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0133977.AD\Documents\GitHub\CenoCO2\data\"/>
    </mc:Choice>
  </mc:AlternateContent>
  <xr:revisionPtr revIDLastSave="0" documentId="13_ncr:1_{81873BC6-D269-4D7B-AFC7-34A895F21886}" xr6:coauthVersionLast="47" xr6:coauthVersionMax="47" xr10:uidLastSave="{00000000-0000-0000-0000-000000000000}"/>
  <bookViews>
    <workbookView xWindow="28680" yWindow="-120" windowWidth="29040" windowHeight="15840" xr2:uid="{00000000-000D-0000-FFFF-FFFF00000000}"/>
  </bookViews>
  <sheets>
    <sheet name="all data product" sheetId="11" r:id="rId1"/>
    <sheet name="data per bin" sheetId="22" r:id="rId2"/>
    <sheet name="all qual data" sheetId="15" r:id="rId3"/>
    <sheet name="ice core CO2" sheetId="14" r:id="rId4"/>
    <sheet name="phytoplankton" sheetId="20" r:id="rId5"/>
    <sheet name="d11B" sheetId="1" r:id="rId6"/>
    <sheet name="liverwort" sheetId="3" r:id="rId7"/>
    <sheet name="stomata_Franks" sheetId="4" r:id="rId8"/>
    <sheet name="stomata_Konrad" sheetId="7" r:id="rId9"/>
    <sheet name="SD_SI_SR" sheetId="5" r:id="rId10"/>
    <sheet name="paleosol" sheetId="6"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Z794" i="11" l="1"/>
  <c r="Z795" i="11"/>
  <c r="Z796" i="11"/>
  <c r="Z797" i="11"/>
  <c r="Z798" i="11"/>
  <c r="Z799" i="11"/>
  <c r="Z800" i="11"/>
  <c r="Z801" i="11"/>
  <c r="Z802" i="11"/>
  <c r="Z803" i="11"/>
  <c r="Z804" i="11"/>
  <c r="Z805" i="11"/>
  <c r="Z806" i="11"/>
  <c r="Z1490" i="11" l="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489"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A2101" i="15"/>
  <c r="B2101" i="15"/>
  <c r="C2101" i="15"/>
  <c r="D2101" i="15"/>
  <c r="E2101" i="15"/>
  <c r="F2101" i="15"/>
  <c r="G2101" i="15"/>
  <c r="H2101" i="15"/>
  <c r="I2101" i="15"/>
  <c r="J2101" i="15"/>
  <c r="K2101" i="15"/>
  <c r="L2101" i="15"/>
  <c r="M2101" i="15"/>
  <c r="N2101" i="15"/>
  <c r="O2101" i="15"/>
  <c r="P2101" i="15"/>
  <c r="Q2101" i="15"/>
  <c r="R2101" i="15"/>
  <c r="S2101" i="15"/>
  <c r="T2101" i="15"/>
  <c r="U2101" i="15"/>
  <c r="V2101" i="15"/>
  <c r="W2101" i="15"/>
  <c r="X2101" i="15"/>
  <c r="Y2101" i="15"/>
  <c r="Z2101" i="15"/>
  <c r="A2100" i="15"/>
  <c r="B2100" i="15"/>
  <c r="C2100" i="15"/>
  <c r="D2100" i="15"/>
  <c r="E2100" i="15"/>
  <c r="F2100" i="15"/>
  <c r="G2100" i="15"/>
  <c r="H2100" i="15"/>
  <c r="I2100" i="15"/>
  <c r="J2100" i="15"/>
  <c r="K2100" i="15"/>
  <c r="L2100" i="15"/>
  <c r="M2100" i="15"/>
  <c r="N2100" i="15"/>
  <c r="O2100" i="15"/>
  <c r="P2100" i="15"/>
  <c r="Q2100" i="15"/>
  <c r="R2100" i="15"/>
  <c r="S2100" i="15"/>
  <c r="T2100" i="15"/>
  <c r="U2100" i="15"/>
  <c r="V2100" i="15"/>
  <c r="W2100" i="15"/>
  <c r="X2100" i="15"/>
  <c r="Y2100" i="15"/>
  <c r="Z2100" i="15"/>
  <c r="A2099" i="15"/>
  <c r="B2099" i="15"/>
  <c r="C2099" i="15"/>
  <c r="D2099" i="15"/>
  <c r="E2099" i="15"/>
  <c r="F2099" i="15"/>
  <c r="G2099" i="15"/>
  <c r="H2099" i="15"/>
  <c r="I2099" i="15"/>
  <c r="J2099" i="15"/>
  <c r="K2099" i="15"/>
  <c r="L2099" i="15"/>
  <c r="M2099" i="15"/>
  <c r="N2099" i="15"/>
  <c r="O2099" i="15"/>
  <c r="P2099" i="15"/>
  <c r="Q2099" i="15"/>
  <c r="R2099" i="15"/>
  <c r="S2099" i="15"/>
  <c r="T2099" i="15"/>
  <c r="U2099" i="15"/>
  <c r="V2099" i="15"/>
  <c r="W2099" i="15"/>
  <c r="X2099" i="15"/>
  <c r="Y2099" i="15"/>
  <c r="Z2099" i="15"/>
  <c r="B2102" i="15"/>
  <c r="C2102" i="15"/>
  <c r="D2102" i="15"/>
  <c r="E2102" i="15"/>
  <c r="F2102" i="15"/>
  <c r="G2102" i="15"/>
  <c r="H2102" i="15"/>
  <c r="I2102" i="15"/>
  <c r="J2102" i="15"/>
  <c r="K2102" i="15"/>
  <c r="L2102" i="15"/>
  <c r="M2102" i="15"/>
  <c r="N2102" i="15"/>
  <c r="O2102" i="15"/>
  <c r="P2102" i="15"/>
  <c r="Q2102" i="15"/>
  <c r="R2102" i="15"/>
  <c r="S2102" i="15"/>
  <c r="T2102" i="15"/>
  <c r="U2102" i="15"/>
  <c r="V2102" i="15"/>
  <c r="W2102" i="15"/>
  <c r="X2102" i="15"/>
  <c r="Y2102" i="15"/>
  <c r="Z2102" i="15"/>
  <c r="A2102" i="15"/>
  <c r="H27" i="10"/>
  <c r="I27" i="10"/>
  <c r="J27" i="10"/>
  <c r="H28" i="10"/>
  <c r="I28" i="10"/>
  <c r="J28" i="10"/>
  <c r="H29" i="10"/>
  <c r="I29" i="10"/>
  <c r="J29" i="10"/>
  <c r="H30" i="10"/>
  <c r="I30" i="10"/>
  <c r="J30" i="10"/>
  <c r="C1517" i="11"/>
  <c r="D1517" i="11"/>
  <c r="E1517" i="11"/>
  <c r="F1517" i="11"/>
  <c r="G1517" i="11"/>
  <c r="K1517" i="11"/>
  <c r="L1517" i="11"/>
  <c r="M1517" i="11"/>
  <c r="N1517" i="11"/>
  <c r="O1517" i="11"/>
  <c r="P1517" i="11"/>
  <c r="Q1517" i="11"/>
  <c r="R1517" i="11"/>
  <c r="S1517" i="11"/>
  <c r="T1517" i="11"/>
  <c r="U1517" i="11"/>
  <c r="V1517" i="11"/>
  <c r="W1517" i="11"/>
  <c r="X1517" i="11"/>
  <c r="Y1517" i="11"/>
  <c r="C884" i="11"/>
  <c r="D884" i="11"/>
  <c r="E884" i="11"/>
  <c r="F884" i="11"/>
  <c r="G884" i="11"/>
  <c r="K884" i="11"/>
  <c r="L884" i="11"/>
  <c r="M884" i="11"/>
  <c r="N884" i="11"/>
  <c r="O884" i="11"/>
  <c r="P884" i="11"/>
  <c r="Q884" i="11"/>
  <c r="R884" i="11"/>
  <c r="S884" i="11"/>
  <c r="T884" i="11"/>
  <c r="U884" i="11"/>
  <c r="V884" i="11"/>
  <c r="W884" i="11"/>
  <c r="X884" i="11"/>
  <c r="Y884" i="11"/>
  <c r="Z884" i="11"/>
  <c r="C885" i="11"/>
  <c r="D885" i="11"/>
  <c r="E885" i="11"/>
  <c r="F885" i="11"/>
  <c r="G885" i="11"/>
  <c r="K885" i="11"/>
  <c r="L885" i="11"/>
  <c r="M885" i="11"/>
  <c r="N885" i="11"/>
  <c r="O885" i="11"/>
  <c r="P885" i="11"/>
  <c r="Q885" i="11"/>
  <c r="R885" i="11"/>
  <c r="S885" i="11"/>
  <c r="T885" i="11"/>
  <c r="U885" i="11"/>
  <c r="V885" i="11"/>
  <c r="W885" i="11"/>
  <c r="X885" i="11"/>
  <c r="Y885" i="11"/>
  <c r="Z885" i="11"/>
  <c r="C886" i="11"/>
  <c r="D886" i="11"/>
  <c r="E886" i="11"/>
  <c r="F886" i="11"/>
  <c r="G886" i="11"/>
  <c r="K886" i="11"/>
  <c r="L886" i="11"/>
  <c r="M886" i="11"/>
  <c r="N886" i="11"/>
  <c r="O886" i="11"/>
  <c r="P886" i="11"/>
  <c r="Q886" i="11"/>
  <c r="R886" i="11"/>
  <c r="S886" i="11"/>
  <c r="T886" i="11"/>
  <c r="U886" i="11"/>
  <c r="V886" i="11"/>
  <c r="W886" i="11"/>
  <c r="X886" i="11"/>
  <c r="Y886" i="11"/>
  <c r="Z886" i="11"/>
  <c r="C887" i="11"/>
  <c r="D887" i="11"/>
  <c r="E887" i="11"/>
  <c r="F887" i="11"/>
  <c r="G887" i="11"/>
  <c r="K887" i="11"/>
  <c r="L887" i="11"/>
  <c r="M887" i="11"/>
  <c r="N887" i="11"/>
  <c r="O887" i="11"/>
  <c r="P887" i="11"/>
  <c r="Q887" i="11"/>
  <c r="R887" i="11"/>
  <c r="S887" i="11"/>
  <c r="T887" i="11"/>
  <c r="U887" i="11"/>
  <c r="V887" i="11"/>
  <c r="W887" i="11"/>
  <c r="X887" i="11"/>
  <c r="Y887" i="11"/>
  <c r="Z887" i="11"/>
  <c r="C888" i="11"/>
  <c r="D888" i="11"/>
  <c r="E888" i="11"/>
  <c r="F888" i="11"/>
  <c r="G888" i="11"/>
  <c r="K888" i="11"/>
  <c r="L888" i="11"/>
  <c r="M888" i="11"/>
  <c r="N888" i="11"/>
  <c r="O888" i="11"/>
  <c r="P888" i="11"/>
  <c r="Q888" i="11"/>
  <c r="R888" i="11"/>
  <c r="S888" i="11"/>
  <c r="T888" i="11"/>
  <c r="U888" i="11"/>
  <c r="V888" i="11"/>
  <c r="W888" i="11"/>
  <c r="X888" i="11"/>
  <c r="Y888" i="11"/>
  <c r="Z888" i="11"/>
  <c r="C889" i="11"/>
  <c r="D889" i="11"/>
  <c r="E889" i="11"/>
  <c r="F889" i="11"/>
  <c r="G889" i="11"/>
  <c r="K889" i="11"/>
  <c r="L889" i="11"/>
  <c r="M889" i="11"/>
  <c r="N889" i="11"/>
  <c r="O889" i="11"/>
  <c r="P889" i="11"/>
  <c r="Q889" i="11"/>
  <c r="R889" i="11"/>
  <c r="S889" i="11"/>
  <c r="T889" i="11"/>
  <c r="U889" i="11"/>
  <c r="V889" i="11"/>
  <c r="W889" i="11"/>
  <c r="X889" i="11"/>
  <c r="Y889" i="11"/>
  <c r="Z889" i="11"/>
  <c r="C890" i="11"/>
  <c r="D890" i="11"/>
  <c r="E890" i="11"/>
  <c r="F890" i="11"/>
  <c r="G890" i="11"/>
  <c r="K890" i="11"/>
  <c r="L890" i="11"/>
  <c r="M890" i="11"/>
  <c r="N890" i="11"/>
  <c r="O890" i="11"/>
  <c r="P890" i="11"/>
  <c r="Q890" i="11"/>
  <c r="R890" i="11"/>
  <c r="S890" i="11"/>
  <c r="T890" i="11"/>
  <c r="U890" i="11"/>
  <c r="V890" i="11"/>
  <c r="W890" i="11"/>
  <c r="X890" i="11"/>
  <c r="Y890" i="11"/>
  <c r="Z890" i="11"/>
  <c r="C891" i="11"/>
  <c r="D891" i="11"/>
  <c r="E891" i="11"/>
  <c r="F891" i="11"/>
  <c r="G891" i="11"/>
  <c r="K891" i="11"/>
  <c r="L891" i="11"/>
  <c r="M891" i="11"/>
  <c r="N891" i="11"/>
  <c r="O891" i="11"/>
  <c r="P891" i="11"/>
  <c r="Q891" i="11"/>
  <c r="R891" i="11"/>
  <c r="S891" i="11"/>
  <c r="T891" i="11"/>
  <c r="U891" i="11"/>
  <c r="V891" i="11"/>
  <c r="W891" i="11"/>
  <c r="X891" i="11"/>
  <c r="Y891" i="11"/>
  <c r="Z891" i="11"/>
  <c r="C892" i="11"/>
  <c r="D892" i="11"/>
  <c r="E892" i="11"/>
  <c r="F892" i="11"/>
  <c r="G892" i="11"/>
  <c r="K892" i="11"/>
  <c r="L892" i="11"/>
  <c r="M892" i="11"/>
  <c r="N892" i="11"/>
  <c r="O892" i="11"/>
  <c r="P892" i="11"/>
  <c r="Q892" i="11"/>
  <c r="R892" i="11"/>
  <c r="S892" i="11"/>
  <c r="T892" i="11"/>
  <c r="U892" i="11"/>
  <c r="V892" i="11"/>
  <c r="W892" i="11"/>
  <c r="X892" i="11"/>
  <c r="Y892" i="11"/>
  <c r="Z892" i="11"/>
  <c r="C893" i="11"/>
  <c r="D893" i="11"/>
  <c r="E893" i="11"/>
  <c r="F893" i="11"/>
  <c r="G893" i="11"/>
  <c r="K893" i="11"/>
  <c r="L893" i="11"/>
  <c r="M893" i="11"/>
  <c r="N893" i="11"/>
  <c r="O893" i="11"/>
  <c r="P893" i="11"/>
  <c r="Q893" i="11"/>
  <c r="R893" i="11"/>
  <c r="S893" i="11"/>
  <c r="T893" i="11"/>
  <c r="U893" i="11"/>
  <c r="V893" i="11"/>
  <c r="W893" i="11"/>
  <c r="X893" i="11"/>
  <c r="Y893" i="11"/>
  <c r="Z893" i="11"/>
  <c r="C894" i="11"/>
  <c r="D894" i="11"/>
  <c r="E894" i="11"/>
  <c r="F894" i="11"/>
  <c r="G894" i="11"/>
  <c r="K894" i="11"/>
  <c r="L894" i="11"/>
  <c r="M894" i="11"/>
  <c r="N894" i="11"/>
  <c r="O894" i="11"/>
  <c r="P894" i="11"/>
  <c r="Q894" i="11"/>
  <c r="R894" i="11"/>
  <c r="S894" i="11"/>
  <c r="T894" i="11"/>
  <c r="U894" i="11"/>
  <c r="V894" i="11"/>
  <c r="W894" i="11"/>
  <c r="X894" i="11"/>
  <c r="Y894" i="11"/>
  <c r="Z894" i="11"/>
  <c r="C895" i="11"/>
  <c r="D895" i="11"/>
  <c r="E895" i="11"/>
  <c r="F895" i="11"/>
  <c r="G895" i="11"/>
  <c r="K895" i="11"/>
  <c r="L895" i="11"/>
  <c r="M895" i="11"/>
  <c r="N895" i="11"/>
  <c r="O895" i="11"/>
  <c r="P895" i="11"/>
  <c r="Q895" i="11"/>
  <c r="R895" i="11"/>
  <c r="S895" i="11"/>
  <c r="T895" i="11"/>
  <c r="U895" i="11"/>
  <c r="V895" i="11"/>
  <c r="W895" i="11"/>
  <c r="X895" i="11"/>
  <c r="Y895" i="11"/>
  <c r="Z895" i="11"/>
  <c r="C896" i="11"/>
  <c r="D896" i="11"/>
  <c r="E896" i="11"/>
  <c r="F896" i="11"/>
  <c r="G896" i="11"/>
  <c r="K896" i="11"/>
  <c r="L896" i="11"/>
  <c r="M896" i="11"/>
  <c r="N896" i="11"/>
  <c r="O896" i="11"/>
  <c r="P896" i="11"/>
  <c r="Q896" i="11"/>
  <c r="R896" i="11"/>
  <c r="S896" i="11"/>
  <c r="T896" i="11"/>
  <c r="U896" i="11"/>
  <c r="V896" i="11"/>
  <c r="W896" i="11"/>
  <c r="X896" i="11"/>
  <c r="Y896" i="11"/>
  <c r="Z896" i="11"/>
  <c r="C897" i="11"/>
  <c r="D897" i="11"/>
  <c r="E897" i="11"/>
  <c r="F897" i="11"/>
  <c r="G897" i="11"/>
  <c r="K897" i="11"/>
  <c r="L897" i="11"/>
  <c r="M897" i="11"/>
  <c r="N897" i="11"/>
  <c r="O897" i="11"/>
  <c r="P897" i="11"/>
  <c r="Q897" i="11"/>
  <c r="R897" i="11"/>
  <c r="S897" i="11"/>
  <c r="T897" i="11"/>
  <c r="U897" i="11"/>
  <c r="V897" i="11"/>
  <c r="W897" i="11"/>
  <c r="X897" i="11"/>
  <c r="Y897" i="11"/>
  <c r="Z897" i="11"/>
  <c r="C898" i="11"/>
  <c r="D898" i="11"/>
  <c r="E898" i="11"/>
  <c r="F898" i="11"/>
  <c r="G898" i="11"/>
  <c r="K898" i="11"/>
  <c r="L898" i="11"/>
  <c r="M898" i="11"/>
  <c r="N898" i="11"/>
  <c r="O898" i="11"/>
  <c r="P898" i="11"/>
  <c r="Q898" i="11"/>
  <c r="R898" i="11"/>
  <c r="S898" i="11"/>
  <c r="T898" i="11"/>
  <c r="U898" i="11"/>
  <c r="V898" i="11"/>
  <c r="W898" i="11"/>
  <c r="X898" i="11"/>
  <c r="Y898" i="11"/>
  <c r="Z898" i="11"/>
  <c r="C899" i="11"/>
  <c r="D899" i="11"/>
  <c r="E899" i="11"/>
  <c r="F899" i="11"/>
  <c r="G899" i="11"/>
  <c r="K899" i="11"/>
  <c r="L899" i="11"/>
  <c r="M899" i="11"/>
  <c r="N899" i="11"/>
  <c r="O899" i="11"/>
  <c r="P899" i="11"/>
  <c r="Q899" i="11"/>
  <c r="R899" i="11"/>
  <c r="S899" i="11"/>
  <c r="T899" i="11"/>
  <c r="U899" i="11"/>
  <c r="V899" i="11"/>
  <c r="W899" i="11"/>
  <c r="X899" i="11"/>
  <c r="Y899" i="11"/>
  <c r="Z899" i="11"/>
  <c r="C900" i="11"/>
  <c r="D900" i="11"/>
  <c r="E900" i="11"/>
  <c r="F900" i="11"/>
  <c r="G900" i="11"/>
  <c r="K900" i="11"/>
  <c r="L900" i="11"/>
  <c r="M900" i="11"/>
  <c r="N900" i="11"/>
  <c r="O900" i="11"/>
  <c r="P900" i="11"/>
  <c r="Q900" i="11"/>
  <c r="R900" i="11"/>
  <c r="S900" i="11"/>
  <c r="T900" i="11"/>
  <c r="U900" i="11"/>
  <c r="V900" i="11"/>
  <c r="W900" i="11"/>
  <c r="X900" i="11"/>
  <c r="Y900" i="11"/>
  <c r="Z900" i="11"/>
  <c r="C901" i="11"/>
  <c r="D901" i="11"/>
  <c r="E901" i="11"/>
  <c r="F901" i="11"/>
  <c r="G901" i="11"/>
  <c r="K901" i="11"/>
  <c r="L901" i="11"/>
  <c r="M901" i="11"/>
  <c r="N901" i="11"/>
  <c r="O901" i="11"/>
  <c r="P901" i="11"/>
  <c r="Q901" i="11"/>
  <c r="R901" i="11"/>
  <c r="S901" i="11"/>
  <c r="T901" i="11"/>
  <c r="U901" i="11"/>
  <c r="V901" i="11"/>
  <c r="W901" i="11"/>
  <c r="X901" i="11"/>
  <c r="Y901" i="11"/>
  <c r="Z901" i="11"/>
  <c r="C902" i="11"/>
  <c r="D902" i="11"/>
  <c r="E902" i="11"/>
  <c r="F902" i="11"/>
  <c r="G902" i="11"/>
  <c r="K902" i="11"/>
  <c r="L902" i="11"/>
  <c r="M902" i="11"/>
  <c r="N902" i="11"/>
  <c r="O902" i="11"/>
  <c r="P902" i="11"/>
  <c r="Q902" i="11"/>
  <c r="R902" i="11"/>
  <c r="S902" i="11"/>
  <c r="T902" i="11"/>
  <c r="U902" i="11"/>
  <c r="V902" i="11"/>
  <c r="W902" i="11"/>
  <c r="X902" i="11"/>
  <c r="Y902" i="11"/>
  <c r="Z902" i="11"/>
  <c r="C903" i="11"/>
  <c r="D903" i="11"/>
  <c r="E903" i="11"/>
  <c r="F903" i="11"/>
  <c r="G903" i="11"/>
  <c r="K903" i="11"/>
  <c r="L903" i="11"/>
  <c r="M903" i="11"/>
  <c r="N903" i="11"/>
  <c r="O903" i="11"/>
  <c r="P903" i="11"/>
  <c r="Q903" i="11"/>
  <c r="R903" i="11"/>
  <c r="S903" i="11"/>
  <c r="T903" i="11"/>
  <c r="U903" i="11"/>
  <c r="V903" i="11"/>
  <c r="W903" i="11"/>
  <c r="X903" i="11"/>
  <c r="Y903" i="11"/>
  <c r="Z903" i="11"/>
  <c r="C904" i="11"/>
  <c r="D904" i="11"/>
  <c r="E904" i="11"/>
  <c r="F904" i="11"/>
  <c r="G904" i="11"/>
  <c r="K904" i="11"/>
  <c r="L904" i="11"/>
  <c r="M904" i="11"/>
  <c r="N904" i="11"/>
  <c r="O904" i="11"/>
  <c r="P904" i="11"/>
  <c r="Q904" i="11"/>
  <c r="R904" i="11"/>
  <c r="S904" i="11"/>
  <c r="T904" i="11"/>
  <c r="U904" i="11"/>
  <c r="V904" i="11"/>
  <c r="W904" i="11"/>
  <c r="X904" i="11"/>
  <c r="Y904" i="11"/>
  <c r="Z904" i="11"/>
  <c r="C905" i="11"/>
  <c r="D905" i="11"/>
  <c r="E905" i="11"/>
  <c r="F905" i="11"/>
  <c r="G905" i="11"/>
  <c r="K905" i="11"/>
  <c r="L905" i="11"/>
  <c r="M905" i="11"/>
  <c r="N905" i="11"/>
  <c r="O905" i="11"/>
  <c r="P905" i="11"/>
  <c r="Q905" i="11"/>
  <c r="R905" i="11"/>
  <c r="S905" i="11"/>
  <c r="T905" i="11"/>
  <c r="U905" i="11"/>
  <c r="V905" i="11"/>
  <c r="W905" i="11"/>
  <c r="X905" i="11"/>
  <c r="Y905" i="11"/>
  <c r="Z905" i="11"/>
  <c r="C906" i="11"/>
  <c r="D906" i="11"/>
  <c r="E906" i="11"/>
  <c r="F906" i="11"/>
  <c r="G906" i="11"/>
  <c r="K906" i="11"/>
  <c r="L906" i="11"/>
  <c r="M906" i="11"/>
  <c r="N906" i="11"/>
  <c r="O906" i="11"/>
  <c r="P906" i="11"/>
  <c r="Q906" i="11"/>
  <c r="R906" i="11"/>
  <c r="S906" i="11"/>
  <c r="T906" i="11"/>
  <c r="U906" i="11"/>
  <c r="V906" i="11"/>
  <c r="W906" i="11"/>
  <c r="X906" i="11"/>
  <c r="Y906" i="11"/>
  <c r="Z906" i="11"/>
  <c r="C907" i="11"/>
  <c r="D907" i="11"/>
  <c r="E907" i="11"/>
  <c r="F907" i="11"/>
  <c r="G907" i="11"/>
  <c r="K907" i="11"/>
  <c r="L907" i="11"/>
  <c r="M907" i="11"/>
  <c r="N907" i="11"/>
  <c r="O907" i="11"/>
  <c r="P907" i="11"/>
  <c r="Q907" i="11"/>
  <c r="R907" i="11"/>
  <c r="S907" i="11"/>
  <c r="T907" i="11"/>
  <c r="U907" i="11"/>
  <c r="V907" i="11"/>
  <c r="W907" i="11"/>
  <c r="X907" i="11"/>
  <c r="Y907" i="11"/>
  <c r="Z907" i="11"/>
  <c r="C908" i="11"/>
  <c r="D908" i="11"/>
  <c r="E908" i="11"/>
  <c r="F908" i="11"/>
  <c r="G908" i="11"/>
  <c r="K908" i="11"/>
  <c r="L908" i="11"/>
  <c r="M908" i="11"/>
  <c r="N908" i="11"/>
  <c r="O908" i="11"/>
  <c r="P908" i="11"/>
  <c r="Q908" i="11"/>
  <c r="R908" i="11"/>
  <c r="S908" i="11"/>
  <c r="T908" i="11"/>
  <c r="U908" i="11"/>
  <c r="V908" i="11"/>
  <c r="W908" i="11"/>
  <c r="X908" i="11"/>
  <c r="Y908" i="11"/>
  <c r="Z908" i="11"/>
  <c r="C909" i="11"/>
  <c r="D909" i="11"/>
  <c r="E909" i="11"/>
  <c r="F909" i="11"/>
  <c r="G909" i="11"/>
  <c r="K909" i="11"/>
  <c r="L909" i="11"/>
  <c r="M909" i="11"/>
  <c r="N909" i="11"/>
  <c r="O909" i="11"/>
  <c r="P909" i="11"/>
  <c r="Q909" i="11"/>
  <c r="R909" i="11"/>
  <c r="S909" i="11"/>
  <c r="T909" i="11"/>
  <c r="U909" i="11"/>
  <c r="V909" i="11"/>
  <c r="W909" i="11"/>
  <c r="X909" i="11"/>
  <c r="Y909" i="11"/>
  <c r="Z909" i="11"/>
  <c r="C910" i="11"/>
  <c r="D910" i="11"/>
  <c r="E910" i="11"/>
  <c r="F910" i="11"/>
  <c r="G910" i="11"/>
  <c r="K910" i="11"/>
  <c r="L910" i="11"/>
  <c r="M910" i="11"/>
  <c r="N910" i="11"/>
  <c r="O910" i="11"/>
  <c r="P910" i="11"/>
  <c r="Q910" i="11"/>
  <c r="R910" i="11"/>
  <c r="S910" i="11"/>
  <c r="T910" i="11"/>
  <c r="U910" i="11"/>
  <c r="V910" i="11"/>
  <c r="W910" i="11"/>
  <c r="X910" i="11"/>
  <c r="Y910" i="11"/>
  <c r="Z910" i="11"/>
  <c r="C911" i="11"/>
  <c r="D911" i="11"/>
  <c r="E911" i="11"/>
  <c r="F911" i="11"/>
  <c r="G911" i="11"/>
  <c r="K911" i="11"/>
  <c r="L911" i="11"/>
  <c r="M911" i="11"/>
  <c r="N911" i="11"/>
  <c r="O911" i="11"/>
  <c r="P911" i="11"/>
  <c r="Q911" i="11"/>
  <c r="R911" i="11"/>
  <c r="S911" i="11"/>
  <c r="T911" i="11"/>
  <c r="U911" i="11"/>
  <c r="V911" i="11"/>
  <c r="W911" i="11"/>
  <c r="X911" i="11"/>
  <c r="Y911" i="11"/>
  <c r="Z911" i="11"/>
  <c r="C912" i="11"/>
  <c r="D912" i="11"/>
  <c r="E912" i="11"/>
  <c r="F912" i="11"/>
  <c r="G912" i="11"/>
  <c r="K912" i="11"/>
  <c r="L912" i="11"/>
  <c r="M912" i="11"/>
  <c r="N912" i="11"/>
  <c r="O912" i="11"/>
  <c r="P912" i="11"/>
  <c r="Q912" i="11"/>
  <c r="R912" i="11"/>
  <c r="S912" i="11"/>
  <c r="T912" i="11"/>
  <c r="U912" i="11"/>
  <c r="V912" i="11"/>
  <c r="W912" i="11"/>
  <c r="X912" i="11"/>
  <c r="Y912" i="11"/>
  <c r="Z912" i="11"/>
  <c r="C913" i="11"/>
  <c r="D913" i="11"/>
  <c r="E913" i="11"/>
  <c r="F913" i="11"/>
  <c r="G913" i="11"/>
  <c r="K913" i="11"/>
  <c r="L913" i="11"/>
  <c r="M913" i="11"/>
  <c r="N913" i="11"/>
  <c r="O913" i="11"/>
  <c r="P913" i="11"/>
  <c r="Q913" i="11"/>
  <c r="R913" i="11"/>
  <c r="S913" i="11"/>
  <c r="T913" i="11"/>
  <c r="U913" i="11"/>
  <c r="V913" i="11"/>
  <c r="W913" i="11"/>
  <c r="X913" i="11"/>
  <c r="Y913" i="11"/>
  <c r="Z913" i="11"/>
  <c r="C914" i="11"/>
  <c r="D914" i="11"/>
  <c r="E914" i="11"/>
  <c r="F914" i="11"/>
  <c r="G914" i="11"/>
  <c r="K914" i="11"/>
  <c r="L914" i="11"/>
  <c r="M914" i="11"/>
  <c r="N914" i="11"/>
  <c r="O914" i="11"/>
  <c r="P914" i="11"/>
  <c r="Q914" i="11"/>
  <c r="R914" i="11"/>
  <c r="S914" i="11"/>
  <c r="T914" i="11"/>
  <c r="U914" i="11"/>
  <c r="V914" i="11"/>
  <c r="W914" i="11"/>
  <c r="X914" i="11"/>
  <c r="Y914" i="11"/>
  <c r="Z914" i="11"/>
  <c r="C915" i="11"/>
  <c r="D915" i="11"/>
  <c r="E915" i="11"/>
  <c r="F915" i="11"/>
  <c r="G915" i="11"/>
  <c r="K915" i="11"/>
  <c r="L915" i="11"/>
  <c r="M915" i="11"/>
  <c r="N915" i="11"/>
  <c r="O915" i="11"/>
  <c r="P915" i="11"/>
  <c r="Q915" i="11"/>
  <c r="R915" i="11"/>
  <c r="S915" i="11"/>
  <c r="T915" i="11"/>
  <c r="U915" i="11"/>
  <c r="V915" i="11"/>
  <c r="W915" i="11"/>
  <c r="X915" i="11"/>
  <c r="Y915" i="11"/>
  <c r="Z915" i="11"/>
  <c r="C916" i="11"/>
  <c r="D916" i="11"/>
  <c r="E916" i="11"/>
  <c r="F916" i="11"/>
  <c r="G916" i="11"/>
  <c r="K916" i="11"/>
  <c r="L916" i="11"/>
  <c r="M916" i="11"/>
  <c r="N916" i="11"/>
  <c r="O916" i="11"/>
  <c r="P916" i="11"/>
  <c r="Q916" i="11"/>
  <c r="R916" i="11"/>
  <c r="S916" i="11"/>
  <c r="T916" i="11"/>
  <c r="U916" i="11"/>
  <c r="V916" i="11"/>
  <c r="W916" i="11"/>
  <c r="X916" i="11"/>
  <c r="Y916" i="11"/>
  <c r="Z916" i="11"/>
  <c r="C917" i="11"/>
  <c r="D917" i="11"/>
  <c r="E917" i="11"/>
  <c r="F917" i="11"/>
  <c r="G917" i="11"/>
  <c r="K917" i="11"/>
  <c r="L917" i="11"/>
  <c r="M917" i="11"/>
  <c r="N917" i="11"/>
  <c r="O917" i="11"/>
  <c r="P917" i="11"/>
  <c r="Q917" i="11"/>
  <c r="R917" i="11"/>
  <c r="S917" i="11"/>
  <c r="T917" i="11"/>
  <c r="U917" i="11"/>
  <c r="V917" i="11"/>
  <c r="W917" i="11"/>
  <c r="X917" i="11"/>
  <c r="Y917" i="11"/>
  <c r="Z917" i="11"/>
  <c r="C918" i="11"/>
  <c r="D918" i="11"/>
  <c r="E918" i="11"/>
  <c r="F918" i="11"/>
  <c r="G918" i="11"/>
  <c r="K918" i="11"/>
  <c r="L918" i="11"/>
  <c r="M918" i="11"/>
  <c r="N918" i="11"/>
  <c r="O918" i="11"/>
  <c r="P918" i="11"/>
  <c r="Q918" i="11"/>
  <c r="R918" i="11"/>
  <c r="S918" i="11"/>
  <c r="T918" i="11"/>
  <c r="U918" i="11"/>
  <c r="V918" i="11"/>
  <c r="W918" i="11"/>
  <c r="X918" i="11"/>
  <c r="Y918" i="11"/>
  <c r="Z918" i="11"/>
  <c r="C919" i="11"/>
  <c r="D919" i="11"/>
  <c r="E919" i="11"/>
  <c r="F919" i="11"/>
  <c r="G919" i="11"/>
  <c r="K919" i="11"/>
  <c r="L919" i="11"/>
  <c r="M919" i="11"/>
  <c r="N919" i="11"/>
  <c r="O919" i="11"/>
  <c r="P919" i="11"/>
  <c r="Q919" i="11"/>
  <c r="R919" i="11"/>
  <c r="S919" i="11"/>
  <c r="T919" i="11"/>
  <c r="U919" i="11"/>
  <c r="V919" i="11"/>
  <c r="W919" i="11"/>
  <c r="X919" i="11"/>
  <c r="Y919" i="11"/>
  <c r="Z919" i="11"/>
  <c r="C920" i="11"/>
  <c r="D920" i="11"/>
  <c r="E920" i="11"/>
  <c r="F920" i="11"/>
  <c r="G920" i="11"/>
  <c r="K920" i="11"/>
  <c r="L920" i="11"/>
  <c r="M920" i="11"/>
  <c r="N920" i="11"/>
  <c r="O920" i="11"/>
  <c r="P920" i="11"/>
  <c r="Q920" i="11"/>
  <c r="R920" i="11"/>
  <c r="S920" i="11"/>
  <c r="T920" i="11"/>
  <c r="U920" i="11"/>
  <c r="V920" i="11"/>
  <c r="W920" i="11"/>
  <c r="X920" i="11"/>
  <c r="Y920" i="11"/>
  <c r="Z920" i="11"/>
  <c r="C921" i="11"/>
  <c r="D921" i="11"/>
  <c r="E921" i="11"/>
  <c r="F921" i="11"/>
  <c r="G921" i="11"/>
  <c r="K921" i="11"/>
  <c r="L921" i="11"/>
  <c r="M921" i="11"/>
  <c r="N921" i="11"/>
  <c r="O921" i="11"/>
  <c r="P921" i="11"/>
  <c r="Q921" i="11"/>
  <c r="R921" i="11"/>
  <c r="S921" i="11"/>
  <c r="T921" i="11"/>
  <c r="U921" i="11"/>
  <c r="V921" i="11"/>
  <c r="W921" i="11"/>
  <c r="X921" i="11"/>
  <c r="Y921" i="11"/>
  <c r="Z921" i="11"/>
  <c r="C922" i="11"/>
  <c r="D922" i="11"/>
  <c r="E922" i="11"/>
  <c r="F922" i="11"/>
  <c r="G922" i="11"/>
  <c r="K922" i="11"/>
  <c r="L922" i="11"/>
  <c r="M922" i="11"/>
  <c r="N922" i="11"/>
  <c r="O922" i="11"/>
  <c r="P922" i="11"/>
  <c r="Q922" i="11"/>
  <c r="R922" i="11"/>
  <c r="S922" i="11"/>
  <c r="T922" i="11"/>
  <c r="U922" i="11"/>
  <c r="V922" i="11"/>
  <c r="W922" i="11"/>
  <c r="X922" i="11"/>
  <c r="Y922" i="11"/>
  <c r="Z922" i="11"/>
  <c r="C923" i="11"/>
  <c r="D923" i="11"/>
  <c r="E923" i="11"/>
  <c r="F923" i="11"/>
  <c r="G923" i="11"/>
  <c r="K923" i="11"/>
  <c r="L923" i="11"/>
  <c r="M923" i="11"/>
  <c r="N923" i="11"/>
  <c r="O923" i="11"/>
  <c r="P923" i="11"/>
  <c r="Q923" i="11"/>
  <c r="R923" i="11"/>
  <c r="S923" i="11"/>
  <c r="T923" i="11"/>
  <c r="U923" i="11"/>
  <c r="V923" i="11"/>
  <c r="W923" i="11"/>
  <c r="X923" i="11"/>
  <c r="Y923" i="11"/>
  <c r="Z923" i="11"/>
  <c r="C924" i="11"/>
  <c r="D924" i="11"/>
  <c r="E924" i="11"/>
  <c r="F924" i="11"/>
  <c r="G924" i="11"/>
  <c r="K924" i="11"/>
  <c r="L924" i="11"/>
  <c r="M924" i="11"/>
  <c r="N924" i="11"/>
  <c r="O924" i="11"/>
  <c r="P924" i="11"/>
  <c r="Q924" i="11"/>
  <c r="R924" i="11"/>
  <c r="S924" i="11"/>
  <c r="T924" i="11"/>
  <c r="U924" i="11"/>
  <c r="V924" i="11"/>
  <c r="W924" i="11"/>
  <c r="X924" i="11"/>
  <c r="Y924" i="11"/>
  <c r="Z924" i="11"/>
  <c r="C925" i="11"/>
  <c r="D925" i="11"/>
  <c r="E925" i="11"/>
  <c r="F925" i="11"/>
  <c r="G925" i="11"/>
  <c r="K925" i="11"/>
  <c r="L925" i="11"/>
  <c r="M925" i="11"/>
  <c r="N925" i="11"/>
  <c r="O925" i="11"/>
  <c r="P925" i="11"/>
  <c r="Q925" i="11"/>
  <c r="R925" i="11"/>
  <c r="S925" i="11"/>
  <c r="T925" i="11"/>
  <c r="U925" i="11"/>
  <c r="V925" i="11"/>
  <c r="W925" i="11"/>
  <c r="X925" i="11"/>
  <c r="Y925" i="11"/>
  <c r="Z925" i="11"/>
  <c r="C926" i="11"/>
  <c r="D926" i="11"/>
  <c r="E926" i="11"/>
  <c r="F926" i="11"/>
  <c r="G926" i="11"/>
  <c r="K926" i="11"/>
  <c r="L926" i="11"/>
  <c r="M926" i="11"/>
  <c r="N926" i="11"/>
  <c r="O926" i="11"/>
  <c r="P926" i="11"/>
  <c r="Q926" i="11"/>
  <c r="R926" i="11"/>
  <c r="S926" i="11"/>
  <c r="T926" i="11"/>
  <c r="U926" i="11"/>
  <c r="V926" i="11"/>
  <c r="W926" i="11"/>
  <c r="X926" i="11"/>
  <c r="Y926" i="11"/>
  <c r="Z926" i="11"/>
  <c r="C927" i="11"/>
  <c r="D927" i="11"/>
  <c r="E927" i="11"/>
  <c r="F927" i="11"/>
  <c r="G927" i="11"/>
  <c r="K927" i="11"/>
  <c r="L927" i="11"/>
  <c r="M927" i="11"/>
  <c r="N927" i="11"/>
  <c r="O927" i="11"/>
  <c r="P927" i="11"/>
  <c r="Q927" i="11"/>
  <c r="R927" i="11"/>
  <c r="S927" i="11"/>
  <c r="T927" i="11"/>
  <c r="U927" i="11"/>
  <c r="V927" i="11"/>
  <c r="W927" i="11"/>
  <c r="X927" i="11"/>
  <c r="Y927" i="11"/>
  <c r="Z927" i="11"/>
  <c r="C928" i="11"/>
  <c r="D928" i="11"/>
  <c r="E928" i="11"/>
  <c r="F928" i="11"/>
  <c r="G928" i="11"/>
  <c r="K928" i="11"/>
  <c r="L928" i="11"/>
  <c r="M928" i="11"/>
  <c r="N928" i="11"/>
  <c r="O928" i="11"/>
  <c r="P928" i="11"/>
  <c r="Q928" i="11"/>
  <c r="R928" i="11"/>
  <c r="S928" i="11"/>
  <c r="T928" i="11"/>
  <c r="U928" i="11"/>
  <c r="V928" i="11"/>
  <c r="W928" i="11"/>
  <c r="X928" i="11"/>
  <c r="Y928" i="11"/>
  <c r="Z928" i="11"/>
  <c r="C929" i="11"/>
  <c r="D929" i="11"/>
  <c r="E929" i="11"/>
  <c r="F929" i="11"/>
  <c r="G929" i="11"/>
  <c r="K929" i="11"/>
  <c r="L929" i="11"/>
  <c r="M929" i="11"/>
  <c r="N929" i="11"/>
  <c r="O929" i="11"/>
  <c r="P929" i="11"/>
  <c r="Q929" i="11"/>
  <c r="R929" i="11"/>
  <c r="S929" i="11"/>
  <c r="T929" i="11"/>
  <c r="U929" i="11"/>
  <c r="V929" i="11"/>
  <c r="W929" i="11"/>
  <c r="X929" i="11"/>
  <c r="Y929" i="11"/>
  <c r="Z929" i="11"/>
  <c r="C930" i="11"/>
  <c r="D930" i="11"/>
  <c r="E930" i="11"/>
  <c r="F930" i="11"/>
  <c r="G930" i="11"/>
  <c r="K930" i="11"/>
  <c r="L930" i="11"/>
  <c r="M930" i="11"/>
  <c r="N930" i="11"/>
  <c r="O930" i="11"/>
  <c r="P930" i="11"/>
  <c r="Q930" i="11"/>
  <c r="R930" i="11"/>
  <c r="S930" i="11"/>
  <c r="T930" i="11"/>
  <c r="U930" i="11"/>
  <c r="V930" i="11"/>
  <c r="W930" i="11"/>
  <c r="X930" i="11"/>
  <c r="Y930" i="11"/>
  <c r="Z930" i="11"/>
  <c r="C931" i="11"/>
  <c r="D931" i="11"/>
  <c r="E931" i="11"/>
  <c r="F931" i="11"/>
  <c r="G931" i="11"/>
  <c r="K931" i="11"/>
  <c r="L931" i="11"/>
  <c r="M931" i="11"/>
  <c r="N931" i="11"/>
  <c r="O931" i="11"/>
  <c r="P931" i="11"/>
  <c r="Q931" i="11"/>
  <c r="R931" i="11"/>
  <c r="S931" i="11"/>
  <c r="T931" i="11"/>
  <c r="U931" i="11"/>
  <c r="V931" i="11"/>
  <c r="W931" i="11"/>
  <c r="X931" i="11"/>
  <c r="Y931" i="11"/>
  <c r="Z931" i="11"/>
  <c r="C932" i="11"/>
  <c r="D932" i="11"/>
  <c r="E932" i="11"/>
  <c r="F932" i="11"/>
  <c r="G932" i="11"/>
  <c r="K932" i="11"/>
  <c r="L932" i="11"/>
  <c r="M932" i="11"/>
  <c r="N932" i="11"/>
  <c r="O932" i="11"/>
  <c r="P932" i="11"/>
  <c r="Q932" i="11"/>
  <c r="R932" i="11"/>
  <c r="S932" i="11"/>
  <c r="T932" i="11"/>
  <c r="U932" i="11"/>
  <c r="V932" i="11"/>
  <c r="W932" i="11"/>
  <c r="X932" i="11"/>
  <c r="Y932" i="11"/>
  <c r="Z932" i="11"/>
  <c r="C933" i="11"/>
  <c r="D933" i="11"/>
  <c r="E933" i="11"/>
  <c r="F933" i="11"/>
  <c r="G933" i="11"/>
  <c r="K933" i="11"/>
  <c r="L933" i="11"/>
  <c r="M933" i="11"/>
  <c r="N933" i="11"/>
  <c r="O933" i="11"/>
  <c r="P933" i="11"/>
  <c r="Q933" i="11"/>
  <c r="R933" i="11"/>
  <c r="S933" i="11"/>
  <c r="T933" i="11"/>
  <c r="U933" i="11"/>
  <c r="V933" i="11"/>
  <c r="W933" i="11"/>
  <c r="X933" i="11"/>
  <c r="Y933" i="11"/>
  <c r="Z933" i="11"/>
  <c r="C934" i="11"/>
  <c r="D934" i="11"/>
  <c r="E934" i="11"/>
  <c r="F934" i="11"/>
  <c r="G934" i="11"/>
  <c r="K934" i="11"/>
  <c r="L934" i="11"/>
  <c r="M934" i="11"/>
  <c r="N934" i="11"/>
  <c r="O934" i="11"/>
  <c r="P934" i="11"/>
  <c r="Q934" i="11"/>
  <c r="R934" i="11"/>
  <c r="S934" i="11"/>
  <c r="T934" i="11"/>
  <c r="U934" i="11"/>
  <c r="V934" i="11"/>
  <c r="W934" i="11"/>
  <c r="X934" i="11"/>
  <c r="Y934" i="11"/>
  <c r="Z934" i="11"/>
  <c r="C935" i="11"/>
  <c r="D935" i="11"/>
  <c r="E935" i="11"/>
  <c r="F935" i="11"/>
  <c r="G935" i="11"/>
  <c r="K935" i="11"/>
  <c r="L935" i="11"/>
  <c r="M935" i="11"/>
  <c r="N935" i="11"/>
  <c r="O935" i="11"/>
  <c r="P935" i="11"/>
  <c r="Q935" i="11"/>
  <c r="R935" i="11"/>
  <c r="S935" i="11"/>
  <c r="T935" i="11"/>
  <c r="U935" i="11"/>
  <c r="V935" i="11"/>
  <c r="W935" i="11"/>
  <c r="X935" i="11"/>
  <c r="Y935" i="11"/>
  <c r="Z935" i="11"/>
  <c r="C936" i="11"/>
  <c r="D936" i="11"/>
  <c r="E936" i="11"/>
  <c r="F936" i="11"/>
  <c r="G936" i="11"/>
  <c r="K936" i="11"/>
  <c r="L936" i="11"/>
  <c r="M936" i="11"/>
  <c r="N936" i="11"/>
  <c r="O936" i="11"/>
  <c r="P936" i="11"/>
  <c r="Q936" i="11"/>
  <c r="R936" i="11"/>
  <c r="S936" i="11"/>
  <c r="T936" i="11"/>
  <c r="U936" i="11"/>
  <c r="V936" i="11"/>
  <c r="W936" i="11"/>
  <c r="X936" i="11"/>
  <c r="Y936" i="11"/>
  <c r="Z936" i="11"/>
  <c r="C937" i="11"/>
  <c r="D937" i="11"/>
  <c r="E937" i="11"/>
  <c r="F937" i="11"/>
  <c r="G937" i="11"/>
  <c r="K937" i="11"/>
  <c r="L937" i="11"/>
  <c r="M937" i="11"/>
  <c r="N937" i="11"/>
  <c r="O937" i="11"/>
  <c r="P937" i="11"/>
  <c r="Q937" i="11"/>
  <c r="R937" i="11"/>
  <c r="S937" i="11"/>
  <c r="T937" i="11"/>
  <c r="U937" i="11"/>
  <c r="V937" i="11"/>
  <c r="W937" i="11"/>
  <c r="X937" i="11"/>
  <c r="Y937" i="11"/>
  <c r="Z937" i="11"/>
  <c r="C938" i="11"/>
  <c r="D938" i="11"/>
  <c r="E938" i="11"/>
  <c r="F938" i="11"/>
  <c r="G938" i="11"/>
  <c r="K938" i="11"/>
  <c r="L938" i="11"/>
  <c r="M938" i="11"/>
  <c r="N938" i="11"/>
  <c r="O938" i="11"/>
  <c r="P938" i="11"/>
  <c r="Q938" i="11"/>
  <c r="R938" i="11"/>
  <c r="S938" i="11"/>
  <c r="T938" i="11"/>
  <c r="U938" i="11"/>
  <c r="V938" i="11"/>
  <c r="W938" i="11"/>
  <c r="X938" i="11"/>
  <c r="Y938" i="11"/>
  <c r="Z938" i="11"/>
  <c r="C939" i="11"/>
  <c r="D939" i="11"/>
  <c r="E939" i="11"/>
  <c r="F939" i="11"/>
  <c r="G939" i="11"/>
  <c r="K939" i="11"/>
  <c r="L939" i="11"/>
  <c r="M939" i="11"/>
  <c r="N939" i="11"/>
  <c r="O939" i="11"/>
  <c r="P939" i="11"/>
  <c r="Q939" i="11"/>
  <c r="R939" i="11"/>
  <c r="S939" i="11"/>
  <c r="T939" i="11"/>
  <c r="U939" i="11"/>
  <c r="V939" i="11"/>
  <c r="W939" i="11"/>
  <c r="X939" i="11"/>
  <c r="Y939" i="11"/>
  <c r="Z939" i="11"/>
  <c r="C940" i="11"/>
  <c r="D940" i="11"/>
  <c r="E940" i="11"/>
  <c r="F940" i="11"/>
  <c r="G940" i="11"/>
  <c r="K940" i="11"/>
  <c r="L940" i="11"/>
  <c r="M940" i="11"/>
  <c r="N940" i="11"/>
  <c r="O940" i="11"/>
  <c r="P940" i="11"/>
  <c r="Q940" i="11"/>
  <c r="R940" i="11"/>
  <c r="S940" i="11"/>
  <c r="T940" i="11"/>
  <c r="U940" i="11"/>
  <c r="V940" i="11"/>
  <c r="W940" i="11"/>
  <c r="X940" i="11"/>
  <c r="Y940" i="11"/>
  <c r="Z940" i="11"/>
  <c r="C941" i="11"/>
  <c r="D941" i="11"/>
  <c r="E941" i="11"/>
  <c r="F941" i="11"/>
  <c r="G941" i="11"/>
  <c r="K941" i="11"/>
  <c r="L941" i="11"/>
  <c r="M941" i="11"/>
  <c r="N941" i="11"/>
  <c r="O941" i="11"/>
  <c r="P941" i="11"/>
  <c r="Q941" i="11"/>
  <c r="R941" i="11"/>
  <c r="S941" i="11"/>
  <c r="T941" i="11"/>
  <c r="U941" i="11"/>
  <c r="V941" i="11"/>
  <c r="W941" i="11"/>
  <c r="X941" i="11"/>
  <c r="Y941" i="11"/>
  <c r="Z941" i="11"/>
  <c r="C942" i="11"/>
  <c r="D942" i="11"/>
  <c r="E942" i="11"/>
  <c r="F942" i="11"/>
  <c r="G942" i="11"/>
  <c r="K942" i="11"/>
  <c r="L942" i="11"/>
  <c r="M942" i="11"/>
  <c r="N942" i="11"/>
  <c r="O942" i="11"/>
  <c r="P942" i="11"/>
  <c r="Q942" i="11"/>
  <c r="R942" i="11"/>
  <c r="S942" i="11"/>
  <c r="T942" i="11"/>
  <c r="U942" i="11"/>
  <c r="V942" i="11"/>
  <c r="W942" i="11"/>
  <c r="X942" i="11"/>
  <c r="Y942" i="11"/>
  <c r="Z942" i="11"/>
  <c r="C943" i="11"/>
  <c r="D943" i="11"/>
  <c r="E943" i="11"/>
  <c r="F943" i="11"/>
  <c r="G943" i="11"/>
  <c r="K943" i="11"/>
  <c r="L943" i="11"/>
  <c r="M943" i="11"/>
  <c r="N943" i="11"/>
  <c r="O943" i="11"/>
  <c r="P943" i="11"/>
  <c r="Q943" i="11"/>
  <c r="R943" i="11"/>
  <c r="S943" i="11"/>
  <c r="T943" i="11"/>
  <c r="U943" i="11"/>
  <c r="V943" i="11"/>
  <c r="W943" i="11"/>
  <c r="X943" i="11"/>
  <c r="Y943" i="11"/>
  <c r="Z943" i="11"/>
  <c r="C944" i="11"/>
  <c r="D944" i="11"/>
  <c r="E944" i="11"/>
  <c r="F944" i="11"/>
  <c r="G944" i="11"/>
  <c r="K944" i="11"/>
  <c r="L944" i="11"/>
  <c r="M944" i="11"/>
  <c r="N944" i="11"/>
  <c r="O944" i="11"/>
  <c r="P944" i="11"/>
  <c r="Q944" i="11"/>
  <c r="R944" i="11"/>
  <c r="S944" i="11"/>
  <c r="T944" i="11"/>
  <c r="U944" i="11"/>
  <c r="V944" i="11"/>
  <c r="W944" i="11"/>
  <c r="X944" i="11"/>
  <c r="Y944" i="11"/>
  <c r="Z944" i="11"/>
  <c r="C945" i="11"/>
  <c r="D945" i="11"/>
  <c r="E945" i="11"/>
  <c r="F945" i="11"/>
  <c r="G945" i="11"/>
  <c r="K945" i="11"/>
  <c r="L945" i="11"/>
  <c r="M945" i="11"/>
  <c r="N945" i="11"/>
  <c r="O945" i="11"/>
  <c r="P945" i="11"/>
  <c r="Q945" i="11"/>
  <c r="R945" i="11"/>
  <c r="S945" i="11"/>
  <c r="T945" i="11"/>
  <c r="U945" i="11"/>
  <c r="V945" i="11"/>
  <c r="W945" i="11"/>
  <c r="X945" i="11"/>
  <c r="Y945" i="11"/>
  <c r="Z945" i="11"/>
  <c r="C946" i="11"/>
  <c r="D946" i="11"/>
  <c r="E946" i="11"/>
  <c r="F946" i="11"/>
  <c r="G946" i="11"/>
  <c r="K946" i="11"/>
  <c r="L946" i="11"/>
  <c r="M946" i="11"/>
  <c r="N946" i="11"/>
  <c r="O946" i="11"/>
  <c r="P946" i="11"/>
  <c r="Q946" i="11"/>
  <c r="R946" i="11"/>
  <c r="S946" i="11"/>
  <c r="T946" i="11"/>
  <c r="U946" i="11"/>
  <c r="V946" i="11"/>
  <c r="W946" i="11"/>
  <c r="X946" i="11"/>
  <c r="Y946" i="11"/>
  <c r="Z946" i="11"/>
  <c r="C947" i="11"/>
  <c r="D947" i="11"/>
  <c r="E947" i="11"/>
  <c r="F947" i="11"/>
  <c r="G947" i="11"/>
  <c r="K947" i="11"/>
  <c r="L947" i="11"/>
  <c r="M947" i="11"/>
  <c r="N947" i="11"/>
  <c r="O947" i="11"/>
  <c r="P947" i="11"/>
  <c r="Q947" i="11"/>
  <c r="R947" i="11"/>
  <c r="S947" i="11"/>
  <c r="T947" i="11"/>
  <c r="U947" i="11"/>
  <c r="V947" i="11"/>
  <c r="W947" i="11"/>
  <c r="X947" i="11"/>
  <c r="Y947" i="11"/>
  <c r="Z947" i="11"/>
  <c r="C948" i="11"/>
  <c r="D948" i="11"/>
  <c r="E948" i="11"/>
  <c r="F948" i="11"/>
  <c r="G948" i="11"/>
  <c r="K948" i="11"/>
  <c r="L948" i="11"/>
  <c r="M948" i="11"/>
  <c r="N948" i="11"/>
  <c r="O948" i="11"/>
  <c r="P948" i="11"/>
  <c r="Q948" i="11"/>
  <c r="R948" i="11"/>
  <c r="S948" i="11"/>
  <c r="T948" i="11"/>
  <c r="U948" i="11"/>
  <c r="V948" i="11"/>
  <c r="W948" i="11"/>
  <c r="X948" i="11"/>
  <c r="Y948" i="11"/>
  <c r="Z948" i="11"/>
  <c r="C949" i="11"/>
  <c r="D949" i="11"/>
  <c r="E949" i="11"/>
  <c r="F949" i="11"/>
  <c r="G949" i="11"/>
  <c r="K949" i="11"/>
  <c r="L949" i="11"/>
  <c r="M949" i="11"/>
  <c r="N949" i="11"/>
  <c r="O949" i="11"/>
  <c r="P949" i="11"/>
  <c r="Q949" i="11"/>
  <c r="R949" i="11"/>
  <c r="S949" i="11"/>
  <c r="T949" i="11"/>
  <c r="U949" i="11"/>
  <c r="V949" i="11"/>
  <c r="W949" i="11"/>
  <c r="X949" i="11"/>
  <c r="Y949" i="11"/>
  <c r="Z949" i="11"/>
  <c r="C950" i="11"/>
  <c r="D950" i="11"/>
  <c r="E950" i="11"/>
  <c r="F950" i="11"/>
  <c r="G950" i="11"/>
  <c r="K950" i="11"/>
  <c r="L950" i="11"/>
  <c r="M950" i="11"/>
  <c r="N950" i="11"/>
  <c r="O950" i="11"/>
  <c r="P950" i="11"/>
  <c r="Q950" i="11"/>
  <c r="R950" i="11"/>
  <c r="S950" i="11"/>
  <c r="T950" i="11"/>
  <c r="U950" i="11"/>
  <c r="V950" i="11"/>
  <c r="W950" i="11"/>
  <c r="X950" i="11"/>
  <c r="Y950" i="11"/>
  <c r="Z950" i="11"/>
  <c r="C951" i="11"/>
  <c r="D951" i="11"/>
  <c r="E951" i="11"/>
  <c r="F951" i="11"/>
  <c r="G951" i="11"/>
  <c r="K951" i="11"/>
  <c r="L951" i="11"/>
  <c r="M951" i="11"/>
  <c r="N951" i="11"/>
  <c r="O951" i="11"/>
  <c r="P951" i="11"/>
  <c r="Q951" i="11"/>
  <c r="R951" i="11"/>
  <c r="S951" i="11"/>
  <c r="T951" i="11"/>
  <c r="U951" i="11"/>
  <c r="V951" i="11"/>
  <c r="W951" i="11"/>
  <c r="X951" i="11"/>
  <c r="Y951" i="11"/>
  <c r="Z951" i="11"/>
  <c r="C952" i="11"/>
  <c r="D952" i="11"/>
  <c r="E952" i="11"/>
  <c r="F952" i="11"/>
  <c r="G952" i="11"/>
  <c r="K952" i="11"/>
  <c r="L952" i="11"/>
  <c r="M952" i="11"/>
  <c r="N952" i="11"/>
  <c r="O952" i="11"/>
  <c r="P952" i="11"/>
  <c r="Q952" i="11"/>
  <c r="R952" i="11"/>
  <c r="S952" i="11"/>
  <c r="T952" i="11"/>
  <c r="U952" i="11"/>
  <c r="V952" i="11"/>
  <c r="W952" i="11"/>
  <c r="X952" i="11"/>
  <c r="Y952" i="11"/>
  <c r="Z952" i="11"/>
  <c r="C953" i="11"/>
  <c r="D953" i="11"/>
  <c r="E953" i="11"/>
  <c r="F953" i="11"/>
  <c r="G953" i="11"/>
  <c r="K953" i="11"/>
  <c r="L953" i="11"/>
  <c r="M953" i="11"/>
  <c r="N953" i="11"/>
  <c r="O953" i="11"/>
  <c r="P953" i="11"/>
  <c r="Q953" i="11"/>
  <c r="R953" i="11"/>
  <c r="S953" i="11"/>
  <c r="T953" i="11"/>
  <c r="U953" i="11"/>
  <c r="V953" i="11"/>
  <c r="W953" i="11"/>
  <c r="X953" i="11"/>
  <c r="Y953" i="11"/>
  <c r="Z953" i="11"/>
  <c r="C954" i="11"/>
  <c r="D954" i="11"/>
  <c r="E954" i="11"/>
  <c r="F954" i="11"/>
  <c r="G954" i="11"/>
  <c r="K954" i="11"/>
  <c r="L954" i="11"/>
  <c r="M954" i="11"/>
  <c r="N954" i="11"/>
  <c r="O954" i="11"/>
  <c r="P954" i="11"/>
  <c r="Q954" i="11"/>
  <c r="R954" i="11"/>
  <c r="S954" i="11"/>
  <c r="T954" i="11"/>
  <c r="U954" i="11"/>
  <c r="V954" i="11"/>
  <c r="W954" i="11"/>
  <c r="X954" i="11"/>
  <c r="Y954" i="11"/>
  <c r="Z954" i="11"/>
  <c r="C955" i="11"/>
  <c r="D955" i="11"/>
  <c r="E955" i="11"/>
  <c r="F955" i="11"/>
  <c r="G955" i="11"/>
  <c r="K955" i="11"/>
  <c r="L955" i="11"/>
  <c r="M955" i="11"/>
  <c r="N955" i="11"/>
  <c r="O955" i="11"/>
  <c r="P955" i="11"/>
  <c r="Q955" i="11"/>
  <c r="R955" i="11"/>
  <c r="S955" i="11"/>
  <c r="T955" i="11"/>
  <c r="U955" i="11"/>
  <c r="V955" i="11"/>
  <c r="W955" i="11"/>
  <c r="X955" i="11"/>
  <c r="Y955" i="11"/>
  <c r="Z955" i="11"/>
  <c r="C956" i="11"/>
  <c r="D956" i="11"/>
  <c r="E956" i="11"/>
  <c r="F956" i="11"/>
  <c r="G956" i="11"/>
  <c r="K956" i="11"/>
  <c r="L956" i="11"/>
  <c r="M956" i="11"/>
  <c r="N956" i="11"/>
  <c r="O956" i="11"/>
  <c r="P956" i="11"/>
  <c r="Q956" i="11"/>
  <c r="R956" i="11"/>
  <c r="S956" i="11"/>
  <c r="T956" i="11"/>
  <c r="U956" i="11"/>
  <c r="V956" i="11"/>
  <c r="W956" i="11"/>
  <c r="X956" i="11"/>
  <c r="Y956" i="11"/>
  <c r="Z956" i="11"/>
  <c r="C957" i="11"/>
  <c r="D957" i="11"/>
  <c r="E957" i="11"/>
  <c r="F957" i="11"/>
  <c r="G957" i="11"/>
  <c r="K957" i="11"/>
  <c r="L957" i="11"/>
  <c r="M957" i="11"/>
  <c r="N957" i="11"/>
  <c r="O957" i="11"/>
  <c r="P957" i="11"/>
  <c r="Q957" i="11"/>
  <c r="R957" i="11"/>
  <c r="S957" i="11"/>
  <c r="T957" i="11"/>
  <c r="U957" i="11"/>
  <c r="V957" i="11"/>
  <c r="W957" i="11"/>
  <c r="X957" i="11"/>
  <c r="Y957" i="11"/>
  <c r="Z957" i="11"/>
  <c r="C958" i="11"/>
  <c r="D958" i="11"/>
  <c r="E958" i="11"/>
  <c r="F958" i="11"/>
  <c r="G958" i="11"/>
  <c r="K958" i="11"/>
  <c r="L958" i="11"/>
  <c r="M958" i="11"/>
  <c r="N958" i="11"/>
  <c r="O958" i="11"/>
  <c r="P958" i="11"/>
  <c r="Q958" i="11"/>
  <c r="R958" i="11"/>
  <c r="S958" i="11"/>
  <c r="T958" i="11"/>
  <c r="U958" i="11"/>
  <c r="V958" i="11"/>
  <c r="W958" i="11"/>
  <c r="X958" i="11"/>
  <c r="Y958" i="11"/>
  <c r="Z958" i="11"/>
  <c r="C959" i="11"/>
  <c r="D959" i="11"/>
  <c r="E959" i="11"/>
  <c r="F959" i="11"/>
  <c r="G959" i="11"/>
  <c r="K959" i="11"/>
  <c r="L959" i="11"/>
  <c r="M959" i="11"/>
  <c r="N959" i="11"/>
  <c r="O959" i="11"/>
  <c r="P959" i="11"/>
  <c r="Q959" i="11"/>
  <c r="R959" i="11"/>
  <c r="S959" i="11"/>
  <c r="T959" i="11"/>
  <c r="U959" i="11"/>
  <c r="V959" i="11"/>
  <c r="W959" i="11"/>
  <c r="X959" i="11"/>
  <c r="Y959" i="11"/>
  <c r="Z959" i="11"/>
  <c r="C960" i="11"/>
  <c r="D960" i="11"/>
  <c r="E960" i="11"/>
  <c r="F960" i="11"/>
  <c r="G960" i="11"/>
  <c r="K960" i="11"/>
  <c r="L960" i="11"/>
  <c r="M960" i="11"/>
  <c r="N960" i="11"/>
  <c r="O960" i="11"/>
  <c r="P960" i="11"/>
  <c r="Q960" i="11"/>
  <c r="R960" i="11"/>
  <c r="S960" i="11"/>
  <c r="T960" i="11"/>
  <c r="U960" i="11"/>
  <c r="V960" i="11"/>
  <c r="W960" i="11"/>
  <c r="X960" i="11"/>
  <c r="Y960" i="11"/>
  <c r="Z960" i="11"/>
  <c r="C961" i="11"/>
  <c r="D961" i="11"/>
  <c r="E961" i="11"/>
  <c r="F961" i="11"/>
  <c r="G961" i="11"/>
  <c r="K961" i="11"/>
  <c r="L961" i="11"/>
  <c r="M961" i="11"/>
  <c r="N961" i="11"/>
  <c r="O961" i="11"/>
  <c r="P961" i="11"/>
  <c r="Q961" i="11"/>
  <c r="R961" i="11"/>
  <c r="S961" i="11"/>
  <c r="T961" i="11"/>
  <c r="U961" i="11"/>
  <c r="V961" i="11"/>
  <c r="W961" i="11"/>
  <c r="X961" i="11"/>
  <c r="Y961" i="11"/>
  <c r="Z961" i="11"/>
  <c r="C962" i="11"/>
  <c r="D962" i="11"/>
  <c r="E962" i="11"/>
  <c r="F962" i="11"/>
  <c r="G962" i="11"/>
  <c r="K962" i="11"/>
  <c r="L962" i="11"/>
  <c r="M962" i="11"/>
  <c r="N962" i="11"/>
  <c r="O962" i="11"/>
  <c r="P962" i="11"/>
  <c r="Q962" i="11"/>
  <c r="R962" i="11"/>
  <c r="S962" i="11"/>
  <c r="T962" i="11"/>
  <c r="U962" i="11"/>
  <c r="V962" i="11"/>
  <c r="W962" i="11"/>
  <c r="X962" i="11"/>
  <c r="Y962" i="11"/>
  <c r="Z962" i="11"/>
  <c r="C963" i="11"/>
  <c r="D963" i="11"/>
  <c r="E963" i="11"/>
  <c r="F963" i="11"/>
  <c r="G963" i="11"/>
  <c r="K963" i="11"/>
  <c r="L963" i="11"/>
  <c r="M963" i="11"/>
  <c r="N963" i="11"/>
  <c r="O963" i="11"/>
  <c r="P963" i="11"/>
  <c r="Q963" i="11"/>
  <c r="R963" i="11"/>
  <c r="S963" i="11"/>
  <c r="T963" i="11"/>
  <c r="U963" i="11"/>
  <c r="V963" i="11"/>
  <c r="W963" i="11"/>
  <c r="X963" i="11"/>
  <c r="Y963" i="11"/>
  <c r="Z963" i="11"/>
  <c r="C964" i="11"/>
  <c r="D964" i="11"/>
  <c r="E964" i="11"/>
  <c r="F964" i="11"/>
  <c r="G964" i="11"/>
  <c r="K964" i="11"/>
  <c r="L964" i="11"/>
  <c r="M964" i="11"/>
  <c r="N964" i="11"/>
  <c r="O964" i="11"/>
  <c r="P964" i="11"/>
  <c r="Q964" i="11"/>
  <c r="R964" i="11"/>
  <c r="S964" i="11"/>
  <c r="T964" i="11"/>
  <c r="U964" i="11"/>
  <c r="V964" i="11"/>
  <c r="W964" i="11"/>
  <c r="X964" i="11"/>
  <c r="Y964" i="11"/>
  <c r="Z964" i="11"/>
  <c r="C965" i="11"/>
  <c r="D965" i="11"/>
  <c r="E965" i="11"/>
  <c r="F965" i="11"/>
  <c r="G965" i="11"/>
  <c r="K965" i="11"/>
  <c r="L965" i="11"/>
  <c r="M965" i="11"/>
  <c r="N965" i="11"/>
  <c r="O965" i="11"/>
  <c r="P965" i="11"/>
  <c r="Q965" i="11"/>
  <c r="R965" i="11"/>
  <c r="S965" i="11"/>
  <c r="T965" i="11"/>
  <c r="U965" i="11"/>
  <c r="V965" i="11"/>
  <c r="W965" i="11"/>
  <c r="X965" i="11"/>
  <c r="Y965" i="11"/>
  <c r="Z965" i="11"/>
  <c r="C966" i="11"/>
  <c r="D966" i="11"/>
  <c r="E966" i="11"/>
  <c r="F966" i="11"/>
  <c r="G966" i="11"/>
  <c r="K966" i="11"/>
  <c r="L966" i="11"/>
  <c r="M966" i="11"/>
  <c r="N966" i="11"/>
  <c r="O966" i="11"/>
  <c r="P966" i="11"/>
  <c r="Q966" i="11"/>
  <c r="R966" i="11"/>
  <c r="S966" i="11"/>
  <c r="T966" i="11"/>
  <c r="U966" i="11"/>
  <c r="V966" i="11"/>
  <c r="W966" i="11"/>
  <c r="X966" i="11"/>
  <c r="Y966" i="11"/>
  <c r="Z966" i="11"/>
  <c r="C967" i="11"/>
  <c r="D967" i="11"/>
  <c r="E967" i="11"/>
  <c r="F967" i="11"/>
  <c r="G967" i="11"/>
  <c r="K967" i="11"/>
  <c r="L967" i="11"/>
  <c r="M967" i="11"/>
  <c r="N967" i="11"/>
  <c r="O967" i="11"/>
  <c r="P967" i="11"/>
  <c r="Q967" i="11"/>
  <c r="R967" i="11"/>
  <c r="S967" i="11"/>
  <c r="T967" i="11"/>
  <c r="U967" i="11"/>
  <c r="V967" i="11"/>
  <c r="W967" i="11"/>
  <c r="X967" i="11"/>
  <c r="Y967" i="11"/>
  <c r="Z967" i="11"/>
  <c r="C968" i="11"/>
  <c r="D968" i="11"/>
  <c r="E968" i="11"/>
  <c r="F968" i="11"/>
  <c r="G968" i="11"/>
  <c r="K968" i="11"/>
  <c r="L968" i="11"/>
  <c r="M968" i="11"/>
  <c r="N968" i="11"/>
  <c r="O968" i="11"/>
  <c r="P968" i="11"/>
  <c r="Q968" i="11"/>
  <c r="R968" i="11"/>
  <c r="S968" i="11"/>
  <c r="T968" i="11"/>
  <c r="U968" i="11"/>
  <c r="V968" i="11"/>
  <c r="W968" i="11"/>
  <c r="X968" i="11"/>
  <c r="Y968" i="11"/>
  <c r="Z968" i="11"/>
  <c r="C969" i="11"/>
  <c r="D969" i="11"/>
  <c r="E969" i="11"/>
  <c r="F969" i="11"/>
  <c r="G969" i="11"/>
  <c r="K969" i="11"/>
  <c r="L969" i="11"/>
  <c r="M969" i="11"/>
  <c r="N969" i="11"/>
  <c r="O969" i="11"/>
  <c r="P969" i="11"/>
  <c r="Q969" i="11"/>
  <c r="R969" i="11"/>
  <c r="S969" i="11"/>
  <c r="T969" i="11"/>
  <c r="U969" i="11"/>
  <c r="V969" i="11"/>
  <c r="W969" i="11"/>
  <c r="X969" i="11"/>
  <c r="Y969" i="11"/>
  <c r="Z969" i="11"/>
  <c r="C970" i="11"/>
  <c r="D970" i="11"/>
  <c r="E970" i="11"/>
  <c r="F970" i="11"/>
  <c r="G970" i="11"/>
  <c r="K970" i="11"/>
  <c r="L970" i="11"/>
  <c r="M970" i="11"/>
  <c r="N970" i="11"/>
  <c r="O970" i="11"/>
  <c r="P970" i="11"/>
  <c r="Q970" i="11"/>
  <c r="R970" i="11"/>
  <c r="S970" i="11"/>
  <c r="T970" i="11"/>
  <c r="U970" i="11"/>
  <c r="V970" i="11"/>
  <c r="W970" i="11"/>
  <c r="X970" i="11"/>
  <c r="Y970" i="11"/>
  <c r="Z970" i="11"/>
  <c r="C971" i="11"/>
  <c r="D971" i="11"/>
  <c r="E971" i="11"/>
  <c r="F971" i="11"/>
  <c r="G971" i="11"/>
  <c r="K971" i="11"/>
  <c r="L971" i="11"/>
  <c r="M971" i="11"/>
  <c r="N971" i="11"/>
  <c r="O971" i="11"/>
  <c r="P971" i="11"/>
  <c r="Q971" i="11"/>
  <c r="R971" i="11"/>
  <c r="S971" i="11"/>
  <c r="T971" i="11"/>
  <c r="U971" i="11"/>
  <c r="V971" i="11"/>
  <c r="W971" i="11"/>
  <c r="X971" i="11"/>
  <c r="Y971" i="11"/>
  <c r="Z971" i="11"/>
  <c r="C972" i="11"/>
  <c r="D972" i="11"/>
  <c r="E972" i="11"/>
  <c r="F972" i="11"/>
  <c r="G972" i="11"/>
  <c r="K972" i="11"/>
  <c r="L972" i="11"/>
  <c r="M972" i="11"/>
  <c r="N972" i="11"/>
  <c r="O972" i="11"/>
  <c r="P972" i="11"/>
  <c r="Q972" i="11"/>
  <c r="R972" i="11"/>
  <c r="S972" i="11"/>
  <c r="T972" i="11"/>
  <c r="U972" i="11"/>
  <c r="V972" i="11"/>
  <c r="W972" i="11"/>
  <c r="X972" i="11"/>
  <c r="Y972" i="11"/>
  <c r="Z972" i="11"/>
  <c r="C973" i="11"/>
  <c r="D973" i="11"/>
  <c r="E973" i="11"/>
  <c r="F973" i="11"/>
  <c r="G973" i="11"/>
  <c r="K973" i="11"/>
  <c r="L973" i="11"/>
  <c r="M973" i="11"/>
  <c r="N973" i="11"/>
  <c r="O973" i="11"/>
  <c r="P973" i="11"/>
  <c r="Q973" i="11"/>
  <c r="R973" i="11"/>
  <c r="S973" i="11"/>
  <c r="T973" i="11"/>
  <c r="U973" i="11"/>
  <c r="V973" i="11"/>
  <c r="W973" i="11"/>
  <c r="X973" i="11"/>
  <c r="Y973" i="11"/>
  <c r="Z973" i="11"/>
  <c r="C974" i="11"/>
  <c r="D974" i="11"/>
  <c r="E974" i="11"/>
  <c r="F974" i="11"/>
  <c r="G974" i="11"/>
  <c r="K974" i="11"/>
  <c r="L974" i="11"/>
  <c r="M974" i="11"/>
  <c r="N974" i="11"/>
  <c r="O974" i="11"/>
  <c r="P974" i="11"/>
  <c r="Q974" i="11"/>
  <c r="R974" i="11"/>
  <c r="S974" i="11"/>
  <c r="T974" i="11"/>
  <c r="U974" i="11"/>
  <c r="V974" i="11"/>
  <c r="W974" i="11"/>
  <c r="X974" i="11"/>
  <c r="Y974" i="11"/>
  <c r="Z974" i="11"/>
  <c r="C975" i="11"/>
  <c r="D975" i="11"/>
  <c r="E975" i="11"/>
  <c r="F975" i="11"/>
  <c r="G975" i="11"/>
  <c r="K975" i="11"/>
  <c r="L975" i="11"/>
  <c r="M975" i="11"/>
  <c r="N975" i="11"/>
  <c r="O975" i="11"/>
  <c r="P975" i="11"/>
  <c r="Q975" i="11"/>
  <c r="R975" i="11"/>
  <c r="S975" i="11"/>
  <c r="T975" i="11"/>
  <c r="U975" i="11"/>
  <c r="V975" i="11"/>
  <c r="W975" i="11"/>
  <c r="X975" i="11"/>
  <c r="Y975" i="11"/>
  <c r="Z975" i="11"/>
  <c r="C976" i="11"/>
  <c r="D976" i="11"/>
  <c r="E976" i="11"/>
  <c r="F976" i="11"/>
  <c r="G976" i="11"/>
  <c r="K976" i="11"/>
  <c r="L976" i="11"/>
  <c r="M976" i="11"/>
  <c r="N976" i="11"/>
  <c r="O976" i="11"/>
  <c r="P976" i="11"/>
  <c r="Q976" i="11"/>
  <c r="R976" i="11"/>
  <c r="S976" i="11"/>
  <c r="T976" i="11"/>
  <c r="U976" i="11"/>
  <c r="V976" i="11"/>
  <c r="W976" i="11"/>
  <c r="X976" i="11"/>
  <c r="Y976" i="11"/>
  <c r="Z976" i="11"/>
  <c r="C977" i="11"/>
  <c r="D977" i="11"/>
  <c r="E977" i="11"/>
  <c r="F977" i="11"/>
  <c r="G977" i="11"/>
  <c r="K977" i="11"/>
  <c r="L977" i="11"/>
  <c r="M977" i="11"/>
  <c r="N977" i="11"/>
  <c r="O977" i="11"/>
  <c r="P977" i="11"/>
  <c r="Q977" i="11"/>
  <c r="R977" i="11"/>
  <c r="S977" i="11"/>
  <c r="T977" i="11"/>
  <c r="U977" i="11"/>
  <c r="V977" i="11"/>
  <c r="W977" i="11"/>
  <c r="X977" i="11"/>
  <c r="Y977" i="11"/>
  <c r="Z977" i="11"/>
  <c r="C978" i="11"/>
  <c r="D978" i="11"/>
  <c r="E978" i="11"/>
  <c r="F978" i="11"/>
  <c r="G978" i="11"/>
  <c r="K978" i="11"/>
  <c r="L978" i="11"/>
  <c r="M978" i="11"/>
  <c r="N978" i="11"/>
  <c r="O978" i="11"/>
  <c r="P978" i="11"/>
  <c r="Q978" i="11"/>
  <c r="R978" i="11"/>
  <c r="S978" i="11"/>
  <c r="T978" i="11"/>
  <c r="U978" i="11"/>
  <c r="V978" i="11"/>
  <c r="W978" i="11"/>
  <c r="X978" i="11"/>
  <c r="Y978" i="11"/>
  <c r="Z978" i="11"/>
  <c r="C979" i="11"/>
  <c r="D979" i="11"/>
  <c r="E979" i="11"/>
  <c r="F979" i="11"/>
  <c r="G979" i="11"/>
  <c r="K979" i="11"/>
  <c r="L979" i="11"/>
  <c r="M979" i="11"/>
  <c r="N979" i="11"/>
  <c r="O979" i="11"/>
  <c r="P979" i="11"/>
  <c r="Q979" i="11"/>
  <c r="R979" i="11"/>
  <c r="S979" i="11"/>
  <c r="T979" i="11"/>
  <c r="U979" i="11"/>
  <c r="V979" i="11"/>
  <c r="W979" i="11"/>
  <c r="X979" i="11"/>
  <c r="Y979" i="11"/>
  <c r="Z979" i="11"/>
  <c r="C980" i="11"/>
  <c r="D980" i="11"/>
  <c r="E980" i="11"/>
  <c r="F980" i="11"/>
  <c r="G980" i="11"/>
  <c r="K980" i="11"/>
  <c r="L980" i="11"/>
  <c r="M980" i="11"/>
  <c r="N980" i="11"/>
  <c r="O980" i="11"/>
  <c r="P980" i="11"/>
  <c r="Q980" i="11"/>
  <c r="R980" i="11"/>
  <c r="S980" i="11"/>
  <c r="T980" i="11"/>
  <c r="U980" i="11"/>
  <c r="V980" i="11"/>
  <c r="W980" i="11"/>
  <c r="X980" i="11"/>
  <c r="Y980" i="11"/>
  <c r="Z980" i="11"/>
  <c r="C981" i="11"/>
  <c r="D981" i="11"/>
  <c r="E981" i="11"/>
  <c r="F981" i="11"/>
  <c r="G981" i="11"/>
  <c r="K981" i="11"/>
  <c r="L981" i="11"/>
  <c r="M981" i="11"/>
  <c r="N981" i="11"/>
  <c r="O981" i="11"/>
  <c r="P981" i="11"/>
  <c r="Q981" i="11"/>
  <c r="R981" i="11"/>
  <c r="S981" i="11"/>
  <c r="T981" i="11"/>
  <c r="U981" i="11"/>
  <c r="V981" i="11"/>
  <c r="W981" i="11"/>
  <c r="X981" i="11"/>
  <c r="Y981" i="11"/>
  <c r="Z981" i="11"/>
  <c r="C982" i="11"/>
  <c r="D982" i="11"/>
  <c r="E982" i="11"/>
  <c r="F982" i="11"/>
  <c r="G982" i="11"/>
  <c r="K982" i="11"/>
  <c r="L982" i="11"/>
  <c r="M982" i="11"/>
  <c r="N982" i="11"/>
  <c r="O982" i="11"/>
  <c r="P982" i="11"/>
  <c r="Q982" i="11"/>
  <c r="R982" i="11"/>
  <c r="S982" i="11"/>
  <c r="T982" i="11"/>
  <c r="U982" i="11"/>
  <c r="V982" i="11"/>
  <c r="W982" i="11"/>
  <c r="X982" i="11"/>
  <c r="Y982" i="11"/>
  <c r="Z982" i="11"/>
  <c r="C983" i="11"/>
  <c r="D983" i="11"/>
  <c r="E983" i="11"/>
  <c r="F983" i="11"/>
  <c r="G983" i="11"/>
  <c r="K983" i="11"/>
  <c r="L983" i="11"/>
  <c r="M983" i="11"/>
  <c r="N983" i="11"/>
  <c r="O983" i="11"/>
  <c r="P983" i="11"/>
  <c r="Q983" i="11"/>
  <c r="R983" i="11"/>
  <c r="S983" i="11"/>
  <c r="T983" i="11"/>
  <c r="U983" i="11"/>
  <c r="V983" i="11"/>
  <c r="W983" i="11"/>
  <c r="X983" i="11"/>
  <c r="Y983" i="11"/>
  <c r="Z983" i="11"/>
  <c r="C984" i="11"/>
  <c r="D984" i="11"/>
  <c r="E984" i="11"/>
  <c r="F984" i="11"/>
  <c r="G984" i="11"/>
  <c r="K984" i="11"/>
  <c r="L984" i="11"/>
  <c r="M984" i="11"/>
  <c r="N984" i="11"/>
  <c r="O984" i="11"/>
  <c r="P984" i="11"/>
  <c r="Q984" i="11"/>
  <c r="R984" i="11"/>
  <c r="S984" i="11"/>
  <c r="T984" i="11"/>
  <c r="U984" i="11"/>
  <c r="V984" i="11"/>
  <c r="W984" i="11"/>
  <c r="X984" i="11"/>
  <c r="Y984" i="11"/>
  <c r="Z984" i="11"/>
  <c r="C985" i="11"/>
  <c r="D985" i="11"/>
  <c r="E985" i="11"/>
  <c r="F985" i="11"/>
  <c r="G985" i="11"/>
  <c r="K985" i="11"/>
  <c r="L985" i="11"/>
  <c r="M985" i="11"/>
  <c r="N985" i="11"/>
  <c r="O985" i="11"/>
  <c r="P985" i="11"/>
  <c r="Q985" i="11"/>
  <c r="R985" i="11"/>
  <c r="S985" i="11"/>
  <c r="T985" i="11"/>
  <c r="U985" i="11"/>
  <c r="V985" i="11"/>
  <c r="W985" i="11"/>
  <c r="X985" i="11"/>
  <c r="Y985" i="11"/>
  <c r="Z985" i="11"/>
  <c r="C986" i="11"/>
  <c r="D986" i="11"/>
  <c r="E986" i="11"/>
  <c r="F986" i="11"/>
  <c r="G986" i="11"/>
  <c r="K986" i="11"/>
  <c r="L986" i="11"/>
  <c r="M986" i="11"/>
  <c r="N986" i="11"/>
  <c r="O986" i="11"/>
  <c r="P986" i="11"/>
  <c r="Q986" i="11"/>
  <c r="R986" i="11"/>
  <c r="S986" i="11"/>
  <c r="T986" i="11"/>
  <c r="U986" i="11"/>
  <c r="V986" i="11"/>
  <c r="W986" i="11"/>
  <c r="X986" i="11"/>
  <c r="Y986" i="11"/>
  <c r="Z986" i="11"/>
  <c r="C987" i="11"/>
  <c r="D987" i="11"/>
  <c r="E987" i="11"/>
  <c r="F987" i="11"/>
  <c r="G987" i="11"/>
  <c r="K987" i="11"/>
  <c r="L987" i="11"/>
  <c r="M987" i="11"/>
  <c r="N987" i="11"/>
  <c r="O987" i="11"/>
  <c r="P987" i="11"/>
  <c r="Q987" i="11"/>
  <c r="R987" i="11"/>
  <c r="S987" i="11"/>
  <c r="T987" i="11"/>
  <c r="U987" i="11"/>
  <c r="V987" i="11"/>
  <c r="W987" i="11"/>
  <c r="X987" i="11"/>
  <c r="Y987" i="11"/>
  <c r="Z987" i="11"/>
  <c r="C988" i="11"/>
  <c r="D988" i="11"/>
  <c r="E988" i="11"/>
  <c r="F988" i="11"/>
  <c r="G988" i="11"/>
  <c r="K988" i="11"/>
  <c r="L988" i="11"/>
  <c r="M988" i="11"/>
  <c r="N988" i="11"/>
  <c r="O988" i="11"/>
  <c r="P988" i="11"/>
  <c r="Q988" i="11"/>
  <c r="R988" i="11"/>
  <c r="S988" i="11"/>
  <c r="T988" i="11"/>
  <c r="U988" i="11"/>
  <c r="V988" i="11"/>
  <c r="W988" i="11"/>
  <c r="X988" i="11"/>
  <c r="Y988" i="11"/>
  <c r="Z988" i="11"/>
  <c r="C989" i="11"/>
  <c r="D989" i="11"/>
  <c r="E989" i="11"/>
  <c r="F989" i="11"/>
  <c r="G989" i="11"/>
  <c r="K989" i="11"/>
  <c r="L989" i="11"/>
  <c r="M989" i="11"/>
  <c r="N989" i="11"/>
  <c r="O989" i="11"/>
  <c r="P989" i="11"/>
  <c r="Q989" i="11"/>
  <c r="R989" i="11"/>
  <c r="S989" i="11"/>
  <c r="T989" i="11"/>
  <c r="U989" i="11"/>
  <c r="V989" i="11"/>
  <c r="W989" i="11"/>
  <c r="X989" i="11"/>
  <c r="Y989" i="11"/>
  <c r="Z989" i="11"/>
  <c r="C990" i="11"/>
  <c r="D990" i="11"/>
  <c r="E990" i="11"/>
  <c r="F990" i="11"/>
  <c r="G990" i="11"/>
  <c r="K990" i="11"/>
  <c r="L990" i="11"/>
  <c r="M990" i="11"/>
  <c r="N990" i="11"/>
  <c r="O990" i="11"/>
  <c r="P990" i="11"/>
  <c r="Q990" i="11"/>
  <c r="R990" i="11"/>
  <c r="S990" i="11"/>
  <c r="T990" i="11"/>
  <c r="U990" i="11"/>
  <c r="V990" i="11"/>
  <c r="W990" i="11"/>
  <c r="X990" i="11"/>
  <c r="Y990" i="11"/>
  <c r="Z990" i="11"/>
  <c r="C991" i="11"/>
  <c r="D991" i="11"/>
  <c r="E991" i="11"/>
  <c r="F991" i="11"/>
  <c r="G991" i="11"/>
  <c r="K991" i="11"/>
  <c r="L991" i="11"/>
  <c r="M991" i="11"/>
  <c r="N991" i="11"/>
  <c r="O991" i="11"/>
  <c r="P991" i="11"/>
  <c r="Q991" i="11"/>
  <c r="R991" i="11"/>
  <c r="S991" i="11"/>
  <c r="T991" i="11"/>
  <c r="U991" i="11"/>
  <c r="V991" i="11"/>
  <c r="W991" i="11"/>
  <c r="X991" i="11"/>
  <c r="Y991" i="11"/>
  <c r="Z991" i="11"/>
  <c r="C992" i="11"/>
  <c r="D992" i="11"/>
  <c r="E992" i="11"/>
  <c r="F992" i="11"/>
  <c r="G992" i="11"/>
  <c r="K992" i="11"/>
  <c r="L992" i="11"/>
  <c r="M992" i="11"/>
  <c r="N992" i="11"/>
  <c r="O992" i="11"/>
  <c r="P992" i="11"/>
  <c r="Q992" i="11"/>
  <c r="R992" i="11"/>
  <c r="S992" i="11"/>
  <c r="T992" i="11"/>
  <c r="U992" i="11"/>
  <c r="V992" i="11"/>
  <c r="W992" i="11"/>
  <c r="X992" i="11"/>
  <c r="Y992" i="11"/>
  <c r="Z992" i="11"/>
  <c r="C993" i="11"/>
  <c r="D993" i="11"/>
  <c r="E993" i="11"/>
  <c r="F993" i="11"/>
  <c r="G993" i="11"/>
  <c r="K993" i="11"/>
  <c r="L993" i="11"/>
  <c r="M993" i="11"/>
  <c r="N993" i="11"/>
  <c r="O993" i="11"/>
  <c r="P993" i="11"/>
  <c r="Q993" i="11"/>
  <c r="R993" i="11"/>
  <c r="S993" i="11"/>
  <c r="T993" i="11"/>
  <c r="U993" i="11"/>
  <c r="V993" i="11"/>
  <c r="W993" i="11"/>
  <c r="X993" i="11"/>
  <c r="Y993" i="11"/>
  <c r="Z993" i="11"/>
  <c r="C994" i="11"/>
  <c r="D994" i="11"/>
  <c r="E994" i="11"/>
  <c r="F994" i="11"/>
  <c r="G994" i="11"/>
  <c r="K994" i="11"/>
  <c r="L994" i="11"/>
  <c r="M994" i="11"/>
  <c r="N994" i="11"/>
  <c r="O994" i="11"/>
  <c r="P994" i="11"/>
  <c r="Q994" i="11"/>
  <c r="R994" i="11"/>
  <c r="S994" i="11"/>
  <c r="T994" i="11"/>
  <c r="U994" i="11"/>
  <c r="V994" i="11"/>
  <c r="W994" i="11"/>
  <c r="X994" i="11"/>
  <c r="Y994" i="11"/>
  <c r="Z994" i="11"/>
  <c r="C995" i="11"/>
  <c r="D995" i="11"/>
  <c r="E995" i="11"/>
  <c r="F995" i="11"/>
  <c r="G995" i="11"/>
  <c r="K995" i="11"/>
  <c r="L995" i="11"/>
  <c r="M995" i="11"/>
  <c r="N995" i="11"/>
  <c r="O995" i="11"/>
  <c r="P995" i="11"/>
  <c r="Q995" i="11"/>
  <c r="R995" i="11"/>
  <c r="S995" i="11"/>
  <c r="T995" i="11"/>
  <c r="U995" i="11"/>
  <c r="V995" i="11"/>
  <c r="W995" i="11"/>
  <c r="X995" i="11"/>
  <c r="Y995" i="11"/>
  <c r="Z995" i="11"/>
  <c r="C996" i="11"/>
  <c r="D996" i="11"/>
  <c r="E996" i="11"/>
  <c r="F996" i="11"/>
  <c r="G996" i="11"/>
  <c r="K996" i="11"/>
  <c r="L996" i="11"/>
  <c r="M996" i="11"/>
  <c r="N996" i="11"/>
  <c r="O996" i="11"/>
  <c r="P996" i="11"/>
  <c r="Q996" i="11"/>
  <c r="R996" i="11"/>
  <c r="S996" i="11"/>
  <c r="T996" i="11"/>
  <c r="U996" i="11"/>
  <c r="V996" i="11"/>
  <c r="W996" i="11"/>
  <c r="X996" i="11"/>
  <c r="Y996" i="11"/>
  <c r="Z996" i="11"/>
  <c r="C997" i="11"/>
  <c r="D997" i="11"/>
  <c r="E997" i="11"/>
  <c r="F997" i="11"/>
  <c r="G997" i="11"/>
  <c r="K997" i="11"/>
  <c r="L997" i="11"/>
  <c r="M997" i="11"/>
  <c r="N997" i="11"/>
  <c r="O997" i="11"/>
  <c r="P997" i="11"/>
  <c r="Q997" i="11"/>
  <c r="R997" i="11"/>
  <c r="S997" i="11"/>
  <c r="T997" i="11"/>
  <c r="U997" i="11"/>
  <c r="V997" i="11"/>
  <c r="W997" i="11"/>
  <c r="X997" i="11"/>
  <c r="Y997" i="11"/>
  <c r="Z997" i="11"/>
  <c r="C998" i="11"/>
  <c r="D998" i="11"/>
  <c r="E998" i="11"/>
  <c r="F998" i="11"/>
  <c r="G998" i="11"/>
  <c r="K998" i="11"/>
  <c r="L998" i="11"/>
  <c r="M998" i="11"/>
  <c r="N998" i="11"/>
  <c r="O998" i="11"/>
  <c r="P998" i="11"/>
  <c r="Q998" i="11"/>
  <c r="R998" i="11"/>
  <c r="S998" i="11"/>
  <c r="T998" i="11"/>
  <c r="U998" i="11"/>
  <c r="V998" i="11"/>
  <c r="W998" i="11"/>
  <c r="X998" i="11"/>
  <c r="Y998" i="11"/>
  <c r="Z998" i="11"/>
  <c r="C999" i="11"/>
  <c r="D999" i="11"/>
  <c r="E999" i="11"/>
  <c r="F999" i="11"/>
  <c r="G999" i="11"/>
  <c r="K999" i="11"/>
  <c r="L999" i="11"/>
  <c r="M999" i="11"/>
  <c r="N999" i="11"/>
  <c r="O999" i="11"/>
  <c r="P999" i="11"/>
  <c r="Q999" i="11"/>
  <c r="R999" i="11"/>
  <c r="S999" i="11"/>
  <c r="T999" i="11"/>
  <c r="U999" i="11"/>
  <c r="V999" i="11"/>
  <c r="W999" i="11"/>
  <c r="X999" i="11"/>
  <c r="Y999" i="11"/>
  <c r="Z999" i="11"/>
  <c r="C1000" i="11"/>
  <c r="D1000" i="11"/>
  <c r="E1000" i="11"/>
  <c r="F1000" i="11"/>
  <c r="G1000" i="11"/>
  <c r="K1000" i="11"/>
  <c r="L1000" i="11"/>
  <c r="M1000" i="11"/>
  <c r="N1000" i="11"/>
  <c r="O1000" i="11"/>
  <c r="P1000" i="11"/>
  <c r="Q1000" i="11"/>
  <c r="R1000" i="11"/>
  <c r="S1000" i="11"/>
  <c r="T1000" i="11"/>
  <c r="U1000" i="11"/>
  <c r="V1000" i="11"/>
  <c r="W1000" i="11"/>
  <c r="X1000" i="11"/>
  <c r="Y1000" i="11"/>
  <c r="Z1000" i="11"/>
  <c r="C1001" i="11"/>
  <c r="D1001" i="11"/>
  <c r="E1001" i="11"/>
  <c r="F1001" i="11"/>
  <c r="G1001" i="11"/>
  <c r="K1001" i="11"/>
  <c r="L1001" i="11"/>
  <c r="M1001" i="11"/>
  <c r="N1001" i="11"/>
  <c r="O1001" i="11"/>
  <c r="P1001" i="11"/>
  <c r="Q1001" i="11"/>
  <c r="R1001" i="11"/>
  <c r="S1001" i="11"/>
  <c r="T1001" i="11"/>
  <c r="U1001" i="11"/>
  <c r="V1001" i="11"/>
  <c r="W1001" i="11"/>
  <c r="X1001" i="11"/>
  <c r="Y1001" i="11"/>
  <c r="Z1001" i="11"/>
  <c r="C1002" i="11"/>
  <c r="D1002" i="11"/>
  <c r="E1002" i="11"/>
  <c r="F1002" i="11"/>
  <c r="G1002" i="11"/>
  <c r="K1002" i="11"/>
  <c r="L1002" i="11"/>
  <c r="M1002" i="11"/>
  <c r="N1002" i="11"/>
  <c r="O1002" i="11"/>
  <c r="P1002" i="11"/>
  <c r="Q1002" i="11"/>
  <c r="R1002" i="11"/>
  <c r="S1002" i="11"/>
  <c r="T1002" i="11"/>
  <c r="U1002" i="11"/>
  <c r="V1002" i="11"/>
  <c r="W1002" i="11"/>
  <c r="X1002" i="11"/>
  <c r="Y1002" i="11"/>
  <c r="Z1002" i="11"/>
  <c r="C1003" i="11"/>
  <c r="D1003" i="11"/>
  <c r="E1003" i="11"/>
  <c r="F1003" i="11"/>
  <c r="G1003" i="11"/>
  <c r="K1003" i="11"/>
  <c r="L1003" i="11"/>
  <c r="M1003" i="11"/>
  <c r="N1003" i="11"/>
  <c r="O1003" i="11"/>
  <c r="P1003" i="11"/>
  <c r="Q1003" i="11"/>
  <c r="R1003" i="11"/>
  <c r="S1003" i="11"/>
  <c r="T1003" i="11"/>
  <c r="U1003" i="11"/>
  <c r="V1003" i="11"/>
  <c r="W1003" i="11"/>
  <c r="X1003" i="11"/>
  <c r="Y1003" i="11"/>
  <c r="Z1003" i="11"/>
  <c r="C1004" i="11"/>
  <c r="D1004" i="11"/>
  <c r="E1004" i="11"/>
  <c r="F1004" i="11"/>
  <c r="G1004" i="11"/>
  <c r="K1004" i="11"/>
  <c r="L1004" i="11"/>
  <c r="M1004" i="11"/>
  <c r="N1004" i="11"/>
  <c r="O1004" i="11"/>
  <c r="P1004" i="11"/>
  <c r="Q1004" i="11"/>
  <c r="R1004" i="11"/>
  <c r="S1004" i="11"/>
  <c r="T1004" i="11"/>
  <c r="U1004" i="11"/>
  <c r="V1004" i="11"/>
  <c r="W1004" i="11"/>
  <c r="X1004" i="11"/>
  <c r="Y1004" i="11"/>
  <c r="Z1004" i="11"/>
  <c r="C1005" i="11"/>
  <c r="D1005" i="11"/>
  <c r="E1005" i="11"/>
  <c r="F1005" i="11"/>
  <c r="G1005" i="11"/>
  <c r="K1005" i="11"/>
  <c r="L1005" i="11"/>
  <c r="M1005" i="11"/>
  <c r="N1005" i="11"/>
  <c r="O1005" i="11"/>
  <c r="P1005" i="11"/>
  <c r="Q1005" i="11"/>
  <c r="R1005" i="11"/>
  <c r="S1005" i="11"/>
  <c r="T1005" i="11"/>
  <c r="U1005" i="11"/>
  <c r="V1005" i="11"/>
  <c r="W1005" i="11"/>
  <c r="X1005" i="11"/>
  <c r="Y1005" i="11"/>
  <c r="Z1005" i="11"/>
  <c r="C1006" i="11"/>
  <c r="D1006" i="11"/>
  <c r="E1006" i="11"/>
  <c r="F1006" i="11"/>
  <c r="G1006" i="11"/>
  <c r="K1006" i="11"/>
  <c r="L1006" i="11"/>
  <c r="M1006" i="11"/>
  <c r="N1006" i="11"/>
  <c r="O1006" i="11"/>
  <c r="P1006" i="11"/>
  <c r="Q1006" i="11"/>
  <c r="R1006" i="11"/>
  <c r="S1006" i="11"/>
  <c r="T1006" i="11"/>
  <c r="U1006" i="11"/>
  <c r="V1006" i="11"/>
  <c r="W1006" i="11"/>
  <c r="X1006" i="11"/>
  <c r="Y1006" i="11"/>
  <c r="Z1006" i="11"/>
  <c r="C1007" i="11"/>
  <c r="D1007" i="11"/>
  <c r="E1007" i="11"/>
  <c r="F1007" i="11"/>
  <c r="G1007" i="11"/>
  <c r="K1007" i="11"/>
  <c r="L1007" i="11"/>
  <c r="M1007" i="11"/>
  <c r="N1007" i="11"/>
  <c r="O1007" i="11"/>
  <c r="P1007" i="11"/>
  <c r="Q1007" i="11"/>
  <c r="R1007" i="11"/>
  <c r="S1007" i="11"/>
  <c r="T1007" i="11"/>
  <c r="U1007" i="11"/>
  <c r="V1007" i="11"/>
  <c r="W1007" i="11"/>
  <c r="X1007" i="11"/>
  <c r="Y1007" i="11"/>
  <c r="Z1007" i="11"/>
  <c r="C1008" i="11"/>
  <c r="D1008" i="11"/>
  <c r="E1008" i="11"/>
  <c r="F1008" i="11"/>
  <c r="G1008" i="11"/>
  <c r="K1008" i="11"/>
  <c r="L1008" i="11"/>
  <c r="M1008" i="11"/>
  <c r="N1008" i="11"/>
  <c r="O1008" i="11"/>
  <c r="P1008" i="11"/>
  <c r="Q1008" i="11"/>
  <c r="R1008" i="11"/>
  <c r="S1008" i="11"/>
  <c r="T1008" i="11"/>
  <c r="U1008" i="11"/>
  <c r="V1008" i="11"/>
  <c r="W1008" i="11"/>
  <c r="X1008" i="11"/>
  <c r="Y1008" i="11"/>
  <c r="Z1008" i="11"/>
  <c r="C1009" i="11"/>
  <c r="D1009" i="11"/>
  <c r="E1009" i="11"/>
  <c r="F1009" i="11"/>
  <c r="G1009" i="11"/>
  <c r="K1009" i="11"/>
  <c r="L1009" i="11"/>
  <c r="M1009" i="11"/>
  <c r="N1009" i="11"/>
  <c r="O1009" i="11"/>
  <c r="P1009" i="11"/>
  <c r="Q1009" i="11"/>
  <c r="R1009" i="11"/>
  <c r="S1009" i="11"/>
  <c r="T1009" i="11"/>
  <c r="U1009" i="11"/>
  <c r="V1009" i="11"/>
  <c r="W1009" i="11"/>
  <c r="X1009" i="11"/>
  <c r="Y1009" i="11"/>
  <c r="Z1009" i="11"/>
  <c r="C1010" i="11"/>
  <c r="D1010" i="11"/>
  <c r="E1010" i="11"/>
  <c r="F1010" i="11"/>
  <c r="G1010" i="11"/>
  <c r="K1010" i="11"/>
  <c r="L1010" i="11"/>
  <c r="M1010" i="11"/>
  <c r="N1010" i="11"/>
  <c r="O1010" i="11"/>
  <c r="P1010" i="11"/>
  <c r="Q1010" i="11"/>
  <c r="R1010" i="11"/>
  <c r="S1010" i="11"/>
  <c r="T1010" i="11"/>
  <c r="U1010" i="11"/>
  <c r="V1010" i="11"/>
  <c r="W1010" i="11"/>
  <c r="X1010" i="11"/>
  <c r="Y1010" i="11"/>
  <c r="Z1010" i="11"/>
  <c r="C1011" i="11"/>
  <c r="D1011" i="11"/>
  <c r="E1011" i="11"/>
  <c r="F1011" i="11"/>
  <c r="G1011" i="11"/>
  <c r="K1011" i="11"/>
  <c r="L1011" i="11"/>
  <c r="M1011" i="11"/>
  <c r="N1011" i="11"/>
  <c r="O1011" i="11"/>
  <c r="P1011" i="11"/>
  <c r="Q1011" i="11"/>
  <c r="R1011" i="11"/>
  <c r="S1011" i="11"/>
  <c r="T1011" i="11"/>
  <c r="U1011" i="11"/>
  <c r="V1011" i="11"/>
  <c r="W1011" i="11"/>
  <c r="X1011" i="11"/>
  <c r="Y1011" i="11"/>
  <c r="Z1011" i="11"/>
  <c r="C1012" i="11"/>
  <c r="D1012" i="11"/>
  <c r="E1012" i="11"/>
  <c r="F1012" i="11"/>
  <c r="G1012" i="11"/>
  <c r="K1012" i="11"/>
  <c r="L1012" i="11"/>
  <c r="M1012" i="11"/>
  <c r="N1012" i="11"/>
  <c r="O1012" i="11"/>
  <c r="P1012" i="11"/>
  <c r="Q1012" i="11"/>
  <c r="R1012" i="11"/>
  <c r="S1012" i="11"/>
  <c r="T1012" i="11"/>
  <c r="U1012" i="11"/>
  <c r="V1012" i="11"/>
  <c r="W1012" i="11"/>
  <c r="X1012" i="11"/>
  <c r="Y1012" i="11"/>
  <c r="Z1012" i="11"/>
  <c r="C1013" i="11"/>
  <c r="D1013" i="11"/>
  <c r="E1013" i="11"/>
  <c r="F1013" i="11"/>
  <c r="G1013" i="11"/>
  <c r="K1013" i="11"/>
  <c r="L1013" i="11"/>
  <c r="M1013" i="11"/>
  <c r="N1013" i="11"/>
  <c r="O1013" i="11"/>
  <c r="P1013" i="11"/>
  <c r="Q1013" i="11"/>
  <c r="R1013" i="11"/>
  <c r="S1013" i="11"/>
  <c r="T1013" i="11"/>
  <c r="U1013" i="11"/>
  <c r="V1013" i="11"/>
  <c r="W1013" i="11"/>
  <c r="X1013" i="11"/>
  <c r="Y1013" i="11"/>
  <c r="Z1013" i="11"/>
  <c r="C1014" i="11"/>
  <c r="D1014" i="11"/>
  <c r="E1014" i="11"/>
  <c r="F1014" i="11"/>
  <c r="G1014" i="11"/>
  <c r="K1014" i="11"/>
  <c r="L1014" i="11"/>
  <c r="M1014" i="11"/>
  <c r="N1014" i="11"/>
  <c r="O1014" i="11"/>
  <c r="P1014" i="11"/>
  <c r="Q1014" i="11"/>
  <c r="R1014" i="11"/>
  <c r="S1014" i="11"/>
  <c r="T1014" i="11"/>
  <c r="U1014" i="11"/>
  <c r="V1014" i="11"/>
  <c r="W1014" i="11"/>
  <c r="X1014" i="11"/>
  <c r="Y1014" i="11"/>
  <c r="Z1014" i="11"/>
  <c r="C1015" i="11"/>
  <c r="D1015" i="11"/>
  <c r="E1015" i="11"/>
  <c r="F1015" i="11"/>
  <c r="G1015" i="11"/>
  <c r="K1015" i="11"/>
  <c r="L1015" i="11"/>
  <c r="M1015" i="11"/>
  <c r="N1015" i="11"/>
  <c r="O1015" i="11"/>
  <c r="P1015" i="11"/>
  <c r="Q1015" i="11"/>
  <c r="R1015" i="11"/>
  <c r="S1015" i="11"/>
  <c r="T1015" i="11"/>
  <c r="U1015" i="11"/>
  <c r="V1015" i="11"/>
  <c r="W1015" i="11"/>
  <c r="X1015" i="11"/>
  <c r="Y1015" i="11"/>
  <c r="Z1015" i="11"/>
  <c r="C1016" i="11"/>
  <c r="D1016" i="11"/>
  <c r="E1016" i="11"/>
  <c r="F1016" i="11"/>
  <c r="G1016" i="11"/>
  <c r="K1016" i="11"/>
  <c r="L1016" i="11"/>
  <c r="M1016" i="11"/>
  <c r="N1016" i="11"/>
  <c r="O1016" i="11"/>
  <c r="P1016" i="11"/>
  <c r="Q1016" i="11"/>
  <c r="R1016" i="11"/>
  <c r="S1016" i="11"/>
  <c r="T1016" i="11"/>
  <c r="U1016" i="11"/>
  <c r="V1016" i="11"/>
  <c r="W1016" i="11"/>
  <c r="X1016" i="11"/>
  <c r="Y1016" i="11"/>
  <c r="Z1016" i="11"/>
  <c r="C1017" i="11"/>
  <c r="D1017" i="11"/>
  <c r="E1017" i="11"/>
  <c r="F1017" i="11"/>
  <c r="G1017" i="11"/>
  <c r="K1017" i="11"/>
  <c r="L1017" i="11"/>
  <c r="M1017" i="11"/>
  <c r="N1017" i="11"/>
  <c r="O1017" i="11"/>
  <c r="P1017" i="11"/>
  <c r="Q1017" i="11"/>
  <c r="R1017" i="11"/>
  <c r="S1017" i="11"/>
  <c r="T1017" i="11"/>
  <c r="U1017" i="11"/>
  <c r="V1017" i="11"/>
  <c r="W1017" i="11"/>
  <c r="X1017" i="11"/>
  <c r="Y1017" i="11"/>
  <c r="Z1017" i="11"/>
  <c r="C1018" i="11"/>
  <c r="D1018" i="11"/>
  <c r="E1018" i="11"/>
  <c r="F1018" i="11"/>
  <c r="G1018" i="11"/>
  <c r="K1018" i="11"/>
  <c r="L1018" i="11"/>
  <c r="M1018" i="11"/>
  <c r="N1018" i="11"/>
  <c r="O1018" i="11"/>
  <c r="P1018" i="11"/>
  <c r="Q1018" i="11"/>
  <c r="R1018" i="11"/>
  <c r="S1018" i="11"/>
  <c r="T1018" i="11"/>
  <c r="U1018" i="11"/>
  <c r="V1018" i="11"/>
  <c r="W1018" i="11"/>
  <c r="X1018" i="11"/>
  <c r="Y1018" i="11"/>
  <c r="Z1018" i="11"/>
  <c r="C1019" i="11"/>
  <c r="D1019" i="11"/>
  <c r="E1019" i="11"/>
  <c r="F1019" i="11"/>
  <c r="G1019" i="11"/>
  <c r="K1019" i="11"/>
  <c r="L1019" i="11"/>
  <c r="M1019" i="11"/>
  <c r="N1019" i="11"/>
  <c r="O1019" i="11"/>
  <c r="P1019" i="11"/>
  <c r="Q1019" i="11"/>
  <c r="R1019" i="11"/>
  <c r="S1019" i="11"/>
  <c r="T1019" i="11"/>
  <c r="U1019" i="11"/>
  <c r="V1019" i="11"/>
  <c r="W1019" i="11"/>
  <c r="X1019" i="11"/>
  <c r="Y1019" i="11"/>
  <c r="Z1019" i="11"/>
  <c r="C1020" i="11"/>
  <c r="D1020" i="11"/>
  <c r="E1020" i="11"/>
  <c r="F1020" i="11"/>
  <c r="G1020" i="11"/>
  <c r="K1020" i="11"/>
  <c r="L1020" i="11"/>
  <c r="M1020" i="11"/>
  <c r="N1020" i="11"/>
  <c r="O1020" i="11"/>
  <c r="P1020" i="11"/>
  <c r="Q1020" i="11"/>
  <c r="R1020" i="11"/>
  <c r="S1020" i="11"/>
  <c r="T1020" i="11"/>
  <c r="U1020" i="11"/>
  <c r="V1020" i="11"/>
  <c r="W1020" i="11"/>
  <c r="X1020" i="11"/>
  <c r="Y1020" i="11"/>
  <c r="Z1020" i="11"/>
  <c r="C1021" i="11"/>
  <c r="D1021" i="11"/>
  <c r="E1021" i="11"/>
  <c r="F1021" i="11"/>
  <c r="G1021" i="11"/>
  <c r="K1021" i="11"/>
  <c r="L1021" i="11"/>
  <c r="M1021" i="11"/>
  <c r="N1021" i="11"/>
  <c r="O1021" i="11"/>
  <c r="P1021" i="11"/>
  <c r="Q1021" i="11"/>
  <c r="R1021" i="11"/>
  <c r="S1021" i="11"/>
  <c r="T1021" i="11"/>
  <c r="U1021" i="11"/>
  <c r="V1021" i="11"/>
  <c r="W1021" i="11"/>
  <c r="X1021" i="11"/>
  <c r="Y1021" i="11"/>
  <c r="Z1021" i="11"/>
  <c r="C1022" i="11"/>
  <c r="D1022" i="11"/>
  <c r="E1022" i="11"/>
  <c r="F1022" i="11"/>
  <c r="G1022" i="11"/>
  <c r="K1022" i="11"/>
  <c r="L1022" i="11"/>
  <c r="M1022" i="11"/>
  <c r="N1022" i="11"/>
  <c r="O1022" i="11"/>
  <c r="P1022" i="11"/>
  <c r="Q1022" i="11"/>
  <c r="R1022" i="11"/>
  <c r="S1022" i="11"/>
  <c r="T1022" i="11"/>
  <c r="U1022" i="11"/>
  <c r="V1022" i="11"/>
  <c r="W1022" i="11"/>
  <c r="X1022" i="11"/>
  <c r="Y1022" i="11"/>
  <c r="Z1022" i="11"/>
  <c r="C1023" i="11"/>
  <c r="D1023" i="11"/>
  <c r="E1023" i="11"/>
  <c r="F1023" i="11"/>
  <c r="G1023" i="11"/>
  <c r="K1023" i="11"/>
  <c r="L1023" i="11"/>
  <c r="M1023" i="11"/>
  <c r="N1023" i="11"/>
  <c r="O1023" i="11"/>
  <c r="P1023" i="11"/>
  <c r="Q1023" i="11"/>
  <c r="R1023" i="11"/>
  <c r="S1023" i="11"/>
  <c r="T1023" i="11"/>
  <c r="U1023" i="11"/>
  <c r="V1023" i="11"/>
  <c r="W1023" i="11"/>
  <c r="X1023" i="11"/>
  <c r="Y1023" i="11"/>
  <c r="Z1023" i="11"/>
  <c r="C1024" i="11"/>
  <c r="D1024" i="11"/>
  <c r="E1024" i="11"/>
  <c r="F1024" i="11"/>
  <c r="G1024" i="11"/>
  <c r="K1024" i="11"/>
  <c r="L1024" i="11"/>
  <c r="M1024" i="11"/>
  <c r="N1024" i="11"/>
  <c r="O1024" i="11"/>
  <c r="P1024" i="11"/>
  <c r="Q1024" i="11"/>
  <c r="R1024" i="11"/>
  <c r="S1024" i="11"/>
  <c r="T1024" i="11"/>
  <c r="U1024" i="11"/>
  <c r="V1024" i="11"/>
  <c r="W1024" i="11"/>
  <c r="X1024" i="11"/>
  <c r="Y1024" i="11"/>
  <c r="Z1024" i="11"/>
  <c r="C1025" i="11"/>
  <c r="D1025" i="11"/>
  <c r="E1025" i="11"/>
  <c r="F1025" i="11"/>
  <c r="G1025" i="11"/>
  <c r="K1025" i="11"/>
  <c r="L1025" i="11"/>
  <c r="M1025" i="11"/>
  <c r="N1025" i="11"/>
  <c r="O1025" i="11"/>
  <c r="P1025" i="11"/>
  <c r="Q1025" i="11"/>
  <c r="R1025" i="11"/>
  <c r="S1025" i="11"/>
  <c r="T1025" i="11"/>
  <c r="U1025" i="11"/>
  <c r="V1025" i="11"/>
  <c r="W1025" i="11"/>
  <c r="X1025" i="11"/>
  <c r="Y1025" i="11"/>
  <c r="Z1025" i="11"/>
  <c r="C1026" i="11"/>
  <c r="D1026" i="11"/>
  <c r="E1026" i="11"/>
  <c r="F1026" i="11"/>
  <c r="G1026" i="11"/>
  <c r="K1026" i="11"/>
  <c r="L1026" i="11"/>
  <c r="M1026" i="11"/>
  <c r="N1026" i="11"/>
  <c r="O1026" i="11"/>
  <c r="P1026" i="11"/>
  <c r="Q1026" i="11"/>
  <c r="R1026" i="11"/>
  <c r="S1026" i="11"/>
  <c r="T1026" i="11"/>
  <c r="U1026" i="11"/>
  <c r="V1026" i="11"/>
  <c r="W1026" i="11"/>
  <c r="X1026" i="11"/>
  <c r="Y1026" i="11"/>
  <c r="Z1026" i="11"/>
  <c r="C1027" i="11"/>
  <c r="D1027" i="11"/>
  <c r="E1027" i="11"/>
  <c r="F1027" i="11"/>
  <c r="G1027" i="11"/>
  <c r="K1027" i="11"/>
  <c r="L1027" i="11"/>
  <c r="M1027" i="11"/>
  <c r="N1027" i="11"/>
  <c r="O1027" i="11"/>
  <c r="P1027" i="11"/>
  <c r="Q1027" i="11"/>
  <c r="R1027" i="11"/>
  <c r="S1027" i="11"/>
  <c r="T1027" i="11"/>
  <c r="U1027" i="11"/>
  <c r="V1027" i="11"/>
  <c r="W1027" i="11"/>
  <c r="X1027" i="11"/>
  <c r="Y1027" i="11"/>
  <c r="Z1027" i="11"/>
  <c r="C1028" i="11"/>
  <c r="D1028" i="11"/>
  <c r="E1028" i="11"/>
  <c r="F1028" i="11"/>
  <c r="G1028" i="11"/>
  <c r="K1028" i="11"/>
  <c r="L1028" i="11"/>
  <c r="M1028" i="11"/>
  <c r="N1028" i="11"/>
  <c r="O1028" i="11"/>
  <c r="P1028" i="11"/>
  <c r="Q1028" i="11"/>
  <c r="R1028" i="11"/>
  <c r="S1028" i="11"/>
  <c r="T1028" i="11"/>
  <c r="U1028" i="11"/>
  <c r="V1028" i="11"/>
  <c r="W1028" i="11"/>
  <c r="X1028" i="11"/>
  <c r="Y1028" i="11"/>
  <c r="Z1028" i="11"/>
  <c r="C1029" i="11"/>
  <c r="D1029" i="11"/>
  <c r="E1029" i="11"/>
  <c r="F1029" i="11"/>
  <c r="G1029" i="11"/>
  <c r="K1029" i="11"/>
  <c r="L1029" i="11"/>
  <c r="M1029" i="11"/>
  <c r="N1029" i="11"/>
  <c r="O1029" i="11"/>
  <c r="P1029" i="11"/>
  <c r="Q1029" i="11"/>
  <c r="R1029" i="11"/>
  <c r="S1029" i="11"/>
  <c r="T1029" i="11"/>
  <c r="U1029" i="11"/>
  <c r="V1029" i="11"/>
  <c r="W1029" i="11"/>
  <c r="X1029" i="11"/>
  <c r="Y1029" i="11"/>
  <c r="Z1029" i="11"/>
  <c r="C1030" i="11"/>
  <c r="D1030" i="11"/>
  <c r="E1030" i="11"/>
  <c r="F1030" i="11"/>
  <c r="G1030" i="11"/>
  <c r="K1030" i="11"/>
  <c r="L1030" i="11"/>
  <c r="M1030" i="11"/>
  <c r="N1030" i="11"/>
  <c r="O1030" i="11"/>
  <c r="P1030" i="11"/>
  <c r="Q1030" i="11"/>
  <c r="R1030" i="11"/>
  <c r="S1030" i="11"/>
  <c r="T1030" i="11"/>
  <c r="U1030" i="11"/>
  <c r="V1030" i="11"/>
  <c r="W1030" i="11"/>
  <c r="X1030" i="11"/>
  <c r="Y1030" i="11"/>
  <c r="Z1030" i="11"/>
  <c r="C1031" i="11"/>
  <c r="D1031" i="11"/>
  <c r="E1031" i="11"/>
  <c r="F1031" i="11"/>
  <c r="G1031" i="11"/>
  <c r="K1031" i="11"/>
  <c r="L1031" i="11"/>
  <c r="M1031" i="11"/>
  <c r="N1031" i="11"/>
  <c r="O1031" i="11"/>
  <c r="P1031" i="11"/>
  <c r="Q1031" i="11"/>
  <c r="R1031" i="11"/>
  <c r="S1031" i="11"/>
  <c r="T1031" i="11"/>
  <c r="U1031" i="11"/>
  <c r="V1031" i="11"/>
  <c r="W1031" i="11"/>
  <c r="X1031" i="11"/>
  <c r="Y1031" i="11"/>
  <c r="Z1031" i="11"/>
  <c r="C1032" i="11"/>
  <c r="D1032" i="11"/>
  <c r="E1032" i="11"/>
  <c r="F1032" i="11"/>
  <c r="G1032" i="11"/>
  <c r="K1032" i="11"/>
  <c r="L1032" i="11"/>
  <c r="M1032" i="11"/>
  <c r="N1032" i="11"/>
  <c r="O1032" i="11"/>
  <c r="P1032" i="11"/>
  <c r="Q1032" i="11"/>
  <c r="R1032" i="11"/>
  <c r="S1032" i="11"/>
  <c r="T1032" i="11"/>
  <c r="U1032" i="11"/>
  <c r="V1032" i="11"/>
  <c r="W1032" i="11"/>
  <c r="X1032" i="11"/>
  <c r="Y1032" i="11"/>
  <c r="Z1032" i="11"/>
  <c r="C1033" i="11"/>
  <c r="D1033" i="11"/>
  <c r="E1033" i="11"/>
  <c r="F1033" i="11"/>
  <c r="G1033" i="11"/>
  <c r="K1033" i="11"/>
  <c r="L1033" i="11"/>
  <c r="M1033" i="11"/>
  <c r="N1033" i="11"/>
  <c r="O1033" i="11"/>
  <c r="P1033" i="11"/>
  <c r="Q1033" i="11"/>
  <c r="R1033" i="11"/>
  <c r="S1033" i="11"/>
  <c r="T1033" i="11"/>
  <c r="U1033" i="11"/>
  <c r="V1033" i="11"/>
  <c r="W1033" i="11"/>
  <c r="X1033" i="11"/>
  <c r="Y1033" i="11"/>
  <c r="Z1033" i="11"/>
  <c r="C1034" i="11"/>
  <c r="D1034" i="11"/>
  <c r="E1034" i="11"/>
  <c r="F1034" i="11"/>
  <c r="G1034" i="11"/>
  <c r="K1034" i="11"/>
  <c r="L1034" i="11"/>
  <c r="M1034" i="11"/>
  <c r="N1034" i="11"/>
  <c r="O1034" i="11"/>
  <c r="P1034" i="11"/>
  <c r="Q1034" i="11"/>
  <c r="R1034" i="11"/>
  <c r="S1034" i="11"/>
  <c r="T1034" i="11"/>
  <c r="U1034" i="11"/>
  <c r="V1034" i="11"/>
  <c r="W1034" i="11"/>
  <c r="X1034" i="11"/>
  <c r="Y1034" i="11"/>
  <c r="Z1034" i="11"/>
  <c r="C1035" i="11"/>
  <c r="D1035" i="11"/>
  <c r="E1035" i="11"/>
  <c r="F1035" i="11"/>
  <c r="G1035" i="11"/>
  <c r="K1035" i="11"/>
  <c r="L1035" i="11"/>
  <c r="M1035" i="11"/>
  <c r="N1035" i="11"/>
  <c r="O1035" i="11"/>
  <c r="P1035" i="11"/>
  <c r="Q1035" i="11"/>
  <c r="R1035" i="11"/>
  <c r="S1035" i="11"/>
  <c r="T1035" i="11"/>
  <c r="U1035" i="11"/>
  <c r="V1035" i="11"/>
  <c r="W1035" i="11"/>
  <c r="X1035" i="11"/>
  <c r="Y1035" i="11"/>
  <c r="Z1035" i="11"/>
  <c r="C1036" i="11"/>
  <c r="D1036" i="11"/>
  <c r="E1036" i="11"/>
  <c r="F1036" i="11"/>
  <c r="G1036" i="11"/>
  <c r="K1036" i="11"/>
  <c r="L1036" i="11"/>
  <c r="M1036" i="11"/>
  <c r="N1036" i="11"/>
  <c r="O1036" i="11"/>
  <c r="P1036" i="11"/>
  <c r="Q1036" i="11"/>
  <c r="R1036" i="11"/>
  <c r="S1036" i="11"/>
  <c r="T1036" i="11"/>
  <c r="U1036" i="11"/>
  <c r="V1036" i="11"/>
  <c r="W1036" i="11"/>
  <c r="X1036" i="11"/>
  <c r="Y1036" i="11"/>
  <c r="Z1036" i="11"/>
  <c r="C1037" i="11"/>
  <c r="D1037" i="11"/>
  <c r="E1037" i="11"/>
  <c r="F1037" i="11"/>
  <c r="G1037" i="11"/>
  <c r="K1037" i="11"/>
  <c r="L1037" i="11"/>
  <c r="M1037" i="11"/>
  <c r="N1037" i="11"/>
  <c r="O1037" i="11"/>
  <c r="P1037" i="11"/>
  <c r="Q1037" i="11"/>
  <c r="R1037" i="11"/>
  <c r="S1037" i="11"/>
  <c r="T1037" i="11"/>
  <c r="U1037" i="11"/>
  <c r="V1037" i="11"/>
  <c r="W1037" i="11"/>
  <c r="X1037" i="11"/>
  <c r="Y1037" i="11"/>
  <c r="Z1037" i="11"/>
  <c r="C1038" i="11"/>
  <c r="D1038" i="11"/>
  <c r="E1038" i="11"/>
  <c r="F1038" i="11"/>
  <c r="G1038" i="11"/>
  <c r="K1038" i="11"/>
  <c r="L1038" i="11"/>
  <c r="M1038" i="11"/>
  <c r="N1038" i="11"/>
  <c r="O1038" i="11"/>
  <c r="P1038" i="11"/>
  <c r="Q1038" i="11"/>
  <c r="R1038" i="11"/>
  <c r="S1038" i="11"/>
  <c r="T1038" i="11"/>
  <c r="U1038" i="11"/>
  <c r="V1038" i="11"/>
  <c r="W1038" i="11"/>
  <c r="X1038" i="11"/>
  <c r="Y1038" i="11"/>
  <c r="Z1038" i="11"/>
  <c r="C1039" i="11"/>
  <c r="D1039" i="11"/>
  <c r="E1039" i="11"/>
  <c r="F1039" i="11"/>
  <c r="G1039" i="11"/>
  <c r="K1039" i="11"/>
  <c r="L1039" i="11"/>
  <c r="M1039" i="11"/>
  <c r="N1039" i="11"/>
  <c r="O1039" i="11"/>
  <c r="P1039" i="11"/>
  <c r="Q1039" i="11"/>
  <c r="R1039" i="11"/>
  <c r="S1039" i="11"/>
  <c r="T1039" i="11"/>
  <c r="U1039" i="11"/>
  <c r="V1039" i="11"/>
  <c r="W1039" i="11"/>
  <c r="X1039" i="11"/>
  <c r="Y1039" i="11"/>
  <c r="Z1039" i="11"/>
  <c r="C1040" i="11"/>
  <c r="D1040" i="11"/>
  <c r="E1040" i="11"/>
  <c r="F1040" i="11"/>
  <c r="G1040" i="11"/>
  <c r="K1040" i="11"/>
  <c r="L1040" i="11"/>
  <c r="M1040" i="11"/>
  <c r="N1040" i="11"/>
  <c r="O1040" i="11"/>
  <c r="P1040" i="11"/>
  <c r="Q1040" i="11"/>
  <c r="R1040" i="11"/>
  <c r="S1040" i="11"/>
  <c r="T1040" i="11"/>
  <c r="U1040" i="11"/>
  <c r="V1040" i="11"/>
  <c r="W1040" i="11"/>
  <c r="X1040" i="11"/>
  <c r="Y1040" i="11"/>
  <c r="Z1040" i="11"/>
  <c r="C1041" i="11"/>
  <c r="D1041" i="11"/>
  <c r="E1041" i="11"/>
  <c r="F1041" i="11"/>
  <c r="G1041" i="11"/>
  <c r="K1041" i="11"/>
  <c r="L1041" i="11"/>
  <c r="M1041" i="11"/>
  <c r="N1041" i="11"/>
  <c r="O1041" i="11"/>
  <c r="P1041" i="11"/>
  <c r="Q1041" i="11"/>
  <c r="R1041" i="11"/>
  <c r="S1041" i="11"/>
  <c r="T1041" i="11"/>
  <c r="U1041" i="11"/>
  <c r="V1041" i="11"/>
  <c r="W1041" i="11"/>
  <c r="X1041" i="11"/>
  <c r="Y1041" i="11"/>
  <c r="Z1041" i="11"/>
  <c r="C1042" i="11"/>
  <c r="D1042" i="11"/>
  <c r="E1042" i="11"/>
  <c r="F1042" i="11"/>
  <c r="G1042" i="11"/>
  <c r="K1042" i="11"/>
  <c r="L1042" i="11"/>
  <c r="M1042" i="11"/>
  <c r="N1042" i="11"/>
  <c r="O1042" i="11"/>
  <c r="P1042" i="11"/>
  <c r="Q1042" i="11"/>
  <c r="R1042" i="11"/>
  <c r="S1042" i="11"/>
  <c r="T1042" i="11"/>
  <c r="U1042" i="11"/>
  <c r="V1042" i="11"/>
  <c r="W1042" i="11"/>
  <c r="X1042" i="11"/>
  <c r="Y1042" i="11"/>
  <c r="Z1042" i="11"/>
  <c r="C1043" i="11"/>
  <c r="D1043" i="11"/>
  <c r="E1043" i="11"/>
  <c r="F1043" i="11"/>
  <c r="G1043" i="11"/>
  <c r="K1043" i="11"/>
  <c r="L1043" i="11"/>
  <c r="M1043" i="11"/>
  <c r="N1043" i="11"/>
  <c r="O1043" i="11"/>
  <c r="P1043" i="11"/>
  <c r="Q1043" i="11"/>
  <c r="R1043" i="11"/>
  <c r="S1043" i="11"/>
  <c r="T1043" i="11"/>
  <c r="U1043" i="11"/>
  <c r="V1043" i="11"/>
  <c r="W1043" i="11"/>
  <c r="X1043" i="11"/>
  <c r="Y1043" i="11"/>
  <c r="Z1043" i="11"/>
  <c r="C1044" i="11"/>
  <c r="D1044" i="11"/>
  <c r="E1044" i="11"/>
  <c r="F1044" i="11"/>
  <c r="G1044" i="11"/>
  <c r="K1044" i="11"/>
  <c r="L1044" i="11"/>
  <c r="M1044" i="11"/>
  <c r="N1044" i="11"/>
  <c r="O1044" i="11"/>
  <c r="P1044" i="11"/>
  <c r="Q1044" i="11"/>
  <c r="R1044" i="11"/>
  <c r="S1044" i="11"/>
  <c r="T1044" i="11"/>
  <c r="U1044" i="11"/>
  <c r="V1044" i="11"/>
  <c r="W1044" i="11"/>
  <c r="X1044" i="11"/>
  <c r="Y1044" i="11"/>
  <c r="Z1044" i="11"/>
  <c r="C1045" i="11"/>
  <c r="D1045" i="11"/>
  <c r="E1045" i="11"/>
  <c r="F1045" i="11"/>
  <c r="G1045" i="11"/>
  <c r="K1045" i="11"/>
  <c r="L1045" i="11"/>
  <c r="M1045" i="11"/>
  <c r="N1045" i="11"/>
  <c r="O1045" i="11"/>
  <c r="P1045" i="11"/>
  <c r="Q1045" i="11"/>
  <c r="R1045" i="11"/>
  <c r="S1045" i="11"/>
  <c r="T1045" i="11"/>
  <c r="U1045" i="11"/>
  <c r="V1045" i="11"/>
  <c r="W1045" i="11"/>
  <c r="X1045" i="11"/>
  <c r="Y1045" i="11"/>
  <c r="Z1045" i="11"/>
  <c r="C1046" i="11"/>
  <c r="D1046" i="11"/>
  <c r="E1046" i="11"/>
  <c r="F1046" i="11"/>
  <c r="G1046" i="11"/>
  <c r="K1046" i="11"/>
  <c r="L1046" i="11"/>
  <c r="M1046" i="11"/>
  <c r="N1046" i="11"/>
  <c r="O1046" i="11"/>
  <c r="P1046" i="11"/>
  <c r="Q1046" i="11"/>
  <c r="R1046" i="11"/>
  <c r="S1046" i="11"/>
  <c r="T1046" i="11"/>
  <c r="U1046" i="11"/>
  <c r="V1046" i="11"/>
  <c r="W1046" i="11"/>
  <c r="X1046" i="11"/>
  <c r="Y1046" i="11"/>
  <c r="Z1046" i="11"/>
  <c r="C1047" i="11"/>
  <c r="D1047" i="11"/>
  <c r="E1047" i="11"/>
  <c r="F1047" i="11"/>
  <c r="G1047" i="11"/>
  <c r="K1047" i="11"/>
  <c r="L1047" i="11"/>
  <c r="M1047" i="11"/>
  <c r="N1047" i="11"/>
  <c r="O1047" i="11"/>
  <c r="P1047" i="11"/>
  <c r="Q1047" i="11"/>
  <c r="R1047" i="11"/>
  <c r="S1047" i="11"/>
  <c r="T1047" i="11"/>
  <c r="U1047" i="11"/>
  <c r="V1047" i="11"/>
  <c r="W1047" i="11"/>
  <c r="X1047" i="11"/>
  <c r="Y1047" i="11"/>
  <c r="Z1047" i="11"/>
  <c r="C1048" i="11"/>
  <c r="D1048" i="11"/>
  <c r="E1048" i="11"/>
  <c r="F1048" i="11"/>
  <c r="G1048" i="11"/>
  <c r="K1048" i="11"/>
  <c r="L1048" i="11"/>
  <c r="M1048" i="11"/>
  <c r="N1048" i="11"/>
  <c r="O1048" i="11"/>
  <c r="P1048" i="11"/>
  <c r="Q1048" i="11"/>
  <c r="R1048" i="11"/>
  <c r="S1048" i="11"/>
  <c r="T1048" i="11"/>
  <c r="U1048" i="11"/>
  <c r="V1048" i="11"/>
  <c r="W1048" i="11"/>
  <c r="X1048" i="11"/>
  <c r="Y1048" i="11"/>
  <c r="Z1048" i="11"/>
  <c r="C1049" i="11"/>
  <c r="D1049" i="11"/>
  <c r="E1049" i="11"/>
  <c r="F1049" i="11"/>
  <c r="G1049" i="11"/>
  <c r="K1049" i="11"/>
  <c r="L1049" i="11"/>
  <c r="M1049" i="11"/>
  <c r="N1049" i="11"/>
  <c r="O1049" i="11"/>
  <c r="P1049" i="11"/>
  <c r="Q1049" i="11"/>
  <c r="R1049" i="11"/>
  <c r="S1049" i="11"/>
  <c r="T1049" i="11"/>
  <c r="U1049" i="11"/>
  <c r="V1049" i="11"/>
  <c r="W1049" i="11"/>
  <c r="X1049" i="11"/>
  <c r="Y1049" i="11"/>
  <c r="Z1049" i="11"/>
  <c r="C1050" i="11"/>
  <c r="D1050" i="11"/>
  <c r="E1050" i="11"/>
  <c r="F1050" i="11"/>
  <c r="G1050" i="11"/>
  <c r="K1050" i="11"/>
  <c r="L1050" i="11"/>
  <c r="M1050" i="11"/>
  <c r="N1050" i="11"/>
  <c r="O1050" i="11"/>
  <c r="P1050" i="11"/>
  <c r="Q1050" i="11"/>
  <c r="R1050" i="11"/>
  <c r="S1050" i="11"/>
  <c r="T1050" i="11"/>
  <c r="U1050" i="11"/>
  <c r="V1050" i="11"/>
  <c r="W1050" i="11"/>
  <c r="X1050" i="11"/>
  <c r="Y1050" i="11"/>
  <c r="Z1050" i="11"/>
  <c r="C1051" i="11"/>
  <c r="D1051" i="11"/>
  <c r="E1051" i="11"/>
  <c r="F1051" i="11"/>
  <c r="G1051" i="11"/>
  <c r="K1051" i="11"/>
  <c r="L1051" i="11"/>
  <c r="M1051" i="11"/>
  <c r="N1051" i="11"/>
  <c r="O1051" i="11"/>
  <c r="P1051" i="11"/>
  <c r="Q1051" i="11"/>
  <c r="R1051" i="11"/>
  <c r="S1051" i="11"/>
  <c r="T1051" i="11"/>
  <c r="U1051" i="11"/>
  <c r="V1051" i="11"/>
  <c r="W1051" i="11"/>
  <c r="X1051" i="11"/>
  <c r="Y1051" i="11"/>
  <c r="Z1051" i="11"/>
  <c r="C1052" i="11"/>
  <c r="D1052" i="11"/>
  <c r="E1052" i="11"/>
  <c r="F1052" i="11"/>
  <c r="G1052" i="11"/>
  <c r="K1052" i="11"/>
  <c r="L1052" i="11"/>
  <c r="M1052" i="11"/>
  <c r="N1052" i="11"/>
  <c r="O1052" i="11"/>
  <c r="P1052" i="11"/>
  <c r="Q1052" i="11"/>
  <c r="R1052" i="11"/>
  <c r="S1052" i="11"/>
  <c r="T1052" i="11"/>
  <c r="U1052" i="11"/>
  <c r="V1052" i="11"/>
  <c r="W1052" i="11"/>
  <c r="X1052" i="11"/>
  <c r="Y1052" i="11"/>
  <c r="Z1052" i="11"/>
  <c r="C1053" i="11"/>
  <c r="D1053" i="11"/>
  <c r="E1053" i="11"/>
  <c r="F1053" i="11"/>
  <c r="G1053" i="11"/>
  <c r="K1053" i="11"/>
  <c r="L1053" i="11"/>
  <c r="M1053" i="11"/>
  <c r="N1053" i="11"/>
  <c r="O1053" i="11"/>
  <c r="P1053" i="11"/>
  <c r="Q1053" i="11"/>
  <c r="R1053" i="11"/>
  <c r="S1053" i="11"/>
  <c r="T1053" i="11"/>
  <c r="U1053" i="11"/>
  <c r="V1053" i="11"/>
  <c r="W1053" i="11"/>
  <c r="X1053" i="11"/>
  <c r="Y1053" i="11"/>
  <c r="Z1053" i="11"/>
  <c r="C1054" i="11"/>
  <c r="D1054" i="11"/>
  <c r="E1054" i="11"/>
  <c r="F1054" i="11"/>
  <c r="G1054" i="11"/>
  <c r="K1054" i="11"/>
  <c r="L1054" i="11"/>
  <c r="M1054" i="11"/>
  <c r="N1054" i="11"/>
  <c r="O1054" i="11"/>
  <c r="P1054" i="11"/>
  <c r="Q1054" i="11"/>
  <c r="R1054" i="11"/>
  <c r="S1054" i="11"/>
  <c r="T1054" i="11"/>
  <c r="U1054" i="11"/>
  <c r="V1054" i="11"/>
  <c r="W1054" i="11"/>
  <c r="X1054" i="11"/>
  <c r="Y1054" i="11"/>
  <c r="Z1054" i="11"/>
  <c r="C1055" i="11"/>
  <c r="D1055" i="11"/>
  <c r="E1055" i="11"/>
  <c r="F1055" i="11"/>
  <c r="G1055" i="11"/>
  <c r="K1055" i="11"/>
  <c r="L1055" i="11"/>
  <c r="M1055" i="11"/>
  <c r="N1055" i="11"/>
  <c r="O1055" i="11"/>
  <c r="P1055" i="11"/>
  <c r="Q1055" i="11"/>
  <c r="R1055" i="11"/>
  <c r="S1055" i="11"/>
  <c r="T1055" i="11"/>
  <c r="U1055" i="11"/>
  <c r="V1055" i="11"/>
  <c r="W1055" i="11"/>
  <c r="X1055" i="11"/>
  <c r="Y1055" i="11"/>
  <c r="Z1055" i="11"/>
  <c r="C1056" i="11"/>
  <c r="D1056" i="11"/>
  <c r="E1056" i="11"/>
  <c r="F1056" i="11"/>
  <c r="G1056" i="11"/>
  <c r="K1056" i="11"/>
  <c r="L1056" i="11"/>
  <c r="M1056" i="11"/>
  <c r="N1056" i="11"/>
  <c r="O1056" i="11"/>
  <c r="P1056" i="11"/>
  <c r="Q1056" i="11"/>
  <c r="R1056" i="11"/>
  <c r="S1056" i="11"/>
  <c r="T1056" i="11"/>
  <c r="U1056" i="11"/>
  <c r="V1056" i="11"/>
  <c r="W1056" i="11"/>
  <c r="X1056" i="11"/>
  <c r="Y1056" i="11"/>
  <c r="Z1056" i="11"/>
  <c r="C1057" i="11"/>
  <c r="D1057" i="11"/>
  <c r="E1057" i="11"/>
  <c r="F1057" i="11"/>
  <c r="G1057" i="11"/>
  <c r="K1057" i="11"/>
  <c r="L1057" i="11"/>
  <c r="M1057" i="11"/>
  <c r="N1057" i="11"/>
  <c r="O1057" i="11"/>
  <c r="P1057" i="11"/>
  <c r="Q1057" i="11"/>
  <c r="R1057" i="11"/>
  <c r="S1057" i="11"/>
  <c r="T1057" i="11"/>
  <c r="U1057" i="11"/>
  <c r="V1057" i="11"/>
  <c r="W1057" i="11"/>
  <c r="X1057" i="11"/>
  <c r="Y1057" i="11"/>
  <c r="Z1057" i="11"/>
  <c r="C1058" i="11"/>
  <c r="D1058" i="11"/>
  <c r="E1058" i="11"/>
  <c r="F1058" i="11"/>
  <c r="G1058" i="11"/>
  <c r="K1058" i="11"/>
  <c r="L1058" i="11"/>
  <c r="M1058" i="11"/>
  <c r="N1058" i="11"/>
  <c r="O1058" i="11"/>
  <c r="P1058" i="11"/>
  <c r="Q1058" i="11"/>
  <c r="R1058" i="11"/>
  <c r="S1058" i="11"/>
  <c r="T1058" i="11"/>
  <c r="U1058" i="11"/>
  <c r="V1058" i="11"/>
  <c r="W1058" i="11"/>
  <c r="X1058" i="11"/>
  <c r="Y1058" i="11"/>
  <c r="Z1058" i="11"/>
  <c r="C1059" i="11"/>
  <c r="D1059" i="11"/>
  <c r="E1059" i="11"/>
  <c r="F1059" i="11"/>
  <c r="G1059" i="11"/>
  <c r="K1059" i="11"/>
  <c r="L1059" i="11"/>
  <c r="M1059" i="11"/>
  <c r="N1059" i="11"/>
  <c r="O1059" i="11"/>
  <c r="P1059" i="11"/>
  <c r="Q1059" i="11"/>
  <c r="R1059" i="11"/>
  <c r="S1059" i="11"/>
  <c r="T1059" i="11"/>
  <c r="U1059" i="11"/>
  <c r="V1059" i="11"/>
  <c r="W1059" i="11"/>
  <c r="X1059" i="11"/>
  <c r="Y1059" i="11"/>
  <c r="Z1059" i="11"/>
  <c r="C1060" i="11"/>
  <c r="D1060" i="11"/>
  <c r="E1060" i="11"/>
  <c r="F1060" i="11"/>
  <c r="G1060" i="11"/>
  <c r="K1060" i="11"/>
  <c r="L1060" i="11"/>
  <c r="M1060" i="11"/>
  <c r="N1060" i="11"/>
  <c r="O1060" i="11"/>
  <c r="P1060" i="11"/>
  <c r="Q1060" i="11"/>
  <c r="R1060" i="11"/>
  <c r="S1060" i="11"/>
  <c r="T1060" i="11"/>
  <c r="U1060" i="11"/>
  <c r="V1060" i="11"/>
  <c r="W1060" i="11"/>
  <c r="X1060" i="11"/>
  <c r="Y1060" i="11"/>
  <c r="Z1060" i="11"/>
  <c r="C1061" i="11"/>
  <c r="D1061" i="11"/>
  <c r="E1061" i="11"/>
  <c r="F1061" i="11"/>
  <c r="G1061" i="11"/>
  <c r="K1061" i="11"/>
  <c r="L1061" i="11"/>
  <c r="M1061" i="11"/>
  <c r="N1061" i="11"/>
  <c r="O1061" i="11"/>
  <c r="P1061" i="11"/>
  <c r="Q1061" i="11"/>
  <c r="R1061" i="11"/>
  <c r="S1061" i="11"/>
  <c r="T1061" i="11"/>
  <c r="U1061" i="11"/>
  <c r="V1061" i="11"/>
  <c r="W1061" i="11"/>
  <c r="X1061" i="11"/>
  <c r="Y1061" i="11"/>
  <c r="Z1061" i="11"/>
  <c r="C1062" i="11"/>
  <c r="D1062" i="11"/>
  <c r="E1062" i="11"/>
  <c r="F1062" i="11"/>
  <c r="G1062" i="11"/>
  <c r="K1062" i="11"/>
  <c r="L1062" i="11"/>
  <c r="M1062" i="11"/>
  <c r="N1062" i="11"/>
  <c r="O1062" i="11"/>
  <c r="P1062" i="11"/>
  <c r="Q1062" i="11"/>
  <c r="R1062" i="11"/>
  <c r="S1062" i="11"/>
  <c r="T1062" i="11"/>
  <c r="U1062" i="11"/>
  <c r="V1062" i="11"/>
  <c r="W1062" i="11"/>
  <c r="X1062" i="11"/>
  <c r="Y1062" i="11"/>
  <c r="Z1062" i="11"/>
  <c r="C1063" i="11"/>
  <c r="D1063" i="11"/>
  <c r="E1063" i="11"/>
  <c r="F1063" i="11"/>
  <c r="G1063" i="11"/>
  <c r="K1063" i="11"/>
  <c r="L1063" i="11"/>
  <c r="M1063" i="11"/>
  <c r="N1063" i="11"/>
  <c r="O1063" i="11"/>
  <c r="P1063" i="11"/>
  <c r="Q1063" i="11"/>
  <c r="R1063" i="11"/>
  <c r="S1063" i="11"/>
  <c r="T1063" i="11"/>
  <c r="U1063" i="11"/>
  <c r="V1063" i="11"/>
  <c r="W1063" i="11"/>
  <c r="X1063" i="11"/>
  <c r="Y1063" i="11"/>
  <c r="Z1063" i="11"/>
  <c r="C1064" i="11"/>
  <c r="D1064" i="11"/>
  <c r="E1064" i="11"/>
  <c r="F1064" i="11"/>
  <c r="G1064" i="11"/>
  <c r="K1064" i="11"/>
  <c r="L1064" i="11"/>
  <c r="M1064" i="11"/>
  <c r="N1064" i="11"/>
  <c r="O1064" i="11"/>
  <c r="P1064" i="11"/>
  <c r="Q1064" i="11"/>
  <c r="R1064" i="11"/>
  <c r="S1064" i="11"/>
  <c r="T1064" i="11"/>
  <c r="U1064" i="11"/>
  <c r="V1064" i="11"/>
  <c r="W1064" i="11"/>
  <c r="X1064" i="11"/>
  <c r="Y1064" i="11"/>
  <c r="Z1064" i="11"/>
  <c r="C1065" i="11"/>
  <c r="D1065" i="11"/>
  <c r="E1065" i="11"/>
  <c r="F1065" i="11"/>
  <c r="G1065" i="11"/>
  <c r="K1065" i="11"/>
  <c r="L1065" i="11"/>
  <c r="M1065" i="11"/>
  <c r="N1065" i="11"/>
  <c r="O1065" i="11"/>
  <c r="P1065" i="11"/>
  <c r="Q1065" i="11"/>
  <c r="R1065" i="11"/>
  <c r="S1065" i="11"/>
  <c r="T1065" i="11"/>
  <c r="U1065" i="11"/>
  <c r="V1065" i="11"/>
  <c r="W1065" i="11"/>
  <c r="X1065" i="11"/>
  <c r="Y1065" i="11"/>
  <c r="Z1065" i="11"/>
  <c r="C1066" i="11"/>
  <c r="D1066" i="11"/>
  <c r="E1066" i="11"/>
  <c r="F1066" i="11"/>
  <c r="G1066" i="11"/>
  <c r="K1066" i="11"/>
  <c r="L1066" i="11"/>
  <c r="M1066" i="11"/>
  <c r="N1066" i="11"/>
  <c r="O1066" i="11"/>
  <c r="P1066" i="11"/>
  <c r="Q1066" i="11"/>
  <c r="R1066" i="11"/>
  <c r="S1066" i="11"/>
  <c r="T1066" i="11"/>
  <c r="U1066" i="11"/>
  <c r="V1066" i="11"/>
  <c r="W1066" i="11"/>
  <c r="X1066" i="11"/>
  <c r="Y1066" i="11"/>
  <c r="Z1066" i="11"/>
  <c r="C1067" i="11"/>
  <c r="D1067" i="11"/>
  <c r="E1067" i="11"/>
  <c r="F1067" i="11"/>
  <c r="G1067" i="11"/>
  <c r="K1067" i="11"/>
  <c r="L1067" i="11"/>
  <c r="M1067" i="11"/>
  <c r="N1067" i="11"/>
  <c r="O1067" i="11"/>
  <c r="P1067" i="11"/>
  <c r="Q1067" i="11"/>
  <c r="R1067" i="11"/>
  <c r="S1067" i="11"/>
  <c r="T1067" i="11"/>
  <c r="U1067" i="11"/>
  <c r="V1067" i="11"/>
  <c r="W1067" i="11"/>
  <c r="X1067" i="11"/>
  <c r="Y1067" i="11"/>
  <c r="Z1067" i="11"/>
  <c r="C1068" i="11"/>
  <c r="D1068" i="11"/>
  <c r="E1068" i="11"/>
  <c r="F1068" i="11"/>
  <c r="G1068" i="11"/>
  <c r="K1068" i="11"/>
  <c r="L1068" i="11"/>
  <c r="M1068" i="11"/>
  <c r="N1068" i="11"/>
  <c r="O1068" i="11"/>
  <c r="P1068" i="11"/>
  <c r="Q1068" i="11"/>
  <c r="R1068" i="11"/>
  <c r="S1068" i="11"/>
  <c r="T1068" i="11"/>
  <c r="U1068" i="11"/>
  <c r="V1068" i="11"/>
  <c r="W1068" i="11"/>
  <c r="X1068" i="11"/>
  <c r="Y1068" i="11"/>
  <c r="Z1068" i="11"/>
  <c r="C1069" i="11"/>
  <c r="D1069" i="11"/>
  <c r="E1069" i="11"/>
  <c r="F1069" i="11"/>
  <c r="G1069" i="11"/>
  <c r="K1069" i="11"/>
  <c r="L1069" i="11"/>
  <c r="M1069" i="11"/>
  <c r="N1069" i="11"/>
  <c r="O1069" i="11"/>
  <c r="P1069" i="11"/>
  <c r="Q1069" i="11"/>
  <c r="R1069" i="11"/>
  <c r="S1069" i="11"/>
  <c r="T1069" i="11"/>
  <c r="U1069" i="11"/>
  <c r="V1069" i="11"/>
  <c r="W1069" i="11"/>
  <c r="X1069" i="11"/>
  <c r="Y1069" i="11"/>
  <c r="Z1069" i="11"/>
  <c r="C1070" i="11"/>
  <c r="D1070" i="11"/>
  <c r="E1070" i="11"/>
  <c r="F1070" i="11"/>
  <c r="G1070" i="11"/>
  <c r="K1070" i="11"/>
  <c r="L1070" i="11"/>
  <c r="M1070" i="11"/>
  <c r="N1070" i="11"/>
  <c r="O1070" i="11"/>
  <c r="P1070" i="11"/>
  <c r="Q1070" i="11"/>
  <c r="R1070" i="11"/>
  <c r="S1070" i="11"/>
  <c r="T1070" i="11"/>
  <c r="U1070" i="11"/>
  <c r="V1070" i="11"/>
  <c r="W1070" i="11"/>
  <c r="X1070" i="11"/>
  <c r="Y1070" i="11"/>
  <c r="Z1070" i="11"/>
  <c r="C1071" i="11"/>
  <c r="D1071" i="11"/>
  <c r="E1071" i="11"/>
  <c r="F1071" i="11"/>
  <c r="G1071" i="11"/>
  <c r="K1071" i="11"/>
  <c r="L1071" i="11"/>
  <c r="M1071" i="11"/>
  <c r="N1071" i="11"/>
  <c r="O1071" i="11"/>
  <c r="P1071" i="11"/>
  <c r="Q1071" i="11"/>
  <c r="R1071" i="11"/>
  <c r="S1071" i="11"/>
  <c r="T1071" i="11"/>
  <c r="U1071" i="11"/>
  <c r="V1071" i="11"/>
  <c r="W1071" i="11"/>
  <c r="X1071" i="11"/>
  <c r="Y1071" i="11"/>
  <c r="Z1071" i="11"/>
  <c r="C1072" i="11"/>
  <c r="D1072" i="11"/>
  <c r="E1072" i="11"/>
  <c r="F1072" i="11"/>
  <c r="G1072" i="11"/>
  <c r="K1072" i="11"/>
  <c r="L1072" i="11"/>
  <c r="M1072" i="11"/>
  <c r="N1072" i="11"/>
  <c r="O1072" i="11"/>
  <c r="P1072" i="11"/>
  <c r="Q1072" i="11"/>
  <c r="R1072" i="11"/>
  <c r="S1072" i="11"/>
  <c r="T1072" i="11"/>
  <c r="U1072" i="11"/>
  <c r="V1072" i="11"/>
  <c r="W1072" i="11"/>
  <c r="X1072" i="11"/>
  <c r="Y1072" i="11"/>
  <c r="Z1072" i="11"/>
  <c r="C1073" i="11"/>
  <c r="D1073" i="11"/>
  <c r="E1073" i="11"/>
  <c r="F1073" i="11"/>
  <c r="G1073" i="11"/>
  <c r="K1073" i="11"/>
  <c r="L1073" i="11"/>
  <c r="M1073" i="11"/>
  <c r="N1073" i="11"/>
  <c r="O1073" i="11"/>
  <c r="P1073" i="11"/>
  <c r="Q1073" i="11"/>
  <c r="R1073" i="11"/>
  <c r="S1073" i="11"/>
  <c r="T1073" i="11"/>
  <c r="U1073" i="11"/>
  <c r="V1073" i="11"/>
  <c r="W1073" i="11"/>
  <c r="X1073" i="11"/>
  <c r="Y1073" i="11"/>
  <c r="Z1073" i="11"/>
  <c r="C1074" i="11"/>
  <c r="D1074" i="11"/>
  <c r="E1074" i="11"/>
  <c r="F1074" i="11"/>
  <c r="G1074" i="11"/>
  <c r="K1074" i="11"/>
  <c r="L1074" i="11"/>
  <c r="M1074" i="11"/>
  <c r="N1074" i="11"/>
  <c r="O1074" i="11"/>
  <c r="P1074" i="11"/>
  <c r="Q1074" i="11"/>
  <c r="R1074" i="11"/>
  <c r="S1074" i="11"/>
  <c r="T1074" i="11"/>
  <c r="U1074" i="11"/>
  <c r="V1074" i="11"/>
  <c r="W1074" i="11"/>
  <c r="X1074" i="11"/>
  <c r="Y1074" i="11"/>
  <c r="Z1074" i="11"/>
  <c r="C1075" i="11"/>
  <c r="D1075" i="11"/>
  <c r="E1075" i="11"/>
  <c r="F1075" i="11"/>
  <c r="G1075" i="11"/>
  <c r="K1075" i="11"/>
  <c r="L1075" i="11"/>
  <c r="M1075" i="11"/>
  <c r="N1075" i="11"/>
  <c r="O1075" i="11"/>
  <c r="P1075" i="11"/>
  <c r="Q1075" i="11"/>
  <c r="R1075" i="11"/>
  <c r="S1075" i="11"/>
  <c r="T1075" i="11"/>
  <c r="U1075" i="11"/>
  <c r="V1075" i="11"/>
  <c r="W1075" i="11"/>
  <c r="X1075" i="11"/>
  <c r="Y1075" i="11"/>
  <c r="Z1075" i="11"/>
  <c r="C1076" i="11"/>
  <c r="D1076" i="11"/>
  <c r="E1076" i="11"/>
  <c r="F1076" i="11"/>
  <c r="G1076" i="11"/>
  <c r="K1076" i="11"/>
  <c r="L1076" i="11"/>
  <c r="M1076" i="11"/>
  <c r="N1076" i="11"/>
  <c r="O1076" i="11"/>
  <c r="P1076" i="11"/>
  <c r="Q1076" i="11"/>
  <c r="R1076" i="11"/>
  <c r="S1076" i="11"/>
  <c r="T1076" i="11"/>
  <c r="U1076" i="11"/>
  <c r="V1076" i="11"/>
  <c r="W1076" i="11"/>
  <c r="X1076" i="11"/>
  <c r="Y1076" i="11"/>
  <c r="Z1076" i="11"/>
  <c r="C1077" i="11"/>
  <c r="D1077" i="11"/>
  <c r="E1077" i="11"/>
  <c r="F1077" i="11"/>
  <c r="G1077" i="11"/>
  <c r="K1077" i="11"/>
  <c r="L1077" i="11"/>
  <c r="M1077" i="11"/>
  <c r="N1077" i="11"/>
  <c r="O1077" i="11"/>
  <c r="P1077" i="11"/>
  <c r="Q1077" i="11"/>
  <c r="R1077" i="11"/>
  <c r="S1077" i="11"/>
  <c r="T1077" i="11"/>
  <c r="U1077" i="11"/>
  <c r="V1077" i="11"/>
  <c r="W1077" i="11"/>
  <c r="X1077" i="11"/>
  <c r="Y1077" i="11"/>
  <c r="Z1077" i="11"/>
  <c r="C1078" i="11"/>
  <c r="D1078" i="11"/>
  <c r="E1078" i="11"/>
  <c r="F1078" i="11"/>
  <c r="G1078" i="11"/>
  <c r="K1078" i="11"/>
  <c r="L1078" i="11"/>
  <c r="M1078" i="11"/>
  <c r="N1078" i="11"/>
  <c r="O1078" i="11"/>
  <c r="P1078" i="11"/>
  <c r="Q1078" i="11"/>
  <c r="R1078" i="11"/>
  <c r="S1078" i="11"/>
  <c r="T1078" i="11"/>
  <c r="U1078" i="11"/>
  <c r="V1078" i="11"/>
  <c r="W1078" i="11"/>
  <c r="X1078" i="11"/>
  <c r="Y1078" i="11"/>
  <c r="Z1078" i="11"/>
  <c r="C1079" i="11"/>
  <c r="D1079" i="11"/>
  <c r="E1079" i="11"/>
  <c r="F1079" i="11"/>
  <c r="G1079" i="11"/>
  <c r="K1079" i="11"/>
  <c r="L1079" i="11"/>
  <c r="M1079" i="11"/>
  <c r="N1079" i="11"/>
  <c r="O1079" i="11"/>
  <c r="P1079" i="11"/>
  <c r="Q1079" i="11"/>
  <c r="R1079" i="11"/>
  <c r="S1079" i="11"/>
  <c r="T1079" i="11"/>
  <c r="U1079" i="11"/>
  <c r="V1079" i="11"/>
  <c r="W1079" i="11"/>
  <c r="X1079" i="11"/>
  <c r="Y1079" i="11"/>
  <c r="Z1079" i="11"/>
  <c r="C1080" i="11"/>
  <c r="D1080" i="11"/>
  <c r="E1080" i="11"/>
  <c r="F1080" i="11"/>
  <c r="G1080" i="11"/>
  <c r="K1080" i="11"/>
  <c r="L1080" i="11"/>
  <c r="M1080" i="11"/>
  <c r="N1080" i="11"/>
  <c r="O1080" i="11"/>
  <c r="P1080" i="11"/>
  <c r="Q1080" i="11"/>
  <c r="R1080" i="11"/>
  <c r="S1080" i="11"/>
  <c r="T1080" i="11"/>
  <c r="U1080" i="11"/>
  <c r="V1080" i="11"/>
  <c r="W1080" i="11"/>
  <c r="X1080" i="11"/>
  <c r="Y1080" i="11"/>
  <c r="Z1080" i="11"/>
  <c r="C1081" i="11"/>
  <c r="D1081" i="11"/>
  <c r="E1081" i="11"/>
  <c r="F1081" i="11"/>
  <c r="G1081" i="11"/>
  <c r="K1081" i="11"/>
  <c r="L1081" i="11"/>
  <c r="M1081" i="11"/>
  <c r="N1081" i="11"/>
  <c r="O1081" i="11"/>
  <c r="P1081" i="11"/>
  <c r="Q1081" i="11"/>
  <c r="R1081" i="11"/>
  <c r="S1081" i="11"/>
  <c r="T1081" i="11"/>
  <c r="U1081" i="11"/>
  <c r="V1081" i="11"/>
  <c r="W1081" i="11"/>
  <c r="X1081" i="11"/>
  <c r="Y1081" i="11"/>
  <c r="Z1081" i="11"/>
  <c r="C1082" i="11"/>
  <c r="D1082" i="11"/>
  <c r="E1082" i="11"/>
  <c r="F1082" i="11"/>
  <c r="G1082" i="11"/>
  <c r="K1082" i="11"/>
  <c r="L1082" i="11"/>
  <c r="M1082" i="11"/>
  <c r="N1082" i="11"/>
  <c r="O1082" i="11"/>
  <c r="P1082" i="11"/>
  <c r="Q1082" i="11"/>
  <c r="R1082" i="11"/>
  <c r="S1082" i="11"/>
  <c r="T1082" i="11"/>
  <c r="U1082" i="11"/>
  <c r="V1082" i="11"/>
  <c r="W1082" i="11"/>
  <c r="X1082" i="11"/>
  <c r="Y1082" i="11"/>
  <c r="Z1082" i="11"/>
  <c r="C1083" i="11"/>
  <c r="D1083" i="11"/>
  <c r="E1083" i="11"/>
  <c r="F1083" i="11"/>
  <c r="G1083" i="11"/>
  <c r="K1083" i="11"/>
  <c r="L1083" i="11"/>
  <c r="M1083" i="11"/>
  <c r="N1083" i="11"/>
  <c r="O1083" i="11"/>
  <c r="P1083" i="11"/>
  <c r="Q1083" i="11"/>
  <c r="R1083" i="11"/>
  <c r="S1083" i="11"/>
  <c r="T1083" i="11"/>
  <c r="U1083" i="11"/>
  <c r="V1083" i="11"/>
  <c r="W1083" i="11"/>
  <c r="X1083" i="11"/>
  <c r="Y1083" i="11"/>
  <c r="Z1083" i="11"/>
  <c r="C1084" i="11"/>
  <c r="D1084" i="11"/>
  <c r="E1084" i="11"/>
  <c r="F1084" i="11"/>
  <c r="G1084" i="11"/>
  <c r="K1084" i="11"/>
  <c r="L1084" i="11"/>
  <c r="M1084" i="11"/>
  <c r="N1084" i="11"/>
  <c r="O1084" i="11"/>
  <c r="P1084" i="11"/>
  <c r="Q1084" i="11"/>
  <c r="R1084" i="11"/>
  <c r="S1084" i="11"/>
  <c r="T1084" i="11"/>
  <c r="U1084" i="11"/>
  <c r="V1084" i="11"/>
  <c r="W1084" i="11"/>
  <c r="X1084" i="11"/>
  <c r="Y1084" i="11"/>
  <c r="Z1084" i="11"/>
  <c r="C1085" i="11"/>
  <c r="D1085" i="11"/>
  <c r="E1085" i="11"/>
  <c r="F1085" i="11"/>
  <c r="G1085" i="11"/>
  <c r="K1085" i="11"/>
  <c r="L1085" i="11"/>
  <c r="M1085" i="11"/>
  <c r="N1085" i="11"/>
  <c r="O1085" i="11"/>
  <c r="P1085" i="11"/>
  <c r="Q1085" i="11"/>
  <c r="R1085" i="11"/>
  <c r="S1085" i="11"/>
  <c r="T1085" i="11"/>
  <c r="U1085" i="11"/>
  <c r="V1085" i="11"/>
  <c r="W1085" i="11"/>
  <c r="X1085" i="11"/>
  <c r="Y1085" i="11"/>
  <c r="Z1085" i="11"/>
  <c r="C1086" i="11"/>
  <c r="D1086" i="11"/>
  <c r="E1086" i="11"/>
  <c r="F1086" i="11"/>
  <c r="G1086" i="11"/>
  <c r="K1086" i="11"/>
  <c r="L1086" i="11"/>
  <c r="M1086" i="11"/>
  <c r="N1086" i="11"/>
  <c r="O1086" i="11"/>
  <c r="P1086" i="11"/>
  <c r="Q1086" i="11"/>
  <c r="R1086" i="11"/>
  <c r="S1086" i="11"/>
  <c r="T1086" i="11"/>
  <c r="U1086" i="11"/>
  <c r="V1086" i="11"/>
  <c r="W1086" i="11"/>
  <c r="X1086" i="11"/>
  <c r="Y1086" i="11"/>
  <c r="Z1086" i="11"/>
  <c r="C1087" i="11"/>
  <c r="D1087" i="11"/>
  <c r="E1087" i="11"/>
  <c r="F1087" i="11"/>
  <c r="G1087" i="11"/>
  <c r="K1087" i="11"/>
  <c r="L1087" i="11"/>
  <c r="M1087" i="11"/>
  <c r="N1087" i="11"/>
  <c r="O1087" i="11"/>
  <c r="P1087" i="11"/>
  <c r="Q1087" i="11"/>
  <c r="R1087" i="11"/>
  <c r="S1087" i="11"/>
  <c r="T1087" i="11"/>
  <c r="U1087" i="11"/>
  <c r="V1087" i="11"/>
  <c r="W1087" i="11"/>
  <c r="X1087" i="11"/>
  <c r="Y1087" i="11"/>
  <c r="Z1087" i="11"/>
  <c r="C1088" i="11"/>
  <c r="D1088" i="11"/>
  <c r="E1088" i="11"/>
  <c r="F1088" i="11"/>
  <c r="G1088" i="11"/>
  <c r="K1088" i="11"/>
  <c r="L1088" i="11"/>
  <c r="M1088" i="11"/>
  <c r="N1088" i="11"/>
  <c r="O1088" i="11"/>
  <c r="P1088" i="11"/>
  <c r="Q1088" i="11"/>
  <c r="R1088" i="11"/>
  <c r="S1088" i="11"/>
  <c r="T1088" i="11"/>
  <c r="U1088" i="11"/>
  <c r="V1088" i="11"/>
  <c r="W1088" i="11"/>
  <c r="X1088" i="11"/>
  <c r="Y1088" i="11"/>
  <c r="Z1088" i="11"/>
  <c r="C1089" i="11"/>
  <c r="D1089" i="11"/>
  <c r="E1089" i="11"/>
  <c r="F1089" i="11"/>
  <c r="G1089" i="11"/>
  <c r="K1089" i="11"/>
  <c r="L1089" i="11"/>
  <c r="M1089" i="11"/>
  <c r="N1089" i="11"/>
  <c r="O1089" i="11"/>
  <c r="P1089" i="11"/>
  <c r="Q1089" i="11"/>
  <c r="R1089" i="11"/>
  <c r="S1089" i="11"/>
  <c r="T1089" i="11"/>
  <c r="U1089" i="11"/>
  <c r="V1089" i="11"/>
  <c r="W1089" i="11"/>
  <c r="X1089" i="11"/>
  <c r="Y1089" i="11"/>
  <c r="Z1089" i="11"/>
  <c r="C1090" i="11"/>
  <c r="D1090" i="11"/>
  <c r="E1090" i="11"/>
  <c r="F1090" i="11"/>
  <c r="G1090" i="11"/>
  <c r="K1090" i="11"/>
  <c r="L1090" i="11"/>
  <c r="M1090" i="11"/>
  <c r="N1090" i="11"/>
  <c r="O1090" i="11"/>
  <c r="P1090" i="11"/>
  <c r="Q1090" i="11"/>
  <c r="R1090" i="11"/>
  <c r="S1090" i="11"/>
  <c r="T1090" i="11"/>
  <c r="U1090" i="11"/>
  <c r="V1090" i="11"/>
  <c r="W1090" i="11"/>
  <c r="X1090" i="11"/>
  <c r="Y1090" i="11"/>
  <c r="Z1090" i="11"/>
  <c r="C1091" i="11"/>
  <c r="D1091" i="11"/>
  <c r="E1091" i="11"/>
  <c r="F1091" i="11"/>
  <c r="G1091" i="11"/>
  <c r="K1091" i="11"/>
  <c r="L1091" i="11"/>
  <c r="M1091" i="11"/>
  <c r="N1091" i="11"/>
  <c r="O1091" i="11"/>
  <c r="P1091" i="11"/>
  <c r="Q1091" i="11"/>
  <c r="R1091" i="11"/>
  <c r="S1091" i="11"/>
  <c r="T1091" i="11"/>
  <c r="U1091" i="11"/>
  <c r="V1091" i="11"/>
  <c r="W1091" i="11"/>
  <c r="X1091" i="11"/>
  <c r="Y1091" i="11"/>
  <c r="Z1091" i="11"/>
  <c r="C1092" i="11"/>
  <c r="D1092" i="11"/>
  <c r="E1092" i="11"/>
  <c r="F1092" i="11"/>
  <c r="G1092" i="11"/>
  <c r="K1092" i="11"/>
  <c r="L1092" i="11"/>
  <c r="M1092" i="11"/>
  <c r="N1092" i="11"/>
  <c r="O1092" i="11"/>
  <c r="P1092" i="11"/>
  <c r="Q1092" i="11"/>
  <c r="R1092" i="11"/>
  <c r="S1092" i="11"/>
  <c r="T1092" i="11"/>
  <c r="U1092" i="11"/>
  <c r="V1092" i="11"/>
  <c r="W1092" i="11"/>
  <c r="X1092" i="11"/>
  <c r="Y1092" i="11"/>
  <c r="Z1092" i="11"/>
  <c r="C1093" i="11"/>
  <c r="D1093" i="11"/>
  <c r="E1093" i="11"/>
  <c r="F1093" i="11"/>
  <c r="G1093" i="11"/>
  <c r="K1093" i="11"/>
  <c r="L1093" i="11"/>
  <c r="M1093" i="11"/>
  <c r="N1093" i="11"/>
  <c r="O1093" i="11"/>
  <c r="P1093" i="11"/>
  <c r="Q1093" i="11"/>
  <c r="R1093" i="11"/>
  <c r="S1093" i="11"/>
  <c r="T1093" i="11"/>
  <c r="U1093" i="11"/>
  <c r="V1093" i="11"/>
  <c r="W1093" i="11"/>
  <c r="X1093" i="11"/>
  <c r="Y1093" i="11"/>
  <c r="Z1093" i="11"/>
  <c r="C1094" i="11"/>
  <c r="D1094" i="11"/>
  <c r="E1094" i="11"/>
  <c r="F1094" i="11"/>
  <c r="G1094" i="11"/>
  <c r="K1094" i="11"/>
  <c r="L1094" i="11"/>
  <c r="M1094" i="11"/>
  <c r="N1094" i="11"/>
  <c r="O1094" i="11"/>
  <c r="P1094" i="11"/>
  <c r="Q1094" i="11"/>
  <c r="R1094" i="11"/>
  <c r="S1094" i="11"/>
  <c r="T1094" i="11"/>
  <c r="U1094" i="11"/>
  <c r="V1094" i="11"/>
  <c r="W1094" i="11"/>
  <c r="X1094" i="11"/>
  <c r="Y1094" i="11"/>
  <c r="Z1094" i="11"/>
  <c r="C1095" i="11"/>
  <c r="D1095" i="11"/>
  <c r="E1095" i="11"/>
  <c r="F1095" i="11"/>
  <c r="G1095" i="11"/>
  <c r="K1095" i="11"/>
  <c r="L1095" i="11"/>
  <c r="M1095" i="11"/>
  <c r="N1095" i="11"/>
  <c r="O1095" i="11"/>
  <c r="P1095" i="11"/>
  <c r="Q1095" i="11"/>
  <c r="R1095" i="11"/>
  <c r="S1095" i="11"/>
  <c r="T1095" i="11"/>
  <c r="U1095" i="11"/>
  <c r="V1095" i="11"/>
  <c r="W1095" i="11"/>
  <c r="X1095" i="11"/>
  <c r="Y1095" i="11"/>
  <c r="Z1095" i="11"/>
  <c r="C1096" i="11"/>
  <c r="D1096" i="11"/>
  <c r="E1096" i="11"/>
  <c r="F1096" i="11"/>
  <c r="G1096" i="11"/>
  <c r="K1096" i="11"/>
  <c r="L1096" i="11"/>
  <c r="M1096" i="11"/>
  <c r="N1096" i="11"/>
  <c r="O1096" i="11"/>
  <c r="P1096" i="11"/>
  <c r="Q1096" i="11"/>
  <c r="R1096" i="11"/>
  <c r="S1096" i="11"/>
  <c r="T1096" i="11"/>
  <c r="U1096" i="11"/>
  <c r="V1096" i="11"/>
  <c r="W1096" i="11"/>
  <c r="X1096" i="11"/>
  <c r="Y1096" i="11"/>
  <c r="Z1096" i="11"/>
  <c r="C1097" i="11"/>
  <c r="D1097" i="11"/>
  <c r="E1097" i="11"/>
  <c r="F1097" i="11"/>
  <c r="G1097" i="11"/>
  <c r="K1097" i="11"/>
  <c r="L1097" i="11"/>
  <c r="M1097" i="11"/>
  <c r="N1097" i="11"/>
  <c r="O1097" i="11"/>
  <c r="P1097" i="11"/>
  <c r="Q1097" i="11"/>
  <c r="R1097" i="11"/>
  <c r="S1097" i="11"/>
  <c r="T1097" i="11"/>
  <c r="U1097" i="11"/>
  <c r="V1097" i="11"/>
  <c r="W1097" i="11"/>
  <c r="X1097" i="11"/>
  <c r="Y1097" i="11"/>
  <c r="Z1097" i="11"/>
  <c r="C1098" i="11"/>
  <c r="D1098" i="11"/>
  <c r="E1098" i="11"/>
  <c r="F1098" i="11"/>
  <c r="G1098" i="11"/>
  <c r="K1098" i="11"/>
  <c r="L1098" i="11"/>
  <c r="M1098" i="11"/>
  <c r="N1098" i="11"/>
  <c r="O1098" i="11"/>
  <c r="P1098" i="11"/>
  <c r="Q1098" i="11"/>
  <c r="R1098" i="11"/>
  <c r="S1098" i="11"/>
  <c r="T1098" i="11"/>
  <c r="U1098" i="11"/>
  <c r="V1098" i="11"/>
  <c r="W1098" i="11"/>
  <c r="X1098" i="11"/>
  <c r="Y1098" i="11"/>
  <c r="Z1098" i="11"/>
  <c r="C1099" i="11"/>
  <c r="D1099" i="11"/>
  <c r="E1099" i="11"/>
  <c r="F1099" i="11"/>
  <c r="G1099" i="11"/>
  <c r="K1099" i="11"/>
  <c r="L1099" i="11"/>
  <c r="M1099" i="11"/>
  <c r="N1099" i="11"/>
  <c r="O1099" i="11"/>
  <c r="P1099" i="11"/>
  <c r="Q1099" i="11"/>
  <c r="R1099" i="11"/>
  <c r="S1099" i="11"/>
  <c r="T1099" i="11"/>
  <c r="U1099" i="11"/>
  <c r="V1099" i="11"/>
  <c r="W1099" i="11"/>
  <c r="X1099" i="11"/>
  <c r="Y1099" i="11"/>
  <c r="Z1099" i="11"/>
  <c r="C1100" i="11"/>
  <c r="D1100" i="11"/>
  <c r="E1100" i="11"/>
  <c r="F1100" i="11"/>
  <c r="G1100" i="11"/>
  <c r="K1100" i="11"/>
  <c r="L1100" i="11"/>
  <c r="M1100" i="11"/>
  <c r="N1100" i="11"/>
  <c r="O1100" i="11"/>
  <c r="P1100" i="11"/>
  <c r="Q1100" i="11"/>
  <c r="R1100" i="11"/>
  <c r="S1100" i="11"/>
  <c r="T1100" i="11"/>
  <c r="U1100" i="11"/>
  <c r="V1100" i="11"/>
  <c r="W1100" i="11"/>
  <c r="X1100" i="11"/>
  <c r="Y1100" i="11"/>
  <c r="Z1100" i="11"/>
  <c r="C1101" i="11"/>
  <c r="D1101" i="11"/>
  <c r="E1101" i="11"/>
  <c r="F1101" i="11"/>
  <c r="G1101" i="11"/>
  <c r="K1101" i="11"/>
  <c r="L1101" i="11"/>
  <c r="M1101" i="11"/>
  <c r="N1101" i="11"/>
  <c r="O1101" i="11"/>
  <c r="P1101" i="11"/>
  <c r="Q1101" i="11"/>
  <c r="R1101" i="11"/>
  <c r="S1101" i="11"/>
  <c r="T1101" i="11"/>
  <c r="U1101" i="11"/>
  <c r="V1101" i="11"/>
  <c r="W1101" i="11"/>
  <c r="X1101" i="11"/>
  <c r="Y1101" i="11"/>
  <c r="Z1101" i="11"/>
  <c r="C1102" i="11"/>
  <c r="D1102" i="11"/>
  <c r="E1102" i="11"/>
  <c r="F1102" i="11"/>
  <c r="G1102" i="11"/>
  <c r="K1102" i="11"/>
  <c r="L1102" i="11"/>
  <c r="M1102" i="11"/>
  <c r="N1102" i="11"/>
  <c r="O1102" i="11"/>
  <c r="P1102" i="11"/>
  <c r="Q1102" i="11"/>
  <c r="R1102" i="11"/>
  <c r="S1102" i="11"/>
  <c r="T1102" i="11"/>
  <c r="U1102" i="11"/>
  <c r="V1102" i="11"/>
  <c r="W1102" i="11"/>
  <c r="X1102" i="11"/>
  <c r="Y1102" i="11"/>
  <c r="Z1102" i="11"/>
  <c r="C1103" i="11"/>
  <c r="D1103" i="11"/>
  <c r="E1103" i="11"/>
  <c r="F1103" i="11"/>
  <c r="G1103" i="11"/>
  <c r="K1103" i="11"/>
  <c r="L1103" i="11"/>
  <c r="M1103" i="11"/>
  <c r="N1103" i="11"/>
  <c r="O1103" i="11"/>
  <c r="P1103" i="11"/>
  <c r="Q1103" i="11"/>
  <c r="R1103" i="11"/>
  <c r="S1103" i="11"/>
  <c r="T1103" i="11"/>
  <c r="U1103" i="11"/>
  <c r="V1103" i="11"/>
  <c r="W1103" i="11"/>
  <c r="X1103" i="11"/>
  <c r="Y1103" i="11"/>
  <c r="Z1103" i="11"/>
  <c r="C1104" i="11"/>
  <c r="D1104" i="11"/>
  <c r="E1104" i="11"/>
  <c r="F1104" i="11"/>
  <c r="G1104" i="11"/>
  <c r="K1104" i="11"/>
  <c r="L1104" i="11"/>
  <c r="M1104" i="11"/>
  <c r="N1104" i="11"/>
  <c r="O1104" i="11"/>
  <c r="P1104" i="11"/>
  <c r="Q1104" i="11"/>
  <c r="R1104" i="11"/>
  <c r="S1104" i="11"/>
  <c r="T1104" i="11"/>
  <c r="U1104" i="11"/>
  <c r="V1104" i="11"/>
  <c r="W1104" i="11"/>
  <c r="X1104" i="11"/>
  <c r="Y1104" i="11"/>
  <c r="Z1104" i="11"/>
  <c r="C1105" i="11"/>
  <c r="D1105" i="11"/>
  <c r="E1105" i="11"/>
  <c r="F1105" i="11"/>
  <c r="G1105" i="11"/>
  <c r="K1105" i="11"/>
  <c r="L1105" i="11"/>
  <c r="M1105" i="11"/>
  <c r="N1105" i="11"/>
  <c r="O1105" i="11"/>
  <c r="P1105" i="11"/>
  <c r="Q1105" i="11"/>
  <c r="R1105" i="11"/>
  <c r="S1105" i="11"/>
  <c r="T1105" i="11"/>
  <c r="U1105" i="11"/>
  <c r="V1105" i="11"/>
  <c r="W1105" i="11"/>
  <c r="X1105" i="11"/>
  <c r="Y1105" i="11"/>
  <c r="Z1105" i="11"/>
  <c r="C1106" i="11"/>
  <c r="D1106" i="11"/>
  <c r="E1106" i="11"/>
  <c r="F1106" i="11"/>
  <c r="G1106" i="11"/>
  <c r="K1106" i="11"/>
  <c r="L1106" i="11"/>
  <c r="M1106" i="11"/>
  <c r="N1106" i="11"/>
  <c r="O1106" i="11"/>
  <c r="P1106" i="11"/>
  <c r="Q1106" i="11"/>
  <c r="R1106" i="11"/>
  <c r="S1106" i="11"/>
  <c r="T1106" i="11"/>
  <c r="U1106" i="11"/>
  <c r="V1106" i="11"/>
  <c r="W1106" i="11"/>
  <c r="X1106" i="11"/>
  <c r="Y1106" i="11"/>
  <c r="Z1106" i="11"/>
  <c r="C1107" i="11"/>
  <c r="D1107" i="11"/>
  <c r="E1107" i="11"/>
  <c r="F1107" i="11"/>
  <c r="G1107" i="11"/>
  <c r="K1107" i="11"/>
  <c r="L1107" i="11"/>
  <c r="M1107" i="11"/>
  <c r="N1107" i="11"/>
  <c r="O1107" i="11"/>
  <c r="P1107" i="11"/>
  <c r="Q1107" i="11"/>
  <c r="R1107" i="11"/>
  <c r="S1107" i="11"/>
  <c r="T1107" i="11"/>
  <c r="U1107" i="11"/>
  <c r="V1107" i="11"/>
  <c r="W1107" i="11"/>
  <c r="X1107" i="11"/>
  <c r="Y1107" i="11"/>
  <c r="Z1107" i="11"/>
  <c r="C1108" i="11"/>
  <c r="D1108" i="11"/>
  <c r="E1108" i="11"/>
  <c r="F1108" i="11"/>
  <c r="G1108" i="11"/>
  <c r="K1108" i="11"/>
  <c r="L1108" i="11"/>
  <c r="M1108" i="11"/>
  <c r="N1108" i="11"/>
  <c r="O1108" i="11"/>
  <c r="P1108" i="11"/>
  <c r="Q1108" i="11"/>
  <c r="R1108" i="11"/>
  <c r="S1108" i="11"/>
  <c r="T1108" i="11"/>
  <c r="U1108" i="11"/>
  <c r="V1108" i="11"/>
  <c r="W1108" i="11"/>
  <c r="X1108" i="11"/>
  <c r="Y1108" i="11"/>
  <c r="Z1108" i="11"/>
  <c r="C1109" i="11"/>
  <c r="D1109" i="11"/>
  <c r="E1109" i="11"/>
  <c r="F1109" i="11"/>
  <c r="G1109" i="11"/>
  <c r="K1109" i="11"/>
  <c r="L1109" i="11"/>
  <c r="M1109" i="11"/>
  <c r="N1109" i="11"/>
  <c r="O1109" i="11"/>
  <c r="P1109" i="11"/>
  <c r="Q1109" i="11"/>
  <c r="R1109" i="11"/>
  <c r="S1109" i="11"/>
  <c r="T1109" i="11"/>
  <c r="U1109" i="11"/>
  <c r="V1109" i="11"/>
  <c r="W1109" i="11"/>
  <c r="X1109" i="11"/>
  <c r="Y1109" i="11"/>
  <c r="Z1109" i="11"/>
  <c r="C1110" i="11"/>
  <c r="D1110" i="11"/>
  <c r="E1110" i="11"/>
  <c r="F1110" i="11"/>
  <c r="G1110" i="11"/>
  <c r="K1110" i="11"/>
  <c r="L1110" i="11"/>
  <c r="M1110" i="11"/>
  <c r="N1110" i="11"/>
  <c r="O1110" i="11"/>
  <c r="P1110" i="11"/>
  <c r="Q1110" i="11"/>
  <c r="R1110" i="11"/>
  <c r="S1110" i="11"/>
  <c r="T1110" i="11"/>
  <c r="U1110" i="11"/>
  <c r="V1110" i="11"/>
  <c r="W1110" i="11"/>
  <c r="X1110" i="11"/>
  <c r="Y1110" i="11"/>
  <c r="Z1110" i="11"/>
  <c r="C1111" i="11"/>
  <c r="D1111" i="11"/>
  <c r="E1111" i="11"/>
  <c r="F1111" i="11"/>
  <c r="G1111" i="11"/>
  <c r="K1111" i="11"/>
  <c r="L1111" i="11"/>
  <c r="M1111" i="11"/>
  <c r="N1111" i="11"/>
  <c r="O1111" i="11"/>
  <c r="P1111" i="11"/>
  <c r="Q1111" i="11"/>
  <c r="R1111" i="11"/>
  <c r="S1111" i="11"/>
  <c r="T1111" i="11"/>
  <c r="U1111" i="11"/>
  <c r="V1111" i="11"/>
  <c r="W1111" i="11"/>
  <c r="X1111" i="11"/>
  <c r="Y1111" i="11"/>
  <c r="Z1111" i="11"/>
  <c r="C1112" i="11"/>
  <c r="D1112" i="11"/>
  <c r="E1112" i="11"/>
  <c r="F1112" i="11"/>
  <c r="G1112" i="11"/>
  <c r="K1112" i="11"/>
  <c r="L1112" i="11"/>
  <c r="M1112" i="11"/>
  <c r="N1112" i="11"/>
  <c r="O1112" i="11"/>
  <c r="P1112" i="11"/>
  <c r="Q1112" i="11"/>
  <c r="R1112" i="11"/>
  <c r="S1112" i="11"/>
  <c r="T1112" i="11"/>
  <c r="U1112" i="11"/>
  <c r="V1112" i="11"/>
  <c r="W1112" i="11"/>
  <c r="X1112" i="11"/>
  <c r="Y1112" i="11"/>
  <c r="Z1112" i="11"/>
  <c r="C1113" i="11"/>
  <c r="D1113" i="11"/>
  <c r="E1113" i="11"/>
  <c r="F1113" i="11"/>
  <c r="G1113" i="11"/>
  <c r="K1113" i="11"/>
  <c r="L1113" i="11"/>
  <c r="M1113" i="11"/>
  <c r="N1113" i="11"/>
  <c r="O1113" i="11"/>
  <c r="P1113" i="11"/>
  <c r="Q1113" i="11"/>
  <c r="R1113" i="11"/>
  <c r="S1113" i="11"/>
  <c r="T1113" i="11"/>
  <c r="U1113" i="11"/>
  <c r="V1113" i="11"/>
  <c r="W1113" i="11"/>
  <c r="X1113" i="11"/>
  <c r="Y1113" i="11"/>
  <c r="Z1113" i="11"/>
  <c r="C1114" i="11"/>
  <c r="D1114" i="11"/>
  <c r="E1114" i="11"/>
  <c r="F1114" i="11"/>
  <c r="G1114" i="11"/>
  <c r="K1114" i="11"/>
  <c r="L1114" i="11"/>
  <c r="M1114" i="11"/>
  <c r="N1114" i="11"/>
  <c r="O1114" i="11"/>
  <c r="P1114" i="11"/>
  <c r="Q1114" i="11"/>
  <c r="R1114" i="11"/>
  <c r="S1114" i="11"/>
  <c r="T1114" i="11"/>
  <c r="U1114" i="11"/>
  <c r="V1114" i="11"/>
  <c r="W1114" i="11"/>
  <c r="X1114" i="11"/>
  <c r="Y1114" i="11"/>
  <c r="Z1114" i="11"/>
  <c r="C1115" i="11"/>
  <c r="D1115" i="11"/>
  <c r="E1115" i="11"/>
  <c r="F1115" i="11"/>
  <c r="G1115" i="11"/>
  <c r="K1115" i="11"/>
  <c r="L1115" i="11"/>
  <c r="M1115" i="11"/>
  <c r="N1115" i="11"/>
  <c r="O1115" i="11"/>
  <c r="P1115" i="11"/>
  <c r="Q1115" i="11"/>
  <c r="R1115" i="11"/>
  <c r="S1115" i="11"/>
  <c r="T1115" i="11"/>
  <c r="U1115" i="11"/>
  <c r="V1115" i="11"/>
  <c r="W1115" i="11"/>
  <c r="X1115" i="11"/>
  <c r="Y1115" i="11"/>
  <c r="Z1115" i="11"/>
  <c r="C1116" i="11"/>
  <c r="D1116" i="11"/>
  <c r="E1116" i="11"/>
  <c r="F1116" i="11"/>
  <c r="G1116" i="11"/>
  <c r="K1116" i="11"/>
  <c r="L1116" i="11"/>
  <c r="M1116" i="11"/>
  <c r="N1116" i="11"/>
  <c r="O1116" i="11"/>
  <c r="P1116" i="11"/>
  <c r="Q1116" i="11"/>
  <c r="R1116" i="11"/>
  <c r="S1116" i="11"/>
  <c r="T1116" i="11"/>
  <c r="U1116" i="11"/>
  <c r="V1116" i="11"/>
  <c r="W1116" i="11"/>
  <c r="X1116" i="11"/>
  <c r="Y1116" i="11"/>
  <c r="Z1116" i="11"/>
  <c r="C1117" i="11"/>
  <c r="D1117" i="11"/>
  <c r="E1117" i="11"/>
  <c r="F1117" i="11"/>
  <c r="G1117" i="11"/>
  <c r="K1117" i="11"/>
  <c r="L1117" i="11"/>
  <c r="M1117" i="11"/>
  <c r="N1117" i="11"/>
  <c r="O1117" i="11"/>
  <c r="P1117" i="11"/>
  <c r="Q1117" i="11"/>
  <c r="R1117" i="11"/>
  <c r="S1117" i="11"/>
  <c r="T1117" i="11"/>
  <c r="U1117" i="11"/>
  <c r="V1117" i="11"/>
  <c r="W1117" i="11"/>
  <c r="X1117" i="11"/>
  <c r="Y1117" i="11"/>
  <c r="Z1117" i="11"/>
  <c r="C1118" i="11"/>
  <c r="D1118" i="11"/>
  <c r="E1118" i="11"/>
  <c r="F1118" i="11"/>
  <c r="G1118" i="11"/>
  <c r="K1118" i="11"/>
  <c r="L1118" i="11"/>
  <c r="M1118" i="11"/>
  <c r="N1118" i="11"/>
  <c r="O1118" i="11"/>
  <c r="P1118" i="11"/>
  <c r="Q1118" i="11"/>
  <c r="R1118" i="11"/>
  <c r="S1118" i="11"/>
  <c r="T1118" i="11"/>
  <c r="U1118" i="11"/>
  <c r="V1118" i="11"/>
  <c r="W1118" i="11"/>
  <c r="X1118" i="11"/>
  <c r="Y1118" i="11"/>
  <c r="Z1118" i="11"/>
  <c r="C1119" i="11"/>
  <c r="D1119" i="11"/>
  <c r="E1119" i="11"/>
  <c r="F1119" i="11"/>
  <c r="G1119" i="11"/>
  <c r="K1119" i="11"/>
  <c r="L1119" i="11"/>
  <c r="M1119" i="11"/>
  <c r="N1119" i="11"/>
  <c r="O1119" i="11"/>
  <c r="P1119" i="11"/>
  <c r="Q1119" i="11"/>
  <c r="R1119" i="11"/>
  <c r="S1119" i="11"/>
  <c r="T1119" i="11"/>
  <c r="U1119" i="11"/>
  <c r="V1119" i="11"/>
  <c r="W1119" i="11"/>
  <c r="X1119" i="11"/>
  <c r="Y1119" i="11"/>
  <c r="Z1119" i="11"/>
  <c r="C1120" i="11"/>
  <c r="D1120" i="11"/>
  <c r="E1120" i="11"/>
  <c r="F1120" i="11"/>
  <c r="G1120" i="11"/>
  <c r="K1120" i="11"/>
  <c r="L1120" i="11"/>
  <c r="M1120" i="11"/>
  <c r="N1120" i="11"/>
  <c r="O1120" i="11"/>
  <c r="P1120" i="11"/>
  <c r="Q1120" i="11"/>
  <c r="R1120" i="11"/>
  <c r="S1120" i="11"/>
  <c r="T1120" i="11"/>
  <c r="U1120" i="11"/>
  <c r="V1120" i="11"/>
  <c r="W1120" i="11"/>
  <c r="X1120" i="11"/>
  <c r="Y1120" i="11"/>
  <c r="Z1120" i="11"/>
  <c r="C1121" i="11"/>
  <c r="D1121" i="11"/>
  <c r="E1121" i="11"/>
  <c r="F1121" i="11"/>
  <c r="G1121" i="11"/>
  <c r="K1121" i="11"/>
  <c r="L1121" i="11"/>
  <c r="M1121" i="11"/>
  <c r="N1121" i="11"/>
  <c r="O1121" i="11"/>
  <c r="P1121" i="11"/>
  <c r="Q1121" i="11"/>
  <c r="R1121" i="11"/>
  <c r="S1121" i="11"/>
  <c r="T1121" i="11"/>
  <c r="U1121" i="11"/>
  <c r="V1121" i="11"/>
  <c r="W1121" i="11"/>
  <c r="X1121" i="11"/>
  <c r="Y1121" i="11"/>
  <c r="Z1121" i="11"/>
  <c r="C1122" i="11"/>
  <c r="D1122" i="11"/>
  <c r="E1122" i="11"/>
  <c r="F1122" i="11"/>
  <c r="G1122" i="11"/>
  <c r="K1122" i="11"/>
  <c r="L1122" i="11"/>
  <c r="M1122" i="11"/>
  <c r="N1122" i="11"/>
  <c r="O1122" i="11"/>
  <c r="P1122" i="11"/>
  <c r="Q1122" i="11"/>
  <c r="R1122" i="11"/>
  <c r="S1122" i="11"/>
  <c r="T1122" i="11"/>
  <c r="U1122" i="11"/>
  <c r="V1122" i="11"/>
  <c r="W1122" i="11"/>
  <c r="X1122" i="11"/>
  <c r="Y1122" i="11"/>
  <c r="Z1122" i="11"/>
  <c r="C1123" i="11"/>
  <c r="D1123" i="11"/>
  <c r="E1123" i="11"/>
  <c r="F1123" i="11"/>
  <c r="G1123" i="11"/>
  <c r="K1123" i="11"/>
  <c r="L1123" i="11"/>
  <c r="M1123" i="11"/>
  <c r="N1123" i="11"/>
  <c r="O1123" i="11"/>
  <c r="P1123" i="11"/>
  <c r="Q1123" i="11"/>
  <c r="R1123" i="11"/>
  <c r="S1123" i="11"/>
  <c r="T1123" i="11"/>
  <c r="U1123" i="11"/>
  <c r="V1123" i="11"/>
  <c r="W1123" i="11"/>
  <c r="X1123" i="11"/>
  <c r="Y1123" i="11"/>
  <c r="Z1123" i="11"/>
  <c r="C1124" i="11"/>
  <c r="D1124" i="11"/>
  <c r="E1124" i="11"/>
  <c r="F1124" i="11"/>
  <c r="G1124" i="11"/>
  <c r="K1124" i="11"/>
  <c r="L1124" i="11"/>
  <c r="M1124" i="11"/>
  <c r="N1124" i="11"/>
  <c r="O1124" i="11"/>
  <c r="P1124" i="11"/>
  <c r="Q1124" i="11"/>
  <c r="R1124" i="11"/>
  <c r="S1124" i="11"/>
  <c r="T1124" i="11"/>
  <c r="U1124" i="11"/>
  <c r="V1124" i="11"/>
  <c r="W1124" i="11"/>
  <c r="X1124" i="11"/>
  <c r="Y1124" i="11"/>
  <c r="Z1124" i="11"/>
  <c r="C1125" i="11"/>
  <c r="D1125" i="11"/>
  <c r="E1125" i="11"/>
  <c r="F1125" i="11"/>
  <c r="G1125" i="11"/>
  <c r="K1125" i="11"/>
  <c r="L1125" i="11"/>
  <c r="M1125" i="11"/>
  <c r="N1125" i="11"/>
  <c r="O1125" i="11"/>
  <c r="P1125" i="11"/>
  <c r="Q1125" i="11"/>
  <c r="R1125" i="11"/>
  <c r="S1125" i="11"/>
  <c r="T1125" i="11"/>
  <c r="U1125" i="11"/>
  <c r="V1125" i="11"/>
  <c r="W1125" i="11"/>
  <c r="X1125" i="11"/>
  <c r="Y1125" i="11"/>
  <c r="Z1125" i="11"/>
  <c r="C1126" i="11"/>
  <c r="D1126" i="11"/>
  <c r="E1126" i="11"/>
  <c r="F1126" i="11"/>
  <c r="G1126" i="11"/>
  <c r="K1126" i="11"/>
  <c r="L1126" i="11"/>
  <c r="M1126" i="11"/>
  <c r="N1126" i="11"/>
  <c r="O1126" i="11"/>
  <c r="P1126" i="11"/>
  <c r="Q1126" i="11"/>
  <c r="R1126" i="11"/>
  <c r="S1126" i="11"/>
  <c r="T1126" i="11"/>
  <c r="U1126" i="11"/>
  <c r="V1126" i="11"/>
  <c r="W1126" i="11"/>
  <c r="X1126" i="11"/>
  <c r="Y1126" i="11"/>
  <c r="Z1126" i="11"/>
  <c r="C1127" i="11"/>
  <c r="D1127" i="11"/>
  <c r="E1127" i="11"/>
  <c r="F1127" i="11"/>
  <c r="G1127" i="11"/>
  <c r="K1127" i="11"/>
  <c r="L1127" i="11"/>
  <c r="M1127" i="11"/>
  <c r="N1127" i="11"/>
  <c r="O1127" i="11"/>
  <c r="P1127" i="11"/>
  <c r="Q1127" i="11"/>
  <c r="R1127" i="11"/>
  <c r="S1127" i="11"/>
  <c r="T1127" i="11"/>
  <c r="U1127" i="11"/>
  <c r="V1127" i="11"/>
  <c r="W1127" i="11"/>
  <c r="X1127" i="11"/>
  <c r="Y1127" i="11"/>
  <c r="Z1127" i="11"/>
  <c r="C1128" i="11"/>
  <c r="D1128" i="11"/>
  <c r="E1128" i="11"/>
  <c r="F1128" i="11"/>
  <c r="G1128" i="11"/>
  <c r="K1128" i="11"/>
  <c r="L1128" i="11"/>
  <c r="M1128" i="11"/>
  <c r="N1128" i="11"/>
  <c r="O1128" i="11"/>
  <c r="P1128" i="11"/>
  <c r="Q1128" i="11"/>
  <c r="R1128" i="11"/>
  <c r="S1128" i="11"/>
  <c r="T1128" i="11"/>
  <c r="U1128" i="11"/>
  <c r="V1128" i="11"/>
  <c r="W1128" i="11"/>
  <c r="X1128" i="11"/>
  <c r="Y1128" i="11"/>
  <c r="Z1128" i="11"/>
  <c r="C1129" i="11"/>
  <c r="D1129" i="11"/>
  <c r="E1129" i="11"/>
  <c r="F1129" i="11"/>
  <c r="G1129" i="11"/>
  <c r="K1129" i="11"/>
  <c r="L1129" i="11"/>
  <c r="M1129" i="11"/>
  <c r="N1129" i="11"/>
  <c r="O1129" i="11"/>
  <c r="P1129" i="11"/>
  <c r="Q1129" i="11"/>
  <c r="R1129" i="11"/>
  <c r="S1129" i="11"/>
  <c r="T1129" i="11"/>
  <c r="U1129" i="11"/>
  <c r="V1129" i="11"/>
  <c r="W1129" i="11"/>
  <c r="X1129" i="11"/>
  <c r="Y1129" i="11"/>
  <c r="Z1129" i="11"/>
  <c r="C1130" i="11"/>
  <c r="D1130" i="11"/>
  <c r="E1130" i="11"/>
  <c r="F1130" i="11"/>
  <c r="G1130" i="11"/>
  <c r="K1130" i="11"/>
  <c r="L1130" i="11"/>
  <c r="M1130" i="11"/>
  <c r="N1130" i="11"/>
  <c r="O1130" i="11"/>
  <c r="P1130" i="11"/>
  <c r="Q1130" i="11"/>
  <c r="R1130" i="11"/>
  <c r="S1130" i="11"/>
  <c r="T1130" i="11"/>
  <c r="U1130" i="11"/>
  <c r="V1130" i="11"/>
  <c r="W1130" i="11"/>
  <c r="X1130" i="11"/>
  <c r="Y1130" i="11"/>
  <c r="Z1130" i="11"/>
  <c r="C1131" i="11"/>
  <c r="D1131" i="11"/>
  <c r="E1131" i="11"/>
  <c r="F1131" i="11"/>
  <c r="G1131" i="11"/>
  <c r="K1131" i="11"/>
  <c r="L1131" i="11"/>
  <c r="M1131" i="11"/>
  <c r="N1131" i="11"/>
  <c r="O1131" i="11"/>
  <c r="P1131" i="11"/>
  <c r="Q1131" i="11"/>
  <c r="R1131" i="11"/>
  <c r="S1131" i="11"/>
  <c r="T1131" i="11"/>
  <c r="U1131" i="11"/>
  <c r="V1131" i="11"/>
  <c r="W1131" i="11"/>
  <c r="X1131" i="11"/>
  <c r="Y1131" i="11"/>
  <c r="Z1131" i="11"/>
  <c r="C1132" i="11"/>
  <c r="D1132" i="11"/>
  <c r="E1132" i="11"/>
  <c r="F1132" i="11"/>
  <c r="G1132" i="11"/>
  <c r="K1132" i="11"/>
  <c r="L1132" i="11"/>
  <c r="M1132" i="11"/>
  <c r="N1132" i="11"/>
  <c r="O1132" i="11"/>
  <c r="P1132" i="11"/>
  <c r="Q1132" i="11"/>
  <c r="R1132" i="11"/>
  <c r="S1132" i="11"/>
  <c r="T1132" i="11"/>
  <c r="U1132" i="11"/>
  <c r="V1132" i="11"/>
  <c r="W1132" i="11"/>
  <c r="X1132" i="11"/>
  <c r="Y1132" i="11"/>
  <c r="Z1132" i="11"/>
  <c r="C1133" i="11"/>
  <c r="D1133" i="11"/>
  <c r="E1133" i="11"/>
  <c r="F1133" i="11"/>
  <c r="G1133" i="11"/>
  <c r="K1133" i="11"/>
  <c r="L1133" i="11"/>
  <c r="M1133" i="11"/>
  <c r="N1133" i="11"/>
  <c r="O1133" i="11"/>
  <c r="P1133" i="11"/>
  <c r="Q1133" i="11"/>
  <c r="R1133" i="11"/>
  <c r="S1133" i="11"/>
  <c r="T1133" i="11"/>
  <c r="U1133" i="11"/>
  <c r="V1133" i="11"/>
  <c r="W1133" i="11"/>
  <c r="X1133" i="11"/>
  <c r="Y1133" i="11"/>
  <c r="Z1133" i="11"/>
  <c r="C1134" i="11"/>
  <c r="D1134" i="11"/>
  <c r="E1134" i="11"/>
  <c r="F1134" i="11"/>
  <c r="G1134" i="11"/>
  <c r="K1134" i="11"/>
  <c r="L1134" i="11"/>
  <c r="M1134" i="11"/>
  <c r="N1134" i="11"/>
  <c r="O1134" i="11"/>
  <c r="P1134" i="11"/>
  <c r="Q1134" i="11"/>
  <c r="R1134" i="11"/>
  <c r="S1134" i="11"/>
  <c r="T1134" i="11"/>
  <c r="U1134" i="11"/>
  <c r="V1134" i="11"/>
  <c r="W1134" i="11"/>
  <c r="X1134" i="11"/>
  <c r="Y1134" i="11"/>
  <c r="Z1134" i="11"/>
  <c r="C1135" i="11"/>
  <c r="D1135" i="11"/>
  <c r="E1135" i="11"/>
  <c r="F1135" i="11"/>
  <c r="G1135" i="11"/>
  <c r="K1135" i="11"/>
  <c r="L1135" i="11"/>
  <c r="M1135" i="11"/>
  <c r="N1135" i="11"/>
  <c r="O1135" i="11"/>
  <c r="P1135" i="11"/>
  <c r="Q1135" i="11"/>
  <c r="R1135" i="11"/>
  <c r="S1135" i="11"/>
  <c r="T1135" i="11"/>
  <c r="U1135" i="11"/>
  <c r="V1135" i="11"/>
  <c r="W1135" i="11"/>
  <c r="X1135" i="11"/>
  <c r="Y1135" i="11"/>
  <c r="Z1135" i="11"/>
  <c r="C1136" i="11"/>
  <c r="D1136" i="11"/>
  <c r="E1136" i="11"/>
  <c r="F1136" i="11"/>
  <c r="G1136" i="11"/>
  <c r="K1136" i="11"/>
  <c r="L1136" i="11"/>
  <c r="M1136" i="11"/>
  <c r="N1136" i="11"/>
  <c r="O1136" i="11"/>
  <c r="P1136" i="11"/>
  <c r="Q1136" i="11"/>
  <c r="R1136" i="11"/>
  <c r="S1136" i="11"/>
  <c r="T1136" i="11"/>
  <c r="U1136" i="11"/>
  <c r="V1136" i="11"/>
  <c r="W1136" i="11"/>
  <c r="X1136" i="11"/>
  <c r="Y1136" i="11"/>
  <c r="Z1136" i="11"/>
  <c r="C1137" i="11"/>
  <c r="D1137" i="11"/>
  <c r="E1137" i="11"/>
  <c r="F1137" i="11"/>
  <c r="G1137" i="11"/>
  <c r="K1137" i="11"/>
  <c r="L1137" i="11"/>
  <c r="M1137" i="11"/>
  <c r="N1137" i="11"/>
  <c r="O1137" i="11"/>
  <c r="P1137" i="11"/>
  <c r="Q1137" i="11"/>
  <c r="R1137" i="11"/>
  <c r="S1137" i="11"/>
  <c r="T1137" i="11"/>
  <c r="U1137" i="11"/>
  <c r="V1137" i="11"/>
  <c r="W1137" i="11"/>
  <c r="X1137" i="11"/>
  <c r="Y1137" i="11"/>
  <c r="Z1137" i="11"/>
  <c r="C1138" i="11"/>
  <c r="D1138" i="11"/>
  <c r="E1138" i="11"/>
  <c r="F1138" i="11"/>
  <c r="G1138" i="11"/>
  <c r="K1138" i="11"/>
  <c r="L1138" i="11"/>
  <c r="M1138" i="11"/>
  <c r="N1138" i="11"/>
  <c r="O1138" i="11"/>
  <c r="P1138" i="11"/>
  <c r="Q1138" i="11"/>
  <c r="R1138" i="11"/>
  <c r="S1138" i="11"/>
  <c r="T1138" i="11"/>
  <c r="U1138" i="11"/>
  <c r="V1138" i="11"/>
  <c r="W1138" i="11"/>
  <c r="X1138" i="11"/>
  <c r="Y1138" i="11"/>
  <c r="Z1138" i="11"/>
  <c r="C1139" i="11"/>
  <c r="D1139" i="11"/>
  <c r="E1139" i="11"/>
  <c r="F1139" i="11"/>
  <c r="G1139" i="11"/>
  <c r="K1139" i="11"/>
  <c r="L1139" i="11"/>
  <c r="M1139" i="11"/>
  <c r="N1139" i="11"/>
  <c r="O1139" i="11"/>
  <c r="P1139" i="11"/>
  <c r="Q1139" i="11"/>
  <c r="R1139" i="11"/>
  <c r="S1139" i="11"/>
  <c r="T1139" i="11"/>
  <c r="U1139" i="11"/>
  <c r="V1139" i="11"/>
  <c r="W1139" i="11"/>
  <c r="X1139" i="11"/>
  <c r="Y1139" i="11"/>
  <c r="Z1139" i="11"/>
  <c r="C1140" i="11"/>
  <c r="D1140" i="11"/>
  <c r="E1140" i="11"/>
  <c r="F1140" i="11"/>
  <c r="G1140" i="11"/>
  <c r="K1140" i="11"/>
  <c r="L1140" i="11"/>
  <c r="M1140" i="11"/>
  <c r="N1140" i="11"/>
  <c r="O1140" i="11"/>
  <c r="P1140" i="11"/>
  <c r="Q1140" i="11"/>
  <c r="R1140" i="11"/>
  <c r="S1140" i="11"/>
  <c r="T1140" i="11"/>
  <c r="U1140" i="11"/>
  <c r="V1140" i="11"/>
  <c r="W1140" i="11"/>
  <c r="X1140" i="11"/>
  <c r="Y1140" i="11"/>
  <c r="Z1140" i="11"/>
  <c r="C1141" i="11"/>
  <c r="D1141" i="11"/>
  <c r="E1141" i="11"/>
  <c r="F1141" i="11"/>
  <c r="G1141" i="11"/>
  <c r="K1141" i="11"/>
  <c r="L1141" i="11"/>
  <c r="M1141" i="11"/>
  <c r="N1141" i="11"/>
  <c r="O1141" i="11"/>
  <c r="P1141" i="11"/>
  <c r="Q1141" i="11"/>
  <c r="R1141" i="11"/>
  <c r="S1141" i="11"/>
  <c r="T1141" i="11"/>
  <c r="U1141" i="11"/>
  <c r="V1141" i="11"/>
  <c r="W1141" i="11"/>
  <c r="X1141" i="11"/>
  <c r="Y1141" i="11"/>
  <c r="Z1141" i="11"/>
  <c r="C1142" i="11"/>
  <c r="D1142" i="11"/>
  <c r="E1142" i="11"/>
  <c r="F1142" i="11"/>
  <c r="G1142" i="11"/>
  <c r="K1142" i="11"/>
  <c r="L1142" i="11"/>
  <c r="M1142" i="11"/>
  <c r="N1142" i="11"/>
  <c r="O1142" i="11"/>
  <c r="P1142" i="11"/>
  <c r="Q1142" i="11"/>
  <c r="R1142" i="11"/>
  <c r="S1142" i="11"/>
  <c r="T1142" i="11"/>
  <c r="U1142" i="11"/>
  <c r="V1142" i="11"/>
  <c r="W1142" i="11"/>
  <c r="X1142" i="11"/>
  <c r="Y1142" i="11"/>
  <c r="Z1142" i="11"/>
  <c r="C1143" i="11"/>
  <c r="D1143" i="11"/>
  <c r="E1143" i="11"/>
  <c r="F1143" i="11"/>
  <c r="G1143" i="11"/>
  <c r="K1143" i="11"/>
  <c r="L1143" i="11"/>
  <c r="M1143" i="11"/>
  <c r="N1143" i="11"/>
  <c r="O1143" i="11"/>
  <c r="P1143" i="11"/>
  <c r="Q1143" i="11"/>
  <c r="R1143" i="11"/>
  <c r="S1143" i="11"/>
  <c r="T1143" i="11"/>
  <c r="U1143" i="11"/>
  <c r="V1143" i="11"/>
  <c r="W1143" i="11"/>
  <c r="X1143" i="11"/>
  <c r="Y1143" i="11"/>
  <c r="Z1143" i="11"/>
  <c r="C1144" i="11"/>
  <c r="D1144" i="11"/>
  <c r="E1144" i="11"/>
  <c r="F1144" i="11"/>
  <c r="G1144" i="11"/>
  <c r="K1144" i="11"/>
  <c r="L1144" i="11"/>
  <c r="M1144" i="11"/>
  <c r="N1144" i="11"/>
  <c r="O1144" i="11"/>
  <c r="P1144" i="11"/>
  <c r="Q1144" i="11"/>
  <c r="R1144" i="11"/>
  <c r="S1144" i="11"/>
  <c r="T1144" i="11"/>
  <c r="U1144" i="11"/>
  <c r="V1144" i="11"/>
  <c r="W1144" i="11"/>
  <c r="X1144" i="11"/>
  <c r="Y1144" i="11"/>
  <c r="Z1144" i="11"/>
  <c r="C1145" i="11"/>
  <c r="D1145" i="11"/>
  <c r="E1145" i="11"/>
  <c r="F1145" i="11"/>
  <c r="G1145" i="11"/>
  <c r="K1145" i="11"/>
  <c r="L1145" i="11"/>
  <c r="M1145" i="11"/>
  <c r="N1145" i="11"/>
  <c r="O1145" i="11"/>
  <c r="P1145" i="11"/>
  <c r="Q1145" i="11"/>
  <c r="R1145" i="11"/>
  <c r="S1145" i="11"/>
  <c r="T1145" i="11"/>
  <c r="U1145" i="11"/>
  <c r="V1145" i="11"/>
  <c r="W1145" i="11"/>
  <c r="X1145" i="11"/>
  <c r="Y1145" i="11"/>
  <c r="Z1145" i="11"/>
  <c r="C1146" i="11"/>
  <c r="D1146" i="11"/>
  <c r="E1146" i="11"/>
  <c r="F1146" i="11"/>
  <c r="G1146" i="11"/>
  <c r="K1146" i="11"/>
  <c r="L1146" i="11"/>
  <c r="M1146" i="11"/>
  <c r="N1146" i="11"/>
  <c r="O1146" i="11"/>
  <c r="P1146" i="11"/>
  <c r="Q1146" i="11"/>
  <c r="R1146" i="11"/>
  <c r="S1146" i="11"/>
  <c r="T1146" i="11"/>
  <c r="U1146" i="11"/>
  <c r="V1146" i="11"/>
  <c r="W1146" i="11"/>
  <c r="X1146" i="11"/>
  <c r="Y1146" i="11"/>
  <c r="Z1146" i="11"/>
  <c r="C1147" i="11"/>
  <c r="D1147" i="11"/>
  <c r="E1147" i="11"/>
  <c r="F1147" i="11"/>
  <c r="G1147" i="11"/>
  <c r="K1147" i="11"/>
  <c r="L1147" i="11"/>
  <c r="M1147" i="11"/>
  <c r="N1147" i="11"/>
  <c r="O1147" i="11"/>
  <c r="P1147" i="11"/>
  <c r="Q1147" i="11"/>
  <c r="R1147" i="11"/>
  <c r="S1147" i="11"/>
  <c r="T1147" i="11"/>
  <c r="U1147" i="11"/>
  <c r="V1147" i="11"/>
  <c r="W1147" i="11"/>
  <c r="X1147" i="11"/>
  <c r="Y1147" i="11"/>
  <c r="Z1147" i="11"/>
  <c r="C1148" i="11"/>
  <c r="D1148" i="11"/>
  <c r="E1148" i="11"/>
  <c r="F1148" i="11"/>
  <c r="G1148" i="11"/>
  <c r="K1148" i="11"/>
  <c r="L1148" i="11"/>
  <c r="M1148" i="11"/>
  <c r="N1148" i="11"/>
  <c r="O1148" i="11"/>
  <c r="P1148" i="11"/>
  <c r="Q1148" i="11"/>
  <c r="R1148" i="11"/>
  <c r="S1148" i="11"/>
  <c r="T1148" i="11"/>
  <c r="U1148" i="11"/>
  <c r="V1148" i="11"/>
  <c r="W1148" i="11"/>
  <c r="X1148" i="11"/>
  <c r="Y1148" i="11"/>
  <c r="Z1148" i="11"/>
  <c r="C1149" i="11"/>
  <c r="D1149" i="11"/>
  <c r="E1149" i="11"/>
  <c r="F1149" i="11"/>
  <c r="G1149" i="11"/>
  <c r="K1149" i="11"/>
  <c r="L1149" i="11"/>
  <c r="M1149" i="11"/>
  <c r="N1149" i="11"/>
  <c r="O1149" i="11"/>
  <c r="P1149" i="11"/>
  <c r="Q1149" i="11"/>
  <c r="R1149" i="11"/>
  <c r="S1149" i="11"/>
  <c r="T1149" i="11"/>
  <c r="U1149" i="11"/>
  <c r="V1149" i="11"/>
  <c r="W1149" i="11"/>
  <c r="X1149" i="11"/>
  <c r="Y1149" i="11"/>
  <c r="Z1149" i="11"/>
  <c r="C1150" i="11"/>
  <c r="D1150" i="11"/>
  <c r="E1150" i="11"/>
  <c r="F1150" i="11"/>
  <c r="G1150" i="11"/>
  <c r="K1150" i="11"/>
  <c r="L1150" i="11"/>
  <c r="M1150" i="11"/>
  <c r="N1150" i="11"/>
  <c r="O1150" i="11"/>
  <c r="P1150" i="11"/>
  <c r="Q1150" i="11"/>
  <c r="R1150" i="11"/>
  <c r="S1150" i="11"/>
  <c r="T1150" i="11"/>
  <c r="U1150" i="11"/>
  <c r="V1150" i="11"/>
  <c r="W1150" i="11"/>
  <c r="X1150" i="11"/>
  <c r="Y1150" i="11"/>
  <c r="Z1150" i="11"/>
  <c r="C1151" i="11"/>
  <c r="D1151" i="11"/>
  <c r="E1151" i="11"/>
  <c r="F1151" i="11"/>
  <c r="G1151" i="11"/>
  <c r="K1151" i="11"/>
  <c r="L1151" i="11"/>
  <c r="M1151" i="11"/>
  <c r="N1151" i="11"/>
  <c r="O1151" i="11"/>
  <c r="P1151" i="11"/>
  <c r="Q1151" i="11"/>
  <c r="R1151" i="11"/>
  <c r="S1151" i="11"/>
  <c r="T1151" i="11"/>
  <c r="U1151" i="11"/>
  <c r="V1151" i="11"/>
  <c r="W1151" i="11"/>
  <c r="X1151" i="11"/>
  <c r="Y1151" i="11"/>
  <c r="Z1151" i="11"/>
  <c r="C1152" i="11"/>
  <c r="D1152" i="11"/>
  <c r="E1152" i="11"/>
  <c r="F1152" i="11"/>
  <c r="G1152" i="11"/>
  <c r="K1152" i="11"/>
  <c r="L1152" i="11"/>
  <c r="M1152" i="11"/>
  <c r="N1152" i="11"/>
  <c r="O1152" i="11"/>
  <c r="P1152" i="11"/>
  <c r="Q1152" i="11"/>
  <c r="R1152" i="11"/>
  <c r="S1152" i="11"/>
  <c r="T1152" i="11"/>
  <c r="U1152" i="11"/>
  <c r="V1152" i="11"/>
  <c r="W1152" i="11"/>
  <c r="X1152" i="11"/>
  <c r="Y1152" i="11"/>
  <c r="Z1152" i="11"/>
  <c r="C1153" i="11"/>
  <c r="D1153" i="11"/>
  <c r="E1153" i="11"/>
  <c r="F1153" i="11"/>
  <c r="G1153" i="11"/>
  <c r="K1153" i="11"/>
  <c r="L1153" i="11"/>
  <c r="M1153" i="11"/>
  <c r="N1153" i="11"/>
  <c r="O1153" i="11"/>
  <c r="P1153" i="11"/>
  <c r="Q1153" i="11"/>
  <c r="R1153" i="11"/>
  <c r="S1153" i="11"/>
  <c r="T1153" i="11"/>
  <c r="U1153" i="11"/>
  <c r="V1153" i="11"/>
  <c r="W1153" i="11"/>
  <c r="X1153" i="11"/>
  <c r="Y1153" i="11"/>
  <c r="Z1153" i="11"/>
  <c r="C1154" i="11"/>
  <c r="D1154" i="11"/>
  <c r="E1154" i="11"/>
  <c r="F1154" i="11"/>
  <c r="G1154" i="11"/>
  <c r="K1154" i="11"/>
  <c r="L1154" i="11"/>
  <c r="M1154" i="11"/>
  <c r="N1154" i="11"/>
  <c r="O1154" i="11"/>
  <c r="P1154" i="11"/>
  <c r="Q1154" i="11"/>
  <c r="R1154" i="11"/>
  <c r="S1154" i="11"/>
  <c r="T1154" i="11"/>
  <c r="U1154" i="11"/>
  <c r="V1154" i="11"/>
  <c r="W1154" i="11"/>
  <c r="X1154" i="11"/>
  <c r="Y1154" i="11"/>
  <c r="Z1154" i="11"/>
  <c r="C1155" i="11"/>
  <c r="D1155" i="11"/>
  <c r="E1155" i="11"/>
  <c r="F1155" i="11"/>
  <c r="G1155" i="11"/>
  <c r="K1155" i="11"/>
  <c r="L1155" i="11"/>
  <c r="M1155" i="11"/>
  <c r="N1155" i="11"/>
  <c r="O1155" i="11"/>
  <c r="P1155" i="11"/>
  <c r="Q1155" i="11"/>
  <c r="R1155" i="11"/>
  <c r="S1155" i="11"/>
  <c r="T1155" i="11"/>
  <c r="U1155" i="11"/>
  <c r="V1155" i="11"/>
  <c r="W1155" i="11"/>
  <c r="X1155" i="11"/>
  <c r="Y1155" i="11"/>
  <c r="Z1155" i="11"/>
  <c r="C1156" i="11"/>
  <c r="D1156" i="11"/>
  <c r="E1156" i="11"/>
  <c r="F1156" i="11"/>
  <c r="G1156" i="11"/>
  <c r="K1156" i="11"/>
  <c r="L1156" i="11"/>
  <c r="M1156" i="11"/>
  <c r="N1156" i="11"/>
  <c r="O1156" i="11"/>
  <c r="P1156" i="11"/>
  <c r="Q1156" i="11"/>
  <c r="R1156" i="11"/>
  <c r="S1156" i="11"/>
  <c r="T1156" i="11"/>
  <c r="U1156" i="11"/>
  <c r="V1156" i="11"/>
  <c r="W1156" i="11"/>
  <c r="X1156" i="11"/>
  <c r="Y1156" i="11"/>
  <c r="Z1156" i="11"/>
  <c r="C1157" i="11"/>
  <c r="D1157" i="11"/>
  <c r="E1157" i="11"/>
  <c r="F1157" i="11"/>
  <c r="G1157" i="11"/>
  <c r="K1157" i="11"/>
  <c r="L1157" i="11"/>
  <c r="M1157" i="11"/>
  <c r="N1157" i="11"/>
  <c r="O1157" i="11"/>
  <c r="P1157" i="11"/>
  <c r="Q1157" i="11"/>
  <c r="R1157" i="11"/>
  <c r="S1157" i="11"/>
  <c r="T1157" i="11"/>
  <c r="U1157" i="11"/>
  <c r="V1157" i="11"/>
  <c r="W1157" i="11"/>
  <c r="X1157" i="11"/>
  <c r="Y1157" i="11"/>
  <c r="Z1157" i="11"/>
  <c r="C1158" i="11"/>
  <c r="D1158" i="11"/>
  <c r="E1158" i="11"/>
  <c r="F1158" i="11"/>
  <c r="G1158" i="11"/>
  <c r="K1158" i="11"/>
  <c r="L1158" i="11"/>
  <c r="M1158" i="11"/>
  <c r="N1158" i="11"/>
  <c r="O1158" i="11"/>
  <c r="P1158" i="11"/>
  <c r="Q1158" i="11"/>
  <c r="R1158" i="11"/>
  <c r="S1158" i="11"/>
  <c r="T1158" i="11"/>
  <c r="U1158" i="11"/>
  <c r="V1158" i="11"/>
  <c r="W1158" i="11"/>
  <c r="X1158" i="11"/>
  <c r="Y1158" i="11"/>
  <c r="Z1158" i="11"/>
  <c r="C1159" i="11"/>
  <c r="D1159" i="11"/>
  <c r="E1159" i="11"/>
  <c r="F1159" i="11"/>
  <c r="G1159" i="11"/>
  <c r="K1159" i="11"/>
  <c r="L1159" i="11"/>
  <c r="M1159" i="11"/>
  <c r="N1159" i="11"/>
  <c r="O1159" i="11"/>
  <c r="P1159" i="11"/>
  <c r="Q1159" i="11"/>
  <c r="R1159" i="11"/>
  <c r="S1159" i="11"/>
  <c r="T1159" i="11"/>
  <c r="U1159" i="11"/>
  <c r="V1159" i="11"/>
  <c r="W1159" i="11"/>
  <c r="X1159" i="11"/>
  <c r="Y1159" i="11"/>
  <c r="Z1159" i="11"/>
  <c r="C1160" i="11"/>
  <c r="D1160" i="11"/>
  <c r="E1160" i="11"/>
  <c r="F1160" i="11"/>
  <c r="G1160" i="11"/>
  <c r="K1160" i="11"/>
  <c r="L1160" i="11"/>
  <c r="M1160" i="11"/>
  <c r="N1160" i="11"/>
  <c r="O1160" i="11"/>
  <c r="P1160" i="11"/>
  <c r="Q1160" i="11"/>
  <c r="R1160" i="11"/>
  <c r="S1160" i="11"/>
  <c r="T1160" i="11"/>
  <c r="U1160" i="11"/>
  <c r="V1160" i="11"/>
  <c r="W1160" i="11"/>
  <c r="X1160" i="11"/>
  <c r="Y1160" i="11"/>
  <c r="Z1160" i="11"/>
  <c r="C1161" i="11"/>
  <c r="D1161" i="11"/>
  <c r="E1161" i="11"/>
  <c r="F1161" i="11"/>
  <c r="G1161" i="11"/>
  <c r="K1161" i="11"/>
  <c r="L1161" i="11"/>
  <c r="M1161" i="11"/>
  <c r="N1161" i="11"/>
  <c r="O1161" i="11"/>
  <c r="P1161" i="11"/>
  <c r="Q1161" i="11"/>
  <c r="R1161" i="11"/>
  <c r="S1161" i="11"/>
  <c r="T1161" i="11"/>
  <c r="U1161" i="11"/>
  <c r="V1161" i="11"/>
  <c r="W1161" i="11"/>
  <c r="X1161" i="11"/>
  <c r="Y1161" i="11"/>
  <c r="Z1161" i="11"/>
  <c r="C1162" i="11"/>
  <c r="D1162" i="11"/>
  <c r="E1162" i="11"/>
  <c r="F1162" i="11"/>
  <c r="G1162" i="11"/>
  <c r="K1162" i="11"/>
  <c r="L1162" i="11"/>
  <c r="M1162" i="11"/>
  <c r="N1162" i="11"/>
  <c r="O1162" i="11"/>
  <c r="P1162" i="11"/>
  <c r="Q1162" i="11"/>
  <c r="R1162" i="11"/>
  <c r="S1162" i="11"/>
  <c r="T1162" i="11"/>
  <c r="U1162" i="11"/>
  <c r="V1162" i="11"/>
  <c r="W1162" i="11"/>
  <c r="X1162" i="11"/>
  <c r="Y1162" i="11"/>
  <c r="Z1162" i="11"/>
  <c r="C1163" i="11"/>
  <c r="D1163" i="11"/>
  <c r="E1163" i="11"/>
  <c r="F1163" i="11"/>
  <c r="G1163" i="11"/>
  <c r="K1163" i="11"/>
  <c r="L1163" i="11"/>
  <c r="M1163" i="11"/>
  <c r="N1163" i="11"/>
  <c r="O1163" i="11"/>
  <c r="P1163" i="11"/>
  <c r="Q1163" i="11"/>
  <c r="R1163" i="11"/>
  <c r="S1163" i="11"/>
  <c r="T1163" i="11"/>
  <c r="U1163" i="11"/>
  <c r="V1163" i="11"/>
  <c r="W1163" i="11"/>
  <c r="X1163" i="11"/>
  <c r="Y1163" i="11"/>
  <c r="Z1163" i="11"/>
  <c r="C1164" i="11"/>
  <c r="D1164" i="11"/>
  <c r="E1164" i="11"/>
  <c r="F1164" i="11"/>
  <c r="G1164" i="11"/>
  <c r="K1164" i="11"/>
  <c r="L1164" i="11"/>
  <c r="M1164" i="11"/>
  <c r="N1164" i="11"/>
  <c r="O1164" i="11"/>
  <c r="P1164" i="11"/>
  <c r="Q1164" i="11"/>
  <c r="R1164" i="11"/>
  <c r="S1164" i="11"/>
  <c r="T1164" i="11"/>
  <c r="U1164" i="11"/>
  <c r="V1164" i="11"/>
  <c r="W1164" i="11"/>
  <c r="X1164" i="11"/>
  <c r="Y1164" i="11"/>
  <c r="Z1164" i="11"/>
  <c r="C1165" i="11"/>
  <c r="D1165" i="11"/>
  <c r="E1165" i="11"/>
  <c r="F1165" i="11"/>
  <c r="G1165" i="11"/>
  <c r="K1165" i="11"/>
  <c r="L1165" i="11"/>
  <c r="M1165" i="11"/>
  <c r="N1165" i="11"/>
  <c r="O1165" i="11"/>
  <c r="P1165" i="11"/>
  <c r="Q1165" i="11"/>
  <c r="R1165" i="11"/>
  <c r="S1165" i="11"/>
  <c r="T1165" i="11"/>
  <c r="U1165" i="11"/>
  <c r="V1165" i="11"/>
  <c r="W1165" i="11"/>
  <c r="X1165" i="11"/>
  <c r="Y1165" i="11"/>
  <c r="Z1165" i="11"/>
  <c r="C1166" i="11"/>
  <c r="D1166" i="11"/>
  <c r="E1166" i="11"/>
  <c r="F1166" i="11"/>
  <c r="G1166" i="11"/>
  <c r="K1166" i="11"/>
  <c r="L1166" i="11"/>
  <c r="M1166" i="11"/>
  <c r="N1166" i="11"/>
  <c r="O1166" i="11"/>
  <c r="P1166" i="11"/>
  <c r="Q1166" i="11"/>
  <c r="R1166" i="11"/>
  <c r="S1166" i="11"/>
  <c r="T1166" i="11"/>
  <c r="U1166" i="11"/>
  <c r="V1166" i="11"/>
  <c r="W1166" i="11"/>
  <c r="X1166" i="11"/>
  <c r="Y1166" i="11"/>
  <c r="Z1166" i="11"/>
  <c r="C1167" i="11"/>
  <c r="D1167" i="11"/>
  <c r="E1167" i="11"/>
  <c r="F1167" i="11"/>
  <c r="G1167" i="11"/>
  <c r="K1167" i="11"/>
  <c r="L1167" i="11"/>
  <c r="M1167" i="11"/>
  <c r="N1167" i="11"/>
  <c r="O1167" i="11"/>
  <c r="P1167" i="11"/>
  <c r="Q1167" i="11"/>
  <c r="R1167" i="11"/>
  <c r="S1167" i="11"/>
  <c r="T1167" i="11"/>
  <c r="U1167" i="11"/>
  <c r="V1167" i="11"/>
  <c r="W1167" i="11"/>
  <c r="X1167" i="11"/>
  <c r="Y1167" i="11"/>
  <c r="Z1167" i="11"/>
  <c r="C1168" i="11"/>
  <c r="D1168" i="11"/>
  <c r="E1168" i="11"/>
  <c r="F1168" i="11"/>
  <c r="G1168" i="11"/>
  <c r="K1168" i="11"/>
  <c r="L1168" i="11"/>
  <c r="M1168" i="11"/>
  <c r="N1168" i="11"/>
  <c r="O1168" i="11"/>
  <c r="P1168" i="11"/>
  <c r="Q1168" i="11"/>
  <c r="R1168" i="11"/>
  <c r="S1168" i="11"/>
  <c r="T1168" i="11"/>
  <c r="U1168" i="11"/>
  <c r="V1168" i="11"/>
  <c r="W1168" i="11"/>
  <c r="X1168" i="11"/>
  <c r="Y1168" i="11"/>
  <c r="Z1168" i="11"/>
  <c r="C1169" i="11"/>
  <c r="D1169" i="11"/>
  <c r="E1169" i="11"/>
  <c r="F1169" i="11"/>
  <c r="G1169" i="11"/>
  <c r="K1169" i="11"/>
  <c r="L1169" i="11"/>
  <c r="M1169" i="11"/>
  <c r="N1169" i="11"/>
  <c r="O1169" i="11"/>
  <c r="P1169" i="11"/>
  <c r="Q1169" i="11"/>
  <c r="R1169" i="11"/>
  <c r="S1169" i="11"/>
  <c r="T1169" i="11"/>
  <c r="U1169" i="11"/>
  <c r="V1169" i="11"/>
  <c r="W1169" i="11"/>
  <c r="X1169" i="11"/>
  <c r="Y1169" i="11"/>
  <c r="Z1169" i="11"/>
  <c r="C1170" i="11"/>
  <c r="D1170" i="11"/>
  <c r="E1170" i="11"/>
  <c r="F1170" i="11"/>
  <c r="G1170" i="11"/>
  <c r="K1170" i="11"/>
  <c r="L1170" i="11"/>
  <c r="M1170" i="11"/>
  <c r="N1170" i="11"/>
  <c r="O1170" i="11"/>
  <c r="P1170" i="11"/>
  <c r="Q1170" i="11"/>
  <c r="R1170" i="11"/>
  <c r="S1170" i="11"/>
  <c r="T1170" i="11"/>
  <c r="U1170" i="11"/>
  <c r="V1170" i="11"/>
  <c r="W1170" i="11"/>
  <c r="X1170" i="11"/>
  <c r="Y1170" i="11"/>
  <c r="Z1170" i="11"/>
  <c r="C1171" i="11"/>
  <c r="D1171" i="11"/>
  <c r="E1171" i="11"/>
  <c r="F1171" i="11"/>
  <c r="G1171" i="11"/>
  <c r="K1171" i="11"/>
  <c r="L1171" i="11"/>
  <c r="M1171" i="11"/>
  <c r="N1171" i="11"/>
  <c r="O1171" i="11"/>
  <c r="P1171" i="11"/>
  <c r="Q1171" i="11"/>
  <c r="R1171" i="11"/>
  <c r="S1171" i="11"/>
  <c r="T1171" i="11"/>
  <c r="U1171" i="11"/>
  <c r="V1171" i="11"/>
  <c r="W1171" i="11"/>
  <c r="X1171" i="11"/>
  <c r="Y1171" i="11"/>
  <c r="Z1171" i="11"/>
  <c r="C1172" i="11"/>
  <c r="D1172" i="11"/>
  <c r="E1172" i="11"/>
  <c r="F1172" i="11"/>
  <c r="G1172" i="11"/>
  <c r="K1172" i="11"/>
  <c r="L1172" i="11"/>
  <c r="M1172" i="11"/>
  <c r="N1172" i="11"/>
  <c r="O1172" i="11"/>
  <c r="P1172" i="11"/>
  <c r="Q1172" i="11"/>
  <c r="R1172" i="11"/>
  <c r="S1172" i="11"/>
  <c r="T1172" i="11"/>
  <c r="U1172" i="11"/>
  <c r="V1172" i="11"/>
  <c r="W1172" i="11"/>
  <c r="X1172" i="11"/>
  <c r="Y1172" i="11"/>
  <c r="Z1172" i="11"/>
  <c r="C1173" i="11"/>
  <c r="D1173" i="11"/>
  <c r="E1173" i="11"/>
  <c r="F1173" i="11"/>
  <c r="G1173" i="11"/>
  <c r="K1173" i="11"/>
  <c r="L1173" i="11"/>
  <c r="M1173" i="11"/>
  <c r="N1173" i="11"/>
  <c r="O1173" i="11"/>
  <c r="P1173" i="11"/>
  <c r="Q1173" i="11"/>
  <c r="R1173" i="11"/>
  <c r="S1173" i="11"/>
  <c r="T1173" i="11"/>
  <c r="U1173" i="11"/>
  <c r="V1173" i="11"/>
  <c r="W1173" i="11"/>
  <c r="X1173" i="11"/>
  <c r="Y1173" i="11"/>
  <c r="Z1173" i="11"/>
  <c r="C1174" i="11"/>
  <c r="D1174" i="11"/>
  <c r="E1174" i="11"/>
  <c r="F1174" i="11"/>
  <c r="G1174" i="11"/>
  <c r="K1174" i="11"/>
  <c r="L1174" i="11"/>
  <c r="M1174" i="11"/>
  <c r="N1174" i="11"/>
  <c r="O1174" i="11"/>
  <c r="P1174" i="11"/>
  <c r="Q1174" i="11"/>
  <c r="R1174" i="11"/>
  <c r="S1174" i="11"/>
  <c r="T1174" i="11"/>
  <c r="U1174" i="11"/>
  <c r="V1174" i="11"/>
  <c r="W1174" i="11"/>
  <c r="X1174" i="11"/>
  <c r="Y1174" i="11"/>
  <c r="Z1174" i="11"/>
  <c r="C1175" i="11"/>
  <c r="D1175" i="11"/>
  <c r="E1175" i="11"/>
  <c r="F1175" i="11"/>
  <c r="G1175" i="11"/>
  <c r="K1175" i="11"/>
  <c r="L1175" i="11"/>
  <c r="M1175" i="11"/>
  <c r="N1175" i="11"/>
  <c r="O1175" i="11"/>
  <c r="P1175" i="11"/>
  <c r="Q1175" i="11"/>
  <c r="R1175" i="11"/>
  <c r="S1175" i="11"/>
  <c r="T1175" i="11"/>
  <c r="U1175" i="11"/>
  <c r="V1175" i="11"/>
  <c r="W1175" i="11"/>
  <c r="X1175" i="11"/>
  <c r="Y1175" i="11"/>
  <c r="Z1175" i="11"/>
  <c r="C1176" i="11"/>
  <c r="D1176" i="11"/>
  <c r="E1176" i="11"/>
  <c r="F1176" i="11"/>
  <c r="G1176" i="11"/>
  <c r="K1176" i="11"/>
  <c r="L1176" i="11"/>
  <c r="M1176" i="11"/>
  <c r="N1176" i="11"/>
  <c r="O1176" i="11"/>
  <c r="P1176" i="11"/>
  <c r="Q1176" i="11"/>
  <c r="R1176" i="11"/>
  <c r="S1176" i="11"/>
  <c r="T1176" i="11"/>
  <c r="U1176" i="11"/>
  <c r="V1176" i="11"/>
  <c r="W1176" i="11"/>
  <c r="X1176" i="11"/>
  <c r="Y1176" i="11"/>
  <c r="Z1176" i="11"/>
  <c r="C1177" i="11"/>
  <c r="D1177" i="11"/>
  <c r="E1177" i="11"/>
  <c r="F1177" i="11"/>
  <c r="G1177" i="11"/>
  <c r="K1177" i="11"/>
  <c r="L1177" i="11"/>
  <c r="M1177" i="11"/>
  <c r="N1177" i="11"/>
  <c r="O1177" i="11"/>
  <c r="P1177" i="11"/>
  <c r="Q1177" i="11"/>
  <c r="R1177" i="11"/>
  <c r="S1177" i="11"/>
  <c r="T1177" i="11"/>
  <c r="U1177" i="11"/>
  <c r="V1177" i="11"/>
  <c r="W1177" i="11"/>
  <c r="X1177" i="11"/>
  <c r="Y1177" i="11"/>
  <c r="Z1177" i="11"/>
  <c r="C1178" i="11"/>
  <c r="D1178" i="11"/>
  <c r="E1178" i="11"/>
  <c r="F1178" i="11"/>
  <c r="G1178" i="11"/>
  <c r="K1178" i="11"/>
  <c r="L1178" i="11"/>
  <c r="M1178" i="11"/>
  <c r="N1178" i="11"/>
  <c r="O1178" i="11"/>
  <c r="P1178" i="11"/>
  <c r="Q1178" i="11"/>
  <c r="R1178" i="11"/>
  <c r="S1178" i="11"/>
  <c r="T1178" i="11"/>
  <c r="U1178" i="11"/>
  <c r="V1178" i="11"/>
  <c r="W1178" i="11"/>
  <c r="X1178" i="11"/>
  <c r="Y1178" i="11"/>
  <c r="Z1178" i="11"/>
  <c r="C1179" i="11"/>
  <c r="D1179" i="11"/>
  <c r="E1179" i="11"/>
  <c r="F1179" i="11"/>
  <c r="G1179" i="11"/>
  <c r="K1179" i="11"/>
  <c r="L1179" i="11"/>
  <c r="M1179" i="11"/>
  <c r="N1179" i="11"/>
  <c r="O1179" i="11"/>
  <c r="P1179" i="11"/>
  <c r="Q1179" i="11"/>
  <c r="R1179" i="11"/>
  <c r="S1179" i="11"/>
  <c r="T1179" i="11"/>
  <c r="U1179" i="11"/>
  <c r="V1179" i="11"/>
  <c r="W1179" i="11"/>
  <c r="X1179" i="11"/>
  <c r="Y1179" i="11"/>
  <c r="Z1179" i="11"/>
  <c r="C1180" i="11"/>
  <c r="D1180" i="11"/>
  <c r="E1180" i="11"/>
  <c r="F1180" i="11"/>
  <c r="G1180" i="11"/>
  <c r="K1180" i="11"/>
  <c r="L1180" i="11"/>
  <c r="M1180" i="11"/>
  <c r="N1180" i="11"/>
  <c r="O1180" i="11"/>
  <c r="P1180" i="11"/>
  <c r="Q1180" i="11"/>
  <c r="R1180" i="11"/>
  <c r="S1180" i="11"/>
  <c r="T1180" i="11"/>
  <c r="U1180" i="11"/>
  <c r="V1180" i="11"/>
  <c r="W1180" i="11"/>
  <c r="X1180" i="11"/>
  <c r="Y1180" i="11"/>
  <c r="Z1180" i="11"/>
  <c r="C1181" i="11"/>
  <c r="D1181" i="11"/>
  <c r="E1181" i="11"/>
  <c r="F1181" i="11"/>
  <c r="G1181" i="11"/>
  <c r="K1181" i="11"/>
  <c r="L1181" i="11"/>
  <c r="M1181" i="11"/>
  <c r="N1181" i="11"/>
  <c r="O1181" i="11"/>
  <c r="P1181" i="11"/>
  <c r="Q1181" i="11"/>
  <c r="R1181" i="11"/>
  <c r="S1181" i="11"/>
  <c r="T1181" i="11"/>
  <c r="U1181" i="11"/>
  <c r="V1181" i="11"/>
  <c r="W1181" i="11"/>
  <c r="X1181" i="11"/>
  <c r="Y1181" i="11"/>
  <c r="Z1181" i="11"/>
  <c r="C1182" i="11"/>
  <c r="D1182" i="11"/>
  <c r="E1182" i="11"/>
  <c r="F1182" i="11"/>
  <c r="G1182" i="11"/>
  <c r="K1182" i="11"/>
  <c r="L1182" i="11"/>
  <c r="M1182" i="11"/>
  <c r="N1182" i="11"/>
  <c r="O1182" i="11"/>
  <c r="P1182" i="11"/>
  <c r="Q1182" i="11"/>
  <c r="R1182" i="11"/>
  <c r="S1182" i="11"/>
  <c r="T1182" i="11"/>
  <c r="U1182" i="11"/>
  <c r="V1182" i="11"/>
  <c r="W1182" i="11"/>
  <c r="X1182" i="11"/>
  <c r="Y1182" i="11"/>
  <c r="Z1182" i="11"/>
  <c r="C1183" i="11"/>
  <c r="D1183" i="11"/>
  <c r="E1183" i="11"/>
  <c r="F1183" i="11"/>
  <c r="G1183" i="11"/>
  <c r="K1183" i="11"/>
  <c r="L1183" i="11"/>
  <c r="M1183" i="11"/>
  <c r="N1183" i="11"/>
  <c r="O1183" i="11"/>
  <c r="P1183" i="11"/>
  <c r="Q1183" i="11"/>
  <c r="R1183" i="11"/>
  <c r="S1183" i="11"/>
  <c r="T1183" i="11"/>
  <c r="U1183" i="11"/>
  <c r="V1183" i="11"/>
  <c r="W1183" i="11"/>
  <c r="X1183" i="11"/>
  <c r="Y1183" i="11"/>
  <c r="Z1183" i="11"/>
  <c r="C1184" i="11"/>
  <c r="D1184" i="11"/>
  <c r="E1184" i="11"/>
  <c r="F1184" i="11"/>
  <c r="G1184" i="11"/>
  <c r="K1184" i="11"/>
  <c r="L1184" i="11"/>
  <c r="M1184" i="11"/>
  <c r="N1184" i="11"/>
  <c r="O1184" i="11"/>
  <c r="P1184" i="11"/>
  <c r="Q1184" i="11"/>
  <c r="R1184" i="11"/>
  <c r="S1184" i="11"/>
  <c r="T1184" i="11"/>
  <c r="U1184" i="11"/>
  <c r="V1184" i="11"/>
  <c r="W1184" i="11"/>
  <c r="X1184" i="11"/>
  <c r="Y1184" i="11"/>
  <c r="Z1184" i="11"/>
  <c r="C1185" i="11"/>
  <c r="D1185" i="11"/>
  <c r="E1185" i="11"/>
  <c r="F1185" i="11"/>
  <c r="G1185" i="11"/>
  <c r="K1185" i="11"/>
  <c r="L1185" i="11"/>
  <c r="M1185" i="11"/>
  <c r="N1185" i="11"/>
  <c r="O1185" i="11"/>
  <c r="P1185" i="11"/>
  <c r="Q1185" i="11"/>
  <c r="R1185" i="11"/>
  <c r="S1185" i="11"/>
  <c r="T1185" i="11"/>
  <c r="U1185" i="11"/>
  <c r="V1185" i="11"/>
  <c r="W1185" i="11"/>
  <c r="X1185" i="11"/>
  <c r="Y1185" i="11"/>
  <c r="Z1185" i="11"/>
  <c r="C1186" i="11"/>
  <c r="D1186" i="11"/>
  <c r="E1186" i="11"/>
  <c r="F1186" i="11"/>
  <c r="G1186" i="11"/>
  <c r="K1186" i="11"/>
  <c r="L1186" i="11"/>
  <c r="M1186" i="11"/>
  <c r="N1186" i="11"/>
  <c r="O1186" i="11"/>
  <c r="P1186" i="11"/>
  <c r="Q1186" i="11"/>
  <c r="R1186" i="11"/>
  <c r="S1186" i="11"/>
  <c r="T1186" i="11"/>
  <c r="U1186" i="11"/>
  <c r="V1186" i="11"/>
  <c r="W1186" i="11"/>
  <c r="X1186" i="11"/>
  <c r="Y1186" i="11"/>
  <c r="Z1186" i="11"/>
  <c r="C1187" i="11"/>
  <c r="D1187" i="11"/>
  <c r="E1187" i="11"/>
  <c r="F1187" i="11"/>
  <c r="G1187" i="11"/>
  <c r="K1187" i="11"/>
  <c r="L1187" i="11"/>
  <c r="M1187" i="11"/>
  <c r="N1187" i="11"/>
  <c r="O1187" i="11"/>
  <c r="P1187" i="11"/>
  <c r="Q1187" i="11"/>
  <c r="R1187" i="11"/>
  <c r="S1187" i="11"/>
  <c r="T1187" i="11"/>
  <c r="U1187" i="11"/>
  <c r="V1187" i="11"/>
  <c r="W1187" i="11"/>
  <c r="X1187" i="11"/>
  <c r="Y1187" i="11"/>
  <c r="Z1187" i="11"/>
  <c r="C1188" i="11"/>
  <c r="D1188" i="11"/>
  <c r="E1188" i="11"/>
  <c r="F1188" i="11"/>
  <c r="G1188" i="11"/>
  <c r="K1188" i="11"/>
  <c r="L1188" i="11"/>
  <c r="M1188" i="11"/>
  <c r="N1188" i="11"/>
  <c r="O1188" i="11"/>
  <c r="P1188" i="11"/>
  <c r="Q1188" i="11"/>
  <c r="R1188" i="11"/>
  <c r="S1188" i="11"/>
  <c r="T1188" i="11"/>
  <c r="U1188" i="11"/>
  <c r="V1188" i="11"/>
  <c r="W1188" i="11"/>
  <c r="X1188" i="11"/>
  <c r="Y1188" i="11"/>
  <c r="Z1188" i="11"/>
  <c r="C1189" i="11"/>
  <c r="D1189" i="11"/>
  <c r="E1189" i="11"/>
  <c r="F1189" i="11"/>
  <c r="G1189" i="11"/>
  <c r="K1189" i="11"/>
  <c r="L1189" i="11"/>
  <c r="M1189" i="11"/>
  <c r="N1189" i="11"/>
  <c r="O1189" i="11"/>
  <c r="P1189" i="11"/>
  <c r="Q1189" i="11"/>
  <c r="R1189" i="11"/>
  <c r="S1189" i="11"/>
  <c r="T1189" i="11"/>
  <c r="U1189" i="11"/>
  <c r="V1189" i="11"/>
  <c r="W1189" i="11"/>
  <c r="X1189" i="11"/>
  <c r="Y1189" i="11"/>
  <c r="Z1189" i="11"/>
  <c r="C1190" i="11"/>
  <c r="D1190" i="11"/>
  <c r="E1190" i="11"/>
  <c r="F1190" i="11"/>
  <c r="G1190" i="11"/>
  <c r="K1190" i="11"/>
  <c r="L1190" i="11"/>
  <c r="M1190" i="11"/>
  <c r="N1190" i="11"/>
  <c r="O1190" i="11"/>
  <c r="P1190" i="11"/>
  <c r="Q1190" i="11"/>
  <c r="R1190" i="11"/>
  <c r="S1190" i="11"/>
  <c r="T1190" i="11"/>
  <c r="U1190" i="11"/>
  <c r="V1190" i="11"/>
  <c r="W1190" i="11"/>
  <c r="X1190" i="11"/>
  <c r="Y1190" i="11"/>
  <c r="Z1190" i="11"/>
  <c r="C1191" i="11"/>
  <c r="D1191" i="11"/>
  <c r="E1191" i="11"/>
  <c r="F1191" i="11"/>
  <c r="G1191" i="11"/>
  <c r="K1191" i="11"/>
  <c r="L1191" i="11"/>
  <c r="M1191" i="11"/>
  <c r="N1191" i="11"/>
  <c r="O1191" i="11"/>
  <c r="P1191" i="11"/>
  <c r="Q1191" i="11"/>
  <c r="R1191" i="11"/>
  <c r="S1191" i="11"/>
  <c r="T1191" i="11"/>
  <c r="U1191" i="11"/>
  <c r="V1191" i="11"/>
  <c r="W1191" i="11"/>
  <c r="X1191" i="11"/>
  <c r="Y1191" i="11"/>
  <c r="Z1191" i="11"/>
  <c r="C1192" i="11"/>
  <c r="D1192" i="11"/>
  <c r="E1192" i="11"/>
  <c r="F1192" i="11"/>
  <c r="G1192" i="11"/>
  <c r="K1192" i="11"/>
  <c r="L1192" i="11"/>
  <c r="M1192" i="11"/>
  <c r="N1192" i="11"/>
  <c r="O1192" i="11"/>
  <c r="P1192" i="11"/>
  <c r="Q1192" i="11"/>
  <c r="R1192" i="11"/>
  <c r="S1192" i="11"/>
  <c r="T1192" i="11"/>
  <c r="U1192" i="11"/>
  <c r="V1192" i="11"/>
  <c r="W1192" i="11"/>
  <c r="X1192" i="11"/>
  <c r="Y1192" i="11"/>
  <c r="Z1192" i="11"/>
  <c r="C1193" i="11"/>
  <c r="D1193" i="11"/>
  <c r="E1193" i="11"/>
  <c r="F1193" i="11"/>
  <c r="G1193" i="11"/>
  <c r="K1193" i="11"/>
  <c r="L1193" i="11"/>
  <c r="M1193" i="11"/>
  <c r="N1193" i="11"/>
  <c r="O1193" i="11"/>
  <c r="P1193" i="11"/>
  <c r="Q1193" i="11"/>
  <c r="R1193" i="11"/>
  <c r="S1193" i="11"/>
  <c r="T1193" i="11"/>
  <c r="U1193" i="11"/>
  <c r="V1193" i="11"/>
  <c r="W1193" i="11"/>
  <c r="X1193" i="11"/>
  <c r="Y1193" i="11"/>
  <c r="Z1193" i="11"/>
  <c r="C1194" i="11"/>
  <c r="D1194" i="11"/>
  <c r="E1194" i="11"/>
  <c r="F1194" i="11"/>
  <c r="G1194" i="11"/>
  <c r="K1194" i="11"/>
  <c r="L1194" i="11"/>
  <c r="M1194" i="11"/>
  <c r="N1194" i="11"/>
  <c r="O1194" i="11"/>
  <c r="P1194" i="11"/>
  <c r="Q1194" i="11"/>
  <c r="R1194" i="11"/>
  <c r="S1194" i="11"/>
  <c r="T1194" i="11"/>
  <c r="U1194" i="11"/>
  <c r="V1194" i="11"/>
  <c r="W1194" i="11"/>
  <c r="X1194" i="11"/>
  <c r="Y1194" i="11"/>
  <c r="Z1194" i="11"/>
  <c r="C1195" i="11"/>
  <c r="D1195" i="11"/>
  <c r="E1195" i="11"/>
  <c r="F1195" i="11"/>
  <c r="G1195" i="11"/>
  <c r="K1195" i="11"/>
  <c r="L1195" i="11"/>
  <c r="M1195" i="11"/>
  <c r="N1195" i="11"/>
  <c r="O1195" i="11"/>
  <c r="P1195" i="11"/>
  <c r="Q1195" i="11"/>
  <c r="R1195" i="11"/>
  <c r="S1195" i="11"/>
  <c r="T1195" i="11"/>
  <c r="U1195" i="11"/>
  <c r="V1195" i="11"/>
  <c r="W1195" i="11"/>
  <c r="X1195" i="11"/>
  <c r="Y1195" i="11"/>
  <c r="Z1195" i="11"/>
  <c r="C1196" i="11"/>
  <c r="D1196" i="11"/>
  <c r="E1196" i="11"/>
  <c r="F1196" i="11"/>
  <c r="G1196" i="11"/>
  <c r="K1196" i="11"/>
  <c r="L1196" i="11"/>
  <c r="M1196" i="11"/>
  <c r="N1196" i="11"/>
  <c r="O1196" i="11"/>
  <c r="P1196" i="11"/>
  <c r="Q1196" i="11"/>
  <c r="R1196" i="11"/>
  <c r="S1196" i="11"/>
  <c r="T1196" i="11"/>
  <c r="U1196" i="11"/>
  <c r="V1196" i="11"/>
  <c r="W1196" i="11"/>
  <c r="X1196" i="11"/>
  <c r="Y1196" i="11"/>
  <c r="Z1196" i="11"/>
  <c r="C1197" i="11"/>
  <c r="D1197" i="11"/>
  <c r="E1197" i="11"/>
  <c r="F1197" i="11"/>
  <c r="G1197" i="11"/>
  <c r="K1197" i="11"/>
  <c r="L1197" i="11"/>
  <c r="M1197" i="11"/>
  <c r="N1197" i="11"/>
  <c r="O1197" i="11"/>
  <c r="P1197" i="11"/>
  <c r="Q1197" i="11"/>
  <c r="R1197" i="11"/>
  <c r="S1197" i="11"/>
  <c r="T1197" i="11"/>
  <c r="U1197" i="11"/>
  <c r="V1197" i="11"/>
  <c r="W1197" i="11"/>
  <c r="X1197" i="11"/>
  <c r="Y1197" i="11"/>
  <c r="Z1197" i="11"/>
  <c r="C1198" i="11"/>
  <c r="D1198" i="11"/>
  <c r="E1198" i="11"/>
  <c r="F1198" i="11"/>
  <c r="G1198" i="11"/>
  <c r="K1198" i="11"/>
  <c r="L1198" i="11"/>
  <c r="M1198" i="11"/>
  <c r="N1198" i="11"/>
  <c r="O1198" i="11"/>
  <c r="P1198" i="11"/>
  <c r="Q1198" i="11"/>
  <c r="R1198" i="11"/>
  <c r="S1198" i="11"/>
  <c r="T1198" i="11"/>
  <c r="U1198" i="11"/>
  <c r="V1198" i="11"/>
  <c r="W1198" i="11"/>
  <c r="X1198" i="11"/>
  <c r="Y1198" i="11"/>
  <c r="Z1198" i="11"/>
  <c r="C1199" i="11"/>
  <c r="D1199" i="11"/>
  <c r="E1199" i="11"/>
  <c r="F1199" i="11"/>
  <c r="G1199" i="11"/>
  <c r="K1199" i="11"/>
  <c r="L1199" i="11"/>
  <c r="M1199" i="11"/>
  <c r="N1199" i="11"/>
  <c r="O1199" i="11"/>
  <c r="P1199" i="11"/>
  <c r="Q1199" i="11"/>
  <c r="R1199" i="11"/>
  <c r="S1199" i="11"/>
  <c r="T1199" i="11"/>
  <c r="U1199" i="11"/>
  <c r="V1199" i="11"/>
  <c r="W1199" i="11"/>
  <c r="X1199" i="11"/>
  <c r="Y1199" i="11"/>
  <c r="Z1199" i="11"/>
  <c r="C1200" i="11"/>
  <c r="D1200" i="11"/>
  <c r="E1200" i="11"/>
  <c r="F1200" i="11"/>
  <c r="G1200" i="11"/>
  <c r="K1200" i="11"/>
  <c r="L1200" i="11"/>
  <c r="M1200" i="11"/>
  <c r="N1200" i="11"/>
  <c r="O1200" i="11"/>
  <c r="P1200" i="11"/>
  <c r="Q1200" i="11"/>
  <c r="R1200" i="11"/>
  <c r="S1200" i="11"/>
  <c r="T1200" i="11"/>
  <c r="U1200" i="11"/>
  <c r="V1200" i="11"/>
  <c r="W1200" i="11"/>
  <c r="X1200" i="11"/>
  <c r="Y1200" i="11"/>
  <c r="Z1200" i="11"/>
  <c r="C1201" i="11"/>
  <c r="D1201" i="11"/>
  <c r="E1201" i="11"/>
  <c r="F1201" i="11"/>
  <c r="G1201" i="11"/>
  <c r="K1201" i="11"/>
  <c r="L1201" i="11"/>
  <c r="M1201" i="11"/>
  <c r="N1201" i="11"/>
  <c r="O1201" i="11"/>
  <c r="P1201" i="11"/>
  <c r="Q1201" i="11"/>
  <c r="R1201" i="11"/>
  <c r="S1201" i="11"/>
  <c r="T1201" i="11"/>
  <c r="U1201" i="11"/>
  <c r="V1201" i="11"/>
  <c r="W1201" i="11"/>
  <c r="X1201" i="11"/>
  <c r="Y1201" i="11"/>
  <c r="Z1201" i="11"/>
  <c r="C1202" i="11"/>
  <c r="D1202" i="11"/>
  <c r="E1202" i="11"/>
  <c r="F1202" i="11"/>
  <c r="G1202" i="11"/>
  <c r="K1202" i="11"/>
  <c r="L1202" i="11"/>
  <c r="M1202" i="11"/>
  <c r="N1202" i="11"/>
  <c r="O1202" i="11"/>
  <c r="P1202" i="11"/>
  <c r="Q1202" i="11"/>
  <c r="R1202" i="11"/>
  <c r="S1202" i="11"/>
  <c r="T1202" i="11"/>
  <c r="U1202" i="11"/>
  <c r="V1202" i="11"/>
  <c r="W1202" i="11"/>
  <c r="X1202" i="11"/>
  <c r="Y1202" i="11"/>
  <c r="Z1202" i="11"/>
  <c r="C1203" i="11"/>
  <c r="D1203" i="11"/>
  <c r="E1203" i="11"/>
  <c r="F1203" i="11"/>
  <c r="G1203" i="11"/>
  <c r="K1203" i="11"/>
  <c r="L1203" i="11"/>
  <c r="M1203" i="11"/>
  <c r="N1203" i="11"/>
  <c r="O1203" i="11"/>
  <c r="P1203" i="11"/>
  <c r="Q1203" i="11"/>
  <c r="R1203" i="11"/>
  <c r="S1203" i="11"/>
  <c r="T1203" i="11"/>
  <c r="U1203" i="11"/>
  <c r="V1203" i="11"/>
  <c r="W1203" i="11"/>
  <c r="X1203" i="11"/>
  <c r="Y1203" i="11"/>
  <c r="Z1203" i="11"/>
  <c r="C1204" i="11"/>
  <c r="D1204" i="11"/>
  <c r="E1204" i="11"/>
  <c r="F1204" i="11"/>
  <c r="G1204" i="11"/>
  <c r="K1204" i="11"/>
  <c r="L1204" i="11"/>
  <c r="M1204" i="11"/>
  <c r="N1204" i="11"/>
  <c r="O1204" i="11"/>
  <c r="P1204" i="11"/>
  <c r="Q1204" i="11"/>
  <c r="R1204" i="11"/>
  <c r="S1204" i="11"/>
  <c r="T1204" i="11"/>
  <c r="U1204" i="11"/>
  <c r="V1204" i="11"/>
  <c r="W1204" i="11"/>
  <c r="X1204" i="11"/>
  <c r="Y1204" i="11"/>
  <c r="Z1204" i="11"/>
  <c r="C1205" i="11"/>
  <c r="D1205" i="11"/>
  <c r="E1205" i="11"/>
  <c r="F1205" i="11"/>
  <c r="G1205" i="11"/>
  <c r="K1205" i="11"/>
  <c r="L1205" i="11"/>
  <c r="M1205" i="11"/>
  <c r="N1205" i="11"/>
  <c r="O1205" i="11"/>
  <c r="P1205" i="11"/>
  <c r="Q1205" i="11"/>
  <c r="R1205" i="11"/>
  <c r="S1205" i="11"/>
  <c r="T1205" i="11"/>
  <c r="U1205" i="11"/>
  <c r="V1205" i="11"/>
  <c r="W1205" i="11"/>
  <c r="X1205" i="11"/>
  <c r="Y1205" i="11"/>
  <c r="Z1205" i="11"/>
  <c r="C1206" i="11"/>
  <c r="D1206" i="11"/>
  <c r="E1206" i="11"/>
  <c r="F1206" i="11"/>
  <c r="G1206" i="11"/>
  <c r="K1206" i="11"/>
  <c r="L1206" i="11"/>
  <c r="M1206" i="11"/>
  <c r="N1206" i="11"/>
  <c r="O1206" i="11"/>
  <c r="P1206" i="11"/>
  <c r="Q1206" i="11"/>
  <c r="R1206" i="11"/>
  <c r="S1206" i="11"/>
  <c r="T1206" i="11"/>
  <c r="U1206" i="11"/>
  <c r="V1206" i="11"/>
  <c r="W1206" i="11"/>
  <c r="X1206" i="11"/>
  <c r="Y1206" i="11"/>
  <c r="Z1206" i="11"/>
  <c r="C1207" i="11"/>
  <c r="D1207" i="11"/>
  <c r="E1207" i="11"/>
  <c r="F1207" i="11"/>
  <c r="G1207" i="11"/>
  <c r="K1207" i="11"/>
  <c r="L1207" i="11"/>
  <c r="M1207" i="11"/>
  <c r="N1207" i="11"/>
  <c r="O1207" i="11"/>
  <c r="P1207" i="11"/>
  <c r="Q1207" i="11"/>
  <c r="R1207" i="11"/>
  <c r="S1207" i="11"/>
  <c r="T1207" i="11"/>
  <c r="U1207" i="11"/>
  <c r="V1207" i="11"/>
  <c r="W1207" i="11"/>
  <c r="X1207" i="11"/>
  <c r="Y1207" i="11"/>
  <c r="Z1207" i="11"/>
  <c r="C1208" i="11"/>
  <c r="D1208" i="11"/>
  <c r="E1208" i="11"/>
  <c r="F1208" i="11"/>
  <c r="G1208" i="11"/>
  <c r="K1208" i="11"/>
  <c r="L1208" i="11"/>
  <c r="M1208" i="11"/>
  <c r="N1208" i="11"/>
  <c r="O1208" i="11"/>
  <c r="P1208" i="11"/>
  <c r="Q1208" i="11"/>
  <c r="R1208" i="11"/>
  <c r="S1208" i="11"/>
  <c r="T1208" i="11"/>
  <c r="U1208" i="11"/>
  <c r="V1208" i="11"/>
  <c r="W1208" i="11"/>
  <c r="X1208" i="11"/>
  <c r="Y1208" i="11"/>
  <c r="Z1208" i="11"/>
  <c r="C1209" i="11"/>
  <c r="D1209" i="11"/>
  <c r="E1209" i="11"/>
  <c r="F1209" i="11"/>
  <c r="G1209" i="11"/>
  <c r="K1209" i="11"/>
  <c r="L1209" i="11"/>
  <c r="M1209" i="11"/>
  <c r="N1209" i="11"/>
  <c r="O1209" i="11"/>
  <c r="P1209" i="11"/>
  <c r="Q1209" i="11"/>
  <c r="R1209" i="11"/>
  <c r="S1209" i="11"/>
  <c r="T1209" i="11"/>
  <c r="U1209" i="11"/>
  <c r="V1209" i="11"/>
  <c r="W1209" i="11"/>
  <c r="X1209" i="11"/>
  <c r="Y1209" i="11"/>
  <c r="Z1209" i="11"/>
  <c r="C1210" i="11"/>
  <c r="D1210" i="11"/>
  <c r="E1210" i="11"/>
  <c r="F1210" i="11"/>
  <c r="G1210" i="11"/>
  <c r="K1210" i="11"/>
  <c r="L1210" i="11"/>
  <c r="M1210" i="11"/>
  <c r="N1210" i="11"/>
  <c r="O1210" i="11"/>
  <c r="P1210" i="11"/>
  <c r="Q1210" i="11"/>
  <c r="R1210" i="11"/>
  <c r="S1210" i="11"/>
  <c r="T1210" i="11"/>
  <c r="U1210" i="11"/>
  <c r="V1210" i="11"/>
  <c r="W1210" i="11"/>
  <c r="X1210" i="11"/>
  <c r="Y1210" i="11"/>
  <c r="Z1210" i="11"/>
  <c r="C1211" i="11"/>
  <c r="D1211" i="11"/>
  <c r="E1211" i="11"/>
  <c r="F1211" i="11"/>
  <c r="G1211" i="11"/>
  <c r="K1211" i="11"/>
  <c r="L1211" i="11"/>
  <c r="M1211" i="11"/>
  <c r="N1211" i="11"/>
  <c r="O1211" i="11"/>
  <c r="P1211" i="11"/>
  <c r="Q1211" i="11"/>
  <c r="R1211" i="11"/>
  <c r="S1211" i="11"/>
  <c r="T1211" i="11"/>
  <c r="U1211" i="11"/>
  <c r="V1211" i="11"/>
  <c r="W1211" i="11"/>
  <c r="X1211" i="11"/>
  <c r="Y1211" i="11"/>
  <c r="Z1211" i="11"/>
  <c r="C1212" i="11"/>
  <c r="D1212" i="11"/>
  <c r="E1212" i="11"/>
  <c r="F1212" i="11"/>
  <c r="G1212" i="11"/>
  <c r="K1212" i="11"/>
  <c r="L1212" i="11"/>
  <c r="M1212" i="11"/>
  <c r="N1212" i="11"/>
  <c r="O1212" i="11"/>
  <c r="P1212" i="11"/>
  <c r="Q1212" i="11"/>
  <c r="R1212" i="11"/>
  <c r="S1212" i="11"/>
  <c r="T1212" i="11"/>
  <c r="U1212" i="11"/>
  <c r="V1212" i="11"/>
  <c r="W1212" i="11"/>
  <c r="X1212" i="11"/>
  <c r="Y1212" i="11"/>
  <c r="Z1212" i="11"/>
  <c r="C1213" i="11"/>
  <c r="D1213" i="11"/>
  <c r="E1213" i="11"/>
  <c r="F1213" i="11"/>
  <c r="G1213" i="11"/>
  <c r="K1213" i="11"/>
  <c r="L1213" i="11"/>
  <c r="M1213" i="11"/>
  <c r="N1213" i="11"/>
  <c r="O1213" i="11"/>
  <c r="P1213" i="11"/>
  <c r="Q1213" i="11"/>
  <c r="R1213" i="11"/>
  <c r="S1213" i="11"/>
  <c r="T1213" i="11"/>
  <c r="U1213" i="11"/>
  <c r="V1213" i="11"/>
  <c r="W1213" i="11"/>
  <c r="X1213" i="11"/>
  <c r="Y1213" i="11"/>
  <c r="Z1213" i="11"/>
  <c r="C1214" i="11"/>
  <c r="D1214" i="11"/>
  <c r="E1214" i="11"/>
  <c r="F1214" i="11"/>
  <c r="G1214" i="11"/>
  <c r="K1214" i="11"/>
  <c r="L1214" i="11"/>
  <c r="M1214" i="11"/>
  <c r="N1214" i="11"/>
  <c r="O1214" i="11"/>
  <c r="P1214" i="11"/>
  <c r="Q1214" i="11"/>
  <c r="R1214" i="11"/>
  <c r="S1214" i="11"/>
  <c r="T1214" i="11"/>
  <c r="U1214" i="11"/>
  <c r="V1214" i="11"/>
  <c r="W1214" i="11"/>
  <c r="X1214" i="11"/>
  <c r="Y1214" i="11"/>
  <c r="Z1214" i="11"/>
  <c r="C1215" i="11"/>
  <c r="D1215" i="11"/>
  <c r="E1215" i="11"/>
  <c r="F1215" i="11"/>
  <c r="G1215" i="11"/>
  <c r="K1215" i="11"/>
  <c r="L1215" i="11"/>
  <c r="M1215" i="11"/>
  <c r="N1215" i="11"/>
  <c r="O1215" i="11"/>
  <c r="P1215" i="11"/>
  <c r="Q1215" i="11"/>
  <c r="R1215" i="11"/>
  <c r="S1215" i="11"/>
  <c r="T1215" i="11"/>
  <c r="U1215" i="11"/>
  <c r="V1215" i="11"/>
  <c r="W1215" i="11"/>
  <c r="X1215" i="11"/>
  <c r="Y1215" i="11"/>
  <c r="Z1215" i="11"/>
  <c r="C1216" i="11"/>
  <c r="D1216" i="11"/>
  <c r="E1216" i="11"/>
  <c r="F1216" i="11"/>
  <c r="G1216" i="11"/>
  <c r="K1216" i="11"/>
  <c r="L1216" i="11"/>
  <c r="M1216" i="11"/>
  <c r="N1216" i="11"/>
  <c r="O1216" i="11"/>
  <c r="P1216" i="11"/>
  <c r="Q1216" i="11"/>
  <c r="R1216" i="11"/>
  <c r="S1216" i="11"/>
  <c r="T1216" i="11"/>
  <c r="U1216" i="11"/>
  <c r="V1216" i="11"/>
  <c r="W1216" i="11"/>
  <c r="X1216" i="11"/>
  <c r="Y1216" i="11"/>
  <c r="Z1216" i="11"/>
  <c r="C1217" i="11"/>
  <c r="D1217" i="11"/>
  <c r="E1217" i="11"/>
  <c r="F1217" i="11"/>
  <c r="G1217" i="11"/>
  <c r="K1217" i="11"/>
  <c r="L1217" i="11"/>
  <c r="M1217" i="11"/>
  <c r="N1217" i="11"/>
  <c r="O1217" i="11"/>
  <c r="P1217" i="11"/>
  <c r="Q1217" i="11"/>
  <c r="R1217" i="11"/>
  <c r="S1217" i="11"/>
  <c r="T1217" i="11"/>
  <c r="U1217" i="11"/>
  <c r="V1217" i="11"/>
  <c r="W1217" i="11"/>
  <c r="X1217" i="11"/>
  <c r="Y1217" i="11"/>
  <c r="Z1217" i="11"/>
  <c r="C1218" i="11"/>
  <c r="D1218" i="11"/>
  <c r="E1218" i="11"/>
  <c r="F1218" i="11"/>
  <c r="G1218" i="11"/>
  <c r="K1218" i="11"/>
  <c r="L1218" i="11"/>
  <c r="M1218" i="11"/>
  <c r="N1218" i="11"/>
  <c r="O1218" i="11"/>
  <c r="P1218" i="11"/>
  <c r="Q1218" i="11"/>
  <c r="R1218" i="11"/>
  <c r="S1218" i="11"/>
  <c r="T1218" i="11"/>
  <c r="U1218" i="11"/>
  <c r="V1218" i="11"/>
  <c r="W1218" i="11"/>
  <c r="X1218" i="11"/>
  <c r="Y1218" i="11"/>
  <c r="Z1218" i="11"/>
  <c r="C1219" i="11"/>
  <c r="D1219" i="11"/>
  <c r="E1219" i="11"/>
  <c r="F1219" i="11"/>
  <c r="G1219" i="11"/>
  <c r="K1219" i="11"/>
  <c r="L1219" i="11"/>
  <c r="M1219" i="11"/>
  <c r="N1219" i="11"/>
  <c r="O1219" i="11"/>
  <c r="P1219" i="11"/>
  <c r="Q1219" i="11"/>
  <c r="R1219" i="11"/>
  <c r="S1219" i="11"/>
  <c r="T1219" i="11"/>
  <c r="U1219" i="11"/>
  <c r="V1219" i="11"/>
  <c r="W1219" i="11"/>
  <c r="X1219" i="11"/>
  <c r="Y1219" i="11"/>
  <c r="Z1219" i="11"/>
  <c r="C1220" i="11"/>
  <c r="D1220" i="11"/>
  <c r="E1220" i="11"/>
  <c r="F1220" i="11"/>
  <c r="G1220" i="11"/>
  <c r="K1220" i="11"/>
  <c r="L1220" i="11"/>
  <c r="M1220" i="11"/>
  <c r="N1220" i="11"/>
  <c r="O1220" i="11"/>
  <c r="P1220" i="11"/>
  <c r="Q1220" i="11"/>
  <c r="R1220" i="11"/>
  <c r="S1220" i="11"/>
  <c r="T1220" i="11"/>
  <c r="U1220" i="11"/>
  <c r="V1220" i="11"/>
  <c r="W1220" i="11"/>
  <c r="X1220" i="11"/>
  <c r="Y1220" i="11"/>
  <c r="Z1220" i="11"/>
  <c r="C1221" i="11"/>
  <c r="D1221" i="11"/>
  <c r="E1221" i="11"/>
  <c r="F1221" i="11"/>
  <c r="G1221" i="11"/>
  <c r="K1221" i="11"/>
  <c r="L1221" i="11"/>
  <c r="M1221" i="11"/>
  <c r="N1221" i="11"/>
  <c r="O1221" i="11"/>
  <c r="P1221" i="11"/>
  <c r="Q1221" i="11"/>
  <c r="R1221" i="11"/>
  <c r="S1221" i="11"/>
  <c r="T1221" i="11"/>
  <c r="U1221" i="11"/>
  <c r="V1221" i="11"/>
  <c r="W1221" i="11"/>
  <c r="X1221" i="11"/>
  <c r="Y1221" i="11"/>
  <c r="Z1221" i="11"/>
  <c r="C1222" i="11"/>
  <c r="D1222" i="11"/>
  <c r="E1222" i="11"/>
  <c r="F1222" i="11"/>
  <c r="G1222" i="11"/>
  <c r="K1222" i="11"/>
  <c r="L1222" i="11"/>
  <c r="M1222" i="11"/>
  <c r="N1222" i="11"/>
  <c r="O1222" i="11"/>
  <c r="P1222" i="11"/>
  <c r="Q1222" i="11"/>
  <c r="R1222" i="11"/>
  <c r="S1222" i="11"/>
  <c r="T1222" i="11"/>
  <c r="U1222" i="11"/>
  <c r="V1222" i="11"/>
  <c r="W1222" i="11"/>
  <c r="X1222" i="11"/>
  <c r="Y1222" i="11"/>
  <c r="Z1222" i="11"/>
  <c r="C1223" i="11"/>
  <c r="D1223" i="11"/>
  <c r="E1223" i="11"/>
  <c r="F1223" i="11"/>
  <c r="G1223" i="11"/>
  <c r="K1223" i="11"/>
  <c r="L1223" i="11"/>
  <c r="M1223" i="11"/>
  <c r="N1223" i="11"/>
  <c r="O1223" i="11"/>
  <c r="P1223" i="11"/>
  <c r="Q1223" i="11"/>
  <c r="R1223" i="11"/>
  <c r="S1223" i="11"/>
  <c r="T1223" i="11"/>
  <c r="U1223" i="11"/>
  <c r="V1223" i="11"/>
  <c r="W1223" i="11"/>
  <c r="X1223" i="11"/>
  <c r="Y1223" i="11"/>
  <c r="Z1223" i="11"/>
  <c r="C1224" i="11"/>
  <c r="D1224" i="11"/>
  <c r="E1224" i="11"/>
  <c r="F1224" i="11"/>
  <c r="G1224" i="11"/>
  <c r="K1224" i="11"/>
  <c r="L1224" i="11"/>
  <c r="M1224" i="11"/>
  <c r="N1224" i="11"/>
  <c r="O1224" i="11"/>
  <c r="P1224" i="11"/>
  <c r="Q1224" i="11"/>
  <c r="R1224" i="11"/>
  <c r="S1224" i="11"/>
  <c r="T1224" i="11"/>
  <c r="U1224" i="11"/>
  <c r="V1224" i="11"/>
  <c r="W1224" i="11"/>
  <c r="X1224" i="11"/>
  <c r="Y1224" i="11"/>
  <c r="Z1224" i="11"/>
  <c r="C1225" i="11"/>
  <c r="D1225" i="11"/>
  <c r="E1225" i="11"/>
  <c r="F1225" i="11"/>
  <c r="G1225" i="11"/>
  <c r="K1225" i="11"/>
  <c r="L1225" i="11"/>
  <c r="M1225" i="11"/>
  <c r="N1225" i="11"/>
  <c r="O1225" i="11"/>
  <c r="P1225" i="11"/>
  <c r="Q1225" i="11"/>
  <c r="R1225" i="11"/>
  <c r="S1225" i="11"/>
  <c r="T1225" i="11"/>
  <c r="U1225" i="11"/>
  <c r="V1225" i="11"/>
  <c r="W1225" i="11"/>
  <c r="X1225" i="11"/>
  <c r="Y1225" i="11"/>
  <c r="Z1225" i="11"/>
  <c r="C1226" i="11"/>
  <c r="D1226" i="11"/>
  <c r="E1226" i="11"/>
  <c r="F1226" i="11"/>
  <c r="G1226" i="11"/>
  <c r="K1226" i="11"/>
  <c r="L1226" i="11"/>
  <c r="M1226" i="11"/>
  <c r="N1226" i="11"/>
  <c r="O1226" i="11"/>
  <c r="P1226" i="11"/>
  <c r="Q1226" i="11"/>
  <c r="R1226" i="11"/>
  <c r="S1226" i="11"/>
  <c r="T1226" i="11"/>
  <c r="U1226" i="11"/>
  <c r="V1226" i="11"/>
  <c r="W1226" i="11"/>
  <c r="X1226" i="11"/>
  <c r="Y1226" i="11"/>
  <c r="Z1226" i="11"/>
  <c r="C1227" i="11"/>
  <c r="D1227" i="11"/>
  <c r="E1227" i="11"/>
  <c r="F1227" i="11"/>
  <c r="G1227" i="11"/>
  <c r="K1227" i="11"/>
  <c r="L1227" i="11"/>
  <c r="M1227" i="11"/>
  <c r="N1227" i="11"/>
  <c r="O1227" i="11"/>
  <c r="P1227" i="11"/>
  <c r="Q1227" i="11"/>
  <c r="R1227" i="11"/>
  <c r="S1227" i="11"/>
  <c r="T1227" i="11"/>
  <c r="U1227" i="11"/>
  <c r="V1227" i="11"/>
  <c r="W1227" i="11"/>
  <c r="X1227" i="11"/>
  <c r="Y1227" i="11"/>
  <c r="Z1227" i="11"/>
  <c r="C1228" i="11"/>
  <c r="D1228" i="11"/>
  <c r="E1228" i="11"/>
  <c r="F1228" i="11"/>
  <c r="G1228" i="11"/>
  <c r="K1228" i="11"/>
  <c r="L1228" i="11"/>
  <c r="M1228" i="11"/>
  <c r="N1228" i="11"/>
  <c r="O1228" i="11"/>
  <c r="P1228" i="11"/>
  <c r="Q1228" i="11"/>
  <c r="R1228" i="11"/>
  <c r="S1228" i="11"/>
  <c r="T1228" i="11"/>
  <c r="U1228" i="11"/>
  <c r="V1228" i="11"/>
  <c r="W1228" i="11"/>
  <c r="X1228" i="11"/>
  <c r="Y1228" i="11"/>
  <c r="Z1228" i="11"/>
  <c r="C1229" i="11"/>
  <c r="D1229" i="11"/>
  <c r="E1229" i="11"/>
  <c r="F1229" i="11"/>
  <c r="G1229" i="11"/>
  <c r="K1229" i="11"/>
  <c r="L1229" i="11"/>
  <c r="M1229" i="11"/>
  <c r="N1229" i="11"/>
  <c r="O1229" i="11"/>
  <c r="P1229" i="11"/>
  <c r="Q1229" i="11"/>
  <c r="R1229" i="11"/>
  <c r="S1229" i="11"/>
  <c r="T1229" i="11"/>
  <c r="U1229" i="11"/>
  <c r="V1229" i="11"/>
  <c r="W1229" i="11"/>
  <c r="X1229" i="11"/>
  <c r="Y1229" i="11"/>
  <c r="Z1229" i="11"/>
  <c r="C1230" i="11"/>
  <c r="D1230" i="11"/>
  <c r="E1230" i="11"/>
  <c r="F1230" i="11"/>
  <c r="G1230" i="11"/>
  <c r="K1230" i="11"/>
  <c r="L1230" i="11"/>
  <c r="M1230" i="11"/>
  <c r="N1230" i="11"/>
  <c r="O1230" i="11"/>
  <c r="P1230" i="11"/>
  <c r="Q1230" i="11"/>
  <c r="R1230" i="11"/>
  <c r="S1230" i="11"/>
  <c r="T1230" i="11"/>
  <c r="U1230" i="11"/>
  <c r="V1230" i="11"/>
  <c r="W1230" i="11"/>
  <c r="X1230" i="11"/>
  <c r="Y1230" i="11"/>
  <c r="Z1230" i="11"/>
  <c r="C1231" i="11"/>
  <c r="D1231" i="11"/>
  <c r="E1231" i="11"/>
  <c r="F1231" i="11"/>
  <c r="G1231" i="11"/>
  <c r="K1231" i="11"/>
  <c r="L1231" i="11"/>
  <c r="M1231" i="11"/>
  <c r="N1231" i="11"/>
  <c r="O1231" i="11"/>
  <c r="P1231" i="11"/>
  <c r="Q1231" i="11"/>
  <c r="R1231" i="11"/>
  <c r="S1231" i="11"/>
  <c r="T1231" i="11"/>
  <c r="U1231" i="11"/>
  <c r="V1231" i="11"/>
  <c r="W1231" i="11"/>
  <c r="X1231" i="11"/>
  <c r="Y1231" i="11"/>
  <c r="Z1231" i="11"/>
  <c r="C1232" i="11"/>
  <c r="D1232" i="11"/>
  <c r="E1232" i="11"/>
  <c r="F1232" i="11"/>
  <c r="G1232" i="11"/>
  <c r="K1232" i="11"/>
  <c r="L1232" i="11"/>
  <c r="M1232" i="11"/>
  <c r="N1232" i="11"/>
  <c r="O1232" i="11"/>
  <c r="P1232" i="11"/>
  <c r="Q1232" i="11"/>
  <c r="R1232" i="11"/>
  <c r="S1232" i="11"/>
  <c r="T1232" i="11"/>
  <c r="U1232" i="11"/>
  <c r="V1232" i="11"/>
  <c r="W1232" i="11"/>
  <c r="X1232" i="11"/>
  <c r="Y1232" i="11"/>
  <c r="Z1232" i="11"/>
  <c r="C1233" i="11"/>
  <c r="D1233" i="11"/>
  <c r="E1233" i="11"/>
  <c r="F1233" i="11"/>
  <c r="G1233" i="11"/>
  <c r="K1233" i="11"/>
  <c r="L1233" i="11"/>
  <c r="M1233" i="11"/>
  <c r="N1233" i="11"/>
  <c r="O1233" i="11"/>
  <c r="P1233" i="11"/>
  <c r="Q1233" i="11"/>
  <c r="R1233" i="11"/>
  <c r="S1233" i="11"/>
  <c r="T1233" i="11"/>
  <c r="U1233" i="11"/>
  <c r="V1233" i="11"/>
  <c r="W1233" i="11"/>
  <c r="X1233" i="11"/>
  <c r="Y1233" i="11"/>
  <c r="Z1233" i="11"/>
  <c r="C1234" i="11"/>
  <c r="D1234" i="11"/>
  <c r="E1234" i="11"/>
  <c r="F1234" i="11"/>
  <c r="G1234" i="11"/>
  <c r="K1234" i="11"/>
  <c r="L1234" i="11"/>
  <c r="M1234" i="11"/>
  <c r="N1234" i="11"/>
  <c r="O1234" i="11"/>
  <c r="P1234" i="11"/>
  <c r="Q1234" i="11"/>
  <c r="R1234" i="11"/>
  <c r="S1234" i="11"/>
  <c r="T1234" i="11"/>
  <c r="U1234" i="11"/>
  <c r="V1234" i="11"/>
  <c r="W1234" i="11"/>
  <c r="X1234" i="11"/>
  <c r="Y1234" i="11"/>
  <c r="Z1234" i="11"/>
  <c r="C1235" i="11"/>
  <c r="D1235" i="11"/>
  <c r="E1235" i="11"/>
  <c r="F1235" i="11"/>
  <c r="G1235" i="11"/>
  <c r="K1235" i="11"/>
  <c r="L1235" i="11"/>
  <c r="M1235" i="11"/>
  <c r="N1235" i="11"/>
  <c r="O1235" i="11"/>
  <c r="P1235" i="11"/>
  <c r="Q1235" i="11"/>
  <c r="R1235" i="11"/>
  <c r="S1235" i="11"/>
  <c r="T1235" i="11"/>
  <c r="U1235" i="11"/>
  <c r="V1235" i="11"/>
  <c r="W1235" i="11"/>
  <c r="X1235" i="11"/>
  <c r="Y1235" i="11"/>
  <c r="Z1235" i="11"/>
  <c r="C1236" i="11"/>
  <c r="D1236" i="11"/>
  <c r="E1236" i="11"/>
  <c r="F1236" i="11"/>
  <c r="G1236" i="11"/>
  <c r="K1236" i="11"/>
  <c r="L1236" i="11"/>
  <c r="M1236" i="11"/>
  <c r="N1236" i="11"/>
  <c r="O1236" i="11"/>
  <c r="P1236" i="11"/>
  <c r="Q1236" i="11"/>
  <c r="R1236" i="11"/>
  <c r="S1236" i="11"/>
  <c r="T1236" i="11"/>
  <c r="U1236" i="11"/>
  <c r="V1236" i="11"/>
  <c r="W1236" i="11"/>
  <c r="X1236" i="11"/>
  <c r="Y1236" i="11"/>
  <c r="Z1236" i="11"/>
  <c r="C1237" i="11"/>
  <c r="D1237" i="11"/>
  <c r="E1237" i="11"/>
  <c r="F1237" i="11"/>
  <c r="G1237" i="11"/>
  <c r="K1237" i="11"/>
  <c r="L1237" i="11"/>
  <c r="M1237" i="11"/>
  <c r="N1237" i="11"/>
  <c r="O1237" i="11"/>
  <c r="P1237" i="11"/>
  <c r="Q1237" i="11"/>
  <c r="R1237" i="11"/>
  <c r="S1237" i="11"/>
  <c r="T1237" i="11"/>
  <c r="U1237" i="11"/>
  <c r="V1237" i="11"/>
  <c r="W1237" i="11"/>
  <c r="X1237" i="11"/>
  <c r="Y1237" i="11"/>
  <c r="Z1237" i="11"/>
  <c r="C1238" i="11"/>
  <c r="D1238" i="11"/>
  <c r="E1238" i="11"/>
  <c r="F1238" i="11"/>
  <c r="G1238" i="11"/>
  <c r="K1238" i="11"/>
  <c r="L1238" i="11"/>
  <c r="M1238" i="11"/>
  <c r="N1238" i="11"/>
  <c r="O1238" i="11"/>
  <c r="P1238" i="11"/>
  <c r="Q1238" i="11"/>
  <c r="R1238" i="11"/>
  <c r="S1238" i="11"/>
  <c r="T1238" i="11"/>
  <c r="U1238" i="11"/>
  <c r="V1238" i="11"/>
  <c r="W1238" i="11"/>
  <c r="X1238" i="11"/>
  <c r="Y1238" i="11"/>
  <c r="Z1238" i="11"/>
  <c r="C1239" i="11"/>
  <c r="D1239" i="11"/>
  <c r="E1239" i="11"/>
  <c r="F1239" i="11"/>
  <c r="G1239" i="11"/>
  <c r="K1239" i="11"/>
  <c r="L1239" i="11"/>
  <c r="M1239" i="11"/>
  <c r="N1239" i="11"/>
  <c r="O1239" i="11"/>
  <c r="P1239" i="11"/>
  <c r="Q1239" i="11"/>
  <c r="R1239" i="11"/>
  <c r="S1239" i="11"/>
  <c r="T1239" i="11"/>
  <c r="U1239" i="11"/>
  <c r="V1239" i="11"/>
  <c r="W1239" i="11"/>
  <c r="X1239" i="11"/>
  <c r="Y1239" i="11"/>
  <c r="Z1239" i="11"/>
  <c r="C1240" i="11"/>
  <c r="D1240" i="11"/>
  <c r="E1240" i="11"/>
  <c r="F1240" i="11"/>
  <c r="G1240" i="11"/>
  <c r="K1240" i="11"/>
  <c r="L1240" i="11"/>
  <c r="M1240" i="11"/>
  <c r="N1240" i="11"/>
  <c r="O1240" i="11"/>
  <c r="P1240" i="11"/>
  <c r="Q1240" i="11"/>
  <c r="R1240" i="11"/>
  <c r="S1240" i="11"/>
  <c r="T1240" i="11"/>
  <c r="U1240" i="11"/>
  <c r="V1240" i="11"/>
  <c r="W1240" i="11"/>
  <c r="X1240" i="11"/>
  <c r="Y1240" i="11"/>
  <c r="Z1240" i="11"/>
  <c r="C1241" i="11"/>
  <c r="D1241" i="11"/>
  <c r="E1241" i="11"/>
  <c r="F1241" i="11"/>
  <c r="G1241" i="11"/>
  <c r="K1241" i="11"/>
  <c r="L1241" i="11"/>
  <c r="M1241" i="11"/>
  <c r="N1241" i="11"/>
  <c r="O1241" i="11"/>
  <c r="P1241" i="11"/>
  <c r="Q1241" i="11"/>
  <c r="R1241" i="11"/>
  <c r="S1241" i="11"/>
  <c r="T1241" i="11"/>
  <c r="U1241" i="11"/>
  <c r="V1241" i="11"/>
  <c r="W1241" i="11"/>
  <c r="X1241" i="11"/>
  <c r="Y1241" i="11"/>
  <c r="Z1241" i="11"/>
  <c r="C1242" i="11"/>
  <c r="D1242" i="11"/>
  <c r="E1242" i="11"/>
  <c r="F1242" i="11"/>
  <c r="G1242" i="11"/>
  <c r="K1242" i="11"/>
  <c r="L1242" i="11"/>
  <c r="M1242" i="11"/>
  <c r="N1242" i="11"/>
  <c r="O1242" i="11"/>
  <c r="P1242" i="11"/>
  <c r="Q1242" i="11"/>
  <c r="R1242" i="11"/>
  <c r="S1242" i="11"/>
  <c r="T1242" i="11"/>
  <c r="U1242" i="11"/>
  <c r="V1242" i="11"/>
  <c r="W1242" i="11"/>
  <c r="X1242" i="11"/>
  <c r="Y1242" i="11"/>
  <c r="Z1242" i="11"/>
  <c r="C1243" i="11"/>
  <c r="D1243" i="11"/>
  <c r="E1243" i="11"/>
  <c r="F1243" i="11"/>
  <c r="G1243" i="11"/>
  <c r="K1243" i="11"/>
  <c r="L1243" i="11"/>
  <c r="M1243" i="11"/>
  <c r="N1243" i="11"/>
  <c r="O1243" i="11"/>
  <c r="P1243" i="11"/>
  <c r="Q1243" i="11"/>
  <c r="R1243" i="11"/>
  <c r="S1243" i="11"/>
  <c r="T1243" i="11"/>
  <c r="U1243" i="11"/>
  <c r="V1243" i="11"/>
  <c r="W1243" i="11"/>
  <c r="X1243" i="11"/>
  <c r="Y1243" i="11"/>
  <c r="Z1243" i="11"/>
  <c r="C1244" i="11"/>
  <c r="D1244" i="11"/>
  <c r="E1244" i="11"/>
  <c r="F1244" i="11"/>
  <c r="G1244" i="11"/>
  <c r="K1244" i="11"/>
  <c r="L1244" i="11"/>
  <c r="M1244" i="11"/>
  <c r="N1244" i="11"/>
  <c r="O1244" i="11"/>
  <c r="P1244" i="11"/>
  <c r="Q1244" i="11"/>
  <c r="R1244" i="11"/>
  <c r="S1244" i="11"/>
  <c r="T1244" i="11"/>
  <c r="U1244" i="11"/>
  <c r="V1244" i="11"/>
  <c r="W1244" i="11"/>
  <c r="X1244" i="11"/>
  <c r="Y1244" i="11"/>
  <c r="Z1244" i="11"/>
  <c r="C1245" i="11"/>
  <c r="D1245" i="11"/>
  <c r="E1245" i="11"/>
  <c r="F1245" i="11"/>
  <c r="G1245" i="11"/>
  <c r="K1245" i="11"/>
  <c r="L1245" i="11"/>
  <c r="M1245" i="11"/>
  <c r="N1245" i="11"/>
  <c r="O1245" i="11"/>
  <c r="P1245" i="11"/>
  <c r="Q1245" i="11"/>
  <c r="R1245" i="11"/>
  <c r="S1245" i="11"/>
  <c r="T1245" i="11"/>
  <c r="U1245" i="11"/>
  <c r="V1245" i="11"/>
  <c r="W1245" i="11"/>
  <c r="X1245" i="11"/>
  <c r="Y1245" i="11"/>
  <c r="Z1245" i="11"/>
  <c r="C1246" i="11"/>
  <c r="D1246" i="11"/>
  <c r="E1246" i="11"/>
  <c r="F1246" i="11"/>
  <c r="G1246" i="11"/>
  <c r="K1246" i="11"/>
  <c r="L1246" i="11"/>
  <c r="M1246" i="11"/>
  <c r="N1246" i="11"/>
  <c r="O1246" i="11"/>
  <c r="P1246" i="11"/>
  <c r="Q1246" i="11"/>
  <c r="R1246" i="11"/>
  <c r="S1246" i="11"/>
  <c r="T1246" i="11"/>
  <c r="U1246" i="11"/>
  <c r="V1246" i="11"/>
  <c r="W1246" i="11"/>
  <c r="X1246" i="11"/>
  <c r="Y1246" i="11"/>
  <c r="Z1246" i="11"/>
  <c r="C1247" i="11"/>
  <c r="D1247" i="11"/>
  <c r="E1247" i="11"/>
  <c r="F1247" i="11"/>
  <c r="G1247" i="11"/>
  <c r="K1247" i="11"/>
  <c r="L1247" i="11"/>
  <c r="M1247" i="11"/>
  <c r="N1247" i="11"/>
  <c r="O1247" i="11"/>
  <c r="P1247" i="11"/>
  <c r="Q1247" i="11"/>
  <c r="R1247" i="11"/>
  <c r="S1247" i="11"/>
  <c r="T1247" i="11"/>
  <c r="U1247" i="11"/>
  <c r="V1247" i="11"/>
  <c r="W1247" i="11"/>
  <c r="X1247" i="11"/>
  <c r="Y1247" i="11"/>
  <c r="Z1247" i="11"/>
  <c r="C1248" i="11"/>
  <c r="D1248" i="11"/>
  <c r="E1248" i="11"/>
  <c r="F1248" i="11"/>
  <c r="G1248" i="11"/>
  <c r="K1248" i="11"/>
  <c r="L1248" i="11"/>
  <c r="M1248" i="11"/>
  <c r="N1248" i="11"/>
  <c r="O1248" i="11"/>
  <c r="P1248" i="11"/>
  <c r="Q1248" i="11"/>
  <c r="R1248" i="11"/>
  <c r="S1248" i="11"/>
  <c r="T1248" i="11"/>
  <c r="U1248" i="11"/>
  <c r="V1248" i="11"/>
  <c r="W1248" i="11"/>
  <c r="X1248" i="11"/>
  <c r="Y1248" i="11"/>
  <c r="Z1248" i="11"/>
  <c r="C1249" i="11"/>
  <c r="D1249" i="11"/>
  <c r="E1249" i="11"/>
  <c r="F1249" i="11"/>
  <c r="G1249" i="11"/>
  <c r="K1249" i="11"/>
  <c r="L1249" i="11"/>
  <c r="M1249" i="11"/>
  <c r="N1249" i="11"/>
  <c r="O1249" i="11"/>
  <c r="P1249" i="11"/>
  <c r="Q1249" i="11"/>
  <c r="R1249" i="11"/>
  <c r="S1249" i="11"/>
  <c r="T1249" i="11"/>
  <c r="U1249" i="11"/>
  <c r="V1249" i="11"/>
  <c r="W1249" i="11"/>
  <c r="X1249" i="11"/>
  <c r="Y1249" i="11"/>
  <c r="Z1249" i="11"/>
  <c r="C1250" i="11"/>
  <c r="D1250" i="11"/>
  <c r="E1250" i="11"/>
  <c r="F1250" i="11"/>
  <c r="G1250" i="11"/>
  <c r="K1250" i="11"/>
  <c r="L1250" i="11"/>
  <c r="M1250" i="11"/>
  <c r="N1250" i="11"/>
  <c r="O1250" i="11"/>
  <c r="P1250" i="11"/>
  <c r="Q1250" i="11"/>
  <c r="R1250" i="11"/>
  <c r="S1250" i="11"/>
  <c r="T1250" i="11"/>
  <c r="U1250" i="11"/>
  <c r="V1250" i="11"/>
  <c r="W1250" i="11"/>
  <c r="X1250" i="11"/>
  <c r="Y1250" i="11"/>
  <c r="Z1250" i="11"/>
  <c r="C1251" i="11"/>
  <c r="D1251" i="11"/>
  <c r="E1251" i="11"/>
  <c r="F1251" i="11"/>
  <c r="G1251" i="11"/>
  <c r="K1251" i="11"/>
  <c r="L1251" i="11"/>
  <c r="M1251" i="11"/>
  <c r="N1251" i="11"/>
  <c r="O1251" i="11"/>
  <c r="P1251" i="11"/>
  <c r="Q1251" i="11"/>
  <c r="R1251" i="11"/>
  <c r="S1251" i="11"/>
  <c r="T1251" i="11"/>
  <c r="U1251" i="11"/>
  <c r="V1251" i="11"/>
  <c r="W1251" i="11"/>
  <c r="X1251" i="11"/>
  <c r="Y1251" i="11"/>
  <c r="Z1251" i="11"/>
  <c r="C1252" i="11"/>
  <c r="D1252" i="11"/>
  <c r="E1252" i="11"/>
  <c r="F1252" i="11"/>
  <c r="G1252" i="11"/>
  <c r="K1252" i="11"/>
  <c r="L1252" i="11"/>
  <c r="M1252" i="11"/>
  <c r="N1252" i="11"/>
  <c r="O1252" i="11"/>
  <c r="P1252" i="11"/>
  <c r="Q1252" i="11"/>
  <c r="R1252" i="11"/>
  <c r="S1252" i="11"/>
  <c r="T1252" i="11"/>
  <c r="U1252" i="11"/>
  <c r="V1252" i="11"/>
  <c r="W1252" i="11"/>
  <c r="X1252" i="11"/>
  <c r="Y1252" i="11"/>
  <c r="Z1252" i="11"/>
  <c r="C1253" i="11"/>
  <c r="D1253" i="11"/>
  <c r="E1253" i="11"/>
  <c r="F1253" i="11"/>
  <c r="G1253" i="11"/>
  <c r="K1253" i="11"/>
  <c r="L1253" i="11"/>
  <c r="M1253" i="11"/>
  <c r="N1253" i="11"/>
  <c r="O1253" i="11"/>
  <c r="P1253" i="11"/>
  <c r="Q1253" i="11"/>
  <c r="R1253" i="11"/>
  <c r="S1253" i="11"/>
  <c r="T1253" i="11"/>
  <c r="U1253" i="11"/>
  <c r="V1253" i="11"/>
  <c r="W1253" i="11"/>
  <c r="X1253" i="11"/>
  <c r="Y1253" i="11"/>
  <c r="Z1253" i="11"/>
  <c r="C1254" i="11"/>
  <c r="D1254" i="11"/>
  <c r="E1254" i="11"/>
  <c r="F1254" i="11"/>
  <c r="G1254" i="11"/>
  <c r="K1254" i="11"/>
  <c r="L1254" i="11"/>
  <c r="M1254" i="11"/>
  <c r="N1254" i="11"/>
  <c r="O1254" i="11"/>
  <c r="P1254" i="11"/>
  <c r="Q1254" i="11"/>
  <c r="R1254" i="11"/>
  <c r="S1254" i="11"/>
  <c r="T1254" i="11"/>
  <c r="U1254" i="11"/>
  <c r="V1254" i="11"/>
  <c r="W1254" i="11"/>
  <c r="X1254" i="11"/>
  <c r="Y1254" i="11"/>
  <c r="Z1254" i="11"/>
  <c r="C1255" i="11"/>
  <c r="D1255" i="11"/>
  <c r="E1255" i="11"/>
  <c r="F1255" i="11"/>
  <c r="G1255" i="11"/>
  <c r="K1255" i="11"/>
  <c r="L1255" i="11"/>
  <c r="M1255" i="11"/>
  <c r="N1255" i="11"/>
  <c r="O1255" i="11"/>
  <c r="P1255" i="11"/>
  <c r="Q1255" i="11"/>
  <c r="R1255" i="11"/>
  <c r="S1255" i="11"/>
  <c r="T1255" i="11"/>
  <c r="U1255" i="11"/>
  <c r="V1255" i="11"/>
  <c r="W1255" i="11"/>
  <c r="X1255" i="11"/>
  <c r="Y1255" i="11"/>
  <c r="Z1255" i="11"/>
  <c r="C1256" i="11"/>
  <c r="D1256" i="11"/>
  <c r="E1256" i="11"/>
  <c r="F1256" i="11"/>
  <c r="G1256" i="11"/>
  <c r="K1256" i="11"/>
  <c r="L1256" i="11"/>
  <c r="M1256" i="11"/>
  <c r="N1256" i="11"/>
  <c r="O1256" i="11"/>
  <c r="P1256" i="11"/>
  <c r="Q1256" i="11"/>
  <c r="R1256" i="11"/>
  <c r="S1256" i="11"/>
  <c r="T1256" i="11"/>
  <c r="U1256" i="11"/>
  <c r="V1256" i="11"/>
  <c r="W1256" i="11"/>
  <c r="X1256" i="11"/>
  <c r="Y1256" i="11"/>
  <c r="Z1256" i="11"/>
  <c r="C1257" i="11"/>
  <c r="D1257" i="11"/>
  <c r="E1257" i="11"/>
  <c r="F1257" i="11"/>
  <c r="G1257" i="11"/>
  <c r="K1257" i="11"/>
  <c r="L1257" i="11"/>
  <c r="M1257" i="11"/>
  <c r="N1257" i="11"/>
  <c r="O1257" i="11"/>
  <c r="P1257" i="11"/>
  <c r="Q1257" i="11"/>
  <c r="R1257" i="11"/>
  <c r="S1257" i="11"/>
  <c r="T1257" i="11"/>
  <c r="U1257" i="11"/>
  <c r="V1257" i="11"/>
  <c r="W1257" i="11"/>
  <c r="X1257" i="11"/>
  <c r="Y1257" i="11"/>
  <c r="Z1257" i="11"/>
  <c r="C1258" i="11"/>
  <c r="D1258" i="11"/>
  <c r="E1258" i="11"/>
  <c r="F1258" i="11"/>
  <c r="G1258" i="11"/>
  <c r="K1258" i="11"/>
  <c r="L1258" i="11"/>
  <c r="M1258" i="11"/>
  <c r="N1258" i="11"/>
  <c r="O1258" i="11"/>
  <c r="P1258" i="11"/>
  <c r="Q1258" i="11"/>
  <c r="R1258" i="11"/>
  <c r="S1258" i="11"/>
  <c r="T1258" i="11"/>
  <c r="U1258" i="11"/>
  <c r="V1258" i="11"/>
  <c r="W1258" i="11"/>
  <c r="X1258" i="11"/>
  <c r="Y1258" i="11"/>
  <c r="Z1258" i="11"/>
  <c r="C1259" i="11"/>
  <c r="D1259" i="11"/>
  <c r="E1259" i="11"/>
  <c r="F1259" i="11"/>
  <c r="G1259" i="11"/>
  <c r="K1259" i="11"/>
  <c r="L1259" i="11"/>
  <c r="M1259" i="11"/>
  <c r="N1259" i="11"/>
  <c r="O1259" i="11"/>
  <c r="P1259" i="11"/>
  <c r="Q1259" i="11"/>
  <c r="R1259" i="11"/>
  <c r="S1259" i="11"/>
  <c r="T1259" i="11"/>
  <c r="U1259" i="11"/>
  <c r="V1259" i="11"/>
  <c r="W1259" i="11"/>
  <c r="X1259" i="11"/>
  <c r="Y1259" i="11"/>
  <c r="Z1259" i="11"/>
  <c r="C1260" i="11"/>
  <c r="D1260" i="11"/>
  <c r="E1260" i="11"/>
  <c r="F1260" i="11"/>
  <c r="G1260" i="11"/>
  <c r="K1260" i="11"/>
  <c r="L1260" i="11"/>
  <c r="M1260" i="11"/>
  <c r="N1260" i="11"/>
  <c r="O1260" i="11"/>
  <c r="P1260" i="11"/>
  <c r="Q1260" i="11"/>
  <c r="R1260" i="11"/>
  <c r="S1260" i="11"/>
  <c r="T1260" i="11"/>
  <c r="U1260" i="11"/>
  <c r="V1260" i="11"/>
  <c r="W1260" i="11"/>
  <c r="X1260" i="11"/>
  <c r="Y1260" i="11"/>
  <c r="Z1260" i="11"/>
  <c r="C1261" i="11"/>
  <c r="D1261" i="11"/>
  <c r="E1261" i="11"/>
  <c r="F1261" i="11"/>
  <c r="G1261" i="11"/>
  <c r="K1261" i="11"/>
  <c r="L1261" i="11"/>
  <c r="M1261" i="11"/>
  <c r="N1261" i="11"/>
  <c r="O1261" i="11"/>
  <c r="P1261" i="11"/>
  <c r="Q1261" i="11"/>
  <c r="R1261" i="11"/>
  <c r="S1261" i="11"/>
  <c r="T1261" i="11"/>
  <c r="U1261" i="11"/>
  <c r="V1261" i="11"/>
  <c r="W1261" i="11"/>
  <c r="X1261" i="11"/>
  <c r="Y1261" i="11"/>
  <c r="Z1261" i="11"/>
  <c r="C1262" i="11"/>
  <c r="D1262" i="11"/>
  <c r="E1262" i="11"/>
  <c r="F1262" i="11"/>
  <c r="G1262" i="11"/>
  <c r="K1262" i="11"/>
  <c r="L1262" i="11"/>
  <c r="M1262" i="11"/>
  <c r="N1262" i="11"/>
  <c r="O1262" i="11"/>
  <c r="P1262" i="11"/>
  <c r="Q1262" i="11"/>
  <c r="R1262" i="11"/>
  <c r="S1262" i="11"/>
  <c r="T1262" i="11"/>
  <c r="U1262" i="11"/>
  <c r="V1262" i="11"/>
  <c r="W1262" i="11"/>
  <c r="X1262" i="11"/>
  <c r="Y1262" i="11"/>
  <c r="Z1262" i="11"/>
  <c r="C1263" i="11"/>
  <c r="D1263" i="11"/>
  <c r="E1263" i="11"/>
  <c r="F1263" i="11"/>
  <c r="G1263" i="11"/>
  <c r="K1263" i="11"/>
  <c r="L1263" i="11"/>
  <c r="M1263" i="11"/>
  <c r="N1263" i="11"/>
  <c r="O1263" i="11"/>
  <c r="P1263" i="11"/>
  <c r="Q1263" i="11"/>
  <c r="R1263" i="11"/>
  <c r="S1263" i="11"/>
  <c r="T1263" i="11"/>
  <c r="U1263" i="11"/>
  <c r="V1263" i="11"/>
  <c r="W1263" i="11"/>
  <c r="X1263" i="11"/>
  <c r="Y1263" i="11"/>
  <c r="Z1263" i="11"/>
  <c r="C1264" i="11"/>
  <c r="D1264" i="11"/>
  <c r="E1264" i="11"/>
  <c r="F1264" i="11"/>
  <c r="G1264" i="11"/>
  <c r="K1264" i="11"/>
  <c r="L1264" i="11"/>
  <c r="M1264" i="11"/>
  <c r="N1264" i="11"/>
  <c r="O1264" i="11"/>
  <c r="P1264" i="11"/>
  <c r="Q1264" i="11"/>
  <c r="R1264" i="11"/>
  <c r="S1264" i="11"/>
  <c r="T1264" i="11"/>
  <c r="U1264" i="11"/>
  <c r="V1264" i="11"/>
  <c r="W1264" i="11"/>
  <c r="X1264" i="11"/>
  <c r="Y1264" i="11"/>
  <c r="Z1264" i="11"/>
  <c r="C1265" i="11"/>
  <c r="D1265" i="11"/>
  <c r="E1265" i="11"/>
  <c r="F1265" i="11"/>
  <c r="G1265" i="11"/>
  <c r="K1265" i="11"/>
  <c r="L1265" i="11"/>
  <c r="M1265" i="11"/>
  <c r="N1265" i="11"/>
  <c r="O1265" i="11"/>
  <c r="P1265" i="11"/>
  <c r="Q1265" i="11"/>
  <c r="R1265" i="11"/>
  <c r="S1265" i="11"/>
  <c r="T1265" i="11"/>
  <c r="U1265" i="11"/>
  <c r="V1265" i="11"/>
  <c r="W1265" i="11"/>
  <c r="X1265" i="11"/>
  <c r="Y1265" i="11"/>
  <c r="Z1265" i="11"/>
  <c r="C1266" i="11"/>
  <c r="D1266" i="11"/>
  <c r="E1266" i="11"/>
  <c r="F1266" i="11"/>
  <c r="G1266" i="11"/>
  <c r="K1266" i="11"/>
  <c r="L1266" i="11"/>
  <c r="M1266" i="11"/>
  <c r="N1266" i="11"/>
  <c r="O1266" i="11"/>
  <c r="P1266" i="11"/>
  <c r="Q1266" i="11"/>
  <c r="R1266" i="11"/>
  <c r="S1266" i="11"/>
  <c r="T1266" i="11"/>
  <c r="U1266" i="11"/>
  <c r="V1266" i="11"/>
  <c r="W1266" i="11"/>
  <c r="X1266" i="11"/>
  <c r="Y1266" i="11"/>
  <c r="Z1266" i="11"/>
  <c r="C1267" i="11"/>
  <c r="D1267" i="11"/>
  <c r="E1267" i="11"/>
  <c r="F1267" i="11"/>
  <c r="G1267" i="11"/>
  <c r="K1267" i="11"/>
  <c r="L1267" i="11"/>
  <c r="M1267" i="11"/>
  <c r="N1267" i="11"/>
  <c r="O1267" i="11"/>
  <c r="P1267" i="11"/>
  <c r="Q1267" i="11"/>
  <c r="R1267" i="11"/>
  <c r="S1267" i="11"/>
  <c r="T1267" i="11"/>
  <c r="U1267" i="11"/>
  <c r="V1267" i="11"/>
  <c r="W1267" i="11"/>
  <c r="X1267" i="11"/>
  <c r="Y1267" i="11"/>
  <c r="Z1267" i="11"/>
  <c r="C1268" i="11"/>
  <c r="D1268" i="11"/>
  <c r="E1268" i="11"/>
  <c r="F1268" i="11"/>
  <c r="G1268" i="11"/>
  <c r="K1268" i="11"/>
  <c r="L1268" i="11"/>
  <c r="M1268" i="11"/>
  <c r="N1268" i="11"/>
  <c r="O1268" i="11"/>
  <c r="P1268" i="11"/>
  <c r="Q1268" i="11"/>
  <c r="R1268" i="11"/>
  <c r="S1268" i="11"/>
  <c r="T1268" i="11"/>
  <c r="U1268" i="11"/>
  <c r="V1268" i="11"/>
  <c r="W1268" i="11"/>
  <c r="X1268" i="11"/>
  <c r="Y1268" i="11"/>
  <c r="Z1268" i="11"/>
  <c r="C1269" i="11"/>
  <c r="D1269" i="11"/>
  <c r="E1269" i="11"/>
  <c r="F1269" i="11"/>
  <c r="G1269" i="11"/>
  <c r="K1269" i="11"/>
  <c r="L1269" i="11"/>
  <c r="M1269" i="11"/>
  <c r="N1269" i="11"/>
  <c r="O1269" i="11"/>
  <c r="P1269" i="11"/>
  <c r="Q1269" i="11"/>
  <c r="R1269" i="11"/>
  <c r="S1269" i="11"/>
  <c r="T1269" i="11"/>
  <c r="U1269" i="11"/>
  <c r="V1269" i="11"/>
  <c r="W1269" i="11"/>
  <c r="X1269" i="11"/>
  <c r="Y1269" i="11"/>
  <c r="Z1269" i="11"/>
  <c r="C1270" i="11"/>
  <c r="D1270" i="11"/>
  <c r="E1270" i="11"/>
  <c r="F1270" i="11"/>
  <c r="G1270" i="11"/>
  <c r="K1270" i="11"/>
  <c r="L1270" i="11"/>
  <c r="M1270" i="11"/>
  <c r="N1270" i="11"/>
  <c r="O1270" i="11"/>
  <c r="P1270" i="11"/>
  <c r="Q1270" i="11"/>
  <c r="R1270" i="11"/>
  <c r="S1270" i="11"/>
  <c r="T1270" i="11"/>
  <c r="U1270" i="11"/>
  <c r="V1270" i="11"/>
  <c r="W1270" i="11"/>
  <c r="X1270" i="11"/>
  <c r="Y1270" i="11"/>
  <c r="Z1270" i="11"/>
  <c r="C1271" i="11"/>
  <c r="D1271" i="11"/>
  <c r="E1271" i="11"/>
  <c r="F1271" i="11"/>
  <c r="G1271" i="11"/>
  <c r="K1271" i="11"/>
  <c r="L1271" i="11"/>
  <c r="M1271" i="11"/>
  <c r="N1271" i="11"/>
  <c r="O1271" i="11"/>
  <c r="P1271" i="11"/>
  <c r="Q1271" i="11"/>
  <c r="R1271" i="11"/>
  <c r="S1271" i="11"/>
  <c r="T1271" i="11"/>
  <c r="U1271" i="11"/>
  <c r="V1271" i="11"/>
  <c r="W1271" i="11"/>
  <c r="X1271" i="11"/>
  <c r="Y1271" i="11"/>
  <c r="Z1271" i="11"/>
  <c r="C1272" i="11"/>
  <c r="D1272" i="11"/>
  <c r="E1272" i="11"/>
  <c r="F1272" i="11"/>
  <c r="G1272" i="11"/>
  <c r="K1272" i="11"/>
  <c r="L1272" i="11"/>
  <c r="M1272" i="11"/>
  <c r="N1272" i="11"/>
  <c r="O1272" i="11"/>
  <c r="P1272" i="11"/>
  <c r="Q1272" i="11"/>
  <c r="R1272" i="11"/>
  <c r="S1272" i="11"/>
  <c r="T1272" i="11"/>
  <c r="U1272" i="11"/>
  <c r="V1272" i="11"/>
  <c r="W1272" i="11"/>
  <c r="X1272" i="11"/>
  <c r="Y1272" i="11"/>
  <c r="Z1272" i="11"/>
  <c r="C1273" i="11"/>
  <c r="D1273" i="11"/>
  <c r="E1273" i="11"/>
  <c r="F1273" i="11"/>
  <c r="G1273" i="11"/>
  <c r="K1273" i="11"/>
  <c r="L1273" i="11"/>
  <c r="M1273" i="11"/>
  <c r="N1273" i="11"/>
  <c r="O1273" i="11"/>
  <c r="P1273" i="11"/>
  <c r="Q1273" i="11"/>
  <c r="R1273" i="11"/>
  <c r="S1273" i="11"/>
  <c r="T1273" i="11"/>
  <c r="U1273" i="11"/>
  <c r="V1273" i="11"/>
  <c r="W1273" i="11"/>
  <c r="X1273" i="11"/>
  <c r="Y1273" i="11"/>
  <c r="Z1273" i="11"/>
  <c r="C1274" i="11"/>
  <c r="D1274" i="11"/>
  <c r="E1274" i="11"/>
  <c r="F1274" i="11"/>
  <c r="G1274" i="11"/>
  <c r="K1274" i="11"/>
  <c r="L1274" i="11"/>
  <c r="M1274" i="11"/>
  <c r="N1274" i="11"/>
  <c r="O1274" i="11"/>
  <c r="P1274" i="11"/>
  <c r="Q1274" i="11"/>
  <c r="R1274" i="11"/>
  <c r="S1274" i="11"/>
  <c r="T1274" i="11"/>
  <c r="U1274" i="11"/>
  <c r="V1274" i="11"/>
  <c r="W1274" i="11"/>
  <c r="X1274" i="11"/>
  <c r="Y1274" i="11"/>
  <c r="Z1274" i="11"/>
  <c r="C1275" i="11"/>
  <c r="D1275" i="11"/>
  <c r="E1275" i="11"/>
  <c r="F1275" i="11"/>
  <c r="G1275" i="11"/>
  <c r="K1275" i="11"/>
  <c r="L1275" i="11"/>
  <c r="M1275" i="11"/>
  <c r="N1275" i="11"/>
  <c r="O1275" i="11"/>
  <c r="P1275" i="11"/>
  <c r="Q1275" i="11"/>
  <c r="R1275" i="11"/>
  <c r="S1275" i="11"/>
  <c r="T1275" i="11"/>
  <c r="U1275" i="11"/>
  <c r="V1275" i="11"/>
  <c r="W1275" i="11"/>
  <c r="X1275" i="11"/>
  <c r="Y1275" i="11"/>
  <c r="Z1275" i="11"/>
  <c r="C1276" i="11"/>
  <c r="D1276" i="11"/>
  <c r="E1276" i="11"/>
  <c r="F1276" i="11"/>
  <c r="G1276" i="11"/>
  <c r="K1276" i="11"/>
  <c r="L1276" i="11"/>
  <c r="M1276" i="11"/>
  <c r="N1276" i="11"/>
  <c r="O1276" i="11"/>
  <c r="P1276" i="11"/>
  <c r="Q1276" i="11"/>
  <c r="R1276" i="11"/>
  <c r="S1276" i="11"/>
  <c r="T1276" i="11"/>
  <c r="U1276" i="11"/>
  <c r="V1276" i="11"/>
  <c r="W1276" i="11"/>
  <c r="X1276" i="11"/>
  <c r="Y1276" i="11"/>
  <c r="Z1276" i="11"/>
  <c r="C1277" i="11"/>
  <c r="D1277" i="11"/>
  <c r="E1277" i="11"/>
  <c r="F1277" i="11"/>
  <c r="G1277" i="11"/>
  <c r="K1277" i="11"/>
  <c r="L1277" i="11"/>
  <c r="M1277" i="11"/>
  <c r="N1277" i="11"/>
  <c r="O1277" i="11"/>
  <c r="P1277" i="11"/>
  <c r="Q1277" i="11"/>
  <c r="R1277" i="11"/>
  <c r="S1277" i="11"/>
  <c r="T1277" i="11"/>
  <c r="U1277" i="11"/>
  <c r="V1277" i="11"/>
  <c r="W1277" i="11"/>
  <c r="X1277" i="11"/>
  <c r="Y1277" i="11"/>
  <c r="Z1277" i="11"/>
  <c r="C1278" i="11"/>
  <c r="D1278" i="11"/>
  <c r="E1278" i="11"/>
  <c r="F1278" i="11"/>
  <c r="G1278" i="11"/>
  <c r="K1278" i="11"/>
  <c r="L1278" i="11"/>
  <c r="M1278" i="11"/>
  <c r="N1278" i="11"/>
  <c r="O1278" i="11"/>
  <c r="P1278" i="11"/>
  <c r="Q1278" i="11"/>
  <c r="R1278" i="11"/>
  <c r="S1278" i="11"/>
  <c r="T1278" i="11"/>
  <c r="U1278" i="11"/>
  <c r="V1278" i="11"/>
  <c r="W1278" i="11"/>
  <c r="X1278" i="11"/>
  <c r="Y1278" i="11"/>
  <c r="Z1278" i="11"/>
  <c r="C1279" i="11"/>
  <c r="D1279" i="11"/>
  <c r="E1279" i="11"/>
  <c r="F1279" i="11"/>
  <c r="G1279" i="11"/>
  <c r="K1279" i="11"/>
  <c r="L1279" i="11"/>
  <c r="M1279" i="11"/>
  <c r="N1279" i="11"/>
  <c r="O1279" i="11"/>
  <c r="P1279" i="11"/>
  <c r="Q1279" i="11"/>
  <c r="R1279" i="11"/>
  <c r="S1279" i="11"/>
  <c r="T1279" i="11"/>
  <c r="U1279" i="11"/>
  <c r="V1279" i="11"/>
  <c r="W1279" i="11"/>
  <c r="X1279" i="11"/>
  <c r="Y1279" i="11"/>
  <c r="Z1279" i="11"/>
  <c r="C1280" i="11"/>
  <c r="D1280" i="11"/>
  <c r="E1280" i="11"/>
  <c r="F1280" i="11"/>
  <c r="G1280" i="11"/>
  <c r="K1280" i="11"/>
  <c r="L1280" i="11"/>
  <c r="M1280" i="11"/>
  <c r="N1280" i="11"/>
  <c r="O1280" i="11"/>
  <c r="P1280" i="11"/>
  <c r="Q1280" i="11"/>
  <c r="R1280" i="11"/>
  <c r="S1280" i="11"/>
  <c r="T1280" i="11"/>
  <c r="U1280" i="11"/>
  <c r="V1280" i="11"/>
  <c r="W1280" i="11"/>
  <c r="X1280" i="11"/>
  <c r="Y1280" i="11"/>
  <c r="Z1280" i="11"/>
  <c r="C1281" i="11"/>
  <c r="D1281" i="11"/>
  <c r="E1281" i="11"/>
  <c r="F1281" i="11"/>
  <c r="G1281" i="11"/>
  <c r="K1281" i="11"/>
  <c r="L1281" i="11"/>
  <c r="M1281" i="11"/>
  <c r="N1281" i="11"/>
  <c r="O1281" i="11"/>
  <c r="P1281" i="11"/>
  <c r="Q1281" i="11"/>
  <c r="R1281" i="11"/>
  <c r="S1281" i="11"/>
  <c r="T1281" i="11"/>
  <c r="U1281" i="11"/>
  <c r="V1281" i="11"/>
  <c r="W1281" i="11"/>
  <c r="X1281" i="11"/>
  <c r="Y1281" i="11"/>
  <c r="Z1281" i="11"/>
  <c r="C1282" i="11"/>
  <c r="D1282" i="11"/>
  <c r="E1282" i="11"/>
  <c r="F1282" i="11"/>
  <c r="G1282" i="11"/>
  <c r="K1282" i="11"/>
  <c r="L1282" i="11"/>
  <c r="M1282" i="11"/>
  <c r="N1282" i="11"/>
  <c r="O1282" i="11"/>
  <c r="P1282" i="11"/>
  <c r="Q1282" i="11"/>
  <c r="R1282" i="11"/>
  <c r="S1282" i="11"/>
  <c r="T1282" i="11"/>
  <c r="U1282" i="11"/>
  <c r="V1282" i="11"/>
  <c r="W1282" i="11"/>
  <c r="X1282" i="11"/>
  <c r="Y1282" i="11"/>
  <c r="Z1282" i="11"/>
  <c r="C1283" i="11"/>
  <c r="D1283" i="11"/>
  <c r="E1283" i="11"/>
  <c r="F1283" i="11"/>
  <c r="G1283" i="11"/>
  <c r="K1283" i="11"/>
  <c r="L1283" i="11"/>
  <c r="M1283" i="11"/>
  <c r="N1283" i="11"/>
  <c r="O1283" i="11"/>
  <c r="P1283" i="11"/>
  <c r="Q1283" i="11"/>
  <c r="R1283" i="11"/>
  <c r="S1283" i="11"/>
  <c r="T1283" i="11"/>
  <c r="U1283" i="11"/>
  <c r="V1283" i="11"/>
  <c r="W1283" i="11"/>
  <c r="X1283" i="11"/>
  <c r="Y1283" i="11"/>
  <c r="Z1283" i="11"/>
  <c r="C1284" i="11"/>
  <c r="D1284" i="11"/>
  <c r="E1284" i="11"/>
  <c r="F1284" i="11"/>
  <c r="G1284" i="11"/>
  <c r="K1284" i="11"/>
  <c r="L1284" i="11"/>
  <c r="M1284" i="11"/>
  <c r="N1284" i="11"/>
  <c r="O1284" i="11"/>
  <c r="P1284" i="11"/>
  <c r="Q1284" i="11"/>
  <c r="R1284" i="11"/>
  <c r="S1284" i="11"/>
  <c r="T1284" i="11"/>
  <c r="U1284" i="11"/>
  <c r="V1284" i="11"/>
  <c r="W1284" i="11"/>
  <c r="X1284" i="11"/>
  <c r="Y1284" i="11"/>
  <c r="Z1284" i="11"/>
  <c r="C1285" i="11"/>
  <c r="D1285" i="11"/>
  <c r="E1285" i="11"/>
  <c r="F1285" i="11"/>
  <c r="G1285" i="11"/>
  <c r="K1285" i="11"/>
  <c r="L1285" i="11"/>
  <c r="M1285" i="11"/>
  <c r="N1285" i="11"/>
  <c r="O1285" i="11"/>
  <c r="P1285" i="11"/>
  <c r="Q1285" i="11"/>
  <c r="R1285" i="11"/>
  <c r="S1285" i="11"/>
  <c r="T1285" i="11"/>
  <c r="U1285" i="11"/>
  <c r="V1285" i="11"/>
  <c r="W1285" i="11"/>
  <c r="X1285" i="11"/>
  <c r="Y1285" i="11"/>
  <c r="Z1285" i="11"/>
  <c r="C1286" i="11"/>
  <c r="D1286" i="11"/>
  <c r="E1286" i="11"/>
  <c r="F1286" i="11"/>
  <c r="G1286" i="11"/>
  <c r="K1286" i="11"/>
  <c r="L1286" i="11"/>
  <c r="M1286" i="11"/>
  <c r="N1286" i="11"/>
  <c r="O1286" i="11"/>
  <c r="P1286" i="11"/>
  <c r="Q1286" i="11"/>
  <c r="R1286" i="11"/>
  <c r="S1286" i="11"/>
  <c r="T1286" i="11"/>
  <c r="U1286" i="11"/>
  <c r="V1286" i="11"/>
  <c r="W1286" i="11"/>
  <c r="X1286" i="11"/>
  <c r="Y1286" i="11"/>
  <c r="Z1286" i="11"/>
  <c r="C1287" i="11"/>
  <c r="D1287" i="11"/>
  <c r="E1287" i="11"/>
  <c r="F1287" i="11"/>
  <c r="G1287" i="11"/>
  <c r="K1287" i="11"/>
  <c r="L1287" i="11"/>
  <c r="M1287" i="11"/>
  <c r="N1287" i="11"/>
  <c r="O1287" i="11"/>
  <c r="P1287" i="11"/>
  <c r="Q1287" i="11"/>
  <c r="R1287" i="11"/>
  <c r="S1287" i="11"/>
  <c r="T1287" i="11"/>
  <c r="U1287" i="11"/>
  <c r="V1287" i="11"/>
  <c r="W1287" i="11"/>
  <c r="X1287" i="11"/>
  <c r="Y1287" i="11"/>
  <c r="Z1287" i="11"/>
  <c r="C1288" i="11"/>
  <c r="D1288" i="11"/>
  <c r="E1288" i="11"/>
  <c r="F1288" i="11"/>
  <c r="G1288" i="11"/>
  <c r="K1288" i="11"/>
  <c r="L1288" i="11"/>
  <c r="M1288" i="11"/>
  <c r="N1288" i="11"/>
  <c r="O1288" i="11"/>
  <c r="P1288" i="11"/>
  <c r="Q1288" i="11"/>
  <c r="R1288" i="11"/>
  <c r="S1288" i="11"/>
  <c r="T1288" i="11"/>
  <c r="U1288" i="11"/>
  <c r="V1288" i="11"/>
  <c r="W1288" i="11"/>
  <c r="X1288" i="11"/>
  <c r="Y1288" i="11"/>
  <c r="Z1288" i="11"/>
  <c r="C1289" i="11"/>
  <c r="D1289" i="11"/>
  <c r="E1289" i="11"/>
  <c r="F1289" i="11"/>
  <c r="G1289" i="11"/>
  <c r="K1289" i="11"/>
  <c r="L1289" i="11"/>
  <c r="M1289" i="11"/>
  <c r="N1289" i="11"/>
  <c r="O1289" i="11"/>
  <c r="P1289" i="11"/>
  <c r="Q1289" i="11"/>
  <c r="R1289" i="11"/>
  <c r="S1289" i="11"/>
  <c r="T1289" i="11"/>
  <c r="U1289" i="11"/>
  <c r="V1289" i="11"/>
  <c r="W1289" i="11"/>
  <c r="X1289" i="11"/>
  <c r="Y1289" i="11"/>
  <c r="Z1289" i="11"/>
  <c r="C1290" i="11"/>
  <c r="D1290" i="11"/>
  <c r="E1290" i="11"/>
  <c r="F1290" i="11"/>
  <c r="G1290" i="11"/>
  <c r="K1290" i="11"/>
  <c r="L1290" i="11"/>
  <c r="M1290" i="11"/>
  <c r="N1290" i="11"/>
  <c r="O1290" i="11"/>
  <c r="P1290" i="11"/>
  <c r="Q1290" i="11"/>
  <c r="R1290" i="11"/>
  <c r="S1290" i="11"/>
  <c r="T1290" i="11"/>
  <c r="U1290" i="11"/>
  <c r="V1290" i="11"/>
  <c r="W1290" i="11"/>
  <c r="X1290" i="11"/>
  <c r="Y1290" i="11"/>
  <c r="Z1290" i="11"/>
  <c r="C1291" i="11"/>
  <c r="D1291" i="11"/>
  <c r="E1291" i="11"/>
  <c r="F1291" i="11"/>
  <c r="G1291" i="11"/>
  <c r="K1291" i="11"/>
  <c r="L1291" i="11"/>
  <c r="M1291" i="11"/>
  <c r="N1291" i="11"/>
  <c r="O1291" i="11"/>
  <c r="P1291" i="11"/>
  <c r="Q1291" i="11"/>
  <c r="R1291" i="11"/>
  <c r="S1291" i="11"/>
  <c r="T1291" i="11"/>
  <c r="U1291" i="11"/>
  <c r="V1291" i="11"/>
  <c r="W1291" i="11"/>
  <c r="X1291" i="11"/>
  <c r="Y1291" i="11"/>
  <c r="Z1291" i="11"/>
  <c r="C1292" i="11"/>
  <c r="D1292" i="11"/>
  <c r="E1292" i="11"/>
  <c r="F1292" i="11"/>
  <c r="G1292" i="11"/>
  <c r="K1292" i="11"/>
  <c r="L1292" i="11"/>
  <c r="M1292" i="11"/>
  <c r="N1292" i="11"/>
  <c r="O1292" i="11"/>
  <c r="P1292" i="11"/>
  <c r="Q1292" i="11"/>
  <c r="R1292" i="11"/>
  <c r="S1292" i="11"/>
  <c r="T1292" i="11"/>
  <c r="U1292" i="11"/>
  <c r="V1292" i="11"/>
  <c r="W1292" i="11"/>
  <c r="X1292" i="11"/>
  <c r="Y1292" i="11"/>
  <c r="Z1292" i="11"/>
  <c r="C1293" i="11"/>
  <c r="D1293" i="11"/>
  <c r="E1293" i="11"/>
  <c r="F1293" i="11"/>
  <c r="G1293" i="11"/>
  <c r="K1293" i="11"/>
  <c r="L1293" i="11"/>
  <c r="M1293" i="11"/>
  <c r="N1293" i="11"/>
  <c r="O1293" i="11"/>
  <c r="P1293" i="11"/>
  <c r="Q1293" i="11"/>
  <c r="R1293" i="11"/>
  <c r="S1293" i="11"/>
  <c r="T1293" i="11"/>
  <c r="U1293" i="11"/>
  <c r="V1293" i="11"/>
  <c r="W1293" i="11"/>
  <c r="X1293" i="11"/>
  <c r="Y1293" i="11"/>
  <c r="Z1293" i="11"/>
  <c r="C1294" i="11"/>
  <c r="D1294" i="11"/>
  <c r="E1294" i="11"/>
  <c r="F1294" i="11"/>
  <c r="G1294" i="11"/>
  <c r="K1294" i="11"/>
  <c r="L1294" i="11"/>
  <c r="M1294" i="11"/>
  <c r="N1294" i="11"/>
  <c r="O1294" i="11"/>
  <c r="P1294" i="11"/>
  <c r="Q1294" i="11"/>
  <c r="R1294" i="11"/>
  <c r="S1294" i="11"/>
  <c r="T1294" i="11"/>
  <c r="U1294" i="11"/>
  <c r="V1294" i="11"/>
  <c r="W1294" i="11"/>
  <c r="X1294" i="11"/>
  <c r="Y1294" i="11"/>
  <c r="Z1294" i="11"/>
  <c r="C1295" i="11"/>
  <c r="D1295" i="11"/>
  <c r="E1295" i="11"/>
  <c r="F1295" i="11"/>
  <c r="G1295" i="11"/>
  <c r="K1295" i="11"/>
  <c r="L1295" i="11"/>
  <c r="M1295" i="11"/>
  <c r="N1295" i="11"/>
  <c r="O1295" i="11"/>
  <c r="P1295" i="11"/>
  <c r="Q1295" i="11"/>
  <c r="R1295" i="11"/>
  <c r="S1295" i="11"/>
  <c r="T1295" i="11"/>
  <c r="U1295" i="11"/>
  <c r="V1295" i="11"/>
  <c r="W1295" i="11"/>
  <c r="X1295" i="11"/>
  <c r="Y1295" i="11"/>
  <c r="Z1295" i="11"/>
  <c r="C1296" i="11"/>
  <c r="D1296" i="11"/>
  <c r="E1296" i="11"/>
  <c r="F1296" i="11"/>
  <c r="G1296" i="11"/>
  <c r="K1296" i="11"/>
  <c r="L1296" i="11"/>
  <c r="M1296" i="11"/>
  <c r="N1296" i="11"/>
  <c r="O1296" i="11"/>
  <c r="P1296" i="11"/>
  <c r="Q1296" i="11"/>
  <c r="R1296" i="11"/>
  <c r="S1296" i="11"/>
  <c r="T1296" i="11"/>
  <c r="U1296" i="11"/>
  <c r="V1296" i="11"/>
  <c r="W1296" i="11"/>
  <c r="X1296" i="11"/>
  <c r="Y1296" i="11"/>
  <c r="Z1296" i="11"/>
  <c r="C1297" i="11"/>
  <c r="D1297" i="11"/>
  <c r="E1297" i="11"/>
  <c r="F1297" i="11"/>
  <c r="G1297" i="11"/>
  <c r="K1297" i="11"/>
  <c r="L1297" i="11"/>
  <c r="M1297" i="11"/>
  <c r="N1297" i="11"/>
  <c r="O1297" i="11"/>
  <c r="P1297" i="11"/>
  <c r="Q1297" i="11"/>
  <c r="R1297" i="11"/>
  <c r="S1297" i="11"/>
  <c r="T1297" i="11"/>
  <c r="U1297" i="11"/>
  <c r="V1297" i="11"/>
  <c r="W1297" i="11"/>
  <c r="X1297" i="11"/>
  <c r="Y1297" i="11"/>
  <c r="Z1297" i="11"/>
  <c r="C1298" i="11"/>
  <c r="D1298" i="11"/>
  <c r="E1298" i="11"/>
  <c r="F1298" i="11"/>
  <c r="G1298" i="11"/>
  <c r="K1298" i="11"/>
  <c r="L1298" i="11"/>
  <c r="M1298" i="11"/>
  <c r="N1298" i="11"/>
  <c r="O1298" i="11"/>
  <c r="P1298" i="11"/>
  <c r="Q1298" i="11"/>
  <c r="R1298" i="11"/>
  <c r="S1298" i="11"/>
  <c r="T1298" i="11"/>
  <c r="U1298" i="11"/>
  <c r="V1298" i="11"/>
  <c r="W1298" i="11"/>
  <c r="X1298" i="11"/>
  <c r="Y1298" i="11"/>
  <c r="Z1298" i="11"/>
  <c r="C1299" i="11"/>
  <c r="D1299" i="11"/>
  <c r="E1299" i="11"/>
  <c r="F1299" i="11"/>
  <c r="G1299" i="11"/>
  <c r="K1299" i="11"/>
  <c r="L1299" i="11"/>
  <c r="M1299" i="11"/>
  <c r="N1299" i="11"/>
  <c r="O1299" i="11"/>
  <c r="P1299" i="11"/>
  <c r="Q1299" i="11"/>
  <c r="R1299" i="11"/>
  <c r="S1299" i="11"/>
  <c r="T1299" i="11"/>
  <c r="U1299" i="11"/>
  <c r="V1299" i="11"/>
  <c r="W1299" i="11"/>
  <c r="X1299" i="11"/>
  <c r="Y1299" i="11"/>
  <c r="Z1299" i="11"/>
  <c r="C1300" i="11"/>
  <c r="D1300" i="11"/>
  <c r="E1300" i="11"/>
  <c r="F1300" i="11"/>
  <c r="G1300" i="11"/>
  <c r="K1300" i="11"/>
  <c r="L1300" i="11"/>
  <c r="M1300" i="11"/>
  <c r="N1300" i="11"/>
  <c r="O1300" i="11"/>
  <c r="P1300" i="11"/>
  <c r="Q1300" i="11"/>
  <c r="R1300" i="11"/>
  <c r="S1300" i="11"/>
  <c r="T1300" i="11"/>
  <c r="U1300" i="11"/>
  <c r="V1300" i="11"/>
  <c r="W1300" i="11"/>
  <c r="X1300" i="11"/>
  <c r="Y1300" i="11"/>
  <c r="Z1300" i="11"/>
  <c r="C1301" i="11"/>
  <c r="D1301" i="11"/>
  <c r="E1301" i="11"/>
  <c r="F1301" i="11"/>
  <c r="G1301" i="11"/>
  <c r="K1301" i="11"/>
  <c r="L1301" i="11"/>
  <c r="M1301" i="11"/>
  <c r="N1301" i="11"/>
  <c r="O1301" i="11"/>
  <c r="P1301" i="11"/>
  <c r="Q1301" i="11"/>
  <c r="R1301" i="11"/>
  <c r="S1301" i="11"/>
  <c r="T1301" i="11"/>
  <c r="U1301" i="11"/>
  <c r="V1301" i="11"/>
  <c r="W1301" i="11"/>
  <c r="X1301" i="11"/>
  <c r="Y1301" i="11"/>
  <c r="Z1301" i="11"/>
  <c r="C1302" i="11"/>
  <c r="D1302" i="11"/>
  <c r="E1302" i="11"/>
  <c r="F1302" i="11"/>
  <c r="G1302" i="11"/>
  <c r="K1302" i="11"/>
  <c r="L1302" i="11"/>
  <c r="M1302" i="11"/>
  <c r="N1302" i="11"/>
  <c r="O1302" i="11"/>
  <c r="P1302" i="11"/>
  <c r="Q1302" i="11"/>
  <c r="R1302" i="11"/>
  <c r="S1302" i="11"/>
  <c r="T1302" i="11"/>
  <c r="U1302" i="11"/>
  <c r="V1302" i="11"/>
  <c r="W1302" i="11"/>
  <c r="X1302" i="11"/>
  <c r="Y1302" i="11"/>
  <c r="Z1302" i="11"/>
  <c r="C1303" i="11"/>
  <c r="D1303" i="11"/>
  <c r="E1303" i="11"/>
  <c r="F1303" i="11"/>
  <c r="G1303" i="11"/>
  <c r="K1303" i="11"/>
  <c r="L1303" i="11"/>
  <c r="M1303" i="11"/>
  <c r="N1303" i="11"/>
  <c r="O1303" i="11"/>
  <c r="P1303" i="11"/>
  <c r="Q1303" i="11"/>
  <c r="R1303" i="11"/>
  <c r="S1303" i="11"/>
  <c r="T1303" i="11"/>
  <c r="U1303" i="11"/>
  <c r="V1303" i="11"/>
  <c r="W1303" i="11"/>
  <c r="X1303" i="11"/>
  <c r="Y1303" i="11"/>
  <c r="Z1303" i="11"/>
  <c r="C1304" i="11"/>
  <c r="D1304" i="11"/>
  <c r="E1304" i="11"/>
  <c r="F1304" i="11"/>
  <c r="G1304" i="11"/>
  <c r="K1304" i="11"/>
  <c r="L1304" i="11"/>
  <c r="M1304" i="11"/>
  <c r="N1304" i="11"/>
  <c r="O1304" i="11"/>
  <c r="P1304" i="11"/>
  <c r="Q1304" i="11"/>
  <c r="R1304" i="11"/>
  <c r="S1304" i="11"/>
  <c r="T1304" i="11"/>
  <c r="U1304" i="11"/>
  <c r="V1304" i="11"/>
  <c r="W1304" i="11"/>
  <c r="X1304" i="11"/>
  <c r="Y1304" i="11"/>
  <c r="Z1304" i="11"/>
  <c r="C1305" i="11"/>
  <c r="D1305" i="11"/>
  <c r="E1305" i="11"/>
  <c r="F1305" i="11"/>
  <c r="G1305" i="11"/>
  <c r="K1305" i="11"/>
  <c r="L1305" i="11"/>
  <c r="M1305" i="11"/>
  <c r="N1305" i="11"/>
  <c r="O1305" i="11"/>
  <c r="P1305" i="11"/>
  <c r="Q1305" i="11"/>
  <c r="R1305" i="11"/>
  <c r="S1305" i="11"/>
  <c r="T1305" i="11"/>
  <c r="U1305" i="11"/>
  <c r="V1305" i="11"/>
  <c r="W1305" i="11"/>
  <c r="X1305" i="11"/>
  <c r="Y1305" i="11"/>
  <c r="Z1305" i="11"/>
  <c r="C1306" i="11"/>
  <c r="D1306" i="11"/>
  <c r="E1306" i="11"/>
  <c r="F1306" i="11"/>
  <c r="G1306" i="11"/>
  <c r="K1306" i="11"/>
  <c r="L1306" i="11"/>
  <c r="M1306" i="11"/>
  <c r="N1306" i="11"/>
  <c r="O1306" i="11"/>
  <c r="P1306" i="11"/>
  <c r="Q1306" i="11"/>
  <c r="R1306" i="11"/>
  <c r="S1306" i="11"/>
  <c r="T1306" i="11"/>
  <c r="U1306" i="11"/>
  <c r="V1306" i="11"/>
  <c r="W1306" i="11"/>
  <c r="X1306" i="11"/>
  <c r="Y1306" i="11"/>
  <c r="Z1306" i="11"/>
  <c r="C1307" i="11"/>
  <c r="D1307" i="11"/>
  <c r="E1307" i="11"/>
  <c r="F1307" i="11"/>
  <c r="G1307" i="11"/>
  <c r="K1307" i="11"/>
  <c r="L1307" i="11"/>
  <c r="M1307" i="11"/>
  <c r="N1307" i="11"/>
  <c r="O1307" i="11"/>
  <c r="P1307" i="11"/>
  <c r="Q1307" i="11"/>
  <c r="R1307" i="11"/>
  <c r="S1307" i="11"/>
  <c r="T1307" i="11"/>
  <c r="U1307" i="11"/>
  <c r="V1307" i="11"/>
  <c r="W1307" i="11"/>
  <c r="X1307" i="11"/>
  <c r="Y1307" i="11"/>
  <c r="Z1307" i="11"/>
  <c r="C1308" i="11"/>
  <c r="D1308" i="11"/>
  <c r="E1308" i="11"/>
  <c r="F1308" i="11"/>
  <c r="G1308" i="11"/>
  <c r="K1308" i="11"/>
  <c r="L1308" i="11"/>
  <c r="M1308" i="11"/>
  <c r="N1308" i="11"/>
  <c r="O1308" i="11"/>
  <c r="P1308" i="11"/>
  <c r="Q1308" i="11"/>
  <c r="R1308" i="11"/>
  <c r="S1308" i="11"/>
  <c r="T1308" i="11"/>
  <c r="U1308" i="11"/>
  <c r="V1308" i="11"/>
  <c r="W1308" i="11"/>
  <c r="X1308" i="11"/>
  <c r="Y1308" i="11"/>
  <c r="Z1308" i="11"/>
  <c r="C1309" i="11"/>
  <c r="D1309" i="11"/>
  <c r="E1309" i="11"/>
  <c r="F1309" i="11"/>
  <c r="G1309" i="11"/>
  <c r="K1309" i="11"/>
  <c r="L1309" i="11"/>
  <c r="M1309" i="11"/>
  <c r="N1309" i="11"/>
  <c r="O1309" i="11"/>
  <c r="P1309" i="11"/>
  <c r="Q1309" i="11"/>
  <c r="R1309" i="11"/>
  <c r="S1309" i="11"/>
  <c r="T1309" i="11"/>
  <c r="U1309" i="11"/>
  <c r="V1309" i="11"/>
  <c r="W1309" i="11"/>
  <c r="X1309" i="11"/>
  <c r="Y1309" i="11"/>
  <c r="Z1309" i="11"/>
  <c r="C1310" i="11"/>
  <c r="D1310" i="11"/>
  <c r="E1310" i="11"/>
  <c r="F1310" i="11"/>
  <c r="G1310" i="11"/>
  <c r="K1310" i="11"/>
  <c r="L1310" i="11"/>
  <c r="M1310" i="11"/>
  <c r="N1310" i="11"/>
  <c r="O1310" i="11"/>
  <c r="P1310" i="11"/>
  <c r="Q1310" i="11"/>
  <c r="R1310" i="11"/>
  <c r="S1310" i="11"/>
  <c r="T1310" i="11"/>
  <c r="U1310" i="11"/>
  <c r="V1310" i="11"/>
  <c r="W1310" i="11"/>
  <c r="X1310" i="11"/>
  <c r="Y1310" i="11"/>
  <c r="Z1310" i="11"/>
  <c r="C1311" i="11"/>
  <c r="D1311" i="11"/>
  <c r="E1311" i="11"/>
  <c r="F1311" i="11"/>
  <c r="G1311" i="11"/>
  <c r="K1311" i="11"/>
  <c r="L1311" i="11"/>
  <c r="M1311" i="11"/>
  <c r="N1311" i="11"/>
  <c r="O1311" i="11"/>
  <c r="P1311" i="11"/>
  <c r="Q1311" i="11"/>
  <c r="R1311" i="11"/>
  <c r="S1311" i="11"/>
  <c r="T1311" i="11"/>
  <c r="U1311" i="11"/>
  <c r="V1311" i="11"/>
  <c r="W1311" i="11"/>
  <c r="X1311" i="11"/>
  <c r="Y1311" i="11"/>
  <c r="Z1311" i="11"/>
  <c r="C1312" i="11"/>
  <c r="D1312" i="11"/>
  <c r="E1312" i="11"/>
  <c r="F1312" i="11"/>
  <c r="G1312" i="11"/>
  <c r="K1312" i="11"/>
  <c r="L1312" i="11"/>
  <c r="M1312" i="11"/>
  <c r="N1312" i="11"/>
  <c r="O1312" i="11"/>
  <c r="P1312" i="11"/>
  <c r="Q1312" i="11"/>
  <c r="R1312" i="11"/>
  <c r="S1312" i="11"/>
  <c r="T1312" i="11"/>
  <c r="U1312" i="11"/>
  <c r="V1312" i="11"/>
  <c r="W1312" i="11"/>
  <c r="X1312" i="11"/>
  <c r="Y1312" i="11"/>
  <c r="Z1312" i="11"/>
  <c r="C1313" i="11"/>
  <c r="D1313" i="11"/>
  <c r="E1313" i="11"/>
  <c r="F1313" i="11"/>
  <c r="G1313" i="11"/>
  <c r="K1313" i="11"/>
  <c r="L1313" i="11"/>
  <c r="M1313" i="11"/>
  <c r="N1313" i="11"/>
  <c r="O1313" i="11"/>
  <c r="P1313" i="11"/>
  <c r="Q1313" i="11"/>
  <c r="R1313" i="11"/>
  <c r="S1313" i="11"/>
  <c r="T1313" i="11"/>
  <c r="U1313" i="11"/>
  <c r="V1313" i="11"/>
  <c r="W1313" i="11"/>
  <c r="X1313" i="11"/>
  <c r="Y1313" i="11"/>
  <c r="Z1313" i="11"/>
  <c r="C1314" i="11"/>
  <c r="D1314" i="11"/>
  <c r="E1314" i="11"/>
  <c r="F1314" i="11"/>
  <c r="G1314" i="11"/>
  <c r="K1314" i="11"/>
  <c r="L1314" i="11"/>
  <c r="M1314" i="11"/>
  <c r="N1314" i="11"/>
  <c r="O1314" i="11"/>
  <c r="P1314" i="11"/>
  <c r="Q1314" i="11"/>
  <c r="R1314" i="11"/>
  <c r="S1314" i="11"/>
  <c r="T1314" i="11"/>
  <c r="U1314" i="11"/>
  <c r="V1314" i="11"/>
  <c r="W1314" i="11"/>
  <c r="X1314" i="11"/>
  <c r="Y1314" i="11"/>
  <c r="Z1314" i="11"/>
  <c r="C1315" i="11"/>
  <c r="D1315" i="11"/>
  <c r="E1315" i="11"/>
  <c r="F1315" i="11"/>
  <c r="G1315" i="11"/>
  <c r="K1315" i="11"/>
  <c r="L1315" i="11"/>
  <c r="M1315" i="11"/>
  <c r="N1315" i="11"/>
  <c r="O1315" i="11"/>
  <c r="P1315" i="11"/>
  <c r="Q1315" i="11"/>
  <c r="R1315" i="11"/>
  <c r="S1315" i="11"/>
  <c r="T1315" i="11"/>
  <c r="U1315" i="11"/>
  <c r="V1315" i="11"/>
  <c r="W1315" i="11"/>
  <c r="X1315" i="11"/>
  <c r="Y1315" i="11"/>
  <c r="Z1315" i="11"/>
  <c r="C1316" i="11"/>
  <c r="D1316" i="11"/>
  <c r="E1316" i="11"/>
  <c r="F1316" i="11"/>
  <c r="G1316" i="11"/>
  <c r="K1316" i="11"/>
  <c r="L1316" i="11"/>
  <c r="M1316" i="11"/>
  <c r="N1316" i="11"/>
  <c r="O1316" i="11"/>
  <c r="P1316" i="11"/>
  <c r="Q1316" i="11"/>
  <c r="R1316" i="11"/>
  <c r="S1316" i="11"/>
  <c r="T1316" i="11"/>
  <c r="U1316" i="11"/>
  <c r="V1316" i="11"/>
  <c r="W1316" i="11"/>
  <c r="X1316" i="11"/>
  <c r="Y1316" i="11"/>
  <c r="Z1316" i="11"/>
  <c r="C1317" i="11"/>
  <c r="D1317" i="11"/>
  <c r="E1317" i="11"/>
  <c r="F1317" i="11"/>
  <c r="G1317" i="11"/>
  <c r="K1317" i="11"/>
  <c r="L1317" i="11"/>
  <c r="M1317" i="11"/>
  <c r="N1317" i="11"/>
  <c r="O1317" i="11"/>
  <c r="P1317" i="11"/>
  <c r="Q1317" i="11"/>
  <c r="R1317" i="11"/>
  <c r="S1317" i="11"/>
  <c r="T1317" i="11"/>
  <c r="U1317" i="11"/>
  <c r="V1317" i="11"/>
  <c r="W1317" i="11"/>
  <c r="X1317" i="11"/>
  <c r="Y1317" i="11"/>
  <c r="Z1317" i="11"/>
  <c r="C1318" i="11"/>
  <c r="D1318" i="11"/>
  <c r="E1318" i="11"/>
  <c r="F1318" i="11"/>
  <c r="G1318" i="11"/>
  <c r="K1318" i="11"/>
  <c r="L1318" i="11"/>
  <c r="M1318" i="11"/>
  <c r="N1318" i="11"/>
  <c r="O1318" i="11"/>
  <c r="P1318" i="11"/>
  <c r="Q1318" i="11"/>
  <c r="R1318" i="11"/>
  <c r="S1318" i="11"/>
  <c r="T1318" i="11"/>
  <c r="U1318" i="11"/>
  <c r="V1318" i="11"/>
  <c r="W1318" i="11"/>
  <c r="X1318" i="11"/>
  <c r="Y1318" i="11"/>
  <c r="Z1318" i="11"/>
  <c r="C1319" i="11"/>
  <c r="D1319" i="11"/>
  <c r="E1319" i="11"/>
  <c r="F1319" i="11"/>
  <c r="G1319" i="11"/>
  <c r="K1319" i="11"/>
  <c r="L1319" i="11"/>
  <c r="M1319" i="11"/>
  <c r="N1319" i="11"/>
  <c r="O1319" i="11"/>
  <c r="P1319" i="11"/>
  <c r="Q1319" i="11"/>
  <c r="R1319" i="11"/>
  <c r="S1319" i="11"/>
  <c r="T1319" i="11"/>
  <c r="U1319" i="11"/>
  <c r="V1319" i="11"/>
  <c r="W1319" i="11"/>
  <c r="X1319" i="11"/>
  <c r="Y1319" i="11"/>
  <c r="Z1319" i="11"/>
  <c r="C1320" i="11"/>
  <c r="D1320" i="11"/>
  <c r="E1320" i="11"/>
  <c r="F1320" i="11"/>
  <c r="G1320" i="11"/>
  <c r="K1320" i="11"/>
  <c r="L1320" i="11"/>
  <c r="M1320" i="11"/>
  <c r="N1320" i="11"/>
  <c r="O1320" i="11"/>
  <c r="P1320" i="11"/>
  <c r="Q1320" i="11"/>
  <c r="R1320" i="11"/>
  <c r="S1320" i="11"/>
  <c r="T1320" i="11"/>
  <c r="U1320" i="11"/>
  <c r="V1320" i="11"/>
  <c r="W1320" i="11"/>
  <c r="X1320" i="11"/>
  <c r="Y1320" i="11"/>
  <c r="Z1320" i="11"/>
  <c r="C1321" i="11"/>
  <c r="D1321" i="11"/>
  <c r="E1321" i="11"/>
  <c r="F1321" i="11"/>
  <c r="G1321" i="11"/>
  <c r="K1321" i="11"/>
  <c r="L1321" i="11"/>
  <c r="M1321" i="11"/>
  <c r="N1321" i="11"/>
  <c r="O1321" i="11"/>
  <c r="P1321" i="11"/>
  <c r="Q1321" i="11"/>
  <c r="R1321" i="11"/>
  <c r="S1321" i="11"/>
  <c r="T1321" i="11"/>
  <c r="U1321" i="11"/>
  <c r="V1321" i="11"/>
  <c r="W1321" i="11"/>
  <c r="X1321" i="11"/>
  <c r="Y1321" i="11"/>
  <c r="Z1321" i="11"/>
  <c r="C1322" i="11"/>
  <c r="D1322" i="11"/>
  <c r="E1322" i="11"/>
  <c r="F1322" i="11"/>
  <c r="G1322" i="11"/>
  <c r="K1322" i="11"/>
  <c r="L1322" i="11"/>
  <c r="M1322" i="11"/>
  <c r="N1322" i="11"/>
  <c r="O1322" i="11"/>
  <c r="P1322" i="11"/>
  <c r="Q1322" i="11"/>
  <c r="R1322" i="11"/>
  <c r="S1322" i="11"/>
  <c r="T1322" i="11"/>
  <c r="U1322" i="11"/>
  <c r="V1322" i="11"/>
  <c r="W1322" i="11"/>
  <c r="X1322" i="11"/>
  <c r="Y1322" i="11"/>
  <c r="Z1322" i="11"/>
  <c r="C1323" i="11"/>
  <c r="D1323" i="11"/>
  <c r="E1323" i="11"/>
  <c r="F1323" i="11"/>
  <c r="G1323" i="11"/>
  <c r="K1323" i="11"/>
  <c r="L1323" i="11"/>
  <c r="M1323" i="11"/>
  <c r="N1323" i="11"/>
  <c r="O1323" i="11"/>
  <c r="P1323" i="11"/>
  <c r="Q1323" i="11"/>
  <c r="R1323" i="11"/>
  <c r="S1323" i="11"/>
  <c r="T1323" i="11"/>
  <c r="U1323" i="11"/>
  <c r="V1323" i="11"/>
  <c r="W1323" i="11"/>
  <c r="X1323" i="11"/>
  <c r="Y1323" i="11"/>
  <c r="Z1323" i="11"/>
  <c r="C1324" i="11"/>
  <c r="D1324" i="11"/>
  <c r="E1324" i="11"/>
  <c r="F1324" i="11"/>
  <c r="G1324" i="11"/>
  <c r="K1324" i="11"/>
  <c r="L1324" i="11"/>
  <c r="M1324" i="11"/>
  <c r="N1324" i="11"/>
  <c r="O1324" i="11"/>
  <c r="P1324" i="11"/>
  <c r="Q1324" i="11"/>
  <c r="R1324" i="11"/>
  <c r="S1324" i="11"/>
  <c r="T1324" i="11"/>
  <c r="U1324" i="11"/>
  <c r="V1324" i="11"/>
  <c r="W1324" i="11"/>
  <c r="X1324" i="11"/>
  <c r="Y1324" i="11"/>
  <c r="Z1324" i="11"/>
  <c r="C1325" i="11"/>
  <c r="D1325" i="11"/>
  <c r="E1325" i="11"/>
  <c r="F1325" i="11"/>
  <c r="G1325" i="11"/>
  <c r="K1325" i="11"/>
  <c r="L1325" i="11"/>
  <c r="M1325" i="11"/>
  <c r="N1325" i="11"/>
  <c r="O1325" i="11"/>
  <c r="P1325" i="11"/>
  <c r="Q1325" i="11"/>
  <c r="R1325" i="11"/>
  <c r="S1325" i="11"/>
  <c r="T1325" i="11"/>
  <c r="U1325" i="11"/>
  <c r="V1325" i="11"/>
  <c r="W1325" i="11"/>
  <c r="X1325" i="11"/>
  <c r="Y1325" i="11"/>
  <c r="Z1325" i="11"/>
  <c r="C1326" i="11"/>
  <c r="D1326" i="11"/>
  <c r="E1326" i="11"/>
  <c r="F1326" i="11"/>
  <c r="G1326" i="11"/>
  <c r="K1326" i="11"/>
  <c r="L1326" i="11"/>
  <c r="M1326" i="11"/>
  <c r="N1326" i="11"/>
  <c r="O1326" i="11"/>
  <c r="P1326" i="11"/>
  <c r="Q1326" i="11"/>
  <c r="R1326" i="11"/>
  <c r="S1326" i="11"/>
  <c r="T1326" i="11"/>
  <c r="U1326" i="11"/>
  <c r="V1326" i="11"/>
  <c r="W1326" i="11"/>
  <c r="X1326" i="11"/>
  <c r="Y1326" i="11"/>
  <c r="Z1326" i="11"/>
  <c r="C1327" i="11"/>
  <c r="D1327" i="11"/>
  <c r="E1327" i="11"/>
  <c r="F1327" i="11"/>
  <c r="G1327" i="11"/>
  <c r="K1327" i="11"/>
  <c r="L1327" i="11"/>
  <c r="M1327" i="11"/>
  <c r="N1327" i="11"/>
  <c r="O1327" i="11"/>
  <c r="P1327" i="11"/>
  <c r="Q1327" i="11"/>
  <c r="R1327" i="11"/>
  <c r="S1327" i="11"/>
  <c r="T1327" i="11"/>
  <c r="U1327" i="11"/>
  <c r="V1327" i="11"/>
  <c r="W1327" i="11"/>
  <c r="X1327" i="11"/>
  <c r="Y1327" i="11"/>
  <c r="Z1327" i="11"/>
  <c r="C1328" i="11"/>
  <c r="D1328" i="11"/>
  <c r="E1328" i="11"/>
  <c r="F1328" i="11"/>
  <c r="G1328" i="11"/>
  <c r="K1328" i="11"/>
  <c r="L1328" i="11"/>
  <c r="M1328" i="11"/>
  <c r="N1328" i="11"/>
  <c r="O1328" i="11"/>
  <c r="P1328" i="11"/>
  <c r="Q1328" i="11"/>
  <c r="R1328" i="11"/>
  <c r="S1328" i="11"/>
  <c r="T1328" i="11"/>
  <c r="U1328" i="11"/>
  <c r="V1328" i="11"/>
  <c r="W1328" i="11"/>
  <c r="X1328" i="11"/>
  <c r="Y1328" i="11"/>
  <c r="Z1328" i="11"/>
  <c r="C1329" i="11"/>
  <c r="D1329" i="11"/>
  <c r="E1329" i="11"/>
  <c r="F1329" i="11"/>
  <c r="G1329" i="11"/>
  <c r="K1329" i="11"/>
  <c r="L1329" i="11"/>
  <c r="M1329" i="11"/>
  <c r="N1329" i="11"/>
  <c r="O1329" i="11"/>
  <c r="P1329" i="11"/>
  <c r="Q1329" i="11"/>
  <c r="R1329" i="11"/>
  <c r="S1329" i="11"/>
  <c r="T1329" i="11"/>
  <c r="U1329" i="11"/>
  <c r="V1329" i="11"/>
  <c r="W1329" i="11"/>
  <c r="X1329" i="11"/>
  <c r="Y1329" i="11"/>
  <c r="Z1329" i="11"/>
  <c r="C1330" i="11"/>
  <c r="D1330" i="11"/>
  <c r="E1330" i="11"/>
  <c r="F1330" i="11"/>
  <c r="G1330" i="11"/>
  <c r="K1330" i="11"/>
  <c r="L1330" i="11"/>
  <c r="M1330" i="11"/>
  <c r="N1330" i="11"/>
  <c r="O1330" i="11"/>
  <c r="P1330" i="11"/>
  <c r="Q1330" i="11"/>
  <c r="R1330" i="11"/>
  <c r="S1330" i="11"/>
  <c r="T1330" i="11"/>
  <c r="U1330" i="11"/>
  <c r="V1330" i="11"/>
  <c r="W1330" i="11"/>
  <c r="X1330" i="11"/>
  <c r="Y1330" i="11"/>
  <c r="Z1330" i="11"/>
  <c r="C1331" i="11"/>
  <c r="D1331" i="11"/>
  <c r="E1331" i="11"/>
  <c r="F1331" i="11"/>
  <c r="G1331" i="11"/>
  <c r="K1331" i="11"/>
  <c r="L1331" i="11"/>
  <c r="M1331" i="11"/>
  <c r="N1331" i="11"/>
  <c r="O1331" i="11"/>
  <c r="P1331" i="11"/>
  <c r="Q1331" i="11"/>
  <c r="R1331" i="11"/>
  <c r="S1331" i="11"/>
  <c r="T1331" i="11"/>
  <c r="U1331" i="11"/>
  <c r="V1331" i="11"/>
  <c r="W1331" i="11"/>
  <c r="X1331" i="11"/>
  <c r="Y1331" i="11"/>
  <c r="Z1331" i="11"/>
  <c r="C1332" i="11"/>
  <c r="D1332" i="11"/>
  <c r="E1332" i="11"/>
  <c r="F1332" i="11"/>
  <c r="G1332" i="11"/>
  <c r="K1332" i="11"/>
  <c r="L1332" i="11"/>
  <c r="M1332" i="11"/>
  <c r="N1332" i="11"/>
  <c r="O1332" i="11"/>
  <c r="P1332" i="11"/>
  <c r="Q1332" i="11"/>
  <c r="R1332" i="11"/>
  <c r="S1332" i="11"/>
  <c r="T1332" i="11"/>
  <c r="U1332" i="11"/>
  <c r="V1332" i="11"/>
  <c r="W1332" i="11"/>
  <c r="X1332" i="11"/>
  <c r="Y1332" i="11"/>
  <c r="Z1332" i="11"/>
  <c r="C1333" i="11"/>
  <c r="D1333" i="11"/>
  <c r="E1333" i="11"/>
  <c r="F1333" i="11"/>
  <c r="G1333" i="11"/>
  <c r="K1333" i="11"/>
  <c r="L1333" i="11"/>
  <c r="M1333" i="11"/>
  <c r="N1333" i="11"/>
  <c r="O1333" i="11"/>
  <c r="P1333" i="11"/>
  <c r="Q1333" i="11"/>
  <c r="R1333" i="11"/>
  <c r="S1333" i="11"/>
  <c r="T1333" i="11"/>
  <c r="U1333" i="11"/>
  <c r="V1333" i="11"/>
  <c r="W1333" i="11"/>
  <c r="X1333" i="11"/>
  <c r="Y1333" i="11"/>
  <c r="Z1333" i="11"/>
  <c r="C1334" i="11"/>
  <c r="D1334" i="11"/>
  <c r="E1334" i="11"/>
  <c r="F1334" i="11"/>
  <c r="G1334" i="11"/>
  <c r="K1334" i="11"/>
  <c r="L1334" i="11"/>
  <c r="M1334" i="11"/>
  <c r="N1334" i="11"/>
  <c r="O1334" i="11"/>
  <c r="P1334" i="11"/>
  <c r="Q1334" i="11"/>
  <c r="R1334" i="11"/>
  <c r="S1334" i="11"/>
  <c r="T1334" i="11"/>
  <c r="U1334" i="11"/>
  <c r="V1334" i="11"/>
  <c r="W1334" i="11"/>
  <c r="X1334" i="11"/>
  <c r="Y1334" i="11"/>
  <c r="Z1334" i="11"/>
  <c r="C1335" i="11"/>
  <c r="D1335" i="11"/>
  <c r="E1335" i="11"/>
  <c r="F1335" i="11"/>
  <c r="G1335" i="11"/>
  <c r="K1335" i="11"/>
  <c r="L1335" i="11"/>
  <c r="M1335" i="11"/>
  <c r="N1335" i="11"/>
  <c r="O1335" i="11"/>
  <c r="P1335" i="11"/>
  <c r="Q1335" i="11"/>
  <c r="R1335" i="11"/>
  <c r="S1335" i="11"/>
  <c r="T1335" i="11"/>
  <c r="U1335" i="11"/>
  <c r="V1335" i="11"/>
  <c r="W1335" i="11"/>
  <c r="X1335" i="11"/>
  <c r="Y1335" i="11"/>
  <c r="Z1335" i="11"/>
  <c r="C1336" i="11"/>
  <c r="D1336" i="11"/>
  <c r="E1336" i="11"/>
  <c r="F1336" i="11"/>
  <c r="G1336" i="11"/>
  <c r="K1336" i="11"/>
  <c r="L1336" i="11"/>
  <c r="M1336" i="11"/>
  <c r="N1336" i="11"/>
  <c r="O1336" i="11"/>
  <c r="P1336" i="11"/>
  <c r="Q1336" i="11"/>
  <c r="R1336" i="11"/>
  <c r="S1336" i="11"/>
  <c r="T1336" i="11"/>
  <c r="U1336" i="11"/>
  <c r="V1336" i="11"/>
  <c r="W1336" i="11"/>
  <c r="X1336" i="11"/>
  <c r="Y1336" i="11"/>
  <c r="Z1336" i="11"/>
  <c r="C1337" i="11"/>
  <c r="D1337" i="11"/>
  <c r="E1337" i="11"/>
  <c r="F1337" i="11"/>
  <c r="G1337" i="11"/>
  <c r="K1337" i="11"/>
  <c r="L1337" i="11"/>
  <c r="M1337" i="11"/>
  <c r="N1337" i="11"/>
  <c r="O1337" i="11"/>
  <c r="P1337" i="11"/>
  <c r="Q1337" i="11"/>
  <c r="R1337" i="11"/>
  <c r="S1337" i="11"/>
  <c r="T1337" i="11"/>
  <c r="U1337" i="11"/>
  <c r="V1337" i="11"/>
  <c r="W1337" i="11"/>
  <c r="X1337" i="11"/>
  <c r="Y1337" i="11"/>
  <c r="Z1337" i="11"/>
  <c r="C1338" i="11"/>
  <c r="D1338" i="11"/>
  <c r="E1338" i="11"/>
  <c r="F1338" i="11"/>
  <c r="G1338" i="11"/>
  <c r="K1338" i="11"/>
  <c r="L1338" i="11"/>
  <c r="M1338" i="11"/>
  <c r="N1338" i="11"/>
  <c r="O1338" i="11"/>
  <c r="P1338" i="11"/>
  <c r="Q1338" i="11"/>
  <c r="R1338" i="11"/>
  <c r="S1338" i="11"/>
  <c r="T1338" i="11"/>
  <c r="U1338" i="11"/>
  <c r="V1338" i="11"/>
  <c r="W1338" i="11"/>
  <c r="X1338" i="11"/>
  <c r="Y1338" i="11"/>
  <c r="Z1338" i="11"/>
  <c r="C1339" i="11"/>
  <c r="D1339" i="11"/>
  <c r="E1339" i="11"/>
  <c r="F1339" i="11"/>
  <c r="G1339" i="11"/>
  <c r="K1339" i="11"/>
  <c r="L1339" i="11"/>
  <c r="M1339" i="11"/>
  <c r="N1339" i="11"/>
  <c r="O1339" i="11"/>
  <c r="P1339" i="11"/>
  <c r="Q1339" i="11"/>
  <c r="R1339" i="11"/>
  <c r="S1339" i="11"/>
  <c r="T1339" i="11"/>
  <c r="U1339" i="11"/>
  <c r="V1339" i="11"/>
  <c r="W1339" i="11"/>
  <c r="X1339" i="11"/>
  <c r="Y1339" i="11"/>
  <c r="Z1339" i="11"/>
  <c r="C1340" i="11"/>
  <c r="D1340" i="11"/>
  <c r="E1340" i="11"/>
  <c r="F1340" i="11"/>
  <c r="G1340" i="11"/>
  <c r="K1340" i="11"/>
  <c r="L1340" i="11"/>
  <c r="M1340" i="11"/>
  <c r="N1340" i="11"/>
  <c r="O1340" i="11"/>
  <c r="P1340" i="11"/>
  <c r="Q1340" i="11"/>
  <c r="R1340" i="11"/>
  <c r="S1340" i="11"/>
  <c r="T1340" i="11"/>
  <c r="U1340" i="11"/>
  <c r="V1340" i="11"/>
  <c r="W1340" i="11"/>
  <c r="X1340" i="11"/>
  <c r="Y1340" i="11"/>
  <c r="Z1340" i="11"/>
  <c r="C1341" i="11"/>
  <c r="D1341" i="11"/>
  <c r="E1341" i="11"/>
  <c r="F1341" i="11"/>
  <c r="G1341" i="11"/>
  <c r="K1341" i="11"/>
  <c r="L1341" i="11"/>
  <c r="M1341" i="11"/>
  <c r="N1341" i="11"/>
  <c r="O1341" i="11"/>
  <c r="P1341" i="11"/>
  <c r="Q1341" i="11"/>
  <c r="R1341" i="11"/>
  <c r="S1341" i="11"/>
  <c r="T1341" i="11"/>
  <c r="U1341" i="11"/>
  <c r="V1341" i="11"/>
  <c r="W1341" i="11"/>
  <c r="X1341" i="11"/>
  <c r="Y1341" i="11"/>
  <c r="Z1341" i="11"/>
  <c r="C1342" i="11"/>
  <c r="D1342" i="11"/>
  <c r="E1342" i="11"/>
  <c r="F1342" i="11"/>
  <c r="G1342" i="11"/>
  <c r="K1342" i="11"/>
  <c r="L1342" i="11"/>
  <c r="M1342" i="11"/>
  <c r="N1342" i="11"/>
  <c r="O1342" i="11"/>
  <c r="P1342" i="11"/>
  <c r="Q1342" i="11"/>
  <c r="R1342" i="11"/>
  <c r="S1342" i="11"/>
  <c r="T1342" i="11"/>
  <c r="U1342" i="11"/>
  <c r="V1342" i="11"/>
  <c r="W1342" i="11"/>
  <c r="X1342" i="11"/>
  <c r="Y1342" i="11"/>
  <c r="Z1342" i="11"/>
  <c r="C1343" i="11"/>
  <c r="D1343" i="11"/>
  <c r="E1343" i="11"/>
  <c r="F1343" i="11"/>
  <c r="G1343" i="11"/>
  <c r="K1343" i="11"/>
  <c r="L1343" i="11"/>
  <c r="M1343" i="11"/>
  <c r="N1343" i="11"/>
  <c r="O1343" i="11"/>
  <c r="P1343" i="11"/>
  <c r="Q1343" i="11"/>
  <c r="R1343" i="11"/>
  <c r="S1343" i="11"/>
  <c r="T1343" i="11"/>
  <c r="U1343" i="11"/>
  <c r="V1343" i="11"/>
  <c r="W1343" i="11"/>
  <c r="X1343" i="11"/>
  <c r="Y1343" i="11"/>
  <c r="Z1343" i="11"/>
  <c r="C1344" i="11"/>
  <c r="D1344" i="11"/>
  <c r="E1344" i="11"/>
  <c r="F1344" i="11"/>
  <c r="G1344" i="11"/>
  <c r="K1344" i="11"/>
  <c r="L1344" i="11"/>
  <c r="M1344" i="11"/>
  <c r="N1344" i="11"/>
  <c r="O1344" i="11"/>
  <c r="P1344" i="11"/>
  <c r="Q1344" i="11"/>
  <c r="R1344" i="11"/>
  <c r="S1344" i="11"/>
  <c r="T1344" i="11"/>
  <c r="U1344" i="11"/>
  <c r="V1344" i="11"/>
  <c r="W1344" i="11"/>
  <c r="X1344" i="11"/>
  <c r="Y1344" i="11"/>
  <c r="Z1344" i="11"/>
  <c r="C1345" i="11"/>
  <c r="D1345" i="11"/>
  <c r="E1345" i="11"/>
  <c r="F1345" i="11"/>
  <c r="G1345" i="11"/>
  <c r="K1345" i="11"/>
  <c r="L1345" i="11"/>
  <c r="M1345" i="11"/>
  <c r="N1345" i="11"/>
  <c r="O1345" i="11"/>
  <c r="P1345" i="11"/>
  <c r="Q1345" i="11"/>
  <c r="R1345" i="11"/>
  <c r="S1345" i="11"/>
  <c r="T1345" i="11"/>
  <c r="U1345" i="11"/>
  <c r="V1345" i="11"/>
  <c r="W1345" i="11"/>
  <c r="X1345" i="11"/>
  <c r="Y1345" i="11"/>
  <c r="Z1345" i="11"/>
  <c r="C1346" i="11"/>
  <c r="D1346" i="11"/>
  <c r="E1346" i="11"/>
  <c r="F1346" i="11"/>
  <c r="G1346" i="11"/>
  <c r="K1346" i="11"/>
  <c r="L1346" i="11"/>
  <c r="M1346" i="11"/>
  <c r="N1346" i="11"/>
  <c r="O1346" i="11"/>
  <c r="P1346" i="11"/>
  <c r="Q1346" i="11"/>
  <c r="R1346" i="11"/>
  <c r="S1346" i="11"/>
  <c r="T1346" i="11"/>
  <c r="U1346" i="11"/>
  <c r="V1346" i="11"/>
  <c r="W1346" i="11"/>
  <c r="X1346" i="11"/>
  <c r="Y1346" i="11"/>
  <c r="Z1346" i="11"/>
  <c r="C1347" i="11"/>
  <c r="D1347" i="11"/>
  <c r="E1347" i="11"/>
  <c r="F1347" i="11"/>
  <c r="G1347" i="11"/>
  <c r="K1347" i="11"/>
  <c r="L1347" i="11"/>
  <c r="M1347" i="11"/>
  <c r="N1347" i="11"/>
  <c r="O1347" i="11"/>
  <c r="P1347" i="11"/>
  <c r="Q1347" i="11"/>
  <c r="R1347" i="11"/>
  <c r="S1347" i="11"/>
  <c r="T1347" i="11"/>
  <c r="U1347" i="11"/>
  <c r="V1347" i="11"/>
  <c r="W1347" i="11"/>
  <c r="X1347" i="11"/>
  <c r="Y1347" i="11"/>
  <c r="Z1347" i="11"/>
  <c r="C1348" i="11"/>
  <c r="D1348" i="11"/>
  <c r="E1348" i="11"/>
  <c r="F1348" i="11"/>
  <c r="G1348" i="11"/>
  <c r="K1348" i="11"/>
  <c r="L1348" i="11"/>
  <c r="M1348" i="11"/>
  <c r="N1348" i="11"/>
  <c r="O1348" i="11"/>
  <c r="P1348" i="11"/>
  <c r="Q1348" i="11"/>
  <c r="R1348" i="11"/>
  <c r="S1348" i="11"/>
  <c r="T1348" i="11"/>
  <c r="U1348" i="11"/>
  <c r="V1348" i="11"/>
  <c r="W1348" i="11"/>
  <c r="X1348" i="11"/>
  <c r="Y1348" i="11"/>
  <c r="Z1348" i="11"/>
  <c r="C1349" i="11"/>
  <c r="D1349" i="11"/>
  <c r="E1349" i="11"/>
  <c r="F1349" i="11"/>
  <c r="G1349" i="11"/>
  <c r="K1349" i="11"/>
  <c r="L1349" i="11"/>
  <c r="M1349" i="11"/>
  <c r="N1349" i="11"/>
  <c r="O1349" i="11"/>
  <c r="P1349" i="11"/>
  <c r="Q1349" i="11"/>
  <c r="R1349" i="11"/>
  <c r="S1349" i="11"/>
  <c r="T1349" i="11"/>
  <c r="U1349" i="11"/>
  <c r="V1349" i="11"/>
  <c r="W1349" i="11"/>
  <c r="X1349" i="11"/>
  <c r="Y1349" i="11"/>
  <c r="Z1349" i="11"/>
  <c r="C1350" i="11"/>
  <c r="D1350" i="11"/>
  <c r="E1350" i="11"/>
  <c r="F1350" i="11"/>
  <c r="G1350" i="11"/>
  <c r="K1350" i="11"/>
  <c r="L1350" i="11"/>
  <c r="M1350" i="11"/>
  <c r="N1350" i="11"/>
  <c r="O1350" i="11"/>
  <c r="P1350" i="11"/>
  <c r="Q1350" i="11"/>
  <c r="R1350" i="11"/>
  <c r="S1350" i="11"/>
  <c r="T1350" i="11"/>
  <c r="U1350" i="11"/>
  <c r="V1350" i="11"/>
  <c r="W1350" i="11"/>
  <c r="X1350" i="11"/>
  <c r="Y1350" i="11"/>
  <c r="Z1350" i="11"/>
  <c r="C1351" i="11"/>
  <c r="D1351" i="11"/>
  <c r="E1351" i="11"/>
  <c r="F1351" i="11"/>
  <c r="G1351" i="11"/>
  <c r="K1351" i="11"/>
  <c r="L1351" i="11"/>
  <c r="M1351" i="11"/>
  <c r="N1351" i="11"/>
  <c r="O1351" i="11"/>
  <c r="P1351" i="11"/>
  <c r="Q1351" i="11"/>
  <c r="R1351" i="11"/>
  <c r="S1351" i="11"/>
  <c r="T1351" i="11"/>
  <c r="U1351" i="11"/>
  <c r="V1351" i="11"/>
  <c r="W1351" i="11"/>
  <c r="X1351" i="11"/>
  <c r="Y1351" i="11"/>
  <c r="Z1351" i="11"/>
  <c r="C1352" i="11"/>
  <c r="D1352" i="11"/>
  <c r="E1352" i="11"/>
  <c r="F1352" i="11"/>
  <c r="G1352" i="11"/>
  <c r="K1352" i="11"/>
  <c r="L1352" i="11"/>
  <c r="M1352" i="11"/>
  <c r="N1352" i="11"/>
  <c r="O1352" i="11"/>
  <c r="P1352" i="11"/>
  <c r="Q1352" i="11"/>
  <c r="R1352" i="11"/>
  <c r="S1352" i="11"/>
  <c r="T1352" i="11"/>
  <c r="U1352" i="11"/>
  <c r="V1352" i="11"/>
  <c r="W1352" i="11"/>
  <c r="X1352" i="11"/>
  <c r="Y1352" i="11"/>
  <c r="Z1352" i="11"/>
  <c r="C1353" i="11"/>
  <c r="D1353" i="11"/>
  <c r="E1353" i="11"/>
  <c r="F1353" i="11"/>
  <c r="G1353" i="11"/>
  <c r="K1353" i="11"/>
  <c r="L1353" i="11"/>
  <c r="M1353" i="11"/>
  <c r="N1353" i="11"/>
  <c r="O1353" i="11"/>
  <c r="P1353" i="11"/>
  <c r="Q1353" i="11"/>
  <c r="R1353" i="11"/>
  <c r="S1353" i="11"/>
  <c r="T1353" i="11"/>
  <c r="U1353" i="11"/>
  <c r="V1353" i="11"/>
  <c r="W1353" i="11"/>
  <c r="X1353" i="11"/>
  <c r="Y1353" i="11"/>
  <c r="Z1353" i="11"/>
  <c r="C1354" i="11"/>
  <c r="D1354" i="11"/>
  <c r="E1354" i="11"/>
  <c r="F1354" i="11"/>
  <c r="G1354" i="11"/>
  <c r="K1354" i="11"/>
  <c r="L1354" i="11"/>
  <c r="M1354" i="11"/>
  <c r="N1354" i="11"/>
  <c r="O1354" i="11"/>
  <c r="P1354" i="11"/>
  <c r="Q1354" i="11"/>
  <c r="R1354" i="11"/>
  <c r="S1354" i="11"/>
  <c r="T1354" i="11"/>
  <c r="U1354" i="11"/>
  <c r="V1354" i="11"/>
  <c r="W1354" i="11"/>
  <c r="X1354" i="11"/>
  <c r="Y1354" i="11"/>
  <c r="Z1354" i="11"/>
  <c r="C1355" i="11"/>
  <c r="D1355" i="11"/>
  <c r="E1355" i="11"/>
  <c r="F1355" i="11"/>
  <c r="G1355" i="11"/>
  <c r="K1355" i="11"/>
  <c r="L1355" i="11"/>
  <c r="M1355" i="11"/>
  <c r="N1355" i="11"/>
  <c r="O1355" i="11"/>
  <c r="P1355" i="11"/>
  <c r="Q1355" i="11"/>
  <c r="R1355" i="11"/>
  <c r="S1355" i="11"/>
  <c r="T1355" i="11"/>
  <c r="U1355" i="11"/>
  <c r="V1355" i="11"/>
  <c r="W1355" i="11"/>
  <c r="X1355" i="11"/>
  <c r="Y1355" i="11"/>
  <c r="Z1355" i="11"/>
  <c r="C1356" i="11"/>
  <c r="D1356" i="11"/>
  <c r="E1356" i="11"/>
  <c r="F1356" i="11"/>
  <c r="G1356" i="11"/>
  <c r="K1356" i="11"/>
  <c r="L1356" i="11"/>
  <c r="M1356" i="11"/>
  <c r="N1356" i="11"/>
  <c r="O1356" i="11"/>
  <c r="P1356" i="11"/>
  <c r="Q1356" i="11"/>
  <c r="R1356" i="11"/>
  <c r="S1356" i="11"/>
  <c r="T1356" i="11"/>
  <c r="U1356" i="11"/>
  <c r="V1356" i="11"/>
  <c r="W1356" i="11"/>
  <c r="X1356" i="11"/>
  <c r="Y1356" i="11"/>
  <c r="Z1356" i="11"/>
  <c r="C1357" i="11"/>
  <c r="D1357" i="11"/>
  <c r="E1357" i="11"/>
  <c r="F1357" i="11"/>
  <c r="G1357" i="11"/>
  <c r="K1357" i="11"/>
  <c r="L1357" i="11"/>
  <c r="M1357" i="11"/>
  <c r="N1357" i="11"/>
  <c r="O1357" i="11"/>
  <c r="P1357" i="11"/>
  <c r="Q1357" i="11"/>
  <c r="R1357" i="11"/>
  <c r="S1357" i="11"/>
  <c r="T1357" i="11"/>
  <c r="U1357" i="11"/>
  <c r="V1357" i="11"/>
  <c r="W1357" i="11"/>
  <c r="X1357" i="11"/>
  <c r="Y1357" i="11"/>
  <c r="Z1357" i="11"/>
  <c r="C1358" i="11"/>
  <c r="D1358" i="11"/>
  <c r="E1358" i="11"/>
  <c r="F1358" i="11"/>
  <c r="G1358" i="11"/>
  <c r="K1358" i="11"/>
  <c r="L1358" i="11"/>
  <c r="M1358" i="11"/>
  <c r="N1358" i="11"/>
  <c r="O1358" i="11"/>
  <c r="P1358" i="11"/>
  <c r="Q1358" i="11"/>
  <c r="R1358" i="11"/>
  <c r="S1358" i="11"/>
  <c r="T1358" i="11"/>
  <c r="U1358" i="11"/>
  <c r="V1358" i="11"/>
  <c r="W1358" i="11"/>
  <c r="X1358" i="11"/>
  <c r="Y1358" i="11"/>
  <c r="Z1358" i="11"/>
  <c r="C1359" i="11"/>
  <c r="D1359" i="11"/>
  <c r="E1359" i="11"/>
  <c r="F1359" i="11"/>
  <c r="G1359" i="11"/>
  <c r="K1359" i="11"/>
  <c r="L1359" i="11"/>
  <c r="M1359" i="11"/>
  <c r="N1359" i="11"/>
  <c r="O1359" i="11"/>
  <c r="P1359" i="11"/>
  <c r="Q1359" i="11"/>
  <c r="R1359" i="11"/>
  <c r="S1359" i="11"/>
  <c r="T1359" i="11"/>
  <c r="U1359" i="11"/>
  <c r="V1359" i="11"/>
  <c r="W1359" i="11"/>
  <c r="X1359" i="11"/>
  <c r="Y1359" i="11"/>
  <c r="Z1359" i="11"/>
  <c r="C1360" i="11"/>
  <c r="D1360" i="11"/>
  <c r="E1360" i="11"/>
  <c r="F1360" i="11"/>
  <c r="G1360" i="11"/>
  <c r="K1360" i="11"/>
  <c r="L1360" i="11"/>
  <c r="M1360" i="11"/>
  <c r="N1360" i="11"/>
  <c r="O1360" i="11"/>
  <c r="P1360" i="11"/>
  <c r="Q1360" i="11"/>
  <c r="R1360" i="11"/>
  <c r="S1360" i="11"/>
  <c r="T1360" i="11"/>
  <c r="U1360" i="11"/>
  <c r="V1360" i="11"/>
  <c r="W1360" i="11"/>
  <c r="X1360" i="11"/>
  <c r="Y1360" i="11"/>
  <c r="Z1360" i="11"/>
  <c r="C1361" i="11"/>
  <c r="D1361" i="11"/>
  <c r="E1361" i="11"/>
  <c r="F1361" i="11"/>
  <c r="G1361" i="11"/>
  <c r="K1361" i="11"/>
  <c r="L1361" i="11"/>
  <c r="M1361" i="11"/>
  <c r="N1361" i="11"/>
  <c r="O1361" i="11"/>
  <c r="P1361" i="11"/>
  <c r="Q1361" i="11"/>
  <c r="R1361" i="11"/>
  <c r="S1361" i="11"/>
  <c r="T1361" i="11"/>
  <c r="U1361" i="11"/>
  <c r="V1361" i="11"/>
  <c r="W1361" i="11"/>
  <c r="X1361" i="11"/>
  <c r="Y1361" i="11"/>
  <c r="Z1361" i="11"/>
  <c r="C1362" i="11"/>
  <c r="D1362" i="11"/>
  <c r="E1362" i="11"/>
  <c r="F1362" i="11"/>
  <c r="G1362" i="11"/>
  <c r="K1362" i="11"/>
  <c r="L1362" i="11"/>
  <c r="M1362" i="11"/>
  <c r="N1362" i="11"/>
  <c r="O1362" i="11"/>
  <c r="P1362" i="11"/>
  <c r="Q1362" i="11"/>
  <c r="R1362" i="11"/>
  <c r="S1362" i="11"/>
  <c r="T1362" i="11"/>
  <c r="U1362" i="11"/>
  <c r="V1362" i="11"/>
  <c r="W1362" i="11"/>
  <c r="X1362" i="11"/>
  <c r="Y1362" i="11"/>
  <c r="Z1362" i="11"/>
  <c r="C1363" i="11"/>
  <c r="D1363" i="11"/>
  <c r="E1363" i="11"/>
  <c r="F1363" i="11"/>
  <c r="G1363" i="11"/>
  <c r="K1363" i="11"/>
  <c r="L1363" i="11"/>
  <c r="M1363" i="11"/>
  <c r="N1363" i="11"/>
  <c r="O1363" i="11"/>
  <c r="P1363" i="11"/>
  <c r="Q1363" i="11"/>
  <c r="R1363" i="11"/>
  <c r="S1363" i="11"/>
  <c r="T1363" i="11"/>
  <c r="U1363" i="11"/>
  <c r="V1363" i="11"/>
  <c r="W1363" i="11"/>
  <c r="X1363" i="11"/>
  <c r="Y1363" i="11"/>
  <c r="Z1363" i="11"/>
  <c r="C1364" i="11"/>
  <c r="D1364" i="11"/>
  <c r="E1364" i="11"/>
  <c r="F1364" i="11"/>
  <c r="G1364" i="11"/>
  <c r="K1364" i="11"/>
  <c r="L1364" i="11"/>
  <c r="M1364" i="11"/>
  <c r="N1364" i="11"/>
  <c r="O1364" i="11"/>
  <c r="P1364" i="11"/>
  <c r="Q1364" i="11"/>
  <c r="R1364" i="11"/>
  <c r="S1364" i="11"/>
  <c r="T1364" i="11"/>
  <c r="U1364" i="11"/>
  <c r="V1364" i="11"/>
  <c r="W1364" i="11"/>
  <c r="X1364" i="11"/>
  <c r="Y1364" i="11"/>
  <c r="Z1364" i="11"/>
  <c r="C1365" i="11"/>
  <c r="D1365" i="11"/>
  <c r="E1365" i="11"/>
  <c r="F1365" i="11"/>
  <c r="G1365" i="11"/>
  <c r="K1365" i="11"/>
  <c r="L1365" i="11"/>
  <c r="M1365" i="11"/>
  <c r="N1365" i="11"/>
  <c r="O1365" i="11"/>
  <c r="P1365" i="11"/>
  <c r="Q1365" i="11"/>
  <c r="R1365" i="11"/>
  <c r="S1365" i="11"/>
  <c r="T1365" i="11"/>
  <c r="U1365" i="11"/>
  <c r="V1365" i="11"/>
  <c r="W1365" i="11"/>
  <c r="X1365" i="11"/>
  <c r="Y1365" i="11"/>
  <c r="Z1365" i="11"/>
  <c r="C1366" i="11"/>
  <c r="D1366" i="11"/>
  <c r="E1366" i="11"/>
  <c r="F1366" i="11"/>
  <c r="G1366" i="11"/>
  <c r="K1366" i="11"/>
  <c r="L1366" i="11"/>
  <c r="M1366" i="11"/>
  <c r="N1366" i="11"/>
  <c r="O1366" i="11"/>
  <c r="P1366" i="11"/>
  <c r="Q1366" i="11"/>
  <c r="R1366" i="11"/>
  <c r="S1366" i="11"/>
  <c r="T1366" i="11"/>
  <c r="U1366" i="11"/>
  <c r="V1366" i="11"/>
  <c r="W1366" i="11"/>
  <c r="X1366" i="11"/>
  <c r="Y1366" i="11"/>
  <c r="Z1366" i="11"/>
  <c r="C1367" i="11"/>
  <c r="D1367" i="11"/>
  <c r="E1367" i="11"/>
  <c r="F1367" i="11"/>
  <c r="G1367" i="11"/>
  <c r="K1367" i="11"/>
  <c r="L1367" i="11"/>
  <c r="M1367" i="11"/>
  <c r="N1367" i="11"/>
  <c r="O1367" i="11"/>
  <c r="P1367" i="11"/>
  <c r="Q1367" i="11"/>
  <c r="R1367" i="11"/>
  <c r="S1367" i="11"/>
  <c r="T1367" i="11"/>
  <c r="U1367" i="11"/>
  <c r="V1367" i="11"/>
  <c r="W1367" i="11"/>
  <c r="X1367" i="11"/>
  <c r="Y1367" i="11"/>
  <c r="Z1367" i="11"/>
  <c r="C1368" i="11"/>
  <c r="D1368" i="11"/>
  <c r="E1368" i="11"/>
  <c r="F1368" i="11"/>
  <c r="G1368" i="11"/>
  <c r="K1368" i="11"/>
  <c r="L1368" i="11"/>
  <c r="M1368" i="11"/>
  <c r="N1368" i="11"/>
  <c r="O1368" i="11"/>
  <c r="P1368" i="11"/>
  <c r="Q1368" i="11"/>
  <c r="R1368" i="11"/>
  <c r="S1368" i="11"/>
  <c r="T1368" i="11"/>
  <c r="U1368" i="11"/>
  <c r="V1368" i="11"/>
  <c r="W1368" i="11"/>
  <c r="X1368" i="11"/>
  <c r="Y1368" i="11"/>
  <c r="Z1368" i="11"/>
  <c r="C1369" i="11"/>
  <c r="D1369" i="11"/>
  <c r="E1369" i="11"/>
  <c r="F1369" i="11"/>
  <c r="G1369" i="11"/>
  <c r="K1369" i="11"/>
  <c r="L1369" i="11"/>
  <c r="M1369" i="11"/>
  <c r="N1369" i="11"/>
  <c r="O1369" i="11"/>
  <c r="P1369" i="11"/>
  <c r="Q1369" i="11"/>
  <c r="R1369" i="11"/>
  <c r="S1369" i="11"/>
  <c r="T1369" i="11"/>
  <c r="U1369" i="11"/>
  <c r="V1369" i="11"/>
  <c r="W1369" i="11"/>
  <c r="X1369" i="11"/>
  <c r="Y1369" i="11"/>
  <c r="Z1369" i="11"/>
  <c r="C1370" i="11"/>
  <c r="D1370" i="11"/>
  <c r="E1370" i="11"/>
  <c r="F1370" i="11"/>
  <c r="G1370" i="11"/>
  <c r="K1370" i="11"/>
  <c r="L1370" i="11"/>
  <c r="M1370" i="11"/>
  <c r="N1370" i="11"/>
  <c r="O1370" i="11"/>
  <c r="P1370" i="11"/>
  <c r="Q1370" i="11"/>
  <c r="R1370" i="11"/>
  <c r="S1370" i="11"/>
  <c r="T1370" i="11"/>
  <c r="U1370" i="11"/>
  <c r="V1370" i="11"/>
  <c r="W1370" i="11"/>
  <c r="X1370" i="11"/>
  <c r="Y1370" i="11"/>
  <c r="Z1370" i="11"/>
  <c r="C1371" i="11"/>
  <c r="D1371" i="11"/>
  <c r="E1371" i="11"/>
  <c r="F1371" i="11"/>
  <c r="G1371" i="11"/>
  <c r="K1371" i="11"/>
  <c r="L1371" i="11"/>
  <c r="M1371" i="11"/>
  <c r="N1371" i="11"/>
  <c r="O1371" i="11"/>
  <c r="P1371" i="11"/>
  <c r="Q1371" i="11"/>
  <c r="R1371" i="11"/>
  <c r="S1371" i="11"/>
  <c r="T1371" i="11"/>
  <c r="U1371" i="11"/>
  <c r="V1371" i="11"/>
  <c r="W1371" i="11"/>
  <c r="X1371" i="11"/>
  <c r="Y1371" i="11"/>
  <c r="Z1371" i="11"/>
  <c r="C1372" i="11"/>
  <c r="D1372" i="11"/>
  <c r="E1372" i="11"/>
  <c r="F1372" i="11"/>
  <c r="G1372" i="11"/>
  <c r="K1372" i="11"/>
  <c r="L1372" i="11"/>
  <c r="M1372" i="11"/>
  <c r="N1372" i="11"/>
  <c r="O1372" i="11"/>
  <c r="P1372" i="11"/>
  <c r="Q1372" i="11"/>
  <c r="R1372" i="11"/>
  <c r="S1372" i="11"/>
  <c r="T1372" i="11"/>
  <c r="U1372" i="11"/>
  <c r="V1372" i="11"/>
  <c r="W1372" i="11"/>
  <c r="X1372" i="11"/>
  <c r="Y1372" i="11"/>
  <c r="Z1372" i="11"/>
  <c r="C1373" i="11"/>
  <c r="D1373" i="11"/>
  <c r="E1373" i="11"/>
  <c r="F1373" i="11"/>
  <c r="G1373" i="11"/>
  <c r="K1373" i="11"/>
  <c r="L1373" i="11"/>
  <c r="M1373" i="11"/>
  <c r="N1373" i="11"/>
  <c r="O1373" i="11"/>
  <c r="P1373" i="11"/>
  <c r="Q1373" i="11"/>
  <c r="R1373" i="11"/>
  <c r="S1373" i="11"/>
  <c r="T1373" i="11"/>
  <c r="U1373" i="11"/>
  <c r="V1373" i="11"/>
  <c r="W1373" i="11"/>
  <c r="X1373" i="11"/>
  <c r="Y1373" i="11"/>
  <c r="Z1373" i="11"/>
  <c r="C1374" i="11"/>
  <c r="D1374" i="11"/>
  <c r="E1374" i="11"/>
  <c r="F1374" i="11"/>
  <c r="G1374" i="11"/>
  <c r="K1374" i="11"/>
  <c r="L1374" i="11"/>
  <c r="M1374" i="11"/>
  <c r="N1374" i="11"/>
  <c r="O1374" i="11"/>
  <c r="P1374" i="11"/>
  <c r="Q1374" i="11"/>
  <c r="R1374" i="11"/>
  <c r="S1374" i="11"/>
  <c r="T1374" i="11"/>
  <c r="U1374" i="11"/>
  <c r="V1374" i="11"/>
  <c r="W1374" i="11"/>
  <c r="X1374" i="11"/>
  <c r="Y1374" i="11"/>
  <c r="Z1374" i="11"/>
  <c r="C1375" i="11"/>
  <c r="D1375" i="11"/>
  <c r="E1375" i="11"/>
  <c r="F1375" i="11"/>
  <c r="G1375" i="11"/>
  <c r="K1375" i="11"/>
  <c r="L1375" i="11"/>
  <c r="M1375" i="11"/>
  <c r="N1375" i="11"/>
  <c r="O1375" i="11"/>
  <c r="P1375" i="11"/>
  <c r="Q1375" i="11"/>
  <c r="R1375" i="11"/>
  <c r="S1375" i="11"/>
  <c r="T1375" i="11"/>
  <c r="U1375" i="11"/>
  <c r="V1375" i="11"/>
  <c r="W1375" i="11"/>
  <c r="X1375" i="11"/>
  <c r="Y1375" i="11"/>
  <c r="Z1375" i="11"/>
  <c r="C1376" i="11"/>
  <c r="D1376" i="11"/>
  <c r="E1376" i="11"/>
  <c r="F1376" i="11"/>
  <c r="G1376" i="11"/>
  <c r="K1376" i="11"/>
  <c r="L1376" i="11"/>
  <c r="M1376" i="11"/>
  <c r="N1376" i="11"/>
  <c r="O1376" i="11"/>
  <c r="P1376" i="11"/>
  <c r="Q1376" i="11"/>
  <c r="R1376" i="11"/>
  <c r="S1376" i="11"/>
  <c r="T1376" i="11"/>
  <c r="U1376" i="11"/>
  <c r="V1376" i="11"/>
  <c r="W1376" i="11"/>
  <c r="X1376" i="11"/>
  <c r="Y1376" i="11"/>
  <c r="Z1376" i="11"/>
  <c r="C1377" i="11"/>
  <c r="D1377" i="11"/>
  <c r="E1377" i="11"/>
  <c r="F1377" i="11"/>
  <c r="G1377" i="11"/>
  <c r="K1377" i="11"/>
  <c r="L1377" i="11"/>
  <c r="M1377" i="11"/>
  <c r="N1377" i="11"/>
  <c r="O1377" i="11"/>
  <c r="P1377" i="11"/>
  <c r="Q1377" i="11"/>
  <c r="R1377" i="11"/>
  <c r="S1377" i="11"/>
  <c r="T1377" i="11"/>
  <c r="U1377" i="11"/>
  <c r="V1377" i="11"/>
  <c r="W1377" i="11"/>
  <c r="X1377" i="11"/>
  <c r="Y1377" i="11"/>
  <c r="Z1377" i="11"/>
  <c r="C1378" i="11"/>
  <c r="D1378" i="11"/>
  <c r="E1378" i="11"/>
  <c r="F1378" i="11"/>
  <c r="G1378" i="11"/>
  <c r="K1378" i="11"/>
  <c r="L1378" i="11"/>
  <c r="M1378" i="11"/>
  <c r="N1378" i="11"/>
  <c r="O1378" i="11"/>
  <c r="P1378" i="11"/>
  <c r="Q1378" i="11"/>
  <c r="R1378" i="11"/>
  <c r="S1378" i="11"/>
  <c r="T1378" i="11"/>
  <c r="U1378" i="11"/>
  <c r="V1378" i="11"/>
  <c r="W1378" i="11"/>
  <c r="X1378" i="11"/>
  <c r="Y1378" i="11"/>
  <c r="Z1378" i="11"/>
  <c r="C1379" i="11"/>
  <c r="D1379" i="11"/>
  <c r="E1379" i="11"/>
  <c r="F1379" i="11"/>
  <c r="G1379" i="11"/>
  <c r="K1379" i="11"/>
  <c r="L1379" i="11"/>
  <c r="M1379" i="11"/>
  <c r="N1379" i="11"/>
  <c r="O1379" i="11"/>
  <c r="P1379" i="11"/>
  <c r="Q1379" i="11"/>
  <c r="R1379" i="11"/>
  <c r="S1379" i="11"/>
  <c r="T1379" i="11"/>
  <c r="U1379" i="11"/>
  <c r="V1379" i="11"/>
  <c r="W1379" i="11"/>
  <c r="X1379" i="11"/>
  <c r="Y1379" i="11"/>
  <c r="Z1379" i="11"/>
  <c r="C1380" i="11"/>
  <c r="D1380" i="11"/>
  <c r="E1380" i="11"/>
  <c r="F1380" i="11"/>
  <c r="G1380" i="11"/>
  <c r="K1380" i="11"/>
  <c r="L1380" i="11"/>
  <c r="M1380" i="11"/>
  <c r="N1380" i="11"/>
  <c r="O1380" i="11"/>
  <c r="P1380" i="11"/>
  <c r="Q1380" i="11"/>
  <c r="R1380" i="11"/>
  <c r="S1380" i="11"/>
  <c r="T1380" i="11"/>
  <c r="U1380" i="11"/>
  <c r="V1380" i="11"/>
  <c r="W1380" i="11"/>
  <c r="X1380" i="11"/>
  <c r="Y1380" i="11"/>
  <c r="Z1380" i="11"/>
  <c r="C1381" i="11"/>
  <c r="D1381" i="11"/>
  <c r="E1381" i="11"/>
  <c r="F1381" i="11"/>
  <c r="G1381" i="11"/>
  <c r="K1381" i="11"/>
  <c r="L1381" i="11"/>
  <c r="M1381" i="11"/>
  <c r="N1381" i="11"/>
  <c r="O1381" i="11"/>
  <c r="P1381" i="11"/>
  <c r="Q1381" i="11"/>
  <c r="R1381" i="11"/>
  <c r="S1381" i="11"/>
  <c r="T1381" i="11"/>
  <c r="U1381" i="11"/>
  <c r="V1381" i="11"/>
  <c r="W1381" i="11"/>
  <c r="X1381" i="11"/>
  <c r="Y1381" i="11"/>
  <c r="Z1381" i="11"/>
  <c r="C1382" i="11"/>
  <c r="D1382" i="11"/>
  <c r="E1382" i="11"/>
  <c r="F1382" i="11"/>
  <c r="G1382" i="11"/>
  <c r="K1382" i="11"/>
  <c r="L1382" i="11"/>
  <c r="M1382" i="11"/>
  <c r="N1382" i="11"/>
  <c r="O1382" i="11"/>
  <c r="P1382" i="11"/>
  <c r="Q1382" i="11"/>
  <c r="R1382" i="11"/>
  <c r="S1382" i="11"/>
  <c r="T1382" i="11"/>
  <c r="U1382" i="11"/>
  <c r="V1382" i="11"/>
  <c r="W1382" i="11"/>
  <c r="X1382" i="11"/>
  <c r="Y1382" i="11"/>
  <c r="Z1382" i="11"/>
  <c r="C1383" i="11"/>
  <c r="D1383" i="11"/>
  <c r="E1383" i="11"/>
  <c r="F1383" i="11"/>
  <c r="G1383" i="11"/>
  <c r="K1383" i="11"/>
  <c r="L1383" i="11"/>
  <c r="M1383" i="11"/>
  <c r="N1383" i="11"/>
  <c r="O1383" i="11"/>
  <c r="P1383" i="11"/>
  <c r="Q1383" i="11"/>
  <c r="R1383" i="11"/>
  <c r="S1383" i="11"/>
  <c r="T1383" i="11"/>
  <c r="U1383" i="11"/>
  <c r="V1383" i="11"/>
  <c r="W1383" i="11"/>
  <c r="X1383" i="11"/>
  <c r="Y1383" i="11"/>
  <c r="Z1383" i="11"/>
  <c r="C1384" i="11"/>
  <c r="D1384" i="11"/>
  <c r="E1384" i="11"/>
  <c r="F1384" i="11"/>
  <c r="G1384" i="11"/>
  <c r="K1384" i="11"/>
  <c r="L1384" i="11"/>
  <c r="M1384" i="11"/>
  <c r="N1384" i="11"/>
  <c r="O1384" i="11"/>
  <c r="P1384" i="11"/>
  <c r="Q1384" i="11"/>
  <c r="R1384" i="11"/>
  <c r="S1384" i="11"/>
  <c r="T1384" i="11"/>
  <c r="U1384" i="11"/>
  <c r="V1384" i="11"/>
  <c r="W1384" i="11"/>
  <c r="X1384" i="11"/>
  <c r="Y1384" i="11"/>
  <c r="Z1384" i="11"/>
  <c r="C1385" i="11"/>
  <c r="D1385" i="11"/>
  <c r="E1385" i="11"/>
  <c r="F1385" i="11"/>
  <c r="G1385" i="11"/>
  <c r="K1385" i="11"/>
  <c r="L1385" i="11"/>
  <c r="M1385" i="11"/>
  <c r="N1385" i="11"/>
  <c r="O1385" i="11"/>
  <c r="P1385" i="11"/>
  <c r="Q1385" i="11"/>
  <c r="R1385" i="11"/>
  <c r="S1385" i="11"/>
  <c r="T1385" i="11"/>
  <c r="U1385" i="11"/>
  <c r="V1385" i="11"/>
  <c r="W1385" i="11"/>
  <c r="X1385" i="11"/>
  <c r="Y1385" i="11"/>
  <c r="Z1385" i="11"/>
  <c r="C1386" i="11"/>
  <c r="D1386" i="11"/>
  <c r="E1386" i="11"/>
  <c r="F1386" i="11"/>
  <c r="G1386" i="11"/>
  <c r="K1386" i="11"/>
  <c r="L1386" i="11"/>
  <c r="M1386" i="11"/>
  <c r="N1386" i="11"/>
  <c r="O1386" i="11"/>
  <c r="P1386" i="11"/>
  <c r="Q1386" i="11"/>
  <c r="R1386" i="11"/>
  <c r="S1386" i="11"/>
  <c r="T1386" i="11"/>
  <c r="U1386" i="11"/>
  <c r="V1386" i="11"/>
  <c r="W1386" i="11"/>
  <c r="X1386" i="11"/>
  <c r="Y1386" i="11"/>
  <c r="Z1386" i="11"/>
  <c r="C1387" i="11"/>
  <c r="D1387" i="11"/>
  <c r="E1387" i="11"/>
  <c r="F1387" i="11"/>
  <c r="G1387" i="11"/>
  <c r="K1387" i="11"/>
  <c r="L1387" i="11"/>
  <c r="M1387" i="11"/>
  <c r="N1387" i="11"/>
  <c r="O1387" i="11"/>
  <c r="P1387" i="11"/>
  <c r="Q1387" i="11"/>
  <c r="R1387" i="11"/>
  <c r="S1387" i="11"/>
  <c r="T1387" i="11"/>
  <c r="U1387" i="11"/>
  <c r="V1387" i="11"/>
  <c r="W1387" i="11"/>
  <c r="X1387" i="11"/>
  <c r="Y1387" i="11"/>
  <c r="Z1387" i="11"/>
  <c r="C1388" i="11"/>
  <c r="D1388" i="11"/>
  <c r="E1388" i="11"/>
  <c r="F1388" i="11"/>
  <c r="G1388" i="11"/>
  <c r="K1388" i="11"/>
  <c r="L1388" i="11"/>
  <c r="M1388" i="11"/>
  <c r="N1388" i="11"/>
  <c r="O1388" i="11"/>
  <c r="P1388" i="11"/>
  <c r="Q1388" i="11"/>
  <c r="R1388" i="11"/>
  <c r="S1388" i="11"/>
  <c r="T1388" i="11"/>
  <c r="U1388" i="11"/>
  <c r="V1388" i="11"/>
  <c r="W1388" i="11"/>
  <c r="X1388" i="11"/>
  <c r="Y1388" i="11"/>
  <c r="Z1388" i="11"/>
  <c r="C1389" i="11"/>
  <c r="D1389" i="11"/>
  <c r="E1389" i="11"/>
  <c r="F1389" i="11"/>
  <c r="G1389" i="11"/>
  <c r="K1389" i="11"/>
  <c r="L1389" i="11"/>
  <c r="M1389" i="11"/>
  <c r="N1389" i="11"/>
  <c r="O1389" i="11"/>
  <c r="P1389" i="11"/>
  <c r="Q1389" i="11"/>
  <c r="R1389" i="11"/>
  <c r="S1389" i="11"/>
  <c r="T1389" i="11"/>
  <c r="U1389" i="11"/>
  <c r="V1389" i="11"/>
  <c r="W1389" i="11"/>
  <c r="X1389" i="11"/>
  <c r="Y1389" i="11"/>
  <c r="Z1389" i="11"/>
  <c r="C1390" i="11"/>
  <c r="D1390" i="11"/>
  <c r="E1390" i="11"/>
  <c r="F1390" i="11"/>
  <c r="G1390" i="11"/>
  <c r="K1390" i="11"/>
  <c r="L1390" i="11"/>
  <c r="M1390" i="11"/>
  <c r="N1390" i="11"/>
  <c r="O1390" i="11"/>
  <c r="P1390" i="11"/>
  <c r="Q1390" i="11"/>
  <c r="R1390" i="11"/>
  <c r="S1390" i="11"/>
  <c r="T1390" i="11"/>
  <c r="U1390" i="11"/>
  <c r="V1390" i="11"/>
  <c r="W1390" i="11"/>
  <c r="X1390" i="11"/>
  <c r="Y1390" i="11"/>
  <c r="Z1390" i="11"/>
  <c r="C1391" i="11"/>
  <c r="D1391" i="11"/>
  <c r="E1391" i="11"/>
  <c r="F1391" i="11"/>
  <c r="G1391" i="11"/>
  <c r="K1391" i="11"/>
  <c r="L1391" i="11"/>
  <c r="M1391" i="11"/>
  <c r="N1391" i="11"/>
  <c r="O1391" i="11"/>
  <c r="P1391" i="11"/>
  <c r="Q1391" i="11"/>
  <c r="R1391" i="11"/>
  <c r="S1391" i="11"/>
  <c r="T1391" i="11"/>
  <c r="U1391" i="11"/>
  <c r="V1391" i="11"/>
  <c r="W1391" i="11"/>
  <c r="X1391" i="11"/>
  <c r="Y1391" i="11"/>
  <c r="Z1391" i="11"/>
  <c r="C1392" i="11"/>
  <c r="D1392" i="11"/>
  <c r="E1392" i="11"/>
  <c r="F1392" i="11"/>
  <c r="G1392" i="11"/>
  <c r="K1392" i="11"/>
  <c r="L1392" i="11"/>
  <c r="M1392" i="11"/>
  <c r="N1392" i="11"/>
  <c r="O1392" i="11"/>
  <c r="P1392" i="11"/>
  <c r="Q1392" i="11"/>
  <c r="R1392" i="11"/>
  <c r="S1392" i="11"/>
  <c r="T1392" i="11"/>
  <c r="U1392" i="11"/>
  <c r="V1392" i="11"/>
  <c r="W1392" i="11"/>
  <c r="X1392" i="11"/>
  <c r="Y1392" i="11"/>
  <c r="Z1392" i="11"/>
  <c r="C1393" i="11"/>
  <c r="D1393" i="11"/>
  <c r="E1393" i="11"/>
  <c r="F1393" i="11"/>
  <c r="G1393" i="11"/>
  <c r="K1393" i="11"/>
  <c r="L1393" i="11"/>
  <c r="M1393" i="11"/>
  <c r="N1393" i="11"/>
  <c r="O1393" i="11"/>
  <c r="P1393" i="11"/>
  <c r="Q1393" i="11"/>
  <c r="R1393" i="11"/>
  <c r="S1393" i="11"/>
  <c r="T1393" i="11"/>
  <c r="U1393" i="11"/>
  <c r="V1393" i="11"/>
  <c r="W1393" i="11"/>
  <c r="X1393" i="11"/>
  <c r="Y1393" i="11"/>
  <c r="Z1393" i="11"/>
  <c r="C1394" i="11"/>
  <c r="D1394" i="11"/>
  <c r="E1394" i="11"/>
  <c r="F1394" i="11"/>
  <c r="G1394" i="11"/>
  <c r="K1394" i="11"/>
  <c r="L1394" i="11"/>
  <c r="M1394" i="11"/>
  <c r="N1394" i="11"/>
  <c r="O1394" i="11"/>
  <c r="P1394" i="11"/>
  <c r="Q1394" i="11"/>
  <c r="R1394" i="11"/>
  <c r="S1394" i="11"/>
  <c r="T1394" i="11"/>
  <c r="U1394" i="11"/>
  <c r="V1394" i="11"/>
  <c r="W1394" i="11"/>
  <c r="X1394" i="11"/>
  <c r="Y1394" i="11"/>
  <c r="Z1394" i="11"/>
  <c r="C1395" i="11"/>
  <c r="D1395" i="11"/>
  <c r="E1395" i="11"/>
  <c r="F1395" i="11"/>
  <c r="G1395" i="11"/>
  <c r="K1395" i="11"/>
  <c r="L1395" i="11"/>
  <c r="M1395" i="11"/>
  <c r="N1395" i="11"/>
  <c r="O1395" i="11"/>
  <c r="P1395" i="11"/>
  <c r="Q1395" i="11"/>
  <c r="R1395" i="11"/>
  <c r="S1395" i="11"/>
  <c r="T1395" i="11"/>
  <c r="U1395" i="11"/>
  <c r="V1395" i="11"/>
  <c r="W1395" i="11"/>
  <c r="X1395" i="11"/>
  <c r="Y1395" i="11"/>
  <c r="Z1395" i="11"/>
  <c r="C1396" i="11"/>
  <c r="D1396" i="11"/>
  <c r="E1396" i="11"/>
  <c r="F1396" i="11"/>
  <c r="G1396" i="11"/>
  <c r="K1396" i="11"/>
  <c r="L1396" i="11"/>
  <c r="M1396" i="11"/>
  <c r="N1396" i="11"/>
  <c r="O1396" i="11"/>
  <c r="P1396" i="11"/>
  <c r="Q1396" i="11"/>
  <c r="R1396" i="11"/>
  <c r="S1396" i="11"/>
  <c r="T1396" i="11"/>
  <c r="U1396" i="11"/>
  <c r="V1396" i="11"/>
  <c r="W1396" i="11"/>
  <c r="X1396" i="11"/>
  <c r="Y1396" i="11"/>
  <c r="Z1396" i="11"/>
  <c r="C1397" i="11"/>
  <c r="D1397" i="11"/>
  <c r="E1397" i="11"/>
  <c r="F1397" i="11"/>
  <c r="G1397" i="11"/>
  <c r="K1397" i="11"/>
  <c r="L1397" i="11"/>
  <c r="M1397" i="11"/>
  <c r="N1397" i="11"/>
  <c r="O1397" i="11"/>
  <c r="P1397" i="11"/>
  <c r="Q1397" i="11"/>
  <c r="R1397" i="11"/>
  <c r="S1397" i="11"/>
  <c r="T1397" i="11"/>
  <c r="U1397" i="11"/>
  <c r="V1397" i="11"/>
  <c r="W1397" i="11"/>
  <c r="X1397" i="11"/>
  <c r="Y1397" i="11"/>
  <c r="Z1397" i="11"/>
  <c r="C1398" i="11"/>
  <c r="D1398" i="11"/>
  <c r="E1398" i="11"/>
  <c r="F1398" i="11"/>
  <c r="G1398" i="11"/>
  <c r="K1398" i="11"/>
  <c r="L1398" i="11"/>
  <c r="M1398" i="11"/>
  <c r="N1398" i="11"/>
  <c r="O1398" i="11"/>
  <c r="P1398" i="11"/>
  <c r="Q1398" i="11"/>
  <c r="R1398" i="11"/>
  <c r="S1398" i="11"/>
  <c r="T1398" i="11"/>
  <c r="U1398" i="11"/>
  <c r="V1398" i="11"/>
  <c r="W1398" i="11"/>
  <c r="X1398" i="11"/>
  <c r="Y1398" i="11"/>
  <c r="Z1398" i="11"/>
  <c r="C1399" i="11"/>
  <c r="D1399" i="11"/>
  <c r="E1399" i="11"/>
  <c r="F1399" i="11"/>
  <c r="G1399" i="11"/>
  <c r="K1399" i="11"/>
  <c r="L1399" i="11"/>
  <c r="M1399" i="11"/>
  <c r="N1399" i="11"/>
  <c r="O1399" i="11"/>
  <c r="P1399" i="11"/>
  <c r="Q1399" i="11"/>
  <c r="R1399" i="11"/>
  <c r="S1399" i="11"/>
  <c r="T1399" i="11"/>
  <c r="U1399" i="11"/>
  <c r="V1399" i="11"/>
  <c r="W1399" i="11"/>
  <c r="X1399" i="11"/>
  <c r="Y1399" i="11"/>
  <c r="Z1399" i="11"/>
  <c r="C1400" i="11"/>
  <c r="D1400" i="11"/>
  <c r="E1400" i="11"/>
  <c r="F1400" i="11"/>
  <c r="G1400" i="11"/>
  <c r="K1400" i="11"/>
  <c r="L1400" i="11"/>
  <c r="M1400" i="11"/>
  <c r="N1400" i="11"/>
  <c r="O1400" i="11"/>
  <c r="P1400" i="11"/>
  <c r="Q1400" i="11"/>
  <c r="R1400" i="11"/>
  <c r="S1400" i="11"/>
  <c r="T1400" i="11"/>
  <c r="U1400" i="11"/>
  <c r="V1400" i="11"/>
  <c r="W1400" i="11"/>
  <c r="X1400" i="11"/>
  <c r="Y1400" i="11"/>
  <c r="Z1400" i="11"/>
  <c r="C1401" i="11"/>
  <c r="D1401" i="11"/>
  <c r="E1401" i="11"/>
  <c r="F1401" i="11"/>
  <c r="G1401" i="11"/>
  <c r="K1401" i="11"/>
  <c r="L1401" i="11"/>
  <c r="M1401" i="11"/>
  <c r="N1401" i="11"/>
  <c r="O1401" i="11"/>
  <c r="P1401" i="11"/>
  <c r="Q1401" i="11"/>
  <c r="R1401" i="11"/>
  <c r="S1401" i="11"/>
  <c r="T1401" i="11"/>
  <c r="U1401" i="11"/>
  <c r="V1401" i="11"/>
  <c r="W1401" i="11"/>
  <c r="X1401" i="11"/>
  <c r="Y1401" i="11"/>
  <c r="Z1401" i="11"/>
  <c r="C1402" i="11"/>
  <c r="D1402" i="11"/>
  <c r="E1402" i="11"/>
  <c r="F1402" i="11"/>
  <c r="G1402" i="11"/>
  <c r="K1402" i="11"/>
  <c r="L1402" i="11"/>
  <c r="M1402" i="11"/>
  <c r="N1402" i="11"/>
  <c r="O1402" i="11"/>
  <c r="P1402" i="11"/>
  <c r="Q1402" i="11"/>
  <c r="R1402" i="11"/>
  <c r="S1402" i="11"/>
  <c r="T1402" i="11"/>
  <c r="U1402" i="11"/>
  <c r="V1402" i="11"/>
  <c r="W1402" i="11"/>
  <c r="X1402" i="11"/>
  <c r="Y1402" i="11"/>
  <c r="Z1402" i="11"/>
  <c r="C1403" i="11"/>
  <c r="D1403" i="11"/>
  <c r="E1403" i="11"/>
  <c r="F1403" i="11"/>
  <c r="G1403" i="11"/>
  <c r="K1403" i="11"/>
  <c r="L1403" i="11"/>
  <c r="M1403" i="11"/>
  <c r="N1403" i="11"/>
  <c r="O1403" i="11"/>
  <c r="P1403" i="11"/>
  <c r="Q1403" i="11"/>
  <c r="R1403" i="11"/>
  <c r="S1403" i="11"/>
  <c r="T1403" i="11"/>
  <c r="U1403" i="11"/>
  <c r="V1403" i="11"/>
  <c r="W1403" i="11"/>
  <c r="X1403" i="11"/>
  <c r="Y1403" i="11"/>
  <c r="Z1403" i="11"/>
  <c r="C1404" i="11"/>
  <c r="D1404" i="11"/>
  <c r="E1404" i="11"/>
  <c r="F1404" i="11"/>
  <c r="G1404" i="11"/>
  <c r="K1404" i="11"/>
  <c r="L1404" i="11"/>
  <c r="M1404" i="11"/>
  <c r="N1404" i="11"/>
  <c r="O1404" i="11"/>
  <c r="P1404" i="11"/>
  <c r="Q1404" i="11"/>
  <c r="R1404" i="11"/>
  <c r="S1404" i="11"/>
  <c r="T1404" i="11"/>
  <c r="U1404" i="11"/>
  <c r="V1404" i="11"/>
  <c r="W1404" i="11"/>
  <c r="X1404" i="11"/>
  <c r="Y1404" i="11"/>
  <c r="Z1404" i="11"/>
  <c r="C1405" i="11"/>
  <c r="D1405" i="11"/>
  <c r="E1405" i="11"/>
  <c r="F1405" i="11"/>
  <c r="G1405" i="11"/>
  <c r="K1405" i="11"/>
  <c r="L1405" i="11"/>
  <c r="M1405" i="11"/>
  <c r="N1405" i="11"/>
  <c r="O1405" i="11"/>
  <c r="P1405" i="11"/>
  <c r="Q1405" i="11"/>
  <c r="R1405" i="11"/>
  <c r="S1405" i="11"/>
  <c r="T1405" i="11"/>
  <c r="U1405" i="11"/>
  <c r="V1405" i="11"/>
  <c r="W1405" i="11"/>
  <c r="X1405" i="11"/>
  <c r="Y1405" i="11"/>
  <c r="Z1405" i="11"/>
  <c r="C1406" i="11"/>
  <c r="D1406" i="11"/>
  <c r="E1406" i="11"/>
  <c r="F1406" i="11"/>
  <c r="G1406" i="11"/>
  <c r="K1406" i="11"/>
  <c r="L1406" i="11"/>
  <c r="M1406" i="11"/>
  <c r="N1406" i="11"/>
  <c r="O1406" i="11"/>
  <c r="P1406" i="11"/>
  <c r="Q1406" i="11"/>
  <c r="R1406" i="11"/>
  <c r="S1406" i="11"/>
  <c r="T1406" i="11"/>
  <c r="U1406" i="11"/>
  <c r="V1406" i="11"/>
  <c r="W1406" i="11"/>
  <c r="X1406" i="11"/>
  <c r="Y1406" i="11"/>
  <c r="Z1406" i="11"/>
  <c r="C1407" i="11"/>
  <c r="D1407" i="11"/>
  <c r="E1407" i="11"/>
  <c r="F1407" i="11"/>
  <c r="G1407" i="11"/>
  <c r="K1407" i="11"/>
  <c r="L1407" i="11"/>
  <c r="M1407" i="11"/>
  <c r="N1407" i="11"/>
  <c r="O1407" i="11"/>
  <c r="P1407" i="11"/>
  <c r="Q1407" i="11"/>
  <c r="R1407" i="11"/>
  <c r="S1407" i="11"/>
  <c r="T1407" i="11"/>
  <c r="U1407" i="11"/>
  <c r="V1407" i="11"/>
  <c r="W1407" i="11"/>
  <c r="X1407" i="11"/>
  <c r="Y1407" i="11"/>
  <c r="Z1407" i="11"/>
  <c r="C1408" i="11"/>
  <c r="D1408" i="11"/>
  <c r="E1408" i="11"/>
  <c r="F1408" i="11"/>
  <c r="G1408" i="11"/>
  <c r="K1408" i="11"/>
  <c r="L1408" i="11"/>
  <c r="M1408" i="11"/>
  <c r="N1408" i="11"/>
  <c r="O1408" i="11"/>
  <c r="P1408" i="11"/>
  <c r="Q1408" i="11"/>
  <c r="R1408" i="11"/>
  <c r="S1408" i="11"/>
  <c r="T1408" i="11"/>
  <c r="U1408" i="11"/>
  <c r="V1408" i="11"/>
  <c r="W1408" i="11"/>
  <c r="X1408" i="11"/>
  <c r="Y1408" i="11"/>
  <c r="Z1408" i="11"/>
  <c r="C1409" i="11"/>
  <c r="D1409" i="11"/>
  <c r="E1409" i="11"/>
  <c r="F1409" i="11"/>
  <c r="G1409" i="11"/>
  <c r="K1409" i="11"/>
  <c r="L1409" i="11"/>
  <c r="M1409" i="11"/>
  <c r="N1409" i="11"/>
  <c r="O1409" i="11"/>
  <c r="P1409" i="11"/>
  <c r="Q1409" i="11"/>
  <c r="R1409" i="11"/>
  <c r="S1409" i="11"/>
  <c r="T1409" i="11"/>
  <c r="U1409" i="11"/>
  <c r="V1409" i="11"/>
  <c r="W1409" i="11"/>
  <c r="X1409" i="11"/>
  <c r="Y1409" i="11"/>
  <c r="Z1409" i="11"/>
  <c r="C1410" i="11"/>
  <c r="D1410" i="11"/>
  <c r="E1410" i="11"/>
  <c r="F1410" i="11"/>
  <c r="G1410" i="11"/>
  <c r="K1410" i="11"/>
  <c r="L1410" i="11"/>
  <c r="M1410" i="11"/>
  <c r="N1410" i="11"/>
  <c r="O1410" i="11"/>
  <c r="P1410" i="11"/>
  <c r="Q1410" i="11"/>
  <c r="R1410" i="11"/>
  <c r="S1410" i="11"/>
  <c r="T1410" i="11"/>
  <c r="U1410" i="11"/>
  <c r="V1410" i="11"/>
  <c r="W1410" i="11"/>
  <c r="X1410" i="11"/>
  <c r="Y1410" i="11"/>
  <c r="Z1410" i="11"/>
  <c r="C1411" i="11"/>
  <c r="D1411" i="11"/>
  <c r="E1411" i="11"/>
  <c r="F1411" i="11"/>
  <c r="G1411" i="11"/>
  <c r="K1411" i="11"/>
  <c r="L1411" i="11"/>
  <c r="M1411" i="11"/>
  <c r="N1411" i="11"/>
  <c r="O1411" i="11"/>
  <c r="P1411" i="11"/>
  <c r="Q1411" i="11"/>
  <c r="R1411" i="11"/>
  <c r="S1411" i="11"/>
  <c r="T1411" i="11"/>
  <c r="U1411" i="11"/>
  <c r="V1411" i="11"/>
  <c r="W1411" i="11"/>
  <c r="X1411" i="11"/>
  <c r="Y1411" i="11"/>
  <c r="Z1411" i="11"/>
  <c r="C1412" i="11"/>
  <c r="D1412" i="11"/>
  <c r="E1412" i="11"/>
  <c r="F1412" i="11"/>
  <c r="G1412" i="11"/>
  <c r="K1412" i="11"/>
  <c r="L1412" i="11"/>
  <c r="M1412" i="11"/>
  <c r="N1412" i="11"/>
  <c r="O1412" i="11"/>
  <c r="P1412" i="11"/>
  <c r="Q1412" i="11"/>
  <c r="R1412" i="11"/>
  <c r="S1412" i="11"/>
  <c r="T1412" i="11"/>
  <c r="U1412" i="11"/>
  <c r="V1412" i="11"/>
  <c r="W1412" i="11"/>
  <c r="X1412" i="11"/>
  <c r="Y1412" i="11"/>
  <c r="Z1412" i="11"/>
  <c r="C1413" i="11"/>
  <c r="D1413" i="11"/>
  <c r="E1413" i="11"/>
  <c r="F1413" i="11"/>
  <c r="G1413" i="11"/>
  <c r="K1413" i="11"/>
  <c r="L1413" i="11"/>
  <c r="M1413" i="11"/>
  <c r="N1413" i="11"/>
  <c r="O1413" i="11"/>
  <c r="P1413" i="11"/>
  <c r="Q1413" i="11"/>
  <c r="R1413" i="11"/>
  <c r="S1413" i="11"/>
  <c r="T1413" i="11"/>
  <c r="U1413" i="11"/>
  <c r="V1413" i="11"/>
  <c r="W1413" i="11"/>
  <c r="X1413" i="11"/>
  <c r="Y1413" i="11"/>
  <c r="Z1413" i="11"/>
  <c r="C1414" i="11"/>
  <c r="D1414" i="11"/>
  <c r="E1414" i="11"/>
  <c r="F1414" i="11"/>
  <c r="G1414" i="11"/>
  <c r="K1414" i="11"/>
  <c r="L1414" i="11"/>
  <c r="M1414" i="11"/>
  <c r="N1414" i="11"/>
  <c r="O1414" i="11"/>
  <c r="P1414" i="11"/>
  <c r="Q1414" i="11"/>
  <c r="R1414" i="11"/>
  <c r="S1414" i="11"/>
  <c r="T1414" i="11"/>
  <c r="U1414" i="11"/>
  <c r="V1414" i="11"/>
  <c r="W1414" i="11"/>
  <c r="X1414" i="11"/>
  <c r="Y1414" i="11"/>
  <c r="Z1414" i="11"/>
  <c r="C1415" i="11"/>
  <c r="D1415" i="11"/>
  <c r="E1415" i="11"/>
  <c r="F1415" i="11"/>
  <c r="G1415" i="11"/>
  <c r="K1415" i="11"/>
  <c r="L1415" i="11"/>
  <c r="M1415" i="11"/>
  <c r="N1415" i="11"/>
  <c r="O1415" i="11"/>
  <c r="P1415" i="11"/>
  <c r="Q1415" i="11"/>
  <c r="R1415" i="11"/>
  <c r="S1415" i="11"/>
  <c r="T1415" i="11"/>
  <c r="U1415" i="11"/>
  <c r="V1415" i="11"/>
  <c r="W1415" i="11"/>
  <c r="X1415" i="11"/>
  <c r="Y1415" i="11"/>
  <c r="Z1415" i="11"/>
  <c r="C1416" i="11"/>
  <c r="D1416" i="11"/>
  <c r="E1416" i="11"/>
  <c r="F1416" i="11"/>
  <c r="G1416" i="11"/>
  <c r="K1416" i="11"/>
  <c r="L1416" i="11"/>
  <c r="M1416" i="11"/>
  <c r="N1416" i="11"/>
  <c r="O1416" i="11"/>
  <c r="P1416" i="11"/>
  <c r="Q1416" i="11"/>
  <c r="R1416" i="11"/>
  <c r="S1416" i="11"/>
  <c r="T1416" i="11"/>
  <c r="U1416" i="11"/>
  <c r="V1416" i="11"/>
  <c r="W1416" i="11"/>
  <c r="X1416" i="11"/>
  <c r="Y1416" i="11"/>
  <c r="Z1416" i="11"/>
  <c r="C1417" i="11"/>
  <c r="D1417" i="11"/>
  <c r="E1417" i="11"/>
  <c r="F1417" i="11"/>
  <c r="G1417" i="11"/>
  <c r="K1417" i="11"/>
  <c r="L1417" i="11"/>
  <c r="M1417" i="11"/>
  <c r="N1417" i="11"/>
  <c r="O1417" i="11"/>
  <c r="P1417" i="11"/>
  <c r="Q1417" i="11"/>
  <c r="R1417" i="11"/>
  <c r="S1417" i="11"/>
  <c r="T1417" i="11"/>
  <c r="U1417" i="11"/>
  <c r="V1417" i="11"/>
  <c r="W1417" i="11"/>
  <c r="X1417" i="11"/>
  <c r="Y1417" i="11"/>
  <c r="Z1417" i="11"/>
  <c r="C1418" i="11"/>
  <c r="D1418" i="11"/>
  <c r="E1418" i="11"/>
  <c r="F1418" i="11"/>
  <c r="G1418" i="11"/>
  <c r="K1418" i="11"/>
  <c r="L1418" i="11"/>
  <c r="M1418" i="11"/>
  <c r="N1418" i="11"/>
  <c r="O1418" i="11"/>
  <c r="P1418" i="11"/>
  <c r="Q1418" i="11"/>
  <c r="R1418" i="11"/>
  <c r="S1418" i="11"/>
  <c r="T1418" i="11"/>
  <c r="U1418" i="11"/>
  <c r="V1418" i="11"/>
  <c r="W1418" i="11"/>
  <c r="X1418" i="11"/>
  <c r="Y1418" i="11"/>
  <c r="Z1418" i="11"/>
  <c r="C1419" i="11"/>
  <c r="D1419" i="11"/>
  <c r="E1419" i="11"/>
  <c r="F1419" i="11"/>
  <c r="G1419" i="11"/>
  <c r="K1419" i="11"/>
  <c r="L1419" i="11"/>
  <c r="M1419" i="11"/>
  <c r="N1419" i="11"/>
  <c r="O1419" i="11"/>
  <c r="P1419" i="11"/>
  <c r="Q1419" i="11"/>
  <c r="R1419" i="11"/>
  <c r="S1419" i="11"/>
  <c r="T1419" i="11"/>
  <c r="U1419" i="11"/>
  <c r="V1419" i="11"/>
  <c r="W1419" i="11"/>
  <c r="X1419" i="11"/>
  <c r="Y1419" i="11"/>
  <c r="Z1419" i="11"/>
  <c r="C1420" i="11"/>
  <c r="D1420" i="11"/>
  <c r="E1420" i="11"/>
  <c r="F1420" i="11"/>
  <c r="G1420" i="11"/>
  <c r="K1420" i="11"/>
  <c r="L1420" i="11"/>
  <c r="M1420" i="11"/>
  <c r="N1420" i="11"/>
  <c r="O1420" i="11"/>
  <c r="P1420" i="11"/>
  <c r="Q1420" i="11"/>
  <c r="R1420" i="11"/>
  <c r="S1420" i="11"/>
  <c r="T1420" i="11"/>
  <c r="U1420" i="11"/>
  <c r="V1420" i="11"/>
  <c r="W1420" i="11"/>
  <c r="X1420" i="11"/>
  <c r="Y1420" i="11"/>
  <c r="Z1420" i="11"/>
  <c r="C1421" i="11"/>
  <c r="D1421" i="11"/>
  <c r="E1421" i="11"/>
  <c r="F1421" i="11"/>
  <c r="G1421" i="11"/>
  <c r="K1421" i="11"/>
  <c r="L1421" i="11"/>
  <c r="M1421" i="11"/>
  <c r="N1421" i="11"/>
  <c r="O1421" i="11"/>
  <c r="P1421" i="11"/>
  <c r="Q1421" i="11"/>
  <c r="R1421" i="11"/>
  <c r="S1421" i="11"/>
  <c r="T1421" i="11"/>
  <c r="U1421" i="11"/>
  <c r="V1421" i="11"/>
  <c r="W1421" i="11"/>
  <c r="X1421" i="11"/>
  <c r="Y1421" i="11"/>
  <c r="Z1421" i="11"/>
  <c r="C1422" i="11"/>
  <c r="D1422" i="11"/>
  <c r="E1422" i="11"/>
  <c r="F1422" i="11"/>
  <c r="G1422" i="11"/>
  <c r="K1422" i="11"/>
  <c r="L1422" i="11"/>
  <c r="M1422" i="11"/>
  <c r="N1422" i="11"/>
  <c r="O1422" i="11"/>
  <c r="P1422" i="11"/>
  <c r="Q1422" i="11"/>
  <c r="R1422" i="11"/>
  <c r="S1422" i="11"/>
  <c r="T1422" i="11"/>
  <c r="U1422" i="11"/>
  <c r="V1422" i="11"/>
  <c r="W1422" i="11"/>
  <c r="X1422" i="11"/>
  <c r="Y1422" i="11"/>
  <c r="Z1422" i="11"/>
  <c r="C1423" i="11"/>
  <c r="D1423" i="11"/>
  <c r="E1423" i="11"/>
  <c r="F1423" i="11"/>
  <c r="G1423" i="11"/>
  <c r="K1423" i="11"/>
  <c r="L1423" i="11"/>
  <c r="M1423" i="11"/>
  <c r="N1423" i="11"/>
  <c r="O1423" i="11"/>
  <c r="P1423" i="11"/>
  <c r="Q1423" i="11"/>
  <c r="R1423" i="11"/>
  <c r="S1423" i="11"/>
  <c r="T1423" i="11"/>
  <c r="U1423" i="11"/>
  <c r="V1423" i="11"/>
  <c r="W1423" i="11"/>
  <c r="X1423" i="11"/>
  <c r="Y1423" i="11"/>
  <c r="Z1423" i="11"/>
  <c r="C1424" i="11"/>
  <c r="D1424" i="11"/>
  <c r="E1424" i="11"/>
  <c r="F1424" i="11"/>
  <c r="G1424" i="11"/>
  <c r="K1424" i="11"/>
  <c r="L1424" i="11"/>
  <c r="M1424" i="11"/>
  <c r="N1424" i="11"/>
  <c r="O1424" i="11"/>
  <c r="P1424" i="11"/>
  <c r="Q1424" i="11"/>
  <c r="R1424" i="11"/>
  <c r="S1424" i="11"/>
  <c r="T1424" i="11"/>
  <c r="U1424" i="11"/>
  <c r="V1424" i="11"/>
  <c r="W1424" i="11"/>
  <c r="X1424" i="11"/>
  <c r="Y1424" i="11"/>
  <c r="Z1424" i="11"/>
  <c r="C1425" i="11"/>
  <c r="D1425" i="11"/>
  <c r="E1425" i="11"/>
  <c r="F1425" i="11"/>
  <c r="G1425" i="11"/>
  <c r="K1425" i="11"/>
  <c r="L1425" i="11"/>
  <c r="M1425" i="11"/>
  <c r="N1425" i="11"/>
  <c r="O1425" i="11"/>
  <c r="P1425" i="11"/>
  <c r="Q1425" i="11"/>
  <c r="R1425" i="11"/>
  <c r="S1425" i="11"/>
  <c r="T1425" i="11"/>
  <c r="U1425" i="11"/>
  <c r="V1425" i="11"/>
  <c r="W1425" i="11"/>
  <c r="X1425" i="11"/>
  <c r="Y1425" i="11"/>
  <c r="Z1425" i="11"/>
  <c r="C1426" i="11"/>
  <c r="D1426" i="11"/>
  <c r="E1426" i="11"/>
  <c r="F1426" i="11"/>
  <c r="G1426" i="11"/>
  <c r="K1426" i="11"/>
  <c r="L1426" i="11"/>
  <c r="M1426" i="11"/>
  <c r="N1426" i="11"/>
  <c r="O1426" i="11"/>
  <c r="P1426" i="11"/>
  <c r="Q1426" i="11"/>
  <c r="R1426" i="11"/>
  <c r="S1426" i="11"/>
  <c r="T1426" i="11"/>
  <c r="U1426" i="11"/>
  <c r="V1426" i="11"/>
  <c r="W1426" i="11"/>
  <c r="X1426" i="11"/>
  <c r="Y1426" i="11"/>
  <c r="Z1426" i="11"/>
  <c r="C1427" i="11"/>
  <c r="D1427" i="11"/>
  <c r="E1427" i="11"/>
  <c r="F1427" i="11"/>
  <c r="G1427" i="11"/>
  <c r="K1427" i="11"/>
  <c r="L1427" i="11"/>
  <c r="M1427" i="11"/>
  <c r="N1427" i="11"/>
  <c r="O1427" i="11"/>
  <c r="P1427" i="11"/>
  <c r="Q1427" i="11"/>
  <c r="R1427" i="11"/>
  <c r="S1427" i="11"/>
  <c r="T1427" i="11"/>
  <c r="U1427" i="11"/>
  <c r="V1427" i="11"/>
  <c r="W1427" i="11"/>
  <c r="X1427" i="11"/>
  <c r="Y1427" i="11"/>
  <c r="Z1427" i="11"/>
  <c r="C1428" i="11"/>
  <c r="D1428" i="11"/>
  <c r="E1428" i="11"/>
  <c r="F1428" i="11"/>
  <c r="G1428" i="11"/>
  <c r="K1428" i="11"/>
  <c r="L1428" i="11"/>
  <c r="M1428" i="11"/>
  <c r="N1428" i="11"/>
  <c r="O1428" i="11"/>
  <c r="P1428" i="11"/>
  <c r="Q1428" i="11"/>
  <c r="R1428" i="11"/>
  <c r="S1428" i="11"/>
  <c r="T1428" i="11"/>
  <c r="U1428" i="11"/>
  <c r="V1428" i="11"/>
  <c r="W1428" i="11"/>
  <c r="X1428" i="11"/>
  <c r="Y1428" i="11"/>
  <c r="Z1428" i="11"/>
  <c r="C1429" i="11"/>
  <c r="D1429" i="11"/>
  <c r="E1429" i="11"/>
  <c r="F1429" i="11"/>
  <c r="G1429" i="11"/>
  <c r="K1429" i="11"/>
  <c r="L1429" i="11"/>
  <c r="M1429" i="11"/>
  <c r="N1429" i="11"/>
  <c r="O1429" i="11"/>
  <c r="P1429" i="11"/>
  <c r="Q1429" i="11"/>
  <c r="R1429" i="11"/>
  <c r="S1429" i="11"/>
  <c r="T1429" i="11"/>
  <c r="U1429" i="11"/>
  <c r="V1429" i="11"/>
  <c r="W1429" i="11"/>
  <c r="X1429" i="11"/>
  <c r="Y1429" i="11"/>
  <c r="Z1429" i="11"/>
  <c r="C1430" i="11"/>
  <c r="D1430" i="11"/>
  <c r="E1430" i="11"/>
  <c r="F1430" i="11"/>
  <c r="G1430" i="11"/>
  <c r="K1430" i="11"/>
  <c r="L1430" i="11"/>
  <c r="M1430" i="11"/>
  <c r="N1430" i="11"/>
  <c r="O1430" i="11"/>
  <c r="P1430" i="11"/>
  <c r="Q1430" i="11"/>
  <c r="R1430" i="11"/>
  <c r="S1430" i="11"/>
  <c r="T1430" i="11"/>
  <c r="U1430" i="11"/>
  <c r="V1430" i="11"/>
  <c r="W1430" i="11"/>
  <c r="X1430" i="11"/>
  <c r="Y1430" i="11"/>
  <c r="Z1430" i="11"/>
  <c r="C1431" i="11"/>
  <c r="D1431" i="11"/>
  <c r="E1431" i="11"/>
  <c r="F1431" i="11"/>
  <c r="G1431" i="11"/>
  <c r="K1431" i="11"/>
  <c r="L1431" i="11"/>
  <c r="M1431" i="11"/>
  <c r="N1431" i="11"/>
  <c r="O1431" i="11"/>
  <c r="P1431" i="11"/>
  <c r="Q1431" i="11"/>
  <c r="R1431" i="11"/>
  <c r="S1431" i="11"/>
  <c r="T1431" i="11"/>
  <c r="U1431" i="11"/>
  <c r="V1431" i="11"/>
  <c r="W1431" i="11"/>
  <c r="X1431" i="11"/>
  <c r="Y1431" i="11"/>
  <c r="Z1431" i="11"/>
  <c r="C1432" i="11"/>
  <c r="D1432" i="11"/>
  <c r="E1432" i="11"/>
  <c r="F1432" i="11"/>
  <c r="G1432" i="11"/>
  <c r="K1432" i="11"/>
  <c r="L1432" i="11"/>
  <c r="M1432" i="11"/>
  <c r="N1432" i="11"/>
  <c r="O1432" i="11"/>
  <c r="P1432" i="11"/>
  <c r="Q1432" i="11"/>
  <c r="R1432" i="11"/>
  <c r="S1432" i="11"/>
  <c r="T1432" i="11"/>
  <c r="U1432" i="11"/>
  <c r="V1432" i="11"/>
  <c r="W1432" i="11"/>
  <c r="X1432" i="11"/>
  <c r="Y1432" i="11"/>
  <c r="Z1432" i="11"/>
  <c r="C1433" i="11"/>
  <c r="D1433" i="11"/>
  <c r="E1433" i="11"/>
  <c r="F1433" i="11"/>
  <c r="G1433" i="11"/>
  <c r="K1433" i="11"/>
  <c r="L1433" i="11"/>
  <c r="M1433" i="11"/>
  <c r="N1433" i="11"/>
  <c r="O1433" i="11"/>
  <c r="P1433" i="11"/>
  <c r="Q1433" i="11"/>
  <c r="R1433" i="11"/>
  <c r="S1433" i="11"/>
  <c r="T1433" i="11"/>
  <c r="U1433" i="11"/>
  <c r="V1433" i="11"/>
  <c r="W1433" i="11"/>
  <c r="X1433" i="11"/>
  <c r="Y1433" i="11"/>
  <c r="Z1433" i="11"/>
  <c r="C1434" i="11"/>
  <c r="D1434" i="11"/>
  <c r="E1434" i="11"/>
  <c r="F1434" i="11"/>
  <c r="G1434" i="11"/>
  <c r="K1434" i="11"/>
  <c r="L1434" i="11"/>
  <c r="M1434" i="11"/>
  <c r="N1434" i="11"/>
  <c r="O1434" i="11"/>
  <c r="P1434" i="11"/>
  <c r="Q1434" i="11"/>
  <c r="R1434" i="11"/>
  <c r="S1434" i="11"/>
  <c r="T1434" i="11"/>
  <c r="U1434" i="11"/>
  <c r="V1434" i="11"/>
  <c r="W1434" i="11"/>
  <c r="X1434" i="11"/>
  <c r="Y1434" i="11"/>
  <c r="Z1434" i="11"/>
  <c r="C1435" i="11"/>
  <c r="D1435" i="11"/>
  <c r="E1435" i="11"/>
  <c r="F1435" i="11"/>
  <c r="G1435" i="11"/>
  <c r="K1435" i="11"/>
  <c r="L1435" i="11"/>
  <c r="M1435" i="11"/>
  <c r="N1435" i="11"/>
  <c r="O1435" i="11"/>
  <c r="P1435" i="11"/>
  <c r="Q1435" i="11"/>
  <c r="R1435" i="11"/>
  <c r="S1435" i="11"/>
  <c r="T1435" i="11"/>
  <c r="U1435" i="11"/>
  <c r="V1435" i="11"/>
  <c r="W1435" i="11"/>
  <c r="X1435" i="11"/>
  <c r="Y1435" i="11"/>
  <c r="Z1435" i="11"/>
  <c r="C1436" i="11"/>
  <c r="D1436" i="11"/>
  <c r="E1436" i="11"/>
  <c r="F1436" i="11"/>
  <c r="G1436" i="11"/>
  <c r="K1436" i="11"/>
  <c r="L1436" i="11"/>
  <c r="M1436" i="11"/>
  <c r="N1436" i="11"/>
  <c r="O1436" i="11"/>
  <c r="P1436" i="11"/>
  <c r="Q1436" i="11"/>
  <c r="R1436" i="11"/>
  <c r="S1436" i="11"/>
  <c r="T1436" i="11"/>
  <c r="U1436" i="11"/>
  <c r="V1436" i="11"/>
  <c r="W1436" i="11"/>
  <c r="X1436" i="11"/>
  <c r="Y1436" i="11"/>
  <c r="Z1436" i="11"/>
  <c r="C1437" i="11"/>
  <c r="D1437" i="11"/>
  <c r="E1437" i="11"/>
  <c r="F1437" i="11"/>
  <c r="G1437" i="11"/>
  <c r="K1437" i="11"/>
  <c r="L1437" i="11"/>
  <c r="M1437" i="11"/>
  <c r="N1437" i="11"/>
  <c r="O1437" i="11"/>
  <c r="P1437" i="11"/>
  <c r="Q1437" i="11"/>
  <c r="R1437" i="11"/>
  <c r="S1437" i="11"/>
  <c r="T1437" i="11"/>
  <c r="U1437" i="11"/>
  <c r="V1437" i="11"/>
  <c r="W1437" i="11"/>
  <c r="X1437" i="11"/>
  <c r="Y1437" i="11"/>
  <c r="Z1437" i="11"/>
  <c r="C1438" i="11"/>
  <c r="D1438" i="11"/>
  <c r="E1438" i="11"/>
  <c r="F1438" i="11"/>
  <c r="G1438" i="11"/>
  <c r="K1438" i="11"/>
  <c r="L1438" i="11"/>
  <c r="M1438" i="11"/>
  <c r="N1438" i="11"/>
  <c r="O1438" i="11"/>
  <c r="P1438" i="11"/>
  <c r="Q1438" i="11"/>
  <c r="R1438" i="11"/>
  <c r="S1438" i="11"/>
  <c r="T1438" i="11"/>
  <c r="U1438" i="11"/>
  <c r="V1438" i="11"/>
  <c r="W1438" i="11"/>
  <c r="X1438" i="11"/>
  <c r="Y1438" i="11"/>
  <c r="Z1438" i="11"/>
  <c r="C1439" i="11"/>
  <c r="D1439" i="11"/>
  <c r="E1439" i="11"/>
  <c r="F1439" i="11"/>
  <c r="G1439" i="11"/>
  <c r="K1439" i="11"/>
  <c r="L1439" i="11"/>
  <c r="M1439" i="11"/>
  <c r="N1439" i="11"/>
  <c r="O1439" i="11"/>
  <c r="P1439" i="11"/>
  <c r="Q1439" i="11"/>
  <c r="R1439" i="11"/>
  <c r="S1439" i="11"/>
  <c r="T1439" i="11"/>
  <c r="U1439" i="11"/>
  <c r="V1439" i="11"/>
  <c r="W1439" i="11"/>
  <c r="X1439" i="11"/>
  <c r="Y1439" i="11"/>
  <c r="Z1439" i="11"/>
  <c r="C1440" i="11"/>
  <c r="D1440" i="11"/>
  <c r="E1440" i="11"/>
  <c r="F1440" i="11"/>
  <c r="G1440" i="11"/>
  <c r="K1440" i="11"/>
  <c r="L1440" i="11"/>
  <c r="M1440" i="11"/>
  <c r="N1440" i="11"/>
  <c r="O1440" i="11"/>
  <c r="P1440" i="11"/>
  <c r="Q1440" i="11"/>
  <c r="R1440" i="11"/>
  <c r="S1440" i="11"/>
  <c r="T1440" i="11"/>
  <c r="U1440" i="11"/>
  <c r="V1440" i="11"/>
  <c r="W1440" i="11"/>
  <c r="X1440" i="11"/>
  <c r="Y1440" i="11"/>
  <c r="Z1440" i="11"/>
  <c r="C1441" i="11"/>
  <c r="D1441" i="11"/>
  <c r="E1441" i="11"/>
  <c r="F1441" i="11"/>
  <c r="G1441" i="11"/>
  <c r="K1441" i="11"/>
  <c r="L1441" i="11"/>
  <c r="M1441" i="11"/>
  <c r="N1441" i="11"/>
  <c r="O1441" i="11"/>
  <c r="P1441" i="11"/>
  <c r="Q1441" i="11"/>
  <c r="R1441" i="11"/>
  <c r="S1441" i="11"/>
  <c r="T1441" i="11"/>
  <c r="U1441" i="11"/>
  <c r="V1441" i="11"/>
  <c r="W1441" i="11"/>
  <c r="X1441" i="11"/>
  <c r="Y1441" i="11"/>
  <c r="Z1441" i="11"/>
  <c r="C1442" i="11"/>
  <c r="D1442" i="11"/>
  <c r="E1442" i="11"/>
  <c r="F1442" i="11"/>
  <c r="G1442" i="11"/>
  <c r="K1442" i="11"/>
  <c r="L1442" i="11"/>
  <c r="M1442" i="11"/>
  <c r="N1442" i="11"/>
  <c r="O1442" i="11"/>
  <c r="P1442" i="11"/>
  <c r="Q1442" i="11"/>
  <c r="R1442" i="11"/>
  <c r="S1442" i="11"/>
  <c r="T1442" i="11"/>
  <c r="U1442" i="11"/>
  <c r="V1442" i="11"/>
  <c r="W1442" i="11"/>
  <c r="X1442" i="11"/>
  <c r="Y1442" i="11"/>
  <c r="Z1442" i="11"/>
  <c r="C1443" i="11"/>
  <c r="D1443" i="11"/>
  <c r="E1443" i="11"/>
  <c r="F1443" i="11"/>
  <c r="G1443" i="11"/>
  <c r="K1443" i="11"/>
  <c r="L1443" i="11"/>
  <c r="M1443" i="11"/>
  <c r="N1443" i="11"/>
  <c r="O1443" i="11"/>
  <c r="P1443" i="11"/>
  <c r="Q1443" i="11"/>
  <c r="R1443" i="11"/>
  <c r="S1443" i="11"/>
  <c r="T1443" i="11"/>
  <c r="U1443" i="11"/>
  <c r="V1443" i="11"/>
  <c r="W1443" i="11"/>
  <c r="X1443" i="11"/>
  <c r="Y1443" i="11"/>
  <c r="Z1443" i="11"/>
  <c r="C1444" i="11"/>
  <c r="D1444" i="11"/>
  <c r="E1444" i="11"/>
  <c r="F1444" i="11"/>
  <c r="G1444" i="11"/>
  <c r="K1444" i="11"/>
  <c r="L1444" i="11"/>
  <c r="M1444" i="11"/>
  <c r="N1444" i="11"/>
  <c r="O1444" i="11"/>
  <c r="P1444" i="11"/>
  <c r="Q1444" i="11"/>
  <c r="R1444" i="11"/>
  <c r="S1444" i="11"/>
  <c r="T1444" i="11"/>
  <c r="U1444" i="11"/>
  <c r="V1444" i="11"/>
  <c r="W1444" i="11"/>
  <c r="X1444" i="11"/>
  <c r="Y1444" i="11"/>
  <c r="Z1444" i="11"/>
  <c r="C1445" i="11"/>
  <c r="D1445" i="11"/>
  <c r="E1445" i="11"/>
  <c r="F1445" i="11"/>
  <c r="G1445" i="11"/>
  <c r="K1445" i="11"/>
  <c r="L1445" i="11"/>
  <c r="M1445" i="11"/>
  <c r="N1445" i="11"/>
  <c r="O1445" i="11"/>
  <c r="P1445" i="11"/>
  <c r="Q1445" i="11"/>
  <c r="R1445" i="11"/>
  <c r="S1445" i="11"/>
  <c r="T1445" i="11"/>
  <c r="U1445" i="11"/>
  <c r="V1445" i="11"/>
  <c r="W1445" i="11"/>
  <c r="X1445" i="11"/>
  <c r="Y1445" i="11"/>
  <c r="Z1445" i="11"/>
  <c r="C1446" i="11"/>
  <c r="D1446" i="11"/>
  <c r="E1446" i="11"/>
  <c r="F1446" i="11"/>
  <c r="G1446" i="11"/>
  <c r="K1446" i="11"/>
  <c r="L1446" i="11"/>
  <c r="M1446" i="11"/>
  <c r="N1446" i="11"/>
  <c r="O1446" i="11"/>
  <c r="P1446" i="11"/>
  <c r="Q1446" i="11"/>
  <c r="R1446" i="11"/>
  <c r="S1446" i="11"/>
  <c r="T1446" i="11"/>
  <c r="U1446" i="11"/>
  <c r="V1446" i="11"/>
  <c r="W1446" i="11"/>
  <c r="X1446" i="11"/>
  <c r="Y1446" i="11"/>
  <c r="Z1446" i="11"/>
  <c r="C1447" i="11"/>
  <c r="D1447" i="11"/>
  <c r="E1447" i="11"/>
  <c r="F1447" i="11"/>
  <c r="G1447" i="11"/>
  <c r="K1447" i="11"/>
  <c r="L1447" i="11"/>
  <c r="M1447" i="11"/>
  <c r="N1447" i="11"/>
  <c r="O1447" i="11"/>
  <c r="P1447" i="11"/>
  <c r="Q1447" i="11"/>
  <c r="R1447" i="11"/>
  <c r="S1447" i="11"/>
  <c r="T1447" i="11"/>
  <c r="U1447" i="11"/>
  <c r="V1447" i="11"/>
  <c r="W1447" i="11"/>
  <c r="X1447" i="11"/>
  <c r="Y1447" i="11"/>
  <c r="Z1447" i="11"/>
  <c r="C1448" i="11"/>
  <c r="D1448" i="11"/>
  <c r="E1448" i="11"/>
  <c r="F1448" i="11"/>
  <c r="G1448" i="11"/>
  <c r="K1448" i="11"/>
  <c r="L1448" i="11"/>
  <c r="M1448" i="11"/>
  <c r="N1448" i="11"/>
  <c r="O1448" i="11"/>
  <c r="P1448" i="11"/>
  <c r="Q1448" i="11"/>
  <c r="R1448" i="11"/>
  <c r="S1448" i="11"/>
  <c r="T1448" i="11"/>
  <c r="U1448" i="11"/>
  <c r="V1448" i="11"/>
  <c r="W1448" i="11"/>
  <c r="X1448" i="11"/>
  <c r="Y1448" i="11"/>
  <c r="Z1448" i="11"/>
  <c r="C1449" i="11"/>
  <c r="D1449" i="11"/>
  <c r="E1449" i="11"/>
  <c r="F1449" i="11"/>
  <c r="G1449" i="11"/>
  <c r="K1449" i="11"/>
  <c r="L1449" i="11"/>
  <c r="M1449" i="11"/>
  <c r="N1449" i="11"/>
  <c r="O1449" i="11"/>
  <c r="P1449" i="11"/>
  <c r="Q1449" i="11"/>
  <c r="R1449" i="11"/>
  <c r="S1449" i="11"/>
  <c r="T1449" i="11"/>
  <c r="U1449" i="11"/>
  <c r="V1449" i="11"/>
  <c r="W1449" i="11"/>
  <c r="X1449" i="11"/>
  <c r="Y1449" i="11"/>
  <c r="Z1449" i="11"/>
  <c r="C1450" i="11"/>
  <c r="D1450" i="11"/>
  <c r="E1450" i="11"/>
  <c r="F1450" i="11"/>
  <c r="G1450" i="11"/>
  <c r="K1450" i="11"/>
  <c r="L1450" i="11"/>
  <c r="M1450" i="11"/>
  <c r="N1450" i="11"/>
  <c r="O1450" i="11"/>
  <c r="P1450" i="11"/>
  <c r="Q1450" i="11"/>
  <c r="R1450" i="11"/>
  <c r="S1450" i="11"/>
  <c r="T1450" i="11"/>
  <c r="U1450" i="11"/>
  <c r="V1450" i="11"/>
  <c r="W1450" i="11"/>
  <c r="X1450" i="11"/>
  <c r="Y1450" i="11"/>
  <c r="Z1450" i="11"/>
  <c r="C1451" i="11"/>
  <c r="D1451" i="11"/>
  <c r="E1451" i="11"/>
  <c r="F1451" i="11"/>
  <c r="G1451" i="11"/>
  <c r="K1451" i="11"/>
  <c r="L1451" i="11"/>
  <c r="M1451" i="11"/>
  <c r="N1451" i="11"/>
  <c r="O1451" i="11"/>
  <c r="P1451" i="11"/>
  <c r="Q1451" i="11"/>
  <c r="R1451" i="11"/>
  <c r="S1451" i="11"/>
  <c r="T1451" i="11"/>
  <c r="U1451" i="11"/>
  <c r="V1451" i="11"/>
  <c r="W1451" i="11"/>
  <c r="X1451" i="11"/>
  <c r="Y1451" i="11"/>
  <c r="Z1451" i="11"/>
  <c r="C1452" i="11"/>
  <c r="D1452" i="11"/>
  <c r="E1452" i="11"/>
  <c r="F1452" i="11"/>
  <c r="G1452" i="11"/>
  <c r="K1452" i="11"/>
  <c r="L1452" i="11"/>
  <c r="M1452" i="11"/>
  <c r="N1452" i="11"/>
  <c r="O1452" i="11"/>
  <c r="P1452" i="11"/>
  <c r="Q1452" i="11"/>
  <c r="R1452" i="11"/>
  <c r="S1452" i="11"/>
  <c r="T1452" i="11"/>
  <c r="U1452" i="11"/>
  <c r="V1452" i="11"/>
  <c r="W1452" i="11"/>
  <c r="X1452" i="11"/>
  <c r="Y1452" i="11"/>
  <c r="Z1452" i="11"/>
  <c r="C1453" i="11"/>
  <c r="D1453" i="11"/>
  <c r="E1453" i="11"/>
  <c r="F1453" i="11"/>
  <c r="G1453" i="11"/>
  <c r="K1453" i="11"/>
  <c r="L1453" i="11"/>
  <c r="M1453" i="11"/>
  <c r="N1453" i="11"/>
  <c r="O1453" i="11"/>
  <c r="P1453" i="11"/>
  <c r="Q1453" i="11"/>
  <c r="R1453" i="11"/>
  <c r="S1453" i="11"/>
  <c r="T1453" i="11"/>
  <c r="U1453" i="11"/>
  <c r="V1453" i="11"/>
  <c r="W1453" i="11"/>
  <c r="X1453" i="11"/>
  <c r="Y1453" i="11"/>
  <c r="Z1453" i="11"/>
  <c r="C1454" i="11"/>
  <c r="D1454" i="11"/>
  <c r="E1454" i="11"/>
  <c r="F1454" i="11"/>
  <c r="G1454" i="11"/>
  <c r="K1454" i="11"/>
  <c r="L1454" i="11"/>
  <c r="M1454" i="11"/>
  <c r="N1454" i="11"/>
  <c r="O1454" i="11"/>
  <c r="P1454" i="11"/>
  <c r="Q1454" i="11"/>
  <c r="R1454" i="11"/>
  <c r="S1454" i="11"/>
  <c r="T1454" i="11"/>
  <c r="U1454" i="11"/>
  <c r="V1454" i="11"/>
  <c r="W1454" i="11"/>
  <c r="X1454" i="11"/>
  <c r="Y1454" i="11"/>
  <c r="Z1454" i="11"/>
  <c r="C1455" i="11"/>
  <c r="D1455" i="11"/>
  <c r="E1455" i="11"/>
  <c r="F1455" i="11"/>
  <c r="G1455" i="11"/>
  <c r="K1455" i="11"/>
  <c r="L1455" i="11"/>
  <c r="M1455" i="11"/>
  <c r="N1455" i="11"/>
  <c r="O1455" i="11"/>
  <c r="P1455" i="11"/>
  <c r="Q1455" i="11"/>
  <c r="R1455" i="11"/>
  <c r="S1455" i="11"/>
  <c r="T1455" i="11"/>
  <c r="U1455" i="11"/>
  <c r="V1455" i="11"/>
  <c r="W1455" i="11"/>
  <c r="X1455" i="11"/>
  <c r="Y1455" i="11"/>
  <c r="Z1455" i="11"/>
  <c r="C1456" i="11"/>
  <c r="D1456" i="11"/>
  <c r="E1456" i="11"/>
  <c r="F1456" i="11"/>
  <c r="G1456" i="11"/>
  <c r="K1456" i="11"/>
  <c r="L1456" i="11"/>
  <c r="M1456" i="11"/>
  <c r="N1456" i="11"/>
  <c r="O1456" i="11"/>
  <c r="P1456" i="11"/>
  <c r="Q1456" i="11"/>
  <c r="R1456" i="11"/>
  <c r="S1456" i="11"/>
  <c r="T1456" i="11"/>
  <c r="U1456" i="11"/>
  <c r="V1456" i="11"/>
  <c r="W1456" i="11"/>
  <c r="X1456" i="11"/>
  <c r="Y1456" i="11"/>
  <c r="Z1456" i="11"/>
  <c r="C1457" i="11"/>
  <c r="D1457" i="11"/>
  <c r="E1457" i="11"/>
  <c r="F1457" i="11"/>
  <c r="G1457" i="11"/>
  <c r="K1457" i="11"/>
  <c r="L1457" i="11"/>
  <c r="M1457" i="11"/>
  <c r="N1457" i="11"/>
  <c r="O1457" i="11"/>
  <c r="P1457" i="11"/>
  <c r="Q1457" i="11"/>
  <c r="R1457" i="11"/>
  <c r="S1457" i="11"/>
  <c r="T1457" i="11"/>
  <c r="U1457" i="11"/>
  <c r="V1457" i="11"/>
  <c r="W1457" i="11"/>
  <c r="X1457" i="11"/>
  <c r="Y1457" i="11"/>
  <c r="Z1457" i="11"/>
  <c r="C1458" i="11"/>
  <c r="D1458" i="11"/>
  <c r="E1458" i="11"/>
  <c r="F1458" i="11"/>
  <c r="G1458" i="11"/>
  <c r="K1458" i="11"/>
  <c r="L1458" i="11"/>
  <c r="M1458" i="11"/>
  <c r="N1458" i="11"/>
  <c r="O1458" i="11"/>
  <c r="P1458" i="11"/>
  <c r="Q1458" i="11"/>
  <c r="R1458" i="11"/>
  <c r="S1458" i="11"/>
  <c r="T1458" i="11"/>
  <c r="U1458" i="11"/>
  <c r="V1458" i="11"/>
  <c r="W1458" i="11"/>
  <c r="X1458" i="11"/>
  <c r="Y1458" i="11"/>
  <c r="Z1458" i="11"/>
  <c r="C1459" i="11"/>
  <c r="D1459" i="11"/>
  <c r="E1459" i="11"/>
  <c r="F1459" i="11"/>
  <c r="G1459" i="11"/>
  <c r="K1459" i="11"/>
  <c r="L1459" i="11"/>
  <c r="M1459" i="11"/>
  <c r="N1459" i="11"/>
  <c r="O1459" i="11"/>
  <c r="P1459" i="11"/>
  <c r="Q1459" i="11"/>
  <c r="R1459" i="11"/>
  <c r="S1459" i="11"/>
  <c r="T1459" i="11"/>
  <c r="U1459" i="11"/>
  <c r="V1459" i="11"/>
  <c r="W1459" i="11"/>
  <c r="X1459" i="11"/>
  <c r="Y1459" i="11"/>
  <c r="Z1459" i="11"/>
  <c r="C1460" i="11"/>
  <c r="D1460" i="11"/>
  <c r="E1460" i="11"/>
  <c r="F1460" i="11"/>
  <c r="G1460" i="11"/>
  <c r="K1460" i="11"/>
  <c r="L1460" i="11"/>
  <c r="M1460" i="11"/>
  <c r="N1460" i="11"/>
  <c r="O1460" i="11"/>
  <c r="P1460" i="11"/>
  <c r="Q1460" i="11"/>
  <c r="R1460" i="11"/>
  <c r="S1460" i="11"/>
  <c r="T1460" i="11"/>
  <c r="U1460" i="11"/>
  <c r="V1460" i="11"/>
  <c r="W1460" i="11"/>
  <c r="X1460" i="11"/>
  <c r="Y1460" i="11"/>
  <c r="Z1460" i="11"/>
  <c r="C1461" i="11"/>
  <c r="D1461" i="11"/>
  <c r="E1461" i="11"/>
  <c r="F1461" i="11"/>
  <c r="G1461" i="11"/>
  <c r="K1461" i="11"/>
  <c r="L1461" i="11"/>
  <c r="M1461" i="11"/>
  <c r="N1461" i="11"/>
  <c r="O1461" i="11"/>
  <c r="P1461" i="11"/>
  <c r="Q1461" i="11"/>
  <c r="R1461" i="11"/>
  <c r="S1461" i="11"/>
  <c r="T1461" i="11"/>
  <c r="U1461" i="11"/>
  <c r="V1461" i="11"/>
  <c r="W1461" i="11"/>
  <c r="X1461" i="11"/>
  <c r="Y1461" i="11"/>
  <c r="C1462" i="11"/>
  <c r="D1462" i="11"/>
  <c r="E1462" i="11"/>
  <c r="F1462" i="11"/>
  <c r="G1462" i="11"/>
  <c r="K1462" i="11"/>
  <c r="L1462" i="11"/>
  <c r="M1462" i="11"/>
  <c r="N1462" i="11"/>
  <c r="O1462" i="11"/>
  <c r="P1462" i="11"/>
  <c r="Q1462" i="11"/>
  <c r="R1462" i="11"/>
  <c r="S1462" i="11"/>
  <c r="T1462" i="11"/>
  <c r="U1462" i="11"/>
  <c r="V1462" i="11"/>
  <c r="W1462" i="11"/>
  <c r="X1462" i="11"/>
  <c r="Y1462" i="11"/>
  <c r="C1463" i="11"/>
  <c r="D1463" i="11"/>
  <c r="E1463" i="11"/>
  <c r="F1463" i="11"/>
  <c r="G1463" i="11"/>
  <c r="K1463" i="11"/>
  <c r="L1463" i="11"/>
  <c r="M1463" i="11"/>
  <c r="N1463" i="11"/>
  <c r="O1463" i="11"/>
  <c r="P1463" i="11"/>
  <c r="Q1463" i="11"/>
  <c r="R1463" i="11"/>
  <c r="S1463" i="11"/>
  <c r="T1463" i="11"/>
  <c r="U1463" i="11"/>
  <c r="V1463" i="11"/>
  <c r="W1463" i="11"/>
  <c r="X1463" i="11"/>
  <c r="Y1463" i="11"/>
  <c r="C1464" i="11"/>
  <c r="D1464" i="11"/>
  <c r="E1464" i="11"/>
  <c r="F1464" i="11"/>
  <c r="G1464" i="11"/>
  <c r="K1464" i="11"/>
  <c r="L1464" i="11"/>
  <c r="M1464" i="11"/>
  <c r="N1464" i="11"/>
  <c r="O1464" i="11"/>
  <c r="P1464" i="11"/>
  <c r="Q1464" i="11"/>
  <c r="R1464" i="11"/>
  <c r="S1464" i="11"/>
  <c r="T1464" i="11"/>
  <c r="U1464" i="11"/>
  <c r="V1464" i="11"/>
  <c r="W1464" i="11"/>
  <c r="X1464" i="11"/>
  <c r="Y1464" i="11"/>
  <c r="C1465" i="11"/>
  <c r="D1465" i="11"/>
  <c r="E1465" i="11"/>
  <c r="F1465" i="11"/>
  <c r="G1465" i="11"/>
  <c r="K1465" i="11"/>
  <c r="L1465" i="11"/>
  <c r="M1465" i="11"/>
  <c r="N1465" i="11"/>
  <c r="O1465" i="11"/>
  <c r="P1465" i="11"/>
  <c r="Q1465" i="11"/>
  <c r="R1465" i="11"/>
  <c r="S1465" i="11"/>
  <c r="T1465" i="11"/>
  <c r="U1465" i="11"/>
  <c r="V1465" i="11"/>
  <c r="W1465" i="11"/>
  <c r="X1465" i="11"/>
  <c r="Y1465" i="11"/>
  <c r="C1466" i="11"/>
  <c r="D1466" i="11"/>
  <c r="E1466" i="11"/>
  <c r="F1466" i="11"/>
  <c r="G1466" i="11"/>
  <c r="K1466" i="11"/>
  <c r="L1466" i="11"/>
  <c r="M1466" i="11"/>
  <c r="N1466" i="11"/>
  <c r="O1466" i="11"/>
  <c r="P1466" i="11"/>
  <c r="Q1466" i="11"/>
  <c r="R1466" i="11"/>
  <c r="S1466" i="11"/>
  <c r="T1466" i="11"/>
  <c r="U1466" i="11"/>
  <c r="V1466" i="11"/>
  <c r="W1466" i="11"/>
  <c r="X1466" i="11"/>
  <c r="Y1466" i="11"/>
  <c r="C1467" i="11"/>
  <c r="D1467" i="11"/>
  <c r="E1467" i="11"/>
  <c r="F1467" i="11"/>
  <c r="G1467" i="11"/>
  <c r="K1467" i="11"/>
  <c r="L1467" i="11"/>
  <c r="M1467" i="11"/>
  <c r="N1467" i="11"/>
  <c r="O1467" i="11"/>
  <c r="P1467" i="11"/>
  <c r="Q1467" i="11"/>
  <c r="R1467" i="11"/>
  <c r="S1467" i="11"/>
  <c r="T1467" i="11"/>
  <c r="U1467" i="11"/>
  <c r="V1467" i="11"/>
  <c r="W1467" i="11"/>
  <c r="X1467" i="11"/>
  <c r="Y1467" i="11"/>
  <c r="C1468" i="11"/>
  <c r="D1468" i="11"/>
  <c r="E1468" i="11"/>
  <c r="F1468" i="11"/>
  <c r="G1468" i="11"/>
  <c r="K1468" i="11"/>
  <c r="L1468" i="11"/>
  <c r="M1468" i="11"/>
  <c r="N1468" i="11"/>
  <c r="O1468" i="11"/>
  <c r="P1468" i="11"/>
  <c r="Q1468" i="11"/>
  <c r="R1468" i="11"/>
  <c r="S1468" i="11"/>
  <c r="T1468" i="11"/>
  <c r="U1468" i="11"/>
  <c r="V1468" i="11"/>
  <c r="W1468" i="11"/>
  <c r="X1468" i="11"/>
  <c r="Y1468" i="11"/>
  <c r="C1469" i="11"/>
  <c r="D1469" i="11"/>
  <c r="E1469" i="11"/>
  <c r="F1469" i="11"/>
  <c r="G1469" i="11"/>
  <c r="K1469" i="11"/>
  <c r="L1469" i="11"/>
  <c r="M1469" i="11"/>
  <c r="N1469" i="11"/>
  <c r="O1469" i="11"/>
  <c r="P1469" i="11"/>
  <c r="Q1469" i="11"/>
  <c r="R1469" i="11"/>
  <c r="S1469" i="11"/>
  <c r="T1469" i="11"/>
  <c r="U1469" i="11"/>
  <c r="V1469" i="11"/>
  <c r="W1469" i="11"/>
  <c r="X1469" i="11"/>
  <c r="Y1469" i="11"/>
  <c r="C1470" i="11"/>
  <c r="D1470" i="11"/>
  <c r="E1470" i="11"/>
  <c r="F1470" i="11"/>
  <c r="G1470" i="11"/>
  <c r="K1470" i="11"/>
  <c r="L1470" i="11"/>
  <c r="M1470" i="11"/>
  <c r="N1470" i="11"/>
  <c r="O1470" i="11"/>
  <c r="P1470" i="11"/>
  <c r="Q1470" i="11"/>
  <c r="R1470" i="11"/>
  <c r="S1470" i="11"/>
  <c r="T1470" i="11"/>
  <c r="U1470" i="11"/>
  <c r="V1470" i="11"/>
  <c r="W1470" i="11"/>
  <c r="X1470" i="11"/>
  <c r="Y1470" i="11"/>
  <c r="C1471" i="11"/>
  <c r="D1471" i="11"/>
  <c r="E1471" i="11"/>
  <c r="F1471" i="11"/>
  <c r="G1471" i="11"/>
  <c r="K1471" i="11"/>
  <c r="L1471" i="11"/>
  <c r="M1471" i="11"/>
  <c r="N1471" i="11"/>
  <c r="O1471" i="11"/>
  <c r="P1471" i="11"/>
  <c r="Q1471" i="11"/>
  <c r="R1471" i="11"/>
  <c r="S1471" i="11"/>
  <c r="T1471" i="11"/>
  <c r="U1471" i="11"/>
  <c r="V1471" i="11"/>
  <c r="W1471" i="11"/>
  <c r="X1471" i="11"/>
  <c r="Y1471" i="11"/>
  <c r="C1472" i="11"/>
  <c r="D1472" i="11"/>
  <c r="E1472" i="11"/>
  <c r="F1472" i="11"/>
  <c r="G1472" i="11"/>
  <c r="K1472" i="11"/>
  <c r="L1472" i="11"/>
  <c r="M1472" i="11"/>
  <c r="N1472" i="11"/>
  <c r="O1472" i="11"/>
  <c r="P1472" i="11"/>
  <c r="Q1472" i="11"/>
  <c r="R1472" i="11"/>
  <c r="S1472" i="11"/>
  <c r="T1472" i="11"/>
  <c r="U1472" i="11"/>
  <c r="V1472" i="11"/>
  <c r="W1472" i="11"/>
  <c r="X1472" i="11"/>
  <c r="Y1472" i="11"/>
  <c r="C1473" i="11"/>
  <c r="D1473" i="11"/>
  <c r="E1473" i="11"/>
  <c r="F1473" i="11"/>
  <c r="G1473" i="11"/>
  <c r="K1473" i="11"/>
  <c r="L1473" i="11"/>
  <c r="M1473" i="11"/>
  <c r="N1473" i="11"/>
  <c r="O1473" i="11"/>
  <c r="P1473" i="11"/>
  <c r="Q1473" i="11"/>
  <c r="R1473" i="11"/>
  <c r="S1473" i="11"/>
  <c r="T1473" i="11"/>
  <c r="U1473" i="11"/>
  <c r="V1473" i="11"/>
  <c r="W1473" i="11"/>
  <c r="X1473" i="11"/>
  <c r="Y1473" i="11"/>
  <c r="C1474" i="11"/>
  <c r="D1474" i="11"/>
  <c r="E1474" i="11"/>
  <c r="F1474" i="11"/>
  <c r="G1474" i="11"/>
  <c r="K1474" i="11"/>
  <c r="L1474" i="11"/>
  <c r="M1474" i="11"/>
  <c r="N1474" i="11"/>
  <c r="O1474" i="11"/>
  <c r="P1474" i="11"/>
  <c r="Q1474" i="11"/>
  <c r="R1474" i="11"/>
  <c r="S1474" i="11"/>
  <c r="T1474" i="11"/>
  <c r="U1474" i="11"/>
  <c r="V1474" i="11"/>
  <c r="W1474" i="11"/>
  <c r="X1474" i="11"/>
  <c r="Y1474" i="11"/>
  <c r="C1475" i="11"/>
  <c r="D1475" i="11"/>
  <c r="E1475" i="11"/>
  <c r="F1475" i="11"/>
  <c r="G1475" i="11"/>
  <c r="K1475" i="11"/>
  <c r="L1475" i="11"/>
  <c r="M1475" i="11"/>
  <c r="N1475" i="11"/>
  <c r="O1475" i="11"/>
  <c r="P1475" i="11"/>
  <c r="Q1475" i="11"/>
  <c r="R1475" i="11"/>
  <c r="S1475" i="11"/>
  <c r="T1475" i="11"/>
  <c r="U1475" i="11"/>
  <c r="V1475" i="11"/>
  <c r="W1475" i="11"/>
  <c r="X1475" i="11"/>
  <c r="Y1475" i="11"/>
  <c r="C1476" i="11"/>
  <c r="D1476" i="11"/>
  <c r="E1476" i="11"/>
  <c r="F1476" i="11"/>
  <c r="G1476" i="11"/>
  <c r="K1476" i="11"/>
  <c r="L1476" i="11"/>
  <c r="M1476" i="11"/>
  <c r="N1476" i="11"/>
  <c r="O1476" i="11"/>
  <c r="P1476" i="11"/>
  <c r="Q1476" i="11"/>
  <c r="R1476" i="11"/>
  <c r="S1476" i="11"/>
  <c r="T1476" i="11"/>
  <c r="U1476" i="11"/>
  <c r="V1476" i="11"/>
  <c r="W1476" i="11"/>
  <c r="X1476" i="11"/>
  <c r="Y1476" i="11"/>
  <c r="C1477" i="11"/>
  <c r="D1477" i="11"/>
  <c r="E1477" i="11"/>
  <c r="F1477" i="11"/>
  <c r="G1477" i="11"/>
  <c r="K1477" i="11"/>
  <c r="L1477" i="11"/>
  <c r="M1477" i="11"/>
  <c r="N1477" i="11"/>
  <c r="O1477" i="11"/>
  <c r="P1477" i="11"/>
  <c r="Q1477" i="11"/>
  <c r="R1477" i="11"/>
  <c r="S1477" i="11"/>
  <c r="T1477" i="11"/>
  <c r="U1477" i="11"/>
  <c r="V1477" i="11"/>
  <c r="W1477" i="11"/>
  <c r="X1477" i="11"/>
  <c r="Y1477" i="11"/>
  <c r="C1478" i="11"/>
  <c r="D1478" i="11"/>
  <c r="E1478" i="11"/>
  <c r="F1478" i="11"/>
  <c r="G1478" i="11"/>
  <c r="K1478" i="11"/>
  <c r="L1478" i="11"/>
  <c r="M1478" i="11"/>
  <c r="N1478" i="11"/>
  <c r="O1478" i="11"/>
  <c r="P1478" i="11"/>
  <c r="Q1478" i="11"/>
  <c r="R1478" i="11"/>
  <c r="S1478" i="11"/>
  <c r="T1478" i="11"/>
  <c r="U1478" i="11"/>
  <c r="V1478" i="11"/>
  <c r="W1478" i="11"/>
  <c r="X1478" i="11"/>
  <c r="Y1478" i="11"/>
  <c r="C1479" i="11"/>
  <c r="D1479" i="11"/>
  <c r="E1479" i="11"/>
  <c r="F1479" i="11"/>
  <c r="G1479" i="11"/>
  <c r="K1479" i="11"/>
  <c r="L1479" i="11"/>
  <c r="M1479" i="11"/>
  <c r="N1479" i="11"/>
  <c r="O1479" i="11"/>
  <c r="P1479" i="11"/>
  <c r="Q1479" i="11"/>
  <c r="R1479" i="11"/>
  <c r="S1479" i="11"/>
  <c r="T1479" i="11"/>
  <c r="U1479" i="11"/>
  <c r="V1479" i="11"/>
  <c r="W1479" i="11"/>
  <c r="X1479" i="11"/>
  <c r="Y1479" i="11"/>
  <c r="C1480" i="11"/>
  <c r="D1480" i="11"/>
  <c r="E1480" i="11"/>
  <c r="F1480" i="11"/>
  <c r="G1480" i="11"/>
  <c r="K1480" i="11"/>
  <c r="L1480" i="11"/>
  <c r="M1480" i="11"/>
  <c r="N1480" i="11"/>
  <c r="O1480" i="11"/>
  <c r="P1480" i="11"/>
  <c r="Q1480" i="11"/>
  <c r="R1480" i="11"/>
  <c r="S1480" i="11"/>
  <c r="T1480" i="11"/>
  <c r="U1480" i="11"/>
  <c r="V1480" i="11"/>
  <c r="W1480" i="11"/>
  <c r="X1480" i="11"/>
  <c r="Y1480" i="11"/>
  <c r="C1481" i="11"/>
  <c r="D1481" i="11"/>
  <c r="E1481" i="11"/>
  <c r="F1481" i="11"/>
  <c r="G1481" i="11"/>
  <c r="K1481" i="11"/>
  <c r="L1481" i="11"/>
  <c r="M1481" i="11"/>
  <c r="N1481" i="11"/>
  <c r="O1481" i="11"/>
  <c r="P1481" i="11"/>
  <c r="Q1481" i="11"/>
  <c r="R1481" i="11"/>
  <c r="S1481" i="11"/>
  <c r="T1481" i="11"/>
  <c r="U1481" i="11"/>
  <c r="V1481" i="11"/>
  <c r="W1481" i="11"/>
  <c r="X1481" i="11"/>
  <c r="Y1481" i="11"/>
  <c r="C1482" i="11"/>
  <c r="D1482" i="11"/>
  <c r="E1482" i="11"/>
  <c r="F1482" i="11"/>
  <c r="G1482" i="11"/>
  <c r="K1482" i="11"/>
  <c r="L1482" i="11"/>
  <c r="M1482" i="11"/>
  <c r="N1482" i="11"/>
  <c r="O1482" i="11"/>
  <c r="P1482" i="11"/>
  <c r="Q1482" i="11"/>
  <c r="R1482" i="11"/>
  <c r="S1482" i="11"/>
  <c r="T1482" i="11"/>
  <c r="U1482" i="11"/>
  <c r="V1482" i="11"/>
  <c r="W1482" i="11"/>
  <c r="X1482" i="11"/>
  <c r="Y1482" i="11"/>
  <c r="C1483" i="11"/>
  <c r="D1483" i="11"/>
  <c r="E1483" i="11"/>
  <c r="F1483" i="11"/>
  <c r="G1483" i="11"/>
  <c r="K1483" i="11"/>
  <c r="L1483" i="11"/>
  <c r="M1483" i="11"/>
  <c r="N1483" i="11"/>
  <c r="O1483" i="11"/>
  <c r="P1483" i="11"/>
  <c r="Q1483" i="11"/>
  <c r="R1483" i="11"/>
  <c r="S1483" i="11"/>
  <c r="T1483" i="11"/>
  <c r="U1483" i="11"/>
  <c r="V1483" i="11"/>
  <c r="W1483" i="11"/>
  <c r="X1483" i="11"/>
  <c r="Y1483" i="11"/>
  <c r="C1484" i="11"/>
  <c r="D1484" i="11"/>
  <c r="E1484" i="11"/>
  <c r="F1484" i="11"/>
  <c r="G1484" i="11"/>
  <c r="K1484" i="11"/>
  <c r="L1484" i="11"/>
  <c r="M1484" i="11"/>
  <c r="N1484" i="11"/>
  <c r="O1484" i="11"/>
  <c r="P1484" i="11"/>
  <c r="Q1484" i="11"/>
  <c r="R1484" i="11"/>
  <c r="S1484" i="11"/>
  <c r="T1484" i="11"/>
  <c r="U1484" i="11"/>
  <c r="V1484" i="11"/>
  <c r="W1484" i="11"/>
  <c r="X1484" i="11"/>
  <c r="Y1484" i="11"/>
  <c r="C1485" i="11"/>
  <c r="D1485" i="11"/>
  <c r="E1485" i="11"/>
  <c r="F1485" i="11"/>
  <c r="G1485" i="11"/>
  <c r="K1485" i="11"/>
  <c r="L1485" i="11"/>
  <c r="M1485" i="11"/>
  <c r="N1485" i="11"/>
  <c r="O1485" i="11"/>
  <c r="P1485" i="11"/>
  <c r="Q1485" i="11"/>
  <c r="R1485" i="11"/>
  <c r="S1485" i="11"/>
  <c r="T1485" i="11"/>
  <c r="U1485" i="11"/>
  <c r="V1485" i="11"/>
  <c r="W1485" i="11"/>
  <c r="X1485" i="11"/>
  <c r="Y1485" i="11"/>
  <c r="C1486" i="11"/>
  <c r="D1486" i="11"/>
  <c r="E1486" i="11"/>
  <c r="F1486" i="11"/>
  <c r="G1486" i="11"/>
  <c r="K1486" i="11"/>
  <c r="L1486" i="11"/>
  <c r="M1486" i="11"/>
  <c r="N1486" i="11"/>
  <c r="O1486" i="11"/>
  <c r="P1486" i="11"/>
  <c r="Q1486" i="11"/>
  <c r="R1486" i="11"/>
  <c r="S1486" i="11"/>
  <c r="T1486" i="11"/>
  <c r="U1486" i="11"/>
  <c r="V1486" i="11"/>
  <c r="W1486" i="11"/>
  <c r="X1486" i="11"/>
  <c r="Y1486" i="11"/>
  <c r="C1487" i="11"/>
  <c r="D1487" i="11"/>
  <c r="E1487" i="11"/>
  <c r="F1487" i="11"/>
  <c r="G1487" i="11"/>
  <c r="K1487" i="11"/>
  <c r="L1487" i="11"/>
  <c r="M1487" i="11"/>
  <c r="N1487" i="11"/>
  <c r="O1487" i="11"/>
  <c r="P1487" i="11"/>
  <c r="Q1487" i="11"/>
  <c r="R1487" i="11"/>
  <c r="S1487" i="11"/>
  <c r="T1487" i="11"/>
  <c r="U1487" i="11"/>
  <c r="V1487" i="11"/>
  <c r="W1487" i="11"/>
  <c r="X1487" i="11"/>
  <c r="Y1487" i="11"/>
  <c r="C1488" i="11"/>
  <c r="D1488" i="11"/>
  <c r="E1488" i="11"/>
  <c r="F1488" i="11"/>
  <c r="G1488" i="11"/>
  <c r="K1488" i="11"/>
  <c r="L1488" i="11"/>
  <c r="M1488" i="11"/>
  <c r="N1488" i="11"/>
  <c r="O1488" i="11"/>
  <c r="P1488" i="11"/>
  <c r="Q1488" i="11"/>
  <c r="R1488" i="11"/>
  <c r="S1488" i="11"/>
  <c r="T1488" i="11"/>
  <c r="U1488" i="11"/>
  <c r="V1488" i="11"/>
  <c r="W1488" i="11"/>
  <c r="X1488" i="11"/>
  <c r="Y1488" i="11"/>
  <c r="C1489" i="11"/>
  <c r="D1489" i="11"/>
  <c r="E1489" i="11"/>
  <c r="F1489" i="11"/>
  <c r="G1489" i="11"/>
  <c r="K1489" i="11"/>
  <c r="L1489" i="11"/>
  <c r="M1489" i="11"/>
  <c r="N1489" i="11"/>
  <c r="O1489" i="11"/>
  <c r="P1489" i="11"/>
  <c r="Q1489" i="11"/>
  <c r="R1489" i="11"/>
  <c r="S1489" i="11"/>
  <c r="T1489" i="11"/>
  <c r="U1489" i="11"/>
  <c r="V1489" i="11"/>
  <c r="W1489" i="11"/>
  <c r="X1489" i="11"/>
  <c r="Y1489" i="11"/>
  <c r="C1490" i="11"/>
  <c r="D1490" i="11"/>
  <c r="E1490" i="11"/>
  <c r="F1490" i="11"/>
  <c r="G1490" i="11"/>
  <c r="K1490" i="11"/>
  <c r="L1490" i="11"/>
  <c r="M1490" i="11"/>
  <c r="N1490" i="11"/>
  <c r="O1490" i="11"/>
  <c r="P1490" i="11"/>
  <c r="Q1490" i="11"/>
  <c r="R1490" i="11"/>
  <c r="S1490" i="11"/>
  <c r="T1490" i="11"/>
  <c r="U1490" i="11"/>
  <c r="V1490" i="11"/>
  <c r="W1490" i="11"/>
  <c r="X1490" i="11"/>
  <c r="Y1490" i="11"/>
  <c r="C1491" i="11"/>
  <c r="D1491" i="11"/>
  <c r="E1491" i="11"/>
  <c r="F1491" i="11"/>
  <c r="G1491" i="11"/>
  <c r="K1491" i="11"/>
  <c r="L1491" i="11"/>
  <c r="M1491" i="11"/>
  <c r="N1491" i="11"/>
  <c r="O1491" i="11"/>
  <c r="P1491" i="11"/>
  <c r="Q1491" i="11"/>
  <c r="R1491" i="11"/>
  <c r="S1491" i="11"/>
  <c r="T1491" i="11"/>
  <c r="U1491" i="11"/>
  <c r="V1491" i="11"/>
  <c r="W1491" i="11"/>
  <c r="X1491" i="11"/>
  <c r="Y1491" i="11"/>
  <c r="C1492" i="11"/>
  <c r="D1492" i="11"/>
  <c r="E1492" i="11"/>
  <c r="F1492" i="11"/>
  <c r="G1492" i="11"/>
  <c r="K1492" i="11"/>
  <c r="L1492" i="11"/>
  <c r="M1492" i="11"/>
  <c r="N1492" i="11"/>
  <c r="O1492" i="11"/>
  <c r="P1492" i="11"/>
  <c r="Q1492" i="11"/>
  <c r="R1492" i="11"/>
  <c r="S1492" i="11"/>
  <c r="T1492" i="11"/>
  <c r="U1492" i="11"/>
  <c r="V1492" i="11"/>
  <c r="W1492" i="11"/>
  <c r="X1492" i="11"/>
  <c r="Y1492" i="11"/>
  <c r="C1493" i="11"/>
  <c r="D1493" i="11"/>
  <c r="E1493" i="11"/>
  <c r="F1493" i="11"/>
  <c r="G1493" i="11"/>
  <c r="K1493" i="11"/>
  <c r="L1493" i="11"/>
  <c r="M1493" i="11"/>
  <c r="N1493" i="11"/>
  <c r="O1493" i="11"/>
  <c r="P1493" i="11"/>
  <c r="Q1493" i="11"/>
  <c r="R1493" i="11"/>
  <c r="S1493" i="11"/>
  <c r="T1493" i="11"/>
  <c r="U1493" i="11"/>
  <c r="V1493" i="11"/>
  <c r="W1493" i="11"/>
  <c r="X1493" i="11"/>
  <c r="Y1493" i="11"/>
  <c r="C1494" i="11"/>
  <c r="D1494" i="11"/>
  <c r="E1494" i="11"/>
  <c r="F1494" i="11"/>
  <c r="G1494" i="11"/>
  <c r="K1494" i="11"/>
  <c r="L1494" i="11"/>
  <c r="M1494" i="11"/>
  <c r="N1494" i="11"/>
  <c r="O1494" i="11"/>
  <c r="P1494" i="11"/>
  <c r="Q1494" i="11"/>
  <c r="R1494" i="11"/>
  <c r="S1494" i="11"/>
  <c r="T1494" i="11"/>
  <c r="U1494" i="11"/>
  <c r="V1494" i="11"/>
  <c r="W1494" i="11"/>
  <c r="X1494" i="11"/>
  <c r="Y1494" i="11"/>
  <c r="C1495" i="11"/>
  <c r="D1495" i="11"/>
  <c r="E1495" i="11"/>
  <c r="F1495" i="11"/>
  <c r="G1495" i="11"/>
  <c r="K1495" i="11"/>
  <c r="L1495" i="11"/>
  <c r="M1495" i="11"/>
  <c r="N1495" i="11"/>
  <c r="O1495" i="11"/>
  <c r="P1495" i="11"/>
  <c r="Q1495" i="11"/>
  <c r="R1495" i="11"/>
  <c r="S1495" i="11"/>
  <c r="T1495" i="11"/>
  <c r="U1495" i="11"/>
  <c r="V1495" i="11"/>
  <c r="W1495" i="11"/>
  <c r="X1495" i="11"/>
  <c r="Y1495" i="11"/>
  <c r="C1496" i="11"/>
  <c r="D1496" i="11"/>
  <c r="E1496" i="11"/>
  <c r="F1496" i="11"/>
  <c r="G1496" i="11"/>
  <c r="K1496" i="11"/>
  <c r="L1496" i="11"/>
  <c r="M1496" i="11"/>
  <c r="N1496" i="11"/>
  <c r="O1496" i="11"/>
  <c r="P1496" i="11"/>
  <c r="Q1496" i="11"/>
  <c r="R1496" i="11"/>
  <c r="S1496" i="11"/>
  <c r="T1496" i="11"/>
  <c r="U1496" i="11"/>
  <c r="V1496" i="11"/>
  <c r="W1496" i="11"/>
  <c r="X1496" i="11"/>
  <c r="Y1496" i="11"/>
  <c r="C1497" i="11"/>
  <c r="D1497" i="11"/>
  <c r="E1497" i="11"/>
  <c r="F1497" i="11"/>
  <c r="G1497" i="11"/>
  <c r="K1497" i="11"/>
  <c r="L1497" i="11"/>
  <c r="M1497" i="11"/>
  <c r="N1497" i="11"/>
  <c r="O1497" i="11"/>
  <c r="P1497" i="11"/>
  <c r="Q1497" i="11"/>
  <c r="R1497" i="11"/>
  <c r="S1497" i="11"/>
  <c r="T1497" i="11"/>
  <c r="U1497" i="11"/>
  <c r="V1497" i="11"/>
  <c r="W1497" i="11"/>
  <c r="X1497" i="11"/>
  <c r="Y1497" i="11"/>
  <c r="C1498" i="11"/>
  <c r="D1498" i="11"/>
  <c r="E1498" i="11"/>
  <c r="F1498" i="11"/>
  <c r="G1498" i="11"/>
  <c r="K1498" i="11"/>
  <c r="L1498" i="11"/>
  <c r="M1498" i="11"/>
  <c r="N1498" i="11"/>
  <c r="O1498" i="11"/>
  <c r="P1498" i="11"/>
  <c r="Q1498" i="11"/>
  <c r="R1498" i="11"/>
  <c r="S1498" i="11"/>
  <c r="T1498" i="11"/>
  <c r="U1498" i="11"/>
  <c r="V1498" i="11"/>
  <c r="W1498" i="11"/>
  <c r="X1498" i="11"/>
  <c r="Y1498" i="11"/>
  <c r="C1499" i="11"/>
  <c r="D1499" i="11"/>
  <c r="E1499" i="11"/>
  <c r="F1499" i="11"/>
  <c r="G1499" i="11"/>
  <c r="K1499" i="11"/>
  <c r="L1499" i="11"/>
  <c r="M1499" i="11"/>
  <c r="N1499" i="11"/>
  <c r="O1499" i="11"/>
  <c r="P1499" i="11"/>
  <c r="Q1499" i="11"/>
  <c r="R1499" i="11"/>
  <c r="S1499" i="11"/>
  <c r="T1499" i="11"/>
  <c r="U1499" i="11"/>
  <c r="V1499" i="11"/>
  <c r="W1499" i="11"/>
  <c r="X1499" i="11"/>
  <c r="Y1499" i="11"/>
  <c r="C1500" i="11"/>
  <c r="D1500" i="11"/>
  <c r="E1500" i="11"/>
  <c r="F1500" i="11"/>
  <c r="G1500" i="11"/>
  <c r="K1500" i="11"/>
  <c r="L1500" i="11"/>
  <c r="M1500" i="11"/>
  <c r="N1500" i="11"/>
  <c r="O1500" i="11"/>
  <c r="P1500" i="11"/>
  <c r="Q1500" i="11"/>
  <c r="R1500" i="11"/>
  <c r="S1500" i="11"/>
  <c r="T1500" i="11"/>
  <c r="U1500" i="11"/>
  <c r="V1500" i="11"/>
  <c r="W1500" i="11"/>
  <c r="X1500" i="11"/>
  <c r="Y1500" i="11"/>
  <c r="C1501" i="11"/>
  <c r="D1501" i="11"/>
  <c r="E1501" i="11"/>
  <c r="F1501" i="11"/>
  <c r="G1501" i="11"/>
  <c r="K1501" i="11"/>
  <c r="L1501" i="11"/>
  <c r="M1501" i="11"/>
  <c r="N1501" i="11"/>
  <c r="O1501" i="11"/>
  <c r="P1501" i="11"/>
  <c r="Q1501" i="11"/>
  <c r="R1501" i="11"/>
  <c r="S1501" i="11"/>
  <c r="T1501" i="11"/>
  <c r="U1501" i="11"/>
  <c r="V1501" i="11"/>
  <c r="W1501" i="11"/>
  <c r="X1501" i="11"/>
  <c r="Y1501" i="11"/>
  <c r="C1502" i="11"/>
  <c r="D1502" i="11"/>
  <c r="E1502" i="11"/>
  <c r="F1502" i="11"/>
  <c r="G1502" i="11"/>
  <c r="K1502" i="11"/>
  <c r="L1502" i="11"/>
  <c r="M1502" i="11"/>
  <c r="N1502" i="11"/>
  <c r="O1502" i="11"/>
  <c r="P1502" i="11"/>
  <c r="Q1502" i="11"/>
  <c r="R1502" i="11"/>
  <c r="S1502" i="11"/>
  <c r="T1502" i="11"/>
  <c r="U1502" i="11"/>
  <c r="V1502" i="11"/>
  <c r="W1502" i="11"/>
  <c r="X1502" i="11"/>
  <c r="Y1502" i="11"/>
  <c r="C1503" i="11"/>
  <c r="D1503" i="11"/>
  <c r="E1503" i="11"/>
  <c r="F1503" i="11"/>
  <c r="G1503" i="11"/>
  <c r="K1503" i="11"/>
  <c r="L1503" i="11"/>
  <c r="M1503" i="11"/>
  <c r="N1503" i="11"/>
  <c r="O1503" i="11"/>
  <c r="P1503" i="11"/>
  <c r="Q1503" i="11"/>
  <c r="R1503" i="11"/>
  <c r="S1503" i="11"/>
  <c r="T1503" i="11"/>
  <c r="U1503" i="11"/>
  <c r="V1503" i="11"/>
  <c r="W1503" i="11"/>
  <c r="X1503" i="11"/>
  <c r="Y1503" i="11"/>
  <c r="C1504" i="11"/>
  <c r="D1504" i="11"/>
  <c r="E1504" i="11"/>
  <c r="F1504" i="11"/>
  <c r="G1504" i="11"/>
  <c r="K1504" i="11"/>
  <c r="L1504" i="11"/>
  <c r="M1504" i="11"/>
  <c r="N1504" i="11"/>
  <c r="O1504" i="11"/>
  <c r="P1504" i="11"/>
  <c r="Q1504" i="11"/>
  <c r="R1504" i="11"/>
  <c r="S1504" i="11"/>
  <c r="T1504" i="11"/>
  <c r="U1504" i="11"/>
  <c r="V1504" i="11"/>
  <c r="W1504" i="11"/>
  <c r="X1504" i="11"/>
  <c r="Y1504" i="11"/>
  <c r="C1505" i="11"/>
  <c r="D1505" i="11"/>
  <c r="E1505" i="11"/>
  <c r="F1505" i="11"/>
  <c r="G1505" i="11"/>
  <c r="K1505" i="11"/>
  <c r="L1505" i="11"/>
  <c r="M1505" i="11"/>
  <c r="N1505" i="11"/>
  <c r="O1505" i="11"/>
  <c r="P1505" i="11"/>
  <c r="Q1505" i="11"/>
  <c r="R1505" i="11"/>
  <c r="S1505" i="11"/>
  <c r="T1505" i="11"/>
  <c r="U1505" i="11"/>
  <c r="V1505" i="11"/>
  <c r="W1505" i="11"/>
  <c r="X1505" i="11"/>
  <c r="Y1505" i="11"/>
  <c r="C1506" i="11"/>
  <c r="D1506" i="11"/>
  <c r="E1506" i="11"/>
  <c r="F1506" i="11"/>
  <c r="G1506" i="11"/>
  <c r="K1506" i="11"/>
  <c r="L1506" i="11"/>
  <c r="M1506" i="11"/>
  <c r="N1506" i="11"/>
  <c r="O1506" i="11"/>
  <c r="P1506" i="11"/>
  <c r="Q1506" i="11"/>
  <c r="R1506" i="11"/>
  <c r="S1506" i="11"/>
  <c r="T1506" i="11"/>
  <c r="U1506" i="11"/>
  <c r="V1506" i="11"/>
  <c r="W1506" i="11"/>
  <c r="X1506" i="11"/>
  <c r="Y1506" i="11"/>
  <c r="C1507" i="11"/>
  <c r="D1507" i="11"/>
  <c r="E1507" i="11"/>
  <c r="F1507" i="11"/>
  <c r="G1507" i="11"/>
  <c r="K1507" i="11"/>
  <c r="L1507" i="11"/>
  <c r="M1507" i="11"/>
  <c r="N1507" i="11"/>
  <c r="O1507" i="11"/>
  <c r="P1507" i="11"/>
  <c r="Q1507" i="11"/>
  <c r="R1507" i="11"/>
  <c r="S1507" i="11"/>
  <c r="T1507" i="11"/>
  <c r="U1507" i="11"/>
  <c r="V1507" i="11"/>
  <c r="W1507" i="11"/>
  <c r="X1507" i="11"/>
  <c r="Y1507" i="11"/>
  <c r="C1508" i="11"/>
  <c r="D1508" i="11"/>
  <c r="E1508" i="11"/>
  <c r="F1508" i="11"/>
  <c r="G1508" i="11"/>
  <c r="K1508" i="11"/>
  <c r="L1508" i="11"/>
  <c r="M1508" i="11"/>
  <c r="N1508" i="11"/>
  <c r="O1508" i="11"/>
  <c r="P1508" i="11"/>
  <c r="Q1508" i="11"/>
  <c r="R1508" i="11"/>
  <c r="S1508" i="11"/>
  <c r="T1508" i="11"/>
  <c r="U1508" i="11"/>
  <c r="V1508" i="11"/>
  <c r="W1508" i="11"/>
  <c r="X1508" i="11"/>
  <c r="Y1508" i="11"/>
  <c r="C1509" i="11"/>
  <c r="D1509" i="11"/>
  <c r="E1509" i="11"/>
  <c r="F1509" i="11"/>
  <c r="G1509" i="11"/>
  <c r="K1509" i="11"/>
  <c r="L1509" i="11"/>
  <c r="M1509" i="11"/>
  <c r="N1509" i="11"/>
  <c r="O1509" i="11"/>
  <c r="P1509" i="11"/>
  <c r="Q1509" i="11"/>
  <c r="R1509" i="11"/>
  <c r="S1509" i="11"/>
  <c r="T1509" i="11"/>
  <c r="U1509" i="11"/>
  <c r="V1509" i="11"/>
  <c r="W1509" i="11"/>
  <c r="X1509" i="11"/>
  <c r="Y1509" i="11"/>
  <c r="C1510" i="11"/>
  <c r="D1510" i="11"/>
  <c r="E1510" i="11"/>
  <c r="F1510" i="11"/>
  <c r="G1510" i="11"/>
  <c r="K1510" i="11"/>
  <c r="L1510" i="11"/>
  <c r="M1510" i="11"/>
  <c r="N1510" i="11"/>
  <c r="O1510" i="11"/>
  <c r="P1510" i="11"/>
  <c r="Q1510" i="11"/>
  <c r="R1510" i="11"/>
  <c r="S1510" i="11"/>
  <c r="T1510" i="11"/>
  <c r="U1510" i="11"/>
  <c r="V1510" i="11"/>
  <c r="W1510" i="11"/>
  <c r="X1510" i="11"/>
  <c r="Y1510" i="11"/>
  <c r="C1511" i="11"/>
  <c r="D1511" i="11"/>
  <c r="E1511" i="11"/>
  <c r="F1511" i="11"/>
  <c r="G1511" i="11"/>
  <c r="K1511" i="11"/>
  <c r="L1511" i="11"/>
  <c r="M1511" i="11"/>
  <c r="N1511" i="11"/>
  <c r="O1511" i="11"/>
  <c r="P1511" i="11"/>
  <c r="Q1511" i="11"/>
  <c r="R1511" i="11"/>
  <c r="S1511" i="11"/>
  <c r="T1511" i="11"/>
  <c r="U1511" i="11"/>
  <c r="V1511" i="11"/>
  <c r="W1511" i="11"/>
  <c r="X1511" i="11"/>
  <c r="Y1511" i="11"/>
  <c r="C1512" i="11"/>
  <c r="D1512" i="11"/>
  <c r="E1512" i="11"/>
  <c r="F1512" i="11"/>
  <c r="G1512" i="11"/>
  <c r="K1512" i="11"/>
  <c r="L1512" i="11"/>
  <c r="M1512" i="11"/>
  <c r="N1512" i="11"/>
  <c r="O1512" i="11"/>
  <c r="P1512" i="11"/>
  <c r="Q1512" i="11"/>
  <c r="R1512" i="11"/>
  <c r="S1512" i="11"/>
  <c r="T1512" i="11"/>
  <c r="U1512" i="11"/>
  <c r="V1512" i="11"/>
  <c r="W1512" i="11"/>
  <c r="X1512" i="11"/>
  <c r="Y1512" i="11"/>
  <c r="C1513" i="11"/>
  <c r="D1513" i="11"/>
  <c r="E1513" i="11"/>
  <c r="F1513" i="11"/>
  <c r="G1513" i="11"/>
  <c r="K1513" i="11"/>
  <c r="L1513" i="11"/>
  <c r="M1513" i="11"/>
  <c r="N1513" i="11"/>
  <c r="O1513" i="11"/>
  <c r="P1513" i="11"/>
  <c r="Q1513" i="11"/>
  <c r="R1513" i="11"/>
  <c r="S1513" i="11"/>
  <c r="T1513" i="11"/>
  <c r="U1513" i="11"/>
  <c r="V1513" i="11"/>
  <c r="W1513" i="11"/>
  <c r="X1513" i="11"/>
  <c r="Y1513" i="11"/>
  <c r="C1514" i="11"/>
  <c r="D1514" i="11"/>
  <c r="E1514" i="11"/>
  <c r="F1514" i="11"/>
  <c r="G1514" i="11"/>
  <c r="K1514" i="11"/>
  <c r="L1514" i="11"/>
  <c r="M1514" i="11"/>
  <c r="N1514" i="11"/>
  <c r="O1514" i="11"/>
  <c r="P1514" i="11"/>
  <c r="Q1514" i="11"/>
  <c r="R1514" i="11"/>
  <c r="S1514" i="11"/>
  <c r="T1514" i="11"/>
  <c r="U1514" i="11"/>
  <c r="V1514" i="11"/>
  <c r="W1514" i="11"/>
  <c r="X1514" i="11"/>
  <c r="Y1514" i="11"/>
  <c r="C1515" i="11"/>
  <c r="D1515" i="11"/>
  <c r="E1515" i="11"/>
  <c r="F1515" i="11"/>
  <c r="G1515" i="11"/>
  <c r="K1515" i="11"/>
  <c r="L1515" i="11"/>
  <c r="M1515" i="11"/>
  <c r="N1515" i="11"/>
  <c r="O1515" i="11"/>
  <c r="P1515" i="11"/>
  <c r="Q1515" i="11"/>
  <c r="R1515" i="11"/>
  <c r="S1515" i="11"/>
  <c r="T1515" i="11"/>
  <c r="U1515" i="11"/>
  <c r="V1515" i="11"/>
  <c r="W1515" i="11"/>
  <c r="X1515" i="11"/>
  <c r="Y1515" i="11"/>
  <c r="C1516" i="11"/>
  <c r="D1516" i="11"/>
  <c r="E1516" i="11"/>
  <c r="F1516" i="11"/>
  <c r="G1516" i="11"/>
  <c r="K1516" i="11"/>
  <c r="L1516" i="11"/>
  <c r="M1516" i="11"/>
  <c r="N1516" i="11"/>
  <c r="O1516" i="11"/>
  <c r="P1516" i="11"/>
  <c r="Q1516" i="11"/>
  <c r="R1516" i="11"/>
  <c r="S1516" i="11"/>
  <c r="T1516" i="11"/>
  <c r="U1516" i="11"/>
  <c r="V1516" i="11"/>
  <c r="W1516" i="11"/>
  <c r="X1516" i="11"/>
  <c r="Y1516" i="11"/>
  <c r="B1517"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B1252" i="11"/>
  <c r="B1253" i="11"/>
  <c r="B1254" i="11"/>
  <c r="B1255" i="11"/>
  <c r="B1256" i="11"/>
  <c r="B1257" i="11"/>
  <c r="B1258" i="11"/>
  <c r="B1259" i="11"/>
  <c r="B1260" i="11"/>
  <c r="B1261" i="11"/>
  <c r="B1262" i="11"/>
  <c r="B1263" i="11"/>
  <c r="B1264" i="11"/>
  <c r="B1265" i="11"/>
  <c r="B1266" i="11"/>
  <c r="B1267" i="11"/>
  <c r="B1268" i="11"/>
  <c r="B1269" i="11"/>
  <c r="B1270" i="11"/>
  <c r="B1271" i="11"/>
  <c r="B1272" i="11"/>
  <c r="B1273" i="11"/>
  <c r="B1274" i="11"/>
  <c r="B1275" i="11"/>
  <c r="B1276" i="11"/>
  <c r="B1277" i="11"/>
  <c r="B1278" i="11"/>
  <c r="B1279" i="11"/>
  <c r="B1280" i="11"/>
  <c r="B1281" i="11"/>
  <c r="B1282" i="11"/>
  <c r="B1283" i="11"/>
  <c r="B1284" i="11"/>
  <c r="B1285" i="11"/>
  <c r="B1286" i="11"/>
  <c r="B1287" i="11"/>
  <c r="B1288" i="11"/>
  <c r="B1289" i="11"/>
  <c r="B1290" i="11"/>
  <c r="B1291" i="11"/>
  <c r="B1292" i="11"/>
  <c r="B1293" i="11"/>
  <c r="B1294" i="11"/>
  <c r="B1295" i="11"/>
  <c r="B1296" i="11"/>
  <c r="B1297" i="11"/>
  <c r="B1298" i="11"/>
  <c r="B1299" i="11"/>
  <c r="B1300" i="11"/>
  <c r="B1301" i="11"/>
  <c r="B1302" i="11"/>
  <c r="B1303" i="11"/>
  <c r="B1304" i="11"/>
  <c r="B1305" i="11"/>
  <c r="B1306" i="11"/>
  <c r="B1307" i="11"/>
  <c r="B1308" i="11"/>
  <c r="B1309" i="11"/>
  <c r="B1310" i="11"/>
  <c r="B1311" i="11"/>
  <c r="B1312" i="11"/>
  <c r="B1313" i="11"/>
  <c r="B1314" i="11"/>
  <c r="B1315" i="11"/>
  <c r="B1316" i="11"/>
  <c r="B1317" i="11"/>
  <c r="B1318" i="11"/>
  <c r="B1319" i="11"/>
  <c r="B1320" i="11"/>
  <c r="B1321" i="11"/>
  <c r="B1322" i="11"/>
  <c r="B1323" i="11"/>
  <c r="B1324" i="11"/>
  <c r="B1325" i="11"/>
  <c r="B1326" i="11"/>
  <c r="B1327" i="11"/>
  <c r="B1328" i="11"/>
  <c r="B1329" i="11"/>
  <c r="B1330" i="11"/>
  <c r="B1331" i="11"/>
  <c r="B1332" i="11"/>
  <c r="B1333" i="11"/>
  <c r="B1334" i="11"/>
  <c r="B1335" i="11"/>
  <c r="B1336" i="11"/>
  <c r="B1337" i="11"/>
  <c r="B1338" i="11"/>
  <c r="B1339" i="11"/>
  <c r="B1340" i="11"/>
  <c r="B1341" i="11"/>
  <c r="B1342" i="11"/>
  <c r="B1343" i="11"/>
  <c r="B1344" i="11"/>
  <c r="B1345" i="11"/>
  <c r="B1346" i="11"/>
  <c r="B1347" i="11"/>
  <c r="B1348" i="11"/>
  <c r="B1349" i="11"/>
  <c r="B1350" i="11"/>
  <c r="B1351" i="11"/>
  <c r="B1352" i="11"/>
  <c r="B1353" i="11"/>
  <c r="B1354" i="11"/>
  <c r="B1355" i="11"/>
  <c r="B1356" i="11"/>
  <c r="B1357" i="11"/>
  <c r="B1358" i="11"/>
  <c r="B1359" i="11"/>
  <c r="B1360" i="11"/>
  <c r="B1361" i="11"/>
  <c r="B1362" i="11"/>
  <c r="B1363" i="11"/>
  <c r="B1364" i="11"/>
  <c r="B1365" i="11"/>
  <c r="B1366" i="11"/>
  <c r="B1367" i="11"/>
  <c r="B1368" i="11"/>
  <c r="B1369" i="11"/>
  <c r="B1370" i="11"/>
  <c r="B1371" i="11"/>
  <c r="B1372" i="11"/>
  <c r="B1373" i="11"/>
  <c r="B1374" i="11"/>
  <c r="B1375" i="11"/>
  <c r="B1376" i="11"/>
  <c r="B1377" i="11"/>
  <c r="B1378" i="11"/>
  <c r="B1379" i="11"/>
  <c r="B1380" i="11"/>
  <c r="B1381" i="11"/>
  <c r="B1382" i="11"/>
  <c r="B1383" i="11"/>
  <c r="B1384" i="11"/>
  <c r="B1385" i="11"/>
  <c r="B1386" i="11"/>
  <c r="B1387" i="11"/>
  <c r="B1388" i="11"/>
  <c r="B1389" i="11"/>
  <c r="B1390" i="11"/>
  <c r="B1391" i="11"/>
  <c r="B1392" i="11"/>
  <c r="B1393" i="11"/>
  <c r="B1394" i="11"/>
  <c r="B1395" i="11"/>
  <c r="B1396" i="11"/>
  <c r="B1397" i="11"/>
  <c r="B1398" i="11"/>
  <c r="B1399" i="11"/>
  <c r="B1400" i="11"/>
  <c r="B1401" i="11"/>
  <c r="B1402" i="11"/>
  <c r="B1403" i="11"/>
  <c r="B1404" i="11"/>
  <c r="B1405" i="11"/>
  <c r="B1406" i="11"/>
  <c r="B1407" i="11"/>
  <c r="B1408" i="11"/>
  <c r="B1409" i="11"/>
  <c r="B1410" i="11"/>
  <c r="B1411" i="11"/>
  <c r="B1412" i="11"/>
  <c r="B1413" i="11"/>
  <c r="B1414" i="11"/>
  <c r="B1415" i="11"/>
  <c r="B1416" i="11"/>
  <c r="B1417" i="11"/>
  <c r="B1418" i="11"/>
  <c r="B1419" i="11"/>
  <c r="B1420" i="11"/>
  <c r="B1421" i="11"/>
  <c r="B1422" i="11"/>
  <c r="B1423" i="11"/>
  <c r="B1424" i="11"/>
  <c r="B1425" i="11"/>
  <c r="B1426" i="11"/>
  <c r="B1427" i="11"/>
  <c r="B1428" i="11"/>
  <c r="B1429" i="11"/>
  <c r="B1430" i="11"/>
  <c r="B1431" i="11"/>
  <c r="B1432" i="11"/>
  <c r="B1433" i="11"/>
  <c r="B1434" i="11"/>
  <c r="B1435" i="11"/>
  <c r="B1436" i="11"/>
  <c r="B1437" i="11"/>
  <c r="B1438" i="11"/>
  <c r="B1439" i="11"/>
  <c r="B1440" i="11"/>
  <c r="B1441" i="11"/>
  <c r="B1442" i="11"/>
  <c r="B1443" i="11"/>
  <c r="B1444" i="11"/>
  <c r="B1445" i="11"/>
  <c r="B1446" i="11"/>
  <c r="B1447" i="11"/>
  <c r="B1448" i="11"/>
  <c r="B1449" i="11"/>
  <c r="B1450" i="11"/>
  <c r="B1451" i="11"/>
  <c r="B1452" i="11"/>
  <c r="B1453" i="11"/>
  <c r="B1454" i="11"/>
  <c r="B1455" i="11"/>
  <c r="B1456" i="11"/>
  <c r="B1457" i="11"/>
  <c r="B1458" i="11"/>
  <c r="B1459" i="11"/>
  <c r="B1460" i="11"/>
  <c r="B1461" i="11"/>
  <c r="B1462" i="11"/>
  <c r="B1463" i="11"/>
  <c r="B1464" i="11"/>
  <c r="B1465" i="11"/>
  <c r="B1466" i="11"/>
  <c r="B1467" i="11"/>
  <c r="B1468" i="11"/>
  <c r="B1469" i="11"/>
  <c r="B1470" i="11"/>
  <c r="B1471" i="11"/>
  <c r="B1472" i="11"/>
  <c r="B1473" i="11"/>
  <c r="B1474" i="11"/>
  <c r="B1475" i="11"/>
  <c r="B1476" i="11"/>
  <c r="B1477" i="11"/>
  <c r="B1478" i="11"/>
  <c r="B1479" i="11"/>
  <c r="B1480" i="11"/>
  <c r="B1481" i="11"/>
  <c r="B1482" i="11"/>
  <c r="B1483" i="11"/>
  <c r="B1484" i="11"/>
  <c r="B1485" i="11"/>
  <c r="B1486" i="11"/>
  <c r="B1487" i="11"/>
  <c r="B1488" i="11"/>
  <c r="B1489" i="11"/>
  <c r="B1490" i="11"/>
  <c r="B1491" i="11"/>
  <c r="B1492" i="11"/>
  <c r="B1493" i="11"/>
  <c r="B1494" i="11"/>
  <c r="B1495" i="11"/>
  <c r="B1496" i="11"/>
  <c r="B1497" i="11"/>
  <c r="B1498" i="11"/>
  <c r="B1499" i="11"/>
  <c r="B1500" i="11"/>
  <c r="B1501" i="11"/>
  <c r="B1502" i="11"/>
  <c r="B1503" i="11"/>
  <c r="B1504" i="11"/>
  <c r="B1505" i="11"/>
  <c r="B1506" i="11"/>
  <c r="B1507" i="11"/>
  <c r="B1508" i="11"/>
  <c r="B1509" i="11"/>
  <c r="B1510" i="11"/>
  <c r="B1511" i="11"/>
  <c r="B1512" i="11"/>
  <c r="B1513" i="11"/>
  <c r="B1514" i="11"/>
  <c r="B1515" i="11"/>
  <c r="B1516" i="11"/>
  <c r="C883" i="11"/>
  <c r="D883" i="11"/>
  <c r="E883" i="11"/>
  <c r="F883" i="11"/>
  <c r="G883" i="11"/>
  <c r="K883" i="11"/>
  <c r="L883" i="11"/>
  <c r="M883" i="11"/>
  <c r="N883" i="11"/>
  <c r="O883" i="11"/>
  <c r="P883" i="11"/>
  <c r="Q883" i="11"/>
  <c r="R883" i="11"/>
  <c r="S883" i="11"/>
  <c r="T883" i="11"/>
  <c r="U883" i="11"/>
  <c r="V883" i="11"/>
  <c r="W883" i="11"/>
  <c r="X883" i="11"/>
  <c r="Y883" i="11"/>
  <c r="Z883" i="11"/>
  <c r="H221" i="20"/>
  <c r="H1102" i="11" s="1"/>
  <c r="I221" i="20"/>
  <c r="I1102" i="11" s="1"/>
  <c r="J221" i="20"/>
  <c r="J1102" i="11" s="1"/>
  <c r="B794" i="11"/>
  <c r="C794" i="11"/>
  <c r="D794" i="11"/>
  <c r="E794" i="11"/>
  <c r="F794" i="11"/>
  <c r="G794" i="11"/>
  <c r="H794" i="11"/>
  <c r="I794" i="11"/>
  <c r="J794" i="11"/>
  <c r="K794" i="11"/>
  <c r="L794" i="11"/>
  <c r="M794" i="11"/>
  <c r="N794" i="11"/>
  <c r="O794" i="11"/>
  <c r="P794" i="11"/>
  <c r="Q794" i="11"/>
  <c r="R794" i="11"/>
  <c r="S794" i="11"/>
  <c r="T794" i="11"/>
  <c r="U794" i="11"/>
  <c r="V794" i="11"/>
  <c r="W794" i="11"/>
  <c r="X794" i="11"/>
  <c r="B795" i="11"/>
  <c r="C795" i="11"/>
  <c r="D795" i="11"/>
  <c r="E795" i="11"/>
  <c r="F795" i="11"/>
  <c r="G795" i="11"/>
  <c r="H795" i="11"/>
  <c r="I795" i="11"/>
  <c r="J795" i="11"/>
  <c r="K795" i="11"/>
  <c r="L795" i="11"/>
  <c r="M795" i="11"/>
  <c r="N795" i="11"/>
  <c r="O795" i="11"/>
  <c r="P795" i="11"/>
  <c r="Q795" i="11"/>
  <c r="R795" i="11"/>
  <c r="S795" i="11"/>
  <c r="T795" i="11"/>
  <c r="U795" i="11"/>
  <c r="V795" i="11"/>
  <c r="W795" i="11"/>
  <c r="X795" i="11"/>
  <c r="B796" i="11"/>
  <c r="C796" i="11"/>
  <c r="D796" i="11"/>
  <c r="E796" i="11"/>
  <c r="F796" i="11"/>
  <c r="G796" i="11"/>
  <c r="H796" i="11"/>
  <c r="I796" i="11"/>
  <c r="J796" i="11"/>
  <c r="K796" i="11"/>
  <c r="L796" i="11"/>
  <c r="M796" i="11"/>
  <c r="N796" i="11"/>
  <c r="O796" i="11"/>
  <c r="P796" i="11"/>
  <c r="Q796" i="11"/>
  <c r="R796" i="11"/>
  <c r="S796" i="11"/>
  <c r="T796" i="11"/>
  <c r="U796" i="11"/>
  <c r="V796" i="11"/>
  <c r="W796" i="11"/>
  <c r="X796" i="11"/>
  <c r="B797" i="11"/>
  <c r="C797" i="11"/>
  <c r="D797" i="11"/>
  <c r="E797" i="11"/>
  <c r="F797" i="11"/>
  <c r="G797" i="11"/>
  <c r="H797" i="11"/>
  <c r="I797" i="11"/>
  <c r="J797" i="11"/>
  <c r="K797" i="11"/>
  <c r="L797" i="11"/>
  <c r="M797" i="11"/>
  <c r="N797" i="11"/>
  <c r="O797" i="11"/>
  <c r="P797" i="11"/>
  <c r="Q797" i="11"/>
  <c r="R797" i="11"/>
  <c r="S797" i="11"/>
  <c r="T797" i="11"/>
  <c r="U797" i="11"/>
  <c r="V797" i="11"/>
  <c r="W797" i="11"/>
  <c r="X797" i="11"/>
  <c r="B798" i="11"/>
  <c r="C798" i="11"/>
  <c r="D798" i="11"/>
  <c r="E798" i="11"/>
  <c r="F798" i="11"/>
  <c r="G798" i="11"/>
  <c r="H798" i="11"/>
  <c r="I798" i="11"/>
  <c r="J798" i="11"/>
  <c r="K798" i="11"/>
  <c r="L798" i="11"/>
  <c r="M798" i="11"/>
  <c r="N798" i="11"/>
  <c r="O798" i="11"/>
  <c r="P798" i="11"/>
  <c r="Q798" i="11"/>
  <c r="R798" i="11"/>
  <c r="S798" i="11"/>
  <c r="T798" i="11"/>
  <c r="U798" i="11"/>
  <c r="V798" i="11"/>
  <c r="W798" i="11"/>
  <c r="X798" i="11"/>
  <c r="B799" i="11"/>
  <c r="C799" i="11"/>
  <c r="D799" i="11"/>
  <c r="E799" i="11"/>
  <c r="F799" i="11"/>
  <c r="G799" i="11"/>
  <c r="H799" i="11"/>
  <c r="I799" i="11"/>
  <c r="J799" i="11"/>
  <c r="K799" i="11"/>
  <c r="L799" i="11"/>
  <c r="M799" i="11"/>
  <c r="N799" i="11"/>
  <c r="O799" i="11"/>
  <c r="P799" i="11"/>
  <c r="Q799" i="11"/>
  <c r="R799" i="11"/>
  <c r="S799" i="11"/>
  <c r="T799" i="11"/>
  <c r="U799" i="11"/>
  <c r="V799" i="11"/>
  <c r="W799" i="11"/>
  <c r="X799" i="11"/>
  <c r="B800" i="11"/>
  <c r="C800" i="11"/>
  <c r="D800" i="11"/>
  <c r="E800" i="11"/>
  <c r="F800" i="11"/>
  <c r="G800" i="11"/>
  <c r="H800" i="11"/>
  <c r="I800" i="11"/>
  <c r="J800" i="11"/>
  <c r="K800" i="11"/>
  <c r="L800" i="11"/>
  <c r="M800" i="11"/>
  <c r="N800" i="11"/>
  <c r="O800" i="11"/>
  <c r="P800" i="11"/>
  <c r="Q800" i="11"/>
  <c r="R800" i="11"/>
  <c r="S800" i="11"/>
  <c r="T800" i="11"/>
  <c r="U800" i="11"/>
  <c r="V800" i="11"/>
  <c r="W800" i="11"/>
  <c r="X800" i="11"/>
  <c r="B801" i="11"/>
  <c r="C801" i="11"/>
  <c r="D801" i="11"/>
  <c r="E801" i="11"/>
  <c r="F801" i="11"/>
  <c r="G801" i="11"/>
  <c r="H801" i="11"/>
  <c r="I801" i="11"/>
  <c r="J801" i="11"/>
  <c r="K801" i="11"/>
  <c r="L801" i="11"/>
  <c r="M801" i="11"/>
  <c r="N801" i="11"/>
  <c r="O801" i="11"/>
  <c r="P801" i="11"/>
  <c r="Q801" i="11"/>
  <c r="R801" i="11"/>
  <c r="S801" i="11"/>
  <c r="T801" i="11"/>
  <c r="U801" i="11"/>
  <c r="V801" i="11"/>
  <c r="W801" i="11"/>
  <c r="X801" i="11"/>
  <c r="B802" i="11"/>
  <c r="C802" i="11"/>
  <c r="D802" i="11"/>
  <c r="E802" i="11"/>
  <c r="F802" i="11"/>
  <c r="G802" i="11"/>
  <c r="H802" i="11"/>
  <c r="I802" i="11"/>
  <c r="J802" i="11"/>
  <c r="K802" i="11"/>
  <c r="L802" i="11"/>
  <c r="M802" i="11"/>
  <c r="N802" i="11"/>
  <c r="O802" i="11"/>
  <c r="P802" i="11"/>
  <c r="Q802" i="11"/>
  <c r="R802" i="11"/>
  <c r="S802" i="11"/>
  <c r="T802" i="11"/>
  <c r="U802" i="11"/>
  <c r="V802" i="11"/>
  <c r="W802" i="11"/>
  <c r="X802" i="11"/>
  <c r="B803" i="11"/>
  <c r="C803" i="11"/>
  <c r="D803" i="11"/>
  <c r="E803" i="11"/>
  <c r="F803" i="11"/>
  <c r="G803" i="11"/>
  <c r="H803" i="11"/>
  <c r="I803" i="11"/>
  <c r="J803" i="11"/>
  <c r="K803" i="11"/>
  <c r="L803" i="11"/>
  <c r="M803" i="11"/>
  <c r="N803" i="11"/>
  <c r="O803" i="11"/>
  <c r="P803" i="11"/>
  <c r="Q803" i="11"/>
  <c r="R803" i="11"/>
  <c r="S803" i="11"/>
  <c r="T803" i="11"/>
  <c r="U803" i="11"/>
  <c r="V803" i="11"/>
  <c r="W803" i="11"/>
  <c r="X803" i="11"/>
  <c r="B804" i="11"/>
  <c r="C804" i="11"/>
  <c r="D804" i="11"/>
  <c r="E804" i="11"/>
  <c r="F804" i="11"/>
  <c r="G804" i="11"/>
  <c r="H804" i="11"/>
  <c r="I804" i="11"/>
  <c r="J804" i="11"/>
  <c r="K804" i="11"/>
  <c r="L804" i="11"/>
  <c r="M804" i="11"/>
  <c r="N804" i="11"/>
  <c r="O804" i="11"/>
  <c r="P804" i="11"/>
  <c r="Q804" i="11"/>
  <c r="R804" i="11"/>
  <c r="S804" i="11"/>
  <c r="T804" i="11"/>
  <c r="U804" i="11"/>
  <c r="V804" i="11"/>
  <c r="W804" i="11"/>
  <c r="X804" i="11"/>
  <c r="B805" i="11"/>
  <c r="C805" i="11"/>
  <c r="D805" i="11"/>
  <c r="E805" i="11"/>
  <c r="F805" i="11"/>
  <c r="G805" i="11"/>
  <c r="H805" i="11"/>
  <c r="I805" i="11"/>
  <c r="J805" i="11"/>
  <c r="K805" i="11"/>
  <c r="L805" i="11"/>
  <c r="M805" i="11"/>
  <c r="N805" i="11"/>
  <c r="O805" i="11"/>
  <c r="P805" i="11"/>
  <c r="Q805" i="11"/>
  <c r="R805" i="11"/>
  <c r="S805" i="11"/>
  <c r="T805" i="11"/>
  <c r="U805" i="11"/>
  <c r="V805" i="11"/>
  <c r="W805" i="11"/>
  <c r="X805" i="11"/>
  <c r="B806" i="11"/>
  <c r="C806" i="11"/>
  <c r="D806" i="11"/>
  <c r="E806" i="11"/>
  <c r="F806" i="11"/>
  <c r="G806" i="11"/>
  <c r="H806" i="11"/>
  <c r="I806" i="11"/>
  <c r="J806" i="11"/>
  <c r="K806" i="11"/>
  <c r="L806" i="11"/>
  <c r="M806" i="11"/>
  <c r="N806" i="11"/>
  <c r="O806" i="11"/>
  <c r="P806" i="11"/>
  <c r="Q806" i="11"/>
  <c r="R806" i="11"/>
  <c r="S806" i="11"/>
  <c r="T806" i="11"/>
  <c r="U806" i="11"/>
  <c r="V806" i="11"/>
  <c r="W806" i="11"/>
  <c r="X806" i="11"/>
  <c r="A794" i="11"/>
  <c r="A795" i="11"/>
  <c r="A796" i="11"/>
  <c r="A797" i="11"/>
  <c r="A798" i="11"/>
  <c r="A799" i="11"/>
  <c r="A800" i="11"/>
  <c r="A801" i="11"/>
  <c r="A802" i="11"/>
  <c r="A803" i="11"/>
  <c r="A804" i="11"/>
  <c r="A805" i="11"/>
  <c r="A806" i="11"/>
  <c r="I794" i="1"/>
  <c r="J794" i="1"/>
  <c r="I795" i="1"/>
  <c r="J795" i="1"/>
  <c r="I796" i="1"/>
  <c r="J796" i="1"/>
  <c r="I797" i="1"/>
  <c r="J797" i="1"/>
  <c r="I798" i="1"/>
  <c r="J798" i="1"/>
  <c r="I799" i="1"/>
  <c r="J799" i="1"/>
  <c r="I800" i="1"/>
  <c r="J800" i="1"/>
  <c r="I801" i="1"/>
  <c r="J801" i="1"/>
  <c r="I802" i="1"/>
  <c r="J802" i="1"/>
  <c r="I803" i="1"/>
  <c r="J803" i="1"/>
  <c r="I804" i="1"/>
  <c r="J804" i="1"/>
  <c r="I805" i="1"/>
  <c r="J805" i="1"/>
  <c r="I806" i="1"/>
  <c r="J806" i="1"/>
  <c r="H795" i="1"/>
  <c r="H796" i="1"/>
  <c r="H797" i="1"/>
  <c r="H798" i="1"/>
  <c r="H799" i="1"/>
  <c r="H800" i="1"/>
  <c r="H801" i="1"/>
  <c r="H802" i="1"/>
  <c r="H803" i="1"/>
  <c r="H804" i="1"/>
  <c r="H805" i="1"/>
  <c r="H806" i="1"/>
  <c r="H794" i="1"/>
  <c r="A878" i="11" l="1"/>
  <c r="B878" i="11"/>
  <c r="C878" i="11"/>
  <c r="D878" i="11"/>
  <c r="E878" i="11"/>
  <c r="F878" i="11"/>
  <c r="G878" i="11"/>
  <c r="H878" i="11"/>
  <c r="I878" i="11"/>
  <c r="J878" i="11"/>
  <c r="K878" i="11"/>
  <c r="L878" i="11"/>
  <c r="M878" i="11"/>
  <c r="N878" i="11"/>
  <c r="O878" i="11"/>
  <c r="P878" i="11"/>
  <c r="Q878" i="11"/>
  <c r="R878" i="11"/>
  <c r="S878" i="11"/>
  <c r="T878" i="11"/>
  <c r="U878" i="11"/>
  <c r="V878" i="11"/>
  <c r="W878" i="11"/>
  <c r="X878" i="11"/>
  <c r="Y878" i="11"/>
  <c r="Z878" i="11"/>
  <c r="A879" i="11"/>
  <c r="B879" i="11"/>
  <c r="C879" i="11"/>
  <c r="D879" i="11"/>
  <c r="E879" i="11"/>
  <c r="F879" i="11"/>
  <c r="G879" i="11"/>
  <c r="H879" i="11"/>
  <c r="I879" i="11"/>
  <c r="J879" i="11"/>
  <c r="K879" i="11"/>
  <c r="L879" i="11"/>
  <c r="M879" i="11"/>
  <c r="N879" i="11"/>
  <c r="O879" i="11"/>
  <c r="P879" i="11"/>
  <c r="Q879" i="11"/>
  <c r="R879" i="11"/>
  <c r="S879" i="11"/>
  <c r="T879" i="11"/>
  <c r="U879" i="11"/>
  <c r="V879" i="11"/>
  <c r="W879" i="11"/>
  <c r="X879" i="11"/>
  <c r="Y879" i="11"/>
  <c r="Z879" i="11"/>
  <c r="A880" i="11"/>
  <c r="B880" i="11"/>
  <c r="C880" i="11"/>
  <c r="D880" i="11"/>
  <c r="E880" i="11"/>
  <c r="F880" i="11"/>
  <c r="G880" i="11"/>
  <c r="H880" i="11"/>
  <c r="I880" i="11"/>
  <c r="J880" i="11"/>
  <c r="K880" i="11"/>
  <c r="L880" i="11"/>
  <c r="M880" i="11"/>
  <c r="N880" i="11"/>
  <c r="O880" i="11"/>
  <c r="P880" i="11"/>
  <c r="Q880" i="11"/>
  <c r="R880" i="11"/>
  <c r="S880" i="11"/>
  <c r="T880" i="11"/>
  <c r="U880" i="11"/>
  <c r="V880" i="11"/>
  <c r="W880" i="11"/>
  <c r="X880" i="11"/>
  <c r="Y880" i="11"/>
  <c r="Z880" i="11"/>
  <c r="A881" i="11"/>
  <c r="B881" i="11"/>
  <c r="C881" i="11"/>
  <c r="D881" i="11"/>
  <c r="E881" i="11"/>
  <c r="F881" i="11"/>
  <c r="G881" i="11"/>
  <c r="H881" i="11"/>
  <c r="I881" i="11"/>
  <c r="J881" i="11"/>
  <c r="K881" i="11"/>
  <c r="L881" i="11"/>
  <c r="M881" i="11"/>
  <c r="N881" i="11"/>
  <c r="O881" i="11"/>
  <c r="P881" i="11"/>
  <c r="Q881" i="11"/>
  <c r="R881" i="11"/>
  <c r="S881" i="11"/>
  <c r="T881" i="11"/>
  <c r="U881" i="11"/>
  <c r="V881" i="11"/>
  <c r="W881" i="11"/>
  <c r="X881" i="11"/>
  <c r="Y881" i="11"/>
  <c r="Z881" i="11"/>
  <c r="A882" i="11"/>
  <c r="B882" i="11"/>
  <c r="C882" i="11"/>
  <c r="D882" i="11"/>
  <c r="E882" i="11"/>
  <c r="F882" i="11"/>
  <c r="G882" i="11"/>
  <c r="H882" i="11"/>
  <c r="I882" i="11"/>
  <c r="J882" i="11"/>
  <c r="K882" i="11"/>
  <c r="L882" i="11"/>
  <c r="M882" i="11"/>
  <c r="N882" i="11"/>
  <c r="O882" i="11"/>
  <c r="P882" i="11"/>
  <c r="Q882" i="11"/>
  <c r="R882" i="11"/>
  <c r="S882" i="11"/>
  <c r="T882" i="11"/>
  <c r="U882" i="11"/>
  <c r="V882" i="11"/>
  <c r="W882" i="11"/>
  <c r="X882" i="11"/>
  <c r="Y882" i="11"/>
  <c r="Z882" i="11"/>
  <c r="A853" i="11"/>
  <c r="B853" i="11"/>
  <c r="C853" i="11"/>
  <c r="D853" i="11"/>
  <c r="E853" i="11"/>
  <c r="F853" i="11"/>
  <c r="G853" i="11"/>
  <c r="H853" i="11"/>
  <c r="I853" i="11"/>
  <c r="J853" i="11"/>
  <c r="K853" i="11"/>
  <c r="L853" i="11"/>
  <c r="M853" i="11"/>
  <c r="N853" i="11"/>
  <c r="O853" i="11"/>
  <c r="P853" i="11"/>
  <c r="Q853" i="11"/>
  <c r="R853" i="11"/>
  <c r="S853" i="11"/>
  <c r="T853" i="11"/>
  <c r="U853" i="11"/>
  <c r="V853" i="11"/>
  <c r="W853" i="11"/>
  <c r="X853" i="11"/>
  <c r="Y853" i="11"/>
  <c r="Z853" i="11"/>
  <c r="A854" i="11"/>
  <c r="B854" i="11"/>
  <c r="C854" i="11"/>
  <c r="D854" i="11"/>
  <c r="E854" i="11"/>
  <c r="F854" i="11"/>
  <c r="G854" i="11"/>
  <c r="H854" i="11"/>
  <c r="I854" i="11"/>
  <c r="J854" i="11"/>
  <c r="K854" i="11"/>
  <c r="L854" i="11"/>
  <c r="M854" i="11"/>
  <c r="N854" i="11"/>
  <c r="O854" i="11"/>
  <c r="P854" i="11"/>
  <c r="Q854" i="11"/>
  <c r="R854" i="11"/>
  <c r="S854" i="11"/>
  <c r="T854" i="11"/>
  <c r="U854" i="11"/>
  <c r="V854" i="11"/>
  <c r="W854" i="11"/>
  <c r="X854" i="11"/>
  <c r="Y854" i="11"/>
  <c r="Z854" i="11"/>
  <c r="A855" i="11"/>
  <c r="B855" i="11"/>
  <c r="C855" i="11"/>
  <c r="D855" i="11"/>
  <c r="E855" i="11"/>
  <c r="F855" i="11"/>
  <c r="G855" i="11"/>
  <c r="H855" i="11"/>
  <c r="I855" i="11"/>
  <c r="J855" i="11"/>
  <c r="K855" i="11"/>
  <c r="L855" i="11"/>
  <c r="M855" i="11"/>
  <c r="N855" i="11"/>
  <c r="O855" i="11"/>
  <c r="P855" i="11"/>
  <c r="Q855" i="11"/>
  <c r="R855" i="11"/>
  <c r="S855" i="11"/>
  <c r="T855" i="11"/>
  <c r="U855" i="11"/>
  <c r="V855" i="11"/>
  <c r="W855" i="11"/>
  <c r="X855" i="11"/>
  <c r="Y855" i="11"/>
  <c r="Z855" i="11"/>
  <c r="A856" i="11"/>
  <c r="B856" i="11"/>
  <c r="C856" i="11"/>
  <c r="D856" i="11"/>
  <c r="E856" i="11"/>
  <c r="F856" i="11"/>
  <c r="G856" i="11"/>
  <c r="H856" i="11"/>
  <c r="I856" i="11"/>
  <c r="J856" i="11"/>
  <c r="K856" i="11"/>
  <c r="L856" i="11"/>
  <c r="M856" i="11"/>
  <c r="N856" i="11"/>
  <c r="O856" i="11"/>
  <c r="P856" i="11"/>
  <c r="Q856" i="11"/>
  <c r="R856" i="11"/>
  <c r="S856" i="11"/>
  <c r="T856" i="11"/>
  <c r="U856" i="11"/>
  <c r="V856" i="11"/>
  <c r="W856" i="11"/>
  <c r="X856" i="11"/>
  <c r="Y856" i="11"/>
  <c r="Z856" i="11"/>
  <c r="A857" i="11"/>
  <c r="B857" i="11"/>
  <c r="C857" i="11"/>
  <c r="D857" i="11"/>
  <c r="E857" i="11"/>
  <c r="F857" i="11"/>
  <c r="G857" i="11"/>
  <c r="H857" i="11"/>
  <c r="I857" i="11"/>
  <c r="J857" i="11"/>
  <c r="K857" i="11"/>
  <c r="L857" i="11"/>
  <c r="M857" i="11"/>
  <c r="N857" i="11"/>
  <c r="O857" i="11"/>
  <c r="P857" i="11"/>
  <c r="Q857" i="11"/>
  <c r="R857" i="11"/>
  <c r="S857" i="11"/>
  <c r="T857" i="11"/>
  <c r="U857" i="11"/>
  <c r="V857" i="11"/>
  <c r="W857" i="11"/>
  <c r="X857" i="11"/>
  <c r="Y857" i="11"/>
  <c r="Z857" i="11"/>
  <c r="A858" i="11"/>
  <c r="B858" i="11"/>
  <c r="C858" i="11"/>
  <c r="D858" i="11"/>
  <c r="E858" i="11"/>
  <c r="F858" i="11"/>
  <c r="G858" i="11"/>
  <c r="H858" i="11"/>
  <c r="I858" i="11"/>
  <c r="J858" i="11"/>
  <c r="K858" i="11"/>
  <c r="L858" i="11"/>
  <c r="M858" i="11"/>
  <c r="N858" i="11"/>
  <c r="O858" i="11"/>
  <c r="P858" i="11"/>
  <c r="Q858" i="11"/>
  <c r="R858" i="11"/>
  <c r="S858" i="11"/>
  <c r="T858" i="11"/>
  <c r="U858" i="11"/>
  <c r="V858" i="11"/>
  <c r="W858" i="11"/>
  <c r="X858" i="11"/>
  <c r="Y858" i="11"/>
  <c r="Z858" i="11"/>
  <c r="A859" i="11"/>
  <c r="B859" i="11"/>
  <c r="C859" i="11"/>
  <c r="D859" i="11"/>
  <c r="E859" i="11"/>
  <c r="F859" i="11"/>
  <c r="G859" i="11"/>
  <c r="H859" i="11"/>
  <c r="I859" i="11"/>
  <c r="J859" i="11"/>
  <c r="K859" i="11"/>
  <c r="L859" i="11"/>
  <c r="M859" i="11"/>
  <c r="N859" i="11"/>
  <c r="O859" i="11"/>
  <c r="P859" i="11"/>
  <c r="Q859" i="11"/>
  <c r="R859" i="11"/>
  <c r="S859" i="11"/>
  <c r="T859" i="11"/>
  <c r="U859" i="11"/>
  <c r="V859" i="11"/>
  <c r="W859" i="11"/>
  <c r="X859" i="11"/>
  <c r="Y859" i="11"/>
  <c r="Z859" i="11"/>
  <c r="A860" i="11"/>
  <c r="B860" i="11"/>
  <c r="C860" i="11"/>
  <c r="D860" i="11"/>
  <c r="E860" i="11"/>
  <c r="F860" i="11"/>
  <c r="G860" i="11"/>
  <c r="H860" i="11"/>
  <c r="I860" i="11"/>
  <c r="J860" i="11"/>
  <c r="K860" i="11"/>
  <c r="L860" i="11"/>
  <c r="M860" i="11"/>
  <c r="N860" i="11"/>
  <c r="O860" i="11"/>
  <c r="P860" i="11"/>
  <c r="Q860" i="11"/>
  <c r="R860" i="11"/>
  <c r="S860" i="11"/>
  <c r="T860" i="11"/>
  <c r="U860" i="11"/>
  <c r="V860" i="11"/>
  <c r="W860" i="11"/>
  <c r="X860" i="11"/>
  <c r="Y860" i="11"/>
  <c r="Z860" i="11"/>
  <c r="A861" i="11"/>
  <c r="B861" i="11"/>
  <c r="C861" i="11"/>
  <c r="D861" i="11"/>
  <c r="E861" i="11"/>
  <c r="F861" i="11"/>
  <c r="G861" i="11"/>
  <c r="H861" i="11"/>
  <c r="I861" i="11"/>
  <c r="J861" i="11"/>
  <c r="K861" i="11"/>
  <c r="L861" i="11"/>
  <c r="M861" i="11"/>
  <c r="N861" i="11"/>
  <c r="O861" i="11"/>
  <c r="P861" i="11"/>
  <c r="Q861" i="11"/>
  <c r="R861" i="11"/>
  <c r="S861" i="11"/>
  <c r="T861" i="11"/>
  <c r="U861" i="11"/>
  <c r="V861" i="11"/>
  <c r="W861" i="11"/>
  <c r="X861" i="11"/>
  <c r="Y861" i="11"/>
  <c r="Z861" i="11"/>
  <c r="A862" i="11"/>
  <c r="B862" i="11"/>
  <c r="C862" i="11"/>
  <c r="D862" i="11"/>
  <c r="E862" i="11"/>
  <c r="F862" i="11"/>
  <c r="G862" i="11"/>
  <c r="H862" i="11"/>
  <c r="I862" i="11"/>
  <c r="J862" i="11"/>
  <c r="K862" i="11"/>
  <c r="L862" i="11"/>
  <c r="M862" i="11"/>
  <c r="N862" i="11"/>
  <c r="O862" i="11"/>
  <c r="P862" i="11"/>
  <c r="Q862" i="11"/>
  <c r="R862" i="11"/>
  <c r="S862" i="11"/>
  <c r="T862" i="11"/>
  <c r="U862" i="11"/>
  <c r="V862" i="11"/>
  <c r="W862" i="11"/>
  <c r="X862" i="11"/>
  <c r="Y862" i="11"/>
  <c r="Z862" i="11"/>
  <c r="A863" i="11"/>
  <c r="B863" i="11"/>
  <c r="C863" i="11"/>
  <c r="D863" i="11"/>
  <c r="E863" i="11"/>
  <c r="F863" i="11"/>
  <c r="G863" i="11"/>
  <c r="H863" i="11"/>
  <c r="I863" i="11"/>
  <c r="J863" i="11"/>
  <c r="K863" i="11"/>
  <c r="L863" i="11"/>
  <c r="M863" i="11"/>
  <c r="N863" i="11"/>
  <c r="O863" i="11"/>
  <c r="P863" i="11"/>
  <c r="Q863" i="11"/>
  <c r="R863" i="11"/>
  <c r="S863" i="11"/>
  <c r="T863" i="11"/>
  <c r="U863" i="11"/>
  <c r="V863" i="11"/>
  <c r="W863" i="11"/>
  <c r="X863" i="11"/>
  <c r="Y863" i="11"/>
  <c r="Z863" i="11"/>
  <c r="A864" i="11"/>
  <c r="B864" i="11"/>
  <c r="C864" i="11"/>
  <c r="D864" i="11"/>
  <c r="E864" i="11"/>
  <c r="F864" i="11"/>
  <c r="G864" i="11"/>
  <c r="H864" i="11"/>
  <c r="I864" i="11"/>
  <c r="J864" i="11"/>
  <c r="K864" i="11"/>
  <c r="L864" i="11"/>
  <c r="M864" i="11"/>
  <c r="N864" i="11"/>
  <c r="O864" i="11"/>
  <c r="P864" i="11"/>
  <c r="Q864" i="11"/>
  <c r="R864" i="11"/>
  <c r="S864" i="11"/>
  <c r="T864" i="11"/>
  <c r="U864" i="11"/>
  <c r="V864" i="11"/>
  <c r="W864" i="11"/>
  <c r="X864" i="11"/>
  <c r="Y864" i="11"/>
  <c r="Z864" i="11"/>
  <c r="A865" i="11"/>
  <c r="B865" i="11"/>
  <c r="C865" i="11"/>
  <c r="D865" i="11"/>
  <c r="E865" i="11"/>
  <c r="F865" i="11"/>
  <c r="G865" i="11"/>
  <c r="H865" i="11"/>
  <c r="I865" i="11"/>
  <c r="J865" i="11"/>
  <c r="K865" i="11"/>
  <c r="L865" i="11"/>
  <c r="M865" i="11"/>
  <c r="N865" i="11"/>
  <c r="O865" i="11"/>
  <c r="P865" i="11"/>
  <c r="Q865" i="11"/>
  <c r="R865" i="11"/>
  <c r="S865" i="11"/>
  <c r="T865" i="11"/>
  <c r="U865" i="11"/>
  <c r="V865" i="11"/>
  <c r="W865" i="11"/>
  <c r="X865" i="11"/>
  <c r="Y865" i="11"/>
  <c r="Z865" i="11"/>
  <c r="A866" i="11"/>
  <c r="B866" i="11"/>
  <c r="C866" i="11"/>
  <c r="D866" i="11"/>
  <c r="E866" i="11"/>
  <c r="F866" i="11"/>
  <c r="G866" i="11"/>
  <c r="H866" i="11"/>
  <c r="I866" i="11"/>
  <c r="J866" i="11"/>
  <c r="K866" i="11"/>
  <c r="L866" i="11"/>
  <c r="M866" i="11"/>
  <c r="N866" i="11"/>
  <c r="O866" i="11"/>
  <c r="P866" i="11"/>
  <c r="Q866" i="11"/>
  <c r="R866" i="11"/>
  <c r="S866" i="11"/>
  <c r="T866" i="11"/>
  <c r="U866" i="11"/>
  <c r="V866" i="11"/>
  <c r="W866" i="11"/>
  <c r="X866" i="11"/>
  <c r="Y866" i="11"/>
  <c r="Z866" i="11"/>
  <c r="A867" i="11"/>
  <c r="B867" i="11"/>
  <c r="C867" i="11"/>
  <c r="D867" i="11"/>
  <c r="E867" i="11"/>
  <c r="F867" i="11"/>
  <c r="G867" i="11"/>
  <c r="H867" i="11"/>
  <c r="I867" i="11"/>
  <c r="J867" i="11"/>
  <c r="K867" i="11"/>
  <c r="L867" i="11"/>
  <c r="M867" i="11"/>
  <c r="N867" i="11"/>
  <c r="O867" i="11"/>
  <c r="P867" i="11"/>
  <c r="Q867" i="11"/>
  <c r="R867" i="11"/>
  <c r="S867" i="11"/>
  <c r="T867" i="11"/>
  <c r="U867" i="11"/>
  <c r="V867" i="11"/>
  <c r="W867" i="11"/>
  <c r="X867" i="11"/>
  <c r="Y867" i="11"/>
  <c r="Z867" i="11"/>
  <c r="A868" i="11"/>
  <c r="B868" i="11"/>
  <c r="C868" i="11"/>
  <c r="D868" i="11"/>
  <c r="E868" i="11"/>
  <c r="F868" i="11"/>
  <c r="G868" i="11"/>
  <c r="H868" i="11"/>
  <c r="I868" i="11"/>
  <c r="J868" i="11"/>
  <c r="K868" i="11"/>
  <c r="L868" i="11"/>
  <c r="M868" i="11"/>
  <c r="N868" i="11"/>
  <c r="O868" i="11"/>
  <c r="P868" i="11"/>
  <c r="Q868" i="11"/>
  <c r="R868" i="11"/>
  <c r="S868" i="11"/>
  <c r="T868" i="11"/>
  <c r="U868" i="11"/>
  <c r="V868" i="11"/>
  <c r="W868" i="11"/>
  <c r="X868" i="11"/>
  <c r="Y868" i="11"/>
  <c r="Z868" i="11"/>
  <c r="A869" i="11"/>
  <c r="B869" i="11"/>
  <c r="C869" i="11"/>
  <c r="D869" i="11"/>
  <c r="E869" i="11"/>
  <c r="F869" i="11"/>
  <c r="G869" i="11"/>
  <c r="H869" i="11"/>
  <c r="I869" i="11"/>
  <c r="J869" i="11"/>
  <c r="K869" i="11"/>
  <c r="L869" i="11"/>
  <c r="M869" i="11"/>
  <c r="N869" i="11"/>
  <c r="O869" i="11"/>
  <c r="P869" i="11"/>
  <c r="Q869" i="11"/>
  <c r="R869" i="11"/>
  <c r="S869" i="11"/>
  <c r="T869" i="11"/>
  <c r="U869" i="11"/>
  <c r="V869" i="11"/>
  <c r="W869" i="11"/>
  <c r="X869" i="11"/>
  <c r="Y869" i="11"/>
  <c r="Z869" i="11"/>
  <c r="A870" i="11"/>
  <c r="B870" i="11"/>
  <c r="C870" i="11"/>
  <c r="D870" i="11"/>
  <c r="E870" i="11"/>
  <c r="F870" i="11"/>
  <c r="G870" i="11"/>
  <c r="H870" i="11"/>
  <c r="I870" i="11"/>
  <c r="J870" i="11"/>
  <c r="K870" i="11"/>
  <c r="L870" i="11"/>
  <c r="M870" i="11"/>
  <c r="N870" i="11"/>
  <c r="O870" i="11"/>
  <c r="P870" i="11"/>
  <c r="Q870" i="11"/>
  <c r="R870" i="11"/>
  <c r="S870" i="11"/>
  <c r="T870" i="11"/>
  <c r="U870" i="11"/>
  <c r="V870" i="11"/>
  <c r="W870" i="11"/>
  <c r="X870" i="11"/>
  <c r="Y870" i="11"/>
  <c r="Z870" i="11"/>
  <c r="A871" i="11"/>
  <c r="B871" i="11"/>
  <c r="C871" i="11"/>
  <c r="D871" i="11"/>
  <c r="E871" i="11"/>
  <c r="F871" i="11"/>
  <c r="G871" i="11"/>
  <c r="H871" i="11"/>
  <c r="I871" i="11"/>
  <c r="J871" i="11"/>
  <c r="K871" i="11"/>
  <c r="L871" i="11"/>
  <c r="M871" i="11"/>
  <c r="N871" i="11"/>
  <c r="O871" i="11"/>
  <c r="P871" i="11"/>
  <c r="Q871" i="11"/>
  <c r="R871" i="11"/>
  <c r="S871" i="11"/>
  <c r="T871" i="11"/>
  <c r="U871" i="11"/>
  <c r="V871" i="11"/>
  <c r="W871" i="11"/>
  <c r="X871" i="11"/>
  <c r="Y871" i="11"/>
  <c r="Z871" i="11"/>
  <c r="A872" i="11"/>
  <c r="B872" i="11"/>
  <c r="C872" i="11"/>
  <c r="D872" i="11"/>
  <c r="E872" i="11"/>
  <c r="F872" i="11"/>
  <c r="G872" i="11"/>
  <c r="H872" i="11"/>
  <c r="I872" i="11"/>
  <c r="J872" i="11"/>
  <c r="K872" i="11"/>
  <c r="L872" i="11"/>
  <c r="M872" i="11"/>
  <c r="N872" i="11"/>
  <c r="O872" i="11"/>
  <c r="P872" i="11"/>
  <c r="Q872" i="11"/>
  <c r="R872" i="11"/>
  <c r="S872" i="11"/>
  <c r="T872" i="11"/>
  <c r="U872" i="11"/>
  <c r="V872" i="11"/>
  <c r="W872" i="11"/>
  <c r="X872" i="11"/>
  <c r="Y872" i="11"/>
  <c r="Z872" i="11"/>
  <c r="A873" i="11"/>
  <c r="B873" i="11"/>
  <c r="C873" i="11"/>
  <c r="D873" i="11"/>
  <c r="E873" i="11"/>
  <c r="F873" i="11"/>
  <c r="G873" i="11"/>
  <c r="H873" i="11"/>
  <c r="I873" i="11"/>
  <c r="J873" i="11"/>
  <c r="K873" i="11"/>
  <c r="L873" i="11"/>
  <c r="M873" i="11"/>
  <c r="N873" i="11"/>
  <c r="O873" i="11"/>
  <c r="P873" i="11"/>
  <c r="Q873" i="11"/>
  <c r="R873" i="11"/>
  <c r="S873" i="11"/>
  <c r="T873" i="11"/>
  <c r="U873" i="11"/>
  <c r="V873" i="11"/>
  <c r="W873" i="11"/>
  <c r="X873" i="11"/>
  <c r="Y873" i="11"/>
  <c r="Z873" i="11"/>
  <c r="A874" i="11"/>
  <c r="B874" i="11"/>
  <c r="C874" i="11"/>
  <c r="D874" i="11"/>
  <c r="E874" i="11"/>
  <c r="F874" i="11"/>
  <c r="G874" i="11"/>
  <c r="H874" i="11"/>
  <c r="I874" i="11"/>
  <c r="J874" i="11"/>
  <c r="K874" i="11"/>
  <c r="L874" i="11"/>
  <c r="M874" i="11"/>
  <c r="N874" i="11"/>
  <c r="O874" i="11"/>
  <c r="P874" i="11"/>
  <c r="Q874" i="11"/>
  <c r="R874" i="11"/>
  <c r="S874" i="11"/>
  <c r="T874" i="11"/>
  <c r="U874" i="11"/>
  <c r="V874" i="11"/>
  <c r="W874" i="11"/>
  <c r="X874" i="11"/>
  <c r="Y874" i="11"/>
  <c r="Z874" i="11"/>
  <c r="A875" i="11"/>
  <c r="B875" i="11"/>
  <c r="C875" i="11"/>
  <c r="D875" i="11"/>
  <c r="E875" i="11"/>
  <c r="F875" i="11"/>
  <c r="G875" i="11"/>
  <c r="H875" i="11"/>
  <c r="I875" i="11"/>
  <c r="J875" i="11"/>
  <c r="K875" i="11"/>
  <c r="L875" i="11"/>
  <c r="M875" i="11"/>
  <c r="N875" i="11"/>
  <c r="O875" i="11"/>
  <c r="P875" i="11"/>
  <c r="Q875" i="11"/>
  <c r="R875" i="11"/>
  <c r="S875" i="11"/>
  <c r="T875" i="11"/>
  <c r="U875" i="11"/>
  <c r="V875" i="11"/>
  <c r="W875" i="11"/>
  <c r="X875" i="11"/>
  <c r="Y875" i="11"/>
  <c r="Z875" i="11"/>
  <c r="A876" i="11"/>
  <c r="B876" i="11"/>
  <c r="C876" i="11"/>
  <c r="D876" i="11"/>
  <c r="E876" i="11"/>
  <c r="F876" i="11"/>
  <c r="G876" i="11"/>
  <c r="H876" i="11"/>
  <c r="I876" i="11"/>
  <c r="J876" i="11"/>
  <c r="K876" i="11"/>
  <c r="L876" i="11"/>
  <c r="M876" i="11"/>
  <c r="N876" i="11"/>
  <c r="O876" i="11"/>
  <c r="P876" i="11"/>
  <c r="Q876" i="11"/>
  <c r="R876" i="11"/>
  <c r="S876" i="11"/>
  <c r="T876" i="11"/>
  <c r="U876" i="11"/>
  <c r="V876" i="11"/>
  <c r="W876" i="11"/>
  <c r="X876" i="11"/>
  <c r="Y876" i="11"/>
  <c r="Z876" i="11"/>
  <c r="A877" i="11"/>
  <c r="B877" i="11"/>
  <c r="C877" i="11"/>
  <c r="D877" i="11"/>
  <c r="E877" i="11"/>
  <c r="F877" i="11"/>
  <c r="G877" i="11"/>
  <c r="H877" i="11"/>
  <c r="I877" i="11"/>
  <c r="J877" i="11"/>
  <c r="K877" i="11"/>
  <c r="L877" i="11"/>
  <c r="M877" i="11"/>
  <c r="N877" i="11"/>
  <c r="O877" i="11"/>
  <c r="P877" i="11"/>
  <c r="Q877" i="11"/>
  <c r="R877" i="11"/>
  <c r="S877" i="11"/>
  <c r="T877" i="11"/>
  <c r="U877" i="11"/>
  <c r="V877" i="11"/>
  <c r="W877" i="11"/>
  <c r="X877" i="11"/>
  <c r="Y877" i="11"/>
  <c r="Z877" i="11"/>
  <c r="A838" i="11"/>
  <c r="B838" i="11"/>
  <c r="C838" i="11"/>
  <c r="D838" i="11"/>
  <c r="E838" i="11"/>
  <c r="F838" i="11"/>
  <c r="G838" i="11"/>
  <c r="H838" i="11"/>
  <c r="I838" i="11"/>
  <c r="J838" i="11"/>
  <c r="K838" i="11"/>
  <c r="L838" i="11"/>
  <c r="M838" i="11"/>
  <c r="N838" i="11"/>
  <c r="O838" i="11"/>
  <c r="P838" i="11"/>
  <c r="Q838" i="11"/>
  <c r="R838" i="11"/>
  <c r="S838" i="11"/>
  <c r="T838" i="11"/>
  <c r="U838" i="11"/>
  <c r="V838" i="11"/>
  <c r="W838" i="11"/>
  <c r="X838" i="11"/>
  <c r="Y838" i="11"/>
  <c r="Z838" i="11"/>
  <c r="A839" i="11"/>
  <c r="B839" i="11"/>
  <c r="C839" i="11"/>
  <c r="D839" i="11"/>
  <c r="E839" i="11"/>
  <c r="F839" i="11"/>
  <c r="G839" i="11"/>
  <c r="H839" i="11"/>
  <c r="I839" i="11"/>
  <c r="J839" i="11"/>
  <c r="K839" i="11"/>
  <c r="L839" i="11"/>
  <c r="M839" i="11"/>
  <c r="N839" i="11"/>
  <c r="O839" i="11"/>
  <c r="P839" i="11"/>
  <c r="Q839" i="11"/>
  <c r="R839" i="11"/>
  <c r="S839" i="11"/>
  <c r="T839" i="11"/>
  <c r="U839" i="11"/>
  <c r="V839" i="11"/>
  <c r="W839" i="11"/>
  <c r="X839" i="11"/>
  <c r="Y839" i="11"/>
  <c r="Z839" i="11"/>
  <c r="A840" i="11"/>
  <c r="B840" i="11"/>
  <c r="C840" i="11"/>
  <c r="D840" i="11"/>
  <c r="E840" i="11"/>
  <c r="F840" i="11"/>
  <c r="G840" i="11"/>
  <c r="H840" i="11"/>
  <c r="I840" i="11"/>
  <c r="J840" i="11"/>
  <c r="K840" i="11"/>
  <c r="L840" i="11"/>
  <c r="M840" i="11"/>
  <c r="N840" i="11"/>
  <c r="O840" i="11"/>
  <c r="P840" i="11"/>
  <c r="Q840" i="11"/>
  <c r="R840" i="11"/>
  <c r="S840" i="11"/>
  <c r="T840" i="11"/>
  <c r="U840" i="11"/>
  <c r="V840" i="11"/>
  <c r="W840" i="11"/>
  <c r="X840" i="11"/>
  <c r="Y840" i="11"/>
  <c r="Z840" i="11"/>
  <c r="A841" i="11"/>
  <c r="B841" i="11"/>
  <c r="C841" i="11"/>
  <c r="D841" i="11"/>
  <c r="E841" i="11"/>
  <c r="F841" i="11"/>
  <c r="G841" i="11"/>
  <c r="H841" i="11"/>
  <c r="I841" i="11"/>
  <c r="J841" i="11"/>
  <c r="K841" i="11"/>
  <c r="L841" i="11"/>
  <c r="M841" i="11"/>
  <c r="N841" i="11"/>
  <c r="O841" i="11"/>
  <c r="P841" i="11"/>
  <c r="Q841" i="11"/>
  <c r="R841" i="11"/>
  <c r="S841" i="11"/>
  <c r="T841" i="11"/>
  <c r="U841" i="11"/>
  <c r="V841" i="11"/>
  <c r="W841" i="11"/>
  <c r="X841" i="11"/>
  <c r="Y841" i="11"/>
  <c r="Z841" i="11"/>
  <c r="A842" i="11"/>
  <c r="B842" i="11"/>
  <c r="C842" i="11"/>
  <c r="D842" i="11"/>
  <c r="E842" i="11"/>
  <c r="F842" i="11"/>
  <c r="G842" i="11"/>
  <c r="H842" i="11"/>
  <c r="I842" i="11"/>
  <c r="J842" i="11"/>
  <c r="K842" i="11"/>
  <c r="L842" i="11"/>
  <c r="M842" i="11"/>
  <c r="N842" i="11"/>
  <c r="O842" i="11"/>
  <c r="P842" i="11"/>
  <c r="Q842" i="11"/>
  <c r="R842" i="11"/>
  <c r="S842" i="11"/>
  <c r="T842" i="11"/>
  <c r="U842" i="11"/>
  <c r="V842" i="11"/>
  <c r="W842" i="11"/>
  <c r="X842" i="11"/>
  <c r="Y842" i="11"/>
  <c r="Z842" i="11"/>
  <c r="A843" i="11"/>
  <c r="B843" i="11"/>
  <c r="C843" i="11"/>
  <c r="D843" i="11"/>
  <c r="E843" i="11"/>
  <c r="F843" i="11"/>
  <c r="G843" i="11"/>
  <c r="H843" i="11"/>
  <c r="I843" i="11"/>
  <c r="J843" i="11"/>
  <c r="K843" i="11"/>
  <c r="L843" i="11"/>
  <c r="M843" i="11"/>
  <c r="N843" i="11"/>
  <c r="O843" i="11"/>
  <c r="P843" i="11"/>
  <c r="Q843" i="11"/>
  <c r="R843" i="11"/>
  <c r="S843" i="11"/>
  <c r="T843" i="11"/>
  <c r="U843" i="11"/>
  <c r="V843" i="11"/>
  <c r="W843" i="11"/>
  <c r="X843" i="11"/>
  <c r="Y843" i="11"/>
  <c r="Z843" i="11"/>
  <c r="A844" i="11"/>
  <c r="B844" i="11"/>
  <c r="C844" i="11"/>
  <c r="D844" i="11"/>
  <c r="E844" i="11"/>
  <c r="F844" i="11"/>
  <c r="G844" i="11"/>
  <c r="H844" i="11"/>
  <c r="I844" i="11"/>
  <c r="J844" i="11"/>
  <c r="K844" i="11"/>
  <c r="L844" i="11"/>
  <c r="M844" i="11"/>
  <c r="N844" i="11"/>
  <c r="O844" i="11"/>
  <c r="P844" i="11"/>
  <c r="Q844" i="11"/>
  <c r="R844" i="11"/>
  <c r="S844" i="11"/>
  <c r="T844" i="11"/>
  <c r="U844" i="11"/>
  <c r="V844" i="11"/>
  <c r="W844" i="11"/>
  <c r="X844" i="11"/>
  <c r="Y844" i="11"/>
  <c r="Z844" i="11"/>
  <c r="A845" i="11"/>
  <c r="B845" i="11"/>
  <c r="C845" i="11"/>
  <c r="D845" i="11"/>
  <c r="E845" i="11"/>
  <c r="F845" i="11"/>
  <c r="G845" i="11"/>
  <c r="H845" i="11"/>
  <c r="I845" i="11"/>
  <c r="J845" i="11"/>
  <c r="K845" i="11"/>
  <c r="L845" i="11"/>
  <c r="M845" i="11"/>
  <c r="N845" i="11"/>
  <c r="O845" i="11"/>
  <c r="P845" i="11"/>
  <c r="Q845" i="11"/>
  <c r="R845" i="11"/>
  <c r="S845" i="11"/>
  <c r="T845" i="11"/>
  <c r="U845" i="11"/>
  <c r="V845" i="11"/>
  <c r="W845" i="11"/>
  <c r="X845" i="11"/>
  <c r="Y845" i="11"/>
  <c r="Z845" i="11"/>
  <c r="A846" i="11"/>
  <c r="B846" i="11"/>
  <c r="C846" i="11"/>
  <c r="D846" i="11"/>
  <c r="E846" i="11"/>
  <c r="F846" i="11"/>
  <c r="G846" i="11"/>
  <c r="H846" i="11"/>
  <c r="I846" i="11"/>
  <c r="J846" i="11"/>
  <c r="K846" i="11"/>
  <c r="L846" i="11"/>
  <c r="M846" i="11"/>
  <c r="N846" i="11"/>
  <c r="O846" i="11"/>
  <c r="P846" i="11"/>
  <c r="Q846" i="11"/>
  <c r="R846" i="11"/>
  <c r="S846" i="11"/>
  <c r="T846" i="11"/>
  <c r="U846" i="11"/>
  <c r="V846" i="11"/>
  <c r="W846" i="11"/>
  <c r="X846" i="11"/>
  <c r="Y846" i="11"/>
  <c r="Z846" i="11"/>
  <c r="A847" i="11"/>
  <c r="B847" i="11"/>
  <c r="C847" i="11"/>
  <c r="D847" i="11"/>
  <c r="E847" i="11"/>
  <c r="F847" i="11"/>
  <c r="G847" i="11"/>
  <c r="H847" i="11"/>
  <c r="I847" i="11"/>
  <c r="J847" i="11"/>
  <c r="K847" i="11"/>
  <c r="L847" i="11"/>
  <c r="M847" i="11"/>
  <c r="N847" i="11"/>
  <c r="O847" i="11"/>
  <c r="P847" i="11"/>
  <c r="Q847" i="11"/>
  <c r="R847" i="11"/>
  <c r="S847" i="11"/>
  <c r="T847" i="11"/>
  <c r="U847" i="11"/>
  <c r="V847" i="11"/>
  <c r="W847" i="11"/>
  <c r="X847" i="11"/>
  <c r="Y847" i="11"/>
  <c r="Z847" i="11"/>
  <c r="A848" i="11"/>
  <c r="B848" i="11"/>
  <c r="C848" i="11"/>
  <c r="D848" i="11"/>
  <c r="E848" i="11"/>
  <c r="F848" i="11"/>
  <c r="G848" i="11"/>
  <c r="H848" i="11"/>
  <c r="I848" i="11"/>
  <c r="J848" i="11"/>
  <c r="K848" i="11"/>
  <c r="L848" i="11"/>
  <c r="M848" i="11"/>
  <c r="N848" i="11"/>
  <c r="O848" i="11"/>
  <c r="P848" i="11"/>
  <c r="Q848" i="11"/>
  <c r="R848" i="11"/>
  <c r="S848" i="11"/>
  <c r="T848" i="11"/>
  <c r="U848" i="11"/>
  <c r="V848" i="11"/>
  <c r="W848" i="11"/>
  <c r="X848" i="11"/>
  <c r="Y848" i="11"/>
  <c r="Z848" i="11"/>
  <c r="A849" i="11"/>
  <c r="B849" i="11"/>
  <c r="C849" i="11"/>
  <c r="D849" i="11"/>
  <c r="E849" i="11"/>
  <c r="F849" i="11"/>
  <c r="G849" i="11"/>
  <c r="H849" i="11"/>
  <c r="I849" i="11"/>
  <c r="J849" i="11"/>
  <c r="K849" i="11"/>
  <c r="L849" i="11"/>
  <c r="M849" i="11"/>
  <c r="N849" i="11"/>
  <c r="O849" i="11"/>
  <c r="P849" i="11"/>
  <c r="Q849" i="11"/>
  <c r="R849" i="11"/>
  <c r="S849" i="11"/>
  <c r="T849" i="11"/>
  <c r="U849" i="11"/>
  <c r="V849" i="11"/>
  <c r="W849" i="11"/>
  <c r="X849" i="11"/>
  <c r="Y849" i="11"/>
  <c r="Z849" i="11"/>
  <c r="A850" i="11"/>
  <c r="B850" i="11"/>
  <c r="C850" i="11"/>
  <c r="D850" i="11"/>
  <c r="E850" i="11"/>
  <c r="F850" i="11"/>
  <c r="G850" i="11"/>
  <c r="H850" i="11"/>
  <c r="I850" i="11"/>
  <c r="J850" i="11"/>
  <c r="K850" i="11"/>
  <c r="L850" i="11"/>
  <c r="M850" i="11"/>
  <c r="N850" i="11"/>
  <c r="O850" i="11"/>
  <c r="P850" i="11"/>
  <c r="Q850" i="11"/>
  <c r="R850" i="11"/>
  <c r="S850" i="11"/>
  <c r="T850" i="11"/>
  <c r="U850" i="11"/>
  <c r="V850" i="11"/>
  <c r="W850" i="11"/>
  <c r="X850" i="11"/>
  <c r="Y850" i="11"/>
  <c r="Z850" i="11"/>
  <c r="A851" i="11"/>
  <c r="B851" i="11"/>
  <c r="C851" i="11"/>
  <c r="D851" i="11"/>
  <c r="E851" i="11"/>
  <c r="F851" i="11"/>
  <c r="G851" i="11"/>
  <c r="H851" i="11"/>
  <c r="I851" i="11"/>
  <c r="J851" i="11"/>
  <c r="K851" i="11"/>
  <c r="L851" i="11"/>
  <c r="M851" i="11"/>
  <c r="N851" i="11"/>
  <c r="O851" i="11"/>
  <c r="P851" i="11"/>
  <c r="Q851" i="11"/>
  <c r="R851" i="11"/>
  <c r="S851" i="11"/>
  <c r="T851" i="11"/>
  <c r="U851" i="11"/>
  <c r="V851" i="11"/>
  <c r="W851" i="11"/>
  <c r="X851" i="11"/>
  <c r="Y851" i="11"/>
  <c r="Z851" i="11"/>
  <c r="A852" i="11"/>
  <c r="B852" i="11"/>
  <c r="C852" i="11"/>
  <c r="D852" i="11"/>
  <c r="E852" i="11"/>
  <c r="F852" i="11"/>
  <c r="G852" i="11"/>
  <c r="H852" i="11"/>
  <c r="I852" i="11"/>
  <c r="J852" i="11"/>
  <c r="K852" i="11"/>
  <c r="L852" i="11"/>
  <c r="M852" i="11"/>
  <c r="N852" i="11"/>
  <c r="O852" i="11"/>
  <c r="P852" i="11"/>
  <c r="Q852" i="11"/>
  <c r="R852" i="11"/>
  <c r="S852" i="11"/>
  <c r="T852" i="11"/>
  <c r="U852" i="11"/>
  <c r="V852" i="11"/>
  <c r="W852" i="11"/>
  <c r="X852" i="11"/>
  <c r="Y852" i="11"/>
  <c r="Z852" i="11"/>
  <c r="A827" i="11"/>
  <c r="B827" i="11"/>
  <c r="C827" i="11"/>
  <c r="D827" i="11"/>
  <c r="E827" i="11"/>
  <c r="F827" i="11"/>
  <c r="G827" i="11"/>
  <c r="H827" i="11"/>
  <c r="I827" i="11"/>
  <c r="J827" i="11"/>
  <c r="K827" i="11"/>
  <c r="L827" i="11"/>
  <c r="M827" i="11"/>
  <c r="N827" i="11"/>
  <c r="O827" i="11"/>
  <c r="P827" i="11"/>
  <c r="Q827" i="11"/>
  <c r="R827" i="11"/>
  <c r="S827" i="11"/>
  <c r="T827" i="11"/>
  <c r="U827" i="11"/>
  <c r="V827" i="11"/>
  <c r="W827" i="11"/>
  <c r="X827" i="11"/>
  <c r="Y827" i="11"/>
  <c r="Z827" i="11"/>
  <c r="A828" i="11"/>
  <c r="B828" i="11"/>
  <c r="C828" i="11"/>
  <c r="D828" i="11"/>
  <c r="E828" i="11"/>
  <c r="F828" i="11"/>
  <c r="G828" i="11"/>
  <c r="H828" i="11"/>
  <c r="I828" i="11"/>
  <c r="J828" i="11"/>
  <c r="K828" i="11"/>
  <c r="L828" i="11"/>
  <c r="M828" i="11"/>
  <c r="N828" i="11"/>
  <c r="O828" i="11"/>
  <c r="P828" i="11"/>
  <c r="Q828" i="11"/>
  <c r="R828" i="11"/>
  <c r="S828" i="11"/>
  <c r="T828" i="11"/>
  <c r="U828" i="11"/>
  <c r="V828" i="11"/>
  <c r="W828" i="11"/>
  <c r="X828" i="11"/>
  <c r="Y828" i="11"/>
  <c r="Z828" i="11"/>
  <c r="A829" i="11"/>
  <c r="B829" i="11"/>
  <c r="C829" i="11"/>
  <c r="D829" i="11"/>
  <c r="E829" i="11"/>
  <c r="F829" i="11"/>
  <c r="G829" i="11"/>
  <c r="H829" i="11"/>
  <c r="I829" i="11"/>
  <c r="J829" i="11"/>
  <c r="K829" i="11"/>
  <c r="L829" i="11"/>
  <c r="M829" i="11"/>
  <c r="N829" i="11"/>
  <c r="O829" i="11"/>
  <c r="P829" i="11"/>
  <c r="Q829" i="11"/>
  <c r="R829" i="11"/>
  <c r="S829" i="11"/>
  <c r="T829" i="11"/>
  <c r="U829" i="11"/>
  <c r="V829" i="11"/>
  <c r="W829" i="11"/>
  <c r="X829" i="11"/>
  <c r="Y829" i="11"/>
  <c r="Z829" i="11"/>
  <c r="A830" i="11"/>
  <c r="B830" i="11"/>
  <c r="C830" i="11"/>
  <c r="D830" i="11"/>
  <c r="E830" i="11"/>
  <c r="F830" i="11"/>
  <c r="G830" i="11"/>
  <c r="H830" i="11"/>
  <c r="I830" i="11"/>
  <c r="J830" i="11"/>
  <c r="K830" i="11"/>
  <c r="L830" i="11"/>
  <c r="M830" i="11"/>
  <c r="N830" i="11"/>
  <c r="O830" i="11"/>
  <c r="P830" i="11"/>
  <c r="Q830" i="11"/>
  <c r="R830" i="11"/>
  <c r="S830" i="11"/>
  <c r="T830" i="11"/>
  <c r="U830" i="11"/>
  <c r="V830" i="11"/>
  <c r="W830" i="11"/>
  <c r="X830" i="11"/>
  <c r="Y830" i="11"/>
  <c r="Z830" i="11"/>
  <c r="A831" i="11"/>
  <c r="B831" i="11"/>
  <c r="C831" i="11"/>
  <c r="D831" i="11"/>
  <c r="E831" i="11"/>
  <c r="F831" i="11"/>
  <c r="G831" i="11"/>
  <c r="H831" i="11"/>
  <c r="I831" i="11"/>
  <c r="J831" i="11"/>
  <c r="K831" i="11"/>
  <c r="L831" i="11"/>
  <c r="M831" i="11"/>
  <c r="N831" i="11"/>
  <c r="O831" i="11"/>
  <c r="P831" i="11"/>
  <c r="Q831" i="11"/>
  <c r="R831" i="11"/>
  <c r="S831" i="11"/>
  <c r="T831" i="11"/>
  <c r="U831" i="11"/>
  <c r="V831" i="11"/>
  <c r="W831" i="11"/>
  <c r="X831" i="11"/>
  <c r="Y831" i="11"/>
  <c r="Z831" i="11"/>
  <c r="A832" i="11"/>
  <c r="B832" i="11"/>
  <c r="C832" i="11"/>
  <c r="D832" i="11"/>
  <c r="E832" i="11"/>
  <c r="F832" i="11"/>
  <c r="G832" i="11"/>
  <c r="H832" i="11"/>
  <c r="I832" i="11"/>
  <c r="J832" i="11"/>
  <c r="K832" i="11"/>
  <c r="L832" i="11"/>
  <c r="M832" i="11"/>
  <c r="N832" i="11"/>
  <c r="O832" i="11"/>
  <c r="P832" i="11"/>
  <c r="Q832" i="11"/>
  <c r="R832" i="11"/>
  <c r="S832" i="11"/>
  <c r="T832" i="11"/>
  <c r="U832" i="11"/>
  <c r="V832" i="11"/>
  <c r="W832" i="11"/>
  <c r="X832" i="11"/>
  <c r="Y832" i="11"/>
  <c r="Z832" i="11"/>
  <c r="A833" i="11"/>
  <c r="B833" i="11"/>
  <c r="C833" i="11"/>
  <c r="D833" i="11"/>
  <c r="E833" i="11"/>
  <c r="F833" i="11"/>
  <c r="G833" i="11"/>
  <c r="H833" i="11"/>
  <c r="I833" i="11"/>
  <c r="J833" i="11"/>
  <c r="K833" i="11"/>
  <c r="L833" i="11"/>
  <c r="M833" i="11"/>
  <c r="N833" i="11"/>
  <c r="O833" i="11"/>
  <c r="P833" i="11"/>
  <c r="Q833" i="11"/>
  <c r="R833" i="11"/>
  <c r="S833" i="11"/>
  <c r="T833" i="11"/>
  <c r="U833" i="11"/>
  <c r="V833" i="11"/>
  <c r="W833" i="11"/>
  <c r="X833" i="11"/>
  <c r="Y833" i="11"/>
  <c r="Z833" i="11"/>
  <c r="A834" i="11"/>
  <c r="B834" i="11"/>
  <c r="C834" i="11"/>
  <c r="D834" i="11"/>
  <c r="E834" i="11"/>
  <c r="F834" i="11"/>
  <c r="G834" i="11"/>
  <c r="H834" i="11"/>
  <c r="I834" i="11"/>
  <c r="J834" i="11"/>
  <c r="K834" i="11"/>
  <c r="L834" i="11"/>
  <c r="M834" i="11"/>
  <c r="N834" i="11"/>
  <c r="O834" i="11"/>
  <c r="P834" i="11"/>
  <c r="Q834" i="11"/>
  <c r="R834" i="11"/>
  <c r="S834" i="11"/>
  <c r="T834" i="11"/>
  <c r="U834" i="11"/>
  <c r="V834" i="11"/>
  <c r="W834" i="11"/>
  <c r="X834" i="11"/>
  <c r="Y834" i="11"/>
  <c r="Z834" i="11"/>
  <c r="A835" i="11"/>
  <c r="B835" i="11"/>
  <c r="C835" i="11"/>
  <c r="D835" i="11"/>
  <c r="E835" i="11"/>
  <c r="F835" i="11"/>
  <c r="G835" i="11"/>
  <c r="H835" i="11"/>
  <c r="I835" i="11"/>
  <c r="J835" i="11"/>
  <c r="K835" i="11"/>
  <c r="L835" i="11"/>
  <c r="M835" i="11"/>
  <c r="N835" i="11"/>
  <c r="O835" i="11"/>
  <c r="P835" i="11"/>
  <c r="Q835" i="11"/>
  <c r="R835" i="11"/>
  <c r="S835" i="11"/>
  <c r="T835" i="11"/>
  <c r="U835" i="11"/>
  <c r="V835" i="11"/>
  <c r="W835" i="11"/>
  <c r="X835" i="11"/>
  <c r="Y835" i="11"/>
  <c r="Z835" i="11"/>
  <c r="A836" i="11"/>
  <c r="B836" i="11"/>
  <c r="C836" i="11"/>
  <c r="D836" i="11"/>
  <c r="E836" i="11"/>
  <c r="F836" i="11"/>
  <c r="G836" i="11"/>
  <c r="H836" i="11"/>
  <c r="I836" i="11"/>
  <c r="J836" i="11"/>
  <c r="K836" i="11"/>
  <c r="L836" i="11"/>
  <c r="M836" i="11"/>
  <c r="N836" i="11"/>
  <c r="O836" i="11"/>
  <c r="P836" i="11"/>
  <c r="Q836" i="11"/>
  <c r="R836" i="11"/>
  <c r="S836" i="11"/>
  <c r="T836" i="11"/>
  <c r="U836" i="11"/>
  <c r="V836" i="11"/>
  <c r="W836" i="11"/>
  <c r="X836" i="11"/>
  <c r="Y836" i="11"/>
  <c r="Z836" i="11"/>
  <c r="A837" i="11"/>
  <c r="B837" i="11"/>
  <c r="C837" i="11"/>
  <c r="D837" i="11"/>
  <c r="E837" i="11"/>
  <c r="F837" i="11"/>
  <c r="G837" i="11"/>
  <c r="H837" i="11"/>
  <c r="I837" i="11"/>
  <c r="J837" i="11"/>
  <c r="K837" i="11"/>
  <c r="L837" i="11"/>
  <c r="M837" i="11"/>
  <c r="N837" i="11"/>
  <c r="O837" i="11"/>
  <c r="P837" i="11"/>
  <c r="Q837" i="11"/>
  <c r="R837" i="11"/>
  <c r="S837" i="11"/>
  <c r="T837" i="11"/>
  <c r="U837" i="11"/>
  <c r="V837" i="11"/>
  <c r="W837" i="11"/>
  <c r="X837" i="11"/>
  <c r="Y837" i="11"/>
  <c r="Z837" i="11"/>
  <c r="A811" i="11"/>
  <c r="B811" i="11"/>
  <c r="C811" i="11"/>
  <c r="D811" i="11"/>
  <c r="E811" i="11"/>
  <c r="F811" i="11"/>
  <c r="G811" i="11"/>
  <c r="H811" i="11"/>
  <c r="I811" i="11"/>
  <c r="J811" i="11"/>
  <c r="K811" i="11"/>
  <c r="L811" i="11"/>
  <c r="M811" i="11"/>
  <c r="N811" i="11"/>
  <c r="O811" i="11"/>
  <c r="P811" i="11"/>
  <c r="Q811" i="11"/>
  <c r="R811" i="11"/>
  <c r="S811" i="11"/>
  <c r="T811" i="11"/>
  <c r="U811" i="11"/>
  <c r="V811" i="11"/>
  <c r="W811" i="11"/>
  <c r="X811" i="11"/>
  <c r="Y811" i="11"/>
  <c r="Z811" i="11"/>
  <c r="A812" i="11"/>
  <c r="B812" i="11"/>
  <c r="C812" i="11"/>
  <c r="D812" i="11"/>
  <c r="E812" i="11"/>
  <c r="F812" i="11"/>
  <c r="G812" i="11"/>
  <c r="H812" i="11"/>
  <c r="I812" i="11"/>
  <c r="J812" i="11"/>
  <c r="K812" i="11"/>
  <c r="L812" i="11"/>
  <c r="M812" i="11"/>
  <c r="N812" i="11"/>
  <c r="O812" i="11"/>
  <c r="P812" i="11"/>
  <c r="Q812" i="11"/>
  <c r="R812" i="11"/>
  <c r="S812" i="11"/>
  <c r="T812" i="11"/>
  <c r="U812" i="11"/>
  <c r="V812" i="11"/>
  <c r="W812" i="11"/>
  <c r="X812" i="11"/>
  <c r="Y812" i="11"/>
  <c r="Z812" i="11"/>
  <c r="A813" i="11"/>
  <c r="B813" i="11"/>
  <c r="C813" i="11"/>
  <c r="D813" i="11"/>
  <c r="E813" i="11"/>
  <c r="F813" i="11"/>
  <c r="G813" i="11"/>
  <c r="H813" i="11"/>
  <c r="I813" i="11"/>
  <c r="J813" i="11"/>
  <c r="K813" i="11"/>
  <c r="L813" i="11"/>
  <c r="M813" i="11"/>
  <c r="N813" i="11"/>
  <c r="O813" i="11"/>
  <c r="P813" i="11"/>
  <c r="Q813" i="11"/>
  <c r="R813" i="11"/>
  <c r="S813" i="11"/>
  <c r="T813" i="11"/>
  <c r="U813" i="11"/>
  <c r="V813" i="11"/>
  <c r="W813" i="11"/>
  <c r="X813" i="11"/>
  <c r="Y813" i="11"/>
  <c r="Z813" i="11"/>
  <c r="A814" i="11"/>
  <c r="B814" i="11"/>
  <c r="C814" i="11"/>
  <c r="D814" i="11"/>
  <c r="E814" i="11"/>
  <c r="F814" i="11"/>
  <c r="G814" i="11"/>
  <c r="H814" i="11"/>
  <c r="I814" i="11"/>
  <c r="J814" i="11"/>
  <c r="K814" i="11"/>
  <c r="L814" i="11"/>
  <c r="M814" i="11"/>
  <c r="N814" i="11"/>
  <c r="O814" i="11"/>
  <c r="P814" i="11"/>
  <c r="Q814" i="11"/>
  <c r="R814" i="11"/>
  <c r="S814" i="11"/>
  <c r="T814" i="11"/>
  <c r="U814" i="11"/>
  <c r="V814" i="11"/>
  <c r="W814" i="11"/>
  <c r="X814" i="11"/>
  <c r="Y814" i="11"/>
  <c r="Z814" i="11"/>
  <c r="A815" i="11"/>
  <c r="B815" i="11"/>
  <c r="C815" i="11"/>
  <c r="D815" i="11"/>
  <c r="E815" i="11"/>
  <c r="F815" i="11"/>
  <c r="G815" i="11"/>
  <c r="H815" i="11"/>
  <c r="I815" i="11"/>
  <c r="J815" i="11"/>
  <c r="K815" i="11"/>
  <c r="L815" i="11"/>
  <c r="M815" i="11"/>
  <c r="N815" i="11"/>
  <c r="O815" i="11"/>
  <c r="P815" i="11"/>
  <c r="Q815" i="11"/>
  <c r="R815" i="11"/>
  <c r="S815" i="11"/>
  <c r="T815" i="11"/>
  <c r="U815" i="11"/>
  <c r="V815" i="11"/>
  <c r="W815" i="11"/>
  <c r="X815" i="11"/>
  <c r="Y815" i="11"/>
  <c r="Z815" i="11"/>
  <c r="A816" i="11"/>
  <c r="B816" i="11"/>
  <c r="C816" i="11"/>
  <c r="D816" i="11"/>
  <c r="E816" i="11"/>
  <c r="F816" i="11"/>
  <c r="G816" i="11"/>
  <c r="H816" i="11"/>
  <c r="I816" i="11"/>
  <c r="J816" i="11"/>
  <c r="K816" i="11"/>
  <c r="L816" i="11"/>
  <c r="M816" i="11"/>
  <c r="N816" i="11"/>
  <c r="O816" i="11"/>
  <c r="P816" i="11"/>
  <c r="Q816" i="11"/>
  <c r="R816" i="11"/>
  <c r="S816" i="11"/>
  <c r="T816" i="11"/>
  <c r="U816" i="11"/>
  <c r="V816" i="11"/>
  <c r="W816" i="11"/>
  <c r="X816" i="11"/>
  <c r="Y816" i="11"/>
  <c r="Z816" i="11"/>
  <c r="A817" i="11"/>
  <c r="B817" i="11"/>
  <c r="C817" i="11"/>
  <c r="D817" i="11"/>
  <c r="E817" i="11"/>
  <c r="F817" i="11"/>
  <c r="G817" i="11"/>
  <c r="H817" i="11"/>
  <c r="I817" i="11"/>
  <c r="J817" i="11"/>
  <c r="K817" i="11"/>
  <c r="L817" i="11"/>
  <c r="M817" i="11"/>
  <c r="N817" i="11"/>
  <c r="O817" i="11"/>
  <c r="P817" i="11"/>
  <c r="Q817" i="11"/>
  <c r="R817" i="11"/>
  <c r="S817" i="11"/>
  <c r="T817" i="11"/>
  <c r="U817" i="11"/>
  <c r="V817" i="11"/>
  <c r="W817" i="11"/>
  <c r="X817" i="11"/>
  <c r="Y817" i="11"/>
  <c r="Z817" i="11"/>
  <c r="A818" i="11"/>
  <c r="B818" i="11"/>
  <c r="C818" i="11"/>
  <c r="D818" i="11"/>
  <c r="E818" i="11"/>
  <c r="F818" i="11"/>
  <c r="G818" i="11"/>
  <c r="H818" i="11"/>
  <c r="I818" i="11"/>
  <c r="J818" i="11"/>
  <c r="K818" i="11"/>
  <c r="L818" i="11"/>
  <c r="M818" i="11"/>
  <c r="N818" i="11"/>
  <c r="O818" i="11"/>
  <c r="P818" i="11"/>
  <c r="Q818" i="11"/>
  <c r="R818" i="11"/>
  <c r="S818" i="11"/>
  <c r="T818" i="11"/>
  <c r="U818" i="11"/>
  <c r="V818" i="11"/>
  <c r="W818" i="11"/>
  <c r="X818" i="11"/>
  <c r="Y818" i="11"/>
  <c r="Z818" i="11"/>
  <c r="A819" i="11"/>
  <c r="B819" i="11"/>
  <c r="C819" i="11"/>
  <c r="D819" i="11"/>
  <c r="E819" i="11"/>
  <c r="F819" i="11"/>
  <c r="G819" i="11"/>
  <c r="H819" i="11"/>
  <c r="I819" i="11"/>
  <c r="J819" i="11"/>
  <c r="K819" i="11"/>
  <c r="L819" i="11"/>
  <c r="M819" i="11"/>
  <c r="N819" i="11"/>
  <c r="O819" i="11"/>
  <c r="P819" i="11"/>
  <c r="Q819" i="11"/>
  <c r="R819" i="11"/>
  <c r="S819" i="11"/>
  <c r="T819" i="11"/>
  <c r="U819" i="11"/>
  <c r="V819" i="11"/>
  <c r="W819" i="11"/>
  <c r="X819" i="11"/>
  <c r="Y819" i="11"/>
  <c r="Z819" i="11"/>
  <c r="A820" i="11"/>
  <c r="B820" i="11"/>
  <c r="C820" i="11"/>
  <c r="D820" i="11"/>
  <c r="E820" i="11"/>
  <c r="F820" i="11"/>
  <c r="G820" i="11"/>
  <c r="H820" i="11"/>
  <c r="I820" i="11"/>
  <c r="J820" i="11"/>
  <c r="K820" i="11"/>
  <c r="L820" i="11"/>
  <c r="M820" i="11"/>
  <c r="N820" i="11"/>
  <c r="O820" i="11"/>
  <c r="P820" i="11"/>
  <c r="Q820" i="11"/>
  <c r="R820" i="11"/>
  <c r="S820" i="11"/>
  <c r="T820" i="11"/>
  <c r="U820" i="11"/>
  <c r="V820" i="11"/>
  <c r="W820" i="11"/>
  <c r="X820" i="11"/>
  <c r="Y820" i="11"/>
  <c r="Z820" i="11"/>
  <c r="A821" i="11"/>
  <c r="B821" i="11"/>
  <c r="C821" i="11"/>
  <c r="D821" i="11"/>
  <c r="E821" i="11"/>
  <c r="F821" i="11"/>
  <c r="G821" i="11"/>
  <c r="H821" i="11"/>
  <c r="I821" i="11"/>
  <c r="J821" i="11"/>
  <c r="K821" i="11"/>
  <c r="L821" i="11"/>
  <c r="M821" i="11"/>
  <c r="N821" i="11"/>
  <c r="O821" i="11"/>
  <c r="P821" i="11"/>
  <c r="Q821" i="11"/>
  <c r="R821" i="11"/>
  <c r="S821" i="11"/>
  <c r="T821" i="11"/>
  <c r="U821" i="11"/>
  <c r="V821" i="11"/>
  <c r="W821" i="11"/>
  <c r="X821" i="11"/>
  <c r="Y821" i="11"/>
  <c r="Z821" i="11"/>
  <c r="A822" i="11"/>
  <c r="B822" i="11"/>
  <c r="C822" i="11"/>
  <c r="D822" i="11"/>
  <c r="E822" i="11"/>
  <c r="F822" i="11"/>
  <c r="G822" i="11"/>
  <c r="H822" i="11"/>
  <c r="I822" i="11"/>
  <c r="J822" i="11"/>
  <c r="K822" i="11"/>
  <c r="L822" i="11"/>
  <c r="M822" i="11"/>
  <c r="N822" i="11"/>
  <c r="O822" i="11"/>
  <c r="P822" i="11"/>
  <c r="Q822" i="11"/>
  <c r="R822" i="11"/>
  <c r="S822" i="11"/>
  <c r="T822" i="11"/>
  <c r="U822" i="11"/>
  <c r="V822" i="11"/>
  <c r="W822" i="11"/>
  <c r="X822" i="11"/>
  <c r="Y822" i="11"/>
  <c r="Z822" i="11"/>
  <c r="A823" i="11"/>
  <c r="B823" i="11"/>
  <c r="C823" i="11"/>
  <c r="D823" i="11"/>
  <c r="E823" i="11"/>
  <c r="F823" i="11"/>
  <c r="G823" i="11"/>
  <c r="H823" i="11"/>
  <c r="I823" i="11"/>
  <c r="J823" i="11"/>
  <c r="K823" i="11"/>
  <c r="L823" i="11"/>
  <c r="M823" i="11"/>
  <c r="N823" i="11"/>
  <c r="O823" i="11"/>
  <c r="P823" i="11"/>
  <c r="Q823" i="11"/>
  <c r="R823" i="11"/>
  <c r="S823" i="11"/>
  <c r="T823" i="11"/>
  <c r="U823" i="11"/>
  <c r="V823" i="11"/>
  <c r="W823" i="11"/>
  <c r="X823" i="11"/>
  <c r="Y823" i="11"/>
  <c r="Z823" i="11"/>
  <c r="A824" i="11"/>
  <c r="B824" i="11"/>
  <c r="C824" i="11"/>
  <c r="D824" i="11"/>
  <c r="E824" i="11"/>
  <c r="F824" i="11"/>
  <c r="G824" i="11"/>
  <c r="H824" i="11"/>
  <c r="I824" i="11"/>
  <c r="J824" i="11"/>
  <c r="K824" i="11"/>
  <c r="L824" i="11"/>
  <c r="M824" i="11"/>
  <c r="N824" i="11"/>
  <c r="O824" i="11"/>
  <c r="P824" i="11"/>
  <c r="Q824" i="11"/>
  <c r="R824" i="11"/>
  <c r="S824" i="11"/>
  <c r="T824" i="11"/>
  <c r="U824" i="11"/>
  <c r="V824" i="11"/>
  <c r="W824" i="11"/>
  <c r="X824" i="11"/>
  <c r="Y824" i="11"/>
  <c r="Z824" i="11"/>
  <c r="A825" i="11"/>
  <c r="B825" i="11"/>
  <c r="C825" i="11"/>
  <c r="D825" i="11"/>
  <c r="E825" i="11"/>
  <c r="F825" i="11"/>
  <c r="G825" i="11"/>
  <c r="H825" i="11"/>
  <c r="I825" i="11"/>
  <c r="J825" i="11"/>
  <c r="K825" i="11"/>
  <c r="L825" i="11"/>
  <c r="M825" i="11"/>
  <c r="N825" i="11"/>
  <c r="O825" i="11"/>
  <c r="P825" i="11"/>
  <c r="Q825" i="11"/>
  <c r="R825" i="11"/>
  <c r="S825" i="11"/>
  <c r="T825" i="11"/>
  <c r="U825" i="11"/>
  <c r="V825" i="11"/>
  <c r="W825" i="11"/>
  <c r="X825" i="11"/>
  <c r="Y825" i="11"/>
  <c r="Z825" i="11"/>
  <c r="A826" i="11"/>
  <c r="B826" i="11"/>
  <c r="C826" i="11"/>
  <c r="D826" i="11"/>
  <c r="E826" i="11"/>
  <c r="F826" i="11"/>
  <c r="G826" i="11"/>
  <c r="H826" i="11"/>
  <c r="I826" i="11"/>
  <c r="J826" i="11"/>
  <c r="K826" i="11"/>
  <c r="L826" i="11"/>
  <c r="M826" i="11"/>
  <c r="N826" i="11"/>
  <c r="O826" i="11"/>
  <c r="P826" i="11"/>
  <c r="Q826" i="11"/>
  <c r="R826" i="11"/>
  <c r="S826" i="11"/>
  <c r="T826" i="11"/>
  <c r="U826" i="11"/>
  <c r="V826" i="11"/>
  <c r="W826" i="11"/>
  <c r="X826" i="11"/>
  <c r="Y826" i="11"/>
  <c r="Z826" i="11"/>
  <c r="B810" i="11"/>
  <c r="C810" i="11"/>
  <c r="D810" i="11"/>
  <c r="E810" i="11"/>
  <c r="F810" i="11"/>
  <c r="G810" i="11"/>
  <c r="H810" i="11"/>
  <c r="I810" i="11"/>
  <c r="J810" i="11"/>
  <c r="K810" i="11"/>
  <c r="L810" i="11"/>
  <c r="M810" i="11"/>
  <c r="N810" i="11"/>
  <c r="O810" i="11"/>
  <c r="P810" i="11"/>
  <c r="Q810" i="11"/>
  <c r="R810" i="11"/>
  <c r="S810" i="11"/>
  <c r="T810" i="11"/>
  <c r="U810" i="11"/>
  <c r="V810" i="11"/>
  <c r="W810" i="11"/>
  <c r="X810" i="11"/>
  <c r="Y810" i="11"/>
  <c r="Z810" i="11"/>
  <c r="A810" i="11"/>
  <c r="A1562" i="11"/>
  <c r="B1562" i="11"/>
  <c r="C1562" i="11"/>
  <c r="D1562" i="11"/>
  <c r="E1562" i="11"/>
  <c r="F1562" i="11"/>
  <c r="G1562" i="11"/>
  <c r="H1562" i="11"/>
  <c r="I1562" i="11"/>
  <c r="J1562" i="11"/>
  <c r="K1562" i="11"/>
  <c r="L1562" i="11"/>
  <c r="M1562" i="11"/>
  <c r="N1562" i="11"/>
  <c r="O1562" i="11"/>
  <c r="P1562" i="11"/>
  <c r="Q1562" i="11"/>
  <c r="R1562" i="11"/>
  <c r="S1562" i="11"/>
  <c r="T1562" i="11"/>
  <c r="U1562" i="11"/>
  <c r="V1562" i="11"/>
  <c r="W1562" i="11"/>
  <c r="X1562" i="11"/>
  <c r="Y1562" i="11"/>
  <c r="Z1562" i="11"/>
  <c r="A1563" i="11"/>
  <c r="B1563" i="11"/>
  <c r="C1563" i="11"/>
  <c r="D1563" i="11"/>
  <c r="E1563" i="11"/>
  <c r="F1563" i="11"/>
  <c r="G1563" i="11"/>
  <c r="H1563" i="11"/>
  <c r="I1563" i="11"/>
  <c r="J1563" i="11"/>
  <c r="K1563" i="11"/>
  <c r="L1563" i="11"/>
  <c r="M1563" i="11"/>
  <c r="N1563" i="11"/>
  <c r="O1563" i="11"/>
  <c r="P1563" i="11"/>
  <c r="Q1563" i="11"/>
  <c r="R1563" i="11"/>
  <c r="S1563" i="11"/>
  <c r="T1563" i="11"/>
  <c r="U1563" i="11"/>
  <c r="V1563" i="11"/>
  <c r="W1563" i="11"/>
  <c r="X1563" i="11"/>
  <c r="Y1563" i="11"/>
  <c r="Z1563" i="11"/>
  <c r="A1564" i="11"/>
  <c r="B1564" i="11"/>
  <c r="C1564" i="11"/>
  <c r="D1564" i="11"/>
  <c r="E1564" i="11"/>
  <c r="F1564" i="11"/>
  <c r="G1564" i="11"/>
  <c r="H1564" i="11"/>
  <c r="I1564" i="11"/>
  <c r="J1564" i="11"/>
  <c r="K1564" i="11"/>
  <c r="L1564" i="11"/>
  <c r="M1564" i="11"/>
  <c r="N1564" i="11"/>
  <c r="O1564" i="11"/>
  <c r="P1564" i="11"/>
  <c r="Q1564" i="11"/>
  <c r="R1564" i="11"/>
  <c r="S1564" i="11"/>
  <c r="T1564" i="11"/>
  <c r="U1564" i="11"/>
  <c r="V1564" i="11"/>
  <c r="W1564" i="11"/>
  <c r="X1564" i="11"/>
  <c r="Y1564" i="11"/>
  <c r="Z1564" i="11"/>
  <c r="A1565" i="11"/>
  <c r="B1565" i="11"/>
  <c r="C1565" i="11"/>
  <c r="D1565" i="11"/>
  <c r="E1565" i="11"/>
  <c r="F1565" i="11"/>
  <c r="G1565" i="11"/>
  <c r="H1565" i="11"/>
  <c r="I1565" i="11"/>
  <c r="J1565" i="11"/>
  <c r="K1565" i="11"/>
  <c r="L1565" i="11"/>
  <c r="M1565" i="11"/>
  <c r="N1565" i="11"/>
  <c r="O1565" i="11"/>
  <c r="P1565" i="11"/>
  <c r="Q1565" i="11"/>
  <c r="R1565" i="11"/>
  <c r="S1565" i="11"/>
  <c r="T1565" i="11"/>
  <c r="U1565" i="11"/>
  <c r="V1565" i="11"/>
  <c r="W1565" i="11"/>
  <c r="X1565" i="11"/>
  <c r="Y1565" i="11"/>
  <c r="Z1565" i="11"/>
  <c r="B1561" i="11"/>
  <c r="C1561" i="11"/>
  <c r="D1561" i="11"/>
  <c r="E1561" i="11"/>
  <c r="F1561" i="11"/>
  <c r="G1561" i="11"/>
  <c r="H1561" i="11"/>
  <c r="I1561" i="11"/>
  <c r="J1561" i="11"/>
  <c r="K1561" i="11"/>
  <c r="L1561" i="11"/>
  <c r="M1561" i="11"/>
  <c r="N1561" i="11"/>
  <c r="O1561" i="11"/>
  <c r="P1561" i="11"/>
  <c r="Q1561" i="11"/>
  <c r="R1561" i="11"/>
  <c r="S1561" i="11"/>
  <c r="T1561" i="11"/>
  <c r="U1561" i="11"/>
  <c r="V1561" i="11"/>
  <c r="W1561" i="11"/>
  <c r="X1561" i="11"/>
  <c r="Y1561" i="11"/>
  <c r="Z1561" i="11"/>
  <c r="A1561" i="11"/>
  <c r="A1559" i="11"/>
  <c r="B1559" i="11"/>
  <c r="C1559" i="11"/>
  <c r="D1559" i="11"/>
  <c r="E1559" i="11"/>
  <c r="F1559" i="11"/>
  <c r="G1559" i="11"/>
  <c r="H1559" i="11"/>
  <c r="I1559" i="11"/>
  <c r="J1559" i="11"/>
  <c r="K1559" i="11"/>
  <c r="L1559" i="11"/>
  <c r="M1559" i="11"/>
  <c r="N1559" i="11"/>
  <c r="O1559" i="11"/>
  <c r="P1559" i="11"/>
  <c r="Q1559" i="11"/>
  <c r="R1559" i="11"/>
  <c r="S1559" i="11"/>
  <c r="T1559" i="11"/>
  <c r="U1559" i="11"/>
  <c r="V1559" i="11"/>
  <c r="W1559" i="11"/>
  <c r="X1559" i="11"/>
  <c r="Y1559" i="11"/>
  <c r="Z1559" i="11"/>
  <c r="A1560" i="11"/>
  <c r="B1560" i="11"/>
  <c r="C1560" i="11"/>
  <c r="D1560" i="11"/>
  <c r="E1560" i="11"/>
  <c r="F1560" i="11"/>
  <c r="G1560" i="11"/>
  <c r="H1560" i="11"/>
  <c r="I1560" i="11"/>
  <c r="J1560" i="11"/>
  <c r="K1560" i="11"/>
  <c r="L1560" i="11"/>
  <c r="M1560" i="11"/>
  <c r="N1560" i="11"/>
  <c r="O1560" i="11"/>
  <c r="P1560" i="11"/>
  <c r="Q1560" i="11"/>
  <c r="R1560" i="11"/>
  <c r="S1560" i="11"/>
  <c r="T1560" i="11"/>
  <c r="U1560" i="11"/>
  <c r="V1560" i="11"/>
  <c r="W1560" i="11"/>
  <c r="X1560" i="11"/>
  <c r="Y1560" i="11"/>
  <c r="Z1560" i="11"/>
  <c r="A1539" i="11"/>
  <c r="B1539" i="11"/>
  <c r="C1539" i="11"/>
  <c r="D1539" i="11"/>
  <c r="E1539" i="11"/>
  <c r="F1539" i="11"/>
  <c r="G1539" i="11"/>
  <c r="H1539" i="11"/>
  <c r="I1539" i="11"/>
  <c r="J1539" i="11"/>
  <c r="K1539" i="11"/>
  <c r="L1539" i="11"/>
  <c r="M1539" i="11"/>
  <c r="N1539" i="11"/>
  <c r="O1539" i="11"/>
  <c r="P1539" i="11"/>
  <c r="Q1539" i="11"/>
  <c r="R1539" i="11"/>
  <c r="S1539" i="11"/>
  <c r="T1539" i="11"/>
  <c r="U1539" i="11"/>
  <c r="V1539" i="11"/>
  <c r="W1539" i="11"/>
  <c r="X1539" i="11"/>
  <c r="Y1539" i="11"/>
  <c r="Z1539" i="11"/>
  <c r="A1540" i="11"/>
  <c r="B1540" i="11"/>
  <c r="C1540" i="11"/>
  <c r="D1540" i="11"/>
  <c r="E1540" i="11"/>
  <c r="F1540" i="11"/>
  <c r="G1540" i="11"/>
  <c r="H1540" i="11"/>
  <c r="I1540" i="11"/>
  <c r="J1540" i="11"/>
  <c r="K1540" i="11"/>
  <c r="L1540" i="11"/>
  <c r="M1540" i="11"/>
  <c r="N1540" i="11"/>
  <c r="O1540" i="11"/>
  <c r="P1540" i="11"/>
  <c r="Q1540" i="11"/>
  <c r="R1540" i="11"/>
  <c r="S1540" i="11"/>
  <c r="T1540" i="11"/>
  <c r="U1540" i="11"/>
  <c r="V1540" i="11"/>
  <c r="W1540" i="11"/>
  <c r="X1540" i="11"/>
  <c r="Y1540" i="11"/>
  <c r="Z1540" i="11"/>
  <c r="A1541" i="11"/>
  <c r="B1541" i="11"/>
  <c r="C1541" i="11"/>
  <c r="D1541" i="11"/>
  <c r="E1541" i="11"/>
  <c r="F1541" i="11"/>
  <c r="G1541" i="11"/>
  <c r="H1541" i="11"/>
  <c r="I1541" i="11"/>
  <c r="J1541" i="11"/>
  <c r="K1541" i="11"/>
  <c r="L1541" i="11"/>
  <c r="M1541" i="11"/>
  <c r="N1541" i="11"/>
  <c r="O1541" i="11"/>
  <c r="P1541" i="11"/>
  <c r="Q1541" i="11"/>
  <c r="R1541" i="11"/>
  <c r="S1541" i="11"/>
  <c r="T1541" i="11"/>
  <c r="U1541" i="11"/>
  <c r="V1541" i="11"/>
  <c r="W1541" i="11"/>
  <c r="X1541" i="11"/>
  <c r="Y1541" i="11"/>
  <c r="Z1541" i="11"/>
  <c r="A1542" i="11"/>
  <c r="B1542" i="11"/>
  <c r="C1542" i="11"/>
  <c r="D1542" i="11"/>
  <c r="E1542" i="11"/>
  <c r="F1542" i="11"/>
  <c r="G1542" i="11"/>
  <c r="H1542" i="11"/>
  <c r="I1542" i="11"/>
  <c r="J1542" i="11"/>
  <c r="K1542" i="11"/>
  <c r="L1542" i="11"/>
  <c r="M1542" i="11"/>
  <c r="N1542" i="11"/>
  <c r="O1542" i="11"/>
  <c r="P1542" i="11"/>
  <c r="Q1542" i="11"/>
  <c r="R1542" i="11"/>
  <c r="S1542" i="11"/>
  <c r="T1542" i="11"/>
  <c r="U1542" i="11"/>
  <c r="V1542" i="11"/>
  <c r="W1542" i="11"/>
  <c r="X1542" i="11"/>
  <c r="Y1542" i="11"/>
  <c r="Z1542" i="11"/>
  <c r="A1543" i="11"/>
  <c r="B1543" i="11"/>
  <c r="C1543" i="11"/>
  <c r="D1543" i="11"/>
  <c r="E1543" i="11"/>
  <c r="F1543" i="11"/>
  <c r="G1543" i="11"/>
  <c r="H1543" i="11"/>
  <c r="I1543" i="11"/>
  <c r="J1543" i="11"/>
  <c r="K1543" i="11"/>
  <c r="L1543" i="11"/>
  <c r="M1543" i="11"/>
  <c r="N1543" i="11"/>
  <c r="O1543" i="11"/>
  <c r="P1543" i="11"/>
  <c r="Q1543" i="11"/>
  <c r="R1543" i="11"/>
  <c r="S1543" i="11"/>
  <c r="T1543" i="11"/>
  <c r="U1543" i="11"/>
  <c r="V1543" i="11"/>
  <c r="W1543" i="11"/>
  <c r="X1543" i="11"/>
  <c r="Y1543" i="11"/>
  <c r="Z1543" i="11"/>
  <c r="A1544" i="11"/>
  <c r="B1544" i="11"/>
  <c r="C1544" i="11"/>
  <c r="D1544" i="11"/>
  <c r="E1544" i="11"/>
  <c r="F1544" i="11"/>
  <c r="G1544" i="11"/>
  <c r="H1544" i="11"/>
  <c r="I1544" i="11"/>
  <c r="J1544" i="11"/>
  <c r="K1544" i="11"/>
  <c r="L1544" i="11"/>
  <c r="M1544" i="11"/>
  <c r="N1544" i="11"/>
  <c r="O1544" i="11"/>
  <c r="P1544" i="11"/>
  <c r="Q1544" i="11"/>
  <c r="R1544" i="11"/>
  <c r="S1544" i="11"/>
  <c r="T1544" i="11"/>
  <c r="U1544" i="11"/>
  <c r="V1544" i="11"/>
  <c r="W1544" i="11"/>
  <c r="X1544" i="11"/>
  <c r="Y1544" i="11"/>
  <c r="Z1544" i="11"/>
  <c r="A1545" i="11"/>
  <c r="B1545" i="11"/>
  <c r="C1545" i="11"/>
  <c r="D1545" i="11"/>
  <c r="E1545" i="11"/>
  <c r="F1545" i="11"/>
  <c r="G1545" i="11"/>
  <c r="H1545" i="11"/>
  <c r="I1545" i="11"/>
  <c r="J1545" i="11"/>
  <c r="K1545" i="11"/>
  <c r="L1545" i="11"/>
  <c r="M1545" i="11"/>
  <c r="N1545" i="11"/>
  <c r="O1545" i="11"/>
  <c r="P1545" i="11"/>
  <c r="Q1545" i="11"/>
  <c r="R1545" i="11"/>
  <c r="S1545" i="11"/>
  <c r="T1545" i="11"/>
  <c r="U1545" i="11"/>
  <c r="V1545" i="11"/>
  <c r="W1545" i="11"/>
  <c r="X1545" i="11"/>
  <c r="Y1545" i="11"/>
  <c r="Z1545" i="11"/>
  <c r="A1546" i="11"/>
  <c r="B1546" i="11"/>
  <c r="C1546" i="11"/>
  <c r="D1546" i="11"/>
  <c r="E1546" i="11"/>
  <c r="F1546" i="11"/>
  <c r="G1546" i="11"/>
  <c r="H1546" i="11"/>
  <c r="I1546" i="11"/>
  <c r="J1546" i="11"/>
  <c r="K1546" i="11"/>
  <c r="L1546" i="11"/>
  <c r="M1546" i="11"/>
  <c r="N1546" i="11"/>
  <c r="O1546" i="11"/>
  <c r="P1546" i="11"/>
  <c r="Q1546" i="11"/>
  <c r="R1546" i="11"/>
  <c r="S1546" i="11"/>
  <c r="T1546" i="11"/>
  <c r="U1546" i="11"/>
  <c r="V1546" i="11"/>
  <c r="W1546" i="11"/>
  <c r="X1546" i="11"/>
  <c r="Y1546" i="11"/>
  <c r="Z1546" i="11"/>
  <c r="A1547" i="11"/>
  <c r="B1547" i="11"/>
  <c r="C1547" i="11"/>
  <c r="D1547" i="11"/>
  <c r="E1547" i="11"/>
  <c r="F1547" i="11"/>
  <c r="G1547" i="11"/>
  <c r="H1547" i="11"/>
  <c r="I1547" i="11"/>
  <c r="J1547" i="11"/>
  <c r="K1547" i="11"/>
  <c r="L1547" i="11"/>
  <c r="M1547" i="11"/>
  <c r="N1547" i="11"/>
  <c r="O1547" i="11"/>
  <c r="P1547" i="11"/>
  <c r="Q1547" i="11"/>
  <c r="R1547" i="11"/>
  <c r="S1547" i="11"/>
  <c r="T1547" i="11"/>
  <c r="U1547" i="11"/>
  <c r="V1547" i="11"/>
  <c r="W1547" i="11"/>
  <c r="X1547" i="11"/>
  <c r="Y1547" i="11"/>
  <c r="Z1547" i="11"/>
  <c r="A1548" i="11"/>
  <c r="B1548" i="11"/>
  <c r="C1548" i="11"/>
  <c r="D1548" i="11"/>
  <c r="E1548" i="11"/>
  <c r="F1548" i="11"/>
  <c r="G1548" i="11"/>
  <c r="H1548" i="11"/>
  <c r="I1548" i="11"/>
  <c r="J1548" i="11"/>
  <c r="K1548" i="11"/>
  <c r="L1548" i="11"/>
  <c r="M1548" i="11"/>
  <c r="N1548" i="11"/>
  <c r="O1548" i="11"/>
  <c r="P1548" i="11"/>
  <c r="Q1548" i="11"/>
  <c r="R1548" i="11"/>
  <c r="S1548" i="11"/>
  <c r="T1548" i="11"/>
  <c r="U1548" i="11"/>
  <c r="V1548" i="11"/>
  <c r="W1548" i="11"/>
  <c r="X1548" i="11"/>
  <c r="Y1548" i="11"/>
  <c r="Z1548" i="11"/>
  <c r="A1549" i="11"/>
  <c r="B1549" i="11"/>
  <c r="C1549" i="11"/>
  <c r="D1549" i="11"/>
  <c r="E1549" i="11"/>
  <c r="F1549" i="11"/>
  <c r="G1549" i="11"/>
  <c r="H1549" i="11"/>
  <c r="I1549" i="11"/>
  <c r="J1549" i="11"/>
  <c r="K1549" i="11"/>
  <c r="L1549" i="11"/>
  <c r="M1549" i="11"/>
  <c r="N1549" i="11"/>
  <c r="O1549" i="11"/>
  <c r="P1549" i="11"/>
  <c r="Q1549" i="11"/>
  <c r="R1549" i="11"/>
  <c r="S1549" i="11"/>
  <c r="T1549" i="11"/>
  <c r="U1549" i="11"/>
  <c r="V1549" i="11"/>
  <c r="W1549" i="11"/>
  <c r="X1549" i="11"/>
  <c r="Y1549" i="11"/>
  <c r="Z1549" i="11"/>
  <c r="A1550" i="11"/>
  <c r="B1550" i="11"/>
  <c r="C1550" i="11"/>
  <c r="D1550" i="11"/>
  <c r="E1550" i="11"/>
  <c r="F1550" i="11"/>
  <c r="G1550" i="11"/>
  <c r="H1550" i="11"/>
  <c r="I1550" i="11"/>
  <c r="J1550" i="11"/>
  <c r="K1550" i="11"/>
  <c r="L1550" i="11"/>
  <c r="M1550" i="11"/>
  <c r="N1550" i="11"/>
  <c r="O1550" i="11"/>
  <c r="P1550" i="11"/>
  <c r="Q1550" i="11"/>
  <c r="R1550" i="11"/>
  <c r="S1550" i="11"/>
  <c r="T1550" i="11"/>
  <c r="U1550" i="11"/>
  <c r="V1550" i="11"/>
  <c r="W1550" i="11"/>
  <c r="X1550" i="11"/>
  <c r="Y1550" i="11"/>
  <c r="Z1550" i="11"/>
  <c r="A1551" i="11"/>
  <c r="B1551" i="11"/>
  <c r="C1551" i="11"/>
  <c r="D1551" i="11"/>
  <c r="E1551" i="11"/>
  <c r="F1551" i="11"/>
  <c r="G1551" i="11"/>
  <c r="H1551" i="11"/>
  <c r="I1551" i="11"/>
  <c r="J1551" i="11"/>
  <c r="K1551" i="11"/>
  <c r="L1551" i="11"/>
  <c r="M1551" i="11"/>
  <c r="N1551" i="11"/>
  <c r="O1551" i="11"/>
  <c r="P1551" i="11"/>
  <c r="Q1551" i="11"/>
  <c r="R1551" i="11"/>
  <c r="S1551" i="11"/>
  <c r="T1551" i="11"/>
  <c r="U1551" i="11"/>
  <c r="V1551" i="11"/>
  <c r="W1551" i="11"/>
  <c r="X1551" i="11"/>
  <c r="Y1551" i="11"/>
  <c r="Z1551" i="11"/>
  <c r="A1552" i="11"/>
  <c r="B1552" i="11"/>
  <c r="C1552" i="11"/>
  <c r="D1552" i="11"/>
  <c r="E1552" i="11"/>
  <c r="F1552" i="11"/>
  <c r="G1552" i="11"/>
  <c r="H1552" i="11"/>
  <c r="I1552" i="11"/>
  <c r="J1552" i="11"/>
  <c r="K1552" i="11"/>
  <c r="L1552" i="11"/>
  <c r="M1552" i="11"/>
  <c r="N1552" i="11"/>
  <c r="O1552" i="11"/>
  <c r="P1552" i="11"/>
  <c r="Q1552" i="11"/>
  <c r="R1552" i="11"/>
  <c r="S1552" i="11"/>
  <c r="T1552" i="11"/>
  <c r="U1552" i="11"/>
  <c r="V1552" i="11"/>
  <c r="W1552" i="11"/>
  <c r="X1552" i="11"/>
  <c r="Y1552" i="11"/>
  <c r="Z1552" i="11"/>
  <c r="A1553" i="11"/>
  <c r="B1553" i="11"/>
  <c r="C1553" i="11"/>
  <c r="D1553" i="11"/>
  <c r="E1553" i="11"/>
  <c r="F1553" i="11"/>
  <c r="G1553" i="11"/>
  <c r="H1553" i="11"/>
  <c r="I1553" i="11"/>
  <c r="J1553" i="11"/>
  <c r="K1553" i="11"/>
  <c r="L1553" i="11"/>
  <c r="M1553" i="11"/>
  <c r="N1553" i="11"/>
  <c r="O1553" i="11"/>
  <c r="P1553" i="11"/>
  <c r="Q1553" i="11"/>
  <c r="R1553" i="11"/>
  <c r="S1553" i="11"/>
  <c r="T1553" i="11"/>
  <c r="U1553" i="11"/>
  <c r="V1553" i="11"/>
  <c r="W1553" i="11"/>
  <c r="X1553" i="11"/>
  <c r="Y1553" i="11"/>
  <c r="Z1553" i="11"/>
  <c r="A1554" i="11"/>
  <c r="B1554" i="11"/>
  <c r="C1554" i="11"/>
  <c r="D1554" i="11"/>
  <c r="E1554" i="11"/>
  <c r="F1554" i="11"/>
  <c r="G1554" i="11"/>
  <c r="H1554" i="11"/>
  <c r="I1554" i="11"/>
  <c r="J1554" i="11"/>
  <c r="K1554" i="11"/>
  <c r="L1554" i="11"/>
  <c r="M1554" i="11"/>
  <c r="N1554" i="11"/>
  <c r="O1554" i="11"/>
  <c r="P1554" i="11"/>
  <c r="Q1554" i="11"/>
  <c r="R1554" i="11"/>
  <c r="S1554" i="11"/>
  <c r="T1554" i="11"/>
  <c r="U1554" i="11"/>
  <c r="V1554" i="11"/>
  <c r="W1554" i="11"/>
  <c r="X1554" i="11"/>
  <c r="Y1554" i="11"/>
  <c r="Z1554" i="11"/>
  <c r="A1555" i="11"/>
  <c r="B1555" i="11"/>
  <c r="C1555" i="11"/>
  <c r="D1555" i="11"/>
  <c r="E1555" i="11"/>
  <c r="F1555" i="11"/>
  <c r="G1555" i="11"/>
  <c r="H1555" i="11"/>
  <c r="I1555" i="11"/>
  <c r="J1555" i="11"/>
  <c r="K1555" i="11"/>
  <c r="L1555" i="11"/>
  <c r="M1555" i="11"/>
  <c r="N1555" i="11"/>
  <c r="O1555" i="11"/>
  <c r="P1555" i="11"/>
  <c r="Q1555" i="11"/>
  <c r="R1555" i="11"/>
  <c r="S1555" i="11"/>
  <c r="T1555" i="11"/>
  <c r="U1555" i="11"/>
  <c r="V1555" i="11"/>
  <c r="W1555" i="11"/>
  <c r="X1555" i="11"/>
  <c r="Y1555" i="11"/>
  <c r="Z1555" i="11"/>
  <c r="A1556" i="11"/>
  <c r="B1556" i="11"/>
  <c r="C1556" i="11"/>
  <c r="D1556" i="11"/>
  <c r="E1556" i="11"/>
  <c r="F1556" i="11"/>
  <c r="G1556" i="11"/>
  <c r="H1556" i="11"/>
  <c r="I1556" i="11"/>
  <c r="J1556" i="11"/>
  <c r="K1556" i="11"/>
  <c r="L1556" i="11"/>
  <c r="M1556" i="11"/>
  <c r="N1556" i="11"/>
  <c r="O1556" i="11"/>
  <c r="P1556" i="11"/>
  <c r="Q1556" i="11"/>
  <c r="R1556" i="11"/>
  <c r="S1556" i="11"/>
  <c r="T1556" i="11"/>
  <c r="U1556" i="11"/>
  <c r="V1556" i="11"/>
  <c r="W1556" i="11"/>
  <c r="X1556" i="11"/>
  <c r="Y1556" i="11"/>
  <c r="Z1556" i="11"/>
  <c r="A1557" i="11"/>
  <c r="B1557" i="11"/>
  <c r="C1557" i="11"/>
  <c r="D1557" i="11"/>
  <c r="E1557" i="11"/>
  <c r="F1557" i="11"/>
  <c r="G1557" i="11"/>
  <c r="H1557" i="11"/>
  <c r="I1557" i="11"/>
  <c r="J1557" i="11"/>
  <c r="K1557" i="11"/>
  <c r="L1557" i="11"/>
  <c r="M1557" i="11"/>
  <c r="N1557" i="11"/>
  <c r="O1557" i="11"/>
  <c r="P1557" i="11"/>
  <c r="Q1557" i="11"/>
  <c r="R1557" i="11"/>
  <c r="S1557" i="11"/>
  <c r="T1557" i="11"/>
  <c r="U1557" i="11"/>
  <c r="V1557" i="11"/>
  <c r="W1557" i="11"/>
  <c r="X1557" i="11"/>
  <c r="Y1557" i="11"/>
  <c r="Z1557" i="11"/>
  <c r="A1558" i="11"/>
  <c r="B1558" i="11"/>
  <c r="C1558" i="11"/>
  <c r="D1558" i="11"/>
  <c r="E1558" i="11"/>
  <c r="F1558" i="11"/>
  <c r="G1558" i="11"/>
  <c r="H1558" i="11"/>
  <c r="I1558" i="11"/>
  <c r="J1558" i="11"/>
  <c r="K1558" i="11"/>
  <c r="L1558" i="11"/>
  <c r="M1558" i="11"/>
  <c r="N1558" i="11"/>
  <c r="O1558" i="11"/>
  <c r="P1558" i="11"/>
  <c r="Q1558" i="11"/>
  <c r="R1558" i="11"/>
  <c r="S1558" i="11"/>
  <c r="T1558" i="11"/>
  <c r="U1558" i="11"/>
  <c r="V1558" i="11"/>
  <c r="W1558" i="11"/>
  <c r="X1558" i="11"/>
  <c r="Y1558" i="11"/>
  <c r="Z1558" i="11"/>
  <c r="B1538" i="11"/>
  <c r="C1538" i="11"/>
  <c r="D1538" i="11"/>
  <c r="E1538" i="11"/>
  <c r="F1538" i="11"/>
  <c r="G1538" i="11"/>
  <c r="H1538" i="11"/>
  <c r="I1538" i="11"/>
  <c r="J1538" i="11"/>
  <c r="K1538" i="11"/>
  <c r="L1538" i="11"/>
  <c r="M1538" i="11"/>
  <c r="N1538" i="11"/>
  <c r="O1538" i="11"/>
  <c r="P1538" i="11"/>
  <c r="Q1538" i="11"/>
  <c r="R1538" i="11"/>
  <c r="S1538" i="11"/>
  <c r="T1538" i="11"/>
  <c r="U1538" i="11"/>
  <c r="V1538" i="11"/>
  <c r="W1538" i="11"/>
  <c r="X1538" i="11"/>
  <c r="Y1538" i="11"/>
  <c r="Z1538" i="11"/>
  <c r="A1538" i="11"/>
  <c r="A1519" i="11"/>
  <c r="B1519" i="11"/>
  <c r="C1519" i="11"/>
  <c r="D1519" i="11"/>
  <c r="E1519" i="11"/>
  <c r="F1519" i="11"/>
  <c r="G1519" i="11"/>
  <c r="H1519" i="11"/>
  <c r="I1519" i="11"/>
  <c r="J1519" i="11"/>
  <c r="K1519" i="11"/>
  <c r="L1519" i="11"/>
  <c r="M1519" i="11"/>
  <c r="N1519" i="11"/>
  <c r="O1519" i="11"/>
  <c r="P1519" i="11"/>
  <c r="Q1519" i="11"/>
  <c r="R1519" i="11"/>
  <c r="S1519" i="11"/>
  <c r="T1519" i="11"/>
  <c r="U1519" i="11"/>
  <c r="V1519" i="11"/>
  <c r="W1519" i="11"/>
  <c r="X1519" i="11"/>
  <c r="Y1519" i="11"/>
  <c r="Z1519" i="11"/>
  <c r="A1520" i="11"/>
  <c r="B1520" i="11"/>
  <c r="C1520" i="11"/>
  <c r="D1520" i="11"/>
  <c r="E1520" i="11"/>
  <c r="F1520" i="11"/>
  <c r="G1520" i="11"/>
  <c r="H1520" i="11"/>
  <c r="I1520" i="11"/>
  <c r="J1520" i="11"/>
  <c r="K1520" i="11"/>
  <c r="L1520" i="11"/>
  <c r="M1520" i="11"/>
  <c r="N1520" i="11"/>
  <c r="O1520" i="11"/>
  <c r="P1520" i="11"/>
  <c r="Q1520" i="11"/>
  <c r="R1520" i="11"/>
  <c r="S1520" i="11"/>
  <c r="T1520" i="11"/>
  <c r="U1520" i="11"/>
  <c r="V1520" i="11"/>
  <c r="W1520" i="11"/>
  <c r="X1520" i="11"/>
  <c r="Y1520" i="11"/>
  <c r="Z1520" i="11"/>
  <c r="A1521" i="11"/>
  <c r="B1521" i="11"/>
  <c r="C1521" i="11"/>
  <c r="D1521" i="11"/>
  <c r="E1521" i="11"/>
  <c r="F1521" i="11"/>
  <c r="G1521" i="11"/>
  <c r="H1521" i="11"/>
  <c r="I1521" i="11"/>
  <c r="J1521" i="11"/>
  <c r="K1521" i="11"/>
  <c r="L1521" i="11"/>
  <c r="M1521" i="11"/>
  <c r="N1521" i="11"/>
  <c r="O1521" i="11"/>
  <c r="P1521" i="11"/>
  <c r="Q1521" i="11"/>
  <c r="R1521" i="11"/>
  <c r="S1521" i="11"/>
  <c r="T1521" i="11"/>
  <c r="U1521" i="11"/>
  <c r="V1521" i="11"/>
  <c r="W1521" i="11"/>
  <c r="X1521" i="11"/>
  <c r="Y1521" i="11"/>
  <c r="Z1521" i="11"/>
  <c r="A1522" i="11"/>
  <c r="B1522" i="11"/>
  <c r="C1522" i="11"/>
  <c r="D1522" i="11"/>
  <c r="E1522" i="11"/>
  <c r="F1522" i="11"/>
  <c r="G1522" i="11"/>
  <c r="H1522" i="11"/>
  <c r="I1522" i="11"/>
  <c r="J1522" i="11"/>
  <c r="K1522" i="11"/>
  <c r="L1522" i="11"/>
  <c r="M1522" i="11"/>
  <c r="N1522" i="11"/>
  <c r="O1522" i="11"/>
  <c r="P1522" i="11"/>
  <c r="Q1522" i="11"/>
  <c r="R1522" i="11"/>
  <c r="S1522" i="11"/>
  <c r="T1522" i="11"/>
  <c r="U1522" i="11"/>
  <c r="V1522" i="11"/>
  <c r="W1522" i="11"/>
  <c r="X1522" i="11"/>
  <c r="Y1522" i="11"/>
  <c r="Z1522" i="11"/>
  <c r="A1523" i="11"/>
  <c r="B1523" i="11"/>
  <c r="C1523" i="11"/>
  <c r="D1523" i="11"/>
  <c r="E1523" i="11"/>
  <c r="F1523" i="11"/>
  <c r="G1523" i="11"/>
  <c r="H1523" i="11"/>
  <c r="I1523" i="11"/>
  <c r="J1523" i="11"/>
  <c r="K1523" i="11"/>
  <c r="L1523" i="11"/>
  <c r="M1523" i="11"/>
  <c r="N1523" i="11"/>
  <c r="O1523" i="11"/>
  <c r="P1523" i="11"/>
  <c r="Q1523" i="11"/>
  <c r="R1523" i="11"/>
  <c r="S1523" i="11"/>
  <c r="T1523" i="11"/>
  <c r="U1523" i="11"/>
  <c r="V1523" i="11"/>
  <c r="W1523" i="11"/>
  <c r="X1523" i="11"/>
  <c r="Y1523" i="11"/>
  <c r="Z1523" i="11"/>
  <c r="A1524" i="11"/>
  <c r="B1524" i="11"/>
  <c r="C1524" i="11"/>
  <c r="D1524" i="11"/>
  <c r="E1524" i="11"/>
  <c r="F1524" i="11"/>
  <c r="G1524" i="11"/>
  <c r="H1524" i="11"/>
  <c r="I1524" i="11"/>
  <c r="J1524" i="11"/>
  <c r="K1524" i="11"/>
  <c r="L1524" i="11"/>
  <c r="M1524" i="11"/>
  <c r="N1524" i="11"/>
  <c r="O1524" i="11"/>
  <c r="P1524" i="11"/>
  <c r="Q1524" i="11"/>
  <c r="R1524" i="11"/>
  <c r="S1524" i="11"/>
  <c r="T1524" i="11"/>
  <c r="U1524" i="11"/>
  <c r="V1524" i="11"/>
  <c r="W1524" i="11"/>
  <c r="X1524" i="11"/>
  <c r="Y1524" i="11"/>
  <c r="Z1524" i="11"/>
  <c r="A1525" i="11"/>
  <c r="B1525" i="11"/>
  <c r="C1525" i="11"/>
  <c r="D1525" i="11"/>
  <c r="E1525" i="11"/>
  <c r="F1525" i="11"/>
  <c r="G1525" i="11"/>
  <c r="H1525" i="11"/>
  <c r="I1525" i="11"/>
  <c r="J1525" i="11"/>
  <c r="K1525" i="11"/>
  <c r="L1525" i="11"/>
  <c r="M1525" i="11"/>
  <c r="N1525" i="11"/>
  <c r="O1525" i="11"/>
  <c r="P1525" i="11"/>
  <c r="Q1525" i="11"/>
  <c r="R1525" i="11"/>
  <c r="S1525" i="11"/>
  <c r="T1525" i="11"/>
  <c r="U1525" i="11"/>
  <c r="V1525" i="11"/>
  <c r="W1525" i="11"/>
  <c r="X1525" i="11"/>
  <c r="Y1525" i="11"/>
  <c r="Z1525" i="11"/>
  <c r="A1526" i="11"/>
  <c r="B1526" i="11"/>
  <c r="C1526" i="11"/>
  <c r="D1526" i="11"/>
  <c r="E1526" i="11"/>
  <c r="F1526" i="11"/>
  <c r="G1526" i="11"/>
  <c r="H1526" i="11"/>
  <c r="I1526" i="11"/>
  <c r="J1526" i="11"/>
  <c r="K1526" i="11"/>
  <c r="L1526" i="11"/>
  <c r="M1526" i="11"/>
  <c r="N1526" i="11"/>
  <c r="O1526" i="11"/>
  <c r="P1526" i="11"/>
  <c r="Q1526" i="11"/>
  <c r="R1526" i="11"/>
  <c r="S1526" i="11"/>
  <c r="T1526" i="11"/>
  <c r="U1526" i="11"/>
  <c r="V1526" i="11"/>
  <c r="W1526" i="11"/>
  <c r="X1526" i="11"/>
  <c r="Y1526" i="11"/>
  <c r="Z1526" i="11"/>
  <c r="A1527" i="11"/>
  <c r="B1527" i="11"/>
  <c r="C1527" i="11"/>
  <c r="D1527" i="11"/>
  <c r="E1527" i="11"/>
  <c r="F1527" i="11"/>
  <c r="G1527" i="11"/>
  <c r="H1527" i="11"/>
  <c r="I1527" i="11"/>
  <c r="J1527" i="11"/>
  <c r="K1527" i="11"/>
  <c r="L1527" i="11"/>
  <c r="M1527" i="11"/>
  <c r="N1527" i="11"/>
  <c r="O1527" i="11"/>
  <c r="P1527" i="11"/>
  <c r="Q1527" i="11"/>
  <c r="R1527" i="11"/>
  <c r="S1527" i="11"/>
  <c r="T1527" i="11"/>
  <c r="U1527" i="11"/>
  <c r="V1527" i="11"/>
  <c r="W1527" i="11"/>
  <c r="X1527" i="11"/>
  <c r="Y1527" i="11"/>
  <c r="Z1527" i="11"/>
  <c r="A1528" i="11"/>
  <c r="B1528" i="11"/>
  <c r="C1528" i="11"/>
  <c r="D1528" i="11"/>
  <c r="E1528" i="11"/>
  <c r="F1528" i="11"/>
  <c r="G1528" i="11"/>
  <c r="H1528" i="11"/>
  <c r="I1528" i="11"/>
  <c r="J1528" i="11"/>
  <c r="K1528" i="11"/>
  <c r="L1528" i="11"/>
  <c r="M1528" i="11"/>
  <c r="N1528" i="11"/>
  <c r="O1528" i="11"/>
  <c r="P1528" i="11"/>
  <c r="Q1528" i="11"/>
  <c r="R1528" i="11"/>
  <c r="S1528" i="11"/>
  <c r="T1528" i="11"/>
  <c r="U1528" i="11"/>
  <c r="V1528" i="11"/>
  <c r="W1528" i="11"/>
  <c r="X1528" i="11"/>
  <c r="Y1528" i="11"/>
  <c r="Z1528" i="11"/>
  <c r="A1529" i="11"/>
  <c r="B1529" i="11"/>
  <c r="C1529" i="11"/>
  <c r="D1529" i="11"/>
  <c r="E1529" i="11"/>
  <c r="F1529" i="11"/>
  <c r="G1529" i="11"/>
  <c r="H1529" i="11"/>
  <c r="I1529" i="11"/>
  <c r="J1529" i="11"/>
  <c r="K1529" i="11"/>
  <c r="L1529" i="11"/>
  <c r="M1529" i="11"/>
  <c r="N1529" i="11"/>
  <c r="O1529" i="11"/>
  <c r="P1529" i="11"/>
  <c r="Q1529" i="11"/>
  <c r="R1529" i="11"/>
  <c r="S1529" i="11"/>
  <c r="T1529" i="11"/>
  <c r="U1529" i="11"/>
  <c r="V1529" i="11"/>
  <c r="W1529" i="11"/>
  <c r="X1529" i="11"/>
  <c r="Y1529" i="11"/>
  <c r="Z1529" i="11"/>
  <c r="A1530" i="11"/>
  <c r="B1530" i="11"/>
  <c r="C1530" i="11"/>
  <c r="D1530" i="11"/>
  <c r="E1530" i="11"/>
  <c r="F1530" i="11"/>
  <c r="G1530" i="11"/>
  <c r="H1530" i="11"/>
  <c r="I1530" i="11"/>
  <c r="J1530" i="11"/>
  <c r="K1530" i="11"/>
  <c r="L1530" i="11"/>
  <c r="M1530" i="11"/>
  <c r="N1530" i="11"/>
  <c r="O1530" i="11"/>
  <c r="P1530" i="11"/>
  <c r="Q1530" i="11"/>
  <c r="R1530" i="11"/>
  <c r="S1530" i="11"/>
  <c r="T1530" i="11"/>
  <c r="U1530" i="11"/>
  <c r="V1530" i="11"/>
  <c r="W1530" i="11"/>
  <c r="X1530" i="11"/>
  <c r="Y1530" i="11"/>
  <c r="Z1530" i="11"/>
  <c r="A1531" i="11"/>
  <c r="B1531" i="11"/>
  <c r="C1531" i="11"/>
  <c r="D1531" i="11"/>
  <c r="E1531" i="11"/>
  <c r="F1531" i="11"/>
  <c r="G1531" i="11"/>
  <c r="H1531" i="11"/>
  <c r="I1531" i="11"/>
  <c r="J1531" i="11"/>
  <c r="K1531" i="11"/>
  <c r="L1531" i="11"/>
  <c r="M1531" i="11"/>
  <c r="N1531" i="11"/>
  <c r="O1531" i="11"/>
  <c r="P1531" i="11"/>
  <c r="Q1531" i="11"/>
  <c r="R1531" i="11"/>
  <c r="S1531" i="11"/>
  <c r="T1531" i="11"/>
  <c r="U1531" i="11"/>
  <c r="V1531" i="11"/>
  <c r="W1531" i="11"/>
  <c r="X1531" i="11"/>
  <c r="Y1531" i="11"/>
  <c r="Z1531" i="11"/>
  <c r="A1532" i="11"/>
  <c r="B1532" i="11"/>
  <c r="C1532" i="11"/>
  <c r="D1532" i="11"/>
  <c r="E1532" i="11"/>
  <c r="F1532" i="11"/>
  <c r="G1532" i="11"/>
  <c r="H1532" i="11"/>
  <c r="I1532" i="11"/>
  <c r="J1532" i="11"/>
  <c r="K1532" i="11"/>
  <c r="L1532" i="11"/>
  <c r="M1532" i="11"/>
  <c r="N1532" i="11"/>
  <c r="O1532" i="11"/>
  <c r="P1532" i="11"/>
  <c r="Q1532" i="11"/>
  <c r="R1532" i="11"/>
  <c r="S1532" i="11"/>
  <c r="T1532" i="11"/>
  <c r="U1532" i="11"/>
  <c r="V1532" i="11"/>
  <c r="W1532" i="11"/>
  <c r="X1532" i="11"/>
  <c r="Y1532" i="11"/>
  <c r="Z1532" i="11"/>
  <c r="A1533" i="11"/>
  <c r="B1533" i="11"/>
  <c r="C1533" i="11"/>
  <c r="D1533" i="11"/>
  <c r="E1533" i="11"/>
  <c r="F1533" i="11"/>
  <c r="G1533" i="11"/>
  <c r="H1533" i="11"/>
  <c r="I1533" i="11"/>
  <c r="J1533" i="11"/>
  <c r="K1533" i="11"/>
  <c r="L1533" i="11"/>
  <c r="M1533" i="11"/>
  <c r="N1533" i="11"/>
  <c r="O1533" i="11"/>
  <c r="P1533" i="11"/>
  <c r="Q1533" i="11"/>
  <c r="R1533" i="11"/>
  <c r="S1533" i="11"/>
  <c r="T1533" i="11"/>
  <c r="U1533" i="11"/>
  <c r="V1533" i="11"/>
  <c r="W1533" i="11"/>
  <c r="X1533" i="11"/>
  <c r="Y1533" i="11"/>
  <c r="Z1533" i="11"/>
  <c r="A1534" i="11"/>
  <c r="B1534" i="11"/>
  <c r="C1534" i="11"/>
  <c r="D1534" i="11"/>
  <c r="E1534" i="11"/>
  <c r="F1534" i="11"/>
  <c r="G1534" i="11"/>
  <c r="H1534" i="11"/>
  <c r="I1534" i="11"/>
  <c r="J1534" i="11"/>
  <c r="K1534" i="11"/>
  <c r="L1534" i="11"/>
  <c r="M1534" i="11"/>
  <c r="N1534" i="11"/>
  <c r="O1534" i="11"/>
  <c r="P1534" i="11"/>
  <c r="Q1534" i="11"/>
  <c r="R1534" i="11"/>
  <c r="S1534" i="11"/>
  <c r="T1534" i="11"/>
  <c r="U1534" i="11"/>
  <c r="V1534" i="11"/>
  <c r="W1534" i="11"/>
  <c r="X1534" i="11"/>
  <c r="Y1534" i="11"/>
  <c r="Z1534" i="11"/>
  <c r="A1535" i="11"/>
  <c r="B1535" i="11"/>
  <c r="C1535" i="11"/>
  <c r="D1535" i="11"/>
  <c r="E1535" i="11"/>
  <c r="F1535" i="11"/>
  <c r="G1535" i="11"/>
  <c r="H1535" i="11"/>
  <c r="I1535" i="11"/>
  <c r="J1535" i="11"/>
  <c r="K1535" i="11"/>
  <c r="L1535" i="11"/>
  <c r="M1535" i="11"/>
  <c r="N1535" i="11"/>
  <c r="O1535" i="11"/>
  <c r="P1535" i="11"/>
  <c r="Q1535" i="11"/>
  <c r="R1535" i="11"/>
  <c r="S1535" i="11"/>
  <c r="T1535" i="11"/>
  <c r="U1535" i="11"/>
  <c r="V1535" i="11"/>
  <c r="W1535" i="11"/>
  <c r="X1535" i="11"/>
  <c r="Y1535" i="11"/>
  <c r="Z1535" i="11"/>
  <c r="A1536" i="11"/>
  <c r="B1536" i="11"/>
  <c r="C1536" i="11"/>
  <c r="D1536" i="11"/>
  <c r="E1536" i="11"/>
  <c r="F1536" i="11"/>
  <c r="G1536" i="11"/>
  <c r="H1536" i="11"/>
  <c r="I1536" i="11"/>
  <c r="J1536" i="11"/>
  <c r="K1536" i="11"/>
  <c r="L1536" i="11"/>
  <c r="M1536" i="11"/>
  <c r="N1536" i="11"/>
  <c r="O1536" i="11"/>
  <c r="P1536" i="11"/>
  <c r="Q1536" i="11"/>
  <c r="R1536" i="11"/>
  <c r="S1536" i="11"/>
  <c r="T1536" i="11"/>
  <c r="U1536" i="11"/>
  <c r="V1536" i="11"/>
  <c r="W1536" i="11"/>
  <c r="X1536" i="11"/>
  <c r="Y1536" i="11"/>
  <c r="Z1536" i="11"/>
  <c r="A1537" i="11"/>
  <c r="B1537" i="11"/>
  <c r="C1537" i="11"/>
  <c r="D1537" i="11"/>
  <c r="E1537" i="11"/>
  <c r="F1537" i="11"/>
  <c r="G1537" i="11"/>
  <c r="H1537" i="11"/>
  <c r="I1537" i="11"/>
  <c r="J1537" i="11"/>
  <c r="K1537" i="11"/>
  <c r="L1537" i="11"/>
  <c r="M1537" i="11"/>
  <c r="N1537" i="11"/>
  <c r="O1537" i="11"/>
  <c r="P1537" i="11"/>
  <c r="Q1537" i="11"/>
  <c r="R1537" i="11"/>
  <c r="S1537" i="11"/>
  <c r="T1537" i="11"/>
  <c r="U1537" i="11"/>
  <c r="V1537" i="11"/>
  <c r="W1537" i="11"/>
  <c r="X1537" i="11"/>
  <c r="Y1537" i="11"/>
  <c r="Z1537" i="11"/>
  <c r="B1518" i="11"/>
  <c r="C1518" i="11"/>
  <c r="D1518" i="11"/>
  <c r="E1518" i="11"/>
  <c r="F1518" i="11"/>
  <c r="G1518" i="11"/>
  <c r="H1518" i="11"/>
  <c r="I1518" i="11"/>
  <c r="J1518" i="11"/>
  <c r="K1518" i="11"/>
  <c r="L1518" i="11"/>
  <c r="M1518" i="11"/>
  <c r="N1518" i="11"/>
  <c r="O1518" i="11"/>
  <c r="P1518" i="11"/>
  <c r="Q1518" i="11"/>
  <c r="R1518" i="11"/>
  <c r="S1518" i="11"/>
  <c r="T1518" i="11"/>
  <c r="U1518" i="11"/>
  <c r="V1518" i="11"/>
  <c r="W1518" i="11"/>
  <c r="X1518" i="11"/>
  <c r="Y1518" i="11"/>
  <c r="Z1518" i="11"/>
  <c r="A1518" i="11"/>
  <c r="A808" i="11"/>
  <c r="B808" i="11"/>
  <c r="C808" i="11"/>
  <c r="D808" i="11"/>
  <c r="E808" i="11"/>
  <c r="F808" i="11"/>
  <c r="G808" i="11"/>
  <c r="H808" i="11"/>
  <c r="I808" i="11"/>
  <c r="J808" i="11"/>
  <c r="K808" i="11"/>
  <c r="L808" i="11"/>
  <c r="M808" i="11"/>
  <c r="N808" i="11"/>
  <c r="O808" i="11"/>
  <c r="P808" i="11"/>
  <c r="Q808" i="11"/>
  <c r="R808" i="11"/>
  <c r="S808" i="11"/>
  <c r="T808" i="11"/>
  <c r="U808" i="11"/>
  <c r="V808" i="11"/>
  <c r="W808" i="11"/>
  <c r="X808" i="11"/>
  <c r="Y808" i="11"/>
  <c r="Z808" i="11"/>
  <c r="A809" i="11"/>
  <c r="B809" i="11"/>
  <c r="C809" i="11"/>
  <c r="D809" i="11"/>
  <c r="E809" i="11"/>
  <c r="F809" i="11"/>
  <c r="G809" i="11"/>
  <c r="H809" i="11"/>
  <c r="I809" i="11"/>
  <c r="J809" i="11"/>
  <c r="K809" i="11"/>
  <c r="L809" i="11"/>
  <c r="M809" i="11"/>
  <c r="N809" i="11"/>
  <c r="O809" i="11"/>
  <c r="P809" i="11"/>
  <c r="Q809" i="11"/>
  <c r="R809" i="11"/>
  <c r="S809" i="11"/>
  <c r="T809" i="11"/>
  <c r="U809" i="11"/>
  <c r="V809" i="11"/>
  <c r="W809" i="11"/>
  <c r="X809" i="11"/>
  <c r="Y809" i="11"/>
  <c r="Z809" i="11"/>
  <c r="B807" i="11"/>
  <c r="C807" i="11"/>
  <c r="D807" i="11"/>
  <c r="E807" i="11"/>
  <c r="F807" i="11"/>
  <c r="G807" i="11"/>
  <c r="H807" i="11"/>
  <c r="I807" i="11"/>
  <c r="J807" i="11"/>
  <c r="K807" i="11"/>
  <c r="L807" i="11"/>
  <c r="M807" i="11"/>
  <c r="N807" i="11"/>
  <c r="O807" i="11"/>
  <c r="P807" i="11"/>
  <c r="Q807" i="11"/>
  <c r="R807" i="11"/>
  <c r="S807" i="11"/>
  <c r="T807" i="11"/>
  <c r="U807" i="11"/>
  <c r="V807" i="11"/>
  <c r="W807" i="11"/>
  <c r="X807" i="11"/>
  <c r="Y807" i="11"/>
  <c r="Z807" i="11"/>
  <c r="A807" i="11"/>
  <c r="B883" i="11"/>
  <c r="A789" i="11"/>
  <c r="B789" i="11"/>
  <c r="C789" i="11"/>
  <c r="D789" i="11"/>
  <c r="E789" i="11"/>
  <c r="F789" i="11"/>
  <c r="G789" i="11"/>
  <c r="H789" i="11"/>
  <c r="I789" i="11"/>
  <c r="J789" i="11"/>
  <c r="K789" i="11"/>
  <c r="L789" i="11"/>
  <c r="M789" i="11"/>
  <c r="N789" i="11"/>
  <c r="O789" i="11"/>
  <c r="P789" i="11"/>
  <c r="Q789" i="11"/>
  <c r="R789" i="11"/>
  <c r="S789" i="11"/>
  <c r="T789" i="11"/>
  <c r="U789" i="11"/>
  <c r="V789" i="11"/>
  <c r="W789" i="11"/>
  <c r="X789" i="11"/>
  <c r="Y789" i="11"/>
  <c r="Z789" i="11"/>
  <c r="A790" i="11"/>
  <c r="B790" i="11"/>
  <c r="C790" i="11"/>
  <c r="D790" i="11"/>
  <c r="E790" i="11"/>
  <c r="F790" i="11"/>
  <c r="G790" i="11"/>
  <c r="H790" i="11"/>
  <c r="I790" i="11"/>
  <c r="J790" i="11"/>
  <c r="K790" i="11"/>
  <c r="L790" i="11"/>
  <c r="M790" i="11"/>
  <c r="N790" i="11"/>
  <c r="O790" i="11"/>
  <c r="P790" i="11"/>
  <c r="Q790" i="11"/>
  <c r="R790" i="11"/>
  <c r="S790" i="11"/>
  <c r="T790" i="11"/>
  <c r="U790" i="11"/>
  <c r="V790" i="11"/>
  <c r="W790" i="11"/>
  <c r="X790" i="11"/>
  <c r="Y790" i="11"/>
  <c r="Z790" i="11"/>
  <c r="A791" i="11"/>
  <c r="B791" i="11"/>
  <c r="C791" i="11"/>
  <c r="D791" i="11"/>
  <c r="E791" i="11"/>
  <c r="F791" i="11"/>
  <c r="G791" i="11"/>
  <c r="H791" i="11"/>
  <c r="I791" i="11"/>
  <c r="J791" i="11"/>
  <c r="K791" i="11"/>
  <c r="L791" i="11"/>
  <c r="M791" i="11"/>
  <c r="N791" i="11"/>
  <c r="O791" i="11"/>
  <c r="P791" i="11"/>
  <c r="Q791" i="11"/>
  <c r="R791" i="11"/>
  <c r="S791" i="11"/>
  <c r="T791" i="11"/>
  <c r="U791" i="11"/>
  <c r="V791" i="11"/>
  <c r="W791" i="11"/>
  <c r="X791" i="11"/>
  <c r="Y791" i="11"/>
  <c r="Z791" i="11"/>
  <c r="A792" i="11"/>
  <c r="B792" i="11"/>
  <c r="C792" i="11"/>
  <c r="D792" i="11"/>
  <c r="E792" i="11"/>
  <c r="F792" i="11"/>
  <c r="G792" i="11"/>
  <c r="H792" i="11"/>
  <c r="I792" i="11"/>
  <c r="J792" i="11"/>
  <c r="K792" i="11"/>
  <c r="L792" i="11"/>
  <c r="M792" i="11"/>
  <c r="N792" i="11"/>
  <c r="O792" i="11"/>
  <c r="P792" i="11"/>
  <c r="Q792" i="11"/>
  <c r="R792" i="11"/>
  <c r="S792" i="11"/>
  <c r="T792" i="11"/>
  <c r="U792" i="11"/>
  <c r="V792" i="11"/>
  <c r="W792" i="11"/>
  <c r="X792" i="11"/>
  <c r="Y792" i="11"/>
  <c r="Z792" i="11"/>
  <c r="A793" i="11"/>
  <c r="B793" i="11"/>
  <c r="C793" i="11"/>
  <c r="D793" i="11"/>
  <c r="E793" i="11"/>
  <c r="F793" i="11"/>
  <c r="G793" i="11"/>
  <c r="H793" i="11"/>
  <c r="I793" i="11"/>
  <c r="J793" i="11"/>
  <c r="K793" i="11"/>
  <c r="L793" i="11"/>
  <c r="M793" i="11"/>
  <c r="N793" i="11"/>
  <c r="O793" i="11"/>
  <c r="P793" i="11"/>
  <c r="Q793" i="11"/>
  <c r="R793" i="11"/>
  <c r="S793" i="11"/>
  <c r="T793" i="11"/>
  <c r="U793" i="11"/>
  <c r="V793" i="11"/>
  <c r="W793" i="11"/>
  <c r="X793" i="11"/>
  <c r="Y793" i="11"/>
  <c r="Z793" i="11"/>
  <c r="A755" i="11"/>
  <c r="B755" i="11"/>
  <c r="C755" i="11"/>
  <c r="D755" i="11"/>
  <c r="E755" i="11"/>
  <c r="F755" i="11"/>
  <c r="G755" i="11"/>
  <c r="H755" i="11"/>
  <c r="I755" i="11"/>
  <c r="J755" i="11"/>
  <c r="K755" i="11"/>
  <c r="L755" i="11"/>
  <c r="M755" i="11"/>
  <c r="N755" i="11"/>
  <c r="O755" i="11"/>
  <c r="P755" i="11"/>
  <c r="Q755" i="11"/>
  <c r="R755" i="11"/>
  <c r="S755" i="11"/>
  <c r="T755" i="11"/>
  <c r="U755" i="11"/>
  <c r="V755" i="11"/>
  <c r="W755" i="11"/>
  <c r="X755" i="11"/>
  <c r="Y755" i="11"/>
  <c r="Z755" i="11"/>
  <c r="A756" i="11"/>
  <c r="B756" i="11"/>
  <c r="C756" i="11"/>
  <c r="D756" i="11"/>
  <c r="E756" i="11"/>
  <c r="F756" i="11"/>
  <c r="G756" i="11"/>
  <c r="H756" i="11"/>
  <c r="I756" i="11"/>
  <c r="J756" i="11"/>
  <c r="K756" i="11"/>
  <c r="L756" i="11"/>
  <c r="M756" i="11"/>
  <c r="N756" i="11"/>
  <c r="O756" i="11"/>
  <c r="P756" i="11"/>
  <c r="Q756" i="11"/>
  <c r="R756" i="11"/>
  <c r="S756" i="11"/>
  <c r="T756" i="11"/>
  <c r="U756" i="11"/>
  <c r="V756" i="11"/>
  <c r="W756" i="11"/>
  <c r="X756" i="11"/>
  <c r="Y756" i="11"/>
  <c r="Z756" i="11"/>
  <c r="A757" i="11"/>
  <c r="B757" i="11"/>
  <c r="C757" i="11"/>
  <c r="D757" i="11"/>
  <c r="E757" i="11"/>
  <c r="F757" i="11"/>
  <c r="G757" i="11"/>
  <c r="H757" i="11"/>
  <c r="I757" i="11"/>
  <c r="J757" i="11"/>
  <c r="K757" i="11"/>
  <c r="L757" i="11"/>
  <c r="M757" i="11"/>
  <c r="N757" i="11"/>
  <c r="O757" i="11"/>
  <c r="P757" i="11"/>
  <c r="Q757" i="11"/>
  <c r="R757" i="11"/>
  <c r="S757" i="11"/>
  <c r="T757" i="11"/>
  <c r="U757" i="11"/>
  <c r="V757" i="11"/>
  <c r="W757" i="11"/>
  <c r="X757" i="11"/>
  <c r="Y757" i="11"/>
  <c r="Z757" i="11"/>
  <c r="A758" i="11"/>
  <c r="B758" i="11"/>
  <c r="C758" i="11"/>
  <c r="D758" i="11"/>
  <c r="E758" i="11"/>
  <c r="F758" i="11"/>
  <c r="G758" i="11"/>
  <c r="H758" i="11"/>
  <c r="I758" i="11"/>
  <c r="J758" i="11"/>
  <c r="K758" i="11"/>
  <c r="L758" i="11"/>
  <c r="M758" i="11"/>
  <c r="N758" i="11"/>
  <c r="O758" i="11"/>
  <c r="P758" i="11"/>
  <c r="Q758" i="11"/>
  <c r="R758" i="11"/>
  <c r="S758" i="11"/>
  <c r="T758" i="11"/>
  <c r="U758" i="11"/>
  <c r="V758" i="11"/>
  <c r="W758" i="11"/>
  <c r="X758" i="11"/>
  <c r="Y758" i="11"/>
  <c r="Z758" i="11"/>
  <c r="A759" i="11"/>
  <c r="B759" i="11"/>
  <c r="C759" i="11"/>
  <c r="D759" i="11"/>
  <c r="E759" i="11"/>
  <c r="F759" i="11"/>
  <c r="G759" i="11"/>
  <c r="H759" i="11"/>
  <c r="I759" i="11"/>
  <c r="J759" i="11"/>
  <c r="K759" i="11"/>
  <c r="L759" i="11"/>
  <c r="M759" i="11"/>
  <c r="N759" i="11"/>
  <c r="O759" i="11"/>
  <c r="P759" i="11"/>
  <c r="Q759" i="11"/>
  <c r="R759" i="11"/>
  <c r="S759" i="11"/>
  <c r="T759" i="11"/>
  <c r="U759" i="11"/>
  <c r="V759" i="11"/>
  <c r="W759" i="11"/>
  <c r="X759" i="11"/>
  <c r="Y759" i="11"/>
  <c r="Z759" i="11"/>
  <c r="A760" i="11"/>
  <c r="B760" i="11"/>
  <c r="C760" i="11"/>
  <c r="D760" i="11"/>
  <c r="E760" i="11"/>
  <c r="F760" i="11"/>
  <c r="G760" i="11"/>
  <c r="H760" i="11"/>
  <c r="I760" i="11"/>
  <c r="J760" i="11"/>
  <c r="K760" i="11"/>
  <c r="L760" i="11"/>
  <c r="M760" i="11"/>
  <c r="N760" i="11"/>
  <c r="O760" i="11"/>
  <c r="P760" i="11"/>
  <c r="Q760" i="11"/>
  <c r="R760" i="11"/>
  <c r="S760" i="11"/>
  <c r="T760" i="11"/>
  <c r="U760" i="11"/>
  <c r="V760" i="11"/>
  <c r="W760" i="11"/>
  <c r="X760" i="11"/>
  <c r="Y760" i="11"/>
  <c r="Z760" i="11"/>
  <c r="A761" i="11"/>
  <c r="B761" i="11"/>
  <c r="C761" i="11"/>
  <c r="D761" i="11"/>
  <c r="E761" i="11"/>
  <c r="F761" i="11"/>
  <c r="G761" i="11"/>
  <c r="H761" i="11"/>
  <c r="I761" i="11"/>
  <c r="J761" i="11"/>
  <c r="K761" i="11"/>
  <c r="L761" i="11"/>
  <c r="M761" i="11"/>
  <c r="N761" i="11"/>
  <c r="O761" i="11"/>
  <c r="P761" i="11"/>
  <c r="Q761" i="11"/>
  <c r="R761" i="11"/>
  <c r="S761" i="11"/>
  <c r="T761" i="11"/>
  <c r="U761" i="11"/>
  <c r="V761" i="11"/>
  <c r="W761" i="11"/>
  <c r="X761" i="11"/>
  <c r="Y761" i="11"/>
  <c r="Z761" i="11"/>
  <c r="A762" i="11"/>
  <c r="B762" i="11"/>
  <c r="C762" i="11"/>
  <c r="D762" i="11"/>
  <c r="E762" i="11"/>
  <c r="F762" i="11"/>
  <c r="G762" i="11"/>
  <c r="H762" i="11"/>
  <c r="I762" i="11"/>
  <c r="J762" i="11"/>
  <c r="K762" i="11"/>
  <c r="L762" i="11"/>
  <c r="M762" i="11"/>
  <c r="N762" i="11"/>
  <c r="O762" i="11"/>
  <c r="P762" i="11"/>
  <c r="Q762" i="11"/>
  <c r="R762" i="11"/>
  <c r="S762" i="11"/>
  <c r="T762" i="11"/>
  <c r="U762" i="11"/>
  <c r="V762" i="11"/>
  <c r="W762" i="11"/>
  <c r="X762" i="11"/>
  <c r="Y762" i="11"/>
  <c r="Z762" i="11"/>
  <c r="A763" i="11"/>
  <c r="B763" i="11"/>
  <c r="C763" i="11"/>
  <c r="D763" i="11"/>
  <c r="E763" i="11"/>
  <c r="F763" i="11"/>
  <c r="G763" i="11"/>
  <c r="H763" i="11"/>
  <c r="I763" i="11"/>
  <c r="J763" i="11"/>
  <c r="K763" i="11"/>
  <c r="L763" i="11"/>
  <c r="M763" i="11"/>
  <c r="N763" i="11"/>
  <c r="O763" i="11"/>
  <c r="P763" i="11"/>
  <c r="Q763" i="11"/>
  <c r="R763" i="11"/>
  <c r="S763" i="11"/>
  <c r="T763" i="11"/>
  <c r="U763" i="11"/>
  <c r="V763" i="11"/>
  <c r="W763" i="11"/>
  <c r="X763" i="11"/>
  <c r="Y763" i="11"/>
  <c r="Z763" i="11"/>
  <c r="A764" i="11"/>
  <c r="B764" i="11"/>
  <c r="C764" i="11"/>
  <c r="D764" i="11"/>
  <c r="E764" i="11"/>
  <c r="F764" i="11"/>
  <c r="G764" i="11"/>
  <c r="H764" i="11"/>
  <c r="I764" i="11"/>
  <c r="J764" i="11"/>
  <c r="K764" i="11"/>
  <c r="L764" i="11"/>
  <c r="M764" i="11"/>
  <c r="N764" i="11"/>
  <c r="O764" i="11"/>
  <c r="P764" i="11"/>
  <c r="Q764" i="11"/>
  <c r="R764" i="11"/>
  <c r="S764" i="11"/>
  <c r="T764" i="11"/>
  <c r="U764" i="11"/>
  <c r="V764" i="11"/>
  <c r="W764" i="11"/>
  <c r="X764" i="11"/>
  <c r="Y764" i="11"/>
  <c r="Z764" i="11"/>
  <c r="A765" i="11"/>
  <c r="B765" i="11"/>
  <c r="C765" i="11"/>
  <c r="D765" i="11"/>
  <c r="E765" i="11"/>
  <c r="F765" i="11"/>
  <c r="G765" i="11"/>
  <c r="H765" i="11"/>
  <c r="I765" i="11"/>
  <c r="J765" i="11"/>
  <c r="K765" i="11"/>
  <c r="L765" i="11"/>
  <c r="M765" i="11"/>
  <c r="N765" i="11"/>
  <c r="O765" i="11"/>
  <c r="P765" i="11"/>
  <c r="Q765" i="11"/>
  <c r="R765" i="11"/>
  <c r="S765" i="11"/>
  <c r="T765" i="11"/>
  <c r="U765" i="11"/>
  <c r="V765" i="11"/>
  <c r="W765" i="11"/>
  <c r="X765" i="11"/>
  <c r="Y765" i="11"/>
  <c r="Z765" i="11"/>
  <c r="A766" i="11"/>
  <c r="B766" i="11"/>
  <c r="C766" i="11"/>
  <c r="D766" i="11"/>
  <c r="E766" i="11"/>
  <c r="F766" i="11"/>
  <c r="G766" i="11"/>
  <c r="H766" i="11"/>
  <c r="I766" i="11"/>
  <c r="J766" i="11"/>
  <c r="K766" i="11"/>
  <c r="L766" i="11"/>
  <c r="M766" i="11"/>
  <c r="N766" i="11"/>
  <c r="O766" i="11"/>
  <c r="P766" i="11"/>
  <c r="Q766" i="11"/>
  <c r="R766" i="11"/>
  <c r="S766" i="11"/>
  <c r="T766" i="11"/>
  <c r="U766" i="11"/>
  <c r="V766" i="11"/>
  <c r="W766" i="11"/>
  <c r="X766" i="11"/>
  <c r="Y766" i="11"/>
  <c r="Z766" i="11"/>
  <c r="A767" i="11"/>
  <c r="B767" i="11"/>
  <c r="C767" i="11"/>
  <c r="D767" i="11"/>
  <c r="E767" i="11"/>
  <c r="F767" i="11"/>
  <c r="G767" i="11"/>
  <c r="H767" i="11"/>
  <c r="I767" i="11"/>
  <c r="J767" i="11"/>
  <c r="K767" i="11"/>
  <c r="L767" i="11"/>
  <c r="M767" i="11"/>
  <c r="N767" i="11"/>
  <c r="O767" i="11"/>
  <c r="P767" i="11"/>
  <c r="Q767" i="11"/>
  <c r="R767" i="11"/>
  <c r="S767" i="11"/>
  <c r="T767" i="11"/>
  <c r="U767" i="11"/>
  <c r="V767" i="11"/>
  <c r="W767" i="11"/>
  <c r="X767" i="11"/>
  <c r="Y767" i="11"/>
  <c r="Z767" i="11"/>
  <c r="A768" i="11"/>
  <c r="B768" i="11"/>
  <c r="C768" i="11"/>
  <c r="D768" i="11"/>
  <c r="E768" i="11"/>
  <c r="F768" i="11"/>
  <c r="G768" i="11"/>
  <c r="H768" i="11"/>
  <c r="I768" i="11"/>
  <c r="J768" i="11"/>
  <c r="K768" i="11"/>
  <c r="L768" i="11"/>
  <c r="M768" i="11"/>
  <c r="N768" i="11"/>
  <c r="O768" i="11"/>
  <c r="P768" i="11"/>
  <c r="Q768" i="11"/>
  <c r="R768" i="11"/>
  <c r="S768" i="11"/>
  <c r="T768" i="11"/>
  <c r="U768" i="11"/>
  <c r="V768" i="11"/>
  <c r="W768" i="11"/>
  <c r="X768" i="11"/>
  <c r="Y768" i="11"/>
  <c r="Z768" i="11"/>
  <c r="A769" i="11"/>
  <c r="B769" i="11"/>
  <c r="C769" i="11"/>
  <c r="D769" i="11"/>
  <c r="E769" i="11"/>
  <c r="F769" i="11"/>
  <c r="G769" i="11"/>
  <c r="H769" i="11"/>
  <c r="I769" i="11"/>
  <c r="J769" i="11"/>
  <c r="K769" i="11"/>
  <c r="L769" i="11"/>
  <c r="M769" i="11"/>
  <c r="N769" i="11"/>
  <c r="O769" i="11"/>
  <c r="P769" i="11"/>
  <c r="Q769" i="11"/>
  <c r="R769" i="11"/>
  <c r="S769" i="11"/>
  <c r="T769" i="11"/>
  <c r="U769" i="11"/>
  <c r="V769" i="11"/>
  <c r="W769" i="11"/>
  <c r="X769" i="11"/>
  <c r="Y769" i="11"/>
  <c r="Z769" i="11"/>
  <c r="A770" i="11"/>
  <c r="B770" i="11"/>
  <c r="C770" i="11"/>
  <c r="D770" i="11"/>
  <c r="E770" i="11"/>
  <c r="F770" i="11"/>
  <c r="G770" i="11"/>
  <c r="H770" i="11"/>
  <c r="I770" i="11"/>
  <c r="J770" i="11"/>
  <c r="K770" i="11"/>
  <c r="L770" i="11"/>
  <c r="M770" i="11"/>
  <c r="N770" i="11"/>
  <c r="O770" i="11"/>
  <c r="P770" i="11"/>
  <c r="Q770" i="11"/>
  <c r="R770" i="11"/>
  <c r="S770" i="11"/>
  <c r="T770" i="11"/>
  <c r="U770" i="11"/>
  <c r="V770" i="11"/>
  <c r="W770" i="11"/>
  <c r="X770" i="11"/>
  <c r="Y770" i="11"/>
  <c r="Z770" i="11"/>
  <c r="A771" i="11"/>
  <c r="B771" i="11"/>
  <c r="C771" i="11"/>
  <c r="D771" i="11"/>
  <c r="E771" i="11"/>
  <c r="F771" i="11"/>
  <c r="G771" i="11"/>
  <c r="H771" i="11"/>
  <c r="I771" i="11"/>
  <c r="J771" i="11"/>
  <c r="K771" i="11"/>
  <c r="L771" i="11"/>
  <c r="M771" i="11"/>
  <c r="N771" i="11"/>
  <c r="O771" i="11"/>
  <c r="P771" i="11"/>
  <c r="Q771" i="11"/>
  <c r="R771" i="11"/>
  <c r="S771" i="11"/>
  <c r="T771" i="11"/>
  <c r="U771" i="11"/>
  <c r="V771" i="11"/>
  <c r="W771" i="11"/>
  <c r="X771" i="11"/>
  <c r="Y771" i="11"/>
  <c r="Z771" i="11"/>
  <c r="A772" i="11"/>
  <c r="B772" i="11"/>
  <c r="C772" i="11"/>
  <c r="D772" i="11"/>
  <c r="E772" i="11"/>
  <c r="F772" i="11"/>
  <c r="G772" i="11"/>
  <c r="H772" i="11"/>
  <c r="I772" i="11"/>
  <c r="J772" i="11"/>
  <c r="K772" i="11"/>
  <c r="L772" i="11"/>
  <c r="M772" i="11"/>
  <c r="N772" i="11"/>
  <c r="O772" i="11"/>
  <c r="P772" i="11"/>
  <c r="Q772" i="11"/>
  <c r="R772" i="11"/>
  <c r="S772" i="11"/>
  <c r="T772" i="11"/>
  <c r="U772" i="11"/>
  <c r="V772" i="11"/>
  <c r="W772" i="11"/>
  <c r="X772" i="11"/>
  <c r="Y772" i="11"/>
  <c r="Z772" i="11"/>
  <c r="A773" i="11"/>
  <c r="B773" i="11"/>
  <c r="C773" i="11"/>
  <c r="D773" i="11"/>
  <c r="E773" i="11"/>
  <c r="F773" i="11"/>
  <c r="G773" i="11"/>
  <c r="H773" i="11"/>
  <c r="I773" i="11"/>
  <c r="J773" i="11"/>
  <c r="K773" i="11"/>
  <c r="L773" i="11"/>
  <c r="M773" i="11"/>
  <c r="N773" i="11"/>
  <c r="O773" i="11"/>
  <c r="P773" i="11"/>
  <c r="Q773" i="11"/>
  <c r="R773" i="11"/>
  <c r="S773" i="11"/>
  <c r="T773" i="11"/>
  <c r="U773" i="11"/>
  <c r="V773" i="11"/>
  <c r="W773" i="11"/>
  <c r="X773" i="11"/>
  <c r="Y773" i="11"/>
  <c r="Z773" i="11"/>
  <c r="A774" i="11"/>
  <c r="B774" i="11"/>
  <c r="C774" i="11"/>
  <c r="D774" i="11"/>
  <c r="E774" i="11"/>
  <c r="F774" i="11"/>
  <c r="G774" i="11"/>
  <c r="H774" i="11"/>
  <c r="I774" i="11"/>
  <c r="J774" i="11"/>
  <c r="K774" i="11"/>
  <c r="L774" i="11"/>
  <c r="M774" i="11"/>
  <c r="N774" i="11"/>
  <c r="O774" i="11"/>
  <c r="P774" i="11"/>
  <c r="Q774" i="11"/>
  <c r="R774" i="11"/>
  <c r="S774" i="11"/>
  <c r="T774" i="11"/>
  <c r="U774" i="11"/>
  <c r="V774" i="11"/>
  <c r="W774" i="11"/>
  <c r="X774" i="11"/>
  <c r="Y774" i="11"/>
  <c r="Z774" i="11"/>
  <c r="A775" i="11"/>
  <c r="B775" i="11"/>
  <c r="C775" i="11"/>
  <c r="D775" i="11"/>
  <c r="E775" i="11"/>
  <c r="F775" i="11"/>
  <c r="G775" i="11"/>
  <c r="H775" i="11"/>
  <c r="I775" i="11"/>
  <c r="J775" i="11"/>
  <c r="K775" i="11"/>
  <c r="L775" i="11"/>
  <c r="M775" i="11"/>
  <c r="N775" i="11"/>
  <c r="O775" i="11"/>
  <c r="P775" i="11"/>
  <c r="Q775" i="11"/>
  <c r="R775" i="11"/>
  <c r="S775" i="11"/>
  <c r="T775" i="11"/>
  <c r="U775" i="11"/>
  <c r="V775" i="11"/>
  <c r="W775" i="11"/>
  <c r="X775" i="11"/>
  <c r="Y775" i="11"/>
  <c r="Z775" i="11"/>
  <c r="A776" i="11"/>
  <c r="B776" i="11"/>
  <c r="C776" i="11"/>
  <c r="D776" i="11"/>
  <c r="E776" i="11"/>
  <c r="F776" i="11"/>
  <c r="G776" i="11"/>
  <c r="H776" i="11"/>
  <c r="I776" i="11"/>
  <c r="J776" i="11"/>
  <c r="K776" i="11"/>
  <c r="L776" i="11"/>
  <c r="M776" i="11"/>
  <c r="N776" i="11"/>
  <c r="O776" i="11"/>
  <c r="P776" i="11"/>
  <c r="Q776" i="11"/>
  <c r="R776" i="11"/>
  <c r="S776" i="11"/>
  <c r="T776" i="11"/>
  <c r="U776" i="11"/>
  <c r="V776" i="11"/>
  <c r="W776" i="11"/>
  <c r="X776" i="11"/>
  <c r="Y776" i="11"/>
  <c r="Z776" i="11"/>
  <c r="A777" i="11"/>
  <c r="B777" i="11"/>
  <c r="C777" i="11"/>
  <c r="D777" i="11"/>
  <c r="E777" i="11"/>
  <c r="F777" i="11"/>
  <c r="G777" i="11"/>
  <c r="H777" i="11"/>
  <c r="I777" i="11"/>
  <c r="J777" i="11"/>
  <c r="K777" i="11"/>
  <c r="L777" i="11"/>
  <c r="M777" i="11"/>
  <c r="N777" i="11"/>
  <c r="O777" i="11"/>
  <c r="P777" i="11"/>
  <c r="Q777" i="11"/>
  <c r="R777" i="11"/>
  <c r="S777" i="11"/>
  <c r="T777" i="11"/>
  <c r="U777" i="11"/>
  <c r="V777" i="11"/>
  <c r="W777" i="11"/>
  <c r="X777" i="11"/>
  <c r="Y777" i="11"/>
  <c r="Z777" i="11"/>
  <c r="A778" i="11"/>
  <c r="B778" i="11"/>
  <c r="C778" i="11"/>
  <c r="D778" i="11"/>
  <c r="E778" i="11"/>
  <c r="F778" i="11"/>
  <c r="G778" i="11"/>
  <c r="H778" i="11"/>
  <c r="I778" i="11"/>
  <c r="J778" i="11"/>
  <c r="K778" i="11"/>
  <c r="L778" i="11"/>
  <c r="M778" i="11"/>
  <c r="N778" i="11"/>
  <c r="O778" i="11"/>
  <c r="P778" i="11"/>
  <c r="Q778" i="11"/>
  <c r="R778" i="11"/>
  <c r="S778" i="11"/>
  <c r="T778" i="11"/>
  <c r="U778" i="11"/>
  <c r="V778" i="11"/>
  <c r="W778" i="11"/>
  <c r="X778" i="11"/>
  <c r="Y778" i="11"/>
  <c r="Z778" i="11"/>
  <c r="A779" i="11"/>
  <c r="B779" i="11"/>
  <c r="C779" i="11"/>
  <c r="D779" i="11"/>
  <c r="E779" i="11"/>
  <c r="F779" i="11"/>
  <c r="G779" i="11"/>
  <c r="H779" i="11"/>
  <c r="I779" i="11"/>
  <c r="J779" i="11"/>
  <c r="K779" i="11"/>
  <c r="L779" i="11"/>
  <c r="M779" i="11"/>
  <c r="N779" i="11"/>
  <c r="O779" i="11"/>
  <c r="P779" i="11"/>
  <c r="Q779" i="11"/>
  <c r="R779" i="11"/>
  <c r="S779" i="11"/>
  <c r="T779" i="11"/>
  <c r="U779" i="11"/>
  <c r="V779" i="11"/>
  <c r="W779" i="11"/>
  <c r="X779" i="11"/>
  <c r="Y779" i="11"/>
  <c r="Z779" i="11"/>
  <c r="A780" i="11"/>
  <c r="B780" i="11"/>
  <c r="C780" i="11"/>
  <c r="D780" i="11"/>
  <c r="E780" i="11"/>
  <c r="F780" i="11"/>
  <c r="G780" i="11"/>
  <c r="H780" i="11"/>
  <c r="I780" i="11"/>
  <c r="J780" i="11"/>
  <c r="K780" i="11"/>
  <c r="L780" i="11"/>
  <c r="M780" i="11"/>
  <c r="N780" i="11"/>
  <c r="O780" i="11"/>
  <c r="P780" i="11"/>
  <c r="Q780" i="11"/>
  <c r="R780" i="11"/>
  <c r="S780" i="11"/>
  <c r="T780" i="11"/>
  <c r="U780" i="11"/>
  <c r="V780" i="11"/>
  <c r="W780" i="11"/>
  <c r="X780" i="11"/>
  <c r="Y780" i="11"/>
  <c r="Z780" i="11"/>
  <c r="A781" i="11"/>
  <c r="B781" i="11"/>
  <c r="C781" i="11"/>
  <c r="D781" i="11"/>
  <c r="E781" i="11"/>
  <c r="F781" i="11"/>
  <c r="G781" i="11"/>
  <c r="H781" i="11"/>
  <c r="I781" i="11"/>
  <c r="J781" i="11"/>
  <c r="K781" i="11"/>
  <c r="L781" i="11"/>
  <c r="M781" i="11"/>
  <c r="N781" i="11"/>
  <c r="O781" i="11"/>
  <c r="P781" i="11"/>
  <c r="Q781" i="11"/>
  <c r="R781" i="11"/>
  <c r="S781" i="11"/>
  <c r="T781" i="11"/>
  <c r="U781" i="11"/>
  <c r="V781" i="11"/>
  <c r="W781" i="11"/>
  <c r="X781" i="11"/>
  <c r="Y781" i="11"/>
  <c r="Z781" i="11"/>
  <c r="A782" i="11"/>
  <c r="B782" i="11"/>
  <c r="C782" i="11"/>
  <c r="D782" i="11"/>
  <c r="E782" i="11"/>
  <c r="F782" i="11"/>
  <c r="G782" i="11"/>
  <c r="H782" i="11"/>
  <c r="I782" i="11"/>
  <c r="J782" i="11"/>
  <c r="K782" i="11"/>
  <c r="L782" i="11"/>
  <c r="M782" i="11"/>
  <c r="N782" i="11"/>
  <c r="O782" i="11"/>
  <c r="P782" i="11"/>
  <c r="Q782" i="11"/>
  <c r="R782" i="11"/>
  <c r="S782" i="11"/>
  <c r="T782" i="11"/>
  <c r="U782" i="11"/>
  <c r="V782" i="11"/>
  <c r="W782" i="11"/>
  <c r="X782" i="11"/>
  <c r="Y782" i="11"/>
  <c r="Z782" i="11"/>
  <c r="A783" i="11"/>
  <c r="B783" i="11"/>
  <c r="C783" i="11"/>
  <c r="D783" i="11"/>
  <c r="E783" i="11"/>
  <c r="F783" i="11"/>
  <c r="G783" i="11"/>
  <c r="H783" i="11"/>
  <c r="I783" i="11"/>
  <c r="J783" i="11"/>
  <c r="K783" i="11"/>
  <c r="L783" i="11"/>
  <c r="M783" i="11"/>
  <c r="N783" i="11"/>
  <c r="O783" i="11"/>
  <c r="P783" i="11"/>
  <c r="Q783" i="11"/>
  <c r="R783" i="11"/>
  <c r="S783" i="11"/>
  <c r="T783" i="11"/>
  <c r="U783" i="11"/>
  <c r="V783" i="11"/>
  <c r="W783" i="11"/>
  <c r="X783" i="11"/>
  <c r="Y783" i="11"/>
  <c r="Z783" i="11"/>
  <c r="A784" i="11"/>
  <c r="B784" i="11"/>
  <c r="C784" i="11"/>
  <c r="D784" i="11"/>
  <c r="E784" i="11"/>
  <c r="F784" i="11"/>
  <c r="G784" i="11"/>
  <c r="H784" i="11"/>
  <c r="I784" i="11"/>
  <c r="J784" i="11"/>
  <c r="K784" i="11"/>
  <c r="L784" i="11"/>
  <c r="M784" i="11"/>
  <c r="N784" i="11"/>
  <c r="O784" i="11"/>
  <c r="P784" i="11"/>
  <c r="Q784" i="11"/>
  <c r="R784" i="11"/>
  <c r="S784" i="11"/>
  <c r="T784" i="11"/>
  <c r="U784" i="11"/>
  <c r="V784" i="11"/>
  <c r="W784" i="11"/>
  <c r="X784" i="11"/>
  <c r="Y784" i="11"/>
  <c r="Z784" i="11"/>
  <c r="A785" i="11"/>
  <c r="B785" i="11"/>
  <c r="C785" i="11"/>
  <c r="D785" i="11"/>
  <c r="E785" i="11"/>
  <c r="F785" i="11"/>
  <c r="G785" i="11"/>
  <c r="H785" i="11"/>
  <c r="I785" i="11"/>
  <c r="J785" i="11"/>
  <c r="K785" i="11"/>
  <c r="L785" i="11"/>
  <c r="M785" i="11"/>
  <c r="N785" i="11"/>
  <c r="O785" i="11"/>
  <c r="P785" i="11"/>
  <c r="Q785" i="11"/>
  <c r="R785" i="11"/>
  <c r="S785" i="11"/>
  <c r="T785" i="11"/>
  <c r="U785" i="11"/>
  <c r="V785" i="11"/>
  <c r="W785" i="11"/>
  <c r="X785" i="11"/>
  <c r="Y785" i="11"/>
  <c r="Z785" i="11"/>
  <c r="A786" i="11"/>
  <c r="B786" i="11"/>
  <c r="C786" i="11"/>
  <c r="D786" i="11"/>
  <c r="E786" i="11"/>
  <c r="F786" i="11"/>
  <c r="G786" i="11"/>
  <c r="H786" i="11"/>
  <c r="I786" i="11"/>
  <c r="J786" i="11"/>
  <c r="K786" i="11"/>
  <c r="L786" i="11"/>
  <c r="M786" i="11"/>
  <c r="N786" i="11"/>
  <c r="O786" i="11"/>
  <c r="P786" i="11"/>
  <c r="Q786" i="11"/>
  <c r="R786" i="11"/>
  <c r="S786" i="11"/>
  <c r="T786" i="11"/>
  <c r="U786" i="11"/>
  <c r="V786" i="11"/>
  <c r="W786" i="11"/>
  <c r="X786" i="11"/>
  <c r="Y786" i="11"/>
  <c r="Z786" i="11"/>
  <c r="A787" i="11"/>
  <c r="B787" i="11"/>
  <c r="C787" i="11"/>
  <c r="D787" i="11"/>
  <c r="E787" i="11"/>
  <c r="F787" i="11"/>
  <c r="G787" i="11"/>
  <c r="H787" i="11"/>
  <c r="I787" i="11"/>
  <c r="J787" i="11"/>
  <c r="K787" i="11"/>
  <c r="L787" i="11"/>
  <c r="M787" i="11"/>
  <c r="N787" i="11"/>
  <c r="O787" i="11"/>
  <c r="P787" i="11"/>
  <c r="Q787" i="11"/>
  <c r="R787" i="11"/>
  <c r="S787" i="11"/>
  <c r="T787" i="11"/>
  <c r="U787" i="11"/>
  <c r="V787" i="11"/>
  <c r="W787" i="11"/>
  <c r="X787" i="11"/>
  <c r="Y787" i="11"/>
  <c r="Z787" i="11"/>
  <c r="A788" i="11"/>
  <c r="B788" i="11"/>
  <c r="C788" i="11"/>
  <c r="D788" i="11"/>
  <c r="E788" i="11"/>
  <c r="F788" i="11"/>
  <c r="G788" i="11"/>
  <c r="H788" i="11"/>
  <c r="I788" i="11"/>
  <c r="J788" i="11"/>
  <c r="K788" i="11"/>
  <c r="L788" i="11"/>
  <c r="M788" i="11"/>
  <c r="N788" i="11"/>
  <c r="O788" i="11"/>
  <c r="P788" i="11"/>
  <c r="Q788" i="11"/>
  <c r="R788" i="11"/>
  <c r="S788" i="11"/>
  <c r="T788" i="11"/>
  <c r="U788" i="11"/>
  <c r="V788" i="11"/>
  <c r="W788" i="11"/>
  <c r="X788" i="11"/>
  <c r="Y788" i="11"/>
  <c r="Z788" i="11"/>
  <c r="A674" i="11"/>
  <c r="B674" i="11"/>
  <c r="C674" i="11"/>
  <c r="D674" i="11"/>
  <c r="E674" i="11"/>
  <c r="F674" i="11"/>
  <c r="G674" i="11"/>
  <c r="H674" i="11"/>
  <c r="I674" i="11"/>
  <c r="J674" i="11"/>
  <c r="K674" i="11"/>
  <c r="L674" i="11"/>
  <c r="M674" i="11"/>
  <c r="N674" i="11"/>
  <c r="O674" i="11"/>
  <c r="P674" i="11"/>
  <c r="Q674" i="11"/>
  <c r="R674" i="11"/>
  <c r="S674" i="11"/>
  <c r="T674" i="11"/>
  <c r="U674" i="11"/>
  <c r="V674" i="11"/>
  <c r="W674" i="11"/>
  <c r="X674" i="11"/>
  <c r="Y674" i="11"/>
  <c r="Z674" i="11"/>
  <c r="A675" i="11"/>
  <c r="B675" i="11"/>
  <c r="C675" i="11"/>
  <c r="D675" i="11"/>
  <c r="E675" i="11"/>
  <c r="F675" i="11"/>
  <c r="G675" i="11"/>
  <c r="H675" i="11"/>
  <c r="I675" i="11"/>
  <c r="J675" i="11"/>
  <c r="K675" i="11"/>
  <c r="L675" i="11"/>
  <c r="M675" i="11"/>
  <c r="N675" i="11"/>
  <c r="O675" i="11"/>
  <c r="P675" i="11"/>
  <c r="Q675" i="11"/>
  <c r="R675" i="11"/>
  <c r="S675" i="11"/>
  <c r="T675" i="11"/>
  <c r="U675" i="11"/>
  <c r="V675" i="11"/>
  <c r="W675" i="11"/>
  <c r="X675" i="11"/>
  <c r="Y675" i="11"/>
  <c r="Z675" i="11"/>
  <c r="A676" i="11"/>
  <c r="B676" i="11"/>
  <c r="C676" i="11"/>
  <c r="D676" i="11"/>
  <c r="E676" i="11"/>
  <c r="F676" i="11"/>
  <c r="G676" i="11"/>
  <c r="H676" i="11"/>
  <c r="I676" i="11"/>
  <c r="J676" i="11"/>
  <c r="K676" i="11"/>
  <c r="L676" i="11"/>
  <c r="M676" i="11"/>
  <c r="N676" i="11"/>
  <c r="O676" i="11"/>
  <c r="P676" i="11"/>
  <c r="Q676" i="11"/>
  <c r="R676" i="11"/>
  <c r="S676" i="11"/>
  <c r="T676" i="11"/>
  <c r="U676" i="11"/>
  <c r="V676" i="11"/>
  <c r="W676" i="11"/>
  <c r="X676" i="11"/>
  <c r="Y676" i="11"/>
  <c r="Z676" i="11"/>
  <c r="A677" i="11"/>
  <c r="B677" i="11"/>
  <c r="C677" i="11"/>
  <c r="D677" i="11"/>
  <c r="E677" i="11"/>
  <c r="F677" i="11"/>
  <c r="G677" i="11"/>
  <c r="H677" i="11"/>
  <c r="I677" i="11"/>
  <c r="J677" i="11"/>
  <c r="K677" i="11"/>
  <c r="L677" i="11"/>
  <c r="M677" i="11"/>
  <c r="N677" i="11"/>
  <c r="O677" i="11"/>
  <c r="P677" i="11"/>
  <c r="Q677" i="11"/>
  <c r="R677" i="11"/>
  <c r="S677" i="11"/>
  <c r="T677" i="11"/>
  <c r="U677" i="11"/>
  <c r="V677" i="11"/>
  <c r="W677" i="11"/>
  <c r="X677" i="11"/>
  <c r="Y677" i="11"/>
  <c r="Z677" i="11"/>
  <c r="A678" i="11"/>
  <c r="B678" i="11"/>
  <c r="C678" i="11"/>
  <c r="D678" i="11"/>
  <c r="E678" i="11"/>
  <c r="F678" i="11"/>
  <c r="G678" i="11"/>
  <c r="H678" i="11"/>
  <c r="I678" i="11"/>
  <c r="J678" i="11"/>
  <c r="K678" i="11"/>
  <c r="L678" i="11"/>
  <c r="M678" i="11"/>
  <c r="N678" i="11"/>
  <c r="O678" i="11"/>
  <c r="P678" i="11"/>
  <c r="Q678" i="11"/>
  <c r="R678" i="11"/>
  <c r="S678" i="11"/>
  <c r="T678" i="11"/>
  <c r="U678" i="11"/>
  <c r="V678" i="11"/>
  <c r="W678" i="11"/>
  <c r="X678" i="11"/>
  <c r="Y678" i="11"/>
  <c r="Z678" i="11"/>
  <c r="A679" i="11"/>
  <c r="B679" i="11"/>
  <c r="C679" i="11"/>
  <c r="D679" i="11"/>
  <c r="E679" i="11"/>
  <c r="F679" i="11"/>
  <c r="G679" i="11"/>
  <c r="H679" i="11"/>
  <c r="I679" i="11"/>
  <c r="J679" i="11"/>
  <c r="K679" i="11"/>
  <c r="L679" i="11"/>
  <c r="M679" i="11"/>
  <c r="N679" i="11"/>
  <c r="O679" i="11"/>
  <c r="P679" i="11"/>
  <c r="Q679" i="11"/>
  <c r="R679" i="11"/>
  <c r="S679" i="11"/>
  <c r="T679" i="11"/>
  <c r="U679" i="11"/>
  <c r="V679" i="11"/>
  <c r="W679" i="11"/>
  <c r="X679" i="11"/>
  <c r="Y679" i="11"/>
  <c r="Z679" i="11"/>
  <c r="A680" i="11"/>
  <c r="B680" i="11"/>
  <c r="C680" i="11"/>
  <c r="D680" i="11"/>
  <c r="E680" i="11"/>
  <c r="F680" i="11"/>
  <c r="G680" i="11"/>
  <c r="H680" i="11"/>
  <c r="I680" i="11"/>
  <c r="J680" i="11"/>
  <c r="K680" i="11"/>
  <c r="L680" i="11"/>
  <c r="M680" i="11"/>
  <c r="N680" i="11"/>
  <c r="O680" i="11"/>
  <c r="P680" i="11"/>
  <c r="Q680" i="11"/>
  <c r="R680" i="11"/>
  <c r="S680" i="11"/>
  <c r="T680" i="11"/>
  <c r="U680" i="11"/>
  <c r="V680" i="11"/>
  <c r="W680" i="11"/>
  <c r="X680" i="11"/>
  <c r="Y680" i="11"/>
  <c r="Z680" i="11"/>
  <c r="A681" i="11"/>
  <c r="B681" i="11"/>
  <c r="C681" i="11"/>
  <c r="D681" i="11"/>
  <c r="E681" i="11"/>
  <c r="F681" i="11"/>
  <c r="G681" i="11"/>
  <c r="H681" i="11"/>
  <c r="I681" i="11"/>
  <c r="J681" i="11"/>
  <c r="K681" i="11"/>
  <c r="L681" i="11"/>
  <c r="M681" i="11"/>
  <c r="N681" i="11"/>
  <c r="O681" i="11"/>
  <c r="P681" i="11"/>
  <c r="Q681" i="11"/>
  <c r="R681" i="11"/>
  <c r="S681" i="11"/>
  <c r="T681" i="11"/>
  <c r="U681" i="11"/>
  <c r="V681" i="11"/>
  <c r="W681" i="11"/>
  <c r="X681" i="11"/>
  <c r="Y681" i="11"/>
  <c r="Z681" i="11"/>
  <c r="A682" i="11"/>
  <c r="B682" i="11"/>
  <c r="C682" i="11"/>
  <c r="D682" i="11"/>
  <c r="E682" i="11"/>
  <c r="F682" i="11"/>
  <c r="G682" i="11"/>
  <c r="H682" i="11"/>
  <c r="I682" i="11"/>
  <c r="J682" i="11"/>
  <c r="K682" i="11"/>
  <c r="L682" i="11"/>
  <c r="M682" i="11"/>
  <c r="N682" i="11"/>
  <c r="O682" i="11"/>
  <c r="P682" i="11"/>
  <c r="Q682" i="11"/>
  <c r="R682" i="11"/>
  <c r="S682" i="11"/>
  <c r="T682" i="11"/>
  <c r="U682" i="11"/>
  <c r="V682" i="11"/>
  <c r="W682" i="11"/>
  <c r="X682" i="11"/>
  <c r="Y682" i="11"/>
  <c r="Z682" i="11"/>
  <c r="A683" i="11"/>
  <c r="B683" i="11"/>
  <c r="C683" i="11"/>
  <c r="D683" i="11"/>
  <c r="E683" i="11"/>
  <c r="F683" i="11"/>
  <c r="G683" i="11"/>
  <c r="H683" i="11"/>
  <c r="I683" i="11"/>
  <c r="J683" i="11"/>
  <c r="K683" i="11"/>
  <c r="L683" i="11"/>
  <c r="M683" i="11"/>
  <c r="N683" i="11"/>
  <c r="O683" i="11"/>
  <c r="P683" i="11"/>
  <c r="Q683" i="11"/>
  <c r="R683" i="11"/>
  <c r="S683" i="11"/>
  <c r="T683" i="11"/>
  <c r="U683" i="11"/>
  <c r="V683" i="11"/>
  <c r="W683" i="11"/>
  <c r="X683" i="11"/>
  <c r="Y683" i="11"/>
  <c r="Z683" i="11"/>
  <c r="A684" i="11"/>
  <c r="B684" i="11"/>
  <c r="C684" i="11"/>
  <c r="D684" i="11"/>
  <c r="E684" i="11"/>
  <c r="F684" i="11"/>
  <c r="G684" i="11"/>
  <c r="H684" i="11"/>
  <c r="I684" i="11"/>
  <c r="J684" i="11"/>
  <c r="K684" i="11"/>
  <c r="L684" i="11"/>
  <c r="M684" i="11"/>
  <c r="N684" i="11"/>
  <c r="O684" i="11"/>
  <c r="P684" i="11"/>
  <c r="Q684" i="11"/>
  <c r="R684" i="11"/>
  <c r="S684" i="11"/>
  <c r="T684" i="11"/>
  <c r="U684" i="11"/>
  <c r="V684" i="11"/>
  <c r="W684" i="11"/>
  <c r="X684" i="11"/>
  <c r="Y684" i="11"/>
  <c r="Z684" i="11"/>
  <c r="A685" i="11"/>
  <c r="B685" i="11"/>
  <c r="C685" i="11"/>
  <c r="D685" i="11"/>
  <c r="E685" i="11"/>
  <c r="F685" i="11"/>
  <c r="G685" i="11"/>
  <c r="H685" i="11"/>
  <c r="I685" i="11"/>
  <c r="J685" i="11"/>
  <c r="K685" i="11"/>
  <c r="L685" i="11"/>
  <c r="M685" i="11"/>
  <c r="N685" i="11"/>
  <c r="O685" i="11"/>
  <c r="P685" i="11"/>
  <c r="Q685" i="11"/>
  <c r="R685" i="11"/>
  <c r="S685" i="11"/>
  <c r="T685" i="11"/>
  <c r="U685" i="11"/>
  <c r="V685" i="11"/>
  <c r="W685" i="11"/>
  <c r="X685" i="11"/>
  <c r="Y685" i="11"/>
  <c r="Z685" i="11"/>
  <c r="A686" i="11"/>
  <c r="B686" i="11"/>
  <c r="C686" i="11"/>
  <c r="D686" i="11"/>
  <c r="E686" i="11"/>
  <c r="F686" i="11"/>
  <c r="G686" i="11"/>
  <c r="H686" i="11"/>
  <c r="I686" i="11"/>
  <c r="J686" i="11"/>
  <c r="K686" i="11"/>
  <c r="L686" i="11"/>
  <c r="M686" i="11"/>
  <c r="N686" i="11"/>
  <c r="O686" i="11"/>
  <c r="P686" i="11"/>
  <c r="Q686" i="11"/>
  <c r="R686" i="11"/>
  <c r="S686" i="11"/>
  <c r="T686" i="11"/>
  <c r="U686" i="11"/>
  <c r="V686" i="11"/>
  <c r="W686" i="11"/>
  <c r="X686" i="11"/>
  <c r="Y686" i="11"/>
  <c r="Z686" i="11"/>
  <c r="A687" i="11"/>
  <c r="B687" i="11"/>
  <c r="C687" i="11"/>
  <c r="D687" i="11"/>
  <c r="E687" i="11"/>
  <c r="F687" i="11"/>
  <c r="G687" i="11"/>
  <c r="H687" i="11"/>
  <c r="I687" i="11"/>
  <c r="J687" i="11"/>
  <c r="K687" i="11"/>
  <c r="L687" i="11"/>
  <c r="M687" i="11"/>
  <c r="N687" i="11"/>
  <c r="O687" i="11"/>
  <c r="P687" i="11"/>
  <c r="Q687" i="11"/>
  <c r="R687" i="11"/>
  <c r="S687" i="11"/>
  <c r="T687" i="11"/>
  <c r="U687" i="11"/>
  <c r="V687" i="11"/>
  <c r="W687" i="11"/>
  <c r="X687" i="11"/>
  <c r="Y687" i="11"/>
  <c r="Z687" i="11"/>
  <c r="A688" i="11"/>
  <c r="B688" i="11"/>
  <c r="C688" i="11"/>
  <c r="D688" i="11"/>
  <c r="E688" i="11"/>
  <c r="F688" i="11"/>
  <c r="G688" i="11"/>
  <c r="H688" i="11"/>
  <c r="I688" i="11"/>
  <c r="J688" i="11"/>
  <c r="K688" i="11"/>
  <c r="L688" i="11"/>
  <c r="M688" i="11"/>
  <c r="N688" i="11"/>
  <c r="O688" i="11"/>
  <c r="P688" i="11"/>
  <c r="Q688" i="11"/>
  <c r="R688" i="11"/>
  <c r="S688" i="11"/>
  <c r="T688" i="11"/>
  <c r="U688" i="11"/>
  <c r="V688" i="11"/>
  <c r="W688" i="11"/>
  <c r="X688" i="11"/>
  <c r="Y688" i="11"/>
  <c r="Z688" i="11"/>
  <c r="A689" i="11"/>
  <c r="B689" i="11"/>
  <c r="C689" i="11"/>
  <c r="D689" i="11"/>
  <c r="E689" i="11"/>
  <c r="F689" i="11"/>
  <c r="G689" i="11"/>
  <c r="H689" i="11"/>
  <c r="I689" i="11"/>
  <c r="J689" i="11"/>
  <c r="K689" i="11"/>
  <c r="L689" i="11"/>
  <c r="M689" i="11"/>
  <c r="N689" i="11"/>
  <c r="O689" i="11"/>
  <c r="P689" i="11"/>
  <c r="Q689" i="11"/>
  <c r="R689" i="11"/>
  <c r="S689" i="11"/>
  <c r="T689" i="11"/>
  <c r="U689" i="11"/>
  <c r="V689" i="11"/>
  <c r="W689" i="11"/>
  <c r="X689" i="11"/>
  <c r="Y689" i="11"/>
  <c r="Z689" i="11"/>
  <c r="A690" i="11"/>
  <c r="B690" i="11"/>
  <c r="C690" i="11"/>
  <c r="D690" i="11"/>
  <c r="E690" i="11"/>
  <c r="F690" i="11"/>
  <c r="G690" i="11"/>
  <c r="H690" i="11"/>
  <c r="I690" i="11"/>
  <c r="J690" i="11"/>
  <c r="K690" i="11"/>
  <c r="L690" i="11"/>
  <c r="M690" i="11"/>
  <c r="N690" i="11"/>
  <c r="O690" i="11"/>
  <c r="P690" i="11"/>
  <c r="Q690" i="11"/>
  <c r="R690" i="11"/>
  <c r="S690" i="11"/>
  <c r="T690" i="11"/>
  <c r="U690" i="11"/>
  <c r="V690" i="11"/>
  <c r="W690" i="11"/>
  <c r="X690" i="11"/>
  <c r="Y690" i="11"/>
  <c r="Z690" i="11"/>
  <c r="A691" i="11"/>
  <c r="B691" i="11"/>
  <c r="C691" i="11"/>
  <c r="D691" i="11"/>
  <c r="E691" i="11"/>
  <c r="F691" i="11"/>
  <c r="G691" i="11"/>
  <c r="H691" i="11"/>
  <c r="I691" i="11"/>
  <c r="J691" i="11"/>
  <c r="K691" i="11"/>
  <c r="L691" i="11"/>
  <c r="M691" i="11"/>
  <c r="N691" i="11"/>
  <c r="O691" i="11"/>
  <c r="P691" i="11"/>
  <c r="Q691" i="11"/>
  <c r="R691" i="11"/>
  <c r="S691" i="11"/>
  <c r="T691" i="11"/>
  <c r="U691" i="11"/>
  <c r="V691" i="11"/>
  <c r="W691" i="11"/>
  <c r="X691" i="11"/>
  <c r="Y691" i="11"/>
  <c r="Z691" i="11"/>
  <c r="A692" i="11"/>
  <c r="B692" i="11"/>
  <c r="C692" i="11"/>
  <c r="D692" i="11"/>
  <c r="E692" i="11"/>
  <c r="F692" i="11"/>
  <c r="G692" i="11"/>
  <c r="H692" i="11"/>
  <c r="I692" i="11"/>
  <c r="J692" i="11"/>
  <c r="K692" i="11"/>
  <c r="L692" i="11"/>
  <c r="M692" i="11"/>
  <c r="N692" i="11"/>
  <c r="O692" i="11"/>
  <c r="P692" i="11"/>
  <c r="Q692" i="11"/>
  <c r="R692" i="11"/>
  <c r="S692" i="11"/>
  <c r="T692" i="11"/>
  <c r="U692" i="11"/>
  <c r="V692" i="11"/>
  <c r="W692" i="11"/>
  <c r="X692" i="11"/>
  <c r="Y692" i="11"/>
  <c r="Z692" i="11"/>
  <c r="A693" i="11"/>
  <c r="B693" i="11"/>
  <c r="C693" i="11"/>
  <c r="D693" i="11"/>
  <c r="E693" i="11"/>
  <c r="F693" i="11"/>
  <c r="G693" i="11"/>
  <c r="H693" i="11"/>
  <c r="I693" i="11"/>
  <c r="J693" i="11"/>
  <c r="K693" i="11"/>
  <c r="L693" i="11"/>
  <c r="M693" i="11"/>
  <c r="N693" i="11"/>
  <c r="O693" i="11"/>
  <c r="P693" i="11"/>
  <c r="Q693" i="11"/>
  <c r="R693" i="11"/>
  <c r="S693" i="11"/>
  <c r="T693" i="11"/>
  <c r="U693" i="11"/>
  <c r="V693" i="11"/>
  <c r="W693" i="11"/>
  <c r="X693" i="11"/>
  <c r="Y693" i="11"/>
  <c r="Z693" i="11"/>
  <c r="A694" i="11"/>
  <c r="B694" i="11"/>
  <c r="C694" i="11"/>
  <c r="D694" i="11"/>
  <c r="E694" i="11"/>
  <c r="F694" i="11"/>
  <c r="G694" i="11"/>
  <c r="H694" i="11"/>
  <c r="I694" i="11"/>
  <c r="J694" i="11"/>
  <c r="K694" i="11"/>
  <c r="L694" i="11"/>
  <c r="M694" i="11"/>
  <c r="N694" i="11"/>
  <c r="O694" i="11"/>
  <c r="P694" i="11"/>
  <c r="Q694" i="11"/>
  <c r="R694" i="11"/>
  <c r="S694" i="11"/>
  <c r="T694" i="11"/>
  <c r="U694" i="11"/>
  <c r="V694" i="11"/>
  <c r="W694" i="11"/>
  <c r="X694" i="11"/>
  <c r="Y694" i="11"/>
  <c r="Z694" i="11"/>
  <c r="A695" i="11"/>
  <c r="B695" i="11"/>
  <c r="C695" i="11"/>
  <c r="D695" i="11"/>
  <c r="E695" i="11"/>
  <c r="F695" i="11"/>
  <c r="G695" i="11"/>
  <c r="H695" i="11"/>
  <c r="I695" i="11"/>
  <c r="J695" i="11"/>
  <c r="K695" i="11"/>
  <c r="L695" i="11"/>
  <c r="M695" i="11"/>
  <c r="N695" i="11"/>
  <c r="O695" i="11"/>
  <c r="P695" i="11"/>
  <c r="Q695" i="11"/>
  <c r="R695" i="11"/>
  <c r="S695" i="11"/>
  <c r="T695" i="11"/>
  <c r="U695" i="11"/>
  <c r="V695" i="11"/>
  <c r="W695" i="11"/>
  <c r="X695" i="11"/>
  <c r="Y695" i="11"/>
  <c r="Z695" i="11"/>
  <c r="A696" i="11"/>
  <c r="B696" i="11"/>
  <c r="C696" i="11"/>
  <c r="D696" i="11"/>
  <c r="E696" i="11"/>
  <c r="F696" i="11"/>
  <c r="G696" i="11"/>
  <c r="H696" i="11"/>
  <c r="I696" i="11"/>
  <c r="J696" i="11"/>
  <c r="K696" i="11"/>
  <c r="L696" i="11"/>
  <c r="M696" i="11"/>
  <c r="N696" i="11"/>
  <c r="O696" i="11"/>
  <c r="P696" i="11"/>
  <c r="Q696" i="11"/>
  <c r="R696" i="11"/>
  <c r="S696" i="11"/>
  <c r="T696" i="11"/>
  <c r="U696" i="11"/>
  <c r="V696" i="11"/>
  <c r="W696" i="11"/>
  <c r="X696" i="11"/>
  <c r="Y696" i="11"/>
  <c r="Z696" i="11"/>
  <c r="A697" i="11"/>
  <c r="B697" i="11"/>
  <c r="C697" i="11"/>
  <c r="D697" i="11"/>
  <c r="E697" i="11"/>
  <c r="F697" i="11"/>
  <c r="G697" i="11"/>
  <c r="H697" i="11"/>
  <c r="I697" i="11"/>
  <c r="J697" i="11"/>
  <c r="K697" i="11"/>
  <c r="L697" i="11"/>
  <c r="M697" i="11"/>
  <c r="N697" i="11"/>
  <c r="O697" i="11"/>
  <c r="P697" i="11"/>
  <c r="Q697" i="11"/>
  <c r="R697" i="11"/>
  <c r="S697" i="11"/>
  <c r="T697" i="11"/>
  <c r="U697" i="11"/>
  <c r="V697" i="11"/>
  <c r="W697" i="11"/>
  <c r="X697" i="11"/>
  <c r="Y697" i="11"/>
  <c r="Z697" i="11"/>
  <c r="A698" i="11"/>
  <c r="B698" i="11"/>
  <c r="C698" i="11"/>
  <c r="D698" i="11"/>
  <c r="E698" i="11"/>
  <c r="F698" i="11"/>
  <c r="G698" i="11"/>
  <c r="H698" i="11"/>
  <c r="I698" i="11"/>
  <c r="J698" i="11"/>
  <c r="K698" i="11"/>
  <c r="L698" i="11"/>
  <c r="M698" i="11"/>
  <c r="N698" i="11"/>
  <c r="O698" i="11"/>
  <c r="P698" i="11"/>
  <c r="Q698" i="11"/>
  <c r="R698" i="11"/>
  <c r="S698" i="11"/>
  <c r="T698" i="11"/>
  <c r="U698" i="11"/>
  <c r="V698" i="11"/>
  <c r="W698" i="11"/>
  <c r="X698" i="11"/>
  <c r="Y698" i="11"/>
  <c r="Z698" i="11"/>
  <c r="A699" i="11"/>
  <c r="B699" i="11"/>
  <c r="C699" i="11"/>
  <c r="D699" i="11"/>
  <c r="E699" i="11"/>
  <c r="F699" i="11"/>
  <c r="G699" i="11"/>
  <c r="H699" i="11"/>
  <c r="I699" i="11"/>
  <c r="J699" i="11"/>
  <c r="K699" i="11"/>
  <c r="L699" i="11"/>
  <c r="M699" i="11"/>
  <c r="N699" i="11"/>
  <c r="O699" i="11"/>
  <c r="P699" i="11"/>
  <c r="Q699" i="11"/>
  <c r="R699" i="11"/>
  <c r="S699" i="11"/>
  <c r="T699" i="11"/>
  <c r="U699" i="11"/>
  <c r="V699" i="11"/>
  <c r="W699" i="11"/>
  <c r="X699" i="11"/>
  <c r="Y699" i="11"/>
  <c r="Z699" i="11"/>
  <c r="A700" i="11"/>
  <c r="B700" i="11"/>
  <c r="C700" i="11"/>
  <c r="D700" i="11"/>
  <c r="E700" i="11"/>
  <c r="F700" i="11"/>
  <c r="G700" i="11"/>
  <c r="H700" i="11"/>
  <c r="I700" i="11"/>
  <c r="J700" i="11"/>
  <c r="K700" i="11"/>
  <c r="L700" i="11"/>
  <c r="M700" i="11"/>
  <c r="N700" i="11"/>
  <c r="O700" i="11"/>
  <c r="P700" i="11"/>
  <c r="Q700" i="11"/>
  <c r="R700" i="11"/>
  <c r="S700" i="11"/>
  <c r="T700" i="11"/>
  <c r="U700" i="11"/>
  <c r="V700" i="11"/>
  <c r="W700" i="11"/>
  <c r="X700" i="11"/>
  <c r="Y700" i="11"/>
  <c r="Z700" i="11"/>
  <c r="A701" i="11"/>
  <c r="B701" i="11"/>
  <c r="C701" i="11"/>
  <c r="D701" i="11"/>
  <c r="E701" i="11"/>
  <c r="F701" i="11"/>
  <c r="G701" i="11"/>
  <c r="H701" i="11"/>
  <c r="I701" i="11"/>
  <c r="J701" i="11"/>
  <c r="K701" i="11"/>
  <c r="L701" i="11"/>
  <c r="M701" i="11"/>
  <c r="N701" i="11"/>
  <c r="O701" i="11"/>
  <c r="P701" i="11"/>
  <c r="Q701" i="11"/>
  <c r="R701" i="11"/>
  <c r="S701" i="11"/>
  <c r="T701" i="11"/>
  <c r="U701" i="11"/>
  <c r="V701" i="11"/>
  <c r="W701" i="11"/>
  <c r="X701" i="11"/>
  <c r="Y701" i="11"/>
  <c r="Z701" i="11"/>
  <c r="A702" i="11"/>
  <c r="B702" i="11"/>
  <c r="C702" i="11"/>
  <c r="D702" i="11"/>
  <c r="E702" i="11"/>
  <c r="F702" i="11"/>
  <c r="G702" i="11"/>
  <c r="H702" i="11"/>
  <c r="I702" i="11"/>
  <c r="J702" i="11"/>
  <c r="K702" i="11"/>
  <c r="L702" i="11"/>
  <c r="M702" i="11"/>
  <c r="N702" i="11"/>
  <c r="O702" i="11"/>
  <c r="P702" i="11"/>
  <c r="Q702" i="11"/>
  <c r="R702" i="11"/>
  <c r="S702" i="11"/>
  <c r="T702" i="11"/>
  <c r="U702" i="11"/>
  <c r="V702" i="11"/>
  <c r="W702" i="11"/>
  <c r="X702" i="11"/>
  <c r="Y702" i="11"/>
  <c r="Z702" i="11"/>
  <c r="A703" i="11"/>
  <c r="B703" i="11"/>
  <c r="C703" i="11"/>
  <c r="D703" i="11"/>
  <c r="E703" i="11"/>
  <c r="F703" i="11"/>
  <c r="G703" i="11"/>
  <c r="H703" i="11"/>
  <c r="I703" i="11"/>
  <c r="J703" i="11"/>
  <c r="K703" i="11"/>
  <c r="L703" i="11"/>
  <c r="M703" i="11"/>
  <c r="N703" i="11"/>
  <c r="O703" i="11"/>
  <c r="P703" i="11"/>
  <c r="Q703" i="11"/>
  <c r="R703" i="11"/>
  <c r="S703" i="11"/>
  <c r="T703" i="11"/>
  <c r="U703" i="11"/>
  <c r="V703" i="11"/>
  <c r="W703" i="11"/>
  <c r="X703" i="11"/>
  <c r="Y703" i="11"/>
  <c r="Z703" i="11"/>
  <c r="A704" i="11"/>
  <c r="B704" i="11"/>
  <c r="C704" i="11"/>
  <c r="D704" i="11"/>
  <c r="E704" i="11"/>
  <c r="F704" i="11"/>
  <c r="G704" i="11"/>
  <c r="H704" i="11"/>
  <c r="I704" i="11"/>
  <c r="J704" i="11"/>
  <c r="K704" i="11"/>
  <c r="L704" i="11"/>
  <c r="M704" i="11"/>
  <c r="N704" i="11"/>
  <c r="O704" i="11"/>
  <c r="P704" i="11"/>
  <c r="Q704" i="11"/>
  <c r="R704" i="11"/>
  <c r="S704" i="11"/>
  <c r="T704" i="11"/>
  <c r="U704" i="11"/>
  <c r="V704" i="11"/>
  <c r="W704" i="11"/>
  <c r="X704" i="11"/>
  <c r="Y704" i="11"/>
  <c r="Z704" i="11"/>
  <c r="A705" i="11"/>
  <c r="B705" i="11"/>
  <c r="C705" i="11"/>
  <c r="D705" i="11"/>
  <c r="E705" i="11"/>
  <c r="F705" i="11"/>
  <c r="G705" i="11"/>
  <c r="H705" i="11"/>
  <c r="I705" i="11"/>
  <c r="J705" i="11"/>
  <c r="K705" i="11"/>
  <c r="L705" i="11"/>
  <c r="M705" i="11"/>
  <c r="N705" i="11"/>
  <c r="O705" i="11"/>
  <c r="P705" i="11"/>
  <c r="Q705" i="11"/>
  <c r="R705" i="11"/>
  <c r="S705" i="11"/>
  <c r="T705" i="11"/>
  <c r="U705" i="11"/>
  <c r="V705" i="11"/>
  <c r="W705" i="11"/>
  <c r="X705" i="11"/>
  <c r="Y705" i="11"/>
  <c r="Z705" i="11"/>
  <c r="A706" i="11"/>
  <c r="B706" i="11"/>
  <c r="C706" i="11"/>
  <c r="D706" i="11"/>
  <c r="E706" i="11"/>
  <c r="F706" i="11"/>
  <c r="G706" i="11"/>
  <c r="H706" i="11"/>
  <c r="I706" i="11"/>
  <c r="J706" i="11"/>
  <c r="K706" i="11"/>
  <c r="L706" i="11"/>
  <c r="M706" i="11"/>
  <c r="N706" i="11"/>
  <c r="O706" i="11"/>
  <c r="P706" i="11"/>
  <c r="Q706" i="11"/>
  <c r="R706" i="11"/>
  <c r="S706" i="11"/>
  <c r="T706" i="11"/>
  <c r="U706" i="11"/>
  <c r="V706" i="11"/>
  <c r="W706" i="11"/>
  <c r="X706" i="11"/>
  <c r="Y706" i="11"/>
  <c r="Z706" i="11"/>
  <c r="A707" i="11"/>
  <c r="B707" i="11"/>
  <c r="C707" i="11"/>
  <c r="D707" i="11"/>
  <c r="E707" i="11"/>
  <c r="F707" i="11"/>
  <c r="G707" i="11"/>
  <c r="H707" i="11"/>
  <c r="I707" i="11"/>
  <c r="J707" i="11"/>
  <c r="K707" i="11"/>
  <c r="L707" i="11"/>
  <c r="M707" i="11"/>
  <c r="N707" i="11"/>
  <c r="O707" i="11"/>
  <c r="P707" i="11"/>
  <c r="Q707" i="11"/>
  <c r="R707" i="11"/>
  <c r="S707" i="11"/>
  <c r="T707" i="11"/>
  <c r="U707" i="11"/>
  <c r="V707" i="11"/>
  <c r="W707" i="11"/>
  <c r="X707" i="11"/>
  <c r="Y707" i="11"/>
  <c r="Z707" i="11"/>
  <c r="A708" i="11"/>
  <c r="B708" i="11"/>
  <c r="C708" i="11"/>
  <c r="D708" i="11"/>
  <c r="E708" i="11"/>
  <c r="F708" i="11"/>
  <c r="G708" i="11"/>
  <c r="H708" i="11"/>
  <c r="I708" i="11"/>
  <c r="J708" i="11"/>
  <c r="K708" i="11"/>
  <c r="L708" i="11"/>
  <c r="M708" i="11"/>
  <c r="N708" i="11"/>
  <c r="O708" i="11"/>
  <c r="P708" i="11"/>
  <c r="Q708" i="11"/>
  <c r="R708" i="11"/>
  <c r="S708" i="11"/>
  <c r="T708" i="11"/>
  <c r="U708" i="11"/>
  <c r="V708" i="11"/>
  <c r="W708" i="11"/>
  <c r="X708" i="11"/>
  <c r="Y708" i="11"/>
  <c r="Z708" i="11"/>
  <c r="A709" i="11"/>
  <c r="B709" i="11"/>
  <c r="C709" i="11"/>
  <c r="D709" i="11"/>
  <c r="E709" i="11"/>
  <c r="F709" i="11"/>
  <c r="G709" i="11"/>
  <c r="H709" i="11"/>
  <c r="I709" i="11"/>
  <c r="J709" i="11"/>
  <c r="K709" i="11"/>
  <c r="L709" i="11"/>
  <c r="M709" i="11"/>
  <c r="N709" i="11"/>
  <c r="O709" i="11"/>
  <c r="P709" i="11"/>
  <c r="Q709" i="11"/>
  <c r="R709" i="11"/>
  <c r="S709" i="11"/>
  <c r="T709" i="11"/>
  <c r="U709" i="11"/>
  <c r="V709" i="11"/>
  <c r="W709" i="11"/>
  <c r="X709" i="11"/>
  <c r="Y709" i="11"/>
  <c r="Z709" i="11"/>
  <c r="A710" i="11"/>
  <c r="B710" i="11"/>
  <c r="C710" i="11"/>
  <c r="D710" i="11"/>
  <c r="E710" i="11"/>
  <c r="F710" i="11"/>
  <c r="G710" i="11"/>
  <c r="H710" i="11"/>
  <c r="I710" i="11"/>
  <c r="J710" i="11"/>
  <c r="K710" i="11"/>
  <c r="L710" i="11"/>
  <c r="M710" i="11"/>
  <c r="N710" i="11"/>
  <c r="O710" i="11"/>
  <c r="P710" i="11"/>
  <c r="Q710" i="11"/>
  <c r="R710" i="11"/>
  <c r="S710" i="11"/>
  <c r="T710" i="11"/>
  <c r="U710" i="11"/>
  <c r="V710" i="11"/>
  <c r="W710" i="11"/>
  <c r="X710" i="11"/>
  <c r="Y710" i="11"/>
  <c r="Z710" i="11"/>
  <c r="A711" i="11"/>
  <c r="B711" i="11"/>
  <c r="C711" i="11"/>
  <c r="D711" i="11"/>
  <c r="E711" i="11"/>
  <c r="F711" i="11"/>
  <c r="G711" i="11"/>
  <c r="H711" i="11"/>
  <c r="I711" i="11"/>
  <c r="J711" i="11"/>
  <c r="K711" i="11"/>
  <c r="L711" i="11"/>
  <c r="M711" i="11"/>
  <c r="N711" i="11"/>
  <c r="O711" i="11"/>
  <c r="P711" i="11"/>
  <c r="Q711" i="11"/>
  <c r="R711" i="11"/>
  <c r="S711" i="11"/>
  <c r="T711" i="11"/>
  <c r="U711" i="11"/>
  <c r="V711" i="11"/>
  <c r="W711" i="11"/>
  <c r="X711" i="11"/>
  <c r="Y711" i="11"/>
  <c r="Z711" i="11"/>
  <c r="A712" i="11"/>
  <c r="B712" i="11"/>
  <c r="C712" i="11"/>
  <c r="D712" i="11"/>
  <c r="E712" i="11"/>
  <c r="F712" i="11"/>
  <c r="G712" i="11"/>
  <c r="H712" i="11"/>
  <c r="I712" i="11"/>
  <c r="J712" i="11"/>
  <c r="K712" i="11"/>
  <c r="L712" i="11"/>
  <c r="M712" i="11"/>
  <c r="N712" i="11"/>
  <c r="O712" i="11"/>
  <c r="P712" i="11"/>
  <c r="Q712" i="11"/>
  <c r="R712" i="11"/>
  <c r="S712" i="11"/>
  <c r="T712" i="11"/>
  <c r="U712" i="11"/>
  <c r="V712" i="11"/>
  <c r="W712" i="11"/>
  <c r="X712" i="11"/>
  <c r="Y712" i="11"/>
  <c r="Z712" i="11"/>
  <c r="A713" i="11"/>
  <c r="B713" i="11"/>
  <c r="C713" i="11"/>
  <c r="D713" i="11"/>
  <c r="E713" i="11"/>
  <c r="F713" i="11"/>
  <c r="G713" i="11"/>
  <c r="H713" i="11"/>
  <c r="I713" i="11"/>
  <c r="J713" i="11"/>
  <c r="K713" i="11"/>
  <c r="L713" i="11"/>
  <c r="M713" i="11"/>
  <c r="N713" i="11"/>
  <c r="O713" i="11"/>
  <c r="P713" i="11"/>
  <c r="Q713" i="11"/>
  <c r="R713" i="11"/>
  <c r="S713" i="11"/>
  <c r="T713" i="11"/>
  <c r="U713" i="11"/>
  <c r="V713" i="11"/>
  <c r="W713" i="11"/>
  <c r="X713" i="11"/>
  <c r="Y713" i="11"/>
  <c r="Z713" i="11"/>
  <c r="A714" i="11"/>
  <c r="B714" i="11"/>
  <c r="C714" i="11"/>
  <c r="D714" i="11"/>
  <c r="E714" i="11"/>
  <c r="F714" i="11"/>
  <c r="G714" i="11"/>
  <c r="H714" i="11"/>
  <c r="I714" i="11"/>
  <c r="J714" i="11"/>
  <c r="K714" i="11"/>
  <c r="L714" i="11"/>
  <c r="M714" i="11"/>
  <c r="N714" i="11"/>
  <c r="O714" i="11"/>
  <c r="P714" i="11"/>
  <c r="Q714" i="11"/>
  <c r="R714" i="11"/>
  <c r="S714" i="11"/>
  <c r="T714" i="11"/>
  <c r="U714" i="11"/>
  <c r="V714" i="11"/>
  <c r="W714" i="11"/>
  <c r="X714" i="11"/>
  <c r="Y714" i="11"/>
  <c r="Z714" i="11"/>
  <c r="A715" i="11"/>
  <c r="B715" i="11"/>
  <c r="C715" i="11"/>
  <c r="D715" i="11"/>
  <c r="E715" i="11"/>
  <c r="F715" i="11"/>
  <c r="G715" i="11"/>
  <c r="H715" i="11"/>
  <c r="I715" i="11"/>
  <c r="J715" i="11"/>
  <c r="K715" i="11"/>
  <c r="L715" i="11"/>
  <c r="M715" i="11"/>
  <c r="N715" i="11"/>
  <c r="O715" i="11"/>
  <c r="P715" i="11"/>
  <c r="Q715" i="11"/>
  <c r="R715" i="11"/>
  <c r="S715" i="11"/>
  <c r="T715" i="11"/>
  <c r="U715" i="11"/>
  <c r="V715" i="11"/>
  <c r="W715" i="11"/>
  <c r="X715" i="11"/>
  <c r="Y715" i="11"/>
  <c r="Z715" i="11"/>
  <c r="A716" i="11"/>
  <c r="B716" i="11"/>
  <c r="C716" i="11"/>
  <c r="D716" i="11"/>
  <c r="E716" i="11"/>
  <c r="F716" i="11"/>
  <c r="G716" i="11"/>
  <c r="H716" i="11"/>
  <c r="I716" i="11"/>
  <c r="J716" i="11"/>
  <c r="K716" i="11"/>
  <c r="L716" i="11"/>
  <c r="M716" i="11"/>
  <c r="N716" i="11"/>
  <c r="O716" i="11"/>
  <c r="P716" i="11"/>
  <c r="Q716" i="11"/>
  <c r="R716" i="11"/>
  <c r="S716" i="11"/>
  <c r="T716" i="11"/>
  <c r="U716" i="11"/>
  <c r="V716" i="11"/>
  <c r="W716" i="11"/>
  <c r="X716" i="11"/>
  <c r="Y716" i="11"/>
  <c r="Z716" i="11"/>
  <c r="A717" i="11"/>
  <c r="B717" i="11"/>
  <c r="C717" i="11"/>
  <c r="D717" i="11"/>
  <c r="E717" i="11"/>
  <c r="F717" i="11"/>
  <c r="G717" i="11"/>
  <c r="H717" i="11"/>
  <c r="I717" i="11"/>
  <c r="J717" i="11"/>
  <c r="K717" i="11"/>
  <c r="L717" i="11"/>
  <c r="M717" i="11"/>
  <c r="N717" i="11"/>
  <c r="O717" i="11"/>
  <c r="P717" i="11"/>
  <c r="Q717" i="11"/>
  <c r="R717" i="11"/>
  <c r="S717" i="11"/>
  <c r="T717" i="11"/>
  <c r="U717" i="11"/>
  <c r="V717" i="11"/>
  <c r="W717" i="11"/>
  <c r="X717" i="11"/>
  <c r="Y717" i="11"/>
  <c r="Z717" i="11"/>
  <c r="A718" i="11"/>
  <c r="B718" i="11"/>
  <c r="C718" i="11"/>
  <c r="D718" i="11"/>
  <c r="E718" i="11"/>
  <c r="F718" i="11"/>
  <c r="G718" i="11"/>
  <c r="H718" i="11"/>
  <c r="I718" i="11"/>
  <c r="J718" i="11"/>
  <c r="K718" i="11"/>
  <c r="L718" i="11"/>
  <c r="M718" i="11"/>
  <c r="N718" i="11"/>
  <c r="O718" i="11"/>
  <c r="P718" i="11"/>
  <c r="Q718" i="11"/>
  <c r="R718" i="11"/>
  <c r="S718" i="11"/>
  <c r="T718" i="11"/>
  <c r="U718" i="11"/>
  <c r="V718" i="11"/>
  <c r="W718" i="11"/>
  <c r="X718" i="11"/>
  <c r="Y718" i="11"/>
  <c r="Z718" i="11"/>
  <c r="A719" i="11"/>
  <c r="B719" i="11"/>
  <c r="C719" i="11"/>
  <c r="D719" i="11"/>
  <c r="E719" i="11"/>
  <c r="F719" i="11"/>
  <c r="G719" i="11"/>
  <c r="H719" i="11"/>
  <c r="I719" i="11"/>
  <c r="J719" i="11"/>
  <c r="K719" i="11"/>
  <c r="L719" i="11"/>
  <c r="M719" i="11"/>
  <c r="N719" i="11"/>
  <c r="O719" i="11"/>
  <c r="P719" i="11"/>
  <c r="Q719" i="11"/>
  <c r="R719" i="11"/>
  <c r="S719" i="11"/>
  <c r="T719" i="11"/>
  <c r="U719" i="11"/>
  <c r="V719" i="11"/>
  <c r="W719" i="11"/>
  <c r="X719" i="11"/>
  <c r="Y719" i="11"/>
  <c r="Z719" i="11"/>
  <c r="A720" i="11"/>
  <c r="B720" i="11"/>
  <c r="C720" i="11"/>
  <c r="D720" i="11"/>
  <c r="E720" i="11"/>
  <c r="F720" i="11"/>
  <c r="G720" i="11"/>
  <c r="H720" i="11"/>
  <c r="I720" i="11"/>
  <c r="J720" i="11"/>
  <c r="K720" i="11"/>
  <c r="L720" i="11"/>
  <c r="M720" i="11"/>
  <c r="N720" i="11"/>
  <c r="O720" i="11"/>
  <c r="P720" i="11"/>
  <c r="Q720" i="11"/>
  <c r="R720" i="11"/>
  <c r="S720" i="11"/>
  <c r="T720" i="11"/>
  <c r="U720" i="11"/>
  <c r="V720" i="11"/>
  <c r="W720" i="11"/>
  <c r="X720" i="11"/>
  <c r="Y720" i="11"/>
  <c r="Z720" i="11"/>
  <c r="A721" i="11"/>
  <c r="B721" i="11"/>
  <c r="C721" i="11"/>
  <c r="D721" i="11"/>
  <c r="E721" i="11"/>
  <c r="F721" i="11"/>
  <c r="G721" i="11"/>
  <c r="H721" i="11"/>
  <c r="I721" i="11"/>
  <c r="J721" i="11"/>
  <c r="K721" i="11"/>
  <c r="L721" i="11"/>
  <c r="M721" i="11"/>
  <c r="N721" i="11"/>
  <c r="O721" i="11"/>
  <c r="P721" i="11"/>
  <c r="Q721" i="11"/>
  <c r="R721" i="11"/>
  <c r="S721" i="11"/>
  <c r="T721" i="11"/>
  <c r="U721" i="11"/>
  <c r="V721" i="11"/>
  <c r="W721" i="11"/>
  <c r="X721" i="11"/>
  <c r="Y721" i="11"/>
  <c r="Z721" i="11"/>
  <c r="A722" i="11"/>
  <c r="B722" i="11"/>
  <c r="C722" i="11"/>
  <c r="D722" i="11"/>
  <c r="E722" i="11"/>
  <c r="F722" i="11"/>
  <c r="G722" i="11"/>
  <c r="H722" i="11"/>
  <c r="I722" i="11"/>
  <c r="J722" i="11"/>
  <c r="K722" i="11"/>
  <c r="L722" i="11"/>
  <c r="M722" i="11"/>
  <c r="N722" i="11"/>
  <c r="O722" i="11"/>
  <c r="P722" i="11"/>
  <c r="Q722" i="11"/>
  <c r="R722" i="11"/>
  <c r="S722" i="11"/>
  <c r="T722" i="11"/>
  <c r="U722" i="11"/>
  <c r="V722" i="11"/>
  <c r="W722" i="11"/>
  <c r="X722" i="11"/>
  <c r="Y722" i="11"/>
  <c r="Z722" i="11"/>
  <c r="A723" i="11"/>
  <c r="B723" i="11"/>
  <c r="C723" i="11"/>
  <c r="D723" i="11"/>
  <c r="E723" i="11"/>
  <c r="F723" i="11"/>
  <c r="G723" i="11"/>
  <c r="H723" i="11"/>
  <c r="I723" i="11"/>
  <c r="J723" i="11"/>
  <c r="K723" i="11"/>
  <c r="L723" i="11"/>
  <c r="M723" i="11"/>
  <c r="N723" i="11"/>
  <c r="O723" i="11"/>
  <c r="P723" i="11"/>
  <c r="Q723" i="11"/>
  <c r="R723" i="11"/>
  <c r="S723" i="11"/>
  <c r="T723" i="11"/>
  <c r="U723" i="11"/>
  <c r="V723" i="11"/>
  <c r="W723" i="11"/>
  <c r="X723" i="11"/>
  <c r="Y723" i="11"/>
  <c r="Z723" i="11"/>
  <c r="A724" i="11"/>
  <c r="B724" i="11"/>
  <c r="C724" i="11"/>
  <c r="D724" i="11"/>
  <c r="E724" i="11"/>
  <c r="F724" i="11"/>
  <c r="G724" i="11"/>
  <c r="H724" i="11"/>
  <c r="I724" i="11"/>
  <c r="J724" i="11"/>
  <c r="K724" i="11"/>
  <c r="L724" i="11"/>
  <c r="M724" i="11"/>
  <c r="N724" i="11"/>
  <c r="O724" i="11"/>
  <c r="P724" i="11"/>
  <c r="Q724" i="11"/>
  <c r="R724" i="11"/>
  <c r="S724" i="11"/>
  <c r="T724" i="11"/>
  <c r="U724" i="11"/>
  <c r="V724" i="11"/>
  <c r="W724" i="11"/>
  <c r="X724" i="11"/>
  <c r="Y724" i="11"/>
  <c r="Z724" i="11"/>
  <c r="A725" i="11"/>
  <c r="B725" i="11"/>
  <c r="C725" i="11"/>
  <c r="D725" i="11"/>
  <c r="E725" i="11"/>
  <c r="F725" i="11"/>
  <c r="G725" i="11"/>
  <c r="H725" i="11"/>
  <c r="I725" i="11"/>
  <c r="J725" i="11"/>
  <c r="K725" i="11"/>
  <c r="L725" i="11"/>
  <c r="M725" i="11"/>
  <c r="N725" i="11"/>
  <c r="O725" i="11"/>
  <c r="P725" i="11"/>
  <c r="Q725" i="11"/>
  <c r="R725" i="11"/>
  <c r="S725" i="11"/>
  <c r="T725" i="11"/>
  <c r="U725" i="11"/>
  <c r="V725" i="11"/>
  <c r="W725" i="11"/>
  <c r="X725" i="11"/>
  <c r="Y725" i="11"/>
  <c r="Z725" i="11"/>
  <c r="A726" i="11"/>
  <c r="B726" i="11"/>
  <c r="C726" i="11"/>
  <c r="D726" i="11"/>
  <c r="E726" i="11"/>
  <c r="F726" i="11"/>
  <c r="G726" i="11"/>
  <c r="H726" i="11"/>
  <c r="I726" i="11"/>
  <c r="J726" i="11"/>
  <c r="K726" i="11"/>
  <c r="L726" i="11"/>
  <c r="M726" i="11"/>
  <c r="N726" i="11"/>
  <c r="O726" i="11"/>
  <c r="P726" i="11"/>
  <c r="Q726" i="11"/>
  <c r="R726" i="11"/>
  <c r="S726" i="11"/>
  <c r="T726" i="11"/>
  <c r="U726" i="11"/>
  <c r="V726" i="11"/>
  <c r="W726" i="11"/>
  <c r="X726" i="11"/>
  <c r="Y726" i="11"/>
  <c r="Z726" i="11"/>
  <c r="A727" i="11"/>
  <c r="B727" i="11"/>
  <c r="C727" i="11"/>
  <c r="D727" i="11"/>
  <c r="E727" i="11"/>
  <c r="F727" i="11"/>
  <c r="G727" i="11"/>
  <c r="H727" i="11"/>
  <c r="I727" i="11"/>
  <c r="J727" i="11"/>
  <c r="K727" i="11"/>
  <c r="L727" i="11"/>
  <c r="M727" i="11"/>
  <c r="N727" i="11"/>
  <c r="O727" i="11"/>
  <c r="P727" i="11"/>
  <c r="Q727" i="11"/>
  <c r="R727" i="11"/>
  <c r="S727" i="11"/>
  <c r="T727" i="11"/>
  <c r="U727" i="11"/>
  <c r="V727" i="11"/>
  <c r="W727" i="11"/>
  <c r="X727" i="11"/>
  <c r="Y727" i="11"/>
  <c r="Z727" i="11"/>
  <c r="A728" i="11"/>
  <c r="B728" i="11"/>
  <c r="C728" i="11"/>
  <c r="D728" i="11"/>
  <c r="E728" i="11"/>
  <c r="F728" i="11"/>
  <c r="G728" i="11"/>
  <c r="H728" i="11"/>
  <c r="I728" i="11"/>
  <c r="J728" i="11"/>
  <c r="K728" i="11"/>
  <c r="L728" i="11"/>
  <c r="M728" i="11"/>
  <c r="N728" i="11"/>
  <c r="O728" i="11"/>
  <c r="P728" i="11"/>
  <c r="Q728" i="11"/>
  <c r="R728" i="11"/>
  <c r="S728" i="11"/>
  <c r="T728" i="11"/>
  <c r="U728" i="11"/>
  <c r="V728" i="11"/>
  <c r="W728" i="11"/>
  <c r="X728" i="11"/>
  <c r="Y728" i="11"/>
  <c r="Z728" i="11"/>
  <c r="A729" i="11"/>
  <c r="B729" i="11"/>
  <c r="C729" i="11"/>
  <c r="D729" i="11"/>
  <c r="E729" i="11"/>
  <c r="F729" i="11"/>
  <c r="G729" i="11"/>
  <c r="H729" i="11"/>
  <c r="I729" i="11"/>
  <c r="J729" i="11"/>
  <c r="K729" i="11"/>
  <c r="L729" i="11"/>
  <c r="M729" i="11"/>
  <c r="N729" i="11"/>
  <c r="O729" i="11"/>
  <c r="P729" i="11"/>
  <c r="Q729" i="11"/>
  <c r="R729" i="11"/>
  <c r="S729" i="11"/>
  <c r="T729" i="11"/>
  <c r="U729" i="11"/>
  <c r="V729" i="11"/>
  <c r="W729" i="11"/>
  <c r="X729" i="11"/>
  <c r="Y729" i="11"/>
  <c r="Z729" i="11"/>
  <c r="A730" i="11"/>
  <c r="B730" i="11"/>
  <c r="C730" i="11"/>
  <c r="D730" i="11"/>
  <c r="E730" i="11"/>
  <c r="F730" i="11"/>
  <c r="G730" i="11"/>
  <c r="H730" i="11"/>
  <c r="I730" i="11"/>
  <c r="J730" i="11"/>
  <c r="K730" i="11"/>
  <c r="L730" i="11"/>
  <c r="M730" i="11"/>
  <c r="N730" i="11"/>
  <c r="O730" i="11"/>
  <c r="P730" i="11"/>
  <c r="Q730" i="11"/>
  <c r="R730" i="11"/>
  <c r="S730" i="11"/>
  <c r="T730" i="11"/>
  <c r="U730" i="11"/>
  <c r="V730" i="11"/>
  <c r="W730" i="11"/>
  <c r="X730" i="11"/>
  <c r="Y730" i="11"/>
  <c r="Z730" i="11"/>
  <c r="A731" i="11"/>
  <c r="B731" i="11"/>
  <c r="C731" i="11"/>
  <c r="D731" i="11"/>
  <c r="E731" i="11"/>
  <c r="F731" i="11"/>
  <c r="G731" i="11"/>
  <c r="H731" i="11"/>
  <c r="I731" i="11"/>
  <c r="J731" i="11"/>
  <c r="K731" i="11"/>
  <c r="L731" i="11"/>
  <c r="M731" i="11"/>
  <c r="N731" i="11"/>
  <c r="O731" i="11"/>
  <c r="P731" i="11"/>
  <c r="Q731" i="11"/>
  <c r="R731" i="11"/>
  <c r="S731" i="11"/>
  <c r="T731" i="11"/>
  <c r="U731" i="11"/>
  <c r="V731" i="11"/>
  <c r="W731" i="11"/>
  <c r="X731" i="11"/>
  <c r="Y731" i="11"/>
  <c r="Z731" i="11"/>
  <c r="A732" i="11"/>
  <c r="B732" i="11"/>
  <c r="C732" i="11"/>
  <c r="D732" i="11"/>
  <c r="E732" i="11"/>
  <c r="F732" i="11"/>
  <c r="G732" i="11"/>
  <c r="H732" i="11"/>
  <c r="I732" i="11"/>
  <c r="J732" i="11"/>
  <c r="K732" i="11"/>
  <c r="L732" i="11"/>
  <c r="M732" i="11"/>
  <c r="N732" i="11"/>
  <c r="O732" i="11"/>
  <c r="P732" i="11"/>
  <c r="Q732" i="11"/>
  <c r="R732" i="11"/>
  <c r="S732" i="11"/>
  <c r="T732" i="11"/>
  <c r="U732" i="11"/>
  <c r="V732" i="11"/>
  <c r="W732" i="11"/>
  <c r="X732" i="11"/>
  <c r="Y732" i="11"/>
  <c r="Z732" i="11"/>
  <c r="A733" i="11"/>
  <c r="B733" i="11"/>
  <c r="C733" i="11"/>
  <c r="D733" i="11"/>
  <c r="E733" i="11"/>
  <c r="F733" i="11"/>
  <c r="G733" i="11"/>
  <c r="H733" i="11"/>
  <c r="I733" i="11"/>
  <c r="J733" i="11"/>
  <c r="K733" i="11"/>
  <c r="L733" i="11"/>
  <c r="M733" i="11"/>
  <c r="N733" i="11"/>
  <c r="O733" i="11"/>
  <c r="P733" i="11"/>
  <c r="Q733" i="11"/>
  <c r="R733" i="11"/>
  <c r="S733" i="11"/>
  <c r="T733" i="11"/>
  <c r="U733" i="11"/>
  <c r="V733" i="11"/>
  <c r="W733" i="11"/>
  <c r="X733" i="11"/>
  <c r="Y733" i="11"/>
  <c r="Z733" i="11"/>
  <c r="A734" i="11"/>
  <c r="B734" i="11"/>
  <c r="C734" i="11"/>
  <c r="D734" i="11"/>
  <c r="E734" i="11"/>
  <c r="F734" i="11"/>
  <c r="G734" i="11"/>
  <c r="H734" i="11"/>
  <c r="I734" i="11"/>
  <c r="J734" i="11"/>
  <c r="K734" i="11"/>
  <c r="L734" i="11"/>
  <c r="M734" i="11"/>
  <c r="N734" i="11"/>
  <c r="O734" i="11"/>
  <c r="P734" i="11"/>
  <c r="Q734" i="11"/>
  <c r="R734" i="11"/>
  <c r="S734" i="11"/>
  <c r="T734" i="11"/>
  <c r="U734" i="11"/>
  <c r="V734" i="11"/>
  <c r="W734" i="11"/>
  <c r="X734" i="11"/>
  <c r="Y734" i="11"/>
  <c r="Z734" i="11"/>
  <c r="A735" i="11"/>
  <c r="B735" i="11"/>
  <c r="C735" i="11"/>
  <c r="D735" i="11"/>
  <c r="E735" i="11"/>
  <c r="F735" i="11"/>
  <c r="G735" i="11"/>
  <c r="H735" i="11"/>
  <c r="I735" i="11"/>
  <c r="J735" i="11"/>
  <c r="K735" i="11"/>
  <c r="L735" i="11"/>
  <c r="M735" i="11"/>
  <c r="N735" i="11"/>
  <c r="O735" i="11"/>
  <c r="P735" i="11"/>
  <c r="Q735" i="11"/>
  <c r="R735" i="11"/>
  <c r="S735" i="11"/>
  <c r="T735" i="11"/>
  <c r="U735" i="11"/>
  <c r="V735" i="11"/>
  <c r="W735" i="11"/>
  <c r="X735" i="11"/>
  <c r="Y735" i="11"/>
  <c r="Z735" i="11"/>
  <c r="A736" i="11"/>
  <c r="B736" i="11"/>
  <c r="C736" i="11"/>
  <c r="D736" i="11"/>
  <c r="E736" i="11"/>
  <c r="F736" i="11"/>
  <c r="G736" i="11"/>
  <c r="H736" i="11"/>
  <c r="I736" i="11"/>
  <c r="J736" i="11"/>
  <c r="K736" i="11"/>
  <c r="L736" i="11"/>
  <c r="M736" i="11"/>
  <c r="N736" i="11"/>
  <c r="O736" i="11"/>
  <c r="P736" i="11"/>
  <c r="Q736" i="11"/>
  <c r="R736" i="11"/>
  <c r="S736" i="11"/>
  <c r="T736" i="11"/>
  <c r="U736" i="11"/>
  <c r="V736" i="11"/>
  <c r="W736" i="11"/>
  <c r="X736" i="11"/>
  <c r="Y736" i="11"/>
  <c r="Z736" i="11"/>
  <c r="A737" i="11"/>
  <c r="B737" i="11"/>
  <c r="C737" i="11"/>
  <c r="D737" i="11"/>
  <c r="E737" i="11"/>
  <c r="F737" i="11"/>
  <c r="G737" i="11"/>
  <c r="H737" i="11"/>
  <c r="I737" i="11"/>
  <c r="J737" i="11"/>
  <c r="K737" i="11"/>
  <c r="L737" i="11"/>
  <c r="M737" i="11"/>
  <c r="N737" i="11"/>
  <c r="O737" i="11"/>
  <c r="P737" i="11"/>
  <c r="Q737" i="11"/>
  <c r="R737" i="11"/>
  <c r="S737" i="11"/>
  <c r="T737" i="11"/>
  <c r="U737" i="11"/>
  <c r="V737" i="11"/>
  <c r="W737" i="11"/>
  <c r="X737" i="11"/>
  <c r="Y737" i="11"/>
  <c r="Z737" i="11"/>
  <c r="A738" i="11"/>
  <c r="B738" i="11"/>
  <c r="C738" i="11"/>
  <c r="D738" i="11"/>
  <c r="E738" i="11"/>
  <c r="F738" i="11"/>
  <c r="G738" i="11"/>
  <c r="H738" i="11"/>
  <c r="I738" i="11"/>
  <c r="J738" i="11"/>
  <c r="K738" i="11"/>
  <c r="L738" i="11"/>
  <c r="M738" i="11"/>
  <c r="N738" i="11"/>
  <c r="O738" i="11"/>
  <c r="P738" i="11"/>
  <c r="Q738" i="11"/>
  <c r="R738" i="11"/>
  <c r="S738" i="11"/>
  <c r="T738" i="11"/>
  <c r="U738" i="11"/>
  <c r="V738" i="11"/>
  <c r="W738" i="11"/>
  <c r="X738" i="11"/>
  <c r="Y738" i="11"/>
  <c r="Z738" i="11"/>
  <c r="A739" i="11"/>
  <c r="B739" i="11"/>
  <c r="C739" i="11"/>
  <c r="D739" i="11"/>
  <c r="E739" i="11"/>
  <c r="F739" i="11"/>
  <c r="G739" i="11"/>
  <c r="H739" i="11"/>
  <c r="I739" i="11"/>
  <c r="J739" i="11"/>
  <c r="K739" i="11"/>
  <c r="L739" i="11"/>
  <c r="M739" i="11"/>
  <c r="N739" i="11"/>
  <c r="O739" i="11"/>
  <c r="P739" i="11"/>
  <c r="Q739" i="11"/>
  <c r="R739" i="11"/>
  <c r="S739" i="11"/>
  <c r="T739" i="11"/>
  <c r="U739" i="11"/>
  <c r="V739" i="11"/>
  <c r="W739" i="11"/>
  <c r="X739" i="11"/>
  <c r="Y739" i="11"/>
  <c r="Z739" i="11"/>
  <c r="A740" i="11"/>
  <c r="B740" i="11"/>
  <c r="C740" i="11"/>
  <c r="D740" i="11"/>
  <c r="E740" i="11"/>
  <c r="F740" i="11"/>
  <c r="G740" i="11"/>
  <c r="H740" i="11"/>
  <c r="I740" i="11"/>
  <c r="J740" i="11"/>
  <c r="K740" i="11"/>
  <c r="L740" i="11"/>
  <c r="M740" i="11"/>
  <c r="N740" i="11"/>
  <c r="O740" i="11"/>
  <c r="P740" i="11"/>
  <c r="Q740" i="11"/>
  <c r="R740" i="11"/>
  <c r="S740" i="11"/>
  <c r="T740" i="11"/>
  <c r="U740" i="11"/>
  <c r="V740" i="11"/>
  <c r="W740" i="11"/>
  <c r="X740" i="11"/>
  <c r="Y740" i="11"/>
  <c r="Z740" i="11"/>
  <c r="A741" i="11"/>
  <c r="B741" i="11"/>
  <c r="C741" i="11"/>
  <c r="D741" i="11"/>
  <c r="E741" i="11"/>
  <c r="F741" i="11"/>
  <c r="G741" i="11"/>
  <c r="H741" i="11"/>
  <c r="I741" i="11"/>
  <c r="J741" i="11"/>
  <c r="K741" i="11"/>
  <c r="L741" i="11"/>
  <c r="M741" i="11"/>
  <c r="N741" i="11"/>
  <c r="O741" i="11"/>
  <c r="P741" i="11"/>
  <c r="Q741" i="11"/>
  <c r="R741" i="11"/>
  <c r="S741" i="11"/>
  <c r="T741" i="11"/>
  <c r="U741" i="11"/>
  <c r="V741" i="11"/>
  <c r="W741" i="11"/>
  <c r="X741" i="11"/>
  <c r="Y741" i="11"/>
  <c r="Z741" i="11"/>
  <c r="A742" i="11"/>
  <c r="B742" i="11"/>
  <c r="C742" i="11"/>
  <c r="D742" i="11"/>
  <c r="E742" i="11"/>
  <c r="F742" i="11"/>
  <c r="G742" i="11"/>
  <c r="H742" i="11"/>
  <c r="I742" i="11"/>
  <c r="J742" i="11"/>
  <c r="K742" i="11"/>
  <c r="L742" i="11"/>
  <c r="M742" i="11"/>
  <c r="N742" i="11"/>
  <c r="O742" i="11"/>
  <c r="P742" i="11"/>
  <c r="Q742" i="11"/>
  <c r="R742" i="11"/>
  <c r="S742" i="11"/>
  <c r="T742" i="11"/>
  <c r="U742" i="11"/>
  <c r="V742" i="11"/>
  <c r="W742" i="11"/>
  <c r="X742" i="11"/>
  <c r="Y742" i="11"/>
  <c r="Z742" i="11"/>
  <c r="A743" i="11"/>
  <c r="B743" i="11"/>
  <c r="C743" i="11"/>
  <c r="D743" i="11"/>
  <c r="E743" i="11"/>
  <c r="F743" i="11"/>
  <c r="G743" i="11"/>
  <c r="H743" i="11"/>
  <c r="I743" i="11"/>
  <c r="J743" i="11"/>
  <c r="K743" i="11"/>
  <c r="L743" i="11"/>
  <c r="M743" i="11"/>
  <c r="N743" i="11"/>
  <c r="O743" i="11"/>
  <c r="P743" i="11"/>
  <c r="Q743" i="11"/>
  <c r="R743" i="11"/>
  <c r="S743" i="11"/>
  <c r="T743" i="11"/>
  <c r="U743" i="11"/>
  <c r="V743" i="11"/>
  <c r="W743" i="11"/>
  <c r="X743" i="11"/>
  <c r="Y743" i="11"/>
  <c r="Z743" i="11"/>
  <c r="A744" i="11"/>
  <c r="B744" i="11"/>
  <c r="C744" i="11"/>
  <c r="D744" i="11"/>
  <c r="E744" i="11"/>
  <c r="F744" i="11"/>
  <c r="G744" i="11"/>
  <c r="H744" i="11"/>
  <c r="I744" i="11"/>
  <c r="J744" i="11"/>
  <c r="K744" i="11"/>
  <c r="L744" i="11"/>
  <c r="M744" i="11"/>
  <c r="N744" i="11"/>
  <c r="O744" i="11"/>
  <c r="P744" i="11"/>
  <c r="Q744" i="11"/>
  <c r="R744" i="11"/>
  <c r="S744" i="11"/>
  <c r="T744" i="11"/>
  <c r="U744" i="11"/>
  <c r="V744" i="11"/>
  <c r="W744" i="11"/>
  <c r="X744" i="11"/>
  <c r="Y744" i="11"/>
  <c r="Z744" i="11"/>
  <c r="A745" i="11"/>
  <c r="B745" i="11"/>
  <c r="C745" i="11"/>
  <c r="D745" i="11"/>
  <c r="E745" i="11"/>
  <c r="F745" i="11"/>
  <c r="G745" i="11"/>
  <c r="H745" i="11"/>
  <c r="I745" i="11"/>
  <c r="J745" i="11"/>
  <c r="K745" i="11"/>
  <c r="L745" i="11"/>
  <c r="M745" i="11"/>
  <c r="N745" i="11"/>
  <c r="O745" i="11"/>
  <c r="P745" i="11"/>
  <c r="Q745" i="11"/>
  <c r="R745" i="11"/>
  <c r="S745" i="11"/>
  <c r="T745" i="11"/>
  <c r="U745" i="11"/>
  <c r="V745" i="11"/>
  <c r="W745" i="11"/>
  <c r="X745" i="11"/>
  <c r="Y745" i="11"/>
  <c r="Z745" i="11"/>
  <c r="A746" i="11"/>
  <c r="B746" i="11"/>
  <c r="C746" i="11"/>
  <c r="D746" i="11"/>
  <c r="E746" i="11"/>
  <c r="F746" i="11"/>
  <c r="G746" i="11"/>
  <c r="H746" i="11"/>
  <c r="I746" i="11"/>
  <c r="J746" i="11"/>
  <c r="K746" i="11"/>
  <c r="L746" i="11"/>
  <c r="M746" i="11"/>
  <c r="N746" i="11"/>
  <c r="O746" i="11"/>
  <c r="P746" i="11"/>
  <c r="Q746" i="11"/>
  <c r="R746" i="11"/>
  <c r="S746" i="11"/>
  <c r="T746" i="11"/>
  <c r="U746" i="11"/>
  <c r="V746" i="11"/>
  <c r="W746" i="11"/>
  <c r="X746" i="11"/>
  <c r="Y746" i="11"/>
  <c r="Z746" i="11"/>
  <c r="A747" i="11"/>
  <c r="B747" i="11"/>
  <c r="C747" i="11"/>
  <c r="D747" i="11"/>
  <c r="E747" i="11"/>
  <c r="F747" i="11"/>
  <c r="G747" i="11"/>
  <c r="H747" i="11"/>
  <c r="I747" i="11"/>
  <c r="J747" i="11"/>
  <c r="K747" i="11"/>
  <c r="L747" i="11"/>
  <c r="M747" i="11"/>
  <c r="N747" i="11"/>
  <c r="O747" i="11"/>
  <c r="P747" i="11"/>
  <c r="Q747" i="11"/>
  <c r="R747" i="11"/>
  <c r="S747" i="11"/>
  <c r="T747" i="11"/>
  <c r="U747" i="11"/>
  <c r="V747" i="11"/>
  <c r="W747" i="11"/>
  <c r="X747" i="11"/>
  <c r="Y747" i="11"/>
  <c r="Z747" i="11"/>
  <c r="A748" i="11"/>
  <c r="B748" i="11"/>
  <c r="C748" i="11"/>
  <c r="D748" i="11"/>
  <c r="E748" i="11"/>
  <c r="F748" i="11"/>
  <c r="G748" i="11"/>
  <c r="H748" i="11"/>
  <c r="I748" i="11"/>
  <c r="J748" i="11"/>
  <c r="K748" i="11"/>
  <c r="L748" i="11"/>
  <c r="M748" i="11"/>
  <c r="N748" i="11"/>
  <c r="O748" i="11"/>
  <c r="P748" i="11"/>
  <c r="Q748" i="11"/>
  <c r="R748" i="11"/>
  <c r="S748" i="11"/>
  <c r="T748" i="11"/>
  <c r="U748" i="11"/>
  <c r="V748" i="11"/>
  <c r="W748" i="11"/>
  <c r="X748" i="11"/>
  <c r="Y748" i="11"/>
  <c r="Z748" i="11"/>
  <c r="A749" i="11"/>
  <c r="B749" i="11"/>
  <c r="C749" i="11"/>
  <c r="D749" i="11"/>
  <c r="E749" i="11"/>
  <c r="F749" i="11"/>
  <c r="G749" i="11"/>
  <c r="H749" i="11"/>
  <c r="I749" i="11"/>
  <c r="J749" i="11"/>
  <c r="K749" i="11"/>
  <c r="L749" i="11"/>
  <c r="M749" i="11"/>
  <c r="N749" i="11"/>
  <c r="O749" i="11"/>
  <c r="P749" i="11"/>
  <c r="Q749" i="11"/>
  <c r="R749" i="11"/>
  <c r="S749" i="11"/>
  <c r="T749" i="11"/>
  <c r="U749" i="11"/>
  <c r="V749" i="11"/>
  <c r="W749" i="11"/>
  <c r="X749" i="11"/>
  <c r="Y749" i="11"/>
  <c r="Z749" i="11"/>
  <c r="A750" i="11"/>
  <c r="B750" i="11"/>
  <c r="C750" i="11"/>
  <c r="D750" i="11"/>
  <c r="E750" i="11"/>
  <c r="F750" i="11"/>
  <c r="G750" i="11"/>
  <c r="H750" i="11"/>
  <c r="I750" i="11"/>
  <c r="J750" i="11"/>
  <c r="K750" i="11"/>
  <c r="L750" i="11"/>
  <c r="M750" i="11"/>
  <c r="N750" i="11"/>
  <c r="O750" i="11"/>
  <c r="P750" i="11"/>
  <c r="Q750" i="11"/>
  <c r="R750" i="11"/>
  <c r="S750" i="11"/>
  <c r="T750" i="11"/>
  <c r="U750" i="11"/>
  <c r="V750" i="11"/>
  <c r="W750" i="11"/>
  <c r="X750" i="11"/>
  <c r="Y750" i="11"/>
  <c r="Z750" i="11"/>
  <c r="A751" i="11"/>
  <c r="B751" i="11"/>
  <c r="C751" i="11"/>
  <c r="D751" i="11"/>
  <c r="E751" i="11"/>
  <c r="F751" i="11"/>
  <c r="G751" i="11"/>
  <c r="H751" i="11"/>
  <c r="I751" i="11"/>
  <c r="J751" i="11"/>
  <c r="K751" i="11"/>
  <c r="L751" i="11"/>
  <c r="M751" i="11"/>
  <c r="N751" i="11"/>
  <c r="O751" i="11"/>
  <c r="P751" i="11"/>
  <c r="Q751" i="11"/>
  <c r="R751" i="11"/>
  <c r="S751" i="11"/>
  <c r="T751" i="11"/>
  <c r="U751" i="11"/>
  <c r="V751" i="11"/>
  <c r="W751" i="11"/>
  <c r="X751" i="11"/>
  <c r="Y751" i="11"/>
  <c r="Z751" i="11"/>
  <c r="A752" i="11"/>
  <c r="B752" i="11"/>
  <c r="C752" i="11"/>
  <c r="D752" i="11"/>
  <c r="E752" i="11"/>
  <c r="F752" i="11"/>
  <c r="G752" i="11"/>
  <c r="H752" i="11"/>
  <c r="I752" i="11"/>
  <c r="J752" i="11"/>
  <c r="K752" i="11"/>
  <c r="L752" i="11"/>
  <c r="M752" i="11"/>
  <c r="N752" i="11"/>
  <c r="O752" i="11"/>
  <c r="P752" i="11"/>
  <c r="Q752" i="11"/>
  <c r="R752" i="11"/>
  <c r="S752" i="11"/>
  <c r="T752" i="11"/>
  <c r="U752" i="11"/>
  <c r="V752" i="11"/>
  <c r="W752" i="11"/>
  <c r="X752" i="11"/>
  <c r="Y752" i="11"/>
  <c r="Z752" i="11"/>
  <c r="A753" i="11"/>
  <c r="B753" i="11"/>
  <c r="C753" i="11"/>
  <c r="D753" i="11"/>
  <c r="E753" i="11"/>
  <c r="F753" i="11"/>
  <c r="G753" i="11"/>
  <c r="H753" i="11"/>
  <c r="I753" i="11"/>
  <c r="J753" i="11"/>
  <c r="K753" i="11"/>
  <c r="L753" i="11"/>
  <c r="M753" i="11"/>
  <c r="N753" i="11"/>
  <c r="O753" i="11"/>
  <c r="P753" i="11"/>
  <c r="Q753" i="11"/>
  <c r="R753" i="11"/>
  <c r="S753" i="11"/>
  <c r="T753" i="11"/>
  <c r="U753" i="11"/>
  <c r="V753" i="11"/>
  <c r="W753" i="11"/>
  <c r="X753" i="11"/>
  <c r="Y753" i="11"/>
  <c r="Z753" i="11"/>
  <c r="A754" i="11"/>
  <c r="B754" i="11"/>
  <c r="C754" i="11"/>
  <c r="D754" i="11"/>
  <c r="E754" i="11"/>
  <c r="F754" i="11"/>
  <c r="G754" i="11"/>
  <c r="H754" i="11"/>
  <c r="I754" i="11"/>
  <c r="J754" i="11"/>
  <c r="K754" i="11"/>
  <c r="L754" i="11"/>
  <c r="M754" i="11"/>
  <c r="N754" i="11"/>
  <c r="O754" i="11"/>
  <c r="P754" i="11"/>
  <c r="Q754" i="11"/>
  <c r="R754" i="11"/>
  <c r="S754" i="11"/>
  <c r="T754" i="11"/>
  <c r="U754" i="11"/>
  <c r="V754" i="11"/>
  <c r="W754" i="11"/>
  <c r="X754" i="11"/>
  <c r="Y754" i="11"/>
  <c r="Z754" i="11"/>
  <c r="A463" i="11"/>
  <c r="B463" i="11"/>
  <c r="C463" i="11"/>
  <c r="D463" i="11"/>
  <c r="E463" i="11"/>
  <c r="F463" i="11"/>
  <c r="G463" i="11"/>
  <c r="H463" i="11"/>
  <c r="I463" i="11"/>
  <c r="J463" i="11"/>
  <c r="K463" i="11"/>
  <c r="L463" i="11"/>
  <c r="M463" i="11"/>
  <c r="N463" i="11"/>
  <c r="O463" i="11"/>
  <c r="P463" i="11"/>
  <c r="Q463" i="11"/>
  <c r="R463" i="11"/>
  <c r="S463" i="11"/>
  <c r="T463" i="11"/>
  <c r="U463" i="11"/>
  <c r="V463" i="11"/>
  <c r="W463" i="11"/>
  <c r="X463" i="11"/>
  <c r="Y463" i="11"/>
  <c r="Z463" i="11"/>
  <c r="A464" i="11"/>
  <c r="B464" i="11"/>
  <c r="C464" i="11"/>
  <c r="D464" i="11"/>
  <c r="E464" i="11"/>
  <c r="F464" i="11"/>
  <c r="G464" i="11"/>
  <c r="H464" i="11"/>
  <c r="I464" i="11"/>
  <c r="J464" i="11"/>
  <c r="K464" i="11"/>
  <c r="L464" i="11"/>
  <c r="M464" i="11"/>
  <c r="N464" i="11"/>
  <c r="O464" i="11"/>
  <c r="P464" i="11"/>
  <c r="Q464" i="11"/>
  <c r="R464" i="11"/>
  <c r="S464" i="11"/>
  <c r="T464" i="11"/>
  <c r="U464" i="11"/>
  <c r="V464" i="11"/>
  <c r="W464" i="11"/>
  <c r="X464" i="11"/>
  <c r="Y464" i="11"/>
  <c r="Z464" i="11"/>
  <c r="A465" i="11"/>
  <c r="B465" i="11"/>
  <c r="C465" i="11"/>
  <c r="D465" i="11"/>
  <c r="E465" i="11"/>
  <c r="F465" i="11"/>
  <c r="G465" i="11"/>
  <c r="H465" i="11"/>
  <c r="I465" i="11"/>
  <c r="J465" i="11"/>
  <c r="K465" i="11"/>
  <c r="L465" i="11"/>
  <c r="M465" i="11"/>
  <c r="N465" i="11"/>
  <c r="O465" i="11"/>
  <c r="P465" i="11"/>
  <c r="Q465" i="11"/>
  <c r="R465" i="11"/>
  <c r="S465" i="11"/>
  <c r="T465" i="11"/>
  <c r="U465" i="11"/>
  <c r="V465" i="11"/>
  <c r="W465" i="11"/>
  <c r="X465" i="11"/>
  <c r="Y465" i="11"/>
  <c r="Z465" i="11"/>
  <c r="A466" i="11"/>
  <c r="B466" i="11"/>
  <c r="C466" i="11"/>
  <c r="D466" i="11"/>
  <c r="E466" i="11"/>
  <c r="F466" i="11"/>
  <c r="G466" i="11"/>
  <c r="H466" i="11"/>
  <c r="I466" i="11"/>
  <c r="J466" i="11"/>
  <c r="K466" i="11"/>
  <c r="L466" i="11"/>
  <c r="M466" i="11"/>
  <c r="N466" i="11"/>
  <c r="O466" i="11"/>
  <c r="P466" i="11"/>
  <c r="Q466" i="11"/>
  <c r="R466" i="11"/>
  <c r="S466" i="11"/>
  <c r="T466" i="11"/>
  <c r="U466" i="11"/>
  <c r="V466" i="11"/>
  <c r="W466" i="11"/>
  <c r="X466" i="11"/>
  <c r="Y466" i="11"/>
  <c r="Z466" i="11"/>
  <c r="A467" i="11"/>
  <c r="B467" i="11"/>
  <c r="C467" i="11"/>
  <c r="D467" i="11"/>
  <c r="E467" i="11"/>
  <c r="F467" i="11"/>
  <c r="G467" i="11"/>
  <c r="H467" i="11"/>
  <c r="I467" i="11"/>
  <c r="J467" i="11"/>
  <c r="K467" i="11"/>
  <c r="L467" i="11"/>
  <c r="M467" i="11"/>
  <c r="N467" i="11"/>
  <c r="O467" i="11"/>
  <c r="P467" i="11"/>
  <c r="Q467" i="11"/>
  <c r="R467" i="11"/>
  <c r="S467" i="11"/>
  <c r="T467" i="11"/>
  <c r="U467" i="11"/>
  <c r="V467" i="11"/>
  <c r="W467" i="11"/>
  <c r="X467" i="11"/>
  <c r="Y467" i="11"/>
  <c r="Z467" i="11"/>
  <c r="A468" i="11"/>
  <c r="B468" i="11"/>
  <c r="C468" i="11"/>
  <c r="D468" i="11"/>
  <c r="E468" i="11"/>
  <c r="F468" i="11"/>
  <c r="G468" i="11"/>
  <c r="H468" i="11"/>
  <c r="I468" i="11"/>
  <c r="J468" i="11"/>
  <c r="K468" i="11"/>
  <c r="L468" i="11"/>
  <c r="M468" i="11"/>
  <c r="N468" i="11"/>
  <c r="O468" i="11"/>
  <c r="P468" i="11"/>
  <c r="Q468" i="11"/>
  <c r="R468" i="11"/>
  <c r="S468" i="11"/>
  <c r="T468" i="11"/>
  <c r="U468" i="11"/>
  <c r="V468" i="11"/>
  <c r="W468" i="11"/>
  <c r="X468" i="11"/>
  <c r="Y468" i="11"/>
  <c r="Z468" i="11"/>
  <c r="A469" i="11"/>
  <c r="B469" i="11"/>
  <c r="C469" i="11"/>
  <c r="D469" i="11"/>
  <c r="E469" i="11"/>
  <c r="F469" i="11"/>
  <c r="G469" i="11"/>
  <c r="H469" i="11"/>
  <c r="I469" i="11"/>
  <c r="J469" i="11"/>
  <c r="K469" i="11"/>
  <c r="L469" i="11"/>
  <c r="M469" i="11"/>
  <c r="N469" i="11"/>
  <c r="O469" i="11"/>
  <c r="P469" i="11"/>
  <c r="Q469" i="11"/>
  <c r="R469" i="11"/>
  <c r="S469" i="11"/>
  <c r="T469" i="11"/>
  <c r="U469" i="11"/>
  <c r="V469" i="11"/>
  <c r="W469" i="11"/>
  <c r="X469" i="11"/>
  <c r="Y469" i="11"/>
  <c r="Z469" i="11"/>
  <c r="A470" i="11"/>
  <c r="B470" i="11"/>
  <c r="C470" i="11"/>
  <c r="D470" i="11"/>
  <c r="E470" i="11"/>
  <c r="F470" i="11"/>
  <c r="G470" i="11"/>
  <c r="H470" i="11"/>
  <c r="I470" i="11"/>
  <c r="J470" i="11"/>
  <c r="K470" i="11"/>
  <c r="L470" i="11"/>
  <c r="M470" i="11"/>
  <c r="N470" i="11"/>
  <c r="O470" i="11"/>
  <c r="P470" i="11"/>
  <c r="Q470" i="11"/>
  <c r="R470" i="11"/>
  <c r="S470" i="11"/>
  <c r="T470" i="11"/>
  <c r="U470" i="11"/>
  <c r="V470" i="11"/>
  <c r="W470" i="11"/>
  <c r="X470" i="11"/>
  <c r="Y470" i="11"/>
  <c r="Z470" i="11"/>
  <c r="A471" i="11"/>
  <c r="B471" i="11"/>
  <c r="C471" i="11"/>
  <c r="D471" i="11"/>
  <c r="E471" i="11"/>
  <c r="F471" i="11"/>
  <c r="G471" i="11"/>
  <c r="H471" i="11"/>
  <c r="I471" i="11"/>
  <c r="J471" i="11"/>
  <c r="K471" i="11"/>
  <c r="L471" i="11"/>
  <c r="M471" i="11"/>
  <c r="N471" i="11"/>
  <c r="O471" i="11"/>
  <c r="P471" i="11"/>
  <c r="Q471" i="11"/>
  <c r="R471" i="11"/>
  <c r="S471" i="11"/>
  <c r="T471" i="11"/>
  <c r="U471" i="11"/>
  <c r="V471" i="11"/>
  <c r="W471" i="11"/>
  <c r="X471" i="11"/>
  <c r="Y471" i="11"/>
  <c r="Z471" i="11"/>
  <c r="A472" i="11"/>
  <c r="B472" i="11"/>
  <c r="C472" i="11"/>
  <c r="D472" i="11"/>
  <c r="E472" i="11"/>
  <c r="F472" i="11"/>
  <c r="G472" i="11"/>
  <c r="H472" i="11"/>
  <c r="I472" i="11"/>
  <c r="J472" i="11"/>
  <c r="K472" i="11"/>
  <c r="L472" i="11"/>
  <c r="M472" i="11"/>
  <c r="N472" i="11"/>
  <c r="O472" i="11"/>
  <c r="P472" i="11"/>
  <c r="Q472" i="11"/>
  <c r="R472" i="11"/>
  <c r="S472" i="11"/>
  <c r="T472" i="11"/>
  <c r="U472" i="11"/>
  <c r="V472" i="11"/>
  <c r="W472" i="11"/>
  <c r="X472" i="11"/>
  <c r="Y472" i="11"/>
  <c r="Z472" i="11"/>
  <c r="A473" i="11"/>
  <c r="B473" i="11"/>
  <c r="C473" i="11"/>
  <c r="D473" i="11"/>
  <c r="E473" i="11"/>
  <c r="F473" i="11"/>
  <c r="G473" i="11"/>
  <c r="H473" i="11"/>
  <c r="I473" i="11"/>
  <c r="J473" i="11"/>
  <c r="K473" i="11"/>
  <c r="L473" i="11"/>
  <c r="M473" i="11"/>
  <c r="N473" i="11"/>
  <c r="O473" i="11"/>
  <c r="P473" i="11"/>
  <c r="Q473" i="11"/>
  <c r="R473" i="11"/>
  <c r="S473" i="11"/>
  <c r="T473" i="11"/>
  <c r="U473" i="11"/>
  <c r="V473" i="11"/>
  <c r="W473" i="11"/>
  <c r="X473" i="11"/>
  <c r="Y473" i="11"/>
  <c r="Z473" i="11"/>
  <c r="A474" i="11"/>
  <c r="B474" i="11"/>
  <c r="C474" i="11"/>
  <c r="D474" i="11"/>
  <c r="E474" i="11"/>
  <c r="F474" i="11"/>
  <c r="G474" i="11"/>
  <c r="H474" i="11"/>
  <c r="I474" i="11"/>
  <c r="J474" i="11"/>
  <c r="K474" i="11"/>
  <c r="L474" i="11"/>
  <c r="M474" i="11"/>
  <c r="N474" i="11"/>
  <c r="O474" i="11"/>
  <c r="P474" i="11"/>
  <c r="Q474" i="11"/>
  <c r="R474" i="11"/>
  <c r="S474" i="11"/>
  <c r="T474" i="11"/>
  <c r="U474" i="11"/>
  <c r="V474" i="11"/>
  <c r="W474" i="11"/>
  <c r="X474" i="11"/>
  <c r="Y474" i="11"/>
  <c r="Z474" i="11"/>
  <c r="A475" i="11"/>
  <c r="B475" i="11"/>
  <c r="C475" i="11"/>
  <c r="D475" i="11"/>
  <c r="E475" i="11"/>
  <c r="F475" i="11"/>
  <c r="G475" i="11"/>
  <c r="H475" i="11"/>
  <c r="I475" i="11"/>
  <c r="J475" i="11"/>
  <c r="K475" i="11"/>
  <c r="L475" i="11"/>
  <c r="M475" i="11"/>
  <c r="N475" i="11"/>
  <c r="O475" i="11"/>
  <c r="P475" i="11"/>
  <c r="Q475" i="11"/>
  <c r="R475" i="11"/>
  <c r="S475" i="11"/>
  <c r="T475" i="11"/>
  <c r="U475" i="11"/>
  <c r="V475" i="11"/>
  <c r="W475" i="11"/>
  <c r="X475" i="11"/>
  <c r="Y475" i="11"/>
  <c r="Z475" i="11"/>
  <c r="A476" i="11"/>
  <c r="B476" i="11"/>
  <c r="C476" i="11"/>
  <c r="D476" i="11"/>
  <c r="E476" i="11"/>
  <c r="F476" i="11"/>
  <c r="G476" i="11"/>
  <c r="H476" i="11"/>
  <c r="I476" i="11"/>
  <c r="J476" i="11"/>
  <c r="K476" i="11"/>
  <c r="L476" i="11"/>
  <c r="M476" i="11"/>
  <c r="N476" i="11"/>
  <c r="O476" i="11"/>
  <c r="P476" i="11"/>
  <c r="Q476" i="11"/>
  <c r="R476" i="11"/>
  <c r="S476" i="11"/>
  <c r="T476" i="11"/>
  <c r="U476" i="11"/>
  <c r="V476" i="11"/>
  <c r="W476" i="11"/>
  <c r="X476" i="11"/>
  <c r="Y476" i="11"/>
  <c r="Z476" i="11"/>
  <c r="A477" i="11"/>
  <c r="B477" i="11"/>
  <c r="C477" i="11"/>
  <c r="D477" i="11"/>
  <c r="E477" i="11"/>
  <c r="F477" i="11"/>
  <c r="G477" i="11"/>
  <c r="H477" i="11"/>
  <c r="I477" i="11"/>
  <c r="J477" i="11"/>
  <c r="K477" i="11"/>
  <c r="L477" i="11"/>
  <c r="M477" i="11"/>
  <c r="N477" i="11"/>
  <c r="O477" i="11"/>
  <c r="P477" i="11"/>
  <c r="Q477" i="11"/>
  <c r="R477" i="11"/>
  <c r="S477" i="11"/>
  <c r="T477" i="11"/>
  <c r="U477" i="11"/>
  <c r="V477" i="11"/>
  <c r="W477" i="11"/>
  <c r="X477" i="11"/>
  <c r="Y477" i="11"/>
  <c r="Z477" i="11"/>
  <c r="A478" i="11"/>
  <c r="B478" i="11"/>
  <c r="C478" i="11"/>
  <c r="D478" i="11"/>
  <c r="E478" i="11"/>
  <c r="F478" i="11"/>
  <c r="G478" i="11"/>
  <c r="H478" i="11"/>
  <c r="I478" i="11"/>
  <c r="J478" i="11"/>
  <c r="K478" i="11"/>
  <c r="L478" i="11"/>
  <c r="M478" i="11"/>
  <c r="N478" i="11"/>
  <c r="O478" i="11"/>
  <c r="P478" i="11"/>
  <c r="Q478" i="11"/>
  <c r="R478" i="11"/>
  <c r="S478" i="11"/>
  <c r="T478" i="11"/>
  <c r="U478" i="11"/>
  <c r="V478" i="11"/>
  <c r="W478" i="11"/>
  <c r="X478" i="11"/>
  <c r="Y478" i="11"/>
  <c r="Z478" i="11"/>
  <c r="A479" i="11"/>
  <c r="B479" i="11"/>
  <c r="C479" i="11"/>
  <c r="D479" i="11"/>
  <c r="E479" i="11"/>
  <c r="F479" i="11"/>
  <c r="G479" i="11"/>
  <c r="H479" i="11"/>
  <c r="I479" i="11"/>
  <c r="J479" i="11"/>
  <c r="K479" i="11"/>
  <c r="L479" i="11"/>
  <c r="M479" i="11"/>
  <c r="N479" i="11"/>
  <c r="O479" i="11"/>
  <c r="P479" i="11"/>
  <c r="Q479" i="11"/>
  <c r="R479" i="11"/>
  <c r="S479" i="11"/>
  <c r="T479" i="11"/>
  <c r="U479" i="11"/>
  <c r="V479" i="11"/>
  <c r="W479" i="11"/>
  <c r="X479" i="11"/>
  <c r="Y479" i="11"/>
  <c r="Z479" i="11"/>
  <c r="A480" i="11"/>
  <c r="B480" i="11"/>
  <c r="C480" i="11"/>
  <c r="D480" i="11"/>
  <c r="E480" i="11"/>
  <c r="F480" i="11"/>
  <c r="G480" i="11"/>
  <c r="H480" i="11"/>
  <c r="I480" i="11"/>
  <c r="J480" i="11"/>
  <c r="K480" i="11"/>
  <c r="L480" i="11"/>
  <c r="M480" i="11"/>
  <c r="N480" i="11"/>
  <c r="O480" i="11"/>
  <c r="P480" i="11"/>
  <c r="Q480" i="11"/>
  <c r="R480" i="11"/>
  <c r="S480" i="11"/>
  <c r="T480" i="11"/>
  <c r="U480" i="11"/>
  <c r="V480" i="11"/>
  <c r="W480" i="11"/>
  <c r="X480" i="11"/>
  <c r="Y480" i="11"/>
  <c r="Z480" i="11"/>
  <c r="A481" i="11"/>
  <c r="B481" i="11"/>
  <c r="C481" i="11"/>
  <c r="D481" i="11"/>
  <c r="E481" i="11"/>
  <c r="F481" i="11"/>
  <c r="G481" i="11"/>
  <c r="H481" i="11"/>
  <c r="I481" i="11"/>
  <c r="J481" i="11"/>
  <c r="K481" i="11"/>
  <c r="L481" i="11"/>
  <c r="M481" i="11"/>
  <c r="N481" i="11"/>
  <c r="O481" i="11"/>
  <c r="P481" i="11"/>
  <c r="Q481" i="11"/>
  <c r="R481" i="11"/>
  <c r="S481" i="11"/>
  <c r="T481" i="11"/>
  <c r="U481" i="11"/>
  <c r="V481" i="11"/>
  <c r="W481" i="11"/>
  <c r="X481" i="11"/>
  <c r="Y481" i="11"/>
  <c r="Z481" i="11"/>
  <c r="A482" i="11"/>
  <c r="B482" i="11"/>
  <c r="C482" i="11"/>
  <c r="D482" i="11"/>
  <c r="E482" i="11"/>
  <c r="F482" i="11"/>
  <c r="G482" i="11"/>
  <c r="H482" i="11"/>
  <c r="I482" i="11"/>
  <c r="J482" i="11"/>
  <c r="K482" i="11"/>
  <c r="L482" i="11"/>
  <c r="M482" i="11"/>
  <c r="N482" i="11"/>
  <c r="O482" i="11"/>
  <c r="P482" i="11"/>
  <c r="Q482" i="11"/>
  <c r="R482" i="11"/>
  <c r="S482" i="11"/>
  <c r="T482" i="11"/>
  <c r="U482" i="11"/>
  <c r="V482" i="11"/>
  <c r="W482" i="11"/>
  <c r="X482" i="11"/>
  <c r="Y482" i="11"/>
  <c r="Z482" i="11"/>
  <c r="A483" i="11"/>
  <c r="B483" i="11"/>
  <c r="C483" i="11"/>
  <c r="D483" i="11"/>
  <c r="E483" i="11"/>
  <c r="F483" i="11"/>
  <c r="G483" i="11"/>
  <c r="H483" i="11"/>
  <c r="I483" i="11"/>
  <c r="J483" i="11"/>
  <c r="K483" i="11"/>
  <c r="L483" i="11"/>
  <c r="M483" i="11"/>
  <c r="N483" i="11"/>
  <c r="O483" i="11"/>
  <c r="P483" i="11"/>
  <c r="Q483" i="11"/>
  <c r="R483" i="11"/>
  <c r="S483" i="11"/>
  <c r="T483" i="11"/>
  <c r="U483" i="11"/>
  <c r="V483" i="11"/>
  <c r="W483" i="11"/>
  <c r="X483" i="11"/>
  <c r="Y483" i="11"/>
  <c r="Z483" i="11"/>
  <c r="A484" i="11"/>
  <c r="B484" i="11"/>
  <c r="C484" i="11"/>
  <c r="D484" i="11"/>
  <c r="E484" i="11"/>
  <c r="F484" i="11"/>
  <c r="G484" i="11"/>
  <c r="H484" i="11"/>
  <c r="I484" i="11"/>
  <c r="J484" i="11"/>
  <c r="K484" i="11"/>
  <c r="L484" i="11"/>
  <c r="M484" i="11"/>
  <c r="N484" i="11"/>
  <c r="O484" i="11"/>
  <c r="P484" i="11"/>
  <c r="Q484" i="11"/>
  <c r="R484" i="11"/>
  <c r="S484" i="11"/>
  <c r="T484" i="11"/>
  <c r="U484" i="11"/>
  <c r="V484" i="11"/>
  <c r="W484" i="11"/>
  <c r="X484" i="11"/>
  <c r="Y484" i="11"/>
  <c r="Z484" i="11"/>
  <c r="A485" i="11"/>
  <c r="B485" i="11"/>
  <c r="C485" i="11"/>
  <c r="D485" i="11"/>
  <c r="E485" i="11"/>
  <c r="F485" i="11"/>
  <c r="G485" i="11"/>
  <c r="H485" i="11"/>
  <c r="I485" i="11"/>
  <c r="J485" i="11"/>
  <c r="K485" i="11"/>
  <c r="L485" i="11"/>
  <c r="M485" i="11"/>
  <c r="N485" i="11"/>
  <c r="O485" i="11"/>
  <c r="P485" i="11"/>
  <c r="Q485" i="11"/>
  <c r="R485" i="11"/>
  <c r="S485" i="11"/>
  <c r="T485" i="11"/>
  <c r="U485" i="11"/>
  <c r="V485" i="11"/>
  <c r="W485" i="11"/>
  <c r="X485" i="11"/>
  <c r="Y485" i="11"/>
  <c r="Z485" i="11"/>
  <c r="A486" i="11"/>
  <c r="B486" i="11"/>
  <c r="C486" i="11"/>
  <c r="D486" i="11"/>
  <c r="E486" i="11"/>
  <c r="F486" i="11"/>
  <c r="G486" i="11"/>
  <c r="H486" i="11"/>
  <c r="I486" i="11"/>
  <c r="J486" i="11"/>
  <c r="K486" i="11"/>
  <c r="L486" i="11"/>
  <c r="M486" i="11"/>
  <c r="N486" i="11"/>
  <c r="O486" i="11"/>
  <c r="P486" i="11"/>
  <c r="Q486" i="11"/>
  <c r="R486" i="11"/>
  <c r="S486" i="11"/>
  <c r="T486" i="11"/>
  <c r="U486" i="11"/>
  <c r="V486" i="11"/>
  <c r="W486" i="11"/>
  <c r="X486" i="11"/>
  <c r="Y486" i="11"/>
  <c r="Z486" i="11"/>
  <c r="A487" i="11"/>
  <c r="B487" i="11"/>
  <c r="C487" i="11"/>
  <c r="D487" i="11"/>
  <c r="E487" i="11"/>
  <c r="F487" i="11"/>
  <c r="G487" i="11"/>
  <c r="H487" i="11"/>
  <c r="I487" i="11"/>
  <c r="J487" i="11"/>
  <c r="K487" i="11"/>
  <c r="L487" i="11"/>
  <c r="M487" i="11"/>
  <c r="N487" i="11"/>
  <c r="O487" i="11"/>
  <c r="P487" i="11"/>
  <c r="Q487" i="11"/>
  <c r="R487" i="11"/>
  <c r="S487" i="11"/>
  <c r="T487" i="11"/>
  <c r="U487" i="11"/>
  <c r="V487" i="11"/>
  <c r="W487" i="11"/>
  <c r="X487" i="11"/>
  <c r="Y487" i="11"/>
  <c r="Z487" i="11"/>
  <c r="A488" i="11"/>
  <c r="B488" i="11"/>
  <c r="C488" i="11"/>
  <c r="D488" i="11"/>
  <c r="E488" i="11"/>
  <c r="F488" i="11"/>
  <c r="G488" i="11"/>
  <c r="H488" i="11"/>
  <c r="I488" i="11"/>
  <c r="J488" i="11"/>
  <c r="K488" i="11"/>
  <c r="L488" i="11"/>
  <c r="M488" i="11"/>
  <c r="N488" i="11"/>
  <c r="O488" i="11"/>
  <c r="P488" i="11"/>
  <c r="Q488" i="11"/>
  <c r="R488" i="11"/>
  <c r="S488" i="11"/>
  <c r="T488" i="11"/>
  <c r="U488" i="11"/>
  <c r="V488" i="11"/>
  <c r="W488" i="11"/>
  <c r="X488" i="11"/>
  <c r="Y488" i="11"/>
  <c r="Z488" i="11"/>
  <c r="A489" i="11"/>
  <c r="B489" i="11"/>
  <c r="C489" i="11"/>
  <c r="D489" i="11"/>
  <c r="E489" i="11"/>
  <c r="F489" i="11"/>
  <c r="G489" i="11"/>
  <c r="H489" i="11"/>
  <c r="I489" i="11"/>
  <c r="J489" i="11"/>
  <c r="K489" i="11"/>
  <c r="L489" i="11"/>
  <c r="M489" i="11"/>
  <c r="N489" i="11"/>
  <c r="O489" i="11"/>
  <c r="P489" i="11"/>
  <c r="Q489" i="11"/>
  <c r="R489" i="11"/>
  <c r="S489" i="11"/>
  <c r="T489" i="11"/>
  <c r="U489" i="11"/>
  <c r="V489" i="11"/>
  <c r="W489" i="11"/>
  <c r="X489" i="11"/>
  <c r="Y489" i="11"/>
  <c r="Z489" i="11"/>
  <c r="A490" i="11"/>
  <c r="B490" i="11"/>
  <c r="C490" i="11"/>
  <c r="D490" i="11"/>
  <c r="E490" i="11"/>
  <c r="F490" i="11"/>
  <c r="G490" i="11"/>
  <c r="H490" i="11"/>
  <c r="I490" i="11"/>
  <c r="J490" i="11"/>
  <c r="K490" i="11"/>
  <c r="L490" i="11"/>
  <c r="M490" i="11"/>
  <c r="N490" i="11"/>
  <c r="O490" i="11"/>
  <c r="P490" i="11"/>
  <c r="Q490" i="11"/>
  <c r="R490" i="11"/>
  <c r="S490" i="11"/>
  <c r="T490" i="11"/>
  <c r="U490" i="11"/>
  <c r="V490" i="11"/>
  <c r="W490" i="11"/>
  <c r="X490" i="11"/>
  <c r="Y490" i="11"/>
  <c r="Z490" i="11"/>
  <c r="A491" i="11"/>
  <c r="B491" i="11"/>
  <c r="C491" i="11"/>
  <c r="D491" i="11"/>
  <c r="E491" i="11"/>
  <c r="F491" i="11"/>
  <c r="G491" i="11"/>
  <c r="H491" i="11"/>
  <c r="I491" i="11"/>
  <c r="J491" i="11"/>
  <c r="K491" i="11"/>
  <c r="L491" i="11"/>
  <c r="M491" i="11"/>
  <c r="N491" i="11"/>
  <c r="O491" i="11"/>
  <c r="P491" i="11"/>
  <c r="Q491" i="11"/>
  <c r="R491" i="11"/>
  <c r="S491" i="11"/>
  <c r="T491" i="11"/>
  <c r="U491" i="11"/>
  <c r="V491" i="11"/>
  <c r="W491" i="11"/>
  <c r="X491" i="11"/>
  <c r="Y491" i="11"/>
  <c r="Z491" i="11"/>
  <c r="A492" i="11"/>
  <c r="B492" i="11"/>
  <c r="C492" i="11"/>
  <c r="D492" i="11"/>
  <c r="E492" i="11"/>
  <c r="F492" i="11"/>
  <c r="G492" i="11"/>
  <c r="H492" i="11"/>
  <c r="I492" i="11"/>
  <c r="J492" i="11"/>
  <c r="K492" i="11"/>
  <c r="L492" i="11"/>
  <c r="M492" i="11"/>
  <c r="N492" i="11"/>
  <c r="O492" i="11"/>
  <c r="P492" i="11"/>
  <c r="Q492" i="11"/>
  <c r="R492" i="11"/>
  <c r="S492" i="11"/>
  <c r="T492" i="11"/>
  <c r="U492" i="11"/>
  <c r="V492" i="11"/>
  <c r="W492" i="11"/>
  <c r="X492" i="11"/>
  <c r="Y492" i="11"/>
  <c r="Z492" i="11"/>
  <c r="A493" i="11"/>
  <c r="B493" i="11"/>
  <c r="C493" i="11"/>
  <c r="D493" i="11"/>
  <c r="E493" i="11"/>
  <c r="F493" i="11"/>
  <c r="G493" i="11"/>
  <c r="H493" i="11"/>
  <c r="I493" i="11"/>
  <c r="J493" i="11"/>
  <c r="K493" i="11"/>
  <c r="L493" i="11"/>
  <c r="M493" i="11"/>
  <c r="N493" i="11"/>
  <c r="O493" i="11"/>
  <c r="P493" i="11"/>
  <c r="Q493" i="11"/>
  <c r="R493" i="11"/>
  <c r="S493" i="11"/>
  <c r="T493" i="11"/>
  <c r="U493" i="11"/>
  <c r="V493" i="11"/>
  <c r="W493" i="11"/>
  <c r="X493" i="11"/>
  <c r="Y493" i="11"/>
  <c r="Z493" i="11"/>
  <c r="A494" i="11"/>
  <c r="B494" i="11"/>
  <c r="C494" i="11"/>
  <c r="D494" i="11"/>
  <c r="E494" i="11"/>
  <c r="F494" i="11"/>
  <c r="G494" i="11"/>
  <c r="H494" i="11"/>
  <c r="I494" i="11"/>
  <c r="J494" i="11"/>
  <c r="K494" i="11"/>
  <c r="L494" i="11"/>
  <c r="M494" i="11"/>
  <c r="N494" i="11"/>
  <c r="O494" i="11"/>
  <c r="P494" i="11"/>
  <c r="Q494" i="11"/>
  <c r="R494" i="11"/>
  <c r="S494" i="11"/>
  <c r="T494" i="11"/>
  <c r="U494" i="11"/>
  <c r="V494" i="11"/>
  <c r="W494" i="11"/>
  <c r="X494" i="11"/>
  <c r="Y494" i="11"/>
  <c r="Z494" i="11"/>
  <c r="A495" i="11"/>
  <c r="B495" i="11"/>
  <c r="C495" i="11"/>
  <c r="D495" i="11"/>
  <c r="E495" i="11"/>
  <c r="F495" i="11"/>
  <c r="G495" i="11"/>
  <c r="H495" i="11"/>
  <c r="I495" i="11"/>
  <c r="J495" i="11"/>
  <c r="K495" i="11"/>
  <c r="L495" i="11"/>
  <c r="M495" i="11"/>
  <c r="N495" i="11"/>
  <c r="O495" i="11"/>
  <c r="P495" i="11"/>
  <c r="Q495" i="11"/>
  <c r="R495" i="11"/>
  <c r="S495" i="11"/>
  <c r="T495" i="11"/>
  <c r="U495" i="11"/>
  <c r="V495" i="11"/>
  <c r="W495" i="11"/>
  <c r="X495" i="11"/>
  <c r="Y495" i="11"/>
  <c r="Z495" i="11"/>
  <c r="A496" i="11"/>
  <c r="B496" i="11"/>
  <c r="C496" i="11"/>
  <c r="D496" i="11"/>
  <c r="E496" i="11"/>
  <c r="F496" i="11"/>
  <c r="G496" i="11"/>
  <c r="H496" i="11"/>
  <c r="I496" i="11"/>
  <c r="J496" i="11"/>
  <c r="K496" i="11"/>
  <c r="L496" i="11"/>
  <c r="M496" i="11"/>
  <c r="N496" i="11"/>
  <c r="O496" i="11"/>
  <c r="P496" i="11"/>
  <c r="Q496" i="11"/>
  <c r="R496" i="11"/>
  <c r="S496" i="11"/>
  <c r="T496" i="11"/>
  <c r="U496" i="11"/>
  <c r="V496" i="11"/>
  <c r="W496" i="11"/>
  <c r="X496" i="11"/>
  <c r="Y496" i="11"/>
  <c r="Z496" i="11"/>
  <c r="A497" i="11"/>
  <c r="B497" i="11"/>
  <c r="C497" i="11"/>
  <c r="D497" i="11"/>
  <c r="E497" i="11"/>
  <c r="F497" i="11"/>
  <c r="G497" i="11"/>
  <c r="H497" i="11"/>
  <c r="I497" i="11"/>
  <c r="J497" i="11"/>
  <c r="K497" i="11"/>
  <c r="L497" i="11"/>
  <c r="M497" i="11"/>
  <c r="N497" i="11"/>
  <c r="O497" i="11"/>
  <c r="P497" i="11"/>
  <c r="Q497" i="11"/>
  <c r="R497" i="11"/>
  <c r="S497" i="11"/>
  <c r="T497" i="11"/>
  <c r="U497" i="11"/>
  <c r="V497" i="11"/>
  <c r="W497" i="11"/>
  <c r="X497" i="11"/>
  <c r="Y497" i="11"/>
  <c r="Z497" i="11"/>
  <c r="A498" i="11"/>
  <c r="B498" i="11"/>
  <c r="C498" i="11"/>
  <c r="D498" i="11"/>
  <c r="E498" i="11"/>
  <c r="F498" i="11"/>
  <c r="G498" i="11"/>
  <c r="H498" i="11"/>
  <c r="I498" i="11"/>
  <c r="J498" i="11"/>
  <c r="K498" i="11"/>
  <c r="L498" i="11"/>
  <c r="M498" i="11"/>
  <c r="N498" i="11"/>
  <c r="O498" i="11"/>
  <c r="P498" i="11"/>
  <c r="Q498" i="11"/>
  <c r="R498" i="11"/>
  <c r="S498" i="11"/>
  <c r="T498" i="11"/>
  <c r="U498" i="11"/>
  <c r="V498" i="11"/>
  <c r="W498" i="11"/>
  <c r="X498" i="11"/>
  <c r="Y498" i="11"/>
  <c r="Z498" i="11"/>
  <c r="A499" i="11"/>
  <c r="B499" i="11"/>
  <c r="C499" i="11"/>
  <c r="D499" i="11"/>
  <c r="E499" i="11"/>
  <c r="F499" i="11"/>
  <c r="G499" i="11"/>
  <c r="H499" i="11"/>
  <c r="I499" i="11"/>
  <c r="J499" i="11"/>
  <c r="K499" i="11"/>
  <c r="L499" i="11"/>
  <c r="M499" i="11"/>
  <c r="N499" i="11"/>
  <c r="O499" i="11"/>
  <c r="P499" i="11"/>
  <c r="Q499" i="11"/>
  <c r="R499" i="11"/>
  <c r="S499" i="11"/>
  <c r="T499" i="11"/>
  <c r="U499" i="11"/>
  <c r="V499" i="11"/>
  <c r="W499" i="11"/>
  <c r="X499" i="11"/>
  <c r="Y499" i="11"/>
  <c r="Z499" i="11"/>
  <c r="A500" i="11"/>
  <c r="B500" i="11"/>
  <c r="C500" i="11"/>
  <c r="D500" i="11"/>
  <c r="E500" i="11"/>
  <c r="F500" i="11"/>
  <c r="G500" i="11"/>
  <c r="H500" i="11"/>
  <c r="I500" i="11"/>
  <c r="J500" i="11"/>
  <c r="K500" i="11"/>
  <c r="L500" i="11"/>
  <c r="M500" i="11"/>
  <c r="N500" i="11"/>
  <c r="O500" i="11"/>
  <c r="P500" i="11"/>
  <c r="Q500" i="11"/>
  <c r="R500" i="11"/>
  <c r="S500" i="11"/>
  <c r="T500" i="11"/>
  <c r="U500" i="11"/>
  <c r="V500" i="11"/>
  <c r="W500" i="11"/>
  <c r="X500" i="11"/>
  <c r="Y500" i="11"/>
  <c r="Z500" i="11"/>
  <c r="A501" i="11"/>
  <c r="B501" i="11"/>
  <c r="C501" i="11"/>
  <c r="D501" i="11"/>
  <c r="E501" i="11"/>
  <c r="F501" i="11"/>
  <c r="G501" i="11"/>
  <c r="H501" i="11"/>
  <c r="I501" i="11"/>
  <c r="J501" i="11"/>
  <c r="K501" i="11"/>
  <c r="L501" i="11"/>
  <c r="M501" i="11"/>
  <c r="N501" i="11"/>
  <c r="O501" i="11"/>
  <c r="P501" i="11"/>
  <c r="Q501" i="11"/>
  <c r="R501" i="11"/>
  <c r="S501" i="11"/>
  <c r="T501" i="11"/>
  <c r="U501" i="11"/>
  <c r="V501" i="11"/>
  <c r="W501" i="11"/>
  <c r="X501" i="11"/>
  <c r="Y501" i="11"/>
  <c r="Z501" i="11"/>
  <c r="A502" i="11"/>
  <c r="B502" i="11"/>
  <c r="C502" i="11"/>
  <c r="D502" i="11"/>
  <c r="E502" i="11"/>
  <c r="F502" i="11"/>
  <c r="G502" i="11"/>
  <c r="H502" i="11"/>
  <c r="I502" i="11"/>
  <c r="J502" i="11"/>
  <c r="K502" i="11"/>
  <c r="L502" i="11"/>
  <c r="M502" i="11"/>
  <c r="N502" i="11"/>
  <c r="O502" i="11"/>
  <c r="P502" i="11"/>
  <c r="Q502" i="11"/>
  <c r="R502" i="11"/>
  <c r="S502" i="11"/>
  <c r="T502" i="11"/>
  <c r="U502" i="11"/>
  <c r="V502" i="11"/>
  <c r="W502" i="11"/>
  <c r="X502" i="11"/>
  <c r="Y502" i="11"/>
  <c r="Z502" i="11"/>
  <c r="A503" i="11"/>
  <c r="B503" i="11"/>
  <c r="C503" i="11"/>
  <c r="D503" i="11"/>
  <c r="E503" i="11"/>
  <c r="F503" i="11"/>
  <c r="G503" i="11"/>
  <c r="H503" i="11"/>
  <c r="I503" i="11"/>
  <c r="J503" i="11"/>
  <c r="K503" i="11"/>
  <c r="L503" i="11"/>
  <c r="M503" i="11"/>
  <c r="N503" i="11"/>
  <c r="O503" i="11"/>
  <c r="P503" i="11"/>
  <c r="Q503" i="11"/>
  <c r="R503" i="11"/>
  <c r="S503" i="11"/>
  <c r="T503" i="11"/>
  <c r="U503" i="11"/>
  <c r="V503" i="11"/>
  <c r="W503" i="11"/>
  <c r="X503" i="11"/>
  <c r="Y503" i="11"/>
  <c r="Z503" i="11"/>
  <c r="A504" i="11"/>
  <c r="B504" i="11"/>
  <c r="C504" i="11"/>
  <c r="D504" i="11"/>
  <c r="E504" i="11"/>
  <c r="F504" i="11"/>
  <c r="G504" i="11"/>
  <c r="H504" i="11"/>
  <c r="I504" i="11"/>
  <c r="J504" i="11"/>
  <c r="K504" i="11"/>
  <c r="L504" i="11"/>
  <c r="M504" i="11"/>
  <c r="N504" i="11"/>
  <c r="O504" i="11"/>
  <c r="P504" i="11"/>
  <c r="Q504" i="11"/>
  <c r="R504" i="11"/>
  <c r="S504" i="11"/>
  <c r="T504" i="11"/>
  <c r="U504" i="11"/>
  <c r="V504" i="11"/>
  <c r="W504" i="11"/>
  <c r="X504" i="11"/>
  <c r="Y504" i="11"/>
  <c r="Z504" i="11"/>
  <c r="A505" i="11"/>
  <c r="B505" i="11"/>
  <c r="C505" i="11"/>
  <c r="D505" i="11"/>
  <c r="E505" i="11"/>
  <c r="F505" i="11"/>
  <c r="G505" i="11"/>
  <c r="H505" i="11"/>
  <c r="I505" i="11"/>
  <c r="J505" i="11"/>
  <c r="K505" i="11"/>
  <c r="L505" i="11"/>
  <c r="M505" i="11"/>
  <c r="N505" i="11"/>
  <c r="O505" i="11"/>
  <c r="P505" i="11"/>
  <c r="Q505" i="11"/>
  <c r="R505" i="11"/>
  <c r="S505" i="11"/>
  <c r="T505" i="11"/>
  <c r="U505" i="11"/>
  <c r="V505" i="11"/>
  <c r="W505" i="11"/>
  <c r="X505" i="11"/>
  <c r="Y505" i="11"/>
  <c r="Z505" i="11"/>
  <c r="A506" i="11"/>
  <c r="B506" i="11"/>
  <c r="C506" i="11"/>
  <c r="D506" i="11"/>
  <c r="E506" i="11"/>
  <c r="F506" i="11"/>
  <c r="G506" i="11"/>
  <c r="H506" i="11"/>
  <c r="I506" i="11"/>
  <c r="J506" i="11"/>
  <c r="K506" i="11"/>
  <c r="L506" i="11"/>
  <c r="M506" i="11"/>
  <c r="N506" i="11"/>
  <c r="O506" i="11"/>
  <c r="P506" i="11"/>
  <c r="Q506" i="11"/>
  <c r="R506" i="11"/>
  <c r="S506" i="11"/>
  <c r="T506" i="11"/>
  <c r="U506" i="11"/>
  <c r="V506" i="11"/>
  <c r="W506" i="11"/>
  <c r="X506" i="11"/>
  <c r="Y506" i="11"/>
  <c r="Z506" i="11"/>
  <c r="A507" i="11"/>
  <c r="B507" i="11"/>
  <c r="C507" i="11"/>
  <c r="D507" i="11"/>
  <c r="E507" i="11"/>
  <c r="F507" i="11"/>
  <c r="G507" i="11"/>
  <c r="H507" i="11"/>
  <c r="I507" i="11"/>
  <c r="J507" i="11"/>
  <c r="K507" i="11"/>
  <c r="L507" i="11"/>
  <c r="M507" i="11"/>
  <c r="N507" i="11"/>
  <c r="O507" i="11"/>
  <c r="P507" i="11"/>
  <c r="Q507" i="11"/>
  <c r="R507" i="11"/>
  <c r="S507" i="11"/>
  <c r="T507" i="11"/>
  <c r="U507" i="11"/>
  <c r="V507" i="11"/>
  <c r="W507" i="11"/>
  <c r="X507" i="11"/>
  <c r="Y507" i="11"/>
  <c r="Z507" i="11"/>
  <c r="A508" i="11"/>
  <c r="B508" i="11"/>
  <c r="C508" i="11"/>
  <c r="D508" i="11"/>
  <c r="E508" i="11"/>
  <c r="F508" i="11"/>
  <c r="G508" i="11"/>
  <c r="H508" i="11"/>
  <c r="I508" i="11"/>
  <c r="J508" i="11"/>
  <c r="K508" i="11"/>
  <c r="L508" i="11"/>
  <c r="M508" i="11"/>
  <c r="N508" i="11"/>
  <c r="O508" i="11"/>
  <c r="P508" i="11"/>
  <c r="Q508" i="11"/>
  <c r="R508" i="11"/>
  <c r="S508" i="11"/>
  <c r="T508" i="11"/>
  <c r="U508" i="11"/>
  <c r="V508" i="11"/>
  <c r="W508" i="11"/>
  <c r="X508" i="11"/>
  <c r="Y508" i="11"/>
  <c r="Z508" i="11"/>
  <c r="A509" i="11"/>
  <c r="B509" i="11"/>
  <c r="C509" i="11"/>
  <c r="D509" i="11"/>
  <c r="E509" i="11"/>
  <c r="F509" i="11"/>
  <c r="G509" i="11"/>
  <c r="H509" i="11"/>
  <c r="I509" i="11"/>
  <c r="J509" i="11"/>
  <c r="K509" i="11"/>
  <c r="L509" i="11"/>
  <c r="M509" i="11"/>
  <c r="N509" i="11"/>
  <c r="O509" i="11"/>
  <c r="P509" i="11"/>
  <c r="Q509" i="11"/>
  <c r="R509" i="11"/>
  <c r="S509" i="11"/>
  <c r="T509" i="11"/>
  <c r="U509" i="11"/>
  <c r="V509" i="11"/>
  <c r="W509" i="11"/>
  <c r="X509" i="11"/>
  <c r="Y509" i="11"/>
  <c r="Z509" i="11"/>
  <c r="A510" i="11"/>
  <c r="B510" i="11"/>
  <c r="C510" i="11"/>
  <c r="D510" i="11"/>
  <c r="E510" i="11"/>
  <c r="F510" i="11"/>
  <c r="G510" i="11"/>
  <c r="H510" i="11"/>
  <c r="I510" i="11"/>
  <c r="J510" i="11"/>
  <c r="K510" i="11"/>
  <c r="L510" i="11"/>
  <c r="M510" i="11"/>
  <c r="N510" i="11"/>
  <c r="O510" i="11"/>
  <c r="P510" i="11"/>
  <c r="Q510" i="11"/>
  <c r="R510" i="11"/>
  <c r="S510" i="11"/>
  <c r="T510" i="11"/>
  <c r="U510" i="11"/>
  <c r="V510" i="11"/>
  <c r="W510" i="11"/>
  <c r="X510" i="11"/>
  <c r="Y510" i="11"/>
  <c r="Z510" i="11"/>
  <c r="A511" i="11"/>
  <c r="B511" i="11"/>
  <c r="C511" i="11"/>
  <c r="D511" i="11"/>
  <c r="E511" i="11"/>
  <c r="F511" i="11"/>
  <c r="G511" i="11"/>
  <c r="H511" i="11"/>
  <c r="I511" i="11"/>
  <c r="J511" i="11"/>
  <c r="K511" i="11"/>
  <c r="L511" i="11"/>
  <c r="M511" i="11"/>
  <c r="N511" i="11"/>
  <c r="O511" i="11"/>
  <c r="P511" i="11"/>
  <c r="Q511" i="11"/>
  <c r="R511" i="11"/>
  <c r="S511" i="11"/>
  <c r="T511" i="11"/>
  <c r="U511" i="11"/>
  <c r="V511" i="11"/>
  <c r="W511" i="11"/>
  <c r="X511" i="11"/>
  <c r="Y511" i="11"/>
  <c r="Z511" i="11"/>
  <c r="A512" i="11"/>
  <c r="B512" i="11"/>
  <c r="C512" i="11"/>
  <c r="D512" i="11"/>
  <c r="E512" i="11"/>
  <c r="F512" i="11"/>
  <c r="G512" i="11"/>
  <c r="H512" i="11"/>
  <c r="I512" i="11"/>
  <c r="J512" i="11"/>
  <c r="K512" i="11"/>
  <c r="L512" i="11"/>
  <c r="M512" i="11"/>
  <c r="N512" i="11"/>
  <c r="O512" i="11"/>
  <c r="P512" i="11"/>
  <c r="Q512" i="11"/>
  <c r="R512" i="11"/>
  <c r="S512" i="11"/>
  <c r="T512" i="11"/>
  <c r="U512" i="11"/>
  <c r="V512" i="11"/>
  <c r="W512" i="11"/>
  <c r="X512" i="11"/>
  <c r="Y512" i="11"/>
  <c r="Z512" i="11"/>
  <c r="A513" i="11"/>
  <c r="B513" i="11"/>
  <c r="C513" i="11"/>
  <c r="D513" i="11"/>
  <c r="E513" i="11"/>
  <c r="F513" i="11"/>
  <c r="G513" i="11"/>
  <c r="H513" i="11"/>
  <c r="I513" i="11"/>
  <c r="J513" i="11"/>
  <c r="K513" i="11"/>
  <c r="L513" i="11"/>
  <c r="M513" i="11"/>
  <c r="N513" i="11"/>
  <c r="O513" i="11"/>
  <c r="P513" i="11"/>
  <c r="Q513" i="11"/>
  <c r="R513" i="11"/>
  <c r="S513" i="11"/>
  <c r="T513" i="11"/>
  <c r="U513" i="11"/>
  <c r="V513" i="11"/>
  <c r="W513" i="11"/>
  <c r="X513" i="11"/>
  <c r="Y513" i="11"/>
  <c r="Z513" i="11"/>
  <c r="A514" i="11"/>
  <c r="B514" i="11"/>
  <c r="C514" i="11"/>
  <c r="D514" i="11"/>
  <c r="E514" i="11"/>
  <c r="F514" i="11"/>
  <c r="G514" i="11"/>
  <c r="H514" i="11"/>
  <c r="I514" i="11"/>
  <c r="J514" i="11"/>
  <c r="K514" i="11"/>
  <c r="L514" i="11"/>
  <c r="M514" i="11"/>
  <c r="N514" i="11"/>
  <c r="O514" i="11"/>
  <c r="P514" i="11"/>
  <c r="Q514" i="11"/>
  <c r="R514" i="11"/>
  <c r="S514" i="11"/>
  <c r="T514" i="11"/>
  <c r="U514" i="11"/>
  <c r="V514" i="11"/>
  <c r="W514" i="11"/>
  <c r="X514" i="11"/>
  <c r="Y514" i="11"/>
  <c r="Z514" i="11"/>
  <c r="A515" i="11"/>
  <c r="B515" i="11"/>
  <c r="C515" i="11"/>
  <c r="D515" i="11"/>
  <c r="E515" i="11"/>
  <c r="F515" i="11"/>
  <c r="G515" i="11"/>
  <c r="H515" i="11"/>
  <c r="I515" i="11"/>
  <c r="J515" i="11"/>
  <c r="K515" i="11"/>
  <c r="L515" i="11"/>
  <c r="M515" i="11"/>
  <c r="N515" i="11"/>
  <c r="O515" i="11"/>
  <c r="P515" i="11"/>
  <c r="Q515" i="11"/>
  <c r="R515" i="11"/>
  <c r="S515" i="11"/>
  <c r="T515" i="11"/>
  <c r="U515" i="11"/>
  <c r="V515" i="11"/>
  <c r="W515" i="11"/>
  <c r="X515" i="11"/>
  <c r="Y515" i="11"/>
  <c r="Z515" i="11"/>
  <c r="A516" i="11"/>
  <c r="B516" i="11"/>
  <c r="C516" i="11"/>
  <c r="D516" i="11"/>
  <c r="E516" i="11"/>
  <c r="F516" i="11"/>
  <c r="G516" i="11"/>
  <c r="H516" i="11"/>
  <c r="I516" i="11"/>
  <c r="J516" i="11"/>
  <c r="K516" i="11"/>
  <c r="L516" i="11"/>
  <c r="M516" i="11"/>
  <c r="N516" i="11"/>
  <c r="O516" i="11"/>
  <c r="P516" i="11"/>
  <c r="Q516" i="11"/>
  <c r="R516" i="11"/>
  <c r="S516" i="11"/>
  <c r="T516" i="11"/>
  <c r="U516" i="11"/>
  <c r="V516" i="11"/>
  <c r="W516" i="11"/>
  <c r="X516" i="11"/>
  <c r="Y516" i="11"/>
  <c r="Z516" i="11"/>
  <c r="A517" i="11"/>
  <c r="B517" i="11"/>
  <c r="C517" i="11"/>
  <c r="D517" i="11"/>
  <c r="E517" i="11"/>
  <c r="F517" i="11"/>
  <c r="G517" i="11"/>
  <c r="H517" i="11"/>
  <c r="I517" i="11"/>
  <c r="J517" i="11"/>
  <c r="K517" i="11"/>
  <c r="L517" i="11"/>
  <c r="M517" i="11"/>
  <c r="N517" i="11"/>
  <c r="O517" i="11"/>
  <c r="P517" i="11"/>
  <c r="Q517" i="11"/>
  <c r="R517" i="11"/>
  <c r="S517" i="11"/>
  <c r="T517" i="11"/>
  <c r="U517" i="11"/>
  <c r="V517" i="11"/>
  <c r="W517" i="11"/>
  <c r="X517" i="11"/>
  <c r="Y517" i="11"/>
  <c r="Z517" i="11"/>
  <c r="A518" i="11"/>
  <c r="B518" i="11"/>
  <c r="C518" i="11"/>
  <c r="D518" i="11"/>
  <c r="E518" i="11"/>
  <c r="F518" i="11"/>
  <c r="G518" i="11"/>
  <c r="H518" i="11"/>
  <c r="I518" i="11"/>
  <c r="J518" i="11"/>
  <c r="K518" i="11"/>
  <c r="L518" i="11"/>
  <c r="M518" i="11"/>
  <c r="N518" i="11"/>
  <c r="O518" i="11"/>
  <c r="P518" i="11"/>
  <c r="Q518" i="11"/>
  <c r="R518" i="11"/>
  <c r="S518" i="11"/>
  <c r="T518" i="11"/>
  <c r="U518" i="11"/>
  <c r="V518" i="11"/>
  <c r="W518" i="11"/>
  <c r="X518" i="11"/>
  <c r="Y518" i="11"/>
  <c r="Z518" i="11"/>
  <c r="A519" i="11"/>
  <c r="B519" i="11"/>
  <c r="C519" i="11"/>
  <c r="D519" i="11"/>
  <c r="E519" i="11"/>
  <c r="F519" i="11"/>
  <c r="G519" i="11"/>
  <c r="H519" i="11"/>
  <c r="I519" i="11"/>
  <c r="J519" i="11"/>
  <c r="K519" i="11"/>
  <c r="L519" i="11"/>
  <c r="M519" i="11"/>
  <c r="N519" i="11"/>
  <c r="O519" i="11"/>
  <c r="P519" i="11"/>
  <c r="Q519" i="11"/>
  <c r="R519" i="11"/>
  <c r="S519" i="11"/>
  <c r="T519" i="11"/>
  <c r="U519" i="11"/>
  <c r="V519" i="11"/>
  <c r="W519" i="11"/>
  <c r="X519" i="11"/>
  <c r="Y519" i="11"/>
  <c r="Z519" i="11"/>
  <c r="A520" i="11"/>
  <c r="B520" i="11"/>
  <c r="C520" i="11"/>
  <c r="D520" i="11"/>
  <c r="E520" i="11"/>
  <c r="F520" i="11"/>
  <c r="G520" i="11"/>
  <c r="H520" i="11"/>
  <c r="I520" i="11"/>
  <c r="J520" i="11"/>
  <c r="K520" i="11"/>
  <c r="L520" i="11"/>
  <c r="M520" i="11"/>
  <c r="N520" i="11"/>
  <c r="O520" i="11"/>
  <c r="P520" i="11"/>
  <c r="Q520" i="11"/>
  <c r="R520" i="11"/>
  <c r="S520" i="11"/>
  <c r="T520" i="11"/>
  <c r="U520" i="11"/>
  <c r="V520" i="11"/>
  <c r="W520" i="11"/>
  <c r="X520" i="11"/>
  <c r="Y520" i="11"/>
  <c r="Z520" i="11"/>
  <c r="A521" i="11"/>
  <c r="B521" i="11"/>
  <c r="C521" i="11"/>
  <c r="D521" i="11"/>
  <c r="E521" i="11"/>
  <c r="F521" i="11"/>
  <c r="G521" i="11"/>
  <c r="H521" i="11"/>
  <c r="I521" i="11"/>
  <c r="J521" i="11"/>
  <c r="K521" i="11"/>
  <c r="L521" i="11"/>
  <c r="M521" i="11"/>
  <c r="N521" i="11"/>
  <c r="O521" i="11"/>
  <c r="P521" i="11"/>
  <c r="Q521" i="11"/>
  <c r="R521" i="11"/>
  <c r="S521" i="11"/>
  <c r="T521" i="11"/>
  <c r="U521" i="11"/>
  <c r="V521" i="11"/>
  <c r="W521" i="11"/>
  <c r="X521" i="11"/>
  <c r="Y521" i="11"/>
  <c r="Z521" i="11"/>
  <c r="A522" i="11"/>
  <c r="B522" i="11"/>
  <c r="C522" i="11"/>
  <c r="D522" i="11"/>
  <c r="E522" i="11"/>
  <c r="F522" i="11"/>
  <c r="G522" i="11"/>
  <c r="H522" i="11"/>
  <c r="I522" i="11"/>
  <c r="J522" i="11"/>
  <c r="K522" i="11"/>
  <c r="L522" i="11"/>
  <c r="M522" i="11"/>
  <c r="N522" i="11"/>
  <c r="O522" i="11"/>
  <c r="P522" i="11"/>
  <c r="Q522" i="11"/>
  <c r="R522" i="11"/>
  <c r="S522" i="11"/>
  <c r="T522" i="11"/>
  <c r="U522" i="11"/>
  <c r="V522" i="11"/>
  <c r="W522" i="11"/>
  <c r="X522" i="11"/>
  <c r="Y522" i="11"/>
  <c r="Z522" i="11"/>
  <c r="A523" i="11"/>
  <c r="B523" i="11"/>
  <c r="C523" i="11"/>
  <c r="D523" i="11"/>
  <c r="E523" i="11"/>
  <c r="F523" i="11"/>
  <c r="G523" i="11"/>
  <c r="H523" i="11"/>
  <c r="I523" i="11"/>
  <c r="J523" i="11"/>
  <c r="K523" i="11"/>
  <c r="L523" i="11"/>
  <c r="M523" i="11"/>
  <c r="N523" i="11"/>
  <c r="O523" i="11"/>
  <c r="P523" i="11"/>
  <c r="Q523" i="11"/>
  <c r="R523" i="11"/>
  <c r="S523" i="11"/>
  <c r="T523" i="11"/>
  <c r="U523" i="11"/>
  <c r="V523" i="11"/>
  <c r="W523" i="11"/>
  <c r="X523" i="11"/>
  <c r="Y523" i="11"/>
  <c r="Z523" i="11"/>
  <c r="A524" i="11"/>
  <c r="B524" i="11"/>
  <c r="C524" i="11"/>
  <c r="D524" i="11"/>
  <c r="E524" i="11"/>
  <c r="F524" i="11"/>
  <c r="G524" i="11"/>
  <c r="H524" i="11"/>
  <c r="I524" i="11"/>
  <c r="J524" i="11"/>
  <c r="K524" i="11"/>
  <c r="L524" i="11"/>
  <c r="M524" i="11"/>
  <c r="N524" i="11"/>
  <c r="O524" i="11"/>
  <c r="P524" i="11"/>
  <c r="Q524" i="11"/>
  <c r="R524" i="11"/>
  <c r="S524" i="11"/>
  <c r="T524" i="11"/>
  <c r="U524" i="11"/>
  <c r="V524" i="11"/>
  <c r="W524" i="11"/>
  <c r="X524" i="11"/>
  <c r="Y524" i="11"/>
  <c r="Z524" i="11"/>
  <c r="A525" i="11"/>
  <c r="B525" i="11"/>
  <c r="C525" i="11"/>
  <c r="D525" i="11"/>
  <c r="E525" i="11"/>
  <c r="F525" i="11"/>
  <c r="G525" i="11"/>
  <c r="H525" i="11"/>
  <c r="I525" i="11"/>
  <c r="J525" i="11"/>
  <c r="K525" i="11"/>
  <c r="L525" i="11"/>
  <c r="M525" i="11"/>
  <c r="N525" i="11"/>
  <c r="O525" i="11"/>
  <c r="P525" i="11"/>
  <c r="Q525" i="11"/>
  <c r="R525" i="11"/>
  <c r="S525" i="11"/>
  <c r="T525" i="11"/>
  <c r="U525" i="11"/>
  <c r="V525" i="11"/>
  <c r="W525" i="11"/>
  <c r="X525" i="11"/>
  <c r="Y525" i="11"/>
  <c r="Z525" i="11"/>
  <c r="A526" i="11"/>
  <c r="B526" i="11"/>
  <c r="C526" i="11"/>
  <c r="D526" i="11"/>
  <c r="E526" i="11"/>
  <c r="F526" i="11"/>
  <c r="G526" i="11"/>
  <c r="H526" i="11"/>
  <c r="I526" i="11"/>
  <c r="J526" i="11"/>
  <c r="K526" i="11"/>
  <c r="L526" i="11"/>
  <c r="M526" i="11"/>
  <c r="N526" i="11"/>
  <c r="O526" i="11"/>
  <c r="P526" i="11"/>
  <c r="Q526" i="11"/>
  <c r="R526" i="11"/>
  <c r="S526" i="11"/>
  <c r="T526" i="11"/>
  <c r="U526" i="11"/>
  <c r="V526" i="11"/>
  <c r="W526" i="11"/>
  <c r="X526" i="11"/>
  <c r="Y526" i="11"/>
  <c r="Z526" i="11"/>
  <c r="A527" i="11"/>
  <c r="B527" i="11"/>
  <c r="C527" i="11"/>
  <c r="D527" i="11"/>
  <c r="E527" i="11"/>
  <c r="F527" i="11"/>
  <c r="G527" i="11"/>
  <c r="H527" i="11"/>
  <c r="I527" i="11"/>
  <c r="J527" i="11"/>
  <c r="K527" i="11"/>
  <c r="L527" i="11"/>
  <c r="M527" i="11"/>
  <c r="N527" i="11"/>
  <c r="O527" i="11"/>
  <c r="P527" i="11"/>
  <c r="Q527" i="11"/>
  <c r="R527" i="11"/>
  <c r="S527" i="11"/>
  <c r="T527" i="11"/>
  <c r="U527" i="11"/>
  <c r="V527" i="11"/>
  <c r="W527" i="11"/>
  <c r="X527" i="11"/>
  <c r="Y527" i="11"/>
  <c r="Z527" i="11"/>
  <c r="A528" i="11"/>
  <c r="B528" i="11"/>
  <c r="C528" i="11"/>
  <c r="D528" i="11"/>
  <c r="E528" i="11"/>
  <c r="F528" i="11"/>
  <c r="G528" i="11"/>
  <c r="H528" i="11"/>
  <c r="I528" i="11"/>
  <c r="J528" i="11"/>
  <c r="K528" i="11"/>
  <c r="L528" i="11"/>
  <c r="M528" i="11"/>
  <c r="N528" i="11"/>
  <c r="O528" i="11"/>
  <c r="P528" i="11"/>
  <c r="Q528" i="11"/>
  <c r="R528" i="11"/>
  <c r="S528" i="11"/>
  <c r="T528" i="11"/>
  <c r="U528" i="11"/>
  <c r="V528" i="11"/>
  <c r="W528" i="11"/>
  <c r="X528" i="11"/>
  <c r="Y528" i="11"/>
  <c r="Z528" i="11"/>
  <c r="A529" i="11"/>
  <c r="B529" i="11"/>
  <c r="C529" i="11"/>
  <c r="D529" i="11"/>
  <c r="E529" i="11"/>
  <c r="F529" i="11"/>
  <c r="G529" i="11"/>
  <c r="H529" i="11"/>
  <c r="I529" i="11"/>
  <c r="J529" i="11"/>
  <c r="K529" i="11"/>
  <c r="L529" i="11"/>
  <c r="M529" i="11"/>
  <c r="N529" i="11"/>
  <c r="O529" i="11"/>
  <c r="P529" i="11"/>
  <c r="Q529" i="11"/>
  <c r="R529" i="11"/>
  <c r="S529" i="11"/>
  <c r="T529" i="11"/>
  <c r="U529" i="11"/>
  <c r="V529" i="11"/>
  <c r="W529" i="11"/>
  <c r="X529" i="11"/>
  <c r="Y529" i="11"/>
  <c r="Z529" i="11"/>
  <c r="A530" i="11"/>
  <c r="B530" i="11"/>
  <c r="C530" i="11"/>
  <c r="D530" i="11"/>
  <c r="E530" i="11"/>
  <c r="F530" i="11"/>
  <c r="G530" i="11"/>
  <c r="H530" i="11"/>
  <c r="I530" i="11"/>
  <c r="J530" i="11"/>
  <c r="K530" i="11"/>
  <c r="L530" i="11"/>
  <c r="M530" i="11"/>
  <c r="N530" i="11"/>
  <c r="O530" i="11"/>
  <c r="P530" i="11"/>
  <c r="Q530" i="11"/>
  <c r="R530" i="11"/>
  <c r="S530" i="11"/>
  <c r="T530" i="11"/>
  <c r="U530" i="11"/>
  <c r="V530" i="11"/>
  <c r="W530" i="11"/>
  <c r="X530" i="11"/>
  <c r="Y530" i="11"/>
  <c r="Z530" i="11"/>
  <c r="A531" i="11"/>
  <c r="B531" i="11"/>
  <c r="C531" i="11"/>
  <c r="D531" i="11"/>
  <c r="E531" i="11"/>
  <c r="F531" i="11"/>
  <c r="G531" i="11"/>
  <c r="H531" i="11"/>
  <c r="I531" i="11"/>
  <c r="J531" i="11"/>
  <c r="K531" i="11"/>
  <c r="L531" i="11"/>
  <c r="M531" i="11"/>
  <c r="N531" i="11"/>
  <c r="O531" i="11"/>
  <c r="P531" i="11"/>
  <c r="Q531" i="11"/>
  <c r="R531" i="11"/>
  <c r="S531" i="11"/>
  <c r="T531" i="11"/>
  <c r="U531" i="11"/>
  <c r="V531" i="11"/>
  <c r="W531" i="11"/>
  <c r="X531" i="11"/>
  <c r="Y531" i="11"/>
  <c r="Z531" i="11"/>
  <c r="A532" i="11"/>
  <c r="B532" i="11"/>
  <c r="C532" i="11"/>
  <c r="D532" i="11"/>
  <c r="E532" i="11"/>
  <c r="F532" i="11"/>
  <c r="G532" i="11"/>
  <c r="H532" i="11"/>
  <c r="I532" i="11"/>
  <c r="J532" i="11"/>
  <c r="K532" i="11"/>
  <c r="L532" i="11"/>
  <c r="M532" i="11"/>
  <c r="N532" i="11"/>
  <c r="O532" i="11"/>
  <c r="P532" i="11"/>
  <c r="Q532" i="11"/>
  <c r="R532" i="11"/>
  <c r="S532" i="11"/>
  <c r="T532" i="11"/>
  <c r="U532" i="11"/>
  <c r="V532" i="11"/>
  <c r="W532" i="11"/>
  <c r="X532" i="11"/>
  <c r="Y532" i="11"/>
  <c r="Z532" i="11"/>
  <c r="A533" i="11"/>
  <c r="B533" i="11"/>
  <c r="C533" i="11"/>
  <c r="D533" i="11"/>
  <c r="E533" i="11"/>
  <c r="F533" i="11"/>
  <c r="G533" i="11"/>
  <c r="H533" i="11"/>
  <c r="I533" i="11"/>
  <c r="J533" i="11"/>
  <c r="K533" i="11"/>
  <c r="L533" i="11"/>
  <c r="M533" i="11"/>
  <c r="N533" i="11"/>
  <c r="O533" i="11"/>
  <c r="P533" i="11"/>
  <c r="Q533" i="11"/>
  <c r="R533" i="11"/>
  <c r="S533" i="11"/>
  <c r="T533" i="11"/>
  <c r="U533" i="11"/>
  <c r="V533" i="11"/>
  <c r="W533" i="11"/>
  <c r="X533" i="11"/>
  <c r="Y533" i="11"/>
  <c r="Z533" i="11"/>
  <c r="A534" i="11"/>
  <c r="B534" i="11"/>
  <c r="C534" i="11"/>
  <c r="D534" i="11"/>
  <c r="E534" i="11"/>
  <c r="F534" i="11"/>
  <c r="G534" i="11"/>
  <c r="H534" i="11"/>
  <c r="I534" i="11"/>
  <c r="J534" i="11"/>
  <c r="K534" i="11"/>
  <c r="L534" i="11"/>
  <c r="M534" i="11"/>
  <c r="N534" i="11"/>
  <c r="O534" i="11"/>
  <c r="P534" i="11"/>
  <c r="Q534" i="11"/>
  <c r="R534" i="11"/>
  <c r="S534" i="11"/>
  <c r="T534" i="11"/>
  <c r="U534" i="11"/>
  <c r="V534" i="11"/>
  <c r="W534" i="11"/>
  <c r="X534" i="11"/>
  <c r="Y534" i="11"/>
  <c r="Z534" i="11"/>
  <c r="A535" i="11"/>
  <c r="B535" i="11"/>
  <c r="C535" i="11"/>
  <c r="D535" i="11"/>
  <c r="E535" i="11"/>
  <c r="F535" i="11"/>
  <c r="G535" i="11"/>
  <c r="H535" i="11"/>
  <c r="I535" i="11"/>
  <c r="J535" i="11"/>
  <c r="K535" i="11"/>
  <c r="L535" i="11"/>
  <c r="M535" i="11"/>
  <c r="N535" i="11"/>
  <c r="O535" i="11"/>
  <c r="P535" i="11"/>
  <c r="Q535" i="11"/>
  <c r="R535" i="11"/>
  <c r="S535" i="11"/>
  <c r="T535" i="11"/>
  <c r="U535" i="11"/>
  <c r="V535" i="11"/>
  <c r="W535" i="11"/>
  <c r="X535" i="11"/>
  <c r="Y535" i="11"/>
  <c r="Z535" i="11"/>
  <c r="A536" i="11"/>
  <c r="B536" i="11"/>
  <c r="C536" i="11"/>
  <c r="D536" i="11"/>
  <c r="E536" i="11"/>
  <c r="F536" i="11"/>
  <c r="G536" i="11"/>
  <c r="H536" i="11"/>
  <c r="I536" i="11"/>
  <c r="J536" i="11"/>
  <c r="K536" i="11"/>
  <c r="L536" i="11"/>
  <c r="M536" i="11"/>
  <c r="N536" i="11"/>
  <c r="O536" i="11"/>
  <c r="P536" i="11"/>
  <c r="Q536" i="11"/>
  <c r="R536" i="11"/>
  <c r="S536" i="11"/>
  <c r="T536" i="11"/>
  <c r="U536" i="11"/>
  <c r="V536" i="11"/>
  <c r="W536" i="11"/>
  <c r="X536" i="11"/>
  <c r="Y536" i="11"/>
  <c r="Z536" i="11"/>
  <c r="A537" i="11"/>
  <c r="B537" i="11"/>
  <c r="C537" i="11"/>
  <c r="D537" i="11"/>
  <c r="E537" i="11"/>
  <c r="F537" i="11"/>
  <c r="G537" i="11"/>
  <c r="H537" i="11"/>
  <c r="I537" i="11"/>
  <c r="J537" i="11"/>
  <c r="K537" i="11"/>
  <c r="L537" i="11"/>
  <c r="M537" i="11"/>
  <c r="N537" i="11"/>
  <c r="O537" i="11"/>
  <c r="P537" i="11"/>
  <c r="Q537" i="11"/>
  <c r="R537" i="11"/>
  <c r="S537" i="11"/>
  <c r="T537" i="11"/>
  <c r="U537" i="11"/>
  <c r="V537" i="11"/>
  <c r="W537" i="11"/>
  <c r="X537" i="11"/>
  <c r="Y537" i="11"/>
  <c r="Z537" i="11"/>
  <c r="A538" i="11"/>
  <c r="B538" i="11"/>
  <c r="C538" i="11"/>
  <c r="D538" i="11"/>
  <c r="E538" i="11"/>
  <c r="F538" i="11"/>
  <c r="G538" i="11"/>
  <c r="H538" i="11"/>
  <c r="I538" i="11"/>
  <c r="J538" i="11"/>
  <c r="K538" i="11"/>
  <c r="L538" i="11"/>
  <c r="M538" i="11"/>
  <c r="N538" i="11"/>
  <c r="O538" i="11"/>
  <c r="P538" i="11"/>
  <c r="Q538" i="11"/>
  <c r="R538" i="11"/>
  <c r="S538" i="11"/>
  <c r="T538" i="11"/>
  <c r="U538" i="11"/>
  <c r="V538" i="11"/>
  <c r="W538" i="11"/>
  <c r="X538" i="11"/>
  <c r="Y538" i="11"/>
  <c r="Z538" i="11"/>
  <c r="A539" i="11"/>
  <c r="B539" i="11"/>
  <c r="C539" i="11"/>
  <c r="D539" i="11"/>
  <c r="E539" i="11"/>
  <c r="F539" i="11"/>
  <c r="G539" i="11"/>
  <c r="H539" i="11"/>
  <c r="I539" i="11"/>
  <c r="J539" i="11"/>
  <c r="K539" i="11"/>
  <c r="L539" i="11"/>
  <c r="M539" i="11"/>
  <c r="N539" i="11"/>
  <c r="O539" i="11"/>
  <c r="P539" i="11"/>
  <c r="Q539" i="11"/>
  <c r="R539" i="11"/>
  <c r="S539" i="11"/>
  <c r="T539" i="11"/>
  <c r="U539" i="11"/>
  <c r="V539" i="11"/>
  <c r="W539" i="11"/>
  <c r="X539" i="11"/>
  <c r="Y539" i="11"/>
  <c r="Z539" i="11"/>
  <c r="A540" i="11"/>
  <c r="B540" i="11"/>
  <c r="C540" i="11"/>
  <c r="D540" i="11"/>
  <c r="E540" i="11"/>
  <c r="F540" i="11"/>
  <c r="G540" i="11"/>
  <c r="H540" i="11"/>
  <c r="I540" i="11"/>
  <c r="J540" i="11"/>
  <c r="K540" i="11"/>
  <c r="L540" i="11"/>
  <c r="M540" i="11"/>
  <c r="N540" i="11"/>
  <c r="O540" i="11"/>
  <c r="P540" i="11"/>
  <c r="Q540" i="11"/>
  <c r="R540" i="11"/>
  <c r="S540" i="11"/>
  <c r="T540" i="11"/>
  <c r="U540" i="11"/>
  <c r="V540" i="11"/>
  <c r="W540" i="11"/>
  <c r="X540" i="11"/>
  <c r="Y540" i="11"/>
  <c r="Z540" i="11"/>
  <c r="A541" i="11"/>
  <c r="B541" i="11"/>
  <c r="C541" i="11"/>
  <c r="D541" i="11"/>
  <c r="E541" i="11"/>
  <c r="F541" i="11"/>
  <c r="G541" i="11"/>
  <c r="H541" i="11"/>
  <c r="I541" i="11"/>
  <c r="J541" i="11"/>
  <c r="K541" i="11"/>
  <c r="L541" i="11"/>
  <c r="M541" i="11"/>
  <c r="N541" i="11"/>
  <c r="O541" i="11"/>
  <c r="P541" i="11"/>
  <c r="Q541" i="11"/>
  <c r="R541" i="11"/>
  <c r="S541" i="11"/>
  <c r="T541" i="11"/>
  <c r="U541" i="11"/>
  <c r="V541" i="11"/>
  <c r="W541" i="11"/>
  <c r="X541" i="11"/>
  <c r="Y541" i="11"/>
  <c r="Z541" i="11"/>
  <c r="A542" i="11"/>
  <c r="B542" i="11"/>
  <c r="C542" i="11"/>
  <c r="D542" i="11"/>
  <c r="E542" i="11"/>
  <c r="F542" i="11"/>
  <c r="G542" i="11"/>
  <c r="H542" i="11"/>
  <c r="I542" i="11"/>
  <c r="J542" i="11"/>
  <c r="K542" i="11"/>
  <c r="L542" i="11"/>
  <c r="M542" i="11"/>
  <c r="N542" i="11"/>
  <c r="O542" i="11"/>
  <c r="P542" i="11"/>
  <c r="Q542" i="11"/>
  <c r="R542" i="11"/>
  <c r="S542" i="11"/>
  <c r="T542" i="11"/>
  <c r="U542" i="11"/>
  <c r="V542" i="11"/>
  <c r="W542" i="11"/>
  <c r="X542" i="11"/>
  <c r="Y542" i="11"/>
  <c r="Z542" i="11"/>
  <c r="A543" i="11"/>
  <c r="B543" i="11"/>
  <c r="C543" i="11"/>
  <c r="D543" i="11"/>
  <c r="E543" i="11"/>
  <c r="F543" i="11"/>
  <c r="G543" i="11"/>
  <c r="H543" i="11"/>
  <c r="I543" i="11"/>
  <c r="J543" i="11"/>
  <c r="K543" i="11"/>
  <c r="L543" i="11"/>
  <c r="M543" i="11"/>
  <c r="N543" i="11"/>
  <c r="O543" i="11"/>
  <c r="P543" i="11"/>
  <c r="Q543" i="11"/>
  <c r="R543" i="11"/>
  <c r="S543" i="11"/>
  <c r="T543" i="11"/>
  <c r="U543" i="11"/>
  <c r="V543" i="11"/>
  <c r="W543" i="11"/>
  <c r="X543" i="11"/>
  <c r="Y543" i="11"/>
  <c r="Z543" i="11"/>
  <c r="A544" i="11"/>
  <c r="B544" i="11"/>
  <c r="C544" i="11"/>
  <c r="D544" i="11"/>
  <c r="E544" i="11"/>
  <c r="F544" i="11"/>
  <c r="G544" i="11"/>
  <c r="H544" i="11"/>
  <c r="I544" i="11"/>
  <c r="J544" i="11"/>
  <c r="K544" i="11"/>
  <c r="L544" i="11"/>
  <c r="M544" i="11"/>
  <c r="N544" i="11"/>
  <c r="O544" i="11"/>
  <c r="P544" i="11"/>
  <c r="Q544" i="11"/>
  <c r="R544" i="11"/>
  <c r="S544" i="11"/>
  <c r="T544" i="11"/>
  <c r="U544" i="11"/>
  <c r="V544" i="11"/>
  <c r="W544" i="11"/>
  <c r="X544" i="11"/>
  <c r="Y544" i="11"/>
  <c r="Z544" i="11"/>
  <c r="A545" i="11"/>
  <c r="B545" i="11"/>
  <c r="C545" i="11"/>
  <c r="D545" i="11"/>
  <c r="E545" i="11"/>
  <c r="F545" i="11"/>
  <c r="G545" i="11"/>
  <c r="H545" i="11"/>
  <c r="I545" i="11"/>
  <c r="J545" i="11"/>
  <c r="K545" i="11"/>
  <c r="L545" i="11"/>
  <c r="M545" i="11"/>
  <c r="N545" i="11"/>
  <c r="O545" i="11"/>
  <c r="P545" i="11"/>
  <c r="Q545" i="11"/>
  <c r="R545" i="11"/>
  <c r="S545" i="11"/>
  <c r="T545" i="11"/>
  <c r="U545" i="11"/>
  <c r="V545" i="11"/>
  <c r="W545" i="11"/>
  <c r="X545" i="11"/>
  <c r="Y545" i="11"/>
  <c r="Z545" i="11"/>
  <c r="A546" i="11"/>
  <c r="B546" i="11"/>
  <c r="C546" i="11"/>
  <c r="D546" i="11"/>
  <c r="E546" i="11"/>
  <c r="F546" i="11"/>
  <c r="G546" i="11"/>
  <c r="H546" i="11"/>
  <c r="I546" i="11"/>
  <c r="J546" i="11"/>
  <c r="K546" i="11"/>
  <c r="L546" i="11"/>
  <c r="M546" i="11"/>
  <c r="N546" i="11"/>
  <c r="O546" i="11"/>
  <c r="P546" i="11"/>
  <c r="Q546" i="11"/>
  <c r="R546" i="11"/>
  <c r="S546" i="11"/>
  <c r="T546" i="11"/>
  <c r="U546" i="11"/>
  <c r="V546" i="11"/>
  <c r="W546" i="11"/>
  <c r="X546" i="11"/>
  <c r="Y546" i="11"/>
  <c r="Z546" i="11"/>
  <c r="A547" i="11"/>
  <c r="B547" i="11"/>
  <c r="C547" i="11"/>
  <c r="D547" i="11"/>
  <c r="E547" i="11"/>
  <c r="F547" i="11"/>
  <c r="G547" i="11"/>
  <c r="H547" i="11"/>
  <c r="I547" i="11"/>
  <c r="J547" i="11"/>
  <c r="K547" i="11"/>
  <c r="L547" i="11"/>
  <c r="M547" i="11"/>
  <c r="N547" i="11"/>
  <c r="O547" i="11"/>
  <c r="P547" i="11"/>
  <c r="Q547" i="11"/>
  <c r="R547" i="11"/>
  <c r="S547" i="11"/>
  <c r="T547" i="11"/>
  <c r="U547" i="11"/>
  <c r="V547" i="11"/>
  <c r="W547" i="11"/>
  <c r="X547" i="11"/>
  <c r="Y547" i="11"/>
  <c r="Z547" i="11"/>
  <c r="A548" i="11"/>
  <c r="B548" i="11"/>
  <c r="C548" i="11"/>
  <c r="D548" i="11"/>
  <c r="E548" i="11"/>
  <c r="F548" i="11"/>
  <c r="G548" i="11"/>
  <c r="H548" i="11"/>
  <c r="I548" i="11"/>
  <c r="J548" i="11"/>
  <c r="K548" i="11"/>
  <c r="L548" i="11"/>
  <c r="M548" i="11"/>
  <c r="N548" i="11"/>
  <c r="O548" i="11"/>
  <c r="P548" i="11"/>
  <c r="Q548" i="11"/>
  <c r="R548" i="11"/>
  <c r="S548" i="11"/>
  <c r="T548" i="11"/>
  <c r="U548" i="11"/>
  <c r="V548" i="11"/>
  <c r="W548" i="11"/>
  <c r="X548" i="11"/>
  <c r="Y548" i="11"/>
  <c r="Z548" i="11"/>
  <c r="A549" i="11"/>
  <c r="B549" i="11"/>
  <c r="C549" i="11"/>
  <c r="D549" i="11"/>
  <c r="E549" i="11"/>
  <c r="F549" i="11"/>
  <c r="G549" i="11"/>
  <c r="H549" i="11"/>
  <c r="I549" i="11"/>
  <c r="J549" i="11"/>
  <c r="K549" i="11"/>
  <c r="L549" i="11"/>
  <c r="M549" i="11"/>
  <c r="N549" i="11"/>
  <c r="O549" i="11"/>
  <c r="P549" i="11"/>
  <c r="Q549" i="11"/>
  <c r="R549" i="11"/>
  <c r="S549" i="11"/>
  <c r="T549" i="11"/>
  <c r="U549" i="11"/>
  <c r="V549" i="11"/>
  <c r="W549" i="11"/>
  <c r="X549" i="11"/>
  <c r="Y549" i="11"/>
  <c r="Z549" i="11"/>
  <c r="A550" i="11"/>
  <c r="B550" i="11"/>
  <c r="C550" i="11"/>
  <c r="D550" i="11"/>
  <c r="E550" i="11"/>
  <c r="F550" i="11"/>
  <c r="G550" i="11"/>
  <c r="H550" i="11"/>
  <c r="I550" i="11"/>
  <c r="J550" i="11"/>
  <c r="K550" i="11"/>
  <c r="L550" i="11"/>
  <c r="M550" i="11"/>
  <c r="N550" i="11"/>
  <c r="O550" i="11"/>
  <c r="P550" i="11"/>
  <c r="Q550" i="11"/>
  <c r="R550" i="11"/>
  <c r="S550" i="11"/>
  <c r="T550" i="11"/>
  <c r="U550" i="11"/>
  <c r="V550" i="11"/>
  <c r="W550" i="11"/>
  <c r="X550" i="11"/>
  <c r="Y550" i="11"/>
  <c r="Z550" i="11"/>
  <c r="A551" i="11"/>
  <c r="B551" i="11"/>
  <c r="C551" i="11"/>
  <c r="D551" i="11"/>
  <c r="E551" i="11"/>
  <c r="F551" i="11"/>
  <c r="G551" i="11"/>
  <c r="H551" i="11"/>
  <c r="I551" i="11"/>
  <c r="J551" i="11"/>
  <c r="K551" i="11"/>
  <c r="L551" i="11"/>
  <c r="M551" i="11"/>
  <c r="N551" i="11"/>
  <c r="O551" i="11"/>
  <c r="P551" i="11"/>
  <c r="Q551" i="11"/>
  <c r="R551" i="11"/>
  <c r="S551" i="11"/>
  <c r="T551" i="11"/>
  <c r="U551" i="11"/>
  <c r="V551" i="11"/>
  <c r="W551" i="11"/>
  <c r="X551" i="11"/>
  <c r="Y551" i="11"/>
  <c r="Z551" i="11"/>
  <c r="A552" i="11"/>
  <c r="B552" i="11"/>
  <c r="C552" i="11"/>
  <c r="D552" i="11"/>
  <c r="E552" i="11"/>
  <c r="F552" i="11"/>
  <c r="G552" i="11"/>
  <c r="H552" i="11"/>
  <c r="I552" i="11"/>
  <c r="J552" i="11"/>
  <c r="K552" i="11"/>
  <c r="L552" i="11"/>
  <c r="M552" i="11"/>
  <c r="N552" i="11"/>
  <c r="O552" i="11"/>
  <c r="P552" i="11"/>
  <c r="Q552" i="11"/>
  <c r="R552" i="11"/>
  <c r="S552" i="11"/>
  <c r="T552" i="11"/>
  <c r="U552" i="11"/>
  <c r="V552" i="11"/>
  <c r="W552" i="11"/>
  <c r="X552" i="11"/>
  <c r="Y552" i="11"/>
  <c r="Z552" i="11"/>
  <c r="A553" i="11"/>
  <c r="B553" i="11"/>
  <c r="C553" i="11"/>
  <c r="D553" i="11"/>
  <c r="E553" i="11"/>
  <c r="F553" i="11"/>
  <c r="G553" i="11"/>
  <c r="H553" i="11"/>
  <c r="I553" i="11"/>
  <c r="J553" i="11"/>
  <c r="K553" i="11"/>
  <c r="L553" i="11"/>
  <c r="M553" i="11"/>
  <c r="N553" i="11"/>
  <c r="O553" i="11"/>
  <c r="P553" i="11"/>
  <c r="Q553" i="11"/>
  <c r="R553" i="11"/>
  <c r="S553" i="11"/>
  <c r="T553" i="11"/>
  <c r="U553" i="11"/>
  <c r="V553" i="11"/>
  <c r="W553" i="11"/>
  <c r="X553" i="11"/>
  <c r="Y553" i="11"/>
  <c r="Z553" i="11"/>
  <c r="A554" i="11"/>
  <c r="B554" i="11"/>
  <c r="C554" i="11"/>
  <c r="D554" i="11"/>
  <c r="E554" i="11"/>
  <c r="F554" i="11"/>
  <c r="G554" i="11"/>
  <c r="H554" i="11"/>
  <c r="I554" i="11"/>
  <c r="J554" i="11"/>
  <c r="K554" i="11"/>
  <c r="L554" i="11"/>
  <c r="M554" i="11"/>
  <c r="N554" i="11"/>
  <c r="O554" i="11"/>
  <c r="P554" i="11"/>
  <c r="Q554" i="11"/>
  <c r="R554" i="11"/>
  <c r="S554" i="11"/>
  <c r="T554" i="11"/>
  <c r="U554" i="11"/>
  <c r="V554" i="11"/>
  <c r="W554" i="11"/>
  <c r="X554" i="11"/>
  <c r="Y554" i="11"/>
  <c r="Z554" i="11"/>
  <c r="A555" i="11"/>
  <c r="B555" i="11"/>
  <c r="C555" i="11"/>
  <c r="D555" i="11"/>
  <c r="E555" i="11"/>
  <c r="F555" i="11"/>
  <c r="G555" i="11"/>
  <c r="H555" i="11"/>
  <c r="I555" i="11"/>
  <c r="J555" i="11"/>
  <c r="K555" i="11"/>
  <c r="L555" i="11"/>
  <c r="M555" i="11"/>
  <c r="N555" i="11"/>
  <c r="O555" i="11"/>
  <c r="P555" i="11"/>
  <c r="Q555" i="11"/>
  <c r="R555" i="11"/>
  <c r="S555" i="11"/>
  <c r="T555" i="11"/>
  <c r="U555" i="11"/>
  <c r="V555" i="11"/>
  <c r="W555" i="11"/>
  <c r="X555" i="11"/>
  <c r="Y555" i="11"/>
  <c r="Z555" i="11"/>
  <c r="A556" i="11"/>
  <c r="B556" i="11"/>
  <c r="C556" i="11"/>
  <c r="D556" i="11"/>
  <c r="E556" i="11"/>
  <c r="F556" i="11"/>
  <c r="G556" i="11"/>
  <c r="H556" i="11"/>
  <c r="I556" i="11"/>
  <c r="J556" i="11"/>
  <c r="K556" i="11"/>
  <c r="L556" i="11"/>
  <c r="M556" i="11"/>
  <c r="N556" i="11"/>
  <c r="O556" i="11"/>
  <c r="P556" i="11"/>
  <c r="Q556" i="11"/>
  <c r="R556" i="11"/>
  <c r="S556" i="11"/>
  <c r="T556" i="11"/>
  <c r="U556" i="11"/>
  <c r="V556" i="11"/>
  <c r="W556" i="11"/>
  <c r="X556" i="11"/>
  <c r="Y556" i="11"/>
  <c r="Z556" i="11"/>
  <c r="A557" i="11"/>
  <c r="B557" i="11"/>
  <c r="C557" i="11"/>
  <c r="D557" i="11"/>
  <c r="E557" i="11"/>
  <c r="F557" i="11"/>
  <c r="G557" i="11"/>
  <c r="H557" i="11"/>
  <c r="I557" i="11"/>
  <c r="J557" i="11"/>
  <c r="K557" i="11"/>
  <c r="L557" i="11"/>
  <c r="M557" i="11"/>
  <c r="N557" i="11"/>
  <c r="O557" i="11"/>
  <c r="P557" i="11"/>
  <c r="Q557" i="11"/>
  <c r="R557" i="11"/>
  <c r="S557" i="11"/>
  <c r="T557" i="11"/>
  <c r="U557" i="11"/>
  <c r="V557" i="11"/>
  <c r="W557" i="11"/>
  <c r="X557" i="11"/>
  <c r="Y557" i="11"/>
  <c r="Z557" i="11"/>
  <c r="A558" i="11"/>
  <c r="B558" i="11"/>
  <c r="C558" i="11"/>
  <c r="D558" i="11"/>
  <c r="E558" i="11"/>
  <c r="F558" i="11"/>
  <c r="G558" i="11"/>
  <c r="H558" i="11"/>
  <c r="I558" i="11"/>
  <c r="J558" i="11"/>
  <c r="K558" i="11"/>
  <c r="L558" i="11"/>
  <c r="M558" i="11"/>
  <c r="N558" i="11"/>
  <c r="O558" i="11"/>
  <c r="P558" i="11"/>
  <c r="Q558" i="11"/>
  <c r="R558" i="11"/>
  <c r="S558" i="11"/>
  <c r="T558" i="11"/>
  <c r="U558" i="11"/>
  <c r="V558" i="11"/>
  <c r="W558" i="11"/>
  <c r="X558" i="11"/>
  <c r="Y558" i="11"/>
  <c r="Z558" i="11"/>
  <c r="A559" i="11"/>
  <c r="B559" i="11"/>
  <c r="C559" i="11"/>
  <c r="D559" i="11"/>
  <c r="E559" i="11"/>
  <c r="F559" i="11"/>
  <c r="G559" i="11"/>
  <c r="H559" i="11"/>
  <c r="I559" i="11"/>
  <c r="J559" i="11"/>
  <c r="K559" i="11"/>
  <c r="L559" i="11"/>
  <c r="M559" i="11"/>
  <c r="N559" i="11"/>
  <c r="O559" i="11"/>
  <c r="P559" i="11"/>
  <c r="Q559" i="11"/>
  <c r="R559" i="11"/>
  <c r="S559" i="11"/>
  <c r="T559" i="11"/>
  <c r="U559" i="11"/>
  <c r="V559" i="11"/>
  <c r="W559" i="11"/>
  <c r="X559" i="11"/>
  <c r="Y559" i="11"/>
  <c r="Z559" i="11"/>
  <c r="A560" i="11"/>
  <c r="B560" i="11"/>
  <c r="C560" i="11"/>
  <c r="D560" i="11"/>
  <c r="E560" i="11"/>
  <c r="F560" i="11"/>
  <c r="G560" i="11"/>
  <c r="H560" i="11"/>
  <c r="I560" i="11"/>
  <c r="J560" i="11"/>
  <c r="K560" i="11"/>
  <c r="L560" i="11"/>
  <c r="M560" i="11"/>
  <c r="N560" i="11"/>
  <c r="O560" i="11"/>
  <c r="P560" i="11"/>
  <c r="Q560" i="11"/>
  <c r="R560" i="11"/>
  <c r="S560" i="11"/>
  <c r="T560" i="11"/>
  <c r="U560" i="11"/>
  <c r="V560" i="11"/>
  <c r="W560" i="11"/>
  <c r="X560" i="11"/>
  <c r="Y560" i="11"/>
  <c r="Z560" i="11"/>
  <c r="A561" i="11"/>
  <c r="B561" i="11"/>
  <c r="C561" i="11"/>
  <c r="D561" i="11"/>
  <c r="E561" i="11"/>
  <c r="F561" i="11"/>
  <c r="G561" i="11"/>
  <c r="H561" i="11"/>
  <c r="I561" i="11"/>
  <c r="J561" i="11"/>
  <c r="K561" i="11"/>
  <c r="L561" i="11"/>
  <c r="M561" i="11"/>
  <c r="N561" i="11"/>
  <c r="O561" i="11"/>
  <c r="P561" i="11"/>
  <c r="Q561" i="11"/>
  <c r="R561" i="11"/>
  <c r="S561" i="11"/>
  <c r="T561" i="11"/>
  <c r="U561" i="11"/>
  <c r="V561" i="11"/>
  <c r="W561" i="11"/>
  <c r="X561" i="11"/>
  <c r="Y561" i="11"/>
  <c r="Z561" i="11"/>
  <c r="A562" i="11"/>
  <c r="B562" i="11"/>
  <c r="C562" i="11"/>
  <c r="D562" i="11"/>
  <c r="E562" i="11"/>
  <c r="F562" i="11"/>
  <c r="G562" i="11"/>
  <c r="H562" i="11"/>
  <c r="I562" i="11"/>
  <c r="J562" i="11"/>
  <c r="K562" i="11"/>
  <c r="L562" i="11"/>
  <c r="M562" i="11"/>
  <c r="N562" i="11"/>
  <c r="O562" i="11"/>
  <c r="P562" i="11"/>
  <c r="Q562" i="11"/>
  <c r="R562" i="11"/>
  <c r="S562" i="11"/>
  <c r="T562" i="11"/>
  <c r="U562" i="11"/>
  <c r="V562" i="11"/>
  <c r="W562" i="11"/>
  <c r="X562" i="11"/>
  <c r="Y562" i="11"/>
  <c r="Z562" i="11"/>
  <c r="A563" i="11"/>
  <c r="B563" i="11"/>
  <c r="C563" i="11"/>
  <c r="D563" i="11"/>
  <c r="E563" i="11"/>
  <c r="F563" i="11"/>
  <c r="G563" i="11"/>
  <c r="H563" i="11"/>
  <c r="I563" i="11"/>
  <c r="J563" i="11"/>
  <c r="K563" i="11"/>
  <c r="L563" i="11"/>
  <c r="M563" i="11"/>
  <c r="N563" i="11"/>
  <c r="O563" i="11"/>
  <c r="P563" i="11"/>
  <c r="Q563" i="11"/>
  <c r="R563" i="11"/>
  <c r="S563" i="11"/>
  <c r="T563" i="11"/>
  <c r="U563" i="11"/>
  <c r="V563" i="11"/>
  <c r="W563" i="11"/>
  <c r="X563" i="11"/>
  <c r="Y563" i="11"/>
  <c r="Z563" i="11"/>
  <c r="A564" i="11"/>
  <c r="B564" i="11"/>
  <c r="C564" i="11"/>
  <c r="D564" i="11"/>
  <c r="E564" i="11"/>
  <c r="F564" i="11"/>
  <c r="G564" i="11"/>
  <c r="H564" i="11"/>
  <c r="I564" i="11"/>
  <c r="J564" i="11"/>
  <c r="K564" i="11"/>
  <c r="L564" i="11"/>
  <c r="M564" i="11"/>
  <c r="N564" i="11"/>
  <c r="O564" i="11"/>
  <c r="P564" i="11"/>
  <c r="Q564" i="11"/>
  <c r="R564" i="11"/>
  <c r="S564" i="11"/>
  <c r="T564" i="11"/>
  <c r="U564" i="11"/>
  <c r="V564" i="11"/>
  <c r="W564" i="11"/>
  <c r="X564" i="11"/>
  <c r="Y564" i="11"/>
  <c r="Z564" i="11"/>
  <c r="A565" i="11"/>
  <c r="B565" i="11"/>
  <c r="C565" i="11"/>
  <c r="D565" i="11"/>
  <c r="E565" i="11"/>
  <c r="F565" i="11"/>
  <c r="G565" i="11"/>
  <c r="H565" i="11"/>
  <c r="I565" i="11"/>
  <c r="J565" i="11"/>
  <c r="K565" i="11"/>
  <c r="L565" i="11"/>
  <c r="M565" i="11"/>
  <c r="N565" i="11"/>
  <c r="O565" i="11"/>
  <c r="P565" i="11"/>
  <c r="Q565" i="11"/>
  <c r="R565" i="11"/>
  <c r="S565" i="11"/>
  <c r="T565" i="11"/>
  <c r="U565" i="11"/>
  <c r="V565" i="11"/>
  <c r="W565" i="11"/>
  <c r="X565" i="11"/>
  <c r="Y565" i="11"/>
  <c r="Z565" i="11"/>
  <c r="A566" i="11"/>
  <c r="B566" i="11"/>
  <c r="C566" i="11"/>
  <c r="D566" i="11"/>
  <c r="E566" i="11"/>
  <c r="F566" i="11"/>
  <c r="G566" i="11"/>
  <c r="H566" i="11"/>
  <c r="I566" i="11"/>
  <c r="J566" i="11"/>
  <c r="K566" i="11"/>
  <c r="L566" i="11"/>
  <c r="M566" i="11"/>
  <c r="N566" i="11"/>
  <c r="O566" i="11"/>
  <c r="P566" i="11"/>
  <c r="Q566" i="11"/>
  <c r="R566" i="11"/>
  <c r="S566" i="11"/>
  <c r="T566" i="11"/>
  <c r="U566" i="11"/>
  <c r="V566" i="11"/>
  <c r="W566" i="11"/>
  <c r="X566" i="11"/>
  <c r="Y566" i="11"/>
  <c r="Z566" i="11"/>
  <c r="A567" i="11"/>
  <c r="B567" i="11"/>
  <c r="C567" i="11"/>
  <c r="D567" i="11"/>
  <c r="E567" i="11"/>
  <c r="F567" i="11"/>
  <c r="G567" i="11"/>
  <c r="H567" i="11"/>
  <c r="I567" i="11"/>
  <c r="J567" i="11"/>
  <c r="K567" i="11"/>
  <c r="L567" i="11"/>
  <c r="M567" i="11"/>
  <c r="N567" i="11"/>
  <c r="O567" i="11"/>
  <c r="P567" i="11"/>
  <c r="Q567" i="11"/>
  <c r="R567" i="11"/>
  <c r="S567" i="11"/>
  <c r="T567" i="11"/>
  <c r="U567" i="11"/>
  <c r="V567" i="11"/>
  <c r="W567" i="11"/>
  <c r="X567" i="11"/>
  <c r="Y567" i="11"/>
  <c r="Z567" i="11"/>
  <c r="A568" i="11"/>
  <c r="B568" i="11"/>
  <c r="C568" i="11"/>
  <c r="D568" i="11"/>
  <c r="E568" i="11"/>
  <c r="F568" i="11"/>
  <c r="G568" i="11"/>
  <c r="H568" i="11"/>
  <c r="I568" i="11"/>
  <c r="J568" i="11"/>
  <c r="K568" i="11"/>
  <c r="L568" i="11"/>
  <c r="M568" i="11"/>
  <c r="N568" i="11"/>
  <c r="O568" i="11"/>
  <c r="P568" i="11"/>
  <c r="Q568" i="11"/>
  <c r="R568" i="11"/>
  <c r="S568" i="11"/>
  <c r="T568" i="11"/>
  <c r="U568" i="11"/>
  <c r="V568" i="11"/>
  <c r="W568" i="11"/>
  <c r="X568" i="11"/>
  <c r="Y568" i="11"/>
  <c r="Z568" i="11"/>
  <c r="A569" i="11"/>
  <c r="B569" i="11"/>
  <c r="C569" i="11"/>
  <c r="D569" i="11"/>
  <c r="E569" i="11"/>
  <c r="F569" i="11"/>
  <c r="G569" i="11"/>
  <c r="H569" i="11"/>
  <c r="I569" i="11"/>
  <c r="J569" i="11"/>
  <c r="K569" i="11"/>
  <c r="L569" i="11"/>
  <c r="M569" i="11"/>
  <c r="N569" i="11"/>
  <c r="O569" i="11"/>
  <c r="P569" i="11"/>
  <c r="Q569" i="11"/>
  <c r="R569" i="11"/>
  <c r="S569" i="11"/>
  <c r="T569" i="11"/>
  <c r="U569" i="11"/>
  <c r="V569" i="11"/>
  <c r="W569" i="11"/>
  <c r="X569" i="11"/>
  <c r="Y569" i="11"/>
  <c r="Z569" i="11"/>
  <c r="A570" i="11"/>
  <c r="B570" i="11"/>
  <c r="C570" i="11"/>
  <c r="D570" i="11"/>
  <c r="E570" i="11"/>
  <c r="F570" i="11"/>
  <c r="G570" i="11"/>
  <c r="H570" i="11"/>
  <c r="I570" i="11"/>
  <c r="J570" i="11"/>
  <c r="K570" i="11"/>
  <c r="L570" i="11"/>
  <c r="M570" i="11"/>
  <c r="N570" i="11"/>
  <c r="O570" i="11"/>
  <c r="P570" i="11"/>
  <c r="Q570" i="11"/>
  <c r="R570" i="11"/>
  <c r="S570" i="11"/>
  <c r="T570" i="11"/>
  <c r="U570" i="11"/>
  <c r="V570" i="11"/>
  <c r="W570" i="11"/>
  <c r="X570" i="11"/>
  <c r="Y570" i="11"/>
  <c r="Z570" i="11"/>
  <c r="A571" i="11"/>
  <c r="B571" i="11"/>
  <c r="C571" i="11"/>
  <c r="D571" i="11"/>
  <c r="E571" i="11"/>
  <c r="F571" i="11"/>
  <c r="G571" i="11"/>
  <c r="H571" i="11"/>
  <c r="I571" i="11"/>
  <c r="J571" i="11"/>
  <c r="K571" i="11"/>
  <c r="L571" i="11"/>
  <c r="M571" i="11"/>
  <c r="N571" i="11"/>
  <c r="O571" i="11"/>
  <c r="P571" i="11"/>
  <c r="Q571" i="11"/>
  <c r="R571" i="11"/>
  <c r="S571" i="11"/>
  <c r="T571" i="11"/>
  <c r="U571" i="11"/>
  <c r="V571" i="11"/>
  <c r="W571" i="11"/>
  <c r="X571" i="11"/>
  <c r="Y571" i="11"/>
  <c r="Z571" i="11"/>
  <c r="A572" i="11"/>
  <c r="B572" i="11"/>
  <c r="C572" i="11"/>
  <c r="D572" i="11"/>
  <c r="E572" i="11"/>
  <c r="F572" i="11"/>
  <c r="G572" i="11"/>
  <c r="H572" i="11"/>
  <c r="I572" i="11"/>
  <c r="J572" i="11"/>
  <c r="K572" i="11"/>
  <c r="L572" i="11"/>
  <c r="M572" i="11"/>
  <c r="N572" i="11"/>
  <c r="O572" i="11"/>
  <c r="P572" i="11"/>
  <c r="Q572" i="11"/>
  <c r="R572" i="11"/>
  <c r="S572" i="11"/>
  <c r="T572" i="11"/>
  <c r="U572" i="11"/>
  <c r="V572" i="11"/>
  <c r="W572" i="11"/>
  <c r="X572" i="11"/>
  <c r="Y572" i="11"/>
  <c r="Z572" i="11"/>
  <c r="A573" i="11"/>
  <c r="B573" i="11"/>
  <c r="C573" i="11"/>
  <c r="D573" i="11"/>
  <c r="E573" i="11"/>
  <c r="F573" i="11"/>
  <c r="G573" i="11"/>
  <c r="H573" i="11"/>
  <c r="I573" i="11"/>
  <c r="J573" i="11"/>
  <c r="K573" i="11"/>
  <c r="L573" i="11"/>
  <c r="M573" i="11"/>
  <c r="N573" i="11"/>
  <c r="O573" i="11"/>
  <c r="P573" i="11"/>
  <c r="Q573" i="11"/>
  <c r="R573" i="11"/>
  <c r="S573" i="11"/>
  <c r="T573" i="11"/>
  <c r="U573" i="11"/>
  <c r="V573" i="11"/>
  <c r="W573" i="11"/>
  <c r="X573" i="11"/>
  <c r="Y573" i="11"/>
  <c r="Z573" i="11"/>
  <c r="A574" i="11"/>
  <c r="B574" i="11"/>
  <c r="C574" i="11"/>
  <c r="D574" i="11"/>
  <c r="E574" i="11"/>
  <c r="F574" i="11"/>
  <c r="G574" i="11"/>
  <c r="H574" i="11"/>
  <c r="I574" i="11"/>
  <c r="J574" i="11"/>
  <c r="K574" i="11"/>
  <c r="L574" i="11"/>
  <c r="M574" i="11"/>
  <c r="N574" i="11"/>
  <c r="O574" i="11"/>
  <c r="P574" i="11"/>
  <c r="Q574" i="11"/>
  <c r="R574" i="11"/>
  <c r="S574" i="11"/>
  <c r="T574" i="11"/>
  <c r="U574" i="11"/>
  <c r="V574" i="11"/>
  <c r="W574" i="11"/>
  <c r="X574" i="11"/>
  <c r="Y574" i="11"/>
  <c r="Z574" i="11"/>
  <c r="A575" i="11"/>
  <c r="B575" i="11"/>
  <c r="C575" i="11"/>
  <c r="D575" i="11"/>
  <c r="E575" i="11"/>
  <c r="F575" i="11"/>
  <c r="G575" i="11"/>
  <c r="H575" i="11"/>
  <c r="I575" i="11"/>
  <c r="J575" i="11"/>
  <c r="K575" i="11"/>
  <c r="L575" i="11"/>
  <c r="M575" i="11"/>
  <c r="N575" i="11"/>
  <c r="O575" i="11"/>
  <c r="P575" i="11"/>
  <c r="Q575" i="11"/>
  <c r="R575" i="11"/>
  <c r="S575" i="11"/>
  <c r="T575" i="11"/>
  <c r="U575" i="11"/>
  <c r="V575" i="11"/>
  <c r="W575" i="11"/>
  <c r="X575" i="11"/>
  <c r="Y575" i="11"/>
  <c r="Z575" i="11"/>
  <c r="A576" i="11"/>
  <c r="B576" i="11"/>
  <c r="C576" i="11"/>
  <c r="D576" i="11"/>
  <c r="E576" i="11"/>
  <c r="F576" i="11"/>
  <c r="G576" i="11"/>
  <c r="H576" i="11"/>
  <c r="I576" i="11"/>
  <c r="J576" i="11"/>
  <c r="K576" i="11"/>
  <c r="L576" i="11"/>
  <c r="M576" i="11"/>
  <c r="N576" i="11"/>
  <c r="O576" i="11"/>
  <c r="P576" i="11"/>
  <c r="Q576" i="11"/>
  <c r="R576" i="11"/>
  <c r="S576" i="11"/>
  <c r="T576" i="11"/>
  <c r="U576" i="11"/>
  <c r="V576" i="11"/>
  <c r="W576" i="11"/>
  <c r="X576" i="11"/>
  <c r="Y576" i="11"/>
  <c r="Z576" i="11"/>
  <c r="A577" i="11"/>
  <c r="B577" i="11"/>
  <c r="C577" i="11"/>
  <c r="D577" i="11"/>
  <c r="E577" i="11"/>
  <c r="F577" i="11"/>
  <c r="G577" i="11"/>
  <c r="H577" i="11"/>
  <c r="I577" i="11"/>
  <c r="J577" i="11"/>
  <c r="K577" i="11"/>
  <c r="L577" i="11"/>
  <c r="M577" i="11"/>
  <c r="N577" i="11"/>
  <c r="O577" i="11"/>
  <c r="P577" i="11"/>
  <c r="Q577" i="11"/>
  <c r="R577" i="11"/>
  <c r="S577" i="11"/>
  <c r="T577" i="11"/>
  <c r="U577" i="11"/>
  <c r="V577" i="11"/>
  <c r="W577" i="11"/>
  <c r="X577" i="11"/>
  <c r="Y577" i="11"/>
  <c r="Z577" i="11"/>
  <c r="A578" i="11"/>
  <c r="B578" i="11"/>
  <c r="C578" i="11"/>
  <c r="D578" i="11"/>
  <c r="E578" i="11"/>
  <c r="F578" i="11"/>
  <c r="G578" i="11"/>
  <c r="H578" i="11"/>
  <c r="I578" i="11"/>
  <c r="J578" i="11"/>
  <c r="K578" i="11"/>
  <c r="L578" i="11"/>
  <c r="M578" i="11"/>
  <c r="N578" i="11"/>
  <c r="O578" i="11"/>
  <c r="P578" i="11"/>
  <c r="Q578" i="11"/>
  <c r="R578" i="11"/>
  <c r="S578" i="11"/>
  <c r="T578" i="11"/>
  <c r="U578" i="11"/>
  <c r="V578" i="11"/>
  <c r="W578" i="11"/>
  <c r="X578" i="11"/>
  <c r="Y578" i="11"/>
  <c r="Z578" i="11"/>
  <c r="A579" i="11"/>
  <c r="B579" i="11"/>
  <c r="C579" i="11"/>
  <c r="D579" i="11"/>
  <c r="E579" i="11"/>
  <c r="F579" i="11"/>
  <c r="G579" i="11"/>
  <c r="H579" i="11"/>
  <c r="I579" i="11"/>
  <c r="J579" i="11"/>
  <c r="K579" i="11"/>
  <c r="L579" i="11"/>
  <c r="M579" i="11"/>
  <c r="N579" i="11"/>
  <c r="O579" i="11"/>
  <c r="P579" i="11"/>
  <c r="Q579" i="11"/>
  <c r="R579" i="11"/>
  <c r="S579" i="11"/>
  <c r="T579" i="11"/>
  <c r="U579" i="11"/>
  <c r="V579" i="11"/>
  <c r="W579" i="11"/>
  <c r="X579" i="11"/>
  <c r="Y579" i="11"/>
  <c r="Z579" i="11"/>
  <c r="A580" i="11"/>
  <c r="B580" i="11"/>
  <c r="C580" i="11"/>
  <c r="D580" i="11"/>
  <c r="E580" i="11"/>
  <c r="F580" i="11"/>
  <c r="G580" i="11"/>
  <c r="H580" i="11"/>
  <c r="I580" i="11"/>
  <c r="J580" i="11"/>
  <c r="K580" i="11"/>
  <c r="L580" i="11"/>
  <c r="M580" i="11"/>
  <c r="N580" i="11"/>
  <c r="O580" i="11"/>
  <c r="P580" i="11"/>
  <c r="Q580" i="11"/>
  <c r="R580" i="11"/>
  <c r="S580" i="11"/>
  <c r="T580" i="11"/>
  <c r="U580" i="11"/>
  <c r="V580" i="11"/>
  <c r="W580" i="11"/>
  <c r="X580" i="11"/>
  <c r="Y580" i="11"/>
  <c r="Z580" i="11"/>
  <c r="A581" i="11"/>
  <c r="B581" i="11"/>
  <c r="C581" i="11"/>
  <c r="D581" i="11"/>
  <c r="E581" i="11"/>
  <c r="F581" i="11"/>
  <c r="G581" i="11"/>
  <c r="H581" i="11"/>
  <c r="I581" i="11"/>
  <c r="J581" i="11"/>
  <c r="K581" i="11"/>
  <c r="L581" i="11"/>
  <c r="M581" i="11"/>
  <c r="N581" i="11"/>
  <c r="O581" i="11"/>
  <c r="P581" i="11"/>
  <c r="Q581" i="11"/>
  <c r="R581" i="11"/>
  <c r="S581" i="11"/>
  <c r="T581" i="11"/>
  <c r="U581" i="11"/>
  <c r="V581" i="11"/>
  <c r="W581" i="11"/>
  <c r="X581" i="11"/>
  <c r="Y581" i="11"/>
  <c r="Z581" i="11"/>
  <c r="A582" i="11"/>
  <c r="B582" i="11"/>
  <c r="C582" i="11"/>
  <c r="D582" i="11"/>
  <c r="E582" i="11"/>
  <c r="F582" i="11"/>
  <c r="G582" i="11"/>
  <c r="H582" i="11"/>
  <c r="I582" i="11"/>
  <c r="J582" i="11"/>
  <c r="K582" i="11"/>
  <c r="L582" i="11"/>
  <c r="M582" i="11"/>
  <c r="N582" i="11"/>
  <c r="O582" i="11"/>
  <c r="P582" i="11"/>
  <c r="Q582" i="11"/>
  <c r="R582" i="11"/>
  <c r="S582" i="11"/>
  <c r="T582" i="11"/>
  <c r="U582" i="11"/>
  <c r="V582" i="11"/>
  <c r="W582" i="11"/>
  <c r="X582" i="11"/>
  <c r="Y582" i="11"/>
  <c r="Z582" i="11"/>
  <c r="A583" i="11"/>
  <c r="B583" i="11"/>
  <c r="C583" i="11"/>
  <c r="D583" i="11"/>
  <c r="E583" i="11"/>
  <c r="F583" i="11"/>
  <c r="G583" i="11"/>
  <c r="H583" i="11"/>
  <c r="I583" i="11"/>
  <c r="J583" i="11"/>
  <c r="K583" i="11"/>
  <c r="L583" i="11"/>
  <c r="M583" i="11"/>
  <c r="N583" i="11"/>
  <c r="O583" i="11"/>
  <c r="P583" i="11"/>
  <c r="Q583" i="11"/>
  <c r="R583" i="11"/>
  <c r="S583" i="11"/>
  <c r="T583" i="11"/>
  <c r="U583" i="11"/>
  <c r="V583" i="11"/>
  <c r="W583" i="11"/>
  <c r="X583" i="11"/>
  <c r="Y583" i="11"/>
  <c r="Z583" i="11"/>
  <c r="A584" i="11"/>
  <c r="B584" i="11"/>
  <c r="C584" i="11"/>
  <c r="D584" i="11"/>
  <c r="E584" i="11"/>
  <c r="F584" i="11"/>
  <c r="G584" i="11"/>
  <c r="H584" i="11"/>
  <c r="I584" i="11"/>
  <c r="J584" i="11"/>
  <c r="K584" i="11"/>
  <c r="L584" i="11"/>
  <c r="M584" i="11"/>
  <c r="N584" i="11"/>
  <c r="O584" i="11"/>
  <c r="P584" i="11"/>
  <c r="Q584" i="11"/>
  <c r="R584" i="11"/>
  <c r="S584" i="11"/>
  <c r="T584" i="11"/>
  <c r="U584" i="11"/>
  <c r="V584" i="11"/>
  <c r="W584" i="11"/>
  <c r="X584" i="11"/>
  <c r="Y584" i="11"/>
  <c r="Z584" i="11"/>
  <c r="A585" i="11"/>
  <c r="B585" i="11"/>
  <c r="C585" i="11"/>
  <c r="D585" i="11"/>
  <c r="E585" i="11"/>
  <c r="F585" i="11"/>
  <c r="G585" i="11"/>
  <c r="H585" i="11"/>
  <c r="I585" i="11"/>
  <c r="J585" i="11"/>
  <c r="K585" i="11"/>
  <c r="L585" i="11"/>
  <c r="M585" i="11"/>
  <c r="N585" i="11"/>
  <c r="O585" i="11"/>
  <c r="P585" i="11"/>
  <c r="Q585" i="11"/>
  <c r="R585" i="11"/>
  <c r="S585" i="11"/>
  <c r="T585" i="11"/>
  <c r="U585" i="11"/>
  <c r="V585" i="11"/>
  <c r="W585" i="11"/>
  <c r="X585" i="11"/>
  <c r="Y585" i="11"/>
  <c r="Z585" i="11"/>
  <c r="A586" i="11"/>
  <c r="B586" i="11"/>
  <c r="C586" i="11"/>
  <c r="D586" i="11"/>
  <c r="E586" i="11"/>
  <c r="F586" i="11"/>
  <c r="G586" i="11"/>
  <c r="H586" i="11"/>
  <c r="I586" i="11"/>
  <c r="J586" i="11"/>
  <c r="K586" i="11"/>
  <c r="L586" i="11"/>
  <c r="M586" i="11"/>
  <c r="N586" i="11"/>
  <c r="O586" i="11"/>
  <c r="P586" i="11"/>
  <c r="Q586" i="11"/>
  <c r="R586" i="11"/>
  <c r="S586" i="11"/>
  <c r="T586" i="11"/>
  <c r="U586" i="11"/>
  <c r="V586" i="11"/>
  <c r="W586" i="11"/>
  <c r="X586" i="11"/>
  <c r="Y586" i="11"/>
  <c r="Z586" i="11"/>
  <c r="A587" i="11"/>
  <c r="B587" i="11"/>
  <c r="C587" i="11"/>
  <c r="D587" i="11"/>
  <c r="E587" i="11"/>
  <c r="F587" i="11"/>
  <c r="G587" i="11"/>
  <c r="H587" i="11"/>
  <c r="I587" i="11"/>
  <c r="J587" i="11"/>
  <c r="K587" i="11"/>
  <c r="L587" i="11"/>
  <c r="M587" i="11"/>
  <c r="N587" i="11"/>
  <c r="O587" i="11"/>
  <c r="P587" i="11"/>
  <c r="Q587" i="11"/>
  <c r="R587" i="11"/>
  <c r="S587" i="11"/>
  <c r="T587" i="11"/>
  <c r="U587" i="11"/>
  <c r="V587" i="11"/>
  <c r="W587" i="11"/>
  <c r="X587" i="11"/>
  <c r="Y587" i="11"/>
  <c r="Z587" i="11"/>
  <c r="A588" i="11"/>
  <c r="B588" i="11"/>
  <c r="C588" i="11"/>
  <c r="D588" i="11"/>
  <c r="E588" i="11"/>
  <c r="F588" i="11"/>
  <c r="G588" i="11"/>
  <c r="H588" i="11"/>
  <c r="I588" i="11"/>
  <c r="J588" i="11"/>
  <c r="K588" i="11"/>
  <c r="L588" i="11"/>
  <c r="M588" i="11"/>
  <c r="N588" i="11"/>
  <c r="O588" i="11"/>
  <c r="P588" i="11"/>
  <c r="Q588" i="11"/>
  <c r="R588" i="11"/>
  <c r="S588" i="11"/>
  <c r="T588" i="11"/>
  <c r="U588" i="11"/>
  <c r="V588" i="11"/>
  <c r="W588" i="11"/>
  <c r="X588" i="11"/>
  <c r="Y588" i="11"/>
  <c r="Z588" i="11"/>
  <c r="A589" i="11"/>
  <c r="B589" i="11"/>
  <c r="C589" i="11"/>
  <c r="D589" i="11"/>
  <c r="E589" i="11"/>
  <c r="F589" i="11"/>
  <c r="G589" i="11"/>
  <c r="H589" i="11"/>
  <c r="I589" i="11"/>
  <c r="J589" i="11"/>
  <c r="K589" i="11"/>
  <c r="L589" i="11"/>
  <c r="M589" i="11"/>
  <c r="N589" i="11"/>
  <c r="O589" i="11"/>
  <c r="P589" i="11"/>
  <c r="Q589" i="11"/>
  <c r="R589" i="11"/>
  <c r="S589" i="11"/>
  <c r="T589" i="11"/>
  <c r="U589" i="11"/>
  <c r="V589" i="11"/>
  <c r="W589" i="11"/>
  <c r="X589" i="11"/>
  <c r="Y589" i="11"/>
  <c r="Z589" i="11"/>
  <c r="A590" i="11"/>
  <c r="B590" i="11"/>
  <c r="C590" i="11"/>
  <c r="D590" i="11"/>
  <c r="E590" i="11"/>
  <c r="F590" i="11"/>
  <c r="G590" i="11"/>
  <c r="H590" i="11"/>
  <c r="I590" i="11"/>
  <c r="J590" i="11"/>
  <c r="K590" i="11"/>
  <c r="L590" i="11"/>
  <c r="M590" i="11"/>
  <c r="N590" i="11"/>
  <c r="O590" i="11"/>
  <c r="P590" i="11"/>
  <c r="Q590" i="11"/>
  <c r="R590" i="11"/>
  <c r="S590" i="11"/>
  <c r="T590" i="11"/>
  <c r="U590" i="11"/>
  <c r="V590" i="11"/>
  <c r="W590" i="11"/>
  <c r="X590" i="11"/>
  <c r="Y590" i="11"/>
  <c r="Z590" i="11"/>
  <c r="A591" i="11"/>
  <c r="B591" i="11"/>
  <c r="C591" i="11"/>
  <c r="D591" i="11"/>
  <c r="E591" i="11"/>
  <c r="F591" i="11"/>
  <c r="G591" i="11"/>
  <c r="H591" i="11"/>
  <c r="I591" i="11"/>
  <c r="J591" i="11"/>
  <c r="K591" i="11"/>
  <c r="L591" i="11"/>
  <c r="M591" i="11"/>
  <c r="N591" i="11"/>
  <c r="O591" i="11"/>
  <c r="P591" i="11"/>
  <c r="Q591" i="11"/>
  <c r="R591" i="11"/>
  <c r="S591" i="11"/>
  <c r="T591" i="11"/>
  <c r="U591" i="11"/>
  <c r="V591" i="11"/>
  <c r="W591" i="11"/>
  <c r="X591" i="11"/>
  <c r="Y591" i="11"/>
  <c r="Z591" i="11"/>
  <c r="A592" i="11"/>
  <c r="B592" i="11"/>
  <c r="C592" i="11"/>
  <c r="D592" i="11"/>
  <c r="E592" i="11"/>
  <c r="F592" i="11"/>
  <c r="G592" i="11"/>
  <c r="H592" i="11"/>
  <c r="I592" i="11"/>
  <c r="J592" i="11"/>
  <c r="K592" i="11"/>
  <c r="L592" i="11"/>
  <c r="M592" i="11"/>
  <c r="N592" i="11"/>
  <c r="O592" i="11"/>
  <c r="P592" i="11"/>
  <c r="Q592" i="11"/>
  <c r="R592" i="11"/>
  <c r="S592" i="11"/>
  <c r="T592" i="11"/>
  <c r="U592" i="11"/>
  <c r="V592" i="11"/>
  <c r="W592" i="11"/>
  <c r="X592" i="11"/>
  <c r="Y592" i="11"/>
  <c r="Z592" i="11"/>
  <c r="A593" i="11"/>
  <c r="B593" i="11"/>
  <c r="C593" i="11"/>
  <c r="D593" i="11"/>
  <c r="E593" i="11"/>
  <c r="F593" i="11"/>
  <c r="G593" i="11"/>
  <c r="H593" i="11"/>
  <c r="I593" i="11"/>
  <c r="J593" i="11"/>
  <c r="K593" i="11"/>
  <c r="L593" i="11"/>
  <c r="M593" i="11"/>
  <c r="N593" i="11"/>
  <c r="O593" i="11"/>
  <c r="P593" i="11"/>
  <c r="Q593" i="11"/>
  <c r="R593" i="11"/>
  <c r="S593" i="11"/>
  <c r="T593" i="11"/>
  <c r="U593" i="11"/>
  <c r="V593" i="11"/>
  <c r="W593" i="11"/>
  <c r="X593" i="11"/>
  <c r="Y593" i="11"/>
  <c r="Z593" i="11"/>
  <c r="A594" i="11"/>
  <c r="B594" i="11"/>
  <c r="C594" i="11"/>
  <c r="D594" i="11"/>
  <c r="E594" i="11"/>
  <c r="F594" i="11"/>
  <c r="G594" i="11"/>
  <c r="H594" i="11"/>
  <c r="I594" i="11"/>
  <c r="J594" i="11"/>
  <c r="K594" i="11"/>
  <c r="L594" i="11"/>
  <c r="M594" i="11"/>
  <c r="N594" i="11"/>
  <c r="O594" i="11"/>
  <c r="P594" i="11"/>
  <c r="Q594" i="11"/>
  <c r="R594" i="11"/>
  <c r="S594" i="11"/>
  <c r="T594" i="11"/>
  <c r="U594" i="11"/>
  <c r="V594" i="11"/>
  <c r="W594" i="11"/>
  <c r="X594" i="11"/>
  <c r="Y594" i="11"/>
  <c r="Z594" i="11"/>
  <c r="A595" i="11"/>
  <c r="B595" i="11"/>
  <c r="C595" i="11"/>
  <c r="D595" i="11"/>
  <c r="E595" i="11"/>
  <c r="F595" i="11"/>
  <c r="G595" i="11"/>
  <c r="H595" i="11"/>
  <c r="I595" i="11"/>
  <c r="J595" i="11"/>
  <c r="K595" i="11"/>
  <c r="L595" i="11"/>
  <c r="M595" i="11"/>
  <c r="N595" i="11"/>
  <c r="O595" i="11"/>
  <c r="P595" i="11"/>
  <c r="Q595" i="11"/>
  <c r="R595" i="11"/>
  <c r="S595" i="11"/>
  <c r="T595" i="11"/>
  <c r="U595" i="11"/>
  <c r="V595" i="11"/>
  <c r="W595" i="11"/>
  <c r="X595" i="11"/>
  <c r="Y595" i="11"/>
  <c r="Z595" i="11"/>
  <c r="A596" i="11"/>
  <c r="B596" i="11"/>
  <c r="C596" i="11"/>
  <c r="D596" i="11"/>
  <c r="E596" i="11"/>
  <c r="F596" i="11"/>
  <c r="G596" i="11"/>
  <c r="H596" i="11"/>
  <c r="I596" i="11"/>
  <c r="J596" i="11"/>
  <c r="K596" i="11"/>
  <c r="L596" i="11"/>
  <c r="M596" i="11"/>
  <c r="N596" i="11"/>
  <c r="O596" i="11"/>
  <c r="P596" i="11"/>
  <c r="Q596" i="11"/>
  <c r="R596" i="11"/>
  <c r="S596" i="11"/>
  <c r="T596" i="11"/>
  <c r="U596" i="11"/>
  <c r="V596" i="11"/>
  <c r="W596" i="11"/>
  <c r="X596" i="11"/>
  <c r="Y596" i="11"/>
  <c r="Z596" i="11"/>
  <c r="A597" i="11"/>
  <c r="B597" i="11"/>
  <c r="C597" i="11"/>
  <c r="D597" i="11"/>
  <c r="E597" i="11"/>
  <c r="F597" i="11"/>
  <c r="G597" i="11"/>
  <c r="H597" i="11"/>
  <c r="I597" i="11"/>
  <c r="J597" i="11"/>
  <c r="K597" i="11"/>
  <c r="L597" i="11"/>
  <c r="M597" i="11"/>
  <c r="N597" i="11"/>
  <c r="O597" i="11"/>
  <c r="P597" i="11"/>
  <c r="Q597" i="11"/>
  <c r="R597" i="11"/>
  <c r="S597" i="11"/>
  <c r="T597" i="11"/>
  <c r="U597" i="11"/>
  <c r="V597" i="11"/>
  <c r="W597" i="11"/>
  <c r="X597" i="11"/>
  <c r="Y597" i="11"/>
  <c r="Z597" i="11"/>
  <c r="A598" i="11"/>
  <c r="B598" i="11"/>
  <c r="C598" i="11"/>
  <c r="D598" i="11"/>
  <c r="E598" i="11"/>
  <c r="F598" i="11"/>
  <c r="G598" i="11"/>
  <c r="H598" i="11"/>
  <c r="I598" i="11"/>
  <c r="J598" i="11"/>
  <c r="K598" i="11"/>
  <c r="L598" i="11"/>
  <c r="M598" i="11"/>
  <c r="N598" i="11"/>
  <c r="O598" i="11"/>
  <c r="P598" i="11"/>
  <c r="Q598" i="11"/>
  <c r="R598" i="11"/>
  <c r="S598" i="11"/>
  <c r="T598" i="11"/>
  <c r="U598" i="11"/>
  <c r="V598" i="11"/>
  <c r="W598" i="11"/>
  <c r="X598" i="11"/>
  <c r="Y598" i="11"/>
  <c r="Z598" i="11"/>
  <c r="A599" i="11"/>
  <c r="B599" i="11"/>
  <c r="C599" i="11"/>
  <c r="D599" i="11"/>
  <c r="E599" i="11"/>
  <c r="F599" i="11"/>
  <c r="G599" i="11"/>
  <c r="H599" i="11"/>
  <c r="I599" i="11"/>
  <c r="J599" i="11"/>
  <c r="K599" i="11"/>
  <c r="L599" i="11"/>
  <c r="M599" i="11"/>
  <c r="N599" i="11"/>
  <c r="O599" i="11"/>
  <c r="P599" i="11"/>
  <c r="Q599" i="11"/>
  <c r="R599" i="11"/>
  <c r="S599" i="11"/>
  <c r="T599" i="11"/>
  <c r="U599" i="11"/>
  <c r="V599" i="11"/>
  <c r="W599" i="11"/>
  <c r="X599" i="11"/>
  <c r="Y599" i="11"/>
  <c r="Z599" i="11"/>
  <c r="A600" i="11"/>
  <c r="B600" i="11"/>
  <c r="C600" i="11"/>
  <c r="D600" i="11"/>
  <c r="E600" i="11"/>
  <c r="F600" i="11"/>
  <c r="G600" i="11"/>
  <c r="H600" i="11"/>
  <c r="I600" i="11"/>
  <c r="J600" i="11"/>
  <c r="K600" i="11"/>
  <c r="L600" i="11"/>
  <c r="M600" i="11"/>
  <c r="N600" i="11"/>
  <c r="O600" i="11"/>
  <c r="P600" i="11"/>
  <c r="Q600" i="11"/>
  <c r="R600" i="11"/>
  <c r="S600" i="11"/>
  <c r="T600" i="11"/>
  <c r="U600" i="11"/>
  <c r="V600" i="11"/>
  <c r="W600" i="11"/>
  <c r="X600" i="11"/>
  <c r="Y600" i="11"/>
  <c r="Z600" i="11"/>
  <c r="A601" i="11"/>
  <c r="B601" i="11"/>
  <c r="C601" i="11"/>
  <c r="D601" i="11"/>
  <c r="E601" i="11"/>
  <c r="F601" i="11"/>
  <c r="G601" i="11"/>
  <c r="H601" i="11"/>
  <c r="I601" i="11"/>
  <c r="J601" i="11"/>
  <c r="K601" i="11"/>
  <c r="L601" i="11"/>
  <c r="M601" i="11"/>
  <c r="N601" i="11"/>
  <c r="O601" i="11"/>
  <c r="P601" i="11"/>
  <c r="Q601" i="11"/>
  <c r="R601" i="11"/>
  <c r="S601" i="11"/>
  <c r="T601" i="11"/>
  <c r="U601" i="11"/>
  <c r="V601" i="11"/>
  <c r="W601" i="11"/>
  <c r="X601" i="11"/>
  <c r="Y601" i="11"/>
  <c r="Z601" i="11"/>
  <c r="A602" i="11"/>
  <c r="B602" i="11"/>
  <c r="C602" i="11"/>
  <c r="D602" i="11"/>
  <c r="E602" i="11"/>
  <c r="F602" i="11"/>
  <c r="G602" i="11"/>
  <c r="H602" i="11"/>
  <c r="I602" i="11"/>
  <c r="J602" i="11"/>
  <c r="K602" i="11"/>
  <c r="L602" i="11"/>
  <c r="M602" i="11"/>
  <c r="N602" i="11"/>
  <c r="O602" i="11"/>
  <c r="P602" i="11"/>
  <c r="Q602" i="11"/>
  <c r="R602" i="11"/>
  <c r="S602" i="11"/>
  <c r="T602" i="11"/>
  <c r="U602" i="11"/>
  <c r="V602" i="11"/>
  <c r="W602" i="11"/>
  <c r="X602" i="11"/>
  <c r="Y602" i="11"/>
  <c r="Z602" i="11"/>
  <c r="A603" i="11"/>
  <c r="B603" i="11"/>
  <c r="C603" i="11"/>
  <c r="D603" i="11"/>
  <c r="E603" i="11"/>
  <c r="F603" i="11"/>
  <c r="G603" i="11"/>
  <c r="H603" i="11"/>
  <c r="I603" i="11"/>
  <c r="J603" i="11"/>
  <c r="K603" i="11"/>
  <c r="L603" i="11"/>
  <c r="M603" i="11"/>
  <c r="N603" i="11"/>
  <c r="O603" i="11"/>
  <c r="P603" i="11"/>
  <c r="Q603" i="11"/>
  <c r="R603" i="11"/>
  <c r="S603" i="11"/>
  <c r="T603" i="11"/>
  <c r="U603" i="11"/>
  <c r="V603" i="11"/>
  <c r="W603" i="11"/>
  <c r="X603" i="11"/>
  <c r="Y603" i="11"/>
  <c r="Z603" i="11"/>
  <c r="A604" i="11"/>
  <c r="B604" i="11"/>
  <c r="C604" i="11"/>
  <c r="D604" i="11"/>
  <c r="E604" i="11"/>
  <c r="F604" i="11"/>
  <c r="G604" i="11"/>
  <c r="H604" i="11"/>
  <c r="I604" i="11"/>
  <c r="J604" i="11"/>
  <c r="K604" i="11"/>
  <c r="L604" i="11"/>
  <c r="M604" i="11"/>
  <c r="N604" i="11"/>
  <c r="O604" i="11"/>
  <c r="P604" i="11"/>
  <c r="Q604" i="11"/>
  <c r="R604" i="11"/>
  <c r="S604" i="11"/>
  <c r="T604" i="11"/>
  <c r="U604" i="11"/>
  <c r="V604" i="11"/>
  <c r="W604" i="11"/>
  <c r="X604" i="11"/>
  <c r="Y604" i="11"/>
  <c r="Z604" i="11"/>
  <c r="A605" i="11"/>
  <c r="B605" i="11"/>
  <c r="C605" i="11"/>
  <c r="D605" i="11"/>
  <c r="E605" i="11"/>
  <c r="F605" i="11"/>
  <c r="G605" i="11"/>
  <c r="H605" i="11"/>
  <c r="I605" i="11"/>
  <c r="J605" i="11"/>
  <c r="K605" i="11"/>
  <c r="L605" i="11"/>
  <c r="M605" i="11"/>
  <c r="N605" i="11"/>
  <c r="O605" i="11"/>
  <c r="P605" i="11"/>
  <c r="Q605" i="11"/>
  <c r="R605" i="11"/>
  <c r="S605" i="11"/>
  <c r="T605" i="11"/>
  <c r="U605" i="11"/>
  <c r="V605" i="11"/>
  <c r="W605" i="11"/>
  <c r="X605" i="11"/>
  <c r="Y605" i="11"/>
  <c r="Z605" i="11"/>
  <c r="A606" i="11"/>
  <c r="B606" i="11"/>
  <c r="C606" i="11"/>
  <c r="D606" i="11"/>
  <c r="E606" i="11"/>
  <c r="F606" i="11"/>
  <c r="G606" i="11"/>
  <c r="H606" i="11"/>
  <c r="I606" i="11"/>
  <c r="J606" i="11"/>
  <c r="K606" i="11"/>
  <c r="L606" i="11"/>
  <c r="M606" i="11"/>
  <c r="N606" i="11"/>
  <c r="O606" i="11"/>
  <c r="P606" i="11"/>
  <c r="Q606" i="11"/>
  <c r="R606" i="11"/>
  <c r="S606" i="11"/>
  <c r="T606" i="11"/>
  <c r="U606" i="11"/>
  <c r="V606" i="11"/>
  <c r="W606" i="11"/>
  <c r="X606" i="11"/>
  <c r="Y606" i="11"/>
  <c r="Z606" i="11"/>
  <c r="A607" i="11"/>
  <c r="B607" i="11"/>
  <c r="C607" i="11"/>
  <c r="D607" i="11"/>
  <c r="E607" i="11"/>
  <c r="F607" i="11"/>
  <c r="G607" i="11"/>
  <c r="H607" i="11"/>
  <c r="I607" i="11"/>
  <c r="J607" i="11"/>
  <c r="K607" i="11"/>
  <c r="L607" i="11"/>
  <c r="M607" i="11"/>
  <c r="N607" i="11"/>
  <c r="O607" i="11"/>
  <c r="P607" i="11"/>
  <c r="Q607" i="11"/>
  <c r="R607" i="11"/>
  <c r="S607" i="11"/>
  <c r="T607" i="11"/>
  <c r="U607" i="11"/>
  <c r="V607" i="11"/>
  <c r="W607" i="11"/>
  <c r="X607" i="11"/>
  <c r="Y607" i="11"/>
  <c r="Z607" i="11"/>
  <c r="A608" i="11"/>
  <c r="B608" i="11"/>
  <c r="C608" i="11"/>
  <c r="D608" i="11"/>
  <c r="E608" i="11"/>
  <c r="F608" i="11"/>
  <c r="G608" i="11"/>
  <c r="H608" i="11"/>
  <c r="I608" i="11"/>
  <c r="J608" i="11"/>
  <c r="K608" i="11"/>
  <c r="L608" i="11"/>
  <c r="M608" i="11"/>
  <c r="N608" i="11"/>
  <c r="O608" i="11"/>
  <c r="P608" i="11"/>
  <c r="Q608" i="11"/>
  <c r="R608" i="11"/>
  <c r="S608" i="11"/>
  <c r="T608" i="11"/>
  <c r="U608" i="11"/>
  <c r="V608" i="11"/>
  <c r="W608" i="11"/>
  <c r="X608" i="11"/>
  <c r="Y608" i="11"/>
  <c r="Z608" i="11"/>
  <c r="A609" i="11"/>
  <c r="B609" i="11"/>
  <c r="C609" i="11"/>
  <c r="D609" i="11"/>
  <c r="E609" i="11"/>
  <c r="F609" i="11"/>
  <c r="G609" i="11"/>
  <c r="H609" i="11"/>
  <c r="I609" i="11"/>
  <c r="J609" i="11"/>
  <c r="K609" i="11"/>
  <c r="L609" i="11"/>
  <c r="M609" i="11"/>
  <c r="N609" i="11"/>
  <c r="O609" i="11"/>
  <c r="P609" i="11"/>
  <c r="Q609" i="11"/>
  <c r="R609" i="11"/>
  <c r="S609" i="11"/>
  <c r="T609" i="11"/>
  <c r="U609" i="11"/>
  <c r="V609" i="11"/>
  <c r="W609" i="11"/>
  <c r="X609" i="11"/>
  <c r="Y609" i="11"/>
  <c r="Z609" i="11"/>
  <c r="A610" i="11"/>
  <c r="B610" i="11"/>
  <c r="C610" i="11"/>
  <c r="D610" i="11"/>
  <c r="E610" i="11"/>
  <c r="F610" i="11"/>
  <c r="G610" i="11"/>
  <c r="H610" i="11"/>
  <c r="I610" i="11"/>
  <c r="J610" i="11"/>
  <c r="K610" i="11"/>
  <c r="L610" i="11"/>
  <c r="M610" i="11"/>
  <c r="N610" i="11"/>
  <c r="O610" i="11"/>
  <c r="P610" i="11"/>
  <c r="Q610" i="11"/>
  <c r="R610" i="11"/>
  <c r="S610" i="11"/>
  <c r="T610" i="11"/>
  <c r="U610" i="11"/>
  <c r="V610" i="11"/>
  <c r="W610" i="11"/>
  <c r="X610" i="11"/>
  <c r="Y610" i="11"/>
  <c r="Z610" i="11"/>
  <c r="A611" i="11"/>
  <c r="B611" i="11"/>
  <c r="C611" i="11"/>
  <c r="D611" i="11"/>
  <c r="E611" i="11"/>
  <c r="F611" i="11"/>
  <c r="G611" i="11"/>
  <c r="H611" i="11"/>
  <c r="I611" i="11"/>
  <c r="J611" i="11"/>
  <c r="K611" i="11"/>
  <c r="L611" i="11"/>
  <c r="M611" i="11"/>
  <c r="N611" i="11"/>
  <c r="O611" i="11"/>
  <c r="P611" i="11"/>
  <c r="Q611" i="11"/>
  <c r="R611" i="11"/>
  <c r="S611" i="11"/>
  <c r="T611" i="11"/>
  <c r="U611" i="11"/>
  <c r="V611" i="11"/>
  <c r="W611" i="11"/>
  <c r="X611" i="11"/>
  <c r="Y611" i="11"/>
  <c r="Z611" i="11"/>
  <c r="A612" i="11"/>
  <c r="B612" i="11"/>
  <c r="C612" i="11"/>
  <c r="D612" i="11"/>
  <c r="E612" i="11"/>
  <c r="F612" i="11"/>
  <c r="G612" i="11"/>
  <c r="H612" i="11"/>
  <c r="I612" i="11"/>
  <c r="J612" i="11"/>
  <c r="K612" i="11"/>
  <c r="L612" i="11"/>
  <c r="M612" i="11"/>
  <c r="N612" i="11"/>
  <c r="O612" i="11"/>
  <c r="P612" i="11"/>
  <c r="Q612" i="11"/>
  <c r="R612" i="11"/>
  <c r="S612" i="11"/>
  <c r="T612" i="11"/>
  <c r="U612" i="11"/>
  <c r="V612" i="11"/>
  <c r="W612" i="11"/>
  <c r="X612" i="11"/>
  <c r="Y612" i="11"/>
  <c r="Z612" i="11"/>
  <c r="A613" i="11"/>
  <c r="B613" i="11"/>
  <c r="C613" i="11"/>
  <c r="D613" i="11"/>
  <c r="E613" i="11"/>
  <c r="F613" i="11"/>
  <c r="G613" i="11"/>
  <c r="H613" i="11"/>
  <c r="I613" i="11"/>
  <c r="J613" i="11"/>
  <c r="K613" i="11"/>
  <c r="L613" i="11"/>
  <c r="M613" i="11"/>
  <c r="N613" i="11"/>
  <c r="O613" i="11"/>
  <c r="P613" i="11"/>
  <c r="Q613" i="11"/>
  <c r="R613" i="11"/>
  <c r="S613" i="11"/>
  <c r="T613" i="11"/>
  <c r="U613" i="11"/>
  <c r="V613" i="11"/>
  <c r="W613" i="11"/>
  <c r="X613" i="11"/>
  <c r="Y613" i="11"/>
  <c r="Z613" i="11"/>
  <c r="A614" i="11"/>
  <c r="B614" i="11"/>
  <c r="C614" i="11"/>
  <c r="D614" i="11"/>
  <c r="E614" i="11"/>
  <c r="F614" i="11"/>
  <c r="G614" i="11"/>
  <c r="H614" i="11"/>
  <c r="I614" i="11"/>
  <c r="J614" i="11"/>
  <c r="K614" i="11"/>
  <c r="L614" i="11"/>
  <c r="M614" i="11"/>
  <c r="N614" i="11"/>
  <c r="O614" i="11"/>
  <c r="P614" i="11"/>
  <c r="Q614" i="11"/>
  <c r="R614" i="11"/>
  <c r="S614" i="11"/>
  <c r="T614" i="11"/>
  <c r="U614" i="11"/>
  <c r="V614" i="11"/>
  <c r="W614" i="11"/>
  <c r="X614" i="11"/>
  <c r="Y614" i="11"/>
  <c r="Z614" i="11"/>
  <c r="A615" i="11"/>
  <c r="B615" i="11"/>
  <c r="C615" i="11"/>
  <c r="D615" i="11"/>
  <c r="E615" i="11"/>
  <c r="F615" i="11"/>
  <c r="G615" i="11"/>
  <c r="H615" i="11"/>
  <c r="I615" i="11"/>
  <c r="J615" i="11"/>
  <c r="K615" i="11"/>
  <c r="L615" i="11"/>
  <c r="M615" i="11"/>
  <c r="N615" i="11"/>
  <c r="O615" i="11"/>
  <c r="P615" i="11"/>
  <c r="Q615" i="11"/>
  <c r="R615" i="11"/>
  <c r="S615" i="11"/>
  <c r="T615" i="11"/>
  <c r="U615" i="11"/>
  <c r="V615" i="11"/>
  <c r="W615" i="11"/>
  <c r="X615" i="11"/>
  <c r="Y615" i="11"/>
  <c r="Z615" i="11"/>
  <c r="A616" i="11"/>
  <c r="B616" i="11"/>
  <c r="C616" i="11"/>
  <c r="D616" i="11"/>
  <c r="E616" i="11"/>
  <c r="F616" i="11"/>
  <c r="G616" i="11"/>
  <c r="H616" i="11"/>
  <c r="I616" i="11"/>
  <c r="J616" i="11"/>
  <c r="K616" i="11"/>
  <c r="L616" i="11"/>
  <c r="M616" i="11"/>
  <c r="N616" i="11"/>
  <c r="O616" i="11"/>
  <c r="P616" i="11"/>
  <c r="Q616" i="11"/>
  <c r="R616" i="11"/>
  <c r="S616" i="11"/>
  <c r="T616" i="11"/>
  <c r="U616" i="11"/>
  <c r="V616" i="11"/>
  <c r="W616" i="11"/>
  <c r="X616" i="11"/>
  <c r="Y616" i="11"/>
  <c r="Z616" i="11"/>
  <c r="A617" i="11"/>
  <c r="B617" i="11"/>
  <c r="C617" i="11"/>
  <c r="D617" i="11"/>
  <c r="E617" i="11"/>
  <c r="F617" i="11"/>
  <c r="G617" i="11"/>
  <c r="H617" i="11"/>
  <c r="I617" i="11"/>
  <c r="J617" i="11"/>
  <c r="K617" i="11"/>
  <c r="L617" i="11"/>
  <c r="M617" i="11"/>
  <c r="N617" i="11"/>
  <c r="O617" i="11"/>
  <c r="P617" i="11"/>
  <c r="Q617" i="11"/>
  <c r="R617" i="11"/>
  <c r="S617" i="11"/>
  <c r="T617" i="11"/>
  <c r="U617" i="11"/>
  <c r="V617" i="11"/>
  <c r="W617" i="11"/>
  <c r="X617" i="11"/>
  <c r="Y617" i="11"/>
  <c r="Z617" i="11"/>
  <c r="A618" i="11"/>
  <c r="B618" i="11"/>
  <c r="C618" i="11"/>
  <c r="D618" i="11"/>
  <c r="E618" i="11"/>
  <c r="F618" i="11"/>
  <c r="G618" i="11"/>
  <c r="H618" i="11"/>
  <c r="I618" i="11"/>
  <c r="J618" i="11"/>
  <c r="K618" i="11"/>
  <c r="L618" i="11"/>
  <c r="M618" i="11"/>
  <c r="N618" i="11"/>
  <c r="O618" i="11"/>
  <c r="P618" i="11"/>
  <c r="Q618" i="11"/>
  <c r="R618" i="11"/>
  <c r="S618" i="11"/>
  <c r="T618" i="11"/>
  <c r="U618" i="11"/>
  <c r="V618" i="11"/>
  <c r="W618" i="11"/>
  <c r="X618" i="11"/>
  <c r="Y618" i="11"/>
  <c r="Z618" i="11"/>
  <c r="A619" i="11"/>
  <c r="B619" i="11"/>
  <c r="C619" i="11"/>
  <c r="D619" i="11"/>
  <c r="E619" i="11"/>
  <c r="F619" i="11"/>
  <c r="G619" i="11"/>
  <c r="H619" i="11"/>
  <c r="I619" i="11"/>
  <c r="J619" i="11"/>
  <c r="K619" i="11"/>
  <c r="L619" i="11"/>
  <c r="M619" i="11"/>
  <c r="N619" i="11"/>
  <c r="O619" i="11"/>
  <c r="P619" i="11"/>
  <c r="Q619" i="11"/>
  <c r="R619" i="11"/>
  <c r="S619" i="11"/>
  <c r="T619" i="11"/>
  <c r="U619" i="11"/>
  <c r="V619" i="11"/>
  <c r="W619" i="11"/>
  <c r="X619" i="11"/>
  <c r="Y619" i="11"/>
  <c r="Z619" i="11"/>
  <c r="A620" i="11"/>
  <c r="B620" i="11"/>
  <c r="C620" i="11"/>
  <c r="D620" i="11"/>
  <c r="E620" i="11"/>
  <c r="F620" i="11"/>
  <c r="G620" i="11"/>
  <c r="H620" i="11"/>
  <c r="I620" i="11"/>
  <c r="J620" i="11"/>
  <c r="K620" i="11"/>
  <c r="L620" i="11"/>
  <c r="M620" i="11"/>
  <c r="N620" i="11"/>
  <c r="O620" i="11"/>
  <c r="P620" i="11"/>
  <c r="Q620" i="11"/>
  <c r="R620" i="11"/>
  <c r="S620" i="11"/>
  <c r="T620" i="11"/>
  <c r="U620" i="11"/>
  <c r="V620" i="11"/>
  <c r="W620" i="11"/>
  <c r="X620" i="11"/>
  <c r="Y620" i="11"/>
  <c r="Z620" i="11"/>
  <c r="A621" i="11"/>
  <c r="B621" i="11"/>
  <c r="C621" i="11"/>
  <c r="D621" i="11"/>
  <c r="E621" i="11"/>
  <c r="F621" i="11"/>
  <c r="G621" i="11"/>
  <c r="H621" i="11"/>
  <c r="I621" i="11"/>
  <c r="J621" i="11"/>
  <c r="K621" i="11"/>
  <c r="L621" i="11"/>
  <c r="M621" i="11"/>
  <c r="N621" i="11"/>
  <c r="O621" i="11"/>
  <c r="P621" i="11"/>
  <c r="Q621" i="11"/>
  <c r="R621" i="11"/>
  <c r="S621" i="11"/>
  <c r="T621" i="11"/>
  <c r="U621" i="11"/>
  <c r="V621" i="11"/>
  <c r="W621" i="11"/>
  <c r="X621" i="11"/>
  <c r="Y621" i="11"/>
  <c r="Z621" i="11"/>
  <c r="A622" i="11"/>
  <c r="B622" i="11"/>
  <c r="C622" i="11"/>
  <c r="D622" i="11"/>
  <c r="E622" i="11"/>
  <c r="F622" i="11"/>
  <c r="G622" i="11"/>
  <c r="H622" i="11"/>
  <c r="I622" i="11"/>
  <c r="J622" i="11"/>
  <c r="K622" i="11"/>
  <c r="L622" i="11"/>
  <c r="M622" i="11"/>
  <c r="N622" i="11"/>
  <c r="O622" i="11"/>
  <c r="P622" i="11"/>
  <c r="Q622" i="11"/>
  <c r="R622" i="11"/>
  <c r="S622" i="11"/>
  <c r="T622" i="11"/>
  <c r="U622" i="11"/>
  <c r="V622" i="11"/>
  <c r="W622" i="11"/>
  <c r="X622" i="11"/>
  <c r="Y622" i="11"/>
  <c r="Z622" i="11"/>
  <c r="A623" i="11"/>
  <c r="B623" i="11"/>
  <c r="C623" i="11"/>
  <c r="D623" i="11"/>
  <c r="E623" i="11"/>
  <c r="F623" i="11"/>
  <c r="G623" i="11"/>
  <c r="H623" i="11"/>
  <c r="I623" i="11"/>
  <c r="J623" i="11"/>
  <c r="K623" i="11"/>
  <c r="L623" i="11"/>
  <c r="M623" i="11"/>
  <c r="N623" i="11"/>
  <c r="O623" i="11"/>
  <c r="P623" i="11"/>
  <c r="Q623" i="11"/>
  <c r="R623" i="11"/>
  <c r="S623" i="11"/>
  <c r="T623" i="11"/>
  <c r="U623" i="11"/>
  <c r="V623" i="11"/>
  <c r="W623" i="11"/>
  <c r="X623" i="11"/>
  <c r="Y623" i="11"/>
  <c r="Z623" i="11"/>
  <c r="A624" i="11"/>
  <c r="B624" i="11"/>
  <c r="C624" i="11"/>
  <c r="D624" i="11"/>
  <c r="E624" i="11"/>
  <c r="F624" i="11"/>
  <c r="G624" i="11"/>
  <c r="H624" i="11"/>
  <c r="I624" i="11"/>
  <c r="J624" i="11"/>
  <c r="K624" i="11"/>
  <c r="L624" i="11"/>
  <c r="M624" i="11"/>
  <c r="N624" i="11"/>
  <c r="O624" i="11"/>
  <c r="P624" i="11"/>
  <c r="Q624" i="11"/>
  <c r="R624" i="11"/>
  <c r="S624" i="11"/>
  <c r="T624" i="11"/>
  <c r="U624" i="11"/>
  <c r="V624" i="11"/>
  <c r="W624" i="11"/>
  <c r="X624" i="11"/>
  <c r="Y624" i="11"/>
  <c r="Z624" i="11"/>
  <c r="A625" i="11"/>
  <c r="B625" i="11"/>
  <c r="C625" i="11"/>
  <c r="D625" i="11"/>
  <c r="E625" i="11"/>
  <c r="F625" i="11"/>
  <c r="G625" i="11"/>
  <c r="H625" i="11"/>
  <c r="I625" i="11"/>
  <c r="J625" i="11"/>
  <c r="K625" i="11"/>
  <c r="L625" i="11"/>
  <c r="M625" i="11"/>
  <c r="N625" i="11"/>
  <c r="O625" i="11"/>
  <c r="P625" i="11"/>
  <c r="Q625" i="11"/>
  <c r="R625" i="11"/>
  <c r="S625" i="11"/>
  <c r="T625" i="11"/>
  <c r="U625" i="11"/>
  <c r="V625" i="11"/>
  <c r="W625" i="11"/>
  <c r="X625" i="11"/>
  <c r="Y625" i="11"/>
  <c r="Z625" i="11"/>
  <c r="A626" i="11"/>
  <c r="B626" i="11"/>
  <c r="C626" i="11"/>
  <c r="D626" i="11"/>
  <c r="E626" i="11"/>
  <c r="F626" i="11"/>
  <c r="G626" i="11"/>
  <c r="H626" i="11"/>
  <c r="I626" i="11"/>
  <c r="J626" i="11"/>
  <c r="K626" i="11"/>
  <c r="L626" i="11"/>
  <c r="M626" i="11"/>
  <c r="N626" i="11"/>
  <c r="O626" i="11"/>
  <c r="P626" i="11"/>
  <c r="Q626" i="11"/>
  <c r="R626" i="11"/>
  <c r="S626" i="11"/>
  <c r="T626" i="11"/>
  <c r="U626" i="11"/>
  <c r="V626" i="11"/>
  <c r="W626" i="11"/>
  <c r="X626" i="11"/>
  <c r="Y626" i="11"/>
  <c r="Z626" i="11"/>
  <c r="A627" i="11"/>
  <c r="B627" i="11"/>
  <c r="C627" i="11"/>
  <c r="D627" i="11"/>
  <c r="E627" i="11"/>
  <c r="F627" i="11"/>
  <c r="G627" i="11"/>
  <c r="H627" i="11"/>
  <c r="I627" i="11"/>
  <c r="J627" i="11"/>
  <c r="K627" i="11"/>
  <c r="L627" i="11"/>
  <c r="M627" i="11"/>
  <c r="N627" i="11"/>
  <c r="O627" i="11"/>
  <c r="P627" i="11"/>
  <c r="Q627" i="11"/>
  <c r="R627" i="11"/>
  <c r="S627" i="11"/>
  <c r="T627" i="11"/>
  <c r="U627" i="11"/>
  <c r="V627" i="11"/>
  <c r="W627" i="11"/>
  <c r="X627" i="11"/>
  <c r="Y627" i="11"/>
  <c r="Z627" i="11"/>
  <c r="A628" i="11"/>
  <c r="B628" i="11"/>
  <c r="C628" i="11"/>
  <c r="D628" i="11"/>
  <c r="E628" i="11"/>
  <c r="F628" i="11"/>
  <c r="G628" i="11"/>
  <c r="H628" i="11"/>
  <c r="I628" i="11"/>
  <c r="J628" i="11"/>
  <c r="K628" i="11"/>
  <c r="L628" i="11"/>
  <c r="M628" i="11"/>
  <c r="N628" i="11"/>
  <c r="O628" i="11"/>
  <c r="P628" i="11"/>
  <c r="Q628" i="11"/>
  <c r="R628" i="11"/>
  <c r="S628" i="11"/>
  <c r="T628" i="11"/>
  <c r="U628" i="11"/>
  <c r="V628" i="11"/>
  <c r="W628" i="11"/>
  <c r="X628" i="11"/>
  <c r="Y628" i="11"/>
  <c r="Z628" i="11"/>
  <c r="A629" i="11"/>
  <c r="B629" i="11"/>
  <c r="C629" i="11"/>
  <c r="D629" i="11"/>
  <c r="E629" i="11"/>
  <c r="F629" i="11"/>
  <c r="G629" i="11"/>
  <c r="H629" i="11"/>
  <c r="I629" i="11"/>
  <c r="J629" i="11"/>
  <c r="K629" i="11"/>
  <c r="L629" i="11"/>
  <c r="M629" i="11"/>
  <c r="N629" i="11"/>
  <c r="O629" i="11"/>
  <c r="P629" i="11"/>
  <c r="Q629" i="11"/>
  <c r="R629" i="11"/>
  <c r="S629" i="11"/>
  <c r="T629" i="11"/>
  <c r="U629" i="11"/>
  <c r="V629" i="11"/>
  <c r="W629" i="11"/>
  <c r="X629" i="11"/>
  <c r="Y629" i="11"/>
  <c r="Z629" i="11"/>
  <c r="A630" i="11"/>
  <c r="B630" i="11"/>
  <c r="C630" i="11"/>
  <c r="D630" i="11"/>
  <c r="E630" i="11"/>
  <c r="F630" i="11"/>
  <c r="G630" i="11"/>
  <c r="H630" i="11"/>
  <c r="I630" i="11"/>
  <c r="J630" i="11"/>
  <c r="K630" i="11"/>
  <c r="L630" i="11"/>
  <c r="M630" i="11"/>
  <c r="N630" i="11"/>
  <c r="O630" i="11"/>
  <c r="P630" i="11"/>
  <c r="Q630" i="11"/>
  <c r="R630" i="11"/>
  <c r="S630" i="11"/>
  <c r="T630" i="11"/>
  <c r="U630" i="11"/>
  <c r="V630" i="11"/>
  <c r="W630" i="11"/>
  <c r="X630" i="11"/>
  <c r="Y630" i="11"/>
  <c r="Z630" i="11"/>
  <c r="A631" i="11"/>
  <c r="B631" i="11"/>
  <c r="C631" i="11"/>
  <c r="D631" i="11"/>
  <c r="E631" i="11"/>
  <c r="F631" i="11"/>
  <c r="G631" i="11"/>
  <c r="H631" i="11"/>
  <c r="I631" i="11"/>
  <c r="J631" i="11"/>
  <c r="K631" i="11"/>
  <c r="L631" i="11"/>
  <c r="M631" i="11"/>
  <c r="N631" i="11"/>
  <c r="O631" i="11"/>
  <c r="P631" i="11"/>
  <c r="Q631" i="11"/>
  <c r="R631" i="11"/>
  <c r="S631" i="11"/>
  <c r="T631" i="11"/>
  <c r="U631" i="11"/>
  <c r="V631" i="11"/>
  <c r="W631" i="11"/>
  <c r="X631" i="11"/>
  <c r="Y631" i="11"/>
  <c r="Z631" i="11"/>
  <c r="A632" i="11"/>
  <c r="B632" i="11"/>
  <c r="C632" i="11"/>
  <c r="D632" i="11"/>
  <c r="E632" i="11"/>
  <c r="F632" i="11"/>
  <c r="G632" i="11"/>
  <c r="H632" i="11"/>
  <c r="I632" i="11"/>
  <c r="J632" i="11"/>
  <c r="K632" i="11"/>
  <c r="L632" i="11"/>
  <c r="M632" i="11"/>
  <c r="N632" i="11"/>
  <c r="O632" i="11"/>
  <c r="P632" i="11"/>
  <c r="Q632" i="11"/>
  <c r="R632" i="11"/>
  <c r="S632" i="11"/>
  <c r="T632" i="11"/>
  <c r="U632" i="11"/>
  <c r="V632" i="11"/>
  <c r="W632" i="11"/>
  <c r="X632" i="11"/>
  <c r="Y632" i="11"/>
  <c r="Z632" i="11"/>
  <c r="A633" i="11"/>
  <c r="B633" i="11"/>
  <c r="C633" i="11"/>
  <c r="D633" i="11"/>
  <c r="E633" i="11"/>
  <c r="F633" i="11"/>
  <c r="G633" i="11"/>
  <c r="H633" i="11"/>
  <c r="I633" i="11"/>
  <c r="J633" i="11"/>
  <c r="K633" i="11"/>
  <c r="L633" i="11"/>
  <c r="M633" i="11"/>
  <c r="N633" i="11"/>
  <c r="O633" i="11"/>
  <c r="P633" i="11"/>
  <c r="Q633" i="11"/>
  <c r="R633" i="11"/>
  <c r="S633" i="11"/>
  <c r="T633" i="11"/>
  <c r="U633" i="11"/>
  <c r="V633" i="11"/>
  <c r="W633" i="11"/>
  <c r="X633" i="11"/>
  <c r="Y633" i="11"/>
  <c r="Z633" i="11"/>
  <c r="A634" i="11"/>
  <c r="B634" i="11"/>
  <c r="C634" i="11"/>
  <c r="D634" i="11"/>
  <c r="E634" i="11"/>
  <c r="F634" i="11"/>
  <c r="G634" i="11"/>
  <c r="H634" i="11"/>
  <c r="I634" i="11"/>
  <c r="J634" i="11"/>
  <c r="K634" i="11"/>
  <c r="L634" i="11"/>
  <c r="M634" i="11"/>
  <c r="N634" i="11"/>
  <c r="O634" i="11"/>
  <c r="P634" i="11"/>
  <c r="Q634" i="11"/>
  <c r="R634" i="11"/>
  <c r="S634" i="11"/>
  <c r="T634" i="11"/>
  <c r="U634" i="11"/>
  <c r="V634" i="11"/>
  <c r="W634" i="11"/>
  <c r="X634" i="11"/>
  <c r="Y634" i="11"/>
  <c r="Z634" i="11"/>
  <c r="A635" i="11"/>
  <c r="B635" i="11"/>
  <c r="C635" i="11"/>
  <c r="D635" i="11"/>
  <c r="E635" i="11"/>
  <c r="F635" i="11"/>
  <c r="G635" i="11"/>
  <c r="H635" i="11"/>
  <c r="I635" i="11"/>
  <c r="J635" i="11"/>
  <c r="K635" i="11"/>
  <c r="L635" i="11"/>
  <c r="M635" i="11"/>
  <c r="N635" i="11"/>
  <c r="O635" i="11"/>
  <c r="P635" i="11"/>
  <c r="Q635" i="11"/>
  <c r="R635" i="11"/>
  <c r="S635" i="11"/>
  <c r="T635" i="11"/>
  <c r="U635" i="11"/>
  <c r="V635" i="11"/>
  <c r="W635" i="11"/>
  <c r="X635" i="11"/>
  <c r="Y635" i="11"/>
  <c r="Z635" i="11"/>
  <c r="A636" i="11"/>
  <c r="B636" i="11"/>
  <c r="C636" i="11"/>
  <c r="D636" i="11"/>
  <c r="E636" i="11"/>
  <c r="F636" i="11"/>
  <c r="G636" i="11"/>
  <c r="H636" i="11"/>
  <c r="I636" i="11"/>
  <c r="J636" i="11"/>
  <c r="K636" i="11"/>
  <c r="L636" i="11"/>
  <c r="M636" i="11"/>
  <c r="N636" i="11"/>
  <c r="O636" i="11"/>
  <c r="P636" i="11"/>
  <c r="Q636" i="11"/>
  <c r="R636" i="11"/>
  <c r="S636" i="11"/>
  <c r="T636" i="11"/>
  <c r="U636" i="11"/>
  <c r="V636" i="11"/>
  <c r="W636" i="11"/>
  <c r="X636" i="11"/>
  <c r="Y636" i="11"/>
  <c r="Z636" i="11"/>
  <c r="A637" i="11"/>
  <c r="B637" i="11"/>
  <c r="C637" i="11"/>
  <c r="D637" i="11"/>
  <c r="E637" i="11"/>
  <c r="F637" i="11"/>
  <c r="G637" i="11"/>
  <c r="H637" i="11"/>
  <c r="I637" i="11"/>
  <c r="J637" i="11"/>
  <c r="K637" i="11"/>
  <c r="L637" i="11"/>
  <c r="M637" i="11"/>
  <c r="N637" i="11"/>
  <c r="O637" i="11"/>
  <c r="P637" i="11"/>
  <c r="Q637" i="11"/>
  <c r="R637" i="11"/>
  <c r="S637" i="11"/>
  <c r="T637" i="11"/>
  <c r="U637" i="11"/>
  <c r="V637" i="11"/>
  <c r="W637" i="11"/>
  <c r="X637" i="11"/>
  <c r="Y637" i="11"/>
  <c r="Z637" i="11"/>
  <c r="A638" i="11"/>
  <c r="B638" i="11"/>
  <c r="C638" i="11"/>
  <c r="D638" i="11"/>
  <c r="E638" i="11"/>
  <c r="F638" i="11"/>
  <c r="G638" i="11"/>
  <c r="H638" i="11"/>
  <c r="I638" i="11"/>
  <c r="J638" i="11"/>
  <c r="K638" i="11"/>
  <c r="L638" i="11"/>
  <c r="M638" i="11"/>
  <c r="N638" i="11"/>
  <c r="O638" i="11"/>
  <c r="P638" i="11"/>
  <c r="Q638" i="11"/>
  <c r="R638" i="11"/>
  <c r="S638" i="11"/>
  <c r="T638" i="11"/>
  <c r="U638" i="11"/>
  <c r="V638" i="11"/>
  <c r="W638" i="11"/>
  <c r="X638" i="11"/>
  <c r="Y638" i="11"/>
  <c r="Z638" i="11"/>
  <c r="A639" i="11"/>
  <c r="B639" i="11"/>
  <c r="C639" i="11"/>
  <c r="D639" i="11"/>
  <c r="E639" i="11"/>
  <c r="F639" i="11"/>
  <c r="G639" i="11"/>
  <c r="H639" i="11"/>
  <c r="I639" i="11"/>
  <c r="J639" i="11"/>
  <c r="K639" i="11"/>
  <c r="L639" i="11"/>
  <c r="M639" i="11"/>
  <c r="N639" i="11"/>
  <c r="O639" i="11"/>
  <c r="P639" i="11"/>
  <c r="Q639" i="11"/>
  <c r="R639" i="11"/>
  <c r="S639" i="11"/>
  <c r="T639" i="11"/>
  <c r="U639" i="11"/>
  <c r="V639" i="11"/>
  <c r="W639" i="11"/>
  <c r="X639" i="11"/>
  <c r="Y639" i="11"/>
  <c r="Z639" i="11"/>
  <c r="A640" i="11"/>
  <c r="B640" i="11"/>
  <c r="C640" i="11"/>
  <c r="D640" i="11"/>
  <c r="E640" i="11"/>
  <c r="F640" i="11"/>
  <c r="G640" i="11"/>
  <c r="H640" i="11"/>
  <c r="I640" i="11"/>
  <c r="J640" i="11"/>
  <c r="K640" i="11"/>
  <c r="L640" i="11"/>
  <c r="M640" i="11"/>
  <c r="N640" i="11"/>
  <c r="O640" i="11"/>
  <c r="P640" i="11"/>
  <c r="Q640" i="11"/>
  <c r="R640" i="11"/>
  <c r="S640" i="11"/>
  <c r="T640" i="11"/>
  <c r="U640" i="11"/>
  <c r="V640" i="11"/>
  <c r="W640" i="11"/>
  <c r="X640" i="11"/>
  <c r="Y640" i="11"/>
  <c r="Z640" i="11"/>
  <c r="A641" i="11"/>
  <c r="B641" i="11"/>
  <c r="C641" i="11"/>
  <c r="D641" i="11"/>
  <c r="E641" i="11"/>
  <c r="F641" i="11"/>
  <c r="G641" i="11"/>
  <c r="H641" i="11"/>
  <c r="I641" i="11"/>
  <c r="J641" i="11"/>
  <c r="K641" i="11"/>
  <c r="L641" i="11"/>
  <c r="M641" i="11"/>
  <c r="N641" i="11"/>
  <c r="O641" i="11"/>
  <c r="P641" i="11"/>
  <c r="Q641" i="11"/>
  <c r="R641" i="11"/>
  <c r="S641" i="11"/>
  <c r="T641" i="11"/>
  <c r="U641" i="11"/>
  <c r="V641" i="11"/>
  <c r="W641" i="11"/>
  <c r="X641" i="11"/>
  <c r="Y641" i="11"/>
  <c r="Z641" i="11"/>
  <c r="A642" i="11"/>
  <c r="B642" i="11"/>
  <c r="C642" i="11"/>
  <c r="D642" i="11"/>
  <c r="E642" i="11"/>
  <c r="F642" i="11"/>
  <c r="G642" i="11"/>
  <c r="H642" i="11"/>
  <c r="I642" i="11"/>
  <c r="J642" i="11"/>
  <c r="K642" i="11"/>
  <c r="L642" i="11"/>
  <c r="M642" i="11"/>
  <c r="N642" i="11"/>
  <c r="O642" i="11"/>
  <c r="P642" i="11"/>
  <c r="Q642" i="11"/>
  <c r="R642" i="11"/>
  <c r="S642" i="11"/>
  <c r="T642" i="11"/>
  <c r="U642" i="11"/>
  <c r="V642" i="11"/>
  <c r="W642" i="11"/>
  <c r="X642" i="11"/>
  <c r="Y642" i="11"/>
  <c r="Z642" i="11"/>
  <c r="A643" i="11"/>
  <c r="B643" i="11"/>
  <c r="C643" i="11"/>
  <c r="D643" i="11"/>
  <c r="E643" i="11"/>
  <c r="F643" i="11"/>
  <c r="G643" i="11"/>
  <c r="H643" i="11"/>
  <c r="I643" i="11"/>
  <c r="J643" i="11"/>
  <c r="K643" i="11"/>
  <c r="L643" i="11"/>
  <c r="M643" i="11"/>
  <c r="N643" i="11"/>
  <c r="O643" i="11"/>
  <c r="P643" i="11"/>
  <c r="Q643" i="11"/>
  <c r="R643" i="11"/>
  <c r="S643" i="11"/>
  <c r="T643" i="11"/>
  <c r="U643" i="11"/>
  <c r="V643" i="11"/>
  <c r="W643" i="11"/>
  <c r="X643" i="11"/>
  <c r="Y643" i="11"/>
  <c r="Z643" i="11"/>
  <c r="A644" i="11"/>
  <c r="B644" i="11"/>
  <c r="C644" i="11"/>
  <c r="D644" i="11"/>
  <c r="E644" i="11"/>
  <c r="F644" i="11"/>
  <c r="G644" i="11"/>
  <c r="H644" i="11"/>
  <c r="I644" i="11"/>
  <c r="J644" i="11"/>
  <c r="K644" i="11"/>
  <c r="L644" i="11"/>
  <c r="M644" i="11"/>
  <c r="N644" i="11"/>
  <c r="O644" i="11"/>
  <c r="P644" i="11"/>
  <c r="Q644" i="11"/>
  <c r="R644" i="11"/>
  <c r="S644" i="11"/>
  <c r="T644" i="11"/>
  <c r="U644" i="11"/>
  <c r="V644" i="11"/>
  <c r="W644" i="11"/>
  <c r="X644" i="11"/>
  <c r="Y644" i="11"/>
  <c r="Z644" i="11"/>
  <c r="A645" i="11"/>
  <c r="B645" i="11"/>
  <c r="C645" i="11"/>
  <c r="D645" i="11"/>
  <c r="E645" i="11"/>
  <c r="F645" i="11"/>
  <c r="G645" i="11"/>
  <c r="H645" i="11"/>
  <c r="I645" i="11"/>
  <c r="J645" i="11"/>
  <c r="K645" i="11"/>
  <c r="L645" i="11"/>
  <c r="M645" i="11"/>
  <c r="N645" i="11"/>
  <c r="O645" i="11"/>
  <c r="P645" i="11"/>
  <c r="Q645" i="11"/>
  <c r="R645" i="11"/>
  <c r="S645" i="11"/>
  <c r="T645" i="11"/>
  <c r="U645" i="11"/>
  <c r="V645" i="11"/>
  <c r="W645" i="11"/>
  <c r="X645" i="11"/>
  <c r="Y645" i="11"/>
  <c r="Z645" i="11"/>
  <c r="A646" i="11"/>
  <c r="B646" i="11"/>
  <c r="C646" i="11"/>
  <c r="D646" i="11"/>
  <c r="E646" i="11"/>
  <c r="F646" i="11"/>
  <c r="G646" i="11"/>
  <c r="H646" i="11"/>
  <c r="I646" i="11"/>
  <c r="J646" i="11"/>
  <c r="K646" i="11"/>
  <c r="L646" i="11"/>
  <c r="M646" i="11"/>
  <c r="N646" i="11"/>
  <c r="O646" i="11"/>
  <c r="P646" i="11"/>
  <c r="Q646" i="11"/>
  <c r="R646" i="11"/>
  <c r="S646" i="11"/>
  <c r="T646" i="11"/>
  <c r="U646" i="11"/>
  <c r="V646" i="11"/>
  <c r="W646" i="11"/>
  <c r="X646" i="11"/>
  <c r="Y646" i="11"/>
  <c r="Z646" i="11"/>
  <c r="A647" i="11"/>
  <c r="B647" i="11"/>
  <c r="C647" i="11"/>
  <c r="D647" i="11"/>
  <c r="E647" i="11"/>
  <c r="F647" i="11"/>
  <c r="G647" i="11"/>
  <c r="H647" i="11"/>
  <c r="I647" i="11"/>
  <c r="J647" i="11"/>
  <c r="K647" i="11"/>
  <c r="L647" i="11"/>
  <c r="M647" i="11"/>
  <c r="N647" i="11"/>
  <c r="O647" i="11"/>
  <c r="P647" i="11"/>
  <c r="Q647" i="11"/>
  <c r="R647" i="11"/>
  <c r="S647" i="11"/>
  <c r="T647" i="11"/>
  <c r="U647" i="11"/>
  <c r="V647" i="11"/>
  <c r="W647" i="11"/>
  <c r="X647" i="11"/>
  <c r="Y647" i="11"/>
  <c r="Z647" i="11"/>
  <c r="A648" i="11"/>
  <c r="B648" i="11"/>
  <c r="C648" i="11"/>
  <c r="D648" i="11"/>
  <c r="E648" i="11"/>
  <c r="F648" i="11"/>
  <c r="G648" i="11"/>
  <c r="H648" i="11"/>
  <c r="I648" i="11"/>
  <c r="J648" i="11"/>
  <c r="K648" i="11"/>
  <c r="L648" i="11"/>
  <c r="M648" i="11"/>
  <c r="N648" i="11"/>
  <c r="O648" i="11"/>
  <c r="P648" i="11"/>
  <c r="Q648" i="11"/>
  <c r="R648" i="11"/>
  <c r="S648" i="11"/>
  <c r="T648" i="11"/>
  <c r="U648" i="11"/>
  <c r="V648" i="11"/>
  <c r="W648" i="11"/>
  <c r="X648" i="11"/>
  <c r="Y648" i="11"/>
  <c r="Z648" i="11"/>
  <c r="A649" i="11"/>
  <c r="B649" i="11"/>
  <c r="C649" i="11"/>
  <c r="D649" i="11"/>
  <c r="E649" i="11"/>
  <c r="F649" i="11"/>
  <c r="G649" i="11"/>
  <c r="H649" i="11"/>
  <c r="I649" i="11"/>
  <c r="J649" i="11"/>
  <c r="K649" i="11"/>
  <c r="L649" i="11"/>
  <c r="M649" i="11"/>
  <c r="N649" i="11"/>
  <c r="O649" i="11"/>
  <c r="P649" i="11"/>
  <c r="Q649" i="11"/>
  <c r="R649" i="11"/>
  <c r="S649" i="11"/>
  <c r="T649" i="11"/>
  <c r="U649" i="11"/>
  <c r="V649" i="11"/>
  <c r="W649" i="11"/>
  <c r="X649" i="11"/>
  <c r="Y649" i="11"/>
  <c r="Z649" i="11"/>
  <c r="A650" i="11"/>
  <c r="B650" i="11"/>
  <c r="C650" i="11"/>
  <c r="D650" i="11"/>
  <c r="E650" i="11"/>
  <c r="F650" i="11"/>
  <c r="G650" i="11"/>
  <c r="H650" i="11"/>
  <c r="I650" i="11"/>
  <c r="J650" i="11"/>
  <c r="K650" i="11"/>
  <c r="L650" i="11"/>
  <c r="M650" i="11"/>
  <c r="N650" i="11"/>
  <c r="O650" i="11"/>
  <c r="P650" i="11"/>
  <c r="Q650" i="11"/>
  <c r="R650" i="11"/>
  <c r="S650" i="11"/>
  <c r="T650" i="11"/>
  <c r="U650" i="11"/>
  <c r="V650" i="11"/>
  <c r="W650" i="11"/>
  <c r="X650" i="11"/>
  <c r="Y650" i="11"/>
  <c r="Z650" i="11"/>
  <c r="A651" i="11"/>
  <c r="B651" i="11"/>
  <c r="C651" i="11"/>
  <c r="D651" i="11"/>
  <c r="E651" i="11"/>
  <c r="F651" i="11"/>
  <c r="G651" i="11"/>
  <c r="H651" i="11"/>
  <c r="I651" i="11"/>
  <c r="J651" i="11"/>
  <c r="K651" i="11"/>
  <c r="L651" i="11"/>
  <c r="M651" i="11"/>
  <c r="N651" i="11"/>
  <c r="O651" i="11"/>
  <c r="P651" i="11"/>
  <c r="Q651" i="11"/>
  <c r="R651" i="11"/>
  <c r="S651" i="11"/>
  <c r="T651" i="11"/>
  <c r="U651" i="11"/>
  <c r="V651" i="11"/>
  <c r="W651" i="11"/>
  <c r="X651" i="11"/>
  <c r="Y651" i="11"/>
  <c r="Z651" i="11"/>
  <c r="A652" i="11"/>
  <c r="B652" i="11"/>
  <c r="C652" i="11"/>
  <c r="D652" i="11"/>
  <c r="E652" i="11"/>
  <c r="F652" i="11"/>
  <c r="G652" i="11"/>
  <c r="H652" i="11"/>
  <c r="I652" i="11"/>
  <c r="J652" i="11"/>
  <c r="K652" i="11"/>
  <c r="L652" i="11"/>
  <c r="M652" i="11"/>
  <c r="N652" i="11"/>
  <c r="O652" i="11"/>
  <c r="P652" i="11"/>
  <c r="Q652" i="11"/>
  <c r="R652" i="11"/>
  <c r="S652" i="11"/>
  <c r="T652" i="11"/>
  <c r="U652" i="11"/>
  <c r="V652" i="11"/>
  <c r="W652" i="11"/>
  <c r="X652" i="11"/>
  <c r="Y652" i="11"/>
  <c r="Z652" i="11"/>
  <c r="A653" i="11"/>
  <c r="B653" i="11"/>
  <c r="C653" i="11"/>
  <c r="D653" i="11"/>
  <c r="E653" i="11"/>
  <c r="F653" i="11"/>
  <c r="G653" i="11"/>
  <c r="H653" i="11"/>
  <c r="I653" i="11"/>
  <c r="J653" i="11"/>
  <c r="K653" i="11"/>
  <c r="L653" i="11"/>
  <c r="M653" i="11"/>
  <c r="N653" i="11"/>
  <c r="O653" i="11"/>
  <c r="P653" i="11"/>
  <c r="Q653" i="11"/>
  <c r="R653" i="11"/>
  <c r="S653" i="11"/>
  <c r="T653" i="11"/>
  <c r="U653" i="11"/>
  <c r="V653" i="11"/>
  <c r="W653" i="11"/>
  <c r="X653" i="11"/>
  <c r="Y653" i="11"/>
  <c r="Z653" i="11"/>
  <c r="A654" i="11"/>
  <c r="B654" i="11"/>
  <c r="C654" i="11"/>
  <c r="D654" i="11"/>
  <c r="E654" i="11"/>
  <c r="F654" i="11"/>
  <c r="G654" i="11"/>
  <c r="H654" i="11"/>
  <c r="I654" i="11"/>
  <c r="J654" i="11"/>
  <c r="K654" i="11"/>
  <c r="L654" i="11"/>
  <c r="M654" i="11"/>
  <c r="N654" i="11"/>
  <c r="O654" i="11"/>
  <c r="P654" i="11"/>
  <c r="Q654" i="11"/>
  <c r="R654" i="11"/>
  <c r="S654" i="11"/>
  <c r="T654" i="11"/>
  <c r="U654" i="11"/>
  <c r="V654" i="11"/>
  <c r="W654" i="11"/>
  <c r="X654" i="11"/>
  <c r="Y654" i="11"/>
  <c r="Z654" i="11"/>
  <c r="A655" i="11"/>
  <c r="B655" i="11"/>
  <c r="C655" i="11"/>
  <c r="D655" i="11"/>
  <c r="E655" i="11"/>
  <c r="F655" i="11"/>
  <c r="G655" i="11"/>
  <c r="H655" i="11"/>
  <c r="I655" i="11"/>
  <c r="J655" i="11"/>
  <c r="K655" i="11"/>
  <c r="L655" i="11"/>
  <c r="M655" i="11"/>
  <c r="N655" i="11"/>
  <c r="O655" i="11"/>
  <c r="P655" i="11"/>
  <c r="Q655" i="11"/>
  <c r="R655" i="11"/>
  <c r="S655" i="11"/>
  <c r="T655" i="11"/>
  <c r="U655" i="11"/>
  <c r="V655" i="11"/>
  <c r="W655" i="11"/>
  <c r="X655" i="11"/>
  <c r="Y655" i="11"/>
  <c r="Z655" i="11"/>
  <c r="A656" i="11"/>
  <c r="B656" i="11"/>
  <c r="C656" i="11"/>
  <c r="D656" i="11"/>
  <c r="E656" i="11"/>
  <c r="F656" i="11"/>
  <c r="G656" i="11"/>
  <c r="H656" i="11"/>
  <c r="I656" i="11"/>
  <c r="J656" i="11"/>
  <c r="K656" i="11"/>
  <c r="L656" i="11"/>
  <c r="M656" i="11"/>
  <c r="N656" i="11"/>
  <c r="O656" i="11"/>
  <c r="P656" i="11"/>
  <c r="Q656" i="11"/>
  <c r="R656" i="11"/>
  <c r="S656" i="11"/>
  <c r="T656" i="11"/>
  <c r="U656" i="11"/>
  <c r="V656" i="11"/>
  <c r="W656" i="11"/>
  <c r="X656" i="11"/>
  <c r="Y656" i="11"/>
  <c r="Z656" i="11"/>
  <c r="A657" i="11"/>
  <c r="B657" i="11"/>
  <c r="C657" i="11"/>
  <c r="D657" i="11"/>
  <c r="E657" i="11"/>
  <c r="F657" i="11"/>
  <c r="G657" i="11"/>
  <c r="H657" i="11"/>
  <c r="I657" i="11"/>
  <c r="J657" i="11"/>
  <c r="K657" i="11"/>
  <c r="L657" i="11"/>
  <c r="M657" i="11"/>
  <c r="N657" i="11"/>
  <c r="O657" i="11"/>
  <c r="P657" i="11"/>
  <c r="Q657" i="11"/>
  <c r="R657" i="11"/>
  <c r="S657" i="11"/>
  <c r="T657" i="11"/>
  <c r="U657" i="11"/>
  <c r="V657" i="11"/>
  <c r="W657" i="11"/>
  <c r="X657" i="11"/>
  <c r="Y657" i="11"/>
  <c r="Z657" i="11"/>
  <c r="A658" i="11"/>
  <c r="B658" i="11"/>
  <c r="C658" i="11"/>
  <c r="D658" i="11"/>
  <c r="E658" i="11"/>
  <c r="F658" i="11"/>
  <c r="G658" i="11"/>
  <c r="H658" i="11"/>
  <c r="I658" i="11"/>
  <c r="J658" i="11"/>
  <c r="K658" i="11"/>
  <c r="L658" i="11"/>
  <c r="M658" i="11"/>
  <c r="N658" i="11"/>
  <c r="O658" i="11"/>
  <c r="P658" i="11"/>
  <c r="Q658" i="11"/>
  <c r="R658" i="11"/>
  <c r="S658" i="11"/>
  <c r="T658" i="11"/>
  <c r="U658" i="11"/>
  <c r="V658" i="11"/>
  <c r="W658" i="11"/>
  <c r="X658" i="11"/>
  <c r="Y658" i="11"/>
  <c r="Z658" i="11"/>
  <c r="A659" i="11"/>
  <c r="B659" i="11"/>
  <c r="C659" i="11"/>
  <c r="D659" i="11"/>
  <c r="E659" i="11"/>
  <c r="F659" i="11"/>
  <c r="G659" i="11"/>
  <c r="H659" i="11"/>
  <c r="I659" i="11"/>
  <c r="J659" i="11"/>
  <c r="K659" i="11"/>
  <c r="L659" i="11"/>
  <c r="M659" i="11"/>
  <c r="N659" i="11"/>
  <c r="O659" i="11"/>
  <c r="P659" i="11"/>
  <c r="Q659" i="11"/>
  <c r="R659" i="11"/>
  <c r="S659" i="11"/>
  <c r="T659" i="11"/>
  <c r="U659" i="11"/>
  <c r="V659" i="11"/>
  <c r="W659" i="11"/>
  <c r="X659" i="11"/>
  <c r="Y659" i="11"/>
  <c r="Z659" i="11"/>
  <c r="A660" i="11"/>
  <c r="B660" i="11"/>
  <c r="C660" i="11"/>
  <c r="D660" i="11"/>
  <c r="E660" i="11"/>
  <c r="F660" i="11"/>
  <c r="G660" i="11"/>
  <c r="H660" i="11"/>
  <c r="I660" i="11"/>
  <c r="J660" i="11"/>
  <c r="K660" i="11"/>
  <c r="L660" i="11"/>
  <c r="M660" i="11"/>
  <c r="N660" i="11"/>
  <c r="O660" i="11"/>
  <c r="P660" i="11"/>
  <c r="Q660" i="11"/>
  <c r="R660" i="11"/>
  <c r="S660" i="11"/>
  <c r="T660" i="11"/>
  <c r="U660" i="11"/>
  <c r="V660" i="11"/>
  <c r="W660" i="11"/>
  <c r="X660" i="11"/>
  <c r="Y660" i="11"/>
  <c r="Z660" i="11"/>
  <c r="A661" i="11"/>
  <c r="B661" i="11"/>
  <c r="C661" i="11"/>
  <c r="D661" i="11"/>
  <c r="E661" i="11"/>
  <c r="F661" i="11"/>
  <c r="G661" i="11"/>
  <c r="H661" i="11"/>
  <c r="I661" i="11"/>
  <c r="J661" i="11"/>
  <c r="K661" i="11"/>
  <c r="L661" i="11"/>
  <c r="M661" i="11"/>
  <c r="N661" i="11"/>
  <c r="O661" i="11"/>
  <c r="P661" i="11"/>
  <c r="Q661" i="11"/>
  <c r="R661" i="11"/>
  <c r="S661" i="11"/>
  <c r="T661" i="11"/>
  <c r="U661" i="11"/>
  <c r="V661" i="11"/>
  <c r="W661" i="11"/>
  <c r="X661" i="11"/>
  <c r="Y661" i="11"/>
  <c r="Z661" i="11"/>
  <c r="A662" i="11"/>
  <c r="B662" i="11"/>
  <c r="C662" i="11"/>
  <c r="D662" i="11"/>
  <c r="E662" i="11"/>
  <c r="F662" i="11"/>
  <c r="G662" i="11"/>
  <c r="H662" i="11"/>
  <c r="I662" i="11"/>
  <c r="J662" i="11"/>
  <c r="K662" i="11"/>
  <c r="L662" i="11"/>
  <c r="M662" i="11"/>
  <c r="N662" i="11"/>
  <c r="O662" i="11"/>
  <c r="P662" i="11"/>
  <c r="Q662" i="11"/>
  <c r="R662" i="11"/>
  <c r="S662" i="11"/>
  <c r="T662" i="11"/>
  <c r="U662" i="11"/>
  <c r="V662" i="11"/>
  <c r="W662" i="11"/>
  <c r="X662" i="11"/>
  <c r="Y662" i="11"/>
  <c r="Z662" i="11"/>
  <c r="A663" i="11"/>
  <c r="B663" i="11"/>
  <c r="C663" i="11"/>
  <c r="D663" i="11"/>
  <c r="E663" i="11"/>
  <c r="F663" i="11"/>
  <c r="G663" i="11"/>
  <c r="H663" i="11"/>
  <c r="I663" i="11"/>
  <c r="J663" i="11"/>
  <c r="K663" i="11"/>
  <c r="L663" i="11"/>
  <c r="M663" i="11"/>
  <c r="N663" i="11"/>
  <c r="O663" i="11"/>
  <c r="P663" i="11"/>
  <c r="Q663" i="11"/>
  <c r="R663" i="11"/>
  <c r="S663" i="11"/>
  <c r="T663" i="11"/>
  <c r="U663" i="11"/>
  <c r="V663" i="11"/>
  <c r="W663" i="11"/>
  <c r="X663" i="11"/>
  <c r="Y663" i="11"/>
  <c r="Z663" i="11"/>
  <c r="A664" i="11"/>
  <c r="B664" i="11"/>
  <c r="C664" i="11"/>
  <c r="D664" i="11"/>
  <c r="E664" i="11"/>
  <c r="F664" i="11"/>
  <c r="G664" i="11"/>
  <c r="H664" i="11"/>
  <c r="I664" i="11"/>
  <c r="J664" i="11"/>
  <c r="K664" i="11"/>
  <c r="L664" i="11"/>
  <c r="M664" i="11"/>
  <c r="N664" i="11"/>
  <c r="O664" i="11"/>
  <c r="P664" i="11"/>
  <c r="Q664" i="11"/>
  <c r="R664" i="11"/>
  <c r="S664" i="11"/>
  <c r="T664" i="11"/>
  <c r="U664" i="11"/>
  <c r="V664" i="11"/>
  <c r="W664" i="11"/>
  <c r="X664" i="11"/>
  <c r="Y664" i="11"/>
  <c r="Z664" i="11"/>
  <c r="A665" i="11"/>
  <c r="B665" i="11"/>
  <c r="C665" i="11"/>
  <c r="D665" i="11"/>
  <c r="E665" i="11"/>
  <c r="F665" i="11"/>
  <c r="G665" i="11"/>
  <c r="H665" i="11"/>
  <c r="I665" i="11"/>
  <c r="J665" i="11"/>
  <c r="K665" i="11"/>
  <c r="L665" i="11"/>
  <c r="M665" i="11"/>
  <c r="N665" i="11"/>
  <c r="O665" i="11"/>
  <c r="P665" i="11"/>
  <c r="Q665" i="11"/>
  <c r="R665" i="11"/>
  <c r="S665" i="11"/>
  <c r="T665" i="11"/>
  <c r="U665" i="11"/>
  <c r="V665" i="11"/>
  <c r="W665" i="11"/>
  <c r="X665" i="11"/>
  <c r="Y665" i="11"/>
  <c r="Z665" i="11"/>
  <c r="A666" i="11"/>
  <c r="B666" i="11"/>
  <c r="C666" i="11"/>
  <c r="D666" i="11"/>
  <c r="E666" i="11"/>
  <c r="F666" i="11"/>
  <c r="G666" i="11"/>
  <c r="H666" i="11"/>
  <c r="I666" i="11"/>
  <c r="J666" i="11"/>
  <c r="K666" i="11"/>
  <c r="L666" i="11"/>
  <c r="M666" i="11"/>
  <c r="N666" i="11"/>
  <c r="O666" i="11"/>
  <c r="P666" i="11"/>
  <c r="Q666" i="11"/>
  <c r="R666" i="11"/>
  <c r="S666" i="11"/>
  <c r="T666" i="11"/>
  <c r="U666" i="11"/>
  <c r="V666" i="11"/>
  <c r="W666" i="11"/>
  <c r="X666" i="11"/>
  <c r="Y666" i="11"/>
  <c r="Z666" i="11"/>
  <c r="A667" i="11"/>
  <c r="B667" i="11"/>
  <c r="C667" i="11"/>
  <c r="D667" i="11"/>
  <c r="E667" i="11"/>
  <c r="F667" i="11"/>
  <c r="G667" i="11"/>
  <c r="H667" i="11"/>
  <c r="I667" i="11"/>
  <c r="J667" i="11"/>
  <c r="K667" i="11"/>
  <c r="L667" i="11"/>
  <c r="M667" i="11"/>
  <c r="N667" i="11"/>
  <c r="O667" i="11"/>
  <c r="P667" i="11"/>
  <c r="Q667" i="11"/>
  <c r="R667" i="11"/>
  <c r="S667" i="11"/>
  <c r="T667" i="11"/>
  <c r="U667" i="11"/>
  <c r="V667" i="11"/>
  <c r="W667" i="11"/>
  <c r="X667" i="11"/>
  <c r="Y667" i="11"/>
  <c r="Z667" i="11"/>
  <c r="A668" i="11"/>
  <c r="B668" i="11"/>
  <c r="C668" i="11"/>
  <c r="D668" i="11"/>
  <c r="E668" i="11"/>
  <c r="F668" i="11"/>
  <c r="G668" i="11"/>
  <c r="H668" i="11"/>
  <c r="I668" i="11"/>
  <c r="J668" i="11"/>
  <c r="K668" i="11"/>
  <c r="L668" i="11"/>
  <c r="M668" i="11"/>
  <c r="N668" i="11"/>
  <c r="O668" i="11"/>
  <c r="P668" i="11"/>
  <c r="Q668" i="11"/>
  <c r="R668" i="11"/>
  <c r="S668" i="11"/>
  <c r="T668" i="11"/>
  <c r="U668" i="11"/>
  <c r="V668" i="11"/>
  <c r="W668" i="11"/>
  <c r="X668" i="11"/>
  <c r="Y668" i="11"/>
  <c r="Z668" i="11"/>
  <c r="A669" i="11"/>
  <c r="B669" i="11"/>
  <c r="C669" i="11"/>
  <c r="D669" i="11"/>
  <c r="E669" i="11"/>
  <c r="F669" i="11"/>
  <c r="G669" i="11"/>
  <c r="H669" i="11"/>
  <c r="I669" i="11"/>
  <c r="J669" i="11"/>
  <c r="K669" i="11"/>
  <c r="L669" i="11"/>
  <c r="M669" i="11"/>
  <c r="N669" i="11"/>
  <c r="O669" i="11"/>
  <c r="P669" i="11"/>
  <c r="Q669" i="11"/>
  <c r="R669" i="11"/>
  <c r="S669" i="11"/>
  <c r="T669" i="11"/>
  <c r="U669" i="11"/>
  <c r="V669" i="11"/>
  <c r="W669" i="11"/>
  <c r="X669" i="11"/>
  <c r="Y669" i="11"/>
  <c r="Z669" i="11"/>
  <c r="A670" i="11"/>
  <c r="B670" i="11"/>
  <c r="C670" i="11"/>
  <c r="D670" i="11"/>
  <c r="E670" i="11"/>
  <c r="F670" i="11"/>
  <c r="G670" i="11"/>
  <c r="H670" i="11"/>
  <c r="I670" i="11"/>
  <c r="J670" i="11"/>
  <c r="K670" i="11"/>
  <c r="L670" i="11"/>
  <c r="M670" i="11"/>
  <c r="N670" i="11"/>
  <c r="O670" i="11"/>
  <c r="P670" i="11"/>
  <c r="Q670" i="11"/>
  <c r="R670" i="11"/>
  <c r="S670" i="11"/>
  <c r="T670" i="11"/>
  <c r="U670" i="11"/>
  <c r="V670" i="11"/>
  <c r="W670" i="11"/>
  <c r="X670" i="11"/>
  <c r="Y670" i="11"/>
  <c r="Z670" i="11"/>
  <c r="A671" i="11"/>
  <c r="B671" i="11"/>
  <c r="C671" i="11"/>
  <c r="D671" i="11"/>
  <c r="E671" i="11"/>
  <c r="F671" i="11"/>
  <c r="G671" i="11"/>
  <c r="H671" i="11"/>
  <c r="I671" i="11"/>
  <c r="J671" i="11"/>
  <c r="K671" i="11"/>
  <c r="L671" i="11"/>
  <c r="M671" i="11"/>
  <c r="N671" i="11"/>
  <c r="O671" i="11"/>
  <c r="P671" i="11"/>
  <c r="Q671" i="11"/>
  <c r="R671" i="11"/>
  <c r="S671" i="11"/>
  <c r="T671" i="11"/>
  <c r="U671" i="11"/>
  <c r="V671" i="11"/>
  <c r="W671" i="11"/>
  <c r="X671" i="11"/>
  <c r="Y671" i="11"/>
  <c r="Z671" i="11"/>
  <c r="A672" i="11"/>
  <c r="B672" i="11"/>
  <c r="C672" i="11"/>
  <c r="D672" i="11"/>
  <c r="E672" i="11"/>
  <c r="F672" i="11"/>
  <c r="G672" i="11"/>
  <c r="H672" i="11"/>
  <c r="I672" i="11"/>
  <c r="J672" i="11"/>
  <c r="K672" i="11"/>
  <c r="L672" i="11"/>
  <c r="M672" i="11"/>
  <c r="N672" i="11"/>
  <c r="O672" i="11"/>
  <c r="P672" i="11"/>
  <c r="Q672" i="11"/>
  <c r="R672" i="11"/>
  <c r="S672" i="11"/>
  <c r="T672" i="11"/>
  <c r="U672" i="11"/>
  <c r="V672" i="11"/>
  <c r="W672" i="11"/>
  <c r="X672" i="11"/>
  <c r="Y672" i="11"/>
  <c r="Z672" i="11"/>
  <c r="A673" i="11"/>
  <c r="B673" i="11"/>
  <c r="C673" i="11"/>
  <c r="D673" i="11"/>
  <c r="E673" i="11"/>
  <c r="F673" i="11"/>
  <c r="G673" i="11"/>
  <c r="H673" i="11"/>
  <c r="I673" i="11"/>
  <c r="J673" i="11"/>
  <c r="K673" i="11"/>
  <c r="L673" i="11"/>
  <c r="M673" i="11"/>
  <c r="N673" i="11"/>
  <c r="O673" i="11"/>
  <c r="P673" i="11"/>
  <c r="Q673" i="11"/>
  <c r="R673" i="11"/>
  <c r="S673" i="11"/>
  <c r="T673" i="11"/>
  <c r="U673" i="11"/>
  <c r="V673" i="11"/>
  <c r="W673" i="11"/>
  <c r="X673" i="11"/>
  <c r="Y673" i="11"/>
  <c r="Z673"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399" i="11"/>
  <c r="B399"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Z399" i="11"/>
  <c r="A400" i="11"/>
  <c r="B400"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Z400" i="11"/>
  <c r="A401" i="11"/>
  <c r="B401"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Z401" i="11"/>
  <c r="A402" i="11"/>
  <c r="B402"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Z402" i="11"/>
  <c r="A403" i="11"/>
  <c r="B403"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Z403" i="11"/>
  <c r="A404" i="11"/>
  <c r="B404"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Z404" i="11"/>
  <c r="A405" i="11"/>
  <c r="B405"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Z405" i="11"/>
  <c r="A406" i="11"/>
  <c r="B406"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Z406" i="11"/>
  <c r="A407" i="11"/>
  <c r="B407"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Z407" i="11"/>
  <c r="A408" i="11"/>
  <c r="B408"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Z408" i="11"/>
  <c r="A409" i="11"/>
  <c r="B409"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Z409" i="11"/>
  <c r="A410" i="11"/>
  <c r="B410"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Z410" i="11"/>
  <c r="A411" i="11"/>
  <c r="B411"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Z411" i="11"/>
  <c r="A412" i="11"/>
  <c r="B412"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Z412" i="11"/>
  <c r="A413" i="11"/>
  <c r="B413"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Z413" i="11"/>
  <c r="A414" i="11"/>
  <c r="B414"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Z414" i="11"/>
  <c r="A415" i="11"/>
  <c r="B415"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Z415" i="11"/>
  <c r="A416" i="11"/>
  <c r="B416"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Z416" i="11"/>
  <c r="A417" i="11"/>
  <c r="B417"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Z417" i="11"/>
  <c r="A418" i="11"/>
  <c r="B418"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Z418" i="11"/>
  <c r="A419" i="11"/>
  <c r="B419"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Z419" i="11"/>
  <c r="A420" i="11"/>
  <c r="B420"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Z420" i="11"/>
  <c r="A421" i="11"/>
  <c r="B421"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Z421" i="11"/>
  <c r="A422" i="11"/>
  <c r="B422"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Z422" i="11"/>
  <c r="A423" i="11"/>
  <c r="B423"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Z423" i="11"/>
  <c r="A424" i="11"/>
  <c r="B424"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Z424" i="11"/>
  <c r="A425" i="11"/>
  <c r="B425"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Z425" i="11"/>
  <c r="A426" i="11"/>
  <c r="B426"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Z426" i="11"/>
  <c r="A427" i="11"/>
  <c r="B427"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Z427" i="11"/>
  <c r="A428" i="11"/>
  <c r="B428"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Z428" i="11"/>
  <c r="A429" i="11"/>
  <c r="B429"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Z429" i="11"/>
  <c r="A430" i="11"/>
  <c r="B430"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Z430" i="11"/>
  <c r="A431" i="11"/>
  <c r="B431"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Z431" i="11"/>
  <c r="A432" i="11"/>
  <c r="B432"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Z432" i="11"/>
  <c r="A433" i="11"/>
  <c r="B433"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Z433" i="11"/>
  <c r="A434" i="11"/>
  <c r="B434"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Z434" i="11"/>
  <c r="A435" i="11"/>
  <c r="B435"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Z435" i="11"/>
  <c r="A436" i="11"/>
  <c r="B436"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Z436" i="11"/>
  <c r="A437" i="11"/>
  <c r="B437"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Z437" i="11"/>
  <c r="A438" i="11"/>
  <c r="B438"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Z438" i="11"/>
  <c r="A439" i="11"/>
  <c r="B439"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Z439" i="11"/>
  <c r="A440" i="11"/>
  <c r="B440"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Z440" i="11"/>
  <c r="A441" i="11"/>
  <c r="B441"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Z441" i="11"/>
  <c r="A442" i="11"/>
  <c r="B442"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Z442" i="11"/>
  <c r="A443" i="11"/>
  <c r="B443"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Z443" i="11"/>
  <c r="A444" i="11"/>
  <c r="B444"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Z444" i="11"/>
  <c r="A445" i="11"/>
  <c r="B445"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Z445" i="11"/>
  <c r="A446" i="11"/>
  <c r="B446"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Z446" i="11"/>
  <c r="A447" i="11"/>
  <c r="B447"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Z447" i="11"/>
  <c r="A448" i="11"/>
  <c r="B448"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Z448" i="11"/>
  <c r="A449" i="11"/>
  <c r="B449"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Z449" i="11"/>
  <c r="A450" i="11"/>
  <c r="B450"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Z450" i="11"/>
  <c r="A451" i="11"/>
  <c r="B451"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Z451" i="11"/>
  <c r="A452" i="11"/>
  <c r="B452"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Z452" i="11"/>
  <c r="A453" i="11"/>
  <c r="B453"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Z453" i="11"/>
  <c r="A454" i="11"/>
  <c r="B454"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Z454" i="11"/>
  <c r="A455" i="11"/>
  <c r="B455"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Z455" i="11"/>
  <c r="A456" i="11"/>
  <c r="B456"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Z456" i="11"/>
  <c r="A457" i="11"/>
  <c r="B457"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Z457" i="11"/>
  <c r="A458" i="11"/>
  <c r="B458"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Z458" i="11"/>
  <c r="A459" i="11"/>
  <c r="B459" i="11"/>
  <c r="C459" i="11"/>
  <c r="D459" i="11"/>
  <c r="E459" i="11"/>
  <c r="F459" i="11"/>
  <c r="G459" i="11"/>
  <c r="H459" i="11"/>
  <c r="I459" i="11"/>
  <c r="J459" i="11"/>
  <c r="K459" i="11"/>
  <c r="L459" i="11"/>
  <c r="M459" i="11"/>
  <c r="N459" i="11"/>
  <c r="O459" i="11"/>
  <c r="P459" i="11"/>
  <c r="Q459" i="11"/>
  <c r="R459" i="11"/>
  <c r="S459" i="11"/>
  <c r="T459" i="11"/>
  <c r="U459" i="11"/>
  <c r="V459" i="11"/>
  <c r="W459" i="11"/>
  <c r="X459" i="11"/>
  <c r="Y459" i="11"/>
  <c r="Z459" i="11"/>
  <c r="A460" i="11"/>
  <c r="B460" i="11"/>
  <c r="C460" i="11"/>
  <c r="D460" i="11"/>
  <c r="E460" i="11"/>
  <c r="F460" i="11"/>
  <c r="G460" i="11"/>
  <c r="H460" i="11"/>
  <c r="I460" i="11"/>
  <c r="J460" i="11"/>
  <c r="K460" i="11"/>
  <c r="L460" i="11"/>
  <c r="M460" i="11"/>
  <c r="N460" i="11"/>
  <c r="O460" i="11"/>
  <c r="P460" i="11"/>
  <c r="Q460" i="11"/>
  <c r="R460" i="11"/>
  <c r="S460" i="11"/>
  <c r="T460" i="11"/>
  <c r="U460" i="11"/>
  <c r="V460" i="11"/>
  <c r="W460" i="11"/>
  <c r="X460" i="11"/>
  <c r="Y460" i="11"/>
  <c r="Z460" i="11"/>
  <c r="A461" i="11"/>
  <c r="B461" i="11"/>
  <c r="C461" i="11"/>
  <c r="D461" i="11"/>
  <c r="E461" i="11"/>
  <c r="F461" i="11"/>
  <c r="G461" i="11"/>
  <c r="H461" i="11"/>
  <c r="I461" i="11"/>
  <c r="J461" i="11"/>
  <c r="K461" i="11"/>
  <c r="L461" i="11"/>
  <c r="M461" i="11"/>
  <c r="N461" i="11"/>
  <c r="O461" i="11"/>
  <c r="P461" i="11"/>
  <c r="Q461" i="11"/>
  <c r="R461" i="11"/>
  <c r="S461" i="11"/>
  <c r="T461" i="11"/>
  <c r="U461" i="11"/>
  <c r="V461" i="11"/>
  <c r="W461" i="11"/>
  <c r="X461" i="11"/>
  <c r="Y461" i="11"/>
  <c r="Z461" i="11"/>
  <c r="A462" i="11"/>
  <c r="B462" i="11"/>
  <c r="C462" i="11"/>
  <c r="D462" i="11"/>
  <c r="E462" i="11"/>
  <c r="F462" i="11"/>
  <c r="G462" i="11"/>
  <c r="H462" i="11"/>
  <c r="I462" i="11"/>
  <c r="J462" i="11"/>
  <c r="K462" i="11"/>
  <c r="L462" i="11"/>
  <c r="M462" i="11"/>
  <c r="N462" i="11"/>
  <c r="O462" i="11"/>
  <c r="P462" i="11"/>
  <c r="Q462" i="11"/>
  <c r="R462" i="11"/>
  <c r="S462" i="11"/>
  <c r="T462" i="11"/>
  <c r="U462" i="11"/>
  <c r="V462" i="11"/>
  <c r="W462" i="11"/>
  <c r="X462" i="11"/>
  <c r="Y462" i="11"/>
  <c r="Z462"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3" i="11"/>
  <c r="B3" i="11"/>
  <c r="C3" i="11"/>
  <c r="D3" i="11"/>
  <c r="E3" i="11"/>
  <c r="F3" i="11"/>
  <c r="G3" i="11"/>
  <c r="H3" i="11"/>
  <c r="I3" i="11"/>
  <c r="J3" i="11"/>
  <c r="K3" i="11"/>
  <c r="L3" i="11"/>
  <c r="M3" i="11"/>
  <c r="N3" i="11"/>
  <c r="O3" i="11"/>
  <c r="P3" i="11"/>
  <c r="Q3" i="11"/>
  <c r="R3" i="11"/>
  <c r="S3" i="11"/>
  <c r="T3" i="11"/>
  <c r="U3" i="11"/>
  <c r="V3" i="11"/>
  <c r="W3" i="11"/>
  <c r="X3" i="11"/>
  <c r="Y3" i="11"/>
  <c r="Z3" i="11"/>
  <c r="A4" i="11"/>
  <c r="B4" i="11"/>
  <c r="C4" i="11"/>
  <c r="D4" i="11"/>
  <c r="E4" i="11"/>
  <c r="F4" i="11"/>
  <c r="G4" i="11"/>
  <c r="H4" i="11"/>
  <c r="I4" i="11"/>
  <c r="J4" i="11"/>
  <c r="K4" i="11"/>
  <c r="L4" i="11"/>
  <c r="M4" i="11"/>
  <c r="N4" i="11"/>
  <c r="O4" i="11"/>
  <c r="P4" i="11"/>
  <c r="Q4" i="11"/>
  <c r="R4" i="11"/>
  <c r="S4" i="11"/>
  <c r="T4" i="11"/>
  <c r="U4" i="11"/>
  <c r="V4" i="11"/>
  <c r="W4" i="11"/>
  <c r="X4" i="11"/>
  <c r="Y4" i="11"/>
  <c r="Z4" i="11"/>
  <c r="A5" i="11"/>
  <c r="B5" i="11"/>
  <c r="C5" i="11"/>
  <c r="D5" i="11"/>
  <c r="E5" i="11"/>
  <c r="F5" i="11"/>
  <c r="G5" i="11"/>
  <c r="H5" i="11"/>
  <c r="I5" i="11"/>
  <c r="J5" i="11"/>
  <c r="K5" i="11"/>
  <c r="L5" i="11"/>
  <c r="M5" i="11"/>
  <c r="N5" i="11"/>
  <c r="O5" i="11"/>
  <c r="P5" i="11"/>
  <c r="Q5" i="11"/>
  <c r="R5" i="11"/>
  <c r="S5" i="11"/>
  <c r="T5" i="11"/>
  <c r="U5" i="11"/>
  <c r="V5" i="11"/>
  <c r="W5" i="11"/>
  <c r="X5" i="11"/>
  <c r="Y5" i="11"/>
  <c r="Z5" i="11"/>
  <c r="A6" i="11"/>
  <c r="B6" i="11"/>
  <c r="C6" i="11"/>
  <c r="D6" i="11"/>
  <c r="E6" i="11"/>
  <c r="F6" i="11"/>
  <c r="G6" i="11"/>
  <c r="H6" i="11"/>
  <c r="I6" i="11"/>
  <c r="J6" i="11"/>
  <c r="K6" i="11"/>
  <c r="L6" i="11"/>
  <c r="M6" i="11"/>
  <c r="N6" i="11"/>
  <c r="O6" i="11"/>
  <c r="P6" i="11"/>
  <c r="Q6" i="11"/>
  <c r="R6" i="11"/>
  <c r="S6" i="11"/>
  <c r="T6" i="11"/>
  <c r="U6" i="11"/>
  <c r="V6" i="11"/>
  <c r="W6" i="11"/>
  <c r="X6" i="11"/>
  <c r="Y6" i="11"/>
  <c r="Z6" i="11"/>
  <c r="A7" i="11"/>
  <c r="B7" i="11"/>
  <c r="C7" i="11"/>
  <c r="D7" i="11"/>
  <c r="E7" i="11"/>
  <c r="F7" i="11"/>
  <c r="G7" i="11"/>
  <c r="H7" i="11"/>
  <c r="I7" i="11"/>
  <c r="J7" i="11"/>
  <c r="K7" i="11"/>
  <c r="L7" i="11"/>
  <c r="M7" i="11"/>
  <c r="N7" i="11"/>
  <c r="O7" i="11"/>
  <c r="P7" i="11"/>
  <c r="Q7" i="11"/>
  <c r="R7" i="11"/>
  <c r="S7" i="11"/>
  <c r="T7" i="11"/>
  <c r="U7" i="11"/>
  <c r="V7" i="11"/>
  <c r="W7" i="11"/>
  <c r="X7" i="11"/>
  <c r="Y7" i="11"/>
  <c r="Z7" i="11"/>
  <c r="A8" i="11"/>
  <c r="B8" i="11"/>
  <c r="C8" i="11"/>
  <c r="D8" i="11"/>
  <c r="E8" i="11"/>
  <c r="F8" i="11"/>
  <c r="G8" i="11"/>
  <c r="H8" i="11"/>
  <c r="I8" i="11"/>
  <c r="J8" i="11"/>
  <c r="K8" i="11"/>
  <c r="L8" i="11"/>
  <c r="M8" i="11"/>
  <c r="N8" i="11"/>
  <c r="O8" i="11"/>
  <c r="P8" i="11"/>
  <c r="Q8" i="11"/>
  <c r="R8" i="11"/>
  <c r="S8" i="11"/>
  <c r="T8" i="11"/>
  <c r="U8" i="11"/>
  <c r="V8" i="11"/>
  <c r="W8" i="11"/>
  <c r="X8" i="11"/>
  <c r="Y8" i="11"/>
  <c r="Z8" i="11"/>
  <c r="A9" i="11"/>
  <c r="B9" i="11"/>
  <c r="C9" i="11"/>
  <c r="D9" i="11"/>
  <c r="E9" i="11"/>
  <c r="F9" i="11"/>
  <c r="G9" i="11"/>
  <c r="H9" i="11"/>
  <c r="I9" i="11"/>
  <c r="J9" i="11"/>
  <c r="K9" i="11"/>
  <c r="L9" i="11"/>
  <c r="M9" i="11"/>
  <c r="N9" i="11"/>
  <c r="O9" i="11"/>
  <c r="P9" i="11"/>
  <c r="Q9" i="11"/>
  <c r="R9" i="11"/>
  <c r="S9" i="11"/>
  <c r="T9" i="11"/>
  <c r="U9" i="11"/>
  <c r="V9" i="11"/>
  <c r="W9" i="11"/>
  <c r="X9" i="11"/>
  <c r="Y9" i="11"/>
  <c r="Z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B2" i="11"/>
  <c r="C2" i="11"/>
  <c r="D2" i="11"/>
  <c r="E2" i="11"/>
  <c r="F2" i="11"/>
  <c r="G2" i="11"/>
  <c r="H2" i="11"/>
  <c r="I2" i="11"/>
  <c r="J2" i="11"/>
  <c r="K2" i="11"/>
  <c r="L2" i="11"/>
  <c r="M2" i="11"/>
  <c r="N2" i="11"/>
  <c r="O2" i="11"/>
  <c r="P2" i="11"/>
  <c r="Q2" i="11"/>
  <c r="R2" i="11"/>
  <c r="S2" i="11"/>
  <c r="T2" i="11"/>
  <c r="U2" i="11"/>
  <c r="V2" i="11"/>
  <c r="W2" i="11"/>
  <c r="X2" i="11"/>
  <c r="Y2" i="11"/>
  <c r="Z2" i="11"/>
  <c r="A2" i="11"/>
  <c r="A1790" i="15" l="1"/>
  <c r="B1790" i="15"/>
  <c r="C1790" i="15"/>
  <c r="D1790" i="15"/>
  <c r="E1790" i="15"/>
  <c r="F1790" i="15"/>
  <c r="G1790" i="15"/>
  <c r="H1790" i="15"/>
  <c r="I1790" i="15"/>
  <c r="J1790" i="15"/>
  <c r="K1790" i="15"/>
  <c r="L1790" i="15"/>
  <c r="M1790" i="15"/>
  <c r="N1790" i="15"/>
  <c r="O1790" i="15"/>
  <c r="P1790" i="15"/>
  <c r="Q1790" i="15"/>
  <c r="R1790" i="15"/>
  <c r="S1790" i="15"/>
  <c r="T1790" i="15"/>
  <c r="U1790" i="15"/>
  <c r="V1790" i="15"/>
  <c r="W1790" i="15"/>
  <c r="X1790" i="15"/>
  <c r="Y1790" i="15"/>
  <c r="Z1790" i="15"/>
  <c r="A1791" i="15"/>
  <c r="B1791" i="15"/>
  <c r="C1791" i="15"/>
  <c r="D1791" i="15"/>
  <c r="E1791" i="15"/>
  <c r="F1791" i="15"/>
  <c r="G1791" i="15"/>
  <c r="H1791" i="15"/>
  <c r="I1791" i="15"/>
  <c r="J1791" i="15"/>
  <c r="K1791" i="15"/>
  <c r="L1791" i="15"/>
  <c r="M1791" i="15"/>
  <c r="N1791" i="15"/>
  <c r="O1791" i="15"/>
  <c r="P1791" i="15"/>
  <c r="Q1791" i="15"/>
  <c r="R1791" i="15"/>
  <c r="S1791" i="15"/>
  <c r="T1791" i="15"/>
  <c r="U1791" i="15"/>
  <c r="V1791" i="15"/>
  <c r="W1791" i="15"/>
  <c r="X1791" i="15"/>
  <c r="Y1791" i="15"/>
  <c r="Z1791" i="15"/>
  <c r="A1792" i="15"/>
  <c r="B1792" i="15"/>
  <c r="C1792" i="15"/>
  <c r="D1792" i="15"/>
  <c r="E1792" i="15"/>
  <c r="F1792" i="15"/>
  <c r="G1792" i="15"/>
  <c r="H1792" i="15"/>
  <c r="I1792" i="15"/>
  <c r="J1792" i="15"/>
  <c r="K1792" i="15"/>
  <c r="L1792" i="15"/>
  <c r="M1792" i="15"/>
  <c r="N1792" i="15"/>
  <c r="O1792" i="15"/>
  <c r="P1792" i="15"/>
  <c r="Q1792" i="15"/>
  <c r="R1792" i="15"/>
  <c r="S1792" i="15"/>
  <c r="T1792" i="15"/>
  <c r="U1792" i="15"/>
  <c r="V1792" i="15"/>
  <c r="W1792" i="15"/>
  <c r="X1792" i="15"/>
  <c r="Y1792" i="15"/>
  <c r="Z1792" i="15"/>
  <c r="A1793" i="15"/>
  <c r="B1793" i="15"/>
  <c r="C1793" i="15"/>
  <c r="D1793" i="15"/>
  <c r="E1793" i="15"/>
  <c r="F1793" i="15"/>
  <c r="G1793" i="15"/>
  <c r="H1793" i="15"/>
  <c r="I1793" i="15"/>
  <c r="J1793" i="15"/>
  <c r="K1793" i="15"/>
  <c r="L1793" i="15"/>
  <c r="M1793" i="15"/>
  <c r="N1793" i="15"/>
  <c r="O1793" i="15"/>
  <c r="P1793" i="15"/>
  <c r="Q1793" i="15"/>
  <c r="R1793" i="15"/>
  <c r="S1793" i="15"/>
  <c r="T1793" i="15"/>
  <c r="U1793" i="15"/>
  <c r="V1793" i="15"/>
  <c r="W1793" i="15"/>
  <c r="X1793" i="15"/>
  <c r="Y1793" i="15"/>
  <c r="Z1793" i="15"/>
  <c r="A1794" i="15"/>
  <c r="B1794" i="15"/>
  <c r="C1794" i="15"/>
  <c r="D1794" i="15"/>
  <c r="E1794" i="15"/>
  <c r="F1794" i="15"/>
  <c r="G1794" i="15"/>
  <c r="H1794" i="15"/>
  <c r="I1794" i="15"/>
  <c r="J1794" i="15"/>
  <c r="K1794" i="15"/>
  <c r="L1794" i="15"/>
  <c r="M1794" i="15"/>
  <c r="N1794" i="15"/>
  <c r="O1794" i="15"/>
  <c r="P1794" i="15"/>
  <c r="Q1794" i="15"/>
  <c r="R1794" i="15"/>
  <c r="S1794" i="15"/>
  <c r="T1794" i="15"/>
  <c r="U1794" i="15"/>
  <c r="V1794" i="15"/>
  <c r="W1794" i="15"/>
  <c r="X1794" i="15"/>
  <c r="Y1794" i="15"/>
  <c r="Z1794" i="15"/>
  <c r="A1795" i="15"/>
  <c r="B1795" i="15"/>
  <c r="C1795" i="15"/>
  <c r="D1795" i="15"/>
  <c r="E1795" i="15"/>
  <c r="F1795" i="15"/>
  <c r="G1795" i="15"/>
  <c r="H1795" i="15"/>
  <c r="I1795" i="15"/>
  <c r="J1795" i="15"/>
  <c r="K1795" i="15"/>
  <c r="L1795" i="15"/>
  <c r="M1795" i="15"/>
  <c r="N1795" i="15"/>
  <c r="O1795" i="15"/>
  <c r="P1795" i="15"/>
  <c r="Q1795" i="15"/>
  <c r="R1795" i="15"/>
  <c r="S1795" i="15"/>
  <c r="T1795" i="15"/>
  <c r="U1795" i="15"/>
  <c r="V1795" i="15"/>
  <c r="W1795" i="15"/>
  <c r="X1795" i="15"/>
  <c r="Y1795" i="15"/>
  <c r="Z1795" i="15"/>
  <c r="A1796" i="15"/>
  <c r="B1796" i="15"/>
  <c r="C1796" i="15"/>
  <c r="D1796" i="15"/>
  <c r="E1796" i="15"/>
  <c r="F1796" i="15"/>
  <c r="G1796" i="15"/>
  <c r="H1796" i="15"/>
  <c r="I1796" i="15"/>
  <c r="J1796" i="15"/>
  <c r="K1796" i="15"/>
  <c r="L1796" i="15"/>
  <c r="M1796" i="15"/>
  <c r="N1796" i="15"/>
  <c r="O1796" i="15"/>
  <c r="P1796" i="15"/>
  <c r="Q1796" i="15"/>
  <c r="R1796" i="15"/>
  <c r="S1796" i="15"/>
  <c r="T1796" i="15"/>
  <c r="U1796" i="15"/>
  <c r="V1796" i="15"/>
  <c r="W1796" i="15"/>
  <c r="X1796" i="15"/>
  <c r="Y1796" i="15"/>
  <c r="Z1796" i="15"/>
  <c r="A1797" i="15"/>
  <c r="B1797" i="15"/>
  <c r="C1797" i="15"/>
  <c r="D1797" i="15"/>
  <c r="E1797" i="15"/>
  <c r="F1797" i="15"/>
  <c r="G1797" i="15"/>
  <c r="H1797" i="15"/>
  <c r="I1797" i="15"/>
  <c r="J1797" i="15"/>
  <c r="K1797" i="15"/>
  <c r="L1797" i="15"/>
  <c r="M1797" i="15"/>
  <c r="N1797" i="15"/>
  <c r="O1797" i="15"/>
  <c r="P1797" i="15"/>
  <c r="Q1797" i="15"/>
  <c r="R1797" i="15"/>
  <c r="S1797" i="15"/>
  <c r="T1797" i="15"/>
  <c r="U1797" i="15"/>
  <c r="V1797" i="15"/>
  <c r="W1797" i="15"/>
  <c r="X1797" i="15"/>
  <c r="Y1797" i="15"/>
  <c r="Z1797" i="15"/>
  <c r="A1798" i="15"/>
  <c r="B1798" i="15"/>
  <c r="C1798" i="15"/>
  <c r="D1798" i="15"/>
  <c r="E1798" i="15"/>
  <c r="F1798" i="15"/>
  <c r="G1798" i="15"/>
  <c r="H1798" i="15"/>
  <c r="I1798" i="15"/>
  <c r="J1798" i="15"/>
  <c r="K1798" i="15"/>
  <c r="L1798" i="15"/>
  <c r="M1798" i="15"/>
  <c r="N1798" i="15"/>
  <c r="O1798" i="15"/>
  <c r="P1798" i="15"/>
  <c r="Q1798" i="15"/>
  <c r="R1798" i="15"/>
  <c r="S1798" i="15"/>
  <c r="T1798" i="15"/>
  <c r="U1798" i="15"/>
  <c r="V1798" i="15"/>
  <c r="W1798" i="15"/>
  <c r="X1798" i="15"/>
  <c r="Y1798" i="15"/>
  <c r="Z1798" i="15"/>
  <c r="A1799" i="15"/>
  <c r="B1799" i="15"/>
  <c r="C1799" i="15"/>
  <c r="D1799" i="15"/>
  <c r="E1799" i="15"/>
  <c r="F1799" i="15"/>
  <c r="G1799" i="15"/>
  <c r="H1799" i="15"/>
  <c r="I1799" i="15"/>
  <c r="J1799" i="15"/>
  <c r="K1799" i="15"/>
  <c r="L1799" i="15"/>
  <c r="M1799" i="15"/>
  <c r="N1799" i="15"/>
  <c r="O1799" i="15"/>
  <c r="P1799" i="15"/>
  <c r="Q1799" i="15"/>
  <c r="R1799" i="15"/>
  <c r="S1799" i="15"/>
  <c r="T1799" i="15"/>
  <c r="U1799" i="15"/>
  <c r="V1799" i="15"/>
  <c r="W1799" i="15"/>
  <c r="X1799" i="15"/>
  <c r="Y1799" i="15"/>
  <c r="Z1799" i="15"/>
  <c r="A1800" i="15"/>
  <c r="B1800" i="15"/>
  <c r="C1800" i="15"/>
  <c r="D1800" i="15"/>
  <c r="E1800" i="15"/>
  <c r="F1800" i="15"/>
  <c r="G1800" i="15"/>
  <c r="H1800" i="15"/>
  <c r="I1800" i="15"/>
  <c r="J1800" i="15"/>
  <c r="K1800" i="15"/>
  <c r="L1800" i="15"/>
  <c r="M1800" i="15"/>
  <c r="N1800" i="15"/>
  <c r="O1800" i="15"/>
  <c r="P1800" i="15"/>
  <c r="Q1800" i="15"/>
  <c r="R1800" i="15"/>
  <c r="S1800" i="15"/>
  <c r="T1800" i="15"/>
  <c r="U1800" i="15"/>
  <c r="V1800" i="15"/>
  <c r="W1800" i="15"/>
  <c r="X1800" i="15"/>
  <c r="Y1800" i="15"/>
  <c r="Z1800" i="15"/>
  <c r="A1801" i="15"/>
  <c r="B1801" i="15"/>
  <c r="C1801" i="15"/>
  <c r="D1801" i="15"/>
  <c r="E1801" i="15"/>
  <c r="F1801" i="15"/>
  <c r="G1801" i="15"/>
  <c r="H1801" i="15"/>
  <c r="I1801" i="15"/>
  <c r="J1801" i="15"/>
  <c r="K1801" i="15"/>
  <c r="L1801" i="15"/>
  <c r="M1801" i="15"/>
  <c r="N1801" i="15"/>
  <c r="O1801" i="15"/>
  <c r="P1801" i="15"/>
  <c r="Q1801" i="15"/>
  <c r="R1801" i="15"/>
  <c r="S1801" i="15"/>
  <c r="T1801" i="15"/>
  <c r="U1801" i="15"/>
  <c r="V1801" i="15"/>
  <c r="W1801" i="15"/>
  <c r="X1801" i="15"/>
  <c r="Y1801" i="15"/>
  <c r="Z1801" i="15"/>
  <c r="A1802" i="15"/>
  <c r="B1802" i="15"/>
  <c r="C1802" i="15"/>
  <c r="D1802" i="15"/>
  <c r="E1802" i="15"/>
  <c r="F1802" i="15"/>
  <c r="G1802" i="15"/>
  <c r="H1802" i="15"/>
  <c r="I1802" i="15"/>
  <c r="J1802" i="15"/>
  <c r="K1802" i="15"/>
  <c r="L1802" i="15"/>
  <c r="M1802" i="15"/>
  <c r="N1802" i="15"/>
  <c r="O1802" i="15"/>
  <c r="P1802" i="15"/>
  <c r="Q1802" i="15"/>
  <c r="R1802" i="15"/>
  <c r="S1802" i="15"/>
  <c r="T1802" i="15"/>
  <c r="U1802" i="15"/>
  <c r="V1802" i="15"/>
  <c r="W1802" i="15"/>
  <c r="X1802" i="15"/>
  <c r="Y1802" i="15"/>
  <c r="Z1802" i="15"/>
  <c r="A1803" i="15"/>
  <c r="B1803" i="15"/>
  <c r="C1803" i="15"/>
  <c r="D1803" i="15"/>
  <c r="E1803" i="15"/>
  <c r="F1803" i="15"/>
  <c r="G1803" i="15"/>
  <c r="H1803" i="15"/>
  <c r="I1803" i="15"/>
  <c r="J1803" i="15"/>
  <c r="K1803" i="15"/>
  <c r="L1803" i="15"/>
  <c r="M1803" i="15"/>
  <c r="N1803" i="15"/>
  <c r="O1803" i="15"/>
  <c r="P1803" i="15"/>
  <c r="Q1803" i="15"/>
  <c r="R1803" i="15"/>
  <c r="S1803" i="15"/>
  <c r="T1803" i="15"/>
  <c r="U1803" i="15"/>
  <c r="V1803" i="15"/>
  <c r="W1803" i="15"/>
  <c r="X1803" i="15"/>
  <c r="Y1803" i="15"/>
  <c r="Z1803" i="15"/>
  <c r="A1804" i="15"/>
  <c r="B1804" i="15"/>
  <c r="C1804" i="15"/>
  <c r="D1804" i="15"/>
  <c r="E1804" i="15"/>
  <c r="F1804" i="15"/>
  <c r="G1804" i="15"/>
  <c r="H1804" i="15"/>
  <c r="I1804" i="15"/>
  <c r="J1804" i="15"/>
  <c r="K1804" i="15"/>
  <c r="L1804" i="15"/>
  <c r="M1804" i="15"/>
  <c r="N1804" i="15"/>
  <c r="O1804" i="15"/>
  <c r="P1804" i="15"/>
  <c r="Q1804" i="15"/>
  <c r="R1804" i="15"/>
  <c r="S1804" i="15"/>
  <c r="T1804" i="15"/>
  <c r="U1804" i="15"/>
  <c r="V1804" i="15"/>
  <c r="W1804" i="15"/>
  <c r="X1804" i="15"/>
  <c r="Y1804" i="15"/>
  <c r="Z1804" i="15"/>
  <c r="A1805" i="15"/>
  <c r="B1805" i="15"/>
  <c r="C1805" i="15"/>
  <c r="D1805" i="15"/>
  <c r="E1805" i="15"/>
  <c r="F1805" i="15"/>
  <c r="G1805" i="15"/>
  <c r="H1805" i="15"/>
  <c r="I1805" i="15"/>
  <c r="J1805" i="15"/>
  <c r="K1805" i="15"/>
  <c r="L1805" i="15"/>
  <c r="M1805" i="15"/>
  <c r="N1805" i="15"/>
  <c r="O1805" i="15"/>
  <c r="P1805" i="15"/>
  <c r="Q1805" i="15"/>
  <c r="R1805" i="15"/>
  <c r="S1805" i="15"/>
  <c r="T1805" i="15"/>
  <c r="U1805" i="15"/>
  <c r="V1805" i="15"/>
  <c r="W1805" i="15"/>
  <c r="X1805" i="15"/>
  <c r="Y1805" i="15"/>
  <c r="Z1805" i="15"/>
  <c r="A1806" i="15"/>
  <c r="B1806" i="15"/>
  <c r="C1806" i="15"/>
  <c r="D1806" i="15"/>
  <c r="E1806" i="15"/>
  <c r="F1806" i="15"/>
  <c r="G1806" i="15"/>
  <c r="H1806" i="15"/>
  <c r="I1806" i="15"/>
  <c r="J1806" i="15"/>
  <c r="K1806" i="15"/>
  <c r="L1806" i="15"/>
  <c r="M1806" i="15"/>
  <c r="N1806" i="15"/>
  <c r="O1806" i="15"/>
  <c r="P1806" i="15"/>
  <c r="Q1806" i="15"/>
  <c r="R1806" i="15"/>
  <c r="S1806" i="15"/>
  <c r="T1806" i="15"/>
  <c r="U1806" i="15"/>
  <c r="V1806" i="15"/>
  <c r="W1806" i="15"/>
  <c r="X1806" i="15"/>
  <c r="Y1806" i="15"/>
  <c r="Z1806" i="15"/>
  <c r="A1807" i="15"/>
  <c r="B1807" i="15"/>
  <c r="C1807" i="15"/>
  <c r="D1807" i="15"/>
  <c r="E1807" i="15"/>
  <c r="F1807" i="15"/>
  <c r="G1807" i="15"/>
  <c r="H1807" i="15"/>
  <c r="I1807" i="15"/>
  <c r="J1807" i="15"/>
  <c r="K1807" i="15"/>
  <c r="L1807" i="15"/>
  <c r="M1807" i="15"/>
  <c r="N1807" i="15"/>
  <c r="O1807" i="15"/>
  <c r="P1807" i="15"/>
  <c r="Q1807" i="15"/>
  <c r="R1807" i="15"/>
  <c r="S1807" i="15"/>
  <c r="T1807" i="15"/>
  <c r="U1807" i="15"/>
  <c r="V1807" i="15"/>
  <c r="W1807" i="15"/>
  <c r="X1807" i="15"/>
  <c r="Y1807" i="15"/>
  <c r="Z1807" i="15"/>
  <c r="A1808" i="15"/>
  <c r="B1808" i="15"/>
  <c r="C1808" i="15"/>
  <c r="D1808" i="15"/>
  <c r="E1808" i="15"/>
  <c r="F1808" i="15"/>
  <c r="G1808" i="15"/>
  <c r="H1808" i="15"/>
  <c r="I1808" i="15"/>
  <c r="J1808" i="15"/>
  <c r="K1808" i="15"/>
  <c r="L1808" i="15"/>
  <c r="M1808" i="15"/>
  <c r="N1808" i="15"/>
  <c r="O1808" i="15"/>
  <c r="P1808" i="15"/>
  <c r="Q1808" i="15"/>
  <c r="R1808" i="15"/>
  <c r="S1808" i="15"/>
  <c r="T1808" i="15"/>
  <c r="U1808" i="15"/>
  <c r="V1808" i="15"/>
  <c r="W1808" i="15"/>
  <c r="X1808" i="15"/>
  <c r="Y1808" i="15"/>
  <c r="Z1808" i="15"/>
  <c r="A1809" i="15"/>
  <c r="B1809" i="15"/>
  <c r="C1809" i="15"/>
  <c r="D1809" i="15"/>
  <c r="E1809" i="15"/>
  <c r="F1809" i="15"/>
  <c r="G1809" i="15"/>
  <c r="H1809" i="15"/>
  <c r="I1809" i="15"/>
  <c r="J1809" i="15"/>
  <c r="K1809" i="15"/>
  <c r="L1809" i="15"/>
  <c r="M1809" i="15"/>
  <c r="N1809" i="15"/>
  <c r="O1809" i="15"/>
  <c r="P1809" i="15"/>
  <c r="Q1809" i="15"/>
  <c r="R1809" i="15"/>
  <c r="S1809" i="15"/>
  <c r="T1809" i="15"/>
  <c r="U1809" i="15"/>
  <c r="V1809" i="15"/>
  <c r="W1809" i="15"/>
  <c r="X1809" i="15"/>
  <c r="Y1809" i="15"/>
  <c r="Z1809" i="15"/>
  <c r="A1810" i="15"/>
  <c r="B1810" i="15"/>
  <c r="C1810" i="15"/>
  <c r="D1810" i="15"/>
  <c r="E1810" i="15"/>
  <c r="F1810" i="15"/>
  <c r="G1810" i="15"/>
  <c r="H1810" i="15"/>
  <c r="I1810" i="15"/>
  <c r="J1810" i="15"/>
  <c r="K1810" i="15"/>
  <c r="L1810" i="15"/>
  <c r="M1810" i="15"/>
  <c r="N1810" i="15"/>
  <c r="O1810" i="15"/>
  <c r="P1810" i="15"/>
  <c r="Q1810" i="15"/>
  <c r="R1810" i="15"/>
  <c r="S1810" i="15"/>
  <c r="T1810" i="15"/>
  <c r="U1810" i="15"/>
  <c r="V1810" i="15"/>
  <c r="W1810" i="15"/>
  <c r="X1810" i="15"/>
  <c r="Y1810" i="15"/>
  <c r="Z1810" i="15"/>
  <c r="A1811" i="15"/>
  <c r="B1811" i="15"/>
  <c r="C1811" i="15"/>
  <c r="D1811" i="15"/>
  <c r="E1811" i="15"/>
  <c r="F1811" i="15"/>
  <c r="G1811" i="15"/>
  <c r="H1811" i="15"/>
  <c r="I1811" i="15"/>
  <c r="J1811" i="15"/>
  <c r="K1811" i="15"/>
  <c r="L1811" i="15"/>
  <c r="M1811" i="15"/>
  <c r="N1811" i="15"/>
  <c r="O1811" i="15"/>
  <c r="P1811" i="15"/>
  <c r="Q1811" i="15"/>
  <c r="R1811" i="15"/>
  <c r="S1811" i="15"/>
  <c r="T1811" i="15"/>
  <c r="U1811" i="15"/>
  <c r="V1811" i="15"/>
  <c r="W1811" i="15"/>
  <c r="X1811" i="15"/>
  <c r="Y1811" i="15"/>
  <c r="Z1811" i="15"/>
  <c r="A1812" i="15"/>
  <c r="B1812" i="15"/>
  <c r="C1812" i="15"/>
  <c r="D1812" i="15"/>
  <c r="E1812" i="15"/>
  <c r="F1812" i="15"/>
  <c r="G1812" i="15"/>
  <c r="H1812" i="15"/>
  <c r="I1812" i="15"/>
  <c r="J1812" i="15"/>
  <c r="K1812" i="15"/>
  <c r="L1812" i="15"/>
  <c r="M1812" i="15"/>
  <c r="N1812" i="15"/>
  <c r="O1812" i="15"/>
  <c r="P1812" i="15"/>
  <c r="Q1812" i="15"/>
  <c r="R1812" i="15"/>
  <c r="S1812" i="15"/>
  <c r="T1812" i="15"/>
  <c r="U1812" i="15"/>
  <c r="V1812" i="15"/>
  <c r="W1812" i="15"/>
  <c r="X1812" i="15"/>
  <c r="Y1812" i="15"/>
  <c r="Z1812" i="15"/>
  <c r="A1813" i="15"/>
  <c r="B1813" i="15"/>
  <c r="C1813" i="15"/>
  <c r="D1813" i="15"/>
  <c r="E1813" i="15"/>
  <c r="F1813" i="15"/>
  <c r="G1813" i="15"/>
  <c r="H1813" i="15"/>
  <c r="I1813" i="15"/>
  <c r="J1813" i="15"/>
  <c r="K1813" i="15"/>
  <c r="L1813" i="15"/>
  <c r="M1813" i="15"/>
  <c r="N1813" i="15"/>
  <c r="O1813" i="15"/>
  <c r="P1813" i="15"/>
  <c r="Q1813" i="15"/>
  <c r="R1813" i="15"/>
  <c r="S1813" i="15"/>
  <c r="T1813" i="15"/>
  <c r="U1813" i="15"/>
  <c r="V1813" i="15"/>
  <c r="W1813" i="15"/>
  <c r="X1813" i="15"/>
  <c r="Y1813" i="15"/>
  <c r="Z1813" i="15"/>
  <c r="A1814" i="15"/>
  <c r="B1814" i="15"/>
  <c r="C1814" i="15"/>
  <c r="D1814" i="15"/>
  <c r="E1814" i="15"/>
  <c r="F1814" i="15"/>
  <c r="G1814" i="15"/>
  <c r="H1814" i="15"/>
  <c r="I1814" i="15"/>
  <c r="J1814" i="15"/>
  <c r="K1814" i="15"/>
  <c r="L1814" i="15"/>
  <c r="M1814" i="15"/>
  <c r="N1814" i="15"/>
  <c r="O1814" i="15"/>
  <c r="P1814" i="15"/>
  <c r="Q1814" i="15"/>
  <c r="R1814" i="15"/>
  <c r="S1814" i="15"/>
  <c r="T1814" i="15"/>
  <c r="U1814" i="15"/>
  <c r="V1814" i="15"/>
  <c r="W1814" i="15"/>
  <c r="X1814" i="15"/>
  <c r="Y1814" i="15"/>
  <c r="Z1814" i="15"/>
  <c r="A1815" i="15"/>
  <c r="B1815" i="15"/>
  <c r="C1815" i="15"/>
  <c r="D1815" i="15"/>
  <c r="E1815" i="15"/>
  <c r="F1815" i="15"/>
  <c r="G1815" i="15"/>
  <c r="H1815" i="15"/>
  <c r="I1815" i="15"/>
  <c r="J1815" i="15"/>
  <c r="K1815" i="15"/>
  <c r="L1815" i="15"/>
  <c r="M1815" i="15"/>
  <c r="N1815" i="15"/>
  <c r="O1815" i="15"/>
  <c r="P1815" i="15"/>
  <c r="Q1815" i="15"/>
  <c r="R1815" i="15"/>
  <c r="S1815" i="15"/>
  <c r="T1815" i="15"/>
  <c r="U1815" i="15"/>
  <c r="V1815" i="15"/>
  <c r="W1815" i="15"/>
  <c r="X1815" i="15"/>
  <c r="Y1815" i="15"/>
  <c r="Z1815" i="15"/>
  <c r="A1816" i="15"/>
  <c r="B1816" i="15"/>
  <c r="C1816" i="15"/>
  <c r="D1816" i="15"/>
  <c r="E1816" i="15"/>
  <c r="F1816" i="15"/>
  <c r="G1816" i="15"/>
  <c r="H1816" i="15"/>
  <c r="I1816" i="15"/>
  <c r="J1816" i="15"/>
  <c r="K1816" i="15"/>
  <c r="L1816" i="15"/>
  <c r="M1816" i="15"/>
  <c r="N1816" i="15"/>
  <c r="O1816" i="15"/>
  <c r="P1816" i="15"/>
  <c r="Q1816" i="15"/>
  <c r="R1816" i="15"/>
  <c r="S1816" i="15"/>
  <c r="T1816" i="15"/>
  <c r="U1816" i="15"/>
  <c r="V1816" i="15"/>
  <c r="W1816" i="15"/>
  <c r="X1816" i="15"/>
  <c r="Y1816" i="15"/>
  <c r="Z1816" i="15"/>
  <c r="A1817" i="15"/>
  <c r="B1817" i="15"/>
  <c r="C1817" i="15"/>
  <c r="D1817" i="15"/>
  <c r="E1817" i="15"/>
  <c r="F1817" i="15"/>
  <c r="G1817" i="15"/>
  <c r="H1817" i="15"/>
  <c r="I1817" i="15"/>
  <c r="J1817" i="15"/>
  <c r="K1817" i="15"/>
  <c r="L1817" i="15"/>
  <c r="M1817" i="15"/>
  <c r="N1817" i="15"/>
  <c r="O1817" i="15"/>
  <c r="P1817" i="15"/>
  <c r="Q1817" i="15"/>
  <c r="R1817" i="15"/>
  <c r="S1817" i="15"/>
  <c r="T1817" i="15"/>
  <c r="U1817" i="15"/>
  <c r="V1817" i="15"/>
  <c r="W1817" i="15"/>
  <c r="X1817" i="15"/>
  <c r="Y1817" i="15"/>
  <c r="Z1817" i="15"/>
  <c r="A1818" i="15"/>
  <c r="B1818" i="15"/>
  <c r="C1818" i="15"/>
  <c r="D1818" i="15"/>
  <c r="E1818" i="15"/>
  <c r="F1818" i="15"/>
  <c r="G1818" i="15"/>
  <c r="H1818" i="15"/>
  <c r="I1818" i="15"/>
  <c r="J1818" i="15"/>
  <c r="K1818" i="15"/>
  <c r="L1818" i="15"/>
  <c r="M1818" i="15"/>
  <c r="N1818" i="15"/>
  <c r="O1818" i="15"/>
  <c r="P1818" i="15"/>
  <c r="Q1818" i="15"/>
  <c r="R1818" i="15"/>
  <c r="S1818" i="15"/>
  <c r="T1818" i="15"/>
  <c r="U1818" i="15"/>
  <c r="V1818" i="15"/>
  <c r="W1818" i="15"/>
  <c r="X1818" i="15"/>
  <c r="Y1818" i="15"/>
  <c r="Z1818" i="15"/>
  <c r="A1819" i="15"/>
  <c r="B1819" i="15"/>
  <c r="C1819" i="15"/>
  <c r="D1819" i="15"/>
  <c r="E1819" i="15"/>
  <c r="F1819" i="15"/>
  <c r="G1819" i="15"/>
  <c r="H1819" i="15"/>
  <c r="I1819" i="15"/>
  <c r="J1819" i="15"/>
  <c r="K1819" i="15"/>
  <c r="L1819" i="15"/>
  <c r="M1819" i="15"/>
  <c r="N1819" i="15"/>
  <c r="O1819" i="15"/>
  <c r="P1819" i="15"/>
  <c r="Q1819" i="15"/>
  <c r="R1819" i="15"/>
  <c r="S1819" i="15"/>
  <c r="T1819" i="15"/>
  <c r="U1819" i="15"/>
  <c r="V1819" i="15"/>
  <c r="W1819" i="15"/>
  <c r="X1819" i="15"/>
  <c r="Y1819" i="15"/>
  <c r="Z1819" i="15"/>
  <c r="A1820" i="15"/>
  <c r="B1820" i="15"/>
  <c r="C1820" i="15"/>
  <c r="D1820" i="15"/>
  <c r="E1820" i="15"/>
  <c r="F1820" i="15"/>
  <c r="G1820" i="15"/>
  <c r="H1820" i="15"/>
  <c r="I1820" i="15"/>
  <c r="J1820" i="15"/>
  <c r="K1820" i="15"/>
  <c r="L1820" i="15"/>
  <c r="M1820" i="15"/>
  <c r="N1820" i="15"/>
  <c r="O1820" i="15"/>
  <c r="P1820" i="15"/>
  <c r="Q1820" i="15"/>
  <c r="R1820" i="15"/>
  <c r="S1820" i="15"/>
  <c r="T1820" i="15"/>
  <c r="U1820" i="15"/>
  <c r="V1820" i="15"/>
  <c r="W1820" i="15"/>
  <c r="X1820" i="15"/>
  <c r="Y1820" i="15"/>
  <c r="Z1820" i="15"/>
  <c r="A1821" i="15"/>
  <c r="B1821" i="15"/>
  <c r="C1821" i="15"/>
  <c r="D1821" i="15"/>
  <c r="E1821" i="15"/>
  <c r="F1821" i="15"/>
  <c r="G1821" i="15"/>
  <c r="H1821" i="15"/>
  <c r="I1821" i="15"/>
  <c r="J1821" i="15"/>
  <c r="K1821" i="15"/>
  <c r="L1821" i="15"/>
  <c r="M1821" i="15"/>
  <c r="N1821" i="15"/>
  <c r="O1821" i="15"/>
  <c r="P1821" i="15"/>
  <c r="Q1821" i="15"/>
  <c r="R1821" i="15"/>
  <c r="S1821" i="15"/>
  <c r="T1821" i="15"/>
  <c r="U1821" i="15"/>
  <c r="V1821" i="15"/>
  <c r="W1821" i="15"/>
  <c r="X1821" i="15"/>
  <c r="Y1821" i="15"/>
  <c r="Z1821" i="15"/>
  <c r="A1822" i="15"/>
  <c r="B1822" i="15"/>
  <c r="C1822" i="15"/>
  <c r="D1822" i="15"/>
  <c r="E1822" i="15"/>
  <c r="F1822" i="15"/>
  <c r="G1822" i="15"/>
  <c r="H1822" i="15"/>
  <c r="I1822" i="15"/>
  <c r="J1822" i="15"/>
  <c r="K1822" i="15"/>
  <c r="L1822" i="15"/>
  <c r="M1822" i="15"/>
  <c r="N1822" i="15"/>
  <c r="O1822" i="15"/>
  <c r="P1822" i="15"/>
  <c r="Q1822" i="15"/>
  <c r="R1822" i="15"/>
  <c r="S1822" i="15"/>
  <c r="T1822" i="15"/>
  <c r="U1822" i="15"/>
  <c r="V1822" i="15"/>
  <c r="W1822" i="15"/>
  <c r="X1822" i="15"/>
  <c r="Y1822" i="15"/>
  <c r="Z1822" i="15"/>
  <c r="A1823" i="15"/>
  <c r="B1823" i="15"/>
  <c r="C1823" i="15"/>
  <c r="D1823" i="15"/>
  <c r="E1823" i="15"/>
  <c r="F1823" i="15"/>
  <c r="G1823" i="15"/>
  <c r="H1823" i="15"/>
  <c r="I1823" i="15"/>
  <c r="J1823" i="15"/>
  <c r="K1823" i="15"/>
  <c r="L1823" i="15"/>
  <c r="M1823" i="15"/>
  <c r="N1823" i="15"/>
  <c r="O1823" i="15"/>
  <c r="P1823" i="15"/>
  <c r="Q1823" i="15"/>
  <c r="R1823" i="15"/>
  <c r="S1823" i="15"/>
  <c r="T1823" i="15"/>
  <c r="U1823" i="15"/>
  <c r="V1823" i="15"/>
  <c r="W1823" i="15"/>
  <c r="X1823" i="15"/>
  <c r="Y1823" i="15"/>
  <c r="Z1823" i="15"/>
  <c r="A1824" i="15"/>
  <c r="B1824" i="15"/>
  <c r="C1824" i="15"/>
  <c r="D1824" i="15"/>
  <c r="E1824" i="15"/>
  <c r="F1824" i="15"/>
  <c r="G1824" i="15"/>
  <c r="H1824" i="15"/>
  <c r="I1824" i="15"/>
  <c r="J1824" i="15"/>
  <c r="K1824" i="15"/>
  <c r="L1824" i="15"/>
  <c r="M1824" i="15"/>
  <c r="N1824" i="15"/>
  <c r="O1824" i="15"/>
  <c r="P1824" i="15"/>
  <c r="Q1824" i="15"/>
  <c r="R1824" i="15"/>
  <c r="S1824" i="15"/>
  <c r="T1824" i="15"/>
  <c r="U1824" i="15"/>
  <c r="V1824" i="15"/>
  <c r="W1824" i="15"/>
  <c r="X1824" i="15"/>
  <c r="Y1824" i="15"/>
  <c r="Z1824" i="15"/>
  <c r="A1825" i="15"/>
  <c r="B1825" i="15"/>
  <c r="C1825" i="15"/>
  <c r="D1825" i="15"/>
  <c r="E1825" i="15"/>
  <c r="F1825" i="15"/>
  <c r="G1825" i="15"/>
  <c r="H1825" i="15"/>
  <c r="I1825" i="15"/>
  <c r="J1825" i="15"/>
  <c r="K1825" i="15"/>
  <c r="L1825" i="15"/>
  <c r="M1825" i="15"/>
  <c r="N1825" i="15"/>
  <c r="O1825" i="15"/>
  <c r="P1825" i="15"/>
  <c r="Q1825" i="15"/>
  <c r="R1825" i="15"/>
  <c r="S1825" i="15"/>
  <c r="T1825" i="15"/>
  <c r="U1825" i="15"/>
  <c r="V1825" i="15"/>
  <c r="W1825" i="15"/>
  <c r="X1825" i="15"/>
  <c r="Y1825" i="15"/>
  <c r="Z1825" i="15"/>
  <c r="A1826" i="15"/>
  <c r="B1826" i="15"/>
  <c r="C1826" i="15"/>
  <c r="D1826" i="15"/>
  <c r="E1826" i="15"/>
  <c r="F1826" i="15"/>
  <c r="G1826" i="15"/>
  <c r="H1826" i="15"/>
  <c r="I1826" i="15"/>
  <c r="J1826" i="15"/>
  <c r="K1826" i="15"/>
  <c r="L1826" i="15"/>
  <c r="M1826" i="15"/>
  <c r="N1826" i="15"/>
  <c r="O1826" i="15"/>
  <c r="P1826" i="15"/>
  <c r="Q1826" i="15"/>
  <c r="R1826" i="15"/>
  <c r="S1826" i="15"/>
  <c r="T1826" i="15"/>
  <c r="U1826" i="15"/>
  <c r="V1826" i="15"/>
  <c r="W1826" i="15"/>
  <c r="X1826" i="15"/>
  <c r="Y1826" i="15"/>
  <c r="Z1826" i="15"/>
  <c r="A1827" i="15"/>
  <c r="B1827" i="15"/>
  <c r="C1827" i="15"/>
  <c r="D1827" i="15"/>
  <c r="E1827" i="15"/>
  <c r="F1827" i="15"/>
  <c r="G1827" i="15"/>
  <c r="H1827" i="15"/>
  <c r="I1827" i="15"/>
  <c r="J1827" i="15"/>
  <c r="K1827" i="15"/>
  <c r="L1827" i="15"/>
  <c r="M1827" i="15"/>
  <c r="N1827" i="15"/>
  <c r="O1827" i="15"/>
  <c r="P1827" i="15"/>
  <c r="Q1827" i="15"/>
  <c r="R1827" i="15"/>
  <c r="S1827" i="15"/>
  <c r="T1827" i="15"/>
  <c r="U1827" i="15"/>
  <c r="V1827" i="15"/>
  <c r="W1827" i="15"/>
  <c r="X1827" i="15"/>
  <c r="Y1827" i="15"/>
  <c r="Z1827" i="15"/>
  <c r="A1828" i="15"/>
  <c r="B1828" i="15"/>
  <c r="C1828" i="15"/>
  <c r="D1828" i="15"/>
  <c r="E1828" i="15"/>
  <c r="F1828" i="15"/>
  <c r="G1828" i="15"/>
  <c r="H1828" i="15"/>
  <c r="I1828" i="15"/>
  <c r="J1828" i="15"/>
  <c r="K1828" i="15"/>
  <c r="L1828" i="15"/>
  <c r="M1828" i="15"/>
  <c r="N1828" i="15"/>
  <c r="O1828" i="15"/>
  <c r="P1828" i="15"/>
  <c r="Q1828" i="15"/>
  <c r="R1828" i="15"/>
  <c r="S1828" i="15"/>
  <c r="T1828" i="15"/>
  <c r="U1828" i="15"/>
  <c r="V1828" i="15"/>
  <c r="W1828" i="15"/>
  <c r="X1828" i="15"/>
  <c r="Y1828" i="15"/>
  <c r="Z1828" i="15"/>
  <c r="A1829" i="15"/>
  <c r="B1829" i="15"/>
  <c r="C1829" i="15"/>
  <c r="D1829" i="15"/>
  <c r="E1829" i="15"/>
  <c r="F1829" i="15"/>
  <c r="G1829" i="15"/>
  <c r="H1829" i="15"/>
  <c r="I1829" i="15"/>
  <c r="J1829" i="15"/>
  <c r="K1829" i="15"/>
  <c r="L1829" i="15"/>
  <c r="M1829" i="15"/>
  <c r="N1829" i="15"/>
  <c r="O1829" i="15"/>
  <c r="P1829" i="15"/>
  <c r="Q1829" i="15"/>
  <c r="R1829" i="15"/>
  <c r="S1829" i="15"/>
  <c r="T1829" i="15"/>
  <c r="U1829" i="15"/>
  <c r="V1829" i="15"/>
  <c r="W1829" i="15"/>
  <c r="X1829" i="15"/>
  <c r="Y1829" i="15"/>
  <c r="Z1829" i="15"/>
  <c r="A1830" i="15"/>
  <c r="B1830" i="15"/>
  <c r="C1830" i="15"/>
  <c r="D1830" i="15"/>
  <c r="E1830" i="15"/>
  <c r="F1830" i="15"/>
  <c r="G1830" i="15"/>
  <c r="H1830" i="15"/>
  <c r="I1830" i="15"/>
  <c r="J1830" i="15"/>
  <c r="K1830" i="15"/>
  <c r="L1830" i="15"/>
  <c r="M1830" i="15"/>
  <c r="N1830" i="15"/>
  <c r="O1830" i="15"/>
  <c r="P1830" i="15"/>
  <c r="Q1830" i="15"/>
  <c r="R1830" i="15"/>
  <c r="S1830" i="15"/>
  <c r="T1830" i="15"/>
  <c r="U1830" i="15"/>
  <c r="V1830" i="15"/>
  <c r="W1830" i="15"/>
  <c r="X1830" i="15"/>
  <c r="Y1830" i="15"/>
  <c r="Z1830" i="15"/>
  <c r="A1831" i="15"/>
  <c r="B1831" i="15"/>
  <c r="C1831" i="15"/>
  <c r="D1831" i="15"/>
  <c r="E1831" i="15"/>
  <c r="F1831" i="15"/>
  <c r="G1831" i="15"/>
  <c r="H1831" i="15"/>
  <c r="I1831" i="15"/>
  <c r="J1831" i="15"/>
  <c r="K1831" i="15"/>
  <c r="L1831" i="15"/>
  <c r="M1831" i="15"/>
  <c r="N1831" i="15"/>
  <c r="O1831" i="15"/>
  <c r="P1831" i="15"/>
  <c r="Q1831" i="15"/>
  <c r="R1831" i="15"/>
  <c r="S1831" i="15"/>
  <c r="T1831" i="15"/>
  <c r="U1831" i="15"/>
  <c r="V1831" i="15"/>
  <c r="W1831" i="15"/>
  <c r="X1831" i="15"/>
  <c r="Y1831" i="15"/>
  <c r="Z1831" i="15"/>
  <c r="A1832" i="15"/>
  <c r="B1832" i="15"/>
  <c r="C1832" i="15"/>
  <c r="D1832" i="15"/>
  <c r="E1832" i="15"/>
  <c r="F1832" i="15"/>
  <c r="G1832" i="15"/>
  <c r="H1832" i="15"/>
  <c r="I1832" i="15"/>
  <c r="J1832" i="15"/>
  <c r="K1832" i="15"/>
  <c r="L1832" i="15"/>
  <c r="M1832" i="15"/>
  <c r="N1832" i="15"/>
  <c r="O1832" i="15"/>
  <c r="P1832" i="15"/>
  <c r="Q1832" i="15"/>
  <c r="R1832" i="15"/>
  <c r="S1832" i="15"/>
  <c r="T1832" i="15"/>
  <c r="U1832" i="15"/>
  <c r="V1832" i="15"/>
  <c r="W1832" i="15"/>
  <c r="X1832" i="15"/>
  <c r="Y1832" i="15"/>
  <c r="Z1832" i="15"/>
  <c r="A1833" i="15"/>
  <c r="B1833" i="15"/>
  <c r="C1833" i="15"/>
  <c r="D1833" i="15"/>
  <c r="E1833" i="15"/>
  <c r="F1833" i="15"/>
  <c r="G1833" i="15"/>
  <c r="H1833" i="15"/>
  <c r="I1833" i="15"/>
  <c r="J1833" i="15"/>
  <c r="K1833" i="15"/>
  <c r="L1833" i="15"/>
  <c r="M1833" i="15"/>
  <c r="N1833" i="15"/>
  <c r="O1833" i="15"/>
  <c r="P1833" i="15"/>
  <c r="Q1833" i="15"/>
  <c r="R1833" i="15"/>
  <c r="S1833" i="15"/>
  <c r="T1833" i="15"/>
  <c r="U1833" i="15"/>
  <c r="V1833" i="15"/>
  <c r="W1833" i="15"/>
  <c r="X1833" i="15"/>
  <c r="Y1833" i="15"/>
  <c r="Z1833" i="15"/>
  <c r="A1834" i="15"/>
  <c r="B1834" i="15"/>
  <c r="C1834" i="15"/>
  <c r="D1834" i="15"/>
  <c r="E1834" i="15"/>
  <c r="F1834" i="15"/>
  <c r="G1834" i="15"/>
  <c r="H1834" i="15"/>
  <c r="I1834" i="15"/>
  <c r="J1834" i="15"/>
  <c r="K1834" i="15"/>
  <c r="L1834" i="15"/>
  <c r="M1834" i="15"/>
  <c r="N1834" i="15"/>
  <c r="O1834" i="15"/>
  <c r="P1834" i="15"/>
  <c r="Q1834" i="15"/>
  <c r="R1834" i="15"/>
  <c r="S1834" i="15"/>
  <c r="T1834" i="15"/>
  <c r="U1834" i="15"/>
  <c r="V1834" i="15"/>
  <c r="W1834" i="15"/>
  <c r="X1834" i="15"/>
  <c r="Y1834" i="15"/>
  <c r="Z1834" i="15"/>
  <c r="A1835" i="15"/>
  <c r="B1835" i="15"/>
  <c r="C1835" i="15"/>
  <c r="D1835" i="15"/>
  <c r="E1835" i="15"/>
  <c r="F1835" i="15"/>
  <c r="G1835" i="15"/>
  <c r="H1835" i="15"/>
  <c r="I1835" i="15"/>
  <c r="J1835" i="15"/>
  <c r="K1835" i="15"/>
  <c r="L1835" i="15"/>
  <c r="M1835" i="15"/>
  <c r="N1835" i="15"/>
  <c r="O1835" i="15"/>
  <c r="P1835" i="15"/>
  <c r="Q1835" i="15"/>
  <c r="R1835" i="15"/>
  <c r="S1835" i="15"/>
  <c r="T1835" i="15"/>
  <c r="U1835" i="15"/>
  <c r="V1835" i="15"/>
  <c r="W1835" i="15"/>
  <c r="X1835" i="15"/>
  <c r="Y1835" i="15"/>
  <c r="Z1835" i="15"/>
  <c r="A1836" i="15"/>
  <c r="B1836" i="15"/>
  <c r="C1836" i="15"/>
  <c r="D1836" i="15"/>
  <c r="E1836" i="15"/>
  <c r="F1836" i="15"/>
  <c r="G1836" i="15"/>
  <c r="H1836" i="15"/>
  <c r="I1836" i="15"/>
  <c r="J1836" i="15"/>
  <c r="K1836" i="15"/>
  <c r="L1836" i="15"/>
  <c r="M1836" i="15"/>
  <c r="N1836" i="15"/>
  <c r="O1836" i="15"/>
  <c r="P1836" i="15"/>
  <c r="Q1836" i="15"/>
  <c r="R1836" i="15"/>
  <c r="S1836" i="15"/>
  <c r="T1836" i="15"/>
  <c r="U1836" i="15"/>
  <c r="V1836" i="15"/>
  <c r="W1836" i="15"/>
  <c r="X1836" i="15"/>
  <c r="Y1836" i="15"/>
  <c r="Z1836" i="15"/>
  <c r="A1837" i="15"/>
  <c r="B1837" i="15"/>
  <c r="C1837" i="15"/>
  <c r="D1837" i="15"/>
  <c r="E1837" i="15"/>
  <c r="F1837" i="15"/>
  <c r="G1837" i="15"/>
  <c r="H1837" i="15"/>
  <c r="I1837" i="15"/>
  <c r="J1837" i="15"/>
  <c r="K1837" i="15"/>
  <c r="L1837" i="15"/>
  <c r="M1837" i="15"/>
  <c r="N1837" i="15"/>
  <c r="O1837" i="15"/>
  <c r="P1837" i="15"/>
  <c r="Q1837" i="15"/>
  <c r="R1837" i="15"/>
  <c r="S1837" i="15"/>
  <c r="T1837" i="15"/>
  <c r="U1837" i="15"/>
  <c r="V1837" i="15"/>
  <c r="W1837" i="15"/>
  <c r="X1837" i="15"/>
  <c r="Y1837" i="15"/>
  <c r="Z1837" i="15"/>
  <c r="A1838" i="15"/>
  <c r="B1838" i="15"/>
  <c r="C1838" i="15"/>
  <c r="D1838" i="15"/>
  <c r="E1838" i="15"/>
  <c r="F1838" i="15"/>
  <c r="G1838" i="15"/>
  <c r="H1838" i="15"/>
  <c r="I1838" i="15"/>
  <c r="J1838" i="15"/>
  <c r="K1838" i="15"/>
  <c r="L1838" i="15"/>
  <c r="M1838" i="15"/>
  <c r="N1838" i="15"/>
  <c r="O1838" i="15"/>
  <c r="P1838" i="15"/>
  <c r="Q1838" i="15"/>
  <c r="R1838" i="15"/>
  <c r="S1838" i="15"/>
  <c r="T1838" i="15"/>
  <c r="U1838" i="15"/>
  <c r="V1838" i="15"/>
  <c r="W1838" i="15"/>
  <c r="X1838" i="15"/>
  <c r="Y1838" i="15"/>
  <c r="Z1838" i="15"/>
  <c r="A1839" i="15"/>
  <c r="B1839" i="15"/>
  <c r="C1839" i="15"/>
  <c r="D1839" i="15"/>
  <c r="E1839" i="15"/>
  <c r="F1839" i="15"/>
  <c r="G1839" i="15"/>
  <c r="H1839" i="15"/>
  <c r="I1839" i="15"/>
  <c r="J1839" i="15"/>
  <c r="K1839" i="15"/>
  <c r="L1839" i="15"/>
  <c r="M1839" i="15"/>
  <c r="N1839" i="15"/>
  <c r="O1839" i="15"/>
  <c r="P1839" i="15"/>
  <c r="Q1839" i="15"/>
  <c r="R1839" i="15"/>
  <c r="S1839" i="15"/>
  <c r="T1839" i="15"/>
  <c r="U1839" i="15"/>
  <c r="V1839" i="15"/>
  <c r="W1839" i="15"/>
  <c r="X1839" i="15"/>
  <c r="Y1839" i="15"/>
  <c r="Z1839" i="15"/>
  <c r="A1840" i="15"/>
  <c r="B1840" i="15"/>
  <c r="C1840" i="15"/>
  <c r="D1840" i="15"/>
  <c r="E1840" i="15"/>
  <c r="F1840" i="15"/>
  <c r="G1840" i="15"/>
  <c r="H1840" i="15"/>
  <c r="I1840" i="15"/>
  <c r="J1840" i="15"/>
  <c r="K1840" i="15"/>
  <c r="L1840" i="15"/>
  <c r="M1840" i="15"/>
  <c r="N1840" i="15"/>
  <c r="O1840" i="15"/>
  <c r="P1840" i="15"/>
  <c r="Q1840" i="15"/>
  <c r="R1840" i="15"/>
  <c r="S1840" i="15"/>
  <c r="T1840" i="15"/>
  <c r="U1840" i="15"/>
  <c r="V1840" i="15"/>
  <c r="W1840" i="15"/>
  <c r="X1840" i="15"/>
  <c r="Y1840" i="15"/>
  <c r="Z1840" i="15"/>
  <c r="A1841" i="15"/>
  <c r="B1841" i="15"/>
  <c r="C1841" i="15"/>
  <c r="D1841" i="15"/>
  <c r="E1841" i="15"/>
  <c r="F1841" i="15"/>
  <c r="G1841" i="15"/>
  <c r="H1841" i="15"/>
  <c r="I1841" i="15"/>
  <c r="J1841" i="15"/>
  <c r="K1841" i="15"/>
  <c r="L1841" i="15"/>
  <c r="M1841" i="15"/>
  <c r="N1841" i="15"/>
  <c r="O1841" i="15"/>
  <c r="P1841" i="15"/>
  <c r="Q1841" i="15"/>
  <c r="R1841" i="15"/>
  <c r="S1841" i="15"/>
  <c r="T1841" i="15"/>
  <c r="U1841" i="15"/>
  <c r="V1841" i="15"/>
  <c r="W1841" i="15"/>
  <c r="X1841" i="15"/>
  <c r="Y1841" i="15"/>
  <c r="Z1841" i="15"/>
  <c r="A1842" i="15"/>
  <c r="B1842" i="15"/>
  <c r="C1842" i="15"/>
  <c r="D1842" i="15"/>
  <c r="E1842" i="15"/>
  <c r="F1842" i="15"/>
  <c r="G1842" i="15"/>
  <c r="H1842" i="15"/>
  <c r="I1842" i="15"/>
  <c r="J1842" i="15"/>
  <c r="K1842" i="15"/>
  <c r="L1842" i="15"/>
  <c r="M1842" i="15"/>
  <c r="N1842" i="15"/>
  <c r="O1842" i="15"/>
  <c r="P1842" i="15"/>
  <c r="Q1842" i="15"/>
  <c r="R1842" i="15"/>
  <c r="S1842" i="15"/>
  <c r="T1842" i="15"/>
  <c r="U1842" i="15"/>
  <c r="V1842" i="15"/>
  <c r="W1842" i="15"/>
  <c r="X1842" i="15"/>
  <c r="Y1842" i="15"/>
  <c r="Z1842" i="15"/>
  <c r="A1843" i="15"/>
  <c r="B1843" i="15"/>
  <c r="C1843" i="15"/>
  <c r="D1843" i="15"/>
  <c r="E1843" i="15"/>
  <c r="F1843" i="15"/>
  <c r="G1843" i="15"/>
  <c r="H1843" i="15"/>
  <c r="I1843" i="15"/>
  <c r="J1843" i="15"/>
  <c r="K1843" i="15"/>
  <c r="L1843" i="15"/>
  <c r="M1843" i="15"/>
  <c r="N1843" i="15"/>
  <c r="O1843" i="15"/>
  <c r="P1843" i="15"/>
  <c r="Q1843" i="15"/>
  <c r="R1843" i="15"/>
  <c r="S1843" i="15"/>
  <c r="T1843" i="15"/>
  <c r="U1843" i="15"/>
  <c r="V1843" i="15"/>
  <c r="W1843" i="15"/>
  <c r="X1843" i="15"/>
  <c r="Y1843" i="15"/>
  <c r="Z1843" i="15"/>
  <c r="A1844" i="15"/>
  <c r="B1844" i="15"/>
  <c r="C1844" i="15"/>
  <c r="D1844" i="15"/>
  <c r="E1844" i="15"/>
  <c r="F1844" i="15"/>
  <c r="G1844" i="15"/>
  <c r="H1844" i="15"/>
  <c r="I1844" i="15"/>
  <c r="J1844" i="15"/>
  <c r="K1844" i="15"/>
  <c r="L1844" i="15"/>
  <c r="M1844" i="15"/>
  <c r="N1844" i="15"/>
  <c r="O1844" i="15"/>
  <c r="P1844" i="15"/>
  <c r="Q1844" i="15"/>
  <c r="R1844" i="15"/>
  <c r="S1844" i="15"/>
  <c r="T1844" i="15"/>
  <c r="U1844" i="15"/>
  <c r="V1844" i="15"/>
  <c r="W1844" i="15"/>
  <c r="X1844" i="15"/>
  <c r="Y1844" i="15"/>
  <c r="Z1844" i="15"/>
  <c r="A1845" i="15"/>
  <c r="B1845" i="15"/>
  <c r="C1845" i="15"/>
  <c r="D1845" i="15"/>
  <c r="E1845" i="15"/>
  <c r="F1845" i="15"/>
  <c r="G1845" i="15"/>
  <c r="H1845" i="15"/>
  <c r="I1845" i="15"/>
  <c r="J1845" i="15"/>
  <c r="K1845" i="15"/>
  <c r="L1845" i="15"/>
  <c r="M1845" i="15"/>
  <c r="N1845" i="15"/>
  <c r="O1845" i="15"/>
  <c r="P1845" i="15"/>
  <c r="Q1845" i="15"/>
  <c r="R1845" i="15"/>
  <c r="S1845" i="15"/>
  <c r="T1845" i="15"/>
  <c r="U1845" i="15"/>
  <c r="V1845" i="15"/>
  <c r="W1845" i="15"/>
  <c r="X1845" i="15"/>
  <c r="Y1845" i="15"/>
  <c r="Z1845" i="15"/>
  <c r="A1846" i="15"/>
  <c r="B1846" i="15"/>
  <c r="C1846" i="15"/>
  <c r="D1846" i="15"/>
  <c r="E1846" i="15"/>
  <c r="F1846" i="15"/>
  <c r="G1846" i="15"/>
  <c r="H1846" i="15"/>
  <c r="I1846" i="15"/>
  <c r="J1846" i="15"/>
  <c r="K1846" i="15"/>
  <c r="L1846" i="15"/>
  <c r="M1846" i="15"/>
  <c r="N1846" i="15"/>
  <c r="O1846" i="15"/>
  <c r="P1846" i="15"/>
  <c r="Q1846" i="15"/>
  <c r="R1846" i="15"/>
  <c r="S1846" i="15"/>
  <c r="T1846" i="15"/>
  <c r="U1846" i="15"/>
  <c r="V1846" i="15"/>
  <c r="W1846" i="15"/>
  <c r="X1846" i="15"/>
  <c r="Y1846" i="15"/>
  <c r="Z1846" i="15"/>
  <c r="A1847" i="15"/>
  <c r="B1847" i="15"/>
  <c r="C1847" i="15"/>
  <c r="D1847" i="15"/>
  <c r="E1847" i="15"/>
  <c r="F1847" i="15"/>
  <c r="G1847" i="15"/>
  <c r="H1847" i="15"/>
  <c r="I1847" i="15"/>
  <c r="J1847" i="15"/>
  <c r="K1847" i="15"/>
  <c r="L1847" i="15"/>
  <c r="M1847" i="15"/>
  <c r="N1847" i="15"/>
  <c r="O1847" i="15"/>
  <c r="P1847" i="15"/>
  <c r="Q1847" i="15"/>
  <c r="R1847" i="15"/>
  <c r="S1847" i="15"/>
  <c r="T1847" i="15"/>
  <c r="U1847" i="15"/>
  <c r="V1847" i="15"/>
  <c r="W1847" i="15"/>
  <c r="X1847" i="15"/>
  <c r="Y1847" i="15"/>
  <c r="Z1847" i="15"/>
  <c r="A1848" i="15"/>
  <c r="B1848" i="15"/>
  <c r="C1848" i="15"/>
  <c r="D1848" i="15"/>
  <c r="E1848" i="15"/>
  <c r="F1848" i="15"/>
  <c r="G1848" i="15"/>
  <c r="H1848" i="15"/>
  <c r="I1848" i="15"/>
  <c r="J1848" i="15"/>
  <c r="K1848" i="15"/>
  <c r="L1848" i="15"/>
  <c r="M1848" i="15"/>
  <c r="N1848" i="15"/>
  <c r="O1848" i="15"/>
  <c r="P1848" i="15"/>
  <c r="Q1848" i="15"/>
  <c r="R1848" i="15"/>
  <c r="S1848" i="15"/>
  <c r="T1848" i="15"/>
  <c r="U1848" i="15"/>
  <c r="V1848" i="15"/>
  <c r="W1848" i="15"/>
  <c r="X1848" i="15"/>
  <c r="Y1848" i="15"/>
  <c r="Z1848" i="15"/>
  <c r="A1849" i="15"/>
  <c r="B1849" i="15"/>
  <c r="C1849" i="15"/>
  <c r="D1849" i="15"/>
  <c r="E1849" i="15"/>
  <c r="F1849" i="15"/>
  <c r="G1849" i="15"/>
  <c r="H1849" i="15"/>
  <c r="I1849" i="15"/>
  <c r="J1849" i="15"/>
  <c r="K1849" i="15"/>
  <c r="L1849" i="15"/>
  <c r="M1849" i="15"/>
  <c r="N1849" i="15"/>
  <c r="O1849" i="15"/>
  <c r="P1849" i="15"/>
  <c r="Q1849" i="15"/>
  <c r="R1849" i="15"/>
  <c r="S1849" i="15"/>
  <c r="T1849" i="15"/>
  <c r="U1849" i="15"/>
  <c r="V1849" i="15"/>
  <c r="W1849" i="15"/>
  <c r="X1849" i="15"/>
  <c r="Y1849" i="15"/>
  <c r="Z1849" i="15"/>
  <c r="A1850" i="15"/>
  <c r="B1850" i="15"/>
  <c r="C1850" i="15"/>
  <c r="D1850" i="15"/>
  <c r="E1850" i="15"/>
  <c r="F1850" i="15"/>
  <c r="G1850" i="15"/>
  <c r="H1850" i="15"/>
  <c r="I1850" i="15"/>
  <c r="J1850" i="15"/>
  <c r="K1850" i="15"/>
  <c r="L1850" i="15"/>
  <c r="M1850" i="15"/>
  <c r="N1850" i="15"/>
  <c r="O1850" i="15"/>
  <c r="P1850" i="15"/>
  <c r="Q1850" i="15"/>
  <c r="R1850" i="15"/>
  <c r="S1850" i="15"/>
  <c r="T1850" i="15"/>
  <c r="U1850" i="15"/>
  <c r="V1850" i="15"/>
  <c r="W1850" i="15"/>
  <c r="X1850" i="15"/>
  <c r="Y1850" i="15"/>
  <c r="Z1850" i="15"/>
  <c r="A1851" i="15"/>
  <c r="B1851" i="15"/>
  <c r="C1851" i="15"/>
  <c r="D1851" i="15"/>
  <c r="E1851" i="15"/>
  <c r="F1851" i="15"/>
  <c r="G1851" i="15"/>
  <c r="H1851" i="15"/>
  <c r="I1851" i="15"/>
  <c r="J1851" i="15"/>
  <c r="K1851" i="15"/>
  <c r="L1851" i="15"/>
  <c r="M1851" i="15"/>
  <c r="N1851" i="15"/>
  <c r="O1851" i="15"/>
  <c r="P1851" i="15"/>
  <c r="Q1851" i="15"/>
  <c r="R1851" i="15"/>
  <c r="S1851" i="15"/>
  <c r="T1851" i="15"/>
  <c r="U1851" i="15"/>
  <c r="V1851" i="15"/>
  <c r="W1851" i="15"/>
  <c r="X1851" i="15"/>
  <c r="Y1851" i="15"/>
  <c r="Z1851" i="15"/>
  <c r="A1852" i="15"/>
  <c r="B1852" i="15"/>
  <c r="C1852" i="15"/>
  <c r="D1852" i="15"/>
  <c r="E1852" i="15"/>
  <c r="F1852" i="15"/>
  <c r="G1852" i="15"/>
  <c r="H1852" i="15"/>
  <c r="I1852" i="15"/>
  <c r="J1852" i="15"/>
  <c r="K1852" i="15"/>
  <c r="L1852" i="15"/>
  <c r="M1852" i="15"/>
  <c r="N1852" i="15"/>
  <c r="O1852" i="15"/>
  <c r="P1852" i="15"/>
  <c r="Q1852" i="15"/>
  <c r="R1852" i="15"/>
  <c r="S1852" i="15"/>
  <c r="T1852" i="15"/>
  <c r="U1852" i="15"/>
  <c r="V1852" i="15"/>
  <c r="W1852" i="15"/>
  <c r="X1852" i="15"/>
  <c r="Y1852" i="15"/>
  <c r="Z1852" i="15"/>
  <c r="A1853" i="15"/>
  <c r="B1853" i="15"/>
  <c r="C1853" i="15"/>
  <c r="D1853" i="15"/>
  <c r="E1853" i="15"/>
  <c r="F1853" i="15"/>
  <c r="G1853" i="15"/>
  <c r="H1853" i="15"/>
  <c r="I1853" i="15"/>
  <c r="J1853" i="15"/>
  <c r="K1853" i="15"/>
  <c r="L1853" i="15"/>
  <c r="M1853" i="15"/>
  <c r="N1853" i="15"/>
  <c r="O1853" i="15"/>
  <c r="P1853" i="15"/>
  <c r="Q1853" i="15"/>
  <c r="R1853" i="15"/>
  <c r="S1853" i="15"/>
  <c r="T1853" i="15"/>
  <c r="U1853" i="15"/>
  <c r="V1853" i="15"/>
  <c r="W1853" i="15"/>
  <c r="X1853" i="15"/>
  <c r="Y1853" i="15"/>
  <c r="Z1853" i="15"/>
  <c r="A1854" i="15"/>
  <c r="B1854" i="15"/>
  <c r="C1854" i="15"/>
  <c r="D1854" i="15"/>
  <c r="E1854" i="15"/>
  <c r="F1854" i="15"/>
  <c r="G1854" i="15"/>
  <c r="H1854" i="15"/>
  <c r="I1854" i="15"/>
  <c r="J1854" i="15"/>
  <c r="K1854" i="15"/>
  <c r="L1854" i="15"/>
  <c r="M1854" i="15"/>
  <c r="N1854" i="15"/>
  <c r="O1854" i="15"/>
  <c r="P1854" i="15"/>
  <c r="Q1854" i="15"/>
  <c r="R1854" i="15"/>
  <c r="S1854" i="15"/>
  <c r="T1854" i="15"/>
  <c r="U1854" i="15"/>
  <c r="V1854" i="15"/>
  <c r="W1854" i="15"/>
  <c r="X1854" i="15"/>
  <c r="Y1854" i="15"/>
  <c r="Z1854" i="15"/>
  <c r="A1855" i="15"/>
  <c r="B1855" i="15"/>
  <c r="C1855" i="15"/>
  <c r="D1855" i="15"/>
  <c r="E1855" i="15"/>
  <c r="F1855" i="15"/>
  <c r="G1855" i="15"/>
  <c r="H1855" i="15"/>
  <c r="I1855" i="15"/>
  <c r="J1855" i="15"/>
  <c r="K1855" i="15"/>
  <c r="L1855" i="15"/>
  <c r="M1855" i="15"/>
  <c r="N1855" i="15"/>
  <c r="O1855" i="15"/>
  <c r="P1855" i="15"/>
  <c r="Q1855" i="15"/>
  <c r="R1855" i="15"/>
  <c r="S1855" i="15"/>
  <c r="T1855" i="15"/>
  <c r="U1855" i="15"/>
  <c r="V1855" i="15"/>
  <c r="W1855" i="15"/>
  <c r="X1855" i="15"/>
  <c r="Y1855" i="15"/>
  <c r="Z1855" i="15"/>
  <c r="A1856" i="15"/>
  <c r="B1856" i="15"/>
  <c r="C1856" i="15"/>
  <c r="D1856" i="15"/>
  <c r="E1856" i="15"/>
  <c r="F1856" i="15"/>
  <c r="G1856" i="15"/>
  <c r="H1856" i="15"/>
  <c r="I1856" i="15"/>
  <c r="J1856" i="15"/>
  <c r="K1856" i="15"/>
  <c r="L1856" i="15"/>
  <c r="M1856" i="15"/>
  <c r="N1856" i="15"/>
  <c r="O1856" i="15"/>
  <c r="P1856" i="15"/>
  <c r="Q1856" i="15"/>
  <c r="R1856" i="15"/>
  <c r="S1856" i="15"/>
  <c r="T1856" i="15"/>
  <c r="U1856" i="15"/>
  <c r="V1856" i="15"/>
  <c r="W1856" i="15"/>
  <c r="X1856" i="15"/>
  <c r="Y1856" i="15"/>
  <c r="Z1856" i="15"/>
  <c r="A1857" i="15"/>
  <c r="B1857" i="15"/>
  <c r="C1857" i="15"/>
  <c r="D1857" i="15"/>
  <c r="E1857" i="15"/>
  <c r="F1857" i="15"/>
  <c r="G1857" i="15"/>
  <c r="H1857" i="15"/>
  <c r="I1857" i="15"/>
  <c r="J1857" i="15"/>
  <c r="K1857" i="15"/>
  <c r="L1857" i="15"/>
  <c r="M1857" i="15"/>
  <c r="N1857" i="15"/>
  <c r="O1857" i="15"/>
  <c r="P1857" i="15"/>
  <c r="Q1857" i="15"/>
  <c r="R1857" i="15"/>
  <c r="S1857" i="15"/>
  <c r="T1857" i="15"/>
  <c r="U1857" i="15"/>
  <c r="V1857" i="15"/>
  <c r="W1857" i="15"/>
  <c r="X1857" i="15"/>
  <c r="Y1857" i="15"/>
  <c r="Z1857" i="15"/>
  <c r="A1858" i="15"/>
  <c r="B1858" i="15"/>
  <c r="C1858" i="15"/>
  <c r="D1858" i="15"/>
  <c r="E1858" i="15"/>
  <c r="F1858" i="15"/>
  <c r="G1858" i="15"/>
  <c r="H1858" i="15"/>
  <c r="I1858" i="15"/>
  <c r="J1858" i="15"/>
  <c r="K1858" i="15"/>
  <c r="L1858" i="15"/>
  <c r="M1858" i="15"/>
  <c r="N1858" i="15"/>
  <c r="O1858" i="15"/>
  <c r="P1858" i="15"/>
  <c r="Q1858" i="15"/>
  <c r="R1858" i="15"/>
  <c r="S1858" i="15"/>
  <c r="T1858" i="15"/>
  <c r="U1858" i="15"/>
  <c r="V1858" i="15"/>
  <c r="W1858" i="15"/>
  <c r="X1858" i="15"/>
  <c r="Y1858" i="15"/>
  <c r="Z1858" i="15"/>
  <c r="A1859" i="15"/>
  <c r="B1859" i="15"/>
  <c r="C1859" i="15"/>
  <c r="D1859" i="15"/>
  <c r="E1859" i="15"/>
  <c r="F1859" i="15"/>
  <c r="G1859" i="15"/>
  <c r="H1859" i="15"/>
  <c r="I1859" i="15"/>
  <c r="J1859" i="15"/>
  <c r="K1859" i="15"/>
  <c r="L1859" i="15"/>
  <c r="M1859" i="15"/>
  <c r="N1859" i="15"/>
  <c r="O1859" i="15"/>
  <c r="P1859" i="15"/>
  <c r="Q1859" i="15"/>
  <c r="R1859" i="15"/>
  <c r="S1859" i="15"/>
  <c r="T1859" i="15"/>
  <c r="U1859" i="15"/>
  <c r="V1859" i="15"/>
  <c r="W1859" i="15"/>
  <c r="X1859" i="15"/>
  <c r="Y1859" i="15"/>
  <c r="Z1859" i="15"/>
  <c r="A1860" i="15"/>
  <c r="B1860" i="15"/>
  <c r="C1860" i="15"/>
  <c r="D1860" i="15"/>
  <c r="E1860" i="15"/>
  <c r="F1860" i="15"/>
  <c r="G1860" i="15"/>
  <c r="H1860" i="15"/>
  <c r="I1860" i="15"/>
  <c r="J1860" i="15"/>
  <c r="K1860" i="15"/>
  <c r="L1860" i="15"/>
  <c r="M1860" i="15"/>
  <c r="N1860" i="15"/>
  <c r="O1860" i="15"/>
  <c r="P1860" i="15"/>
  <c r="Q1860" i="15"/>
  <c r="R1860" i="15"/>
  <c r="S1860" i="15"/>
  <c r="T1860" i="15"/>
  <c r="U1860" i="15"/>
  <c r="V1860" i="15"/>
  <c r="W1860" i="15"/>
  <c r="X1860" i="15"/>
  <c r="Y1860" i="15"/>
  <c r="Z1860" i="15"/>
  <c r="A1861" i="15"/>
  <c r="B1861" i="15"/>
  <c r="C1861" i="15"/>
  <c r="D1861" i="15"/>
  <c r="E1861" i="15"/>
  <c r="F1861" i="15"/>
  <c r="G1861" i="15"/>
  <c r="H1861" i="15"/>
  <c r="I1861" i="15"/>
  <c r="J1861" i="15"/>
  <c r="K1861" i="15"/>
  <c r="L1861" i="15"/>
  <c r="M1861" i="15"/>
  <c r="N1861" i="15"/>
  <c r="O1861" i="15"/>
  <c r="P1861" i="15"/>
  <c r="Q1861" i="15"/>
  <c r="R1861" i="15"/>
  <c r="S1861" i="15"/>
  <c r="T1861" i="15"/>
  <c r="U1861" i="15"/>
  <c r="V1861" i="15"/>
  <c r="W1861" i="15"/>
  <c r="X1861" i="15"/>
  <c r="Y1861" i="15"/>
  <c r="Z1861" i="15"/>
  <c r="A1862" i="15"/>
  <c r="B1862" i="15"/>
  <c r="C1862" i="15"/>
  <c r="D1862" i="15"/>
  <c r="E1862" i="15"/>
  <c r="F1862" i="15"/>
  <c r="G1862" i="15"/>
  <c r="H1862" i="15"/>
  <c r="I1862" i="15"/>
  <c r="J1862" i="15"/>
  <c r="K1862" i="15"/>
  <c r="L1862" i="15"/>
  <c r="M1862" i="15"/>
  <c r="N1862" i="15"/>
  <c r="O1862" i="15"/>
  <c r="P1862" i="15"/>
  <c r="Q1862" i="15"/>
  <c r="R1862" i="15"/>
  <c r="S1862" i="15"/>
  <c r="T1862" i="15"/>
  <c r="U1862" i="15"/>
  <c r="V1862" i="15"/>
  <c r="W1862" i="15"/>
  <c r="X1862" i="15"/>
  <c r="Y1862" i="15"/>
  <c r="Z1862" i="15"/>
  <c r="A1863" i="15"/>
  <c r="B1863" i="15"/>
  <c r="C1863" i="15"/>
  <c r="D1863" i="15"/>
  <c r="E1863" i="15"/>
  <c r="F1863" i="15"/>
  <c r="G1863" i="15"/>
  <c r="H1863" i="15"/>
  <c r="I1863" i="15"/>
  <c r="J1863" i="15"/>
  <c r="K1863" i="15"/>
  <c r="L1863" i="15"/>
  <c r="M1863" i="15"/>
  <c r="N1863" i="15"/>
  <c r="O1863" i="15"/>
  <c r="P1863" i="15"/>
  <c r="Q1863" i="15"/>
  <c r="R1863" i="15"/>
  <c r="S1863" i="15"/>
  <c r="T1863" i="15"/>
  <c r="U1863" i="15"/>
  <c r="V1863" i="15"/>
  <c r="W1863" i="15"/>
  <c r="X1863" i="15"/>
  <c r="Y1863" i="15"/>
  <c r="Z1863" i="15"/>
  <c r="A1864" i="15"/>
  <c r="B1864" i="15"/>
  <c r="C1864" i="15"/>
  <c r="D1864" i="15"/>
  <c r="E1864" i="15"/>
  <c r="F1864" i="15"/>
  <c r="G1864" i="15"/>
  <c r="H1864" i="15"/>
  <c r="I1864" i="15"/>
  <c r="J1864" i="15"/>
  <c r="K1864" i="15"/>
  <c r="L1864" i="15"/>
  <c r="M1864" i="15"/>
  <c r="N1864" i="15"/>
  <c r="O1864" i="15"/>
  <c r="P1864" i="15"/>
  <c r="Q1864" i="15"/>
  <c r="R1864" i="15"/>
  <c r="S1864" i="15"/>
  <c r="T1864" i="15"/>
  <c r="U1864" i="15"/>
  <c r="V1864" i="15"/>
  <c r="W1864" i="15"/>
  <c r="X1864" i="15"/>
  <c r="Y1864" i="15"/>
  <c r="Z1864" i="15"/>
  <c r="A1865" i="15"/>
  <c r="B1865" i="15"/>
  <c r="C1865" i="15"/>
  <c r="D1865" i="15"/>
  <c r="E1865" i="15"/>
  <c r="F1865" i="15"/>
  <c r="G1865" i="15"/>
  <c r="H1865" i="15"/>
  <c r="I1865" i="15"/>
  <c r="J1865" i="15"/>
  <c r="K1865" i="15"/>
  <c r="L1865" i="15"/>
  <c r="M1865" i="15"/>
  <c r="N1865" i="15"/>
  <c r="O1865" i="15"/>
  <c r="P1865" i="15"/>
  <c r="Q1865" i="15"/>
  <c r="R1865" i="15"/>
  <c r="S1865" i="15"/>
  <c r="T1865" i="15"/>
  <c r="U1865" i="15"/>
  <c r="V1865" i="15"/>
  <c r="W1865" i="15"/>
  <c r="X1865" i="15"/>
  <c r="Y1865" i="15"/>
  <c r="Z1865" i="15"/>
  <c r="A1866" i="15"/>
  <c r="B1866" i="15"/>
  <c r="C1866" i="15"/>
  <c r="D1866" i="15"/>
  <c r="E1866" i="15"/>
  <c r="F1866" i="15"/>
  <c r="G1866" i="15"/>
  <c r="H1866" i="15"/>
  <c r="I1866" i="15"/>
  <c r="J1866" i="15"/>
  <c r="K1866" i="15"/>
  <c r="L1866" i="15"/>
  <c r="M1866" i="15"/>
  <c r="N1866" i="15"/>
  <c r="O1866" i="15"/>
  <c r="P1866" i="15"/>
  <c r="Q1866" i="15"/>
  <c r="R1866" i="15"/>
  <c r="S1866" i="15"/>
  <c r="T1866" i="15"/>
  <c r="U1866" i="15"/>
  <c r="V1866" i="15"/>
  <c r="W1866" i="15"/>
  <c r="X1866" i="15"/>
  <c r="Y1866" i="15"/>
  <c r="Z1866" i="15"/>
  <c r="A1867" i="15"/>
  <c r="B1867" i="15"/>
  <c r="C1867" i="15"/>
  <c r="D1867" i="15"/>
  <c r="E1867" i="15"/>
  <c r="F1867" i="15"/>
  <c r="G1867" i="15"/>
  <c r="H1867" i="15"/>
  <c r="I1867" i="15"/>
  <c r="J1867" i="15"/>
  <c r="K1867" i="15"/>
  <c r="L1867" i="15"/>
  <c r="M1867" i="15"/>
  <c r="N1867" i="15"/>
  <c r="O1867" i="15"/>
  <c r="P1867" i="15"/>
  <c r="Q1867" i="15"/>
  <c r="R1867" i="15"/>
  <c r="S1867" i="15"/>
  <c r="T1867" i="15"/>
  <c r="U1867" i="15"/>
  <c r="V1867" i="15"/>
  <c r="W1867" i="15"/>
  <c r="X1867" i="15"/>
  <c r="Y1867" i="15"/>
  <c r="Z1867" i="15"/>
  <c r="A1868" i="15"/>
  <c r="B1868" i="15"/>
  <c r="C1868" i="15"/>
  <c r="D1868" i="15"/>
  <c r="E1868" i="15"/>
  <c r="F1868" i="15"/>
  <c r="G1868" i="15"/>
  <c r="H1868" i="15"/>
  <c r="I1868" i="15"/>
  <c r="J1868" i="15"/>
  <c r="K1868" i="15"/>
  <c r="L1868" i="15"/>
  <c r="M1868" i="15"/>
  <c r="N1868" i="15"/>
  <c r="O1868" i="15"/>
  <c r="P1868" i="15"/>
  <c r="Q1868" i="15"/>
  <c r="R1868" i="15"/>
  <c r="S1868" i="15"/>
  <c r="T1868" i="15"/>
  <c r="U1868" i="15"/>
  <c r="V1868" i="15"/>
  <c r="W1868" i="15"/>
  <c r="X1868" i="15"/>
  <c r="Y1868" i="15"/>
  <c r="Z1868" i="15"/>
  <c r="A1869" i="15"/>
  <c r="B1869" i="15"/>
  <c r="C1869" i="15"/>
  <c r="D1869" i="15"/>
  <c r="E1869" i="15"/>
  <c r="F1869" i="15"/>
  <c r="G1869" i="15"/>
  <c r="H1869" i="15"/>
  <c r="I1869" i="15"/>
  <c r="J1869" i="15"/>
  <c r="K1869" i="15"/>
  <c r="L1869" i="15"/>
  <c r="M1869" i="15"/>
  <c r="N1869" i="15"/>
  <c r="O1869" i="15"/>
  <c r="P1869" i="15"/>
  <c r="Q1869" i="15"/>
  <c r="R1869" i="15"/>
  <c r="S1869" i="15"/>
  <c r="T1869" i="15"/>
  <c r="U1869" i="15"/>
  <c r="V1869" i="15"/>
  <c r="W1869" i="15"/>
  <c r="X1869" i="15"/>
  <c r="Y1869" i="15"/>
  <c r="Z1869" i="15"/>
  <c r="A1870" i="15"/>
  <c r="B1870" i="15"/>
  <c r="C1870" i="15"/>
  <c r="D1870" i="15"/>
  <c r="E1870" i="15"/>
  <c r="F1870" i="15"/>
  <c r="G1870" i="15"/>
  <c r="H1870" i="15"/>
  <c r="I1870" i="15"/>
  <c r="J1870" i="15"/>
  <c r="K1870" i="15"/>
  <c r="L1870" i="15"/>
  <c r="M1870" i="15"/>
  <c r="N1870" i="15"/>
  <c r="O1870" i="15"/>
  <c r="P1870" i="15"/>
  <c r="Q1870" i="15"/>
  <c r="R1870" i="15"/>
  <c r="S1870" i="15"/>
  <c r="T1870" i="15"/>
  <c r="U1870" i="15"/>
  <c r="V1870" i="15"/>
  <c r="W1870" i="15"/>
  <c r="X1870" i="15"/>
  <c r="Y1870" i="15"/>
  <c r="Z1870" i="15"/>
  <c r="A1871" i="15"/>
  <c r="B1871" i="15"/>
  <c r="C1871" i="15"/>
  <c r="D1871" i="15"/>
  <c r="E1871" i="15"/>
  <c r="F1871" i="15"/>
  <c r="G1871" i="15"/>
  <c r="H1871" i="15"/>
  <c r="I1871" i="15"/>
  <c r="J1871" i="15"/>
  <c r="K1871" i="15"/>
  <c r="L1871" i="15"/>
  <c r="M1871" i="15"/>
  <c r="N1871" i="15"/>
  <c r="O1871" i="15"/>
  <c r="P1871" i="15"/>
  <c r="Q1871" i="15"/>
  <c r="R1871" i="15"/>
  <c r="S1871" i="15"/>
  <c r="T1871" i="15"/>
  <c r="U1871" i="15"/>
  <c r="V1871" i="15"/>
  <c r="W1871" i="15"/>
  <c r="X1871" i="15"/>
  <c r="Y1871" i="15"/>
  <c r="Z1871" i="15"/>
  <c r="A1872" i="15"/>
  <c r="B1872" i="15"/>
  <c r="C1872" i="15"/>
  <c r="D1872" i="15"/>
  <c r="E1872" i="15"/>
  <c r="F1872" i="15"/>
  <c r="G1872" i="15"/>
  <c r="H1872" i="15"/>
  <c r="I1872" i="15"/>
  <c r="J1872" i="15"/>
  <c r="K1872" i="15"/>
  <c r="L1872" i="15"/>
  <c r="M1872" i="15"/>
  <c r="N1872" i="15"/>
  <c r="O1872" i="15"/>
  <c r="P1872" i="15"/>
  <c r="Q1872" i="15"/>
  <c r="R1872" i="15"/>
  <c r="S1872" i="15"/>
  <c r="T1872" i="15"/>
  <c r="U1872" i="15"/>
  <c r="V1872" i="15"/>
  <c r="W1872" i="15"/>
  <c r="X1872" i="15"/>
  <c r="Y1872" i="15"/>
  <c r="Z1872" i="15"/>
  <c r="A1873" i="15"/>
  <c r="B1873" i="15"/>
  <c r="C1873" i="15"/>
  <c r="D1873" i="15"/>
  <c r="E1873" i="15"/>
  <c r="F1873" i="15"/>
  <c r="G1873" i="15"/>
  <c r="H1873" i="15"/>
  <c r="I1873" i="15"/>
  <c r="J1873" i="15"/>
  <c r="K1873" i="15"/>
  <c r="L1873" i="15"/>
  <c r="M1873" i="15"/>
  <c r="N1873" i="15"/>
  <c r="O1873" i="15"/>
  <c r="P1873" i="15"/>
  <c r="Q1873" i="15"/>
  <c r="R1873" i="15"/>
  <c r="S1873" i="15"/>
  <c r="T1873" i="15"/>
  <c r="U1873" i="15"/>
  <c r="V1873" i="15"/>
  <c r="W1873" i="15"/>
  <c r="X1873" i="15"/>
  <c r="Y1873" i="15"/>
  <c r="Z1873" i="15"/>
  <c r="A1874" i="15"/>
  <c r="B1874" i="15"/>
  <c r="C1874" i="15"/>
  <c r="D1874" i="15"/>
  <c r="E1874" i="15"/>
  <c r="F1874" i="15"/>
  <c r="G1874" i="15"/>
  <c r="H1874" i="15"/>
  <c r="I1874" i="15"/>
  <c r="J1874" i="15"/>
  <c r="K1874" i="15"/>
  <c r="L1874" i="15"/>
  <c r="M1874" i="15"/>
  <c r="N1874" i="15"/>
  <c r="O1874" i="15"/>
  <c r="P1874" i="15"/>
  <c r="Q1874" i="15"/>
  <c r="R1874" i="15"/>
  <c r="S1874" i="15"/>
  <c r="T1874" i="15"/>
  <c r="U1874" i="15"/>
  <c r="V1874" i="15"/>
  <c r="W1874" i="15"/>
  <c r="X1874" i="15"/>
  <c r="Y1874" i="15"/>
  <c r="Z1874" i="15"/>
  <c r="A1875" i="15"/>
  <c r="B1875" i="15"/>
  <c r="C1875" i="15"/>
  <c r="D1875" i="15"/>
  <c r="E1875" i="15"/>
  <c r="F1875" i="15"/>
  <c r="G1875" i="15"/>
  <c r="H1875" i="15"/>
  <c r="I1875" i="15"/>
  <c r="J1875" i="15"/>
  <c r="K1875" i="15"/>
  <c r="L1875" i="15"/>
  <c r="M1875" i="15"/>
  <c r="N1875" i="15"/>
  <c r="O1875" i="15"/>
  <c r="P1875" i="15"/>
  <c r="Q1875" i="15"/>
  <c r="R1875" i="15"/>
  <c r="S1875" i="15"/>
  <c r="T1875" i="15"/>
  <c r="U1875" i="15"/>
  <c r="V1875" i="15"/>
  <c r="W1875" i="15"/>
  <c r="X1875" i="15"/>
  <c r="Y1875" i="15"/>
  <c r="Z1875" i="15"/>
  <c r="A1876" i="15"/>
  <c r="B1876" i="15"/>
  <c r="C1876" i="15"/>
  <c r="D1876" i="15"/>
  <c r="E1876" i="15"/>
  <c r="F1876" i="15"/>
  <c r="G1876" i="15"/>
  <c r="H1876" i="15"/>
  <c r="I1876" i="15"/>
  <c r="J1876" i="15"/>
  <c r="K1876" i="15"/>
  <c r="L1876" i="15"/>
  <c r="M1876" i="15"/>
  <c r="N1876" i="15"/>
  <c r="O1876" i="15"/>
  <c r="P1876" i="15"/>
  <c r="Q1876" i="15"/>
  <c r="R1876" i="15"/>
  <c r="S1876" i="15"/>
  <c r="T1876" i="15"/>
  <c r="U1876" i="15"/>
  <c r="V1876" i="15"/>
  <c r="W1876" i="15"/>
  <c r="X1876" i="15"/>
  <c r="Y1876" i="15"/>
  <c r="Z1876" i="15"/>
  <c r="A1877" i="15"/>
  <c r="B1877" i="15"/>
  <c r="C1877" i="15"/>
  <c r="D1877" i="15"/>
  <c r="E1877" i="15"/>
  <c r="F1877" i="15"/>
  <c r="G1877" i="15"/>
  <c r="H1877" i="15"/>
  <c r="I1877" i="15"/>
  <c r="J1877" i="15"/>
  <c r="K1877" i="15"/>
  <c r="L1877" i="15"/>
  <c r="M1877" i="15"/>
  <c r="N1877" i="15"/>
  <c r="O1877" i="15"/>
  <c r="P1877" i="15"/>
  <c r="Q1877" i="15"/>
  <c r="R1877" i="15"/>
  <c r="S1877" i="15"/>
  <c r="T1877" i="15"/>
  <c r="U1877" i="15"/>
  <c r="V1877" i="15"/>
  <c r="W1877" i="15"/>
  <c r="X1877" i="15"/>
  <c r="Y1877" i="15"/>
  <c r="Z1877" i="15"/>
  <c r="A1878" i="15"/>
  <c r="B1878" i="15"/>
  <c r="C1878" i="15"/>
  <c r="D1878" i="15"/>
  <c r="E1878" i="15"/>
  <c r="F1878" i="15"/>
  <c r="G1878" i="15"/>
  <c r="H1878" i="15"/>
  <c r="I1878" i="15"/>
  <c r="J1878" i="15"/>
  <c r="K1878" i="15"/>
  <c r="L1878" i="15"/>
  <c r="M1878" i="15"/>
  <c r="N1878" i="15"/>
  <c r="O1878" i="15"/>
  <c r="P1878" i="15"/>
  <c r="Q1878" i="15"/>
  <c r="R1878" i="15"/>
  <c r="S1878" i="15"/>
  <c r="T1878" i="15"/>
  <c r="U1878" i="15"/>
  <c r="V1878" i="15"/>
  <c r="W1878" i="15"/>
  <c r="X1878" i="15"/>
  <c r="Y1878" i="15"/>
  <c r="Z1878" i="15"/>
  <c r="A1879" i="15"/>
  <c r="B1879" i="15"/>
  <c r="C1879" i="15"/>
  <c r="D1879" i="15"/>
  <c r="E1879" i="15"/>
  <c r="F1879" i="15"/>
  <c r="G1879" i="15"/>
  <c r="H1879" i="15"/>
  <c r="I1879" i="15"/>
  <c r="J1879" i="15"/>
  <c r="K1879" i="15"/>
  <c r="L1879" i="15"/>
  <c r="M1879" i="15"/>
  <c r="N1879" i="15"/>
  <c r="O1879" i="15"/>
  <c r="P1879" i="15"/>
  <c r="Q1879" i="15"/>
  <c r="R1879" i="15"/>
  <c r="S1879" i="15"/>
  <c r="T1879" i="15"/>
  <c r="U1879" i="15"/>
  <c r="V1879" i="15"/>
  <c r="W1879" i="15"/>
  <c r="X1879" i="15"/>
  <c r="Y1879" i="15"/>
  <c r="Z1879" i="15"/>
  <c r="A1880" i="15"/>
  <c r="B1880" i="15"/>
  <c r="C1880" i="15"/>
  <c r="D1880" i="15"/>
  <c r="E1880" i="15"/>
  <c r="F1880" i="15"/>
  <c r="G1880" i="15"/>
  <c r="H1880" i="15"/>
  <c r="I1880" i="15"/>
  <c r="J1880" i="15"/>
  <c r="K1880" i="15"/>
  <c r="L1880" i="15"/>
  <c r="M1880" i="15"/>
  <c r="N1880" i="15"/>
  <c r="O1880" i="15"/>
  <c r="P1880" i="15"/>
  <c r="Q1880" i="15"/>
  <c r="R1880" i="15"/>
  <c r="S1880" i="15"/>
  <c r="T1880" i="15"/>
  <c r="U1880" i="15"/>
  <c r="V1880" i="15"/>
  <c r="W1880" i="15"/>
  <c r="X1880" i="15"/>
  <c r="Y1880" i="15"/>
  <c r="Z1880" i="15"/>
  <c r="A1881" i="15"/>
  <c r="B1881" i="15"/>
  <c r="C1881" i="15"/>
  <c r="D1881" i="15"/>
  <c r="E1881" i="15"/>
  <c r="F1881" i="15"/>
  <c r="G1881" i="15"/>
  <c r="H1881" i="15"/>
  <c r="I1881" i="15"/>
  <c r="J1881" i="15"/>
  <c r="K1881" i="15"/>
  <c r="L1881" i="15"/>
  <c r="M1881" i="15"/>
  <c r="N1881" i="15"/>
  <c r="O1881" i="15"/>
  <c r="P1881" i="15"/>
  <c r="Q1881" i="15"/>
  <c r="R1881" i="15"/>
  <c r="S1881" i="15"/>
  <c r="T1881" i="15"/>
  <c r="U1881" i="15"/>
  <c r="V1881" i="15"/>
  <c r="W1881" i="15"/>
  <c r="X1881" i="15"/>
  <c r="Y1881" i="15"/>
  <c r="Z1881" i="15"/>
  <c r="A1882" i="15"/>
  <c r="B1882" i="15"/>
  <c r="C1882" i="15"/>
  <c r="D1882" i="15"/>
  <c r="E1882" i="15"/>
  <c r="F1882" i="15"/>
  <c r="G1882" i="15"/>
  <c r="H1882" i="15"/>
  <c r="I1882" i="15"/>
  <c r="J1882" i="15"/>
  <c r="K1882" i="15"/>
  <c r="L1882" i="15"/>
  <c r="M1882" i="15"/>
  <c r="N1882" i="15"/>
  <c r="O1882" i="15"/>
  <c r="P1882" i="15"/>
  <c r="Q1882" i="15"/>
  <c r="R1882" i="15"/>
  <c r="S1882" i="15"/>
  <c r="T1882" i="15"/>
  <c r="U1882" i="15"/>
  <c r="V1882" i="15"/>
  <c r="W1882" i="15"/>
  <c r="X1882" i="15"/>
  <c r="Y1882" i="15"/>
  <c r="Z1882" i="15"/>
  <c r="A1883" i="15"/>
  <c r="B1883" i="15"/>
  <c r="C1883" i="15"/>
  <c r="D1883" i="15"/>
  <c r="E1883" i="15"/>
  <c r="F1883" i="15"/>
  <c r="G1883" i="15"/>
  <c r="H1883" i="15"/>
  <c r="I1883" i="15"/>
  <c r="J1883" i="15"/>
  <c r="K1883" i="15"/>
  <c r="L1883" i="15"/>
  <c r="M1883" i="15"/>
  <c r="N1883" i="15"/>
  <c r="O1883" i="15"/>
  <c r="P1883" i="15"/>
  <c r="Q1883" i="15"/>
  <c r="R1883" i="15"/>
  <c r="S1883" i="15"/>
  <c r="T1883" i="15"/>
  <c r="U1883" i="15"/>
  <c r="V1883" i="15"/>
  <c r="W1883" i="15"/>
  <c r="X1883" i="15"/>
  <c r="Y1883" i="15"/>
  <c r="Z1883" i="15"/>
  <c r="A1884" i="15"/>
  <c r="B1884" i="15"/>
  <c r="C1884" i="15"/>
  <c r="D1884" i="15"/>
  <c r="E1884" i="15"/>
  <c r="F1884" i="15"/>
  <c r="G1884" i="15"/>
  <c r="H1884" i="15"/>
  <c r="I1884" i="15"/>
  <c r="J1884" i="15"/>
  <c r="K1884" i="15"/>
  <c r="L1884" i="15"/>
  <c r="M1884" i="15"/>
  <c r="N1884" i="15"/>
  <c r="O1884" i="15"/>
  <c r="P1884" i="15"/>
  <c r="Q1884" i="15"/>
  <c r="R1884" i="15"/>
  <c r="S1884" i="15"/>
  <c r="T1884" i="15"/>
  <c r="U1884" i="15"/>
  <c r="V1884" i="15"/>
  <c r="W1884" i="15"/>
  <c r="X1884" i="15"/>
  <c r="Y1884" i="15"/>
  <c r="Z1884" i="15"/>
  <c r="A1885" i="15"/>
  <c r="B1885" i="15"/>
  <c r="C1885" i="15"/>
  <c r="D1885" i="15"/>
  <c r="E1885" i="15"/>
  <c r="F1885" i="15"/>
  <c r="G1885" i="15"/>
  <c r="H1885" i="15"/>
  <c r="I1885" i="15"/>
  <c r="J1885" i="15"/>
  <c r="K1885" i="15"/>
  <c r="L1885" i="15"/>
  <c r="M1885" i="15"/>
  <c r="N1885" i="15"/>
  <c r="O1885" i="15"/>
  <c r="P1885" i="15"/>
  <c r="Q1885" i="15"/>
  <c r="R1885" i="15"/>
  <c r="S1885" i="15"/>
  <c r="T1885" i="15"/>
  <c r="U1885" i="15"/>
  <c r="V1885" i="15"/>
  <c r="W1885" i="15"/>
  <c r="X1885" i="15"/>
  <c r="Y1885" i="15"/>
  <c r="Z1885" i="15"/>
  <c r="A1886" i="15"/>
  <c r="B1886" i="15"/>
  <c r="C1886" i="15"/>
  <c r="D1886" i="15"/>
  <c r="E1886" i="15"/>
  <c r="F1886" i="15"/>
  <c r="G1886" i="15"/>
  <c r="H1886" i="15"/>
  <c r="I1886" i="15"/>
  <c r="J1886" i="15"/>
  <c r="K1886" i="15"/>
  <c r="L1886" i="15"/>
  <c r="M1886" i="15"/>
  <c r="N1886" i="15"/>
  <c r="O1886" i="15"/>
  <c r="P1886" i="15"/>
  <c r="Q1886" i="15"/>
  <c r="R1886" i="15"/>
  <c r="S1886" i="15"/>
  <c r="T1886" i="15"/>
  <c r="U1886" i="15"/>
  <c r="V1886" i="15"/>
  <c r="W1886" i="15"/>
  <c r="X1886" i="15"/>
  <c r="Y1886" i="15"/>
  <c r="Z1886" i="15"/>
  <c r="A1887" i="15"/>
  <c r="B1887" i="15"/>
  <c r="C1887" i="15"/>
  <c r="D1887" i="15"/>
  <c r="E1887" i="15"/>
  <c r="F1887" i="15"/>
  <c r="G1887" i="15"/>
  <c r="H1887" i="15"/>
  <c r="I1887" i="15"/>
  <c r="J1887" i="15"/>
  <c r="K1887" i="15"/>
  <c r="L1887" i="15"/>
  <c r="M1887" i="15"/>
  <c r="N1887" i="15"/>
  <c r="O1887" i="15"/>
  <c r="P1887" i="15"/>
  <c r="Q1887" i="15"/>
  <c r="R1887" i="15"/>
  <c r="S1887" i="15"/>
  <c r="T1887" i="15"/>
  <c r="U1887" i="15"/>
  <c r="V1887" i="15"/>
  <c r="W1887" i="15"/>
  <c r="X1887" i="15"/>
  <c r="Y1887" i="15"/>
  <c r="Z1887" i="15"/>
  <c r="A1888" i="15"/>
  <c r="B1888" i="15"/>
  <c r="C1888" i="15"/>
  <c r="D1888" i="15"/>
  <c r="E1888" i="15"/>
  <c r="F1888" i="15"/>
  <c r="G1888" i="15"/>
  <c r="H1888" i="15"/>
  <c r="I1888" i="15"/>
  <c r="J1888" i="15"/>
  <c r="K1888" i="15"/>
  <c r="L1888" i="15"/>
  <c r="M1888" i="15"/>
  <c r="N1888" i="15"/>
  <c r="O1888" i="15"/>
  <c r="P1888" i="15"/>
  <c r="Q1888" i="15"/>
  <c r="R1888" i="15"/>
  <c r="S1888" i="15"/>
  <c r="T1888" i="15"/>
  <c r="U1888" i="15"/>
  <c r="V1888" i="15"/>
  <c r="W1888" i="15"/>
  <c r="X1888" i="15"/>
  <c r="Y1888" i="15"/>
  <c r="Z1888" i="15"/>
  <c r="A1889" i="15"/>
  <c r="B1889" i="15"/>
  <c r="C1889" i="15"/>
  <c r="D1889" i="15"/>
  <c r="E1889" i="15"/>
  <c r="F1889" i="15"/>
  <c r="G1889" i="15"/>
  <c r="H1889" i="15"/>
  <c r="I1889" i="15"/>
  <c r="J1889" i="15"/>
  <c r="K1889" i="15"/>
  <c r="L1889" i="15"/>
  <c r="M1889" i="15"/>
  <c r="N1889" i="15"/>
  <c r="O1889" i="15"/>
  <c r="P1889" i="15"/>
  <c r="Q1889" i="15"/>
  <c r="R1889" i="15"/>
  <c r="S1889" i="15"/>
  <c r="T1889" i="15"/>
  <c r="U1889" i="15"/>
  <c r="V1889" i="15"/>
  <c r="W1889" i="15"/>
  <c r="X1889" i="15"/>
  <c r="Y1889" i="15"/>
  <c r="Z1889" i="15"/>
  <c r="A1890" i="15"/>
  <c r="B1890" i="15"/>
  <c r="C1890" i="15"/>
  <c r="D1890" i="15"/>
  <c r="E1890" i="15"/>
  <c r="F1890" i="15"/>
  <c r="G1890" i="15"/>
  <c r="H1890" i="15"/>
  <c r="I1890" i="15"/>
  <c r="J1890" i="15"/>
  <c r="K1890" i="15"/>
  <c r="L1890" i="15"/>
  <c r="M1890" i="15"/>
  <c r="N1890" i="15"/>
  <c r="O1890" i="15"/>
  <c r="P1890" i="15"/>
  <c r="Q1890" i="15"/>
  <c r="R1890" i="15"/>
  <c r="S1890" i="15"/>
  <c r="T1890" i="15"/>
  <c r="U1890" i="15"/>
  <c r="V1890" i="15"/>
  <c r="W1890" i="15"/>
  <c r="X1890" i="15"/>
  <c r="Y1890" i="15"/>
  <c r="Z1890" i="15"/>
  <c r="A1891" i="15"/>
  <c r="B1891" i="15"/>
  <c r="C1891" i="15"/>
  <c r="D1891" i="15"/>
  <c r="E1891" i="15"/>
  <c r="F1891" i="15"/>
  <c r="G1891" i="15"/>
  <c r="H1891" i="15"/>
  <c r="I1891" i="15"/>
  <c r="J1891" i="15"/>
  <c r="K1891" i="15"/>
  <c r="L1891" i="15"/>
  <c r="M1891" i="15"/>
  <c r="N1891" i="15"/>
  <c r="O1891" i="15"/>
  <c r="P1891" i="15"/>
  <c r="Q1891" i="15"/>
  <c r="R1891" i="15"/>
  <c r="S1891" i="15"/>
  <c r="T1891" i="15"/>
  <c r="U1891" i="15"/>
  <c r="V1891" i="15"/>
  <c r="W1891" i="15"/>
  <c r="X1891" i="15"/>
  <c r="Y1891" i="15"/>
  <c r="Z1891" i="15"/>
  <c r="A1892" i="15"/>
  <c r="B1892" i="15"/>
  <c r="C1892" i="15"/>
  <c r="D1892" i="15"/>
  <c r="E1892" i="15"/>
  <c r="F1892" i="15"/>
  <c r="G1892" i="15"/>
  <c r="H1892" i="15"/>
  <c r="I1892" i="15"/>
  <c r="J1892" i="15"/>
  <c r="K1892" i="15"/>
  <c r="L1892" i="15"/>
  <c r="M1892" i="15"/>
  <c r="N1892" i="15"/>
  <c r="O1892" i="15"/>
  <c r="P1892" i="15"/>
  <c r="Q1892" i="15"/>
  <c r="R1892" i="15"/>
  <c r="S1892" i="15"/>
  <c r="T1892" i="15"/>
  <c r="U1892" i="15"/>
  <c r="V1892" i="15"/>
  <c r="W1892" i="15"/>
  <c r="X1892" i="15"/>
  <c r="Y1892" i="15"/>
  <c r="Z1892" i="15"/>
  <c r="A1893" i="15"/>
  <c r="B1893" i="15"/>
  <c r="C1893" i="15"/>
  <c r="D1893" i="15"/>
  <c r="E1893" i="15"/>
  <c r="F1893" i="15"/>
  <c r="G1893" i="15"/>
  <c r="H1893" i="15"/>
  <c r="I1893" i="15"/>
  <c r="J1893" i="15"/>
  <c r="K1893" i="15"/>
  <c r="L1893" i="15"/>
  <c r="M1893" i="15"/>
  <c r="N1893" i="15"/>
  <c r="O1893" i="15"/>
  <c r="P1893" i="15"/>
  <c r="Q1893" i="15"/>
  <c r="R1893" i="15"/>
  <c r="S1893" i="15"/>
  <c r="T1893" i="15"/>
  <c r="U1893" i="15"/>
  <c r="V1893" i="15"/>
  <c r="W1893" i="15"/>
  <c r="X1893" i="15"/>
  <c r="Y1893" i="15"/>
  <c r="Z1893" i="15"/>
  <c r="A1894" i="15"/>
  <c r="B1894" i="15"/>
  <c r="C1894" i="15"/>
  <c r="D1894" i="15"/>
  <c r="E1894" i="15"/>
  <c r="F1894" i="15"/>
  <c r="G1894" i="15"/>
  <c r="H1894" i="15"/>
  <c r="I1894" i="15"/>
  <c r="J1894" i="15"/>
  <c r="K1894" i="15"/>
  <c r="L1894" i="15"/>
  <c r="M1894" i="15"/>
  <c r="N1894" i="15"/>
  <c r="O1894" i="15"/>
  <c r="P1894" i="15"/>
  <c r="Q1894" i="15"/>
  <c r="R1894" i="15"/>
  <c r="S1894" i="15"/>
  <c r="T1894" i="15"/>
  <c r="U1894" i="15"/>
  <c r="V1894" i="15"/>
  <c r="W1894" i="15"/>
  <c r="X1894" i="15"/>
  <c r="Y1894" i="15"/>
  <c r="Z1894" i="15"/>
  <c r="A1895" i="15"/>
  <c r="B1895" i="15"/>
  <c r="C1895" i="15"/>
  <c r="D1895" i="15"/>
  <c r="E1895" i="15"/>
  <c r="F1895" i="15"/>
  <c r="G1895" i="15"/>
  <c r="H1895" i="15"/>
  <c r="I1895" i="15"/>
  <c r="J1895" i="15"/>
  <c r="K1895" i="15"/>
  <c r="L1895" i="15"/>
  <c r="M1895" i="15"/>
  <c r="N1895" i="15"/>
  <c r="O1895" i="15"/>
  <c r="P1895" i="15"/>
  <c r="Q1895" i="15"/>
  <c r="R1895" i="15"/>
  <c r="S1895" i="15"/>
  <c r="T1895" i="15"/>
  <c r="U1895" i="15"/>
  <c r="V1895" i="15"/>
  <c r="W1895" i="15"/>
  <c r="X1895" i="15"/>
  <c r="Y1895" i="15"/>
  <c r="Z1895" i="15"/>
  <c r="A1896" i="15"/>
  <c r="B1896" i="15"/>
  <c r="C1896" i="15"/>
  <c r="D1896" i="15"/>
  <c r="E1896" i="15"/>
  <c r="F1896" i="15"/>
  <c r="G1896" i="15"/>
  <c r="H1896" i="15"/>
  <c r="I1896" i="15"/>
  <c r="J1896" i="15"/>
  <c r="K1896" i="15"/>
  <c r="L1896" i="15"/>
  <c r="M1896" i="15"/>
  <c r="N1896" i="15"/>
  <c r="O1896" i="15"/>
  <c r="P1896" i="15"/>
  <c r="Q1896" i="15"/>
  <c r="R1896" i="15"/>
  <c r="S1896" i="15"/>
  <c r="T1896" i="15"/>
  <c r="U1896" i="15"/>
  <c r="V1896" i="15"/>
  <c r="W1896" i="15"/>
  <c r="X1896" i="15"/>
  <c r="Y1896" i="15"/>
  <c r="Z1896" i="15"/>
  <c r="A1897" i="15"/>
  <c r="B1897" i="15"/>
  <c r="C1897" i="15"/>
  <c r="D1897" i="15"/>
  <c r="E1897" i="15"/>
  <c r="F1897" i="15"/>
  <c r="G1897" i="15"/>
  <c r="H1897" i="15"/>
  <c r="I1897" i="15"/>
  <c r="J1897" i="15"/>
  <c r="K1897" i="15"/>
  <c r="L1897" i="15"/>
  <c r="M1897" i="15"/>
  <c r="N1897" i="15"/>
  <c r="O1897" i="15"/>
  <c r="P1897" i="15"/>
  <c r="Q1897" i="15"/>
  <c r="R1897" i="15"/>
  <c r="S1897" i="15"/>
  <c r="T1897" i="15"/>
  <c r="U1897" i="15"/>
  <c r="V1897" i="15"/>
  <c r="W1897" i="15"/>
  <c r="X1897" i="15"/>
  <c r="Y1897" i="15"/>
  <c r="Z1897" i="15"/>
  <c r="A1898" i="15"/>
  <c r="B1898" i="15"/>
  <c r="C1898" i="15"/>
  <c r="D1898" i="15"/>
  <c r="E1898" i="15"/>
  <c r="F1898" i="15"/>
  <c r="G1898" i="15"/>
  <c r="H1898" i="15"/>
  <c r="I1898" i="15"/>
  <c r="J1898" i="15"/>
  <c r="K1898" i="15"/>
  <c r="L1898" i="15"/>
  <c r="M1898" i="15"/>
  <c r="N1898" i="15"/>
  <c r="O1898" i="15"/>
  <c r="P1898" i="15"/>
  <c r="Q1898" i="15"/>
  <c r="R1898" i="15"/>
  <c r="S1898" i="15"/>
  <c r="T1898" i="15"/>
  <c r="U1898" i="15"/>
  <c r="V1898" i="15"/>
  <c r="W1898" i="15"/>
  <c r="X1898" i="15"/>
  <c r="Y1898" i="15"/>
  <c r="Z1898" i="15"/>
  <c r="A1899" i="15"/>
  <c r="B1899" i="15"/>
  <c r="C1899" i="15"/>
  <c r="D1899" i="15"/>
  <c r="E1899" i="15"/>
  <c r="F1899" i="15"/>
  <c r="G1899" i="15"/>
  <c r="H1899" i="15"/>
  <c r="I1899" i="15"/>
  <c r="J1899" i="15"/>
  <c r="K1899" i="15"/>
  <c r="L1899" i="15"/>
  <c r="M1899" i="15"/>
  <c r="N1899" i="15"/>
  <c r="O1899" i="15"/>
  <c r="P1899" i="15"/>
  <c r="Q1899" i="15"/>
  <c r="R1899" i="15"/>
  <c r="S1899" i="15"/>
  <c r="T1899" i="15"/>
  <c r="U1899" i="15"/>
  <c r="V1899" i="15"/>
  <c r="W1899" i="15"/>
  <c r="X1899" i="15"/>
  <c r="Y1899" i="15"/>
  <c r="Z1899" i="15"/>
  <c r="A1900" i="15"/>
  <c r="B1900" i="15"/>
  <c r="C1900" i="15"/>
  <c r="D1900" i="15"/>
  <c r="E1900" i="15"/>
  <c r="F1900" i="15"/>
  <c r="G1900" i="15"/>
  <c r="H1900" i="15"/>
  <c r="I1900" i="15"/>
  <c r="J1900" i="15"/>
  <c r="K1900" i="15"/>
  <c r="L1900" i="15"/>
  <c r="M1900" i="15"/>
  <c r="N1900" i="15"/>
  <c r="O1900" i="15"/>
  <c r="P1900" i="15"/>
  <c r="Q1900" i="15"/>
  <c r="R1900" i="15"/>
  <c r="S1900" i="15"/>
  <c r="T1900" i="15"/>
  <c r="U1900" i="15"/>
  <c r="V1900" i="15"/>
  <c r="W1900" i="15"/>
  <c r="X1900" i="15"/>
  <c r="Y1900" i="15"/>
  <c r="Z1900" i="15"/>
  <c r="A1901" i="15"/>
  <c r="B1901" i="15"/>
  <c r="C1901" i="15"/>
  <c r="D1901" i="15"/>
  <c r="E1901" i="15"/>
  <c r="F1901" i="15"/>
  <c r="G1901" i="15"/>
  <c r="H1901" i="15"/>
  <c r="I1901" i="15"/>
  <c r="J1901" i="15"/>
  <c r="K1901" i="15"/>
  <c r="L1901" i="15"/>
  <c r="M1901" i="15"/>
  <c r="N1901" i="15"/>
  <c r="O1901" i="15"/>
  <c r="P1901" i="15"/>
  <c r="Q1901" i="15"/>
  <c r="R1901" i="15"/>
  <c r="S1901" i="15"/>
  <c r="T1901" i="15"/>
  <c r="U1901" i="15"/>
  <c r="V1901" i="15"/>
  <c r="W1901" i="15"/>
  <c r="X1901" i="15"/>
  <c r="Y1901" i="15"/>
  <c r="Z1901" i="15"/>
  <c r="A1902" i="15"/>
  <c r="B1902" i="15"/>
  <c r="C1902" i="15"/>
  <c r="D1902" i="15"/>
  <c r="E1902" i="15"/>
  <c r="F1902" i="15"/>
  <c r="G1902" i="15"/>
  <c r="H1902" i="15"/>
  <c r="I1902" i="15"/>
  <c r="J1902" i="15"/>
  <c r="K1902" i="15"/>
  <c r="L1902" i="15"/>
  <c r="M1902" i="15"/>
  <c r="N1902" i="15"/>
  <c r="O1902" i="15"/>
  <c r="P1902" i="15"/>
  <c r="Q1902" i="15"/>
  <c r="R1902" i="15"/>
  <c r="S1902" i="15"/>
  <c r="T1902" i="15"/>
  <c r="U1902" i="15"/>
  <c r="V1902" i="15"/>
  <c r="W1902" i="15"/>
  <c r="X1902" i="15"/>
  <c r="Y1902" i="15"/>
  <c r="Z1902" i="15"/>
  <c r="A1903" i="15"/>
  <c r="B1903" i="15"/>
  <c r="C1903" i="15"/>
  <c r="D1903" i="15"/>
  <c r="E1903" i="15"/>
  <c r="F1903" i="15"/>
  <c r="G1903" i="15"/>
  <c r="H1903" i="15"/>
  <c r="I1903" i="15"/>
  <c r="J1903" i="15"/>
  <c r="K1903" i="15"/>
  <c r="L1903" i="15"/>
  <c r="M1903" i="15"/>
  <c r="N1903" i="15"/>
  <c r="O1903" i="15"/>
  <c r="P1903" i="15"/>
  <c r="Q1903" i="15"/>
  <c r="R1903" i="15"/>
  <c r="S1903" i="15"/>
  <c r="T1903" i="15"/>
  <c r="U1903" i="15"/>
  <c r="V1903" i="15"/>
  <c r="W1903" i="15"/>
  <c r="X1903" i="15"/>
  <c r="Y1903" i="15"/>
  <c r="Z1903" i="15"/>
  <c r="A1904" i="15"/>
  <c r="B1904" i="15"/>
  <c r="C1904" i="15"/>
  <c r="D1904" i="15"/>
  <c r="E1904" i="15"/>
  <c r="F1904" i="15"/>
  <c r="G1904" i="15"/>
  <c r="H1904" i="15"/>
  <c r="I1904" i="15"/>
  <c r="J1904" i="15"/>
  <c r="K1904" i="15"/>
  <c r="L1904" i="15"/>
  <c r="M1904" i="15"/>
  <c r="N1904" i="15"/>
  <c r="O1904" i="15"/>
  <c r="P1904" i="15"/>
  <c r="Q1904" i="15"/>
  <c r="R1904" i="15"/>
  <c r="S1904" i="15"/>
  <c r="T1904" i="15"/>
  <c r="U1904" i="15"/>
  <c r="V1904" i="15"/>
  <c r="W1904" i="15"/>
  <c r="X1904" i="15"/>
  <c r="Y1904" i="15"/>
  <c r="Z1904" i="15"/>
  <c r="A1905" i="15"/>
  <c r="B1905" i="15"/>
  <c r="C1905" i="15"/>
  <c r="D1905" i="15"/>
  <c r="E1905" i="15"/>
  <c r="F1905" i="15"/>
  <c r="G1905" i="15"/>
  <c r="H1905" i="15"/>
  <c r="I1905" i="15"/>
  <c r="J1905" i="15"/>
  <c r="K1905" i="15"/>
  <c r="L1905" i="15"/>
  <c r="M1905" i="15"/>
  <c r="N1905" i="15"/>
  <c r="O1905" i="15"/>
  <c r="P1905" i="15"/>
  <c r="Q1905" i="15"/>
  <c r="R1905" i="15"/>
  <c r="S1905" i="15"/>
  <c r="T1905" i="15"/>
  <c r="U1905" i="15"/>
  <c r="V1905" i="15"/>
  <c r="W1905" i="15"/>
  <c r="X1905" i="15"/>
  <c r="Y1905" i="15"/>
  <c r="Z1905" i="15"/>
  <c r="A1906" i="15"/>
  <c r="B1906" i="15"/>
  <c r="C1906" i="15"/>
  <c r="D1906" i="15"/>
  <c r="E1906" i="15"/>
  <c r="F1906" i="15"/>
  <c r="G1906" i="15"/>
  <c r="H1906" i="15"/>
  <c r="I1906" i="15"/>
  <c r="J1906" i="15"/>
  <c r="K1906" i="15"/>
  <c r="L1906" i="15"/>
  <c r="M1906" i="15"/>
  <c r="N1906" i="15"/>
  <c r="O1906" i="15"/>
  <c r="P1906" i="15"/>
  <c r="Q1906" i="15"/>
  <c r="R1906" i="15"/>
  <c r="S1906" i="15"/>
  <c r="T1906" i="15"/>
  <c r="U1906" i="15"/>
  <c r="V1906" i="15"/>
  <c r="W1906" i="15"/>
  <c r="X1906" i="15"/>
  <c r="Y1906" i="15"/>
  <c r="Z1906" i="15"/>
  <c r="A1907" i="15"/>
  <c r="B1907" i="15"/>
  <c r="C1907" i="15"/>
  <c r="D1907" i="15"/>
  <c r="E1907" i="15"/>
  <c r="F1907" i="15"/>
  <c r="G1907" i="15"/>
  <c r="H1907" i="15"/>
  <c r="I1907" i="15"/>
  <c r="J1907" i="15"/>
  <c r="K1907" i="15"/>
  <c r="L1907" i="15"/>
  <c r="M1907" i="15"/>
  <c r="N1907" i="15"/>
  <c r="O1907" i="15"/>
  <c r="P1907" i="15"/>
  <c r="Q1907" i="15"/>
  <c r="R1907" i="15"/>
  <c r="S1907" i="15"/>
  <c r="T1907" i="15"/>
  <c r="U1907" i="15"/>
  <c r="V1907" i="15"/>
  <c r="W1907" i="15"/>
  <c r="X1907" i="15"/>
  <c r="Y1907" i="15"/>
  <c r="Z1907" i="15"/>
  <c r="A1908" i="15"/>
  <c r="B1908" i="15"/>
  <c r="C1908" i="15"/>
  <c r="D1908" i="15"/>
  <c r="E1908" i="15"/>
  <c r="F1908" i="15"/>
  <c r="G1908" i="15"/>
  <c r="H1908" i="15"/>
  <c r="I1908" i="15"/>
  <c r="J1908" i="15"/>
  <c r="K1908" i="15"/>
  <c r="L1908" i="15"/>
  <c r="M1908" i="15"/>
  <c r="N1908" i="15"/>
  <c r="O1908" i="15"/>
  <c r="P1908" i="15"/>
  <c r="Q1908" i="15"/>
  <c r="R1908" i="15"/>
  <c r="S1908" i="15"/>
  <c r="T1908" i="15"/>
  <c r="U1908" i="15"/>
  <c r="V1908" i="15"/>
  <c r="W1908" i="15"/>
  <c r="X1908" i="15"/>
  <c r="Y1908" i="15"/>
  <c r="Z1908" i="15"/>
  <c r="A1909" i="15"/>
  <c r="B1909" i="15"/>
  <c r="C1909" i="15"/>
  <c r="D1909" i="15"/>
  <c r="E1909" i="15"/>
  <c r="F1909" i="15"/>
  <c r="G1909" i="15"/>
  <c r="H1909" i="15"/>
  <c r="I1909" i="15"/>
  <c r="J1909" i="15"/>
  <c r="K1909" i="15"/>
  <c r="L1909" i="15"/>
  <c r="M1909" i="15"/>
  <c r="N1909" i="15"/>
  <c r="O1909" i="15"/>
  <c r="P1909" i="15"/>
  <c r="Q1909" i="15"/>
  <c r="R1909" i="15"/>
  <c r="S1909" i="15"/>
  <c r="T1909" i="15"/>
  <c r="U1909" i="15"/>
  <c r="V1909" i="15"/>
  <c r="W1909" i="15"/>
  <c r="X1909" i="15"/>
  <c r="Y1909" i="15"/>
  <c r="Z1909" i="15"/>
  <c r="A1910" i="15"/>
  <c r="B1910" i="15"/>
  <c r="C1910" i="15"/>
  <c r="D1910" i="15"/>
  <c r="E1910" i="15"/>
  <c r="F1910" i="15"/>
  <c r="G1910" i="15"/>
  <c r="H1910" i="15"/>
  <c r="I1910" i="15"/>
  <c r="J1910" i="15"/>
  <c r="K1910" i="15"/>
  <c r="L1910" i="15"/>
  <c r="M1910" i="15"/>
  <c r="N1910" i="15"/>
  <c r="O1910" i="15"/>
  <c r="P1910" i="15"/>
  <c r="Q1910" i="15"/>
  <c r="R1910" i="15"/>
  <c r="S1910" i="15"/>
  <c r="T1910" i="15"/>
  <c r="U1910" i="15"/>
  <c r="V1910" i="15"/>
  <c r="W1910" i="15"/>
  <c r="X1910" i="15"/>
  <c r="Y1910" i="15"/>
  <c r="Z1910" i="15"/>
  <c r="A1911" i="15"/>
  <c r="B1911" i="15"/>
  <c r="C1911" i="15"/>
  <c r="D1911" i="15"/>
  <c r="E1911" i="15"/>
  <c r="F1911" i="15"/>
  <c r="G1911" i="15"/>
  <c r="H1911" i="15"/>
  <c r="I1911" i="15"/>
  <c r="J1911" i="15"/>
  <c r="K1911" i="15"/>
  <c r="L1911" i="15"/>
  <c r="M1911" i="15"/>
  <c r="N1911" i="15"/>
  <c r="O1911" i="15"/>
  <c r="P1911" i="15"/>
  <c r="Q1911" i="15"/>
  <c r="R1911" i="15"/>
  <c r="S1911" i="15"/>
  <c r="T1911" i="15"/>
  <c r="U1911" i="15"/>
  <c r="V1911" i="15"/>
  <c r="W1911" i="15"/>
  <c r="X1911" i="15"/>
  <c r="Y1911" i="15"/>
  <c r="Z1911" i="15"/>
  <c r="A1912" i="15"/>
  <c r="B1912" i="15"/>
  <c r="C1912" i="15"/>
  <c r="D1912" i="15"/>
  <c r="E1912" i="15"/>
  <c r="F1912" i="15"/>
  <c r="G1912" i="15"/>
  <c r="H1912" i="15"/>
  <c r="I1912" i="15"/>
  <c r="J1912" i="15"/>
  <c r="K1912" i="15"/>
  <c r="L1912" i="15"/>
  <c r="M1912" i="15"/>
  <c r="N1912" i="15"/>
  <c r="O1912" i="15"/>
  <c r="P1912" i="15"/>
  <c r="Q1912" i="15"/>
  <c r="R1912" i="15"/>
  <c r="S1912" i="15"/>
  <c r="T1912" i="15"/>
  <c r="U1912" i="15"/>
  <c r="V1912" i="15"/>
  <c r="W1912" i="15"/>
  <c r="X1912" i="15"/>
  <c r="Y1912" i="15"/>
  <c r="Z1912" i="15"/>
  <c r="A1913" i="15"/>
  <c r="B1913" i="15"/>
  <c r="C1913" i="15"/>
  <c r="D1913" i="15"/>
  <c r="E1913" i="15"/>
  <c r="F1913" i="15"/>
  <c r="G1913" i="15"/>
  <c r="H1913" i="15"/>
  <c r="I1913" i="15"/>
  <c r="J1913" i="15"/>
  <c r="K1913" i="15"/>
  <c r="L1913" i="15"/>
  <c r="M1913" i="15"/>
  <c r="N1913" i="15"/>
  <c r="O1913" i="15"/>
  <c r="P1913" i="15"/>
  <c r="Q1913" i="15"/>
  <c r="R1913" i="15"/>
  <c r="S1913" i="15"/>
  <c r="T1913" i="15"/>
  <c r="U1913" i="15"/>
  <c r="V1913" i="15"/>
  <c r="W1913" i="15"/>
  <c r="X1913" i="15"/>
  <c r="Y1913" i="15"/>
  <c r="Z1913" i="15"/>
  <c r="A1914" i="15"/>
  <c r="B1914" i="15"/>
  <c r="C1914" i="15"/>
  <c r="D1914" i="15"/>
  <c r="E1914" i="15"/>
  <c r="F1914" i="15"/>
  <c r="G1914" i="15"/>
  <c r="H1914" i="15"/>
  <c r="I1914" i="15"/>
  <c r="J1914" i="15"/>
  <c r="K1914" i="15"/>
  <c r="L1914" i="15"/>
  <c r="M1914" i="15"/>
  <c r="N1914" i="15"/>
  <c r="O1914" i="15"/>
  <c r="P1914" i="15"/>
  <c r="Q1914" i="15"/>
  <c r="R1914" i="15"/>
  <c r="S1914" i="15"/>
  <c r="T1914" i="15"/>
  <c r="U1914" i="15"/>
  <c r="V1914" i="15"/>
  <c r="W1914" i="15"/>
  <c r="X1914" i="15"/>
  <c r="Y1914" i="15"/>
  <c r="Z1914" i="15"/>
  <c r="A1915" i="15"/>
  <c r="B1915" i="15"/>
  <c r="C1915" i="15"/>
  <c r="D1915" i="15"/>
  <c r="E1915" i="15"/>
  <c r="F1915" i="15"/>
  <c r="G1915" i="15"/>
  <c r="H1915" i="15"/>
  <c r="I1915" i="15"/>
  <c r="J1915" i="15"/>
  <c r="K1915" i="15"/>
  <c r="L1915" i="15"/>
  <c r="M1915" i="15"/>
  <c r="N1915" i="15"/>
  <c r="O1915" i="15"/>
  <c r="P1915" i="15"/>
  <c r="Q1915" i="15"/>
  <c r="R1915" i="15"/>
  <c r="S1915" i="15"/>
  <c r="T1915" i="15"/>
  <c r="U1915" i="15"/>
  <c r="V1915" i="15"/>
  <c r="W1915" i="15"/>
  <c r="X1915" i="15"/>
  <c r="Y1915" i="15"/>
  <c r="Z1915" i="15"/>
  <c r="A1916" i="15"/>
  <c r="B1916" i="15"/>
  <c r="C1916" i="15"/>
  <c r="D1916" i="15"/>
  <c r="E1916" i="15"/>
  <c r="F1916" i="15"/>
  <c r="G1916" i="15"/>
  <c r="H1916" i="15"/>
  <c r="I1916" i="15"/>
  <c r="J1916" i="15"/>
  <c r="K1916" i="15"/>
  <c r="L1916" i="15"/>
  <c r="M1916" i="15"/>
  <c r="N1916" i="15"/>
  <c r="O1916" i="15"/>
  <c r="P1916" i="15"/>
  <c r="Q1916" i="15"/>
  <c r="R1916" i="15"/>
  <c r="S1916" i="15"/>
  <c r="T1916" i="15"/>
  <c r="U1916" i="15"/>
  <c r="V1916" i="15"/>
  <c r="W1916" i="15"/>
  <c r="X1916" i="15"/>
  <c r="Y1916" i="15"/>
  <c r="Z1916" i="15"/>
  <c r="A1917" i="15"/>
  <c r="B1917" i="15"/>
  <c r="C1917" i="15"/>
  <c r="D1917" i="15"/>
  <c r="E1917" i="15"/>
  <c r="F1917" i="15"/>
  <c r="G1917" i="15"/>
  <c r="H1917" i="15"/>
  <c r="I1917" i="15"/>
  <c r="J1917" i="15"/>
  <c r="K1917" i="15"/>
  <c r="L1917" i="15"/>
  <c r="M1917" i="15"/>
  <c r="N1917" i="15"/>
  <c r="O1917" i="15"/>
  <c r="P1917" i="15"/>
  <c r="Q1917" i="15"/>
  <c r="R1917" i="15"/>
  <c r="S1917" i="15"/>
  <c r="T1917" i="15"/>
  <c r="U1917" i="15"/>
  <c r="V1917" i="15"/>
  <c r="W1917" i="15"/>
  <c r="X1917" i="15"/>
  <c r="Y1917" i="15"/>
  <c r="Z1917" i="15"/>
  <c r="A1918" i="15"/>
  <c r="B1918" i="15"/>
  <c r="C1918" i="15"/>
  <c r="D1918" i="15"/>
  <c r="E1918" i="15"/>
  <c r="F1918" i="15"/>
  <c r="G1918" i="15"/>
  <c r="H1918" i="15"/>
  <c r="I1918" i="15"/>
  <c r="J1918" i="15"/>
  <c r="K1918" i="15"/>
  <c r="L1918" i="15"/>
  <c r="M1918" i="15"/>
  <c r="N1918" i="15"/>
  <c r="O1918" i="15"/>
  <c r="P1918" i="15"/>
  <c r="Q1918" i="15"/>
  <c r="R1918" i="15"/>
  <c r="S1918" i="15"/>
  <c r="T1918" i="15"/>
  <c r="U1918" i="15"/>
  <c r="V1918" i="15"/>
  <c r="W1918" i="15"/>
  <c r="X1918" i="15"/>
  <c r="Y1918" i="15"/>
  <c r="Z1918" i="15"/>
  <c r="A1919" i="15"/>
  <c r="B1919" i="15"/>
  <c r="C1919" i="15"/>
  <c r="D1919" i="15"/>
  <c r="E1919" i="15"/>
  <c r="F1919" i="15"/>
  <c r="G1919" i="15"/>
  <c r="H1919" i="15"/>
  <c r="I1919" i="15"/>
  <c r="J1919" i="15"/>
  <c r="K1919" i="15"/>
  <c r="L1919" i="15"/>
  <c r="M1919" i="15"/>
  <c r="N1919" i="15"/>
  <c r="O1919" i="15"/>
  <c r="P1919" i="15"/>
  <c r="Q1919" i="15"/>
  <c r="R1919" i="15"/>
  <c r="S1919" i="15"/>
  <c r="T1919" i="15"/>
  <c r="U1919" i="15"/>
  <c r="V1919" i="15"/>
  <c r="W1919" i="15"/>
  <c r="X1919" i="15"/>
  <c r="Y1919" i="15"/>
  <c r="Z1919" i="15"/>
  <c r="A1920" i="15"/>
  <c r="B1920" i="15"/>
  <c r="C1920" i="15"/>
  <c r="D1920" i="15"/>
  <c r="E1920" i="15"/>
  <c r="F1920" i="15"/>
  <c r="G1920" i="15"/>
  <c r="H1920" i="15"/>
  <c r="I1920" i="15"/>
  <c r="J1920" i="15"/>
  <c r="K1920" i="15"/>
  <c r="L1920" i="15"/>
  <c r="M1920" i="15"/>
  <c r="N1920" i="15"/>
  <c r="O1920" i="15"/>
  <c r="P1920" i="15"/>
  <c r="Q1920" i="15"/>
  <c r="R1920" i="15"/>
  <c r="S1920" i="15"/>
  <c r="T1920" i="15"/>
  <c r="U1920" i="15"/>
  <c r="V1920" i="15"/>
  <c r="W1920" i="15"/>
  <c r="X1920" i="15"/>
  <c r="Y1920" i="15"/>
  <c r="Z1920" i="15"/>
  <c r="A1921" i="15"/>
  <c r="B1921" i="15"/>
  <c r="C1921" i="15"/>
  <c r="D1921" i="15"/>
  <c r="E1921" i="15"/>
  <c r="F1921" i="15"/>
  <c r="G1921" i="15"/>
  <c r="H1921" i="15"/>
  <c r="I1921" i="15"/>
  <c r="J1921" i="15"/>
  <c r="K1921" i="15"/>
  <c r="L1921" i="15"/>
  <c r="M1921" i="15"/>
  <c r="N1921" i="15"/>
  <c r="O1921" i="15"/>
  <c r="P1921" i="15"/>
  <c r="Q1921" i="15"/>
  <c r="R1921" i="15"/>
  <c r="S1921" i="15"/>
  <c r="T1921" i="15"/>
  <c r="U1921" i="15"/>
  <c r="V1921" i="15"/>
  <c r="W1921" i="15"/>
  <c r="X1921" i="15"/>
  <c r="Y1921" i="15"/>
  <c r="Z1921" i="15"/>
  <c r="A1922" i="15"/>
  <c r="B1922" i="15"/>
  <c r="C1922" i="15"/>
  <c r="D1922" i="15"/>
  <c r="E1922" i="15"/>
  <c r="F1922" i="15"/>
  <c r="G1922" i="15"/>
  <c r="H1922" i="15"/>
  <c r="I1922" i="15"/>
  <c r="J1922" i="15"/>
  <c r="K1922" i="15"/>
  <c r="L1922" i="15"/>
  <c r="M1922" i="15"/>
  <c r="N1922" i="15"/>
  <c r="O1922" i="15"/>
  <c r="P1922" i="15"/>
  <c r="Q1922" i="15"/>
  <c r="R1922" i="15"/>
  <c r="S1922" i="15"/>
  <c r="T1922" i="15"/>
  <c r="U1922" i="15"/>
  <c r="V1922" i="15"/>
  <c r="W1922" i="15"/>
  <c r="X1922" i="15"/>
  <c r="Y1922" i="15"/>
  <c r="Z1922" i="15"/>
  <c r="A1923" i="15"/>
  <c r="B1923" i="15"/>
  <c r="C1923" i="15"/>
  <c r="D1923" i="15"/>
  <c r="E1923" i="15"/>
  <c r="F1923" i="15"/>
  <c r="G1923" i="15"/>
  <c r="H1923" i="15"/>
  <c r="I1923" i="15"/>
  <c r="J1923" i="15"/>
  <c r="K1923" i="15"/>
  <c r="L1923" i="15"/>
  <c r="M1923" i="15"/>
  <c r="N1923" i="15"/>
  <c r="O1923" i="15"/>
  <c r="P1923" i="15"/>
  <c r="Q1923" i="15"/>
  <c r="R1923" i="15"/>
  <c r="S1923" i="15"/>
  <c r="T1923" i="15"/>
  <c r="U1923" i="15"/>
  <c r="V1923" i="15"/>
  <c r="W1923" i="15"/>
  <c r="X1923" i="15"/>
  <c r="Y1923" i="15"/>
  <c r="Z1923" i="15"/>
  <c r="A1924" i="15"/>
  <c r="B1924" i="15"/>
  <c r="C1924" i="15"/>
  <c r="D1924" i="15"/>
  <c r="E1924" i="15"/>
  <c r="F1924" i="15"/>
  <c r="G1924" i="15"/>
  <c r="H1924" i="15"/>
  <c r="I1924" i="15"/>
  <c r="J1924" i="15"/>
  <c r="K1924" i="15"/>
  <c r="L1924" i="15"/>
  <c r="M1924" i="15"/>
  <c r="N1924" i="15"/>
  <c r="O1924" i="15"/>
  <c r="P1924" i="15"/>
  <c r="Q1924" i="15"/>
  <c r="R1924" i="15"/>
  <c r="S1924" i="15"/>
  <c r="T1924" i="15"/>
  <c r="U1924" i="15"/>
  <c r="V1924" i="15"/>
  <c r="W1924" i="15"/>
  <c r="X1924" i="15"/>
  <c r="Y1924" i="15"/>
  <c r="Z1924" i="15"/>
  <c r="A1925" i="15"/>
  <c r="B1925" i="15"/>
  <c r="C1925" i="15"/>
  <c r="D1925" i="15"/>
  <c r="E1925" i="15"/>
  <c r="F1925" i="15"/>
  <c r="G1925" i="15"/>
  <c r="H1925" i="15"/>
  <c r="I1925" i="15"/>
  <c r="J1925" i="15"/>
  <c r="K1925" i="15"/>
  <c r="L1925" i="15"/>
  <c r="M1925" i="15"/>
  <c r="N1925" i="15"/>
  <c r="O1925" i="15"/>
  <c r="P1925" i="15"/>
  <c r="Q1925" i="15"/>
  <c r="R1925" i="15"/>
  <c r="S1925" i="15"/>
  <c r="T1925" i="15"/>
  <c r="U1925" i="15"/>
  <c r="V1925" i="15"/>
  <c r="W1925" i="15"/>
  <c r="X1925" i="15"/>
  <c r="Y1925" i="15"/>
  <c r="Z1925" i="15"/>
  <c r="A1926" i="15"/>
  <c r="B1926" i="15"/>
  <c r="C1926" i="15"/>
  <c r="D1926" i="15"/>
  <c r="E1926" i="15"/>
  <c r="F1926" i="15"/>
  <c r="G1926" i="15"/>
  <c r="H1926" i="15"/>
  <c r="I1926" i="15"/>
  <c r="J1926" i="15"/>
  <c r="K1926" i="15"/>
  <c r="L1926" i="15"/>
  <c r="M1926" i="15"/>
  <c r="N1926" i="15"/>
  <c r="O1926" i="15"/>
  <c r="P1926" i="15"/>
  <c r="Q1926" i="15"/>
  <c r="R1926" i="15"/>
  <c r="S1926" i="15"/>
  <c r="T1926" i="15"/>
  <c r="U1926" i="15"/>
  <c r="V1926" i="15"/>
  <c r="W1926" i="15"/>
  <c r="X1926" i="15"/>
  <c r="Y1926" i="15"/>
  <c r="Z1926" i="15"/>
  <c r="A1927" i="15"/>
  <c r="B1927" i="15"/>
  <c r="C1927" i="15"/>
  <c r="D1927" i="15"/>
  <c r="E1927" i="15"/>
  <c r="F1927" i="15"/>
  <c r="G1927" i="15"/>
  <c r="H1927" i="15"/>
  <c r="I1927" i="15"/>
  <c r="J1927" i="15"/>
  <c r="K1927" i="15"/>
  <c r="L1927" i="15"/>
  <c r="M1927" i="15"/>
  <c r="N1927" i="15"/>
  <c r="O1927" i="15"/>
  <c r="P1927" i="15"/>
  <c r="Q1927" i="15"/>
  <c r="R1927" i="15"/>
  <c r="S1927" i="15"/>
  <c r="T1927" i="15"/>
  <c r="U1927" i="15"/>
  <c r="V1927" i="15"/>
  <c r="W1927" i="15"/>
  <c r="X1927" i="15"/>
  <c r="Y1927" i="15"/>
  <c r="Z1927" i="15"/>
  <c r="A1928" i="15"/>
  <c r="B1928" i="15"/>
  <c r="C1928" i="15"/>
  <c r="D1928" i="15"/>
  <c r="E1928" i="15"/>
  <c r="F1928" i="15"/>
  <c r="G1928" i="15"/>
  <c r="H1928" i="15"/>
  <c r="I1928" i="15"/>
  <c r="J1928" i="15"/>
  <c r="K1928" i="15"/>
  <c r="L1928" i="15"/>
  <c r="M1928" i="15"/>
  <c r="N1928" i="15"/>
  <c r="O1928" i="15"/>
  <c r="P1928" i="15"/>
  <c r="Q1928" i="15"/>
  <c r="R1928" i="15"/>
  <c r="S1928" i="15"/>
  <c r="T1928" i="15"/>
  <c r="U1928" i="15"/>
  <c r="V1928" i="15"/>
  <c r="W1928" i="15"/>
  <c r="X1928" i="15"/>
  <c r="Y1928" i="15"/>
  <c r="Z1928" i="15"/>
  <c r="A1929" i="15"/>
  <c r="B1929" i="15"/>
  <c r="C1929" i="15"/>
  <c r="D1929" i="15"/>
  <c r="E1929" i="15"/>
  <c r="F1929" i="15"/>
  <c r="G1929" i="15"/>
  <c r="H1929" i="15"/>
  <c r="I1929" i="15"/>
  <c r="J1929" i="15"/>
  <c r="K1929" i="15"/>
  <c r="L1929" i="15"/>
  <c r="M1929" i="15"/>
  <c r="N1929" i="15"/>
  <c r="O1929" i="15"/>
  <c r="P1929" i="15"/>
  <c r="Q1929" i="15"/>
  <c r="R1929" i="15"/>
  <c r="S1929" i="15"/>
  <c r="T1929" i="15"/>
  <c r="U1929" i="15"/>
  <c r="V1929" i="15"/>
  <c r="W1929" i="15"/>
  <c r="X1929" i="15"/>
  <c r="Y1929" i="15"/>
  <c r="Z1929" i="15"/>
  <c r="A1930" i="15"/>
  <c r="B1930" i="15"/>
  <c r="C1930" i="15"/>
  <c r="D1930" i="15"/>
  <c r="E1930" i="15"/>
  <c r="F1930" i="15"/>
  <c r="G1930" i="15"/>
  <c r="H1930" i="15"/>
  <c r="I1930" i="15"/>
  <c r="J1930" i="15"/>
  <c r="K1930" i="15"/>
  <c r="L1930" i="15"/>
  <c r="M1930" i="15"/>
  <c r="N1930" i="15"/>
  <c r="O1930" i="15"/>
  <c r="P1930" i="15"/>
  <c r="Q1930" i="15"/>
  <c r="R1930" i="15"/>
  <c r="S1930" i="15"/>
  <c r="T1930" i="15"/>
  <c r="U1930" i="15"/>
  <c r="V1930" i="15"/>
  <c r="W1930" i="15"/>
  <c r="X1930" i="15"/>
  <c r="Y1930" i="15"/>
  <c r="Z1930" i="15"/>
  <c r="A1931" i="15"/>
  <c r="B1931" i="15"/>
  <c r="C1931" i="15"/>
  <c r="D1931" i="15"/>
  <c r="E1931" i="15"/>
  <c r="F1931" i="15"/>
  <c r="G1931" i="15"/>
  <c r="H1931" i="15"/>
  <c r="I1931" i="15"/>
  <c r="J1931" i="15"/>
  <c r="K1931" i="15"/>
  <c r="L1931" i="15"/>
  <c r="M1931" i="15"/>
  <c r="N1931" i="15"/>
  <c r="O1931" i="15"/>
  <c r="P1931" i="15"/>
  <c r="Q1931" i="15"/>
  <c r="R1931" i="15"/>
  <c r="S1931" i="15"/>
  <c r="T1931" i="15"/>
  <c r="U1931" i="15"/>
  <c r="V1931" i="15"/>
  <c r="W1931" i="15"/>
  <c r="X1931" i="15"/>
  <c r="Y1931" i="15"/>
  <c r="Z1931" i="15"/>
  <c r="A1932" i="15"/>
  <c r="B1932" i="15"/>
  <c r="C1932" i="15"/>
  <c r="D1932" i="15"/>
  <c r="E1932" i="15"/>
  <c r="F1932" i="15"/>
  <c r="G1932" i="15"/>
  <c r="H1932" i="15"/>
  <c r="I1932" i="15"/>
  <c r="J1932" i="15"/>
  <c r="K1932" i="15"/>
  <c r="L1932" i="15"/>
  <c r="M1932" i="15"/>
  <c r="N1932" i="15"/>
  <c r="O1932" i="15"/>
  <c r="P1932" i="15"/>
  <c r="Q1932" i="15"/>
  <c r="R1932" i="15"/>
  <c r="S1932" i="15"/>
  <c r="T1932" i="15"/>
  <c r="U1932" i="15"/>
  <c r="V1932" i="15"/>
  <c r="W1932" i="15"/>
  <c r="X1932" i="15"/>
  <c r="Y1932" i="15"/>
  <c r="Z1932" i="15"/>
  <c r="A1933" i="15"/>
  <c r="B1933" i="15"/>
  <c r="C1933" i="15"/>
  <c r="D1933" i="15"/>
  <c r="E1933" i="15"/>
  <c r="F1933" i="15"/>
  <c r="G1933" i="15"/>
  <c r="H1933" i="15"/>
  <c r="I1933" i="15"/>
  <c r="J1933" i="15"/>
  <c r="K1933" i="15"/>
  <c r="L1933" i="15"/>
  <c r="M1933" i="15"/>
  <c r="N1933" i="15"/>
  <c r="O1933" i="15"/>
  <c r="P1933" i="15"/>
  <c r="Q1933" i="15"/>
  <c r="R1933" i="15"/>
  <c r="S1933" i="15"/>
  <c r="T1933" i="15"/>
  <c r="U1933" i="15"/>
  <c r="V1933" i="15"/>
  <c r="W1933" i="15"/>
  <c r="X1933" i="15"/>
  <c r="Y1933" i="15"/>
  <c r="Z1933" i="15"/>
  <c r="A1935" i="15"/>
  <c r="B1935" i="15"/>
  <c r="C1935" i="15"/>
  <c r="D1935" i="15"/>
  <c r="E1935" i="15"/>
  <c r="F1935" i="15"/>
  <c r="G1935" i="15"/>
  <c r="H1935" i="15"/>
  <c r="I1935" i="15"/>
  <c r="J1935" i="15"/>
  <c r="K1935" i="15"/>
  <c r="L1935" i="15"/>
  <c r="M1935" i="15"/>
  <c r="N1935" i="15"/>
  <c r="O1935" i="15"/>
  <c r="P1935" i="15"/>
  <c r="Q1935" i="15"/>
  <c r="R1935" i="15"/>
  <c r="S1935" i="15"/>
  <c r="T1935" i="15"/>
  <c r="U1935" i="15"/>
  <c r="V1935" i="15"/>
  <c r="W1935" i="15"/>
  <c r="X1935" i="15"/>
  <c r="Y1935" i="15"/>
  <c r="Z1935" i="15"/>
  <c r="A1936" i="15"/>
  <c r="B1936" i="15"/>
  <c r="C1936" i="15"/>
  <c r="D1936" i="15"/>
  <c r="E1936" i="15"/>
  <c r="F1936" i="15"/>
  <c r="G1936" i="15"/>
  <c r="H1936" i="15"/>
  <c r="I1936" i="15"/>
  <c r="J1936" i="15"/>
  <c r="K1936" i="15"/>
  <c r="L1936" i="15"/>
  <c r="M1936" i="15"/>
  <c r="N1936" i="15"/>
  <c r="O1936" i="15"/>
  <c r="P1936" i="15"/>
  <c r="Q1936" i="15"/>
  <c r="R1936" i="15"/>
  <c r="S1936" i="15"/>
  <c r="T1936" i="15"/>
  <c r="U1936" i="15"/>
  <c r="V1936" i="15"/>
  <c r="W1936" i="15"/>
  <c r="X1936" i="15"/>
  <c r="Y1936" i="15"/>
  <c r="Z1936" i="15"/>
  <c r="A1937" i="15"/>
  <c r="B1937" i="15"/>
  <c r="C1937" i="15"/>
  <c r="D1937" i="15"/>
  <c r="E1937" i="15"/>
  <c r="F1937" i="15"/>
  <c r="G1937" i="15"/>
  <c r="H1937" i="15"/>
  <c r="I1937" i="15"/>
  <c r="J1937" i="15"/>
  <c r="K1937" i="15"/>
  <c r="L1937" i="15"/>
  <c r="M1937" i="15"/>
  <c r="N1937" i="15"/>
  <c r="O1937" i="15"/>
  <c r="P1937" i="15"/>
  <c r="Q1937" i="15"/>
  <c r="R1937" i="15"/>
  <c r="S1937" i="15"/>
  <c r="T1937" i="15"/>
  <c r="U1937" i="15"/>
  <c r="V1937" i="15"/>
  <c r="W1937" i="15"/>
  <c r="X1937" i="15"/>
  <c r="Y1937" i="15"/>
  <c r="Z1937" i="15"/>
  <c r="A1938" i="15"/>
  <c r="B1938" i="15"/>
  <c r="C1938" i="15"/>
  <c r="D1938" i="15"/>
  <c r="E1938" i="15"/>
  <c r="F1938" i="15"/>
  <c r="G1938" i="15"/>
  <c r="H1938" i="15"/>
  <c r="I1938" i="15"/>
  <c r="J1938" i="15"/>
  <c r="K1938" i="15"/>
  <c r="L1938" i="15"/>
  <c r="M1938" i="15"/>
  <c r="N1938" i="15"/>
  <c r="O1938" i="15"/>
  <c r="P1938" i="15"/>
  <c r="Q1938" i="15"/>
  <c r="R1938" i="15"/>
  <c r="S1938" i="15"/>
  <c r="T1938" i="15"/>
  <c r="U1938" i="15"/>
  <c r="V1938" i="15"/>
  <c r="W1938" i="15"/>
  <c r="X1938" i="15"/>
  <c r="Y1938" i="15"/>
  <c r="Z1938" i="15"/>
  <c r="A1939" i="15"/>
  <c r="B1939" i="15"/>
  <c r="C1939" i="15"/>
  <c r="D1939" i="15"/>
  <c r="E1939" i="15"/>
  <c r="F1939" i="15"/>
  <c r="G1939" i="15"/>
  <c r="H1939" i="15"/>
  <c r="I1939" i="15"/>
  <c r="J1939" i="15"/>
  <c r="K1939" i="15"/>
  <c r="L1939" i="15"/>
  <c r="M1939" i="15"/>
  <c r="N1939" i="15"/>
  <c r="O1939" i="15"/>
  <c r="P1939" i="15"/>
  <c r="Q1939" i="15"/>
  <c r="R1939" i="15"/>
  <c r="S1939" i="15"/>
  <c r="T1939" i="15"/>
  <c r="U1939" i="15"/>
  <c r="V1939" i="15"/>
  <c r="W1939" i="15"/>
  <c r="X1939" i="15"/>
  <c r="Y1939" i="15"/>
  <c r="Z1939" i="15"/>
  <c r="A1940" i="15"/>
  <c r="B1940" i="15"/>
  <c r="C1940" i="15"/>
  <c r="D1940" i="15"/>
  <c r="E1940" i="15"/>
  <c r="F1940" i="15"/>
  <c r="G1940" i="15"/>
  <c r="H1940" i="15"/>
  <c r="I1940" i="15"/>
  <c r="J1940" i="15"/>
  <c r="K1940" i="15"/>
  <c r="L1940" i="15"/>
  <c r="M1940" i="15"/>
  <c r="N1940" i="15"/>
  <c r="O1940" i="15"/>
  <c r="P1940" i="15"/>
  <c r="Q1940" i="15"/>
  <c r="R1940" i="15"/>
  <c r="S1940" i="15"/>
  <c r="T1940" i="15"/>
  <c r="U1940" i="15"/>
  <c r="V1940" i="15"/>
  <c r="W1940" i="15"/>
  <c r="X1940" i="15"/>
  <c r="Y1940" i="15"/>
  <c r="Z1940" i="15"/>
  <c r="A1934" i="15"/>
  <c r="B1934" i="15"/>
  <c r="C1934" i="15"/>
  <c r="D1934" i="15"/>
  <c r="E1934" i="15"/>
  <c r="F1934" i="15"/>
  <c r="G1934" i="15"/>
  <c r="H1934" i="15"/>
  <c r="I1934" i="15"/>
  <c r="J1934" i="15"/>
  <c r="K1934" i="15"/>
  <c r="L1934" i="15"/>
  <c r="M1934" i="15"/>
  <c r="N1934" i="15"/>
  <c r="O1934" i="15"/>
  <c r="P1934" i="15"/>
  <c r="Q1934" i="15"/>
  <c r="R1934" i="15"/>
  <c r="S1934" i="15"/>
  <c r="T1934" i="15"/>
  <c r="U1934" i="15"/>
  <c r="V1934" i="15"/>
  <c r="W1934" i="15"/>
  <c r="X1934" i="15"/>
  <c r="Y1934" i="15"/>
  <c r="Z1934" i="15"/>
  <c r="A1941" i="15"/>
  <c r="B1941" i="15"/>
  <c r="C1941" i="15"/>
  <c r="D1941" i="15"/>
  <c r="E1941" i="15"/>
  <c r="F1941" i="15"/>
  <c r="G1941" i="15"/>
  <c r="H1941" i="15"/>
  <c r="I1941" i="15"/>
  <c r="J1941" i="15"/>
  <c r="K1941" i="15"/>
  <c r="L1941" i="15"/>
  <c r="M1941" i="15"/>
  <c r="N1941" i="15"/>
  <c r="O1941" i="15"/>
  <c r="P1941" i="15"/>
  <c r="Q1941" i="15"/>
  <c r="R1941" i="15"/>
  <c r="S1941" i="15"/>
  <c r="T1941" i="15"/>
  <c r="U1941" i="15"/>
  <c r="V1941" i="15"/>
  <c r="W1941" i="15"/>
  <c r="X1941" i="15"/>
  <c r="Y1941" i="15"/>
  <c r="Z1941" i="15"/>
  <c r="A1942" i="15"/>
  <c r="B1942" i="15"/>
  <c r="C1942" i="15"/>
  <c r="D1942" i="15"/>
  <c r="E1942" i="15"/>
  <c r="F1942" i="15"/>
  <c r="G1942" i="15"/>
  <c r="H1942" i="15"/>
  <c r="I1942" i="15"/>
  <c r="J1942" i="15"/>
  <c r="K1942" i="15"/>
  <c r="L1942" i="15"/>
  <c r="M1942" i="15"/>
  <c r="N1942" i="15"/>
  <c r="O1942" i="15"/>
  <c r="P1942" i="15"/>
  <c r="Q1942" i="15"/>
  <c r="R1942" i="15"/>
  <c r="S1942" i="15"/>
  <c r="T1942" i="15"/>
  <c r="U1942" i="15"/>
  <c r="V1942" i="15"/>
  <c r="W1942" i="15"/>
  <c r="X1942" i="15"/>
  <c r="Y1942" i="15"/>
  <c r="Z1942" i="15"/>
  <c r="A1943" i="15"/>
  <c r="B1943" i="15"/>
  <c r="C1943" i="15"/>
  <c r="D1943" i="15"/>
  <c r="E1943" i="15"/>
  <c r="F1943" i="15"/>
  <c r="G1943" i="15"/>
  <c r="H1943" i="15"/>
  <c r="I1943" i="15"/>
  <c r="J1943" i="15"/>
  <c r="K1943" i="15"/>
  <c r="L1943" i="15"/>
  <c r="M1943" i="15"/>
  <c r="N1943" i="15"/>
  <c r="O1943" i="15"/>
  <c r="P1943" i="15"/>
  <c r="Q1943" i="15"/>
  <c r="R1943" i="15"/>
  <c r="S1943" i="15"/>
  <c r="T1943" i="15"/>
  <c r="U1943" i="15"/>
  <c r="V1943" i="15"/>
  <c r="W1943" i="15"/>
  <c r="X1943" i="15"/>
  <c r="Y1943" i="15"/>
  <c r="Z1943" i="15"/>
  <c r="A1944" i="15"/>
  <c r="B1944" i="15"/>
  <c r="C1944" i="15"/>
  <c r="D1944" i="15"/>
  <c r="E1944" i="15"/>
  <c r="F1944" i="15"/>
  <c r="G1944" i="15"/>
  <c r="H1944" i="15"/>
  <c r="I1944" i="15"/>
  <c r="J1944" i="15"/>
  <c r="K1944" i="15"/>
  <c r="L1944" i="15"/>
  <c r="M1944" i="15"/>
  <c r="N1944" i="15"/>
  <c r="O1944" i="15"/>
  <c r="P1944" i="15"/>
  <c r="Q1944" i="15"/>
  <c r="R1944" i="15"/>
  <c r="S1944" i="15"/>
  <c r="T1944" i="15"/>
  <c r="U1944" i="15"/>
  <c r="V1944" i="15"/>
  <c r="W1944" i="15"/>
  <c r="X1944" i="15"/>
  <c r="Y1944" i="15"/>
  <c r="Z1944" i="15"/>
  <c r="A1945" i="15"/>
  <c r="B1945" i="15"/>
  <c r="C1945" i="15"/>
  <c r="D1945" i="15"/>
  <c r="E1945" i="15"/>
  <c r="F1945" i="15"/>
  <c r="G1945" i="15"/>
  <c r="H1945" i="15"/>
  <c r="I1945" i="15"/>
  <c r="J1945" i="15"/>
  <c r="K1945" i="15"/>
  <c r="L1945" i="15"/>
  <c r="M1945" i="15"/>
  <c r="N1945" i="15"/>
  <c r="O1945" i="15"/>
  <c r="P1945" i="15"/>
  <c r="Q1945" i="15"/>
  <c r="R1945" i="15"/>
  <c r="S1945" i="15"/>
  <c r="T1945" i="15"/>
  <c r="U1945" i="15"/>
  <c r="V1945" i="15"/>
  <c r="W1945" i="15"/>
  <c r="X1945" i="15"/>
  <c r="Y1945" i="15"/>
  <c r="Z1945" i="15"/>
  <c r="A1946" i="15"/>
  <c r="B1946" i="15"/>
  <c r="C1946" i="15"/>
  <c r="D1946" i="15"/>
  <c r="E1946" i="15"/>
  <c r="F1946" i="15"/>
  <c r="G1946" i="15"/>
  <c r="H1946" i="15"/>
  <c r="I1946" i="15"/>
  <c r="J1946" i="15"/>
  <c r="K1946" i="15"/>
  <c r="L1946" i="15"/>
  <c r="M1946" i="15"/>
  <c r="N1946" i="15"/>
  <c r="O1946" i="15"/>
  <c r="P1946" i="15"/>
  <c r="Q1946" i="15"/>
  <c r="R1946" i="15"/>
  <c r="S1946" i="15"/>
  <c r="T1946" i="15"/>
  <c r="U1946" i="15"/>
  <c r="V1946" i="15"/>
  <c r="W1946" i="15"/>
  <c r="X1946" i="15"/>
  <c r="Y1946" i="15"/>
  <c r="Z1946" i="15"/>
  <c r="A1947" i="15"/>
  <c r="B1947" i="15"/>
  <c r="C1947" i="15"/>
  <c r="D1947" i="15"/>
  <c r="E1947" i="15"/>
  <c r="F1947" i="15"/>
  <c r="G1947" i="15"/>
  <c r="H1947" i="15"/>
  <c r="I1947" i="15"/>
  <c r="J1947" i="15"/>
  <c r="K1947" i="15"/>
  <c r="L1947" i="15"/>
  <c r="M1947" i="15"/>
  <c r="N1947" i="15"/>
  <c r="O1947" i="15"/>
  <c r="P1947" i="15"/>
  <c r="Q1947" i="15"/>
  <c r="R1947" i="15"/>
  <c r="S1947" i="15"/>
  <c r="T1947" i="15"/>
  <c r="U1947" i="15"/>
  <c r="V1947" i="15"/>
  <c r="W1947" i="15"/>
  <c r="X1947" i="15"/>
  <c r="Y1947" i="15"/>
  <c r="Z1947" i="15"/>
  <c r="A1948" i="15"/>
  <c r="B1948" i="15"/>
  <c r="C1948" i="15"/>
  <c r="D1948" i="15"/>
  <c r="E1948" i="15"/>
  <c r="F1948" i="15"/>
  <c r="G1948" i="15"/>
  <c r="H1948" i="15"/>
  <c r="I1948" i="15"/>
  <c r="J1948" i="15"/>
  <c r="K1948" i="15"/>
  <c r="L1948" i="15"/>
  <c r="M1948" i="15"/>
  <c r="N1948" i="15"/>
  <c r="O1948" i="15"/>
  <c r="P1948" i="15"/>
  <c r="Q1948" i="15"/>
  <c r="R1948" i="15"/>
  <c r="S1948" i="15"/>
  <c r="T1948" i="15"/>
  <c r="U1948" i="15"/>
  <c r="V1948" i="15"/>
  <c r="W1948" i="15"/>
  <c r="X1948" i="15"/>
  <c r="Y1948" i="15"/>
  <c r="Z1948" i="15"/>
  <c r="A1949" i="15"/>
  <c r="B1949" i="15"/>
  <c r="C1949" i="15"/>
  <c r="D1949" i="15"/>
  <c r="E1949" i="15"/>
  <c r="F1949" i="15"/>
  <c r="G1949" i="15"/>
  <c r="H1949" i="15"/>
  <c r="I1949" i="15"/>
  <c r="J1949" i="15"/>
  <c r="K1949" i="15"/>
  <c r="L1949" i="15"/>
  <c r="M1949" i="15"/>
  <c r="N1949" i="15"/>
  <c r="O1949" i="15"/>
  <c r="P1949" i="15"/>
  <c r="Q1949" i="15"/>
  <c r="R1949" i="15"/>
  <c r="S1949" i="15"/>
  <c r="T1949" i="15"/>
  <c r="U1949" i="15"/>
  <c r="V1949" i="15"/>
  <c r="W1949" i="15"/>
  <c r="X1949" i="15"/>
  <c r="Y1949" i="15"/>
  <c r="Z1949" i="15"/>
  <c r="A1950" i="15"/>
  <c r="B1950" i="15"/>
  <c r="C1950" i="15"/>
  <c r="D1950" i="15"/>
  <c r="E1950" i="15"/>
  <c r="F1950" i="15"/>
  <c r="G1950" i="15"/>
  <c r="H1950" i="15"/>
  <c r="I1950" i="15"/>
  <c r="J1950" i="15"/>
  <c r="K1950" i="15"/>
  <c r="L1950" i="15"/>
  <c r="M1950" i="15"/>
  <c r="N1950" i="15"/>
  <c r="O1950" i="15"/>
  <c r="P1950" i="15"/>
  <c r="Q1950" i="15"/>
  <c r="R1950" i="15"/>
  <c r="S1950" i="15"/>
  <c r="T1950" i="15"/>
  <c r="U1950" i="15"/>
  <c r="V1950" i="15"/>
  <c r="W1950" i="15"/>
  <c r="X1950" i="15"/>
  <c r="Y1950" i="15"/>
  <c r="Z1950" i="15"/>
  <c r="A1951" i="15"/>
  <c r="B1951" i="15"/>
  <c r="C1951" i="15"/>
  <c r="D1951" i="15"/>
  <c r="E1951" i="15"/>
  <c r="F1951" i="15"/>
  <c r="G1951" i="15"/>
  <c r="H1951" i="15"/>
  <c r="I1951" i="15"/>
  <c r="J1951" i="15"/>
  <c r="K1951" i="15"/>
  <c r="L1951" i="15"/>
  <c r="M1951" i="15"/>
  <c r="N1951" i="15"/>
  <c r="O1951" i="15"/>
  <c r="P1951" i="15"/>
  <c r="Q1951" i="15"/>
  <c r="R1951" i="15"/>
  <c r="S1951" i="15"/>
  <c r="T1951" i="15"/>
  <c r="U1951" i="15"/>
  <c r="V1951" i="15"/>
  <c r="W1951" i="15"/>
  <c r="X1951" i="15"/>
  <c r="Y1951" i="15"/>
  <c r="Z1951" i="15"/>
  <c r="A1952" i="15"/>
  <c r="B1952" i="15"/>
  <c r="C1952" i="15"/>
  <c r="D1952" i="15"/>
  <c r="E1952" i="15"/>
  <c r="F1952" i="15"/>
  <c r="G1952" i="15"/>
  <c r="H1952" i="15"/>
  <c r="I1952" i="15"/>
  <c r="J1952" i="15"/>
  <c r="K1952" i="15"/>
  <c r="L1952" i="15"/>
  <c r="M1952" i="15"/>
  <c r="N1952" i="15"/>
  <c r="O1952" i="15"/>
  <c r="P1952" i="15"/>
  <c r="Q1952" i="15"/>
  <c r="R1952" i="15"/>
  <c r="S1952" i="15"/>
  <c r="T1952" i="15"/>
  <c r="U1952" i="15"/>
  <c r="V1952" i="15"/>
  <c r="W1952" i="15"/>
  <c r="X1952" i="15"/>
  <c r="Y1952" i="15"/>
  <c r="Z1952" i="15"/>
  <c r="A1953" i="15"/>
  <c r="B1953" i="15"/>
  <c r="C1953" i="15"/>
  <c r="D1953" i="15"/>
  <c r="E1953" i="15"/>
  <c r="F1953" i="15"/>
  <c r="G1953" i="15"/>
  <c r="H1953" i="15"/>
  <c r="I1953" i="15"/>
  <c r="J1953" i="15"/>
  <c r="K1953" i="15"/>
  <c r="L1953" i="15"/>
  <c r="M1953" i="15"/>
  <c r="N1953" i="15"/>
  <c r="O1953" i="15"/>
  <c r="P1953" i="15"/>
  <c r="Q1953" i="15"/>
  <c r="R1953" i="15"/>
  <c r="S1953" i="15"/>
  <c r="T1953" i="15"/>
  <c r="U1953" i="15"/>
  <c r="V1953" i="15"/>
  <c r="W1953" i="15"/>
  <c r="X1953" i="15"/>
  <c r="Y1953" i="15"/>
  <c r="Z1953" i="15"/>
  <c r="A1954" i="15"/>
  <c r="B1954" i="15"/>
  <c r="C1954" i="15"/>
  <c r="D1954" i="15"/>
  <c r="E1954" i="15"/>
  <c r="F1954" i="15"/>
  <c r="G1954" i="15"/>
  <c r="H1954" i="15"/>
  <c r="I1954" i="15"/>
  <c r="J1954" i="15"/>
  <c r="K1954" i="15"/>
  <c r="L1954" i="15"/>
  <c r="M1954" i="15"/>
  <c r="N1954" i="15"/>
  <c r="O1954" i="15"/>
  <c r="P1954" i="15"/>
  <c r="Q1954" i="15"/>
  <c r="R1954" i="15"/>
  <c r="S1954" i="15"/>
  <c r="T1954" i="15"/>
  <c r="U1954" i="15"/>
  <c r="V1954" i="15"/>
  <c r="W1954" i="15"/>
  <c r="X1954" i="15"/>
  <c r="Y1954" i="15"/>
  <c r="Z1954" i="15"/>
  <c r="A1955" i="15"/>
  <c r="B1955" i="15"/>
  <c r="C1955" i="15"/>
  <c r="D1955" i="15"/>
  <c r="E1955" i="15"/>
  <c r="F1955" i="15"/>
  <c r="G1955" i="15"/>
  <c r="H1955" i="15"/>
  <c r="I1955" i="15"/>
  <c r="J1955" i="15"/>
  <c r="K1955" i="15"/>
  <c r="L1955" i="15"/>
  <c r="M1955" i="15"/>
  <c r="N1955" i="15"/>
  <c r="O1955" i="15"/>
  <c r="P1955" i="15"/>
  <c r="Q1955" i="15"/>
  <c r="R1955" i="15"/>
  <c r="S1955" i="15"/>
  <c r="T1955" i="15"/>
  <c r="U1955" i="15"/>
  <c r="V1955" i="15"/>
  <c r="W1955" i="15"/>
  <c r="X1955" i="15"/>
  <c r="Y1955" i="15"/>
  <c r="Z1955" i="15"/>
  <c r="A1956" i="15"/>
  <c r="B1956" i="15"/>
  <c r="C1956" i="15"/>
  <c r="D1956" i="15"/>
  <c r="E1956" i="15"/>
  <c r="F1956" i="15"/>
  <c r="G1956" i="15"/>
  <c r="H1956" i="15"/>
  <c r="I1956" i="15"/>
  <c r="J1956" i="15"/>
  <c r="K1956" i="15"/>
  <c r="L1956" i="15"/>
  <c r="M1956" i="15"/>
  <c r="N1956" i="15"/>
  <c r="O1956" i="15"/>
  <c r="P1956" i="15"/>
  <c r="Q1956" i="15"/>
  <c r="R1956" i="15"/>
  <c r="S1956" i="15"/>
  <c r="T1956" i="15"/>
  <c r="U1956" i="15"/>
  <c r="V1956" i="15"/>
  <c r="W1956" i="15"/>
  <c r="X1956" i="15"/>
  <c r="Y1956" i="15"/>
  <c r="Z1956" i="15"/>
  <c r="A1957" i="15"/>
  <c r="B1957" i="15"/>
  <c r="C1957" i="15"/>
  <c r="D1957" i="15"/>
  <c r="E1957" i="15"/>
  <c r="F1957" i="15"/>
  <c r="G1957" i="15"/>
  <c r="H1957" i="15"/>
  <c r="I1957" i="15"/>
  <c r="J1957" i="15"/>
  <c r="K1957" i="15"/>
  <c r="L1957" i="15"/>
  <c r="M1957" i="15"/>
  <c r="N1957" i="15"/>
  <c r="O1957" i="15"/>
  <c r="P1957" i="15"/>
  <c r="Q1957" i="15"/>
  <c r="R1957" i="15"/>
  <c r="S1957" i="15"/>
  <c r="T1957" i="15"/>
  <c r="U1957" i="15"/>
  <c r="V1957" i="15"/>
  <c r="W1957" i="15"/>
  <c r="X1957" i="15"/>
  <c r="Y1957" i="15"/>
  <c r="Z1957" i="15"/>
  <c r="A1958" i="15"/>
  <c r="B1958" i="15"/>
  <c r="C1958" i="15"/>
  <c r="D1958" i="15"/>
  <c r="E1958" i="15"/>
  <c r="F1958" i="15"/>
  <c r="G1958" i="15"/>
  <c r="H1958" i="15"/>
  <c r="I1958" i="15"/>
  <c r="J1958" i="15"/>
  <c r="K1958" i="15"/>
  <c r="L1958" i="15"/>
  <c r="M1958" i="15"/>
  <c r="N1958" i="15"/>
  <c r="O1958" i="15"/>
  <c r="P1958" i="15"/>
  <c r="Q1958" i="15"/>
  <c r="R1958" i="15"/>
  <c r="S1958" i="15"/>
  <c r="T1958" i="15"/>
  <c r="U1958" i="15"/>
  <c r="V1958" i="15"/>
  <c r="W1958" i="15"/>
  <c r="X1958" i="15"/>
  <c r="Y1958" i="15"/>
  <c r="Z1958" i="15"/>
  <c r="A1959" i="15"/>
  <c r="B1959" i="15"/>
  <c r="C1959" i="15"/>
  <c r="D1959" i="15"/>
  <c r="E1959" i="15"/>
  <c r="F1959" i="15"/>
  <c r="G1959" i="15"/>
  <c r="H1959" i="15"/>
  <c r="I1959" i="15"/>
  <c r="J1959" i="15"/>
  <c r="K1959" i="15"/>
  <c r="L1959" i="15"/>
  <c r="M1959" i="15"/>
  <c r="N1959" i="15"/>
  <c r="O1959" i="15"/>
  <c r="P1959" i="15"/>
  <c r="Q1959" i="15"/>
  <c r="R1959" i="15"/>
  <c r="S1959" i="15"/>
  <c r="T1959" i="15"/>
  <c r="U1959" i="15"/>
  <c r="V1959" i="15"/>
  <c r="W1959" i="15"/>
  <c r="X1959" i="15"/>
  <c r="Y1959" i="15"/>
  <c r="Z1959" i="15"/>
  <c r="A1960" i="15"/>
  <c r="B1960" i="15"/>
  <c r="C1960" i="15"/>
  <c r="D1960" i="15"/>
  <c r="E1960" i="15"/>
  <c r="F1960" i="15"/>
  <c r="G1960" i="15"/>
  <c r="H1960" i="15"/>
  <c r="I1960" i="15"/>
  <c r="J1960" i="15"/>
  <c r="K1960" i="15"/>
  <c r="L1960" i="15"/>
  <c r="M1960" i="15"/>
  <c r="N1960" i="15"/>
  <c r="O1960" i="15"/>
  <c r="P1960" i="15"/>
  <c r="Q1960" i="15"/>
  <c r="R1960" i="15"/>
  <c r="S1960" i="15"/>
  <c r="T1960" i="15"/>
  <c r="U1960" i="15"/>
  <c r="V1960" i="15"/>
  <c r="W1960" i="15"/>
  <c r="X1960" i="15"/>
  <c r="Y1960" i="15"/>
  <c r="Z1960" i="15"/>
  <c r="A1961" i="15"/>
  <c r="B1961" i="15"/>
  <c r="C1961" i="15"/>
  <c r="D1961" i="15"/>
  <c r="E1961" i="15"/>
  <c r="F1961" i="15"/>
  <c r="G1961" i="15"/>
  <c r="H1961" i="15"/>
  <c r="I1961" i="15"/>
  <c r="J1961" i="15"/>
  <c r="K1961" i="15"/>
  <c r="L1961" i="15"/>
  <c r="M1961" i="15"/>
  <c r="N1961" i="15"/>
  <c r="O1961" i="15"/>
  <c r="P1961" i="15"/>
  <c r="Q1961" i="15"/>
  <c r="R1961" i="15"/>
  <c r="S1961" i="15"/>
  <c r="T1961" i="15"/>
  <c r="U1961" i="15"/>
  <c r="V1961" i="15"/>
  <c r="W1961" i="15"/>
  <c r="X1961" i="15"/>
  <c r="Y1961" i="15"/>
  <c r="Z1961" i="15"/>
  <c r="A1962" i="15"/>
  <c r="B1962" i="15"/>
  <c r="C1962" i="15"/>
  <c r="D1962" i="15"/>
  <c r="E1962" i="15"/>
  <c r="F1962" i="15"/>
  <c r="G1962" i="15"/>
  <c r="H1962" i="15"/>
  <c r="I1962" i="15"/>
  <c r="J1962" i="15"/>
  <c r="K1962" i="15"/>
  <c r="L1962" i="15"/>
  <c r="M1962" i="15"/>
  <c r="N1962" i="15"/>
  <c r="O1962" i="15"/>
  <c r="P1962" i="15"/>
  <c r="Q1962" i="15"/>
  <c r="R1962" i="15"/>
  <c r="S1962" i="15"/>
  <c r="T1962" i="15"/>
  <c r="U1962" i="15"/>
  <c r="V1962" i="15"/>
  <c r="W1962" i="15"/>
  <c r="X1962" i="15"/>
  <c r="Y1962" i="15"/>
  <c r="Z1962" i="15"/>
  <c r="A1963" i="15"/>
  <c r="B1963" i="15"/>
  <c r="C1963" i="15"/>
  <c r="D1963" i="15"/>
  <c r="E1963" i="15"/>
  <c r="F1963" i="15"/>
  <c r="G1963" i="15"/>
  <c r="H1963" i="15"/>
  <c r="I1963" i="15"/>
  <c r="J1963" i="15"/>
  <c r="K1963" i="15"/>
  <c r="L1963" i="15"/>
  <c r="M1963" i="15"/>
  <c r="N1963" i="15"/>
  <c r="O1963" i="15"/>
  <c r="P1963" i="15"/>
  <c r="Q1963" i="15"/>
  <c r="R1963" i="15"/>
  <c r="S1963" i="15"/>
  <c r="T1963" i="15"/>
  <c r="U1963" i="15"/>
  <c r="V1963" i="15"/>
  <c r="W1963" i="15"/>
  <c r="X1963" i="15"/>
  <c r="Y1963" i="15"/>
  <c r="Z1963" i="15"/>
  <c r="A1964" i="15"/>
  <c r="B1964" i="15"/>
  <c r="C1964" i="15"/>
  <c r="D1964" i="15"/>
  <c r="E1964" i="15"/>
  <c r="F1964" i="15"/>
  <c r="G1964" i="15"/>
  <c r="H1964" i="15"/>
  <c r="I1964" i="15"/>
  <c r="J1964" i="15"/>
  <c r="K1964" i="15"/>
  <c r="L1964" i="15"/>
  <c r="M1964" i="15"/>
  <c r="N1964" i="15"/>
  <c r="O1964" i="15"/>
  <c r="P1964" i="15"/>
  <c r="Q1964" i="15"/>
  <c r="R1964" i="15"/>
  <c r="S1964" i="15"/>
  <c r="T1964" i="15"/>
  <c r="U1964" i="15"/>
  <c r="V1964" i="15"/>
  <c r="W1964" i="15"/>
  <c r="X1964" i="15"/>
  <c r="Y1964" i="15"/>
  <c r="Z1964" i="15"/>
  <c r="A1965" i="15"/>
  <c r="B1965" i="15"/>
  <c r="C1965" i="15"/>
  <c r="D1965" i="15"/>
  <c r="E1965" i="15"/>
  <c r="F1965" i="15"/>
  <c r="G1965" i="15"/>
  <c r="H1965" i="15"/>
  <c r="I1965" i="15"/>
  <c r="J1965" i="15"/>
  <c r="K1965" i="15"/>
  <c r="L1965" i="15"/>
  <c r="M1965" i="15"/>
  <c r="N1965" i="15"/>
  <c r="O1965" i="15"/>
  <c r="P1965" i="15"/>
  <c r="Q1965" i="15"/>
  <c r="R1965" i="15"/>
  <c r="S1965" i="15"/>
  <c r="T1965" i="15"/>
  <c r="U1965" i="15"/>
  <c r="V1965" i="15"/>
  <c r="W1965" i="15"/>
  <c r="X1965" i="15"/>
  <c r="Y1965" i="15"/>
  <c r="Z1965" i="15"/>
  <c r="A1966" i="15"/>
  <c r="B1966" i="15"/>
  <c r="C1966" i="15"/>
  <c r="D1966" i="15"/>
  <c r="E1966" i="15"/>
  <c r="F1966" i="15"/>
  <c r="G1966" i="15"/>
  <c r="H1966" i="15"/>
  <c r="I1966" i="15"/>
  <c r="J1966" i="15"/>
  <c r="K1966" i="15"/>
  <c r="L1966" i="15"/>
  <c r="M1966" i="15"/>
  <c r="N1966" i="15"/>
  <c r="O1966" i="15"/>
  <c r="P1966" i="15"/>
  <c r="Q1966" i="15"/>
  <c r="R1966" i="15"/>
  <c r="S1966" i="15"/>
  <c r="T1966" i="15"/>
  <c r="U1966" i="15"/>
  <c r="V1966" i="15"/>
  <c r="W1966" i="15"/>
  <c r="X1966" i="15"/>
  <c r="Y1966" i="15"/>
  <c r="Z1966" i="15"/>
  <c r="A1967" i="15"/>
  <c r="B1967" i="15"/>
  <c r="C1967" i="15"/>
  <c r="D1967" i="15"/>
  <c r="E1967" i="15"/>
  <c r="F1967" i="15"/>
  <c r="G1967" i="15"/>
  <c r="H1967" i="15"/>
  <c r="I1967" i="15"/>
  <c r="J1967" i="15"/>
  <c r="K1967" i="15"/>
  <c r="L1967" i="15"/>
  <c r="M1967" i="15"/>
  <c r="N1967" i="15"/>
  <c r="O1967" i="15"/>
  <c r="P1967" i="15"/>
  <c r="Q1967" i="15"/>
  <c r="R1967" i="15"/>
  <c r="S1967" i="15"/>
  <c r="T1967" i="15"/>
  <c r="U1967" i="15"/>
  <c r="V1967" i="15"/>
  <c r="W1967" i="15"/>
  <c r="X1967" i="15"/>
  <c r="Y1967" i="15"/>
  <c r="Z1967" i="15"/>
  <c r="A1968" i="15"/>
  <c r="B1968" i="15"/>
  <c r="C1968" i="15"/>
  <c r="D1968" i="15"/>
  <c r="E1968" i="15"/>
  <c r="F1968" i="15"/>
  <c r="G1968" i="15"/>
  <c r="H1968" i="15"/>
  <c r="I1968" i="15"/>
  <c r="J1968" i="15"/>
  <c r="K1968" i="15"/>
  <c r="L1968" i="15"/>
  <c r="M1968" i="15"/>
  <c r="N1968" i="15"/>
  <c r="O1968" i="15"/>
  <c r="P1968" i="15"/>
  <c r="Q1968" i="15"/>
  <c r="R1968" i="15"/>
  <c r="S1968" i="15"/>
  <c r="T1968" i="15"/>
  <c r="U1968" i="15"/>
  <c r="V1968" i="15"/>
  <c r="W1968" i="15"/>
  <c r="X1968" i="15"/>
  <c r="Y1968" i="15"/>
  <c r="Z1968" i="15"/>
  <c r="A1969" i="15"/>
  <c r="B1969" i="15"/>
  <c r="C1969" i="15"/>
  <c r="D1969" i="15"/>
  <c r="E1969" i="15"/>
  <c r="F1969" i="15"/>
  <c r="G1969" i="15"/>
  <c r="H1969" i="15"/>
  <c r="I1969" i="15"/>
  <c r="J1969" i="15"/>
  <c r="K1969" i="15"/>
  <c r="L1969" i="15"/>
  <c r="M1969" i="15"/>
  <c r="N1969" i="15"/>
  <c r="O1969" i="15"/>
  <c r="P1969" i="15"/>
  <c r="Q1969" i="15"/>
  <c r="R1969" i="15"/>
  <c r="S1969" i="15"/>
  <c r="T1969" i="15"/>
  <c r="U1969" i="15"/>
  <c r="V1969" i="15"/>
  <c r="W1969" i="15"/>
  <c r="X1969" i="15"/>
  <c r="Y1969" i="15"/>
  <c r="Z1969" i="15"/>
  <c r="A1970" i="15"/>
  <c r="B1970" i="15"/>
  <c r="C1970" i="15"/>
  <c r="D1970" i="15"/>
  <c r="E1970" i="15"/>
  <c r="F1970" i="15"/>
  <c r="G1970" i="15"/>
  <c r="H1970" i="15"/>
  <c r="I1970" i="15"/>
  <c r="J1970" i="15"/>
  <c r="K1970" i="15"/>
  <c r="L1970" i="15"/>
  <c r="M1970" i="15"/>
  <c r="N1970" i="15"/>
  <c r="O1970" i="15"/>
  <c r="P1970" i="15"/>
  <c r="Q1970" i="15"/>
  <c r="R1970" i="15"/>
  <c r="S1970" i="15"/>
  <c r="T1970" i="15"/>
  <c r="U1970" i="15"/>
  <c r="V1970" i="15"/>
  <c r="W1970" i="15"/>
  <c r="X1970" i="15"/>
  <c r="Y1970" i="15"/>
  <c r="Z1970" i="15"/>
  <c r="A1971" i="15"/>
  <c r="B1971" i="15"/>
  <c r="C1971" i="15"/>
  <c r="D1971" i="15"/>
  <c r="E1971" i="15"/>
  <c r="F1971" i="15"/>
  <c r="G1971" i="15"/>
  <c r="H1971" i="15"/>
  <c r="I1971" i="15"/>
  <c r="J1971" i="15"/>
  <c r="K1971" i="15"/>
  <c r="L1971" i="15"/>
  <c r="M1971" i="15"/>
  <c r="N1971" i="15"/>
  <c r="O1971" i="15"/>
  <c r="P1971" i="15"/>
  <c r="Q1971" i="15"/>
  <c r="R1971" i="15"/>
  <c r="S1971" i="15"/>
  <c r="T1971" i="15"/>
  <c r="U1971" i="15"/>
  <c r="V1971" i="15"/>
  <c r="W1971" i="15"/>
  <c r="X1971" i="15"/>
  <c r="Y1971" i="15"/>
  <c r="Z1971" i="15"/>
  <c r="A1972" i="15"/>
  <c r="B1972" i="15"/>
  <c r="C1972" i="15"/>
  <c r="D1972" i="15"/>
  <c r="E1972" i="15"/>
  <c r="F1972" i="15"/>
  <c r="G1972" i="15"/>
  <c r="H1972" i="15"/>
  <c r="I1972" i="15"/>
  <c r="J1972" i="15"/>
  <c r="K1972" i="15"/>
  <c r="L1972" i="15"/>
  <c r="M1972" i="15"/>
  <c r="N1972" i="15"/>
  <c r="O1972" i="15"/>
  <c r="P1972" i="15"/>
  <c r="Q1972" i="15"/>
  <c r="R1972" i="15"/>
  <c r="S1972" i="15"/>
  <c r="T1972" i="15"/>
  <c r="U1972" i="15"/>
  <c r="V1972" i="15"/>
  <c r="W1972" i="15"/>
  <c r="X1972" i="15"/>
  <c r="Y1972" i="15"/>
  <c r="Z1972" i="15"/>
  <c r="A1973" i="15"/>
  <c r="B1973" i="15"/>
  <c r="C1973" i="15"/>
  <c r="D1973" i="15"/>
  <c r="E1973" i="15"/>
  <c r="F1973" i="15"/>
  <c r="G1973" i="15"/>
  <c r="H1973" i="15"/>
  <c r="I1973" i="15"/>
  <c r="J1973" i="15"/>
  <c r="K1973" i="15"/>
  <c r="L1973" i="15"/>
  <c r="M1973" i="15"/>
  <c r="N1973" i="15"/>
  <c r="O1973" i="15"/>
  <c r="P1973" i="15"/>
  <c r="Q1973" i="15"/>
  <c r="R1973" i="15"/>
  <c r="S1973" i="15"/>
  <c r="T1973" i="15"/>
  <c r="U1973" i="15"/>
  <c r="V1973" i="15"/>
  <c r="W1973" i="15"/>
  <c r="X1973" i="15"/>
  <c r="Y1973" i="15"/>
  <c r="Z1973" i="15"/>
  <c r="A1974" i="15"/>
  <c r="B1974" i="15"/>
  <c r="C1974" i="15"/>
  <c r="D1974" i="15"/>
  <c r="E1974" i="15"/>
  <c r="F1974" i="15"/>
  <c r="G1974" i="15"/>
  <c r="H1974" i="15"/>
  <c r="I1974" i="15"/>
  <c r="J1974" i="15"/>
  <c r="K1974" i="15"/>
  <c r="L1974" i="15"/>
  <c r="M1974" i="15"/>
  <c r="N1974" i="15"/>
  <c r="O1974" i="15"/>
  <c r="P1974" i="15"/>
  <c r="Q1974" i="15"/>
  <c r="R1974" i="15"/>
  <c r="S1974" i="15"/>
  <c r="T1974" i="15"/>
  <c r="U1974" i="15"/>
  <c r="V1974" i="15"/>
  <c r="W1974" i="15"/>
  <c r="X1974" i="15"/>
  <c r="Y1974" i="15"/>
  <c r="Z1974" i="15"/>
  <c r="A1975" i="15"/>
  <c r="B1975" i="15"/>
  <c r="C1975" i="15"/>
  <c r="D1975" i="15"/>
  <c r="E1975" i="15"/>
  <c r="F1975" i="15"/>
  <c r="G1975" i="15"/>
  <c r="H1975" i="15"/>
  <c r="I1975" i="15"/>
  <c r="J1975" i="15"/>
  <c r="K1975" i="15"/>
  <c r="L1975" i="15"/>
  <c r="M1975" i="15"/>
  <c r="N1975" i="15"/>
  <c r="O1975" i="15"/>
  <c r="P1975" i="15"/>
  <c r="Q1975" i="15"/>
  <c r="R1975" i="15"/>
  <c r="S1975" i="15"/>
  <c r="T1975" i="15"/>
  <c r="U1975" i="15"/>
  <c r="V1975" i="15"/>
  <c r="W1975" i="15"/>
  <c r="X1975" i="15"/>
  <c r="Y1975" i="15"/>
  <c r="Z1975" i="15"/>
  <c r="A1976" i="15"/>
  <c r="B1976" i="15"/>
  <c r="C1976" i="15"/>
  <c r="D1976" i="15"/>
  <c r="E1976" i="15"/>
  <c r="F1976" i="15"/>
  <c r="G1976" i="15"/>
  <c r="H1976" i="15"/>
  <c r="I1976" i="15"/>
  <c r="J1976" i="15"/>
  <c r="K1976" i="15"/>
  <c r="L1976" i="15"/>
  <c r="M1976" i="15"/>
  <c r="N1976" i="15"/>
  <c r="O1976" i="15"/>
  <c r="P1976" i="15"/>
  <c r="Q1976" i="15"/>
  <c r="R1976" i="15"/>
  <c r="S1976" i="15"/>
  <c r="T1976" i="15"/>
  <c r="U1976" i="15"/>
  <c r="V1976" i="15"/>
  <c r="W1976" i="15"/>
  <c r="X1976" i="15"/>
  <c r="Y1976" i="15"/>
  <c r="Z1976" i="15"/>
  <c r="A1977" i="15"/>
  <c r="B1977" i="15"/>
  <c r="C1977" i="15"/>
  <c r="D1977" i="15"/>
  <c r="E1977" i="15"/>
  <c r="F1977" i="15"/>
  <c r="G1977" i="15"/>
  <c r="H1977" i="15"/>
  <c r="I1977" i="15"/>
  <c r="J1977" i="15"/>
  <c r="K1977" i="15"/>
  <c r="L1977" i="15"/>
  <c r="M1977" i="15"/>
  <c r="N1977" i="15"/>
  <c r="O1977" i="15"/>
  <c r="P1977" i="15"/>
  <c r="Q1977" i="15"/>
  <c r="R1977" i="15"/>
  <c r="S1977" i="15"/>
  <c r="T1977" i="15"/>
  <c r="U1977" i="15"/>
  <c r="V1977" i="15"/>
  <c r="W1977" i="15"/>
  <c r="X1977" i="15"/>
  <c r="Y1977" i="15"/>
  <c r="Z1977" i="15"/>
  <c r="A1978" i="15"/>
  <c r="B1978" i="15"/>
  <c r="C1978" i="15"/>
  <c r="D1978" i="15"/>
  <c r="E1978" i="15"/>
  <c r="F1978" i="15"/>
  <c r="G1978" i="15"/>
  <c r="H1978" i="15"/>
  <c r="I1978" i="15"/>
  <c r="J1978" i="15"/>
  <c r="K1978" i="15"/>
  <c r="L1978" i="15"/>
  <c r="M1978" i="15"/>
  <c r="N1978" i="15"/>
  <c r="O1978" i="15"/>
  <c r="P1978" i="15"/>
  <c r="Q1978" i="15"/>
  <c r="R1978" i="15"/>
  <c r="S1978" i="15"/>
  <c r="T1978" i="15"/>
  <c r="U1978" i="15"/>
  <c r="V1978" i="15"/>
  <c r="W1978" i="15"/>
  <c r="X1978" i="15"/>
  <c r="Y1978" i="15"/>
  <c r="Z1978" i="15"/>
  <c r="A1979" i="15"/>
  <c r="B1979" i="15"/>
  <c r="C1979" i="15"/>
  <c r="D1979" i="15"/>
  <c r="E1979" i="15"/>
  <c r="F1979" i="15"/>
  <c r="G1979" i="15"/>
  <c r="H1979" i="15"/>
  <c r="I1979" i="15"/>
  <c r="J1979" i="15"/>
  <c r="K1979" i="15"/>
  <c r="L1979" i="15"/>
  <c r="M1979" i="15"/>
  <c r="N1979" i="15"/>
  <c r="O1979" i="15"/>
  <c r="P1979" i="15"/>
  <c r="Q1979" i="15"/>
  <c r="R1979" i="15"/>
  <c r="S1979" i="15"/>
  <c r="T1979" i="15"/>
  <c r="U1979" i="15"/>
  <c r="V1979" i="15"/>
  <c r="W1979" i="15"/>
  <c r="X1979" i="15"/>
  <c r="Y1979" i="15"/>
  <c r="Z1979" i="15"/>
  <c r="A1980" i="15"/>
  <c r="B1980" i="15"/>
  <c r="C1980" i="15"/>
  <c r="D1980" i="15"/>
  <c r="E1980" i="15"/>
  <c r="F1980" i="15"/>
  <c r="G1980" i="15"/>
  <c r="H1980" i="15"/>
  <c r="I1980" i="15"/>
  <c r="J1980" i="15"/>
  <c r="K1980" i="15"/>
  <c r="L1980" i="15"/>
  <c r="M1980" i="15"/>
  <c r="N1980" i="15"/>
  <c r="O1980" i="15"/>
  <c r="P1980" i="15"/>
  <c r="Q1980" i="15"/>
  <c r="R1980" i="15"/>
  <c r="S1980" i="15"/>
  <c r="T1980" i="15"/>
  <c r="U1980" i="15"/>
  <c r="V1980" i="15"/>
  <c r="W1980" i="15"/>
  <c r="X1980" i="15"/>
  <c r="Y1980" i="15"/>
  <c r="Z1980" i="15"/>
  <c r="A1981" i="15"/>
  <c r="B1981" i="15"/>
  <c r="C1981" i="15"/>
  <c r="D1981" i="15"/>
  <c r="E1981" i="15"/>
  <c r="F1981" i="15"/>
  <c r="G1981" i="15"/>
  <c r="H1981" i="15"/>
  <c r="I1981" i="15"/>
  <c r="J1981" i="15"/>
  <c r="K1981" i="15"/>
  <c r="L1981" i="15"/>
  <c r="M1981" i="15"/>
  <c r="N1981" i="15"/>
  <c r="O1981" i="15"/>
  <c r="P1981" i="15"/>
  <c r="Q1981" i="15"/>
  <c r="R1981" i="15"/>
  <c r="S1981" i="15"/>
  <c r="T1981" i="15"/>
  <c r="U1981" i="15"/>
  <c r="V1981" i="15"/>
  <c r="W1981" i="15"/>
  <c r="X1981" i="15"/>
  <c r="Y1981" i="15"/>
  <c r="Z1981" i="15"/>
  <c r="A1982" i="15"/>
  <c r="B1982" i="15"/>
  <c r="C1982" i="15"/>
  <c r="D1982" i="15"/>
  <c r="E1982" i="15"/>
  <c r="F1982" i="15"/>
  <c r="G1982" i="15"/>
  <c r="H1982" i="15"/>
  <c r="I1982" i="15"/>
  <c r="J1982" i="15"/>
  <c r="K1982" i="15"/>
  <c r="L1982" i="15"/>
  <c r="M1982" i="15"/>
  <c r="N1982" i="15"/>
  <c r="O1982" i="15"/>
  <c r="P1982" i="15"/>
  <c r="Q1982" i="15"/>
  <c r="R1982" i="15"/>
  <c r="S1982" i="15"/>
  <c r="T1982" i="15"/>
  <c r="U1982" i="15"/>
  <c r="V1982" i="15"/>
  <c r="W1982" i="15"/>
  <c r="X1982" i="15"/>
  <c r="Y1982" i="15"/>
  <c r="Z1982" i="15"/>
  <c r="A1983" i="15"/>
  <c r="B1983" i="15"/>
  <c r="C1983" i="15"/>
  <c r="D1983" i="15"/>
  <c r="E1983" i="15"/>
  <c r="F1983" i="15"/>
  <c r="G1983" i="15"/>
  <c r="H1983" i="15"/>
  <c r="I1983" i="15"/>
  <c r="J1983" i="15"/>
  <c r="K1983" i="15"/>
  <c r="L1983" i="15"/>
  <c r="M1983" i="15"/>
  <c r="N1983" i="15"/>
  <c r="O1983" i="15"/>
  <c r="P1983" i="15"/>
  <c r="Q1983" i="15"/>
  <c r="R1983" i="15"/>
  <c r="S1983" i="15"/>
  <c r="T1983" i="15"/>
  <c r="U1983" i="15"/>
  <c r="V1983" i="15"/>
  <c r="W1983" i="15"/>
  <c r="X1983" i="15"/>
  <c r="Y1983" i="15"/>
  <c r="Z1983" i="15"/>
  <c r="A1984" i="15"/>
  <c r="B1984" i="15"/>
  <c r="C1984" i="15"/>
  <c r="D1984" i="15"/>
  <c r="E1984" i="15"/>
  <c r="F1984" i="15"/>
  <c r="G1984" i="15"/>
  <c r="H1984" i="15"/>
  <c r="I1984" i="15"/>
  <c r="J1984" i="15"/>
  <c r="K1984" i="15"/>
  <c r="L1984" i="15"/>
  <c r="M1984" i="15"/>
  <c r="N1984" i="15"/>
  <c r="O1984" i="15"/>
  <c r="P1984" i="15"/>
  <c r="Q1984" i="15"/>
  <c r="R1984" i="15"/>
  <c r="S1984" i="15"/>
  <c r="T1984" i="15"/>
  <c r="U1984" i="15"/>
  <c r="V1984" i="15"/>
  <c r="W1984" i="15"/>
  <c r="X1984" i="15"/>
  <c r="Y1984" i="15"/>
  <c r="Z1984" i="15"/>
  <c r="A1985" i="15"/>
  <c r="B1985" i="15"/>
  <c r="C1985" i="15"/>
  <c r="D1985" i="15"/>
  <c r="E1985" i="15"/>
  <c r="F1985" i="15"/>
  <c r="G1985" i="15"/>
  <c r="H1985" i="15"/>
  <c r="I1985" i="15"/>
  <c r="J1985" i="15"/>
  <c r="K1985" i="15"/>
  <c r="L1985" i="15"/>
  <c r="M1985" i="15"/>
  <c r="N1985" i="15"/>
  <c r="O1985" i="15"/>
  <c r="P1985" i="15"/>
  <c r="Q1985" i="15"/>
  <c r="R1985" i="15"/>
  <c r="S1985" i="15"/>
  <c r="T1985" i="15"/>
  <c r="U1985" i="15"/>
  <c r="V1985" i="15"/>
  <c r="W1985" i="15"/>
  <c r="X1985" i="15"/>
  <c r="Y1985" i="15"/>
  <c r="Z1985" i="15"/>
  <c r="A1986" i="15"/>
  <c r="B1986" i="15"/>
  <c r="C1986" i="15"/>
  <c r="D1986" i="15"/>
  <c r="E1986" i="15"/>
  <c r="F1986" i="15"/>
  <c r="G1986" i="15"/>
  <c r="H1986" i="15"/>
  <c r="I1986" i="15"/>
  <c r="J1986" i="15"/>
  <c r="K1986" i="15"/>
  <c r="L1986" i="15"/>
  <c r="M1986" i="15"/>
  <c r="N1986" i="15"/>
  <c r="O1986" i="15"/>
  <c r="P1986" i="15"/>
  <c r="Q1986" i="15"/>
  <c r="R1986" i="15"/>
  <c r="S1986" i="15"/>
  <c r="T1986" i="15"/>
  <c r="U1986" i="15"/>
  <c r="V1986" i="15"/>
  <c r="W1986" i="15"/>
  <c r="X1986" i="15"/>
  <c r="Y1986" i="15"/>
  <c r="Z1986" i="15"/>
  <c r="A1987" i="15"/>
  <c r="B1987" i="15"/>
  <c r="C1987" i="15"/>
  <c r="D1987" i="15"/>
  <c r="E1987" i="15"/>
  <c r="F1987" i="15"/>
  <c r="G1987" i="15"/>
  <c r="H1987" i="15"/>
  <c r="I1987" i="15"/>
  <c r="J1987" i="15"/>
  <c r="K1987" i="15"/>
  <c r="L1987" i="15"/>
  <c r="M1987" i="15"/>
  <c r="N1987" i="15"/>
  <c r="O1987" i="15"/>
  <c r="P1987" i="15"/>
  <c r="Q1987" i="15"/>
  <c r="R1987" i="15"/>
  <c r="S1987" i="15"/>
  <c r="T1987" i="15"/>
  <c r="U1987" i="15"/>
  <c r="V1987" i="15"/>
  <c r="W1987" i="15"/>
  <c r="X1987" i="15"/>
  <c r="Y1987" i="15"/>
  <c r="Z1987" i="15"/>
  <c r="A1988" i="15"/>
  <c r="B1988" i="15"/>
  <c r="C1988" i="15"/>
  <c r="D1988" i="15"/>
  <c r="E1988" i="15"/>
  <c r="F1988" i="15"/>
  <c r="G1988" i="15"/>
  <c r="H1988" i="15"/>
  <c r="I1988" i="15"/>
  <c r="J1988" i="15"/>
  <c r="K1988" i="15"/>
  <c r="L1988" i="15"/>
  <c r="M1988" i="15"/>
  <c r="N1988" i="15"/>
  <c r="O1988" i="15"/>
  <c r="P1988" i="15"/>
  <c r="Q1988" i="15"/>
  <c r="R1988" i="15"/>
  <c r="S1988" i="15"/>
  <c r="T1988" i="15"/>
  <c r="U1988" i="15"/>
  <c r="V1988" i="15"/>
  <c r="W1988" i="15"/>
  <c r="X1988" i="15"/>
  <c r="Y1988" i="15"/>
  <c r="Z1988" i="15"/>
  <c r="A1989" i="15"/>
  <c r="B1989" i="15"/>
  <c r="C1989" i="15"/>
  <c r="D1989" i="15"/>
  <c r="E1989" i="15"/>
  <c r="F1989" i="15"/>
  <c r="G1989" i="15"/>
  <c r="H1989" i="15"/>
  <c r="I1989" i="15"/>
  <c r="J1989" i="15"/>
  <c r="K1989" i="15"/>
  <c r="L1989" i="15"/>
  <c r="M1989" i="15"/>
  <c r="N1989" i="15"/>
  <c r="O1989" i="15"/>
  <c r="P1989" i="15"/>
  <c r="Q1989" i="15"/>
  <c r="R1989" i="15"/>
  <c r="S1989" i="15"/>
  <c r="T1989" i="15"/>
  <c r="U1989" i="15"/>
  <c r="V1989" i="15"/>
  <c r="W1989" i="15"/>
  <c r="X1989" i="15"/>
  <c r="Y1989" i="15"/>
  <c r="Z1989" i="15"/>
  <c r="A1990" i="15"/>
  <c r="B1990" i="15"/>
  <c r="C1990" i="15"/>
  <c r="D1990" i="15"/>
  <c r="E1990" i="15"/>
  <c r="F1990" i="15"/>
  <c r="G1990" i="15"/>
  <c r="H1990" i="15"/>
  <c r="I1990" i="15"/>
  <c r="J1990" i="15"/>
  <c r="K1990" i="15"/>
  <c r="L1990" i="15"/>
  <c r="M1990" i="15"/>
  <c r="N1990" i="15"/>
  <c r="O1990" i="15"/>
  <c r="P1990" i="15"/>
  <c r="Q1990" i="15"/>
  <c r="R1990" i="15"/>
  <c r="S1990" i="15"/>
  <c r="T1990" i="15"/>
  <c r="U1990" i="15"/>
  <c r="V1990" i="15"/>
  <c r="W1990" i="15"/>
  <c r="X1990" i="15"/>
  <c r="Y1990" i="15"/>
  <c r="Z1990" i="15"/>
  <c r="A1991" i="15"/>
  <c r="B1991" i="15"/>
  <c r="C1991" i="15"/>
  <c r="D1991" i="15"/>
  <c r="E1991" i="15"/>
  <c r="F1991" i="15"/>
  <c r="G1991" i="15"/>
  <c r="H1991" i="15"/>
  <c r="I1991" i="15"/>
  <c r="J1991" i="15"/>
  <c r="K1991" i="15"/>
  <c r="L1991" i="15"/>
  <c r="M1991" i="15"/>
  <c r="N1991" i="15"/>
  <c r="O1991" i="15"/>
  <c r="P1991" i="15"/>
  <c r="Q1991" i="15"/>
  <c r="R1991" i="15"/>
  <c r="S1991" i="15"/>
  <c r="T1991" i="15"/>
  <c r="U1991" i="15"/>
  <c r="V1991" i="15"/>
  <c r="W1991" i="15"/>
  <c r="X1991" i="15"/>
  <c r="Y1991" i="15"/>
  <c r="Z1991" i="15"/>
  <c r="A1992" i="15"/>
  <c r="B1992" i="15"/>
  <c r="C1992" i="15"/>
  <c r="D1992" i="15"/>
  <c r="E1992" i="15"/>
  <c r="F1992" i="15"/>
  <c r="G1992" i="15"/>
  <c r="H1992" i="15"/>
  <c r="I1992" i="15"/>
  <c r="J1992" i="15"/>
  <c r="K1992" i="15"/>
  <c r="L1992" i="15"/>
  <c r="M1992" i="15"/>
  <c r="N1992" i="15"/>
  <c r="O1992" i="15"/>
  <c r="P1992" i="15"/>
  <c r="Q1992" i="15"/>
  <c r="R1992" i="15"/>
  <c r="S1992" i="15"/>
  <c r="T1992" i="15"/>
  <c r="U1992" i="15"/>
  <c r="V1992" i="15"/>
  <c r="W1992" i="15"/>
  <c r="X1992" i="15"/>
  <c r="Y1992" i="15"/>
  <c r="Z1992" i="15"/>
  <c r="A1993" i="15"/>
  <c r="B1993" i="15"/>
  <c r="C1993" i="15"/>
  <c r="D1993" i="15"/>
  <c r="E1993" i="15"/>
  <c r="F1993" i="15"/>
  <c r="G1993" i="15"/>
  <c r="H1993" i="15"/>
  <c r="I1993" i="15"/>
  <c r="J1993" i="15"/>
  <c r="K1993" i="15"/>
  <c r="L1993" i="15"/>
  <c r="M1993" i="15"/>
  <c r="N1993" i="15"/>
  <c r="O1993" i="15"/>
  <c r="P1993" i="15"/>
  <c r="Q1993" i="15"/>
  <c r="R1993" i="15"/>
  <c r="S1993" i="15"/>
  <c r="T1993" i="15"/>
  <c r="U1993" i="15"/>
  <c r="V1993" i="15"/>
  <c r="W1993" i="15"/>
  <c r="X1993" i="15"/>
  <c r="Y1993" i="15"/>
  <c r="Z1993" i="15"/>
  <c r="A1994" i="15"/>
  <c r="B1994" i="15"/>
  <c r="C1994" i="15"/>
  <c r="D1994" i="15"/>
  <c r="E1994" i="15"/>
  <c r="F1994" i="15"/>
  <c r="G1994" i="15"/>
  <c r="H1994" i="15"/>
  <c r="I1994" i="15"/>
  <c r="J1994" i="15"/>
  <c r="K1994" i="15"/>
  <c r="L1994" i="15"/>
  <c r="M1994" i="15"/>
  <c r="N1994" i="15"/>
  <c r="O1994" i="15"/>
  <c r="P1994" i="15"/>
  <c r="Q1994" i="15"/>
  <c r="R1994" i="15"/>
  <c r="S1994" i="15"/>
  <c r="T1994" i="15"/>
  <c r="U1994" i="15"/>
  <c r="V1994" i="15"/>
  <c r="W1994" i="15"/>
  <c r="X1994" i="15"/>
  <c r="Y1994" i="15"/>
  <c r="Z1994" i="15"/>
  <c r="A1995" i="15"/>
  <c r="B1995" i="15"/>
  <c r="C1995" i="15"/>
  <c r="D1995" i="15"/>
  <c r="E1995" i="15"/>
  <c r="F1995" i="15"/>
  <c r="G1995" i="15"/>
  <c r="H1995" i="15"/>
  <c r="I1995" i="15"/>
  <c r="J1995" i="15"/>
  <c r="K1995" i="15"/>
  <c r="L1995" i="15"/>
  <c r="M1995" i="15"/>
  <c r="N1995" i="15"/>
  <c r="O1995" i="15"/>
  <c r="P1995" i="15"/>
  <c r="Q1995" i="15"/>
  <c r="R1995" i="15"/>
  <c r="S1995" i="15"/>
  <c r="T1995" i="15"/>
  <c r="U1995" i="15"/>
  <c r="V1995" i="15"/>
  <c r="W1995" i="15"/>
  <c r="X1995" i="15"/>
  <c r="Y1995" i="15"/>
  <c r="Z1995" i="15"/>
  <c r="A1996" i="15"/>
  <c r="B1996" i="15"/>
  <c r="C1996" i="15"/>
  <c r="D1996" i="15"/>
  <c r="E1996" i="15"/>
  <c r="F1996" i="15"/>
  <c r="G1996" i="15"/>
  <c r="H1996" i="15"/>
  <c r="I1996" i="15"/>
  <c r="J1996" i="15"/>
  <c r="K1996" i="15"/>
  <c r="L1996" i="15"/>
  <c r="M1996" i="15"/>
  <c r="N1996" i="15"/>
  <c r="O1996" i="15"/>
  <c r="P1996" i="15"/>
  <c r="Q1996" i="15"/>
  <c r="R1996" i="15"/>
  <c r="S1996" i="15"/>
  <c r="T1996" i="15"/>
  <c r="U1996" i="15"/>
  <c r="V1996" i="15"/>
  <c r="W1996" i="15"/>
  <c r="X1996" i="15"/>
  <c r="Y1996" i="15"/>
  <c r="Z1996" i="15"/>
  <c r="A1997" i="15"/>
  <c r="B1997" i="15"/>
  <c r="C1997" i="15"/>
  <c r="D1997" i="15"/>
  <c r="E1997" i="15"/>
  <c r="F1997" i="15"/>
  <c r="G1997" i="15"/>
  <c r="H1997" i="15"/>
  <c r="I1997" i="15"/>
  <c r="J1997" i="15"/>
  <c r="K1997" i="15"/>
  <c r="L1997" i="15"/>
  <c r="M1997" i="15"/>
  <c r="N1997" i="15"/>
  <c r="O1997" i="15"/>
  <c r="P1997" i="15"/>
  <c r="Q1997" i="15"/>
  <c r="R1997" i="15"/>
  <c r="S1997" i="15"/>
  <c r="T1997" i="15"/>
  <c r="U1997" i="15"/>
  <c r="V1997" i="15"/>
  <c r="W1997" i="15"/>
  <c r="X1997" i="15"/>
  <c r="Y1997" i="15"/>
  <c r="Z1997" i="15"/>
  <c r="A1998" i="15"/>
  <c r="B1998" i="15"/>
  <c r="C1998" i="15"/>
  <c r="D1998" i="15"/>
  <c r="E1998" i="15"/>
  <c r="F1998" i="15"/>
  <c r="G1998" i="15"/>
  <c r="H1998" i="15"/>
  <c r="I1998" i="15"/>
  <c r="J1998" i="15"/>
  <c r="K1998" i="15"/>
  <c r="L1998" i="15"/>
  <c r="M1998" i="15"/>
  <c r="N1998" i="15"/>
  <c r="O1998" i="15"/>
  <c r="P1998" i="15"/>
  <c r="Q1998" i="15"/>
  <c r="R1998" i="15"/>
  <c r="S1998" i="15"/>
  <c r="T1998" i="15"/>
  <c r="U1998" i="15"/>
  <c r="V1998" i="15"/>
  <c r="W1998" i="15"/>
  <c r="X1998" i="15"/>
  <c r="Y1998" i="15"/>
  <c r="Z1998" i="15"/>
  <c r="A1999" i="15"/>
  <c r="B1999" i="15"/>
  <c r="C1999" i="15"/>
  <c r="D1999" i="15"/>
  <c r="E1999" i="15"/>
  <c r="F1999" i="15"/>
  <c r="G1999" i="15"/>
  <c r="H1999" i="15"/>
  <c r="I1999" i="15"/>
  <c r="J1999" i="15"/>
  <c r="K1999" i="15"/>
  <c r="L1999" i="15"/>
  <c r="M1999" i="15"/>
  <c r="N1999" i="15"/>
  <c r="O1999" i="15"/>
  <c r="P1999" i="15"/>
  <c r="Q1999" i="15"/>
  <c r="R1999" i="15"/>
  <c r="S1999" i="15"/>
  <c r="T1999" i="15"/>
  <c r="U1999" i="15"/>
  <c r="V1999" i="15"/>
  <c r="W1999" i="15"/>
  <c r="X1999" i="15"/>
  <c r="Y1999" i="15"/>
  <c r="Z1999" i="15"/>
  <c r="A2000" i="15"/>
  <c r="B2000" i="15"/>
  <c r="C2000" i="15"/>
  <c r="D2000" i="15"/>
  <c r="E2000" i="15"/>
  <c r="F2000" i="15"/>
  <c r="G2000" i="15"/>
  <c r="H2000" i="15"/>
  <c r="I2000" i="15"/>
  <c r="J2000" i="15"/>
  <c r="K2000" i="15"/>
  <c r="L2000" i="15"/>
  <c r="M2000" i="15"/>
  <c r="N2000" i="15"/>
  <c r="O2000" i="15"/>
  <c r="P2000" i="15"/>
  <c r="Q2000" i="15"/>
  <c r="R2000" i="15"/>
  <c r="S2000" i="15"/>
  <c r="T2000" i="15"/>
  <c r="U2000" i="15"/>
  <c r="V2000" i="15"/>
  <c r="W2000" i="15"/>
  <c r="X2000" i="15"/>
  <c r="Y2000" i="15"/>
  <c r="Z2000" i="15"/>
  <c r="A2001" i="15"/>
  <c r="B2001" i="15"/>
  <c r="C2001" i="15"/>
  <c r="D2001" i="15"/>
  <c r="E2001" i="15"/>
  <c r="F2001" i="15"/>
  <c r="G2001" i="15"/>
  <c r="H2001" i="15"/>
  <c r="I2001" i="15"/>
  <c r="J2001" i="15"/>
  <c r="K2001" i="15"/>
  <c r="L2001" i="15"/>
  <c r="M2001" i="15"/>
  <c r="N2001" i="15"/>
  <c r="O2001" i="15"/>
  <c r="P2001" i="15"/>
  <c r="Q2001" i="15"/>
  <c r="R2001" i="15"/>
  <c r="S2001" i="15"/>
  <c r="T2001" i="15"/>
  <c r="U2001" i="15"/>
  <c r="V2001" i="15"/>
  <c r="W2001" i="15"/>
  <c r="X2001" i="15"/>
  <c r="Y2001" i="15"/>
  <c r="Z2001" i="15"/>
  <c r="A2002" i="15"/>
  <c r="B2002" i="15"/>
  <c r="C2002" i="15"/>
  <c r="D2002" i="15"/>
  <c r="E2002" i="15"/>
  <c r="F2002" i="15"/>
  <c r="G2002" i="15"/>
  <c r="H2002" i="15"/>
  <c r="I2002" i="15"/>
  <c r="J2002" i="15"/>
  <c r="K2002" i="15"/>
  <c r="L2002" i="15"/>
  <c r="M2002" i="15"/>
  <c r="N2002" i="15"/>
  <c r="O2002" i="15"/>
  <c r="P2002" i="15"/>
  <c r="Q2002" i="15"/>
  <c r="R2002" i="15"/>
  <c r="S2002" i="15"/>
  <c r="T2002" i="15"/>
  <c r="U2002" i="15"/>
  <c r="V2002" i="15"/>
  <c r="W2002" i="15"/>
  <c r="X2002" i="15"/>
  <c r="Y2002" i="15"/>
  <c r="Z2002" i="15"/>
  <c r="A2003" i="15"/>
  <c r="B2003" i="15"/>
  <c r="C2003" i="15"/>
  <c r="D2003" i="15"/>
  <c r="E2003" i="15"/>
  <c r="F2003" i="15"/>
  <c r="G2003" i="15"/>
  <c r="H2003" i="15"/>
  <c r="I2003" i="15"/>
  <c r="J2003" i="15"/>
  <c r="K2003" i="15"/>
  <c r="L2003" i="15"/>
  <c r="M2003" i="15"/>
  <c r="N2003" i="15"/>
  <c r="O2003" i="15"/>
  <c r="P2003" i="15"/>
  <c r="Q2003" i="15"/>
  <c r="R2003" i="15"/>
  <c r="S2003" i="15"/>
  <c r="T2003" i="15"/>
  <c r="U2003" i="15"/>
  <c r="V2003" i="15"/>
  <c r="W2003" i="15"/>
  <c r="X2003" i="15"/>
  <c r="Y2003" i="15"/>
  <c r="Z2003" i="15"/>
  <c r="A2004" i="15"/>
  <c r="B2004" i="15"/>
  <c r="C2004" i="15"/>
  <c r="D2004" i="15"/>
  <c r="E2004" i="15"/>
  <c r="F2004" i="15"/>
  <c r="G2004" i="15"/>
  <c r="H2004" i="15"/>
  <c r="I2004" i="15"/>
  <c r="J2004" i="15"/>
  <c r="K2004" i="15"/>
  <c r="L2004" i="15"/>
  <c r="M2004" i="15"/>
  <c r="N2004" i="15"/>
  <c r="O2004" i="15"/>
  <c r="P2004" i="15"/>
  <c r="Q2004" i="15"/>
  <c r="R2004" i="15"/>
  <c r="S2004" i="15"/>
  <c r="T2004" i="15"/>
  <c r="U2004" i="15"/>
  <c r="V2004" i="15"/>
  <c r="W2004" i="15"/>
  <c r="X2004" i="15"/>
  <c r="Y2004" i="15"/>
  <c r="Z2004" i="15"/>
  <c r="A2005" i="15"/>
  <c r="B2005" i="15"/>
  <c r="C2005" i="15"/>
  <c r="D2005" i="15"/>
  <c r="E2005" i="15"/>
  <c r="F2005" i="15"/>
  <c r="G2005" i="15"/>
  <c r="H2005" i="15"/>
  <c r="I2005" i="15"/>
  <c r="J2005" i="15"/>
  <c r="K2005" i="15"/>
  <c r="L2005" i="15"/>
  <c r="M2005" i="15"/>
  <c r="N2005" i="15"/>
  <c r="O2005" i="15"/>
  <c r="P2005" i="15"/>
  <c r="Q2005" i="15"/>
  <c r="R2005" i="15"/>
  <c r="S2005" i="15"/>
  <c r="T2005" i="15"/>
  <c r="U2005" i="15"/>
  <c r="V2005" i="15"/>
  <c r="W2005" i="15"/>
  <c r="X2005" i="15"/>
  <c r="Y2005" i="15"/>
  <c r="Z2005" i="15"/>
  <c r="A2006" i="15"/>
  <c r="B2006" i="15"/>
  <c r="C2006" i="15"/>
  <c r="D2006" i="15"/>
  <c r="E2006" i="15"/>
  <c r="F2006" i="15"/>
  <c r="G2006" i="15"/>
  <c r="H2006" i="15"/>
  <c r="I2006" i="15"/>
  <c r="J2006" i="15"/>
  <c r="K2006" i="15"/>
  <c r="L2006" i="15"/>
  <c r="M2006" i="15"/>
  <c r="N2006" i="15"/>
  <c r="O2006" i="15"/>
  <c r="P2006" i="15"/>
  <c r="Q2006" i="15"/>
  <c r="R2006" i="15"/>
  <c r="S2006" i="15"/>
  <c r="T2006" i="15"/>
  <c r="U2006" i="15"/>
  <c r="V2006" i="15"/>
  <c r="W2006" i="15"/>
  <c r="X2006" i="15"/>
  <c r="Y2006" i="15"/>
  <c r="Z2006" i="15"/>
  <c r="A2007" i="15"/>
  <c r="B2007" i="15"/>
  <c r="C2007" i="15"/>
  <c r="D2007" i="15"/>
  <c r="E2007" i="15"/>
  <c r="F2007" i="15"/>
  <c r="G2007" i="15"/>
  <c r="H2007" i="15"/>
  <c r="I2007" i="15"/>
  <c r="J2007" i="15"/>
  <c r="K2007" i="15"/>
  <c r="L2007" i="15"/>
  <c r="M2007" i="15"/>
  <c r="N2007" i="15"/>
  <c r="O2007" i="15"/>
  <c r="P2007" i="15"/>
  <c r="Q2007" i="15"/>
  <c r="R2007" i="15"/>
  <c r="S2007" i="15"/>
  <c r="T2007" i="15"/>
  <c r="U2007" i="15"/>
  <c r="V2007" i="15"/>
  <c r="W2007" i="15"/>
  <c r="X2007" i="15"/>
  <c r="Y2007" i="15"/>
  <c r="Z2007" i="15"/>
  <c r="A2008" i="15"/>
  <c r="B2008" i="15"/>
  <c r="C2008" i="15"/>
  <c r="D2008" i="15"/>
  <c r="E2008" i="15"/>
  <c r="F2008" i="15"/>
  <c r="G2008" i="15"/>
  <c r="H2008" i="15"/>
  <c r="I2008" i="15"/>
  <c r="J2008" i="15"/>
  <c r="K2008" i="15"/>
  <c r="L2008" i="15"/>
  <c r="M2008" i="15"/>
  <c r="N2008" i="15"/>
  <c r="O2008" i="15"/>
  <c r="P2008" i="15"/>
  <c r="Q2008" i="15"/>
  <c r="R2008" i="15"/>
  <c r="S2008" i="15"/>
  <c r="T2008" i="15"/>
  <c r="U2008" i="15"/>
  <c r="V2008" i="15"/>
  <c r="W2008" i="15"/>
  <c r="X2008" i="15"/>
  <c r="Y2008" i="15"/>
  <c r="Z2008" i="15"/>
  <c r="A2009" i="15"/>
  <c r="B2009" i="15"/>
  <c r="C2009" i="15"/>
  <c r="D2009" i="15"/>
  <c r="E2009" i="15"/>
  <c r="F2009" i="15"/>
  <c r="G2009" i="15"/>
  <c r="H2009" i="15"/>
  <c r="I2009" i="15"/>
  <c r="J2009" i="15"/>
  <c r="K2009" i="15"/>
  <c r="L2009" i="15"/>
  <c r="M2009" i="15"/>
  <c r="N2009" i="15"/>
  <c r="O2009" i="15"/>
  <c r="P2009" i="15"/>
  <c r="Q2009" i="15"/>
  <c r="R2009" i="15"/>
  <c r="S2009" i="15"/>
  <c r="T2009" i="15"/>
  <c r="U2009" i="15"/>
  <c r="V2009" i="15"/>
  <c r="W2009" i="15"/>
  <c r="X2009" i="15"/>
  <c r="Y2009" i="15"/>
  <c r="Z2009" i="15"/>
  <c r="A2010" i="15"/>
  <c r="B2010" i="15"/>
  <c r="C2010" i="15"/>
  <c r="D2010" i="15"/>
  <c r="E2010" i="15"/>
  <c r="F2010" i="15"/>
  <c r="G2010" i="15"/>
  <c r="H2010" i="15"/>
  <c r="I2010" i="15"/>
  <c r="J2010" i="15"/>
  <c r="K2010" i="15"/>
  <c r="L2010" i="15"/>
  <c r="M2010" i="15"/>
  <c r="N2010" i="15"/>
  <c r="O2010" i="15"/>
  <c r="P2010" i="15"/>
  <c r="Q2010" i="15"/>
  <c r="R2010" i="15"/>
  <c r="S2010" i="15"/>
  <c r="T2010" i="15"/>
  <c r="U2010" i="15"/>
  <c r="V2010" i="15"/>
  <c r="W2010" i="15"/>
  <c r="X2010" i="15"/>
  <c r="Y2010" i="15"/>
  <c r="Z2010" i="15"/>
  <c r="A2011" i="15"/>
  <c r="B2011" i="15"/>
  <c r="C2011" i="15"/>
  <c r="D2011" i="15"/>
  <c r="E2011" i="15"/>
  <c r="F2011" i="15"/>
  <c r="G2011" i="15"/>
  <c r="H2011" i="15"/>
  <c r="I2011" i="15"/>
  <c r="J2011" i="15"/>
  <c r="K2011" i="15"/>
  <c r="L2011" i="15"/>
  <c r="M2011" i="15"/>
  <c r="N2011" i="15"/>
  <c r="O2011" i="15"/>
  <c r="P2011" i="15"/>
  <c r="Q2011" i="15"/>
  <c r="R2011" i="15"/>
  <c r="S2011" i="15"/>
  <c r="T2011" i="15"/>
  <c r="U2011" i="15"/>
  <c r="V2011" i="15"/>
  <c r="W2011" i="15"/>
  <c r="X2011" i="15"/>
  <c r="Y2011" i="15"/>
  <c r="Z2011" i="15"/>
  <c r="A2012" i="15"/>
  <c r="B2012" i="15"/>
  <c r="C2012" i="15"/>
  <c r="D2012" i="15"/>
  <c r="E2012" i="15"/>
  <c r="F2012" i="15"/>
  <c r="G2012" i="15"/>
  <c r="H2012" i="15"/>
  <c r="I2012" i="15"/>
  <c r="J2012" i="15"/>
  <c r="K2012" i="15"/>
  <c r="L2012" i="15"/>
  <c r="M2012" i="15"/>
  <c r="N2012" i="15"/>
  <c r="O2012" i="15"/>
  <c r="P2012" i="15"/>
  <c r="Q2012" i="15"/>
  <c r="R2012" i="15"/>
  <c r="S2012" i="15"/>
  <c r="T2012" i="15"/>
  <c r="U2012" i="15"/>
  <c r="V2012" i="15"/>
  <c r="W2012" i="15"/>
  <c r="X2012" i="15"/>
  <c r="Y2012" i="15"/>
  <c r="Z2012" i="15"/>
  <c r="A2013" i="15"/>
  <c r="B2013" i="15"/>
  <c r="C2013" i="15"/>
  <c r="D2013" i="15"/>
  <c r="E2013" i="15"/>
  <c r="F2013" i="15"/>
  <c r="G2013" i="15"/>
  <c r="H2013" i="15"/>
  <c r="I2013" i="15"/>
  <c r="J2013" i="15"/>
  <c r="K2013" i="15"/>
  <c r="L2013" i="15"/>
  <c r="M2013" i="15"/>
  <c r="N2013" i="15"/>
  <c r="O2013" i="15"/>
  <c r="P2013" i="15"/>
  <c r="Q2013" i="15"/>
  <c r="R2013" i="15"/>
  <c r="S2013" i="15"/>
  <c r="T2013" i="15"/>
  <c r="U2013" i="15"/>
  <c r="V2013" i="15"/>
  <c r="W2013" i="15"/>
  <c r="X2013" i="15"/>
  <c r="Y2013" i="15"/>
  <c r="Z2013" i="15"/>
  <c r="A2014" i="15"/>
  <c r="B2014" i="15"/>
  <c r="C2014" i="15"/>
  <c r="D2014" i="15"/>
  <c r="E2014" i="15"/>
  <c r="F2014" i="15"/>
  <c r="G2014" i="15"/>
  <c r="H2014" i="15"/>
  <c r="I2014" i="15"/>
  <c r="J2014" i="15"/>
  <c r="K2014" i="15"/>
  <c r="L2014" i="15"/>
  <c r="M2014" i="15"/>
  <c r="N2014" i="15"/>
  <c r="O2014" i="15"/>
  <c r="P2014" i="15"/>
  <c r="Q2014" i="15"/>
  <c r="R2014" i="15"/>
  <c r="S2014" i="15"/>
  <c r="T2014" i="15"/>
  <c r="U2014" i="15"/>
  <c r="V2014" i="15"/>
  <c r="W2014" i="15"/>
  <c r="X2014" i="15"/>
  <c r="Y2014" i="15"/>
  <c r="Z2014" i="15"/>
  <c r="A2015" i="15"/>
  <c r="B2015" i="15"/>
  <c r="C2015" i="15"/>
  <c r="D2015" i="15"/>
  <c r="E2015" i="15"/>
  <c r="F2015" i="15"/>
  <c r="G2015" i="15"/>
  <c r="H2015" i="15"/>
  <c r="I2015" i="15"/>
  <c r="J2015" i="15"/>
  <c r="K2015" i="15"/>
  <c r="L2015" i="15"/>
  <c r="M2015" i="15"/>
  <c r="N2015" i="15"/>
  <c r="O2015" i="15"/>
  <c r="P2015" i="15"/>
  <c r="Q2015" i="15"/>
  <c r="R2015" i="15"/>
  <c r="S2015" i="15"/>
  <c r="T2015" i="15"/>
  <c r="U2015" i="15"/>
  <c r="V2015" i="15"/>
  <c r="W2015" i="15"/>
  <c r="X2015" i="15"/>
  <c r="Y2015" i="15"/>
  <c r="Z2015" i="15"/>
  <c r="A2016" i="15"/>
  <c r="B2016" i="15"/>
  <c r="C2016" i="15"/>
  <c r="D2016" i="15"/>
  <c r="E2016" i="15"/>
  <c r="F2016" i="15"/>
  <c r="G2016" i="15"/>
  <c r="H2016" i="15"/>
  <c r="I2016" i="15"/>
  <c r="J2016" i="15"/>
  <c r="K2016" i="15"/>
  <c r="L2016" i="15"/>
  <c r="M2016" i="15"/>
  <c r="N2016" i="15"/>
  <c r="O2016" i="15"/>
  <c r="P2016" i="15"/>
  <c r="Q2016" i="15"/>
  <c r="R2016" i="15"/>
  <c r="S2016" i="15"/>
  <c r="T2016" i="15"/>
  <c r="U2016" i="15"/>
  <c r="V2016" i="15"/>
  <c r="W2016" i="15"/>
  <c r="X2016" i="15"/>
  <c r="Y2016" i="15"/>
  <c r="Z2016" i="15"/>
  <c r="A2017" i="15"/>
  <c r="B2017" i="15"/>
  <c r="C2017" i="15"/>
  <c r="D2017" i="15"/>
  <c r="E2017" i="15"/>
  <c r="F2017" i="15"/>
  <c r="G2017" i="15"/>
  <c r="H2017" i="15"/>
  <c r="I2017" i="15"/>
  <c r="J2017" i="15"/>
  <c r="K2017" i="15"/>
  <c r="L2017" i="15"/>
  <c r="M2017" i="15"/>
  <c r="N2017" i="15"/>
  <c r="O2017" i="15"/>
  <c r="P2017" i="15"/>
  <c r="Q2017" i="15"/>
  <c r="R2017" i="15"/>
  <c r="S2017" i="15"/>
  <c r="T2017" i="15"/>
  <c r="U2017" i="15"/>
  <c r="V2017" i="15"/>
  <c r="W2017" i="15"/>
  <c r="X2017" i="15"/>
  <c r="Y2017" i="15"/>
  <c r="Z2017" i="15"/>
  <c r="A2018" i="15"/>
  <c r="B2018" i="15"/>
  <c r="C2018" i="15"/>
  <c r="D2018" i="15"/>
  <c r="E2018" i="15"/>
  <c r="F2018" i="15"/>
  <c r="G2018" i="15"/>
  <c r="H2018" i="15"/>
  <c r="I2018" i="15"/>
  <c r="J2018" i="15"/>
  <c r="K2018" i="15"/>
  <c r="L2018" i="15"/>
  <c r="M2018" i="15"/>
  <c r="N2018" i="15"/>
  <c r="O2018" i="15"/>
  <c r="P2018" i="15"/>
  <c r="Q2018" i="15"/>
  <c r="R2018" i="15"/>
  <c r="S2018" i="15"/>
  <c r="T2018" i="15"/>
  <c r="U2018" i="15"/>
  <c r="V2018" i="15"/>
  <c r="W2018" i="15"/>
  <c r="X2018" i="15"/>
  <c r="Y2018" i="15"/>
  <c r="Z2018" i="15"/>
  <c r="A2019" i="15"/>
  <c r="B2019" i="15"/>
  <c r="C2019" i="15"/>
  <c r="D2019" i="15"/>
  <c r="E2019" i="15"/>
  <c r="F2019" i="15"/>
  <c r="G2019" i="15"/>
  <c r="H2019" i="15"/>
  <c r="I2019" i="15"/>
  <c r="J2019" i="15"/>
  <c r="K2019" i="15"/>
  <c r="L2019" i="15"/>
  <c r="M2019" i="15"/>
  <c r="N2019" i="15"/>
  <c r="O2019" i="15"/>
  <c r="P2019" i="15"/>
  <c r="Q2019" i="15"/>
  <c r="R2019" i="15"/>
  <c r="S2019" i="15"/>
  <c r="T2019" i="15"/>
  <c r="U2019" i="15"/>
  <c r="V2019" i="15"/>
  <c r="W2019" i="15"/>
  <c r="X2019" i="15"/>
  <c r="Y2019" i="15"/>
  <c r="Z2019" i="15"/>
  <c r="A2020" i="15"/>
  <c r="B2020" i="15"/>
  <c r="C2020" i="15"/>
  <c r="D2020" i="15"/>
  <c r="E2020" i="15"/>
  <c r="F2020" i="15"/>
  <c r="G2020" i="15"/>
  <c r="H2020" i="15"/>
  <c r="I2020" i="15"/>
  <c r="J2020" i="15"/>
  <c r="K2020" i="15"/>
  <c r="L2020" i="15"/>
  <c r="M2020" i="15"/>
  <c r="N2020" i="15"/>
  <c r="O2020" i="15"/>
  <c r="P2020" i="15"/>
  <c r="Q2020" i="15"/>
  <c r="R2020" i="15"/>
  <c r="S2020" i="15"/>
  <c r="T2020" i="15"/>
  <c r="U2020" i="15"/>
  <c r="V2020" i="15"/>
  <c r="W2020" i="15"/>
  <c r="X2020" i="15"/>
  <c r="Y2020" i="15"/>
  <c r="Z2020" i="15"/>
  <c r="A2021" i="15"/>
  <c r="B2021" i="15"/>
  <c r="C2021" i="15"/>
  <c r="D2021" i="15"/>
  <c r="E2021" i="15"/>
  <c r="F2021" i="15"/>
  <c r="G2021" i="15"/>
  <c r="H2021" i="15"/>
  <c r="I2021" i="15"/>
  <c r="J2021" i="15"/>
  <c r="K2021" i="15"/>
  <c r="L2021" i="15"/>
  <c r="M2021" i="15"/>
  <c r="N2021" i="15"/>
  <c r="O2021" i="15"/>
  <c r="P2021" i="15"/>
  <c r="Q2021" i="15"/>
  <c r="R2021" i="15"/>
  <c r="S2021" i="15"/>
  <c r="T2021" i="15"/>
  <c r="U2021" i="15"/>
  <c r="V2021" i="15"/>
  <c r="W2021" i="15"/>
  <c r="X2021" i="15"/>
  <c r="Y2021" i="15"/>
  <c r="Z2021" i="15"/>
  <c r="A2022" i="15"/>
  <c r="B2022" i="15"/>
  <c r="C2022" i="15"/>
  <c r="D2022" i="15"/>
  <c r="E2022" i="15"/>
  <c r="F2022" i="15"/>
  <c r="G2022" i="15"/>
  <c r="H2022" i="15"/>
  <c r="I2022" i="15"/>
  <c r="J2022" i="15"/>
  <c r="K2022" i="15"/>
  <c r="L2022" i="15"/>
  <c r="M2022" i="15"/>
  <c r="N2022" i="15"/>
  <c r="O2022" i="15"/>
  <c r="P2022" i="15"/>
  <c r="Q2022" i="15"/>
  <c r="R2022" i="15"/>
  <c r="S2022" i="15"/>
  <c r="T2022" i="15"/>
  <c r="U2022" i="15"/>
  <c r="V2022" i="15"/>
  <c r="W2022" i="15"/>
  <c r="X2022" i="15"/>
  <c r="Y2022" i="15"/>
  <c r="Z2022" i="15"/>
  <c r="A2023" i="15"/>
  <c r="B2023" i="15"/>
  <c r="C2023" i="15"/>
  <c r="D2023" i="15"/>
  <c r="E2023" i="15"/>
  <c r="F2023" i="15"/>
  <c r="G2023" i="15"/>
  <c r="H2023" i="15"/>
  <c r="I2023" i="15"/>
  <c r="J2023" i="15"/>
  <c r="K2023" i="15"/>
  <c r="L2023" i="15"/>
  <c r="M2023" i="15"/>
  <c r="N2023" i="15"/>
  <c r="O2023" i="15"/>
  <c r="P2023" i="15"/>
  <c r="Q2023" i="15"/>
  <c r="R2023" i="15"/>
  <c r="S2023" i="15"/>
  <c r="T2023" i="15"/>
  <c r="U2023" i="15"/>
  <c r="V2023" i="15"/>
  <c r="W2023" i="15"/>
  <c r="X2023" i="15"/>
  <c r="Y2023" i="15"/>
  <c r="Z2023" i="15"/>
  <c r="A2024" i="15"/>
  <c r="B2024" i="15"/>
  <c r="C2024" i="15"/>
  <c r="D2024" i="15"/>
  <c r="E2024" i="15"/>
  <c r="F2024" i="15"/>
  <c r="G2024" i="15"/>
  <c r="H2024" i="15"/>
  <c r="I2024" i="15"/>
  <c r="J2024" i="15"/>
  <c r="K2024" i="15"/>
  <c r="L2024" i="15"/>
  <c r="M2024" i="15"/>
  <c r="N2024" i="15"/>
  <c r="O2024" i="15"/>
  <c r="P2024" i="15"/>
  <c r="Q2024" i="15"/>
  <c r="R2024" i="15"/>
  <c r="S2024" i="15"/>
  <c r="T2024" i="15"/>
  <c r="U2024" i="15"/>
  <c r="V2024" i="15"/>
  <c r="W2024" i="15"/>
  <c r="X2024" i="15"/>
  <c r="Y2024" i="15"/>
  <c r="Z2024" i="15"/>
  <c r="A2025" i="15"/>
  <c r="B2025" i="15"/>
  <c r="C2025" i="15"/>
  <c r="D2025" i="15"/>
  <c r="E2025" i="15"/>
  <c r="F2025" i="15"/>
  <c r="G2025" i="15"/>
  <c r="H2025" i="15"/>
  <c r="I2025" i="15"/>
  <c r="J2025" i="15"/>
  <c r="K2025" i="15"/>
  <c r="L2025" i="15"/>
  <c r="M2025" i="15"/>
  <c r="N2025" i="15"/>
  <c r="O2025" i="15"/>
  <c r="P2025" i="15"/>
  <c r="Q2025" i="15"/>
  <c r="R2025" i="15"/>
  <c r="S2025" i="15"/>
  <c r="T2025" i="15"/>
  <c r="U2025" i="15"/>
  <c r="V2025" i="15"/>
  <c r="W2025" i="15"/>
  <c r="X2025" i="15"/>
  <c r="Y2025" i="15"/>
  <c r="Z2025" i="15"/>
  <c r="A2026" i="15"/>
  <c r="B2026" i="15"/>
  <c r="C2026" i="15"/>
  <c r="D2026" i="15"/>
  <c r="E2026" i="15"/>
  <c r="F2026" i="15"/>
  <c r="G2026" i="15"/>
  <c r="H2026" i="15"/>
  <c r="I2026" i="15"/>
  <c r="J2026" i="15"/>
  <c r="K2026" i="15"/>
  <c r="L2026" i="15"/>
  <c r="M2026" i="15"/>
  <c r="N2026" i="15"/>
  <c r="O2026" i="15"/>
  <c r="P2026" i="15"/>
  <c r="Q2026" i="15"/>
  <c r="R2026" i="15"/>
  <c r="S2026" i="15"/>
  <c r="T2026" i="15"/>
  <c r="U2026" i="15"/>
  <c r="V2026" i="15"/>
  <c r="W2026" i="15"/>
  <c r="X2026" i="15"/>
  <c r="Y2026" i="15"/>
  <c r="Z2026" i="15"/>
  <c r="A2027" i="15"/>
  <c r="B2027" i="15"/>
  <c r="C2027" i="15"/>
  <c r="D2027" i="15"/>
  <c r="E2027" i="15"/>
  <c r="F2027" i="15"/>
  <c r="G2027" i="15"/>
  <c r="H2027" i="15"/>
  <c r="I2027" i="15"/>
  <c r="J2027" i="15"/>
  <c r="K2027" i="15"/>
  <c r="L2027" i="15"/>
  <c r="M2027" i="15"/>
  <c r="N2027" i="15"/>
  <c r="O2027" i="15"/>
  <c r="P2027" i="15"/>
  <c r="Q2027" i="15"/>
  <c r="R2027" i="15"/>
  <c r="S2027" i="15"/>
  <c r="T2027" i="15"/>
  <c r="U2027" i="15"/>
  <c r="V2027" i="15"/>
  <c r="W2027" i="15"/>
  <c r="X2027" i="15"/>
  <c r="Y2027" i="15"/>
  <c r="Z2027" i="15"/>
  <c r="A2028" i="15"/>
  <c r="B2028" i="15"/>
  <c r="C2028" i="15"/>
  <c r="D2028" i="15"/>
  <c r="E2028" i="15"/>
  <c r="F2028" i="15"/>
  <c r="G2028" i="15"/>
  <c r="H2028" i="15"/>
  <c r="I2028" i="15"/>
  <c r="J2028" i="15"/>
  <c r="K2028" i="15"/>
  <c r="L2028" i="15"/>
  <c r="M2028" i="15"/>
  <c r="N2028" i="15"/>
  <c r="O2028" i="15"/>
  <c r="P2028" i="15"/>
  <c r="Q2028" i="15"/>
  <c r="R2028" i="15"/>
  <c r="S2028" i="15"/>
  <c r="T2028" i="15"/>
  <c r="U2028" i="15"/>
  <c r="V2028" i="15"/>
  <c r="W2028" i="15"/>
  <c r="X2028" i="15"/>
  <c r="Y2028" i="15"/>
  <c r="Z2028" i="15"/>
  <c r="A2029" i="15"/>
  <c r="B2029" i="15"/>
  <c r="C2029" i="15"/>
  <c r="D2029" i="15"/>
  <c r="E2029" i="15"/>
  <c r="F2029" i="15"/>
  <c r="G2029" i="15"/>
  <c r="H2029" i="15"/>
  <c r="I2029" i="15"/>
  <c r="J2029" i="15"/>
  <c r="K2029" i="15"/>
  <c r="L2029" i="15"/>
  <c r="M2029" i="15"/>
  <c r="N2029" i="15"/>
  <c r="O2029" i="15"/>
  <c r="P2029" i="15"/>
  <c r="Q2029" i="15"/>
  <c r="R2029" i="15"/>
  <c r="S2029" i="15"/>
  <c r="T2029" i="15"/>
  <c r="U2029" i="15"/>
  <c r="V2029" i="15"/>
  <c r="W2029" i="15"/>
  <c r="X2029" i="15"/>
  <c r="Y2029" i="15"/>
  <c r="Z2029" i="15"/>
  <c r="A2030" i="15"/>
  <c r="B2030" i="15"/>
  <c r="C2030" i="15"/>
  <c r="D2030" i="15"/>
  <c r="E2030" i="15"/>
  <c r="F2030" i="15"/>
  <c r="G2030" i="15"/>
  <c r="H2030" i="15"/>
  <c r="I2030" i="15"/>
  <c r="J2030" i="15"/>
  <c r="K2030" i="15"/>
  <c r="L2030" i="15"/>
  <c r="M2030" i="15"/>
  <c r="N2030" i="15"/>
  <c r="O2030" i="15"/>
  <c r="P2030" i="15"/>
  <c r="Q2030" i="15"/>
  <c r="R2030" i="15"/>
  <c r="S2030" i="15"/>
  <c r="T2030" i="15"/>
  <c r="U2030" i="15"/>
  <c r="V2030" i="15"/>
  <c r="W2030" i="15"/>
  <c r="X2030" i="15"/>
  <c r="Y2030" i="15"/>
  <c r="Z2030" i="15"/>
  <c r="A2031" i="15"/>
  <c r="B2031" i="15"/>
  <c r="C2031" i="15"/>
  <c r="D2031" i="15"/>
  <c r="E2031" i="15"/>
  <c r="F2031" i="15"/>
  <c r="G2031" i="15"/>
  <c r="H2031" i="15"/>
  <c r="I2031" i="15"/>
  <c r="J2031" i="15"/>
  <c r="K2031" i="15"/>
  <c r="L2031" i="15"/>
  <c r="M2031" i="15"/>
  <c r="N2031" i="15"/>
  <c r="O2031" i="15"/>
  <c r="P2031" i="15"/>
  <c r="Q2031" i="15"/>
  <c r="R2031" i="15"/>
  <c r="S2031" i="15"/>
  <c r="T2031" i="15"/>
  <c r="U2031" i="15"/>
  <c r="V2031" i="15"/>
  <c r="W2031" i="15"/>
  <c r="X2031" i="15"/>
  <c r="Y2031" i="15"/>
  <c r="Z2031" i="15"/>
  <c r="A2032" i="15"/>
  <c r="B2032" i="15"/>
  <c r="C2032" i="15"/>
  <c r="D2032" i="15"/>
  <c r="E2032" i="15"/>
  <c r="F2032" i="15"/>
  <c r="G2032" i="15"/>
  <c r="H2032" i="15"/>
  <c r="I2032" i="15"/>
  <c r="J2032" i="15"/>
  <c r="K2032" i="15"/>
  <c r="L2032" i="15"/>
  <c r="M2032" i="15"/>
  <c r="N2032" i="15"/>
  <c r="O2032" i="15"/>
  <c r="P2032" i="15"/>
  <c r="Q2032" i="15"/>
  <c r="R2032" i="15"/>
  <c r="S2032" i="15"/>
  <c r="T2032" i="15"/>
  <c r="U2032" i="15"/>
  <c r="V2032" i="15"/>
  <c r="W2032" i="15"/>
  <c r="X2032" i="15"/>
  <c r="Y2032" i="15"/>
  <c r="Z2032" i="15"/>
  <c r="A2033" i="15"/>
  <c r="B2033" i="15"/>
  <c r="C2033" i="15"/>
  <c r="D2033" i="15"/>
  <c r="E2033" i="15"/>
  <c r="F2033" i="15"/>
  <c r="G2033" i="15"/>
  <c r="H2033" i="15"/>
  <c r="I2033" i="15"/>
  <c r="J2033" i="15"/>
  <c r="K2033" i="15"/>
  <c r="L2033" i="15"/>
  <c r="M2033" i="15"/>
  <c r="N2033" i="15"/>
  <c r="O2033" i="15"/>
  <c r="P2033" i="15"/>
  <c r="Q2033" i="15"/>
  <c r="R2033" i="15"/>
  <c r="S2033" i="15"/>
  <c r="T2033" i="15"/>
  <c r="U2033" i="15"/>
  <c r="V2033" i="15"/>
  <c r="W2033" i="15"/>
  <c r="X2033" i="15"/>
  <c r="Y2033" i="15"/>
  <c r="Z2033" i="15"/>
  <c r="A2034" i="15"/>
  <c r="B2034" i="15"/>
  <c r="C2034" i="15"/>
  <c r="D2034" i="15"/>
  <c r="E2034" i="15"/>
  <c r="F2034" i="15"/>
  <c r="G2034" i="15"/>
  <c r="H2034" i="15"/>
  <c r="I2034" i="15"/>
  <c r="J2034" i="15"/>
  <c r="K2034" i="15"/>
  <c r="L2034" i="15"/>
  <c r="M2034" i="15"/>
  <c r="N2034" i="15"/>
  <c r="O2034" i="15"/>
  <c r="P2034" i="15"/>
  <c r="Q2034" i="15"/>
  <c r="R2034" i="15"/>
  <c r="S2034" i="15"/>
  <c r="T2034" i="15"/>
  <c r="U2034" i="15"/>
  <c r="V2034" i="15"/>
  <c r="W2034" i="15"/>
  <c r="X2034" i="15"/>
  <c r="Y2034" i="15"/>
  <c r="Z2034" i="15"/>
  <c r="A2035" i="15"/>
  <c r="B2035" i="15"/>
  <c r="C2035" i="15"/>
  <c r="D2035" i="15"/>
  <c r="E2035" i="15"/>
  <c r="F2035" i="15"/>
  <c r="G2035" i="15"/>
  <c r="H2035" i="15"/>
  <c r="I2035" i="15"/>
  <c r="J2035" i="15"/>
  <c r="K2035" i="15"/>
  <c r="L2035" i="15"/>
  <c r="M2035" i="15"/>
  <c r="N2035" i="15"/>
  <c r="O2035" i="15"/>
  <c r="P2035" i="15"/>
  <c r="Q2035" i="15"/>
  <c r="R2035" i="15"/>
  <c r="S2035" i="15"/>
  <c r="T2035" i="15"/>
  <c r="U2035" i="15"/>
  <c r="V2035" i="15"/>
  <c r="W2035" i="15"/>
  <c r="X2035" i="15"/>
  <c r="Y2035" i="15"/>
  <c r="Z2035" i="15"/>
  <c r="A2036" i="15"/>
  <c r="B2036" i="15"/>
  <c r="C2036" i="15"/>
  <c r="D2036" i="15"/>
  <c r="E2036" i="15"/>
  <c r="F2036" i="15"/>
  <c r="G2036" i="15"/>
  <c r="H2036" i="15"/>
  <c r="I2036" i="15"/>
  <c r="J2036" i="15"/>
  <c r="K2036" i="15"/>
  <c r="L2036" i="15"/>
  <c r="M2036" i="15"/>
  <c r="N2036" i="15"/>
  <c r="O2036" i="15"/>
  <c r="P2036" i="15"/>
  <c r="Q2036" i="15"/>
  <c r="R2036" i="15"/>
  <c r="S2036" i="15"/>
  <c r="T2036" i="15"/>
  <c r="U2036" i="15"/>
  <c r="V2036" i="15"/>
  <c r="W2036" i="15"/>
  <c r="X2036" i="15"/>
  <c r="Y2036" i="15"/>
  <c r="Z2036" i="15"/>
  <c r="A2037" i="15"/>
  <c r="B2037" i="15"/>
  <c r="C2037" i="15"/>
  <c r="D2037" i="15"/>
  <c r="E2037" i="15"/>
  <c r="F2037" i="15"/>
  <c r="G2037" i="15"/>
  <c r="H2037" i="15"/>
  <c r="I2037" i="15"/>
  <c r="J2037" i="15"/>
  <c r="K2037" i="15"/>
  <c r="L2037" i="15"/>
  <c r="M2037" i="15"/>
  <c r="N2037" i="15"/>
  <c r="O2037" i="15"/>
  <c r="P2037" i="15"/>
  <c r="Q2037" i="15"/>
  <c r="R2037" i="15"/>
  <c r="S2037" i="15"/>
  <c r="T2037" i="15"/>
  <c r="U2037" i="15"/>
  <c r="V2037" i="15"/>
  <c r="W2037" i="15"/>
  <c r="X2037" i="15"/>
  <c r="Y2037" i="15"/>
  <c r="Z2037" i="15"/>
  <c r="A2038" i="15"/>
  <c r="B2038" i="15"/>
  <c r="C2038" i="15"/>
  <c r="D2038" i="15"/>
  <c r="E2038" i="15"/>
  <c r="F2038" i="15"/>
  <c r="G2038" i="15"/>
  <c r="H2038" i="15"/>
  <c r="I2038" i="15"/>
  <c r="J2038" i="15"/>
  <c r="K2038" i="15"/>
  <c r="L2038" i="15"/>
  <c r="M2038" i="15"/>
  <c r="N2038" i="15"/>
  <c r="O2038" i="15"/>
  <c r="P2038" i="15"/>
  <c r="Q2038" i="15"/>
  <c r="R2038" i="15"/>
  <c r="S2038" i="15"/>
  <c r="T2038" i="15"/>
  <c r="U2038" i="15"/>
  <c r="V2038" i="15"/>
  <c r="W2038" i="15"/>
  <c r="X2038" i="15"/>
  <c r="Y2038" i="15"/>
  <c r="Z2038" i="15"/>
  <c r="A2039" i="15"/>
  <c r="B2039" i="15"/>
  <c r="C2039" i="15"/>
  <c r="D2039" i="15"/>
  <c r="E2039" i="15"/>
  <c r="F2039" i="15"/>
  <c r="G2039" i="15"/>
  <c r="H2039" i="15"/>
  <c r="I2039" i="15"/>
  <c r="J2039" i="15"/>
  <c r="K2039" i="15"/>
  <c r="L2039" i="15"/>
  <c r="M2039" i="15"/>
  <c r="N2039" i="15"/>
  <c r="O2039" i="15"/>
  <c r="P2039" i="15"/>
  <c r="Q2039" i="15"/>
  <c r="R2039" i="15"/>
  <c r="S2039" i="15"/>
  <c r="T2039" i="15"/>
  <c r="U2039" i="15"/>
  <c r="V2039" i="15"/>
  <c r="W2039" i="15"/>
  <c r="X2039" i="15"/>
  <c r="Y2039" i="15"/>
  <c r="Z2039" i="15"/>
  <c r="A2040" i="15"/>
  <c r="B2040" i="15"/>
  <c r="C2040" i="15"/>
  <c r="D2040" i="15"/>
  <c r="E2040" i="15"/>
  <c r="F2040" i="15"/>
  <c r="G2040" i="15"/>
  <c r="H2040" i="15"/>
  <c r="I2040" i="15"/>
  <c r="J2040" i="15"/>
  <c r="K2040" i="15"/>
  <c r="L2040" i="15"/>
  <c r="M2040" i="15"/>
  <c r="N2040" i="15"/>
  <c r="O2040" i="15"/>
  <c r="P2040" i="15"/>
  <c r="Q2040" i="15"/>
  <c r="R2040" i="15"/>
  <c r="S2040" i="15"/>
  <c r="T2040" i="15"/>
  <c r="U2040" i="15"/>
  <c r="V2040" i="15"/>
  <c r="W2040" i="15"/>
  <c r="X2040" i="15"/>
  <c r="Y2040" i="15"/>
  <c r="Z2040" i="15"/>
  <c r="A2041" i="15"/>
  <c r="B2041" i="15"/>
  <c r="C2041" i="15"/>
  <c r="D2041" i="15"/>
  <c r="E2041" i="15"/>
  <c r="F2041" i="15"/>
  <c r="G2041" i="15"/>
  <c r="H2041" i="15"/>
  <c r="I2041" i="15"/>
  <c r="J2041" i="15"/>
  <c r="K2041" i="15"/>
  <c r="L2041" i="15"/>
  <c r="M2041" i="15"/>
  <c r="N2041" i="15"/>
  <c r="O2041" i="15"/>
  <c r="P2041" i="15"/>
  <c r="Q2041" i="15"/>
  <c r="R2041" i="15"/>
  <c r="S2041" i="15"/>
  <c r="T2041" i="15"/>
  <c r="U2041" i="15"/>
  <c r="V2041" i="15"/>
  <c r="W2041" i="15"/>
  <c r="X2041" i="15"/>
  <c r="Y2041" i="15"/>
  <c r="Z2041" i="15"/>
  <c r="A2042" i="15"/>
  <c r="B2042" i="15"/>
  <c r="C2042" i="15"/>
  <c r="D2042" i="15"/>
  <c r="E2042" i="15"/>
  <c r="F2042" i="15"/>
  <c r="G2042" i="15"/>
  <c r="H2042" i="15"/>
  <c r="I2042" i="15"/>
  <c r="J2042" i="15"/>
  <c r="K2042" i="15"/>
  <c r="L2042" i="15"/>
  <c r="M2042" i="15"/>
  <c r="N2042" i="15"/>
  <c r="O2042" i="15"/>
  <c r="P2042" i="15"/>
  <c r="Q2042" i="15"/>
  <c r="R2042" i="15"/>
  <c r="S2042" i="15"/>
  <c r="T2042" i="15"/>
  <c r="U2042" i="15"/>
  <c r="V2042" i="15"/>
  <c r="W2042" i="15"/>
  <c r="X2042" i="15"/>
  <c r="Y2042" i="15"/>
  <c r="Z2042" i="15"/>
  <c r="A2043" i="15"/>
  <c r="B2043" i="15"/>
  <c r="C2043" i="15"/>
  <c r="D2043" i="15"/>
  <c r="E2043" i="15"/>
  <c r="F2043" i="15"/>
  <c r="G2043" i="15"/>
  <c r="H2043" i="15"/>
  <c r="I2043" i="15"/>
  <c r="J2043" i="15"/>
  <c r="K2043" i="15"/>
  <c r="L2043" i="15"/>
  <c r="M2043" i="15"/>
  <c r="N2043" i="15"/>
  <c r="O2043" i="15"/>
  <c r="P2043" i="15"/>
  <c r="Q2043" i="15"/>
  <c r="R2043" i="15"/>
  <c r="S2043" i="15"/>
  <c r="T2043" i="15"/>
  <c r="U2043" i="15"/>
  <c r="V2043" i="15"/>
  <c r="W2043" i="15"/>
  <c r="X2043" i="15"/>
  <c r="Y2043" i="15"/>
  <c r="Z2043" i="15"/>
  <c r="A2044" i="15"/>
  <c r="B2044" i="15"/>
  <c r="C2044" i="15"/>
  <c r="D2044" i="15"/>
  <c r="E2044" i="15"/>
  <c r="F2044" i="15"/>
  <c r="G2044" i="15"/>
  <c r="H2044" i="15"/>
  <c r="I2044" i="15"/>
  <c r="J2044" i="15"/>
  <c r="K2044" i="15"/>
  <c r="L2044" i="15"/>
  <c r="M2044" i="15"/>
  <c r="N2044" i="15"/>
  <c r="O2044" i="15"/>
  <c r="P2044" i="15"/>
  <c r="Q2044" i="15"/>
  <c r="R2044" i="15"/>
  <c r="S2044" i="15"/>
  <c r="T2044" i="15"/>
  <c r="U2044" i="15"/>
  <c r="V2044" i="15"/>
  <c r="W2044" i="15"/>
  <c r="X2044" i="15"/>
  <c r="Y2044" i="15"/>
  <c r="Z2044" i="15"/>
  <c r="A2045" i="15"/>
  <c r="B2045" i="15"/>
  <c r="C2045" i="15"/>
  <c r="D2045" i="15"/>
  <c r="E2045" i="15"/>
  <c r="F2045" i="15"/>
  <c r="G2045" i="15"/>
  <c r="H2045" i="15"/>
  <c r="I2045" i="15"/>
  <c r="J2045" i="15"/>
  <c r="K2045" i="15"/>
  <c r="L2045" i="15"/>
  <c r="M2045" i="15"/>
  <c r="N2045" i="15"/>
  <c r="O2045" i="15"/>
  <c r="P2045" i="15"/>
  <c r="Q2045" i="15"/>
  <c r="R2045" i="15"/>
  <c r="S2045" i="15"/>
  <c r="T2045" i="15"/>
  <c r="U2045" i="15"/>
  <c r="V2045" i="15"/>
  <c r="W2045" i="15"/>
  <c r="X2045" i="15"/>
  <c r="Y2045" i="15"/>
  <c r="Z2045" i="15"/>
  <c r="A2046" i="15"/>
  <c r="B2046" i="15"/>
  <c r="C2046" i="15"/>
  <c r="D2046" i="15"/>
  <c r="E2046" i="15"/>
  <c r="F2046" i="15"/>
  <c r="G2046" i="15"/>
  <c r="H2046" i="15"/>
  <c r="I2046" i="15"/>
  <c r="J2046" i="15"/>
  <c r="K2046" i="15"/>
  <c r="L2046" i="15"/>
  <c r="M2046" i="15"/>
  <c r="N2046" i="15"/>
  <c r="O2046" i="15"/>
  <c r="P2046" i="15"/>
  <c r="Q2046" i="15"/>
  <c r="R2046" i="15"/>
  <c r="S2046" i="15"/>
  <c r="T2046" i="15"/>
  <c r="U2046" i="15"/>
  <c r="V2046" i="15"/>
  <c r="W2046" i="15"/>
  <c r="X2046" i="15"/>
  <c r="Y2046" i="15"/>
  <c r="Z2046" i="15"/>
  <c r="A2047" i="15"/>
  <c r="B2047" i="15"/>
  <c r="C2047" i="15"/>
  <c r="D2047" i="15"/>
  <c r="E2047" i="15"/>
  <c r="F2047" i="15"/>
  <c r="G2047" i="15"/>
  <c r="H2047" i="15"/>
  <c r="I2047" i="15"/>
  <c r="J2047" i="15"/>
  <c r="K2047" i="15"/>
  <c r="L2047" i="15"/>
  <c r="M2047" i="15"/>
  <c r="N2047" i="15"/>
  <c r="O2047" i="15"/>
  <c r="P2047" i="15"/>
  <c r="Q2047" i="15"/>
  <c r="R2047" i="15"/>
  <c r="S2047" i="15"/>
  <c r="T2047" i="15"/>
  <c r="U2047" i="15"/>
  <c r="V2047" i="15"/>
  <c r="W2047" i="15"/>
  <c r="X2047" i="15"/>
  <c r="Y2047" i="15"/>
  <c r="Z2047" i="15"/>
  <c r="A2048" i="15"/>
  <c r="B2048" i="15"/>
  <c r="C2048" i="15"/>
  <c r="D2048" i="15"/>
  <c r="E2048" i="15"/>
  <c r="F2048" i="15"/>
  <c r="G2048" i="15"/>
  <c r="H2048" i="15"/>
  <c r="I2048" i="15"/>
  <c r="J2048" i="15"/>
  <c r="K2048" i="15"/>
  <c r="L2048" i="15"/>
  <c r="M2048" i="15"/>
  <c r="N2048" i="15"/>
  <c r="O2048" i="15"/>
  <c r="P2048" i="15"/>
  <c r="Q2048" i="15"/>
  <c r="R2048" i="15"/>
  <c r="S2048" i="15"/>
  <c r="T2048" i="15"/>
  <c r="U2048" i="15"/>
  <c r="V2048" i="15"/>
  <c r="W2048" i="15"/>
  <c r="X2048" i="15"/>
  <c r="Y2048" i="15"/>
  <c r="Z2048" i="15"/>
  <c r="A2049" i="15"/>
  <c r="B2049" i="15"/>
  <c r="C2049" i="15"/>
  <c r="D2049" i="15"/>
  <c r="E2049" i="15"/>
  <c r="F2049" i="15"/>
  <c r="G2049" i="15"/>
  <c r="H2049" i="15"/>
  <c r="I2049" i="15"/>
  <c r="J2049" i="15"/>
  <c r="K2049" i="15"/>
  <c r="L2049" i="15"/>
  <c r="M2049" i="15"/>
  <c r="N2049" i="15"/>
  <c r="O2049" i="15"/>
  <c r="P2049" i="15"/>
  <c r="Q2049" i="15"/>
  <c r="R2049" i="15"/>
  <c r="S2049" i="15"/>
  <c r="T2049" i="15"/>
  <c r="U2049" i="15"/>
  <c r="V2049" i="15"/>
  <c r="W2049" i="15"/>
  <c r="X2049" i="15"/>
  <c r="Y2049" i="15"/>
  <c r="Z2049" i="15"/>
  <c r="A2050" i="15"/>
  <c r="B2050" i="15"/>
  <c r="C2050" i="15"/>
  <c r="D2050" i="15"/>
  <c r="E2050" i="15"/>
  <c r="F2050" i="15"/>
  <c r="G2050" i="15"/>
  <c r="H2050" i="15"/>
  <c r="I2050" i="15"/>
  <c r="J2050" i="15"/>
  <c r="K2050" i="15"/>
  <c r="L2050" i="15"/>
  <c r="M2050" i="15"/>
  <c r="N2050" i="15"/>
  <c r="O2050" i="15"/>
  <c r="P2050" i="15"/>
  <c r="Q2050" i="15"/>
  <c r="R2050" i="15"/>
  <c r="S2050" i="15"/>
  <c r="T2050" i="15"/>
  <c r="U2050" i="15"/>
  <c r="V2050" i="15"/>
  <c r="W2050" i="15"/>
  <c r="X2050" i="15"/>
  <c r="Y2050" i="15"/>
  <c r="Z2050" i="15"/>
  <c r="A2051" i="15"/>
  <c r="B2051" i="15"/>
  <c r="C2051" i="15"/>
  <c r="D2051" i="15"/>
  <c r="E2051" i="15"/>
  <c r="F2051" i="15"/>
  <c r="G2051" i="15"/>
  <c r="H2051" i="15"/>
  <c r="I2051" i="15"/>
  <c r="J2051" i="15"/>
  <c r="K2051" i="15"/>
  <c r="L2051" i="15"/>
  <c r="M2051" i="15"/>
  <c r="N2051" i="15"/>
  <c r="O2051" i="15"/>
  <c r="P2051" i="15"/>
  <c r="Q2051" i="15"/>
  <c r="R2051" i="15"/>
  <c r="S2051" i="15"/>
  <c r="T2051" i="15"/>
  <c r="U2051" i="15"/>
  <c r="V2051" i="15"/>
  <c r="W2051" i="15"/>
  <c r="X2051" i="15"/>
  <c r="Y2051" i="15"/>
  <c r="Z2051" i="15"/>
  <c r="A2052" i="15"/>
  <c r="B2052" i="15"/>
  <c r="C2052" i="15"/>
  <c r="D2052" i="15"/>
  <c r="E2052" i="15"/>
  <c r="F2052" i="15"/>
  <c r="G2052" i="15"/>
  <c r="H2052" i="15"/>
  <c r="I2052" i="15"/>
  <c r="J2052" i="15"/>
  <c r="K2052" i="15"/>
  <c r="L2052" i="15"/>
  <c r="M2052" i="15"/>
  <c r="N2052" i="15"/>
  <c r="O2052" i="15"/>
  <c r="P2052" i="15"/>
  <c r="Q2052" i="15"/>
  <c r="R2052" i="15"/>
  <c r="S2052" i="15"/>
  <c r="T2052" i="15"/>
  <c r="U2052" i="15"/>
  <c r="V2052" i="15"/>
  <c r="W2052" i="15"/>
  <c r="X2052" i="15"/>
  <c r="Y2052" i="15"/>
  <c r="Z2052" i="15"/>
  <c r="A2053" i="15"/>
  <c r="B2053" i="15"/>
  <c r="C2053" i="15"/>
  <c r="D2053" i="15"/>
  <c r="E2053" i="15"/>
  <c r="F2053" i="15"/>
  <c r="G2053" i="15"/>
  <c r="H2053" i="15"/>
  <c r="I2053" i="15"/>
  <c r="J2053" i="15"/>
  <c r="K2053" i="15"/>
  <c r="L2053" i="15"/>
  <c r="M2053" i="15"/>
  <c r="N2053" i="15"/>
  <c r="O2053" i="15"/>
  <c r="P2053" i="15"/>
  <c r="Q2053" i="15"/>
  <c r="R2053" i="15"/>
  <c r="S2053" i="15"/>
  <c r="T2053" i="15"/>
  <c r="U2053" i="15"/>
  <c r="V2053" i="15"/>
  <c r="W2053" i="15"/>
  <c r="X2053" i="15"/>
  <c r="Y2053" i="15"/>
  <c r="Z2053" i="15"/>
  <c r="A2054" i="15"/>
  <c r="B2054" i="15"/>
  <c r="C2054" i="15"/>
  <c r="D2054" i="15"/>
  <c r="E2054" i="15"/>
  <c r="F2054" i="15"/>
  <c r="G2054" i="15"/>
  <c r="H2054" i="15"/>
  <c r="I2054" i="15"/>
  <c r="J2054" i="15"/>
  <c r="K2054" i="15"/>
  <c r="L2054" i="15"/>
  <c r="M2054" i="15"/>
  <c r="N2054" i="15"/>
  <c r="O2054" i="15"/>
  <c r="P2054" i="15"/>
  <c r="Q2054" i="15"/>
  <c r="R2054" i="15"/>
  <c r="S2054" i="15"/>
  <c r="T2054" i="15"/>
  <c r="U2054" i="15"/>
  <c r="V2054" i="15"/>
  <c r="W2054" i="15"/>
  <c r="X2054" i="15"/>
  <c r="Y2054" i="15"/>
  <c r="Z2054" i="15"/>
  <c r="A2055" i="15"/>
  <c r="B2055" i="15"/>
  <c r="C2055" i="15"/>
  <c r="D2055" i="15"/>
  <c r="E2055" i="15"/>
  <c r="F2055" i="15"/>
  <c r="G2055" i="15"/>
  <c r="H2055" i="15"/>
  <c r="I2055" i="15"/>
  <c r="J2055" i="15"/>
  <c r="K2055" i="15"/>
  <c r="L2055" i="15"/>
  <c r="M2055" i="15"/>
  <c r="N2055" i="15"/>
  <c r="O2055" i="15"/>
  <c r="P2055" i="15"/>
  <c r="Q2055" i="15"/>
  <c r="R2055" i="15"/>
  <c r="S2055" i="15"/>
  <c r="T2055" i="15"/>
  <c r="U2055" i="15"/>
  <c r="V2055" i="15"/>
  <c r="W2055" i="15"/>
  <c r="X2055" i="15"/>
  <c r="Y2055" i="15"/>
  <c r="Z2055" i="15"/>
  <c r="A2056" i="15"/>
  <c r="B2056" i="15"/>
  <c r="C2056" i="15"/>
  <c r="D2056" i="15"/>
  <c r="E2056" i="15"/>
  <c r="F2056" i="15"/>
  <c r="G2056" i="15"/>
  <c r="H2056" i="15"/>
  <c r="I2056" i="15"/>
  <c r="J2056" i="15"/>
  <c r="K2056" i="15"/>
  <c r="L2056" i="15"/>
  <c r="M2056" i="15"/>
  <c r="N2056" i="15"/>
  <c r="O2056" i="15"/>
  <c r="P2056" i="15"/>
  <c r="Q2056" i="15"/>
  <c r="R2056" i="15"/>
  <c r="S2056" i="15"/>
  <c r="T2056" i="15"/>
  <c r="U2056" i="15"/>
  <c r="V2056" i="15"/>
  <c r="W2056" i="15"/>
  <c r="X2056" i="15"/>
  <c r="Y2056" i="15"/>
  <c r="Z2056" i="15"/>
  <c r="A2057" i="15"/>
  <c r="B2057" i="15"/>
  <c r="C2057" i="15"/>
  <c r="D2057" i="15"/>
  <c r="E2057" i="15"/>
  <c r="F2057" i="15"/>
  <c r="G2057" i="15"/>
  <c r="H2057" i="15"/>
  <c r="I2057" i="15"/>
  <c r="J2057" i="15"/>
  <c r="K2057" i="15"/>
  <c r="L2057" i="15"/>
  <c r="M2057" i="15"/>
  <c r="N2057" i="15"/>
  <c r="O2057" i="15"/>
  <c r="P2057" i="15"/>
  <c r="Q2057" i="15"/>
  <c r="R2057" i="15"/>
  <c r="S2057" i="15"/>
  <c r="T2057" i="15"/>
  <c r="U2057" i="15"/>
  <c r="V2057" i="15"/>
  <c r="W2057" i="15"/>
  <c r="X2057" i="15"/>
  <c r="Y2057" i="15"/>
  <c r="Z2057" i="15"/>
  <c r="A2058" i="15"/>
  <c r="B2058" i="15"/>
  <c r="C2058" i="15"/>
  <c r="D2058" i="15"/>
  <c r="E2058" i="15"/>
  <c r="F2058" i="15"/>
  <c r="G2058" i="15"/>
  <c r="H2058" i="15"/>
  <c r="I2058" i="15"/>
  <c r="J2058" i="15"/>
  <c r="K2058" i="15"/>
  <c r="L2058" i="15"/>
  <c r="M2058" i="15"/>
  <c r="N2058" i="15"/>
  <c r="O2058" i="15"/>
  <c r="P2058" i="15"/>
  <c r="Q2058" i="15"/>
  <c r="R2058" i="15"/>
  <c r="S2058" i="15"/>
  <c r="T2058" i="15"/>
  <c r="U2058" i="15"/>
  <c r="V2058" i="15"/>
  <c r="W2058" i="15"/>
  <c r="X2058" i="15"/>
  <c r="Y2058" i="15"/>
  <c r="Z2058" i="15"/>
  <c r="A2059" i="15"/>
  <c r="B2059" i="15"/>
  <c r="C2059" i="15"/>
  <c r="D2059" i="15"/>
  <c r="E2059" i="15"/>
  <c r="F2059" i="15"/>
  <c r="G2059" i="15"/>
  <c r="H2059" i="15"/>
  <c r="I2059" i="15"/>
  <c r="J2059" i="15"/>
  <c r="K2059" i="15"/>
  <c r="L2059" i="15"/>
  <c r="M2059" i="15"/>
  <c r="N2059" i="15"/>
  <c r="O2059" i="15"/>
  <c r="P2059" i="15"/>
  <c r="Q2059" i="15"/>
  <c r="R2059" i="15"/>
  <c r="S2059" i="15"/>
  <c r="T2059" i="15"/>
  <c r="U2059" i="15"/>
  <c r="V2059" i="15"/>
  <c r="W2059" i="15"/>
  <c r="X2059" i="15"/>
  <c r="Y2059" i="15"/>
  <c r="Z2059" i="15"/>
  <c r="A2060" i="15"/>
  <c r="B2060" i="15"/>
  <c r="C2060" i="15"/>
  <c r="D2060" i="15"/>
  <c r="E2060" i="15"/>
  <c r="F2060" i="15"/>
  <c r="G2060" i="15"/>
  <c r="H2060" i="15"/>
  <c r="I2060" i="15"/>
  <c r="J2060" i="15"/>
  <c r="K2060" i="15"/>
  <c r="L2060" i="15"/>
  <c r="M2060" i="15"/>
  <c r="N2060" i="15"/>
  <c r="O2060" i="15"/>
  <c r="P2060" i="15"/>
  <c r="Q2060" i="15"/>
  <c r="R2060" i="15"/>
  <c r="S2060" i="15"/>
  <c r="T2060" i="15"/>
  <c r="U2060" i="15"/>
  <c r="V2060" i="15"/>
  <c r="W2060" i="15"/>
  <c r="X2060" i="15"/>
  <c r="Y2060" i="15"/>
  <c r="Z2060" i="15"/>
  <c r="A2061" i="15"/>
  <c r="B2061" i="15"/>
  <c r="C2061" i="15"/>
  <c r="D2061" i="15"/>
  <c r="E2061" i="15"/>
  <c r="F2061" i="15"/>
  <c r="G2061" i="15"/>
  <c r="H2061" i="15"/>
  <c r="I2061" i="15"/>
  <c r="J2061" i="15"/>
  <c r="K2061" i="15"/>
  <c r="L2061" i="15"/>
  <c r="M2061" i="15"/>
  <c r="N2061" i="15"/>
  <c r="O2061" i="15"/>
  <c r="P2061" i="15"/>
  <c r="Q2061" i="15"/>
  <c r="R2061" i="15"/>
  <c r="S2061" i="15"/>
  <c r="T2061" i="15"/>
  <c r="U2061" i="15"/>
  <c r="V2061" i="15"/>
  <c r="W2061" i="15"/>
  <c r="X2061" i="15"/>
  <c r="Y2061" i="15"/>
  <c r="Z2061" i="15"/>
  <c r="A2062" i="15"/>
  <c r="B2062" i="15"/>
  <c r="C2062" i="15"/>
  <c r="D2062" i="15"/>
  <c r="E2062" i="15"/>
  <c r="F2062" i="15"/>
  <c r="G2062" i="15"/>
  <c r="H2062" i="15"/>
  <c r="I2062" i="15"/>
  <c r="J2062" i="15"/>
  <c r="K2062" i="15"/>
  <c r="L2062" i="15"/>
  <c r="M2062" i="15"/>
  <c r="N2062" i="15"/>
  <c r="O2062" i="15"/>
  <c r="P2062" i="15"/>
  <c r="Q2062" i="15"/>
  <c r="R2062" i="15"/>
  <c r="S2062" i="15"/>
  <c r="T2062" i="15"/>
  <c r="U2062" i="15"/>
  <c r="V2062" i="15"/>
  <c r="W2062" i="15"/>
  <c r="X2062" i="15"/>
  <c r="Y2062" i="15"/>
  <c r="Z2062" i="15"/>
  <c r="A2063" i="15"/>
  <c r="B2063" i="15"/>
  <c r="C2063" i="15"/>
  <c r="D2063" i="15"/>
  <c r="E2063" i="15"/>
  <c r="F2063" i="15"/>
  <c r="G2063" i="15"/>
  <c r="H2063" i="15"/>
  <c r="I2063" i="15"/>
  <c r="J2063" i="15"/>
  <c r="K2063" i="15"/>
  <c r="L2063" i="15"/>
  <c r="M2063" i="15"/>
  <c r="N2063" i="15"/>
  <c r="O2063" i="15"/>
  <c r="P2063" i="15"/>
  <c r="Q2063" i="15"/>
  <c r="R2063" i="15"/>
  <c r="S2063" i="15"/>
  <c r="T2063" i="15"/>
  <c r="U2063" i="15"/>
  <c r="V2063" i="15"/>
  <c r="W2063" i="15"/>
  <c r="X2063" i="15"/>
  <c r="Y2063" i="15"/>
  <c r="Z2063" i="15"/>
  <c r="A2064" i="15"/>
  <c r="B2064" i="15"/>
  <c r="C2064" i="15"/>
  <c r="D2064" i="15"/>
  <c r="E2064" i="15"/>
  <c r="F2064" i="15"/>
  <c r="G2064" i="15"/>
  <c r="H2064" i="15"/>
  <c r="I2064" i="15"/>
  <c r="J2064" i="15"/>
  <c r="K2064" i="15"/>
  <c r="L2064" i="15"/>
  <c r="M2064" i="15"/>
  <c r="N2064" i="15"/>
  <c r="O2064" i="15"/>
  <c r="P2064" i="15"/>
  <c r="Q2064" i="15"/>
  <c r="R2064" i="15"/>
  <c r="S2064" i="15"/>
  <c r="T2064" i="15"/>
  <c r="U2064" i="15"/>
  <c r="V2064" i="15"/>
  <c r="W2064" i="15"/>
  <c r="X2064" i="15"/>
  <c r="Y2064" i="15"/>
  <c r="Z2064" i="15"/>
  <c r="A2065" i="15"/>
  <c r="B2065" i="15"/>
  <c r="C2065" i="15"/>
  <c r="D2065" i="15"/>
  <c r="E2065" i="15"/>
  <c r="F2065" i="15"/>
  <c r="G2065" i="15"/>
  <c r="H2065" i="15"/>
  <c r="I2065" i="15"/>
  <c r="J2065" i="15"/>
  <c r="K2065" i="15"/>
  <c r="L2065" i="15"/>
  <c r="M2065" i="15"/>
  <c r="N2065" i="15"/>
  <c r="O2065" i="15"/>
  <c r="P2065" i="15"/>
  <c r="Q2065" i="15"/>
  <c r="R2065" i="15"/>
  <c r="S2065" i="15"/>
  <c r="T2065" i="15"/>
  <c r="U2065" i="15"/>
  <c r="V2065" i="15"/>
  <c r="W2065" i="15"/>
  <c r="X2065" i="15"/>
  <c r="Y2065" i="15"/>
  <c r="Z2065" i="15"/>
  <c r="A2066" i="15"/>
  <c r="B2066" i="15"/>
  <c r="C2066" i="15"/>
  <c r="D2066" i="15"/>
  <c r="E2066" i="15"/>
  <c r="F2066" i="15"/>
  <c r="G2066" i="15"/>
  <c r="H2066" i="15"/>
  <c r="I2066" i="15"/>
  <c r="J2066" i="15"/>
  <c r="K2066" i="15"/>
  <c r="L2066" i="15"/>
  <c r="M2066" i="15"/>
  <c r="N2066" i="15"/>
  <c r="O2066" i="15"/>
  <c r="P2066" i="15"/>
  <c r="Q2066" i="15"/>
  <c r="R2066" i="15"/>
  <c r="S2066" i="15"/>
  <c r="T2066" i="15"/>
  <c r="U2066" i="15"/>
  <c r="V2066" i="15"/>
  <c r="W2066" i="15"/>
  <c r="X2066" i="15"/>
  <c r="Y2066" i="15"/>
  <c r="Z2066" i="15"/>
  <c r="A2067" i="15"/>
  <c r="B2067" i="15"/>
  <c r="C2067" i="15"/>
  <c r="D2067" i="15"/>
  <c r="E2067" i="15"/>
  <c r="F2067" i="15"/>
  <c r="G2067" i="15"/>
  <c r="H2067" i="15"/>
  <c r="I2067" i="15"/>
  <c r="J2067" i="15"/>
  <c r="K2067" i="15"/>
  <c r="L2067" i="15"/>
  <c r="M2067" i="15"/>
  <c r="N2067" i="15"/>
  <c r="O2067" i="15"/>
  <c r="P2067" i="15"/>
  <c r="Q2067" i="15"/>
  <c r="R2067" i="15"/>
  <c r="S2067" i="15"/>
  <c r="T2067" i="15"/>
  <c r="U2067" i="15"/>
  <c r="V2067" i="15"/>
  <c r="W2067" i="15"/>
  <c r="X2067" i="15"/>
  <c r="Y2067" i="15"/>
  <c r="Z2067" i="15"/>
  <c r="A2068" i="15"/>
  <c r="B2068" i="15"/>
  <c r="C2068" i="15"/>
  <c r="D2068" i="15"/>
  <c r="E2068" i="15"/>
  <c r="F2068" i="15"/>
  <c r="G2068" i="15"/>
  <c r="H2068" i="15"/>
  <c r="I2068" i="15"/>
  <c r="J2068" i="15"/>
  <c r="K2068" i="15"/>
  <c r="L2068" i="15"/>
  <c r="M2068" i="15"/>
  <c r="N2068" i="15"/>
  <c r="O2068" i="15"/>
  <c r="P2068" i="15"/>
  <c r="Q2068" i="15"/>
  <c r="R2068" i="15"/>
  <c r="S2068" i="15"/>
  <c r="T2068" i="15"/>
  <c r="U2068" i="15"/>
  <c r="V2068" i="15"/>
  <c r="W2068" i="15"/>
  <c r="X2068" i="15"/>
  <c r="Y2068" i="15"/>
  <c r="Z2068" i="15"/>
  <c r="A2069" i="15"/>
  <c r="B2069" i="15"/>
  <c r="C2069" i="15"/>
  <c r="D2069" i="15"/>
  <c r="E2069" i="15"/>
  <c r="F2069" i="15"/>
  <c r="G2069" i="15"/>
  <c r="H2069" i="15"/>
  <c r="I2069" i="15"/>
  <c r="J2069" i="15"/>
  <c r="K2069" i="15"/>
  <c r="L2069" i="15"/>
  <c r="M2069" i="15"/>
  <c r="N2069" i="15"/>
  <c r="O2069" i="15"/>
  <c r="P2069" i="15"/>
  <c r="Q2069" i="15"/>
  <c r="R2069" i="15"/>
  <c r="S2069" i="15"/>
  <c r="T2069" i="15"/>
  <c r="U2069" i="15"/>
  <c r="V2069" i="15"/>
  <c r="W2069" i="15"/>
  <c r="X2069" i="15"/>
  <c r="Y2069" i="15"/>
  <c r="Z2069" i="15"/>
  <c r="A2070" i="15"/>
  <c r="B2070" i="15"/>
  <c r="C2070" i="15"/>
  <c r="D2070" i="15"/>
  <c r="E2070" i="15"/>
  <c r="F2070" i="15"/>
  <c r="G2070" i="15"/>
  <c r="H2070" i="15"/>
  <c r="I2070" i="15"/>
  <c r="J2070" i="15"/>
  <c r="K2070" i="15"/>
  <c r="L2070" i="15"/>
  <c r="M2070" i="15"/>
  <c r="N2070" i="15"/>
  <c r="O2070" i="15"/>
  <c r="P2070" i="15"/>
  <c r="Q2070" i="15"/>
  <c r="R2070" i="15"/>
  <c r="S2070" i="15"/>
  <c r="T2070" i="15"/>
  <c r="U2070" i="15"/>
  <c r="V2070" i="15"/>
  <c r="W2070" i="15"/>
  <c r="X2070" i="15"/>
  <c r="Y2070" i="15"/>
  <c r="Z2070" i="15"/>
  <c r="A2071" i="15"/>
  <c r="B2071" i="15"/>
  <c r="C2071" i="15"/>
  <c r="D2071" i="15"/>
  <c r="E2071" i="15"/>
  <c r="F2071" i="15"/>
  <c r="G2071" i="15"/>
  <c r="H2071" i="15"/>
  <c r="I2071" i="15"/>
  <c r="J2071" i="15"/>
  <c r="K2071" i="15"/>
  <c r="L2071" i="15"/>
  <c r="M2071" i="15"/>
  <c r="N2071" i="15"/>
  <c r="O2071" i="15"/>
  <c r="P2071" i="15"/>
  <c r="Q2071" i="15"/>
  <c r="R2071" i="15"/>
  <c r="S2071" i="15"/>
  <c r="T2071" i="15"/>
  <c r="U2071" i="15"/>
  <c r="V2071" i="15"/>
  <c r="W2071" i="15"/>
  <c r="X2071" i="15"/>
  <c r="Y2071" i="15"/>
  <c r="Z2071" i="15"/>
  <c r="A2072" i="15"/>
  <c r="B2072" i="15"/>
  <c r="C2072" i="15"/>
  <c r="D2072" i="15"/>
  <c r="E2072" i="15"/>
  <c r="F2072" i="15"/>
  <c r="G2072" i="15"/>
  <c r="H2072" i="15"/>
  <c r="I2072" i="15"/>
  <c r="J2072" i="15"/>
  <c r="K2072" i="15"/>
  <c r="L2072" i="15"/>
  <c r="M2072" i="15"/>
  <c r="N2072" i="15"/>
  <c r="O2072" i="15"/>
  <c r="P2072" i="15"/>
  <c r="Q2072" i="15"/>
  <c r="R2072" i="15"/>
  <c r="S2072" i="15"/>
  <c r="T2072" i="15"/>
  <c r="U2072" i="15"/>
  <c r="V2072" i="15"/>
  <c r="W2072" i="15"/>
  <c r="X2072" i="15"/>
  <c r="Y2072" i="15"/>
  <c r="Z2072" i="15"/>
  <c r="A2073" i="15"/>
  <c r="B2073" i="15"/>
  <c r="C2073" i="15"/>
  <c r="D2073" i="15"/>
  <c r="E2073" i="15"/>
  <c r="F2073" i="15"/>
  <c r="G2073" i="15"/>
  <c r="H2073" i="15"/>
  <c r="I2073" i="15"/>
  <c r="J2073" i="15"/>
  <c r="K2073" i="15"/>
  <c r="L2073" i="15"/>
  <c r="M2073" i="15"/>
  <c r="N2073" i="15"/>
  <c r="O2073" i="15"/>
  <c r="P2073" i="15"/>
  <c r="Q2073" i="15"/>
  <c r="R2073" i="15"/>
  <c r="S2073" i="15"/>
  <c r="T2073" i="15"/>
  <c r="U2073" i="15"/>
  <c r="V2073" i="15"/>
  <c r="W2073" i="15"/>
  <c r="X2073" i="15"/>
  <c r="Y2073" i="15"/>
  <c r="Z2073" i="15"/>
  <c r="A2074" i="15"/>
  <c r="B2074" i="15"/>
  <c r="C2074" i="15"/>
  <c r="D2074" i="15"/>
  <c r="E2074" i="15"/>
  <c r="F2074" i="15"/>
  <c r="G2074" i="15"/>
  <c r="H2074" i="15"/>
  <c r="I2074" i="15"/>
  <c r="J2074" i="15"/>
  <c r="K2074" i="15"/>
  <c r="L2074" i="15"/>
  <c r="M2074" i="15"/>
  <c r="N2074" i="15"/>
  <c r="O2074" i="15"/>
  <c r="P2074" i="15"/>
  <c r="Q2074" i="15"/>
  <c r="R2074" i="15"/>
  <c r="S2074" i="15"/>
  <c r="T2074" i="15"/>
  <c r="U2074" i="15"/>
  <c r="V2074" i="15"/>
  <c r="W2074" i="15"/>
  <c r="X2074" i="15"/>
  <c r="Y2074" i="15"/>
  <c r="Z2074" i="15"/>
  <c r="A2075" i="15"/>
  <c r="B2075" i="15"/>
  <c r="C2075" i="15"/>
  <c r="D2075" i="15"/>
  <c r="E2075" i="15"/>
  <c r="F2075" i="15"/>
  <c r="G2075" i="15"/>
  <c r="H2075" i="15"/>
  <c r="I2075" i="15"/>
  <c r="J2075" i="15"/>
  <c r="K2075" i="15"/>
  <c r="L2075" i="15"/>
  <c r="M2075" i="15"/>
  <c r="N2075" i="15"/>
  <c r="O2075" i="15"/>
  <c r="P2075" i="15"/>
  <c r="Q2075" i="15"/>
  <c r="R2075" i="15"/>
  <c r="S2075" i="15"/>
  <c r="T2075" i="15"/>
  <c r="U2075" i="15"/>
  <c r="V2075" i="15"/>
  <c r="W2075" i="15"/>
  <c r="X2075" i="15"/>
  <c r="Y2075" i="15"/>
  <c r="Z2075" i="15"/>
  <c r="A2076" i="15"/>
  <c r="B2076" i="15"/>
  <c r="C2076" i="15"/>
  <c r="D2076" i="15"/>
  <c r="E2076" i="15"/>
  <c r="F2076" i="15"/>
  <c r="G2076" i="15"/>
  <c r="H2076" i="15"/>
  <c r="I2076" i="15"/>
  <c r="J2076" i="15"/>
  <c r="K2076" i="15"/>
  <c r="L2076" i="15"/>
  <c r="M2076" i="15"/>
  <c r="N2076" i="15"/>
  <c r="O2076" i="15"/>
  <c r="P2076" i="15"/>
  <c r="Q2076" i="15"/>
  <c r="R2076" i="15"/>
  <c r="S2076" i="15"/>
  <c r="T2076" i="15"/>
  <c r="U2076" i="15"/>
  <c r="V2076" i="15"/>
  <c r="W2076" i="15"/>
  <c r="X2076" i="15"/>
  <c r="Y2076" i="15"/>
  <c r="Z2076" i="15"/>
  <c r="A2077" i="15"/>
  <c r="B2077" i="15"/>
  <c r="C2077" i="15"/>
  <c r="D2077" i="15"/>
  <c r="E2077" i="15"/>
  <c r="F2077" i="15"/>
  <c r="G2077" i="15"/>
  <c r="H2077" i="15"/>
  <c r="I2077" i="15"/>
  <c r="J2077" i="15"/>
  <c r="K2077" i="15"/>
  <c r="L2077" i="15"/>
  <c r="M2077" i="15"/>
  <c r="N2077" i="15"/>
  <c r="O2077" i="15"/>
  <c r="P2077" i="15"/>
  <c r="Q2077" i="15"/>
  <c r="R2077" i="15"/>
  <c r="S2077" i="15"/>
  <c r="T2077" i="15"/>
  <c r="U2077" i="15"/>
  <c r="V2077" i="15"/>
  <c r="W2077" i="15"/>
  <c r="X2077" i="15"/>
  <c r="Y2077" i="15"/>
  <c r="Z2077" i="15"/>
  <c r="A2078" i="15"/>
  <c r="B2078" i="15"/>
  <c r="C2078" i="15"/>
  <c r="D2078" i="15"/>
  <c r="E2078" i="15"/>
  <c r="F2078" i="15"/>
  <c r="G2078" i="15"/>
  <c r="H2078" i="15"/>
  <c r="I2078" i="15"/>
  <c r="J2078" i="15"/>
  <c r="K2078" i="15"/>
  <c r="L2078" i="15"/>
  <c r="M2078" i="15"/>
  <c r="N2078" i="15"/>
  <c r="O2078" i="15"/>
  <c r="P2078" i="15"/>
  <c r="Q2078" i="15"/>
  <c r="R2078" i="15"/>
  <c r="S2078" i="15"/>
  <c r="T2078" i="15"/>
  <c r="U2078" i="15"/>
  <c r="V2078" i="15"/>
  <c r="W2078" i="15"/>
  <c r="X2078" i="15"/>
  <c r="Y2078" i="15"/>
  <c r="Z2078" i="15"/>
  <c r="A2079" i="15"/>
  <c r="B2079" i="15"/>
  <c r="C2079" i="15"/>
  <c r="D2079" i="15"/>
  <c r="E2079" i="15"/>
  <c r="F2079" i="15"/>
  <c r="G2079" i="15"/>
  <c r="H2079" i="15"/>
  <c r="I2079" i="15"/>
  <c r="J2079" i="15"/>
  <c r="K2079" i="15"/>
  <c r="L2079" i="15"/>
  <c r="M2079" i="15"/>
  <c r="N2079" i="15"/>
  <c r="O2079" i="15"/>
  <c r="P2079" i="15"/>
  <c r="Q2079" i="15"/>
  <c r="R2079" i="15"/>
  <c r="S2079" i="15"/>
  <c r="T2079" i="15"/>
  <c r="U2079" i="15"/>
  <c r="V2079" i="15"/>
  <c r="W2079" i="15"/>
  <c r="X2079" i="15"/>
  <c r="Y2079" i="15"/>
  <c r="Z2079" i="15"/>
  <c r="A2080" i="15"/>
  <c r="B2080" i="15"/>
  <c r="C2080" i="15"/>
  <c r="D2080" i="15"/>
  <c r="E2080" i="15"/>
  <c r="F2080" i="15"/>
  <c r="G2080" i="15"/>
  <c r="H2080" i="15"/>
  <c r="I2080" i="15"/>
  <c r="J2080" i="15"/>
  <c r="K2080" i="15"/>
  <c r="L2080" i="15"/>
  <c r="M2080" i="15"/>
  <c r="N2080" i="15"/>
  <c r="O2080" i="15"/>
  <c r="P2080" i="15"/>
  <c r="Q2080" i="15"/>
  <c r="R2080" i="15"/>
  <c r="S2080" i="15"/>
  <c r="T2080" i="15"/>
  <c r="U2080" i="15"/>
  <c r="V2080" i="15"/>
  <c r="W2080" i="15"/>
  <c r="X2080" i="15"/>
  <c r="Y2080" i="15"/>
  <c r="Z2080" i="15"/>
  <c r="A2081" i="15"/>
  <c r="B2081" i="15"/>
  <c r="C2081" i="15"/>
  <c r="D2081" i="15"/>
  <c r="E2081" i="15"/>
  <c r="F2081" i="15"/>
  <c r="G2081" i="15"/>
  <c r="H2081" i="15"/>
  <c r="I2081" i="15"/>
  <c r="J2081" i="15"/>
  <c r="K2081" i="15"/>
  <c r="L2081" i="15"/>
  <c r="M2081" i="15"/>
  <c r="N2081" i="15"/>
  <c r="O2081" i="15"/>
  <c r="P2081" i="15"/>
  <c r="Q2081" i="15"/>
  <c r="R2081" i="15"/>
  <c r="S2081" i="15"/>
  <c r="T2081" i="15"/>
  <c r="U2081" i="15"/>
  <c r="V2081" i="15"/>
  <c r="W2081" i="15"/>
  <c r="X2081" i="15"/>
  <c r="Y2081" i="15"/>
  <c r="Z2081" i="15"/>
  <c r="A2082" i="15"/>
  <c r="B2082" i="15"/>
  <c r="C2082" i="15"/>
  <c r="D2082" i="15"/>
  <c r="E2082" i="15"/>
  <c r="F2082" i="15"/>
  <c r="G2082" i="15"/>
  <c r="H2082" i="15"/>
  <c r="I2082" i="15"/>
  <c r="J2082" i="15"/>
  <c r="K2082" i="15"/>
  <c r="L2082" i="15"/>
  <c r="M2082" i="15"/>
  <c r="N2082" i="15"/>
  <c r="O2082" i="15"/>
  <c r="P2082" i="15"/>
  <c r="Q2082" i="15"/>
  <c r="R2082" i="15"/>
  <c r="S2082" i="15"/>
  <c r="T2082" i="15"/>
  <c r="U2082" i="15"/>
  <c r="V2082" i="15"/>
  <c r="W2082" i="15"/>
  <c r="X2082" i="15"/>
  <c r="Y2082" i="15"/>
  <c r="Z2082" i="15"/>
  <c r="A2083" i="15"/>
  <c r="B2083" i="15"/>
  <c r="C2083" i="15"/>
  <c r="D2083" i="15"/>
  <c r="E2083" i="15"/>
  <c r="F2083" i="15"/>
  <c r="G2083" i="15"/>
  <c r="H2083" i="15"/>
  <c r="I2083" i="15"/>
  <c r="J2083" i="15"/>
  <c r="K2083" i="15"/>
  <c r="L2083" i="15"/>
  <c r="M2083" i="15"/>
  <c r="N2083" i="15"/>
  <c r="O2083" i="15"/>
  <c r="P2083" i="15"/>
  <c r="Q2083" i="15"/>
  <c r="R2083" i="15"/>
  <c r="S2083" i="15"/>
  <c r="T2083" i="15"/>
  <c r="U2083" i="15"/>
  <c r="V2083" i="15"/>
  <c r="W2083" i="15"/>
  <c r="X2083" i="15"/>
  <c r="Y2083" i="15"/>
  <c r="Z2083" i="15"/>
  <c r="A2084" i="15"/>
  <c r="B2084" i="15"/>
  <c r="C2084" i="15"/>
  <c r="D2084" i="15"/>
  <c r="E2084" i="15"/>
  <c r="F2084" i="15"/>
  <c r="G2084" i="15"/>
  <c r="H2084" i="15"/>
  <c r="I2084" i="15"/>
  <c r="J2084" i="15"/>
  <c r="K2084" i="15"/>
  <c r="L2084" i="15"/>
  <c r="M2084" i="15"/>
  <c r="N2084" i="15"/>
  <c r="O2084" i="15"/>
  <c r="P2084" i="15"/>
  <c r="Q2084" i="15"/>
  <c r="R2084" i="15"/>
  <c r="S2084" i="15"/>
  <c r="T2084" i="15"/>
  <c r="U2084" i="15"/>
  <c r="V2084" i="15"/>
  <c r="W2084" i="15"/>
  <c r="X2084" i="15"/>
  <c r="Y2084" i="15"/>
  <c r="Z2084" i="15"/>
  <c r="A2085" i="15"/>
  <c r="B2085" i="15"/>
  <c r="C2085" i="15"/>
  <c r="D2085" i="15"/>
  <c r="E2085" i="15"/>
  <c r="F2085" i="15"/>
  <c r="G2085" i="15"/>
  <c r="H2085" i="15"/>
  <c r="I2085" i="15"/>
  <c r="J2085" i="15"/>
  <c r="K2085" i="15"/>
  <c r="L2085" i="15"/>
  <c r="M2085" i="15"/>
  <c r="N2085" i="15"/>
  <c r="O2085" i="15"/>
  <c r="P2085" i="15"/>
  <c r="Q2085" i="15"/>
  <c r="R2085" i="15"/>
  <c r="S2085" i="15"/>
  <c r="T2085" i="15"/>
  <c r="U2085" i="15"/>
  <c r="V2085" i="15"/>
  <c r="W2085" i="15"/>
  <c r="X2085" i="15"/>
  <c r="Y2085" i="15"/>
  <c r="Z2085" i="15"/>
  <c r="A2086" i="15"/>
  <c r="B2086" i="15"/>
  <c r="C2086" i="15"/>
  <c r="D2086" i="15"/>
  <c r="E2086" i="15"/>
  <c r="F2086" i="15"/>
  <c r="G2086" i="15"/>
  <c r="H2086" i="15"/>
  <c r="I2086" i="15"/>
  <c r="J2086" i="15"/>
  <c r="K2086" i="15"/>
  <c r="L2086" i="15"/>
  <c r="M2086" i="15"/>
  <c r="N2086" i="15"/>
  <c r="O2086" i="15"/>
  <c r="P2086" i="15"/>
  <c r="Q2086" i="15"/>
  <c r="R2086" i="15"/>
  <c r="S2086" i="15"/>
  <c r="T2086" i="15"/>
  <c r="U2086" i="15"/>
  <c r="V2086" i="15"/>
  <c r="W2086" i="15"/>
  <c r="X2086" i="15"/>
  <c r="Y2086" i="15"/>
  <c r="Z2086" i="15"/>
  <c r="A2087" i="15"/>
  <c r="B2087" i="15"/>
  <c r="C2087" i="15"/>
  <c r="D2087" i="15"/>
  <c r="E2087" i="15"/>
  <c r="F2087" i="15"/>
  <c r="G2087" i="15"/>
  <c r="H2087" i="15"/>
  <c r="I2087" i="15"/>
  <c r="J2087" i="15"/>
  <c r="K2087" i="15"/>
  <c r="L2087" i="15"/>
  <c r="M2087" i="15"/>
  <c r="N2087" i="15"/>
  <c r="O2087" i="15"/>
  <c r="P2087" i="15"/>
  <c r="Q2087" i="15"/>
  <c r="R2087" i="15"/>
  <c r="S2087" i="15"/>
  <c r="T2087" i="15"/>
  <c r="U2087" i="15"/>
  <c r="V2087" i="15"/>
  <c r="W2087" i="15"/>
  <c r="X2087" i="15"/>
  <c r="Y2087" i="15"/>
  <c r="Z2087" i="15"/>
  <c r="A2088" i="15"/>
  <c r="B2088" i="15"/>
  <c r="C2088" i="15"/>
  <c r="D2088" i="15"/>
  <c r="E2088" i="15"/>
  <c r="F2088" i="15"/>
  <c r="G2088" i="15"/>
  <c r="H2088" i="15"/>
  <c r="I2088" i="15"/>
  <c r="J2088" i="15"/>
  <c r="K2088" i="15"/>
  <c r="L2088" i="15"/>
  <c r="M2088" i="15"/>
  <c r="N2088" i="15"/>
  <c r="O2088" i="15"/>
  <c r="P2088" i="15"/>
  <c r="Q2088" i="15"/>
  <c r="R2088" i="15"/>
  <c r="S2088" i="15"/>
  <c r="T2088" i="15"/>
  <c r="U2088" i="15"/>
  <c r="V2088" i="15"/>
  <c r="W2088" i="15"/>
  <c r="X2088" i="15"/>
  <c r="Y2088" i="15"/>
  <c r="Z2088" i="15"/>
  <c r="A2089" i="15"/>
  <c r="B2089" i="15"/>
  <c r="C2089" i="15"/>
  <c r="D2089" i="15"/>
  <c r="E2089" i="15"/>
  <c r="F2089" i="15"/>
  <c r="G2089" i="15"/>
  <c r="H2089" i="15"/>
  <c r="I2089" i="15"/>
  <c r="J2089" i="15"/>
  <c r="K2089" i="15"/>
  <c r="L2089" i="15"/>
  <c r="M2089" i="15"/>
  <c r="N2089" i="15"/>
  <c r="O2089" i="15"/>
  <c r="P2089" i="15"/>
  <c r="Q2089" i="15"/>
  <c r="R2089" i="15"/>
  <c r="S2089" i="15"/>
  <c r="T2089" i="15"/>
  <c r="U2089" i="15"/>
  <c r="V2089" i="15"/>
  <c r="W2089" i="15"/>
  <c r="X2089" i="15"/>
  <c r="Y2089" i="15"/>
  <c r="Z2089" i="15"/>
  <c r="A2090" i="15"/>
  <c r="B2090" i="15"/>
  <c r="C2090" i="15"/>
  <c r="D2090" i="15"/>
  <c r="E2090" i="15"/>
  <c r="F2090" i="15"/>
  <c r="G2090" i="15"/>
  <c r="H2090" i="15"/>
  <c r="I2090" i="15"/>
  <c r="J2090" i="15"/>
  <c r="K2090" i="15"/>
  <c r="L2090" i="15"/>
  <c r="M2090" i="15"/>
  <c r="N2090" i="15"/>
  <c r="O2090" i="15"/>
  <c r="P2090" i="15"/>
  <c r="Q2090" i="15"/>
  <c r="R2090" i="15"/>
  <c r="S2090" i="15"/>
  <c r="T2090" i="15"/>
  <c r="U2090" i="15"/>
  <c r="V2090" i="15"/>
  <c r="W2090" i="15"/>
  <c r="X2090" i="15"/>
  <c r="Y2090" i="15"/>
  <c r="Z2090" i="15"/>
  <c r="A2091" i="15"/>
  <c r="B2091" i="15"/>
  <c r="C2091" i="15"/>
  <c r="D2091" i="15"/>
  <c r="E2091" i="15"/>
  <c r="F2091" i="15"/>
  <c r="G2091" i="15"/>
  <c r="H2091" i="15"/>
  <c r="I2091" i="15"/>
  <c r="J2091" i="15"/>
  <c r="K2091" i="15"/>
  <c r="L2091" i="15"/>
  <c r="M2091" i="15"/>
  <c r="N2091" i="15"/>
  <c r="O2091" i="15"/>
  <c r="P2091" i="15"/>
  <c r="Q2091" i="15"/>
  <c r="R2091" i="15"/>
  <c r="S2091" i="15"/>
  <c r="T2091" i="15"/>
  <c r="U2091" i="15"/>
  <c r="V2091" i="15"/>
  <c r="W2091" i="15"/>
  <c r="X2091" i="15"/>
  <c r="Y2091" i="15"/>
  <c r="Z2091" i="15"/>
  <c r="A2092" i="15"/>
  <c r="B2092" i="15"/>
  <c r="C2092" i="15"/>
  <c r="D2092" i="15"/>
  <c r="E2092" i="15"/>
  <c r="F2092" i="15"/>
  <c r="G2092" i="15"/>
  <c r="H2092" i="15"/>
  <c r="I2092" i="15"/>
  <c r="J2092" i="15"/>
  <c r="K2092" i="15"/>
  <c r="L2092" i="15"/>
  <c r="M2092" i="15"/>
  <c r="N2092" i="15"/>
  <c r="O2092" i="15"/>
  <c r="P2092" i="15"/>
  <c r="Q2092" i="15"/>
  <c r="R2092" i="15"/>
  <c r="S2092" i="15"/>
  <c r="T2092" i="15"/>
  <c r="U2092" i="15"/>
  <c r="V2092" i="15"/>
  <c r="W2092" i="15"/>
  <c r="X2092" i="15"/>
  <c r="Y2092" i="15"/>
  <c r="Z2092" i="15"/>
  <c r="A2093" i="15"/>
  <c r="B2093" i="15"/>
  <c r="C2093" i="15"/>
  <c r="D2093" i="15"/>
  <c r="E2093" i="15"/>
  <c r="F2093" i="15"/>
  <c r="G2093" i="15"/>
  <c r="H2093" i="15"/>
  <c r="I2093" i="15"/>
  <c r="J2093" i="15"/>
  <c r="K2093" i="15"/>
  <c r="L2093" i="15"/>
  <c r="M2093" i="15"/>
  <c r="N2093" i="15"/>
  <c r="O2093" i="15"/>
  <c r="P2093" i="15"/>
  <c r="Q2093" i="15"/>
  <c r="R2093" i="15"/>
  <c r="S2093" i="15"/>
  <c r="T2093" i="15"/>
  <c r="U2093" i="15"/>
  <c r="V2093" i="15"/>
  <c r="W2093" i="15"/>
  <c r="X2093" i="15"/>
  <c r="Y2093" i="15"/>
  <c r="Z2093" i="15"/>
  <c r="A2094" i="15"/>
  <c r="B2094" i="15"/>
  <c r="C2094" i="15"/>
  <c r="D2094" i="15"/>
  <c r="E2094" i="15"/>
  <c r="F2094" i="15"/>
  <c r="G2094" i="15"/>
  <c r="H2094" i="15"/>
  <c r="I2094" i="15"/>
  <c r="J2094" i="15"/>
  <c r="K2094" i="15"/>
  <c r="L2094" i="15"/>
  <c r="M2094" i="15"/>
  <c r="N2094" i="15"/>
  <c r="O2094" i="15"/>
  <c r="P2094" i="15"/>
  <c r="Q2094" i="15"/>
  <c r="R2094" i="15"/>
  <c r="S2094" i="15"/>
  <c r="T2094" i="15"/>
  <c r="U2094" i="15"/>
  <c r="V2094" i="15"/>
  <c r="W2094" i="15"/>
  <c r="X2094" i="15"/>
  <c r="Y2094" i="15"/>
  <c r="Z2094" i="15"/>
  <c r="Y1789" i="15"/>
  <c r="Z1789" i="15"/>
  <c r="O1789" i="15"/>
  <c r="P1789" i="15"/>
  <c r="Q1789" i="15"/>
  <c r="R1789" i="15"/>
  <c r="S1789" i="15"/>
  <c r="T1789" i="15"/>
  <c r="U1789" i="15"/>
  <c r="V1789" i="15"/>
  <c r="W1789" i="15"/>
  <c r="X1789" i="15"/>
  <c r="B1789" i="15"/>
  <c r="C1789" i="15"/>
  <c r="D1789" i="15"/>
  <c r="E1789" i="15"/>
  <c r="F1789" i="15"/>
  <c r="G1789" i="15"/>
  <c r="H1789" i="15"/>
  <c r="I1789" i="15"/>
  <c r="J1789" i="15"/>
  <c r="K1789" i="15"/>
  <c r="L1789" i="15"/>
  <c r="M1789" i="15"/>
  <c r="N1789" i="15"/>
  <c r="A1789" i="15"/>
  <c r="J2" i="20"/>
  <c r="J883" i="11" s="1"/>
  <c r="I2" i="20"/>
  <c r="I883" i="11" s="1"/>
  <c r="H2" i="20"/>
  <c r="H883" i="11" s="1"/>
  <c r="H3" i="21"/>
  <c r="I3" i="21"/>
  <c r="J3" i="21"/>
  <c r="H4" i="21"/>
  <c r="I4" i="21"/>
  <c r="J4" i="21"/>
  <c r="H5" i="21"/>
  <c r="I5" i="21"/>
  <c r="J5" i="21"/>
  <c r="H6" i="21"/>
  <c r="I6" i="21"/>
  <c r="J6" i="21"/>
  <c r="H7" i="21"/>
  <c r="I7" i="21"/>
  <c r="J7" i="21"/>
  <c r="H8" i="21"/>
  <c r="I8" i="21"/>
  <c r="J8" i="21"/>
  <c r="H9" i="21"/>
  <c r="I9" i="21"/>
  <c r="J9" i="21"/>
  <c r="H10" i="21"/>
  <c r="I10" i="21"/>
  <c r="J10" i="21"/>
  <c r="H11" i="21"/>
  <c r="I11" i="21"/>
  <c r="J11" i="21"/>
  <c r="H12" i="21"/>
  <c r="I12" i="21"/>
  <c r="J12" i="21"/>
  <c r="H13" i="21"/>
  <c r="I13" i="21"/>
  <c r="J13" i="21"/>
  <c r="H14" i="21"/>
  <c r="I14" i="21"/>
  <c r="J14" i="21"/>
  <c r="H15" i="21"/>
  <c r="I15" i="21"/>
  <c r="J15" i="21"/>
  <c r="H16" i="21"/>
  <c r="I16" i="21"/>
  <c r="J16" i="21"/>
  <c r="H17" i="21"/>
  <c r="I17" i="21"/>
  <c r="J17" i="21"/>
  <c r="H18" i="21"/>
  <c r="I18" i="21"/>
  <c r="J18" i="21"/>
  <c r="H19" i="21"/>
  <c r="I19" i="21"/>
  <c r="J19" i="21"/>
  <c r="H20" i="21"/>
  <c r="I20" i="21"/>
  <c r="J20" i="21"/>
  <c r="H21" i="21"/>
  <c r="I21" i="21"/>
  <c r="J21" i="21"/>
  <c r="H22" i="21"/>
  <c r="I22" i="21"/>
  <c r="J22" i="21"/>
  <c r="H23" i="21"/>
  <c r="I23" i="21"/>
  <c r="J23" i="21"/>
  <c r="H24" i="21"/>
  <c r="I24" i="21"/>
  <c r="J24" i="21"/>
  <c r="H25" i="21"/>
  <c r="I25" i="21"/>
  <c r="J25" i="21"/>
  <c r="H26" i="21"/>
  <c r="I26" i="21"/>
  <c r="J26" i="21"/>
  <c r="H27" i="21"/>
  <c r="I27" i="21"/>
  <c r="J27" i="21"/>
  <c r="H28" i="21"/>
  <c r="I28" i="21"/>
  <c r="J28" i="21"/>
  <c r="H29" i="21"/>
  <c r="I29" i="21"/>
  <c r="J29" i="21"/>
  <c r="H30" i="21"/>
  <c r="I30" i="21"/>
  <c r="J30" i="21"/>
  <c r="H31" i="21"/>
  <c r="I31" i="21"/>
  <c r="J31" i="21"/>
  <c r="H32" i="21"/>
  <c r="I32" i="21"/>
  <c r="J32" i="21"/>
  <c r="H33" i="21"/>
  <c r="I33" i="21"/>
  <c r="J33" i="21"/>
  <c r="H34" i="21"/>
  <c r="I34" i="21"/>
  <c r="J34" i="21"/>
  <c r="H35" i="21"/>
  <c r="I35" i="21"/>
  <c r="J35" i="21"/>
  <c r="H36" i="21"/>
  <c r="I36" i="21"/>
  <c r="J36" i="21"/>
  <c r="H37" i="21"/>
  <c r="I37" i="21"/>
  <c r="J37" i="21"/>
  <c r="H38" i="21"/>
  <c r="I38" i="21"/>
  <c r="J38" i="21"/>
  <c r="H39" i="21"/>
  <c r="I39" i="21"/>
  <c r="J39" i="21"/>
  <c r="H40" i="21"/>
  <c r="I40" i="21"/>
  <c r="J40" i="21"/>
  <c r="H41" i="21"/>
  <c r="I41" i="21"/>
  <c r="J41" i="21"/>
  <c r="H42" i="21"/>
  <c r="I42" i="21"/>
  <c r="J42" i="21"/>
  <c r="H43" i="21"/>
  <c r="I43" i="21"/>
  <c r="J43" i="21"/>
  <c r="H44" i="21"/>
  <c r="I44" i="21"/>
  <c r="J44" i="21"/>
  <c r="H45" i="21"/>
  <c r="I45" i="21"/>
  <c r="J45" i="21"/>
  <c r="H46" i="21"/>
  <c r="I46" i="21"/>
  <c r="J46" i="21"/>
  <c r="H47" i="21"/>
  <c r="I47" i="21"/>
  <c r="J47" i="21"/>
  <c r="H48" i="21"/>
  <c r="I48" i="21"/>
  <c r="J48" i="21"/>
  <c r="H49" i="21"/>
  <c r="I49" i="21"/>
  <c r="J49" i="21"/>
  <c r="H50" i="21"/>
  <c r="I50" i="21"/>
  <c r="J50" i="21"/>
  <c r="H51" i="21"/>
  <c r="I51" i="21"/>
  <c r="J51" i="21"/>
  <c r="H52" i="21"/>
  <c r="I52" i="21"/>
  <c r="J52" i="21"/>
  <c r="H53" i="21"/>
  <c r="I53" i="21"/>
  <c r="J53" i="21"/>
  <c r="H54" i="21"/>
  <c r="I54" i="21"/>
  <c r="J54" i="21"/>
  <c r="H55" i="21"/>
  <c r="I55" i="21"/>
  <c r="J55" i="21"/>
  <c r="H56" i="21"/>
  <c r="I56" i="21"/>
  <c r="J56" i="21"/>
  <c r="H57" i="21"/>
  <c r="I57" i="21"/>
  <c r="J57" i="21"/>
  <c r="H58" i="21"/>
  <c r="I58" i="21"/>
  <c r="J58" i="21"/>
  <c r="H59" i="21"/>
  <c r="I59" i="21"/>
  <c r="J59" i="21"/>
  <c r="H60" i="21"/>
  <c r="I60" i="21"/>
  <c r="J60" i="21"/>
  <c r="H61" i="21"/>
  <c r="I61" i="21"/>
  <c r="J61" i="21"/>
  <c r="H62" i="21"/>
  <c r="I62" i="21"/>
  <c r="J62" i="21"/>
  <c r="H63" i="21"/>
  <c r="I63" i="21"/>
  <c r="J63" i="21"/>
  <c r="H64" i="21"/>
  <c r="I64" i="21"/>
  <c r="J64" i="21"/>
  <c r="H65" i="21"/>
  <c r="I65" i="21"/>
  <c r="J65" i="21"/>
  <c r="H66" i="21"/>
  <c r="I66" i="21"/>
  <c r="J66" i="21"/>
  <c r="H67" i="21"/>
  <c r="I67" i="21"/>
  <c r="J67" i="21"/>
  <c r="H68" i="21"/>
  <c r="I68" i="21"/>
  <c r="J68" i="21"/>
  <c r="H69" i="21"/>
  <c r="I69" i="21"/>
  <c r="J69" i="21"/>
  <c r="H70" i="21"/>
  <c r="I70" i="21"/>
  <c r="J70" i="21"/>
  <c r="H71" i="21"/>
  <c r="I71" i="21"/>
  <c r="J71" i="21"/>
  <c r="H72" i="21"/>
  <c r="I72" i="21"/>
  <c r="J72" i="21"/>
  <c r="H73" i="21"/>
  <c r="I73" i="21"/>
  <c r="J73" i="21"/>
  <c r="H74" i="21"/>
  <c r="I74" i="21"/>
  <c r="J74" i="21"/>
  <c r="H75" i="21"/>
  <c r="I75" i="21"/>
  <c r="J75" i="21"/>
  <c r="H76" i="21"/>
  <c r="I76" i="21"/>
  <c r="J76" i="21"/>
  <c r="H77" i="21"/>
  <c r="I77" i="21"/>
  <c r="J77" i="21"/>
  <c r="H78" i="21"/>
  <c r="I78" i="21"/>
  <c r="J78" i="21"/>
  <c r="H79" i="21"/>
  <c r="I79" i="21"/>
  <c r="J79" i="21"/>
  <c r="H80" i="21"/>
  <c r="I80" i="21"/>
  <c r="J80" i="21"/>
  <c r="H81" i="21"/>
  <c r="I81" i="21"/>
  <c r="J81" i="21"/>
  <c r="H82" i="21"/>
  <c r="I82" i="21"/>
  <c r="J82" i="21"/>
  <c r="H83" i="21"/>
  <c r="I83" i="21"/>
  <c r="J83" i="21"/>
  <c r="H84" i="21"/>
  <c r="I84" i="21"/>
  <c r="J84" i="21"/>
  <c r="H85" i="21"/>
  <c r="I85" i="21"/>
  <c r="J85" i="21"/>
  <c r="H86" i="21"/>
  <c r="I86" i="21"/>
  <c r="J86" i="21"/>
  <c r="H87" i="21"/>
  <c r="I87" i="21"/>
  <c r="J87" i="21"/>
  <c r="H88" i="21"/>
  <c r="I88" i="21"/>
  <c r="J88" i="21"/>
  <c r="H89" i="21"/>
  <c r="I89" i="21"/>
  <c r="J89" i="21"/>
  <c r="H90" i="21"/>
  <c r="I90" i="21"/>
  <c r="J90" i="21"/>
  <c r="H91" i="21"/>
  <c r="I91" i="21"/>
  <c r="J91" i="21"/>
  <c r="H92" i="21"/>
  <c r="I92" i="21"/>
  <c r="J92" i="21"/>
  <c r="H93" i="21"/>
  <c r="I93" i="21"/>
  <c r="J93" i="21"/>
  <c r="H94" i="21"/>
  <c r="I94" i="21"/>
  <c r="J94" i="21"/>
  <c r="H95" i="21"/>
  <c r="I95" i="21"/>
  <c r="J95" i="21"/>
  <c r="H96" i="21"/>
  <c r="I96" i="21"/>
  <c r="J96" i="21"/>
  <c r="H97" i="21"/>
  <c r="I97" i="21"/>
  <c r="J97" i="21"/>
  <c r="H98" i="21"/>
  <c r="I98" i="21"/>
  <c r="J98" i="21"/>
  <c r="H99" i="21"/>
  <c r="I99" i="21"/>
  <c r="J99" i="21"/>
  <c r="H100" i="21"/>
  <c r="I100" i="21"/>
  <c r="J100" i="21"/>
  <c r="H101" i="21"/>
  <c r="I101" i="21"/>
  <c r="J101" i="21"/>
  <c r="H102" i="21"/>
  <c r="I102" i="21"/>
  <c r="J102" i="21"/>
  <c r="H103" i="21"/>
  <c r="I103" i="21"/>
  <c r="J103" i="21"/>
  <c r="H104" i="21"/>
  <c r="I104" i="21"/>
  <c r="J104" i="21"/>
  <c r="H105" i="21"/>
  <c r="I105" i="21"/>
  <c r="J105" i="21"/>
  <c r="H106" i="21"/>
  <c r="I106" i="21"/>
  <c r="J106" i="21"/>
  <c r="H107" i="21"/>
  <c r="I107" i="21"/>
  <c r="J107" i="21"/>
  <c r="H108" i="21"/>
  <c r="I108" i="21"/>
  <c r="J108" i="21"/>
  <c r="H109" i="21"/>
  <c r="I109" i="21"/>
  <c r="J109" i="21"/>
  <c r="H110" i="21"/>
  <c r="I110" i="21"/>
  <c r="J110" i="21"/>
  <c r="H111" i="21"/>
  <c r="I111" i="21"/>
  <c r="J111" i="21"/>
  <c r="H112" i="21"/>
  <c r="I112" i="21"/>
  <c r="J112" i="21"/>
  <c r="H113" i="21"/>
  <c r="I113" i="21"/>
  <c r="J113" i="21"/>
  <c r="H114" i="21"/>
  <c r="I114" i="21"/>
  <c r="J114" i="21"/>
  <c r="H115" i="21"/>
  <c r="I115" i="21"/>
  <c r="J115" i="21"/>
  <c r="H116" i="21"/>
  <c r="I116" i="21"/>
  <c r="J116" i="21"/>
  <c r="H117" i="21"/>
  <c r="I117" i="21"/>
  <c r="J117" i="21"/>
  <c r="H118" i="21"/>
  <c r="I118" i="21"/>
  <c r="J118" i="21"/>
  <c r="H119" i="21"/>
  <c r="I119" i="21"/>
  <c r="J119" i="21"/>
  <c r="H120" i="21"/>
  <c r="I120" i="21"/>
  <c r="J120" i="21"/>
  <c r="H121" i="21"/>
  <c r="I121" i="21"/>
  <c r="J121" i="21"/>
  <c r="H122" i="21"/>
  <c r="I122" i="21"/>
  <c r="J122" i="21"/>
  <c r="H123" i="21"/>
  <c r="I123" i="21"/>
  <c r="J123" i="21"/>
  <c r="H124" i="21"/>
  <c r="I124" i="21"/>
  <c r="J124" i="21"/>
  <c r="H125" i="21"/>
  <c r="I125" i="21"/>
  <c r="J125" i="21"/>
  <c r="H126" i="21"/>
  <c r="I126" i="21"/>
  <c r="J126" i="21"/>
  <c r="H127" i="21"/>
  <c r="I127" i="21"/>
  <c r="J127" i="21"/>
  <c r="H128" i="21"/>
  <c r="I128" i="21"/>
  <c r="J128" i="21"/>
  <c r="H129" i="21"/>
  <c r="I129" i="21"/>
  <c r="J129" i="21"/>
  <c r="H130" i="21"/>
  <c r="I130" i="21"/>
  <c r="J130" i="21"/>
  <c r="H131" i="21"/>
  <c r="I131" i="21"/>
  <c r="J131" i="21"/>
  <c r="H132" i="21"/>
  <c r="I132" i="21"/>
  <c r="J132" i="21"/>
  <c r="H133" i="21"/>
  <c r="I133" i="21"/>
  <c r="J133" i="21"/>
  <c r="H134" i="21"/>
  <c r="I134" i="21"/>
  <c r="J134" i="21"/>
  <c r="H135" i="21"/>
  <c r="I135" i="21"/>
  <c r="J135" i="21"/>
  <c r="H136" i="21"/>
  <c r="I136" i="21"/>
  <c r="J136" i="21"/>
  <c r="H137" i="21"/>
  <c r="I137" i="21"/>
  <c r="J137" i="21"/>
  <c r="H138" i="21"/>
  <c r="I138" i="21"/>
  <c r="J138" i="21"/>
  <c r="H139" i="21"/>
  <c r="I139" i="21"/>
  <c r="J139" i="21"/>
  <c r="H140" i="21"/>
  <c r="I140" i="21"/>
  <c r="J140" i="21"/>
  <c r="H141" i="21"/>
  <c r="I141" i="21"/>
  <c r="J141" i="21"/>
  <c r="H142" i="21"/>
  <c r="I142" i="21"/>
  <c r="J142" i="21"/>
  <c r="H143" i="21"/>
  <c r="I143" i="21"/>
  <c r="J143" i="21"/>
  <c r="H144" i="21"/>
  <c r="I144" i="21"/>
  <c r="J144" i="21"/>
  <c r="H145" i="21"/>
  <c r="I145" i="21"/>
  <c r="J145" i="21"/>
  <c r="H146" i="21"/>
  <c r="I146" i="21"/>
  <c r="J146" i="21"/>
  <c r="H147" i="21"/>
  <c r="I147" i="21"/>
  <c r="J147" i="21"/>
  <c r="H148" i="21"/>
  <c r="I148" i="21"/>
  <c r="J148" i="21"/>
  <c r="H149" i="21"/>
  <c r="I149" i="21"/>
  <c r="J149" i="21"/>
  <c r="H150" i="21"/>
  <c r="I150" i="21"/>
  <c r="J150" i="21"/>
  <c r="H151" i="21"/>
  <c r="I151" i="21"/>
  <c r="J151" i="21"/>
  <c r="H152" i="21"/>
  <c r="I152" i="21"/>
  <c r="J152" i="21"/>
  <c r="H153" i="21"/>
  <c r="I153" i="21"/>
  <c r="J153" i="21"/>
  <c r="H154" i="21"/>
  <c r="I154" i="21"/>
  <c r="J154" i="21"/>
  <c r="H155" i="21"/>
  <c r="I155" i="21"/>
  <c r="J155" i="21"/>
  <c r="H156" i="21"/>
  <c r="I156" i="21"/>
  <c r="J156" i="21"/>
  <c r="H157" i="21"/>
  <c r="I157" i="21"/>
  <c r="J157" i="21"/>
  <c r="H158" i="21"/>
  <c r="I158" i="21"/>
  <c r="J158" i="21"/>
  <c r="H159" i="21"/>
  <c r="I159" i="21"/>
  <c r="J159" i="21"/>
  <c r="H160" i="21"/>
  <c r="I160" i="21"/>
  <c r="J160" i="21"/>
  <c r="H161" i="21"/>
  <c r="I161" i="21"/>
  <c r="J161" i="21"/>
  <c r="H162" i="21"/>
  <c r="I162" i="21"/>
  <c r="J162" i="21"/>
  <c r="H163" i="21"/>
  <c r="I163" i="21"/>
  <c r="J163" i="21"/>
  <c r="H164" i="21"/>
  <c r="I164" i="21"/>
  <c r="J164" i="21"/>
  <c r="H165" i="21"/>
  <c r="I165" i="21"/>
  <c r="J165" i="21"/>
  <c r="H166" i="21"/>
  <c r="I166" i="21"/>
  <c r="J166" i="21"/>
  <c r="H167" i="21"/>
  <c r="I167" i="21"/>
  <c r="J167" i="21"/>
  <c r="H168" i="21"/>
  <c r="I168" i="21"/>
  <c r="J168" i="21"/>
  <c r="H169" i="21"/>
  <c r="I169" i="21"/>
  <c r="J169" i="21"/>
  <c r="H170" i="21"/>
  <c r="I170" i="21"/>
  <c r="J170" i="21"/>
  <c r="H171" i="21"/>
  <c r="I171" i="21"/>
  <c r="J171" i="21"/>
  <c r="H172" i="21"/>
  <c r="I172" i="21"/>
  <c r="J172" i="21"/>
  <c r="H173" i="21"/>
  <c r="I173" i="21"/>
  <c r="J173" i="21"/>
  <c r="H174" i="21"/>
  <c r="I174" i="21"/>
  <c r="J174" i="21"/>
  <c r="H175" i="21"/>
  <c r="I175" i="21"/>
  <c r="J175" i="21"/>
  <c r="H176" i="21"/>
  <c r="I176" i="21"/>
  <c r="J176" i="21"/>
  <c r="H177" i="21"/>
  <c r="I177" i="21"/>
  <c r="J177" i="21"/>
  <c r="H178" i="21"/>
  <c r="I178" i="21"/>
  <c r="J178" i="21"/>
  <c r="H179" i="21"/>
  <c r="I179" i="21"/>
  <c r="J179" i="21"/>
  <c r="H180" i="21"/>
  <c r="I180" i="21"/>
  <c r="J180" i="21"/>
  <c r="H181" i="21"/>
  <c r="I181" i="21"/>
  <c r="J181" i="21"/>
  <c r="H182" i="21"/>
  <c r="I182" i="21"/>
  <c r="J182" i="21"/>
  <c r="H183" i="21"/>
  <c r="I183" i="21"/>
  <c r="J183" i="21"/>
  <c r="H184" i="21"/>
  <c r="I184" i="21"/>
  <c r="J184" i="21"/>
  <c r="H185" i="21"/>
  <c r="I185" i="21"/>
  <c r="J185" i="21"/>
  <c r="H186" i="21"/>
  <c r="I186" i="21"/>
  <c r="J186" i="21"/>
  <c r="H187" i="21"/>
  <c r="I187" i="21"/>
  <c r="J187" i="21"/>
  <c r="H188" i="21"/>
  <c r="I188" i="21"/>
  <c r="J188" i="21"/>
  <c r="H189" i="21"/>
  <c r="I189" i="21"/>
  <c r="J189" i="21"/>
  <c r="H190" i="21"/>
  <c r="I190" i="21"/>
  <c r="J190" i="21"/>
  <c r="H191" i="21"/>
  <c r="I191" i="21"/>
  <c r="J191" i="21"/>
  <c r="H192" i="21"/>
  <c r="I192" i="21"/>
  <c r="J192" i="21"/>
  <c r="H193" i="21"/>
  <c r="I193" i="21"/>
  <c r="J193" i="21"/>
  <c r="H194" i="21"/>
  <c r="I194" i="21"/>
  <c r="J194" i="21"/>
  <c r="H195" i="21"/>
  <c r="I195" i="21"/>
  <c r="J195" i="21"/>
  <c r="H196" i="21"/>
  <c r="I196" i="21"/>
  <c r="J196" i="21"/>
  <c r="H197" i="21"/>
  <c r="I197" i="21"/>
  <c r="J197" i="21"/>
  <c r="H198" i="21"/>
  <c r="I198" i="21"/>
  <c r="J198" i="21"/>
  <c r="H199" i="21"/>
  <c r="I199" i="21"/>
  <c r="J199" i="21"/>
  <c r="H200" i="21"/>
  <c r="I200" i="21"/>
  <c r="J200" i="21"/>
  <c r="H201" i="21"/>
  <c r="I201" i="21"/>
  <c r="J201" i="21"/>
  <c r="H202" i="21"/>
  <c r="I202" i="21"/>
  <c r="J202" i="21"/>
  <c r="H203" i="21"/>
  <c r="I203" i="21"/>
  <c r="J203" i="21"/>
  <c r="H204" i="21"/>
  <c r="I204" i="21"/>
  <c r="J204" i="21"/>
  <c r="H205" i="21"/>
  <c r="I205" i="21"/>
  <c r="J205" i="21"/>
  <c r="H206" i="21"/>
  <c r="I206" i="21"/>
  <c r="J206" i="21"/>
  <c r="H207" i="21"/>
  <c r="I207" i="21"/>
  <c r="J207" i="21"/>
  <c r="H208" i="21"/>
  <c r="I208" i="21"/>
  <c r="J208" i="21"/>
  <c r="H209" i="21"/>
  <c r="I209" i="21"/>
  <c r="J209" i="21"/>
  <c r="H210" i="21"/>
  <c r="I210" i="21"/>
  <c r="J210" i="21"/>
  <c r="H211" i="21"/>
  <c r="I211" i="21"/>
  <c r="J211" i="21"/>
  <c r="H212" i="21"/>
  <c r="I212" i="21"/>
  <c r="J212" i="21"/>
  <c r="H213" i="21"/>
  <c r="I213" i="21"/>
  <c r="J213" i="21"/>
  <c r="H214" i="21"/>
  <c r="I214" i="21"/>
  <c r="J214" i="21"/>
  <c r="H215" i="21"/>
  <c r="I215" i="21"/>
  <c r="J215" i="21"/>
  <c r="H216" i="21"/>
  <c r="I216" i="21"/>
  <c r="J216" i="21"/>
  <c r="H217" i="21"/>
  <c r="I217" i="21"/>
  <c r="J217" i="21"/>
  <c r="H218" i="21"/>
  <c r="I218" i="21"/>
  <c r="J218" i="21"/>
  <c r="H219" i="21"/>
  <c r="I219" i="21"/>
  <c r="J219" i="21"/>
  <c r="H220" i="21"/>
  <c r="I220" i="21"/>
  <c r="J220" i="21"/>
  <c r="H221" i="21"/>
  <c r="I221" i="21"/>
  <c r="J221" i="21"/>
  <c r="H222" i="21"/>
  <c r="I222" i="21"/>
  <c r="J222" i="21"/>
  <c r="H223" i="21"/>
  <c r="I223" i="21"/>
  <c r="J223" i="21"/>
  <c r="H224" i="21"/>
  <c r="I224" i="21"/>
  <c r="J224" i="21"/>
  <c r="H225" i="21"/>
  <c r="I225" i="21"/>
  <c r="J225" i="21"/>
  <c r="H226" i="21"/>
  <c r="I226" i="21"/>
  <c r="J226" i="21"/>
  <c r="H227" i="21"/>
  <c r="I227" i="21"/>
  <c r="J227" i="21"/>
  <c r="H228" i="21"/>
  <c r="I228" i="21"/>
  <c r="J228" i="21"/>
  <c r="H229" i="21"/>
  <c r="I229" i="21"/>
  <c r="J229" i="21"/>
  <c r="H230" i="21"/>
  <c r="I230" i="21"/>
  <c r="J230" i="21"/>
  <c r="H231" i="21"/>
  <c r="I231" i="21"/>
  <c r="J231" i="21"/>
  <c r="H232" i="21"/>
  <c r="I232" i="21"/>
  <c r="J232" i="21"/>
  <c r="H233" i="21"/>
  <c r="I233" i="21"/>
  <c r="J233" i="21"/>
  <c r="H234" i="21"/>
  <c r="I234" i="21"/>
  <c r="J234" i="21"/>
  <c r="H235" i="21"/>
  <c r="I235" i="21"/>
  <c r="J235" i="21"/>
  <c r="H236" i="21"/>
  <c r="I236" i="21"/>
  <c r="J236" i="21"/>
  <c r="H237" i="21"/>
  <c r="I237" i="21"/>
  <c r="J237" i="21"/>
  <c r="H238" i="21"/>
  <c r="I238" i="21"/>
  <c r="J238" i="21"/>
  <c r="H239" i="21"/>
  <c r="I239" i="21"/>
  <c r="J239" i="21"/>
  <c r="H240" i="21"/>
  <c r="I240" i="21"/>
  <c r="J240" i="21"/>
  <c r="H241" i="21"/>
  <c r="I241" i="21"/>
  <c r="J241" i="21"/>
  <c r="H242" i="21"/>
  <c r="I242" i="21"/>
  <c r="J242" i="21"/>
  <c r="H243" i="21"/>
  <c r="I243" i="21"/>
  <c r="J243" i="21"/>
  <c r="H244" i="21"/>
  <c r="I244" i="21"/>
  <c r="J244" i="21"/>
  <c r="H245" i="21"/>
  <c r="I245" i="21"/>
  <c r="J245" i="21"/>
  <c r="H246" i="21"/>
  <c r="I246" i="21"/>
  <c r="J246" i="21"/>
  <c r="H247" i="21"/>
  <c r="I247" i="21"/>
  <c r="J247" i="21"/>
  <c r="H248" i="21"/>
  <c r="I248" i="21"/>
  <c r="J248" i="21"/>
  <c r="H249" i="21"/>
  <c r="I249" i="21"/>
  <c r="J249" i="21"/>
  <c r="H250" i="21"/>
  <c r="I250" i="21"/>
  <c r="J250" i="21"/>
  <c r="H251" i="21"/>
  <c r="I251" i="21"/>
  <c r="J251" i="21"/>
  <c r="H252" i="21"/>
  <c r="I252" i="21"/>
  <c r="J252" i="21"/>
  <c r="H253" i="21"/>
  <c r="I253" i="21"/>
  <c r="J253" i="21"/>
  <c r="H254" i="21"/>
  <c r="I254" i="21"/>
  <c r="J254" i="21"/>
  <c r="H255" i="21"/>
  <c r="I255" i="21"/>
  <c r="J255" i="21"/>
  <c r="H256" i="21"/>
  <c r="I256" i="21"/>
  <c r="J256" i="21"/>
  <c r="H257" i="21"/>
  <c r="I257" i="21"/>
  <c r="J257" i="21"/>
  <c r="H258" i="21"/>
  <c r="I258" i="21"/>
  <c r="J258" i="21"/>
  <c r="H259" i="21"/>
  <c r="I259" i="21"/>
  <c r="J259" i="21"/>
  <c r="H260" i="21"/>
  <c r="I260" i="21"/>
  <c r="J260" i="21"/>
  <c r="H261" i="21"/>
  <c r="I261" i="21"/>
  <c r="J261" i="21"/>
  <c r="H262" i="21"/>
  <c r="I262" i="21"/>
  <c r="J262" i="21"/>
  <c r="H263" i="21"/>
  <c r="I263" i="21"/>
  <c r="J263" i="21"/>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H303" i="21"/>
  <c r="I303" i="21"/>
  <c r="J303" i="21"/>
  <c r="H304" i="21"/>
  <c r="I304" i="21"/>
  <c r="J304" i="21"/>
  <c r="H305" i="21"/>
  <c r="I305" i="21"/>
  <c r="J305" i="21"/>
  <c r="H306" i="21"/>
  <c r="I306" i="21"/>
  <c r="J306" i="21"/>
  <c r="H307" i="21"/>
  <c r="I307" i="21"/>
  <c r="J307" i="21"/>
  <c r="I2" i="21"/>
  <c r="J2" i="21"/>
  <c r="H2" i="21"/>
  <c r="I709" i="1"/>
  <c r="J709" i="1"/>
  <c r="I710" i="1"/>
  <c r="J710" i="1"/>
  <c r="I711" i="1"/>
  <c r="J711" i="1"/>
  <c r="I712" i="1"/>
  <c r="J712" i="1"/>
  <c r="I713" i="1"/>
  <c r="J713" i="1"/>
  <c r="I714" i="1"/>
  <c r="J714" i="1"/>
  <c r="I715" i="1"/>
  <c r="J715" i="1"/>
  <c r="I716" i="1"/>
  <c r="J716" i="1"/>
  <c r="I717" i="1"/>
  <c r="J717" i="1"/>
  <c r="I718" i="1"/>
  <c r="J718" i="1"/>
  <c r="I719" i="1"/>
  <c r="J719" i="1"/>
  <c r="I720" i="1"/>
  <c r="J720" i="1"/>
  <c r="I721" i="1"/>
  <c r="J721" i="1"/>
  <c r="I722" i="1"/>
  <c r="J722" i="1"/>
  <c r="I723" i="1"/>
  <c r="J723" i="1"/>
  <c r="I724" i="1"/>
  <c r="J724" i="1"/>
  <c r="I708" i="1"/>
  <c r="J708" i="1"/>
  <c r="H708" i="1"/>
  <c r="H709" i="1"/>
  <c r="H710" i="1"/>
  <c r="H711" i="1"/>
  <c r="H712" i="1"/>
  <c r="H713" i="1"/>
  <c r="H714" i="1"/>
  <c r="H715" i="1"/>
  <c r="H716" i="1"/>
  <c r="H717" i="1"/>
  <c r="H718" i="1"/>
  <c r="H719" i="1"/>
  <c r="H720" i="1"/>
  <c r="H721" i="1"/>
  <c r="H722" i="1"/>
  <c r="H723" i="1"/>
  <c r="H724" i="1"/>
  <c r="H778" i="1"/>
  <c r="I778" i="1"/>
  <c r="J778" i="1"/>
  <c r="H779" i="1"/>
  <c r="I779" i="1"/>
  <c r="J779" i="1"/>
  <c r="H780" i="1"/>
  <c r="I780" i="1"/>
  <c r="J780" i="1"/>
  <c r="H781" i="1"/>
  <c r="I781" i="1"/>
  <c r="J781" i="1"/>
  <c r="H782" i="1"/>
  <c r="I782" i="1"/>
  <c r="J782" i="1"/>
  <c r="H783" i="1"/>
  <c r="I783" i="1"/>
  <c r="J783" i="1"/>
  <c r="H784" i="1"/>
  <c r="I784" i="1"/>
  <c r="J784" i="1"/>
  <c r="H785" i="1"/>
  <c r="I785" i="1"/>
  <c r="J785" i="1"/>
  <c r="H786" i="1"/>
  <c r="I786" i="1"/>
  <c r="J786" i="1"/>
  <c r="H787" i="1"/>
  <c r="I787" i="1"/>
  <c r="J787" i="1"/>
  <c r="H788" i="1"/>
  <c r="I788" i="1"/>
  <c r="J788" i="1"/>
  <c r="H789" i="1"/>
  <c r="I789" i="1"/>
  <c r="J789" i="1"/>
  <c r="H790" i="1"/>
  <c r="I790" i="1"/>
  <c r="J790" i="1"/>
  <c r="H791" i="1"/>
  <c r="I791" i="1"/>
  <c r="J791" i="1"/>
  <c r="H792" i="1"/>
  <c r="I792" i="1"/>
  <c r="J792" i="1"/>
  <c r="H793" i="1"/>
  <c r="I793" i="1"/>
  <c r="J793" i="1"/>
  <c r="F2" i="15"/>
  <c r="F3" i="15"/>
  <c r="F4" i="15"/>
  <c r="F5" i="15"/>
  <c r="F6" i="15"/>
  <c r="F7" i="15"/>
  <c r="F8" i="15"/>
  <c r="F9" i="15"/>
  <c r="F10" i="15"/>
  <c r="F11" i="15"/>
  <c r="F12" i="15"/>
  <c r="F13" i="15"/>
  <c r="F14" i="15"/>
  <c r="F15" i="15"/>
  <c r="F16" i="15"/>
  <c r="F17" i="15"/>
  <c r="F18" i="15"/>
  <c r="F19" i="15"/>
  <c r="F20" i="15"/>
  <c r="F21" i="15"/>
  <c r="F22" i="15"/>
  <c r="F23" i="15"/>
  <c r="B14" i="22"/>
  <c r="B9" i="22"/>
  <c r="B8" i="22"/>
  <c r="B7" i="22"/>
  <c r="B6" i="22"/>
  <c r="B5" i="22"/>
  <c r="B4" i="22"/>
  <c r="B3" i="22"/>
  <c r="H733" i="1"/>
  <c r="I733" i="1"/>
  <c r="J733" i="1"/>
  <c r="H734" i="1"/>
  <c r="I734" i="1"/>
  <c r="J734" i="1"/>
  <c r="H735" i="1"/>
  <c r="I735" i="1"/>
  <c r="J735" i="1"/>
  <c r="H736" i="1"/>
  <c r="I736" i="1"/>
  <c r="J736" i="1"/>
  <c r="H737" i="1"/>
  <c r="I737" i="1"/>
  <c r="J737" i="1"/>
  <c r="H738" i="1"/>
  <c r="I738" i="1"/>
  <c r="J738" i="1"/>
  <c r="H739" i="1"/>
  <c r="I739" i="1"/>
  <c r="J739" i="1"/>
  <c r="H740" i="1"/>
  <c r="I740" i="1"/>
  <c r="J740" i="1"/>
  <c r="H741" i="1"/>
  <c r="I741" i="1"/>
  <c r="J741" i="1"/>
  <c r="H742" i="1"/>
  <c r="I742" i="1"/>
  <c r="J742" i="1"/>
  <c r="H743" i="1"/>
  <c r="I743" i="1"/>
  <c r="J743" i="1"/>
  <c r="H744" i="1"/>
  <c r="I744" i="1"/>
  <c r="J744" i="1"/>
  <c r="H745" i="1"/>
  <c r="I745" i="1"/>
  <c r="J745" i="1"/>
  <c r="H746" i="1"/>
  <c r="I746" i="1"/>
  <c r="J746" i="1"/>
  <c r="H747" i="1"/>
  <c r="I747" i="1"/>
  <c r="J747" i="1"/>
  <c r="H748" i="1"/>
  <c r="I748" i="1"/>
  <c r="J748" i="1"/>
  <c r="H749" i="1"/>
  <c r="I749" i="1"/>
  <c r="J749" i="1"/>
  <c r="H750" i="1"/>
  <c r="I750" i="1"/>
  <c r="J750" i="1"/>
  <c r="H751" i="1"/>
  <c r="I751" i="1"/>
  <c r="J751" i="1"/>
  <c r="H752" i="1"/>
  <c r="I752" i="1"/>
  <c r="J752" i="1"/>
  <c r="H753" i="1"/>
  <c r="I753" i="1"/>
  <c r="J753" i="1"/>
  <c r="H754" i="1"/>
  <c r="I754" i="1"/>
  <c r="J754" i="1"/>
  <c r="H755" i="1"/>
  <c r="I755" i="1"/>
  <c r="J755" i="1"/>
  <c r="H756" i="1"/>
  <c r="I756" i="1"/>
  <c r="J756" i="1"/>
  <c r="H757" i="1"/>
  <c r="I757" i="1"/>
  <c r="J757" i="1"/>
  <c r="H758" i="1"/>
  <c r="I758" i="1"/>
  <c r="J758" i="1"/>
  <c r="H759" i="1"/>
  <c r="I759" i="1"/>
  <c r="J759" i="1"/>
  <c r="H760" i="1"/>
  <c r="I760" i="1"/>
  <c r="J760" i="1"/>
  <c r="H761" i="1"/>
  <c r="I761" i="1"/>
  <c r="J761" i="1"/>
  <c r="H762" i="1"/>
  <c r="I762" i="1"/>
  <c r="J762" i="1"/>
  <c r="H763" i="1"/>
  <c r="I763" i="1"/>
  <c r="J763" i="1"/>
  <c r="H764" i="1"/>
  <c r="I764" i="1"/>
  <c r="J764" i="1"/>
  <c r="H765" i="1"/>
  <c r="I765" i="1"/>
  <c r="J765" i="1"/>
  <c r="H766" i="1"/>
  <c r="I766" i="1"/>
  <c r="J766" i="1"/>
  <c r="H767" i="1"/>
  <c r="I767" i="1"/>
  <c r="J767" i="1"/>
  <c r="H768" i="1"/>
  <c r="I768" i="1"/>
  <c r="J768" i="1"/>
  <c r="H769" i="1"/>
  <c r="I769" i="1"/>
  <c r="J769" i="1"/>
  <c r="H770" i="1"/>
  <c r="I770" i="1"/>
  <c r="J770" i="1"/>
  <c r="H771" i="1"/>
  <c r="I771" i="1"/>
  <c r="J771" i="1"/>
  <c r="H772" i="1"/>
  <c r="I772" i="1"/>
  <c r="J772" i="1"/>
  <c r="H773" i="1"/>
  <c r="I773" i="1"/>
  <c r="J773" i="1"/>
  <c r="H774" i="1"/>
  <c r="I774" i="1"/>
  <c r="J774" i="1"/>
  <c r="H775" i="1"/>
  <c r="I775" i="1"/>
  <c r="J775" i="1"/>
  <c r="H776" i="1"/>
  <c r="I776" i="1"/>
  <c r="J776" i="1"/>
  <c r="H777" i="1"/>
  <c r="I777" i="1"/>
  <c r="J777" i="1"/>
  <c r="A2096" i="15"/>
  <c r="B2096" i="15"/>
  <c r="C2096" i="15"/>
  <c r="D2096" i="15"/>
  <c r="E2096" i="15"/>
  <c r="F2096" i="15"/>
  <c r="G2096" i="15"/>
  <c r="J2096" i="15"/>
  <c r="K2096" i="15"/>
  <c r="L2096" i="15"/>
  <c r="M2096" i="15"/>
  <c r="N2096" i="15"/>
  <c r="O2096" i="15"/>
  <c r="P2096" i="15"/>
  <c r="Q2096" i="15"/>
  <c r="R2096" i="15"/>
  <c r="S2096" i="15"/>
  <c r="T2096" i="15"/>
  <c r="U2096" i="15"/>
  <c r="V2096" i="15"/>
  <c r="W2096" i="15"/>
  <c r="X2096" i="15"/>
  <c r="Y2096" i="15"/>
  <c r="J21" i="4"/>
  <c r="I21" i="4"/>
  <c r="H21" i="4"/>
  <c r="H7" i="10"/>
  <c r="H2096" i="15" s="1"/>
  <c r="I7" i="10"/>
  <c r="I2096" i="15" s="1"/>
  <c r="J7" i="10"/>
  <c r="J3" i="18"/>
  <c r="J4" i="18"/>
  <c r="J5" i="18"/>
  <c r="J6" i="18"/>
  <c r="J7" i="18"/>
  <c r="J8" i="18"/>
  <c r="J9" i="18"/>
  <c r="J10" i="18"/>
  <c r="J11" i="18"/>
  <c r="J12" i="18"/>
  <c r="J13" i="18"/>
  <c r="J14" i="18"/>
  <c r="J15" i="18"/>
  <c r="J16" i="18"/>
  <c r="J17" i="18"/>
  <c r="J18" i="18"/>
  <c r="J19" i="18"/>
  <c r="J20" i="18"/>
  <c r="J21" i="18"/>
  <c r="J22" i="18"/>
  <c r="J23" i="18"/>
  <c r="J2" i="18"/>
  <c r="H3" i="18"/>
  <c r="H4" i="18"/>
  <c r="H5" i="18"/>
  <c r="H6" i="18"/>
  <c r="H7" i="18"/>
  <c r="H8" i="18"/>
  <c r="H9" i="18"/>
  <c r="H10" i="18"/>
  <c r="H11" i="18"/>
  <c r="H12" i="18"/>
  <c r="H13" i="18"/>
  <c r="H14" i="18"/>
  <c r="H15" i="18"/>
  <c r="H16" i="18"/>
  <c r="H17" i="18"/>
  <c r="H18" i="18"/>
  <c r="H19" i="18"/>
  <c r="H20" i="18"/>
  <c r="H21" i="18"/>
  <c r="H22" i="18"/>
  <c r="H23" i="18"/>
  <c r="H2" i="18"/>
  <c r="H3" i="10"/>
  <c r="I3" i="10"/>
  <c r="J3" i="10"/>
  <c r="H4" i="10"/>
  <c r="I4" i="10"/>
  <c r="I2098" i="15" s="1"/>
  <c r="J4" i="10"/>
  <c r="H5" i="10"/>
  <c r="H2103" i="15" s="1"/>
  <c r="I5" i="10"/>
  <c r="J5" i="10"/>
  <c r="J2103" i="15" s="1"/>
  <c r="H6" i="10"/>
  <c r="I6" i="10"/>
  <c r="J6" i="10"/>
  <c r="H8" i="10"/>
  <c r="H2118" i="15" s="1"/>
  <c r="I8" i="10"/>
  <c r="I2118" i="15" s="1"/>
  <c r="J8" i="10"/>
  <c r="J2118" i="15" s="1"/>
  <c r="H9" i="10"/>
  <c r="H2121" i="15" s="1"/>
  <c r="I9" i="10"/>
  <c r="J9" i="10"/>
  <c r="H10" i="10"/>
  <c r="I10" i="10"/>
  <c r="J10" i="10"/>
  <c r="J2122" i="15" s="1"/>
  <c r="H11" i="10"/>
  <c r="I11" i="10"/>
  <c r="I2123" i="15" s="1"/>
  <c r="J11" i="10"/>
  <c r="J2123" i="15" s="1"/>
  <c r="H12" i="10"/>
  <c r="H2110" i="15" s="1"/>
  <c r="I12" i="10"/>
  <c r="J12" i="10"/>
  <c r="H13" i="10"/>
  <c r="I13" i="10"/>
  <c r="I2111" i="15" s="1"/>
  <c r="J13" i="10"/>
  <c r="H14" i="10"/>
  <c r="H2112" i="15" s="1"/>
  <c r="I14" i="10"/>
  <c r="J14" i="10"/>
  <c r="J2112" i="15" s="1"/>
  <c r="H15" i="10"/>
  <c r="I15" i="10"/>
  <c r="J15" i="10"/>
  <c r="H16" i="10"/>
  <c r="H2114" i="15" s="1"/>
  <c r="I16" i="10"/>
  <c r="I2114" i="15" s="1"/>
  <c r="J16" i="10"/>
  <c r="J2114" i="15" s="1"/>
  <c r="H17" i="10"/>
  <c r="H2115" i="15" s="1"/>
  <c r="I17" i="10"/>
  <c r="J17" i="10"/>
  <c r="H18" i="10"/>
  <c r="I18" i="10"/>
  <c r="J18" i="10"/>
  <c r="J2116" i="15" s="1"/>
  <c r="H19" i="10"/>
  <c r="I19" i="10"/>
  <c r="J19" i="10"/>
  <c r="J2117" i="15" s="1"/>
  <c r="H20" i="10"/>
  <c r="I20" i="10"/>
  <c r="J20" i="10"/>
  <c r="H21" i="10"/>
  <c r="I21" i="10"/>
  <c r="J21" i="10"/>
  <c r="J2120" i="15" s="1"/>
  <c r="H22" i="10"/>
  <c r="H2108" i="15" s="1"/>
  <c r="I22" i="10"/>
  <c r="I2108" i="15" s="1"/>
  <c r="J22" i="10"/>
  <c r="H23" i="10"/>
  <c r="I23" i="10"/>
  <c r="J23" i="10"/>
  <c r="H24" i="10"/>
  <c r="H2106" i="15" s="1"/>
  <c r="I24" i="10"/>
  <c r="I2106" i="15" s="1"/>
  <c r="J24" i="10"/>
  <c r="J2106" i="15" s="1"/>
  <c r="H25" i="10"/>
  <c r="H2107" i="15" s="1"/>
  <c r="I25" i="10"/>
  <c r="I2107" i="15" s="1"/>
  <c r="J25" i="10"/>
  <c r="H26" i="10"/>
  <c r="I26" i="10"/>
  <c r="J26" i="10"/>
  <c r="J2105" i="15" s="1"/>
  <c r="I2" i="10"/>
  <c r="I2104" i="15" s="1"/>
  <c r="J2" i="10"/>
  <c r="J2104" i="15" s="1"/>
  <c r="H2" i="10"/>
  <c r="H3" i="20"/>
  <c r="H884" i="11" s="1"/>
  <c r="I3" i="20"/>
  <c r="I884" i="11" s="1"/>
  <c r="J3" i="20"/>
  <c r="J884" i="11" s="1"/>
  <c r="H4" i="20"/>
  <c r="H885" i="11" s="1"/>
  <c r="I4" i="20"/>
  <c r="I885" i="11" s="1"/>
  <c r="J4" i="20"/>
  <c r="J885" i="11" s="1"/>
  <c r="H5" i="20"/>
  <c r="H886" i="11" s="1"/>
  <c r="I5" i="20"/>
  <c r="I886" i="11" s="1"/>
  <c r="J5" i="20"/>
  <c r="J886" i="11" s="1"/>
  <c r="H6" i="20"/>
  <c r="H887" i="11" s="1"/>
  <c r="I6" i="20"/>
  <c r="I887" i="11" s="1"/>
  <c r="J6" i="20"/>
  <c r="J887" i="11" s="1"/>
  <c r="H7" i="20"/>
  <c r="H888" i="11" s="1"/>
  <c r="I7" i="20"/>
  <c r="I888" i="11" s="1"/>
  <c r="J7" i="20"/>
  <c r="J888" i="11" s="1"/>
  <c r="H8" i="20"/>
  <c r="H889" i="11" s="1"/>
  <c r="I8" i="20"/>
  <c r="I889" i="11" s="1"/>
  <c r="J8" i="20"/>
  <c r="J889" i="11" s="1"/>
  <c r="H9" i="20"/>
  <c r="H890" i="11" s="1"/>
  <c r="I9" i="20"/>
  <c r="I890" i="11" s="1"/>
  <c r="J9" i="20"/>
  <c r="J890" i="11" s="1"/>
  <c r="H10" i="20"/>
  <c r="H891" i="11" s="1"/>
  <c r="I10" i="20"/>
  <c r="I891" i="11" s="1"/>
  <c r="J10" i="20"/>
  <c r="J891" i="11" s="1"/>
  <c r="H11" i="20"/>
  <c r="H892" i="11" s="1"/>
  <c r="I11" i="20"/>
  <c r="I892" i="11" s="1"/>
  <c r="J11" i="20"/>
  <c r="J892" i="11" s="1"/>
  <c r="H12" i="20"/>
  <c r="H893" i="11" s="1"/>
  <c r="I12" i="20"/>
  <c r="I893" i="11" s="1"/>
  <c r="J12" i="20"/>
  <c r="J893" i="11" s="1"/>
  <c r="H13" i="20"/>
  <c r="H894" i="11" s="1"/>
  <c r="I13" i="20"/>
  <c r="I894" i="11" s="1"/>
  <c r="J13" i="20"/>
  <c r="J894" i="11" s="1"/>
  <c r="H14" i="20"/>
  <c r="H895" i="11" s="1"/>
  <c r="I14" i="20"/>
  <c r="I895" i="11" s="1"/>
  <c r="J14" i="20"/>
  <c r="J895" i="11" s="1"/>
  <c r="H15" i="20"/>
  <c r="H896" i="11" s="1"/>
  <c r="I15" i="20"/>
  <c r="I896" i="11" s="1"/>
  <c r="J15" i="20"/>
  <c r="J896" i="11" s="1"/>
  <c r="H16" i="20"/>
  <c r="H897" i="11" s="1"/>
  <c r="I16" i="20"/>
  <c r="I897" i="11" s="1"/>
  <c r="J16" i="20"/>
  <c r="J897" i="11" s="1"/>
  <c r="H17" i="20"/>
  <c r="H898" i="11" s="1"/>
  <c r="I17" i="20"/>
  <c r="I898" i="11" s="1"/>
  <c r="J17" i="20"/>
  <c r="J898" i="11" s="1"/>
  <c r="H18" i="20"/>
  <c r="H899" i="11" s="1"/>
  <c r="I18" i="20"/>
  <c r="I899" i="11" s="1"/>
  <c r="J18" i="20"/>
  <c r="J899" i="11" s="1"/>
  <c r="H19" i="20"/>
  <c r="H900" i="11" s="1"/>
  <c r="I19" i="20"/>
  <c r="I900" i="11" s="1"/>
  <c r="J19" i="20"/>
  <c r="J900" i="11" s="1"/>
  <c r="H20" i="20"/>
  <c r="H901" i="11" s="1"/>
  <c r="I20" i="20"/>
  <c r="I901" i="11" s="1"/>
  <c r="J20" i="20"/>
  <c r="J901" i="11" s="1"/>
  <c r="H21" i="20"/>
  <c r="H902" i="11" s="1"/>
  <c r="I21" i="20"/>
  <c r="I902" i="11" s="1"/>
  <c r="J21" i="20"/>
  <c r="J902" i="11" s="1"/>
  <c r="H22" i="20"/>
  <c r="H903" i="11" s="1"/>
  <c r="I22" i="20"/>
  <c r="I903" i="11" s="1"/>
  <c r="J22" i="20"/>
  <c r="J903" i="11" s="1"/>
  <c r="H23" i="20"/>
  <c r="H904" i="11" s="1"/>
  <c r="I23" i="20"/>
  <c r="I904" i="11" s="1"/>
  <c r="J23" i="20"/>
  <c r="J904" i="11" s="1"/>
  <c r="H24" i="20"/>
  <c r="H905" i="11" s="1"/>
  <c r="I24" i="20"/>
  <c r="I905" i="11" s="1"/>
  <c r="J24" i="20"/>
  <c r="J905" i="11" s="1"/>
  <c r="H25" i="20"/>
  <c r="H906" i="11" s="1"/>
  <c r="I25" i="20"/>
  <c r="I906" i="11" s="1"/>
  <c r="J25" i="20"/>
  <c r="J906" i="11" s="1"/>
  <c r="H26" i="20"/>
  <c r="H907" i="11" s="1"/>
  <c r="I26" i="20"/>
  <c r="I907" i="11" s="1"/>
  <c r="J26" i="20"/>
  <c r="J907" i="11" s="1"/>
  <c r="H27" i="20"/>
  <c r="H908" i="11" s="1"/>
  <c r="I27" i="20"/>
  <c r="I908" i="11" s="1"/>
  <c r="J27" i="20"/>
  <c r="J908" i="11" s="1"/>
  <c r="H28" i="20"/>
  <c r="H909" i="11" s="1"/>
  <c r="I28" i="20"/>
  <c r="I909" i="11" s="1"/>
  <c r="J28" i="20"/>
  <c r="J909" i="11" s="1"/>
  <c r="H29" i="20"/>
  <c r="H910" i="11" s="1"/>
  <c r="I29" i="20"/>
  <c r="I910" i="11" s="1"/>
  <c r="J29" i="20"/>
  <c r="J910" i="11" s="1"/>
  <c r="H30" i="20"/>
  <c r="H911" i="11" s="1"/>
  <c r="I30" i="20"/>
  <c r="I911" i="11" s="1"/>
  <c r="J30" i="20"/>
  <c r="J911" i="11" s="1"/>
  <c r="H31" i="20"/>
  <c r="H912" i="11" s="1"/>
  <c r="I31" i="20"/>
  <c r="I912" i="11" s="1"/>
  <c r="J31" i="20"/>
  <c r="J912" i="11" s="1"/>
  <c r="H32" i="20"/>
  <c r="H913" i="11" s="1"/>
  <c r="I32" i="20"/>
  <c r="I913" i="11" s="1"/>
  <c r="J32" i="20"/>
  <c r="J913" i="11" s="1"/>
  <c r="H33" i="20"/>
  <c r="H914" i="11" s="1"/>
  <c r="I33" i="20"/>
  <c r="I914" i="11" s="1"/>
  <c r="J33" i="20"/>
  <c r="J914" i="11" s="1"/>
  <c r="H34" i="20"/>
  <c r="H915" i="11" s="1"/>
  <c r="I34" i="20"/>
  <c r="I915" i="11" s="1"/>
  <c r="J34" i="20"/>
  <c r="J915" i="11" s="1"/>
  <c r="H35" i="20"/>
  <c r="H916" i="11" s="1"/>
  <c r="I35" i="20"/>
  <c r="I916" i="11" s="1"/>
  <c r="J35" i="20"/>
  <c r="J916" i="11" s="1"/>
  <c r="H36" i="20"/>
  <c r="H917" i="11" s="1"/>
  <c r="I36" i="20"/>
  <c r="I917" i="11" s="1"/>
  <c r="J36" i="20"/>
  <c r="J917" i="11" s="1"/>
  <c r="H37" i="20"/>
  <c r="H918" i="11" s="1"/>
  <c r="I37" i="20"/>
  <c r="I918" i="11" s="1"/>
  <c r="J37" i="20"/>
  <c r="J918" i="11" s="1"/>
  <c r="H38" i="20"/>
  <c r="H919" i="11" s="1"/>
  <c r="I38" i="20"/>
  <c r="I919" i="11" s="1"/>
  <c r="J38" i="20"/>
  <c r="J919" i="11" s="1"/>
  <c r="H39" i="20"/>
  <c r="H920" i="11" s="1"/>
  <c r="I39" i="20"/>
  <c r="I920" i="11" s="1"/>
  <c r="J39" i="20"/>
  <c r="J920" i="11" s="1"/>
  <c r="H40" i="20"/>
  <c r="H921" i="11" s="1"/>
  <c r="I40" i="20"/>
  <c r="I921" i="11" s="1"/>
  <c r="J40" i="20"/>
  <c r="J921" i="11" s="1"/>
  <c r="H41" i="20"/>
  <c r="H922" i="11" s="1"/>
  <c r="I41" i="20"/>
  <c r="I922" i="11" s="1"/>
  <c r="J41" i="20"/>
  <c r="J922" i="11" s="1"/>
  <c r="H42" i="20"/>
  <c r="H923" i="11" s="1"/>
  <c r="I42" i="20"/>
  <c r="I923" i="11" s="1"/>
  <c r="J42" i="20"/>
  <c r="J923" i="11" s="1"/>
  <c r="H43" i="20"/>
  <c r="H924" i="11" s="1"/>
  <c r="I43" i="20"/>
  <c r="I924" i="11" s="1"/>
  <c r="J43" i="20"/>
  <c r="J924" i="11" s="1"/>
  <c r="H44" i="20"/>
  <c r="H925" i="11" s="1"/>
  <c r="I44" i="20"/>
  <c r="I925" i="11" s="1"/>
  <c r="J44" i="20"/>
  <c r="J925" i="11" s="1"/>
  <c r="H45" i="20"/>
  <c r="H926" i="11" s="1"/>
  <c r="I45" i="20"/>
  <c r="I926" i="11" s="1"/>
  <c r="J45" i="20"/>
  <c r="J926" i="11" s="1"/>
  <c r="H46" i="20"/>
  <c r="H927" i="11" s="1"/>
  <c r="I46" i="20"/>
  <c r="I927" i="11" s="1"/>
  <c r="J46" i="20"/>
  <c r="J927" i="11" s="1"/>
  <c r="H47" i="20"/>
  <c r="H928" i="11" s="1"/>
  <c r="I47" i="20"/>
  <c r="I928" i="11" s="1"/>
  <c r="J47" i="20"/>
  <c r="J928" i="11" s="1"/>
  <c r="H48" i="20"/>
  <c r="H929" i="11" s="1"/>
  <c r="I48" i="20"/>
  <c r="I929" i="11" s="1"/>
  <c r="J48" i="20"/>
  <c r="J929" i="11" s="1"/>
  <c r="H49" i="20"/>
  <c r="H930" i="11" s="1"/>
  <c r="I49" i="20"/>
  <c r="I930" i="11" s="1"/>
  <c r="J49" i="20"/>
  <c r="J930" i="11" s="1"/>
  <c r="H50" i="20"/>
  <c r="H931" i="11" s="1"/>
  <c r="I50" i="20"/>
  <c r="I931" i="11" s="1"/>
  <c r="J50" i="20"/>
  <c r="J931" i="11" s="1"/>
  <c r="H51" i="20"/>
  <c r="H932" i="11" s="1"/>
  <c r="I51" i="20"/>
  <c r="I932" i="11" s="1"/>
  <c r="J51" i="20"/>
  <c r="J932" i="11" s="1"/>
  <c r="H52" i="20"/>
  <c r="H933" i="11" s="1"/>
  <c r="I52" i="20"/>
  <c r="I933" i="11" s="1"/>
  <c r="J52" i="20"/>
  <c r="J933" i="11" s="1"/>
  <c r="H53" i="20"/>
  <c r="H934" i="11" s="1"/>
  <c r="I53" i="20"/>
  <c r="I934" i="11" s="1"/>
  <c r="J53" i="20"/>
  <c r="J934" i="11" s="1"/>
  <c r="H54" i="20"/>
  <c r="H935" i="11" s="1"/>
  <c r="I54" i="20"/>
  <c r="I935" i="11" s="1"/>
  <c r="J54" i="20"/>
  <c r="J935" i="11" s="1"/>
  <c r="H55" i="20"/>
  <c r="H936" i="11" s="1"/>
  <c r="I55" i="20"/>
  <c r="I936" i="11" s="1"/>
  <c r="J55" i="20"/>
  <c r="J936" i="11" s="1"/>
  <c r="H56" i="20"/>
  <c r="H937" i="11" s="1"/>
  <c r="I56" i="20"/>
  <c r="I937" i="11" s="1"/>
  <c r="J56" i="20"/>
  <c r="J937" i="11" s="1"/>
  <c r="H57" i="20"/>
  <c r="H938" i="11" s="1"/>
  <c r="I57" i="20"/>
  <c r="I938" i="11" s="1"/>
  <c r="J57" i="20"/>
  <c r="J938" i="11" s="1"/>
  <c r="H58" i="20"/>
  <c r="H939" i="11" s="1"/>
  <c r="I58" i="20"/>
  <c r="I939" i="11" s="1"/>
  <c r="J58" i="20"/>
  <c r="J939" i="11" s="1"/>
  <c r="H59" i="20"/>
  <c r="H940" i="11" s="1"/>
  <c r="I59" i="20"/>
  <c r="I940" i="11" s="1"/>
  <c r="J59" i="20"/>
  <c r="J940" i="11" s="1"/>
  <c r="H60" i="20"/>
  <c r="H941" i="11" s="1"/>
  <c r="I60" i="20"/>
  <c r="I941" i="11" s="1"/>
  <c r="J60" i="20"/>
  <c r="J941" i="11" s="1"/>
  <c r="H61" i="20"/>
  <c r="H942" i="11" s="1"/>
  <c r="I61" i="20"/>
  <c r="I942" i="11" s="1"/>
  <c r="J61" i="20"/>
  <c r="J942" i="11" s="1"/>
  <c r="H62" i="20"/>
  <c r="H943" i="11" s="1"/>
  <c r="I62" i="20"/>
  <c r="I943" i="11" s="1"/>
  <c r="J62" i="20"/>
  <c r="J943" i="11" s="1"/>
  <c r="H63" i="20"/>
  <c r="H944" i="11" s="1"/>
  <c r="I63" i="20"/>
  <c r="I944" i="11" s="1"/>
  <c r="J63" i="20"/>
  <c r="J944" i="11" s="1"/>
  <c r="H64" i="20"/>
  <c r="H945" i="11" s="1"/>
  <c r="I64" i="20"/>
  <c r="I945" i="11" s="1"/>
  <c r="J64" i="20"/>
  <c r="J945" i="11" s="1"/>
  <c r="H65" i="20"/>
  <c r="H946" i="11" s="1"/>
  <c r="I65" i="20"/>
  <c r="I946" i="11" s="1"/>
  <c r="J65" i="20"/>
  <c r="J946" i="11" s="1"/>
  <c r="H66" i="20"/>
  <c r="H947" i="11" s="1"/>
  <c r="I66" i="20"/>
  <c r="I947" i="11" s="1"/>
  <c r="J66" i="20"/>
  <c r="J947" i="11" s="1"/>
  <c r="H67" i="20"/>
  <c r="H948" i="11" s="1"/>
  <c r="I67" i="20"/>
  <c r="I948" i="11" s="1"/>
  <c r="J67" i="20"/>
  <c r="J948" i="11" s="1"/>
  <c r="H68" i="20"/>
  <c r="H949" i="11" s="1"/>
  <c r="I68" i="20"/>
  <c r="I949" i="11" s="1"/>
  <c r="J68" i="20"/>
  <c r="J949" i="11" s="1"/>
  <c r="H69" i="20"/>
  <c r="H950" i="11" s="1"/>
  <c r="I69" i="20"/>
  <c r="I950" i="11" s="1"/>
  <c r="J69" i="20"/>
  <c r="J950" i="11" s="1"/>
  <c r="H70" i="20"/>
  <c r="H951" i="11" s="1"/>
  <c r="I70" i="20"/>
  <c r="I951" i="11" s="1"/>
  <c r="J70" i="20"/>
  <c r="J951" i="11" s="1"/>
  <c r="H71" i="20"/>
  <c r="H952" i="11" s="1"/>
  <c r="I71" i="20"/>
  <c r="I952" i="11" s="1"/>
  <c r="J71" i="20"/>
  <c r="J952" i="11" s="1"/>
  <c r="H72" i="20"/>
  <c r="H953" i="11" s="1"/>
  <c r="I72" i="20"/>
  <c r="I953" i="11" s="1"/>
  <c r="J72" i="20"/>
  <c r="J953" i="11" s="1"/>
  <c r="H73" i="20"/>
  <c r="H954" i="11" s="1"/>
  <c r="I73" i="20"/>
  <c r="I954" i="11" s="1"/>
  <c r="J73" i="20"/>
  <c r="J954" i="11" s="1"/>
  <c r="H74" i="20"/>
  <c r="H955" i="11" s="1"/>
  <c r="I74" i="20"/>
  <c r="I955" i="11" s="1"/>
  <c r="J74" i="20"/>
  <c r="J955" i="11" s="1"/>
  <c r="H75" i="20"/>
  <c r="H956" i="11" s="1"/>
  <c r="I75" i="20"/>
  <c r="I956" i="11" s="1"/>
  <c r="J75" i="20"/>
  <c r="J956" i="11" s="1"/>
  <c r="H76" i="20"/>
  <c r="H957" i="11" s="1"/>
  <c r="I76" i="20"/>
  <c r="I957" i="11" s="1"/>
  <c r="J76" i="20"/>
  <c r="J957" i="11" s="1"/>
  <c r="H77" i="20"/>
  <c r="H958" i="11" s="1"/>
  <c r="I77" i="20"/>
  <c r="I958" i="11" s="1"/>
  <c r="J77" i="20"/>
  <c r="J958" i="11" s="1"/>
  <c r="H78" i="20"/>
  <c r="H959" i="11" s="1"/>
  <c r="I78" i="20"/>
  <c r="I959" i="11" s="1"/>
  <c r="J78" i="20"/>
  <c r="J959" i="11" s="1"/>
  <c r="H79" i="20"/>
  <c r="H960" i="11" s="1"/>
  <c r="I79" i="20"/>
  <c r="I960" i="11" s="1"/>
  <c r="J79" i="20"/>
  <c r="J960" i="11" s="1"/>
  <c r="H80" i="20"/>
  <c r="H961" i="11" s="1"/>
  <c r="I80" i="20"/>
  <c r="I961" i="11" s="1"/>
  <c r="J80" i="20"/>
  <c r="J961" i="11" s="1"/>
  <c r="H81" i="20"/>
  <c r="H962" i="11" s="1"/>
  <c r="I81" i="20"/>
  <c r="I962" i="11" s="1"/>
  <c r="J81" i="20"/>
  <c r="J962" i="11" s="1"/>
  <c r="H82" i="20"/>
  <c r="H963" i="11" s="1"/>
  <c r="I82" i="20"/>
  <c r="I963" i="11" s="1"/>
  <c r="J82" i="20"/>
  <c r="J963" i="11" s="1"/>
  <c r="H83" i="20"/>
  <c r="H964" i="11" s="1"/>
  <c r="I83" i="20"/>
  <c r="I964" i="11" s="1"/>
  <c r="J83" i="20"/>
  <c r="J964" i="11" s="1"/>
  <c r="H84" i="20"/>
  <c r="H965" i="11" s="1"/>
  <c r="I84" i="20"/>
  <c r="I965" i="11" s="1"/>
  <c r="J84" i="20"/>
  <c r="J965" i="11" s="1"/>
  <c r="H85" i="20"/>
  <c r="H966" i="11" s="1"/>
  <c r="I85" i="20"/>
  <c r="I966" i="11" s="1"/>
  <c r="J85" i="20"/>
  <c r="J966" i="11" s="1"/>
  <c r="H86" i="20"/>
  <c r="H967" i="11" s="1"/>
  <c r="I86" i="20"/>
  <c r="I967" i="11" s="1"/>
  <c r="J86" i="20"/>
  <c r="J967" i="11" s="1"/>
  <c r="H87" i="20"/>
  <c r="H968" i="11" s="1"/>
  <c r="I87" i="20"/>
  <c r="I968" i="11" s="1"/>
  <c r="J87" i="20"/>
  <c r="J968" i="11" s="1"/>
  <c r="H88" i="20"/>
  <c r="H969" i="11" s="1"/>
  <c r="I88" i="20"/>
  <c r="I969" i="11" s="1"/>
  <c r="J88" i="20"/>
  <c r="J969" i="11" s="1"/>
  <c r="H89" i="20"/>
  <c r="H970" i="11" s="1"/>
  <c r="I89" i="20"/>
  <c r="I970" i="11" s="1"/>
  <c r="J89" i="20"/>
  <c r="J970" i="11" s="1"/>
  <c r="H90" i="20"/>
  <c r="H971" i="11" s="1"/>
  <c r="I90" i="20"/>
  <c r="I971" i="11" s="1"/>
  <c r="J90" i="20"/>
  <c r="J971" i="11" s="1"/>
  <c r="H91" i="20"/>
  <c r="H972" i="11" s="1"/>
  <c r="I91" i="20"/>
  <c r="I972" i="11" s="1"/>
  <c r="J91" i="20"/>
  <c r="J972" i="11" s="1"/>
  <c r="H92" i="20"/>
  <c r="H973" i="11" s="1"/>
  <c r="I92" i="20"/>
  <c r="I973" i="11" s="1"/>
  <c r="J92" i="20"/>
  <c r="J973" i="11" s="1"/>
  <c r="H93" i="20"/>
  <c r="H974" i="11" s="1"/>
  <c r="I93" i="20"/>
  <c r="I974" i="11" s="1"/>
  <c r="J93" i="20"/>
  <c r="J974" i="11" s="1"/>
  <c r="H94" i="20"/>
  <c r="H975" i="11" s="1"/>
  <c r="I94" i="20"/>
  <c r="I975" i="11" s="1"/>
  <c r="J94" i="20"/>
  <c r="J975" i="11" s="1"/>
  <c r="H95" i="20"/>
  <c r="H976" i="11" s="1"/>
  <c r="I95" i="20"/>
  <c r="I976" i="11" s="1"/>
  <c r="J95" i="20"/>
  <c r="J976" i="11" s="1"/>
  <c r="H96" i="20"/>
  <c r="H977" i="11" s="1"/>
  <c r="I96" i="20"/>
  <c r="I977" i="11" s="1"/>
  <c r="J96" i="20"/>
  <c r="J977" i="11" s="1"/>
  <c r="H97" i="20"/>
  <c r="H978" i="11" s="1"/>
  <c r="I97" i="20"/>
  <c r="I978" i="11" s="1"/>
  <c r="J97" i="20"/>
  <c r="J978" i="11" s="1"/>
  <c r="H98" i="20"/>
  <c r="H979" i="11" s="1"/>
  <c r="I98" i="20"/>
  <c r="I979" i="11" s="1"/>
  <c r="J98" i="20"/>
  <c r="J979" i="11" s="1"/>
  <c r="H99" i="20"/>
  <c r="H980" i="11" s="1"/>
  <c r="I99" i="20"/>
  <c r="I980" i="11" s="1"/>
  <c r="J99" i="20"/>
  <c r="J980" i="11" s="1"/>
  <c r="H100" i="20"/>
  <c r="H981" i="11" s="1"/>
  <c r="I100" i="20"/>
  <c r="I981" i="11" s="1"/>
  <c r="J100" i="20"/>
  <c r="J981" i="11" s="1"/>
  <c r="H101" i="20"/>
  <c r="H982" i="11" s="1"/>
  <c r="I101" i="20"/>
  <c r="I982" i="11" s="1"/>
  <c r="J101" i="20"/>
  <c r="J982" i="11" s="1"/>
  <c r="H102" i="20"/>
  <c r="H983" i="11" s="1"/>
  <c r="I102" i="20"/>
  <c r="I983" i="11" s="1"/>
  <c r="J102" i="20"/>
  <c r="J983" i="11" s="1"/>
  <c r="H103" i="20"/>
  <c r="H984" i="11" s="1"/>
  <c r="I103" i="20"/>
  <c r="I984" i="11" s="1"/>
  <c r="J103" i="20"/>
  <c r="J984" i="11" s="1"/>
  <c r="H104" i="20"/>
  <c r="H985" i="11" s="1"/>
  <c r="I104" i="20"/>
  <c r="I985" i="11" s="1"/>
  <c r="J104" i="20"/>
  <c r="J985" i="11" s="1"/>
  <c r="H105" i="20"/>
  <c r="H986" i="11" s="1"/>
  <c r="I105" i="20"/>
  <c r="I986" i="11" s="1"/>
  <c r="J105" i="20"/>
  <c r="J986" i="11" s="1"/>
  <c r="H106" i="20"/>
  <c r="H987" i="11" s="1"/>
  <c r="I106" i="20"/>
  <c r="I987" i="11" s="1"/>
  <c r="J106" i="20"/>
  <c r="J987" i="11" s="1"/>
  <c r="H107" i="20"/>
  <c r="H988" i="11" s="1"/>
  <c r="I107" i="20"/>
  <c r="I988" i="11" s="1"/>
  <c r="J107" i="20"/>
  <c r="J988" i="11" s="1"/>
  <c r="H108" i="20"/>
  <c r="H989" i="11" s="1"/>
  <c r="I108" i="20"/>
  <c r="I989" i="11" s="1"/>
  <c r="J108" i="20"/>
  <c r="J989" i="11" s="1"/>
  <c r="H109" i="20"/>
  <c r="H990" i="11" s="1"/>
  <c r="I109" i="20"/>
  <c r="I990" i="11" s="1"/>
  <c r="J109" i="20"/>
  <c r="J990" i="11" s="1"/>
  <c r="H110" i="20"/>
  <c r="H991" i="11" s="1"/>
  <c r="I110" i="20"/>
  <c r="I991" i="11" s="1"/>
  <c r="J110" i="20"/>
  <c r="J991" i="11" s="1"/>
  <c r="H111" i="20"/>
  <c r="H992" i="11" s="1"/>
  <c r="I111" i="20"/>
  <c r="I992" i="11" s="1"/>
  <c r="J111" i="20"/>
  <c r="J992" i="11" s="1"/>
  <c r="H112" i="20"/>
  <c r="H993" i="11" s="1"/>
  <c r="I112" i="20"/>
  <c r="I993" i="11" s="1"/>
  <c r="J112" i="20"/>
  <c r="J993" i="11" s="1"/>
  <c r="H113" i="20"/>
  <c r="H994" i="11" s="1"/>
  <c r="I113" i="20"/>
  <c r="I994" i="11" s="1"/>
  <c r="J113" i="20"/>
  <c r="J994" i="11" s="1"/>
  <c r="H114" i="20"/>
  <c r="H995" i="11" s="1"/>
  <c r="I114" i="20"/>
  <c r="I995" i="11" s="1"/>
  <c r="J114" i="20"/>
  <c r="J995" i="11" s="1"/>
  <c r="H115" i="20"/>
  <c r="H996" i="11" s="1"/>
  <c r="I115" i="20"/>
  <c r="I996" i="11" s="1"/>
  <c r="J115" i="20"/>
  <c r="J996" i="11" s="1"/>
  <c r="H116" i="20"/>
  <c r="H997" i="11" s="1"/>
  <c r="I116" i="20"/>
  <c r="I997" i="11" s="1"/>
  <c r="J116" i="20"/>
  <c r="J997" i="11" s="1"/>
  <c r="H117" i="20"/>
  <c r="H998" i="11" s="1"/>
  <c r="I117" i="20"/>
  <c r="I998" i="11" s="1"/>
  <c r="J117" i="20"/>
  <c r="J998" i="11" s="1"/>
  <c r="H118" i="20"/>
  <c r="H999" i="11" s="1"/>
  <c r="I118" i="20"/>
  <c r="I999" i="11" s="1"/>
  <c r="J118" i="20"/>
  <c r="J999" i="11" s="1"/>
  <c r="H119" i="20"/>
  <c r="H1000" i="11" s="1"/>
  <c r="I119" i="20"/>
  <c r="I1000" i="11" s="1"/>
  <c r="J119" i="20"/>
  <c r="J1000" i="11" s="1"/>
  <c r="H120" i="20"/>
  <c r="H1001" i="11" s="1"/>
  <c r="I120" i="20"/>
  <c r="I1001" i="11" s="1"/>
  <c r="J120" i="20"/>
  <c r="J1001" i="11" s="1"/>
  <c r="H121" i="20"/>
  <c r="H1002" i="11" s="1"/>
  <c r="I121" i="20"/>
  <c r="I1002" i="11" s="1"/>
  <c r="J121" i="20"/>
  <c r="J1002" i="11" s="1"/>
  <c r="H122" i="20"/>
  <c r="H1003" i="11" s="1"/>
  <c r="I122" i="20"/>
  <c r="I1003" i="11" s="1"/>
  <c r="J122" i="20"/>
  <c r="J1003" i="11" s="1"/>
  <c r="H123" i="20"/>
  <c r="H1004" i="11" s="1"/>
  <c r="I123" i="20"/>
  <c r="I1004" i="11" s="1"/>
  <c r="J123" i="20"/>
  <c r="J1004" i="11" s="1"/>
  <c r="H124" i="20"/>
  <c r="H1005" i="11" s="1"/>
  <c r="I124" i="20"/>
  <c r="I1005" i="11" s="1"/>
  <c r="J124" i="20"/>
  <c r="J1005" i="11" s="1"/>
  <c r="H125" i="20"/>
  <c r="H1006" i="11" s="1"/>
  <c r="I125" i="20"/>
  <c r="I1006" i="11" s="1"/>
  <c r="J125" i="20"/>
  <c r="J1006" i="11" s="1"/>
  <c r="H126" i="20"/>
  <c r="H1007" i="11" s="1"/>
  <c r="I126" i="20"/>
  <c r="I1007" i="11" s="1"/>
  <c r="J126" i="20"/>
  <c r="J1007" i="11" s="1"/>
  <c r="H127" i="20"/>
  <c r="H1008" i="11" s="1"/>
  <c r="I127" i="20"/>
  <c r="I1008" i="11" s="1"/>
  <c r="J127" i="20"/>
  <c r="J1008" i="11" s="1"/>
  <c r="H128" i="20"/>
  <c r="H1009" i="11" s="1"/>
  <c r="I128" i="20"/>
  <c r="I1009" i="11" s="1"/>
  <c r="J128" i="20"/>
  <c r="J1009" i="11" s="1"/>
  <c r="H129" i="20"/>
  <c r="H1010" i="11" s="1"/>
  <c r="I129" i="20"/>
  <c r="I1010" i="11" s="1"/>
  <c r="J129" i="20"/>
  <c r="J1010" i="11" s="1"/>
  <c r="H130" i="20"/>
  <c r="H1011" i="11" s="1"/>
  <c r="I130" i="20"/>
  <c r="I1011" i="11" s="1"/>
  <c r="J130" i="20"/>
  <c r="J1011" i="11" s="1"/>
  <c r="H131" i="20"/>
  <c r="H1012" i="11" s="1"/>
  <c r="I131" i="20"/>
  <c r="I1012" i="11" s="1"/>
  <c r="J131" i="20"/>
  <c r="J1012" i="11" s="1"/>
  <c r="H132" i="20"/>
  <c r="H1013" i="11" s="1"/>
  <c r="I132" i="20"/>
  <c r="I1013" i="11" s="1"/>
  <c r="J132" i="20"/>
  <c r="J1013" i="11" s="1"/>
  <c r="H133" i="20"/>
  <c r="H1014" i="11" s="1"/>
  <c r="I133" i="20"/>
  <c r="I1014" i="11" s="1"/>
  <c r="J133" i="20"/>
  <c r="J1014" i="11" s="1"/>
  <c r="H134" i="20"/>
  <c r="H1015" i="11" s="1"/>
  <c r="I134" i="20"/>
  <c r="I1015" i="11" s="1"/>
  <c r="J134" i="20"/>
  <c r="J1015" i="11" s="1"/>
  <c r="H135" i="20"/>
  <c r="H1016" i="11" s="1"/>
  <c r="I135" i="20"/>
  <c r="I1016" i="11" s="1"/>
  <c r="J135" i="20"/>
  <c r="J1016" i="11" s="1"/>
  <c r="H136" i="20"/>
  <c r="H1017" i="11" s="1"/>
  <c r="I136" i="20"/>
  <c r="I1017" i="11" s="1"/>
  <c r="J136" i="20"/>
  <c r="J1017" i="11" s="1"/>
  <c r="H137" i="20"/>
  <c r="H1018" i="11" s="1"/>
  <c r="I137" i="20"/>
  <c r="I1018" i="11" s="1"/>
  <c r="J137" i="20"/>
  <c r="J1018" i="11" s="1"/>
  <c r="H138" i="20"/>
  <c r="H1019" i="11" s="1"/>
  <c r="I138" i="20"/>
  <c r="I1019" i="11" s="1"/>
  <c r="J138" i="20"/>
  <c r="J1019" i="11" s="1"/>
  <c r="H139" i="20"/>
  <c r="H1020" i="11" s="1"/>
  <c r="I139" i="20"/>
  <c r="I1020" i="11" s="1"/>
  <c r="J139" i="20"/>
  <c r="J1020" i="11" s="1"/>
  <c r="H140" i="20"/>
  <c r="H1021" i="11" s="1"/>
  <c r="I140" i="20"/>
  <c r="I1021" i="11" s="1"/>
  <c r="J140" i="20"/>
  <c r="J1021" i="11" s="1"/>
  <c r="H141" i="20"/>
  <c r="H1022" i="11" s="1"/>
  <c r="I141" i="20"/>
  <c r="I1022" i="11" s="1"/>
  <c r="J141" i="20"/>
  <c r="J1022" i="11" s="1"/>
  <c r="H142" i="20"/>
  <c r="H1023" i="11" s="1"/>
  <c r="I142" i="20"/>
  <c r="I1023" i="11" s="1"/>
  <c r="J142" i="20"/>
  <c r="J1023" i="11" s="1"/>
  <c r="H143" i="20"/>
  <c r="H1024" i="11" s="1"/>
  <c r="I143" i="20"/>
  <c r="I1024" i="11" s="1"/>
  <c r="J143" i="20"/>
  <c r="J1024" i="11" s="1"/>
  <c r="H144" i="20"/>
  <c r="H1025" i="11" s="1"/>
  <c r="I144" i="20"/>
  <c r="I1025" i="11" s="1"/>
  <c r="J144" i="20"/>
  <c r="J1025" i="11" s="1"/>
  <c r="H145" i="20"/>
  <c r="H1026" i="11" s="1"/>
  <c r="I145" i="20"/>
  <c r="I1026" i="11" s="1"/>
  <c r="J145" i="20"/>
  <c r="J1026" i="11" s="1"/>
  <c r="H146" i="20"/>
  <c r="H1027" i="11" s="1"/>
  <c r="I146" i="20"/>
  <c r="I1027" i="11" s="1"/>
  <c r="J146" i="20"/>
  <c r="J1027" i="11" s="1"/>
  <c r="H147" i="20"/>
  <c r="H1028" i="11" s="1"/>
  <c r="I147" i="20"/>
  <c r="I1028" i="11" s="1"/>
  <c r="J147" i="20"/>
  <c r="J1028" i="11" s="1"/>
  <c r="H148" i="20"/>
  <c r="H1029" i="11" s="1"/>
  <c r="I148" i="20"/>
  <c r="I1029" i="11" s="1"/>
  <c r="J148" i="20"/>
  <c r="J1029" i="11" s="1"/>
  <c r="H149" i="20"/>
  <c r="H1030" i="11" s="1"/>
  <c r="I149" i="20"/>
  <c r="I1030" i="11" s="1"/>
  <c r="J149" i="20"/>
  <c r="J1030" i="11" s="1"/>
  <c r="H150" i="20"/>
  <c r="H1031" i="11" s="1"/>
  <c r="I150" i="20"/>
  <c r="I1031" i="11" s="1"/>
  <c r="J150" i="20"/>
  <c r="J1031" i="11" s="1"/>
  <c r="H151" i="20"/>
  <c r="H1032" i="11" s="1"/>
  <c r="I151" i="20"/>
  <c r="I1032" i="11" s="1"/>
  <c r="J151" i="20"/>
  <c r="J1032" i="11" s="1"/>
  <c r="H152" i="20"/>
  <c r="H1033" i="11" s="1"/>
  <c r="I152" i="20"/>
  <c r="I1033" i="11" s="1"/>
  <c r="J152" i="20"/>
  <c r="J1033" i="11" s="1"/>
  <c r="H153" i="20"/>
  <c r="H1034" i="11" s="1"/>
  <c r="I153" i="20"/>
  <c r="I1034" i="11" s="1"/>
  <c r="J153" i="20"/>
  <c r="J1034" i="11" s="1"/>
  <c r="H154" i="20"/>
  <c r="H1035" i="11" s="1"/>
  <c r="I154" i="20"/>
  <c r="I1035" i="11" s="1"/>
  <c r="J154" i="20"/>
  <c r="J1035" i="11" s="1"/>
  <c r="H155" i="20"/>
  <c r="H1036" i="11" s="1"/>
  <c r="I155" i="20"/>
  <c r="I1036" i="11" s="1"/>
  <c r="J155" i="20"/>
  <c r="J1036" i="11" s="1"/>
  <c r="H156" i="20"/>
  <c r="H1037" i="11" s="1"/>
  <c r="I156" i="20"/>
  <c r="I1037" i="11" s="1"/>
  <c r="J156" i="20"/>
  <c r="J1037" i="11" s="1"/>
  <c r="H157" i="20"/>
  <c r="H1038" i="11" s="1"/>
  <c r="I157" i="20"/>
  <c r="I1038" i="11" s="1"/>
  <c r="J157" i="20"/>
  <c r="J1038" i="11" s="1"/>
  <c r="H158" i="20"/>
  <c r="H1039" i="11" s="1"/>
  <c r="I158" i="20"/>
  <c r="I1039" i="11" s="1"/>
  <c r="J158" i="20"/>
  <c r="J1039" i="11" s="1"/>
  <c r="H159" i="20"/>
  <c r="H1040" i="11" s="1"/>
  <c r="I159" i="20"/>
  <c r="I1040" i="11" s="1"/>
  <c r="J159" i="20"/>
  <c r="J1040" i="11" s="1"/>
  <c r="H160" i="20"/>
  <c r="H1041" i="11" s="1"/>
  <c r="I160" i="20"/>
  <c r="I1041" i="11" s="1"/>
  <c r="J160" i="20"/>
  <c r="J1041" i="11" s="1"/>
  <c r="H161" i="20"/>
  <c r="H1042" i="11" s="1"/>
  <c r="I161" i="20"/>
  <c r="I1042" i="11" s="1"/>
  <c r="J161" i="20"/>
  <c r="J1042" i="11" s="1"/>
  <c r="H162" i="20"/>
  <c r="H1043" i="11" s="1"/>
  <c r="I162" i="20"/>
  <c r="I1043" i="11" s="1"/>
  <c r="J162" i="20"/>
  <c r="J1043" i="11" s="1"/>
  <c r="H163" i="20"/>
  <c r="H1044" i="11" s="1"/>
  <c r="I163" i="20"/>
  <c r="I1044" i="11" s="1"/>
  <c r="J163" i="20"/>
  <c r="J1044" i="11" s="1"/>
  <c r="H164" i="20"/>
  <c r="H1045" i="11" s="1"/>
  <c r="I164" i="20"/>
  <c r="I1045" i="11" s="1"/>
  <c r="J164" i="20"/>
  <c r="J1045" i="11" s="1"/>
  <c r="H165" i="20"/>
  <c r="H1046" i="11" s="1"/>
  <c r="I165" i="20"/>
  <c r="I1046" i="11" s="1"/>
  <c r="J165" i="20"/>
  <c r="J1046" i="11" s="1"/>
  <c r="H166" i="20"/>
  <c r="H1047" i="11" s="1"/>
  <c r="I166" i="20"/>
  <c r="I1047" i="11" s="1"/>
  <c r="J166" i="20"/>
  <c r="J1047" i="11" s="1"/>
  <c r="H167" i="20"/>
  <c r="H1048" i="11" s="1"/>
  <c r="I167" i="20"/>
  <c r="I1048" i="11" s="1"/>
  <c r="J167" i="20"/>
  <c r="J1048" i="11" s="1"/>
  <c r="H168" i="20"/>
  <c r="H1049" i="11" s="1"/>
  <c r="I168" i="20"/>
  <c r="I1049" i="11" s="1"/>
  <c r="J168" i="20"/>
  <c r="J1049" i="11" s="1"/>
  <c r="H169" i="20"/>
  <c r="H1050" i="11" s="1"/>
  <c r="I169" i="20"/>
  <c r="I1050" i="11" s="1"/>
  <c r="J169" i="20"/>
  <c r="J1050" i="11" s="1"/>
  <c r="H170" i="20"/>
  <c r="H1051" i="11" s="1"/>
  <c r="I170" i="20"/>
  <c r="I1051" i="11" s="1"/>
  <c r="J170" i="20"/>
  <c r="J1051" i="11" s="1"/>
  <c r="H171" i="20"/>
  <c r="H1052" i="11" s="1"/>
  <c r="I171" i="20"/>
  <c r="I1052" i="11" s="1"/>
  <c r="J171" i="20"/>
  <c r="J1052" i="11" s="1"/>
  <c r="H172" i="20"/>
  <c r="H1053" i="11" s="1"/>
  <c r="I172" i="20"/>
  <c r="I1053" i="11" s="1"/>
  <c r="J172" i="20"/>
  <c r="J1053" i="11" s="1"/>
  <c r="H173" i="20"/>
  <c r="H1054" i="11" s="1"/>
  <c r="I173" i="20"/>
  <c r="I1054" i="11" s="1"/>
  <c r="J173" i="20"/>
  <c r="J1054" i="11" s="1"/>
  <c r="H174" i="20"/>
  <c r="H1055" i="11" s="1"/>
  <c r="I174" i="20"/>
  <c r="I1055" i="11" s="1"/>
  <c r="J174" i="20"/>
  <c r="J1055" i="11" s="1"/>
  <c r="H175" i="20"/>
  <c r="H1056" i="11" s="1"/>
  <c r="I175" i="20"/>
  <c r="I1056" i="11" s="1"/>
  <c r="J175" i="20"/>
  <c r="J1056" i="11" s="1"/>
  <c r="H176" i="20"/>
  <c r="H1057" i="11" s="1"/>
  <c r="I176" i="20"/>
  <c r="I1057" i="11" s="1"/>
  <c r="J176" i="20"/>
  <c r="J1057" i="11" s="1"/>
  <c r="H177" i="20"/>
  <c r="H1058" i="11" s="1"/>
  <c r="I177" i="20"/>
  <c r="I1058" i="11" s="1"/>
  <c r="J177" i="20"/>
  <c r="J1058" i="11" s="1"/>
  <c r="H178" i="20"/>
  <c r="H1059" i="11" s="1"/>
  <c r="I178" i="20"/>
  <c r="I1059" i="11" s="1"/>
  <c r="J178" i="20"/>
  <c r="J1059" i="11" s="1"/>
  <c r="H179" i="20"/>
  <c r="H1060" i="11" s="1"/>
  <c r="I179" i="20"/>
  <c r="I1060" i="11" s="1"/>
  <c r="J179" i="20"/>
  <c r="J1060" i="11" s="1"/>
  <c r="H180" i="20"/>
  <c r="H1061" i="11" s="1"/>
  <c r="I180" i="20"/>
  <c r="I1061" i="11" s="1"/>
  <c r="J180" i="20"/>
  <c r="J1061" i="11" s="1"/>
  <c r="H181" i="20"/>
  <c r="H1062" i="11" s="1"/>
  <c r="I181" i="20"/>
  <c r="I1062" i="11" s="1"/>
  <c r="J181" i="20"/>
  <c r="J1062" i="11" s="1"/>
  <c r="H182" i="20"/>
  <c r="H1063" i="11" s="1"/>
  <c r="I182" i="20"/>
  <c r="I1063" i="11" s="1"/>
  <c r="J182" i="20"/>
  <c r="J1063" i="11" s="1"/>
  <c r="H183" i="20"/>
  <c r="H1064" i="11" s="1"/>
  <c r="I183" i="20"/>
  <c r="I1064" i="11" s="1"/>
  <c r="J183" i="20"/>
  <c r="J1064" i="11" s="1"/>
  <c r="H184" i="20"/>
  <c r="H1065" i="11" s="1"/>
  <c r="I184" i="20"/>
  <c r="I1065" i="11" s="1"/>
  <c r="J184" i="20"/>
  <c r="J1065" i="11" s="1"/>
  <c r="H185" i="20"/>
  <c r="H1066" i="11" s="1"/>
  <c r="I185" i="20"/>
  <c r="I1066" i="11" s="1"/>
  <c r="J185" i="20"/>
  <c r="J1066" i="11" s="1"/>
  <c r="H186" i="20"/>
  <c r="H1067" i="11" s="1"/>
  <c r="I186" i="20"/>
  <c r="I1067" i="11" s="1"/>
  <c r="J186" i="20"/>
  <c r="J1067" i="11" s="1"/>
  <c r="H187" i="20"/>
  <c r="H1068" i="11" s="1"/>
  <c r="I187" i="20"/>
  <c r="I1068" i="11" s="1"/>
  <c r="J187" i="20"/>
  <c r="J1068" i="11" s="1"/>
  <c r="H188" i="20"/>
  <c r="H1069" i="11" s="1"/>
  <c r="I188" i="20"/>
  <c r="I1069" i="11" s="1"/>
  <c r="J188" i="20"/>
  <c r="J1069" i="11" s="1"/>
  <c r="H189" i="20"/>
  <c r="H1070" i="11" s="1"/>
  <c r="I189" i="20"/>
  <c r="I1070" i="11" s="1"/>
  <c r="J189" i="20"/>
  <c r="J1070" i="11" s="1"/>
  <c r="H190" i="20"/>
  <c r="H1071" i="11" s="1"/>
  <c r="I190" i="20"/>
  <c r="I1071" i="11" s="1"/>
  <c r="J190" i="20"/>
  <c r="J1071" i="11" s="1"/>
  <c r="H191" i="20"/>
  <c r="H1072" i="11" s="1"/>
  <c r="I191" i="20"/>
  <c r="I1072" i="11" s="1"/>
  <c r="J191" i="20"/>
  <c r="J1072" i="11" s="1"/>
  <c r="H192" i="20"/>
  <c r="H1073" i="11" s="1"/>
  <c r="I192" i="20"/>
  <c r="I1073" i="11" s="1"/>
  <c r="J192" i="20"/>
  <c r="J1073" i="11" s="1"/>
  <c r="H193" i="20"/>
  <c r="H1074" i="11" s="1"/>
  <c r="I193" i="20"/>
  <c r="I1074" i="11" s="1"/>
  <c r="J193" i="20"/>
  <c r="J1074" i="11" s="1"/>
  <c r="H194" i="20"/>
  <c r="H1075" i="11" s="1"/>
  <c r="I194" i="20"/>
  <c r="I1075" i="11" s="1"/>
  <c r="J194" i="20"/>
  <c r="J1075" i="11" s="1"/>
  <c r="H195" i="20"/>
  <c r="H1076" i="11" s="1"/>
  <c r="I195" i="20"/>
  <c r="I1076" i="11" s="1"/>
  <c r="J195" i="20"/>
  <c r="J1076" i="11" s="1"/>
  <c r="H196" i="20"/>
  <c r="H1077" i="11" s="1"/>
  <c r="I196" i="20"/>
  <c r="I1077" i="11" s="1"/>
  <c r="J196" i="20"/>
  <c r="J1077" i="11" s="1"/>
  <c r="H197" i="20"/>
  <c r="H1078" i="11" s="1"/>
  <c r="I197" i="20"/>
  <c r="I1078" i="11" s="1"/>
  <c r="J197" i="20"/>
  <c r="J1078" i="11" s="1"/>
  <c r="H198" i="20"/>
  <c r="H1079" i="11" s="1"/>
  <c r="I198" i="20"/>
  <c r="I1079" i="11" s="1"/>
  <c r="J198" i="20"/>
  <c r="J1079" i="11" s="1"/>
  <c r="H199" i="20"/>
  <c r="H1080" i="11" s="1"/>
  <c r="I199" i="20"/>
  <c r="I1080" i="11" s="1"/>
  <c r="J199" i="20"/>
  <c r="J1080" i="11" s="1"/>
  <c r="H200" i="20"/>
  <c r="H1081" i="11" s="1"/>
  <c r="I200" i="20"/>
  <c r="I1081" i="11" s="1"/>
  <c r="J200" i="20"/>
  <c r="J1081" i="11" s="1"/>
  <c r="H201" i="20"/>
  <c r="H1082" i="11" s="1"/>
  <c r="I201" i="20"/>
  <c r="I1082" i="11" s="1"/>
  <c r="J201" i="20"/>
  <c r="J1082" i="11" s="1"/>
  <c r="H202" i="20"/>
  <c r="H1083" i="11" s="1"/>
  <c r="I202" i="20"/>
  <c r="I1083" i="11" s="1"/>
  <c r="J202" i="20"/>
  <c r="J1083" i="11" s="1"/>
  <c r="H203" i="20"/>
  <c r="H1084" i="11" s="1"/>
  <c r="I203" i="20"/>
  <c r="I1084" i="11" s="1"/>
  <c r="J203" i="20"/>
  <c r="J1084" i="11" s="1"/>
  <c r="H204" i="20"/>
  <c r="H1085" i="11" s="1"/>
  <c r="I204" i="20"/>
  <c r="I1085" i="11" s="1"/>
  <c r="J204" i="20"/>
  <c r="J1085" i="11" s="1"/>
  <c r="H205" i="20"/>
  <c r="H1086" i="11" s="1"/>
  <c r="I205" i="20"/>
  <c r="I1086" i="11" s="1"/>
  <c r="J205" i="20"/>
  <c r="J1086" i="11" s="1"/>
  <c r="H206" i="20"/>
  <c r="H1087" i="11" s="1"/>
  <c r="I206" i="20"/>
  <c r="I1087" i="11" s="1"/>
  <c r="J206" i="20"/>
  <c r="J1087" i="11" s="1"/>
  <c r="H207" i="20"/>
  <c r="H1088" i="11" s="1"/>
  <c r="I207" i="20"/>
  <c r="I1088" i="11" s="1"/>
  <c r="J207" i="20"/>
  <c r="J1088" i="11" s="1"/>
  <c r="H208" i="20"/>
  <c r="H1089" i="11" s="1"/>
  <c r="I208" i="20"/>
  <c r="I1089" i="11" s="1"/>
  <c r="J208" i="20"/>
  <c r="J1089" i="11" s="1"/>
  <c r="H209" i="20"/>
  <c r="H1090" i="11" s="1"/>
  <c r="I209" i="20"/>
  <c r="I1090" i="11" s="1"/>
  <c r="J209" i="20"/>
  <c r="J1090" i="11" s="1"/>
  <c r="H210" i="20"/>
  <c r="H1091" i="11" s="1"/>
  <c r="I210" i="20"/>
  <c r="I1091" i="11" s="1"/>
  <c r="J210" i="20"/>
  <c r="J1091" i="11" s="1"/>
  <c r="H211" i="20"/>
  <c r="H1092" i="11" s="1"/>
  <c r="I211" i="20"/>
  <c r="I1092" i="11" s="1"/>
  <c r="J211" i="20"/>
  <c r="J1092" i="11" s="1"/>
  <c r="H212" i="20"/>
  <c r="H1093" i="11" s="1"/>
  <c r="I212" i="20"/>
  <c r="I1093" i="11" s="1"/>
  <c r="J212" i="20"/>
  <c r="J1093" i="11" s="1"/>
  <c r="H213" i="20"/>
  <c r="H1094" i="11" s="1"/>
  <c r="I213" i="20"/>
  <c r="I1094" i="11" s="1"/>
  <c r="J213" i="20"/>
  <c r="J1094" i="11" s="1"/>
  <c r="H214" i="20"/>
  <c r="H1095" i="11" s="1"/>
  <c r="I214" i="20"/>
  <c r="I1095" i="11" s="1"/>
  <c r="J214" i="20"/>
  <c r="J1095" i="11" s="1"/>
  <c r="H215" i="20"/>
  <c r="H1096" i="11" s="1"/>
  <c r="I215" i="20"/>
  <c r="I1096" i="11" s="1"/>
  <c r="J215" i="20"/>
  <c r="J1096" i="11" s="1"/>
  <c r="H216" i="20"/>
  <c r="H1097" i="11" s="1"/>
  <c r="I216" i="20"/>
  <c r="I1097" i="11" s="1"/>
  <c r="J216" i="20"/>
  <c r="J1097" i="11" s="1"/>
  <c r="H217" i="20"/>
  <c r="H1098" i="11" s="1"/>
  <c r="I217" i="20"/>
  <c r="I1098" i="11" s="1"/>
  <c r="J217" i="20"/>
  <c r="J1098" i="11" s="1"/>
  <c r="H218" i="20"/>
  <c r="H1099" i="11" s="1"/>
  <c r="I218" i="20"/>
  <c r="I1099" i="11" s="1"/>
  <c r="J218" i="20"/>
  <c r="J1099" i="11" s="1"/>
  <c r="H219" i="20"/>
  <c r="H1100" i="11" s="1"/>
  <c r="I219" i="20"/>
  <c r="I1100" i="11" s="1"/>
  <c r="J219" i="20"/>
  <c r="J1100" i="11" s="1"/>
  <c r="H220" i="20"/>
  <c r="H1101" i="11" s="1"/>
  <c r="I220" i="20"/>
  <c r="I1101" i="11" s="1"/>
  <c r="J220" i="20"/>
  <c r="J1101" i="11" s="1"/>
  <c r="H222" i="20"/>
  <c r="H1103" i="11" s="1"/>
  <c r="I222" i="20"/>
  <c r="I1103" i="11" s="1"/>
  <c r="J222" i="20"/>
  <c r="J1103" i="11" s="1"/>
  <c r="H223" i="20"/>
  <c r="H1104" i="11" s="1"/>
  <c r="I223" i="20"/>
  <c r="I1104" i="11" s="1"/>
  <c r="J223" i="20"/>
  <c r="J1104" i="11" s="1"/>
  <c r="H224" i="20"/>
  <c r="H1105" i="11" s="1"/>
  <c r="I224" i="20"/>
  <c r="I1105" i="11" s="1"/>
  <c r="J224" i="20"/>
  <c r="J1105" i="11" s="1"/>
  <c r="H225" i="20"/>
  <c r="H1106" i="11" s="1"/>
  <c r="I225" i="20"/>
  <c r="I1106" i="11" s="1"/>
  <c r="J225" i="20"/>
  <c r="J1106" i="11" s="1"/>
  <c r="H226" i="20"/>
  <c r="H1107" i="11" s="1"/>
  <c r="I226" i="20"/>
  <c r="I1107" i="11" s="1"/>
  <c r="J226" i="20"/>
  <c r="J1107" i="11" s="1"/>
  <c r="H227" i="20"/>
  <c r="H1108" i="11" s="1"/>
  <c r="I227" i="20"/>
  <c r="I1108" i="11" s="1"/>
  <c r="J227" i="20"/>
  <c r="J1108" i="11" s="1"/>
  <c r="H228" i="20"/>
  <c r="H1109" i="11" s="1"/>
  <c r="I228" i="20"/>
  <c r="I1109" i="11" s="1"/>
  <c r="J228" i="20"/>
  <c r="J1109" i="11" s="1"/>
  <c r="H229" i="20"/>
  <c r="H1110" i="11" s="1"/>
  <c r="I229" i="20"/>
  <c r="I1110" i="11" s="1"/>
  <c r="J229" i="20"/>
  <c r="J1110" i="11" s="1"/>
  <c r="H230" i="20"/>
  <c r="H1111" i="11" s="1"/>
  <c r="I230" i="20"/>
  <c r="I1111" i="11" s="1"/>
  <c r="J230" i="20"/>
  <c r="J1111" i="11" s="1"/>
  <c r="H231" i="20"/>
  <c r="H1112" i="11" s="1"/>
  <c r="I231" i="20"/>
  <c r="I1112" i="11" s="1"/>
  <c r="J231" i="20"/>
  <c r="J1112" i="11" s="1"/>
  <c r="H232" i="20"/>
  <c r="H1113" i="11" s="1"/>
  <c r="I232" i="20"/>
  <c r="I1113" i="11" s="1"/>
  <c r="J232" i="20"/>
  <c r="J1113" i="11" s="1"/>
  <c r="H233" i="20"/>
  <c r="H1114" i="11" s="1"/>
  <c r="I233" i="20"/>
  <c r="I1114" i="11" s="1"/>
  <c r="J233" i="20"/>
  <c r="J1114" i="11" s="1"/>
  <c r="H234" i="20"/>
  <c r="H1115" i="11" s="1"/>
  <c r="I234" i="20"/>
  <c r="I1115" i="11" s="1"/>
  <c r="J234" i="20"/>
  <c r="J1115" i="11" s="1"/>
  <c r="H235" i="20"/>
  <c r="H1116" i="11" s="1"/>
  <c r="I235" i="20"/>
  <c r="I1116" i="11" s="1"/>
  <c r="J235" i="20"/>
  <c r="J1116" i="11" s="1"/>
  <c r="H236" i="20"/>
  <c r="H1117" i="11" s="1"/>
  <c r="I236" i="20"/>
  <c r="I1117" i="11" s="1"/>
  <c r="J236" i="20"/>
  <c r="J1117" i="11" s="1"/>
  <c r="H237" i="20"/>
  <c r="H1118" i="11" s="1"/>
  <c r="I237" i="20"/>
  <c r="I1118" i="11" s="1"/>
  <c r="J237" i="20"/>
  <c r="J1118" i="11" s="1"/>
  <c r="H238" i="20"/>
  <c r="H1119" i="11" s="1"/>
  <c r="I238" i="20"/>
  <c r="I1119" i="11" s="1"/>
  <c r="J238" i="20"/>
  <c r="J1119" i="11" s="1"/>
  <c r="H239" i="20"/>
  <c r="H1120" i="11" s="1"/>
  <c r="I239" i="20"/>
  <c r="I1120" i="11" s="1"/>
  <c r="J239" i="20"/>
  <c r="J1120" i="11" s="1"/>
  <c r="H240" i="20"/>
  <c r="H1121" i="11" s="1"/>
  <c r="I240" i="20"/>
  <c r="I1121" i="11" s="1"/>
  <c r="J240" i="20"/>
  <c r="J1121" i="11" s="1"/>
  <c r="H241" i="20"/>
  <c r="H1122" i="11" s="1"/>
  <c r="I241" i="20"/>
  <c r="I1122" i="11" s="1"/>
  <c r="J241" i="20"/>
  <c r="J1122" i="11" s="1"/>
  <c r="H242" i="20"/>
  <c r="H1123" i="11" s="1"/>
  <c r="I242" i="20"/>
  <c r="I1123" i="11" s="1"/>
  <c r="J242" i="20"/>
  <c r="J1123" i="11" s="1"/>
  <c r="H243" i="20"/>
  <c r="H1124" i="11" s="1"/>
  <c r="I243" i="20"/>
  <c r="I1124" i="11" s="1"/>
  <c r="J243" i="20"/>
  <c r="J1124" i="11" s="1"/>
  <c r="H244" i="20"/>
  <c r="H1125" i="11" s="1"/>
  <c r="I244" i="20"/>
  <c r="I1125" i="11" s="1"/>
  <c r="J244" i="20"/>
  <c r="J1125" i="11" s="1"/>
  <c r="H245" i="20"/>
  <c r="H1126" i="11" s="1"/>
  <c r="I245" i="20"/>
  <c r="I1126" i="11" s="1"/>
  <c r="J245" i="20"/>
  <c r="J1126" i="11" s="1"/>
  <c r="H246" i="20"/>
  <c r="H1127" i="11" s="1"/>
  <c r="I246" i="20"/>
  <c r="I1127" i="11" s="1"/>
  <c r="J246" i="20"/>
  <c r="J1127" i="11" s="1"/>
  <c r="H247" i="20"/>
  <c r="H1128" i="11" s="1"/>
  <c r="I247" i="20"/>
  <c r="I1128" i="11" s="1"/>
  <c r="J247" i="20"/>
  <c r="J1128" i="11" s="1"/>
  <c r="H248" i="20"/>
  <c r="H1129" i="11" s="1"/>
  <c r="I248" i="20"/>
  <c r="I1129" i="11" s="1"/>
  <c r="J248" i="20"/>
  <c r="J1129" i="11" s="1"/>
  <c r="H249" i="20"/>
  <c r="H1130" i="11" s="1"/>
  <c r="I249" i="20"/>
  <c r="I1130" i="11" s="1"/>
  <c r="J249" i="20"/>
  <c r="J1130" i="11" s="1"/>
  <c r="H250" i="20"/>
  <c r="H1131" i="11" s="1"/>
  <c r="I250" i="20"/>
  <c r="I1131" i="11" s="1"/>
  <c r="J250" i="20"/>
  <c r="J1131" i="11" s="1"/>
  <c r="H251" i="20"/>
  <c r="H1132" i="11" s="1"/>
  <c r="I251" i="20"/>
  <c r="I1132" i="11" s="1"/>
  <c r="J251" i="20"/>
  <c r="J1132" i="11" s="1"/>
  <c r="H252" i="20"/>
  <c r="H1133" i="11" s="1"/>
  <c r="I252" i="20"/>
  <c r="I1133" i="11" s="1"/>
  <c r="J252" i="20"/>
  <c r="J1133" i="11" s="1"/>
  <c r="H253" i="20"/>
  <c r="H1134" i="11" s="1"/>
  <c r="I253" i="20"/>
  <c r="I1134" i="11" s="1"/>
  <c r="J253" i="20"/>
  <c r="J1134" i="11" s="1"/>
  <c r="H254" i="20"/>
  <c r="H1135" i="11" s="1"/>
  <c r="I254" i="20"/>
  <c r="I1135" i="11" s="1"/>
  <c r="J254" i="20"/>
  <c r="J1135" i="11" s="1"/>
  <c r="H255" i="20"/>
  <c r="H1136" i="11" s="1"/>
  <c r="I255" i="20"/>
  <c r="I1136" i="11" s="1"/>
  <c r="J255" i="20"/>
  <c r="J1136" i="11" s="1"/>
  <c r="H256" i="20"/>
  <c r="H1137" i="11" s="1"/>
  <c r="I256" i="20"/>
  <c r="I1137" i="11" s="1"/>
  <c r="J256" i="20"/>
  <c r="J1137" i="11" s="1"/>
  <c r="H257" i="20"/>
  <c r="H1138" i="11" s="1"/>
  <c r="I257" i="20"/>
  <c r="I1138" i="11" s="1"/>
  <c r="J257" i="20"/>
  <c r="J1138" i="11" s="1"/>
  <c r="H258" i="20"/>
  <c r="H1139" i="11" s="1"/>
  <c r="I258" i="20"/>
  <c r="I1139" i="11" s="1"/>
  <c r="J258" i="20"/>
  <c r="J1139" i="11" s="1"/>
  <c r="H259" i="20"/>
  <c r="H1140" i="11" s="1"/>
  <c r="I259" i="20"/>
  <c r="I1140" i="11" s="1"/>
  <c r="J259" i="20"/>
  <c r="J1140" i="11" s="1"/>
  <c r="H260" i="20"/>
  <c r="H1141" i="11" s="1"/>
  <c r="I260" i="20"/>
  <c r="I1141" i="11" s="1"/>
  <c r="J260" i="20"/>
  <c r="J1141" i="11" s="1"/>
  <c r="H261" i="20"/>
  <c r="H1142" i="11" s="1"/>
  <c r="I261" i="20"/>
  <c r="I1142" i="11" s="1"/>
  <c r="J261" i="20"/>
  <c r="J1142" i="11" s="1"/>
  <c r="H262" i="20"/>
  <c r="H1143" i="11" s="1"/>
  <c r="I262" i="20"/>
  <c r="I1143" i="11" s="1"/>
  <c r="J262" i="20"/>
  <c r="J1143" i="11" s="1"/>
  <c r="H263" i="20"/>
  <c r="H1144" i="11" s="1"/>
  <c r="I263" i="20"/>
  <c r="I1144" i="11" s="1"/>
  <c r="J263" i="20"/>
  <c r="J1144" i="11" s="1"/>
  <c r="H264" i="20"/>
  <c r="H1145" i="11" s="1"/>
  <c r="I264" i="20"/>
  <c r="I1145" i="11" s="1"/>
  <c r="J264" i="20"/>
  <c r="J1145" i="11" s="1"/>
  <c r="H265" i="20"/>
  <c r="H1146" i="11" s="1"/>
  <c r="I265" i="20"/>
  <c r="I1146" i="11" s="1"/>
  <c r="J265" i="20"/>
  <c r="J1146" i="11" s="1"/>
  <c r="H266" i="20"/>
  <c r="H1147" i="11" s="1"/>
  <c r="I266" i="20"/>
  <c r="I1147" i="11" s="1"/>
  <c r="J266" i="20"/>
  <c r="J1147" i="11" s="1"/>
  <c r="H267" i="20"/>
  <c r="H1148" i="11" s="1"/>
  <c r="I267" i="20"/>
  <c r="I1148" i="11" s="1"/>
  <c r="J267" i="20"/>
  <c r="J1148" i="11" s="1"/>
  <c r="H268" i="20"/>
  <c r="H1149" i="11" s="1"/>
  <c r="I268" i="20"/>
  <c r="I1149" i="11" s="1"/>
  <c r="J268" i="20"/>
  <c r="J1149" i="11" s="1"/>
  <c r="H269" i="20"/>
  <c r="H1150" i="11" s="1"/>
  <c r="I269" i="20"/>
  <c r="I1150" i="11" s="1"/>
  <c r="J269" i="20"/>
  <c r="J1150" i="11" s="1"/>
  <c r="H270" i="20"/>
  <c r="H1151" i="11" s="1"/>
  <c r="I270" i="20"/>
  <c r="I1151" i="11" s="1"/>
  <c r="J270" i="20"/>
  <c r="J1151" i="11" s="1"/>
  <c r="H271" i="20"/>
  <c r="H1152" i="11" s="1"/>
  <c r="I271" i="20"/>
  <c r="I1152" i="11" s="1"/>
  <c r="J271" i="20"/>
  <c r="J1152" i="11" s="1"/>
  <c r="H272" i="20"/>
  <c r="H1153" i="11" s="1"/>
  <c r="I272" i="20"/>
  <c r="I1153" i="11" s="1"/>
  <c r="J272" i="20"/>
  <c r="J1153" i="11" s="1"/>
  <c r="H273" i="20"/>
  <c r="H1154" i="11" s="1"/>
  <c r="I273" i="20"/>
  <c r="I1154" i="11" s="1"/>
  <c r="J273" i="20"/>
  <c r="J1154" i="11" s="1"/>
  <c r="H274" i="20"/>
  <c r="H1155" i="11" s="1"/>
  <c r="I274" i="20"/>
  <c r="I1155" i="11" s="1"/>
  <c r="J274" i="20"/>
  <c r="J1155" i="11" s="1"/>
  <c r="H275" i="20"/>
  <c r="H1156" i="11" s="1"/>
  <c r="I275" i="20"/>
  <c r="I1156" i="11" s="1"/>
  <c r="J275" i="20"/>
  <c r="J1156" i="11" s="1"/>
  <c r="H276" i="20"/>
  <c r="H1157" i="11" s="1"/>
  <c r="I276" i="20"/>
  <c r="I1157" i="11" s="1"/>
  <c r="J276" i="20"/>
  <c r="J1157" i="11" s="1"/>
  <c r="H277" i="20"/>
  <c r="H1158" i="11" s="1"/>
  <c r="I277" i="20"/>
  <c r="I1158" i="11" s="1"/>
  <c r="J277" i="20"/>
  <c r="J1158" i="11" s="1"/>
  <c r="H278" i="20"/>
  <c r="H1159" i="11" s="1"/>
  <c r="I278" i="20"/>
  <c r="I1159" i="11" s="1"/>
  <c r="J278" i="20"/>
  <c r="J1159" i="11" s="1"/>
  <c r="H279" i="20"/>
  <c r="H1160" i="11" s="1"/>
  <c r="I279" i="20"/>
  <c r="I1160" i="11" s="1"/>
  <c r="J279" i="20"/>
  <c r="J1160" i="11" s="1"/>
  <c r="H280" i="20"/>
  <c r="H1161" i="11" s="1"/>
  <c r="I280" i="20"/>
  <c r="I1161" i="11" s="1"/>
  <c r="J280" i="20"/>
  <c r="J1161" i="11" s="1"/>
  <c r="H281" i="20"/>
  <c r="H1162" i="11" s="1"/>
  <c r="I281" i="20"/>
  <c r="I1162" i="11" s="1"/>
  <c r="J281" i="20"/>
  <c r="J1162" i="11" s="1"/>
  <c r="H282" i="20"/>
  <c r="H1163" i="11" s="1"/>
  <c r="I282" i="20"/>
  <c r="I1163" i="11" s="1"/>
  <c r="J282" i="20"/>
  <c r="J1163" i="11" s="1"/>
  <c r="H283" i="20"/>
  <c r="H1164" i="11" s="1"/>
  <c r="I283" i="20"/>
  <c r="I1164" i="11" s="1"/>
  <c r="J283" i="20"/>
  <c r="J1164" i="11" s="1"/>
  <c r="H284" i="20"/>
  <c r="H1165" i="11" s="1"/>
  <c r="I284" i="20"/>
  <c r="I1165" i="11" s="1"/>
  <c r="J284" i="20"/>
  <c r="J1165" i="11" s="1"/>
  <c r="H285" i="20"/>
  <c r="H1166" i="11" s="1"/>
  <c r="I285" i="20"/>
  <c r="I1166" i="11" s="1"/>
  <c r="J285" i="20"/>
  <c r="J1166" i="11" s="1"/>
  <c r="H286" i="20"/>
  <c r="H1167" i="11" s="1"/>
  <c r="I286" i="20"/>
  <c r="I1167" i="11" s="1"/>
  <c r="J286" i="20"/>
  <c r="J1167" i="11" s="1"/>
  <c r="H287" i="20"/>
  <c r="H1168" i="11" s="1"/>
  <c r="I287" i="20"/>
  <c r="I1168" i="11" s="1"/>
  <c r="J287" i="20"/>
  <c r="J1168" i="11" s="1"/>
  <c r="H288" i="20"/>
  <c r="H1169" i="11" s="1"/>
  <c r="I288" i="20"/>
  <c r="I1169" i="11" s="1"/>
  <c r="J288" i="20"/>
  <c r="J1169" i="11" s="1"/>
  <c r="H289" i="20"/>
  <c r="H1170" i="11" s="1"/>
  <c r="I289" i="20"/>
  <c r="I1170" i="11" s="1"/>
  <c r="J289" i="20"/>
  <c r="J1170" i="11" s="1"/>
  <c r="H290" i="20"/>
  <c r="H1171" i="11" s="1"/>
  <c r="I290" i="20"/>
  <c r="I1171" i="11" s="1"/>
  <c r="J290" i="20"/>
  <c r="J1171" i="11" s="1"/>
  <c r="H291" i="20"/>
  <c r="H1172" i="11" s="1"/>
  <c r="I291" i="20"/>
  <c r="I1172" i="11" s="1"/>
  <c r="J291" i="20"/>
  <c r="J1172" i="11" s="1"/>
  <c r="H292" i="20"/>
  <c r="H1173" i="11" s="1"/>
  <c r="I292" i="20"/>
  <c r="I1173" i="11" s="1"/>
  <c r="J292" i="20"/>
  <c r="J1173" i="11" s="1"/>
  <c r="H293" i="20"/>
  <c r="H1174" i="11" s="1"/>
  <c r="I293" i="20"/>
  <c r="I1174" i="11" s="1"/>
  <c r="J293" i="20"/>
  <c r="J1174" i="11" s="1"/>
  <c r="H294" i="20"/>
  <c r="H1175" i="11" s="1"/>
  <c r="I294" i="20"/>
  <c r="I1175" i="11" s="1"/>
  <c r="J294" i="20"/>
  <c r="J1175" i="11" s="1"/>
  <c r="H295" i="20"/>
  <c r="H1176" i="11" s="1"/>
  <c r="I295" i="20"/>
  <c r="I1176" i="11" s="1"/>
  <c r="J295" i="20"/>
  <c r="J1176" i="11" s="1"/>
  <c r="H296" i="20"/>
  <c r="H1177" i="11" s="1"/>
  <c r="I296" i="20"/>
  <c r="I1177" i="11" s="1"/>
  <c r="J296" i="20"/>
  <c r="J1177" i="11" s="1"/>
  <c r="H297" i="20"/>
  <c r="H1178" i="11" s="1"/>
  <c r="I297" i="20"/>
  <c r="I1178" i="11" s="1"/>
  <c r="J297" i="20"/>
  <c r="J1178" i="11" s="1"/>
  <c r="H298" i="20"/>
  <c r="H1179" i="11" s="1"/>
  <c r="I298" i="20"/>
  <c r="I1179" i="11" s="1"/>
  <c r="J298" i="20"/>
  <c r="J1179" i="11" s="1"/>
  <c r="H299" i="20"/>
  <c r="H1180" i="11" s="1"/>
  <c r="I299" i="20"/>
  <c r="I1180" i="11" s="1"/>
  <c r="J299" i="20"/>
  <c r="J1180" i="11" s="1"/>
  <c r="H300" i="20"/>
  <c r="H1181" i="11" s="1"/>
  <c r="I300" i="20"/>
  <c r="I1181" i="11" s="1"/>
  <c r="J300" i="20"/>
  <c r="J1181" i="11" s="1"/>
  <c r="H301" i="20"/>
  <c r="H1182" i="11" s="1"/>
  <c r="I301" i="20"/>
  <c r="I1182" i="11" s="1"/>
  <c r="J301" i="20"/>
  <c r="J1182" i="11" s="1"/>
  <c r="H302" i="20"/>
  <c r="H1183" i="11" s="1"/>
  <c r="I302" i="20"/>
  <c r="I1183" i="11" s="1"/>
  <c r="J302" i="20"/>
  <c r="J1183" i="11" s="1"/>
  <c r="H303" i="20"/>
  <c r="H1184" i="11" s="1"/>
  <c r="I303" i="20"/>
  <c r="I1184" i="11" s="1"/>
  <c r="J303" i="20"/>
  <c r="J1184" i="11" s="1"/>
  <c r="H304" i="20"/>
  <c r="H1185" i="11" s="1"/>
  <c r="I304" i="20"/>
  <c r="I1185" i="11" s="1"/>
  <c r="J304" i="20"/>
  <c r="J1185" i="11" s="1"/>
  <c r="H305" i="20"/>
  <c r="H1186" i="11" s="1"/>
  <c r="I305" i="20"/>
  <c r="I1186" i="11" s="1"/>
  <c r="J305" i="20"/>
  <c r="J1186" i="11" s="1"/>
  <c r="H306" i="20"/>
  <c r="H1187" i="11" s="1"/>
  <c r="I306" i="20"/>
  <c r="I1187" i="11" s="1"/>
  <c r="J306" i="20"/>
  <c r="J1187" i="11" s="1"/>
  <c r="H307" i="20"/>
  <c r="H1188" i="11" s="1"/>
  <c r="I307" i="20"/>
  <c r="I1188" i="11" s="1"/>
  <c r="J307" i="20"/>
  <c r="J1188" i="11" s="1"/>
  <c r="H308" i="20"/>
  <c r="H1189" i="11" s="1"/>
  <c r="I308" i="20"/>
  <c r="I1189" i="11" s="1"/>
  <c r="J308" i="20"/>
  <c r="J1189" i="11" s="1"/>
  <c r="H309" i="20"/>
  <c r="H1190" i="11" s="1"/>
  <c r="I309" i="20"/>
  <c r="I1190" i="11" s="1"/>
  <c r="J309" i="20"/>
  <c r="J1190" i="11" s="1"/>
  <c r="H310" i="20"/>
  <c r="H1191" i="11" s="1"/>
  <c r="I310" i="20"/>
  <c r="I1191" i="11" s="1"/>
  <c r="J310" i="20"/>
  <c r="J1191" i="11" s="1"/>
  <c r="H311" i="20"/>
  <c r="H1192" i="11" s="1"/>
  <c r="I311" i="20"/>
  <c r="I1192" i="11" s="1"/>
  <c r="J311" i="20"/>
  <c r="J1192" i="11" s="1"/>
  <c r="H312" i="20"/>
  <c r="H1193" i="11" s="1"/>
  <c r="I312" i="20"/>
  <c r="I1193" i="11" s="1"/>
  <c r="J312" i="20"/>
  <c r="J1193" i="11" s="1"/>
  <c r="H313" i="20"/>
  <c r="H1194" i="11" s="1"/>
  <c r="I313" i="20"/>
  <c r="I1194" i="11" s="1"/>
  <c r="J313" i="20"/>
  <c r="J1194" i="11" s="1"/>
  <c r="H314" i="20"/>
  <c r="H1195" i="11" s="1"/>
  <c r="I314" i="20"/>
  <c r="I1195" i="11" s="1"/>
  <c r="J314" i="20"/>
  <c r="J1195" i="11" s="1"/>
  <c r="H315" i="20"/>
  <c r="H1196" i="11" s="1"/>
  <c r="I315" i="20"/>
  <c r="I1196" i="11" s="1"/>
  <c r="J315" i="20"/>
  <c r="J1196" i="11" s="1"/>
  <c r="H316" i="20"/>
  <c r="H1197" i="11" s="1"/>
  <c r="I316" i="20"/>
  <c r="I1197" i="11" s="1"/>
  <c r="J316" i="20"/>
  <c r="J1197" i="11" s="1"/>
  <c r="H317" i="20"/>
  <c r="H1198" i="11" s="1"/>
  <c r="I317" i="20"/>
  <c r="I1198" i="11" s="1"/>
  <c r="J317" i="20"/>
  <c r="J1198" i="11" s="1"/>
  <c r="H318" i="20"/>
  <c r="H1199" i="11" s="1"/>
  <c r="I318" i="20"/>
  <c r="I1199" i="11" s="1"/>
  <c r="J318" i="20"/>
  <c r="J1199" i="11" s="1"/>
  <c r="H319" i="20"/>
  <c r="H1200" i="11" s="1"/>
  <c r="I319" i="20"/>
  <c r="I1200" i="11" s="1"/>
  <c r="J319" i="20"/>
  <c r="J1200" i="11" s="1"/>
  <c r="H320" i="20"/>
  <c r="H1201" i="11" s="1"/>
  <c r="I320" i="20"/>
  <c r="I1201" i="11" s="1"/>
  <c r="J320" i="20"/>
  <c r="J1201" i="11" s="1"/>
  <c r="H321" i="20"/>
  <c r="H1202" i="11" s="1"/>
  <c r="I321" i="20"/>
  <c r="I1202" i="11" s="1"/>
  <c r="J321" i="20"/>
  <c r="J1202" i="11" s="1"/>
  <c r="H322" i="20"/>
  <c r="H1203" i="11" s="1"/>
  <c r="I322" i="20"/>
  <c r="I1203" i="11" s="1"/>
  <c r="J322" i="20"/>
  <c r="J1203" i="11" s="1"/>
  <c r="H323" i="20"/>
  <c r="H1204" i="11" s="1"/>
  <c r="I323" i="20"/>
  <c r="I1204" i="11" s="1"/>
  <c r="J323" i="20"/>
  <c r="J1204" i="11" s="1"/>
  <c r="H324" i="20"/>
  <c r="H1205" i="11" s="1"/>
  <c r="I324" i="20"/>
  <c r="I1205" i="11" s="1"/>
  <c r="J324" i="20"/>
  <c r="J1205" i="11" s="1"/>
  <c r="H325" i="20"/>
  <c r="H1206" i="11" s="1"/>
  <c r="I325" i="20"/>
  <c r="I1206" i="11" s="1"/>
  <c r="J325" i="20"/>
  <c r="J1206" i="11" s="1"/>
  <c r="H326" i="20"/>
  <c r="H1207" i="11" s="1"/>
  <c r="I326" i="20"/>
  <c r="I1207" i="11" s="1"/>
  <c r="J326" i="20"/>
  <c r="J1207" i="11" s="1"/>
  <c r="H327" i="20"/>
  <c r="H1208" i="11" s="1"/>
  <c r="I327" i="20"/>
  <c r="I1208" i="11" s="1"/>
  <c r="J327" i="20"/>
  <c r="J1208" i="11" s="1"/>
  <c r="H328" i="20"/>
  <c r="H1209" i="11" s="1"/>
  <c r="I328" i="20"/>
  <c r="I1209" i="11" s="1"/>
  <c r="J328" i="20"/>
  <c r="J1209" i="11" s="1"/>
  <c r="H329" i="20"/>
  <c r="H1210" i="11" s="1"/>
  <c r="I329" i="20"/>
  <c r="I1210" i="11" s="1"/>
  <c r="J329" i="20"/>
  <c r="J1210" i="11" s="1"/>
  <c r="H330" i="20"/>
  <c r="H1211" i="11" s="1"/>
  <c r="I330" i="20"/>
  <c r="I1211" i="11" s="1"/>
  <c r="J330" i="20"/>
  <c r="J1211" i="11" s="1"/>
  <c r="H331" i="20"/>
  <c r="H1212" i="11" s="1"/>
  <c r="I331" i="20"/>
  <c r="I1212" i="11" s="1"/>
  <c r="J331" i="20"/>
  <c r="J1212" i="11" s="1"/>
  <c r="H332" i="20"/>
  <c r="H1213" i="11" s="1"/>
  <c r="I332" i="20"/>
  <c r="I1213" i="11" s="1"/>
  <c r="J332" i="20"/>
  <c r="J1213" i="11" s="1"/>
  <c r="H333" i="20"/>
  <c r="H1214" i="11" s="1"/>
  <c r="I333" i="20"/>
  <c r="I1214" i="11" s="1"/>
  <c r="J333" i="20"/>
  <c r="J1214" i="11" s="1"/>
  <c r="H334" i="20"/>
  <c r="H1215" i="11" s="1"/>
  <c r="I334" i="20"/>
  <c r="I1215" i="11" s="1"/>
  <c r="J334" i="20"/>
  <c r="J1215" i="11" s="1"/>
  <c r="H335" i="20"/>
  <c r="H1216" i="11" s="1"/>
  <c r="I335" i="20"/>
  <c r="I1216" i="11" s="1"/>
  <c r="J335" i="20"/>
  <c r="J1216" i="11" s="1"/>
  <c r="H336" i="20"/>
  <c r="H1217" i="11" s="1"/>
  <c r="I336" i="20"/>
  <c r="I1217" i="11" s="1"/>
  <c r="J336" i="20"/>
  <c r="J1217" i="11" s="1"/>
  <c r="H337" i="20"/>
  <c r="H1218" i="11" s="1"/>
  <c r="I337" i="20"/>
  <c r="I1218" i="11" s="1"/>
  <c r="J337" i="20"/>
  <c r="J1218" i="11" s="1"/>
  <c r="H338" i="20"/>
  <c r="H1219" i="11" s="1"/>
  <c r="I338" i="20"/>
  <c r="I1219" i="11" s="1"/>
  <c r="J338" i="20"/>
  <c r="J1219" i="11" s="1"/>
  <c r="H339" i="20"/>
  <c r="H1220" i="11" s="1"/>
  <c r="I339" i="20"/>
  <c r="I1220" i="11" s="1"/>
  <c r="J339" i="20"/>
  <c r="J1220" i="11" s="1"/>
  <c r="H340" i="20"/>
  <c r="H1221" i="11" s="1"/>
  <c r="I340" i="20"/>
  <c r="I1221" i="11" s="1"/>
  <c r="J340" i="20"/>
  <c r="J1221" i="11" s="1"/>
  <c r="H341" i="20"/>
  <c r="H1222" i="11" s="1"/>
  <c r="I341" i="20"/>
  <c r="I1222" i="11" s="1"/>
  <c r="J341" i="20"/>
  <c r="J1222" i="11" s="1"/>
  <c r="H342" i="20"/>
  <c r="H1223" i="11" s="1"/>
  <c r="I342" i="20"/>
  <c r="I1223" i="11" s="1"/>
  <c r="J342" i="20"/>
  <c r="J1223" i="11" s="1"/>
  <c r="H343" i="20"/>
  <c r="H1224" i="11" s="1"/>
  <c r="I343" i="20"/>
  <c r="I1224" i="11" s="1"/>
  <c r="J343" i="20"/>
  <c r="J1224" i="11" s="1"/>
  <c r="H344" i="20"/>
  <c r="H1225" i="11" s="1"/>
  <c r="I344" i="20"/>
  <c r="I1225" i="11" s="1"/>
  <c r="J344" i="20"/>
  <c r="J1225" i="11" s="1"/>
  <c r="H345" i="20"/>
  <c r="H1226" i="11" s="1"/>
  <c r="I345" i="20"/>
  <c r="I1226" i="11" s="1"/>
  <c r="J345" i="20"/>
  <c r="J1226" i="11" s="1"/>
  <c r="H346" i="20"/>
  <c r="H1227" i="11" s="1"/>
  <c r="I346" i="20"/>
  <c r="I1227" i="11" s="1"/>
  <c r="J346" i="20"/>
  <c r="J1227" i="11" s="1"/>
  <c r="H347" i="20"/>
  <c r="H1228" i="11" s="1"/>
  <c r="I347" i="20"/>
  <c r="I1228" i="11" s="1"/>
  <c r="J347" i="20"/>
  <c r="J1228" i="11" s="1"/>
  <c r="H348" i="20"/>
  <c r="H1229" i="11" s="1"/>
  <c r="I348" i="20"/>
  <c r="I1229" i="11" s="1"/>
  <c r="J348" i="20"/>
  <c r="J1229" i="11" s="1"/>
  <c r="H349" i="20"/>
  <c r="H1230" i="11" s="1"/>
  <c r="I349" i="20"/>
  <c r="I1230" i="11" s="1"/>
  <c r="J349" i="20"/>
  <c r="J1230" i="11" s="1"/>
  <c r="H350" i="20"/>
  <c r="H1231" i="11" s="1"/>
  <c r="I350" i="20"/>
  <c r="I1231" i="11" s="1"/>
  <c r="J350" i="20"/>
  <c r="J1231" i="11" s="1"/>
  <c r="H351" i="20"/>
  <c r="H1232" i="11" s="1"/>
  <c r="I351" i="20"/>
  <c r="I1232" i="11" s="1"/>
  <c r="J351" i="20"/>
  <c r="J1232" i="11" s="1"/>
  <c r="H352" i="20"/>
  <c r="H1233" i="11" s="1"/>
  <c r="I352" i="20"/>
  <c r="I1233" i="11" s="1"/>
  <c r="J352" i="20"/>
  <c r="J1233" i="11" s="1"/>
  <c r="H353" i="20"/>
  <c r="H1234" i="11" s="1"/>
  <c r="I353" i="20"/>
  <c r="I1234" i="11" s="1"/>
  <c r="J353" i="20"/>
  <c r="J1234" i="11" s="1"/>
  <c r="H354" i="20"/>
  <c r="H1235" i="11" s="1"/>
  <c r="I354" i="20"/>
  <c r="I1235" i="11" s="1"/>
  <c r="J354" i="20"/>
  <c r="J1235" i="11" s="1"/>
  <c r="H355" i="20"/>
  <c r="H1236" i="11" s="1"/>
  <c r="I355" i="20"/>
  <c r="I1236" i="11" s="1"/>
  <c r="J355" i="20"/>
  <c r="J1236" i="11" s="1"/>
  <c r="H356" i="20"/>
  <c r="H1237" i="11" s="1"/>
  <c r="I356" i="20"/>
  <c r="I1237" i="11" s="1"/>
  <c r="J356" i="20"/>
  <c r="J1237" i="11" s="1"/>
  <c r="H357" i="20"/>
  <c r="H1238" i="11" s="1"/>
  <c r="I357" i="20"/>
  <c r="I1238" i="11" s="1"/>
  <c r="J357" i="20"/>
  <c r="J1238" i="11" s="1"/>
  <c r="H358" i="20"/>
  <c r="H1239" i="11" s="1"/>
  <c r="I358" i="20"/>
  <c r="I1239" i="11" s="1"/>
  <c r="J358" i="20"/>
  <c r="J1239" i="11" s="1"/>
  <c r="H359" i="20"/>
  <c r="H1240" i="11" s="1"/>
  <c r="I359" i="20"/>
  <c r="I1240" i="11" s="1"/>
  <c r="J359" i="20"/>
  <c r="J1240" i="11" s="1"/>
  <c r="H360" i="20"/>
  <c r="H1241" i="11" s="1"/>
  <c r="I360" i="20"/>
  <c r="I1241" i="11" s="1"/>
  <c r="J360" i="20"/>
  <c r="J1241" i="11" s="1"/>
  <c r="H361" i="20"/>
  <c r="H1242" i="11" s="1"/>
  <c r="I361" i="20"/>
  <c r="I1242" i="11" s="1"/>
  <c r="J361" i="20"/>
  <c r="J1242" i="11" s="1"/>
  <c r="H362" i="20"/>
  <c r="H1243" i="11" s="1"/>
  <c r="I362" i="20"/>
  <c r="I1243" i="11" s="1"/>
  <c r="J362" i="20"/>
  <c r="J1243" i="11" s="1"/>
  <c r="H363" i="20"/>
  <c r="H1244" i="11" s="1"/>
  <c r="I363" i="20"/>
  <c r="I1244" i="11" s="1"/>
  <c r="J363" i="20"/>
  <c r="J1244" i="11" s="1"/>
  <c r="H364" i="20"/>
  <c r="H1245" i="11" s="1"/>
  <c r="I364" i="20"/>
  <c r="I1245" i="11" s="1"/>
  <c r="J364" i="20"/>
  <c r="J1245" i="11" s="1"/>
  <c r="H365" i="20"/>
  <c r="H1246" i="11" s="1"/>
  <c r="I365" i="20"/>
  <c r="I1246" i="11" s="1"/>
  <c r="J365" i="20"/>
  <c r="J1246" i="11" s="1"/>
  <c r="H366" i="20"/>
  <c r="H1247" i="11" s="1"/>
  <c r="I366" i="20"/>
  <c r="I1247" i="11" s="1"/>
  <c r="J366" i="20"/>
  <c r="J1247" i="11" s="1"/>
  <c r="H367" i="20"/>
  <c r="H1248" i="11" s="1"/>
  <c r="I367" i="20"/>
  <c r="I1248" i="11" s="1"/>
  <c r="J367" i="20"/>
  <c r="J1248" i="11" s="1"/>
  <c r="H368" i="20"/>
  <c r="H1249" i="11" s="1"/>
  <c r="I368" i="20"/>
  <c r="I1249" i="11" s="1"/>
  <c r="J368" i="20"/>
  <c r="J1249" i="11" s="1"/>
  <c r="H369" i="20"/>
  <c r="H1250" i="11" s="1"/>
  <c r="I369" i="20"/>
  <c r="I1250" i="11" s="1"/>
  <c r="J369" i="20"/>
  <c r="J1250" i="11" s="1"/>
  <c r="H370" i="20"/>
  <c r="H1251" i="11" s="1"/>
  <c r="I370" i="20"/>
  <c r="I1251" i="11" s="1"/>
  <c r="J370" i="20"/>
  <c r="J1251" i="11" s="1"/>
  <c r="H371" i="20"/>
  <c r="H1252" i="11" s="1"/>
  <c r="I371" i="20"/>
  <c r="I1252" i="11" s="1"/>
  <c r="J371" i="20"/>
  <c r="J1252" i="11" s="1"/>
  <c r="H372" i="20"/>
  <c r="H1253" i="11" s="1"/>
  <c r="I372" i="20"/>
  <c r="I1253" i="11" s="1"/>
  <c r="J372" i="20"/>
  <c r="J1253" i="11" s="1"/>
  <c r="H373" i="20"/>
  <c r="H1254" i="11" s="1"/>
  <c r="I373" i="20"/>
  <c r="I1254" i="11" s="1"/>
  <c r="J373" i="20"/>
  <c r="J1254" i="11" s="1"/>
  <c r="H374" i="20"/>
  <c r="H1255" i="11" s="1"/>
  <c r="I374" i="20"/>
  <c r="I1255" i="11" s="1"/>
  <c r="J374" i="20"/>
  <c r="J1255" i="11" s="1"/>
  <c r="H375" i="20"/>
  <c r="H1256" i="11" s="1"/>
  <c r="I375" i="20"/>
  <c r="I1256" i="11" s="1"/>
  <c r="J375" i="20"/>
  <c r="J1256" i="11" s="1"/>
  <c r="H376" i="20"/>
  <c r="H1257" i="11" s="1"/>
  <c r="I376" i="20"/>
  <c r="I1257" i="11" s="1"/>
  <c r="J376" i="20"/>
  <c r="J1257" i="11" s="1"/>
  <c r="H377" i="20"/>
  <c r="H1258" i="11" s="1"/>
  <c r="I377" i="20"/>
  <c r="I1258" i="11" s="1"/>
  <c r="J377" i="20"/>
  <c r="J1258" i="11" s="1"/>
  <c r="H378" i="20"/>
  <c r="H1259" i="11" s="1"/>
  <c r="I378" i="20"/>
  <c r="I1259" i="11" s="1"/>
  <c r="J378" i="20"/>
  <c r="J1259" i="11" s="1"/>
  <c r="H379" i="20"/>
  <c r="H1260" i="11" s="1"/>
  <c r="I379" i="20"/>
  <c r="I1260" i="11" s="1"/>
  <c r="J379" i="20"/>
  <c r="J1260" i="11" s="1"/>
  <c r="H380" i="20"/>
  <c r="H1261" i="11" s="1"/>
  <c r="I380" i="20"/>
  <c r="I1261" i="11" s="1"/>
  <c r="J380" i="20"/>
  <c r="J1261" i="11" s="1"/>
  <c r="H381" i="20"/>
  <c r="H1262" i="11" s="1"/>
  <c r="I381" i="20"/>
  <c r="I1262" i="11" s="1"/>
  <c r="J381" i="20"/>
  <c r="J1262" i="11" s="1"/>
  <c r="H382" i="20"/>
  <c r="H1263" i="11" s="1"/>
  <c r="I382" i="20"/>
  <c r="I1263" i="11" s="1"/>
  <c r="J382" i="20"/>
  <c r="J1263" i="11" s="1"/>
  <c r="H383" i="20"/>
  <c r="H1264" i="11" s="1"/>
  <c r="I383" i="20"/>
  <c r="I1264" i="11" s="1"/>
  <c r="J383" i="20"/>
  <c r="J1264" i="11" s="1"/>
  <c r="H384" i="20"/>
  <c r="H1265" i="11" s="1"/>
  <c r="I384" i="20"/>
  <c r="I1265" i="11" s="1"/>
  <c r="J384" i="20"/>
  <c r="J1265" i="11" s="1"/>
  <c r="H385" i="20"/>
  <c r="H1266" i="11" s="1"/>
  <c r="I385" i="20"/>
  <c r="I1266" i="11" s="1"/>
  <c r="J385" i="20"/>
  <c r="J1266" i="11" s="1"/>
  <c r="H386" i="20"/>
  <c r="H1267" i="11" s="1"/>
  <c r="I386" i="20"/>
  <c r="I1267" i="11" s="1"/>
  <c r="J386" i="20"/>
  <c r="J1267" i="11" s="1"/>
  <c r="H387" i="20"/>
  <c r="H1268" i="11" s="1"/>
  <c r="I387" i="20"/>
  <c r="I1268" i="11" s="1"/>
  <c r="J387" i="20"/>
  <c r="J1268" i="11" s="1"/>
  <c r="H388" i="20"/>
  <c r="H1269" i="11" s="1"/>
  <c r="I388" i="20"/>
  <c r="I1269" i="11" s="1"/>
  <c r="J388" i="20"/>
  <c r="J1269" i="11" s="1"/>
  <c r="H389" i="20"/>
  <c r="H1270" i="11" s="1"/>
  <c r="I389" i="20"/>
  <c r="I1270" i="11" s="1"/>
  <c r="J389" i="20"/>
  <c r="J1270" i="11" s="1"/>
  <c r="H390" i="20"/>
  <c r="H1271" i="11" s="1"/>
  <c r="I390" i="20"/>
  <c r="I1271" i="11" s="1"/>
  <c r="J390" i="20"/>
  <c r="J1271" i="11" s="1"/>
  <c r="H391" i="20"/>
  <c r="H1272" i="11" s="1"/>
  <c r="I391" i="20"/>
  <c r="I1272" i="11" s="1"/>
  <c r="J391" i="20"/>
  <c r="J1272" i="11" s="1"/>
  <c r="H392" i="20"/>
  <c r="H1273" i="11" s="1"/>
  <c r="I392" i="20"/>
  <c r="I1273" i="11" s="1"/>
  <c r="J392" i="20"/>
  <c r="J1273" i="11" s="1"/>
  <c r="H393" i="20"/>
  <c r="H1274" i="11" s="1"/>
  <c r="I393" i="20"/>
  <c r="I1274" i="11" s="1"/>
  <c r="J393" i="20"/>
  <c r="J1274" i="11" s="1"/>
  <c r="H394" i="20"/>
  <c r="H1275" i="11" s="1"/>
  <c r="I394" i="20"/>
  <c r="I1275" i="11" s="1"/>
  <c r="J394" i="20"/>
  <c r="J1275" i="11" s="1"/>
  <c r="H395" i="20"/>
  <c r="H1276" i="11" s="1"/>
  <c r="I395" i="20"/>
  <c r="I1276" i="11" s="1"/>
  <c r="J395" i="20"/>
  <c r="J1276" i="11" s="1"/>
  <c r="H396" i="20"/>
  <c r="H1277" i="11" s="1"/>
  <c r="I396" i="20"/>
  <c r="I1277" i="11" s="1"/>
  <c r="J396" i="20"/>
  <c r="J1277" i="11" s="1"/>
  <c r="H397" i="20"/>
  <c r="H1278" i="11" s="1"/>
  <c r="I397" i="20"/>
  <c r="I1278" i="11" s="1"/>
  <c r="J397" i="20"/>
  <c r="J1278" i="11" s="1"/>
  <c r="H398" i="20"/>
  <c r="H1279" i="11" s="1"/>
  <c r="I398" i="20"/>
  <c r="I1279" i="11" s="1"/>
  <c r="J398" i="20"/>
  <c r="J1279" i="11" s="1"/>
  <c r="H399" i="20"/>
  <c r="H1280" i="11" s="1"/>
  <c r="I399" i="20"/>
  <c r="I1280" i="11" s="1"/>
  <c r="J399" i="20"/>
  <c r="J1280" i="11" s="1"/>
  <c r="H400" i="20"/>
  <c r="H1281" i="11" s="1"/>
  <c r="I400" i="20"/>
  <c r="I1281" i="11" s="1"/>
  <c r="J400" i="20"/>
  <c r="J1281" i="11" s="1"/>
  <c r="H401" i="20"/>
  <c r="H1282" i="11" s="1"/>
  <c r="I401" i="20"/>
  <c r="I1282" i="11" s="1"/>
  <c r="J401" i="20"/>
  <c r="J1282" i="11" s="1"/>
  <c r="H402" i="20"/>
  <c r="H1283" i="11" s="1"/>
  <c r="I402" i="20"/>
  <c r="I1283" i="11" s="1"/>
  <c r="J402" i="20"/>
  <c r="J1283" i="11" s="1"/>
  <c r="H403" i="20"/>
  <c r="H1284" i="11" s="1"/>
  <c r="I403" i="20"/>
  <c r="I1284" i="11" s="1"/>
  <c r="J403" i="20"/>
  <c r="J1284" i="11" s="1"/>
  <c r="H404" i="20"/>
  <c r="H1285" i="11" s="1"/>
  <c r="I404" i="20"/>
  <c r="I1285" i="11" s="1"/>
  <c r="J404" i="20"/>
  <c r="J1285" i="11" s="1"/>
  <c r="H405" i="20"/>
  <c r="H1286" i="11" s="1"/>
  <c r="I405" i="20"/>
  <c r="I1286" i="11" s="1"/>
  <c r="J405" i="20"/>
  <c r="J1286" i="11" s="1"/>
  <c r="H406" i="20"/>
  <c r="H1287" i="11" s="1"/>
  <c r="I406" i="20"/>
  <c r="I1287" i="11" s="1"/>
  <c r="J406" i="20"/>
  <c r="J1287" i="11" s="1"/>
  <c r="H407" i="20"/>
  <c r="H1288" i="11" s="1"/>
  <c r="I407" i="20"/>
  <c r="I1288" i="11" s="1"/>
  <c r="J407" i="20"/>
  <c r="J1288" i="11" s="1"/>
  <c r="H408" i="20"/>
  <c r="H1289" i="11" s="1"/>
  <c r="I408" i="20"/>
  <c r="I1289" i="11" s="1"/>
  <c r="J408" i="20"/>
  <c r="J1289" i="11" s="1"/>
  <c r="H409" i="20"/>
  <c r="H1290" i="11" s="1"/>
  <c r="I409" i="20"/>
  <c r="I1290" i="11" s="1"/>
  <c r="J409" i="20"/>
  <c r="J1290" i="11" s="1"/>
  <c r="H410" i="20"/>
  <c r="H1291" i="11" s="1"/>
  <c r="I410" i="20"/>
  <c r="I1291" i="11" s="1"/>
  <c r="J410" i="20"/>
  <c r="J1291" i="11" s="1"/>
  <c r="H411" i="20"/>
  <c r="H1292" i="11" s="1"/>
  <c r="I411" i="20"/>
  <c r="I1292" i="11" s="1"/>
  <c r="J411" i="20"/>
  <c r="J1292" i="11" s="1"/>
  <c r="H412" i="20"/>
  <c r="H1293" i="11" s="1"/>
  <c r="I412" i="20"/>
  <c r="I1293" i="11" s="1"/>
  <c r="J412" i="20"/>
  <c r="J1293" i="11" s="1"/>
  <c r="H413" i="20"/>
  <c r="H1294" i="11" s="1"/>
  <c r="I413" i="20"/>
  <c r="I1294" i="11" s="1"/>
  <c r="J413" i="20"/>
  <c r="J1294" i="11" s="1"/>
  <c r="H414" i="20"/>
  <c r="H1295" i="11" s="1"/>
  <c r="I414" i="20"/>
  <c r="I1295" i="11" s="1"/>
  <c r="J414" i="20"/>
  <c r="J1295" i="11" s="1"/>
  <c r="H415" i="20"/>
  <c r="H1296" i="11" s="1"/>
  <c r="I415" i="20"/>
  <c r="I1296" i="11" s="1"/>
  <c r="J415" i="20"/>
  <c r="J1296" i="11" s="1"/>
  <c r="H416" i="20"/>
  <c r="H1297" i="11" s="1"/>
  <c r="I416" i="20"/>
  <c r="I1297" i="11" s="1"/>
  <c r="J416" i="20"/>
  <c r="J1297" i="11" s="1"/>
  <c r="H417" i="20"/>
  <c r="H1298" i="11" s="1"/>
  <c r="I417" i="20"/>
  <c r="I1298" i="11" s="1"/>
  <c r="J417" i="20"/>
  <c r="J1298" i="11" s="1"/>
  <c r="H418" i="20"/>
  <c r="H1299" i="11" s="1"/>
  <c r="I418" i="20"/>
  <c r="I1299" i="11" s="1"/>
  <c r="J418" i="20"/>
  <c r="J1299" i="11" s="1"/>
  <c r="H419" i="20"/>
  <c r="H1300" i="11" s="1"/>
  <c r="I419" i="20"/>
  <c r="I1300" i="11" s="1"/>
  <c r="J419" i="20"/>
  <c r="J1300" i="11" s="1"/>
  <c r="H420" i="20"/>
  <c r="H1301" i="11" s="1"/>
  <c r="I420" i="20"/>
  <c r="I1301" i="11" s="1"/>
  <c r="J420" i="20"/>
  <c r="J1301" i="11" s="1"/>
  <c r="H421" i="20"/>
  <c r="H1302" i="11" s="1"/>
  <c r="I421" i="20"/>
  <c r="I1302" i="11" s="1"/>
  <c r="J421" i="20"/>
  <c r="J1302" i="11" s="1"/>
  <c r="H422" i="20"/>
  <c r="H1303" i="11" s="1"/>
  <c r="I422" i="20"/>
  <c r="I1303" i="11" s="1"/>
  <c r="J422" i="20"/>
  <c r="J1303" i="11" s="1"/>
  <c r="H423" i="20"/>
  <c r="H1304" i="11" s="1"/>
  <c r="I423" i="20"/>
  <c r="I1304" i="11" s="1"/>
  <c r="J423" i="20"/>
  <c r="J1304" i="11" s="1"/>
  <c r="H424" i="20"/>
  <c r="H1305" i="11" s="1"/>
  <c r="I424" i="20"/>
  <c r="I1305" i="11" s="1"/>
  <c r="J424" i="20"/>
  <c r="J1305" i="11" s="1"/>
  <c r="H425" i="20"/>
  <c r="H1306" i="11" s="1"/>
  <c r="I425" i="20"/>
  <c r="I1306" i="11" s="1"/>
  <c r="J425" i="20"/>
  <c r="J1306" i="11" s="1"/>
  <c r="H426" i="20"/>
  <c r="H1307" i="11" s="1"/>
  <c r="I426" i="20"/>
  <c r="I1307" i="11" s="1"/>
  <c r="J426" i="20"/>
  <c r="J1307" i="11" s="1"/>
  <c r="H427" i="20"/>
  <c r="H1308" i="11" s="1"/>
  <c r="I427" i="20"/>
  <c r="I1308" i="11" s="1"/>
  <c r="J427" i="20"/>
  <c r="J1308" i="11" s="1"/>
  <c r="H428" i="20"/>
  <c r="H1309" i="11" s="1"/>
  <c r="I428" i="20"/>
  <c r="I1309" i="11" s="1"/>
  <c r="J428" i="20"/>
  <c r="J1309" i="11" s="1"/>
  <c r="H429" i="20"/>
  <c r="H1310" i="11" s="1"/>
  <c r="I429" i="20"/>
  <c r="I1310" i="11" s="1"/>
  <c r="J429" i="20"/>
  <c r="J1310" i="11" s="1"/>
  <c r="H430" i="20"/>
  <c r="H1311" i="11" s="1"/>
  <c r="I430" i="20"/>
  <c r="I1311" i="11" s="1"/>
  <c r="J430" i="20"/>
  <c r="J1311" i="11" s="1"/>
  <c r="H431" i="20"/>
  <c r="H1312" i="11" s="1"/>
  <c r="I431" i="20"/>
  <c r="I1312" i="11" s="1"/>
  <c r="J431" i="20"/>
  <c r="J1312" i="11" s="1"/>
  <c r="H432" i="20"/>
  <c r="H1313" i="11" s="1"/>
  <c r="I432" i="20"/>
  <c r="I1313" i="11" s="1"/>
  <c r="J432" i="20"/>
  <c r="J1313" i="11" s="1"/>
  <c r="H433" i="20"/>
  <c r="H1314" i="11" s="1"/>
  <c r="I433" i="20"/>
  <c r="I1314" i="11" s="1"/>
  <c r="J433" i="20"/>
  <c r="J1314" i="11" s="1"/>
  <c r="H434" i="20"/>
  <c r="H1315" i="11" s="1"/>
  <c r="I434" i="20"/>
  <c r="I1315" i="11" s="1"/>
  <c r="J434" i="20"/>
  <c r="J1315" i="11" s="1"/>
  <c r="H435" i="20"/>
  <c r="H1316" i="11" s="1"/>
  <c r="I435" i="20"/>
  <c r="I1316" i="11" s="1"/>
  <c r="J435" i="20"/>
  <c r="J1316" i="11" s="1"/>
  <c r="H436" i="20"/>
  <c r="H1317" i="11" s="1"/>
  <c r="I436" i="20"/>
  <c r="I1317" i="11" s="1"/>
  <c r="J436" i="20"/>
  <c r="J1317" i="11" s="1"/>
  <c r="H437" i="20"/>
  <c r="H1318" i="11" s="1"/>
  <c r="I437" i="20"/>
  <c r="I1318" i="11" s="1"/>
  <c r="J437" i="20"/>
  <c r="J1318" i="11" s="1"/>
  <c r="H438" i="20"/>
  <c r="H1319" i="11" s="1"/>
  <c r="I438" i="20"/>
  <c r="I1319" i="11" s="1"/>
  <c r="J438" i="20"/>
  <c r="J1319" i="11" s="1"/>
  <c r="H439" i="20"/>
  <c r="H1320" i="11" s="1"/>
  <c r="I439" i="20"/>
  <c r="I1320" i="11" s="1"/>
  <c r="J439" i="20"/>
  <c r="J1320" i="11" s="1"/>
  <c r="H440" i="20"/>
  <c r="H1321" i="11" s="1"/>
  <c r="I440" i="20"/>
  <c r="I1321" i="11" s="1"/>
  <c r="J440" i="20"/>
  <c r="J1321" i="11" s="1"/>
  <c r="H441" i="20"/>
  <c r="H1322" i="11" s="1"/>
  <c r="I441" i="20"/>
  <c r="I1322" i="11" s="1"/>
  <c r="J441" i="20"/>
  <c r="J1322" i="11" s="1"/>
  <c r="H442" i="20"/>
  <c r="H1323" i="11" s="1"/>
  <c r="I442" i="20"/>
  <c r="I1323" i="11" s="1"/>
  <c r="J442" i="20"/>
  <c r="J1323" i="11" s="1"/>
  <c r="H443" i="20"/>
  <c r="H1324" i="11" s="1"/>
  <c r="I443" i="20"/>
  <c r="I1324" i="11" s="1"/>
  <c r="J443" i="20"/>
  <c r="J1324" i="11" s="1"/>
  <c r="H444" i="20"/>
  <c r="H1325" i="11" s="1"/>
  <c r="I444" i="20"/>
  <c r="I1325" i="11" s="1"/>
  <c r="J444" i="20"/>
  <c r="J1325" i="11" s="1"/>
  <c r="H445" i="20"/>
  <c r="H1326" i="11" s="1"/>
  <c r="I445" i="20"/>
  <c r="I1326" i="11" s="1"/>
  <c r="J445" i="20"/>
  <c r="J1326" i="11" s="1"/>
  <c r="H446" i="20"/>
  <c r="H1327" i="11" s="1"/>
  <c r="I446" i="20"/>
  <c r="I1327" i="11" s="1"/>
  <c r="J446" i="20"/>
  <c r="J1327" i="11" s="1"/>
  <c r="H447" i="20"/>
  <c r="H1328" i="11" s="1"/>
  <c r="I447" i="20"/>
  <c r="I1328" i="11" s="1"/>
  <c r="J447" i="20"/>
  <c r="J1328" i="11" s="1"/>
  <c r="H448" i="20"/>
  <c r="H1329" i="11" s="1"/>
  <c r="I448" i="20"/>
  <c r="I1329" i="11" s="1"/>
  <c r="J448" i="20"/>
  <c r="J1329" i="11" s="1"/>
  <c r="H449" i="20"/>
  <c r="H1330" i="11" s="1"/>
  <c r="I449" i="20"/>
  <c r="I1330" i="11" s="1"/>
  <c r="J449" i="20"/>
  <c r="J1330" i="11" s="1"/>
  <c r="H450" i="20"/>
  <c r="H1331" i="11" s="1"/>
  <c r="I450" i="20"/>
  <c r="I1331" i="11" s="1"/>
  <c r="J450" i="20"/>
  <c r="J1331" i="11" s="1"/>
  <c r="H451" i="20"/>
  <c r="H1332" i="11" s="1"/>
  <c r="I451" i="20"/>
  <c r="I1332" i="11" s="1"/>
  <c r="J451" i="20"/>
  <c r="J1332" i="11" s="1"/>
  <c r="H452" i="20"/>
  <c r="H1333" i="11" s="1"/>
  <c r="I452" i="20"/>
  <c r="I1333" i="11" s="1"/>
  <c r="J452" i="20"/>
  <c r="J1333" i="11" s="1"/>
  <c r="H453" i="20"/>
  <c r="H1334" i="11" s="1"/>
  <c r="I453" i="20"/>
  <c r="I1334" i="11" s="1"/>
  <c r="J453" i="20"/>
  <c r="J1334" i="11" s="1"/>
  <c r="H454" i="20"/>
  <c r="H1335" i="11" s="1"/>
  <c r="I454" i="20"/>
  <c r="I1335" i="11" s="1"/>
  <c r="J454" i="20"/>
  <c r="J1335" i="11" s="1"/>
  <c r="H455" i="20"/>
  <c r="H1336" i="11" s="1"/>
  <c r="I455" i="20"/>
  <c r="I1336" i="11" s="1"/>
  <c r="J455" i="20"/>
  <c r="J1336" i="11" s="1"/>
  <c r="H456" i="20"/>
  <c r="H1337" i="11" s="1"/>
  <c r="I456" i="20"/>
  <c r="I1337" i="11" s="1"/>
  <c r="J456" i="20"/>
  <c r="J1337" i="11" s="1"/>
  <c r="H457" i="20"/>
  <c r="H1338" i="11" s="1"/>
  <c r="I457" i="20"/>
  <c r="I1338" i="11" s="1"/>
  <c r="J457" i="20"/>
  <c r="J1338" i="11" s="1"/>
  <c r="H458" i="20"/>
  <c r="H1339" i="11" s="1"/>
  <c r="I458" i="20"/>
  <c r="I1339" i="11" s="1"/>
  <c r="J458" i="20"/>
  <c r="J1339" i="11" s="1"/>
  <c r="H459" i="20"/>
  <c r="H1340" i="11" s="1"/>
  <c r="I459" i="20"/>
  <c r="I1340" i="11" s="1"/>
  <c r="J459" i="20"/>
  <c r="J1340" i="11" s="1"/>
  <c r="H460" i="20"/>
  <c r="H1341" i="11" s="1"/>
  <c r="I460" i="20"/>
  <c r="I1341" i="11" s="1"/>
  <c r="J460" i="20"/>
  <c r="J1341" i="11" s="1"/>
  <c r="H461" i="20"/>
  <c r="H1342" i="11" s="1"/>
  <c r="I461" i="20"/>
  <c r="I1342" i="11" s="1"/>
  <c r="J461" i="20"/>
  <c r="J1342" i="11" s="1"/>
  <c r="H462" i="20"/>
  <c r="H1343" i="11" s="1"/>
  <c r="I462" i="20"/>
  <c r="I1343" i="11" s="1"/>
  <c r="J462" i="20"/>
  <c r="J1343" i="11" s="1"/>
  <c r="H463" i="20"/>
  <c r="H1344" i="11" s="1"/>
  <c r="I463" i="20"/>
  <c r="I1344" i="11" s="1"/>
  <c r="J463" i="20"/>
  <c r="J1344" i="11" s="1"/>
  <c r="H464" i="20"/>
  <c r="H1345" i="11" s="1"/>
  <c r="I464" i="20"/>
  <c r="I1345" i="11" s="1"/>
  <c r="J464" i="20"/>
  <c r="J1345" i="11" s="1"/>
  <c r="H465" i="20"/>
  <c r="H1346" i="11" s="1"/>
  <c r="I465" i="20"/>
  <c r="I1346" i="11" s="1"/>
  <c r="J465" i="20"/>
  <c r="J1346" i="11" s="1"/>
  <c r="H466" i="20"/>
  <c r="H1347" i="11" s="1"/>
  <c r="I466" i="20"/>
  <c r="I1347" i="11" s="1"/>
  <c r="J466" i="20"/>
  <c r="J1347" i="11" s="1"/>
  <c r="H467" i="20"/>
  <c r="H1348" i="11" s="1"/>
  <c r="I467" i="20"/>
  <c r="I1348" i="11" s="1"/>
  <c r="J467" i="20"/>
  <c r="J1348" i="11" s="1"/>
  <c r="H468" i="20"/>
  <c r="H1349" i="11" s="1"/>
  <c r="I468" i="20"/>
  <c r="I1349" i="11" s="1"/>
  <c r="J468" i="20"/>
  <c r="J1349" i="11" s="1"/>
  <c r="H469" i="20"/>
  <c r="H1350" i="11" s="1"/>
  <c r="I469" i="20"/>
  <c r="I1350" i="11" s="1"/>
  <c r="J469" i="20"/>
  <c r="J1350" i="11" s="1"/>
  <c r="H470" i="20"/>
  <c r="H1351" i="11" s="1"/>
  <c r="I470" i="20"/>
  <c r="I1351" i="11" s="1"/>
  <c r="J470" i="20"/>
  <c r="J1351" i="11" s="1"/>
  <c r="H471" i="20"/>
  <c r="H1352" i="11" s="1"/>
  <c r="I471" i="20"/>
  <c r="I1352" i="11" s="1"/>
  <c r="J471" i="20"/>
  <c r="J1352" i="11" s="1"/>
  <c r="H472" i="20"/>
  <c r="H1353" i="11" s="1"/>
  <c r="I472" i="20"/>
  <c r="I1353" i="11" s="1"/>
  <c r="J472" i="20"/>
  <c r="J1353" i="11" s="1"/>
  <c r="H473" i="20"/>
  <c r="H1354" i="11" s="1"/>
  <c r="I473" i="20"/>
  <c r="I1354" i="11" s="1"/>
  <c r="J473" i="20"/>
  <c r="J1354" i="11" s="1"/>
  <c r="H474" i="20"/>
  <c r="H1355" i="11" s="1"/>
  <c r="I474" i="20"/>
  <c r="I1355" i="11" s="1"/>
  <c r="J474" i="20"/>
  <c r="J1355" i="11" s="1"/>
  <c r="H475" i="20"/>
  <c r="H1356" i="11" s="1"/>
  <c r="I475" i="20"/>
  <c r="I1356" i="11" s="1"/>
  <c r="J475" i="20"/>
  <c r="J1356" i="11" s="1"/>
  <c r="H476" i="20"/>
  <c r="H1357" i="11" s="1"/>
  <c r="I476" i="20"/>
  <c r="I1357" i="11" s="1"/>
  <c r="J476" i="20"/>
  <c r="J1357" i="11" s="1"/>
  <c r="H477" i="20"/>
  <c r="H1358" i="11" s="1"/>
  <c r="I477" i="20"/>
  <c r="I1358" i="11" s="1"/>
  <c r="J477" i="20"/>
  <c r="J1358" i="11" s="1"/>
  <c r="H478" i="20"/>
  <c r="H1359" i="11" s="1"/>
  <c r="I478" i="20"/>
  <c r="I1359" i="11" s="1"/>
  <c r="J478" i="20"/>
  <c r="J1359" i="11" s="1"/>
  <c r="H479" i="20"/>
  <c r="H1360" i="11" s="1"/>
  <c r="I479" i="20"/>
  <c r="I1360" i="11" s="1"/>
  <c r="J479" i="20"/>
  <c r="J1360" i="11" s="1"/>
  <c r="H480" i="20"/>
  <c r="H1361" i="11" s="1"/>
  <c r="I480" i="20"/>
  <c r="I1361" i="11" s="1"/>
  <c r="J480" i="20"/>
  <c r="J1361" i="11" s="1"/>
  <c r="H481" i="20"/>
  <c r="H1362" i="11" s="1"/>
  <c r="I481" i="20"/>
  <c r="I1362" i="11" s="1"/>
  <c r="J481" i="20"/>
  <c r="J1362" i="11" s="1"/>
  <c r="H482" i="20"/>
  <c r="H1363" i="11" s="1"/>
  <c r="I482" i="20"/>
  <c r="I1363" i="11" s="1"/>
  <c r="J482" i="20"/>
  <c r="J1363" i="11" s="1"/>
  <c r="H483" i="20"/>
  <c r="H1364" i="11" s="1"/>
  <c r="I483" i="20"/>
  <c r="I1364" i="11" s="1"/>
  <c r="J483" i="20"/>
  <c r="J1364" i="11" s="1"/>
  <c r="H484" i="20"/>
  <c r="H1365" i="11" s="1"/>
  <c r="I484" i="20"/>
  <c r="I1365" i="11" s="1"/>
  <c r="J484" i="20"/>
  <c r="J1365" i="11" s="1"/>
  <c r="H485" i="20"/>
  <c r="H1366" i="11" s="1"/>
  <c r="I485" i="20"/>
  <c r="I1366" i="11" s="1"/>
  <c r="J485" i="20"/>
  <c r="J1366" i="11" s="1"/>
  <c r="H486" i="20"/>
  <c r="H1367" i="11" s="1"/>
  <c r="I486" i="20"/>
  <c r="I1367" i="11" s="1"/>
  <c r="J486" i="20"/>
  <c r="J1367" i="11" s="1"/>
  <c r="H487" i="20"/>
  <c r="H1368" i="11" s="1"/>
  <c r="I487" i="20"/>
  <c r="I1368" i="11" s="1"/>
  <c r="J487" i="20"/>
  <c r="J1368" i="11" s="1"/>
  <c r="H488" i="20"/>
  <c r="H1369" i="11" s="1"/>
  <c r="I488" i="20"/>
  <c r="I1369" i="11" s="1"/>
  <c r="J488" i="20"/>
  <c r="J1369" i="11" s="1"/>
  <c r="H489" i="20"/>
  <c r="H1370" i="11" s="1"/>
  <c r="I489" i="20"/>
  <c r="I1370" i="11" s="1"/>
  <c r="J489" i="20"/>
  <c r="J1370" i="11" s="1"/>
  <c r="H490" i="20"/>
  <c r="H1371" i="11" s="1"/>
  <c r="I490" i="20"/>
  <c r="I1371" i="11" s="1"/>
  <c r="J490" i="20"/>
  <c r="J1371" i="11" s="1"/>
  <c r="H491" i="20"/>
  <c r="H1372" i="11" s="1"/>
  <c r="I491" i="20"/>
  <c r="I1372" i="11" s="1"/>
  <c r="J491" i="20"/>
  <c r="J1372" i="11" s="1"/>
  <c r="H492" i="20"/>
  <c r="H1373" i="11" s="1"/>
  <c r="I492" i="20"/>
  <c r="I1373" i="11" s="1"/>
  <c r="J492" i="20"/>
  <c r="J1373" i="11" s="1"/>
  <c r="H493" i="20"/>
  <c r="H1374" i="11" s="1"/>
  <c r="I493" i="20"/>
  <c r="I1374" i="11" s="1"/>
  <c r="J493" i="20"/>
  <c r="J1374" i="11" s="1"/>
  <c r="H494" i="20"/>
  <c r="H1375" i="11" s="1"/>
  <c r="I494" i="20"/>
  <c r="I1375" i="11" s="1"/>
  <c r="J494" i="20"/>
  <c r="J1375" i="11" s="1"/>
  <c r="H495" i="20"/>
  <c r="H1376" i="11" s="1"/>
  <c r="I495" i="20"/>
  <c r="I1376" i="11" s="1"/>
  <c r="J495" i="20"/>
  <c r="J1376" i="11" s="1"/>
  <c r="H496" i="20"/>
  <c r="H1377" i="11" s="1"/>
  <c r="I496" i="20"/>
  <c r="I1377" i="11" s="1"/>
  <c r="J496" i="20"/>
  <c r="J1377" i="11" s="1"/>
  <c r="H497" i="20"/>
  <c r="H1378" i="11" s="1"/>
  <c r="I497" i="20"/>
  <c r="I1378" i="11" s="1"/>
  <c r="J497" i="20"/>
  <c r="J1378" i="11" s="1"/>
  <c r="H498" i="20"/>
  <c r="H1379" i="11" s="1"/>
  <c r="I498" i="20"/>
  <c r="I1379" i="11" s="1"/>
  <c r="J498" i="20"/>
  <c r="J1379" i="11" s="1"/>
  <c r="H499" i="20"/>
  <c r="H1380" i="11" s="1"/>
  <c r="I499" i="20"/>
  <c r="I1380" i="11" s="1"/>
  <c r="J499" i="20"/>
  <c r="J1380" i="11" s="1"/>
  <c r="H500" i="20"/>
  <c r="H1381" i="11" s="1"/>
  <c r="I500" i="20"/>
  <c r="I1381" i="11" s="1"/>
  <c r="J500" i="20"/>
  <c r="J1381" i="11" s="1"/>
  <c r="H501" i="20"/>
  <c r="H1382" i="11" s="1"/>
  <c r="I501" i="20"/>
  <c r="I1382" i="11" s="1"/>
  <c r="J501" i="20"/>
  <c r="J1382" i="11" s="1"/>
  <c r="H502" i="20"/>
  <c r="H1383" i="11" s="1"/>
  <c r="I502" i="20"/>
  <c r="I1383" i="11" s="1"/>
  <c r="J502" i="20"/>
  <c r="J1383" i="11" s="1"/>
  <c r="H503" i="20"/>
  <c r="H1384" i="11" s="1"/>
  <c r="I503" i="20"/>
  <c r="I1384" i="11" s="1"/>
  <c r="J503" i="20"/>
  <c r="J1384" i="11" s="1"/>
  <c r="H504" i="20"/>
  <c r="H1385" i="11" s="1"/>
  <c r="I504" i="20"/>
  <c r="I1385" i="11" s="1"/>
  <c r="J504" i="20"/>
  <c r="J1385" i="11" s="1"/>
  <c r="H505" i="20"/>
  <c r="H1386" i="11" s="1"/>
  <c r="I505" i="20"/>
  <c r="I1386" i="11" s="1"/>
  <c r="J505" i="20"/>
  <c r="J1386" i="11" s="1"/>
  <c r="H506" i="20"/>
  <c r="H1387" i="11" s="1"/>
  <c r="I506" i="20"/>
  <c r="I1387" i="11" s="1"/>
  <c r="J506" i="20"/>
  <c r="J1387" i="11" s="1"/>
  <c r="H507" i="20"/>
  <c r="H1388" i="11" s="1"/>
  <c r="I507" i="20"/>
  <c r="I1388" i="11" s="1"/>
  <c r="J507" i="20"/>
  <c r="J1388" i="11" s="1"/>
  <c r="H508" i="20"/>
  <c r="H1389" i="11" s="1"/>
  <c r="I508" i="20"/>
  <c r="I1389" i="11" s="1"/>
  <c r="J508" i="20"/>
  <c r="J1389" i="11" s="1"/>
  <c r="H509" i="20"/>
  <c r="H1390" i="11" s="1"/>
  <c r="I509" i="20"/>
  <c r="I1390" i="11" s="1"/>
  <c r="J509" i="20"/>
  <c r="J1390" i="11" s="1"/>
  <c r="H510" i="20"/>
  <c r="H1391" i="11" s="1"/>
  <c r="I510" i="20"/>
  <c r="I1391" i="11" s="1"/>
  <c r="J510" i="20"/>
  <c r="J1391" i="11" s="1"/>
  <c r="H511" i="20"/>
  <c r="H1392" i="11" s="1"/>
  <c r="I511" i="20"/>
  <c r="I1392" i="11" s="1"/>
  <c r="J511" i="20"/>
  <c r="J1392" i="11" s="1"/>
  <c r="H512" i="20"/>
  <c r="H1393" i="11" s="1"/>
  <c r="I512" i="20"/>
  <c r="I1393" i="11" s="1"/>
  <c r="J512" i="20"/>
  <c r="J1393" i="11" s="1"/>
  <c r="H513" i="20"/>
  <c r="H1394" i="11" s="1"/>
  <c r="I513" i="20"/>
  <c r="I1394" i="11" s="1"/>
  <c r="J513" i="20"/>
  <c r="J1394" i="11" s="1"/>
  <c r="H514" i="20"/>
  <c r="H1395" i="11" s="1"/>
  <c r="I514" i="20"/>
  <c r="I1395" i="11" s="1"/>
  <c r="J514" i="20"/>
  <c r="J1395" i="11" s="1"/>
  <c r="H515" i="20"/>
  <c r="H1396" i="11" s="1"/>
  <c r="I515" i="20"/>
  <c r="I1396" i="11" s="1"/>
  <c r="J515" i="20"/>
  <c r="J1396" i="11" s="1"/>
  <c r="H516" i="20"/>
  <c r="H1397" i="11" s="1"/>
  <c r="I516" i="20"/>
  <c r="I1397" i="11" s="1"/>
  <c r="J516" i="20"/>
  <c r="J1397" i="11" s="1"/>
  <c r="H517" i="20"/>
  <c r="H1398" i="11" s="1"/>
  <c r="I517" i="20"/>
  <c r="I1398" i="11" s="1"/>
  <c r="J517" i="20"/>
  <c r="J1398" i="11" s="1"/>
  <c r="H518" i="20"/>
  <c r="H1399" i="11" s="1"/>
  <c r="I518" i="20"/>
  <c r="I1399" i="11" s="1"/>
  <c r="J518" i="20"/>
  <c r="J1399" i="11" s="1"/>
  <c r="H519" i="20"/>
  <c r="H1400" i="11" s="1"/>
  <c r="I519" i="20"/>
  <c r="I1400" i="11" s="1"/>
  <c r="J519" i="20"/>
  <c r="J1400" i="11" s="1"/>
  <c r="H520" i="20"/>
  <c r="H1401" i="11" s="1"/>
  <c r="I520" i="20"/>
  <c r="I1401" i="11" s="1"/>
  <c r="J520" i="20"/>
  <c r="J1401" i="11" s="1"/>
  <c r="H521" i="20"/>
  <c r="H1402" i="11" s="1"/>
  <c r="I521" i="20"/>
  <c r="I1402" i="11" s="1"/>
  <c r="J521" i="20"/>
  <c r="J1402" i="11" s="1"/>
  <c r="H522" i="20"/>
  <c r="H1403" i="11" s="1"/>
  <c r="I522" i="20"/>
  <c r="I1403" i="11" s="1"/>
  <c r="J522" i="20"/>
  <c r="J1403" i="11" s="1"/>
  <c r="H523" i="20"/>
  <c r="H1404" i="11" s="1"/>
  <c r="I523" i="20"/>
  <c r="I1404" i="11" s="1"/>
  <c r="J523" i="20"/>
  <c r="J1404" i="11" s="1"/>
  <c r="H524" i="20"/>
  <c r="H1405" i="11" s="1"/>
  <c r="I524" i="20"/>
  <c r="I1405" i="11" s="1"/>
  <c r="J524" i="20"/>
  <c r="J1405" i="11" s="1"/>
  <c r="H525" i="20"/>
  <c r="H1406" i="11" s="1"/>
  <c r="I525" i="20"/>
  <c r="I1406" i="11" s="1"/>
  <c r="J525" i="20"/>
  <c r="J1406" i="11" s="1"/>
  <c r="H526" i="20"/>
  <c r="H1407" i="11" s="1"/>
  <c r="I526" i="20"/>
  <c r="I1407" i="11" s="1"/>
  <c r="J526" i="20"/>
  <c r="J1407" i="11" s="1"/>
  <c r="H527" i="20"/>
  <c r="H1408" i="11" s="1"/>
  <c r="I527" i="20"/>
  <c r="I1408" i="11" s="1"/>
  <c r="J527" i="20"/>
  <c r="J1408" i="11" s="1"/>
  <c r="H528" i="20"/>
  <c r="H1409" i="11" s="1"/>
  <c r="I528" i="20"/>
  <c r="I1409" i="11" s="1"/>
  <c r="J528" i="20"/>
  <c r="J1409" i="11" s="1"/>
  <c r="H529" i="20"/>
  <c r="H1410" i="11" s="1"/>
  <c r="I529" i="20"/>
  <c r="I1410" i="11" s="1"/>
  <c r="J529" i="20"/>
  <c r="J1410" i="11" s="1"/>
  <c r="H530" i="20"/>
  <c r="H1411" i="11" s="1"/>
  <c r="I530" i="20"/>
  <c r="I1411" i="11" s="1"/>
  <c r="J530" i="20"/>
  <c r="J1411" i="11" s="1"/>
  <c r="H531" i="20"/>
  <c r="H1412" i="11" s="1"/>
  <c r="I531" i="20"/>
  <c r="I1412" i="11" s="1"/>
  <c r="J531" i="20"/>
  <c r="J1412" i="11" s="1"/>
  <c r="H532" i="20"/>
  <c r="H1413" i="11" s="1"/>
  <c r="I532" i="20"/>
  <c r="I1413" i="11" s="1"/>
  <c r="J532" i="20"/>
  <c r="J1413" i="11" s="1"/>
  <c r="H533" i="20"/>
  <c r="H1414" i="11" s="1"/>
  <c r="I533" i="20"/>
  <c r="I1414" i="11" s="1"/>
  <c r="J533" i="20"/>
  <c r="J1414" i="11" s="1"/>
  <c r="H534" i="20"/>
  <c r="H1415" i="11" s="1"/>
  <c r="I534" i="20"/>
  <c r="I1415" i="11" s="1"/>
  <c r="J534" i="20"/>
  <c r="J1415" i="11" s="1"/>
  <c r="H535" i="20"/>
  <c r="H1416" i="11" s="1"/>
  <c r="I535" i="20"/>
  <c r="I1416" i="11" s="1"/>
  <c r="J535" i="20"/>
  <c r="J1416" i="11" s="1"/>
  <c r="H536" i="20"/>
  <c r="H1417" i="11" s="1"/>
  <c r="I536" i="20"/>
  <c r="I1417" i="11" s="1"/>
  <c r="J536" i="20"/>
  <c r="J1417" i="11" s="1"/>
  <c r="H537" i="20"/>
  <c r="H1418" i="11" s="1"/>
  <c r="I537" i="20"/>
  <c r="I1418" i="11" s="1"/>
  <c r="J537" i="20"/>
  <c r="J1418" i="11" s="1"/>
  <c r="H538" i="20"/>
  <c r="H1419" i="11" s="1"/>
  <c r="I538" i="20"/>
  <c r="I1419" i="11" s="1"/>
  <c r="J538" i="20"/>
  <c r="J1419" i="11" s="1"/>
  <c r="H539" i="20"/>
  <c r="H1420" i="11" s="1"/>
  <c r="I539" i="20"/>
  <c r="I1420" i="11" s="1"/>
  <c r="J539" i="20"/>
  <c r="J1420" i="11" s="1"/>
  <c r="H540" i="20"/>
  <c r="H1421" i="11" s="1"/>
  <c r="I540" i="20"/>
  <c r="I1421" i="11" s="1"/>
  <c r="J540" i="20"/>
  <c r="J1421" i="11" s="1"/>
  <c r="H541" i="20"/>
  <c r="H1422" i="11" s="1"/>
  <c r="I541" i="20"/>
  <c r="I1422" i="11" s="1"/>
  <c r="J541" i="20"/>
  <c r="J1422" i="11" s="1"/>
  <c r="H542" i="20"/>
  <c r="H1423" i="11" s="1"/>
  <c r="I542" i="20"/>
  <c r="I1423" i="11" s="1"/>
  <c r="J542" i="20"/>
  <c r="J1423" i="11" s="1"/>
  <c r="H543" i="20"/>
  <c r="H1424" i="11" s="1"/>
  <c r="I543" i="20"/>
  <c r="I1424" i="11" s="1"/>
  <c r="J543" i="20"/>
  <c r="J1424" i="11" s="1"/>
  <c r="H544" i="20"/>
  <c r="H1425" i="11" s="1"/>
  <c r="I544" i="20"/>
  <c r="I1425" i="11" s="1"/>
  <c r="J544" i="20"/>
  <c r="J1425" i="11" s="1"/>
  <c r="H545" i="20"/>
  <c r="H1426" i="11" s="1"/>
  <c r="I545" i="20"/>
  <c r="I1426" i="11" s="1"/>
  <c r="J545" i="20"/>
  <c r="J1426" i="11" s="1"/>
  <c r="H546" i="20"/>
  <c r="H1427" i="11" s="1"/>
  <c r="I546" i="20"/>
  <c r="I1427" i="11" s="1"/>
  <c r="J546" i="20"/>
  <c r="J1427" i="11" s="1"/>
  <c r="H547" i="20"/>
  <c r="H1428" i="11" s="1"/>
  <c r="I547" i="20"/>
  <c r="I1428" i="11" s="1"/>
  <c r="J547" i="20"/>
  <c r="J1428" i="11" s="1"/>
  <c r="H548" i="20"/>
  <c r="H1429" i="11" s="1"/>
  <c r="I548" i="20"/>
  <c r="I1429" i="11" s="1"/>
  <c r="J548" i="20"/>
  <c r="J1429" i="11" s="1"/>
  <c r="H549" i="20"/>
  <c r="H1430" i="11" s="1"/>
  <c r="I549" i="20"/>
  <c r="I1430" i="11" s="1"/>
  <c r="J549" i="20"/>
  <c r="J1430" i="11" s="1"/>
  <c r="H550" i="20"/>
  <c r="H1431" i="11" s="1"/>
  <c r="I550" i="20"/>
  <c r="I1431" i="11" s="1"/>
  <c r="J550" i="20"/>
  <c r="J1431" i="11" s="1"/>
  <c r="H551" i="20"/>
  <c r="H1432" i="11" s="1"/>
  <c r="I551" i="20"/>
  <c r="I1432" i="11" s="1"/>
  <c r="J551" i="20"/>
  <c r="J1432" i="11" s="1"/>
  <c r="H552" i="20"/>
  <c r="H1433" i="11" s="1"/>
  <c r="I552" i="20"/>
  <c r="I1433" i="11" s="1"/>
  <c r="J552" i="20"/>
  <c r="J1433" i="11" s="1"/>
  <c r="H553" i="20"/>
  <c r="H1434" i="11" s="1"/>
  <c r="I553" i="20"/>
  <c r="I1434" i="11" s="1"/>
  <c r="J553" i="20"/>
  <c r="J1434" i="11" s="1"/>
  <c r="H554" i="20"/>
  <c r="H1435" i="11" s="1"/>
  <c r="I554" i="20"/>
  <c r="I1435" i="11" s="1"/>
  <c r="J554" i="20"/>
  <c r="J1435" i="11" s="1"/>
  <c r="H555" i="20"/>
  <c r="H1436" i="11" s="1"/>
  <c r="I555" i="20"/>
  <c r="I1436" i="11" s="1"/>
  <c r="J555" i="20"/>
  <c r="J1436" i="11" s="1"/>
  <c r="H556" i="20"/>
  <c r="H1437" i="11" s="1"/>
  <c r="I556" i="20"/>
  <c r="I1437" i="11" s="1"/>
  <c r="J556" i="20"/>
  <c r="J1437" i="11" s="1"/>
  <c r="H557" i="20"/>
  <c r="H1438" i="11" s="1"/>
  <c r="I557" i="20"/>
  <c r="I1438" i="11" s="1"/>
  <c r="J557" i="20"/>
  <c r="J1438" i="11" s="1"/>
  <c r="H558" i="20"/>
  <c r="H1439" i="11" s="1"/>
  <c r="I558" i="20"/>
  <c r="I1439" i="11" s="1"/>
  <c r="J558" i="20"/>
  <c r="J1439" i="11" s="1"/>
  <c r="H559" i="20"/>
  <c r="H1440" i="11" s="1"/>
  <c r="I559" i="20"/>
  <c r="I1440" i="11" s="1"/>
  <c r="J559" i="20"/>
  <c r="J1440" i="11" s="1"/>
  <c r="H560" i="20"/>
  <c r="H1441" i="11" s="1"/>
  <c r="I560" i="20"/>
  <c r="I1441" i="11" s="1"/>
  <c r="J560" i="20"/>
  <c r="J1441" i="11" s="1"/>
  <c r="H561" i="20"/>
  <c r="H1442" i="11" s="1"/>
  <c r="I561" i="20"/>
  <c r="I1442" i="11" s="1"/>
  <c r="J561" i="20"/>
  <c r="J1442" i="11" s="1"/>
  <c r="H562" i="20"/>
  <c r="H1443" i="11" s="1"/>
  <c r="I562" i="20"/>
  <c r="I1443" i="11" s="1"/>
  <c r="J562" i="20"/>
  <c r="J1443" i="11" s="1"/>
  <c r="H563" i="20"/>
  <c r="H1444" i="11" s="1"/>
  <c r="I563" i="20"/>
  <c r="I1444" i="11" s="1"/>
  <c r="J563" i="20"/>
  <c r="J1444" i="11" s="1"/>
  <c r="H564" i="20"/>
  <c r="H1445" i="11" s="1"/>
  <c r="I564" i="20"/>
  <c r="I1445" i="11" s="1"/>
  <c r="J564" i="20"/>
  <c r="J1445" i="11" s="1"/>
  <c r="H565" i="20"/>
  <c r="H1446" i="11" s="1"/>
  <c r="I565" i="20"/>
  <c r="I1446" i="11" s="1"/>
  <c r="J565" i="20"/>
  <c r="J1446" i="11" s="1"/>
  <c r="H566" i="20"/>
  <c r="H1447" i="11" s="1"/>
  <c r="I566" i="20"/>
  <c r="I1447" i="11" s="1"/>
  <c r="J566" i="20"/>
  <c r="J1447" i="11" s="1"/>
  <c r="H567" i="20"/>
  <c r="H1448" i="11" s="1"/>
  <c r="I567" i="20"/>
  <c r="I1448" i="11" s="1"/>
  <c r="J567" i="20"/>
  <c r="J1448" i="11" s="1"/>
  <c r="H568" i="20"/>
  <c r="H1449" i="11" s="1"/>
  <c r="I568" i="20"/>
  <c r="I1449" i="11" s="1"/>
  <c r="J568" i="20"/>
  <c r="J1449" i="11" s="1"/>
  <c r="H569" i="20"/>
  <c r="H1450" i="11" s="1"/>
  <c r="I569" i="20"/>
  <c r="I1450" i="11" s="1"/>
  <c r="J569" i="20"/>
  <c r="J1450" i="11" s="1"/>
  <c r="H570" i="20"/>
  <c r="H1451" i="11" s="1"/>
  <c r="I570" i="20"/>
  <c r="I1451" i="11" s="1"/>
  <c r="J570" i="20"/>
  <c r="J1451" i="11" s="1"/>
  <c r="H571" i="20"/>
  <c r="H1452" i="11" s="1"/>
  <c r="I571" i="20"/>
  <c r="I1452" i="11" s="1"/>
  <c r="J571" i="20"/>
  <c r="J1452" i="11" s="1"/>
  <c r="H572" i="20"/>
  <c r="H1453" i="11" s="1"/>
  <c r="I572" i="20"/>
  <c r="I1453" i="11" s="1"/>
  <c r="J572" i="20"/>
  <c r="J1453" i="11" s="1"/>
  <c r="H573" i="20"/>
  <c r="H1454" i="11" s="1"/>
  <c r="I573" i="20"/>
  <c r="I1454" i="11" s="1"/>
  <c r="J573" i="20"/>
  <c r="J1454" i="11" s="1"/>
  <c r="H574" i="20"/>
  <c r="H1455" i="11" s="1"/>
  <c r="I574" i="20"/>
  <c r="I1455" i="11" s="1"/>
  <c r="J574" i="20"/>
  <c r="J1455" i="11" s="1"/>
  <c r="H575" i="20"/>
  <c r="H1456" i="11" s="1"/>
  <c r="I575" i="20"/>
  <c r="I1456" i="11" s="1"/>
  <c r="J575" i="20"/>
  <c r="J1456" i="11" s="1"/>
  <c r="H576" i="20"/>
  <c r="H1457" i="11" s="1"/>
  <c r="I576" i="20"/>
  <c r="I1457" i="11" s="1"/>
  <c r="J576" i="20"/>
  <c r="J1457" i="11" s="1"/>
  <c r="H577" i="20"/>
  <c r="H1458" i="11" s="1"/>
  <c r="I577" i="20"/>
  <c r="I1458" i="11" s="1"/>
  <c r="J577" i="20"/>
  <c r="J1458" i="11" s="1"/>
  <c r="H578" i="20"/>
  <c r="H1459" i="11" s="1"/>
  <c r="I578" i="20"/>
  <c r="I1459" i="11" s="1"/>
  <c r="J578" i="20"/>
  <c r="J1459" i="11" s="1"/>
  <c r="H579" i="20"/>
  <c r="H1460" i="11" s="1"/>
  <c r="I579" i="20"/>
  <c r="I1460" i="11" s="1"/>
  <c r="J579" i="20"/>
  <c r="J1460" i="11" s="1"/>
  <c r="H580" i="20"/>
  <c r="H1461" i="11" s="1"/>
  <c r="I580" i="20"/>
  <c r="I1461" i="11" s="1"/>
  <c r="J580" i="20"/>
  <c r="J1461" i="11" s="1"/>
  <c r="H581" i="20"/>
  <c r="H1462" i="11" s="1"/>
  <c r="I581" i="20"/>
  <c r="I1462" i="11" s="1"/>
  <c r="J581" i="20"/>
  <c r="J1462" i="11" s="1"/>
  <c r="H582" i="20"/>
  <c r="H1463" i="11" s="1"/>
  <c r="I582" i="20"/>
  <c r="I1463" i="11" s="1"/>
  <c r="J582" i="20"/>
  <c r="J1463" i="11" s="1"/>
  <c r="H583" i="20"/>
  <c r="H1464" i="11" s="1"/>
  <c r="I583" i="20"/>
  <c r="I1464" i="11" s="1"/>
  <c r="J583" i="20"/>
  <c r="J1464" i="11" s="1"/>
  <c r="H584" i="20"/>
  <c r="H1465" i="11" s="1"/>
  <c r="I584" i="20"/>
  <c r="I1465" i="11" s="1"/>
  <c r="J584" i="20"/>
  <c r="J1465" i="11" s="1"/>
  <c r="H585" i="20"/>
  <c r="H1466" i="11" s="1"/>
  <c r="I585" i="20"/>
  <c r="I1466" i="11" s="1"/>
  <c r="J585" i="20"/>
  <c r="J1466" i="11" s="1"/>
  <c r="H586" i="20"/>
  <c r="H1467" i="11" s="1"/>
  <c r="I586" i="20"/>
  <c r="I1467" i="11" s="1"/>
  <c r="J586" i="20"/>
  <c r="J1467" i="11" s="1"/>
  <c r="H587" i="20"/>
  <c r="H1468" i="11" s="1"/>
  <c r="I587" i="20"/>
  <c r="I1468" i="11" s="1"/>
  <c r="J587" i="20"/>
  <c r="J1468" i="11" s="1"/>
  <c r="H588" i="20"/>
  <c r="H1469" i="11" s="1"/>
  <c r="I588" i="20"/>
  <c r="I1469" i="11" s="1"/>
  <c r="J588" i="20"/>
  <c r="J1469" i="11" s="1"/>
  <c r="H589" i="20"/>
  <c r="H1470" i="11" s="1"/>
  <c r="I589" i="20"/>
  <c r="I1470" i="11" s="1"/>
  <c r="J589" i="20"/>
  <c r="J1470" i="11" s="1"/>
  <c r="H590" i="20"/>
  <c r="H1471" i="11" s="1"/>
  <c r="I590" i="20"/>
  <c r="I1471" i="11" s="1"/>
  <c r="J590" i="20"/>
  <c r="J1471" i="11" s="1"/>
  <c r="H591" i="20"/>
  <c r="H1472" i="11" s="1"/>
  <c r="I591" i="20"/>
  <c r="I1472" i="11" s="1"/>
  <c r="J591" i="20"/>
  <c r="J1472" i="11" s="1"/>
  <c r="H592" i="20"/>
  <c r="H1473" i="11" s="1"/>
  <c r="I592" i="20"/>
  <c r="I1473" i="11" s="1"/>
  <c r="J592" i="20"/>
  <c r="J1473" i="11" s="1"/>
  <c r="H593" i="20"/>
  <c r="H1474" i="11" s="1"/>
  <c r="I593" i="20"/>
  <c r="I1474" i="11" s="1"/>
  <c r="J593" i="20"/>
  <c r="J1474" i="11" s="1"/>
  <c r="H594" i="20"/>
  <c r="H1475" i="11" s="1"/>
  <c r="I594" i="20"/>
  <c r="I1475" i="11" s="1"/>
  <c r="J594" i="20"/>
  <c r="J1475" i="11" s="1"/>
  <c r="H595" i="20"/>
  <c r="H1476" i="11" s="1"/>
  <c r="I595" i="20"/>
  <c r="I1476" i="11" s="1"/>
  <c r="J595" i="20"/>
  <c r="J1476" i="11" s="1"/>
  <c r="H596" i="20"/>
  <c r="H1477" i="11" s="1"/>
  <c r="I596" i="20"/>
  <c r="I1477" i="11" s="1"/>
  <c r="J596" i="20"/>
  <c r="J1477" i="11" s="1"/>
  <c r="H597" i="20"/>
  <c r="H1478" i="11" s="1"/>
  <c r="I597" i="20"/>
  <c r="I1478" i="11" s="1"/>
  <c r="J597" i="20"/>
  <c r="J1478" i="11" s="1"/>
  <c r="H598" i="20"/>
  <c r="H1479" i="11" s="1"/>
  <c r="I598" i="20"/>
  <c r="I1479" i="11" s="1"/>
  <c r="J598" i="20"/>
  <c r="J1479" i="11" s="1"/>
  <c r="H599" i="20"/>
  <c r="H1480" i="11" s="1"/>
  <c r="I599" i="20"/>
  <c r="I1480" i="11" s="1"/>
  <c r="J599" i="20"/>
  <c r="J1480" i="11" s="1"/>
  <c r="H600" i="20"/>
  <c r="H1481" i="11" s="1"/>
  <c r="I600" i="20"/>
  <c r="I1481" i="11" s="1"/>
  <c r="J600" i="20"/>
  <c r="J1481" i="11" s="1"/>
  <c r="H601" i="20"/>
  <c r="H1482" i="11" s="1"/>
  <c r="I601" i="20"/>
  <c r="I1482" i="11" s="1"/>
  <c r="J601" i="20"/>
  <c r="J1482" i="11" s="1"/>
  <c r="H602" i="20"/>
  <c r="H1483" i="11" s="1"/>
  <c r="I602" i="20"/>
  <c r="I1483" i="11" s="1"/>
  <c r="J602" i="20"/>
  <c r="J1483" i="11" s="1"/>
  <c r="H603" i="20"/>
  <c r="H1484" i="11" s="1"/>
  <c r="I603" i="20"/>
  <c r="I1484" i="11" s="1"/>
  <c r="J603" i="20"/>
  <c r="J1484" i="11" s="1"/>
  <c r="H604" i="20"/>
  <c r="H1485" i="11" s="1"/>
  <c r="I604" i="20"/>
  <c r="I1485" i="11" s="1"/>
  <c r="J604" i="20"/>
  <c r="J1485" i="11" s="1"/>
  <c r="H605" i="20"/>
  <c r="H1486" i="11" s="1"/>
  <c r="I605" i="20"/>
  <c r="I1486" i="11" s="1"/>
  <c r="J605" i="20"/>
  <c r="J1486" i="11" s="1"/>
  <c r="H606" i="20"/>
  <c r="H1487" i="11" s="1"/>
  <c r="I606" i="20"/>
  <c r="I1487" i="11" s="1"/>
  <c r="J606" i="20"/>
  <c r="J1487" i="11" s="1"/>
  <c r="H607" i="20"/>
  <c r="H1488" i="11" s="1"/>
  <c r="I607" i="20"/>
  <c r="I1488" i="11" s="1"/>
  <c r="J607" i="20"/>
  <c r="J1488" i="11" s="1"/>
  <c r="H608" i="20"/>
  <c r="H1489" i="11" s="1"/>
  <c r="I608" i="20"/>
  <c r="I1489" i="11" s="1"/>
  <c r="J608" i="20"/>
  <c r="J1489" i="11" s="1"/>
  <c r="H609" i="20"/>
  <c r="H1490" i="11" s="1"/>
  <c r="I609" i="20"/>
  <c r="I1490" i="11" s="1"/>
  <c r="J609" i="20"/>
  <c r="J1490" i="11" s="1"/>
  <c r="H610" i="20"/>
  <c r="H1491" i="11" s="1"/>
  <c r="I610" i="20"/>
  <c r="I1491" i="11" s="1"/>
  <c r="J610" i="20"/>
  <c r="J1491" i="11" s="1"/>
  <c r="H611" i="20"/>
  <c r="H1492" i="11" s="1"/>
  <c r="I611" i="20"/>
  <c r="I1492" i="11" s="1"/>
  <c r="J611" i="20"/>
  <c r="J1492" i="11" s="1"/>
  <c r="H612" i="20"/>
  <c r="H1493" i="11" s="1"/>
  <c r="I612" i="20"/>
  <c r="I1493" i="11" s="1"/>
  <c r="J612" i="20"/>
  <c r="J1493" i="11" s="1"/>
  <c r="H613" i="20"/>
  <c r="H1494" i="11" s="1"/>
  <c r="I613" i="20"/>
  <c r="I1494" i="11" s="1"/>
  <c r="J613" i="20"/>
  <c r="J1494" i="11" s="1"/>
  <c r="H614" i="20"/>
  <c r="H1495" i="11" s="1"/>
  <c r="I614" i="20"/>
  <c r="I1495" i="11" s="1"/>
  <c r="J614" i="20"/>
  <c r="J1495" i="11" s="1"/>
  <c r="H615" i="20"/>
  <c r="H1496" i="11" s="1"/>
  <c r="I615" i="20"/>
  <c r="I1496" i="11" s="1"/>
  <c r="J615" i="20"/>
  <c r="J1496" i="11" s="1"/>
  <c r="H616" i="20"/>
  <c r="H1497" i="11" s="1"/>
  <c r="I616" i="20"/>
  <c r="I1497" i="11" s="1"/>
  <c r="J616" i="20"/>
  <c r="J1497" i="11" s="1"/>
  <c r="H617" i="20"/>
  <c r="H1498" i="11" s="1"/>
  <c r="I617" i="20"/>
  <c r="I1498" i="11" s="1"/>
  <c r="J617" i="20"/>
  <c r="J1498" i="11" s="1"/>
  <c r="H618" i="20"/>
  <c r="H1499" i="11" s="1"/>
  <c r="I618" i="20"/>
  <c r="I1499" i="11" s="1"/>
  <c r="J618" i="20"/>
  <c r="J1499" i="11" s="1"/>
  <c r="H619" i="20"/>
  <c r="H1500" i="11" s="1"/>
  <c r="I619" i="20"/>
  <c r="I1500" i="11" s="1"/>
  <c r="J619" i="20"/>
  <c r="J1500" i="11" s="1"/>
  <c r="H620" i="20"/>
  <c r="H1501" i="11" s="1"/>
  <c r="I620" i="20"/>
  <c r="I1501" i="11" s="1"/>
  <c r="J620" i="20"/>
  <c r="J1501" i="11" s="1"/>
  <c r="H621" i="20"/>
  <c r="H1502" i="11" s="1"/>
  <c r="I621" i="20"/>
  <c r="I1502" i="11" s="1"/>
  <c r="J621" i="20"/>
  <c r="J1502" i="11" s="1"/>
  <c r="H622" i="20"/>
  <c r="H1503" i="11" s="1"/>
  <c r="I622" i="20"/>
  <c r="I1503" i="11" s="1"/>
  <c r="J622" i="20"/>
  <c r="J1503" i="11" s="1"/>
  <c r="H623" i="20"/>
  <c r="H1504" i="11" s="1"/>
  <c r="I623" i="20"/>
  <c r="I1504" i="11" s="1"/>
  <c r="J623" i="20"/>
  <c r="J1504" i="11" s="1"/>
  <c r="H624" i="20"/>
  <c r="H1505" i="11" s="1"/>
  <c r="I624" i="20"/>
  <c r="I1505" i="11" s="1"/>
  <c r="J624" i="20"/>
  <c r="J1505" i="11" s="1"/>
  <c r="H625" i="20"/>
  <c r="H1506" i="11" s="1"/>
  <c r="I625" i="20"/>
  <c r="I1506" i="11" s="1"/>
  <c r="J625" i="20"/>
  <c r="J1506" i="11" s="1"/>
  <c r="H626" i="20"/>
  <c r="H1507" i="11" s="1"/>
  <c r="I626" i="20"/>
  <c r="I1507" i="11" s="1"/>
  <c r="J626" i="20"/>
  <c r="J1507" i="11" s="1"/>
  <c r="H627" i="20"/>
  <c r="H1508" i="11" s="1"/>
  <c r="I627" i="20"/>
  <c r="I1508" i="11" s="1"/>
  <c r="J627" i="20"/>
  <c r="J1508" i="11" s="1"/>
  <c r="H628" i="20"/>
  <c r="H1509" i="11" s="1"/>
  <c r="I628" i="20"/>
  <c r="I1509" i="11" s="1"/>
  <c r="J628" i="20"/>
  <c r="J1509" i="11" s="1"/>
  <c r="H629" i="20"/>
  <c r="H1510" i="11" s="1"/>
  <c r="I629" i="20"/>
  <c r="I1510" i="11" s="1"/>
  <c r="J629" i="20"/>
  <c r="J1510" i="11" s="1"/>
  <c r="H630" i="20"/>
  <c r="H1511" i="11" s="1"/>
  <c r="I630" i="20"/>
  <c r="I1511" i="11" s="1"/>
  <c r="J630" i="20"/>
  <c r="J1511" i="11" s="1"/>
  <c r="H631" i="20"/>
  <c r="H1512" i="11" s="1"/>
  <c r="I631" i="20"/>
  <c r="I1512" i="11" s="1"/>
  <c r="J631" i="20"/>
  <c r="J1512" i="11" s="1"/>
  <c r="H632" i="20"/>
  <c r="H1513" i="11" s="1"/>
  <c r="I632" i="20"/>
  <c r="I1513" i="11" s="1"/>
  <c r="J632" i="20"/>
  <c r="J1513" i="11" s="1"/>
  <c r="H633" i="20"/>
  <c r="H1514" i="11" s="1"/>
  <c r="I633" i="20"/>
  <c r="I1514" i="11" s="1"/>
  <c r="J633" i="20"/>
  <c r="J1514" i="11" s="1"/>
  <c r="H634" i="20"/>
  <c r="H1515" i="11" s="1"/>
  <c r="I634" i="20"/>
  <c r="I1515" i="11" s="1"/>
  <c r="J634" i="20"/>
  <c r="J1515" i="11" s="1"/>
  <c r="H635" i="20"/>
  <c r="H1516" i="11" s="1"/>
  <c r="I635" i="20"/>
  <c r="I1516" i="11" s="1"/>
  <c r="J635" i="20"/>
  <c r="J1516" i="11" s="1"/>
  <c r="H636" i="20"/>
  <c r="H1517" i="11" s="1"/>
  <c r="I636" i="20"/>
  <c r="I1517" i="11" s="1"/>
  <c r="J636" i="20"/>
  <c r="J1517" i="11" s="1"/>
  <c r="A21" i="15"/>
  <c r="B21" i="15"/>
  <c r="C21" i="15"/>
  <c r="D21" i="15"/>
  <c r="E21" i="15"/>
  <c r="H21" i="15" s="1"/>
  <c r="G21" i="15"/>
  <c r="J21" i="15"/>
  <c r="K21" i="15"/>
  <c r="L21" i="15"/>
  <c r="M21" i="15"/>
  <c r="N21" i="15"/>
  <c r="O21" i="15"/>
  <c r="P21" i="15"/>
  <c r="Q21" i="15"/>
  <c r="R21" i="15"/>
  <c r="S21" i="15"/>
  <c r="T21" i="15"/>
  <c r="U21" i="15"/>
  <c r="V21" i="15"/>
  <c r="W21" i="15"/>
  <c r="X21" i="15"/>
  <c r="Y21" i="15"/>
  <c r="Z21" i="15"/>
  <c r="A22" i="15"/>
  <c r="B22" i="15"/>
  <c r="C22" i="15"/>
  <c r="D22" i="15"/>
  <c r="E22" i="15"/>
  <c r="H22" i="15" s="1"/>
  <c r="G22" i="15"/>
  <c r="J22" i="15"/>
  <c r="K22" i="15"/>
  <c r="L22" i="15"/>
  <c r="M22" i="15"/>
  <c r="N22" i="15"/>
  <c r="O22" i="15"/>
  <c r="P22" i="15"/>
  <c r="Q22" i="15"/>
  <c r="R22" i="15"/>
  <c r="S22" i="15"/>
  <c r="T22" i="15"/>
  <c r="U22" i="15"/>
  <c r="V22" i="15"/>
  <c r="W22" i="15"/>
  <c r="X22" i="15"/>
  <c r="Y22" i="15"/>
  <c r="Z22" i="15"/>
  <c r="A23" i="15"/>
  <c r="B23" i="15"/>
  <c r="C23" i="15"/>
  <c r="D23" i="15"/>
  <c r="E23" i="15"/>
  <c r="H23" i="15" s="1"/>
  <c r="G23" i="15"/>
  <c r="J23" i="15"/>
  <c r="K23" i="15"/>
  <c r="L23" i="15"/>
  <c r="M23" i="15"/>
  <c r="N23" i="15"/>
  <c r="O23" i="15"/>
  <c r="P23" i="15"/>
  <c r="Q23" i="15"/>
  <c r="R23" i="15"/>
  <c r="S23" i="15"/>
  <c r="T23" i="15"/>
  <c r="U23" i="15"/>
  <c r="V23" i="15"/>
  <c r="W23" i="15"/>
  <c r="X23" i="15"/>
  <c r="Y23" i="15"/>
  <c r="Z23" i="15"/>
  <c r="A3" i="15"/>
  <c r="B3" i="15"/>
  <c r="C3" i="15"/>
  <c r="D3" i="15"/>
  <c r="E3" i="15"/>
  <c r="H3" i="15" s="1"/>
  <c r="G3" i="15"/>
  <c r="J3" i="15"/>
  <c r="K3" i="15"/>
  <c r="L3" i="15"/>
  <c r="M3" i="15"/>
  <c r="N3" i="15"/>
  <c r="O3" i="15"/>
  <c r="P3" i="15"/>
  <c r="Q3" i="15"/>
  <c r="R3" i="15"/>
  <c r="S3" i="15"/>
  <c r="T3" i="15"/>
  <c r="U3" i="15"/>
  <c r="V3" i="15"/>
  <c r="W3" i="15"/>
  <c r="X3" i="15"/>
  <c r="Y3" i="15"/>
  <c r="Z3" i="15"/>
  <c r="A4" i="15"/>
  <c r="B4" i="15"/>
  <c r="C4" i="15"/>
  <c r="D4" i="15"/>
  <c r="E4" i="15"/>
  <c r="H4" i="15" s="1"/>
  <c r="G4" i="15"/>
  <c r="J4" i="15"/>
  <c r="K4" i="15"/>
  <c r="L4" i="15"/>
  <c r="M4" i="15"/>
  <c r="N4" i="15"/>
  <c r="O4" i="15"/>
  <c r="P4" i="15"/>
  <c r="Q4" i="15"/>
  <c r="R4" i="15"/>
  <c r="S4" i="15"/>
  <c r="T4" i="15"/>
  <c r="U4" i="15"/>
  <c r="V4" i="15"/>
  <c r="W4" i="15"/>
  <c r="X4" i="15"/>
  <c r="Y4" i="15"/>
  <c r="Z4" i="15"/>
  <c r="A5" i="15"/>
  <c r="B5" i="15"/>
  <c r="C5" i="15"/>
  <c r="D5" i="15"/>
  <c r="E5" i="15"/>
  <c r="H5" i="15" s="1"/>
  <c r="G5" i="15"/>
  <c r="J5" i="15"/>
  <c r="K5" i="15"/>
  <c r="L5" i="15"/>
  <c r="M5" i="15"/>
  <c r="N5" i="15"/>
  <c r="O5" i="15"/>
  <c r="P5" i="15"/>
  <c r="Q5" i="15"/>
  <c r="R5" i="15"/>
  <c r="S5" i="15"/>
  <c r="T5" i="15"/>
  <c r="U5" i="15"/>
  <c r="V5" i="15"/>
  <c r="W5" i="15"/>
  <c r="X5" i="15"/>
  <c r="Y5" i="15"/>
  <c r="Z5" i="15"/>
  <c r="A6" i="15"/>
  <c r="B6" i="15"/>
  <c r="C6" i="15"/>
  <c r="D6" i="15"/>
  <c r="E6" i="15"/>
  <c r="H6" i="15" s="1"/>
  <c r="G6" i="15"/>
  <c r="J6" i="15"/>
  <c r="K6" i="15"/>
  <c r="L6" i="15"/>
  <c r="M6" i="15"/>
  <c r="N6" i="15"/>
  <c r="O6" i="15"/>
  <c r="P6" i="15"/>
  <c r="Q6" i="15"/>
  <c r="R6" i="15"/>
  <c r="S6" i="15"/>
  <c r="T6" i="15"/>
  <c r="U6" i="15"/>
  <c r="V6" i="15"/>
  <c r="W6" i="15"/>
  <c r="X6" i="15"/>
  <c r="Y6" i="15"/>
  <c r="Z6" i="15"/>
  <c r="A7" i="15"/>
  <c r="B7" i="15"/>
  <c r="C7" i="15"/>
  <c r="D7" i="15"/>
  <c r="E7" i="15"/>
  <c r="H7" i="15" s="1"/>
  <c r="G7" i="15"/>
  <c r="J7" i="15"/>
  <c r="K7" i="15"/>
  <c r="L7" i="15"/>
  <c r="M7" i="15"/>
  <c r="N7" i="15"/>
  <c r="O7" i="15"/>
  <c r="P7" i="15"/>
  <c r="Q7" i="15"/>
  <c r="R7" i="15"/>
  <c r="S7" i="15"/>
  <c r="T7" i="15"/>
  <c r="U7" i="15"/>
  <c r="V7" i="15"/>
  <c r="W7" i="15"/>
  <c r="X7" i="15"/>
  <c r="Y7" i="15"/>
  <c r="Z7" i="15"/>
  <c r="A8" i="15"/>
  <c r="B8" i="15"/>
  <c r="C8" i="15"/>
  <c r="D8" i="15"/>
  <c r="E8" i="15"/>
  <c r="H8" i="15" s="1"/>
  <c r="G8" i="15"/>
  <c r="J8" i="15"/>
  <c r="K8" i="15"/>
  <c r="L8" i="15"/>
  <c r="M8" i="15"/>
  <c r="N8" i="15"/>
  <c r="O8" i="15"/>
  <c r="P8" i="15"/>
  <c r="Q8" i="15"/>
  <c r="R8" i="15"/>
  <c r="S8" i="15"/>
  <c r="T8" i="15"/>
  <c r="U8" i="15"/>
  <c r="V8" i="15"/>
  <c r="W8" i="15"/>
  <c r="X8" i="15"/>
  <c r="Y8" i="15"/>
  <c r="Z8" i="15"/>
  <c r="A9" i="15"/>
  <c r="B9" i="15"/>
  <c r="C9" i="15"/>
  <c r="D9" i="15"/>
  <c r="E9" i="15"/>
  <c r="H9" i="15" s="1"/>
  <c r="G9" i="15"/>
  <c r="J9" i="15"/>
  <c r="K9" i="15"/>
  <c r="L9" i="15"/>
  <c r="M9" i="15"/>
  <c r="N9" i="15"/>
  <c r="O9" i="15"/>
  <c r="P9" i="15"/>
  <c r="Q9" i="15"/>
  <c r="R9" i="15"/>
  <c r="S9" i="15"/>
  <c r="T9" i="15"/>
  <c r="U9" i="15"/>
  <c r="V9" i="15"/>
  <c r="W9" i="15"/>
  <c r="X9" i="15"/>
  <c r="Y9" i="15"/>
  <c r="Z9" i="15"/>
  <c r="A10" i="15"/>
  <c r="B10" i="15"/>
  <c r="C10" i="15"/>
  <c r="D10" i="15"/>
  <c r="E10" i="15"/>
  <c r="H10" i="15" s="1"/>
  <c r="G10" i="15"/>
  <c r="J10" i="15"/>
  <c r="K10" i="15"/>
  <c r="L10" i="15"/>
  <c r="M10" i="15"/>
  <c r="N10" i="15"/>
  <c r="O10" i="15"/>
  <c r="P10" i="15"/>
  <c r="Q10" i="15"/>
  <c r="R10" i="15"/>
  <c r="S10" i="15"/>
  <c r="T10" i="15"/>
  <c r="U10" i="15"/>
  <c r="V10" i="15"/>
  <c r="W10" i="15"/>
  <c r="X10" i="15"/>
  <c r="Y10" i="15"/>
  <c r="Z10" i="15"/>
  <c r="A11" i="15"/>
  <c r="B11" i="15"/>
  <c r="C11" i="15"/>
  <c r="D11" i="15"/>
  <c r="E11" i="15"/>
  <c r="H11" i="15" s="1"/>
  <c r="G11" i="15"/>
  <c r="J11" i="15"/>
  <c r="K11" i="15"/>
  <c r="L11" i="15"/>
  <c r="M11" i="15"/>
  <c r="N11" i="15"/>
  <c r="O11" i="15"/>
  <c r="P11" i="15"/>
  <c r="Q11" i="15"/>
  <c r="R11" i="15"/>
  <c r="S11" i="15"/>
  <c r="T11" i="15"/>
  <c r="U11" i="15"/>
  <c r="V11" i="15"/>
  <c r="W11" i="15"/>
  <c r="X11" i="15"/>
  <c r="Y11" i="15"/>
  <c r="Z11" i="15"/>
  <c r="A12" i="15"/>
  <c r="B12" i="15"/>
  <c r="C12" i="15"/>
  <c r="D12" i="15"/>
  <c r="E12" i="15"/>
  <c r="H12" i="15" s="1"/>
  <c r="G12" i="15"/>
  <c r="J12" i="15"/>
  <c r="K12" i="15"/>
  <c r="L12" i="15"/>
  <c r="M12" i="15"/>
  <c r="N12" i="15"/>
  <c r="O12" i="15"/>
  <c r="P12" i="15"/>
  <c r="Q12" i="15"/>
  <c r="R12" i="15"/>
  <c r="S12" i="15"/>
  <c r="T12" i="15"/>
  <c r="U12" i="15"/>
  <c r="V12" i="15"/>
  <c r="W12" i="15"/>
  <c r="X12" i="15"/>
  <c r="Y12" i="15"/>
  <c r="Z12" i="15"/>
  <c r="A13" i="15"/>
  <c r="B13" i="15"/>
  <c r="C13" i="15"/>
  <c r="D13" i="15"/>
  <c r="E13" i="15"/>
  <c r="H13" i="15" s="1"/>
  <c r="G13" i="15"/>
  <c r="J13" i="15"/>
  <c r="K13" i="15"/>
  <c r="L13" i="15"/>
  <c r="M13" i="15"/>
  <c r="N13" i="15"/>
  <c r="O13" i="15"/>
  <c r="P13" i="15"/>
  <c r="Q13" i="15"/>
  <c r="R13" i="15"/>
  <c r="S13" i="15"/>
  <c r="T13" i="15"/>
  <c r="U13" i="15"/>
  <c r="V13" i="15"/>
  <c r="W13" i="15"/>
  <c r="X13" i="15"/>
  <c r="Y13" i="15"/>
  <c r="Z13" i="15"/>
  <c r="A14" i="15"/>
  <c r="B14" i="15"/>
  <c r="C14" i="15"/>
  <c r="D14" i="15"/>
  <c r="E14" i="15"/>
  <c r="H14" i="15" s="1"/>
  <c r="G14" i="15"/>
  <c r="J14" i="15"/>
  <c r="K14" i="15"/>
  <c r="L14" i="15"/>
  <c r="M14" i="15"/>
  <c r="N14" i="15"/>
  <c r="O14" i="15"/>
  <c r="P14" i="15"/>
  <c r="Q14" i="15"/>
  <c r="R14" i="15"/>
  <c r="S14" i="15"/>
  <c r="T14" i="15"/>
  <c r="U14" i="15"/>
  <c r="V14" i="15"/>
  <c r="W14" i="15"/>
  <c r="X14" i="15"/>
  <c r="Y14" i="15"/>
  <c r="Z14" i="15"/>
  <c r="A15" i="15"/>
  <c r="B15" i="15"/>
  <c r="C15" i="15"/>
  <c r="D15" i="15"/>
  <c r="E15" i="15"/>
  <c r="H15" i="15" s="1"/>
  <c r="G15" i="15"/>
  <c r="J15" i="15"/>
  <c r="K15" i="15"/>
  <c r="L15" i="15"/>
  <c r="M15" i="15"/>
  <c r="N15" i="15"/>
  <c r="O15" i="15"/>
  <c r="P15" i="15"/>
  <c r="Q15" i="15"/>
  <c r="R15" i="15"/>
  <c r="S15" i="15"/>
  <c r="T15" i="15"/>
  <c r="U15" i="15"/>
  <c r="V15" i="15"/>
  <c r="W15" i="15"/>
  <c r="X15" i="15"/>
  <c r="Y15" i="15"/>
  <c r="Z15" i="15"/>
  <c r="A16" i="15"/>
  <c r="B16" i="15"/>
  <c r="C16" i="15"/>
  <c r="D16" i="15"/>
  <c r="E16" i="15"/>
  <c r="H16" i="15" s="1"/>
  <c r="G16" i="15"/>
  <c r="J16" i="15"/>
  <c r="K16" i="15"/>
  <c r="L16" i="15"/>
  <c r="M16" i="15"/>
  <c r="N16" i="15"/>
  <c r="O16" i="15"/>
  <c r="P16" i="15"/>
  <c r="Q16" i="15"/>
  <c r="R16" i="15"/>
  <c r="S16" i="15"/>
  <c r="T16" i="15"/>
  <c r="U16" i="15"/>
  <c r="V16" i="15"/>
  <c r="W16" i="15"/>
  <c r="X16" i="15"/>
  <c r="Y16" i="15"/>
  <c r="Z16" i="15"/>
  <c r="A17" i="15"/>
  <c r="B17" i="15"/>
  <c r="C17" i="15"/>
  <c r="D17" i="15"/>
  <c r="E17" i="15"/>
  <c r="H17" i="15" s="1"/>
  <c r="G17" i="15"/>
  <c r="J17" i="15"/>
  <c r="K17" i="15"/>
  <c r="L17" i="15"/>
  <c r="M17" i="15"/>
  <c r="N17" i="15"/>
  <c r="O17" i="15"/>
  <c r="P17" i="15"/>
  <c r="Q17" i="15"/>
  <c r="R17" i="15"/>
  <c r="S17" i="15"/>
  <c r="T17" i="15"/>
  <c r="U17" i="15"/>
  <c r="V17" i="15"/>
  <c r="W17" i="15"/>
  <c r="X17" i="15"/>
  <c r="Y17" i="15"/>
  <c r="Z17" i="15"/>
  <c r="A18" i="15"/>
  <c r="B18" i="15"/>
  <c r="C18" i="15"/>
  <c r="D18" i="15"/>
  <c r="E18" i="15"/>
  <c r="H18" i="15" s="1"/>
  <c r="G18" i="15"/>
  <c r="J18" i="15"/>
  <c r="K18" i="15"/>
  <c r="L18" i="15"/>
  <c r="M18" i="15"/>
  <c r="N18" i="15"/>
  <c r="O18" i="15"/>
  <c r="P18" i="15"/>
  <c r="Q18" i="15"/>
  <c r="R18" i="15"/>
  <c r="S18" i="15"/>
  <c r="T18" i="15"/>
  <c r="U18" i="15"/>
  <c r="V18" i="15"/>
  <c r="W18" i="15"/>
  <c r="X18" i="15"/>
  <c r="Y18" i="15"/>
  <c r="Z18" i="15"/>
  <c r="A19" i="15"/>
  <c r="B19" i="15"/>
  <c r="C19" i="15"/>
  <c r="D19" i="15"/>
  <c r="E19" i="15"/>
  <c r="H19" i="15" s="1"/>
  <c r="G19" i="15"/>
  <c r="J19" i="15"/>
  <c r="K19" i="15"/>
  <c r="L19" i="15"/>
  <c r="M19" i="15"/>
  <c r="N19" i="15"/>
  <c r="O19" i="15"/>
  <c r="P19" i="15"/>
  <c r="Q19" i="15"/>
  <c r="R19" i="15"/>
  <c r="S19" i="15"/>
  <c r="T19" i="15"/>
  <c r="U19" i="15"/>
  <c r="V19" i="15"/>
  <c r="W19" i="15"/>
  <c r="X19" i="15"/>
  <c r="Y19" i="15"/>
  <c r="Z19" i="15"/>
  <c r="A20" i="15"/>
  <c r="B20" i="15"/>
  <c r="C20" i="15"/>
  <c r="D20" i="15"/>
  <c r="E20" i="15"/>
  <c r="H20" i="15" s="1"/>
  <c r="G20" i="15"/>
  <c r="J20" i="15"/>
  <c r="K20" i="15"/>
  <c r="L20" i="15"/>
  <c r="M20" i="15"/>
  <c r="N20" i="15"/>
  <c r="O20" i="15"/>
  <c r="P20" i="15"/>
  <c r="Q20" i="15"/>
  <c r="R20" i="15"/>
  <c r="S20" i="15"/>
  <c r="T20" i="15"/>
  <c r="U20" i="15"/>
  <c r="V20" i="15"/>
  <c r="W20" i="15"/>
  <c r="X20" i="15"/>
  <c r="Y20" i="15"/>
  <c r="Z20" i="15"/>
  <c r="B2" i="15"/>
  <c r="C2" i="15"/>
  <c r="D2" i="15"/>
  <c r="E2" i="15"/>
  <c r="H2" i="15" s="1"/>
  <c r="G2" i="15"/>
  <c r="J2" i="15"/>
  <c r="K2" i="15"/>
  <c r="L2" i="15"/>
  <c r="M2" i="15"/>
  <c r="N2" i="15"/>
  <c r="O2" i="15"/>
  <c r="P2" i="15"/>
  <c r="Q2" i="15"/>
  <c r="R2" i="15"/>
  <c r="S2" i="15"/>
  <c r="T2" i="15"/>
  <c r="U2" i="15"/>
  <c r="V2" i="15"/>
  <c r="W2" i="15"/>
  <c r="X2" i="15"/>
  <c r="Y2" i="15"/>
  <c r="Z2" i="15"/>
  <c r="A2" i="15"/>
  <c r="A1775" i="15"/>
  <c r="B1775" i="15"/>
  <c r="C1775" i="15"/>
  <c r="D1775" i="15"/>
  <c r="E1775" i="15"/>
  <c r="F1775" i="15"/>
  <c r="G1775" i="15"/>
  <c r="K1775" i="15"/>
  <c r="L1775" i="15"/>
  <c r="M1775" i="15"/>
  <c r="N1775" i="15"/>
  <c r="O1775" i="15"/>
  <c r="P1775" i="15"/>
  <c r="Q1775" i="15"/>
  <c r="R1775" i="15"/>
  <c r="S1775" i="15"/>
  <c r="T1775" i="15"/>
  <c r="U1775" i="15"/>
  <c r="V1775" i="15"/>
  <c r="W1775" i="15"/>
  <c r="X1775" i="15"/>
  <c r="Y1775" i="15"/>
  <c r="Z1775" i="15"/>
  <c r="A1776" i="15"/>
  <c r="B1776" i="15"/>
  <c r="C1776" i="15"/>
  <c r="D1776" i="15"/>
  <c r="E1776" i="15"/>
  <c r="F1776" i="15"/>
  <c r="G1776" i="15"/>
  <c r="K1776" i="15"/>
  <c r="L1776" i="15"/>
  <c r="M1776" i="15"/>
  <c r="N1776" i="15"/>
  <c r="O1776" i="15"/>
  <c r="P1776" i="15"/>
  <c r="Q1776" i="15"/>
  <c r="R1776" i="15"/>
  <c r="S1776" i="15"/>
  <c r="T1776" i="15"/>
  <c r="U1776" i="15"/>
  <c r="V1776" i="15"/>
  <c r="W1776" i="15"/>
  <c r="X1776" i="15"/>
  <c r="Y1776" i="15"/>
  <c r="Z1776" i="15"/>
  <c r="A1777" i="15"/>
  <c r="B1777" i="15"/>
  <c r="C1777" i="15"/>
  <c r="D1777" i="15"/>
  <c r="E1777" i="15"/>
  <c r="F1777" i="15"/>
  <c r="G1777" i="15"/>
  <c r="K1777" i="15"/>
  <c r="L1777" i="15"/>
  <c r="M1777" i="15"/>
  <c r="N1777" i="15"/>
  <c r="O1777" i="15"/>
  <c r="P1777" i="15"/>
  <c r="Q1777" i="15"/>
  <c r="R1777" i="15"/>
  <c r="S1777" i="15"/>
  <c r="T1777" i="15"/>
  <c r="U1777" i="15"/>
  <c r="V1777" i="15"/>
  <c r="W1777" i="15"/>
  <c r="X1777" i="15"/>
  <c r="Y1777" i="15"/>
  <c r="Z1777" i="15"/>
  <c r="A1754" i="15"/>
  <c r="B1754" i="15"/>
  <c r="C1754" i="15"/>
  <c r="D1754" i="15"/>
  <c r="E1754" i="15"/>
  <c r="F1754" i="15"/>
  <c r="G1754" i="15"/>
  <c r="K1754" i="15"/>
  <c r="L1754" i="15"/>
  <c r="M1754" i="15"/>
  <c r="N1754" i="15"/>
  <c r="O1754" i="15"/>
  <c r="P1754" i="15"/>
  <c r="Q1754" i="15"/>
  <c r="R1754" i="15"/>
  <c r="S1754" i="15"/>
  <c r="T1754" i="15"/>
  <c r="U1754" i="15"/>
  <c r="V1754" i="15"/>
  <c r="W1754" i="15"/>
  <c r="X1754" i="15"/>
  <c r="Y1754" i="15"/>
  <c r="Z1754" i="15"/>
  <c r="A1755" i="15"/>
  <c r="B1755" i="15"/>
  <c r="C1755" i="15"/>
  <c r="D1755" i="15"/>
  <c r="E1755" i="15"/>
  <c r="F1755" i="15"/>
  <c r="G1755" i="15"/>
  <c r="K1755" i="15"/>
  <c r="L1755" i="15"/>
  <c r="M1755" i="15"/>
  <c r="N1755" i="15"/>
  <c r="O1755" i="15"/>
  <c r="P1755" i="15"/>
  <c r="Q1755" i="15"/>
  <c r="R1755" i="15"/>
  <c r="S1755" i="15"/>
  <c r="T1755" i="15"/>
  <c r="U1755" i="15"/>
  <c r="V1755" i="15"/>
  <c r="W1755" i="15"/>
  <c r="X1755" i="15"/>
  <c r="Y1755" i="15"/>
  <c r="Z1755" i="15"/>
  <c r="A1756" i="15"/>
  <c r="B1756" i="15"/>
  <c r="C1756" i="15"/>
  <c r="D1756" i="15"/>
  <c r="E1756" i="15"/>
  <c r="F1756" i="15"/>
  <c r="G1756" i="15"/>
  <c r="K1756" i="15"/>
  <c r="L1756" i="15"/>
  <c r="M1756" i="15"/>
  <c r="N1756" i="15"/>
  <c r="O1756" i="15"/>
  <c r="P1756" i="15"/>
  <c r="Q1756" i="15"/>
  <c r="R1756" i="15"/>
  <c r="S1756" i="15"/>
  <c r="T1756" i="15"/>
  <c r="U1756" i="15"/>
  <c r="V1756" i="15"/>
  <c r="W1756" i="15"/>
  <c r="X1756" i="15"/>
  <c r="Y1756" i="15"/>
  <c r="Z1756" i="15"/>
  <c r="A1760" i="15"/>
  <c r="B1760" i="15"/>
  <c r="C1760" i="15"/>
  <c r="D1760" i="15"/>
  <c r="E1760" i="15"/>
  <c r="F1760" i="15"/>
  <c r="G1760" i="15"/>
  <c r="K1760" i="15"/>
  <c r="L1760" i="15"/>
  <c r="M1760" i="15"/>
  <c r="N1760" i="15"/>
  <c r="O1760" i="15"/>
  <c r="P1760" i="15"/>
  <c r="Q1760" i="15"/>
  <c r="R1760" i="15"/>
  <c r="S1760" i="15"/>
  <c r="T1760" i="15"/>
  <c r="U1760" i="15"/>
  <c r="V1760" i="15"/>
  <c r="W1760" i="15"/>
  <c r="X1760" i="15"/>
  <c r="Y1760" i="15"/>
  <c r="Z1760" i="15"/>
  <c r="A1757" i="15"/>
  <c r="B1757" i="15"/>
  <c r="C1757" i="15"/>
  <c r="D1757" i="15"/>
  <c r="E1757" i="15"/>
  <c r="F1757" i="15"/>
  <c r="G1757" i="15"/>
  <c r="K1757" i="15"/>
  <c r="L1757" i="15"/>
  <c r="M1757" i="15"/>
  <c r="N1757" i="15"/>
  <c r="O1757" i="15"/>
  <c r="P1757" i="15"/>
  <c r="Q1757" i="15"/>
  <c r="R1757" i="15"/>
  <c r="S1757" i="15"/>
  <c r="T1757" i="15"/>
  <c r="U1757" i="15"/>
  <c r="V1757" i="15"/>
  <c r="W1757" i="15"/>
  <c r="X1757" i="15"/>
  <c r="Y1757" i="15"/>
  <c r="Z1757" i="15"/>
  <c r="A1766" i="15"/>
  <c r="B1766" i="15"/>
  <c r="C1766" i="15"/>
  <c r="D1766" i="15"/>
  <c r="E1766" i="15"/>
  <c r="F1766" i="15"/>
  <c r="G1766" i="15"/>
  <c r="K1766" i="15"/>
  <c r="L1766" i="15"/>
  <c r="M1766" i="15"/>
  <c r="N1766" i="15"/>
  <c r="O1766" i="15"/>
  <c r="P1766" i="15"/>
  <c r="Q1766" i="15"/>
  <c r="R1766" i="15"/>
  <c r="S1766" i="15"/>
  <c r="T1766" i="15"/>
  <c r="U1766" i="15"/>
  <c r="V1766" i="15"/>
  <c r="W1766" i="15"/>
  <c r="X1766" i="15"/>
  <c r="Y1766" i="15"/>
  <c r="Z1766" i="15"/>
  <c r="A1778" i="15"/>
  <c r="B1778" i="15"/>
  <c r="C1778" i="15"/>
  <c r="D1778" i="15"/>
  <c r="E1778" i="15"/>
  <c r="F1778" i="15"/>
  <c r="G1778" i="15"/>
  <c r="K1778" i="15"/>
  <c r="L1778" i="15"/>
  <c r="M1778" i="15"/>
  <c r="N1778" i="15"/>
  <c r="O1778" i="15"/>
  <c r="P1778" i="15"/>
  <c r="Q1778" i="15"/>
  <c r="R1778" i="15"/>
  <c r="S1778" i="15"/>
  <c r="T1778" i="15"/>
  <c r="U1778" i="15"/>
  <c r="V1778" i="15"/>
  <c r="W1778" i="15"/>
  <c r="X1778" i="15"/>
  <c r="Y1778" i="15"/>
  <c r="Z1778" i="15"/>
  <c r="A1779" i="15"/>
  <c r="B1779" i="15"/>
  <c r="C1779" i="15"/>
  <c r="D1779" i="15"/>
  <c r="E1779" i="15"/>
  <c r="F1779" i="15"/>
  <c r="G1779" i="15"/>
  <c r="K1779" i="15"/>
  <c r="L1779" i="15"/>
  <c r="M1779" i="15"/>
  <c r="N1779" i="15"/>
  <c r="O1779" i="15"/>
  <c r="P1779" i="15"/>
  <c r="Q1779" i="15"/>
  <c r="R1779" i="15"/>
  <c r="S1779" i="15"/>
  <c r="T1779" i="15"/>
  <c r="U1779" i="15"/>
  <c r="V1779" i="15"/>
  <c r="W1779" i="15"/>
  <c r="X1779" i="15"/>
  <c r="Y1779" i="15"/>
  <c r="Z1779" i="15"/>
  <c r="A1780" i="15"/>
  <c r="B1780" i="15"/>
  <c r="C1780" i="15"/>
  <c r="D1780" i="15"/>
  <c r="E1780" i="15"/>
  <c r="F1780" i="15"/>
  <c r="G1780" i="15"/>
  <c r="K1780" i="15"/>
  <c r="L1780" i="15"/>
  <c r="M1780" i="15"/>
  <c r="N1780" i="15"/>
  <c r="O1780" i="15"/>
  <c r="P1780" i="15"/>
  <c r="Q1780" i="15"/>
  <c r="R1780" i="15"/>
  <c r="S1780" i="15"/>
  <c r="T1780" i="15"/>
  <c r="U1780" i="15"/>
  <c r="V1780" i="15"/>
  <c r="W1780" i="15"/>
  <c r="X1780" i="15"/>
  <c r="Y1780" i="15"/>
  <c r="Z1780" i="15"/>
  <c r="A1781" i="15"/>
  <c r="B1781" i="15"/>
  <c r="C1781" i="15"/>
  <c r="D1781" i="15"/>
  <c r="E1781" i="15"/>
  <c r="F1781" i="15"/>
  <c r="G1781" i="15"/>
  <c r="K1781" i="15"/>
  <c r="L1781" i="15"/>
  <c r="M1781" i="15"/>
  <c r="N1781" i="15"/>
  <c r="O1781" i="15"/>
  <c r="P1781" i="15"/>
  <c r="Q1781" i="15"/>
  <c r="R1781" i="15"/>
  <c r="S1781" i="15"/>
  <c r="T1781" i="15"/>
  <c r="U1781" i="15"/>
  <c r="V1781" i="15"/>
  <c r="W1781" i="15"/>
  <c r="X1781" i="15"/>
  <c r="Y1781" i="15"/>
  <c r="Z1781" i="15"/>
  <c r="A1750" i="15"/>
  <c r="B1750" i="15"/>
  <c r="C1750" i="15"/>
  <c r="D1750" i="15"/>
  <c r="E1750" i="15"/>
  <c r="F1750" i="15"/>
  <c r="G1750" i="15"/>
  <c r="I1750" i="15"/>
  <c r="J1750" i="15"/>
  <c r="K1750" i="15"/>
  <c r="L1750" i="15"/>
  <c r="M1750" i="15"/>
  <c r="N1750" i="15"/>
  <c r="O1750" i="15"/>
  <c r="P1750" i="15"/>
  <c r="Q1750" i="15"/>
  <c r="R1750" i="15"/>
  <c r="S1750" i="15"/>
  <c r="T1750" i="15"/>
  <c r="U1750" i="15"/>
  <c r="V1750" i="15"/>
  <c r="W1750" i="15"/>
  <c r="X1750" i="15"/>
  <c r="Y1750" i="15"/>
  <c r="Z1750" i="15"/>
  <c r="A1751" i="15"/>
  <c r="B1751" i="15"/>
  <c r="C1751" i="15"/>
  <c r="D1751" i="15"/>
  <c r="E1751" i="15"/>
  <c r="F1751" i="15"/>
  <c r="G1751" i="15"/>
  <c r="I1751" i="15"/>
  <c r="J1751" i="15"/>
  <c r="K1751" i="15"/>
  <c r="L1751" i="15"/>
  <c r="M1751" i="15"/>
  <c r="N1751" i="15"/>
  <c r="O1751" i="15"/>
  <c r="P1751" i="15"/>
  <c r="Q1751" i="15"/>
  <c r="R1751" i="15"/>
  <c r="S1751" i="15"/>
  <c r="T1751" i="15"/>
  <c r="U1751" i="15"/>
  <c r="V1751" i="15"/>
  <c r="W1751" i="15"/>
  <c r="X1751" i="15"/>
  <c r="Y1751" i="15"/>
  <c r="Z1751" i="15"/>
  <c r="A1752" i="15"/>
  <c r="B1752" i="15"/>
  <c r="C1752" i="15"/>
  <c r="D1752" i="15"/>
  <c r="E1752" i="15"/>
  <c r="F1752" i="15"/>
  <c r="G1752" i="15"/>
  <c r="I1752" i="15"/>
  <c r="J1752" i="15"/>
  <c r="K1752" i="15"/>
  <c r="L1752" i="15"/>
  <c r="M1752" i="15"/>
  <c r="N1752" i="15"/>
  <c r="O1752" i="15"/>
  <c r="P1752" i="15"/>
  <c r="Q1752" i="15"/>
  <c r="R1752" i="15"/>
  <c r="S1752" i="15"/>
  <c r="T1752" i="15"/>
  <c r="U1752" i="15"/>
  <c r="V1752" i="15"/>
  <c r="W1752" i="15"/>
  <c r="X1752" i="15"/>
  <c r="Y1752" i="15"/>
  <c r="Z1752" i="15"/>
  <c r="A1753" i="15"/>
  <c r="B1753" i="15"/>
  <c r="C1753" i="15"/>
  <c r="D1753" i="15"/>
  <c r="E1753" i="15"/>
  <c r="F1753" i="15"/>
  <c r="G1753" i="15"/>
  <c r="I1753" i="15"/>
  <c r="J1753" i="15"/>
  <c r="K1753" i="15"/>
  <c r="L1753" i="15"/>
  <c r="M1753" i="15"/>
  <c r="N1753" i="15"/>
  <c r="O1753" i="15"/>
  <c r="P1753" i="15"/>
  <c r="Q1753" i="15"/>
  <c r="R1753" i="15"/>
  <c r="S1753" i="15"/>
  <c r="T1753" i="15"/>
  <c r="U1753" i="15"/>
  <c r="V1753" i="15"/>
  <c r="W1753" i="15"/>
  <c r="X1753" i="15"/>
  <c r="Y1753" i="15"/>
  <c r="Z1753" i="15"/>
  <c r="A1785" i="15"/>
  <c r="B1785" i="15"/>
  <c r="C1785" i="15"/>
  <c r="D1785" i="15"/>
  <c r="E1785" i="15"/>
  <c r="F1785" i="15"/>
  <c r="G1785" i="15"/>
  <c r="K1785" i="15"/>
  <c r="L1785" i="15"/>
  <c r="M1785" i="15"/>
  <c r="N1785" i="15"/>
  <c r="O1785" i="15"/>
  <c r="P1785" i="15"/>
  <c r="Q1785" i="15"/>
  <c r="R1785" i="15"/>
  <c r="S1785" i="15"/>
  <c r="T1785" i="15"/>
  <c r="U1785" i="15"/>
  <c r="V1785" i="15"/>
  <c r="W1785" i="15"/>
  <c r="X1785" i="15"/>
  <c r="Y1785" i="15"/>
  <c r="Z1785" i="15"/>
  <c r="A1784" i="15"/>
  <c r="B1784" i="15"/>
  <c r="C1784" i="15"/>
  <c r="D1784" i="15"/>
  <c r="E1784" i="15"/>
  <c r="F1784" i="15"/>
  <c r="G1784" i="15"/>
  <c r="K1784" i="15"/>
  <c r="L1784" i="15"/>
  <c r="M1784" i="15"/>
  <c r="N1784" i="15"/>
  <c r="O1784" i="15"/>
  <c r="P1784" i="15"/>
  <c r="Q1784" i="15"/>
  <c r="R1784" i="15"/>
  <c r="S1784" i="15"/>
  <c r="T1784" i="15"/>
  <c r="U1784" i="15"/>
  <c r="V1784" i="15"/>
  <c r="W1784" i="15"/>
  <c r="X1784" i="15"/>
  <c r="Y1784" i="15"/>
  <c r="Z1784" i="15"/>
  <c r="A1783" i="15"/>
  <c r="B1783" i="15"/>
  <c r="C1783" i="15"/>
  <c r="D1783" i="15"/>
  <c r="E1783" i="15"/>
  <c r="F1783" i="15"/>
  <c r="G1783" i="15"/>
  <c r="K1783" i="15"/>
  <c r="L1783" i="15"/>
  <c r="M1783" i="15"/>
  <c r="N1783" i="15"/>
  <c r="O1783" i="15"/>
  <c r="P1783" i="15"/>
  <c r="Q1783" i="15"/>
  <c r="R1783" i="15"/>
  <c r="S1783" i="15"/>
  <c r="T1783" i="15"/>
  <c r="U1783" i="15"/>
  <c r="V1783" i="15"/>
  <c r="W1783" i="15"/>
  <c r="X1783" i="15"/>
  <c r="Y1783" i="15"/>
  <c r="Z1783" i="15"/>
  <c r="A1782" i="15"/>
  <c r="B1782" i="15"/>
  <c r="C1782" i="15"/>
  <c r="D1782" i="15"/>
  <c r="E1782" i="15"/>
  <c r="F1782" i="15"/>
  <c r="G1782" i="15"/>
  <c r="K1782" i="15"/>
  <c r="L1782" i="15"/>
  <c r="M1782" i="15"/>
  <c r="N1782" i="15"/>
  <c r="O1782" i="15"/>
  <c r="P1782" i="15"/>
  <c r="Q1782" i="15"/>
  <c r="R1782" i="15"/>
  <c r="S1782" i="15"/>
  <c r="T1782" i="15"/>
  <c r="U1782" i="15"/>
  <c r="V1782" i="15"/>
  <c r="W1782" i="15"/>
  <c r="X1782" i="15"/>
  <c r="Y1782" i="15"/>
  <c r="Z1782" i="15"/>
  <c r="A1788" i="15"/>
  <c r="B1788" i="15"/>
  <c r="C1788" i="15"/>
  <c r="D1788" i="15"/>
  <c r="E1788" i="15"/>
  <c r="F1788" i="15"/>
  <c r="G1788" i="15"/>
  <c r="K1788" i="15"/>
  <c r="L1788" i="15"/>
  <c r="M1788" i="15"/>
  <c r="N1788" i="15"/>
  <c r="O1788" i="15"/>
  <c r="P1788" i="15"/>
  <c r="Q1788" i="15"/>
  <c r="R1788" i="15"/>
  <c r="S1788" i="15"/>
  <c r="T1788" i="15"/>
  <c r="U1788" i="15"/>
  <c r="V1788" i="15"/>
  <c r="W1788" i="15"/>
  <c r="X1788" i="15"/>
  <c r="Y1788" i="15"/>
  <c r="Z1788" i="15"/>
  <c r="A1787" i="15"/>
  <c r="B1787" i="15"/>
  <c r="C1787" i="15"/>
  <c r="D1787" i="15"/>
  <c r="E1787" i="15"/>
  <c r="F1787" i="15"/>
  <c r="G1787" i="15"/>
  <c r="K1787" i="15"/>
  <c r="L1787" i="15"/>
  <c r="M1787" i="15"/>
  <c r="N1787" i="15"/>
  <c r="O1787" i="15"/>
  <c r="P1787" i="15"/>
  <c r="Q1787" i="15"/>
  <c r="R1787" i="15"/>
  <c r="S1787" i="15"/>
  <c r="T1787" i="15"/>
  <c r="U1787" i="15"/>
  <c r="V1787" i="15"/>
  <c r="W1787" i="15"/>
  <c r="X1787" i="15"/>
  <c r="Y1787" i="15"/>
  <c r="Z1787" i="15"/>
  <c r="A1786" i="15"/>
  <c r="B1786" i="15"/>
  <c r="C1786" i="15"/>
  <c r="D1786" i="15"/>
  <c r="E1786" i="15"/>
  <c r="F1786" i="15"/>
  <c r="G1786" i="15"/>
  <c r="K1786" i="15"/>
  <c r="L1786" i="15"/>
  <c r="M1786" i="15"/>
  <c r="N1786" i="15"/>
  <c r="O1786" i="15"/>
  <c r="P1786" i="15"/>
  <c r="Q1786" i="15"/>
  <c r="R1786" i="15"/>
  <c r="S1786" i="15"/>
  <c r="T1786" i="15"/>
  <c r="U1786" i="15"/>
  <c r="V1786" i="15"/>
  <c r="W1786" i="15"/>
  <c r="X1786" i="15"/>
  <c r="Y1786" i="15"/>
  <c r="Z1786" i="15"/>
  <c r="A1758" i="15"/>
  <c r="B1758" i="15"/>
  <c r="C1758" i="15"/>
  <c r="D1758" i="15"/>
  <c r="E1758" i="15"/>
  <c r="F1758" i="15"/>
  <c r="G1758" i="15"/>
  <c r="K1758" i="15"/>
  <c r="L1758" i="15"/>
  <c r="M1758" i="15"/>
  <c r="N1758" i="15"/>
  <c r="O1758" i="15"/>
  <c r="P1758" i="15"/>
  <c r="Q1758" i="15"/>
  <c r="R1758" i="15"/>
  <c r="S1758" i="15"/>
  <c r="T1758" i="15"/>
  <c r="U1758" i="15"/>
  <c r="V1758" i="15"/>
  <c r="W1758" i="15"/>
  <c r="X1758" i="15"/>
  <c r="Y1758" i="15"/>
  <c r="Z1758" i="15"/>
  <c r="A1759" i="15"/>
  <c r="B1759" i="15"/>
  <c r="C1759" i="15"/>
  <c r="D1759" i="15"/>
  <c r="E1759" i="15"/>
  <c r="F1759" i="15"/>
  <c r="G1759" i="15"/>
  <c r="K1759" i="15"/>
  <c r="L1759" i="15"/>
  <c r="M1759" i="15"/>
  <c r="N1759" i="15"/>
  <c r="O1759" i="15"/>
  <c r="P1759" i="15"/>
  <c r="Q1759" i="15"/>
  <c r="R1759" i="15"/>
  <c r="S1759" i="15"/>
  <c r="T1759" i="15"/>
  <c r="U1759" i="15"/>
  <c r="V1759" i="15"/>
  <c r="W1759" i="15"/>
  <c r="X1759" i="15"/>
  <c r="Y1759" i="15"/>
  <c r="Z1759" i="15"/>
  <c r="A1761" i="15"/>
  <c r="B1761" i="15"/>
  <c r="C1761" i="15"/>
  <c r="D1761" i="15"/>
  <c r="E1761" i="15"/>
  <c r="F1761" i="15"/>
  <c r="G1761" i="15"/>
  <c r="K1761" i="15"/>
  <c r="L1761" i="15"/>
  <c r="M1761" i="15"/>
  <c r="N1761" i="15"/>
  <c r="O1761" i="15"/>
  <c r="P1761" i="15"/>
  <c r="Q1761" i="15"/>
  <c r="R1761" i="15"/>
  <c r="S1761" i="15"/>
  <c r="T1761" i="15"/>
  <c r="U1761" i="15"/>
  <c r="V1761" i="15"/>
  <c r="W1761" i="15"/>
  <c r="X1761" i="15"/>
  <c r="Y1761" i="15"/>
  <c r="Z1761" i="15"/>
  <c r="A1762" i="15"/>
  <c r="B1762" i="15"/>
  <c r="C1762" i="15"/>
  <c r="D1762" i="15"/>
  <c r="E1762" i="15"/>
  <c r="F1762" i="15"/>
  <c r="G1762" i="15"/>
  <c r="K1762" i="15"/>
  <c r="L1762" i="15"/>
  <c r="M1762" i="15"/>
  <c r="N1762" i="15"/>
  <c r="O1762" i="15"/>
  <c r="P1762" i="15"/>
  <c r="Q1762" i="15"/>
  <c r="R1762" i="15"/>
  <c r="S1762" i="15"/>
  <c r="T1762" i="15"/>
  <c r="U1762" i="15"/>
  <c r="V1762" i="15"/>
  <c r="W1762" i="15"/>
  <c r="X1762" i="15"/>
  <c r="Y1762" i="15"/>
  <c r="Z1762" i="15"/>
  <c r="A1763" i="15"/>
  <c r="B1763" i="15"/>
  <c r="C1763" i="15"/>
  <c r="D1763" i="15"/>
  <c r="E1763" i="15"/>
  <c r="F1763" i="15"/>
  <c r="G1763" i="15"/>
  <c r="K1763" i="15"/>
  <c r="L1763" i="15"/>
  <c r="M1763" i="15"/>
  <c r="N1763" i="15"/>
  <c r="O1763" i="15"/>
  <c r="P1763" i="15"/>
  <c r="Q1763" i="15"/>
  <c r="R1763" i="15"/>
  <c r="S1763" i="15"/>
  <c r="T1763" i="15"/>
  <c r="U1763" i="15"/>
  <c r="V1763" i="15"/>
  <c r="W1763" i="15"/>
  <c r="X1763" i="15"/>
  <c r="Y1763" i="15"/>
  <c r="Z1763" i="15"/>
  <c r="A1764" i="15"/>
  <c r="B1764" i="15"/>
  <c r="C1764" i="15"/>
  <c r="D1764" i="15"/>
  <c r="E1764" i="15"/>
  <c r="F1764" i="15"/>
  <c r="G1764" i="15"/>
  <c r="K1764" i="15"/>
  <c r="L1764" i="15"/>
  <c r="M1764" i="15"/>
  <c r="N1764" i="15"/>
  <c r="O1764" i="15"/>
  <c r="P1764" i="15"/>
  <c r="Q1764" i="15"/>
  <c r="R1764" i="15"/>
  <c r="S1764" i="15"/>
  <c r="T1764" i="15"/>
  <c r="U1764" i="15"/>
  <c r="V1764" i="15"/>
  <c r="W1764" i="15"/>
  <c r="X1764" i="15"/>
  <c r="Y1764" i="15"/>
  <c r="Z1764" i="15"/>
  <c r="A1765" i="15"/>
  <c r="B1765" i="15"/>
  <c r="C1765" i="15"/>
  <c r="D1765" i="15"/>
  <c r="E1765" i="15"/>
  <c r="F1765" i="15"/>
  <c r="G1765" i="15"/>
  <c r="K1765" i="15"/>
  <c r="L1765" i="15"/>
  <c r="M1765" i="15"/>
  <c r="N1765" i="15"/>
  <c r="O1765" i="15"/>
  <c r="P1765" i="15"/>
  <c r="Q1765" i="15"/>
  <c r="R1765" i="15"/>
  <c r="S1765" i="15"/>
  <c r="T1765" i="15"/>
  <c r="U1765" i="15"/>
  <c r="V1765" i="15"/>
  <c r="W1765" i="15"/>
  <c r="X1765" i="15"/>
  <c r="Y1765" i="15"/>
  <c r="Z1765" i="15"/>
  <c r="A1767" i="15"/>
  <c r="B1767" i="15"/>
  <c r="C1767" i="15"/>
  <c r="D1767" i="15"/>
  <c r="E1767" i="15"/>
  <c r="F1767" i="15"/>
  <c r="G1767" i="15"/>
  <c r="K1767" i="15"/>
  <c r="L1767" i="15"/>
  <c r="M1767" i="15"/>
  <c r="N1767" i="15"/>
  <c r="O1767" i="15"/>
  <c r="P1767" i="15"/>
  <c r="Q1767" i="15"/>
  <c r="R1767" i="15"/>
  <c r="S1767" i="15"/>
  <c r="T1767" i="15"/>
  <c r="U1767" i="15"/>
  <c r="V1767" i="15"/>
  <c r="W1767" i="15"/>
  <c r="X1767" i="15"/>
  <c r="Y1767" i="15"/>
  <c r="Z1767" i="15"/>
  <c r="A1768" i="15"/>
  <c r="B1768" i="15"/>
  <c r="C1768" i="15"/>
  <c r="D1768" i="15"/>
  <c r="E1768" i="15"/>
  <c r="F1768" i="15"/>
  <c r="G1768" i="15"/>
  <c r="K1768" i="15"/>
  <c r="L1768" i="15"/>
  <c r="M1768" i="15"/>
  <c r="N1768" i="15"/>
  <c r="O1768" i="15"/>
  <c r="P1768" i="15"/>
  <c r="Q1768" i="15"/>
  <c r="R1768" i="15"/>
  <c r="S1768" i="15"/>
  <c r="T1768" i="15"/>
  <c r="U1768" i="15"/>
  <c r="V1768" i="15"/>
  <c r="W1768" i="15"/>
  <c r="X1768" i="15"/>
  <c r="Y1768" i="15"/>
  <c r="Z1768" i="15"/>
  <c r="A1769" i="15"/>
  <c r="B1769" i="15"/>
  <c r="C1769" i="15"/>
  <c r="D1769" i="15"/>
  <c r="E1769" i="15"/>
  <c r="F1769" i="15"/>
  <c r="G1769" i="15"/>
  <c r="K1769" i="15"/>
  <c r="L1769" i="15"/>
  <c r="M1769" i="15"/>
  <c r="N1769" i="15"/>
  <c r="O1769" i="15"/>
  <c r="P1769" i="15"/>
  <c r="Q1769" i="15"/>
  <c r="R1769" i="15"/>
  <c r="S1769" i="15"/>
  <c r="T1769" i="15"/>
  <c r="U1769" i="15"/>
  <c r="V1769" i="15"/>
  <c r="W1769" i="15"/>
  <c r="X1769" i="15"/>
  <c r="Y1769" i="15"/>
  <c r="Z1769" i="15"/>
  <c r="A1770" i="15"/>
  <c r="B1770" i="15"/>
  <c r="C1770" i="15"/>
  <c r="D1770" i="15"/>
  <c r="E1770" i="15"/>
  <c r="F1770" i="15"/>
  <c r="G1770" i="15"/>
  <c r="K1770" i="15"/>
  <c r="L1770" i="15"/>
  <c r="M1770" i="15"/>
  <c r="N1770" i="15"/>
  <c r="O1770" i="15"/>
  <c r="P1770" i="15"/>
  <c r="Q1770" i="15"/>
  <c r="R1770" i="15"/>
  <c r="S1770" i="15"/>
  <c r="T1770" i="15"/>
  <c r="U1770" i="15"/>
  <c r="V1770" i="15"/>
  <c r="W1770" i="15"/>
  <c r="X1770" i="15"/>
  <c r="Y1770" i="15"/>
  <c r="Z1770" i="15"/>
  <c r="A1771" i="15"/>
  <c r="B1771" i="15"/>
  <c r="C1771" i="15"/>
  <c r="D1771" i="15"/>
  <c r="E1771" i="15"/>
  <c r="F1771" i="15"/>
  <c r="G1771" i="15"/>
  <c r="K1771" i="15"/>
  <c r="L1771" i="15"/>
  <c r="M1771" i="15"/>
  <c r="N1771" i="15"/>
  <c r="O1771" i="15"/>
  <c r="P1771" i="15"/>
  <c r="Q1771" i="15"/>
  <c r="R1771" i="15"/>
  <c r="S1771" i="15"/>
  <c r="T1771" i="15"/>
  <c r="U1771" i="15"/>
  <c r="V1771" i="15"/>
  <c r="W1771" i="15"/>
  <c r="X1771" i="15"/>
  <c r="Y1771" i="15"/>
  <c r="Z1771" i="15"/>
  <c r="A1772" i="15"/>
  <c r="B1772" i="15"/>
  <c r="C1772" i="15"/>
  <c r="D1772" i="15"/>
  <c r="E1772" i="15"/>
  <c r="F1772" i="15"/>
  <c r="G1772" i="15"/>
  <c r="K1772" i="15"/>
  <c r="L1772" i="15"/>
  <c r="M1772" i="15"/>
  <c r="N1772" i="15"/>
  <c r="O1772" i="15"/>
  <c r="P1772" i="15"/>
  <c r="Q1772" i="15"/>
  <c r="R1772" i="15"/>
  <c r="S1772" i="15"/>
  <c r="T1772" i="15"/>
  <c r="U1772" i="15"/>
  <c r="V1772" i="15"/>
  <c r="W1772" i="15"/>
  <c r="X1772" i="15"/>
  <c r="Y1772" i="15"/>
  <c r="Z1772" i="15"/>
  <c r="A1773" i="15"/>
  <c r="B1773" i="15"/>
  <c r="C1773" i="15"/>
  <c r="D1773" i="15"/>
  <c r="E1773" i="15"/>
  <c r="F1773" i="15"/>
  <c r="G1773" i="15"/>
  <c r="K1773" i="15"/>
  <c r="L1773" i="15"/>
  <c r="M1773" i="15"/>
  <c r="N1773" i="15"/>
  <c r="O1773" i="15"/>
  <c r="P1773" i="15"/>
  <c r="Q1773" i="15"/>
  <c r="R1773" i="15"/>
  <c r="S1773" i="15"/>
  <c r="T1773" i="15"/>
  <c r="U1773" i="15"/>
  <c r="V1773" i="15"/>
  <c r="W1773" i="15"/>
  <c r="X1773" i="15"/>
  <c r="Y1773" i="15"/>
  <c r="Z1773" i="15"/>
  <c r="A1774" i="15"/>
  <c r="B1774" i="15"/>
  <c r="C1774" i="15"/>
  <c r="D1774" i="15"/>
  <c r="E1774" i="15"/>
  <c r="F1774" i="15"/>
  <c r="G1774" i="15"/>
  <c r="K1774" i="15"/>
  <c r="L1774" i="15"/>
  <c r="M1774" i="15"/>
  <c r="N1774" i="15"/>
  <c r="O1774" i="15"/>
  <c r="P1774" i="15"/>
  <c r="Q1774" i="15"/>
  <c r="R1774" i="15"/>
  <c r="S1774" i="15"/>
  <c r="T1774" i="15"/>
  <c r="U1774" i="15"/>
  <c r="V1774" i="15"/>
  <c r="W1774" i="15"/>
  <c r="X1774" i="15"/>
  <c r="Y1774" i="15"/>
  <c r="Z1774" i="15"/>
  <c r="B1749" i="15"/>
  <c r="C1749" i="15"/>
  <c r="D1749" i="15"/>
  <c r="E1749" i="15"/>
  <c r="F1749" i="15"/>
  <c r="G1749" i="15"/>
  <c r="K1749" i="15"/>
  <c r="L1749" i="15"/>
  <c r="M1749" i="15"/>
  <c r="N1749" i="15"/>
  <c r="O1749" i="15"/>
  <c r="P1749" i="15"/>
  <c r="Q1749" i="15"/>
  <c r="R1749" i="15"/>
  <c r="S1749" i="15"/>
  <c r="T1749" i="15"/>
  <c r="U1749" i="15"/>
  <c r="V1749" i="15"/>
  <c r="W1749" i="15"/>
  <c r="X1749" i="15"/>
  <c r="Y1749" i="15"/>
  <c r="Z1749" i="15"/>
  <c r="A1749" i="15"/>
  <c r="A2119" i="15"/>
  <c r="B2119" i="15"/>
  <c r="C2119" i="15"/>
  <c r="D2119" i="15"/>
  <c r="E2119" i="15"/>
  <c r="F2119" i="15"/>
  <c r="G2119" i="15"/>
  <c r="H2119" i="15"/>
  <c r="I2119" i="15"/>
  <c r="J2119" i="15"/>
  <c r="K2119" i="15"/>
  <c r="L2119" i="15"/>
  <c r="M2119" i="15"/>
  <c r="N2119" i="15"/>
  <c r="O2119" i="15"/>
  <c r="P2119" i="15"/>
  <c r="Q2119" i="15"/>
  <c r="R2119" i="15"/>
  <c r="S2119" i="15"/>
  <c r="T2119" i="15"/>
  <c r="U2119" i="15"/>
  <c r="V2119" i="15"/>
  <c r="W2119" i="15"/>
  <c r="X2119" i="15"/>
  <c r="Y2119" i="15"/>
  <c r="Z2119" i="15"/>
  <c r="A2120" i="15"/>
  <c r="B2120" i="15"/>
  <c r="C2120" i="15"/>
  <c r="D2120" i="15"/>
  <c r="E2120" i="15"/>
  <c r="F2120" i="15"/>
  <c r="G2120" i="15"/>
  <c r="H2120" i="15"/>
  <c r="I2120" i="15"/>
  <c r="K2120" i="15"/>
  <c r="L2120" i="15"/>
  <c r="M2120" i="15"/>
  <c r="N2120" i="15"/>
  <c r="O2120" i="15"/>
  <c r="P2120" i="15"/>
  <c r="Q2120" i="15"/>
  <c r="R2120" i="15"/>
  <c r="S2120" i="15"/>
  <c r="T2120" i="15"/>
  <c r="U2120" i="15"/>
  <c r="V2120" i="15"/>
  <c r="W2120" i="15"/>
  <c r="X2120" i="15"/>
  <c r="Y2120" i="15"/>
  <c r="Z2120" i="15"/>
  <c r="A2108" i="15"/>
  <c r="B2108" i="15"/>
  <c r="C2108" i="15"/>
  <c r="D2108" i="15"/>
  <c r="E2108" i="15"/>
  <c r="F2108" i="15"/>
  <c r="G2108" i="15"/>
  <c r="J2108" i="15"/>
  <c r="K2108" i="15"/>
  <c r="L2108" i="15"/>
  <c r="M2108" i="15"/>
  <c r="N2108" i="15"/>
  <c r="O2108" i="15"/>
  <c r="P2108" i="15"/>
  <c r="Q2108" i="15"/>
  <c r="R2108" i="15"/>
  <c r="S2108" i="15"/>
  <c r="T2108" i="15"/>
  <c r="U2108" i="15"/>
  <c r="V2108" i="15"/>
  <c r="W2108" i="15"/>
  <c r="X2108" i="15"/>
  <c r="Y2108" i="15"/>
  <c r="Z2108" i="15"/>
  <c r="A2109" i="15"/>
  <c r="B2109" i="15"/>
  <c r="C2109" i="15"/>
  <c r="D2109" i="15"/>
  <c r="E2109" i="15"/>
  <c r="F2109" i="15"/>
  <c r="G2109" i="15"/>
  <c r="H2109" i="15"/>
  <c r="I2109" i="15"/>
  <c r="J2109" i="15"/>
  <c r="K2109" i="15"/>
  <c r="L2109" i="15"/>
  <c r="M2109" i="15"/>
  <c r="N2109" i="15"/>
  <c r="O2109" i="15"/>
  <c r="P2109" i="15"/>
  <c r="Q2109" i="15"/>
  <c r="R2109" i="15"/>
  <c r="S2109" i="15"/>
  <c r="T2109" i="15"/>
  <c r="U2109" i="15"/>
  <c r="V2109" i="15"/>
  <c r="W2109" i="15"/>
  <c r="X2109" i="15"/>
  <c r="Y2109" i="15"/>
  <c r="Z2109" i="15"/>
  <c r="A2106" i="15"/>
  <c r="B2106" i="15"/>
  <c r="C2106" i="15"/>
  <c r="D2106" i="15"/>
  <c r="E2106" i="15"/>
  <c r="F2106" i="15"/>
  <c r="G2106" i="15"/>
  <c r="K2106" i="15"/>
  <c r="L2106" i="15"/>
  <c r="M2106" i="15"/>
  <c r="N2106" i="15"/>
  <c r="O2106" i="15"/>
  <c r="P2106" i="15"/>
  <c r="Q2106" i="15"/>
  <c r="R2106" i="15"/>
  <c r="S2106" i="15"/>
  <c r="T2106" i="15"/>
  <c r="U2106" i="15"/>
  <c r="V2106" i="15"/>
  <c r="W2106" i="15"/>
  <c r="X2106" i="15"/>
  <c r="Y2106" i="15"/>
  <c r="Z2106" i="15"/>
  <c r="A2107" i="15"/>
  <c r="B2107" i="15"/>
  <c r="C2107" i="15"/>
  <c r="D2107" i="15"/>
  <c r="E2107" i="15"/>
  <c r="F2107" i="15"/>
  <c r="G2107" i="15"/>
  <c r="J2107" i="15"/>
  <c r="K2107" i="15"/>
  <c r="L2107" i="15"/>
  <c r="M2107" i="15"/>
  <c r="N2107" i="15"/>
  <c r="O2107" i="15"/>
  <c r="P2107" i="15"/>
  <c r="Q2107" i="15"/>
  <c r="R2107" i="15"/>
  <c r="S2107" i="15"/>
  <c r="T2107" i="15"/>
  <c r="U2107" i="15"/>
  <c r="V2107" i="15"/>
  <c r="W2107" i="15"/>
  <c r="X2107" i="15"/>
  <c r="Y2107" i="15"/>
  <c r="Z2107" i="15"/>
  <c r="A2105" i="15"/>
  <c r="B2105" i="15"/>
  <c r="C2105" i="15"/>
  <c r="D2105" i="15"/>
  <c r="E2105" i="15"/>
  <c r="F2105" i="15"/>
  <c r="G2105" i="15"/>
  <c r="H2105" i="15"/>
  <c r="I2105" i="15"/>
  <c r="K2105" i="15"/>
  <c r="L2105" i="15"/>
  <c r="M2105" i="15"/>
  <c r="N2105" i="15"/>
  <c r="O2105" i="15"/>
  <c r="P2105" i="15"/>
  <c r="Q2105" i="15"/>
  <c r="R2105" i="15"/>
  <c r="S2105" i="15"/>
  <c r="T2105" i="15"/>
  <c r="U2105" i="15"/>
  <c r="V2105" i="15"/>
  <c r="W2105" i="15"/>
  <c r="X2105" i="15"/>
  <c r="Y2105" i="15"/>
  <c r="Z2105" i="15"/>
  <c r="A2114" i="15"/>
  <c r="B2114" i="15"/>
  <c r="C2114" i="15"/>
  <c r="D2114" i="15"/>
  <c r="E2114" i="15"/>
  <c r="F2114" i="15"/>
  <c r="G2114" i="15"/>
  <c r="K2114" i="15"/>
  <c r="L2114" i="15"/>
  <c r="M2114" i="15"/>
  <c r="N2114" i="15"/>
  <c r="O2114" i="15"/>
  <c r="P2114" i="15"/>
  <c r="Q2114" i="15"/>
  <c r="R2114" i="15"/>
  <c r="S2114" i="15"/>
  <c r="T2114" i="15"/>
  <c r="U2114" i="15"/>
  <c r="V2114" i="15"/>
  <c r="W2114" i="15"/>
  <c r="X2114" i="15"/>
  <c r="Y2114" i="15"/>
  <c r="Z2114" i="15"/>
  <c r="A2115" i="15"/>
  <c r="B2115" i="15"/>
  <c r="C2115" i="15"/>
  <c r="D2115" i="15"/>
  <c r="E2115" i="15"/>
  <c r="F2115" i="15"/>
  <c r="G2115" i="15"/>
  <c r="I2115" i="15"/>
  <c r="J2115" i="15"/>
  <c r="K2115" i="15"/>
  <c r="L2115" i="15"/>
  <c r="M2115" i="15"/>
  <c r="N2115" i="15"/>
  <c r="O2115" i="15"/>
  <c r="P2115" i="15"/>
  <c r="Q2115" i="15"/>
  <c r="R2115" i="15"/>
  <c r="S2115" i="15"/>
  <c r="T2115" i="15"/>
  <c r="U2115" i="15"/>
  <c r="V2115" i="15"/>
  <c r="W2115" i="15"/>
  <c r="X2115" i="15"/>
  <c r="Y2115" i="15"/>
  <c r="Z2115" i="15"/>
  <c r="A2116" i="15"/>
  <c r="B2116" i="15"/>
  <c r="C2116" i="15"/>
  <c r="D2116" i="15"/>
  <c r="E2116" i="15"/>
  <c r="F2116" i="15"/>
  <c r="G2116" i="15"/>
  <c r="H2116" i="15"/>
  <c r="I2116" i="15"/>
  <c r="K2116" i="15"/>
  <c r="L2116" i="15"/>
  <c r="M2116" i="15"/>
  <c r="N2116" i="15"/>
  <c r="O2116" i="15"/>
  <c r="P2116" i="15"/>
  <c r="Q2116" i="15"/>
  <c r="R2116" i="15"/>
  <c r="S2116" i="15"/>
  <c r="T2116" i="15"/>
  <c r="U2116" i="15"/>
  <c r="V2116" i="15"/>
  <c r="W2116" i="15"/>
  <c r="X2116" i="15"/>
  <c r="Y2116" i="15"/>
  <c r="Z2116" i="15"/>
  <c r="A2117" i="15"/>
  <c r="B2117" i="15"/>
  <c r="C2117" i="15"/>
  <c r="D2117" i="15"/>
  <c r="E2117" i="15"/>
  <c r="F2117" i="15"/>
  <c r="G2117" i="15"/>
  <c r="H2117" i="15"/>
  <c r="I2117" i="15"/>
  <c r="K2117" i="15"/>
  <c r="L2117" i="15"/>
  <c r="M2117" i="15"/>
  <c r="N2117" i="15"/>
  <c r="O2117" i="15"/>
  <c r="P2117" i="15"/>
  <c r="Q2117" i="15"/>
  <c r="R2117" i="15"/>
  <c r="S2117" i="15"/>
  <c r="T2117" i="15"/>
  <c r="U2117" i="15"/>
  <c r="V2117" i="15"/>
  <c r="W2117" i="15"/>
  <c r="X2117" i="15"/>
  <c r="Y2117" i="15"/>
  <c r="Z2117" i="15"/>
  <c r="A2095" i="15"/>
  <c r="B2095" i="15"/>
  <c r="C2095" i="15"/>
  <c r="D2095" i="15"/>
  <c r="E2095" i="15"/>
  <c r="F2095" i="15"/>
  <c r="G2095" i="15"/>
  <c r="H2095" i="15"/>
  <c r="I2095" i="15"/>
  <c r="J2095" i="15"/>
  <c r="K2095" i="15"/>
  <c r="L2095" i="15"/>
  <c r="M2095" i="15"/>
  <c r="N2095" i="15"/>
  <c r="O2095" i="15"/>
  <c r="P2095" i="15"/>
  <c r="Q2095" i="15"/>
  <c r="R2095" i="15"/>
  <c r="S2095" i="15"/>
  <c r="T2095" i="15"/>
  <c r="U2095" i="15"/>
  <c r="V2095" i="15"/>
  <c r="W2095" i="15"/>
  <c r="X2095" i="15"/>
  <c r="Y2095" i="15"/>
  <c r="Z2095" i="15"/>
  <c r="A2098" i="15"/>
  <c r="B2098" i="15"/>
  <c r="C2098" i="15"/>
  <c r="D2098" i="15"/>
  <c r="E2098" i="15"/>
  <c r="F2098" i="15"/>
  <c r="G2098" i="15"/>
  <c r="H2098" i="15"/>
  <c r="J2098" i="15"/>
  <c r="K2098" i="15"/>
  <c r="L2098" i="15"/>
  <c r="M2098" i="15"/>
  <c r="N2098" i="15"/>
  <c r="O2098" i="15"/>
  <c r="P2098" i="15"/>
  <c r="Q2098" i="15"/>
  <c r="R2098" i="15"/>
  <c r="S2098" i="15"/>
  <c r="T2098" i="15"/>
  <c r="U2098" i="15"/>
  <c r="V2098" i="15"/>
  <c r="W2098" i="15"/>
  <c r="X2098" i="15"/>
  <c r="Y2098" i="15"/>
  <c r="Z2098" i="15"/>
  <c r="A2103" i="15"/>
  <c r="B2103" i="15"/>
  <c r="C2103" i="15"/>
  <c r="D2103" i="15"/>
  <c r="E2103" i="15"/>
  <c r="F2103" i="15"/>
  <c r="G2103" i="15"/>
  <c r="I2103" i="15"/>
  <c r="K2103" i="15"/>
  <c r="L2103" i="15"/>
  <c r="M2103" i="15"/>
  <c r="N2103" i="15"/>
  <c r="O2103" i="15"/>
  <c r="P2103" i="15"/>
  <c r="Q2103" i="15"/>
  <c r="R2103" i="15"/>
  <c r="S2103" i="15"/>
  <c r="T2103" i="15"/>
  <c r="U2103" i="15"/>
  <c r="V2103" i="15"/>
  <c r="W2103" i="15"/>
  <c r="X2103" i="15"/>
  <c r="Y2103" i="15"/>
  <c r="Z2103" i="15"/>
  <c r="A2097" i="15"/>
  <c r="B2097" i="15"/>
  <c r="C2097" i="15"/>
  <c r="D2097" i="15"/>
  <c r="E2097" i="15"/>
  <c r="F2097" i="15"/>
  <c r="G2097" i="15"/>
  <c r="H2097" i="15"/>
  <c r="I2097" i="15"/>
  <c r="J2097" i="15"/>
  <c r="K2097" i="15"/>
  <c r="L2097" i="15"/>
  <c r="M2097" i="15"/>
  <c r="N2097" i="15"/>
  <c r="O2097" i="15"/>
  <c r="P2097" i="15"/>
  <c r="Q2097" i="15"/>
  <c r="R2097" i="15"/>
  <c r="S2097" i="15"/>
  <c r="T2097" i="15"/>
  <c r="U2097" i="15"/>
  <c r="V2097" i="15"/>
  <c r="W2097" i="15"/>
  <c r="X2097" i="15"/>
  <c r="Y2097" i="15"/>
  <c r="Z2097" i="15"/>
  <c r="A2118" i="15"/>
  <c r="B2118" i="15"/>
  <c r="C2118" i="15"/>
  <c r="D2118" i="15"/>
  <c r="E2118" i="15"/>
  <c r="F2118" i="15"/>
  <c r="G2118" i="15"/>
  <c r="K2118" i="15"/>
  <c r="L2118" i="15"/>
  <c r="M2118" i="15"/>
  <c r="N2118" i="15"/>
  <c r="O2118" i="15"/>
  <c r="P2118" i="15"/>
  <c r="Q2118" i="15"/>
  <c r="R2118" i="15"/>
  <c r="S2118" i="15"/>
  <c r="T2118" i="15"/>
  <c r="U2118" i="15"/>
  <c r="V2118" i="15"/>
  <c r="W2118" i="15"/>
  <c r="X2118" i="15"/>
  <c r="Y2118" i="15"/>
  <c r="Z2118" i="15"/>
  <c r="A2121" i="15"/>
  <c r="B2121" i="15"/>
  <c r="C2121" i="15"/>
  <c r="D2121" i="15"/>
  <c r="E2121" i="15"/>
  <c r="F2121" i="15"/>
  <c r="G2121" i="15"/>
  <c r="I2121" i="15"/>
  <c r="J2121" i="15"/>
  <c r="K2121" i="15"/>
  <c r="L2121" i="15"/>
  <c r="M2121" i="15"/>
  <c r="N2121" i="15"/>
  <c r="O2121" i="15"/>
  <c r="P2121" i="15"/>
  <c r="Q2121" i="15"/>
  <c r="R2121" i="15"/>
  <c r="S2121" i="15"/>
  <c r="T2121" i="15"/>
  <c r="U2121" i="15"/>
  <c r="V2121" i="15"/>
  <c r="W2121" i="15"/>
  <c r="X2121" i="15"/>
  <c r="Y2121" i="15"/>
  <c r="Z2121" i="15"/>
  <c r="A2122" i="15"/>
  <c r="B2122" i="15"/>
  <c r="C2122" i="15"/>
  <c r="D2122" i="15"/>
  <c r="E2122" i="15"/>
  <c r="F2122" i="15"/>
  <c r="G2122" i="15"/>
  <c r="H2122" i="15"/>
  <c r="I2122" i="15"/>
  <c r="K2122" i="15"/>
  <c r="L2122" i="15"/>
  <c r="M2122" i="15"/>
  <c r="N2122" i="15"/>
  <c r="O2122" i="15"/>
  <c r="P2122" i="15"/>
  <c r="Q2122" i="15"/>
  <c r="R2122" i="15"/>
  <c r="S2122" i="15"/>
  <c r="T2122" i="15"/>
  <c r="U2122" i="15"/>
  <c r="V2122" i="15"/>
  <c r="W2122" i="15"/>
  <c r="X2122" i="15"/>
  <c r="Y2122" i="15"/>
  <c r="Z2122" i="15"/>
  <c r="A2123" i="15"/>
  <c r="B2123" i="15"/>
  <c r="C2123" i="15"/>
  <c r="D2123" i="15"/>
  <c r="E2123" i="15"/>
  <c r="F2123" i="15"/>
  <c r="G2123" i="15"/>
  <c r="H2123" i="15"/>
  <c r="K2123" i="15"/>
  <c r="L2123" i="15"/>
  <c r="M2123" i="15"/>
  <c r="N2123" i="15"/>
  <c r="O2123" i="15"/>
  <c r="P2123" i="15"/>
  <c r="Q2123" i="15"/>
  <c r="R2123" i="15"/>
  <c r="S2123" i="15"/>
  <c r="T2123" i="15"/>
  <c r="U2123" i="15"/>
  <c r="V2123" i="15"/>
  <c r="W2123" i="15"/>
  <c r="X2123" i="15"/>
  <c r="Y2123" i="15"/>
  <c r="Z2123" i="15"/>
  <c r="A2110" i="15"/>
  <c r="B2110" i="15"/>
  <c r="C2110" i="15"/>
  <c r="D2110" i="15"/>
  <c r="E2110" i="15"/>
  <c r="F2110" i="15"/>
  <c r="G2110" i="15"/>
  <c r="I2110" i="15"/>
  <c r="J2110" i="15"/>
  <c r="K2110" i="15"/>
  <c r="L2110" i="15"/>
  <c r="M2110" i="15"/>
  <c r="N2110" i="15"/>
  <c r="O2110" i="15"/>
  <c r="P2110" i="15"/>
  <c r="Q2110" i="15"/>
  <c r="R2110" i="15"/>
  <c r="S2110" i="15"/>
  <c r="T2110" i="15"/>
  <c r="U2110" i="15"/>
  <c r="V2110" i="15"/>
  <c r="W2110" i="15"/>
  <c r="X2110" i="15"/>
  <c r="Y2110" i="15"/>
  <c r="Z2110" i="15"/>
  <c r="A2111" i="15"/>
  <c r="B2111" i="15"/>
  <c r="C2111" i="15"/>
  <c r="D2111" i="15"/>
  <c r="E2111" i="15"/>
  <c r="F2111" i="15"/>
  <c r="G2111" i="15"/>
  <c r="H2111" i="15"/>
  <c r="J2111" i="15"/>
  <c r="K2111" i="15"/>
  <c r="L2111" i="15"/>
  <c r="M2111" i="15"/>
  <c r="N2111" i="15"/>
  <c r="O2111" i="15"/>
  <c r="P2111" i="15"/>
  <c r="Q2111" i="15"/>
  <c r="R2111" i="15"/>
  <c r="S2111" i="15"/>
  <c r="T2111" i="15"/>
  <c r="U2111" i="15"/>
  <c r="V2111" i="15"/>
  <c r="W2111" i="15"/>
  <c r="X2111" i="15"/>
  <c r="Y2111" i="15"/>
  <c r="Z2111" i="15"/>
  <c r="A2112" i="15"/>
  <c r="B2112" i="15"/>
  <c r="C2112" i="15"/>
  <c r="D2112" i="15"/>
  <c r="E2112" i="15"/>
  <c r="F2112" i="15"/>
  <c r="G2112" i="15"/>
  <c r="I2112" i="15"/>
  <c r="K2112" i="15"/>
  <c r="L2112" i="15"/>
  <c r="M2112" i="15"/>
  <c r="N2112" i="15"/>
  <c r="O2112" i="15"/>
  <c r="P2112" i="15"/>
  <c r="Q2112" i="15"/>
  <c r="R2112" i="15"/>
  <c r="S2112" i="15"/>
  <c r="T2112" i="15"/>
  <c r="U2112" i="15"/>
  <c r="V2112" i="15"/>
  <c r="W2112" i="15"/>
  <c r="X2112" i="15"/>
  <c r="Y2112" i="15"/>
  <c r="Z2112" i="15"/>
  <c r="A2113" i="15"/>
  <c r="B2113" i="15"/>
  <c r="C2113" i="15"/>
  <c r="D2113" i="15"/>
  <c r="E2113" i="15"/>
  <c r="F2113" i="15"/>
  <c r="G2113" i="15"/>
  <c r="H2113" i="15"/>
  <c r="I2113" i="15"/>
  <c r="J2113" i="15"/>
  <c r="K2113" i="15"/>
  <c r="L2113" i="15"/>
  <c r="M2113" i="15"/>
  <c r="N2113" i="15"/>
  <c r="O2113" i="15"/>
  <c r="P2113" i="15"/>
  <c r="Q2113" i="15"/>
  <c r="R2113" i="15"/>
  <c r="S2113" i="15"/>
  <c r="T2113" i="15"/>
  <c r="U2113" i="15"/>
  <c r="V2113" i="15"/>
  <c r="W2113" i="15"/>
  <c r="X2113" i="15"/>
  <c r="Y2113" i="15"/>
  <c r="Z2113" i="15"/>
  <c r="B2104" i="15"/>
  <c r="C2104" i="15"/>
  <c r="D2104" i="15"/>
  <c r="E2104" i="15"/>
  <c r="F2104" i="15"/>
  <c r="G2104" i="15"/>
  <c r="H2104" i="15"/>
  <c r="K2104" i="15"/>
  <c r="L2104" i="15"/>
  <c r="M2104" i="15"/>
  <c r="N2104" i="15"/>
  <c r="O2104" i="15"/>
  <c r="P2104" i="15"/>
  <c r="Q2104" i="15"/>
  <c r="R2104" i="15"/>
  <c r="S2104" i="15"/>
  <c r="T2104" i="15"/>
  <c r="U2104" i="15"/>
  <c r="V2104" i="15"/>
  <c r="W2104" i="15"/>
  <c r="X2104" i="15"/>
  <c r="Y2104" i="15"/>
  <c r="Z2104" i="15"/>
  <c r="A2104" i="15"/>
  <c r="B1748" i="15"/>
  <c r="C1748" i="15"/>
  <c r="D1748" i="15"/>
  <c r="E1748" i="15"/>
  <c r="F1748" i="15"/>
  <c r="G1748" i="15"/>
  <c r="K1748" i="15"/>
  <c r="L1748" i="15"/>
  <c r="M1748" i="15"/>
  <c r="N1748" i="15"/>
  <c r="O1748" i="15"/>
  <c r="P1748" i="15"/>
  <c r="Q1748" i="15"/>
  <c r="R1748" i="15"/>
  <c r="S1748" i="15"/>
  <c r="T1748" i="15"/>
  <c r="U1748" i="15"/>
  <c r="V1748" i="15"/>
  <c r="W1748" i="15"/>
  <c r="X1748" i="15"/>
  <c r="Y1748" i="15"/>
  <c r="Z1748" i="15"/>
  <c r="A1748" i="15"/>
  <c r="A1230" i="15"/>
  <c r="B1230" i="15"/>
  <c r="C1230" i="15"/>
  <c r="D1230" i="15"/>
  <c r="E1230" i="15"/>
  <c r="F1230" i="15"/>
  <c r="G1230" i="15"/>
  <c r="K1230" i="15"/>
  <c r="L1230" i="15"/>
  <c r="M1230" i="15"/>
  <c r="N1230" i="15"/>
  <c r="O1230" i="15"/>
  <c r="P1230" i="15"/>
  <c r="Q1230" i="15"/>
  <c r="R1230" i="15"/>
  <c r="S1230" i="15"/>
  <c r="T1230" i="15"/>
  <c r="U1230" i="15"/>
  <c r="V1230" i="15"/>
  <c r="W1230" i="15"/>
  <c r="X1230" i="15"/>
  <c r="Y1230" i="15"/>
  <c r="Z1230" i="15"/>
  <c r="A1231" i="15"/>
  <c r="B1231" i="15"/>
  <c r="C1231" i="15"/>
  <c r="D1231" i="15"/>
  <c r="E1231" i="15"/>
  <c r="F1231" i="15"/>
  <c r="G1231" i="15"/>
  <c r="K1231" i="15"/>
  <c r="L1231" i="15"/>
  <c r="M1231" i="15"/>
  <c r="N1231" i="15"/>
  <c r="O1231" i="15"/>
  <c r="P1231" i="15"/>
  <c r="Q1231" i="15"/>
  <c r="R1231" i="15"/>
  <c r="S1231" i="15"/>
  <c r="T1231" i="15"/>
  <c r="U1231" i="15"/>
  <c r="V1231" i="15"/>
  <c r="W1231" i="15"/>
  <c r="X1231" i="15"/>
  <c r="Y1231" i="15"/>
  <c r="Z1231" i="15"/>
  <c r="A1232" i="15"/>
  <c r="B1232" i="15"/>
  <c r="C1232" i="15"/>
  <c r="D1232" i="15"/>
  <c r="E1232" i="15"/>
  <c r="F1232" i="15"/>
  <c r="G1232" i="15"/>
  <c r="K1232" i="15"/>
  <c r="L1232" i="15"/>
  <c r="M1232" i="15"/>
  <c r="N1232" i="15"/>
  <c r="O1232" i="15"/>
  <c r="P1232" i="15"/>
  <c r="Q1232" i="15"/>
  <c r="R1232" i="15"/>
  <c r="S1232" i="15"/>
  <c r="T1232" i="15"/>
  <c r="U1232" i="15"/>
  <c r="V1232" i="15"/>
  <c r="W1232" i="15"/>
  <c r="X1232" i="15"/>
  <c r="Y1232" i="15"/>
  <c r="Z1232" i="15"/>
  <c r="A1233" i="15"/>
  <c r="B1233" i="15"/>
  <c r="C1233" i="15"/>
  <c r="D1233" i="15"/>
  <c r="E1233" i="15"/>
  <c r="F1233" i="15"/>
  <c r="G1233" i="15"/>
  <c r="K1233" i="15"/>
  <c r="L1233" i="15"/>
  <c r="M1233" i="15"/>
  <c r="N1233" i="15"/>
  <c r="O1233" i="15"/>
  <c r="P1233" i="15"/>
  <c r="Q1233" i="15"/>
  <c r="R1233" i="15"/>
  <c r="S1233" i="15"/>
  <c r="T1233" i="15"/>
  <c r="U1233" i="15"/>
  <c r="V1233" i="15"/>
  <c r="W1233" i="15"/>
  <c r="X1233" i="15"/>
  <c r="Y1233" i="15"/>
  <c r="Z1233" i="15"/>
  <c r="A1234" i="15"/>
  <c r="B1234" i="15"/>
  <c r="C1234" i="15"/>
  <c r="D1234" i="15"/>
  <c r="E1234" i="15"/>
  <c r="F1234" i="15"/>
  <c r="G1234" i="15"/>
  <c r="K1234" i="15"/>
  <c r="L1234" i="15"/>
  <c r="M1234" i="15"/>
  <c r="N1234" i="15"/>
  <c r="O1234" i="15"/>
  <c r="P1234" i="15"/>
  <c r="Q1234" i="15"/>
  <c r="R1234" i="15"/>
  <c r="S1234" i="15"/>
  <c r="T1234" i="15"/>
  <c r="U1234" i="15"/>
  <c r="V1234" i="15"/>
  <c r="W1234" i="15"/>
  <c r="X1234" i="15"/>
  <c r="Y1234" i="15"/>
  <c r="Z1234" i="15"/>
  <c r="A1235" i="15"/>
  <c r="B1235" i="15"/>
  <c r="C1235" i="15"/>
  <c r="D1235" i="15"/>
  <c r="E1235" i="15"/>
  <c r="F1235" i="15"/>
  <c r="G1235" i="15"/>
  <c r="K1235" i="15"/>
  <c r="L1235" i="15"/>
  <c r="M1235" i="15"/>
  <c r="N1235" i="15"/>
  <c r="O1235" i="15"/>
  <c r="P1235" i="15"/>
  <c r="Q1235" i="15"/>
  <c r="R1235" i="15"/>
  <c r="S1235" i="15"/>
  <c r="T1235" i="15"/>
  <c r="U1235" i="15"/>
  <c r="V1235" i="15"/>
  <c r="W1235" i="15"/>
  <c r="X1235" i="15"/>
  <c r="Y1235" i="15"/>
  <c r="Z1235" i="15"/>
  <c r="A1236" i="15"/>
  <c r="B1236" i="15"/>
  <c r="C1236" i="15"/>
  <c r="D1236" i="15"/>
  <c r="E1236" i="15"/>
  <c r="F1236" i="15"/>
  <c r="G1236" i="15"/>
  <c r="K1236" i="15"/>
  <c r="L1236" i="15"/>
  <c r="M1236" i="15"/>
  <c r="N1236" i="15"/>
  <c r="O1236" i="15"/>
  <c r="P1236" i="15"/>
  <c r="Q1236" i="15"/>
  <c r="R1236" i="15"/>
  <c r="S1236" i="15"/>
  <c r="T1236" i="15"/>
  <c r="U1236" i="15"/>
  <c r="V1236" i="15"/>
  <c r="W1236" i="15"/>
  <c r="X1236" i="15"/>
  <c r="Y1236" i="15"/>
  <c r="Z1236" i="15"/>
  <c r="A1237" i="15"/>
  <c r="B1237" i="15"/>
  <c r="C1237" i="15"/>
  <c r="D1237" i="15"/>
  <c r="E1237" i="15"/>
  <c r="F1237" i="15"/>
  <c r="G1237" i="15"/>
  <c r="K1237" i="15"/>
  <c r="L1237" i="15"/>
  <c r="M1237" i="15"/>
  <c r="N1237" i="15"/>
  <c r="O1237" i="15"/>
  <c r="P1237" i="15"/>
  <c r="Q1237" i="15"/>
  <c r="R1237" i="15"/>
  <c r="S1237" i="15"/>
  <c r="T1237" i="15"/>
  <c r="U1237" i="15"/>
  <c r="V1237" i="15"/>
  <c r="W1237" i="15"/>
  <c r="X1237" i="15"/>
  <c r="Y1237" i="15"/>
  <c r="Z1237" i="15"/>
  <c r="A1238" i="15"/>
  <c r="B1238" i="15"/>
  <c r="C1238" i="15"/>
  <c r="D1238" i="15"/>
  <c r="E1238" i="15"/>
  <c r="F1238" i="15"/>
  <c r="G1238" i="15"/>
  <c r="K1238" i="15"/>
  <c r="L1238" i="15"/>
  <c r="M1238" i="15"/>
  <c r="N1238" i="15"/>
  <c r="O1238" i="15"/>
  <c r="P1238" i="15"/>
  <c r="Q1238" i="15"/>
  <c r="R1238" i="15"/>
  <c r="S1238" i="15"/>
  <c r="T1238" i="15"/>
  <c r="U1238" i="15"/>
  <c r="V1238" i="15"/>
  <c r="W1238" i="15"/>
  <c r="X1238" i="15"/>
  <c r="Y1238" i="15"/>
  <c r="Z1238" i="15"/>
  <c r="A1239" i="15"/>
  <c r="B1239" i="15"/>
  <c r="C1239" i="15"/>
  <c r="D1239" i="15"/>
  <c r="E1239" i="15"/>
  <c r="F1239" i="15"/>
  <c r="G1239" i="15"/>
  <c r="K1239" i="15"/>
  <c r="L1239" i="15"/>
  <c r="M1239" i="15"/>
  <c r="N1239" i="15"/>
  <c r="O1239" i="15"/>
  <c r="P1239" i="15"/>
  <c r="Q1239" i="15"/>
  <c r="R1239" i="15"/>
  <c r="S1239" i="15"/>
  <c r="T1239" i="15"/>
  <c r="U1239" i="15"/>
  <c r="V1239" i="15"/>
  <c r="W1239" i="15"/>
  <c r="X1239" i="15"/>
  <c r="Y1239" i="15"/>
  <c r="Z1239" i="15"/>
  <c r="A1240" i="15"/>
  <c r="B1240" i="15"/>
  <c r="C1240" i="15"/>
  <c r="D1240" i="15"/>
  <c r="E1240" i="15"/>
  <c r="F1240" i="15"/>
  <c r="G1240" i="15"/>
  <c r="K1240" i="15"/>
  <c r="L1240" i="15"/>
  <c r="M1240" i="15"/>
  <c r="N1240" i="15"/>
  <c r="O1240" i="15"/>
  <c r="P1240" i="15"/>
  <c r="Q1240" i="15"/>
  <c r="R1240" i="15"/>
  <c r="S1240" i="15"/>
  <c r="T1240" i="15"/>
  <c r="U1240" i="15"/>
  <c r="V1240" i="15"/>
  <c r="W1240" i="15"/>
  <c r="X1240" i="15"/>
  <c r="Y1240" i="15"/>
  <c r="Z1240" i="15"/>
  <c r="A1241" i="15"/>
  <c r="B1241" i="15"/>
  <c r="C1241" i="15"/>
  <c r="D1241" i="15"/>
  <c r="E1241" i="15"/>
  <c r="F1241" i="15"/>
  <c r="G1241" i="15"/>
  <c r="K1241" i="15"/>
  <c r="L1241" i="15"/>
  <c r="M1241" i="15"/>
  <c r="N1241" i="15"/>
  <c r="O1241" i="15"/>
  <c r="P1241" i="15"/>
  <c r="Q1241" i="15"/>
  <c r="R1241" i="15"/>
  <c r="S1241" i="15"/>
  <c r="T1241" i="15"/>
  <c r="U1241" i="15"/>
  <c r="V1241" i="15"/>
  <c r="W1241" i="15"/>
  <c r="X1241" i="15"/>
  <c r="Y1241" i="15"/>
  <c r="Z1241" i="15"/>
  <c r="A1242" i="15"/>
  <c r="B1242" i="15"/>
  <c r="C1242" i="15"/>
  <c r="D1242" i="15"/>
  <c r="E1242" i="15"/>
  <c r="F1242" i="15"/>
  <c r="G1242" i="15"/>
  <c r="K1242" i="15"/>
  <c r="L1242" i="15"/>
  <c r="M1242" i="15"/>
  <c r="N1242" i="15"/>
  <c r="O1242" i="15"/>
  <c r="P1242" i="15"/>
  <c r="Q1242" i="15"/>
  <c r="R1242" i="15"/>
  <c r="S1242" i="15"/>
  <c r="T1242" i="15"/>
  <c r="U1242" i="15"/>
  <c r="V1242" i="15"/>
  <c r="W1242" i="15"/>
  <c r="X1242" i="15"/>
  <c r="Y1242" i="15"/>
  <c r="Z1242" i="15"/>
  <c r="A1243" i="15"/>
  <c r="B1243" i="15"/>
  <c r="C1243" i="15"/>
  <c r="D1243" i="15"/>
  <c r="E1243" i="15"/>
  <c r="F1243" i="15"/>
  <c r="G1243" i="15"/>
  <c r="K1243" i="15"/>
  <c r="L1243" i="15"/>
  <c r="M1243" i="15"/>
  <c r="N1243" i="15"/>
  <c r="O1243" i="15"/>
  <c r="P1243" i="15"/>
  <c r="Q1243" i="15"/>
  <c r="R1243" i="15"/>
  <c r="S1243" i="15"/>
  <c r="T1243" i="15"/>
  <c r="U1243" i="15"/>
  <c r="V1243" i="15"/>
  <c r="W1243" i="15"/>
  <c r="X1243" i="15"/>
  <c r="Y1243" i="15"/>
  <c r="Z1243" i="15"/>
  <c r="A1244" i="15"/>
  <c r="B1244" i="15"/>
  <c r="C1244" i="15"/>
  <c r="D1244" i="15"/>
  <c r="E1244" i="15"/>
  <c r="F1244" i="15"/>
  <c r="G1244" i="15"/>
  <c r="K1244" i="15"/>
  <c r="L1244" i="15"/>
  <c r="M1244" i="15"/>
  <c r="N1244" i="15"/>
  <c r="O1244" i="15"/>
  <c r="P1244" i="15"/>
  <c r="Q1244" i="15"/>
  <c r="R1244" i="15"/>
  <c r="S1244" i="15"/>
  <c r="T1244" i="15"/>
  <c r="U1244" i="15"/>
  <c r="V1244" i="15"/>
  <c r="W1244" i="15"/>
  <c r="X1244" i="15"/>
  <c r="Y1244" i="15"/>
  <c r="Z1244" i="15"/>
  <c r="A1245" i="15"/>
  <c r="B1245" i="15"/>
  <c r="C1245" i="15"/>
  <c r="D1245" i="15"/>
  <c r="E1245" i="15"/>
  <c r="F1245" i="15"/>
  <c r="G1245" i="15"/>
  <c r="K1245" i="15"/>
  <c r="L1245" i="15"/>
  <c r="M1245" i="15"/>
  <c r="N1245" i="15"/>
  <c r="O1245" i="15"/>
  <c r="P1245" i="15"/>
  <c r="Q1245" i="15"/>
  <c r="R1245" i="15"/>
  <c r="S1245" i="15"/>
  <c r="T1245" i="15"/>
  <c r="U1245" i="15"/>
  <c r="V1245" i="15"/>
  <c r="W1245" i="15"/>
  <c r="X1245" i="15"/>
  <c r="Y1245" i="15"/>
  <c r="Z1245" i="15"/>
  <c r="A1246" i="15"/>
  <c r="B1246" i="15"/>
  <c r="C1246" i="15"/>
  <c r="D1246" i="15"/>
  <c r="E1246" i="15"/>
  <c r="F1246" i="15"/>
  <c r="G1246" i="15"/>
  <c r="K1246" i="15"/>
  <c r="L1246" i="15"/>
  <c r="M1246" i="15"/>
  <c r="N1246" i="15"/>
  <c r="O1246" i="15"/>
  <c r="P1246" i="15"/>
  <c r="Q1246" i="15"/>
  <c r="R1246" i="15"/>
  <c r="S1246" i="15"/>
  <c r="T1246" i="15"/>
  <c r="U1246" i="15"/>
  <c r="V1246" i="15"/>
  <c r="W1246" i="15"/>
  <c r="X1246" i="15"/>
  <c r="Y1246" i="15"/>
  <c r="Z1246" i="15"/>
  <c r="A1247" i="15"/>
  <c r="B1247" i="15"/>
  <c r="C1247" i="15"/>
  <c r="D1247" i="15"/>
  <c r="E1247" i="15"/>
  <c r="F1247" i="15"/>
  <c r="G1247" i="15"/>
  <c r="K1247" i="15"/>
  <c r="L1247" i="15"/>
  <c r="M1247" i="15"/>
  <c r="N1247" i="15"/>
  <c r="O1247" i="15"/>
  <c r="P1247" i="15"/>
  <c r="Q1247" i="15"/>
  <c r="R1247" i="15"/>
  <c r="S1247" i="15"/>
  <c r="T1247" i="15"/>
  <c r="U1247" i="15"/>
  <c r="V1247" i="15"/>
  <c r="W1247" i="15"/>
  <c r="X1247" i="15"/>
  <c r="Y1247" i="15"/>
  <c r="Z1247" i="15"/>
  <c r="A1248" i="15"/>
  <c r="B1248" i="15"/>
  <c r="C1248" i="15"/>
  <c r="D1248" i="15"/>
  <c r="E1248" i="15"/>
  <c r="F1248" i="15"/>
  <c r="G1248" i="15"/>
  <c r="K1248" i="15"/>
  <c r="L1248" i="15"/>
  <c r="M1248" i="15"/>
  <c r="N1248" i="15"/>
  <c r="O1248" i="15"/>
  <c r="P1248" i="15"/>
  <c r="Q1248" i="15"/>
  <c r="R1248" i="15"/>
  <c r="S1248" i="15"/>
  <c r="T1248" i="15"/>
  <c r="U1248" i="15"/>
  <c r="V1248" i="15"/>
  <c r="W1248" i="15"/>
  <c r="X1248" i="15"/>
  <c r="Y1248" i="15"/>
  <c r="Z1248" i="15"/>
  <c r="A1249" i="15"/>
  <c r="B1249" i="15"/>
  <c r="C1249" i="15"/>
  <c r="D1249" i="15"/>
  <c r="E1249" i="15"/>
  <c r="F1249" i="15"/>
  <c r="G1249" i="15"/>
  <c r="K1249" i="15"/>
  <c r="L1249" i="15"/>
  <c r="M1249" i="15"/>
  <c r="N1249" i="15"/>
  <c r="O1249" i="15"/>
  <c r="P1249" i="15"/>
  <c r="Q1249" i="15"/>
  <c r="R1249" i="15"/>
  <c r="S1249" i="15"/>
  <c r="T1249" i="15"/>
  <c r="U1249" i="15"/>
  <c r="V1249" i="15"/>
  <c r="W1249" i="15"/>
  <c r="X1249" i="15"/>
  <c r="Y1249" i="15"/>
  <c r="Z1249" i="15"/>
  <c r="A1250" i="15"/>
  <c r="B1250" i="15"/>
  <c r="C1250" i="15"/>
  <c r="D1250" i="15"/>
  <c r="E1250" i="15"/>
  <c r="F1250" i="15"/>
  <c r="G1250" i="15"/>
  <c r="K1250" i="15"/>
  <c r="L1250" i="15"/>
  <c r="M1250" i="15"/>
  <c r="N1250" i="15"/>
  <c r="O1250" i="15"/>
  <c r="P1250" i="15"/>
  <c r="Q1250" i="15"/>
  <c r="R1250" i="15"/>
  <c r="S1250" i="15"/>
  <c r="T1250" i="15"/>
  <c r="U1250" i="15"/>
  <c r="V1250" i="15"/>
  <c r="W1250" i="15"/>
  <c r="X1250" i="15"/>
  <c r="Y1250" i="15"/>
  <c r="Z1250" i="15"/>
  <c r="A1251" i="15"/>
  <c r="B1251" i="15"/>
  <c r="C1251" i="15"/>
  <c r="D1251" i="15"/>
  <c r="E1251" i="15"/>
  <c r="F1251" i="15"/>
  <c r="G1251" i="15"/>
  <c r="K1251" i="15"/>
  <c r="L1251" i="15"/>
  <c r="M1251" i="15"/>
  <c r="N1251" i="15"/>
  <c r="O1251" i="15"/>
  <c r="P1251" i="15"/>
  <c r="Q1251" i="15"/>
  <c r="R1251" i="15"/>
  <c r="S1251" i="15"/>
  <c r="T1251" i="15"/>
  <c r="U1251" i="15"/>
  <c r="V1251" i="15"/>
  <c r="W1251" i="15"/>
  <c r="X1251" i="15"/>
  <c r="Y1251" i="15"/>
  <c r="Z1251" i="15"/>
  <c r="A1252" i="15"/>
  <c r="B1252" i="15"/>
  <c r="C1252" i="15"/>
  <c r="D1252" i="15"/>
  <c r="E1252" i="15"/>
  <c r="F1252" i="15"/>
  <c r="G1252" i="15"/>
  <c r="K1252" i="15"/>
  <c r="L1252" i="15"/>
  <c r="M1252" i="15"/>
  <c r="N1252" i="15"/>
  <c r="O1252" i="15"/>
  <c r="P1252" i="15"/>
  <c r="Q1252" i="15"/>
  <c r="R1252" i="15"/>
  <c r="S1252" i="15"/>
  <c r="T1252" i="15"/>
  <c r="U1252" i="15"/>
  <c r="V1252" i="15"/>
  <c r="W1252" i="15"/>
  <c r="X1252" i="15"/>
  <c r="Y1252" i="15"/>
  <c r="Z1252" i="15"/>
  <c r="A1253" i="15"/>
  <c r="B1253" i="15"/>
  <c r="C1253" i="15"/>
  <c r="D1253" i="15"/>
  <c r="E1253" i="15"/>
  <c r="F1253" i="15"/>
  <c r="G1253" i="15"/>
  <c r="K1253" i="15"/>
  <c r="L1253" i="15"/>
  <c r="M1253" i="15"/>
  <c r="N1253" i="15"/>
  <c r="O1253" i="15"/>
  <c r="P1253" i="15"/>
  <c r="Q1253" i="15"/>
  <c r="R1253" i="15"/>
  <c r="S1253" i="15"/>
  <c r="T1253" i="15"/>
  <c r="U1253" i="15"/>
  <c r="V1253" i="15"/>
  <c r="W1253" i="15"/>
  <c r="X1253" i="15"/>
  <c r="Y1253" i="15"/>
  <c r="Z1253" i="15"/>
  <c r="A1254" i="15"/>
  <c r="B1254" i="15"/>
  <c r="C1254" i="15"/>
  <c r="D1254" i="15"/>
  <c r="E1254" i="15"/>
  <c r="F1254" i="15"/>
  <c r="G1254" i="15"/>
  <c r="K1254" i="15"/>
  <c r="L1254" i="15"/>
  <c r="M1254" i="15"/>
  <c r="N1254" i="15"/>
  <c r="O1254" i="15"/>
  <c r="P1254" i="15"/>
  <c r="Q1254" i="15"/>
  <c r="R1254" i="15"/>
  <c r="S1254" i="15"/>
  <c r="T1254" i="15"/>
  <c r="U1254" i="15"/>
  <c r="V1254" i="15"/>
  <c r="W1254" i="15"/>
  <c r="X1254" i="15"/>
  <c r="Y1254" i="15"/>
  <c r="Z1254" i="15"/>
  <c r="A1255" i="15"/>
  <c r="B1255" i="15"/>
  <c r="C1255" i="15"/>
  <c r="D1255" i="15"/>
  <c r="E1255" i="15"/>
  <c r="F1255" i="15"/>
  <c r="G1255" i="15"/>
  <c r="K1255" i="15"/>
  <c r="L1255" i="15"/>
  <c r="M1255" i="15"/>
  <c r="N1255" i="15"/>
  <c r="O1255" i="15"/>
  <c r="P1255" i="15"/>
  <c r="Q1255" i="15"/>
  <c r="R1255" i="15"/>
  <c r="S1255" i="15"/>
  <c r="T1255" i="15"/>
  <c r="U1255" i="15"/>
  <c r="V1255" i="15"/>
  <c r="W1255" i="15"/>
  <c r="X1255" i="15"/>
  <c r="Y1255" i="15"/>
  <c r="Z1255" i="15"/>
  <c r="A1256" i="15"/>
  <c r="B1256" i="15"/>
  <c r="C1256" i="15"/>
  <c r="D1256" i="15"/>
  <c r="E1256" i="15"/>
  <c r="F1256" i="15"/>
  <c r="G1256" i="15"/>
  <c r="K1256" i="15"/>
  <c r="L1256" i="15"/>
  <c r="M1256" i="15"/>
  <c r="N1256" i="15"/>
  <c r="O1256" i="15"/>
  <c r="P1256" i="15"/>
  <c r="Q1256" i="15"/>
  <c r="R1256" i="15"/>
  <c r="S1256" i="15"/>
  <c r="T1256" i="15"/>
  <c r="U1256" i="15"/>
  <c r="V1256" i="15"/>
  <c r="W1256" i="15"/>
  <c r="X1256" i="15"/>
  <c r="Y1256" i="15"/>
  <c r="Z1256" i="15"/>
  <c r="A1257" i="15"/>
  <c r="B1257" i="15"/>
  <c r="C1257" i="15"/>
  <c r="D1257" i="15"/>
  <c r="E1257" i="15"/>
  <c r="F1257" i="15"/>
  <c r="G1257" i="15"/>
  <c r="K1257" i="15"/>
  <c r="L1257" i="15"/>
  <c r="M1257" i="15"/>
  <c r="N1257" i="15"/>
  <c r="O1257" i="15"/>
  <c r="P1257" i="15"/>
  <c r="Q1257" i="15"/>
  <c r="R1257" i="15"/>
  <c r="S1257" i="15"/>
  <c r="T1257" i="15"/>
  <c r="U1257" i="15"/>
  <c r="V1257" i="15"/>
  <c r="W1257" i="15"/>
  <c r="X1257" i="15"/>
  <c r="Y1257" i="15"/>
  <c r="Z1257" i="15"/>
  <c r="A1258" i="15"/>
  <c r="B1258" i="15"/>
  <c r="C1258" i="15"/>
  <c r="D1258" i="15"/>
  <c r="E1258" i="15"/>
  <c r="F1258" i="15"/>
  <c r="G1258" i="15"/>
  <c r="K1258" i="15"/>
  <c r="L1258" i="15"/>
  <c r="M1258" i="15"/>
  <c r="N1258" i="15"/>
  <c r="O1258" i="15"/>
  <c r="P1258" i="15"/>
  <c r="Q1258" i="15"/>
  <c r="R1258" i="15"/>
  <c r="S1258" i="15"/>
  <c r="T1258" i="15"/>
  <c r="U1258" i="15"/>
  <c r="V1258" i="15"/>
  <c r="W1258" i="15"/>
  <c r="X1258" i="15"/>
  <c r="Y1258" i="15"/>
  <c r="Z1258" i="15"/>
  <c r="A568" i="15"/>
  <c r="B568" i="15"/>
  <c r="C568" i="15"/>
  <c r="D568" i="15"/>
  <c r="E568" i="15"/>
  <c r="F568" i="15"/>
  <c r="G568" i="15"/>
  <c r="I568" i="15"/>
  <c r="J568" i="15"/>
  <c r="K568" i="15"/>
  <c r="L568" i="15"/>
  <c r="M568" i="15"/>
  <c r="N568" i="15"/>
  <c r="O568" i="15"/>
  <c r="P568" i="15"/>
  <c r="Q568" i="15"/>
  <c r="R568" i="15"/>
  <c r="S568" i="15"/>
  <c r="T568" i="15"/>
  <c r="U568" i="15"/>
  <c r="V568" i="15"/>
  <c r="W568" i="15"/>
  <c r="X568" i="15"/>
  <c r="Y568" i="15"/>
  <c r="Z568" i="15"/>
  <c r="A569" i="15"/>
  <c r="B569" i="15"/>
  <c r="C569" i="15"/>
  <c r="D569" i="15"/>
  <c r="E569" i="15"/>
  <c r="F569" i="15"/>
  <c r="G569" i="15"/>
  <c r="I569" i="15"/>
  <c r="J569" i="15"/>
  <c r="K569" i="15"/>
  <c r="L569" i="15"/>
  <c r="M569" i="15"/>
  <c r="N569" i="15"/>
  <c r="O569" i="15"/>
  <c r="P569" i="15"/>
  <c r="Q569" i="15"/>
  <c r="R569" i="15"/>
  <c r="S569" i="15"/>
  <c r="T569" i="15"/>
  <c r="U569" i="15"/>
  <c r="V569" i="15"/>
  <c r="W569" i="15"/>
  <c r="X569" i="15"/>
  <c r="Y569" i="15"/>
  <c r="Z569" i="15"/>
  <c r="A570" i="15"/>
  <c r="B570" i="15"/>
  <c r="C570" i="15"/>
  <c r="D570" i="15"/>
  <c r="E570" i="15"/>
  <c r="F570" i="15"/>
  <c r="G570" i="15"/>
  <c r="I570" i="15"/>
  <c r="J570" i="15"/>
  <c r="K570" i="15"/>
  <c r="L570" i="15"/>
  <c r="M570" i="15"/>
  <c r="N570" i="15"/>
  <c r="O570" i="15"/>
  <c r="P570" i="15"/>
  <c r="Q570" i="15"/>
  <c r="R570" i="15"/>
  <c r="S570" i="15"/>
  <c r="T570" i="15"/>
  <c r="U570" i="15"/>
  <c r="V570" i="15"/>
  <c r="W570" i="15"/>
  <c r="X570" i="15"/>
  <c r="Y570" i="15"/>
  <c r="Z570" i="15"/>
  <c r="A571" i="15"/>
  <c r="B571" i="15"/>
  <c r="C571" i="15"/>
  <c r="D571" i="15"/>
  <c r="E571" i="15"/>
  <c r="F571" i="15"/>
  <c r="G571" i="15"/>
  <c r="I571" i="15"/>
  <c r="J571" i="15"/>
  <c r="K571" i="15"/>
  <c r="L571" i="15"/>
  <c r="M571" i="15"/>
  <c r="N571" i="15"/>
  <c r="O571" i="15"/>
  <c r="P571" i="15"/>
  <c r="Q571" i="15"/>
  <c r="R571" i="15"/>
  <c r="S571" i="15"/>
  <c r="T571" i="15"/>
  <c r="U571" i="15"/>
  <c r="V571" i="15"/>
  <c r="W571" i="15"/>
  <c r="X571" i="15"/>
  <c r="Y571" i="15"/>
  <c r="Z571" i="15"/>
  <c r="A572" i="15"/>
  <c r="B572" i="15"/>
  <c r="C572" i="15"/>
  <c r="D572" i="15"/>
  <c r="E572" i="15"/>
  <c r="F572" i="15"/>
  <c r="G572" i="15"/>
  <c r="I572" i="15"/>
  <c r="J572" i="15"/>
  <c r="K572" i="15"/>
  <c r="L572" i="15"/>
  <c r="M572" i="15"/>
  <c r="N572" i="15"/>
  <c r="O572" i="15"/>
  <c r="P572" i="15"/>
  <c r="Q572" i="15"/>
  <c r="R572" i="15"/>
  <c r="S572" i="15"/>
  <c r="T572" i="15"/>
  <c r="U572" i="15"/>
  <c r="V572" i="15"/>
  <c r="W572" i="15"/>
  <c r="X572" i="15"/>
  <c r="Y572" i="15"/>
  <c r="Z572" i="15"/>
  <c r="A573" i="15"/>
  <c r="B573" i="15"/>
  <c r="C573" i="15"/>
  <c r="D573" i="15"/>
  <c r="E573" i="15"/>
  <c r="F573" i="15"/>
  <c r="G573" i="15"/>
  <c r="I573" i="15"/>
  <c r="J573" i="15"/>
  <c r="K573" i="15"/>
  <c r="L573" i="15"/>
  <c r="M573" i="15"/>
  <c r="N573" i="15"/>
  <c r="O573" i="15"/>
  <c r="P573" i="15"/>
  <c r="Q573" i="15"/>
  <c r="R573" i="15"/>
  <c r="S573" i="15"/>
  <c r="T573" i="15"/>
  <c r="U573" i="15"/>
  <c r="V573" i="15"/>
  <c r="W573" i="15"/>
  <c r="X573" i="15"/>
  <c r="Y573" i="15"/>
  <c r="Z573" i="15"/>
  <c r="A574" i="15"/>
  <c r="B574" i="15"/>
  <c r="C574" i="15"/>
  <c r="D574" i="15"/>
  <c r="E574" i="15"/>
  <c r="F574" i="15"/>
  <c r="G574" i="15"/>
  <c r="I574" i="15"/>
  <c r="J574" i="15"/>
  <c r="K574" i="15"/>
  <c r="L574" i="15"/>
  <c r="M574" i="15"/>
  <c r="N574" i="15"/>
  <c r="O574" i="15"/>
  <c r="P574" i="15"/>
  <c r="Q574" i="15"/>
  <c r="R574" i="15"/>
  <c r="S574" i="15"/>
  <c r="T574" i="15"/>
  <c r="U574" i="15"/>
  <c r="V574" i="15"/>
  <c r="W574" i="15"/>
  <c r="X574" i="15"/>
  <c r="Y574" i="15"/>
  <c r="Z574" i="15"/>
  <c r="A575" i="15"/>
  <c r="B575" i="15"/>
  <c r="C575" i="15"/>
  <c r="D575" i="15"/>
  <c r="E575" i="15"/>
  <c r="F575" i="15"/>
  <c r="G575" i="15"/>
  <c r="I575" i="15"/>
  <c r="J575" i="15"/>
  <c r="K575" i="15"/>
  <c r="L575" i="15"/>
  <c r="M575" i="15"/>
  <c r="N575" i="15"/>
  <c r="O575" i="15"/>
  <c r="P575" i="15"/>
  <c r="Q575" i="15"/>
  <c r="R575" i="15"/>
  <c r="S575" i="15"/>
  <c r="T575" i="15"/>
  <c r="U575" i="15"/>
  <c r="V575" i="15"/>
  <c r="W575" i="15"/>
  <c r="X575" i="15"/>
  <c r="Y575" i="15"/>
  <c r="Z575" i="15"/>
  <c r="A576" i="15"/>
  <c r="B576" i="15"/>
  <c r="C576" i="15"/>
  <c r="D576" i="15"/>
  <c r="E576" i="15"/>
  <c r="F576" i="15"/>
  <c r="G576" i="15"/>
  <c r="I576" i="15"/>
  <c r="J576" i="15"/>
  <c r="K576" i="15"/>
  <c r="L576" i="15"/>
  <c r="M576" i="15"/>
  <c r="N576" i="15"/>
  <c r="O576" i="15"/>
  <c r="P576" i="15"/>
  <c r="Q576" i="15"/>
  <c r="R576" i="15"/>
  <c r="S576" i="15"/>
  <c r="T576" i="15"/>
  <c r="U576" i="15"/>
  <c r="V576" i="15"/>
  <c r="W576" i="15"/>
  <c r="X576" i="15"/>
  <c r="Y576" i="15"/>
  <c r="Z576" i="15"/>
  <c r="A577" i="15"/>
  <c r="B577" i="15"/>
  <c r="C577" i="15"/>
  <c r="D577" i="15"/>
  <c r="E577" i="15"/>
  <c r="F577" i="15"/>
  <c r="G577" i="15"/>
  <c r="I577" i="15"/>
  <c r="J577" i="15"/>
  <c r="K577" i="15"/>
  <c r="L577" i="15"/>
  <c r="M577" i="15"/>
  <c r="N577" i="15"/>
  <c r="O577" i="15"/>
  <c r="P577" i="15"/>
  <c r="Q577" i="15"/>
  <c r="R577" i="15"/>
  <c r="S577" i="15"/>
  <c r="T577" i="15"/>
  <c r="U577" i="15"/>
  <c r="V577" i="15"/>
  <c r="W577" i="15"/>
  <c r="X577" i="15"/>
  <c r="Y577" i="15"/>
  <c r="Z577" i="15"/>
  <c r="A578" i="15"/>
  <c r="B578" i="15"/>
  <c r="C578" i="15"/>
  <c r="D578" i="15"/>
  <c r="E578" i="15"/>
  <c r="F578" i="15"/>
  <c r="G578" i="15"/>
  <c r="I578" i="15"/>
  <c r="J578" i="15"/>
  <c r="K578" i="15"/>
  <c r="L578" i="15"/>
  <c r="M578" i="15"/>
  <c r="N578" i="15"/>
  <c r="O578" i="15"/>
  <c r="P578" i="15"/>
  <c r="Q578" i="15"/>
  <c r="R578" i="15"/>
  <c r="S578" i="15"/>
  <c r="T578" i="15"/>
  <c r="U578" i="15"/>
  <c r="V578" i="15"/>
  <c r="W578" i="15"/>
  <c r="X578" i="15"/>
  <c r="Y578" i="15"/>
  <c r="Z578" i="15"/>
  <c r="A579" i="15"/>
  <c r="B579" i="15"/>
  <c r="C579" i="15"/>
  <c r="D579" i="15"/>
  <c r="E579" i="15"/>
  <c r="F579" i="15"/>
  <c r="G579" i="15"/>
  <c r="I579" i="15"/>
  <c r="J579" i="15"/>
  <c r="K579" i="15"/>
  <c r="L579" i="15"/>
  <c r="M579" i="15"/>
  <c r="N579" i="15"/>
  <c r="O579" i="15"/>
  <c r="P579" i="15"/>
  <c r="Q579" i="15"/>
  <c r="R579" i="15"/>
  <c r="S579" i="15"/>
  <c r="T579" i="15"/>
  <c r="U579" i="15"/>
  <c r="V579" i="15"/>
  <c r="W579" i="15"/>
  <c r="X579" i="15"/>
  <c r="Y579" i="15"/>
  <c r="Z579" i="15"/>
  <c r="A580" i="15"/>
  <c r="B580" i="15"/>
  <c r="C580" i="15"/>
  <c r="D580" i="15"/>
  <c r="E580" i="15"/>
  <c r="F580" i="15"/>
  <c r="G580" i="15"/>
  <c r="I580" i="15"/>
  <c r="J580" i="15"/>
  <c r="K580" i="15"/>
  <c r="L580" i="15"/>
  <c r="M580" i="15"/>
  <c r="N580" i="15"/>
  <c r="O580" i="15"/>
  <c r="P580" i="15"/>
  <c r="Q580" i="15"/>
  <c r="R580" i="15"/>
  <c r="S580" i="15"/>
  <c r="T580" i="15"/>
  <c r="U580" i="15"/>
  <c r="V580" i="15"/>
  <c r="W580" i="15"/>
  <c r="X580" i="15"/>
  <c r="Y580" i="15"/>
  <c r="Z580" i="15"/>
  <c r="A581" i="15"/>
  <c r="B581" i="15"/>
  <c r="C581" i="15"/>
  <c r="D581" i="15"/>
  <c r="E581" i="15"/>
  <c r="F581" i="15"/>
  <c r="G581" i="15"/>
  <c r="I581" i="15"/>
  <c r="J581" i="15"/>
  <c r="K581" i="15"/>
  <c r="L581" i="15"/>
  <c r="M581" i="15"/>
  <c r="N581" i="15"/>
  <c r="O581" i="15"/>
  <c r="P581" i="15"/>
  <c r="Q581" i="15"/>
  <c r="R581" i="15"/>
  <c r="S581" i="15"/>
  <c r="T581" i="15"/>
  <c r="U581" i="15"/>
  <c r="V581" i="15"/>
  <c r="W581" i="15"/>
  <c r="X581" i="15"/>
  <c r="Y581" i="15"/>
  <c r="Z581" i="15"/>
  <c r="A582" i="15"/>
  <c r="B582" i="15"/>
  <c r="C582" i="15"/>
  <c r="D582" i="15"/>
  <c r="E582" i="15"/>
  <c r="F582" i="15"/>
  <c r="G582" i="15"/>
  <c r="I582" i="15"/>
  <c r="J582" i="15"/>
  <c r="K582" i="15"/>
  <c r="L582" i="15"/>
  <c r="M582" i="15"/>
  <c r="N582" i="15"/>
  <c r="O582" i="15"/>
  <c r="P582" i="15"/>
  <c r="Q582" i="15"/>
  <c r="R582" i="15"/>
  <c r="S582" i="15"/>
  <c r="T582" i="15"/>
  <c r="U582" i="15"/>
  <c r="V582" i="15"/>
  <c r="W582" i="15"/>
  <c r="X582" i="15"/>
  <c r="Y582" i="15"/>
  <c r="Z582" i="15"/>
  <c r="A583" i="15"/>
  <c r="B583" i="15"/>
  <c r="C583" i="15"/>
  <c r="D583" i="15"/>
  <c r="E583" i="15"/>
  <c r="F583" i="15"/>
  <c r="G583" i="15"/>
  <c r="I583" i="15"/>
  <c r="J583" i="15"/>
  <c r="K583" i="15"/>
  <c r="L583" i="15"/>
  <c r="M583" i="15"/>
  <c r="N583" i="15"/>
  <c r="O583" i="15"/>
  <c r="P583" i="15"/>
  <c r="Q583" i="15"/>
  <c r="R583" i="15"/>
  <c r="S583" i="15"/>
  <c r="T583" i="15"/>
  <c r="U583" i="15"/>
  <c r="V583" i="15"/>
  <c r="W583" i="15"/>
  <c r="X583" i="15"/>
  <c r="Y583" i="15"/>
  <c r="Z583" i="15"/>
  <c r="A584" i="15"/>
  <c r="B584" i="15"/>
  <c r="C584" i="15"/>
  <c r="D584" i="15"/>
  <c r="E584" i="15"/>
  <c r="F584" i="15"/>
  <c r="G584" i="15"/>
  <c r="I584" i="15"/>
  <c r="J584" i="15"/>
  <c r="K584" i="15"/>
  <c r="L584" i="15"/>
  <c r="M584" i="15"/>
  <c r="N584" i="15"/>
  <c r="O584" i="15"/>
  <c r="P584" i="15"/>
  <c r="Q584" i="15"/>
  <c r="R584" i="15"/>
  <c r="S584" i="15"/>
  <c r="T584" i="15"/>
  <c r="U584" i="15"/>
  <c r="V584" i="15"/>
  <c r="W584" i="15"/>
  <c r="X584" i="15"/>
  <c r="Y584" i="15"/>
  <c r="Z584" i="15"/>
  <c r="A585" i="15"/>
  <c r="B585" i="15"/>
  <c r="C585" i="15"/>
  <c r="D585" i="15"/>
  <c r="E585" i="15"/>
  <c r="F585" i="15"/>
  <c r="G585" i="15"/>
  <c r="I585" i="15"/>
  <c r="J585" i="15"/>
  <c r="K585" i="15"/>
  <c r="L585" i="15"/>
  <c r="M585" i="15"/>
  <c r="N585" i="15"/>
  <c r="O585" i="15"/>
  <c r="P585" i="15"/>
  <c r="Q585" i="15"/>
  <c r="R585" i="15"/>
  <c r="S585" i="15"/>
  <c r="T585" i="15"/>
  <c r="U585" i="15"/>
  <c r="V585" i="15"/>
  <c r="W585" i="15"/>
  <c r="X585" i="15"/>
  <c r="Y585" i="15"/>
  <c r="Z585" i="15"/>
  <c r="A586" i="15"/>
  <c r="B586" i="15"/>
  <c r="C586" i="15"/>
  <c r="D586" i="15"/>
  <c r="E586" i="15"/>
  <c r="F586" i="15"/>
  <c r="G586" i="15"/>
  <c r="I586" i="15"/>
  <c r="J586" i="15"/>
  <c r="K586" i="15"/>
  <c r="L586" i="15"/>
  <c r="M586" i="15"/>
  <c r="N586" i="15"/>
  <c r="O586" i="15"/>
  <c r="P586" i="15"/>
  <c r="Q586" i="15"/>
  <c r="R586" i="15"/>
  <c r="S586" i="15"/>
  <c r="T586" i="15"/>
  <c r="U586" i="15"/>
  <c r="V586" i="15"/>
  <c r="W586" i="15"/>
  <c r="X586" i="15"/>
  <c r="Y586" i="15"/>
  <c r="Z586" i="15"/>
  <c r="A587" i="15"/>
  <c r="B587" i="15"/>
  <c r="C587" i="15"/>
  <c r="D587" i="15"/>
  <c r="E587" i="15"/>
  <c r="F587" i="15"/>
  <c r="G587" i="15"/>
  <c r="I587" i="15"/>
  <c r="J587" i="15"/>
  <c r="K587" i="15"/>
  <c r="L587" i="15"/>
  <c r="M587" i="15"/>
  <c r="N587" i="15"/>
  <c r="O587" i="15"/>
  <c r="P587" i="15"/>
  <c r="Q587" i="15"/>
  <c r="R587" i="15"/>
  <c r="S587" i="15"/>
  <c r="T587" i="15"/>
  <c r="U587" i="15"/>
  <c r="V587" i="15"/>
  <c r="W587" i="15"/>
  <c r="X587" i="15"/>
  <c r="Y587" i="15"/>
  <c r="Z587" i="15"/>
  <c r="A588" i="15"/>
  <c r="B588" i="15"/>
  <c r="C588" i="15"/>
  <c r="D588" i="15"/>
  <c r="E588" i="15"/>
  <c r="F588" i="15"/>
  <c r="G588" i="15"/>
  <c r="I588" i="15"/>
  <c r="J588" i="15"/>
  <c r="K588" i="15"/>
  <c r="L588" i="15"/>
  <c r="M588" i="15"/>
  <c r="N588" i="15"/>
  <c r="O588" i="15"/>
  <c r="P588" i="15"/>
  <c r="Q588" i="15"/>
  <c r="R588" i="15"/>
  <c r="S588" i="15"/>
  <c r="T588" i="15"/>
  <c r="U588" i="15"/>
  <c r="V588" i="15"/>
  <c r="W588" i="15"/>
  <c r="X588" i="15"/>
  <c r="Y588" i="15"/>
  <c r="Z588" i="15"/>
  <c r="A590" i="15"/>
  <c r="B590" i="15"/>
  <c r="C590" i="15"/>
  <c r="D590" i="15"/>
  <c r="E590" i="15"/>
  <c r="F590" i="15"/>
  <c r="G590" i="15"/>
  <c r="I590" i="15"/>
  <c r="J590" i="15"/>
  <c r="K590" i="15"/>
  <c r="L590" i="15"/>
  <c r="M590" i="15"/>
  <c r="N590" i="15"/>
  <c r="O590" i="15"/>
  <c r="P590" i="15"/>
  <c r="Q590" i="15"/>
  <c r="R590" i="15"/>
  <c r="S590" i="15"/>
  <c r="T590" i="15"/>
  <c r="U590" i="15"/>
  <c r="V590" i="15"/>
  <c r="W590" i="15"/>
  <c r="X590" i="15"/>
  <c r="Y590" i="15"/>
  <c r="Z590" i="15"/>
  <c r="A591" i="15"/>
  <c r="B591" i="15"/>
  <c r="C591" i="15"/>
  <c r="D591" i="15"/>
  <c r="E591" i="15"/>
  <c r="F591" i="15"/>
  <c r="G591" i="15"/>
  <c r="I591" i="15"/>
  <c r="J591" i="15"/>
  <c r="K591" i="15"/>
  <c r="L591" i="15"/>
  <c r="M591" i="15"/>
  <c r="N591" i="15"/>
  <c r="O591" i="15"/>
  <c r="P591" i="15"/>
  <c r="Q591" i="15"/>
  <c r="R591" i="15"/>
  <c r="S591" i="15"/>
  <c r="T591" i="15"/>
  <c r="U591" i="15"/>
  <c r="V591" i="15"/>
  <c r="W591" i="15"/>
  <c r="X591" i="15"/>
  <c r="Y591" i="15"/>
  <c r="Z591" i="15"/>
  <c r="A592" i="15"/>
  <c r="B592" i="15"/>
  <c r="C592" i="15"/>
  <c r="D592" i="15"/>
  <c r="E592" i="15"/>
  <c r="F592" i="15"/>
  <c r="G592" i="15"/>
  <c r="I592" i="15"/>
  <c r="J592" i="15"/>
  <c r="K592" i="15"/>
  <c r="L592" i="15"/>
  <c r="M592" i="15"/>
  <c r="N592" i="15"/>
  <c r="O592" i="15"/>
  <c r="P592" i="15"/>
  <c r="Q592" i="15"/>
  <c r="R592" i="15"/>
  <c r="S592" i="15"/>
  <c r="T592" i="15"/>
  <c r="U592" i="15"/>
  <c r="V592" i="15"/>
  <c r="W592" i="15"/>
  <c r="X592" i="15"/>
  <c r="Y592" i="15"/>
  <c r="Z592" i="15"/>
  <c r="A593" i="15"/>
  <c r="B593" i="15"/>
  <c r="C593" i="15"/>
  <c r="D593" i="15"/>
  <c r="E593" i="15"/>
  <c r="F593" i="15"/>
  <c r="G593" i="15"/>
  <c r="I593" i="15"/>
  <c r="J593" i="15"/>
  <c r="K593" i="15"/>
  <c r="L593" i="15"/>
  <c r="M593" i="15"/>
  <c r="N593" i="15"/>
  <c r="O593" i="15"/>
  <c r="P593" i="15"/>
  <c r="Q593" i="15"/>
  <c r="R593" i="15"/>
  <c r="S593" i="15"/>
  <c r="T593" i="15"/>
  <c r="U593" i="15"/>
  <c r="V593" i="15"/>
  <c r="W593" i="15"/>
  <c r="X593" i="15"/>
  <c r="Y593" i="15"/>
  <c r="Z593" i="15"/>
  <c r="A594" i="15"/>
  <c r="B594" i="15"/>
  <c r="C594" i="15"/>
  <c r="D594" i="15"/>
  <c r="E594" i="15"/>
  <c r="F594" i="15"/>
  <c r="G594" i="15"/>
  <c r="I594" i="15"/>
  <c r="J594" i="15"/>
  <c r="K594" i="15"/>
  <c r="L594" i="15"/>
  <c r="M594" i="15"/>
  <c r="N594" i="15"/>
  <c r="O594" i="15"/>
  <c r="P594" i="15"/>
  <c r="Q594" i="15"/>
  <c r="R594" i="15"/>
  <c r="S594" i="15"/>
  <c r="T594" i="15"/>
  <c r="U594" i="15"/>
  <c r="V594" i="15"/>
  <c r="W594" i="15"/>
  <c r="X594" i="15"/>
  <c r="Y594" i="15"/>
  <c r="Z594" i="15"/>
  <c r="A595" i="15"/>
  <c r="B595" i="15"/>
  <c r="C595" i="15"/>
  <c r="D595" i="15"/>
  <c r="E595" i="15"/>
  <c r="F595" i="15"/>
  <c r="G595" i="15"/>
  <c r="I595" i="15"/>
  <c r="J595" i="15"/>
  <c r="K595" i="15"/>
  <c r="L595" i="15"/>
  <c r="M595" i="15"/>
  <c r="N595" i="15"/>
  <c r="O595" i="15"/>
  <c r="P595" i="15"/>
  <c r="Q595" i="15"/>
  <c r="R595" i="15"/>
  <c r="S595" i="15"/>
  <c r="T595" i="15"/>
  <c r="U595" i="15"/>
  <c r="V595" i="15"/>
  <c r="W595" i="15"/>
  <c r="X595" i="15"/>
  <c r="Y595" i="15"/>
  <c r="Z595" i="15"/>
  <c r="A596" i="15"/>
  <c r="B596" i="15"/>
  <c r="C596" i="15"/>
  <c r="D596" i="15"/>
  <c r="E596" i="15"/>
  <c r="F596" i="15"/>
  <c r="G596" i="15"/>
  <c r="I596" i="15"/>
  <c r="J596" i="15"/>
  <c r="K596" i="15"/>
  <c r="L596" i="15"/>
  <c r="M596" i="15"/>
  <c r="N596" i="15"/>
  <c r="O596" i="15"/>
  <c r="P596" i="15"/>
  <c r="Q596" i="15"/>
  <c r="R596" i="15"/>
  <c r="S596" i="15"/>
  <c r="T596" i="15"/>
  <c r="U596" i="15"/>
  <c r="V596" i="15"/>
  <c r="W596" i="15"/>
  <c r="X596" i="15"/>
  <c r="Y596" i="15"/>
  <c r="Z596" i="15"/>
  <c r="A597" i="15"/>
  <c r="B597" i="15"/>
  <c r="C597" i="15"/>
  <c r="D597" i="15"/>
  <c r="E597" i="15"/>
  <c r="F597" i="15"/>
  <c r="G597" i="15"/>
  <c r="I597" i="15"/>
  <c r="J597" i="15"/>
  <c r="K597" i="15"/>
  <c r="L597" i="15"/>
  <c r="M597" i="15"/>
  <c r="N597" i="15"/>
  <c r="O597" i="15"/>
  <c r="P597" i="15"/>
  <c r="Q597" i="15"/>
  <c r="R597" i="15"/>
  <c r="S597" i="15"/>
  <c r="T597" i="15"/>
  <c r="U597" i="15"/>
  <c r="V597" i="15"/>
  <c r="W597" i="15"/>
  <c r="X597" i="15"/>
  <c r="Y597" i="15"/>
  <c r="Z597" i="15"/>
  <c r="A598" i="15"/>
  <c r="B598" i="15"/>
  <c r="C598" i="15"/>
  <c r="D598" i="15"/>
  <c r="E598" i="15"/>
  <c r="F598" i="15"/>
  <c r="G598" i="15"/>
  <c r="I598" i="15"/>
  <c r="J598" i="15"/>
  <c r="K598" i="15"/>
  <c r="L598" i="15"/>
  <c r="M598" i="15"/>
  <c r="N598" i="15"/>
  <c r="O598" i="15"/>
  <c r="P598" i="15"/>
  <c r="Q598" i="15"/>
  <c r="R598" i="15"/>
  <c r="S598" i="15"/>
  <c r="T598" i="15"/>
  <c r="U598" i="15"/>
  <c r="V598" i="15"/>
  <c r="W598" i="15"/>
  <c r="X598" i="15"/>
  <c r="Y598" i="15"/>
  <c r="Z598" i="15"/>
  <c r="A599" i="15"/>
  <c r="B599" i="15"/>
  <c r="C599" i="15"/>
  <c r="D599" i="15"/>
  <c r="E599" i="15"/>
  <c r="F599" i="15"/>
  <c r="G599" i="15"/>
  <c r="I599" i="15"/>
  <c r="J599" i="15"/>
  <c r="K599" i="15"/>
  <c r="L599" i="15"/>
  <c r="M599" i="15"/>
  <c r="N599" i="15"/>
  <c r="O599" i="15"/>
  <c r="P599" i="15"/>
  <c r="Q599" i="15"/>
  <c r="R599" i="15"/>
  <c r="S599" i="15"/>
  <c r="T599" i="15"/>
  <c r="U599" i="15"/>
  <c r="V599" i="15"/>
  <c r="W599" i="15"/>
  <c r="X599" i="15"/>
  <c r="Y599" i="15"/>
  <c r="Z599" i="15"/>
  <c r="A600" i="15"/>
  <c r="B600" i="15"/>
  <c r="C600" i="15"/>
  <c r="D600" i="15"/>
  <c r="E600" i="15"/>
  <c r="F600" i="15"/>
  <c r="G600" i="15"/>
  <c r="I600" i="15"/>
  <c r="J600" i="15"/>
  <c r="K600" i="15"/>
  <c r="L600" i="15"/>
  <c r="M600" i="15"/>
  <c r="N600" i="15"/>
  <c r="O600" i="15"/>
  <c r="P600" i="15"/>
  <c r="Q600" i="15"/>
  <c r="R600" i="15"/>
  <c r="S600" i="15"/>
  <c r="T600" i="15"/>
  <c r="U600" i="15"/>
  <c r="V600" i="15"/>
  <c r="W600" i="15"/>
  <c r="X600" i="15"/>
  <c r="Y600" i="15"/>
  <c r="Z600" i="15"/>
  <c r="A601" i="15"/>
  <c r="B601" i="15"/>
  <c r="C601" i="15"/>
  <c r="D601" i="15"/>
  <c r="E601" i="15"/>
  <c r="F601" i="15"/>
  <c r="G601" i="15"/>
  <c r="I601" i="15"/>
  <c r="J601" i="15"/>
  <c r="K601" i="15"/>
  <c r="L601" i="15"/>
  <c r="M601" i="15"/>
  <c r="N601" i="15"/>
  <c r="O601" i="15"/>
  <c r="P601" i="15"/>
  <c r="Q601" i="15"/>
  <c r="R601" i="15"/>
  <c r="S601" i="15"/>
  <c r="T601" i="15"/>
  <c r="U601" i="15"/>
  <c r="V601" i="15"/>
  <c r="W601" i="15"/>
  <c r="X601" i="15"/>
  <c r="Y601" i="15"/>
  <c r="Z601" i="15"/>
  <c r="A602" i="15"/>
  <c r="B602" i="15"/>
  <c r="C602" i="15"/>
  <c r="D602" i="15"/>
  <c r="E602" i="15"/>
  <c r="F602" i="15"/>
  <c r="G602" i="15"/>
  <c r="I602" i="15"/>
  <c r="J602" i="15"/>
  <c r="K602" i="15"/>
  <c r="L602" i="15"/>
  <c r="M602" i="15"/>
  <c r="N602" i="15"/>
  <c r="O602" i="15"/>
  <c r="P602" i="15"/>
  <c r="Q602" i="15"/>
  <c r="R602" i="15"/>
  <c r="S602" i="15"/>
  <c r="T602" i="15"/>
  <c r="U602" i="15"/>
  <c r="V602" i="15"/>
  <c r="W602" i="15"/>
  <c r="X602" i="15"/>
  <c r="Y602" i="15"/>
  <c r="Z602" i="15"/>
  <c r="A603" i="15"/>
  <c r="B603" i="15"/>
  <c r="C603" i="15"/>
  <c r="D603" i="15"/>
  <c r="E603" i="15"/>
  <c r="F603" i="15"/>
  <c r="G603" i="15"/>
  <c r="I603" i="15"/>
  <c r="J603" i="15"/>
  <c r="K603" i="15"/>
  <c r="L603" i="15"/>
  <c r="M603" i="15"/>
  <c r="N603" i="15"/>
  <c r="O603" i="15"/>
  <c r="P603" i="15"/>
  <c r="Q603" i="15"/>
  <c r="R603" i="15"/>
  <c r="S603" i="15"/>
  <c r="T603" i="15"/>
  <c r="U603" i="15"/>
  <c r="V603" i="15"/>
  <c r="W603" i="15"/>
  <c r="X603" i="15"/>
  <c r="Y603" i="15"/>
  <c r="Z603" i="15"/>
  <c r="A604" i="15"/>
  <c r="B604" i="15"/>
  <c r="C604" i="15"/>
  <c r="D604" i="15"/>
  <c r="E604" i="15"/>
  <c r="F604" i="15"/>
  <c r="G604" i="15"/>
  <c r="I604" i="15"/>
  <c r="J604" i="15"/>
  <c r="K604" i="15"/>
  <c r="L604" i="15"/>
  <c r="M604" i="15"/>
  <c r="N604" i="15"/>
  <c r="O604" i="15"/>
  <c r="P604" i="15"/>
  <c r="Q604" i="15"/>
  <c r="R604" i="15"/>
  <c r="S604" i="15"/>
  <c r="T604" i="15"/>
  <c r="U604" i="15"/>
  <c r="V604" i="15"/>
  <c r="W604" i="15"/>
  <c r="X604" i="15"/>
  <c r="Y604" i="15"/>
  <c r="Z604" i="15"/>
  <c r="A605" i="15"/>
  <c r="B605" i="15"/>
  <c r="C605" i="15"/>
  <c r="D605" i="15"/>
  <c r="E605" i="15"/>
  <c r="F605" i="15"/>
  <c r="G605" i="15"/>
  <c r="I605" i="15"/>
  <c r="J605" i="15"/>
  <c r="K605" i="15"/>
  <c r="L605" i="15"/>
  <c r="M605" i="15"/>
  <c r="N605" i="15"/>
  <c r="O605" i="15"/>
  <c r="P605" i="15"/>
  <c r="Q605" i="15"/>
  <c r="R605" i="15"/>
  <c r="S605" i="15"/>
  <c r="T605" i="15"/>
  <c r="U605" i="15"/>
  <c r="V605" i="15"/>
  <c r="W605" i="15"/>
  <c r="X605" i="15"/>
  <c r="Y605" i="15"/>
  <c r="Z605" i="15"/>
  <c r="A606" i="15"/>
  <c r="B606" i="15"/>
  <c r="C606" i="15"/>
  <c r="D606" i="15"/>
  <c r="E606" i="15"/>
  <c r="F606" i="15"/>
  <c r="G606" i="15"/>
  <c r="I606" i="15"/>
  <c r="J606" i="15"/>
  <c r="K606" i="15"/>
  <c r="L606" i="15"/>
  <c r="M606" i="15"/>
  <c r="N606" i="15"/>
  <c r="O606" i="15"/>
  <c r="P606" i="15"/>
  <c r="Q606" i="15"/>
  <c r="R606" i="15"/>
  <c r="S606" i="15"/>
  <c r="T606" i="15"/>
  <c r="U606" i="15"/>
  <c r="V606" i="15"/>
  <c r="W606" i="15"/>
  <c r="X606" i="15"/>
  <c r="Y606" i="15"/>
  <c r="Z606" i="15"/>
  <c r="A607" i="15"/>
  <c r="B607" i="15"/>
  <c r="C607" i="15"/>
  <c r="D607" i="15"/>
  <c r="E607" i="15"/>
  <c r="F607" i="15"/>
  <c r="G607" i="15"/>
  <c r="I607" i="15"/>
  <c r="J607" i="15"/>
  <c r="K607" i="15"/>
  <c r="L607" i="15"/>
  <c r="M607" i="15"/>
  <c r="N607" i="15"/>
  <c r="O607" i="15"/>
  <c r="P607" i="15"/>
  <c r="Q607" i="15"/>
  <c r="R607" i="15"/>
  <c r="S607" i="15"/>
  <c r="T607" i="15"/>
  <c r="U607" i="15"/>
  <c r="V607" i="15"/>
  <c r="W607" i="15"/>
  <c r="X607" i="15"/>
  <c r="Y607" i="15"/>
  <c r="Z607" i="15"/>
  <c r="A608" i="15"/>
  <c r="B608" i="15"/>
  <c r="C608" i="15"/>
  <c r="D608" i="15"/>
  <c r="E608" i="15"/>
  <c r="F608" i="15"/>
  <c r="G608" i="15"/>
  <c r="I608" i="15"/>
  <c r="J608" i="15"/>
  <c r="K608" i="15"/>
  <c r="L608" i="15"/>
  <c r="M608" i="15"/>
  <c r="N608" i="15"/>
  <c r="O608" i="15"/>
  <c r="P608" i="15"/>
  <c r="Q608" i="15"/>
  <c r="R608" i="15"/>
  <c r="S608" i="15"/>
  <c r="T608" i="15"/>
  <c r="U608" i="15"/>
  <c r="V608" i="15"/>
  <c r="W608" i="15"/>
  <c r="X608" i="15"/>
  <c r="Y608" i="15"/>
  <c r="Z608" i="15"/>
  <c r="A609" i="15"/>
  <c r="B609" i="15"/>
  <c r="C609" i="15"/>
  <c r="D609" i="15"/>
  <c r="E609" i="15"/>
  <c r="F609" i="15"/>
  <c r="G609" i="15"/>
  <c r="I609" i="15"/>
  <c r="J609" i="15"/>
  <c r="K609" i="15"/>
  <c r="L609" i="15"/>
  <c r="M609" i="15"/>
  <c r="N609" i="15"/>
  <c r="O609" i="15"/>
  <c r="P609" i="15"/>
  <c r="Q609" i="15"/>
  <c r="R609" i="15"/>
  <c r="S609" i="15"/>
  <c r="T609" i="15"/>
  <c r="U609" i="15"/>
  <c r="V609" i="15"/>
  <c r="W609" i="15"/>
  <c r="X609" i="15"/>
  <c r="Y609" i="15"/>
  <c r="Z609" i="15"/>
  <c r="A610" i="15"/>
  <c r="B610" i="15"/>
  <c r="C610" i="15"/>
  <c r="D610" i="15"/>
  <c r="E610" i="15"/>
  <c r="F610" i="15"/>
  <c r="G610" i="15"/>
  <c r="I610" i="15"/>
  <c r="J610" i="15"/>
  <c r="K610" i="15"/>
  <c r="L610" i="15"/>
  <c r="M610" i="15"/>
  <c r="N610" i="15"/>
  <c r="O610" i="15"/>
  <c r="P610" i="15"/>
  <c r="Q610" i="15"/>
  <c r="R610" i="15"/>
  <c r="S610" i="15"/>
  <c r="T610" i="15"/>
  <c r="U610" i="15"/>
  <c r="V610" i="15"/>
  <c r="W610" i="15"/>
  <c r="X610" i="15"/>
  <c r="Y610" i="15"/>
  <c r="Z610" i="15"/>
  <c r="A611" i="15"/>
  <c r="B611" i="15"/>
  <c r="C611" i="15"/>
  <c r="D611" i="15"/>
  <c r="E611" i="15"/>
  <c r="F611" i="15"/>
  <c r="G611" i="15"/>
  <c r="I611" i="15"/>
  <c r="J611" i="15"/>
  <c r="K611" i="15"/>
  <c r="L611" i="15"/>
  <c r="M611" i="15"/>
  <c r="N611" i="15"/>
  <c r="O611" i="15"/>
  <c r="P611" i="15"/>
  <c r="Q611" i="15"/>
  <c r="R611" i="15"/>
  <c r="S611" i="15"/>
  <c r="T611" i="15"/>
  <c r="U611" i="15"/>
  <c r="V611" i="15"/>
  <c r="W611" i="15"/>
  <c r="X611" i="15"/>
  <c r="Y611" i="15"/>
  <c r="Z611" i="15"/>
  <c r="A612" i="15"/>
  <c r="B612" i="15"/>
  <c r="C612" i="15"/>
  <c r="D612" i="15"/>
  <c r="E612" i="15"/>
  <c r="F612" i="15"/>
  <c r="G612" i="15"/>
  <c r="I612" i="15"/>
  <c r="J612" i="15"/>
  <c r="K612" i="15"/>
  <c r="L612" i="15"/>
  <c r="M612" i="15"/>
  <c r="N612" i="15"/>
  <c r="O612" i="15"/>
  <c r="P612" i="15"/>
  <c r="Q612" i="15"/>
  <c r="R612" i="15"/>
  <c r="S612" i="15"/>
  <c r="T612" i="15"/>
  <c r="U612" i="15"/>
  <c r="V612" i="15"/>
  <c r="W612" i="15"/>
  <c r="X612" i="15"/>
  <c r="Y612" i="15"/>
  <c r="Z612" i="15"/>
  <c r="A613" i="15"/>
  <c r="B613" i="15"/>
  <c r="C613" i="15"/>
  <c r="D613" i="15"/>
  <c r="E613" i="15"/>
  <c r="F613" i="15"/>
  <c r="G613" i="15"/>
  <c r="I613" i="15"/>
  <c r="J613" i="15"/>
  <c r="K613" i="15"/>
  <c r="L613" i="15"/>
  <c r="M613" i="15"/>
  <c r="N613" i="15"/>
  <c r="O613" i="15"/>
  <c r="P613" i="15"/>
  <c r="Q613" i="15"/>
  <c r="R613" i="15"/>
  <c r="S613" i="15"/>
  <c r="T613" i="15"/>
  <c r="U613" i="15"/>
  <c r="V613" i="15"/>
  <c r="W613" i="15"/>
  <c r="X613" i="15"/>
  <c r="Y613" i="15"/>
  <c r="Z613" i="15"/>
  <c r="A614" i="15"/>
  <c r="B614" i="15"/>
  <c r="C614" i="15"/>
  <c r="D614" i="15"/>
  <c r="E614" i="15"/>
  <c r="F614" i="15"/>
  <c r="G614" i="15"/>
  <c r="I614" i="15"/>
  <c r="J614" i="15"/>
  <c r="K614" i="15"/>
  <c r="L614" i="15"/>
  <c r="M614" i="15"/>
  <c r="N614" i="15"/>
  <c r="O614" i="15"/>
  <c r="P614" i="15"/>
  <c r="Q614" i="15"/>
  <c r="R614" i="15"/>
  <c r="S614" i="15"/>
  <c r="T614" i="15"/>
  <c r="U614" i="15"/>
  <c r="V614" i="15"/>
  <c r="W614" i="15"/>
  <c r="X614" i="15"/>
  <c r="Y614" i="15"/>
  <c r="Z614" i="15"/>
  <c r="A615" i="15"/>
  <c r="B615" i="15"/>
  <c r="C615" i="15"/>
  <c r="D615" i="15"/>
  <c r="E615" i="15"/>
  <c r="F615" i="15"/>
  <c r="G615" i="15"/>
  <c r="I615" i="15"/>
  <c r="J615" i="15"/>
  <c r="K615" i="15"/>
  <c r="L615" i="15"/>
  <c r="M615" i="15"/>
  <c r="N615" i="15"/>
  <c r="O615" i="15"/>
  <c r="P615" i="15"/>
  <c r="Q615" i="15"/>
  <c r="R615" i="15"/>
  <c r="S615" i="15"/>
  <c r="T615" i="15"/>
  <c r="U615" i="15"/>
  <c r="V615" i="15"/>
  <c r="W615" i="15"/>
  <c r="X615" i="15"/>
  <c r="Y615" i="15"/>
  <c r="Z615" i="15"/>
  <c r="A616" i="15"/>
  <c r="B616" i="15"/>
  <c r="C616" i="15"/>
  <c r="D616" i="15"/>
  <c r="E616" i="15"/>
  <c r="F616" i="15"/>
  <c r="G616" i="15"/>
  <c r="I616" i="15"/>
  <c r="J616" i="15"/>
  <c r="K616" i="15"/>
  <c r="L616" i="15"/>
  <c r="M616" i="15"/>
  <c r="N616" i="15"/>
  <c r="O616" i="15"/>
  <c r="P616" i="15"/>
  <c r="Q616" i="15"/>
  <c r="R616" i="15"/>
  <c r="S616" i="15"/>
  <c r="T616" i="15"/>
  <c r="U616" i="15"/>
  <c r="V616" i="15"/>
  <c r="W616" i="15"/>
  <c r="X616" i="15"/>
  <c r="Y616" i="15"/>
  <c r="Z616" i="15"/>
  <c r="A617" i="15"/>
  <c r="B617" i="15"/>
  <c r="C617" i="15"/>
  <c r="D617" i="15"/>
  <c r="E617" i="15"/>
  <c r="F617" i="15"/>
  <c r="G617" i="15"/>
  <c r="I617" i="15"/>
  <c r="J617" i="15"/>
  <c r="K617" i="15"/>
  <c r="L617" i="15"/>
  <c r="M617" i="15"/>
  <c r="N617" i="15"/>
  <c r="O617" i="15"/>
  <c r="P617" i="15"/>
  <c r="Q617" i="15"/>
  <c r="R617" i="15"/>
  <c r="S617" i="15"/>
  <c r="T617" i="15"/>
  <c r="U617" i="15"/>
  <c r="V617" i="15"/>
  <c r="W617" i="15"/>
  <c r="X617" i="15"/>
  <c r="Y617" i="15"/>
  <c r="Z617" i="15"/>
  <c r="A618" i="15"/>
  <c r="B618" i="15"/>
  <c r="C618" i="15"/>
  <c r="D618" i="15"/>
  <c r="E618" i="15"/>
  <c r="F618" i="15"/>
  <c r="G618" i="15"/>
  <c r="I618" i="15"/>
  <c r="J618" i="15"/>
  <c r="K618" i="15"/>
  <c r="L618" i="15"/>
  <c r="M618" i="15"/>
  <c r="N618" i="15"/>
  <c r="O618" i="15"/>
  <c r="P618" i="15"/>
  <c r="Q618" i="15"/>
  <c r="R618" i="15"/>
  <c r="S618" i="15"/>
  <c r="T618" i="15"/>
  <c r="U618" i="15"/>
  <c r="V618" i="15"/>
  <c r="W618" i="15"/>
  <c r="X618" i="15"/>
  <c r="Y618" i="15"/>
  <c r="Z618" i="15"/>
  <c r="A619" i="15"/>
  <c r="B619" i="15"/>
  <c r="C619" i="15"/>
  <c r="D619" i="15"/>
  <c r="E619" i="15"/>
  <c r="F619" i="15"/>
  <c r="G619" i="15"/>
  <c r="I619" i="15"/>
  <c r="J619" i="15"/>
  <c r="K619" i="15"/>
  <c r="L619" i="15"/>
  <c r="M619" i="15"/>
  <c r="N619" i="15"/>
  <c r="O619" i="15"/>
  <c r="P619" i="15"/>
  <c r="Q619" i="15"/>
  <c r="R619" i="15"/>
  <c r="S619" i="15"/>
  <c r="T619" i="15"/>
  <c r="U619" i="15"/>
  <c r="V619" i="15"/>
  <c r="W619" i="15"/>
  <c r="X619" i="15"/>
  <c r="Y619" i="15"/>
  <c r="Z619" i="15"/>
  <c r="A620" i="15"/>
  <c r="B620" i="15"/>
  <c r="C620" i="15"/>
  <c r="D620" i="15"/>
  <c r="E620" i="15"/>
  <c r="F620" i="15"/>
  <c r="G620" i="15"/>
  <c r="I620" i="15"/>
  <c r="J620" i="15"/>
  <c r="K620" i="15"/>
  <c r="L620" i="15"/>
  <c r="M620" i="15"/>
  <c r="N620" i="15"/>
  <c r="O620" i="15"/>
  <c r="P620" i="15"/>
  <c r="Q620" i="15"/>
  <c r="R620" i="15"/>
  <c r="S620" i="15"/>
  <c r="T620" i="15"/>
  <c r="U620" i="15"/>
  <c r="V620" i="15"/>
  <c r="W620" i="15"/>
  <c r="X620" i="15"/>
  <c r="Y620" i="15"/>
  <c r="Z620" i="15"/>
  <c r="A621" i="15"/>
  <c r="B621" i="15"/>
  <c r="C621" i="15"/>
  <c r="D621" i="15"/>
  <c r="E621" i="15"/>
  <c r="F621" i="15"/>
  <c r="G621" i="15"/>
  <c r="I621" i="15"/>
  <c r="J621" i="15"/>
  <c r="K621" i="15"/>
  <c r="L621" i="15"/>
  <c r="M621" i="15"/>
  <c r="N621" i="15"/>
  <c r="O621" i="15"/>
  <c r="P621" i="15"/>
  <c r="Q621" i="15"/>
  <c r="R621" i="15"/>
  <c r="S621" i="15"/>
  <c r="T621" i="15"/>
  <c r="U621" i="15"/>
  <c r="V621" i="15"/>
  <c r="W621" i="15"/>
  <c r="X621" i="15"/>
  <c r="Y621" i="15"/>
  <c r="Z621" i="15"/>
  <c r="A622" i="15"/>
  <c r="B622" i="15"/>
  <c r="C622" i="15"/>
  <c r="D622" i="15"/>
  <c r="E622" i="15"/>
  <c r="F622" i="15"/>
  <c r="G622" i="15"/>
  <c r="I622" i="15"/>
  <c r="J622" i="15"/>
  <c r="K622" i="15"/>
  <c r="L622" i="15"/>
  <c r="M622" i="15"/>
  <c r="N622" i="15"/>
  <c r="O622" i="15"/>
  <c r="P622" i="15"/>
  <c r="Q622" i="15"/>
  <c r="R622" i="15"/>
  <c r="S622" i="15"/>
  <c r="T622" i="15"/>
  <c r="U622" i="15"/>
  <c r="V622" i="15"/>
  <c r="W622" i="15"/>
  <c r="X622" i="15"/>
  <c r="Y622" i="15"/>
  <c r="Z622" i="15"/>
  <c r="A623" i="15"/>
  <c r="B623" i="15"/>
  <c r="C623" i="15"/>
  <c r="D623" i="15"/>
  <c r="E623" i="15"/>
  <c r="F623" i="15"/>
  <c r="G623" i="15"/>
  <c r="I623" i="15"/>
  <c r="J623" i="15"/>
  <c r="K623" i="15"/>
  <c r="L623" i="15"/>
  <c r="M623" i="15"/>
  <c r="N623" i="15"/>
  <c r="O623" i="15"/>
  <c r="P623" i="15"/>
  <c r="Q623" i="15"/>
  <c r="R623" i="15"/>
  <c r="S623" i="15"/>
  <c r="T623" i="15"/>
  <c r="U623" i="15"/>
  <c r="V623" i="15"/>
  <c r="W623" i="15"/>
  <c r="X623" i="15"/>
  <c r="Y623" i="15"/>
  <c r="Z623" i="15"/>
  <c r="A624" i="15"/>
  <c r="B624" i="15"/>
  <c r="C624" i="15"/>
  <c r="D624" i="15"/>
  <c r="E624" i="15"/>
  <c r="F624" i="15"/>
  <c r="G624" i="15"/>
  <c r="I624" i="15"/>
  <c r="J624" i="15"/>
  <c r="K624" i="15"/>
  <c r="L624" i="15"/>
  <c r="M624" i="15"/>
  <c r="N624" i="15"/>
  <c r="O624" i="15"/>
  <c r="P624" i="15"/>
  <c r="Q624" i="15"/>
  <c r="R624" i="15"/>
  <c r="S624" i="15"/>
  <c r="T624" i="15"/>
  <c r="U624" i="15"/>
  <c r="V624" i="15"/>
  <c r="W624" i="15"/>
  <c r="X624" i="15"/>
  <c r="Y624" i="15"/>
  <c r="Z624" i="15"/>
  <c r="A625" i="15"/>
  <c r="B625" i="15"/>
  <c r="C625" i="15"/>
  <c r="D625" i="15"/>
  <c r="E625" i="15"/>
  <c r="F625" i="15"/>
  <c r="G625" i="15"/>
  <c r="I625" i="15"/>
  <c r="J625" i="15"/>
  <c r="K625" i="15"/>
  <c r="L625" i="15"/>
  <c r="M625" i="15"/>
  <c r="N625" i="15"/>
  <c r="O625" i="15"/>
  <c r="P625" i="15"/>
  <c r="Q625" i="15"/>
  <c r="R625" i="15"/>
  <c r="S625" i="15"/>
  <c r="T625" i="15"/>
  <c r="U625" i="15"/>
  <c r="V625" i="15"/>
  <c r="W625" i="15"/>
  <c r="X625" i="15"/>
  <c r="Y625" i="15"/>
  <c r="Z625" i="15"/>
  <c r="A626" i="15"/>
  <c r="B626" i="15"/>
  <c r="C626" i="15"/>
  <c r="D626" i="15"/>
  <c r="E626" i="15"/>
  <c r="F626" i="15"/>
  <c r="G626" i="15"/>
  <c r="I626" i="15"/>
  <c r="J626" i="15"/>
  <c r="K626" i="15"/>
  <c r="L626" i="15"/>
  <c r="M626" i="15"/>
  <c r="N626" i="15"/>
  <c r="O626" i="15"/>
  <c r="P626" i="15"/>
  <c r="Q626" i="15"/>
  <c r="R626" i="15"/>
  <c r="S626" i="15"/>
  <c r="T626" i="15"/>
  <c r="U626" i="15"/>
  <c r="V626" i="15"/>
  <c r="W626" i="15"/>
  <c r="X626" i="15"/>
  <c r="Y626" i="15"/>
  <c r="Z626" i="15"/>
  <c r="A627" i="15"/>
  <c r="B627" i="15"/>
  <c r="C627" i="15"/>
  <c r="D627" i="15"/>
  <c r="E627" i="15"/>
  <c r="F627" i="15"/>
  <c r="G627" i="15"/>
  <c r="I627" i="15"/>
  <c r="J627" i="15"/>
  <c r="K627" i="15"/>
  <c r="L627" i="15"/>
  <c r="M627" i="15"/>
  <c r="N627" i="15"/>
  <c r="O627" i="15"/>
  <c r="P627" i="15"/>
  <c r="Q627" i="15"/>
  <c r="R627" i="15"/>
  <c r="S627" i="15"/>
  <c r="T627" i="15"/>
  <c r="U627" i="15"/>
  <c r="V627" i="15"/>
  <c r="W627" i="15"/>
  <c r="X627" i="15"/>
  <c r="Y627" i="15"/>
  <c r="Z627" i="15"/>
  <c r="A628" i="15"/>
  <c r="B628" i="15"/>
  <c r="C628" i="15"/>
  <c r="D628" i="15"/>
  <c r="E628" i="15"/>
  <c r="F628" i="15"/>
  <c r="G628" i="15"/>
  <c r="I628" i="15"/>
  <c r="J628" i="15"/>
  <c r="K628" i="15"/>
  <c r="L628" i="15"/>
  <c r="M628" i="15"/>
  <c r="N628" i="15"/>
  <c r="O628" i="15"/>
  <c r="P628" i="15"/>
  <c r="Q628" i="15"/>
  <c r="R628" i="15"/>
  <c r="S628" i="15"/>
  <c r="T628" i="15"/>
  <c r="U628" i="15"/>
  <c r="V628" i="15"/>
  <c r="W628" i="15"/>
  <c r="X628" i="15"/>
  <c r="Y628" i="15"/>
  <c r="Z628" i="15"/>
  <c r="A629" i="15"/>
  <c r="B629" i="15"/>
  <c r="C629" i="15"/>
  <c r="D629" i="15"/>
  <c r="E629" i="15"/>
  <c r="F629" i="15"/>
  <c r="G629" i="15"/>
  <c r="I629" i="15"/>
  <c r="J629" i="15"/>
  <c r="K629" i="15"/>
  <c r="L629" i="15"/>
  <c r="M629" i="15"/>
  <c r="N629" i="15"/>
  <c r="O629" i="15"/>
  <c r="P629" i="15"/>
  <c r="Q629" i="15"/>
  <c r="R629" i="15"/>
  <c r="S629" i="15"/>
  <c r="T629" i="15"/>
  <c r="U629" i="15"/>
  <c r="V629" i="15"/>
  <c r="W629" i="15"/>
  <c r="X629" i="15"/>
  <c r="Y629" i="15"/>
  <c r="Z629" i="15"/>
  <c r="A630" i="15"/>
  <c r="B630" i="15"/>
  <c r="C630" i="15"/>
  <c r="D630" i="15"/>
  <c r="E630" i="15"/>
  <c r="F630" i="15"/>
  <c r="G630" i="15"/>
  <c r="I630" i="15"/>
  <c r="J630" i="15"/>
  <c r="K630" i="15"/>
  <c r="L630" i="15"/>
  <c r="M630" i="15"/>
  <c r="N630" i="15"/>
  <c r="O630" i="15"/>
  <c r="P630" i="15"/>
  <c r="Q630" i="15"/>
  <c r="R630" i="15"/>
  <c r="S630" i="15"/>
  <c r="T630" i="15"/>
  <c r="U630" i="15"/>
  <c r="V630" i="15"/>
  <c r="W630" i="15"/>
  <c r="X630" i="15"/>
  <c r="Y630" i="15"/>
  <c r="Z630" i="15"/>
  <c r="A631" i="15"/>
  <c r="B631" i="15"/>
  <c r="C631" i="15"/>
  <c r="D631" i="15"/>
  <c r="E631" i="15"/>
  <c r="F631" i="15"/>
  <c r="G631" i="15"/>
  <c r="I631" i="15"/>
  <c r="J631" i="15"/>
  <c r="K631" i="15"/>
  <c r="L631" i="15"/>
  <c r="M631" i="15"/>
  <c r="N631" i="15"/>
  <c r="O631" i="15"/>
  <c r="P631" i="15"/>
  <c r="Q631" i="15"/>
  <c r="R631" i="15"/>
  <c r="S631" i="15"/>
  <c r="T631" i="15"/>
  <c r="U631" i="15"/>
  <c r="V631" i="15"/>
  <c r="W631" i="15"/>
  <c r="X631" i="15"/>
  <c r="Y631" i="15"/>
  <c r="Z631" i="15"/>
  <c r="A632" i="15"/>
  <c r="B632" i="15"/>
  <c r="C632" i="15"/>
  <c r="D632" i="15"/>
  <c r="E632" i="15"/>
  <c r="F632" i="15"/>
  <c r="G632" i="15"/>
  <c r="I632" i="15"/>
  <c r="J632" i="15"/>
  <c r="K632" i="15"/>
  <c r="L632" i="15"/>
  <c r="M632" i="15"/>
  <c r="N632" i="15"/>
  <c r="O632" i="15"/>
  <c r="P632" i="15"/>
  <c r="Q632" i="15"/>
  <c r="R632" i="15"/>
  <c r="S632" i="15"/>
  <c r="T632" i="15"/>
  <c r="U632" i="15"/>
  <c r="V632" i="15"/>
  <c r="W632" i="15"/>
  <c r="X632" i="15"/>
  <c r="Y632" i="15"/>
  <c r="Z632" i="15"/>
  <c r="A633" i="15"/>
  <c r="B633" i="15"/>
  <c r="C633" i="15"/>
  <c r="D633" i="15"/>
  <c r="E633" i="15"/>
  <c r="F633" i="15"/>
  <c r="G633" i="15"/>
  <c r="I633" i="15"/>
  <c r="J633" i="15"/>
  <c r="K633" i="15"/>
  <c r="L633" i="15"/>
  <c r="M633" i="15"/>
  <c r="N633" i="15"/>
  <c r="O633" i="15"/>
  <c r="P633" i="15"/>
  <c r="Q633" i="15"/>
  <c r="R633" i="15"/>
  <c r="S633" i="15"/>
  <c r="T633" i="15"/>
  <c r="U633" i="15"/>
  <c r="V633" i="15"/>
  <c r="W633" i="15"/>
  <c r="X633" i="15"/>
  <c r="Y633" i="15"/>
  <c r="Z633" i="15"/>
  <c r="A635" i="15"/>
  <c r="B635" i="15"/>
  <c r="C635" i="15"/>
  <c r="D635" i="15"/>
  <c r="E635" i="15"/>
  <c r="F635" i="15"/>
  <c r="G635" i="15"/>
  <c r="I635" i="15"/>
  <c r="J635" i="15"/>
  <c r="K635" i="15"/>
  <c r="L635" i="15"/>
  <c r="M635" i="15"/>
  <c r="N635" i="15"/>
  <c r="O635" i="15"/>
  <c r="P635" i="15"/>
  <c r="Q635" i="15"/>
  <c r="R635" i="15"/>
  <c r="S635" i="15"/>
  <c r="T635" i="15"/>
  <c r="U635" i="15"/>
  <c r="V635" i="15"/>
  <c r="W635" i="15"/>
  <c r="X635" i="15"/>
  <c r="Y635" i="15"/>
  <c r="Z635" i="15"/>
  <c r="A636" i="15"/>
  <c r="B636" i="15"/>
  <c r="C636" i="15"/>
  <c r="D636" i="15"/>
  <c r="E636" i="15"/>
  <c r="F636" i="15"/>
  <c r="G636" i="15"/>
  <c r="I636" i="15"/>
  <c r="J636" i="15"/>
  <c r="K636" i="15"/>
  <c r="L636" i="15"/>
  <c r="M636" i="15"/>
  <c r="N636" i="15"/>
  <c r="O636" i="15"/>
  <c r="P636" i="15"/>
  <c r="Q636" i="15"/>
  <c r="R636" i="15"/>
  <c r="S636" i="15"/>
  <c r="T636" i="15"/>
  <c r="U636" i="15"/>
  <c r="V636" i="15"/>
  <c r="W636" i="15"/>
  <c r="X636" i="15"/>
  <c r="Y636" i="15"/>
  <c r="Z636" i="15"/>
  <c r="A637" i="15"/>
  <c r="B637" i="15"/>
  <c r="C637" i="15"/>
  <c r="D637" i="15"/>
  <c r="E637" i="15"/>
  <c r="F637" i="15"/>
  <c r="G637" i="15"/>
  <c r="I637" i="15"/>
  <c r="J637" i="15"/>
  <c r="K637" i="15"/>
  <c r="L637" i="15"/>
  <c r="M637" i="15"/>
  <c r="N637" i="15"/>
  <c r="O637" i="15"/>
  <c r="P637" i="15"/>
  <c r="Q637" i="15"/>
  <c r="R637" i="15"/>
  <c r="S637" i="15"/>
  <c r="T637" i="15"/>
  <c r="U637" i="15"/>
  <c r="V637" i="15"/>
  <c r="W637" i="15"/>
  <c r="X637" i="15"/>
  <c r="Y637" i="15"/>
  <c r="Z637" i="15"/>
  <c r="A638" i="15"/>
  <c r="B638" i="15"/>
  <c r="C638" i="15"/>
  <c r="D638" i="15"/>
  <c r="E638" i="15"/>
  <c r="F638" i="15"/>
  <c r="G638" i="15"/>
  <c r="I638" i="15"/>
  <c r="J638" i="15"/>
  <c r="K638" i="15"/>
  <c r="L638" i="15"/>
  <c r="M638" i="15"/>
  <c r="N638" i="15"/>
  <c r="O638" i="15"/>
  <c r="P638" i="15"/>
  <c r="Q638" i="15"/>
  <c r="R638" i="15"/>
  <c r="S638" i="15"/>
  <c r="T638" i="15"/>
  <c r="U638" i="15"/>
  <c r="V638" i="15"/>
  <c r="W638" i="15"/>
  <c r="X638" i="15"/>
  <c r="Y638" i="15"/>
  <c r="Z638" i="15"/>
  <c r="A639" i="15"/>
  <c r="B639" i="15"/>
  <c r="C639" i="15"/>
  <c r="D639" i="15"/>
  <c r="E639" i="15"/>
  <c r="F639" i="15"/>
  <c r="G639" i="15"/>
  <c r="I639" i="15"/>
  <c r="J639" i="15"/>
  <c r="K639" i="15"/>
  <c r="L639" i="15"/>
  <c r="M639" i="15"/>
  <c r="N639" i="15"/>
  <c r="O639" i="15"/>
  <c r="P639" i="15"/>
  <c r="Q639" i="15"/>
  <c r="R639" i="15"/>
  <c r="S639" i="15"/>
  <c r="T639" i="15"/>
  <c r="U639" i="15"/>
  <c r="V639" i="15"/>
  <c r="W639" i="15"/>
  <c r="X639" i="15"/>
  <c r="Y639" i="15"/>
  <c r="Z639" i="15"/>
  <c r="A640" i="15"/>
  <c r="B640" i="15"/>
  <c r="C640" i="15"/>
  <c r="D640" i="15"/>
  <c r="E640" i="15"/>
  <c r="F640" i="15"/>
  <c r="G640" i="15"/>
  <c r="I640" i="15"/>
  <c r="J640" i="15"/>
  <c r="K640" i="15"/>
  <c r="L640" i="15"/>
  <c r="M640" i="15"/>
  <c r="N640" i="15"/>
  <c r="O640" i="15"/>
  <c r="P640" i="15"/>
  <c r="Q640" i="15"/>
  <c r="R640" i="15"/>
  <c r="S640" i="15"/>
  <c r="T640" i="15"/>
  <c r="U640" i="15"/>
  <c r="V640" i="15"/>
  <c r="W640" i="15"/>
  <c r="X640" i="15"/>
  <c r="Y640" i="15"/>
  <c r="Z640" i="15"/>
  <c r="A642" i="15"/>
  <c r="B642" i="15"/>
  <c r="C642" i="15"/>
  <c r="D642" i="15"/>
  <c r="E642" i="15"/>
  <c r="F642" i="15"/>
  <c r="G642" i="15"/>
  <c r="I642" i="15"/>
  <c r="J642" i="15"/>
  <c r="K642" i="15"/>
  <c r="L642" i="15"/>
  <c r="M642" i="15"/>
  <c r="N642" i="15"/>
  <c r="O642" i="15"/>
  <c r="P642" i="15"/>
  <c r="Q642" i="15"/>
  <c r="R642" i="15"/>
  <c r="S642" i="15"/>
  <c r="T642" i="15"/>
  <c r="U642" i="15"/>
  <c r="V642" i="15"/>
  <c r="W642" i="15"/>
  <c r="X642" i="15"/>
  <c r="Y642" i="15"/>
  <c r="Z642" i="15"/>
  <c r="A643" i="15"/>
  <c r="B643" i="15"/>
  <c r="C643" i="15"/>
  <c r="D643" i="15"/>
  <c r="E643" i="15"/>
  <c r="F643" i="15"/>
  <c r="G643" i="15"/>
  <c r="I643" i="15"/>
  <c r="J643" i="15"/>
  <c r="K643" i="15"/>
  <c r="L643" i="15"/>
  <c r="M643" i="15"/>
  <c r="N643" i="15"/>
  <c r="O643" i="15"/>
  <c r="P643" i="15"/>
  <c r="Q643" i="15"/>
  <c r="R643" i="15"/>
  <c r="S643" i="15"/>
  <c r="T643" i="15"/>
  <c r="U643" i="15"/>
  <c r="V643" i="15"/>
  <c r="W643" i="15"/>
  <c r="X643" i="15"/>
  <c r="Y643" i="15"/>
  <c r="Z643" i="15"/>
  <c r="A1198" i="15"/>
  <c r="B1198" i="15"/>
  <c r="C1198" i="15"/>
  <c r="D1198" i="15"/>
  <c r="E1198" i="15"/>
  <c r="F1198" i="15"/>
  <c r="G1198" i="15"/>
  <c r="K1198" i="15"/>
  <c r="L1198" i="15"/>
  <c r="M1198" i="15"/>
  <c r="N1198" i="15"/>
  <c r="O1198" i="15"/>
  <c r="P1198" i="15"/>
  <c r="Q1198" i="15"/>
  <c r="R1198" i="15"/>
  <c r="S1198" i="15"/>
  <c r="T1198" i="15"/>
  <c r="U1198" i="15"/>
  <c r="V1198" i="15"/>
  <c r="W1198" i="15"/>
  <c r="X1198" i="15"/>
  <c r="Y1198" i="15"/>
  <c r="Z1198" i="15"/>
  <c r="A1199" i="15"/>
  <c r="B1199" i="15"/>
  <c r="C1199" i="15"/>
  <c r="D1199" i="15"/>
  <c r="E1199" i="15"/>
  <c r="F1199" i="15"/>
  <c r="G1199" i="15"/>
  <c r="K1199" i="15"/>
  <c r="L1199" i="15"/>
  <c r="M1199" i="15"/>
  <c r="N1199" i="15"/>
  <c r="O1199" i="15"/>
  <c r="P1199" i="15"/>
  <c r="Q1199" i="15"/>
  <c r="R1199" i="15"/>
  <c r="S1199" i="15"/>
  <c r="T1199" i="15"/>
  <c r="U1199" i="15"/>
  <c r="V1199" i="15"/>
  <c r="W1199" i="15"/>
  <c r="X1199" i="15"/>
  <c r="Y1199" i="15"/>
  <c r="Z1199" i="15"/>
  <c r="A1200" i="15"/>
  <c r="B1200" i="15"/>
  <c r="C1200" i="15"/>
  <c r="D1200" i="15"/>
  <c r="E1200" i="15"/>
  <c r="F1200" i="15"/>
  <c r="G1200" i="15"/>
  <c r="K1200" i="15"/>
  <c r="L1200" i="15"/>
  <c r="M1200" i="15"/>
  <c r="N1200" i="15"/>
  <c r="O1200" i="15"/>
  <c r="P1200" i="15"/>
  <c r="Q1200" i="15"/>
  <c r="R1200" i="15"/>
  <c r="S1200" i="15"/>
  <c r="T1200" i="15"/>
  <c r="U1200" i="15"/>
  <c r="V1200" i="15"/>
  <c r="W1200" i="15"/>
  <c r="X1200" i="15"/>
  <c r="Y1200" i="15"/>
  <c r="Z1200" i="15"/>
  <c r="A1201" i="15"/>
  <c r="B1201" i="15"/>
  <c r="C1201" i="15"/>
  <c r="D1201" i="15"/>
  <c r="E1201" i="15"/>
  <c r="F1201" i="15"/>
  <c r="G1201" i="15"/>
  <c r="K1201" i="15"/>
  <c r="L1201" i="15"/>
  <c r="M1201" i="15"/>
  <c r="N1201" i="15"/>
  <c r="O1201" i="15"/>
  <c r="P1201" i="15"/>
  <c r="Q1201" i="15"/>
  <c r="R1201" i="15"/>
  <c r="S1201" i="15"/>
  <c r="T1201" i="15"/>
  <c r="U1201" i="15"/>
  <c r="V1201" i="15"/>
  <c r="W1201" i="15"/>
  <c r="X1201" i="15"/>
  <c r="Y1201" i="15"/>
  <c r="Z1201" i="15"/>
  <c r="A1202" i="15"/>
  <c r="B1202" i="15"/>
  <c r="C1202" i="15"/>
  <c r="D1202" i="15"/>
  <c r="E1202" i="15"/>
  <c r="F1202" i="15"/>
  <c r="G1202" i="15"/>
  <c r="K1202" i="15"/>
  <c r="L1202" i="15"/>
  <c r="M1202" i="15"/>
  <c r="N1202" i="15"/>
  <c r="O1202" i="15"/>
  <c r="P1202" i="15"/>
  <c r="Q1202" i="15"/>
  <c r="R1202" i="15"/>
  <c r="S1202" i="15"/>
  <c r="T1202" i="15"/>
  <c r="U1202" i="15"/>
  <c r="V1202" i="15"/>
  <c r="W1202" i="15"/>
  <c r="X1202" i="15"/>
  <c r="Y1202" i="15"/>
  <c r="Z1202" i="15"/>
  <c r="A1203" i="15"/>
  <c r="B1203" i="15"/>
  <c r="C1203" i="15"/>
  <c r="D1203" i="15"/>
  <c r="E1203" i="15"/>
  <c r="F1203" i="15"/>
  <c r="G1203" i="15"/>
  <c r="K1203" i="15"/>
  <c r="L1203" i="15"/>
  <c r="M1203" i="15"/>
  <c r="N1203" i="15"/>
  <c r="O1203" i="15"/>
  <c r="P1203" i="15"/>
  <c r="Q1203" i="15"/>
  <c r="R1203" i="15"/>
  <c r="S1203" i="15"/>
  <c r="T1203" i="15"/>
  <c r="U1203" i="15"/>
  <c r="V1203" i="15"/>
  <c r="W1203" i="15"/>
  <c r="X1203" i="15"/>
  <c r="Y1203" i="15"/>
  <c r="Z1203" i="15"/>
  <c r="A1204" i="15"/>
  <c r="B1204" i="15"/>
  <c r="C1204" i="15"/>
  <c r="D1204" i="15"/>
  <c r="E1204" i="15"/>
  <c r="F1204" i="15"/>
  <c r="G1204" i="15"/>
  <c r="K1204" i="15"/>
  <c r="L1204" i="15"/>
  <c r="M1204" i="15"/>
  <c r="N1204" i="15"/>
  <c r="O1204" i="15"/>
  <c r="P1204" i="15"/>
  <c r="Q1204" i="15"/>
  <c r="R1204" i="15"/>
  <c r="S1204" i="15"/>
  <c r="T1204" i="15"/>
  <c r="U1204" i="15"/>
  <c r="V1204" i="15"/>
  <c r="W1204" i="15"/>
  <c r="X1204" i="15"/>
  <c r="Y1204" i="15"/>
  <c r="Z1204" i="15"/>
  <c r="A1205" i="15"/>
  <c r="B1205" i="15"/>
  <c r="C1205" i="15"/>
  <c r="D1205" i="15"/>
  <c r="E1205" i="15"/>
  <c r="F1205" i="15"/>
  <c r="G1205" i="15"/>
  <c r="K1205" i="15"/>
  <c r="L1205" i="15"/>
  <c r="M1205" i="15"/>
  <c r="N1205" i="15"/>
  <c r="O1205" i="15"/>
  <c r="P1205" i="15"/>
  <c r="Q1205" i="15"/>
  <c r="R1205" i="15"/>
  <c r="S1205" i="15"/>
  <c r="T1205" i="15"/>
  <c r="U1205" i="15"/>
  <c r="V1205" i="15"/>
  <c r="W1205" i="15"/>
  <c r="X1205" i="15"/>
  <c r="Y1205" i="15"/>
  <c r="Z1205" i="15"/>
  <c r="A1206" i="15"/>
  <c r="B1206" i="15"/>
  <c r="C1206" i="15"/>
  <c r="D1206" i="15"/>
  <c r="E1206" i="15"/>
  <c r="F1206" i="15"/>
  <c r="G1206" i="15"/>
  <c r="K1206" i="15"/>
  <c r="L1206" i="15"/>
  <c r="M1206" i="15"/>
  <c r="N1206" i="15"/>
  <c r="O1206" i="15"/>
  <c r="P1206" i="15"/>
  <c r="Q1206" i="15"/>
  <c r="R1206" i="15"/>
  <c r="S1206" i="15"/>
  <c r="T1206" i="15"/>
  <c r="U1206" i="15"/>
  <c r="V1206" i="15"/>
  <c r="W1206" i="15"/>
  <c r="X1206" i="15"/>
  <c r="Y1206" i="15"/>
  <c r="Z1206" i="15"/>
  <c r="A1207" i="15"/>
  <c r="B1207" i="15"/>
  <c r="C1207" i="15"/>
  <c r="D1207" i="15"/>
  <c r="E1207" i="15"/>
  <c r="F1207" i="15"/>
  <c r="G1207" i="15"/>
  <c r="K1207" i="15"/>
  <c r="L1207" i="15"/>
  <c r="M1207" i="15"/>
  <c r="N1207" i="15"/>
  <c r="O1207" i="15"/>
  <c r="P1207" i="15"/>
  <c r="Q1207" i="15"/>
  <c r="R1207" i="15"/>
  <c r="S1207" i="15"/>
  <c r="T1207" i="15"/>
  <c r="U1207" i="15"/>
  <c r="V1207" i="15"/>
  <c r="W1207" i="15"/>
  <c r="X1207" i="15"/>
  <c r="Y1207" i="15"/>
  <c r="Z1207" i="15"/>
  <c r="A1208" i="15"/>
  <c r="B1208" i="15"/>
  <c r="C1208" i="15"/>
  <c r="D1208" i="15"/>
  <c r="E1208" i="15"/>
  <c r="F1208" i="15"/>
  <c r="G1208" i="15"/>
  <c r="K1208" i="15"/>
  <c r="L1208" i="15"/>
  <c r="M1208" i="15"/>
  <c r="N1208" i="15"/>
  <c r="O1208" i="15"/>
  <c r="P1208" i="15"/>
  <c r="Q1208" i="15"/>
  <c r="R1208" i="15"/>
  <c r="S1208" i="15"/>
  <c r="T1208" i="15"/>
  <c r="U1208" i="15"/>
  <c r="V1208" i="15"/>
  <c r="W1208" i="15"/>
  <c r="X1208" i="15"/>
  <c r="Y1208" i="15"/>
  <c r="Z1208" i="15"/>
  <c r="A1209" i="15"/>
  <c r="B1209" i="15"/>
  <c r="C1209" i="15"/>
  <c r="D1209" i="15"/>
  <c r="E1209" i="15"/>
  <c r="F1209" i="15"/>
  <c r="G1209" i="15"/>
  <c r="K1209" i="15"/>
  <c r="L1209" i="15"/>
  <c r="M1209" i="15"/>
  <c r="N1209" i="15"/>
  <c r="O1209" i="15"/>
  <c r="P1209" i="15"/>
  <c r="Q1209" i="15"/>
  <c r="R1209" i="15"/>
  <c r="S1209" i="15"/>
  <c r="T1209" i="15"/>
  <c r="U1209" i="15"/>
  <c r="V1209" i="15"/>
  <c r="W1209" i="15"/>
  <c r="X1209" i="15"/>
  <c r="Y1209" i="15"/>
  <c r="Z1209" i="15"/>
  <c r="A1210" i="15"/>
  <c r="B1210" i="15"/>
  <c r="C1210" i="15"/>
  <c r="D1210" i="15"/>
  <c r="E1210" i="15"/>
  <c r="F1210" i="15"/>
  <c r="G1210" i="15"/>
  <c r="K1210" i="15"/>
  <c r="L1210" i="15"/>
  <c r="M1210" i="15"/>
  <c r="N1210" i="15"/>
  <c r="O1210" i="15"/>
  <c r="P1210" i="15"/>
  <c r="Q1210" i="15"/>
  <c r="R1210" i="15"/>
  <c r="S1210" i="15"/>
  <c r="T1210" i="15"/>
  <c r="U1210" i="15"/>
  <c r="V1210" i="15"/>
  <c r="W1210" i="15"/>
  <c r="X1210" i="15"/>
  <c r="Y1210" i="15"/>
  <c r="Z1210" i="15"/>
  <c r="A1211" i="15"/>
  <c r="B1211" i="15"/>
  <c r="C1211" i="15"/>
  <c r="D1211" i="15"/>
  <c r="E1211" i="15"/>
  <c r="F1211" i="15"/>
  <c r="G1211" i="15"/>
  <c r="K1211" i="15"/>
  <c r="L1211" i="15"/>
  <c r="M1211" i="15"/>
  <c r="N1211" i="15"/>
  <c r="O1211" i="15"/>
  <c r="P1211" i="15"/>
  <c r="Q1211" i="15"/>
  <c r="R1211" i="15"/>
  <c r="S1211" i="15"/>
  <c r="T1211" i="15"/>
  <c r="U1211" i="15"/>
  <c r="V1211" i="15"/>
  <c r="W1211" i="15"/>
  <c r="X1211" i="15"/>
  <c r="Y1211" i="15"/>
  <c r="Z1211" i="15"/>
  <c r="A1212" i="15"/>
  <c r="B1212" i="15"/>
  <c r="C1212" i="15"/>
  <c r="D1212" i="15"/>
  <c r="E1212" i="15"/>
  <c r="F1212" i="15"/>
  <c r="G1212" i="15"/>
  <c r="K1212" i="15"/>
  <c r="L1212" i="15"/>
  <c r="M1212" i="15"/>
  <c r="N1212" i="15"/>
  <c r="O1212" i="15"/>
  <c r="P1212" i="15"/>
  <c r="Q1212" i="15"/>
  <c r="R1212" i="15"/>
  <c r="S1212" i="15"/>
  <c r="T1212" i="15"/>
  <c r="U1212" i="15"/>
  <c r="V1212" i="15"/>
  <c r="W1212" i="15"/>
  <c r="X1212" i="15"/>
  <c r="Y1212" i="15"/>
  <c r="Z1212" i="15"/>
  <c r="A1213" i="15"/>
  <c r="B1213" i="15"/>
  <c r="C1213" i="15"/>
  <c r="D1213" i="15"/>
  <c r="E1213" i="15"/>
  <c r="F1213" i="15"/>
  <c r="G1213" i="15"/>
  <c r="K1213" i="15"/>
  <c r="L1213" i="15"/>
  <c r="M1213" i="15"/>
  <c r="N1213" i="15"/>
  <c r="O1213" i="15"/>
  <c r="P1213" i="15"/>
  <c r="Q1213" i="15"/>
  <c r="R1213" i="15"/>
  <c r="S1213" i="15"/>
  <c r="T1213" i="15"/>
  <c r="U1213" i="15"/>
  <c r="V1213" i="15"/>
  <c r="W1213" i="15"/>
  <c r="X1213" i="15"/>
  <c r="Y1213" i="15"/>
  <c r="Z1213" i="15"/>
  <c r="A1214" i="15"/>
  <c r="B1214" i="15"/>
  <c r="C1214" i="15"/>
  <c r="D1214" i="15"/>
  <c r="E1214" i="15"/>
  <c r="F1214" i="15"/>
  <c r="G1214" i="15"/>
  <c r="K1214" i="15"/>
  <c r="L1214" i="15"/>
  <c r="M1214" i="15"/>
  <c r="N1214" i="15"/>
  <c r="O1214" i="15"/>
  <c r="P1214" i="15"/>
  <c r="Q1214" i="15"/>
  <c r="R1214" i="15"/>
  <c r="S1214" i="15"/>
  <c r="T1214" i="15"/>
  <c r="U1214" i="15"/>
  <c r="V1214" i="15"/>
  <c r="W1214" i="15"/>
  <c r="X1214" i="15"/>
  <c r="Y1214" i="15"/>
  <c r="Z1214" i="15"/>
  <c r="A1215" i="15"/>
  <c r="B1215" i="15"/>
  <c r="C1215" i="15"/>
  <c r="D1215" i="15"/>
  <c r="E1215" i="15"/>
  <c r="F1215" i="15"/>
  <c r="G1215" i="15"/>
  <c r="K1215" i="15"/>
  <c r="L1215" i="15"/>
  <c r="M1215" i="15"/>
  <c r="N1215" i="15"/>
  <c r="O1215" i="15"/>
  <c r="P1215" i="15"/>
  <c r="Q1215" i="15"/>
  <c r="R1215" i="15"/>
  <c r="S1215" i="15"/>
  <c r="T1215" i="15"/>
  <c r="U1215" i="15"/>
  <c r="V1215" i="15"/>
  <c r="W1215" i="15"/>
  <c r="X1215" i="15"/>
  <c r="Y1215" i="15"/>
  <c r="Z1215" i="15"/>
  <c r="A1216" i="15"/>
  <c r="B1216" i="15"/>
  <c r="C1216" i="15"/>
  <c r="D1216" i="15"/>
  <c r="E1216" i="15"/>
  <c r="F1216" i="15"/>
  <c r="G1216" i="15"/>
  <c r="K1216" i="15"/>
  <c r="L1216" i="15"/>
  <c r="M1216" i="15"/>
  <c r="N1216" i="15"/>
  <c r="O1216" i="15"/>
  <c r="P1216" i="15"/>
  <c r="Q1216" i="15"/>
  <c r="R1216" i="15"/>
  <c r="S1216" i="15"/>
  <c r="T1216" i="15"/>
  <c r="U1216" i="15"/>
  <c r="V1216" i="15"/>
  <c r="W1216" i="15"/>
  <c r="X1216" i="15"/>
  <c r="Y1216" i="15"/>
  <c r="Z1216" i="15"/>
  <c r="A1217" i="15"/>
  <c r="B1217" i="15"/>
  <c r="C1217" i="15"/>
  <c r="D1217" i="15"/>
  <c r="E1217" i="15"/>
  <c r="F1217" i="15"/>
  <c r="G1217" i="15"/>
  <c r="K1217" i="15"/>
  <c r="L1217" i="15"/>
  <c r="M1217" i="15"/>
  <c r="N1217" i="15"/>
  <c r="O1217" i="15"/>
  <c r="P1217" i="15"/>
  <c r="Q1217" i="15"/>
  <c r="R1217" i="15"/>
  <c r="S1217" i="15"/>
  <c r="T1217" i="15"/>
  <c r="U1217" i="15"/>
  <c r="V1217" i="15"/>
  <c r="W1217" i="15"/>
  <c r="X1217" i="15"/>
  <c r="Y1217" i="15"/>
  <c r="Z1217" i="15"/>
  <c r="A1218" i="15"/>
  <c r="B1218" i="15"/>
  <c r="C1218" i="15"/>
  <c r="D1218" i="15"/>
  <c r="E1218" i="15"/>
  <c r="F1218" i="15"/>
  <c r="G1218" i="15"/>
  <c r="K1218" i="15"/>
  <c r="L1218" i="15"/>
  <c r="M1218" i="15"/>
  <c r="N1218" i="15"/>
  <c r="O1218" i="15"/>
  <c r="P1218" i="15"/>
  <c r="Q1218" i="15"/>
  <c r="R1218" i="15"/>
  <c r="S1218" i="15"/>
  <c r="T1218" i="15"/>
  <c r="U1218" i="15"/>
  <c r="V1218" i="15"/>
  <c r="W1218" i="15"/>
  <c r="X1218" i="15"/>
  <c r="Y1218" i="15"/>
  <c r="Z1218" i="15"/>
  <c r="A1219" i="15"/>
  <c r="B1219" i="15"/>
  <c r="C1219" i="15"/>
  <c r="D1219" i="15"/>
  <c r="E1219" i="15"/>
  <c r="F1219" i="15"/>
  <c r="G1219" i="15"/>
  <c r="K1219" i="15"/>
  <c r="L1219" i="15"/>
  <c r="M1219" i="15"/>
  <c r="N1219" i="15"/>
  <c r="O1219" i="15"/>
  <c r="P1219" i="15"/>
  <c r="Q1219" i="15"/>
  <c r="R1219" i="15"/>
  <c r="S1219" i="15"/>
  <c r="T1219" i="15"/>
  <c r="U1219" i="15"/>
  <c r="V1219" i="15"/>
  <c r="W1219" i="15"/>
  <c r="X1219" i="15"/>
  <c r="Y1219" i="15"/>
  <c r="Z1219" i="15"/>
  <c r="A1220" i="15"/>
  <c r="B1220" i="15"/>
  <c r="C1220" i="15"/>
  <c r="D1220" i="15"/>
  <c r="E1220" i="15"/>
  <c r="F1220" i="15"/>
  <c r="G1220" i="15"/>
  <c r="K1220" i="15"/>
  <c r="L1220" i="15"/>
  <c r="M1220" i="15"/>
  <c r="N1220" i="15"/>
  <c r="O1220" i="15"/>
  <c r="P1220" i="15"/>
  <c r="Q1220" i="15"/>
  <c r="R1220" i="15"/>
  <c r="S1220" i="15"/>
  <c r="T1220" i="15"/>
  <c r="U1220" i="15"/>
  <c r="V1220" i="15"/>
  <c r="W1220" i="15"/>
  <c r="X1220" i="15"/>
  <c r="Y1220" i="15"/>
  <c r="Z1220" i="15"/>
  <c r="A1221" i="15"/>
  <c r="B1221" i="15"/>
  <c r="C1221" i="15"/>
  <c r="D1221" i="15"/>
  <c r="E1221" i="15"/>
  <c r="F1221" i="15"/>
  <c r="G1221" i="15"/>
  <c r="K1221" i="15"/>
  <c r="L1221" i="15"/>
  <c r="M1221" i="15"/>
  <c r="N1221" i="15"/>
  <c r="O1221" i="15"/>
  <c r="P1221" i="15"/>
  <c r="Q1221" i="15"/>
  <c r="R1221" i="15"/>
  <c r="S1221" i="15"/>
  <c r="T1221" i="15"/>
  <c r="U1221" i="15"/>
  <c r="V1221" i="15"/>
  <c r="W1221" i="15"/>
  <c r="X1221" i="15"/>
  <c r="Y1221" i="15"/>
  <c r="Z1221" i="15"/>
  <c r="A1222" i="15"/>
  <c r="B1222" i="15"/>
  <c r="C1222" i="15"/>
  <c r="D1222" i="15"/>
  <c r="E1222" i="15"/>
  <c r="F1222" i="15"/>
  <c r="G1222" i="15"/>
  <c r="K1222" i="15"/>
  <c r="L1222" i="15"/>
  <c r="M1222" i="15"/>
  <c r="N1222" i="15"/>
  <c r="O1222" i="15"/>
  <c r="P1222" i="15"/>
  <c r="Q1222" i="15"/>
  <c r="R1222" i="15"/>
  <c r="S1222" i="15"/>
  <c r="T1222" i="15"/>
  <c r="U1222" i="15"/>
  <c r="V1222" i="15"/>
  <c r="W1222" i="15"/>
  <c r="X1222" i="15"/>
  <c r="Y1222" i="15"/>
  <c r="Z1222" i="15"/>
  <c r="A1223" i="15"/>
  <c r="B1223" i="15"/>
  <c r="C1223" i="15"/>
  <c r="D1223" i="15"/>
  <c r="E1223" i="15"/>
  <c r="F1223" i="15"/>
  <c r="G1223" i="15"/>
  <c r="K1223" i="15"/>
  <c r="L1223" i="15"/>
  <c r="M1223" i="15"/>
  <c r="N1223" i="15"/>
  <c r="O1223" i="15"/>
  <c r="P1223" i="15"/>
  <c r="Q1223" i="15"/>
  <c r="R1223" i="15"/>
  <c r="S1223" i="15"/>
  <c r="T1223" i="15"/>
  <c r="U1223" i="15"/>
  <c r="V1223" i="15"/>
  <c r="W1223" i="15"/>
  <c r="X1223" i="15"/>
  <c r="Y1223" i="15"/>
  <c r="Z1223" i="15"/>
  <c r="A1224" i="15"/>
  <c r="B1224" i="15"/>
  <c r="C1224" i="15"/>
  <c r="D1224" i="15"/>
  <c r="E1224" i="15"/>
  <c r="F1224" i="15"/>
  <c r="G1224" i="15"/>
  <c r="K1224" i="15"/>
  <c r="L1224" i="15"/>
  <c r="M1224" i="15"/>
  <c r="N1224" i="15"/>
  <c r="O1224" i="15"/>
  <c r="P1224" i="15"/>
  <c r="Q1224" i="15"/>
  <c r="R1224" i="15"/>
  <c r="S1224" i="15"/>
  <c r="T1224" i="15"/>
  <c r="U1224" i="15"/>
  <c r="V1224" i="15"/>
  <c r="W1224" i="15"/>
  <c r="X1224" i="15"/>
  <c r="Y1224" i="15"/>
  <c r="Z1224" i="15"/>
  <c r="A1225" i="15"/>
  <c r="B1225" i="15"/>
  <c r="C1225" i="15"/>
  <c r="D1225" i="15"/>
  <c r="E1225" i="15"/>
  <c r="F1225" i="15"/>
  <c r="G1225" i="15"/>
  <c r="K1225" i="15"/>
  <c r="L1225" i="15"/>
  <c r="M1225" i="15"/>
  <c r="N1225" i="15"/>
  <c r="O1225" i="15"/>
  <c r="P1225" i="15"/>
  <c r="Q1225" i="15"/>
  <c r="R1225" i="15"/>
  <c r="S1225" i="15"/>
  <c r="T1225" i="15"/>
  <c r="U1225" i="15"/>
  <c r="V1225" i="15"/>
  <c r="W1225" i="15"/>
  <c r="X1225" i="15"/>
  <c r="Y1225" i="15"/>
  <c r="Z1225" i="15"/>
  <c r="A1226" i="15"/>
  <c r="B1226" i="15"/>
  <c r="C1226" i="15"/>
  <c r="D1226" i="15"/>
  <c r="E1226" i="15"/>
  <c r="F1226" i="15"/>
  <c r="G1226" i="15"/>
  <c r="K1226" i="15"/>
  <c r="L1226" i="15"/>
  <c r="M1226" i="15"/>
  <c r="N1226" i="15"/>
  <c r="O1226" i="15"/>
  <c r="P1226" i="15"/>
  <c r="Q1226" i="15"/>
  <c r="R1226" i="15"/>
  <c r="S1226" i="15"/>
  <c r="T1226" i="15"/>
  <c r="U1226" i="15"/>
  <c r="V1226" i="15"/>
  <c r="W1226" i="15"/>
  <c r="X1226" i="15"/>
  <c r="Y1226" i="15"/>
  <c r="Z1226" i="15"/>
  <c r="A1227" i="15"/>
  <c r="B1227" i="15"/>
  <c r="C1227" i="15"/>
  <c r="D1227" i="15"/>
  <c r="E1227" i="15"/>
  <c r="F1227" i="15"/>
  <c r="G1227" i="15"/>
  <c r="K1227" i="15"/>
  <c r="L1227" i="15"/>
  <c r="M1227" i="15"/>
  <c r="N1227" i="15"/>
  <c r="O1227" i="15"/>
  <c r="P1227" i="15"/>
  <c r="Q1227" i="15"/>
  <c r="R1227" i="15"/>
  <c r="S1227" i="15"/>
  <c r="T1227" i="15"/>
  <c r="U1227" i="15"/>
  <c r="V1227" i="15"/>
  <c r="W1227" i="15"/>
  <c r="X1227" i="15"/>
  <c r="Y1227" i="15"/>
  <c r="Z1227" i="15"/>
  <c r="A1228" i="15"/>
  <c r="B1228" i="15"/>
  <c r="C1228" i="15"/>
  <c r="D1228" i="15"/>
  <c r="E1228" i="15"/>
  <c r="F1228" i="15"/>
  <c r="G1228" i="15"/>
  <c r="K1228" i="15"/>
  <c r="L1228" i="15"/>
  <c r="M1228" i="15"/>
  <c r="N1228" i="15"/>
  <c r="O1228" i="15"/>
  <c r="P1228" i="15"/>
  <c r="Q1228" i="15"/>
  <c r="R1228" i="15"/>
  <c r="S1228" i="15"/>
  <c r="T1228" i="15"/>
  <c r="U1228" i="15"/>
  <c r="V1228" i="15"/>
  <c r="W1228" i="15"/>
  <c r="X1228" i="15"/>
  <c r="Y1228" i="15"/>
  <c r="Z1228" i="15"/>
  <c r="A1229" i="15"/>
  <c r="B1229" i="15"/>
  <c r="C1229" i="15"/>
  <c r="D1229" i="15"/>
  <c r="E1229" i="15"/>
  <c r="F1229" i="15"/>
  <c r="G1229" i="15"/>
  <c r="K1229" i="15"/>
  <c r="L1229" i="15"/>
  <c r="M1229" i="15"/>
  <c r="N1229" i="15"/>
  <c r="O1229" i="15"/>
  <c r="P1229" i="15"/>
  <c r="Q1229" i="15"/>
  <c r="R1229" i="15"/>
  <c r="S1229" i="15"/>
  <c r="T1229" i="15"/>
  <c r="U1229" i="15"/>
  <c r="V1229" i="15"/>
  <c r="W1229" i="15"/>
  <c r="X1229" i="15"/>
  <c r="Y1229" i="15"/>
  <c r="Z1229" i="15"/>
  <c r="A160" i="15"/>
  <c r="B160" i="15"/>
  <c r="C160" i="15"/>
  <c r="D160" i="15"/>
  <c r="E160" i="15"/>
  <c r="F160" i="15"/>
  <c r="G160" i="15"/>
  <c r="I160" i="15"/>
  <c r="J160" i="15"/>
  <c r="K160" i="15"/>
  <c r="L160" i="15"/>
  <c r="M160" i="15"/>
  <c r="N160" i="15"/>
  <c r="O160" i="15"/>
  <c r="P160" i="15"/>
  <c r="Q160" i="15"/>
  <c r="R160" i="15"/>
  <c r="S160" i="15"/>
  <c r="T160" i="15"/>
  <c r="U160" i="15"/>
  <c r="V160" i="15"/>
  <c r="W160" i="15"/>
  <c r="X160" i="15"/>
  <c r="Y160" i="15"/>
  <c r="Z160" i="15"/>
  <c r="A161" i="15"/>
  <c r="B161" i="15"/>
  <c r="C161" i="15"/>
  <c r="D161" i="15"/>
  <c r="E161" i="15"/>
  <c r="F161" i="15"/>
  <c r="G161" i="15"/>
  <c r="I161" i="15"/>
  <c r="J161" i="15"/>
  <c r="K161" i="15"/>
  <c r="L161" i="15"/>
  <c r="M161" i="15"/>
  <c r="N161" i="15"/>
  <c r="O161" i="15"/>
  <c r="P161" i="15"/>
  <c r="Q161" i="15"/>
  <c r="R161" i="15"/>
  <c r="S161" i="15"/>
  <c r="T161" i="15"/>
  <c r="U161" i="15"/>
  <c r="V161" i="15"/>
  <c r="W161" i="15"/>
  <c r="X161" i="15"/>
  <c r="Y161" i="15"/>
  <c r="Z161" i="15"/>
  <c r="A162" i="15"/>
  <c r="B162" i="15"/>
  <c r="C162" i="15"/>
  <c r="D162" i="15"/>
  <c r="E162" i="15"/>
  <c r="F162" i="15"/>
  <c r="G162" i="15"/>
  <c r="I162" i="15"/>
  <c r="J162" i="15"/>
  <c r="K162" i="15"/>
  <c r="L162" i="15"/>
  <c r="M162" i="15"/>
  <c r="N162" i="15"/>
  <c r="O162" i="15"/>
  <c r="P162" i="15"/>
  <c r="Q162" i="15"/>
  <c r="R162" i="15"/>
  <c r="S162" i="15"/>
  <c r="T162" i="15"/>
  <c r="U162" i="15"/>
  <c r="V162" i="15"/>
  <c r="W162" i="15"/>
  <c r="X162" i="15"/>
  <c r="Y162" i="15"/>
  <c r="Z162" i="15"/>
  <c r="A163" i="15"/>
  <c r="B163" i="15"/>
  <c r="C163" i="15"/>
  <c r="D163" i="15"/>
  <c r="E163" i="15"/>
  <c r="F163" i="15"/>
  <c r="G163" i="15"/>
  <c r="I163" i="15"/>
  <c r="J163" i="15"/>
  <c r="K163" i="15"/>
  <c r="L163" i="15"/>
  <c r="M163" i="15"/>
  <c r="N163" i="15"/>
  <c r="O163" i="15"/>
  <c r="P163" i="15"/>
  <c r="Q163" i="15"/>
  <c r="R163" i="15"/>
  <c r="S163" i="15"/>
  <c r="T163" i="15"/>
  <c r="U163" i="15"/>
  <c r="V163" i="15"/>
  <c r="W163" i="15"/>
  <c r="X163" i="15"/>
  <c r="Y163" i="15"/>
  <c r="Z163" i="15"/>
  <c r="A164" i="15"/>
  <c r="B164" i="15"/>
  <c r="C164" i="15"/>
  <c r="D164" i="15"/>
  <c r="E164" i="15"/>
  <c r="F164" i="15"/>
  <c r="G164" i="15"/>
  <c r="I164" i="15"/>
  <c r="J164" i="15"/>
  <c r="K164" i="15"/>
  <c r="L164" i="15"/>
  <c r="M164" i="15"/>
  <c r="N164" i="15"/>
  <c r="O164" i="15"/>
  <c r="P164" i="15"/>
  <c r="Q164" i="15"/>
  <c r="R164" i="15"/>
  <c r="S164" i="15"/>
  <c r="T164" i="15"/>
  <c r="U164" i="15"/>
  <c r="V164" i="15"/>
  <c r="W164" i="15"/>
  <c r="X164" i="15"/>
  <c r="Y164" i="15"/>
  <c r="Z164" i="15"/>
  <c r="A165" i="15"/>
  <c r="B165" i="15"/>
  <c r="C165" i="15"/>
  <c r="D165" i="15"/>
  <c r="E165" i="15"/>
  <c r="F165" i="15"/>
  <c r="G165" i="15"/>
  <c r="I165" i="15"/>
  <c r="J165" i="15"/>
  <c r="K165" i="15"/>
  <c r="L165" i="15"/>
  <c r="M165" i="15"/>
  <c r="N165" i="15"/>
  <c r="O165" i="15"/>
  <c r="P165" i="15"/>
  <c r="Q165" i="15"/>
  <c r="R165" i="15"/>
  <c r="S165" i="15"/>
  <c r="T165" i="15"/>
  <c r="U165" i="15"/>
  <c r="V165" i="15"/>
  <c r="W165" i="15"/>
  <c r="X165" i="15"/>
  <c r="Y165" i="15"/>
  <c r="Z165" i="15"/>
  <c r="A166" i="15"/>
  <c r="B166" i="15"/>
  <c r="C166" i="15"/>
  <c r="D166" i="15"/>
  <c r="E166" i="15"/>
  <c r="F166" i="15"/>
  <c r="G166" i="15"/>
  <c r="I166" i="15"/>
  <c r="J166" i="15"/>
  <c r="K166" i="15"/>
  <c r="L166" i="15"/>
  <c r="M166" i="15"/>
  <c r="N166" i="15"/>
  <c r="O166" i="15"/>
  <c r="P166" i="15"/>
  <c r="Q166" i="15"/>
  <c r="R166" i="15"/>
  <c r="S166" i="15"/>
  <c r="T166" i="15"/>
  <c r="U166" i="15"/>
  <c r="V166" i="15"/>
  <c r="W166" i="15"/>
  <c r="X166" i="15"/>
  <c r="Y166" i="15"/>
  <c r="Z166" i="15"/>
  <c r="A167" i="15"/>
  <c r="B167" i="15"/>
  <c r="C167" i="15"/>
  <c r="D167" i="15"/>
  <c r="E167" i="15"/>
  <c r="F167" i="15"/>
  <c r="G167" i="15"/>
  <c r="I167" i="15"/>
  <c r="J167" i="15"/>
  <c r="K167" i="15"/>
  <c r="L167" i="15"/>
  <c r="M167" i="15"/>
  <c r="N167" i="15"/>
  <c r="O167" i="15"/>
  <c r="P167" i="15"/>
  <c r="Q167" i="15"/>
  <c r="R167" i="15"/>
  <c r="S167" i="15"/>
  <c r="T167" i="15"/>
  <c r="U167" i="15"/>
  <c r="V167" i="15"/>
  <c r="W167" i="15"/>
  <c r="X167" i="15"/>
  <c r="Y167" i="15"/>
  <c r="Z167" i="15"/>
  <c r="A168" i="15"/>
  <c r="B168" i="15"/>
  <c r="C168" i="15"/>
  <c r="D168" i="15"/>
  <c r="E168" i="15"/>
  <c r="F168" i="15"/>
  <c r="G168" i="15"/>
  <c r="I168" i="15"/>
  <c r="J168" i="15"/>
  <c r="K168" i="15"/>
  <c r="L168" i="15"/>
  <c r="M168" i="15"/>
  <c r="N168" i="15"/>
  <c r="O168" i="15"/>
  <c r="P168" i="15"/>
  <c r="Q168" i="15"/>
  <c r="R168" i="15"/>
  <c r="S168" i="15"/>
  <c r="T168" i="15"/>
  <c r="U168" i="15"/>
  <c r="V168" i="15"/>
  <c r="W168" i="15"/>
  <c r="X168" i="15"/>
  <c r="Y168" i="15"/>
  <c r="Z168" i="15"/>
  <c r="A169" i="15"/>
  <c r="B169" i="15"/>
  <c r="C169" i="15"/>
  <c r="D169" i="15"/>
  <c r="E169" i="15"/>
  <c r="F169" i="15"/>
  <c r="G169" i="15"/>
  <c r="I169" i="15"/>
  <c r="J169" i="15"/>
  <c r="K169" i="15"/>
  <c r="L169" i="15"/>
  <c r="M169" i="15"/>
  <c r="N169" i="15"/>
  <c r="O169" i="15"/>
  <c r="P169" i="15"/>
  <c r="Q169" i="15"/>
  <c r="R169" i="15"/>
  <c r="S169" i="15"/>
  <c r="T169" i="15"/>
  <c r="U169" i="15"/>
  <c r="V169" i="15"/>
  <c r="W169" i="15"/>
  <c r="X169" i="15"/>
  <c r="Y169" i="15"/>
  <c r="Z169" i="15"/>
  <c r="A170" i="15"/>
  <c r="B170" i="15"/>
  <c r="C170" i="15"/>
  <c r="D170" i="15"/>
  <c r="E170" i="15"/>
  <c r="F170" i="15"/>
  <c r="G170" i="15"/>
  <c r="I170" i="15"/>
  <c r="J170" i="15"/>
  <c r="K170" i="15"/>
  <c r="L170" i="15"/>
  <c r="M170" i="15"/>
  <c r="N170" i="15"/>
  <c r="O170" i="15"/>
  <c r="P170" i="15"/>
  <c r="Q170" i="15"/>
  <c r="R170" i="15"/>
  <c r="S170" i="15"/>
  <c r="T170" i="15"/>
  <c r="U170" i="15"/>
  <c r="V170" i="15"/>
  <c r="W170" i="15"/>
  <c r="X170" i="15"/>
  <c r="Y170" i="15"/>
  <c r="Z170" i="15"/>
  <c r="A171" i="15"/>
  <c r="B171" i="15"/>
  <c r="C171" i="15"/>
  <c r="D171" i="15"/>
  <c r="E171" i="15"/>
  <c r="F171" i="15"/>
  <c r="G171" i="15"/>
  <c r="I171" i="15"/>
  <c r="J171" i="15"/>
  <c r="K171" i="15"/>
  <c r="L171" i="15"/>
  <c r="M171" i="15"/>
  <c r="N171" i="15"/>
  <c r="O171" i="15"/>
  <c r="P171" i="15"/>
  <c r="Q171" i="15"/>
  <c r="R171" i="15"/>
  <c r="S171" i="15"/>
  <c r="T171" i="15"/>
  <c r="U171" i="15"/>
  <c r="V171" i="15"/>
  <c r="W171" i="15"/>
  <c r="X171" i="15"/>
  <c r="Y171" i="15"/>
  <c r="Z171" i="15"/>
  <c r="A172" i="15"/>
  <c r="B172" i="15"/>
  <c r="C172" i="15"/>
  <c r="D172" i="15"/>
  <c r="E172" i="15"/>
  <c r="F172" i="15"/>
  <c r="G172" i="15"/>
  <c r="I172" i="15"/>
  <c r="J172" i="15"/>
  <c r="K172" i="15"/>
  <c r="L172" i="15"/>
  <c r="M172" i="15"/>
  <c r="N172" i="15"/>
  <c r="O172" i="15"/>
  <c r="P172" i="15"/>
  <c r="Q172" i="15"/>
  <c r="R172" i="15"/>
  <c r="S172" i="15"/>
  <c r="T172" i="15"/>
  <c r="U172" i="15"/>
  <c r="V172" i="15"/>
  <c r="W172" i="15"/>
  <c r="X172" i="15"/>
  <c r="Y172" i="15"/>
  <c r="Z172" i="15"/>
  <c r="A173" i="15"/>
  <c r="B173" i="15"/>
  <c r="C173" i="15"/>
  <c r="D173" i="15"/>
  <c r="E173" i="15"/>
  <c r="F173" i="15"/>
  <c r="G173" i="15"/>
  <c r="I173" i="15"/>
  <c r="J173" i="15"/>
  <c r="K173" i="15"/>
  <c r="L173" i="15"/>
  <c r="M173" i="15"/>
  <c r="N173" i="15"/>
  <c r="O173" i="15"/>
  <c r="P173" i="15"/>
  <c r="Q173" i="15"/>
  <c r="R173" i="15"/>
  <c r="S173" i="15"/>
  <c r="T173" i="15"/>
  <c r="U173" i="15"/>
  <c r="V173" i="15"/>
  <c r="W173" i="15"/>
  <c r="X173" i="15"/>
  <c r="Y173" i="15"/>
  <c r="Z173" i="15"/>
  <c r="A174" i="15"/>
  <c r="B174" i="15"/>
  <c r="C174" i="15"/>
  <c r="D174" i="15"/>
  <c r="E174" i="15"/>
  <c r="F174" i="15"/>
  <c r="G174" i="15"/>
  <c r="I174" i="15"/>
  <c r="J174" i="15"/>
  <c r="K174" i="15"/>
  <c r="L174" i="15"/>
  <c r="M174" i="15"/>
  <c r="N174" i="15"/>
  <c r="O174" i="15"/>
  <c r="P174" i="15"/>
  <c r="Q174" i="15"/>
  <c r="R174" i="15"/>
  <c r="S174" i="15"/>
  <c r="T174" i="15"/>
  <c r="U174" i="15"/>
  <c r="V174" i="15"/>
  <c r="W174" i="15"/>
  <c r="X174" i="15"/>
  <c r="Y174" i="15"/>
  <c r="Z174" i="15"/>
  <c r="A175" i="15"/>
  <c r="B175" i="15"/>
  <c r="C175" i="15"/>
  <c r="D175" i="15"/>
  <c r="E175" i="15"/>
  <c r="F175" i="15"/>
  <c r="G175" i="15"/>
  <c r="I175" i="15"/>
  <c r="J175" i="15"/>
  <c r="K175" i="15"/>
  <c r="L175" i="15"/>
  <c r="M175" i="15"/>
  <c r="N175" i="15"/>
  <c r="O175" i="15"/>
  <c r="P175" i="15"/>
  <c r="Q175" i="15"/>
  <c r="R175" i="15"/>
  <c r="S175" i="15"/>
  <c r="T175" i="15"/>
  <c r="U175" i="15"/>
  <c r="V175" i="15"/>
  <c r="W175" i="15"/>
  <c r="X175" i="15"/>
  <c r="Y175" i="15"/>
  <c r="Z175" i="15"/>
  <c r="A176" i="15"/>
  <c r="B176" i="15"/>
  <c r="C176" i="15"/>
  <c r="D176" i="15"/>
  <c r="E176" i="15"/>
  <c r="F176" i="15"/>
  <c r="G176" i="15"/>
  <c r="I176" i="15"/>
  <c r="J176" i="15"/>
  <c r="K176" i="15"/>
  <c r="L176" i="15"/>
  <c r="M176" i="15"/>
  <c r="N176" i="15"/>
  <c r="O176" i="15"/>
  <c r="P176" i="15"/>
  <c r="Q176" i="15"/>
  <c r="R176" i="15"/>
  <c r="S176" i="15"/>
  <c r="T176" i="15"/>
  <c r="U176" i="15"/>
  <c r="V176" i="15"/>
  <c r="W176" i="15"/>
  <c r="X176" i="15"/>
  <c r="Y176" i="15"/>
  <c r="Z176" i="15"/>
  <c r="A177" i="15"/>
  <c r="B177" i="15"/>
  <c r="C177" i="15"/>
  <c r="D177" i="15"/>
  <c r="E177" i="15"/>
  <c r="F177" i="15"/>
  <c r="G177" i="15"/>
  <c r="I177" i="15"/>
  <c r="J177" i="15"/>
  <c r="K177" i="15"/>
  <c r="L177" i="15"/>
  <c r="M177" i="15"/>
  <c r="N177" i="15"/>
  <c r="O177" i="15"/>
  <c r="P177" i="15"/>
  <c r="Q177" i="15"/>
  <c r="R177" i="15"/>
  <c r="S177" i="15"/>
  <c r="T177" i="15"/>
  <c r="U177" i="15"/>
  <c r="V177" i="15"/>
  <c r="W177" i="15"/>
  <c r="X177" i="15"/>
  <c r="Y177" i="15"/>
  <c r="Z177" i="15"/>
  <c r="A178" i="15"/>
  <c r="B178" i="15"/>
  <c r="C178" i="15"/>
  <c r="D178" i="15"/>
  <c r="E178" i="15"/>
  <c r="F178" i="15"/>
  <c r="G178" i="15"/>
  <c r="I178" i="15"/>
  <c r="J178" i="15"/>
  <c r="K178" i="15"/>
  <c r="L178" i="15"/>
  <c r="M178" i="15"/>
  <c r="N178" i="15"/>
  <c r="O178" i="15"/>
  <c r="P178" i="15"/>
  <c r="Q178" i="15"/>
  <c r="R178" i="15"/>
  <c r="S178" i="15"/>
  <c r="T178" i="15"/>
  <c r="U178" i="15"/>
  <c r="V178" i="15"/>
  <c r="W178" i="15"/>
  <c r="X178" i="15"/>
  <c r="Y178" i="15"/>
  <c r="Z178" i="15"/>
  <c r="A179" i="15"/>
  <c r="B179" i="15"/>
  <c r="C179" i="15"/>
  <c r="D179" i="15"/>
  <c r="E179" i="15"/>
  <c r="F179" i="15"/>
  <c r="G179" i="15"/>
  <c r="I179" i="15"/>
  <c r="J179" i="15"/>
  <c r="K179" i="15"/>
  <c r="L179" i="15"/>
  <c r="M179" i="15"/>
  <c r="N179" i="15"/>
  <c r="O179" i="15"/>
  <c r="P179" i="15"/>
  <c r="Q179" i="15"/>
  <c r="R179" i="15"/>
  <c r="S179" i="15"/>
  <c r="T179" i="15"/>
  <c r="U179" i="15"/>
  <c r="V179" i="15"/>
  <c r="W179" i="15"/>
  <c r="X179" i="15"/>
  <c r="Y179" i="15"/>
  <c r="Z179" i="15"/>
  <c r="A180" i="15"/>
  <c r="B180" i="15"/>
  <c r="C180" i="15"/>
  <c r="D180" i="15"/>
  <c r="E180" i="15"/>
  <c r="F180" i="15"/>
  <c r="G180" i="15"/>
  <c r="I180" i="15"/>
  <c r="J180" i="15"/>
  <c r="K180" i="15"/>
  <c r="L180" i="15"/>
  <c r="M180" i="15"/>
  <c r="N180" i="15"/>
  <c r="O180" i="15"/>
  <c r="P180" i="15"/>
  <c r="Q180" i="15"/>
  <c r="R180" i="15"/>
  <c r="S180" i="15"/>
  <c r="T180" i="15"/>
  <c r="U180" i="15"/>
  <c r="V180" i="15"/>
  <c r="W180" i="15"/>
  <c r="X180" i="15"/>
  <c r="Y180" i="15"/>
  <c r="Z180" i="15"/>
  <c r="A181" i="15"/>
  <c r="B181" i="15"/>
  <c r="C181" i="15"/>
  <c r="D181" i="15"/>
  <c r="E181" i="15"/>
  <c r="F181" i="15"/>
  <c r="G181" i="15"/>
  <c r="I181" i="15"/>
  <c r="J181" i="15"/>
  <c r="K181" i="15"/>
  <c r="L181" i="15"/>
  <c r="M181" i="15"/>
  <c r="N181" i="15"/>
  <c r="O181" i="15"/>
  <c r="P181" i="15"/>
  <c r="Q181" i="15"/>
  <c r="R181" i="15"/>
  <c r="S181" i="15"/>
  <c r="T181" i="15"/>
  <c r="U181" i="15"/>
  <c r="V181" i="15"/>
  <c r="W181" i="15"/>
  <c r="X181" i="15"/>
  <c r="Y181" i="15"/>
  <c r="Z181" i="15"/>
  <c r="A182" i="15"/>
  <c r="B182" i="15"/>
  <c r="C182" i="15"/>
  <c r="D182" i="15"/>
  <c r="E182" i="15"/>
  <c r="F182" i="15"/>
  <c r="G182" i="15"/>
  <c r="I182" i="15"/>
  <c r="J182" i="15"/>
  <c r="K182" i="15"/>
  <c r="L182" i="15"/>
  <c r="M182" i="15"/>
  <c r="N182" i="15"/>
  <c r="O182" i="15"/>
  <c r="P182" i="15"/>
  <c r="Q182" i="15"/>
  <c r="R182" i="15"/>
  <c r="S182" i="15"/>
  <c r="T182" i="15"/>
  <c r="U182" i="15"/>
  <c r="V182" i="15"/>
  <c r="W182" i="15"/>
  <c r="X182" i="15"/>
  <c r="Y182" i="15"/>
  <c r="Z182" i="15"/>
  <c r="A183" i="15"/>
  <c r="B183" i="15"/>
  <c r="C183" i="15"/>
  <c r="D183" i="15"/>
  <c r="E183" i="15"/>
  <c r="F183" i="15"/>
  <c r="G183" i="15"/>
  <c r="I183" i="15"/>
  <c r="J183" i="15"/>
  <c r="K183" i="15"/>
  <c r="L183" i="15"/>
  <c r="M183" i="15"/>
  <c r="N183" i="15"/>
  <c r="O183" i="15"/>
  <c r="P183" i="15"/>
  <c r="Q183" i="15"/>
  <c r="R183" i="15"/>
  <c r="S183" i="15"/>
  <c r="T183" i="15"/>
  <c r="U183" i="15"/>
  <c r="V183" i="15"/>
  <c r="W183" i="15"/>
  <c r="X183" i="15"/>
  <c r="Y183" i="15"/>
  <c r="Z183" i="15"/>
  <c r="A184" i="15"/>
  <c r="B184" i="15"/>
  <c r="C184" i="15"/>
  <c r="D184" i="15"/>
  <c r="E184" i="15"/>
  <c r="F184" i="15"/>
  <c r="G184" i="15"/>
  <c r="I184" i="15"/>
  <c r="J184" i="15"/>
  <c r="K184" i="15"/>
  <c r="L184" i="15"/>
  <c r="M184" i="15"/>
  <c r="N184" i="15"/>
  <c r="O184" i="15"/>
  <c r="P184" i="15"/>
  <c r="Q184" i="15"/>
  <c r="R184" i="15"/>
  <c r="S184" i="15"/>
  <c r="T184" i="15"/>
  <c r="U184" i="15"/>
  <c r="V184" i="15"/>
  <c r="W184" i="15"/>
  <c r="X184" i="15"/>
  <c r="Y184" i="15"/>
  <c r="Z184" i="15"/>
  <c r="A185" i="15"/>
  <c r="B185" i="15"/>
  <c r="C185" i="15"/>
  <c r="D185" i="15"/>
  <c r="E185" i="15"/>
  <c r="F185" i="15"/>
  <c r="G185" i="15"/>
  <c r="I185" i="15"/>
  <c r="J185" i="15"/>
  <c r="K185" i="15"/>
  <c r="L185" i="15"/>
  <c r="M185" i="15"/>
  <c r="N185" i="15"/>
  <c r="O185" i="15"/>
  <c r="P185" i="15"/>
  <c r="Q185" i="15"/>
  <c r="R185" i="15"/>
  <c r="S185" i="15"/>
  <c r="T185" i="15"/>
  <c r="U185" i="15"/>
  <c r="V185" i="15"/>
  <c r="W185" i="15"/>
  <c r="X185" i="15"/>
  <c r="Y185" i="15"/>
  <c r="Z185" i="15"/>
  <c r="A186" i="15"/>
  <c r="B186" i="15"/>
  <c r="C186" i="15"/>
  <c r="D186" i="15"/>
  <c r="E186" i="15"/>
  <c r="F186" i="15"/>
  <c r="G186" i="15"/>
  <c r="I186" i="15"/>
  <c r="J186" i="15"/>
  <c r="K186" i="15"/>
  <c r="L186" i="15"/>
  <c r="M186" i="15"/>
  <c r="N186" i="15"/>
  <c r="O186" i="15"/>
  <c r="P186" i="15"/>
  <c r="Q186" i="15"/>
  <c r="R186" i="15"/>
  <c r="S186" i="15"/>
  <c r="T186" i="15"/>
  <c r="U186" i="15"/>
  <c r="V186" i="15"/>
  <c r="W186" i="15"/>
  <c r="X186" i="15"/>
  <c r="Y186" i="15"/>
  <c r="Z186" i="15"/>
  <c r="A187" i="15"/>
  <c r="B187" i="15"/>
  <c r="C187" i="15"/>
  <c r="D187" i="15"/>
  <c r="E187" i="15"/>
  <c r="F187" i="15"/>
  <c r="G187" i="15"/>
  <c r="I187" i="15"/>
  <c r="J187" i="15"/>
  <c r="K187" i="15"/>
  <c r="L187" i="15"/>
  <c r="M187" i="15"/>
  <c r="N187" i="15"/>
  <c r="O187" i="15"/>
  <c r="P187" i="15"/>
  <c r="Q187" i="15"/>
  <c r="R187" i="15"/>
  <c r="S187" i="15"/>
  <c r="T187" i="15"/>
  <c r="U187" i="15"/>
  <c r="V187" i="15"/>
  <c r="W187" i="15"/>
  <c r="X187" i="15"/>
  <c r="Y187" i="15"/>
  <c r="Z187" i="15"/>
  <c r="A188" i="15"/>
  <c r="B188" i="15"/>
  <c r="C188" i="15"/>
  <c r="D188" i="15"/>
  <c r="E188" i="15"/>
  <c r="F188" i="15"/>
  <c r="G188" i="15"/>
  <c r="I188" i="15"/>
  <c r="J188" i="15"/>
  <c r="K188" i="15"/>
  <c r="L188" i="15"/>
  <c r="M188" i="15"/>
  <c r="N188" i="15"/>
  <c r="O188" i="15"/>
  <c r="P188" i="15"/>
  <c r="Q188" i="15"/>
  <c r="R188" i="15"/>
  <c r="S188" i="15"/>
  <c r="T188" i="15"/>
  <c r="U188" i="15"/>
  <c r="V188" i="15"/>
  <c r="W188" i="15"/>
  <c r="X188" i="15"/>
  <c r="Y188" i="15"/>
  <c r="Z188" i="15"/>
  <c r="A189" i="15"/>
  <c r="B189" i="15"/>
  <c r="C189" i="15"/>
  <c r="D189" i="15"/>
  <c r="E189" i="15"/>
  <c r="F189" i="15"/>
  <c r="G189" i="15"/>
  <c r="I189" i="15"/>
  <c r="J189" i="15"/>
  <c r="K189" i="15"/>
  <c r="L189" i="15"/>
  <c r="M189" i="15"/>
  <c r="N189" i="15"/>
  <c r="O189" i="15"/>
  <c r="P189" i="15"/>
  <c r="Q189" i="15"/>
  <c r="R189" i="15"/>
  <c r="S189" i="15"/>
  <c r="T189" i="15"/>
  <c r="U189" i="15"/>
  <c r="V189" i="15"/>
  <c r="W189" i="15"/>
  <c r="X189" i="15"/>
  <c r="Y189" i="15"/>
  <c r="Z189" i="15"/>
  <c r="A190" i="15"/>
  <c r="B190" i="15"/>
  <c r="C190" i="15"/>
  <c r="D190" i="15"/>
  <c r="E190" i="15"/>
  <c r="F190" i="15"/>
  <c r="G190" i="15"/>
  <c r="I190" i="15"/>
  <c r="J190" i="15"/>
  <c r="K190" i="15"/>
  <c r="L190" i="15"/>
  <c r="M190" i="15"/>
  <c r="N190" i="15"/>
  <c r="O190" i="15"/>
  <c r="P190" i="15"/>
  <c r="Q190" i="15"/>
  <c r="R190" i="15"/>
  <c r="S190" i="15"/>
  <c r="T190" i="15"/>
  <c r="U190" i="15"/>
  <c r="V190" i="15"/>
  <c r="W190" i="15"/>
  <c r="X190" i="15"/>
  <c r="Y190" i="15"/>
  <c r="Z190" i="15"/>
  <c r="A191" i="15"/>
  <c r="B191" i="15"/>
  <c r="C191" i="15"/>
  <c r="D191" i="15"/>
  <c r="E191" i="15"/>
  <c r="F191" i="15"/>
  <c r="G191" i="15"/>
  <c r="I191" i="15"/>
  <c r="J191" i="15"/>
  <c r="K191" i="15"/>
  <c r="L191" i="15"/>
  <c r="M191" i="15"/>
  <c r="N191" i="15"/>
  <c r="O191" i="15"/>
  <c r="P191" i="15"/>
  <c r="Q191" i="15"/>
  <c r="R191" i="15"/>
  <c r="S191" i="15"/>
  <c r="T191" i="15"/>
  <c r="U191" i="15"/>
  <c r="V191" i="15"/>
  <c r="W191" i="15"/>
  <c r="X191" i="15"/>
  <c r="Y191" i="15"/>
  <c r="Z191" i="15"/>
  <c r="A192" i="15"/>
  <c r="B192" i="15"/>
  <c r="C192" i="15"/>
  <c r="D192" i="15"/>
  <c r="E192" i="15"/>
  <c r="F192" i="15"/>
  <c r="G192" i="15"/>
  <c r="I192" i="15"/>
  <c r="J192" i="15"/>
  <c r="K192" i="15"/>
  <c r="L192" i="15"/>
  <c r="M192" i="15"/>
  <c r="N192" i="15"/>
  <c r="O192" i="15"/>
  <c r="P192" i="15"/>
  <c r="Q192" i="15"/>
  <c r="R192" i="15"/>
  <c r="S192" i="15"/>
  <c r="T192" i="15"/>
  <c r="U192" i="15"/>
  <c r="V192" i="15"/>
  <c r="W192" i="15"/>
  <c r="X192" i="15"/>
  <c r="Y192" i="15"/>
  <c r="Z192" i="15"/>
  <c r="A193" i="15"/>
  <c r="B193" i="15"/>
  <c r="C193" i="15"/>
  <c r="D193" i="15"/>
  <c r="E193" i="15"/>
  <c r="F193" i="15"/>
  <c r="G193" i="15"/>
  <c r="I193" i="15"/>
  <c r="J193" i="15"/>
  <c r="K193" i="15"/>
  <c r="L193" i="15"/>
  <c r="M193" i="15"/>
  <c r="N193" i="15"/>
  <c r="O193" i="15"/>
  <c r="P193" i="15"/>
  <c r="Q193" i="15"/>
  <c r="R193" i="15"/>
  <c r="S193" i="15"/>
  <c r="T193" i="15"/>
  <c r="U193" i="15"/>
  <c r="V193" i="15"/>
  <c r="W193" i="15"/>
  <c r="X193" i="15"/>
  <c r="Y193" i="15"/>
  <c r="Z193" i="15"/>
  <c r="A194" i="15"/>
  <c r="B194" i="15"/>
  <c r="C194" i="15"/>
  <c r="D194" i="15"/>
  <c r="E194" i="15"/>
  <c r="F194" i="15"/>
  <c r="G194" i="15"/>
  <c r="I194" i="15"/>
  <c r="J194" i="15"/>
  <c r="K194" i="15"/>
  <c r="L194" i="15"/>
  <c r="M194" i="15"/>
  <c r="N194" i="15"/>
  <c r="O194" i="15"/>
  <c r="P194" i="15"/>
  <c r="Q194" i="15"/>
  <c r="R194" i="15"/>
  <c r="S194" i="15"/>
  <c r="T194" i="15"/>
  <c r="U194" i="15"/>
  <c r="V194" i="15"/>
  <c r="W194" i="15"/>
  <c r="X194" i="15"/>
  <c r="Y194" i="15"/>
  <c r="Z194" i="15"/>
  <c r="A195" i="15"/>
  <c r="B195" i="15"/>
  <c r="C195" i="15"/>
  <c r="D195" i="15"/>
  <c r="E195" i="15"/>
  <c r="F195" i="15"/>
  <c r="G195" i="15"/>
  <c r="I195" i="15"/>
  <c r="J195" i="15"/>
  <c r="K195" i="15"/>
  <c r="L195" i="15"/>
  <c r="M195" i="15"/>
  <c r="N195" i="15"/>
  <c r="O195" i="15"/>
  <c r="P195" i="15"/>
  <c r="Q195" i="15"/>
  <c r="R195" i="15"/>
  <c r="S195" i="15"/>
  <c r="T195" i="15"/>
  <c r="U195" i="15"/>
  <c r="V195" i="15"/>
  <c r="W195" i="15"/>
  <c r="X195" i="15"/>
  <c r="Y195" i="15"/>
  <c r="Z195" i="15"/>
  <c r="A196" i="15"/>
  <c r="B196" i="15"/>
  <c r="C196" i="15"/>
  <c r="D196" i="15"/>
  <c r="E196" i="15"/>
  <c r="F196" i="15"/>
  <c r="G196" i="15"/>
  <c r="I196" i="15"/>
  <c r="J196" i="15"/>
  <c r="K196" i="15"/>
  <c r="L196" i="15"/>
  <c r="M196" i="15"/>
  <c r="N196" i="15"/>
  <c r="O196" i="15"/>
  <c r="P196" i="15"/>
  <c r="Q196" i="15"/>
  <c r="R196" i="15"/>
  <c r="S196" i="15"/>
  <c r="T196" i="15"/>
  <c r="U196" i="15"/>
  <c r="V196" i="15"/>
  <c r="W196" i="15"/>
  <c r="X196" i="15"/>
  <c r="Y196" i="15"/>
  <c r="Z196" i="15"/>
  <c r="A197" i="15"/>
  <c r="B197" i="15"/>
  <c r="C197" i="15"/>
  <c r="D197" i="15"/>
  <c r="E197" i="15"/>
  <c r="F197" i="15"/>
  <c r="G197" i="15"/>
  <c r="I197" i="15"/>
  <c r="J197" i="15"/>
  <c r="K197" i="15"/>
  <c r="L197" i="15"/>
  <c r="M197" i="15"/>
  <c r="N197" i="15"/>
  <c r="O197" i="15"/>
  <c r="P197" i="15"/>
  <c r="Q197" i="15"/>
  <c r="R197" i="15"/>
  <c r="S197" i="15"/>
  <c r="T197" i="15"/>
  <c r="U197" i="15"/>
  <c r="V197" i="15"/>
  <c r="W197" i="15"/>
  <c r="X197" i="15"/>
  <c r="Y197" i="15"/>
  <c r="Z197" i="15"/>
  <c r="A198" i="15"/>
  <c r="B198" i="15"/>
  <c r="C198" i="15"/>
  <c r="D198" i="15"/>
  <c r="E198" i="15"/>
  <c r="F198" i="15"/>
  <c r="G198" i="15"/>
  <c r="I198" i="15"/>
  <c r="J198" i="15"/>
  <c r="K198" i="15"/>
  <c r="L198" i="15"/>
  <c r="M198" i="15"/>
  <c r="N198" i="15"/>
  <c r="O198" i="15"/>
  <c r="P198" i="15"/>
  <c r="Q198" i="15"/>
  <c r="R198" i="15"/>
  <c r="S198" i="15"/>
  <c r="T198" i="15"/>
  <c r="U198" i="15"/>
  <c r="V198" i="15"/>
  <c r="W198" i="15"/>
  <c r="X198" i="15"/>
  <c r="Y198" i="15"/>
  <c r="Z198" i="15"/>
  <c r="A199" i="15"/>
  <c r="B199" i="15"/>
  <c r="C199" i="15"/>
  <c r="D199" i="15"/>
  <c r="E199" i="15"/>
  <c r="F199" i="15"/>
  <c r="G199" i="15"/>
  <c r="I199" i="15"/>
  <c r="J199" i="15"/>
  <c r="K199" i="15"/>
  <c r="L199" i="15"/>
  <c r="M199" i="15"/>
  <c r="N199" i="15"/>
  <c r="O199" i="15"/>
  <c r="P199" i="15"/>
  <c r="Q199" i="15"/>
  <c r="R199" i="15"/>
  <c r="S199" i="15"/>
  <c r="T199" i="15"/>
  <c r="U199" i="15"/>
  <c r="V199" i="15"/>
  <c r="W199" i="15"/>
  <c r="X199" i="15"/>
  <c r="Y199" i="15"/>
  <c r="Z199" i="15"/>
  <c r="A200" i="15"/>
  <c r="B200" i="15"/>
  <c r="C200" i="15"/>
  <c r="D200" i="15"/>
  <c r="E200" i="15"/>
  <c r="F200" i="15"/>
  <c r="G200" i="15"/>
  <c r="I200" i="15"/>
  <c r="J200" i="15"/>
  <c r="K200" i="15"/>
  <c r="L200" i="15"/>
  <c r="M200" i="15"/>
  <c r="N200" i="15"/>
  <c r="O200" i="15"/>
  <c r="P200" i="15"/>
  <c r="Q200" i="15"/>
  <c r="R200" i="15"/>
  <c r="S200" i="15"/>
  <c r="T200" i="15"/>
  <c r="U200" i="15"/>
  <c r="V200" i="15"/>
  <c r="W200" i="15"/>
  <c r="X200" i="15"/>
  <c r="Y200" i="15"/>
  <c r="Z200" i="15"/>
  <c r="A201" i="15"/>
  <c r="B201" i="15"/>
  <c r="C201" i="15"/>
  <c r="D201" i="15"/>
  <c r="E201" i="15"/>
  <c r="F201" i="15"/>
  <c r="G201" i="15"/>
  <c r="I201" i="15"/>
  <c r="J201" i="15"/>
  <c r="K201" i="15"/>
  <c r="L201" i="15"/>
  <c r="M201" i="15"/>
  <c r="N201" i="15"/>
  <c r="O201" i="15"/>
  <c r="P201" i="15"/>
  <c r="Q201" i="15"/>
  <c r="R201" i="15"/>
  <c r="S201" i="15"/>
  <c r="T201" i="15"/>
  <c r="U201" i="15"/>
  <c r="V201" i="15"/>
  <c r="W201" i="15"/>
  <c r="X201" i="15"/>
  <c r="Y201" i="15"/>
  <c r="Z201" i="15"/>
  <c r="A202" i="15"/>
  <c r="B202" i="15"/>
  <c r="C202" i="15"/>
  <c r="D202" i="15"/>
  <c r="E202" i="15"/>
  <c r="F202" i="15"/>
  <c r="G202" i="15"/>
  <c r="I202" i="15"/>
  <c r="J202" i="15"/>
  <c r="K202" i="15"/>
  <c r="L202" i="15"/>
  <c r="M202" i="15"/>
  <c r="N202" i="15"/>
  <c r="O202" i="15"/>
  <c r="P202" i="15"/>
  <c r="Q202" i="15"/>
  <c r="R202" i="15"/>
  <c r="S202" i="15"/>
  <c r="T202" i="15"/>
  <c r="U202" i="15"/>
  <c r="V202" i="15"/>
  <c r="W202" i="15"/>
  <c r="X202" i="15"/>
  <c r="Y202" i="15"/>
  <c r="Z202" i="15"/>
  <c r="A203" i="15"/>
  <c r="B203" i="15"/>
  <c r="C203" i="15"/>
  <c r="D203" i="15"/>
  <c r="E203" i="15"/>
  <c r="F203" i="15"/>
  <c r="G203" i="15"/>
  <c r="I203" i="15"/>
  <c r="J203" i="15"/>
  <c r="K203" i="15"/>
  <c r="L203" i="15"/>
  <c r="M203" i="15"/>
  <c r="N203" i="15"/>
  <c r="O203" i="15"/>
  <c r="P203" i="15"/>
  <c r="Q203" i="15"/>
  <c r="R203" i="15"/>
  <c r="S203" i="15"/>
  <c r="T203" i="15"/>
  <c r="U203" i="15"/>
  <c r="V203" i="15"/>
  <c r="W203" i="15"/>
  <c r="X203" i="15"/>
  <c r="Y203" i="15"/>
  <c r="Z203" i="15"/>
  <c r="A204" i="15"/>
  <c r="B204" i="15"/>
  <c r="C204" i="15"/>
  <c r="D204" i="15"/>
  <c r="E204" i="15"/>
  <c r="F204" i="15"/>
  <c r="G204" i="15"/>
  <c r="I204" i="15"/>
  <c r="J204" i="15"/>
  <c r="K204" i="15"/>
  <c r="L204" i="15"/>
  <c r="M204" i="15"/>
  <c r="N204" i="15"/>
  <c r="O204" i="15"/>
  <c r="P204" i="15"/>
  <c r="Q204" i="15"/>
  <c r="R204" i="15"/>
  <c r="S204" i="15"/>
  <c r="T204" i="15"/>
  <c r="U204" i="15"/>
  <c r="V204" i="15"/>
  <c r="W204" i="15"/>
  <c r="X204" i="15"/>
  <c r="Y204" i="15"/>
  <c r="Z204" i="15"/>
  <c r="A205" i="15"/>
  <c r="B205" i="15"/>
  <c r="C205" i="15"/>
  <c r="D205" i="15"/>
  <c r="E205" i="15"/>
  <c r="F205" i="15"/>
  <c r="G205" i="15"/>
  <c r="I205" i="15"/>
  <c r="J205" i="15"/>
  <c r="K205" i="15"/>
  <c r="L205" i="15"/>
  <c r="M205" i="15"/>
  <c r="N205" i="15"/>
  <c r="O205" i="15"/>
  <c r="P205" i="15"/>
  <c r="Q205" i="15"/>
  <c r="R205" i="15"/>
  <c r="S205" i="15"/>
  <c r="T205" i="15"/>
  <c r="U205" i="15"/>
  <c r="V205" i="15"/>
  <c r="W205" i="15"/>
  <c r="X205" i="15"/>
  <c r="Y205" i="15"/>
  <c r="Z205" i="15"/>
  <c r="A206" i="15"/>
  <c r="B206" i="15"/>
  <c r="C206" i="15"/>
  <c r="D206" i="15"/>
  <c r="E206" i="15"/>
  <c r="F206" i="15"/>
  <c r="G206" i="15"/>
  <c r="I206" i="15"/>
  <c r="J206" i="15"/>
  <c r="K206" i="15"/>
  <c r="L206" i="15"/>
  <c r="M206" i="15"/>
  <c r="N206" i="15"/>
  <c r="O206" i="15"/>
  <c r="P206" i="15"/>
  <c r="Q206" i="15"/>
  <c r="R206" i="15"/>
  <c r="S206" i="15"/>
  <c r="T206" i="15"/>
  <c r="U206" i="15"/>
  <c r="V206" i="15"/>
  <c r="W206" i="15"/>
  <c r="X206" i="15"/>
  <c r="Y206" i="15"/>
  <c r="Z206" i="15"/>
  <c r="A207" i="15"/>
  <c r="B207" i="15"/>
  <c r="C207" i="15"/>
  <c r="D207" i="15"/>
  <c r="E207" i="15"/>
  <c r="F207" i="15"/>
  <c r="G207" i="15"/>
  <c r="I207" i="15"/>
  <c r="J207" i="15"/>
  <c r="K207" i="15"/>
  <c r="L207" i="15"/>
  <c r="M207" i="15"/>
  <c r="N207" i="15"/>
  <c r="O207" i="15"/>
  <c r="P207" i="15"/>
  <c r="Q207" i="15"/>
  <c r="R207" i="15"/>
  <c r="S207" i="15"/>
  <c r="T207" i="15"/>
  <c r="U207" i="15"/>
  <c r="V207" i="15"/>
  <c r="W207" i="15"/>
  <c r="X207" i="15"/>
  <c r="Y207" i="15"/>
  <c r="Z207" i="15"/>
  <c r="A208" i="15"/>
  <c r="B208" i="15"/>
  <c r="C208" i="15"/>
  <c r="D208" i="15"/>
  <c r="E208" i="15"/>
  <c r="F208" i="15"/>
  <c r="G208" i="15"/>
  <c r="I208" i="15"/>
  <c r="J208" i="15"/>
  <c r="K208" i="15"/>
  <c r="L208" i="15"/>
  <c r="M208" i="15"/>
  <c r="N208" i="15"/>
  <c r="O208" i="15"/>
  <c r="P208" i="15"/>
  <c r="Q208" i="15"/>
  <c r="R208" i="15"/>
  <c r="S208" i="15"/>
  <c r="T208" i="15"/>
  <c r="U208" i="15"/>
  <c r="V208" i="15"/>
  <c r="W208" i="15"/>
  <c r="X208" i="15"/>
  <c r="Y208" i="15"/>
  <c r="Z208" i="15"/>
  <c r="A209" i="15"/>
  <c r="B209" i="15"/>
  <c r="C209" i="15"/>
  <c r="D209" i="15"/>
  <c r="E209" i="15"/>
  <c r="F209" i="15"/>
  <c r="G209" i="15"/>
  <c r="I209" i="15"/>
  <c r="J209" i="15"/>
  <c r="K209" i="15"/>
  <c r="L209" i="15"/>
  <c r="M209" i="15"/>
  <c r="N209" i="15"/>
  <c r="O209" i="15"/>
  <c r="P209" i="15"/>
  <c r="Q209" i="15"/>
  <c r="R209" i="15"/>
  <c r="S209" i="15"/>
  <c r="T209" i="15"/>
  <c r="U209" i="15"/>
  <c r="V209" i="15"/>
  <c r="W209" i="15"/>
  <c r="X209" i="15"/>
  <c r="Y209" i="15"/>
  <c r="Z209" i="15"/>
  <c r="A210" i="15"/>
  <c r="B210" i="15"/>
  <c r="C210" i="15"/>
  <c r="D210" i="15"/>
  <c r="E210" i="15"/>
  <c r="F210" i="15"/>
  <c r="G210" i="15"/>
  <c r="I210" i="15"/>
  <c r="J210" i="15"/>
  <c r="K210" i="15"/>
  <c r="L210" i="15"/>
  <c r="M210" i="15"/>
  <c r="N210" i="15"/>
  <c r="O210" i="15"/>
  <c r="P210" i="15"/>
  <c r="Q210" i="15"/>
  <c r="R210" i="15"/>
  <c r="S210" i="15"/>
  <c r="T210" i="15"/>
  <c r="U210" i="15"/>
  <c r="V210" i="15"/>
  <c r="W210" i="15"/>
  <c r="X210" i="15"/>
  <c r="Y210" i="15"/>
  <c r="Z210" i="15"/>
  <c r="A211" i="15"/>
  <c r="B211" i="15"/>
  <c r="C211" i="15"/>
  <c r="D211" i="15"/>
  <c r="E211" i="15"/>
  <c r="F211" i="15"/>
  <c r="G211" i="15"/>
  <c r="I211" i="15"/>
  <c r="J211" i="15"/>
  <c r="K211" i="15"/>
  <c r="L211" i="15"/>
  <c r="M211" i="15"/>
  <c r="N211" i="15"/>
  <c r="O211" i="15"/>
  <c r="P211" i="15"/>
  <c r="Q211" i="15"/>
  <c r="R211" i="15"/>
  <c r="S211" i="15"/>
  <c r="T211" i="15"/>
  <c r="U211" i="15"/>
  <c r="V211" i="15"/>
  <c r="W211" i="15"/>
  <c r="X211" i="15"/>
  <c r="Y211" i="15"/>
  <c r="Z211" i="15"/>
  <c r="A212" i="15"/>
  <c r="B212" i="15"/>
  <c r="C212" i="15"/>
  <c r="D212" i="15"/>
  <c r="E212" i="15"/>
  <c r="F212" i="15"/>
  <c r="G212" i="15"/>
  <c r="I212" i="15"/>
  <c r="J212" i="15"/>
  <c r="K212" i="15"/>
  <c r="L212" i="15"/>
  <c r="M212" i="15"/>
  <c r="N212" i="15"/>
  <c r="O212" i="15"/>
  <c r="P212" i="15"/>
  <c r="Q212" i="15"/>
  <c r="R212" i="15"/>
  <c r="S212" i="15"/>
  <c r="T212" i="15"/>
  <c r="U212" i="15"/>
  <c r="V212" i="15"/>
  <c r="W212" i="15"/>
  <c r="X212" i="15"/>
  <c r="Y212" i="15"/>
  <c r="Z212" i="15"/>
  <c r="A213" i="15"/>
  <c r="B213" i="15"/>
  <c r="C213" i="15"/>
  <c r="D213" i="15"/>
  <c r="E213" i="15"/>
  <c r="F213" i="15"/>
  <c r="G213" i="15"/>
  <c r="I213" i="15"/>
  <c r="J213" i="15"/>
  <c r="K213" i="15"/>
  <c r="L213" i="15"/>
  <c r="M213" i="15"/>
  <c r="N213" i="15"/>
  <c r="O213" i="15"/>
  <c r="P213" i="15"/>
  <c r="Q213" i="15"/>
  <c r="R213" i="15"/>
  <c r="S213" i="15"/>
  <c r="T213" i="15"/>
  <c r="U213" i="15"/>
  <c r="V213" i="15"/>
  <c r="W213" i="15"/>
  <c r="X213" i="15"/>
  <c r="Y213" i="15"/>
  <c r="Z213" i="15"/>
  <c r="A214" i="15"/>
  <c r="B214" i="15"/>
  <c r="C214" i="15"/>
  <c r="D214" i="15"/>
  <c r="E214" i="15"/>
  <c r="F214" i="15"/>
  <c r="G214" i="15"/>
  <c r="I214" i="15"/>
  <c r="J214" i="15"/>
  <c r="K214" i="15"/>
  <c r="L214" i="15"/>
  <c r="M214" i="15"/>
  <c r="N214" i="15"/>
  <c r="O214" i="15"/>
  <c r="P214" i="15"/>
  <c r="Q214" i="15"/>
  <c r="R214" i="15"/>
  <c r="S214" i="15"/>
  <c r="T214" i="15"/>
  <c r="U214" i="15"/>
  <c r="V214" i="15"/>
  <c r="W214" i="15"/>
  <c r="X214" i="15"/>
  <c r="Y214" i="15"/>
  <c r="Z214" i="15"/>
  <c r="A215" i="15"/>
  <c r="B215" i="15"/>
  <c r="C215" i="15"/>
  <c r="D215" i="15"/>
  <c r="E215" i="15"/>
  <c r="F215" i="15"/>
  <c r="G215" i="15"/>
  <c r="I215" i="15"/>
  <c r="J215" i="15"/>
  <c r="K215" i="15"/>
  <c r="L215" i="15"/>
  <c r="M215" i="15"/>
  <c r="N215" i="15"/>
  <c r="O215" i="15"/>
  <c r="P215" i="15"/>
  <c r="Q215" i="15"/>
  <c r="R215" i="15"/>
  <c r="S215" i="15"/>
  <c r="T215" i="15"/>
  <c r="U215" i="15"/>
  <c r="V215" i="15"/>
  <c r="W215" i="15"/>
  <c r="X215" i="15"/>
  <c r="Y215" i="15"/>
  <c r="Z215" i="15"/>
  <c r="A216" i="15"/>
  <c r="B216" i="15"/>
  <c r="C216" i="15"/>
  <c r="D216" i="15"/>
  <c r="E216" i="15"/>
  <c r="F216" i="15"/>
  <c r="G216" i="15"/>
  <c r="I216" i="15"/>
  <c r="J216" i="15"/>
  <c r="K216" i="15"/>
  <c r="L216" i="15"/>
  <c r="M216" i="15"/>
  <c r="N216" i="15"/>
  <c r="O216" i="15"/>
  <c r="P216" i="15"/>
  <c r="Q216" i="15"/>
  <c r="R216" i="15"/>
  <c r="S216" i="15"/>
  <c r="T216" i="15"/>
  <c r="U216" i="15"/>
  <c r="V216" i="15"/>
  <c r="W216" i="15"/>
  <c r="X216" i="15"/>
  <c r="Y216" i="15"/>
  <c r="Z216" i="15"/>
  <c r="A217" i="15"/>
  <c r="B217" i="15"/>
  <c r="C217" i="15"/>
  <c r="D217" i="15"/>
  <c r="E217" i="15"/>
  <c r="F217" i="15"/>
  <c r="G217" i="15"/>
  <c r="I217" i="15"/>
  <c r="J217" i="15"/>
  <c r="K217" i="15"/>
  <c r="L217" i="15"/>
  <c r="M217" i="15"/>
  <c r="N217" i="15"/>
  <c r="O217" i="15"/>
  <c r="P217" i="15"/>
  <c r="Q217" i="15"/>
  <c r="R217" i="15"/>
  <c r="S217" i="15"/>
  <c r="T217" i="15"/>
  <c r="U217" i="15"/>
  <c r="V217" i="15"/>
  <c r="W217" i="15"/>
  <c r="X217" i="15"/>
  <c r="Y217" i="15"/>
  <c r="Z217" i="15"/>
  <c r="A218" i="15"/>
  <c r="B218" i="15"/>
  <c r="C218" i="15"/>
  <c r="D218" i="15"/>
  <c r="E218" i="15"/>
  <c r="F218" i="15"/>
  <c r="G218" i="15"/>
  <c r="I218" i="15"/>
  <c r="J218" i="15"/>
  <c r="K218" i="15"/>
  <c r="L218" i="15"/>
  <c r="M218" i="15"/>
  <c r="N218" i="15"/>
  <c r="O218" i="15"/>
  <c r="P218" i="15"/>
  <c r="Q218" i="15"/>
  <c r="R218" i="15"/>
  <c r="S218" i="15"/>
  <c r="T218" i="15"/>
  <c r="U218" i="15"/>
  <c r="V218" i="15"/>
  <c r="W218" i="15"/>
  <c r="X218" i="15"/>
  <c r="Y218" i="15"/>
  <c r="Z218" i="15"/>
  <c r="A219" i="15"/>
  <c r="B219" i="15"/>
  <c r="C219" i="15"/>
  <c r="D219" i="15"/>
  <c r="E219" i="15"/>
  <c r="F219" i="15"/>
  <c r="G219" i="15"/>
  <c r="I219" i="15"/>
  <c r="J219" i="15"/>
  <c r="K219" i="15"/>
  <c r="L219" i="15"/>
  <c r="M219" i="15"/>
  <c r="N219" i="15"/>
  <c r="O219" i="15"/>
  <c r="P219" i="15"/>
  <c r="Q219" i="15"/>
  <c r="R219" i="15"/>
  <c r="S219" i="15"/>
  <c r="T219" i="15"/>
  <c r="U219" i="15"/>
  <c r="V219" i="15"/>
  <c r="W219" i="15"/>
  <c r="X219" i="15"/>
  <c r="Y219" i="15"/>
  <c r="Z219" i="15"/>
  <c r="A220" i="15"/>
  <c r="B220" i="15"/>
  <c r="C220" i="15"/>
  <c r="D220" i="15"/>
  <c r="E220" i="15"/>
  <c r="F220" i="15"/>
  <c r="G220" i="15"/>
  <c r="I220" i="15"/>
  <c r="J220" i="15"/>
  <c r="K220" i="15"/>
  <c r="L220" i="15"/>
  <c r="M220" i="15"/>
  <c r="N220" i="15"/>
  <c r="O220" i="15"/>
  <c r="P220" i="15"/>
  <c r="Q220" i="15"/>
  <c r="R220" i="15"/>
  <c r="S220" i="15"/>
  <c r="T220" i="15"/>
  <c r="U220" i="15"/>
  <c r="V220" i="15"/>
  <c r="W220" i="15"/>
  <c r="X220" i="15"/>
  <c r="Y220" i="15"/>
  <c r="Z220" i="15"/>
  <c r="A221" i="15"/>
  <c r="B221" i="15"/>
  <c r="C221" i="15"/>
  <c r="D221" i="15"/>
  <c r="E221" i="15"/>
  <c r="F221" i="15"/>
  <c r="G221" i="15"/>
  <c r="I221" i="15"/>
  <c r="J221" i="15"/>
  <c r="K221" i="15"/>
  <c r="L221" i="15"/>
  <c r="M221" i="15"/>
  <c r="N221" i="15"/>
  <c r="O221" i="15"/>
  <c r="P221" i="15"/>
  <c r="Q221" i="15"/>
  <c r="R221" i="15"/>
  <c r="S221" i="15"/>
  <c r="T221" i="15"/>
  <c r="U221" i="15"/>
  <c r="V221" i="15"/>
  <c r="W221" i="15"/>
  <c r="X221" i="15"/>
  <c r="Y221" i="15"/>
  <c r="Z221" i="15"/>
  <c r="A222" i="15"/>
  <c r="B222" i="15"/>
  <c r="C222" i="15"/>
  <c r="D222" i="15"/>
  <c r="E222" i="15"/>
  <c r="F222" i="15"/>
  <c r="G222" i="15"/>
  <c r="I222" i="15"/>
  <c r="J222" i="15"/>
  <c r="K222" i="15"/>
  <c r="L222" i="15"/>
  <c r="M222" i="15"/>
  <c r="N222" i="15"/>
  <c r="O222" i="15"/>
  <c r="P222" i="15"/>
  <c r="Q222" i="15"/>
  <c r="R222" i="15"/>
  <c r="S222" i="15"/>
  <c r="T222" i="15"/>
  <c r="U222" i="15"/>
  <c r="V222" i="15"/>
  <c r="W222" i="15"/>
  <c r="X222" i="15"/>
  <c r="Y222" i="15"/>
  <c r="Z222" i="15"/>
  <c r="A223" i="15"/>
  <c r="B223" i="15"/>
  <c r="C223" i="15"/>
  <c r="D223" i="15"/>
  <c r="E223" i="15"/>
  <c r="F223" i="15"/>
  <c r="G223" i="15"/>
  <c r="I223" i="15"/>
  <c r="J223" i="15"/>
  <c r="K223" i="15"/>
  <c r="L223" i="15"/>
  <c r="M223" i="15"/>
  <c r="N223" i="15"/>
  <c r="O223" i="15"/>
  <c r="P223" i="15"/>
  <c r="Q223" i="15"/>
  <c r="R223" i="15"/>
  <c r="S223" i="15"/>
  <c r="T223" i="15"/>
  <c r="U223" i="15"/>
  <c r="V223" i="15"/>
  <c r="W223" i="15"/>
  <c r="X223" i="15"/>
  <c r="Y223" i="15"/>
  <c r="Z223" i="15"/>
  <c r="A224" i="15"/>
  <c r="B224" i="15"/>
  <c r="C224" i="15"/>
  <c r="D224" i="15"/>
  <c r="E224" i="15"/>
  <c r="F224" i="15"/>
  <c r="G224" i="15"/>
  <c r="I224" i="15"/>
  <c r="J224" i="15"/>
  <c r="K224" i="15"/>
  <c r="L224" i="15"/>
  <c r="M224" i="15"/>
  <c r="N224" i="15"/>
  <c r="O224" i="15"/>
  <c r="P224" i="15"/>
  <c r="Q224" i="15"/>
  <c r="R224" i="15"/>
  <c r="S224" i="15"/>
  <c r="T224" i="15"/>
  <c r="U224" i="15"/>
  <c r="V224" i="15"/>
  <c r="W224" i="15"/>
  <c r="X224" i="15"/>
  <c r="Y224" i="15"/>
  <c r="Z224" i="15"/>
  <c r="A225" i="15"/>
  <c r="B225" i="15"/>
  <c r="C225" i="15"/>
  <c r="D225" i="15"/>
  <c r="E225" i="15"/>
  <c r="F225" i="15"/>
  <c r="G225" i="15"/>
  <c r="I225" i="15"/>
  <c r="J225" i="15"/>
  <c r="K225" i="15"/>
  <c r="L225" i="15"/>
  <c r="M225" i="15"/>
  <c r="N225" i="15"/>
  <c r="O225" i="15"/>
  <c r="P225" i="15"/>
  <c r="Q225" i="15"/>
  <c r="R225" i="15"/>
  <c r="S225" i="15"/>
  <c r="T225" i="15"/>
  <c r="U225" i="15"/>
  <c r="V225" i="15"/>
  <c r="W225" i="15"/>
  <c r="X225" i="15"/>
  <c r="Y225" i="15"/>
  <c r="Z225" i="15"/>
  <c r="A226" i="15"/>
  <c r="B226" i="15"/>
  <c r="C226" i="15"/>
  <c r="D226" i="15"/>
  <c r="E226" i="15"/>
  <c r="F226" i="15"/>
  <c r="G226" i="15"/>
  <c r="I226" i="15"/>
  <c r="J226" i="15"/>
  <c r="K226" i="15"/>
  <c r="L226" i="15"/>
  <c r="M226" i="15"/>
  <c r="N226" i="15"/>
  <c r="O226" i="15"/>
  <c r="P226" i="15"/>
  <c r="Q226" i="15"/>
  <c r="R226" i="15"/>
  <c r="S226" i="15"/>
  <c r="T226" i="15"/>
  <c r="U226" i="15"/>
  <c r="V226" i="15"/>
  <c r="W226" i="15"/>
  <c r="X226" i="15"/>
  <c r="Y226" i="15"/>
  <c r="Z226" i="15"/>
  <c r="A227" i="15"/>
  <c r="B227" i="15"/>
  <c r="C227" i="15"/>
  <c r="D227" i="15"/>
  <c r="E227" i="15"/>
  <c r="F227" i="15"/>
  <c r="G227" i="15"/>
  <c r="I227" i="15"/>
  <c r="J227" i="15"/>
  <c r="K227" i="15"/>
  <c r="L227" i="15"/>
  <c r="M227" i="15"/>
  <c r="N227" i="15"/>
  <c r="O227" i="15"/>
  <c r="P227" i="15"/>
  <c r="Q227" i="15"/>
  <c r="R227" i="15"/>
  <c r="S227" i="15"/>
  <c r="T227" i="15"/>
  <c r="U227" i="15"/>
  <c r="V227" i="15"/>
  <c r="W227" i="15"/>
  <c r="X227" i="15"/>
  <c r="Y227" i="15"/>
  <c r="Z227" i="15"/>
  <c r="A228" i="15"/>
  <c r="B228" i="15"/>
  <c r="C228" i="15"/>
  <c r="D228" i="15"/>
  <c r="E228" i="15"/>
  <c r="F228" i="15"/>
  <c r="G228" i="15"/>
  <c r="I228" i="15"/>
  <c r="J228" i="15"/>
  <c r="K228" i="15"/>
  <c r="L228" i="15"/>
  <c r="M228" i="15"/>
  <c r="N228" i="15"/>
  <c r="O228" i="15"/>
  <c r="P228" i="15"/>
  <c r="Q228" i="15"/>
  <c r="R228" i="15"/>
  <c r="S228" i="15"/>
  <c r="T228" i="15"/>
  <c r="U228" i="15"/>
  <c r="V228" i="15"/>
  <c r="W228" i="15"/>
  <c r="X228" i="15"/>
  <c r="Y228" i="15"/>
  <c r="Z228" i="15"/>
  <c r="A229" i="15"/>
  <c r="B229" i="15"/>
  <c r="C229" i="15"/>
  <c r="D229" i="15"/>
  <c r="E229" i="15"/>
  <c r="F229" i="15"/>
  <c r="G229" i="15"/>
  <c r="I229" i="15"/>
  <c r="J229" i="15"/>
  <c r="K229" i="15"/>
  <c r="L229" i="15"/>
  <c r="M229" i="15"/>
  <c r="N229" i="15"/>
  <c r="O229" i="15"/>
  <c r="P229" i="15"/>
  <c r="Q229" i="15"/>
  <c r="R229" i="15"/>
  <c r="S229" i="15"/>
  <c r="T229" i="15"/>
  <c r="U229" i="15"/>
  <c r="V229" i="15"/>
  <c r="W229" i="15"/>
  <c r="X229" i="15"/>
  <c r="Y229" i="15"/>
  <c r="Z229" i="15"/>
  <c r="A230" i="15"/>
  <c r="B230" i="15"/>
  <c r="C230" i="15"/>
  <c r="D230" i="15"/>
  <c r="E230" i="15"/>
  <c r="F230" i="15"/>
  <c r="G230" i="15"/>
  <c r="I230" i="15"/>
  <c r="J230" i="15"/>
  <c r="K230" i="15"/>
  <c r="L230" i="15"/>
  <c r="M230" i="15"/>
  <c r="N230" i="15"/>
  <c r="O230" i="15"/>
  <c r="P230" i="15"/>
  <c r="Q230" i="15"/>
  <c r="R230" i="15"/>
  <c r="S230" i="15"/>
  <c r="T230" i="15"/>
  <c r="U230" i="15"/>
  <c r="V230" i="15"/>
  <c r="W230" i="15"/>
  <c r="X230" i="15"/>
  <c r="Y230" i="15"/>
  <c r="Z230" i="15"/>
  <c r="A231" i="15"/>
  <c r="B231" i="15"/>
  <c r="C231" i="15"/>
  <c r="D231" i="15"/>
  <c r="E231" i="15"/>
  <c r="F231" i="15"/>
  <c r="G231" i="15"/>
  <c r="I231" i="15"/>
  <c r="J231" i="15"/>
  <c r="K231" i="15"/>
  <c r="L231" i="15"/>
  <c r="M231" i="15"/>
  <c r="N231" i="15"/>
  <c r="O231" i="15"/>
  <c r="P231" i="15"/>
  <c r="Q231" i="15"/>
  <c r="R231" i="15"/>
  <c r="S231" i="15"/>
  <c r="T231" i="15"/>
  <c r="U231" i="15"/>
  <c r="V231" i="15"/>
  <c r="W231" i="15"/>
  <c r="X231" i="15"/>
  <c r="Y231" i="15"/>
  <c r="Z231" i="15"/>
  <c r="A232" i="15"/>
  <c r="B232" i="15"/>
  <c r="C232" i="15"/>
  <c r="D232" i="15"/>
  <c r="E232" i="15"/>
  <c r="F232" i="15"/>
  <c r="G232" i="15"/>
  <c r="I232" i="15"/>
  <c r="J232" i="15"/>
  <c r="K232" i="15"/>
  <c r="L232" i="15"/>
  <c r="M232" i="15"/>
  <c r="N232" i="15"/>
  <c r="O232" i="15"/>
  <c r="P232" i="15"/>
  <c r="Q232" i="15"/>
  <c r="R232" i="15"/>
  <c r="S232" i="15"/>
  <c r="T232" i="15"/>
  <c r="U232" i="15"/>
  <c r="V232" i="15"/>
  <c r="W232" i="15"/>
  <c r="X232" i="15"/>
  <c r="Y232" i="15"/>
  <c r="Z232" i="15"/>
  <c r="A233" i="15"/>
  <c r="B233" i="15"/>
  <c r="C233" i="15"/>
  <c r="D233" i="15"/>
  <c r="E233" i="15"/>
  <c r="F233" i="15"/>
  <c r="G233" i="15"/>
  <c r="I233" i="15"/>
  <c r="J233" i="15"/>
  <c r="K233" i="15"/>
  <c r="L233" i="15"/>
  <c r="M233" i="15"/>
  <c r="N233" i="15"/>
  <c r="O233" i="15"/>
  <c r="P233" i="15"/>
  <c r="Q233" i="15"/>
  <c r="R233" i="15"/>
  <c r="S233" i="15"/>
  <c r="T233" i="15"/>
  <c r="U233" i="15"/>
  <c r="V233" i="15"/>
  <c r="W233" i="15"/>
  <c r="X233" i="15"/>
  <c r="Y233" i="15"/>
  <c r="Z233" i="15"/>
  <c r="A234" i="15"/>
  <c r="B234" i="15"/>
  <c r="C234" i="15"/>
  <c r="D234" i="15"/>
  <c r="E234" i="15"/>
  <c r="F234" i="15"/>
  <c r="G234" i="15"/>
  <c r="I234" i="15"/>
  <c r="J234" i="15"/>
  <c r="K234" i="15"/>
  <c r="L234" i="15"/>
  <c r="M234" i="15"/>
  <c r="N234" i="15"/>
  <c r="O234" i="15"/>
  <c r="P234" i="15"/>
  <c r="Q234" i="15"/>
  <c r="R234" i="15"/>
  <c r="S234" i="15"/>
  <c r="T234" i="15"/>
  <c r="U234" i="15"/>
  <c r="V234" i="15"/>
  <c r="W234" i="15"/>
  <c r="X234" i="15"/>
  <c r="Y234" i="15"/>
  <c r="Z234" i="15"/>
  <c r="A235" i="15"/>
  <c r="B235" i="15"/>
  <c r="C235" i="15"/>
  <c r="D235" i="15"/>
  <c r="E235" i="15"/>
  <c r="F235" i="15"/>
  <c r="G235" i="15"/>
  <c r="I235" i="15"/>
  <c r="J235" i="15"/>
  <c r="K235" i="15"/>
  <c r="L235" i="15"/>
  <c r="M235" i="15"/>
  <c r="N235" i="15"/>
  <c r="O235" i="15"/>
  <c r="P235" i="15"/>
  <c r="Q235" i="15"/>
  <c r="R235" i="15"/>
  <c r="S235" i="15"/>
  <c r="T235" i="15"/>
  <c r="U235" i="15"/>
  <c r="V235" i="15"/>
  <c r="W235" i="15"/>
  <c r="X235" i="15"/>
  <c r="Y235" i="15"/>
  <c r="Z235" i="15"/>
  <c r="A236" i="15"/>
  <c r="B236" i="15"/>
  <c r="C236" i="15"/>
  <c r="D236" i="15"/>
  <c r="E236" i="15"/>
  <c r="F236" i="15"/>
  <c r="G236" i="15"/>
  <c r="I236" i="15"/>
  <c r="J236" i="15"/>
  <c r="K236" i="15"/>
  <c r="L236" i="15"/>
  <c r="M236" i="15"/>
  <c r="N236" i="15"/>
  <c r="O236" i="15"/>
  <c r="P236" i="15"/>
  <c r="Q236" i="15"/>
  <c r="R236" i="15"/>
  <c r="S236" i="15"/>
  <c r="T236" i="15"/>
  <c r="U236" i="15"/>
  <c r="V236" i="15"/>
  <c r="W236" i="15"/>
  <c r="X236" i="15"/>
  <c r="Y236" i="15"/>
  <c r="Z236" i="15"/>
  <c r="A237" i="15"/>
  <c r="B237" i="15"/>
  <c r="C237" i="15"/>
  <c r="D237" i="15"/>
  <c r="E237" i="15"/>
  <c r="F237" i="15"/>
  <c r="G237" i="15"/>
  <c r="I237" i="15"/>
  <c r="J237" i="15"/>
  <c r="K237" i="15"/>
  <c r="L237" i="15"/>
  <c r="M237" i="15"/>
  <c r="N237" i="15"/>
  <c r="O237" i="15"/>
  <c r="P237" i="15"/>
  <c r="Q237" i="15"/>
  <c r="R237" i="15"/>
  <c r="S237" i="15"/>
  <c r="T237" i="15"/>
  <c r="U237" i="15"/>
  <c r="V237" i="15"/>
  <c r="W237" i="15"/>
  <c r="X237" i="15"/>
  <c r="Y237" i="15"/>
  <c r="Z237" i="15"/>
  <c r="A238" i="15"/>
  <c r="B238" i="15"/>
  <c r="C238" i="15"/>
  <c r="D238" i="15"/>
  <c r="E238" i="15"/>
  <c r="F238" i="15"/>
  <c r="G238" i="15"/>
  <c r="I238" i="15"/>
  <c r="J238" i="15"/>
  <c r="K238" i="15"/>
  <c r="L238" i="15"/>
  <c r="M238" i="15"/>
  <c r="N238" i="15"/>
  <c r="O238" i="15"/>
  <c r="P238" i="15"/>
  <c r="Q238" i="15"/>
  <c r="R238" i="15"/>
  <c r="S238" i="15"/>
  <c r="T238" i="15"/>
  <c r="U238" i="15"/>
  <c r="V238" i="15"/>
  <c r="W238" i="15"/>
  <c r="X238" i="15"/>
  <c r="Y238" i="15"/>
  <c r="Z238" i="15"/>
  <c r="A239" i="15"/>
  <c r="B239" i="15"/>
  <c r="C239" i="15"/>
  <c r="D239" i="15"/>
  <c r="E239" i="15"/>
  <c r="F239" i="15"/>
  <c r="G239" i="15"/>
  <c r="I239" i="15"/>
  <c r="J239" i="15"/>
  <c r="K239" i="15"/>
  <c r="L239" i="15"/>
  <c r="M239" i="15"/>
  <c r="N239" i="15"/>
  <c r="O239" i="15"/>
  <c r="P239" i="15"/>
  <c r="Q239" i="15"/>
  <c r="R239" i="15"/>
  <c r="S239" i="15"/>
  <c r="T239" i="15"/>
  <c r="U239" i="15"/>
  <c r="V239" i="15"/>
  <c r="W239" i="15"/>
  <c r="X239" i="15"/>
  <c r="Y239" i="15"/>
  <c r="Z239" i="15"/>
  <c r="A240" i="15"/>
  <c r="B240" i="15"/>
  <c r="C240" i="15"/>
  <c r="D240" i="15"/>
  <c r="E240" i="15"/>
  <c r="F240" i="15"/>
  <c r="G240" i="15"/>
  <c r="I240" i="15"/>
  <c r="J240" i="15"/>
  <c r="K240" i="15"/>
  <c r="L240" i="15"/>
  <c r="M240" i="15"/>
  <c r="N240" i="15"/>
  <c r="O240" i="15"/>
  <c r="P240" i="15"/>
  <c r="Q240" i="15"/>
  <c r="R240" i="15"/>
  <c r="S240" i="15"/>
  <c r="T240" i="15"/>
  <c r="U240" i="15"/>
  <c r="V240" i="15"/>
  <c r="W240" i="15"/>
  <c r="X240" i="15"/>
  <c r="Y240" i="15"/>
  <c r="Z240" i="15"/>
  <c r="A241" i="15"/>
  <c r="B241" i="15"/>
  <c r="C241" i="15"/>
  <c r="D241" i="15"/>
  <c r="E241" i="15"/>
  <c r="F241" i="15"/>
  <c r="G241" i="15"/>
  <c r="I241" i="15"/>
  <c r="J241" i="15"/>
  <c r="K241" i="15"/>
  <c r="L241" i="15"/>
  <c r="M241" i="15"/>
  <c r="N241" i="15"/>
  <c r="O241" i="15"/>
  <c r="P241" i="15"/>
  <c r="Q241" i="15"/>
  <c r="R241" i="15"/>
  <c r="S241" i="15"/>
  <c r="T241" i="15"/>
  <c r="U241" i="15"/>
  <c r="V241" i="15"/>
  <c r="W241" i="15"/>
  <c r="X241" i="15"/>
  <c r="Y241" i="15"/>
  <c r="Z241" i="15"/>
  <c r="A242" i="15"/>
  <c r="B242" i="15"/>
  <c r="C242" i="15"/>
  <c r="D242" i="15"/>
  <c r="E242" i="15"/>
  <c r="F242" i="15"/>
  <c r="G242" i="15"/>
  <c r="I242" i="15"/>
  <c r="J242" i="15"/>
  <c r="K242" i="15"/>
  <c r="L242" i="15"/>
  <c r="M242" i="15"/>
  <c r="N242" i="15"/>
  <c r="O242" i="15"/>
  <c r="P242" i="15"/>
  <c r="Q242" i="15"/>
  <c r="R242" i="15"/>
  <c r="S242" i="15"/>
  <c r="T242" i="15"/>
  <c r="U242" i="15"/>
  <c r="V242" i="15"/>
  <c r="W242" i="15"/>
  <c r="X242" i="15"/>
  <c r="Y242" i="15"/>
  <c r="Z242" i="15"/>
  <c r="A243" i="15"/>
  <c r="B243" i="15"/>
  <c r="C243" i="15"/>
  <c r="D243" i="15"/>
  <c r="E243" i="15"/>
  <c r="F243" i="15"/>
  <c r="G243" i="15"/>
  <c r="I243" i="15"/>
  <c r="J243" i="15"/>
  <c r="K243" i="15"/>
  <c r="L243" i="15"/>
  <c r="M243" i="15"/>
  <c r="N243" i="15"/>
  <c r="O243" i="15"/>
  <c r="P243" i="15"/>
  <c r="Q243" i="15"/>
  <c r="R243" i="15"/>
  <c r="S243" i="15"/>
  <c r="T243" i="15"/>
  <c r="U243" i="15"/>
  <c r="V243" i="15"/>
  <c r="W243" i="15"/>
  <c r="X243" i="15"/>
  <c r="Y243" i="15"/>
  <c r="Z243" i="15"/>
  <c r="A244" i="15"/>
  <c r="B244" i="15"/>
  <c r="C244" i="15"/>
  <c r="D244" i="15"/>
  <c r="E244" i="15"/>
  <c r="F244" i="15"/>
  <c r="G244" i="15"/>
  <c r="I244" i="15"/>
  <c r="J244" i="15"/>
  <c r="K244" i="15"/>
  <c r="L244" i="15"/>
  <c r="M244" i="15"/>
  <c r="N244" i="15"/>
  <c r="O244" i="15"/>
  <c r="P244" i="15"/>
  <c r="Q244" i="15"/>
  <c r="R244" i="15"/>
  <c r="S244" i="15"/>
  <c r="T244" i="15"/>
  <c r="U244" i="15"/>
  <c r="V244" i="15"/>
  <c r="W244" i="15"/>
  <c r="X244" i="15"/>
  <c r="Y244" i="15"/>
  <c r="Z244" i="15"/>
  <c r="A245" i="15"/>
  <c r="B245" i="15"/>
  <c r="C245" i="15"/>
  <c r="D245" i="15"/>
  <c r="E245" i="15"/>
  <c r="F245" i="15"/>
  <c r="G245" i="15"/>
  <c r="I245" i="15"/>
  <c r="J245" i="15"/>
  <c r="K245" i="15"/>
  <c r="L245" i="15"/>
  <c r="M245" i="15"/>
  <c r="N245" i="15"/>
  <c r="O245" i="15"/>
  <c r="P245" i="15"/>
  <c r="Q245" i="15"/>
  <c r="R245" i="15"/>
  <c r="S245" i="15"/>
  <c r="T245" i="15"/>
  <c r="U245" i="15"/>
  <c r="V245" i="15"/>
  <c r="W245" i="15"/>
  <c r="X245" i="15"/>
  <c r="Y245" i="15"/>
  <c r="Z245" i="15"/>
  <c r="A246" i="15"/>
  <c r="B246" i="15"/>
  <c r="C246" i="15"/>
  <c r="D246" i="15"/>
  <c r="E246" i="15"/>
  <c r="F246" i="15"/>
  <c r="G246" i="15"/>
  <c r="I246" i="15"/>
  <c r="J246" i="15"/>
  <c r="K246" i="15"/>
  <c r="L246" i="15"/>
  <c r="M246" i="15"/>
  <c r="N246" i="15"/>
  <c r="O246" i="15"/>
  <c r="P246" i="15"/>
  <c r="Q246" i="15"/>
  <c r="R246" i="15"/>
  <c r="S246" i="15"/>
  <c r="T246" i="15"/>
  <c r="U246" i="15"/>
  <c r="V246" i="15"/>
  <c r="W246" i="15"/>
  <c r="X246" i="15"/>
  <c r="Y246" i="15"/>
  <c r="Z246" i="15"/>
  <c r="A247" i="15"/>
  <c r="B247" i="15"/>
  <c r="C247" i="15"/>
  <c r="D247" i="15"/>
  <c r="E247" i="15"/>
  <c r="F247" i="15"/>
  <c r="G247" i="15"/>
  <c r="I247" i="15"/>
  <c r="J247" i="15"/>
  <c r="K247" i="15"/>
  <c r="L247" i="15"/>
  <c r="M247" i="15"/>
  <c r="N247" i="15"/>
  <c r="O247" i="15"/>
  <c r="P247" i="15"/>
  <c r="Q247" i="15"/>
  <c r="R247" i="15"/>
  <c r="S247" i="15"/>
  <c r="T247" i="15"/>
  <c r="U247" i="15"/>
  <c r="V247" i="15"/>
  <c r="W247" i="15"/>
  <c r="X247" i="15"/>
  <c r="Y247" i="15"/>
  <c r="Z247" i="15"/>
  <c r="A248" i="15"/>
  <c r="B248" i="15"/>
  <c r="C248" i="15"/>
  <c r="D248" i="15"/>
  <c r="E248" i="15"/>
  <c r="F248" i="15"/>
  <c r="G248" i="15"/>
  <c r="I248" i="15"/>
  <c r="J248" i="15"/>
  <c r="K248" i="15"/>
  <c r="L248" i="15"/>
  <c r="M248" i="15"/>
  <c r="N248" i="15"/>
  <c r="O248" i="15"/>
  <c r="P248" i="15"/>
  <c r="Q248" i="15"/>
  <c r="R248" i="15"/>
  <c r="S248" i="15"/>
  <c r="T248" i="15"/>
  <c r="U248" i="15"/>
  <c r="V248" i="15"/>
  <c r="W248" i="15"/>
  <c r="X248" i="15"/>
  <c r="Y248" i="15"/>
  <c r="Z248" i="15"/>
  <c r="A249" i="15"/>
  <c r="B249" i="15"/>
  <c r="C249" i="15"/>
  <c r="D249" i="15"/>
  <c r="E249" i="15"/>
  <c r="F249" i="15"/>
  <c r="G249" i="15"/>
  <c r="I249" i="15"/>
  <c r="J249" i="15"/>
  <c r="K249" i="15"/>
  <c r="L249" i="15"/>
  <c r="M249" i="15"/>
  <c r="N249" i="15"/>
  <c r="O249" i="15"/>
  <c r="P249" i="15"/>
  <c r="Q249" i="15"/>
  <c r="R249" i="15"/>
  <c r="S249" i="15"/>
  <c r="T249" i="15"/>
  <c r="U249" i="15"/>
  <c r="V249" i="15"/>
  <c r="W249" i="15"/>
  <c r="X249" i="15"/>
  <c r="Y249" i="15"/>
  <c r="Z249" i="15"/>
  <c r="A250" i="15"/>
  <c r="B250" i="15"/>
  <c r="C250" i="15"/>
  <c r="D250" i="15"/>
  <c r="E250" i="15"/>
  <c r="F250" i="15"/>
  <c r="G250" i="15"/>
  <c r="I250" i="15"/>
  <c r="J250" i="15"/>
  <c r="K250" i="15"/>
  <c r="L250" i="15"/>
  <c r="M250" i="15"/>
  <c r="N250" i="15"/>
  <c r="O250" i="15"/>
  <c r="P250" i="15"/>
  <c r="Q250" i="15"/>
  <c r="R250" i="15"/>
  <c r="S250" i="15"/>
  <c r="T250" i="15"/>
  <c r="U250" i="15"/>
  <c r="V250" i="15"/>
  <c r="W250" i="15"/>
  <c r="X250" i="15"/>
  <c r="Y250" i="15"/>
  <c r="Z250" i="15"/>
  <c r="A251" i="15"/>
  <c r="B251" i="15"/>
  <c r="C251" i="15"/>
  <c r="D251" i="15"/>
  <c r="E251" i="15"/>
  <c r="F251" i="15"/>
  <c r="G251" i="15"/>
  <c r="I251" i="15"/>
  <c r="J251" i="15"/>
  <c r="K251" i="15"/>
  <c r="L251" i="15"/>
  <c r="M251" i="15"/>
  <c r="N251" i="15"/>
  <c r="O251" i="15"/>
  <c r="P251" i="15"/>
  <c r="Q251" i="15"/>
  <c r="R251" i="15"/>
  <c r="S251" i="15"/>
  <c r="T251" i="15"/>
  <c r="U251" i="15"/>
  <c r="V251" i="15"/>
  <c r="W251" i="15"/>
  <c r="X251" i="15"/>
  <c r="Y251" i="15"/>
  <c r="Z251" i="15"/>
  <c r="A252" i="15"/>
  <c r="B252" i="15"/>
  <c r="C252" i="15"/>
  <c r="D252" i="15"/>
  <c r="E252" i="15"/>
  <c r="F252" i="15"/>
  <c r="G252" i="15"/>
  <c r="I252" i="15"/>
  <c r="J252" i="15"/>
  <c r="K252" i="15"/>
  <c r="L252" i="15"/>
  <c r="M252" i="15"/>
  <c r="N252" i="15"/>
  <c r="O252" i="15"/>
  <c r="P252" i="15"/>
  <c r="Q252" i="15"/>
  <c r="R252" i="15"/>
  <c r="S252" i="15"/>
  <c r="T252" i="15"/>
  <c r="U252" i="15"/>
  <c r="V252" i="15"/>
  <c r="W252" i="15"/>
  <c r="X252" i="15"/>
  <c r="Y252" i="15"/>
  <c r="Z252" i="15"/>
  <c r="A253" i="15"/>
  <c r="B253" i="15"/>
  <c r="C253" i="15"/>
  <c r="D253" i="15"/>
  <c r="E253" i="15"/>
  <c r="F253" i="15"/>
  <c r="G253" i="15"/>
  <c r="I253" i="15"/>
  <c r="J253" i="15"/>
  <c r="K253" i="15"/>
  <c r="L253" i="15"/>
  <c r="M253" i="15"/>
  <c r="N253" i="15"/>
  <c r="O253" i="15"/>
  <c r="P253" i="15"/>
  <c r="Q253" i="15"/>
  <c r="R253" i="15"/>
  <c r="S253" i="15"/>
  <c r="T253" i="15"/>
  <c r="U253" i="15"/>
  <c r="V253" i="15"/>
  <c r="W253" i="15"/>
  <c r="X253" i="15"/>
  <c r="Y253" i="15"/>
  <c r="Z253" i="15"/>
  <c r="A254" i="15"/>
  <c r="B254" i="15"/>
  <c r="C254" i="15"/>
  <c r="D254" i="15"/>
  <c r="E254" i="15"/>
  <c r="F254" i="15"/>
  <c r="G254" i="15"/>
  <c r="I254" i="15"/>
  <c r="J254" i="15"/>
  <c r="K254" i="15"/>
  <c r="L254" i="15"/>
  <c r="M254" i="15"/>
  <c r="N254" i="15"/>
  <c r="O254" i="15"/>
  <c r="P254" i="15"/>
  <c r="Q254" i="15"/>
  <c r="R254" i="15"/>
  <c r="S254" i="15"/>
  <c r="T254" i="15"/>
  <c r="U254" i="15"/>
  <c r="V254" i="15"/>
  <c r="W254" i="15"/>
  <c r="X254" i="15"/>
  <c r="Y254" i="15"/>
  <c r="Z254" i="15"/>
  <c r="A255" i="15"/>
  <c r="B255" i="15"/>
  <c r="C255" i="15"/>
  <c r="D255" i="15"/>
  <c r="E255" i="15"/>
  <c r="F255" i="15"/>
  <c r="G255" i="15"/>
  <c r="I255" i="15"/>
  <c r="J255" i="15"/>
  <c r="K255" i="15"/>
  <c r="L255" i="15"/>
  <c r="M255" i="15"/>
  <c r="N255" i="15"/>
  <c r="O255" i="15"/>
  <c r="P255" i="15"/>
  <c r="Q255" i="15"/>
  <c r="R255" i="15"/>
  <c r="S255" i="15"/>
  <c r="T255" i="15"/>
  <c r="U255" i="15"/>
  <c r="V255" i="15"/>
  <c r="W255" i="15"/>
  <c r="X255" i="15"/>
  <c r="Y255" i="15"/>
  <c r="Z255" i="15"/>
  <c r="A256" i="15"/>
  <c r="B256" i="15"/>
  <c r="C256" i="15"/>
  <c r="D256" i="15"/>
  <c r="E256" i="15"/>
  <c r="F256" i="15"/>
  <c r="G256" i="15"/>
  <c r="I256" i="15"/>
  <c r="J256" i="15"/>
  <c r="K256" i="15"/>
  <c r="L256" i="15"/>
  <c r="M256" i="15"/>
  <c r="N256" i="15"/>
  <c r="O256" i="15"/>
  <c r="P256" i="15"/>
  <c r="Q256" i="15"/>
  <c r="R256" i="15"/>
  <c r="S256" i="15"/>
  <c r="T256" i="15"/>
  <c r="U256" i="15"/>
  <c r="V256" i="15"/>
  <c r="W256" i="15"/>
  <c r="X256" i="15"/>
  <c r="Y256" i="15"/>
  <c r="Z256" i="15"/>
  <c r="A257" i="15"/>
  <c r="B257" i="15"/>
  <c r="C257" i="15"/>
  <c r="D257" i="15"/>
  <c r="E257" i="15"/>
  <c r="F257" i="15"/>
  <c r="G257" i="15"/>
  <c r="I257" i="15"/>
  <c r="J257" i="15"/>
  <c r="K257" i="15"/>
  <c r="L257" i="15"/>
  <c r="M257" i="15"/>
  <c r="N257" i="15"/>
  <c r="O257" i="15"/>
  <c r="P257" i="15"/>
  <c r="Q257" i="15"/>
  <c r="R257" i="15"/>
  <c r="S257" i="15"/>
  <c r="T257" i="15"/>
  <c r="U257" i="15"/>
  <c r="V257" i="15"/>
  <c r="W257" i="15"/>
  <c r="X257" i="15"/>
  <c r="Y257" i="15"/>
  <c r="Z257" i="15"/>
  <c r="A258" i="15"/>
  <c r="B258" i="15"/>
  <c r="C258" i="15"/>
  <c r="D258" i="15"/>
  <c r="E258" i="15"/>
  <c r="F258" i="15"/>
  <c r="G258" i="15"/>
  <c r="I258" i="15"/>
  <c r="J258" i="15"/>
  <c r="K258" i="15"/>
  <c r="L258" i="15"/>
  <c r="M258" i="15"/>
  <c r="N258" i="15"/>
  <c r="O258" i="15"/>
  <c r="P258" i="15"/>
  <c r="Q258" i="15"/>
  <c r="R258" i="15"/>
  <c r="S258" i="15"/>
  <c r="T258" i="15"/>
  <c r="U258" i="15"/>
  <c r="V258" i="15"/>
  <c r="W258" i="15"/>
  <c r="X258" i="15"/>
  <c r="Y258" i="15"/>
  <c r="Z258" i="15"/>
  <c r="A259" i="15"/>
  <c r="B259" i="15"/>
  <c r="C259" i="15"/>
  <c r="D259" i="15"/>
  <c r="E259" i="15"/>
  <c r="F259" i="15"/>
  <c r="G259" i="15"/>
  <c r="I259" i="15"/>
  <c r="J259" i="15"/>
  <c r="K259" i="15"/>
  <c r="L259" i="15"/>
  <c r="M259" i="15"/>
  <c r="N259" i="15"/>
  <c r="O259" i="15"/>
  <c r="P259" i="15"/>
  <c r="Q259" i="15"/>
  <c r="R259" i="15"/>
  <c r="S259" i="15"/>
  <c r="T259" i="15"/>
  <c r="U259" i="15"/>
  <c r="V259" i="15"/>
  <c r="W259" i="15"/>
  <c r="X259" i="15"/>
  <c r="Y259" i="15"/>
  <c r="Z259" i="15"/>
  <c r="A260" i="15"/>
  <c r="B260" i="15"/>
  <c r="C260" i="15"/>
  <c r="D260" i="15"/>
  <c r="E260" i="15"/>
  <c r="F260" i="15"/>
  <c r="G260" i="15"/>
  <c r="I260" i="15"/>
  <c r="J260" i="15"/>
  <c r="K260" i="15"/>
  <c r="L260" i="15"/>
  <c r="M260" i="15"/>
  <c r="N260" i="15"/>
  <c r="O260" i="15"/>
  <c r="P260" i="15"/>
  <c r="Q260" i="15"/>
  <c r="R260" i="15"/>
  <c r="S260" i="15"/>
  <c r="T260" i="15"/>
  <c r="U260" i="15"/>
  <c r="V260" i="15"/>
  <c r="W260" i="15"/>
  <c r="X260" i="15"/>
  <c r="Y260" i="15"/>
  <c r="Z260" i="15"/>
  <c r="A261" i="15"/>
  <c r="B261" i="15"/>
  <c r="C261" i="15"/>
  <c r="D261" i="15"/>
  <c r="E261" i="15"/>
  <c r="F261" i="15"/>
  <c r="G261" i="15"/>
  <c r="I261" i="15"/>
  <c r="J261" i="15"/>
  <c r="K261" i="15"/>
  <c r="L261" i="15"/>
  <c r="M261" i="15"/>
  <c r="N261" i="15"/>
  <c r="O261" i="15"/>
  <c r="P261" i="15"/>
  <c r="Q261" i="15"/>
  <c r="R261" i="15"/>
  <c r="S261" i="15"/>
  <c r="T261" i="15"/>
  <c r="U261" i="15"/>
  <c r="V261" i="15"/>
  <c r="W261" i="15"/>
  <c r="X261" i="15"/>
  <c r="Y261" i="15"/>
  <c r="Z261" i="15"/>
  <c r="A262" i="15"/>
  <c r="B262" i="15"/>
  <c r="C262" i="15"/>
  <c r="D262" i="15"/>
  <c r="E262" i="15"/>
  <c r="F262" i="15"/>
  <c r="G262" i="15"/>
  <c r="I262" i="15"/>
  <c r="J262" i="15"/>
  <c r="K262" i="15"/>
  <c r="L262" i="15"/>
  <c r="M262" i="15"/>
  <c r="N262" i="15"/>
  <c r="O262" i="15"/>
  <c r="P262" i="15"/>
  <c r="Q262" i="15"/>
  <c r="R262" i="15"/>
  <c r="S262" i="15"/>
  <c r="T262" i="15"/>
  <c r="U262" i="15"/>
  <c r="V262" i="15"/>
  <c r="W262" i="15"/>
  <c r="X262" i="15"/>
  <c r="Y262" i="15"/>
  <c r="Z262" i="15"/>
  <c r="A263" i="15"/>
  <c r="B263" i="15"/>
  <c r="C263" i="15"/>
  <c r="D263" i="15"/>
  <c r="E263" i="15"/>
  <c r="F263" i="15"/>
  <c r="G263" i="15"/>
  <c r="I263" i="15"/>
  <c r="J263" i="15"/>
  <c r="K263" i="15"/>
  <c r="L263" i="15"/>
  <c r="M263" i="15"/>
  <c r="N263" i="15"/>
  <c r="O263" i="15"/>
  <c r="P263" i="15"/>
  <c r="Q263" i="15"/>
  <c r="R263" i="15"/>
  <c r="S263" i="15"/>
  <c r="T263" i="15"/>
  <c r="U263" i="15"/>
  <c r="V263" i="15"/>
  <c r="W263" i="15"/>
  <c r="X263" i="15"/>
  <c r="Y263" i="15"/>
  <c r="Z263" i="15"/>
  <c r="A264" i="15"/>
  <c r="B264" i="15"/>
  <c r="C264" i="15"/>
  <c r="D264" i="15"/>
  <c r="E264" i="15"/>
  <c r="F264" i="15"/>
  <c r="G264" i="15"/>
  <c r="I264" i="15"/>
  <c r="J264" i="15"/>
  <c r="K264" i="15"/>
  <c r="L264" i="15"/>
  <c r="M264" i="15"/>
  <c r="N264" i="15"/>
  <c r="O264" i="15"/>
  <c r="P264" i="15"/>
  <c r="Q264" i="15"/>
  <c r="R264" i="15"/>
  <c r="S264" i="15"/>
  <c r="T264" i="15"/>
  <c r="U264" i="15"/>
  <c r="V264" i="15"/>
  <c r="W264" i="15"/>
  <c r="X264" i="15"/>
  <c r="Y264" i="15"/>
  <c r="Z264" i="15"/>
  <c r="A265" i="15"/>
  <c r="B265" i="15"/>
  <c r="C265" i="15"/>
  <c r="D265" i="15"/>
  <c r="E265" i="15"/>
  <c r="F265" i="15"/>
  <c r="G265" i="15"/>
  <c r="I265" i="15"/>
  <c r="J265" i="15"/>
  <c r="K265" i="15"/>
  <c r="L265" i="15"/>
  <c r="M265" i="15"/>
  <c r="N265" i="15"/>
  <c r="O265" i="15"/>
  <c r="P265" i="15"/>
  <c r="Q265" i="15"/>
  <c r="R265" i="15"/>
  <c r="S265" i="15"/>
  <c r="T265" i="15"/>
  <c r="U265" i="15"/>
  <c r="V265" i="15"/>
  <c r="W265" i="15"/>
  <c r="X265" i="15"/>
  <c r="Y265" i="15"/>
  <c r="Z265" i="15"/>
  <c r="A266" i="15"/>
  <c r="B266" i="15"/>
  <c r="C266" i="15"/>
  <c r="D266" i="15"/>
  <c r="E266" i="15"/>
  <c r="F266" i="15"/>
  <c r="G266" i="15"/>
  <c r="I266" i="15"/>
  <c r="J266" i="15"/>
  <c r="K266" i="15"/>
  <c r="L266" i="15"/>
  <c r="M266" i="15"/>
  <c r="N266" i="15"/>
  <c r="O266" i="15"/>
  <c r="P266" i="15"/>
  <c r="Q266" i="15"/>
  <c r="R266" i="15"/>
  <c r="S266" i="15"/>
  <c r="T266" i="15"/>
  <c r="U266" i="15"/>
  <c r="V266" i="15"/>
  <c r="W266" i="15"/>
  <c r="X266" i="15"/>
  <c r="Y266" i="15"/>
  <c r="Z266" i="15"/>
  <c r="A267" i="15"/>
  <c r="B267" i="15"/>
  <c r="C267" i="15"/>
  <c r="D267" i="15"/>
  <c r="E267" i="15"/>
  <c r="F267" i="15"/>
  <c r="G267" i="15"/>
  <c r="I267" i="15"/>
  <c r="J267" i="15"/>
  <c r="K267" i="15"/>
  <c r="L267" i="15"/>
  <c r="M267" i="15"/>
  <c r="N267" i="15"/>
  <c r="O267" i="15"/>
  <c r="P267" i="15"/>
  <c r="Q267" i="15"/>
  <c r="R267" i="15"/>
  <c r="S267" i="15"/>
  <c r="T267" i="15"/>
  <c r="U267" i="15"/>
  <c r="V267" i="15"/>
  <c r="W267" i="15"/>
  <c r="X267" i="15"/>
  <c r="Y267" i="15"/>
  <c r="Z267" i="15"/>
  <c r="A268" i="15"/>
  <c r="B268" i="15"/>
  <c r="C268" i="15"/>
  <c r="D268" i="15"/>
  <c r="E268" i="15"/>
  <c r="F268" i="15"/>
  <c r="G268" i="15"/>
  <c r="I268" i="15"/>
  <c r="J268" i="15"/>
  <c r="K268" i="15"/>
  <c r="L268" i="15"/>
  <c r="M268" i="15"/>
  <c r="N268" i="15"/>
  <c r="O268" i="15"/>
  <c r="P268" i="15"/>
  <c r="Q268" i="15"/>
  <c r="R268" i="15"/>
  <c r="S268" i="15"/>
  <c r="T268" i="15"/>
  <c r="U268" i="15"/>
  <c r="V268" i="15"/>
  <c r="W268" i="15"/>
  <c r="X268" i="15"/>
  <c r="Y268" i="15"/>
  <c r="Z268" i="15"/>
  <c r="A269" i="15"/>
  <c r="B269" i="15"/>
  <c r="C269" i="15"/>
  <c r="D269" i="15"/>
  <c r="E269" i="15"/>
  <c r="F269" i="15"/>
  <c r="G269" i="15"/>
  <c r="I269" i="15"/>
  <c r="J269" i="15"/>
  <c r="K269" i="15"/>
  <c r="L269" i="15"/>
  <c r="M269" i="15"/>
  <c r="N269" i="15"/>
  <c r="O269" i="15"/>
  <c r="P269" i="15"/>
  <c r="Q269" i="15"/>
  <c r="R269" i="15"/>
  <c r="S269" i="15"/>
  <c r="T269" i="15"/>
  <c r="U269" i="15"/>
  <c r="V269" i="15"/>
  <c r="W269" i="15"/>
  <c r="X269" i="15"/>
  <c r="Y269" i="15"/>
  <c r="Z269" i="15"/>
  <c r="A270" i="15"/>
  <c r="B270" i="15"/>
  <c r="C270" i="15"/>
  <c r="D270" i="15"/>
  <c r="E270" i="15"/>
  <c r="F270" i="15"/>
  <c r="G270" i="15"/>
  <c r="I270" i="15"/>
  <c r="J270" i="15"/>
  <c r="K270" i="15"/>
  <c r="L270" i="15"/>
  <c r="M270" i="15"/>
  <c r="N270" i="15"/>
  <c r="O270" i="15"/>
  <c r="P270" i="15"/>
  <c r="Q270" i="15"/>
  <c r="R270" i="15"/>
  <c r="S270" i="15"/>
  <c r="T270" i="15"/>
  <c r="U270" i="15"/>
  <c r="V270" i="15"/>
  <c r="W270" i="15"/>
  <c r="X270" i="15"/>
  <c r="Y270" i="15"/>
  <c r="Z270" i="15"/>
  <c r="A271" i="15"/>
  <c r="B271" i="15"/>
  <c r="C271" i="15"/>
  <c r="D271" i="15"/>
  <c r="E271" i="15"/>
  <c r="F271" i="15"/>
  <c r="G271" i="15"/>
  <c r="I271" i="15"/>
  <c r="J271" i="15"/>
  <c r="K271" i="15"/>
  <c r="L271" i="15"/>
  <c r="M271" i="15"/>
  <c r="N271" i="15"/>
  <c r="O271" i="15"/>
  <c r="P271" i="15"/>
  <c r="Q271" i="15"/>
  <c r="R271" i="15"/>
  <c r="S271" i="15"/>
  <c r="T271" i="15"/>
  <c r="U271" i="15"/>
  <c r="V271" i="15"/>
  <c r="W271" i="15"/>
  <c r="X271" i="15"/>
  <c r="Y271" i="15"/>
  <c r="Z271" i="15"/>
  <c r="A272" i="15"/>
  <c r="B272" i="15"/>
  <c r="C272" i="15"/>
  <c r="D272" i="15"/>
  <c r="E272" i="15"/>
  <c r="F272" i="15"/>
  <c r="G272" i="15"/>
  <c r="I272" i="15"/>
  <c r="J272" i="15"/>
  <c r="K272" i="15"/>
  <c r="L272" i="15"/>
  <c r="M272" i="15"/>
  <c r="N272" i="15"/>
  <c r="O272" i="15"/>
  <c r="P272" i="15"/>
  <c r="Q272" i="15"/>
  <c r="R272" i="15"/>
  <c r="S272" i="15"/>
  <c r="T272" i="15"/>
  <c r="U272" i="15"/>
  <c r="V272" i="15"/>
  <c r="W272" i="15"/>
  <c r="X272" i="15"/>
  <c r="Y272" i="15"/>
  <c r="Z272" i="15"/>
  <c r="A273" i="15"/>
  <c r="B273" i="15"/>
  <c r="C273" i="15"/>
  <c r="D273" i="15"/>
  <c r="E273" i="15"/>
  <c r="F273" i="15"/>
  <c r="G273" i="15"/>
  <c r="I273" i="15"/>
  <c r="J273" i="15"/>
  <c r="K273" i="15"/>
  <c r="L273" i="15"/>
  <c r="M273" i="15"/>
  <c r="N273" i="15"/>
  <c r="O273" i="15"/>
  <c r="P273" i="15"/>
  <c r="Q273" i="15"/>
  <c r="R273" i="15"/>
  <c r="S273" i="15"/>
  <c r="T273" i="15"/>
  <c r="U273" i="15"/>
  <c r="V273" i="15"/>
  <c r="W273" i="15"/>
  <c r="X273" i="15"/>
  <c r="Y273" i="15"/>
  <c r="Z273" i="15"/>
  <c r="A274" i="15"/>
  <c r="B274" i="15"/>
  <c r="C274" i="15"/>
  <c r="D274" i="15"/>
  <c r="E274" i="15"/>
  <c r="F274" i="15"/>
  <c r="G274" i="15"/>
  <c r="I274" i="15"/>
  <c r="J274" i="15"/>
  <c r="K274" i="15"/>
  <c r="L274" i="15"/>
  <c r="M274" i="15"/>
  <c r="N274" i="15"/>
  <c r="O274" i="15"/>
  <c r="P274" i="15"/>
  <c r="Q274" i="15"/>
  <c r="R274" i="15"/>
  <c r="S274" i="15"/>
  <c r="T274" i="15"/>
  <c r="U274" i="15"/>
  <c r="V274" i="15"/>
  <c r="W274" i="15"/>
  <c r="X274" i="15"/>
  <c r="Y274" i="15"/>
  <c r="Z274" i="15"/>
  <c r="A275" i="15"/>
  <c r="B275" i="15"/>
  <c r="C275" i="15"/>
  <c r="D275" i="15"/>
  <c r="E275" i="15"/>
  <c r="F275" i="15"/>
  <c r="G275" i="15"/>
  <c r="I275" i="15"/>
  <c r="J275" i="15"/>
  <c r="K275" i="15"/>
  <c r="L275" i="15"/>
  <c r="M275" i="15"/>
  <c r="N275" i="15"/>
  <c r="O275" i="15"/>
  <c r="P275" i="15"/>
  <c r="Q275" i="15"/>
  <c r="R275" i="15"/>
  <c r="S275" i="15"/>
  <c r="T275" i="15"/>
  <c r="U275" i="15"/>
  <c r="V275" i="15"/>
  <c r="W275" i="15"/>
  <c r="X275" i="15"/>
  <c r="Y275" i="15"/>
  <c r="Z275" i="15"/>
  <c r="A276" i="15"/>
  <c r="B276" i="15"/>
  <c r="C276" i="15"/>
  <c r="D276" i="15"/>
  <c r="E276" i="15"/>
  <c r="F276" i="15"/>
  <c r="G276" i="15"/>
  <c r="I276" i="15"/>
  <c r="J276" i="15"/>
  <c r="K276" i="15"/>
  <c r="L276" i="15"/>
  <c r="M276" i="15"/>
  <c r="N276" i="15"/>
  <c r="O276" i="15"/>
  <c r="P276" i="15"/>
  <c r="Q276" i="15"/>
  <c r="R276" i="15"/>
  <c r="S276" i="15"/>
  <c r="T276" i="15"/>
  <c r="U276" i="15"/>
  <c r="V276" i="15"/>
  <c r="W276" i="15"/>
  <c r="X276" i="15"/>
  <c r="Y276" i="15"/>
  <c r="Z276" i="15"/>
  <c r="A277" i="15"/>
  <c r="B277" i="15"/>
  <c r="C277" i="15"/>
  <c r="D277" i="15"/>
  <c r="E277" i="15"/>
  <c r="F277" i="15"/>
  <c r="G277" i="15"/>
  <c r="I277" i="15"/>
  <c r="J277" i="15"/>
  <c r="K277" i="15"/>
  <c r="L277" i="15"/>
  <c r="M277" i="15"/>
  <c r="N277" i="15"/>
  <c r="O277" i="15"/>
  <c r="P277" i="15"/>
  <c r="Q277" i="15"/>
  <c r="R277" i="15"/>
  <c r="S277" i="15"/>
  <c r="T277" i="15"/>
  <c r="U277" i="15"/>
  <c r="V277" i="15"/>
  <c r="W277" i="15"/>
  <c r="X277" i="15"/>
  <c r="Y277" i="15"/>
  <c r="Z277" i="15"/>
  <c r="A278" i="15"/>
  <c r="B278" i="15"/>
  <c r="C278" i="15"/>
  <c r="D278" i="15"/>
  <c r="E278" i="15"/>
  <c r="F278" i="15"/>
  <c r="G278" i="15"/>
  <c r="I278" i="15"/>
  <c r="J278" i="15"/>
  <c r="K278" i="15"/>
  <c r="L278" i="15"/>
  <c r="M278" i="15"/>
  <c r="N278" i="15"/>
  <c r="O278" i="15"/>
  <c r="P278" i="15"/>
  <c r="Q278" i="15"/>
  <c r="R278" i="15"/>
  <c r="S278" i="15"/>
  <c r="T278" i="15"/>
  <c r="U278" i="15"/>
  <c r="V278" i="15"/>
  <c r="W278" i="15"/>
  <c r="X278" i="15"/>
  <c r="Y278" i="15"/>
  <c r="Z278" i="15"/>
  <c r="A279" i="15"/>
  <c r="B279" i="15"/>
  <c r="C279" i="15"/>
  <c r="D279" i="15"/>
  <c r="E279" i="15"/>
  <c r="F279" i="15"/>
  <c r="G279" i="15"/>
  <c r="I279" i="15"/>
  <c r="J279" i="15"/>
  <c r="K279" i="15"/>
  <c r="L279" i="15"/>
  <c r="M279" i="15"/>
  <c r="N279" i="15"/>
  <c r="O279" i="15"/>
  <c r="P279" i="15"/>
  <c r="Q279" i="15"/>
  <c r="R279" i="15"/>
  <c r="S279" i="15"/>
  <c r="T279" i="15"/>
  <c r="U279" i="15"/>
  <c r="V279" i="15"/>
  <c r="W279" i="15"/>
  <c r="X279" i="15"/>
  <c r="Y279" i="15"/>
  <c r="Z279" i="15"/>
  <c r="A280" i="15"/>
  <c r="B280" i="15"/>
  <c r="C280" i="15"/>
  <c r="D280" i="15"/>
  <c r="E280" i="15"/>
  <c r="F280" i="15"/>
  <c r="G280" i="15"/>
  <c r="I280" i="15"/>
  <c r="J280" i="15"/>
  <c r="K280" i="15"/>
  <c r="L280" i="15"/>
  <c r="M280" i="15"/>
  <c r="N280" i="15"/>
  <c r="O280" i="15"/>
  <c r="P280" i="15"/>
  <c r="Q280" i="15"/>
  <c r="R280" i="15"/>
  <c r="S280" i="15"/>
  <c r="T280" i="15"/>
  <c r="U280" i="15"/>
  <c r="V280" i="15"/>
  <c r="W280" i="15"/>
  <c r="X280" i="15"/>
  <c r="Y280" i="15"/>
  <c r="Z280" i="15"/>
  <c r="A281" i="15"/>
  <c r="B281" i="15"/>
  <c r="C281" i="15"/>
  <c r="D281" i="15"/>
  <c r="E281" i="15"/>
  <c r="F281" i="15"/>
  <c r="G281" i="15"/>
  <c r="I281" i="15"/>
  <c r="J281" i="15"/>
  <c r="K281" i="15"/>
  <c r="L281" i="15"/>
  <c r="M281" i="15"/>
  <c r="N281" i="15"/>
  <c r="O281" i="15"/>
  <c r="P281" i="15"/>
  <c r="Q281" i="15"/>
  <c r="R281" i="15"/>
  <c r="S281" i="15"/>
  <c r="T281" i="15"/>
  <c r="U281" i="15"/>
  <c r="V281" i="15"/>
  <c r="W281" i="15"/>
  <c r="X281" i="15"/>
  <c r="Y281" i="15"/>
  <c r="Z281" i="15"/>
  <c r="A282" i="15"/>
  <c r="B282" i="15"/>
  <c r="C282" i="15"/>
  <c r="D282" i="15"/>
  <c r="E282" i="15"/>
  <c r="F282" i="15"/>
  <c r="G282" i="15"/>
  <c r="I282" i="15"/>
  <c r="J282" i="15"/>
  <c r="K282" i="15"/>
  <c r="L282" i="15"/>
  <c r="M282" i="15"/>
  <c r="N282" i="15"/>
  <c r="O282" i="15"/>
  <c r="P282" i="15"/>
  <c r="Q282" i="15"/>
  <c r="R282" i="15"/>
  <c r="S282" i="15"/>
  <c r="T282" i="15"/>
  <c r="U282" i="15"/>
  <c r="V282" i="15"/>
  <c r="W282" i="15"/>
  <c r="X282" i="15"/>
  <c r="Y282" i="15"/>
  <c r="Z282" i="15"/>
  <c r="A283" i="15"/>
  <c r="B283" i="15"/>
  <c r="C283" i="15"/>
  <c r="D283" i="15"/>
  <c r="E283" i="15"/>
  <c r="F283" i="15"/>
  <c r="G283" i="15"/>
  <c r="I283" i="15"/>
  <c r="J283" i="15"/>
  <c r="K283" i="15"/>
  <c r="L283" i="15"/>
  <c r="M283" i="15"/>
  <c r="N283" i="15"/>
  <c r="O283" i="15"/>
  <c r="P283" i="15"/>
  <c r="Q283" i="15"/>
  <c r="R283" i="15"/>
  <c r="S283" i="15"/>
  <c r="T283" i="15"/>
  <c r="U283" i="15"/>
  <c r="V283" i="15"/>
  <c r="W283" i="15"/>
  <c r="X283" i="15"/>
  <c r="Y283" i="15"/>
  <c r="Z283" i="15"/>
  <c r="A284" i="15"/>
  <c r="B284" i="15"/>
  <c r="C284" i="15"/>
  <c r="D284" i="15"/>
  <c r="E284" i="15"/>
  <c r="F284" i="15"/>
  <c r="G284" i="15"/>
  <c r="I284" i="15"/>
  <c r="J284" i="15"/>
  <c r="K284" i="15"/>
  <c r="L284" i="15"/>
  <c r="M284" i="15"/>
  <c r="N284" i="15"/>
  <c r="O284" i="15"/>
  <c r="P284" i="15"/>
  <c r="Q284" i="15"/>
  <c r="R284" i="15"/>
  <c r="S284" i="15"/>
  <c r="T284" i="15"/>
  <c r="U284" i="15"/>
  <c r="V284" i="15"/>
  <c r="W284" i="15"/>
  <c r="X284" i="15"/>
  <c r="Y284" i="15"/>
  <c r="Z284" i="15"/>
  <c r="A285" i="15"/>
  <c r="B285" i="15"/>
  <c r="C285" i="15"/>
  <c r="D285" i="15"/>
  <c r="E285" i="15"/>
  <c r="F285" i="15"/>
  <c r="G285" i="15"/>
  <c r="I285" i="15"/>
  <c r="J285" i="15"/>
  <c r="K285" i="15"/>
  <c r="L285" i="15"/>
  <c r="M285" i="15"/>
  <c r="N285" i="15"/>
  <c r="O285" i="15"/>
  <c r="P285" i="15"/>
  <c r="Q285" i="15"/>
  <c r="R285" i="15"/>
  <c r="S285" i="15"/>
  <c r="T285" i="15"/>
  <c r="U285" i="15"/>
  <c r="V285" i="15"/>
  <c r="W285" i="15"/>
  <c r="X285" i="15"/>
  <c r="Y285" i="15"/>
  <c r="Z285" i="15"/>
  <c r="A286" i="15"/>
  <c r="B286" i="15"/>
  <c r="C286" i="15"/>
  <c r="D286" i="15"/>
  <c r="E286" i="15"/>
  <c r="F286" i="15"/>
  <c r="G286" i="15"/>
  <c r="I286" i="15"/>
  <c r="J286" i="15"/>
  <c r="K286" i="15"/>
  <c r="L286" i="15"/>
  <c r="M286" i="15"/>
  <c r="N286" i="15"/>
  <c r="O286" i="15"/>
  <c r="P286" i="15"/>
  <c r="Q286" i="15"/>
  <c r="R286" i="15"/>
  <c r="S286" i="15"/>
  <c r="T286" i="15"/>
  <c r="U286" i="15"/>
  <c r="V286" i="15"/>
  <c r="W286" i="15"/>
  <c r="X286" i="15"/>
  <c r="Y286" i="15"/>
  <c r="Z286" i="15"/>
  <c r="A287" i="15"/>
  <c r="B287" i="15"/>
  <c r="C287" i="15"/>
  <c r="D287" i="15"/>
  <c r="E287" i="15"/>
  <c r="F287" i="15"/>
  <c r="G287" i="15"/>
  <c r="I287" i="15"/>
  <c r="J287" i="15"/>
  <c r="K287" i="15"/>
  <c r="L287" i="15"/>
  <c r="M287" i="15"/>
  <c r="N287" i="15"/>
  <c r="O287" i="15"/>
  <c r="P287" i="15"/>
  <c r="Q287" i="15"/>
  <c r="R287" i="15"/>
  <c r="S287" i="15"/>
  <c r="T287" i="15"/>
  <c r="U287" i="15"/>
  <c r="V287" i="15"/>
  <c r="W287" i="15"/>
  <c r="X287" i="15"/>
  <c r="Y287" i="15"/>
  <c r="Z287" i="15"/>
  <c r="A288" i="15"/>
  <c r="B288" i="15"/>
  <c r="C288" i="15"/>
  <c r="D288" i="15"/>
  <c r="E288" i="15"/>
  <c r="F288" i="15"/>
  <c r="G288" i="15"/>
  <c r="I288" i="15"/>
  <c r="J288" i="15"/>
  <c r="K288" i="15"/>
  <c r="L288" i="15"/>
  <c r="M288" i="15"/>
  <c r="N288" i="15"/>
  <c r="O288" i="15"/>
  <c r="P288" i="15"/>
  <c r="Q288" i="15"/>
  <c r="R288" i="15"/>
  <c r="S288" i="15"/>
  <c r="T288" i="15"/>
  <c r="U288" i="15"/>
  <c r="V288" i="15"/>
  <c r="W288" i="15"/>
  <c r="X288" i="15"/>
  <c r="Y288" i="15"/>
  <c r="Z288" i="15"/>
  <c r="A289" i="15"/>
  <c r="B289" i="15"/>
  <c r="C289" i="15"/>
  <c r="D289" i="15"/>
  <c r="E289" i="15"/>
  <c r="F289" i="15"/>
  <c r="G289" i="15"/>
  <c r="I289" i="15"/>
  <c r="J289" i="15"/>
  <c r="K289" i="15"/>
  <c r="L289" i="15"/>
  <c r="M289" i="15"/>
  <c r="N289" i="15"/>
  <c r="O289" i="15"/>
  <c r="P289" i="15"/>
  <c r="Q289" i="15"/>
  <c r="R289" i="15"/>
  <c r="S289" i="15"/>
  <c r="T289" i="15"/>
  <c r="U289" i="15"/>
  <c r="V289" i="15"/>
  <c r="W289" i="15"/>
  <c r="X289" i="15"/>
  <c r="Y289" i="15"/>
  <c r="Z289" i="15"/>
  <c r="A290" i="15"/>
  <c r="B290" i="15"/>
  <c r="C290" i="15"/>
  <c r="D290" i="15"/>
  <c r="E290" i="15"/>
  <c r="F290" i="15"/>
  <c r="G290" i="15"/>
  <c r="I290" i="15"/>
  <c r="J290" i="15"/>
  <c r="K290" i="15"/>
  <c r="L290" i="15"/>
  <c r="M290" i="15"/>
  <c r="N290" i="15"/>
  <c r="O290" i="15"/>
  <c r="P290" i="15"/>
  <c r="Q290" i="15"/>
  <c r="R290" i="15"/>
  <c r="S290" i="15"/>
  <c r="T290" i="15"/>
  <c r="U290" i="15"/>
  <c r="V290" i="15"/>
  <c r="W290" i="15"/>
  <c r="X290" i="15"/>
  <c r="Y290" i="15"/>
  <c r="Z290" i="15"/>
  <c r="A291" i="15"/>
  <c r="B291" i="15"/>
  <c r="C291" i="15"/>
  <c r="D291" i="15"/>
  <c r="E291" i="15"/>
  <c r="F291" i="15"/>
  <c r="G291" i="15"/>
  <c r="I291" i="15"/>
  <c r="J291" i="15"/>
  <c r="K291" i="15"/>
  <c r="L291" i="15"/>
  <c r="M291" i="15"/>
  <c r="N291" i="15"/>
  <c r="O291" i="15"/>
  <c r="P291" i="15"/>
  <c r="Q291" i="15"/>
  <c r="R291" i="15"/>
  <c r="S291" i="15"/>
  <c r="T291" i="15"/>
  <c r="U291" i="15"/>
  <c r="V291" i="15"/>
  <c r="W291" i="15"/>
  <c r="X291" i="15"/>
  <c r="Y291" i="15"/>
  <c r="Z291" i="15"/>
  <c r="A292" i="15"/>
  <c r="B292" i="15"/>
  <c r="C292" i="15"/>
  <c r="D292" i="15"/>
  <c r="E292" i="15"/>
  <c r="F292" i="15"/>
  <c r="G292" i="15"/>
  <c r="I292" i="15"/>
  <c r="J292" i="15"/>
  <c r="K292" i="15"/>
  <c r="L292" i="15"/>
  <c r="M292" i="15"/>
  <c r="N292" i="15"/>
  <c r="O292" i="15"/>
  <c r="P292" i="15"/>
  <c r="Q292" i="15"/>
  <c r="R292" i="15"/>
  <c r="S292" i="15"/>
  <c r="T292" i="15"/>
  <c r="U292" i="15"/>
  <c r="V292" i="15"/>
  <c r="W292" i="15"/>
  <c r="X292" i="15"/>
  <c r="Y292" i="15"/>
  <c r="Z292" i="15"/>
  <c r="A293" i="15"/>
  <c r="B293" i="15"/>
  <c r="C293" i="15"/>
  <c r="D293" i="15"/>
  <c r="E293" i="15"/>
  <c r="F293" i="15"/>
  <c r="G293" i="15"/>
  <c r="I293" i="15"/>
  <c r="J293" i="15"/>
  <c r="K293" i="15"/>
  <c r="L293" i="15"/>
  <c r="M293" i="15"/>
  <c r="N293" i="15"/>
  <c r="O293" i="15"/>
  <c r="P293" i="15"/>
  <c r="Q293" i="15"/>
  <c r="R293" i="15"/>
  <c r="S293" i="15"/>
  <c r="T293" i="15"/>
  <c r="U293" i="15"/>
  <c r="V293" i="15"/>
  <c r="W293" i="15"/>
  <c r="X293" i="15"/>
  <c r="Y293" i="15"/>
  <c r="Z293" i="15"/>
  <c r="A294" i="15"/>
  <c r="B294" i="15"/>
  <c r="C294" i="15"/>
  <c r="D294" i="15"/>
  <c r="E294" i="15"/>
  <c r="F294" i="15"/>
  <c r="G294" i="15"/>
  <c r="I294" i="15"/>
  <c r="J294" i="15"/>
  <c r="K294" i="15"/>
  <c r="L294" i="15"/>
  <c r="M294" i="15"/>
  <c r="N294" i="15"/>
  <c r="O294" i="15"/>
  <c r="P294" i="15"/>
  <c r="Q294" i="15"/>
  <c r="R294" i="15"/>
  <c r="S294" i="15"/>
  <c r="T294" i="15"/>
  <c r="U294" i="15"/>
  <c r="V294" i="15"/>
  <c r="W294" i="15"/>
  <c r="X294" i="15"/>
  <c r="Y294" i="15"/>
  <c r="Z294" i="15"/>
  <c r="A295" i="15"/>
  <c r="B295" i="15"/>
  <c r="C295" i="15"/>
  <c r="D295" i="15"/>
  <c r="E295" i="15"/>
  <c r="F295" i="15"/>
  <c r="G295" i="15"/>
  <c r="I295" i="15"/>
  <c r="J295" i="15"/>
  <c r="K295" i="15"/>
  <c r="L295" i="15"/>
  <c r="M295" i="15"/>
  <c r="N295" i="15"/>
  <c r="O295" i="15"/>
  <c r="P295" i="15"/>
  <c r="Q295" i="15"/>
  <c r="R295" i="15"/>
  <c r="S295" i="15"/>
  <c r="T295" i="15"/>
  <c r="U295" i="15"/>
  <c r="V295" i="15"/>
  <c r="W295" i="15"/>
  <c r="X295" i="15"/>
  <c r="Y295" i="15"/>
  <c r="Z295" i="15"/>
  <c r="A296" i="15"/>
  <c r="B296" i="15"/>
  <c r="C296" i="15"/>
  <c r="D296" i="15"/>
  <c r="E296" i="15"/>
  <c r="F296" i="15"/>
  <c r="G296" i="15"/>
  <c r="I296" i="15"/>
  <c r="J296" i="15"/>
  <c r="K296" i="15"/>
  <c r="L296" i="15"/>
  <c r="M296" i="15"/>
  <c r="N296" i="15"/>
  <c r="O296" i="15"/>
  <c r="P296" i="15"/>
  <c r="Q296" i="15"/>
  <c r="R296" i="15"/>
  <c r="S296" i="15"/>
  <c r="T296" i="15"/>
  <c r="U296" i="15"/>
  <c r="V296" i="15"/>
  <c r="W296" i="15"/>
  <c r="X296" i="15"/>
  <c r="Y296" i="15"/>
  <c r="Z296" i="15"/>
  <c r="A297" i="15"/>
  <c r="B297" i="15"/>
  <c r="C297" i="15"/>
  <c r="D297" i="15"/>
  <c r="E297" i="15"/>
  <c r="F297" i="15"/>
  <c r="G297" i="15"/>
  <c r="I297" i="15"/>
  <c r="J297" i="15"/>
  <c r="K297" i="15"/>
  <c r="L297" i="15"/>
  <c r="M297" i="15"/>
  <c r="N297" i="15"/>
  <c r="O297" i="15"/>
  <c r="P297" i="15"/>
  <c r="Q297" i="15"/>
  <c r="R297" i="15"/>
  <c r="S297" i="15"/>
  <c r="T297" i="15"/>
  <c r="U297" i="15"/>
  <c r="V297" i="15"/>
  <c r="W297" i="15"/>
  <c r="X297" i="15"/>
  <c r="Y297" i="15"/>
  <c r="Z297" i="15"/>
  <c r="A298" i="15"/>
  <c r="B298" i="15"/>
  <c r="C298" i="15"/>
  <c r="D298" i="15"/>
  <c r="E298" i="15"/>
  <c r="F298" i="15"/>
  <c r="G298" i="15"/>
  <c r="I298" i="15"/>
  <c r="J298" i="15"/>
  <c r="K298" i="15"/>
  <c r="L298" i="15"/>
  <c r="M298" i="15"/>
  <c r="N298" i="15"/>
  <c r="O298" i="15"/>
  <c r="P298" i="15"/>
  <c r="Q298" i="15"/>
  <c r="R298" i="15"/>
  <c r="S298" i="15"/>
  <c r="T298" i="15"/>
  <c r="U298" i="15"/>
  <c r="V298" i="15"/>
  <c r="W298" i="15"/>
  <c r="X298" i="15"/>
  <c r="Y298" i="15"/>
  <c r="Z298" i="15"/>
  <c r="A299" i="15"/>
  <c r="B299" i="15"/>
  <c r="C299" i="15"/>
  <c r="D299" i="15"/>
  <c r="E299" i="15"/>
  <c r="F299" i="15"/>
  <c r="G299" i="15"/>
  <c r="I299" i="15"/>
  <c r="J299" i="15"/>
  <c r="K299" i="15"/>
  <c r="L299" i="15"/>
  <c r="M299" i="15"/>
  <c r="N299" i="15"/>
  <c r="O299" i="15"/>
  <c r="P299" i="15"/>
  <c r="Q299" i="15"/>
  <c r="R299" i="15"/>
  <c r="S299" i="15"/>
  <c r="T299" i="15"/>
  <c r="U299" i="15"/>
  <c r="V299" i="15"/>
  <c r="W299" i="15"/>
  <c r="X299" i="15"/>
  <c r="Y299" i="15"/>
  <c r="Z299" i="15"/>
  <c r="A300" i="15"/>
  <c r="B300" i="15"/>
  <c r="C300" i="15"/>
  <c r="D300" i="15"/>
  <c r="E300" i="15"/>
  <c r="F300" i="15"/>
  <c r="G300" i="15"/>
  <c r="I300" i="15"/>
  <c r="J300" i="15"/>
  <c r="K300" i="15"/>
  <c r="L300" i="15"/>
  <c r="M300" i="15"/>
  <c r="N300" i="15"/>
  <c r="O300" i="15"/>
  <c r="P300" i="15"/>
  <c r="Q300" i="15"/>
  <c r="R300" i="15"/>
  <c r="S300" i="15"/>
  <c r="T300" i="15"/>
  <c r="U300" i="15"/>
  <c r="V300" i="15"/>
  <c r="W300" i="15"/>
  <c r="X300" i="15"/>
  <c r="Y300" i="15"/>
  <c r="Z300" i="15"/>
  <c r="A301" i="15"/>
  <c r="B301" i="15"/>
  <c r="C301" i="15"/>
  <c r="D301" i="15"/>
  <c r="E301" i="15"/>
  <c r="F301" i="15"/>
  <c r="G301" i="15"/>
  <c r="I301" i="15"/>
  <c r="J301" i="15"/>
  <c r="K301" i="15"/>
  <c r="L301" i="15"/>
  <c r="M301" i="15"/>
  <c r="N301" i="15"/>
  <c r="O301" i="15"/>
  <c r="P301" i="15"/>
  <c r="Q301" i="15"/>
  <c r="R301" i="15"/>
  <c r="S301" i="15"/>
  <c r="T301" i="15"/>
  <c r="U301" i="15"/>
  <c r="V301" i="15"/>
  <c r="W301" i="15"/>
  <c r="X301" i="15"/>
  <c r="Y301" i="15"/>
  <c r="Z301" i="15"/>
  <c r="A302" i="15"/>
  <c r="B302" i="15"/>
  <c r="C302" i="15"/>
  <c r="D302" i="15"/>
  <c r="E302" i="15"/>
  <c r="F302" i="15"/>
  <c r="G302" i="15"/>
  <c r="I302" i="15"/>
  <c r="J302" i="15"/>
  <c r="K302" i="15"/>
  <c r="L302" i="15"/>
  <c r="M302" i="15"/>
  <c r="N302" i="15"/>
  <c r="O302" i="15"/>
  <c r="P302" i="15"/>
  <c r="Q302" i="15"/>
  <c r="R302" i="15"/>
  <c r="S302" i="15"/>
  <c r="T302" i="15"/>
  <c r="U302" i="15"/>
  <c r="V302" i="15"/>
  <c r="W302" i="15"/>
  <c r="X302" i="15"/>
  <c r="Y302" i="15"/>
  <c r="Z302" i="15"/>
  <c r="A303" i="15"/>
  <c r="B303" i="15"/>
  <c r="C303" i="15"/>
  <c r="D303" i="15"/>
  <c r="E303" i="15"/>
  <c r="F303" i="15"/>
  <c r="G303" i="15"/>
  <c r="I303" i="15"/>
  <c r="J303" i="15"/>
  <c r="K303" i="15"/>
  <c r="L303" i="15"/>
  <c r="M303" i="15"/>
  <c r="N303" i="15"/>
  <c r="O303" i="15"/>
  <c r="P303" i="15"/>
  <c r="Q303" i="15"/>
  <c r="R303" i="15"/>
  <c r="S303" i="15"/>
  <c r="T303" i="15"/>
  <c r="U303" i="15"/>
  <c r="V303" i="15"/>
  <c r="W303" i="15"/>
  <c r="X303" i="15"/>
  <c r="Y303" i="15"/>
  <c r="Z303" i="15"/>
  <c r="A305" i="15"/>
  <c r="B305" i="15"/>
  <c r="C305" i="15"/>
  <c r="D305" i="15"/>
  <c r="E305" i="15"/>
  <c r="F305" i="15"/>
  <c r="G305" i="15"/>
  <c r="I305" i="15"/>
  <c r="J305" i="15"/>
  <c r="K305" i="15"/>
  <c r="L305" i="15"/>
  <c r="M305" i="15"/>
  <c r="N305" i="15"/>
  <c r="O305" i="15"/>
  <c r="P305" i="15"/>
  <c r="Q305" i="15"/>
  <c r="R305" i="15"/>
  <c r="S305" i="15"/>
  <c r="T305" i="15"/>
  <c r="U305" i="15"/>
  <c r="V305" i="15"/>
  <c r="W305" i="15"/>
  <c r="X305" i="15"/>
  <c r="Y305" i="15"/>
  <c r="Z305" i="15"/>
  <c r="A306" i="15"/>
  <c r="B306" i="15"/>
  <c r="C306" i="15"/>
  <c r="D306" i="15"/>
  <c r="E306" i="15"/>
  <c r="F306" i="15"/>
  <c r="G306" i="15"/>
  <c r="I306" i="15"/>
  <c r="J306" i="15"/>
  <c r="K306" i="15"/>
  <c r="L306" i="15"/>
  <c r="M306" i="15"/>
  <c r="N306" i="15"/>
  <c r="O306" i="15"/>
  <c r="P306" i="15"/>
  <c r="Q306" i="15"/>
  <c r="R306" i="15"/>
  <c r="S306" i="15"/>
  <c r="T306" i="15"/>
  <c r="U306" i="15"/>
  <c r="V306" i="15"/>
  <c r="W306" i="15"/>
  <c r="X306" i="15"/>
  <c r="Y306" i="15"/>
  <c r="Z306" i="15"/>
  <c r="A307" i="15"/>
  <c r="B307" i="15"/>
  <c r="C307" i="15"/>
  <c r="D307" i="15"/>
  <c r="E307" i="15"/>
  <c r="F307" i="15"/>
  <c r="G307" i="15"/>
  <c r="I307" i="15"/>
  <c r="J307" i="15"/>
  <c r="K307" i="15"/>
  <c r="L307" i="15"/>
  <c r="M307" i="15"/>
  <c r="N307" i="15"/>
  <c r="O307" i="15"/>
  <c r="P307" i="15"/>
  <c r="Q307" i="15"/>
  <c r="R307" i="15"/>
  <c r="S307" i="15"/>
  <c r="T307" i="15"/>
  <c r="U307" i="15"/>
  <c r="V307" i="15"/>
  <c r="W307" i="15"/>
  <c r="X307" i="15"/>
  <c r="Y307" i="15"/>
  <c r="Z307" i="15"/>
  <c r="A308" i="15"/>
  <c r="B308" i="15"/>
  <c r="C308" i="15"/>
  <c r="D308" i="15"/>
  <c r="E308" i="15"/>
  <c r="F308" i="15"/>
  <c r="G308" i="15"/>
  <c r="I308" i="15"/>
  <c r="J308" i="15"/>
  <c r="K308" i="15"/>
  <c r="L308" i="15"/>
  <c r="M308" i="15"/>
  <c r="N308" i="15"/>
  <c r="O308" i="15"/>
  <c r="P308" i="15"/>
  <c r="Q308" i="15"/>
  <c r="R308" i="15"/>
  <c r="S308" i="15"/>
  <c r="T308" i="15"/>
  <c r="U308" i="15"/>
  <c r="V308" i="15"/>
  <c r="W308" i="15"/>
  <c r="X308" i="15"/>
  <c r="Y308" i="15"/>
  <c r="Z308" i="15"/>
  <c r="A309" i="15"/>
  <c r="B309" i="15"/>
  <c r="C309" i="15"/>
  <c r="D309" i="15"/>
  <c r="E309" i="15"/>
  <c r="F309" i="15"/>
  <c r="G309" i="15"/>
  <c r="I309" i="15"/>
  <c r="J309" i="15"/>
  <c r="K309" i="15"/>
  <c r="L309" i="15"/>
  <c r="M309" i="15"/>
  <c r="N309" i="15"/>
  <c r="O309" i="15"/>
  <c r="P309" i="15"/>
  <c r="Q309" i="15"/>
  <c r="R309" i="15"/>
  <c r="S309" i="15"/>
  <c r="T309" i="15"/>
  <c r="U309" i="15"/>
  <c r="V309" i="15"/>
  <c r="W309" i="15"/>
  <c r="X309" i="15"/>
  <c r="Y309" i="15"/>
  <c r="Z309" i="15"/>
  <c r="A310" i="15"/>
  <c r="B310" i="15"/>
  <c r="C310" i="15"/>
  <c r="D310" i="15"/>
  <c r="E310" i="15"/>
  <c r="F310" i="15"/>
  <c r="G310" i="15"/>
  <c r="I310" i="15"/>
  <c r="J310" i="15"/>
  <c r="K310" i="15"/>
  <c r="L310" i="15"/>
  <c r="M310" i="15"/>
  <c r="N310" i="15"/>
  <c r="O310" i="15"/>
  <c r="P310" i="15"/>
  <c r="Q310" i="15"/>
  <c r="R310" i="15"/>
  <c r="S310" i="15"/>
  <c r="T310" i="15"/>
  <c r="U310" i="15"/>
  <c r="V310" i="15"/>
  <c r="W310" i="15"/>
  <c r="X310" i="15"/>
  <c r="Y310" i="15"/>
  <c r="Z310" i="15"/>
  <c r="A311" i="15"/>
  <c r="B311" i="15"/>
  <c r="C311" i="15"/>
  <c r="D311" i="15"/>
  <c r="E311" i="15"/>
  <c r="F311" i="15"/>
  <c r="G311" i="15"/>
  <c r="I311" i="15"/>
  <c r="J311" i="15"/>
  <c r="K311" i="15"/>
  <c r="L311" i="15"/>
  <c r="M311" i="15"/>
  <c r="N311" i="15"/>
  <c r="O311" i="15"/>
  <c r="P311" i="15"/>
  <c r="Q311" i="15"/>
  <c r="R311" i="15"/>
  <c r="S311" i="15"/>
  <c r="T311" i="15"/>
  <c r="U311" i="15"/>
  <c r="V311" i="15"/>
  <c r="W311" i="15"/>
  <c r="X311" i="15"/>
  <c r="Y311" i="15"/>
  <c r="Z311" i="15"/>
  <c r="A312" i="15"/>
  <c r="B312" i="15"/>
  <c r="C312" i="15"/>
  <c r="D312" i="15"/>
  <c r="E312" i="15"/>
  <c r="F312" i="15"/>
  <c r="G312" i="15"/>
  <c r="I312" i="15"/>
  <c r="J312" i="15"/>
  <c r="K312" i="15"/>
  <c r="L312" i="15"/>
  <c r="M312" i="15"/>
  <c r="N312" i="15"/>
  <c r="O312" i="15"/>
  <c r="P312" i="15"/>
  <c r="Q312" i="15"/>
  <c r="R312" i="15"/>
  <c r="S312" i="15"/>
  <c r="T312" i="15"/>
  <c r="U312" i="15"/>
  <c r="V312" i="15"/>
  <c r="W312" i="15"/>
  <c r="X312" i="15"/>
  <c r="Y312" i="15"/>
  <c r="Z312" i="15"/>
  <c r="A313" i="15"/>
  <c r="B313" i="15"/>
  <c r="C313" i="15"/>
  <c r="D313" i="15"/>
  <c r="E313" i="15"/>
  <c r="F313" i="15"/>
  <c r="G313" i="15"/>
  <c r="I313" i="15"/>
  <c r="J313" i="15"/>
  <c r="K313" i="15"/>
  <c r="L313" i="15"/>
  <c r="M313" i="15"/>
  <c r="N313" i="15"/>
  <c r="O313" i="15"/>
  <c r="P313" i="15"/>
  <c r="Q313" i="15"/>
  <c r="R313" i="15"/>
  <c r="S313" i="15"/>
  <c r="T313" i="15"/>
  <c r="U313" i="15"/>
  <c r="V313" i="15"/>
  <c r="W313" i="15"/>
  <c r="X313" i="15"/>
  <c r="Y313" i="15"/>
  <c r="Z313" i="15"/>
  <c r="A314" i="15"/>
  <c r="B314" i="15"/>
  <c r="C314" i="15"/>
  <c r="D314" i="15"/>
  <c r="E314" i="15"/>
  <c r="F314" i="15"/>
  <c r="G314" i="15"/>
  <c r="I314" i="15"/>
  <c r="J314" i="15"/>
  <c r="K314" i="15"/>
  <c r="L314" i="15"/>
  <c r="M314" i="15"/>
  <c r="N314" i="15"/>
  <c r="O314" i="15"/>
  <c r="P314" i="15"/>
  <c r="Q314" i="15"/>
  <c r="R314" i="15"/>
  <c r="S314" i="15"/>
  <c r="T314" i="15"/>
  <c r="U314" i="15"/>
  <c r="V314" i="15"/>
  <c r="W314" i="15"/>
  <c r="X314" i="15"/>
  <c r="Y314" i="15"/>
  <c r="Z314" i="15"/>
  <c r="A315" i="15"/>
  <c r="B315" i="15"/>
  <c r="C315" i="15"/>
  <c r="D315" i="15"/>
  <c r="E315" i="15"/>
  <c r="F315" i="15"/>
  <c r="G315" i="15"/>
  <c r="I315" i="15"/>
  <c r="J315" i="15"/>
  <c r="K315" i="15"/>
  <c r="L315" i="15"/>
  <c r="M315" i="15"/>
  <c r="N315" i="15"/>
  <c r="O315" i="15"/>
  <c r="P315" i="15"/>
  <c r="Q315" i="15"/>
  <c r="R315" i="15"/>
  <c r="S315" i="15"/>
  <c r="T315" i="15"/>
  <c r="U315" i="15"/>
  <c r="V315" i="15"/>
  <c r="W315" i="15"/>
  <c r="X315" i="15"/>
  <c r="Y315" i="15"/>
  <c r="Z315" i="15"/>
  <c r="A316" i="15"/>
  <c r="B316" i="15"/>
  <c r="C316" i="15"/>
  <c r="D316" i="15"/>
  <c r="E316" i="15"/>
  <c r="F316" i="15"/>
  <c r="G316" i="15"/>
  <c r="I316" i="15"/>
  <c r="J316" i="15"/>
  <c r="K316" i="15"/>
  <c r="L316" i="15"/>
  <c r="M316" i="15"/>
  <c r="N316" i="15"/>
  <c r="O316" i="15"/>
  <c r="P316" i="15"/>
  <c r="Q316" i="15"/>
  <c r="R316" i="15"/>
  <c r="S316" i="15"/>
  <c r="T316" i="15"/>
  <c r="U316" i="15"/>
  <c r="V316" i="15"/>
  <c r="W316" i="15"/>
  <c r="X316" i="15"/>
  <c r="Y316" i="15"/>
  <c r="Z316" i="15"/>
  <c r="A317" i="15"/>
  <c r="B317" i="15"/>
  <c r="C317" i="15"/>
  <c r="D317" i="15"/>
  <c r="E317" i="15"/>
  <c r="F317" i="15"/>
  <c r="G317" i="15"/>
  <c r="I317" i="15"/>
  <c r="J317" i="15"/>
  <c r="K317" i="15"/>
  <c r="L317" i="15"/>
  <c r="M317" i="15"/>
  <c r="N317" i="15"/>
  <c r="O317" i="15"/>
  <c r="P317" i="15"/>
  <c r="Q317" i="15"/>
  <c r="R317" i="15"/>
  <c r="S317" i="15"/>
  <c r="T317" i="15"/>
  <c r="U317" i="15"/>
  <c r="V317" i="15"/>
  <c r="W317" i="15"/>
  <c r="X317" i="15"/>
  <c r="Y317" i="15"/>
  <c r="Z317" i="15"/>
  <c r="A318" i="15"/>
  <c r="B318" i="15"/>
  <c r="C318" i="15"/>
  <c r="D318" i="15"/>
  <c r="E318" i="15"/>
  <c r="F318" i="15"/>
  <c r="G318" i="15"/>
  <c r="I318" i="15"/>
  <c r="J318" i="15"/>
  <c r="K318" i="15"/>
  <c r="L318" i="15"/>
  <c r="M318" i="15"/>
  <c r="N318" i="15"/>
  <c r="O318" i="15"/>
  <c r="P318" i="15"/>
  <c r="Q318" i="15"/>
  <c r="R318" i="15"/>
  <c r="S318" i="15"/>
  <c r="T318" i="15"/>
  <c r="U318" i="15"/>
  <c r="V318" i="15"/>
  <c r="W318" i="15"/>
  <c r="X318" i="15"/>
  <c r="Y318" i="15"/>
  <c r="Z318" i="15"/>
  <c r="A319" i="15"/>
  <c r="B319" i="15"/>
  <c r="C319" i="15"/>
  <c r="D319" i="15"/>
  <c r="E319" i="15"/>
  <c r="F319" i="15"/>
  <c r="G319" i="15"/>
  <c r="I319" i="15"/>
  <c r="J319" i="15"/>
  <c r="K319" i="15"/>
  <c r="L319" i="15"/>
  <c r="M319" i="15"/>
  <c r="N319" i="15"/>
  <c r="O319" i="15"/>
  <c r="P319" i="15"/>
  <c r="Q319" i="15"/>
  <c r="R319" i="15"/>
  <c r="S319" i="15"/>
  <c r="T319" i="15"/>
  <c r="U319" i="15"/>
  <c r="V319" i="15"/>
  <c r="W319" i="15"/>
  <c r="X319" i="15"/>
  <c r="Y319" i="15"/>
  <c r="Z319" i="15"/>
  <c r="A320" i="15"/>
  <c r="B320" i="15"/>
  <c r="C320" i="15"/>
  <c r="D320" i="15"/>
  <c r="E320" i="15"/>
  <c r="F320" i="15"/>
  <c r="G320" i="15"/>
  <c r="I320" i="15"/>
  <c r="J320" i="15"/>
  <c r="K320" i="15"/>
  <c r="L320" i="15"/>
  <c r="M320" i="15"/>
  <c r="N320" i="15"/>
  <c r="O320" i="15"/>
  <c r="P320" i="15"/>
  <c r="Q320" i="15"/>
  <c r="R320" i="15"/>
  <c r="S320" i="15"/>
  <c r="T320" i="15"/>
  <c r="U320" i="15"/>
  <c r="V320" i="15"/>
  <c r="W320" i="15"/>
  <c r="X320" i="15"/>
  <c r="Y320" i="15"/>
  <c r="Z320" i="15"/>
  <c r="A321" i="15"/>
  <c r="B321" i="15"/>
  <c r="C321" i="15"/>
  <c r="D321" i="15"/>
  <c r="E321" i="15"/>
  <c r="F321" i="15"/>
  <c r="G321" i="15"/>
  <c r="I321" i="15"/>
  <c r="J321" i="15"/>
  <c r="K321" i="15"/>
  <c r="L321" i="15"/>
  <c r="M321" i="15"/>
  <c r="N321" i="15"/>
  <c r="O321" i="15"/>
  <c r="P321" i="15"/>
  <c r="Q321" i="15"/>
  <c r="R321" i="15"/>
  <c r="S321" i="15"/>
  <c r="T321" i="15"/>
  <c r="U321" i="15"/>
  <c r="V321" i="15"/>
  <c r="W321" i="15"/>
  <c r="X321" i="15"/>
  <c r="Y321" i="15"/>
  <c r="Z321" i="15"/>
  <c r="A322" i="15"/>
  <c r="B322" i="15"/>
  <c r="C322" i="15"/>
  <c r="D322" i="15"/>
  <c r="E322" i="15"/>
  <c r="F322" i="15"/>
  <c r="G322" i="15"/>
  <c r="I322" i="15"/>
  <c r="J322" i="15"/>
  <c r="K322" i="15"/>
  <c r="L322" i="15"/>
  <c r="M322" i="15"/>
  <c r="N322" i="15"/>
  <c r="O322" i="15"/>
  <c r="P322" i="15"/>
  <c r="Q322" i="15"/>
  <c r="R322" i="15"/>
  <c r="S322" i="15"/>
  <c r="T322" i="15"/>
  <c r="U322" i="15"/>
  <c r="V322" i="15"/>
  <c r="W322" i="15"/>
  <c r="X322" i="15"/>
  <c r="Y322" i="15"/>
  <c r="Z322" i="15"/>
  <c r="A323" i="15"/>
  <c r="B323" i="15"/>
  <c r="C323" i="15"/>
  <c r="D323" i="15"/>
  <c r="E323" i="15"/>
  <c r="F323" i="15"/>
  <c r="G323" i="15"/>
  <c r="I323" i="15"/>
  <c r="J323" i="15"/>
  <c r="K323" i="15"/>
  <c r="L323" i="15"/>
  <c r="M323" i="15"/>
  <c r="N323" i="15"/>
  <c r="O323" i="15"/>
  <c r="P323" i="15"/>
  <c r="Q323" i="15"/>
  <c r="R323" i="15"/>
  <c r="S323" i="15"/>
  <c r="T323" i="15"/>
  <c r="U323" i="15"/>
  <c r="V323" i="15"/>
  <c r="W323" i="15"/>
  <c r="X323" i="15"/>
  <c r="Y323" i="15"/>
  <c r="Z323" i="15"/>
  <c r="A324" i="15"/>
  <c r="B324" i="15"/>
  <c r="C324" i="15"/>
  <c r="D324" i="15"/>
  <c r="E324" i="15"/>
  <c r="F324" i="15"/>
  <c r="G324" i="15"/>
  <c r="I324" i="15"/>
  <c r="J324" i="15"/>
  <c r="K324" i="15"/>
  <c r="L324" i="15"/>
  <c r="M324" i="15"/>
  <c r="N324" i="15"/>
  <c r="O324" i="15"/>
  <c r="P324" i="15"/>
  <c r="Q324" i="15"/>
  <c r="R324" i="15"/>
  <c r="S324" i="15"/>
  <c r="T324" i="15"/>
  <c r="U324" i="15"/>
  <c r="V324" i="15"/>
  <c r="W324" i="15"/>
  <c r="X324" i="15"/>
  <c r="Y324" i="15"/>
  <c r="Z324" i="15"/>
  <c r="A325" i="15"/>
  <c r="B325" i="15"/>
  <c r="C325" i="15"/>
  <c r="D325" i="15"/>
  <c r="E325" i="15"/>
  <c r="F325" i="15"/>
  <c r="G325" i="15"/>
  <c r="I325" i="15"/>
  <c r="J325" i="15"/>
  <c r="K325" i="15"/>
  <c r="L325" i="15"/>
  <c r="M325" i="15"/>
  <c r="N325" i="15"/>
  <c r="O325" i="15"/>
  <c r="P325" i="15"/>
  <c r="Q325" i="15"/>
  <c r="R325" i="15"/>
  <c r="S325" i="15"/>
  <c r="T325" i="15"/>
  <c r="U325" i="15"/>
  <c r="V325" i="15"/>
  <c r="W325" i="15"/>
  <c r="X325" i="15"/>
  <c r="Y325" i="15"/>
  <c r="Z325" i="15"/>
  <c r="A326" i="15"/>
  <c r="B326" i="15"/>
  <c r="C326" i="15"/>
  <c r="D326" i="15"/>
  <c r="E326" i="15"/>
  <c r="F326" i="15"/>
  <c r="G326" i="15"/>
  <c r="I326" i="15"/>
  <c r="J326" i="15"/>
  <c r="K326" i="15"/>
  <c r="L326" i="15"/>
  <c r="M326" i="15"/>
  <c r="N326" i="15"/>
  <c r="O326" i="15"/>
  <c r="P326" i="15"/>
  <c r="Q326" i="15"/>
  <c r="R326" i="15"/>
  <c r="S326" i="15"/>
  <c r="T326" i="15"/>
  <c r="U326" i="15"/>
  <c r="V326" i="15"/>
  <c r="W326" i="15"/>
  <c r="X326" i="15"/>
  <c r="Y326" i="15"/>
  <c r="Z326" i="15"/>
  <c r="A327" i="15"/>
  <c r="B327" i="15"/>
  <c r="C327" i="15"/>
  <c r="D327" i="15"/>
  <c r="E327" i="15"/>
  <c r="F327" i="15"/>
  <c r="G327" i="15"/>
  <c r="I327" i="15"/>
  <c r="J327" i="15"/>
  <c r="K327" i="15"/>
  <c r="L327" i="15"/>
  <c r="M327" i="15"/>
  <c r="N327" i="15"/>
  <c r="O327" i="15"/>
  <c r="P327" i="15"/>
  <c r="Q327" i="15"/>
  <c r="R327" i="15"/>
  <c r="S327" i="15"/>
  <c r="T327" i="15"/>
  <c r="U327" i="15"/>
  <c r="V327" i="15"/>
  <c r="W327" i="15"/>
  <c r="X327" i="15"/>
  <c r="Y327" i="15"/>
  <c r="Z327" i="15"/>
  <c r="A328" i="15"/>
  <c r="B328" i="15"/>
  <c r="C328" i="15"/>
  <c r="D328" i="15"/>
  <c r="E328" i="15"/>
  <c r="F328" i="15"/>
  <c r="G328" i="15"/>
  <c r="I328" i="15"/>
  <c r="J328" i="15"/>
  <c r="K328" i="15"/>
  <c r="L328" i="15"/>
  <c r="M328" i="15"/>
  <c r="N328" i="15"/>
  <c r="O328" i="15"/>
  <c r="P328" i="15"/>
  <c r="Q328" i="15"/>
  <c r="R328" i="15"/>
  <c r="S328" i="15"/>
  <c r="T328" i="15"/>
  <c r="U328" i="15"/>
  <c r="V328" i="15"/>
  <c r="W328" i="15"/>
  <c r="X328" i="15"/>
  <c r="Y328" i="15"/>
  <c r="Z328" i="15"/>
  <c r="A329" i="15"/>
  <c r="B329" i="15"/>
  <c r="C329" i="15"/>
  <c r="D329" i="15"/>
  <c r="E329" i="15"/>
  <c r="F329" i="15"/>
  <c r="G329" i="15"/>
  <c r="I329" i="15"/>
  <c r="J329" i="15"/>
  <c r="K329" i="15"/>
  <c r="L329" i="15"/>
  <c r="M329" i="15"/>
  <c r="N329" i="15"/>
  <c r="O329" i="15"/>
  <c r="P329" i="15"/>
  <c r="Q329" i="15"/>
  <c r="R329" i="15"/>
  <c r="S329" i="15"/>
  <c r="T329" i="15"/>
  <c r="U329" i="15"/>
  <c r="V329" i="15"/>
  <c r="W329" i="15"/>
  <c r="X329" i="15"/>
  <c r="Y329" i="15"/>
  <c r="Z329" i="15"/>
  <c r="A331" i="15"/>
  <c r="B331" i="15"/>
  <c r="C331" i="15"/>
  <c r="D331" i="15"/>
  <c r="E331" i="15"/>
  <c r="F331" i="15"/>
  <c r="G331" i="15"/>
  <c r="I331" i="15"/>
  <c r="J331" i="15"/>
  <c r="K331" i="15"/>
  <c r="L331" i="15"/>
  <c r="M331" i="15"/>
  <c r="N331" i="15"/>
  <c r="O331" i="15"/>
  <c r="P331" i="15"/>
  <c r="Q331" i="15"/>
  <c r="R331" i="15"/>
  <c r="S331" i="15"/>
  <c r="T331" i="15"/>
  <c r="U331" i="15"/>
  <c r="V331" i="15"/>
  <c r="W331" i="15"/>
  <c r="X331" i="15"/>
  <c r="Y331" i="15"/>
  <c r="Z331" i="15"/>
  <c r="A332" i="15"/>
  <c r="B332" i="15"/>
  <c r="C332" i="15"/>
  <c r="D332" i="15"/>
  <c r="E332" i="15"/>
  <c r="F332" i="15"/>
  <c r="G332" i="15"/>
  <c r="I332" i="15"/>
  <c r="J332" i="15"/>
  <c r="K332" i="15"/>
  <c r="L332" i="15"/>
  <c r="M332" i="15"/>
  <c r="N332" i="15"/>
  <c r="O332" i="15"/>
  <c r="P332" i="15"/>
  <c r="Q332" i="15"/>
  <c r="R332" i="15"/>
  <c r="S332" i="15"/>
  <c r="T332" i="15"/>
  <c r="U332" i="15"/>
  <c r="V332" i="15"/>
  <c r="W332" i="15"/>
  <c r="X332" i="15"/>
  <c r="Y332" i="15"/>
  <c r="Z332" i="15"/>
  <c r="A333" i="15"/>
  <c r="B333" i="15"/>
  <c r="C333" i="15"/>
  <c r="D333" i="15"/>
  <c r="E333" i="15"/>
  <c r="F333" i="15"/>
  <c r="G333" i="15"/>
  <c r="I333" i="15"/>
  <c r="J333" i="15"/>
  <c r="K333" i="15"/>
  <c r="L333" i="15"/>
  <c r="M333" i="15"/>
  <c r="N333" i="15"/>
  <c r="O333" i="15"/>
  <c r="P333" i="15"/>
  <c r="Q333" i="15"/>
  <c r="R333" i="15"/>
  <c r="S333" i="15"/>
  <c r="T333" i="15"/>
  <c r="U333" i="15"/>
  <c r="V333" i="15"/>
  <c r="W333" i="15"/>
  <c r="X333" i="15"/>
  <c r="Y333" i="15"/>
  <c r="Z333" i="15"/>
  <c r="A334" i="15"/>
  <c r="B334" i="15"/>
  <c r="C334" i="15"/>
  <c r="D334" i="15"/>
  <c r="E334" i="15"/>
  <c r="F334" i="15"/>
  <c r="G334" i="15"/>
  <c r="I334" i="15"/>
  <c r="J334" i="15"/>
  <c r="K334" i="15"/>
  <c r="L334" i="15"/>
  <c r="M334" i="15"/>
  <c r="N334" i="15"/>
  <c r="O334" i="15"/>
  <c r="P334" i="15"/>
  <c r="Q334" i="15"/>
  <c r="R334" i="15"/>
  <c r="S334" i="15"/>
  <c r="T334" i="15"/>
  <c r="U334" i="15"/>
  <c r="V334" i="15"/>
  <c r="W334" i="15"/>
  <c r="X334" i="15"/>
  <c r="Y334" i="15"/>
  <c r="Z334" i="15"/>
  <c r="A335" i="15"/>
  <c r="B335" i="15"/>
  <c r="C335" i="15"/>
  <c r="D335" i="15"/>
  <c r="E335" i="15"/>
  <c r="F335" i="15"/>
  <c r="G335" i="15"/>
  <c r="I335" i="15"/>
  <c r="J335" i="15"/>
  <c r="K335" i="15"/>
  <c r="L335" i="15"/>
  <c r="M335" i="15"/>
  <c r="N335" i="15"/>
  <c r="O335" i="15"/>
  <c r="P335" i="15"/>
  <c r="Q335" i="15"/>
  <c r="R335" i="15"/>
  <c r="S335" i="15"/>
  <c r="T335" i="15"/>
  <c r="U335" i="15"/>
  <c r="V335" i="15"/>
  <c r="W335" i="15"/>
  <c r="X335" i="15"/>
  <c r="Y335" i="15"/>
  <c r="Z335" i="15"/>
  <c r="A336" i="15"/>
  <c r="B336" i="15"/>
  <c r="C336" i="15"/>
  <c r="D336" i="15"/>
  <c r="E336" i="15"/>
  <c r="F336" i="15"/>
  <c r="G336" i="15"/>
  <c r="I336" i="15"/>
  <c r="J336" i="15"/>
  <c r="K336" i="15"/>
  <c r="L336" i="15"/>
  <c r="M336" i="15"/>
  <c r="N336" i="15"/>
  <c r="O336" i="15"/>
  <c r="P336" i="15"/>
  <c r="Q336" i="15"/>
  <c r="R336" i="15"/>
  <c r="S336" i="15"/>
  <c r="T336" i="15"/>
  <c r="U336" i="15"/>
  <c r="V336" i="15"/>
  <c r="W336" i="15"/>
  <c r="X336" i="15"/>
  <c r="Y336" i="15"/>
  <c r="Z336" i="15"/>
  <c r="A337" i="15"/>
  <c r="B337" i="15"/>
  <c r="C337" i="15"/>
  <c r="D337" i="15"/>
  <c r="E337" i="15"/>
  <c r="F337" i="15"/>
  <c r="G337" i="15"/>
  <c r="I337" i="15"/>
  <c r="J337" i="15"/>
  <c r="K337" i="15"/>
  <c r="L337" i="15"/>
  <c r="M337" i="15"/>
  <c r="N337" i="15"/>
  <c r="O337" i="15"/>
  <c r="P337" i="15"/>
  <c r="Q337" i="15"/>
  <c r="R337" i="15"/>
  <c r="S337" i="15"/>
  <c r="T337" i="15"/>
  <c r="U337" i="15"/>
  <c r="V337" i="15"/>
  <c r="W337" i="15"/>
  <c r="X337" i="15"/>
  <c r="Y337" i="15"/>
  <c r="Z337" i="15"/>
  <c r="A338" i="15"/>
  <c r="B338" i="15"/>
  <c r="C338" i="15"/>
  <c r="D338" i="15"/>
  <c r="E338" i="15"/>
  <c r="F338" i="15"/>
  <c r="G338" i="15"/>
  <c r="I338" i="15"/>
  <c r="J338" i="15"/>
  <c r="K338" i="15"/>
  <c r="L338" i="15"/>
  <c r="M338" i="15"/>
  <c r="N338" i="15"/>
  <c r="O338" i="15"/>
  <c r="P338" i="15"/>
  <c r="Q338" i="15"/>
  <c r="R338" i="15"/>
  <c r="S338" i="15"/>
  <c r="T338" i="15"/>
  <c r="U338" i="15"/>
  <c r="V338" i="15"/>
  <c r="W338" i="15"/>
  <c r="X338" i="15"/>
  <c r="Y338" i="15"/>
  <c r="Z338" i="15"/>
  <c r="A339" i="15"/>
  <c r="B339" i="15"/>
  <c r="C339" i="15"/>
  <c r="D339" i="15"/>
  <c r="E339" i="15"/>
  <c r="F339" i="15"/>
  <c r="G339" i="15"/>
  <c r="I339" i="15"/>
  <c r="J339" i="15"/>
  <c r="K339" i="15"/>
  <c r="L339" i="15"/>
  <c r="M339" i="15"/>
  <c r="N339" i="15"/>
  <c r="O339" i="15"/>
  <c r="P339" i="15"/>
  <c r="Q339" i="15"/>
  <c r="R339" i="15"/>
  <c r="S339" i="15"/>
  <c r="T339" i="15"/>
  <c r="U339" i="15"/>
  <c r="V339" i="15"/>
  <c r="W339" i="15"/>
  <c r="X339" i="15"/>
  <c r="Y339" i="15"/>
  <c r="Z339" i="15"/>
  <c r="A340" i="15"/>
  <c r="B340" i="15"/>
  <c r="C340" i="15"/>
  <c r="D340" i="15"/>
  <c r="E340" i="15"/>
  <c r="F340" i="15"/>
  <c r="G340" i="15"/>
  <c r="I340" i="15"/>
  <c r="J340" i="15"/>
  <c r="K340" i="15"/>
  <c r="L340" i="15"/>
  <c r="M340" i="15"/>
  <c r="N340" i="15"/>
  <c r="O340" i="15"/>
  <c r="P340" i="15"/>
  <c r="Q340" i="15"/>
  <c r="R340" i="15"/>
  <c r="S340" i="15"/>
  <c r="T340" i="15"/>
  <c r="U340" i="15"/>
  <c r="V340" i="15"/>
  <c r="W340" i="15"/>
  <c r="X340" i="15"/>
  <c r="Y340" i="15"/>
  <c r="Z340" i="15"/>
  <c r="A341" i="15"/>
  <c r="B341" i="15"/>
  <c r="C341" i="15"/>
  <c r="D341" i="15"/>
  <c r="E341" i="15"/>
  <c r="F341" i="15"/>
  <c r="G341" i="15"/>
  <c r="I341" i="15"/>
  <c r="J341" i="15"/>
  <c r="K341" i="15"/>
  <c r="L341" i="15"/>
  <c r="M341" i="15"/>
  <c r="N341" i="15"/>
  <c r="O341" i="15"/>
  <c r="P341" i="15"/>
  <c r="Q341" i="15"/>
  <c r="R341" i="15"/>
  <c r="S341" i="15"/>
  <c r="T341" i="15"/>
  <c r="U341" i="15"/>
  <c r="V341" i="15"/>
  <c r="W341" i="15"/>
  <c r="X341" i="15"/>
  <c r="Y341" i="15"/>
  <c r="Z341" i="15"/>
  <c r="A342" i="15"/>
  <c r="B342" i="15"/>
  <c r="C342" i="15"/>
  <c r="D342" i="15"/>
  <c r="E342" i="15"/>
  <c r="F342" i="15"/>
  <c r="G342" i="15"/>
  <c r="I342" i="15"/>
  <c r="J342" i="15"/>
  <c r="K342" i="15"/>
  <c r="L342" i="15"/>
  <c r="M342" i="15"/>
  <c r="N342" i="15"/>
  <c r="O342" i="15"/>
  <c r="P342" i="15"/>
  <c r="Q342" i="15"/>
  <c r="R342" i="15"/>
  <c r="S342" i="15"/>
  <c r="T342" i="15"/>
  <c r="U342" i="15"/>
  <c r="V342" i="15"/>
  <c r="W342" i="15"/>
  <c r="X342" i="15"/>
  <c r="Y342" i="15"/>
  <c r="Z342" i="15"/>
  <c r="A343" i="15"/>
  <c r="B343" i="15"/>
  <c r="C343" i="15"/>
  <c r="D343" i="15"/>
  <c r="E343" i="15"/>
  <c r="F343" i="15"/>
  <c r="G343" i="15"/>
  <c r="I343" i="15"/>
  <c r="J343" i="15"/>
  <c r="K343" i="15"/>
  <c r="L343" i="15"/>
  <c r="M343" i="15"/>
  <c r="N343" i="15"/>
  <c r="O343" i="15"/>
  <c r="P343" i="15"/>
  <c r="Q343" i="15"/>
  <c r="R343" i="15"/>
  <c r="S343" i="15"/>
  <c r="T343" i="15"/>
  <c r="U343" i="15"/>
  <c r="V343" i="15"/>
  <c r="W343" i="15"/>
  <c r="X343" i="15"/>
  <c r="Y343" i="15"/>
  <c r="Z343" i="15"/>
  <c r="A344" i="15"/>
  <c r="B344" i="15"/>
  <c r="C344" i="15"/>
  <c r="D344" i="15"/>
  <c r="E344" i="15"/>
  <c r="F344" i="15"/>
  <c r="G344" i="15"/>
  <c r="I344" i="15"/>
  <c r="J344" i="15"/>
  <c r="K344" i="15"/>
  <c r="L344" i="15"/>
  <c r="M344" i="15"/>
  <c r="N344" i="15"/>
  <c r="O344" i="15"/>
  <c r="P344" i="15"/>
  <c r="Q344" i="15"/>
  <c r="R344" i="15"/>
  <c r="S344" i="15"/>
  <c r="T344" i="15"/>
  <c r="U344" i="15"/>
  <c r="V344" i="15"/>
  <c r="W344" i="15"/>
  <c r="X344" i="15"/>
  <c r="Y344" i="15"/>
  <c r="Z344" i="15"/>
  <c r="A345" i="15"/>
  <c r="B345" i="15"/>
  <c r="C345" i="15"/>
  <c r="D345" i="15"/>
  <c r="E345" i="15"/>
  <c r="F345" i="15"/>
  <c r="G345" i="15"/>
  <c r="I345" i="15"/>
  <c r="J345" i="15"/>
  <c r="K345" i="15"/>
  <c r="L345" i="15"/>
  <c r="M345" i="15"/>
  <c r="N345" i="15"/>
  <c r="O345" i="15"/>
  <c r="P345" i="15"/>
  <c r="Q345" i="15"/>
  <c r="R345" i="15"/>
  <c r="S345" i="15"/>
  <c r="T345" i="15"/>
  <c r="U345" i="15"/>
  <c r="V345" i="15"/>
  <c r="W345" i="15"/>
  <c r="X345" i="15"/>
  <c r="Y345" i="15"/>
  <c r="Z345" i="15"/>
  <c r="A346" i="15"/>
  <c r="B346" i="15"/>
  <c r="C346" i="15"/>
  <c r="D346" i="15"/>
  <c r="E346" i="15"/>
  <c r="F346" i="15"/>
  <c r="G346" i="15"/>
  <c r="I346" i="15"/>
  <c r="J346" i="15"/>
  <c r="K346" i="15"/>
  <c r="L346" i="15"/>
  <c r="M346" i="15"/>
  <c r="N346" i="15"/>
  <c r="O346" i="15"/>
  <c r="P346" i="15"/>
  <c r="Q346" i="15"/>
  <c r="R346" i="15"/>
  <c r="S346" i="15"/>
  <c r="T346" i="15"/>
  <c r="U346" i="15"/>
  <c r="V346" i="15"/>
  <c r="W346" i="15"/>
  <c r="X346" i="15"/>
  <c r="Y346" i="15"/>
  <c r="Z346" i="15"/>
  <c r="A347" i="15"/>
  <c r="B347" i="15"/>
  <c r="C347" i="15"/>
  <c r="D347" i="15"/>
  <c r="E347" i="15"/>
  <c r="F347" i="15"/>
  <c r="G347" i="15"/>
  <c r="I347" i="15"/>
  <c r="J347" i="15"/>
  <c r="K347" i="15"/>
  <c r="L347" i="15"/>
  <c r="M347" i="15"/>
  <c r="N347" i="15"/>
  <c r="O347" i="15"/>
  <c r="P347" i="15"/>
  <c r="Q347" i="15"/>
  <c r="R347" i="15"/>
  <c r="S347" i="15"/>
  <c r="T347" i="15"/>
  <c r="U347" i="15"/>
  <c r="V347" i="15"/>
  <c r="W347" i="15"/>
  <c r="X347" i="15"/>
  <c r="Y347" i="15"/>
  <c r="Z347" i="15"/>
  <c r="A348" i="15"/>
  <c r="B348" i="15"/>
  <c r="C348" i="15"/>
  <c r="D348" i="15"/>
  <c r="E348" i="15"/>
  <c r="F348" i="15"/>
  <c r="G348" i="15"/>
  <c r="I348" i="15"/>
  <c r="J348" i="15"/>
  <c r="K348" i="15"/>
  <c r="L348" i="15"/>
  <c r="M348" i="15"/>
  <c r="N348" i="15"/>
  <c r="O348" i="15"/>
  <c r="P348" i="15"/>
  <c r="Q348" i="15"/>
  <c r="R348" i="15"/>
  <c r="S348" i="15"/>
  <c r="T348" i="15"/>
  <c r="U348" i="15"/>
  <c r="V348" i="15"/>
  <c r="W348" i="15"/>
  <c r="X348" i="15"/>
  <c r="Y348" i="15"/>
  <c r="Z348" i="15"/>
  <c r="A349" i="15"/>
  <c r="B349" i="15"/>
  <c r="C349" i="15"/>
  <c r="D349" i="15"/>
  <c r="E349" i="15"/>
  <c r="F349" i="15"/>
  <c r="G349" i="15"/>
  <c r="I349" i="15"/>
  <c r="J349" i="15"/>
  <c r="K349" i="15"/>
  <c r="L349" i="15"/>
  <c r="M349" i="15"/>
  <c r="N349" i="15"/>
  <c r="O349" i="15"/>
  <c r="P349" i="15"/>
  <c r="Q349" i="15"/>
  <c r="R349" i="15"/>
  <c r="S349" i="15"/>
  <c r="T349" i="15"/>
  <c r="U349" i="15"/>
  <c r="V349" i="15"/>
  <c r="W349" i="15"/>
  <c r="X349" i="15"/>
  <c r="Y349" i="15"/>
  <c r="Z349" i="15"/>
  <c r="A350" i="15"/>
  <c r="B350" i="15"/>
  <c r="C350" i="15"/>
  <c r="D350" i="15"/>
  <c r="E350" i="15"/>
  <c r="F350" i="15"/>
  <c r="G350" i="15"/>
  <c r="I350" i="15"/>
  <c r="J350" i="15"/>
  <c r="K350" i="15"/>
  <c r="L350" i="15"/>
  <c r="M350" i="15"/>
  <c r="N350" i="15"/>
  <c r="O350" i="15"/>
  <c r="P350" i="15"/>
  <c r="Q350" i="15"/>
  <c r="R350" i="15"/>
  <c r="S350" i="15"/>
  <c r="T350" i="15"/>
  <c r="U350" i="15"/>
  <c r="V350" i="15"/>
  <c r="W350" i="15"/>
  <c r="X350" i="15"/>
  <c r="Y350" i="15"/>
  <c r="Z350" i="15"/>
  <c r="A351" i="15"/>
  <c r="B351" i="15"/>
  <c r="C351" i="15"/>
  <c r="D351" i="15"/>
  <c r="E351" i="15"/>
  <c r="F351" i="15"/>
  <c r="G351" i="15"/>
  <c r="I351" i="15"/>
  <c r="J351" i="15"/>
  <c r="K351" i="15"/>
  <c r="L351" i="15"/>
  <c r="M351" i="15"/>
  <c r="N351" i="15"/>
  <c r="O351" i="15"/>
  <c r="P351" i="15"/>
  <c r="Q351" i="15"/>
  <c r="R351" i="15"/>
  <c r="S351" i="15"/>
  <c r="T351" i="15"/>
  <c r="U351" i="15"/>
  <c r="V351" i="15"/>
  <c r="W351" i="15"/>
  <c r="X351" i="15"/>
  <c r="Y351" i="15"/>
  <c r="Z351" i="15"/>
  <c r="A352" i="15"/>
  <c r="B352" i="15"/>
  <c r="C352" i="15"/>
  <c r="D352" i="15"/>
  <c r="E352" i="15"/>
  <c r="F352" i="15"/>
  <c r="G352" i="15"/>
  <c r="I352" i="15"/>
  <c r="J352" i="15"/>
  <c r="K352" i="15"/>
  <c r="L352" i="15"/>
  <c r="M352" i="15"/>
  <c r="N352" i="15"/>
  <c r="O352" i="15"/>
  <c r="P352" i="15"/>
  <c r="Q352" i="15"/>
  <c r="R352" i="15"/>
  <c r="S352" i="15"/>
  <c r="T352" i="15"/>
  <c r="U352" i="15"/>
  <c r="V352" i="15"/>
  <c r="W352" i="15"/>
  <c r="X352" i="15"/>
  <c r="Y352" i="15"/>
  <c r="Z352" i="15"/>
  <c r="A353" i="15"/>
  <c r="B353" i="15"/>
  <c r="C353" i="15"/>
  <c r="D353" i="15"/>
  <c r="E353" i="15"/>
  <c r="F353" i="15"/>
  <c r="G353" i="15"/>
  <c r="I353" i="15"/>
  <c r="J353" i="15"/>
  <c r="K353" i="15"/>
  <c r="L353" i="15"/>
  <c r="M353" i="15"/>
  <c r="N353" i="15"/>
  <c r="O353" i="15"/>
  <c r="P353" i="15"/>
  <c r="Q353" i="15"/>
  <c r="R353" i="15"/>
  <c r="S353" i="15"/>
  <c r="T353" i="15"/>
  <c r="U353" i="15"/>
  <c r="V353" i="15"/>
  <c r="W353" i="15"/>
  <c r="X353" i="15"/>
  <c r="Y353" i="15"/>
  <c r="Z353" i="15"/>
  <c r="A354" i="15"/>
  <c r="B354" i="15"/>
  <c r="C354" i="15"/>
  <c r="D354" i="15"/>
  <c r="E354" i="15"/>
  <c r="F354" i="15"/>
  <c r="G354" i="15"/>
  <c r="I354" i="15"/>
  <c r="J354" i="15"/>
  <c r="K354" i="15"/>
  <c r="L354" i="15"/>
  <c r="M354" i="15"/>
  <c r="N354" i="15"/>
  <c r="O354" i="15"/>
  <c r="P354" i="15"/>
  <c r="Q354" i="15"/>
  <c r="R354" i="15"/>
  <c r="S354" i="15"/>
  <c r="T354" i="15"/>
  <c r="U354" i="15"/>
  <c r="V354" i="15"/>
  <c r="W354" i="15"/>
  <c r="X354" i="15"/>
  <c r="Y354" i="15"/>
  <c r="Z354" i="15"/>
  <c r="A355" i="15"/>
  <c r="B355" i="15"/>
  <c r="C355" i="15"/>
  <c r="D355" i="15"/>
  <c r="E355" i="15"/>
  <c r="F355" i="15"/>
  <c r="G355" i="15"/>
  <c r="I355" i="15"/>
  <c r="J355" i="15"/>
  <c r="K355" i="15"/>
  <c r="L355" i="15"/>
  <c r="M355" i="15"/>
  <c r="N355" i="15"/>
  <c r="O355" i="15"/>
  <c r="P355" i="15"/>
  <c r="Q355" i="15"/>
  <c r="R355" i="15"/>
  <c r="S355" i="15"/>
  <c r="T355" i="15"/>
  <c r="U355" i="15"/>
  <c r="V355" i="15"/>
  <c r="W355" i="15"/>
  <c r="X355" i="15"/>
  <c r="Y355" i="15"/>
  <c r="Z355" i="15"/>
  <c r="A356" i="15"/>
  <c r="B356" i="15"/>
  <c r="C356" i="15"/>
  <c r="D356" i="15"/>
  <c r="E356" i="15"/>
  <c r="F356" i="15"/>
  <c r="G356" i="15"/>
  <c r="I356" i="15"/>
  <c r="J356" i="15"/>
  <c r="K356" i="15"/>
  <c r="L356" i="15"/>
  <c r="M356" i="15"/>
  <c r="N356" i="15"/>
  <c r="O356" i="15"/>
  <c r="P356" i="15"/>
  <c r="Q356" i="15"/>
  <c r="R356" i="15"/>
  <c r="S356" i="15"/>
  <c r="T356" i="15"/>
  <c r="U356" i="15"/>
  <c r="V356" i="15"/>
  <c r="W356" i="15"/>
  <c r="X356" i="15"/>
  <c r="Y356" i="15"/>
  <c r="Z356" i="15"/>
  <c r="A357" i="15"/>
  <c r="B357" i="15"/>
  <c r="C357" i="15"/>
  <c r="D357" i="15"/>
  <c r="E357" i="15"/>
  <c r="F357" i="15"/>
  <c r="G357" i="15"/>
  <c r="I357" i="15"/>
  <c r="J357" i="15"/>
  <c r="K357" i="15"/>
  <c r="L357" i="15"/>
  <c r="M357" i="15"/>
  <c r="N357" i="15"/>
  <c r="O357" i="15"/>
  <c r="P357" i="15"/>
  <c r="Q357" i="15"/>
  <c r="R357" i="15"/>
  <c r="S357" i="15"/>
  <c r="T357" i="15"/>
  <c r="U357" i="15"/>
  <c r="V357" i="15"/>
  <c r="W357" i="15"/>
  <c r="X357" i="15"/>
  <c r="Y357" i="15"/>
  <c r="Z357" i="15"/>
  <c r="A358" i="15"/>
  <c r="B358" i="15"/>
  <c r="C358" i="15"/>
  <c r="D358" i="15"/>
  <c r="E358" i="15"/>
  <c r="F358" i="15"/>
  <c r="G358" i="15"/>
  <c r="I358" i="15"/>
  <c r="J358" i="15"/>
  <c r="K358" i="15"/>
  <c r="L358" i="15"/>
  <c r="M358" i="15"/>
  <c r="N358" i="15"/>
  <c r="O358" i="15"/>
  <c r="P358" i="15"/>
  <c r="Q358" i="15"/>
  <c r="R358" i="15"/>
  <c r="S358" i="15"/>
  <c r="T358" i="15"/>
  <c r="U358" i="15"/>
  <c r="V358" i="15"/>
  <c r="W358" i="15"/>
  <c r="X358" i="15"/>
  <c r="Y358" i="15"/>
  <c r="Z358" i="15"/>
  <c r="A359" i="15"/>
  <c r="B359" i="15"/>
  <c r="C359" i="15"/>
  <c r="D359" i="15"/>
  <c r="E359" i="15"/>
  <c r="F359" i="15"/>
  <c r="G359" i="15"/>
  <c r="I359" i="15"/>
  <c r="J359" i="15"/>
  <c r="K359" i="15"/>
  <c r="L359" i="15"/>
  <c r="M359" i="15"/>
  <c r="N359" i="15"/>
  <c r="O359" i="15"/>
  <c r="P359" i="15"/>
  <c r="Q359" i="15"/>
  <c r="R359" i="15"/>
  <c r="S359" i="15"/>
  <c r="T359" i="15"/>
  <c r="U359" i="15"/>
  <c r="V359" i="15"/>
  <c r="W359" i="15"/>
  <c r="X359" i="15"/>
  <c r="Y359" i="15"/>
  <c r="Z359" i="15"/>
  <c r="A360" i="15"/>
  <c r="B360" i="15"/>
  <c r="C360" i="15"/>
  <c r="D360" i="15"/>
  <c r="E360" i="15"/>
  <c r="F360" i="15"/>
  <c r="G360" i="15"/>
  <c r="I360" i="15"/>
  <c r="J360" i="15"/>
  <c r="K360" i="15"/>
  <c r="L360" i="15"/>
  <c r="M360" i="15"/>
  <c r="N360" i="15"/>
  <c r="O360" i="15"/>
  <c r="P360" i="15"/>
  <c r="Q360" i="15"/>
  <c r="R360" i="15"/>
  <c r="S360" i="15"/>
  <c r="T360" i="15"/>
  <c r="U360" i="15"/>
  <c r="V360" i="15"/>
  <c r="W360" i="15"/>
  <c r="X360" i="15"/>
  <c r="Y360" i="15"/>
  <c r="Z360" i="15"/>
  <c r="A361" i="15"/>
  <c r="B361" i="15"/>
  <c r="C361" i="15"/>
  <c r="D361" i="15"/>
  <c r="E361" i="15"/>
  <c r="F361" i="15"/>
  <c r="G361" i="15"/>
  <c r="I361" i="15"/>
  <c r="J361" i="15"/>
  <c r="K361" i="15"/>
  <c r="L361" i="15"/>
  <c r="M361" i="15"/>
  <c r="N361" i="15"/>
  <c r="O361" i="15"/>
  <c r="P361" i="15"/>
  <c r="Q361" i="15"/>
  <c r="R361" i="15"/>
  <c r="S361" i="15"/>
  <c r="T361" i="15"/>
  <c r="U361" i="15"/>
  <c r="V361" i="15"/>
  <c r="W361" i="15"/>
  <c r="X361" i="15"/>
  <c r="Y361" i="15"/>
  <c r="Z361" i="15"/>
  <c r="A362" i="15"/>
  <c r="B362" i="15"/>
  <c r="C362" i="15"/>
  <c r="D362" i="15"/>
  <c r="E362" i="15"/>
  <c r="F362" i="15"/>
  <c r="G362" i="15"/>
  <c r="I362" i="15"/>
  <c r="J362" i="15"/>
  <c r="K362" i="15"/>
  <c r="L362" i="15"/>
  <c r="M362" i="15"/>
  <c r="N362" i="15"/>
  <c r="O362" i="15"/>
  <c r="P362" i="15"/>
  <c r="Q362" i="15"/>
  <c r="R362" i="15"/>
  <c r="S362" i="15"/>
  <c r="T362" i="15"/>
  <c r="U362" i="15"/>
  <c r="V362" i="15"/>
  <c r="W362" i="15"/>
  <c r="X362" i="15"/>
  <c r="Y362" i="15"/>
  <c r="Z362" i="15"/>
  <c r="A363" i="15"/>
  <c r="B363" i="15"/>
  <c r="C363" i="15"/>
  <c r="D363" i="15"/>
  <c r="E363" i="15"/>
  <c r="F363" i="15"/>
  <c r="G363" i="15"/>
  <c r="I363" i="15"/>
  <c r="J363" i="15"/>
  <c r="K363" i="15"/>
  <c r="L363" i="15"/>
  <c r="M363" i="15"/>
  <c r="N363" i="15"/>
  <c r="O363" i="15"/>
  <c r="P363" i="15"/>
  <c r="Q363" i="15"/>
  <c r="R363" i="15"/>
  <c r="S363" i="15"/>
  <c r="T363" i="15"/>
  <c r="U363" i="15"/>
  <c r="V363" i="15"/>
  <c r="W363" i="15"/>
  <c r="X363" i="15"/>
  <c r="Y363" i="15"/>
  <c r="Z363" i="15"/>
  <c r="A364" i="15"/>
  <c r="B364" i="15"/>
  <c r="C364" i="15"/>
  <c r="D364" i="15"/>
  <c r="E364" i="15"/>
  <c r="F364" i="15"/>
  <c r="G364" i="15"/>
  <c r="I364" i="15"/>
  <c r="J364" i="15"/>
  <c r="K364" i="15"/>
  <c r="L364" i="15"/>
  <c r="M364" i="15"/>
  <c r="N364" i="15"/>
  <c r="O364" i="15"/>
  <c r="P364" i="15"/>
  <c r="Q364" i="15"/>
  <c r="R364" i="15"/>
  <c r="S364" i="15"/>
  <c r="T364" i="15"/>
  <c r="U364" i="15"/>
  <c r="V364" i="15"/>
  <c r="W364" i="15"/>
  <c r="X364" i="15"/>
  <c r="Y364" i="15"/>
  <c r="Z364" i="15"/>
  <c r="A365" i="15"/>
  <c r="B365" i="15"/>
  <c r="C365" i="15"/>
  <c r="D365" i="15"/>
  <c r="E365" i="15"/>
  <c r="F365" i="15"/>
  <c r="G365" i="15"/>
  <c r="I365" i="15"/>
  <c r="J365" i="15"/>
  <c r="K365" i="15"/>
  <c r="L365" i="15"/>
  <c r="M365" i="15"/>
  <c r="N365" i="15"/>
  <c r="O365" i="15"/>
  <c r="P365" i="15"/>
  <c r="Q365" i="15"/>
  <c r="R365" i="15"/>
  <c r="S365" i="15"/>
  <c r="T365" i="15"/>
  <c r="U365" i="15"/>
  <c r="V365" i="15"/>
  <c r="W365" i="15"/>
  <c r="X365" i="15"/>
  <c r="Y365" i="15"/>
  <c r="Z365" i="15"/>
  <c r="A366" i="15"/>
  <c r="B366" i="15"/>
  <c r="C366" i="15"/>
  <c r="D366" i="15"/>
  <c r="E366" i="15"/>
  <c r="F366" i="15"/>
  <c r="G366" i="15"/>
  <c r="I366" i="15"/>
  <c r="J366" i="15"/>
  <c r="K366" i="15"/>
  <c r="L366" i="15"/>
  <c r="M366" i="15"/>
  <c r="N366" i="15"/>
  <c r="O366" i="15"/>
  <c r="P366" i="15"/>
  <c r="Q366" i="15"/>
  <c r="R366" i="15"/>
  <c r="S366" i="15"/>
  <c r="T366" i="15"/>
  <c r="U366" i="15"/>
  <c r="V366" i="15"/>
  <c r="W366" i="15"/>
  <c r="X366" i="15"/>
  <c r="Y366" i="15"/>
  <c r="Z366" i="15"/>
  <c r="A367" i="15"/>
  <c r="B367" i="15"/>
  <c r="C367" i="15"/>
  <c r="D367" i="15"/>
  <c r="E367" i="15"/>
  <c r="F367" i="15"/>
  <c r="G367" i="15"/>
  <c r="I367" i="15"/>
  <c r="J367" i="15"/>
  <c r="K367" i="15"/>
  <c r="L367" i="15"/>
  <c r="M367" i="15"/>
  <c r="N367" i="15"/>
  <c r="O367" i="15"/>
  <c r="P367" i="15"/>
  <c r="Q367" i="15"/>
  <c r="R367" i="15"/>
  <c r="S367" i="15"/>
  <c r="T367" i="15"/>
  <c r="U367" i="15"/>
  <c r="V367" i="15"/>
  <c r="W367" i="15"/>
  <c r="X367" i="15"/>
  <c r="Y367" i="15"/>
  <c r="Z367" i="15"/>
  <c r="A368" i="15"/>
  <c r="B368" i="15"/>
  <c r="C368" i="15"/>
  <c r="D368" i="15"/>
  <c r="E368" i="15"/>
  <c r="F368" i="15"/>
  <c r="G368" i="15"/>
  <c r="I368" i="15"/>
  <c r="J368" i="15"/>
  <c r="K368" i="15"/>
  <c r="L368" i="15"/>
  <c r="M368" i="15"/>
  <c r="N368" i="15"/>
  <c r="O368" i="15"/>
  <c r="P368" i="15"/>
  <c r="Q368" i="15"/>
  <c r="R368" i="15"/>
  <c r="S368" i="15"/>
  <c r="T368" i="15"/>
  <c r="U368" i="15"/>
  <c r="V368" i="15"/>
  <c r="W368" i="15"/>
  <c r="X368" i="15"/>
  <c r="Y368" i="15"/>
  <c r="Z368" i="15"/>
  <c r="A369" i="15"/>
  <c r="B369" i="15"/>
  <c r="C369" i="15"/>
  <c r="D369" i="15"/>
  <c r="E369" i="15"/>
  <c r="F369" i="15"/>
  <c r="G369" i="15"/>
  <c r="I369" i="15"/>
  <c r="J369" i="15"/>
  <c r="K369" i="15"/>
  <c r="L369" i="15"/>
  <c r="M369" i="15"/>
  <c r="N369" i="15"/>
  <c r="O369" i="15"/>
  <c r="P369" i="15"/>
  <c r="Q369" i="15"/>
  <c r="R369" i="15"/>
  <c r="S369" i="15"/>
  <c r="T369" i="15"/>
  <c r="U369" i="15"/>
  <c r="V369" i="15"/>
  <c r="W369" i="15"/>
  <c r="X369" i="15"/>
  <c r="Y369" i="15"/>
  <c r="Z369" i="15"/>
  <c r="A370" i="15"/>
  <c r="B370" i="15"/>
  <c r="C370" i="15"/>
  <c r="D370" i="15"/>
  <c r="E370" i="15"/>
  <c r="F370" i="15"/>
  <c r="G370" i="15"/>
  <c r="I370" i="15"/>
  <c r="J370" i="15"/>
  <c r="K370" i="15"/>
  <c r="L370" i="15"/>
  <c r="M370" i="15"/>
  <c r="N370" i="15"/>
  <c r="O370" i="15"/>
  <c r="P370" i="15"/>
  <c r="Q370" i="15"/>
  <c r="R370" i="15"/>
  <c r="S370" i="15"/>
  <c r="T370" i="15"/>
  <c r="U370" i="15"/>
  <c r="V370" i="15"/>
  <c r="W370" i="15"/>
  <c r="X370" i="15"/>
  <c r="Y370" i="15"/>
  <c r="Z370" i="15"/>
  <c r="A371" i="15"/>
  <c r="B371" i="15"/>
  <c r="C371" i="15"/>
  <c r="D371" i="15"/>
  <c r="E371" i="15"/>
  <c r="F371" i="15"/>
  <c r="G371" i="15"/>
  <c r="I371" i="15"/>
  <c r="J371" i="15"/>
  <c r="K371" i="15"/>
  <c r="L371" i="15"/>
  <c r="M371" i="15"/>
  <c r="N371" i="15"/>
  <c r="O371" i="15"/>
  <c r="P371" i="15"/>
  <c r="Q371" i="15"/>
  <c r="R371" i="15"/>
  <c r="S371" i="15"/>
  <c r="T371" i="15"/>
  <c r="U371" i="15"/>
  <c r="V371" i="15"/>
  <c r="W371" i="15"/>
  <c r="X371" i="15"/>
  <c r="Y371" i="15"/>
  <c r="Z371" i="15"/>
  <c r="A372" i="15"/>
  <c r="B372" i="15"/>
  <c r="C372" i="15"/>
  <c r="D372" i="15"/>
  <c r="E372" i="15"/>
  <c r="F372" i="15"/>
  <c r="G372" i="15"/>
  <c r="I372" i="15"/>
  <c r="J372" i="15"/>
  <c r="K372" i="15"/>
  <c r="L372" i="15"/>
  <c r="M372" i="15"/>
  <c r="N372" i="15"/>
  <c r="O372" i="15"/>
  <c r="P372" i="15"/>
  <c r="Q372" i="15"/>
  <c r="R372" i="15"/>
  <c r="S372" i="15"/>
  <c r="T372" i="15"/>
  <c r="U372" i="15"/>
  <c r="V372" i="15"/>
  <c r="W372" i="15"/>
  <c r="X372" i="15"/>
  <c r="Y372" i="15"/>
  <c r="Z372" i="15"/>
  <c r="A373" i="15"/>
  <c r="B373" i="15"/>
  <c r="C373" i="15"/>
  <c r="D373" i="15"/>
  <c r="E373" i="15"/>
  <c r="F373" i="15"/>
  <c r="G373" i="15"/>
  <c r="I373" i="15"/>
  <c r="J373" i="15"/>
  <c r="K373" i="15"/>
  <c r="L373" i="15"/>
  <c r="M373" i="15"/>
  <c r="N373" i="15"/>
  <c r="O373" i="15"/>
  <c r="P373" i="15"/>
  <c r="Q373" i="15"/>
  <c r="R373" i="15"/>
  <c r="S373" i="15"/>
  <c r="T373" i="15"/>
  <c r="U373" i="15"/>
  <c r="V373" i="15"/>
  <c r="W373" i="15"/>
  <c r="X373" i="15"/>
  <c r="Y373" i="15"/>
  <c r="Z373" i="15"/>
  <c r="A374" i="15"/>
  <c r="B374" i="15"/>
  <c r="C374" i="15"/>
  <c r="D374" i="15"/>
  <c r="E374" i="15"/>
  <c r="F374" i="15"/>
  <c r="G374" i="15"/>
  <c r="I374" i="15"/>
  <c r="J374" i="15"/>
  <c r="K374" i="15"/>
  <c r="L374" i="15"/>
  <c r="M374" i="15"/>
  <c r="N374" i="15"/>
  <c r="O374" i="15"/>
  <c r="P374" i="15"/>
  <c r="Q374" i="15"/>
  <c r="R374" i="15"/>
  <c r="S374" i="15"/>
  <c r="T374" i="15"/>
  <c r="U374" i="15"/>
  <c r="V374" i="15"/>
  <c r="W374" i="15"/>
  <c r="X374" i="15"/>
  <c r="Y374" i="15"/>
  <c r="Z374" i="15"/>
  <c r="A375" i="15"/>
  <c r="B375" i="15"/>
  <c r="C375" i="15"/>
  <c r="D375" i="15"/>
  <c r="E375" i="15"/>
  <c r="F375" i="15"/>
  <c r="G375" i="15"/>
  <c r="I375" i="15"/>
  <c r="J375" i="15"/>
  <c r="K375" i="15"/>
  <c r="L375" i="15"/>
  <c r="M375" i="15"/>
  <c r="N375" i="15"/>
  <c r="O375" i="15"/>
  <c r="P375" i="15"/>
  <c r="Q375" i="15"/>
  <c r="R375" i="15"/>
  <c r="S375" i="15"/>
  <c r="T375" i="15"/>
  <c r="U375" i="15"/>
  <c r="V375" i="15"/>
  <c r="W375" i="15"/>
  <c r="X375" i="15"/>
  <c r="Y375" i="15"/>
  <c r="Z375" i="15"/>
  <c r="A376" i="15"/>
  <c r="B376" i="15"/>
  <c r="C376" i="15"/>
  <c r="D376" i="15"/>
  <c r="E376" i="15"/>
  <c r="F376" i="15"/>
  <c r="G376" i="15"/>
  <c r="I376" i="15"/>
  <c r="J376" i="15"/>
  <c r="K376" i="15"/>
  <c r="L376" i="15"/>
  <c r="M376" i="15"/>
  <c r="N376" i="15"/>
  <c r="O376" i="15"/>
  <c r="P376" i="15"/>
  <c r="Q376" i="15"/>
  <c r="R376" i="15"/>
  <c r="S376" i="15"/>
  <c r="T376" i="15"/>
  <c r="U376" i="15"/>
  <c r="V376" i="15"/>
  <c r="W376" i="15"/>
  <c r="X376" i="15"/>
  <c r="Y376" i="15"/>
  <c r="Z376" i="15"/>
  <c r="A377" i="15"/>
  <c r="B377" i="15"/>
  <c r="C377" i="15"/>
  <c r="D377" i="15"/>
  <c r="E377" i="15"/>
  <c r="F377" i="15"/>
  <c r="G377" i="15"/>
  <c r="I377" i="15"/>
  <c r="J377" i="15"/>
  <c r="K377" i="15"/>
  <c r="L377" i="15"/>
  <c r="M377" i="15"/>
  <c r="N377" i="15"/>
  <c r="O377" i="15"/>
  <c r="P377" i="15"/>
  <c r="Q377" i="15"/>
  <c r="R377" i="15"/>
  <c r="S377" i="15"/>
  <c r="T377" i="15"/>
  <c r="U377" i="15"/>
  <c r="V377" i="15"/>
  <c r="W377" i="15"/>
  <c r="X377" i="15"/>
  <c r="Y377" i="15"/>
  <c r="Z377" i="15"/>
  <c r="A378" i="15"/>
  <c r="B378" i="15"/>
  <c r="C378" i="15"/>
  <c r="D378" i="15"/>
  <c r="E378" i="15"/>
  <c r="F378" i="15"/>
  <c r="G378" i="15"/>
  <c r="I378" i="15"/>
  <c r="J378" i="15"/>
  <c r="K378" i="15"/>
  <c r="L378" i="15"/>
  <c r="M378" i="15"/>
  <c r="N378" i="15"/>
  <c r="O378" i="15"/>
  <c r="P378" i="15"/>
  <c r="Q378" i="15"/>
  <c r="R378" i="15"/>
  <c r="S378" i="15"/>
  <c r="T378" i="15"/>
  <c r="U378" i="15"/>
  <c r="V378" i="15"/>
  <c r="W378" i="15"/>
  <c r="X378" i="15"/>
  <c r="Y378" i="15"/>
  <c r="Z378" i="15"/>
  <c r="A379" i="15"/>
  <c r="B379" i="15"/>
  <c r="C379" i="15"/>
  <c r="D379" i="15"/>
  <c r="E379" i="15"/>
  <c r="F379" i="15"/>
  <c r="G379" i="15"/>
  <c r="I379" i="15"/>
  <c r="J379" i="15"/>
  <c r="K379" i="15"/>
  <c r="L379" i="15"/>
  <c r="M379" i="15"/>
  <c r="N379" i="15"/>
  <c r="O379" i="15"/>
  <c r="P379" i="15"/>
  <c r="Q379" i="15"/>
  <c r="R379" i="15"/>
  <c r="S379" i="15"/>
  <c r="T379" i="15"/>
  <c r="U379" i="15"/>
  <c r="V379" i="15"/>
  <c r="W379" i="15"/>
  <c r="X379" i="15"/>
  <c r="Y379" i="15"/>
  <c r="Z379" i="15"/>
  <c r="A380" i="15"/>
  <c r="B380" i="15"/>
  <c r="C380" i="15"/>
  <c r="D380" i="15"/>
  <c r="E380" i="15"/>
  <c r="F380" i="15"/>
  <c r="G380" i="15"/>
  <c r="I380" i="15"/>
  <c r="J380" i="15"/>
  <c r="K380" i="15"/>
  <c r="L380" i="15"/>
  <c r="M380" i="15"/>
  <c r="N380" i="15"/>
  <c r="O380" i="15"/>
  <c r="P380" i="15"/>
  <c r="Q380" i="15"/>
  <c r="R380" i="15"/>
  <c r="S380" i="15"/>
  <c r="T380" i="15"/>
  <c r="U380" i="15"/>
  <c r="V380" i="15"/>
  <c r="W380" i="15"/>
  <c r="X380" i="15"/>
  <c r="Y380" i="15"/>
  <c r="Z380" i="15"/>
  <c r="A381" i="15"/>
  <c r="B381" i="15"/>
  <c r="C381" i="15"/>
  <c r="D381" i="15"/>
  <c r="E381" i="15"/>
  <c r="F381" i="15"/>
  <c r="G381" i="15"/>
  <c r="I381" i="15"/>
  <c r="J381" i="15"/>
  <c r="K381" i="15"/>
  <c r="L381" i="15"/>
  <c r="M381" i="15"/>
  <c r="N381" i="15"/>
  <c r="O381" i="15"/>
  <c r="P381" i="15"/>
  <c r="Q381" i="15"/>
  <c r="R381" i="15"/>
  <c r="S381" i="15"/>
  <c r="T381" i="15"/>
  <c r="U381" i="15"/>
  <c r="V381" i="15"/>
  <c r="W381" i="15"/>
  <c r="X381" i="15"/>
  <c r="Y381" i="15"/>
  <c r="Z381" i="15"/>
  <c r="A382" i="15"/>
  <c r="B382" i="15"/>
  <c r="C382" i="15"/>
  <c r="D382" i="15"/>
  <c r="E382" i="15"/>
  <c r="F382" i="15"/>
  <c r="G382" i="15"/>
  <c r="I382" i="15"/>
  <c r="J382" i="15"/>
  <c r="K382" i="15"/>
  <c r="L382" i="15"/>
  <c r="M382" i="15"/>
  <c r="N382" i="15"/>
  <c r="O382" i="15"/>
  <c r="P382" i="15"/>
  <c r="Q382" i="15"/>
  <c r="R382" i="15"/>
  <c r="S382" i="15"/>
  <c r="T382" i="15"/>
  <c r="U382" i="15"/>
  <c r="V382" i="15"/>
  <c r="W382" i="15"/>
  <c r="X382" i="15"/>
  <c r="Y382" i="15"/>
  <c r="Z382" i="15"/>
  <c r="A383" i="15"/>
  <c r="B383" i="15"/>
  <c r="C383" i="15"/>
  <c r="D383" i="15"/>
  <c r="E383" i="15"/>
  <c r="F383" i="15"/>
  <c r="G383" i="15"/>
  <c r="I383" i="15"/>
  <c r="J383" i="15"/>
  <c r="K383" i="15"/>
  <c r="L383" i="15"/>
  <c r="M383" i="15"/>
  <c r="N383" i="15"/>
  <c r="O383" i="15"/>
  <c r="P383" i="15"/>
  <c r="Q383" i="15"/>
  <c r="R383" i="15"/>
  <c r="S383" i="15"/>
  <c r="T383" i="15"/>
  <c r="U383" i="15"/>
  <c r="V383" i="15"/>
  <c r="W383" i="15"/>
  <c r="X383" i="15"/>
  <c r="Y383" i="15"/>
  <c r="Z383" i="15"/>
  <c r="A384" i="15"/>
  <c r="B384" i="15"/>
  <c r="C384" i="15"/>
  <c r="D384" i="15"/>
  <c r="E384" i="15"/>
  <c r="F384" i="15"/>
  <c r="G384" i="15"/>
  <c r="I384" i="15"/>
  <c r="J384" i="15"/>
  <c r="K384" i="15"/>
  <c r="L384" i="15"/>
  <c r="M384" i="15"/>
  <c r="N384" i="15"/>
  <c r="O384" i="15"/>
  <c r="P384" i="15"/>
  <c r="Q384" i="15"/>
  <c r="R384" i="15"/>
  <c r="S384" i="15"/>
  <c r="T384" i="15"/>
  <c r="U384" i="15"/>
  <c r="V384" i="15"/>
  <c r="W384" i="15"/>
  <c r="X384" i="15"/>
  <c r="Y384" i="15"/>
  <c r="Z384" i="15"/>
  <c r="A385" i="15"/>
  <c r="B385" i="15"/>
  <c r="C385" i="15"/>
  <c r="D385" i="15"/>
  <c r="E385" i="15"/>
  <c r="F385" i="15"/>
  <c r="G385" i="15"/>
  <c r="I385" i="15"/>
  <c r="J385" i="15"/>
  <c r="K385" i="15"/>
  <c r="L385" i="15"/>
  <c r="M385" i="15"/>
  <c r="N385" i="15"/>
  <c r="O385" i="15"/>
  <c r="P385" i="15"/>
  <c r="Q385" i="15"/>
  <c r="R385" i="15"/>
  <c r="S385" i="15"/>
  <c r="T385" i="15"/>
  <c r="U385" i="15"/>
  <c r="V385" i="15"/>
  <c r="W385" i="15"/>
  <c r="X385" i="15"/>
  <c r="Y385" i="15"/>
  <c r="Z385" i="15"/>
  <c r="A386" i="15"/>
  <c r="B386" i="15"/>
  <c r="C386" i="15"/>
  <c r="D386" i="15"/>
  <c r="E386" i="15"/>
  <c r="F386" i="15"/>
  <c r="G386" i="15"/>
  <c r="I386" i="15"/>
  <c r="J386" i="15"/>
  <c r="K386" i="15"/>
  <c r="L386" i="15"/>
  <c r="M386" i="15"/>
  <c r="N386" i="15"/>
  <c r="O386" i="15"/>
  <c r="P386" i="15"/>
  <c r="Q386" i="15"/>
  <c r="R386" i="15"/>
  <c r="S386" i="15"/>
  <c r="T386" i="15"/>
  <c r="U386" i="15"/>
  <c r="V386" i="15"/>
  <c r="W386" i="15"/>
  <c r="X386" i="15"/>
  <c r="Y386" i="15"/>
  <c r="Z386" i="15"/>
  <c r="A387" i="15"/>
  <c r="B387" i="15"/>
  <c r="C387" i="15"/>
  <c r="D387" i="15"/>
  <c r="E387" i="15"/>
  <c r="F387" i="15"/>
  <c r="G387" i="15"/>
  <c r="I387" i="15"/>
  <c r="J387" i="15"/>
  <c r="K387" i="15"/>
  <c r="L387" i="15"/>
  <c r="M387" i="15"/>
  <c r="N387" i="15"/>
  <c r="O387" i="15"/>
  <c r="P387" i="15"/>
  <c r="Q387" i="15"/>
  <c r="R387" i="15"/>
  <c r="S387" i="15"/>
  <c r="T387" i="15"/>
  <c r="U387" i="15"/>
  <c r="V387" i="15"/>
  <c r="W387" i="15"/>
  <c r="X387" i="15"/>
  <c r="Y387" i="15"/>
  <c r="Z387" i="15"/>
  <c r="A388" i="15"/>
  <c r="B388" i="15"/>
  <c r="C388" i="15"/>
  <c r="D388" i="15"/>
  <c r="E388" i="15"/>
  <c r="F388" i="15"/>
  <c r="G388" i="15"/>
  <c r="I388" i="15"/>
  <c r="J388" i="15"/>
  <c r="K388" i="15"/>
  <c r="L388" i="15"/>
  <c r="M388" i="15"/>
  <c r="N388" i="15"/>
  <c r="O388" i="15"/>
  <c r="P388" i="15"/>
  <c r="Q388" i="15"/>
  <c r="R388" i="15"/>
  <c r="S388" i="15"/>
  <c r="T388" i="15"/>
  <c r="U388" i="15"/>
  <c r="V388" i="15"/>
  <c r="W388" i="15"/>
  <c r="X388" i="15"/>
  <c r="Y388" i="15"/>
  <c r="Z388" i="15"/>
  <c r="A389" i="15"/>
  <c r="B389" i="15"/>
  <c r="C389" i="15"/>
  <c r="D389" i="15"/>
  <c r="E389" i="15"/>
  <c r="F389" i="15"/>
  <c r="G389" i="15"/>
  <c r="I389" i="15"/>
  <c r="J389" i="15"/>
  <c r="K389" i="15"/>
  <c r="L389" i="15"/>
  <c r="M389" i="15"/>
  <c r="N389" i="15"/>
  <c r="O389" i="15"/>
  <c r="P389" i="15"/>
  <c r="Q389" i="15"/>
  <c r="R389" i="15"/>
  <c r="S389" i="15"/>
  <c r="T389" i="15"/>
  <c r="U389" i="15"/>
  <c r="V389" i="15"/>
  <c r="W389" i="15"/>
  <c r="X389" i="15"/>
  <c r="Y389" i="15"/>
  <c r="Z389" i="15"/>
  <c r="A390" i="15"/>
  <c r="B390" i="15"/>
  <c r="C390" i="15"/>
  <c r="D390" i="15"/>
  <c r="E390" i="15"/>
  <c r="F390" i="15"/>
  <c r="G390" i="15"/>
  <c r="I390" i="15"/>
  <c r="J390" i="15"/>
  <c r="K390" i="15"/>
  <c r="L390" i="15"/>
  <c r="M390" i="15"/>
  <c r="N390" i="15"/>
  <c r="O390" i="15"/>
  <c r="P390" i="15"/>
  <c r="Q390" i="15"/>
  <c r="R390" i="15"/>
  <c r="S390" i="15"/>
  <c r="T390" i="15"/>
  <c r="U390" i="15"/>
  <c r="V390" i="15"/>
  <c r="W390" i="15"/>
  <c r="X390" i="15"/>
  <c r="Y390" i="15"/>
  <c r="Z390" i="15"/>
  <c r="A391" i="15"/>
  <c r="B391" i="15"/>
  <c r="C391" i="15"/>
  <c r="D391" i="15"/>
  <c r="E391" i="15"/>
  <c r="F391" i="15"/>
  <c r="G391" i="15"/>
  <c r="I391" i="15"/>
  <c r="J391" i="15"/>
  <c r="K391" i="15"/>
  <c r="L391" i="15"/>
  <c r="M391" i="15"/>
  <c r="N391" i="15"/>
  <c r="O391" i="15"/>
  <c r="P391" i="15"/>
  <c r="Q391" i="15"/>
  <c r="R391" i="15"/>
  <c r="S391" i="15"/>
  <c r="T391" i="15"/>
  <c r="U391" i="15"/>
  <c r="V391" i="15"/>
  <c r="W391" i="15"/>
  <c r="X391" i="15"/>
  <c r="Y391" i="15"/>
  <c r="Z391" i="15"/>
  <c r="A392" i="15"/>
  <c r="B392" i="15"/>
  <c r="C392" i="15"/>
  <c r="D392" i="15"/>
  <c r="E392" i="15"/>
  <c r="F392" i="15"/>
  <c r="G392" i="15"/>
  <c r="I392" i="15"/>
  <c r="J392" i="15"/>
  <c r="K392" i="15"/>
  <c r="L392" i="15"/>
  <c r="M392" i="15"/>
  <c r="N392" i="15"/>
  <c r="O392" i="15"/>
  <c r="P392" i="15"/>
  <c r="Q392" i="15"/>
  <c r="R392" i="15"/>
  <c r="S392" i="15"/>
  <c r="T392" i="15"/>
  <c r="U392" i="15"/>
  <c r="V392" i="15"/>
  <c r="W392" i="15"/>
  <c r="X392" i="15"/>
  <c r="Y392" i="15"/>
  <c r="Z392" i="15"/>
  <c r="A393" i="15"/>
  <c r="B393" i="15"/>
  <c r="C393" i="15"/>
  <c r="D393" i="15"/>
  <c r="E393" i="15"/>
  <c r="F393" i="15"/>
  <c r="G393" i="15"/>
  <c r="I393" i="15"/>
  <c r="J393" i="15"/>
  <c r="K393" i="15"/>
  <c r="L393" i="15"/>
  <c r="M393" i="15"/>
  <c r="N393" i="15"/>
  <c r="O393" i="15"/>
  <c r="P393" i="15"/>
  <c r="Q393" i="15"/>
  <c r="R393" i="15"/>
  <c r="S393" i="15"/>
  <c r="T393" i="15"/>
  <c r="U393" i="15"/>
  <c r="V393" i="15"/>
  <c r="W393" i="15"/>
  <c r="X393" i="15"/>
  <c r="Y393" i="15"/>
  <c r="Z393" i="15"/>
  <c r="A394" i="15"/>
  <c r="B394" i="15"/>
  <c r="C394" i="15"/>
  <c r="D394" i="15"/>
  <c r="E394" i="15"/>
  <c r="F394" i="15"/>
  <c r="G394" i="15"/>
  <c r="I394" i="15"/>
  <c r="J394" i="15"/>
  <c r="K394" i="15"/>
  <c r="L394" i="15"/>
  <c r="M394" i="15"/>
  <c r="N394" i="15"/>
  <c r="O394" i="15"/>
  <c r="P394" i="15"/>
  <c r="Q394" i="15"/>
  <c r="R394" i="15"/>
  <c r="S394" i="15"/>
  <c r="T394" i="15"/>
  <c r="U394" i="15"/>
  <c r="V394" i="15"/>
  <c r="W394" i="15"/>
  <c r="X394" i="15"/>
  <c r="Y394" i="15"/>
  <c r="Z394" i="15"/>
  <c r="A395" i="15"/>
  <c r="B395" i="15"/>
  <c r="C395" i="15"/>
  <c r="D395" i="15"/>
  <c r="E395" i="15"/>
  <c r="F395" i="15"/>
  <c r="G395" i="15"/>
  <c r="I395" i="15"/>
  <c r="J395" i="15"/>
  <c r="K395" i="15"/>
  <c r="L395" i="15"/>
  <c r="M395" i="15"/>
  <c r="N395" i="15"/>
  <c r="O395" i="15"/>
  <c r="P395" i="15"/>
  <c r="Q395" i="15"/>
  <c r="R395" i="15"/>
  <c r="S395" i="15"/>
  <c r="T395" i="15"/>
  <c r="U395" i="15"/>
  <c r="V395" i="15"/>
  <c r="W395" i="15"/>
  <c r="X395" i="15"/>
  <c r="Y395" i="15"/>
  <c r="Z395" i="15"/>
  <c r="A396" i="15"/>
  <c r="B396" i="15"/>
  <c r="C396" i="15"/>
  <c r="D396" i="15"/>
  <c r="E396" i="15"/>
  <c r="F396" i="15"/>
  <c r="G396" i="15"/>
  <c r="I396" i="15"/>
  <c r="J396" i="15"/>
  <c r="K396" i="15"/>
  <c r="L396" i="15"/>
  <c r="M396" i="15"/>
  <c r="N396" i="15"/>
  <c r="O396" i="15"/>
  <c r="P396" i="15"/>
  <c r="Q396" i="15"/>
  <c r="R396" i="15"/>
  <c r="S396" i="15"/>
  <c r="T396" i="15"/>
  <c r="U396" i="15"/>
  <c r="V396" i="15"/>
  <c r="W396" i="15"/>
  <c r="X396" i="15"/>
  <c r="Y396" i="15"/>
  <c r="Z396" i="15"/>
  <c r="A397" i="15"/>
  <c r="B397" i="15"/>
  <c r="C397" i="15"/>
  <c r="D397" i="15"/>
  <c r="E397" i="15"/>
  <c r="F397" i="15"/>
  <c r="G397" i="15"/>
  <c r="I397" i="15"/>
  <c r="J397" i="15"/>
  <c r="K397" i="15"/>
  <c r="L397" i="15"/>
  <c r="M397" i="15"/>
  <c r="N397" i="15"/>
  <c r="O397" i="15"/>
  <c r="P397" i="15"/>
  <c r="Q397" i="15"/>
  <c r="R397" i="15"/>
  <c r="S397" i="15"/>
  <c r="T397" i="15"/>
  <c r="U397" i="15"/>
  <c r="V397" i="15"/>
  <c r="W397" i="15"/>
  <c r="X397" i="15"/>
  <c r="Y397" i="15"/>
  <c r="Z397" i="15"/>
  <c r="A398" i="15"/>
  <c r="B398" i="15"/>
  <c r="C398" i="15"/>
  <c r="D398" i="15"/>
  <c r="E398" i="15"/>
  <c r="F398" i="15"/>
  <c r="G398" i="15"/>
  <c r="I398" i="15"/>
  <c r="J398" i="15"/>
  <c r="K398" i="15"/>
  <c r="L398" i="15"/>
  <c r="M398" i="15"/>
  <c r="N398" i="15"/>
  <c r="O398" i="15"/>
  <c r="P398" i="15"/>
  <c r="Q398" i="15"/>
  <c r="R398" i="15"/>
  <c r="S398" i="15"/>
  <c r="T398" i="15"/>
  <c r="U398" i="15"/>
  <c r="V398" i="15"/>
  <c r="W398" i="15"/>
  <c r="X398" i="15"/>
  <c r="Y398" i="15"/>
  <c r="Z398" i="15"/>
  <c r="A399" i="15"/>
  <c r="B399" i="15"/>
  <c r="C399" i="15"/>
  <c r="D399" i="15"/>
  <c r="E399" i="15"/>
  <c r="F399" i="15"/>
  <c r="G399" i="15"/>
  <c r="I399" i="15"/>
  <c r="J399" i="15"/>
  <c r="K399" i="15"/>
  <c r="L399" i="15"/>
  <c r="M399" i="15"/>
  <c r="N399" i="15"/>
  <c r="O399" i="15"/>
  <c r="P399" i="15"/>
  <c r="Q399" i="15"/>
  <c r="R399" i="15"/>
  <c r="S399" i="15"/>
  <c r="T399" i="15"/>
  <c r="U399" i="15"/>
  <c r="V399" i="15"/>
  <c r="W399" i="15"/>
  <c r="X399" i="15"/>
  <c r="Y399" i="15"/>
  <c r="Z399" i="15"/>
  <c r="A400" i="15"/>
  <c r="B400" i="15"/>
  <c r="C400" i="15"/>
  <c r="D400" i="15"/>
  <c r="E400" i="15"/>
  <c r="F400" i="15"/>
  <c r="G400" i="15"/>
  <c r="I400" i="15"/>
  <c r="J400" i="15"/>
  <c r="K400" i="15"/>
  <c r="L400" i="15"/>
  <c r="M400" i="15"/>
  <c r="N400" i="15"/>
  <c r="O400" i="15"/>
  <c r="P400" i="15"/>
  <c r="Q400" i="15"/>
  <c r="R400" i="15"/>
  <c r="S400" i="15"/>
  <c r="T400" i="15"/>
  <c r="U400" i="15"/>
  <c r="V400" i="15"/>
  <c r="W400" i="15"/>
  <c r="X400" i="15"/>
  <c r="Y400" i="15"/>
  <c r="Z400" i="15"/>
  <c r="A401" i="15"/>
  <c r="B401" i="15"/>
  <c r="C401" i="15"/>
  <c r="D401" i="15"/>
  <c r="E401" i="15"/>
  <c r="F401" i="15"/>
  <c r="G401" i="15"/>
  <c r="I401" i="15"/>
  <c r="J401" i="15"/>
  <c r="K401" i="15"/>
  <c r="L401" i="15"/>
  <c r="M401" i="15"/>
  <c r="N401" i="15"/>
  <c r="O401" i="15"/>
  <c r="P401" i="15"/>
  <c r="Q401" i="15"/>
  <c r="R401" i="15"/>
  <c r="S401" i="15"/>
  <c r="T401" i="15"/>
  <c r="U401" i="15"/>
  <c r="V401" i="15"/>
  <c r="W401" i="15"/>
  <c r="X401" i="15"/>
  <c r="Y401" i="15"/>
  <c r="Z401" i="15"/>
  <c r="A402" i="15"/>
  <c r="B402" i="15"/>
  <c r="C402" i="15"/>
  <c r="D402" i="15"/>
  <c r="E402" i="15"/>
  <c r="F402" i="15"/>
  <c r="G402" i="15"/>
  <c r="I402" i="15"/>
  <c r="J402" i="15"/>
  <c r="K402" i="15"/>
  <c r="L402" i="15"/>
  <c r="M402" i="15"/>
  <c r="N402" i="15"/>
  <c r="O402" i="15"/>
  <c r="P402" i="15"/>
  <c r="Q402" i="15"/>
  <c r="R402" i="15"/>
  <c r="S402" i="15"/>
  <c r="T402" i="15"/>
  <c r="U402" i="15"/>
  <c r="V402" i="15"/>
  <c r="W402" i="15"/>
  <c r="X402" i="15"/>
  <c r="Y402" i="15"/>
  <c r="Z402" i="15"/>
  <c r="A403" i="15"/>
  <c r="B403" i="15"/>
  <c r="C403" i="15"/>
  <c r="D403" i="15"/>
  <c r="E403" i="15"/>
  <c r="F403" i="15"/>
  <c r="G403" i="15"/>
  <c r="I403" i="15"/>
  <c r="J403" i="15"/>
  <c r="K403" i="15"/>
  <c r="L403" i="15"/>
  <c r="M403" i="15"/>
  <c r="N403" i="15"/>
  <c r="O403" i="15"/>
  <c r="P403" i="15"/>
  <c r="Q403" i="15"/>
  <c r="R403" i="15"/>
  <c r="S403" i="15"/>
  <c r="T403" i="15"/>
  <c r="U403" i="15"/>
  <c r="V403" i="15"/>
  <c r="W403" i="15"/>
  <c r="X403" i="15"/>
  <c r="Y403" i="15"/>
  <c r="Z403" i="15"/>
  <c r="A404" i="15"/>
  <c r="B404" i="15"/>
  <c r="C404" i="15"/>
  <c r="D404" i="15"/>
  <c r="E404" i="15"/>
  <c r="F404" i="15"/>
  <c r="G404" i="15"/>
  <c r="I404" i="15"/>
  <c r="J404" i="15"/>
  <c r="K404" i="15"/>
  <c r="L404" i="15"/>
  <c r="M404" i="15"/>
  <c r="N404" i="15"/>
  <c r="O404" i="15"/>
  <c r="P404" i="15"/>
  <c r="Q404" i="15"/>
  <c r="R404" i="15"/>
  <c r="S404" i="15"/>
  <c r="T404" i="15"/>
  <c r="U404" i="15"/>
  <c r="V404" i="15"/>
  <c r="W404" i="15"/>
  <c r="X404" i="15"/>
  <c r="Y404" i="15"/>
  <c r="Z404" i="15"/>
  <c r="A405" i="15"/>
  <c r="B405" i="15"/>
  <c r="C405" i="15"/>
  <c r="D405" i="15"/>
  <c r="E405" i="15"/>
  <c r="F405" i="15"/>
  <c r="G405" i="15"/>
  <c r="I405" i="15"/>
  <c r="J405" i="15"/>
  <c r="K405" i="15"/>
  <c r="L405" i="15"/>
  <c r="M405" i="15"/>
  <c r="N405" i="15"/>
  <c r="O405" i="15"/>
  <c r="P405" i="15"/>
  <c r="Q405" i="15"/>
  <c r="R405" i="15"/>
  <c r="S405" i="15"/>
  <c r="T405" i="15"/>
  <c r="U405" i="15"/>
  <c r="V405" i="15"/>
  <c r="W405" i="15"/>
  <c r="X405" i="15"/>
  <c r="Y405" i="15"/>
  <c r="Z405" i="15"/>
  <c r="A406" i="15"/>
  <c r="B406" i="15"/>
  <c r="C406" i="15"/>
  <c r="D406" i="15"/>
  <c r="E406" i="15"/>
  <c r="F406" i="15"/>
  <c r="G406" i="15"/>
  <c r="I406" i="15"/>
  <c r="J406" i="15"/>
  <c r="K406" i="15"/>
  <c r="L406" i="15"/>
  <c r="M406" i="15"/>
  <c r="N406" i="15"/>
  <c r="O406" i="15"/>
  <c r="P406" i="15"/>
  <c r="Q406" i="15"/>
  <c r="R406" i="15"/>
  <c r="S406" i="15"/>
  <c r="T406" i="15"/>
  <c r="U406" i="15"/>
  <c r="V406" i="15"/>
  <c r="W406" i="15"/>
  <c r="X406" i="15"/>
  <c r="Y406" i="15"/>
  <c r="Z406" i="15"/>
  <c r="A407" i="15"/>
  <c r="B407" i="15"/>
  <c r="C407" i="15"/>
  <c r="D407" i="15"/>
  <c r="E407" i="15"/>
  <c r="F407" i="15"/>
  <c r="G407" i="15"/>
  <c r="I407" i="15"/>
  <c r="J407" i="15"/>
  <c r="K407" i="15"/>
  <c r="L407" i="15"/>
  <c r="M407" i="15"/>
  <c r="N407" i="15"/>
  <c r="O407" i="15"/>
  <c r="P407" i="15"/>
  <c r="Q407" i="15"/>
  <c r="R407" i="15"/>
  <c r="S407" i="15"/>
  <c r="T407" i="15"/>
  <c r="U407" i="15"/>
  <c r="V407" i="15"/>
  <c r="W407" i="15"/>
  <c r="X407" i="15"/>
  <c r="Y407" i="15"/>
  <c r="Z407" i="15"/>
  <c r="A408" i="15"/>
  <c r="B408" i="15"/>
  <c r="C408" i="15"/>
  <c r="D408" i="15"/>
  <c r="E408" i="15"/>
  <c r="F408" i="15"/>
  <c r="G408" i="15"/>
  <c r="I408" i="15"/>
  <c r="J408" i="15"/>
  <c r="K408" i="15"/>
  <c r="L408" i="15"/>
  <c r="M408" i="15"/>
  <c r="N408" i="15"/>
  <c r="O408" i="15"/>
  <c r="P408" i="15"/>
  <c r="Q408" i="15"/>
  <c r="R408" i="15"/>
  <c r="S408" i="15"/>
  <c r="T408" i="15"/>
  <c r="U408" i="15"/>
  <c r="V408" i="15"/>
  <c r="W408" i="15"/>
  <c r="X408" i="15"/>
  <c r="Y408" i="15"/>
  <c r="Z408" i="15"/>
  <c r="A409" i="15"/>
  <c r="B409" i="15"/>
  <c r="C409" i="15"/>
  <c r="D409" i="15"/>
  <c r="E409" i="15"/>
  <c r="F409" i="15"/>
  <c r="G409" i="15"/>
  <c r="I409" i="15"/>
  <c r="J409" i="15"/>
  <c r="K409" i="15"/>
  <c r="L409" i="15"/>
  <c r="M409" i="15"/>
  <c r="N409" i="15"/>
  <c r="O409" i="15"/>
  <c r="P409" i="15"/>
  <c r="Q409" i="15"/>
  <c r="R409" i="15"/>
  <c r="S409" i="15"/>
  <c r="T409" i="15"/>
  <c r="U409" i="15"/>
  <c r="V409" i="15"/>
  <c r="W409" i="15"/>
  <c r="X409" i="15"/>
  <c r="Y409" i="15"/>
  <c r="Z409" i="15"/>
  <c r="A410" i="15"/>
  <c r="B410" i="15"/>
  <c r="C410" i="15"/>
  <c r="D410" i="15"/>
  <c r="E410" i="15"/>
  <c r="F410" i="15"/>
  <c r="G410" i="15"/>
  <c r="I410" i="15"/>
  <c r="J410" i="15"/>
  <c r="K410" i="15"/>
  <c r="L410" i="15"/>
  <c r="M410" i="15"/>
  <c r="N410" i="15"/>
  <c r="O410" i="15"/>
  <c r="P410" i="15"/>
  <c r="Q410" i="15"/>
  <c r="R410" i="15"/>
  <c r="S410" i="15"/>
  <c r="T410" i="15"/>
  <c r="U410" i="15"/>
  <c r="V410" i="15"/>
  <c r="W410" i="15"/>
  <c r="X410" i="15"/>
  <c r="Y410" i="15"/>
  <c r="Z410" i="15"/>
  <c r="A411" i="15"/>
  <c r="B411" i="15"/>
  <c r="C411" i="15"/>
  <c r="D411" i="15"/>
  <c r="E411" i="15"/>
  <c r="F411" i="15"/>
  <c r="G411" i="15"/>
  <c r="I411" i="15"/>
  <c r="J411" i="15"/>
  <c r="K411" i="15"/>
  <c r="L411" i="15"/>
  <c r="M411" i="15"/>
  <c r="N411" i="15"/>
  <c r="O411" i="15"/>
  <c r="P411" i="15"/>
  <c r="Q411" i="15"/>
  <c r="R411" i="15"/>
  <c r="S411" i="15"/>
  <c r="T411" i="15"/>
  <c r="U411" i="15"/>
  <c r="V411" i="15"/>
  <c r="W411" i="15"/>
  <c r="X411" i="15"/>
  <c r="Y411" i="15"/>
  <c r="Z411" i="15"/>
  <c r="A412" i="15"/>
  <c r="B412" i="15"/>
  <c r="C412" i="15"/>
  <c r="D412" i="15"/>
  <c r="E412" i="15"/>
  <c r="F412" i="15"/>
  <c r="G412" i="15"/>
  <c r="I412" i="15"/>
  <c r="J412" i="15"/>
  <c r="K412" i="15"/>
  <c r="L412" i="15"/>
  <c r="M412" i="15"/>
  <c r="N412" i="15"/>
  <c r="O412" i="15"/>
  <c r="P412" i="15"/>
  <c r="Q412" i="15"/>
  <c r="R412" i="15"/>
  <c r="S412" i="15"/>
  <c r="T412" i="15"/>
  <c r="U412" i="15"/>
  <c r="V412" i="15"/>
  <c r="W412" i="15"/>
  <c r="X412" i="15"/>
  <c r="Y412" i="15"/>
  <c r="Z412" i="15"/>
  <c r="A413" i="15"/>
  <c r="B413" i="15"/>
  <c r="C413" i="15"/>
  <c r="D413" i="15"/>
  <c r="E413" i="15"/>
  <c r="F413" i="15"/>
  <c r="G413" i="15"/>
  <c r="I413" i="15"/>
  <c r="J413" i="15"/>
  <c r="K413" i="15"/>
  <c r="L413" i="15"/>
  <c r="M413" i="15"/>
  <c r="N413" i="15"/>
  <c r="O413" i="15"/>
  <c r="P413" i="15"/>
  <c r="Q413" i="15"/>
  <c r="R413" i="15"/>
  <c r="S413" i="15"/>
  <c r="T413" i="15"/>
  <c r="U413" i="15"/>
  <c r="V413" i="15"/>
  <c r="W413" i="15"/>
  <c r="X413" i="15"/>
  <c r="Y413" i="15"/>
  <c r="Z413" i="15"/>
  <c r="A414" i="15"/>
  <c r="B414" i="15"/>
  <c r="C414" i="15"/>
  <c r="D414" i="15"/>
  <c r="E414" i="15"/>
  <c r="F414" i="15"/>
  <c r="G414" i="15"/>
  <c r="I414" i="15"/>
  <c r="J414" i="15"/>
  <c r="K414" i="15"/>
  <c r="L414" i="15"/>
  <c r="M414" i="15"/>
  <c r="N414" i="15"/>
  <c r="O414" i="15"/>
  <c r="P414" i="15"/>
  <c r="Q414" i="15"/>
  <c r="R414" i="15"/>
  <c r="S414" i="15"/>
  <c r="T414" i="15"/>
  <c r="U414" i="15"/>
  <c r="V414" i="15"/>
  <c r="W414" i="15"/>
  <c r="X414" i="15"/>
  <c r="Y414" i="15"/>
  <c r="Z414" i="15"/>
  <c r="A415" i="15"/>
  <c r="B415" i="15"/>
  <c r="C415" i="15"/>
  <c r="D415" i="15"/>
  <c r="E415" i="15"/>
  <c r="F415" i="15"/>
  <c r="G415" i="15"/>
  <c r="I415" i="15"/>
  <c r="J415" i="15"/>
  <c r="K415" i="15"/>
  <c r="L415" i="15"/>
  <c r="M415" i="15"/>
  <c r="N415" i="15"/>
  <c r="O415" i="15"/>
  <c r="P415" i="15"/>
  <c r="Q415" i="15"/>
  <c r="R415" i="15"/>
  <c r="S415" i="15"/>
  <c r="T415" i="15"/>
  <c r="U415" i="15"/>
  <c r="V415" i="15"/>
  <c r="W415" i="15"/>
  <c r="X415" i="15"/>
  <c r="Y415" i="15"/>
  <c r="Z415" i="15"/>
  <c r="A416" i="15"/>
  <c r="B416" i="15"/>
  <c r="C416" i="15"/>
  <c r="D416" i="15"/>
  <c r="E416" i="15"/>
  <c r="F416" i="15"/>
  <c r="G416" i="15"/>
  <c r="I416" i="15"/>
  <c r="J416" i="15"/>
  <c r="K416" i="15"/>
  <c r="L416" i="15"/>
  <c r="M416" i="15"/>
  <c r="N416" i="15"/>
  <c r="O416" i="15"/>
  <c r="P416" i="15"/>
  <c r="Q416" i="15"/>
  <c r="R416" i="15"/>
  <c r="S416" i="15"/>
  <c r="T416" i="15"/>
  <c r="U416" i="15"/>
  <c r="V416" i="15"/>
  <c r="W416" i="15"/>
  <c r="X416" i="15"/>
  <c r="Y416" i="15"/>
  <c r="Z416" i="15"/>
  <c r="A417" i="15"/>
  <c r="B417" i="15"/>
  <c r="C417" i="15"/>
  <c r="D417" i="15"/>
  <c r="E417" i="15"/>
  <c r="F417" i="15"/>
  <c r="G417" i="15"/>
  <c r="I417" i="15"/>
  <c r="J417" i="15"/>
  <c r="K417" i="15"/>
  <c r="L417" i="15"/>
  <c r="M417" i="15"/>
  <c r="N417" i="15"/>
  <c r="O417" i="15"/>
  <c r="P417" i="15"/>
  <c r="Q417" i="15"/>
  <c r="R417" i="15"/>
  <c r="S417" i="15"/>
  <c r="T417" i="15"/>
  <c r="U417" i="15"/>
  <c r="V417" i="15"/>
  <c r="W417" i="15"/>
  <c r="X417" i="15"/>
  <c r="Y417" i="15"/>
  <c r="Z417" i="15"/>
  <c r="A418" i="15"/>
  <c r="B418" i="15"/>
  <c r="C418" i="15"/>
  <c r="D418" i="15"/>
  <c r="E418" i="15"/>
  <c r="F418" i="15"/>
  <c r="G418" i="15"/>
  <c r="I418" i="15"/>
  <c r="J418" i="15"/>
  <c r="K418" i="15"/>
  <c r="L418" i="15"/>
  <c r="M418" i="15"/>
  <c r="N418" i="15"/>
  <c r="O418" i="15"/>
  <c r="P418" i="15"/>
  <c r="Q418" i="15"/>
  <c r="R418" i="15"/>
  <c r="S418" i="15"/>
  <c r="T418" i="15"/>
  <c r="U418" i="15"/>
  <c r="V418" i="15"/>
  <c r="W418" i="15"/>
  <c r="X418" i="15"/>
  <c r="Y418" i="15"/>
  <c r="Z418" i="15"/>
  <c r="A419" i="15"/>
  <c r="B419" i="15"/>
  <c r="C419" i="15"/>
  <c r="D419" i="15"/>
  <c r="E419" i="15"/>
  <c r="F419" i="15"/>
  <c r="G419" i="15"/>
  <c r="I419" i="15"/>
  <c r="J419" i="15"/>
  <c r="K419" i="15"/>
  <c r="L419" i="15"/>
  <c r="M419" i="15"/>
  <c r="N419" i="15"/>
  <c r="O419" i="15"/>
  <c r="P419" i="15"/>
  <c r="Q419" i="15"/>
  <c r="R419" i="15"/>
  <c r="S419" i="15"/>
  <c r="T419" i="15"/>
  <c r="U419" i="15"/>
  <c r="V419" i="15"/>
  <c r="W419" i="15"/>
  <c r="X419" i="15"/>
  <c r="Y419" i="15"/>
  <c r="Z419" i="15"/>
  <c r="A420" i="15"/>
  <c r="B420" i="15"/>
  <c r="C420" i="15"/>
  <c r="D420" i="15"/>
  <c r="E420" i="15"/>
  <c r="F420" i="15"/>
  <c r="G420" i="15"/>
  <c r="I420" i="15"/>
  <c r="J420" i="15"/>
  <c r="K420" i="15"/>
  <c r="L420" i="15"/>
  <c r="M420" i="15"/>
  <c r="N420" i="15"/>
  <c r="O420" i="15"/>
  <c r="P420" i="15"/>
  <c r="Q420" i="15"/>
  <c r="R420" i="15"/>
  <c r="S420" i="15"/>
  <c r="T420" i="15"/>
  <c r="U420" i="15"/>
  <c r="V420" i="15"/>
  <c r="W420" i="15"/>
  <c r="X420" i="15"/>
  <c r="Y420" i="15"/>
  <c r="Z420" i="15"/>
  <c r="A421" i="15"/>
  <c r="B421" i="15"/>
  <c r="C421" i="15"/>
  <c r="D421" i="15"/>
  <c r="E421" i="15"/>
  <c r="F421" i="15"/>
  <c r="G421" i="15"/>
  <c r="I421" i="15"/>
  <c r="J421" i="15"/>
  <c r="K421" i="15"/>
  <c r="L421" i="15"/>
  <c r="M421" i="15"/>
  <c r="N421" i="15"/>
  <c r="O421" i="15"/>
  <c r="P421" i="15"/>
  <c r="Q421" i="15"/>
  <c r="R421" i="15"/>
  <c r="S421" i="15"/>
  <c r="T421" i="15"/>
  <c r="U421" i="15"/>
  <c r="V421" i="15"/>
  <c r="W421" i="15"/>
  <c r="X421" i="15"/>
  <c r="Y421" i="15"/>
  <c r="Z421" i="15"/>
  <c r="A422" i="15"/>
  <c r="B422" i="15"/>
  <c r="C422" i="15"/>
  <c r="D422" i="15"/>
  <c r="E422" i="15"/>
  <c r="F422" i="15"/>
  <c r="G422" i="15"/>
  <c r="I422" i="15"/>
  <c r="J422" i="15"/>
  <c r="K422" i="15"/>
  <c r="L422" i="15"/>
  <c r="M422" i="15"/>
  <c r="N422" i="15"/>
  <c r="O422" i="15"/>
  <c r="P422" i="15"/>
  <c r="Q422" i="15"/>
  <c r="R422" i="15"/>
  <c r="S422" i="15"/>
  <c r="T422" i="15"/>
  <c r="U422" i="15"/>
  <c r="V422" i="15"/>
  <c r="W422" i="15"/>
  <c r="X422" i="15"/>
  <c r="Y422" i="15"/>
  <c r="Z422" i="15"/>
  <c r="A423" i="15"/>
  <c r="B423" i="15"/>
  <c r="C423" i="15"/>
  <c r="D423" i="15"/>
  <c r="E423" i="15"/>
  <c r="F423" i="15"/>
  <c r="G423" i="15"/>
  <c r="I423" i="15"/>
  <c r="J423" i="15"/>
  <c r="K423" i="15"/>
  <c r="L423" i="15"/>
  <c r="M423" i="15"/>
  <c r="N423" i="15"/>
  <c r="O423" i="15"/>
  <c r="P423" i="15"/>
  <c r="Q423" i="15"/>
  <c r="R423" i="15"/>
  <c r="S423" i="15"/>
  <c r="T423" i="15"/>
  <c r="U423" i="15"/>
  <c r="V423" i="15"/>
  <c r="W423" i="15"/>
  <c r="X423" i="15"/>
  <c r="Y423" i="15"/>
  <c r="Z423" i="15"/>
  <c r="A424" i="15"/>
  <c r="B424" i="15"/>
  <c r="C424" i="15"/>
  <c r="D424" i="15"/>
  <c r="E424" i="15"/>
  <c r="F424" i="15"/>
  <c r="G424" i="15"/>
  <c r="I424" i="15"/>
  <c r="J424" i="15"/>
  <c r="K424" i="15"/>
  <c r="L424" i="15"/>
  <c r="M424" i="15"/>
  <c r="N424" i="15"/>
  <c r="O424" i="15"/>
  <c r="P424" i="15"/>
  <c r="Q424" i="15"/>
  <c r="R424" i="15"/>
  <c r="S424" i="15"/>
  <c r="T424" i="15"/>
  <c r="U424" i="15"/>
  <c r="V424" i="15"/>
  <c r="W424" i="15"/>
  <c r="X424" i="15"/>
  <c r="Y424" i="15"/>
  <c r="Z424" i="15"/>
  <c r="A425" i="15"/>
  <c r="B425" i="15"/>
  <c r="C425" i="15"/>
  <c r="D425" i="15"/>
  <c r="E425" i="15"/>
  <c r="F425" i="15"/>
  <c r="G425" i="15"/>
  <c r="I425" i="15"/>
  <c r="J425" i="15"/>
  <c r="K425" i="15"/>
  <c r="L425" i="15"/>
  <c r="M425" i="15"/>
  <c r="N425" i="15"/>
  <c r="O425" i="15"/>
  <c r="P425" i="15"/>
  <c r="Q425" i="15"/>
  <c r="R425" i="15"/>
  <c r="S425" i="15"/>
  <c r="T425" i="15"/>
  <c r="U425" i="15"/>
  <c r="V425" i="15"/>
  <c r="W425" i="15"/>
  <c r="X425" i="15"/>
  <c r="Y425" i="15"/>
  <c r="Z425" i="15"/>
  <c r="A426" i="15"/>
  <c r="B426" i="15"/>
  <c r="C426" i="15"/>
  <c r="D426" i="15"/>
  <c r="E426" i="15"/>
  <c r="F426" i="15"/>
  <c r="G426" i="15"/>
  <c r="I426" i="15"/>
  <c r="J426" i="15"/>
  <c r="K426" i="15"/>
  <c r="L426" i="15"/>
  <c r="M426" i="15"/>
  <c r="N426" i="15"/>
  <c r="O426" i="15"/>
  <c r="P426" i="15"/>
  <c r="Q426" i="15"/>
  <c r="R426" i="15"/>
  <c r="S426" i="15"/>
  <c r="T426" i="15"/>
  <c r="U426" i="15"/>
  <c r="V426" i="15"/>
  <c r="W426" i="15"/>
  <c r="X426" i="15"/>
  <c r="Y426" i="15"/>
  <c r="Z426" i="15"/>
  <c r="A427" i="15"/>
  <c r="B427" i="15"/>
  <c r="C427" i="15"/>
  <c r="D427" i="15"/>
  <c r="E427" i="15"/>
  <c r="F427" i="15"/>
  <c r="G427" i="15"/>
  <c r="I427" i="15"/>
  <c r="J427" i="15"/>
  <c r="K427" i="15"/>
  <c r="L427" i="15"/>
  <c r="M427" i="15"/>
  <c r="N427" i="15"/>
  <c r="O427" i="15"/>
  <c r="P427" i="15"/>
  <c r="Q427" i="15"/>
  <c r="R427" i="15"/>
  <c r="S427" i="15"/>
  <c r="T427" i="15"/>
  <c r="U427" i="15"/>
  <c r="V427" i="15"/>
  <c r="W427" i="15"/>
  <c r="X427" i="15"/>
  <c r="Y427" i="15"/>
  <c r="Z427" i="15"/>
  <c r="A428" i="15"/>
  <c r="B428" i="15"/>
  <c r="C428" i="15"/>
  <c r="D428" i="15"/>
  <c r="E428" i="15"/>
  <c r="F428" i="15"/>
  <c r="G428" i="15"/>
  <c r="I428" i="15"/>
  <c r="J428" i="15"/>
  <c r="K428" i="15"/>
  <c r="L428" i="15"/>
  <c r="M428" i="15"/>
  <c r="N428" i="15"/>
  <c r="O428" i="15"/>
  <c r="P428" i="15"/>
  <c r="Q428" i="15"/>
  <c r="R428" i="15"/>
  <c r="S428" i="15"/>
  <c r="T428" i="15"/>
  <c r="U428" i="15"/>
  <c r="V428" i="15"/>
  <c r="W428" i="15"/>
  <c r="X428" i="15"/>
  <c r="Y428" i="15"/>
  <c r="Z428" i="15"/>
  <c r="A429" i="15"/>
  <c r="B429" i="15"/>
  <c r="C429" i="15"/>
  <c r="D429" i="15"/>
  <c r="E429" i="15"/>
  <c r="F429" i="15"/>
  <c r="G429" i="15"/>
  <c r="I429" i="15"/>
  <c r="J429" i="15"/>
  <c r="K429" i="15"/>
  <c r="L429" i="15"/>
  <c r="M429" i="15"/>
  <c r="N429" i="15"/>
  <c r="O429" i="15"/>
  <c r="P429" i="15"/>
  <c r="Q429" i="15"/>
  <c r="R429" i="15"/>
  <c r="S429" i="15"/>
  <c r="T429" i="15"/>
  <c r="U429" i="15"/>
  <c r="V429" i="15"/>
  <c r="W429" i="15"/>
  <c r="X429" i="15"/>
  <c r="Y429" i="15"/>
  <c r="Z429" i="15"/>
  <c r="A430" i="15"/>
  <c r="B430" i="15"/>
  <c r="C430" i="15"/>
  <c r="D430" i="15"/>
  <c r="E430" i="15"/>
  <c r="F430" i="15"/>
  <c r="G430" i="15"/>
  <c r="I430" i="15"/>
  <c r="J430" i="15"/>
  <c r="K430" i="15"/>
  <c r="L430" i="15"/>
  <c r="M430" i="15"/>
  <c r="N430" i="15"/>
  <c r="O430" i="15"/>
  <c r="P430" i="15"/>
  <c r="Q430" i="15"/>
  <c r="R430" i="15"/>
  <c r="S430" i="15"/>
  <c r="T430" i="15"/>
  <c r="U430" i="15"/>
  <c r="V430" i="15"/>
  <c r="W430" i="15"/>
  <c r="X430" i="15"/>
  <c r="Y430" i="15"/>
  <c r="Z430" i="15"/>
  <c r="A431" i="15"/>
  <c r="B431" i="15"/>
  <c r="C431" i="15"/>
  <c r="D431" i="15"/>
  <c r="E431" i="15"/>
  <c r="F431" i="15"/>
  <c r="G431" i="15"/>
  <c r="I431" i="15"/>
  <c r="J431" i="15"/>
  <c r="K431" i="15"/>
  <c r="L431" i="15"/>
  <c r="M431" i="15"/>
  <c r="N431" i="15"/>
  <c r="O431" i="15"/>
  <c r="P431" i="15"/>
  <c r="Q431" i="15"/>
  <c r="R431" i="15"/>
  <c r="S431" i="15"/>
  <c r="T431" i="15"/>
  <c r="U431" i="15"/>
  <c r="V431" i="15"/>
  <c r="W431" i="15"/>
  <c r="X431" i="15"/>
  <c r="Y431" i="15"/>
  <c r="Z431" i="15"/>
  <c r="A432" i="15"/>
  <c r="B432" i="15"/>
  <c r="C432" i="15"/>
  <c r="D432" i="15"/>
  <c r="E432" i="15"/>
  <c r="F432" i="15"/>
  <c r="G432" i="15"/>
  <c r="I432" i="15"/>
  <c r="J432" i="15"/>
  <c r="K432" i="15"/>
  <c r="L432" i="15"/>
  <c r="M432" i="15"/>
  <c r="N432" i="15"/>
  <c r="O432" i="15"/>
  <c r="P432" i="15"/>
  <c r="Q432" i="15"/>
  <c r="R432" i="15"/>
  <c r="S432" i="15"/>
  <c r="T432" i="15"/>
  <c r="U432" i="15"/>
  <c r="V432" i="15"/>
  <c r="W432" i="15"/>
  <c r="X432" i="15"/>
  <c r="Y432" i="15"/>
  <c r="Z432" i="15"/>
  <c r="A433" i="15"/>
  <c r="B433" i="15"/>
  <c r="C433" i="15"/>
  <c r="D433" i="15"/>
  <c r="E433" i="15"/>
  <c r="F433" i="15"/>
  <c r="G433" i="15"/>
  <c r="I433" i="15"/>
  <c r="J433" i="15"/>
  <c r="K433" i="15"/>
  <c r="L433" i="15"/>
  <c r="M433" i="15"/>
  <c r="N433" i="15"/>
  <c r="O433" i="15"/>
  <c r="P433" i="15"/>
  <c r="Q433" i="15"/>
  <c r="R433" i="15"/>
  <c r="S433" i="15"/>
  <c r="T433" i="15"/>
  <c r="U433" i="15"/>
  <c r="V433" i="15"/>
  <c r="W433" i="15"/>
  <c r="X433" i="15"/>
  <c r="Y433" i="15"/>
  <c r="Z433" i="15"/>
  <c r="A434" i="15"/>
  <c r="B434" i="15"/>
  <c r="C434" i="15"/>
  <c r="D434" i="15"/>
  <c r="E434" i="15"/>
  <c r="F434" i="15"/>
  <c r="G434" i="15"/>
  <c r="I434" i="15"/>
  <c r="J434" i="15"/>
  <c r="K434" i="15"/>
  <c r="L434" i="15"/>
  <c r="M434" i="15"/>
  <c r="N434" i="15"/>
  <c r="O434" i="15"/>
  <c r="P434" i="15"/>
  <c r="Q434" i="15"/>
  <c r="R434" i="15"/>
  <c r="S434" i="15"/>
  <c r="T434" i="15"/>
  <c r="U434" i="15"/>
  <c r="V434" i="15"/>
  <c r="W434" i="15"/>
  <c r="X434" i="15"/>
  <c r="Y434" i="15"/>
  <c r="Z434" i="15"/>
  <c r="A435" i="15"/>
  <c r="B435" i="15"/>
  <c r="C435" i="15"/>
  <c r="D435" i="15"/>
  <c r="E435" i="15"/>
  <c r="F435" i="15"/>
  <c r="G435" i="15"/>
  <c r="I435" i="15"/>
  <c r="J435" i="15"/>
  <c r="K435" i="15"/>
  <c r="L435" i="15"/>
  <c r="M435" i="15"/>
  <c r="N435" i="15"/>
  <c r="O435" i="15"/>
  <c r="P435" i="15"/>
  <c r="Q435" i="15"/>
  <c r="R435" i="15"/>
  <c r="S435" i="15"/>
  <c r="T435" i="15"/>
  <c r="U435" i="15"/>
  <c r="V435" i="15"/>
  <c r="W435" i="15"/>
  <c r="X435" i="15"/>
  <c r="Y435" i="15"/>
  <c r="Z435" i="15"/>
  <c r="A436" i="15"/>
  <c r="B436" i="15"/>
  <c r="C436" i="15"/>
  <c r="D436" i="15"/>
  <c r="E436" i="15"/>
  <c r="F436" i="15"/>
  <c r="G436" i="15"/>
  <c r="I436" i="15"/>
  <c r="J436" i="15"/>
  <c r="K436" i="15"/>
  <c r="L436" i="15"/>
  <c r="M436" i="15"/>
  <c r="N436" i="15"/>
  <c r="O436" i="15"/>
  <c r="P436" i="15"/>
  <c r="Q436" i="15"/>
  <c r="R436" i="15"/>
  <c r="S436" i="15"/>
  <c r="T436" i="15"/>
  <c r="U436" i="15"/>
  <c r="V436" i="15"/>
  <c r="W436" i="15"/>
  <c r="X436" i="15"/>
  <c r="Y436" i="15"/>
  <c r="Z436" i="15"/>
  <c r="A437" i="15"/>
  <c r="B437" i="15"/>
  <c r="C437" i="15"/>
  <c r="D437" i="15"/>
  <c r="E437" i="15"/>
  <c r="F437" i="15"/>
  <c r="G437" i="15"/>
  <c r="I437" i="15"/>
  <c r="J437" i="15"/>
  <c r="K437" i="15"/>
  <c r="L437" i="15"/>
  <c r="M437" i="15"/>
  <c r="N437" i="15"/>
  <c r="O437" i="15"/>
  <c r="P437" i="15"/>
  <c r="Q437" i="15"/>
  <c r="R437" i="15"/>
  <c r="S437" i="15"/>
  <c r="T437" i="15"/>
  <c r="U437" i="15"/>
  <c r="V437" i="15"/>
  <c r="W437" i="15"/>
  <c r="X437" i="15"/>
  <c r="Y437" i="15"/>
  <c r="Z437" i="15"/>
  <c r="A438" i="15"/>
  <c r="B438" i="15"/>
  <c r="C438" i="15"/>
  <c r="D438" i="15"/>
  <c r="E438" i="15"/>
  <c r="F438" i="15"/>
  <c r="G438" i="15"/>
  <c r="I438" i="15"/>
  <c r="J438" i="15"/>
  <c r="K438" i="15"/>
  <c r="L438" i="15"/>
  <c r="M438" i="15"/>
  <c r="N438" i="15"/>
  <c r="O438" i="15"/>
  <c r="P438" i="15"/>
  <c r="Q438" i="15"/>
  <c r="R438" i="15"/>
  <c r="S438" i="15"/>
  <c r="T438" i="15"/>
  <c r="U438" i="15"/>
  <c r="V438" i="15"/>
  <c r="W438" i="15"/>
  <c r="X438" i="15"/>
  <c r="Y438" i="15"/>
  <c r="Z438" i="15"/>
  <c r="A439" i="15"/>
  <c r="B439" i="15"/>
  <c r="C439" i="15"/>
  <c r="D439" i="15"/>
  <c r="E439" i="15"/>
  <c r="F439" i="15"/>
  <c r="G439" i="15"/>
  <c r="I439" i="15"/>
  <c r="J439" i="15"/>
  <c r="K439" i="15"/>
  <c r="L439" i="15"/>
  <c r="M439" i="15"/>
  <c r="N439" i="15"/>
  <c r="O439" i="15"/>
  <c r="P439" i="15"/>
  <c r="Q439" i="15"/>
  <c r="R439" i="15"/>
  <c r="S439" i="15"/>
  <c r="T439" i="15"/>
  <c r="U439" i="15"/>
  <c r="V439" i="15"/>
  <c r="W439" i="15"/>
  <c r="X439" i="15"/>
  <c r="Y439" i="15"/>
  <c r="Z439" i="15"/>
  <c r="A440" i="15"/>
  <c r="B440" i="15"/>
  <c r="C440" i="15"/>
  <c r="D440" i="15"/>
  <c r="E440" i="15"/>
  <c r="F440" i="15"/>
  <c r="G440" i="15"/>
  <c r="I440" i="15"/>
  <c r="J440" i="15"/>
  <c r="K440" i="15"/>
  <c r="L440" i="15"/>
  <c r="M440" i="15"/>
  <c r="N440" i="15"/>
  <c r="O440" i="15"/>
  <c r="P440" i="15"/>
  <c r="Q440" i="15"/>
  <c r="R440" i="15"/>
  <c r="S440" i="15"/>
  <c r="T440" i="15"/>
  <c r="U440" i="15"/>
  <c r="V440" i="15"/>
  <c r="W440" i="15"/>
  <c r="X440" i="15"/>
  <c r="Y440" i="15"/>
  <c r="Z440" i="15"/>
  <c r="A441" i="15"/>
  <c r="B441" i="15"/>
  <c r="C441" i="15"/>
  <c r="D441" i="15"/>
  <c r="E441" i="15"/>
  <c r="F441" i="15"/>
  <c r="G441" i="15"/>
  <c r="I441" i="15"/>
  <c r="J441" i="15"/>
  <c r="K441" i="15"/>
  <c r="L441" i="15"/>
  <c r="M441" i="15"/>
  <c r="N441" i="15"/>
  <c r="O441" i="15"/>
  <c r="P441" i="15"/>
  <c r="Q441" i="15"/>
  <c r="R441" i="15"/>
  <c r="S441" i="15"/>
  <c r="T441" i="15"/>
  <c r="U441" i="15"/>
  <c r="V441" i="15"/>
  <c r="W441" i="15"/>
  <c r="X441" i="15"/>
  <c r="Y441" i="15"/>
  <c r="Z441" i="15"/>
  <c r="A442" i="15"/>
  <c r="B442" i="15"/>
  <c r="C442" i="15"/>
  <c r="D442" i="15"/>
  <c r="E442" i="15"/>
  <c r="F442" i="15"/>
  <c r="G442" i="15"/>
  <c r="I442" i="15"/>
  <c r="J442" i="15"/>
  <c r="K442" i="15"/>
  <c r="L442" i="15"/>
  <c r="M442" i="15"/>
  <c r="N442" i="15"/>
  <c r="O442" i="15"/>
  <c r="P442" i="15"/>
  <c r="Q442" i="15"/>
  <c r="R442" i="15"/>
  <c r="S442" i="15"/>
  <c r="T442" i="15"/>
  <c r="U442" i="15"/>
  <c r="V442" i="15"/>
  <c r="W442" i="15"/>
  <c r="X442" i="15"/>
  <c r="Y442" i="15"/>
  <c r="Z442" i="15"/>
  <c r="A443" i="15"/>
  <c r="B443" i="15"/>
  <c r="C443" i="15"/>
  <c r="D443" i="15"/>
  <c r="E443" i="15"/>
  <c r="F443" i="15"/>
  <c r="G443" i="15"/>
  <c r="I443" i="15"/>
  <c r="J443" i="15"/>
  <c r="K443" i="15"/>
  <c r="L443" i="15"/>
  <c r="M443" i="15"/>
  <c r="N443" i="15"/>
  <c r="O443" i="15"/>
  <c r="P443" i="15"/>
  <c r="Q443" i="15"/>
  <c r="R443" i="15"/>
  <c r="S443" i="15"/>
  <c r="T443" i="15"/>
  <c r="U443" i="15"/>
  <c r="V443" i="15"/>
  <c r="W443" i="15"/>
  <c r="X443" i="15"/>
  <c r="Y443" i="15"/>
  <c r="Z443" i="15"/>
  <c r="A444" i="15"/>
  <c r="B444" i="15"/>
  <c r="C444" i="15"/>
  <c r="D444" i="15"/>
  <c r="E444" i="15"/>
  <c r="F444" i="15"/>
  <c r="G444" i="15"/>
  <c r="I444" i="15"/>
  <c r="J444" i="15"/>
  <c r="K444" i="15"/>
  <c r="L444" i="15"/>
  <c r="M444" i="15"/>
  <c r="N444" i="15"/>
  <c r="O444" i="15"/>
  <c r="P444" i="15"/>
  <c r="Q444" i="15"/>
  <c r="R444" i="15"/>
  <c r="S444" i="15"/>
  <c r="T444" i="15"/>
  <c r="U444" i="15"/>
  <c r="V444" i="15"/>
  <c r="W444" i="15"/>
  <c r="X444" i="15"/>
  <c r="Y444" i="15"/>
  <c r="Z444" i="15"/>
  <c r="A445" i="15"/>
  <c r="B445" i="15"/>
  <c r="C445" i="15"/>
  <c r="D445" i="15"/>
  <c r="E445" i="15"/>
  <c r="F445" i="15"/>
  <c r="G445" i="15"/>
  <c r="I445" i="15"/>
  <c r="J445" i="15"/>
  <c r="K445" i="15"/>
  <c r="L445" i="15"/>
  <c r="M445" i="15"/>
  <c r="N445" i="15"/>
  <c r="O445" i="15"/>
  <c r="P445" i="15"/>
  <c r="Q445" i="15"/>
  <c r="R445" i="15"/>
  <c r="S445" i="15"/>
  <c r="T445" i="15"/>
  <c r="U445" i="15"/>
  <c r="V445" i="15"/>
  <c r="W445" i="15"/>
  <c r="X445" i="15"/>
  <c r="Y445" i="15"/>
  <c r="Z445" i="15"/>
  <c r="A446" i="15"/>
  <c r="B446" i="15"/>
  <c r="C446" i="15"/>
  <c r="D446" i="15"/>
  <c r="E446" i="15"/>
  <c r="F446" i="15"/>
  <c r="G446" i="15"/>
  <c r="I446" i="15"/>
  <c r="J446" i="15"/>
  <c r="K446" i="15"/>
  <c r="L446" i="15"/>
  <c r="M446" i="15"/>
  <c r="N446" i="15"/>
  <c r="O446" i="15"/>
  <c r="P446" i="15"/>
  <c r="Q446" i="15"/>
  <c r="R446" i="15"/>
  <c r="S446" i="15"/>
  <c r="T446" i="15"/>
  <c r="U446" i="15"/>
  <c r="V446" i="15"/>
  <c r="W446" i="15"/>
  <c r="X446" i="15"/>
  <c r="Y446" i="15"/>
  <c r="Z446" i="15"/>
  <c r="A447" i="15"/>
  <c r="B447" i="15"/>
  <c r="C447" i="15"/>
  <c r="D447" i="15"/>
  <c r="E447" i="15"/>
  <c r="F447" i="15"/>
  <c r="G447" i="15"/>
  <c r="I447" i="15"/>
  <c r="J447" i="15"/>
  <c r="K447" i="15"/>
  <c r="L447" i="15"/>
  <c r="M447" i="15"/>
  <c r="N447" i="15"/>
  <c r="O447" i="15"/>
  <c r="P447" i="15"/>
  <c r="Q447" i="15"/>
  <c r="R447" i="15"/>
  <c r="S447" i="15"/>
  <c r="T447" i="15"/>
  <c r="U447" i="15"/>
  <c r="V447" i="15"/>
  <c r="W447" i="15"/>
  <c r="X447" i="15"/>
  <c r="Y447" i="15"/>
  <c r="Z447" i="15"/>
  <c r="A448" i="15"/>
  <c r="B448" i="15"/>
  <c r="C448" i="15"/>
  <c r="D448" i="15"/>
  <c r="E448" i="15"/>
  <c r="F448" i="15"/>
  <c r="G448" i="15"/>
  <c r="I448" i="15"/>
  <c r="J448" i="15"/>
  <c r="K448" i="15"/>
  <c r="L448" i="15"/>
  <c r="M448" i="15"/>
  <c r="N448" i="15"/>
  <c r="O448" i="15"/>
  <c r="P448" i="15"/>
  <c r="Q448" i="15"/>
  <c r="R448" i="15"/>
  <c r="S448" i="15"/>
  <c r="T448" i="15"/>
  <c r="U448" i="15"/>
  <c r="V448" i="15"/>
  <c r="W448" i="15"/>
  <c r="X448" i="15"/>
  <c r="Y448" i="15"/>
  <c r="Z448" i="15"/>
  <c r="A449" i="15"/>
  <c r="B449" i="15"/>
  <c r="C449" i="15"/>
  <c r="D449" i="15"/>
  <c r="E449" i="15"/>
  <c r="F449" i="15"/>
  <c r="G449" i="15"/>
  <c r="I449" i="15"/>
  <c r="J449" i="15"/>
  <c r="K449" i="15"/>
  <c r="L449" i="15"/>
  <c r="M449" i="15"/>
  <c r="N449" i="15"/>
  <c r="O449" i="15"/>
  <c r="P449" i="15"/>
  <c r="Q449" i="15"/>
  <c r="R449" i="15"/>
  <c r="S449" i="15"/>
  <c r="T449" i="15"/>
  <c r="U449" i="15"/>
  <c r="V449" i="15"/>
  <c r="W449" i="15"/>
  <c r="X449" i="15"/>
  <c r="Y449" i="15"/>
  <c r="Z449" i="15"/>
  <c r="A450" i="15"/>
  <c r="B450" i="15"/>
  <c r="C450" i="15"/>
  <c r="D450" i="15"/>
  <c r="E450" i="15"/>
  <c r="F450" i="15"/>
  <c r="G450" i="15"/>
  <c r="I450" i="15"/>
  <c r="J450" i="15"/>
  <c r="K450" i="15"/>
  <c r="L450" i="15"/>
  <c r="M450" i="15"/>
  <c r="N450" i="15"/>
  <c r="O450" i="15"/>
  <c r="P450" i="15"/>
  <c r="Q450" i="15"/>
  <c r="R450" i="15"/>
  <c r="S450" i="15"/>
  <c r="T450" i="15"/>
  <c r="U450" i="15"/>
  <c r="V450" i="15"/>
  <c r="W450" i="15"/>
  <c r="X450" i="15"/>
  <c r="Y450" i="15"/>
  <c r="Z450" i="15"/>
  <c r="A451" i="15"/>
  <c r="B451" i="15"/>
  <c r="C451" i="15"/>
  <c r="D451" i="15"/>
  <c r="E451" i="15"/>
  <c r="F451" i="15"/>
  <c r="G451" i="15"/>
  <c r="I451" i="15"/>
  <c r="J451" i="15"/>
  <c r="K451" i="15"/>
  <c r="L451" i="15"/>
  <c r="M451" i="15"/>
  <c r="N451" i="15"/>
  <c r="O451" i="15"/>
  <c r="P451" i="15"/>
  <c r="Q451" i="15"/>
  <c r="R451" i="15"/>
  <c r="S451" i="15"/>
  <c r="T451" i="15"/>
  <c r="U451" i="15"/>
  <c r="V451" i="15"/>
  <c r="W451" i="15"/>
  <c r="X451" i="15"/>
  <c r="Y451" i="15"/>
  <c r="Z451" i="15"/>
  <c r="A452" i="15"/>
  <c r="B452" i="15"/>
  <c r="C452" i="15"/>
  <c r="D452" i="15"/>
  <c r="E452" i="15"/>
  <c r="F452" i="15"/>
  <c r="G452" i="15"/>
  <c r="I452" i="15"/>
  <c r="J452" i="15"/>
  <c r="K452" i="15"/>
  <c r="L452" i="15"/>
  <c r="M452" i="15"/>
  <c r="N452" i="15"/>
  <c r="O452" i="15"/>
  <c r="P452" i="15"/>
  <c r="Q452" i="15"/>
  <c r="R452" i="15"/>
  <c r="S452" i="15"/>
  <c r="T452" i="15"/>
  <c r="U452" i="15"/>
  <c r="V452" i="15"/>
  <c r="W452" i="15"/>
  <c r="X452" i="15"/>
  <c r="Y452" i="15"/>
  <c r="Z452" i="15"/>
  <c r="A453" i="15"/>
  <c r="B453" i="15"/>
  <c r="C453" i="15"/>
  <c r="D453" i="15"/>
  <c r="E453" i="15"/>
  <c r="F453" i="15"/>
  <c r="G453" i="15"/>
  <c r="I453" i="15"/>
  <c r="J453" i="15"/>
  <c r="K453" i="15"/>
  <c r="L453" i="15"/>
  <c r="M453" i="15"/>
  <c r="N453" i="15"/>
  <c r="O453" i="15"/>
  <c r="P453" i="15"/>
  <c r="Q453" i="15"/>
  <c r="R453" i="15"/>
  <c r="S453" i="15"/>
  <c r="T453" i="15"/>
  <c r="U453" i="15"/>
  <c r="V453" i="15"/>
  <c r="W453" i="15"/>
  <c r="X453" i="15"/>
  <c r="Y453" i="15"/>
  <c r="Z453" i="15"/>
  <c r="A454" i="15"/>
  <c r="B454" i="15"/>
  <c r="C454" i="15"/>
  <c r="D454" i="15"/>
  <c r="E454" i="15"/>
  <c r="F454" i="15"/>
  <c r="G454" i="15"/>
  <c r="I454" i="15"/>
  <c r="J454" i="15"/>
  <c r="K454" i="15"/>
  <c r="L454" i="15"/>
  <c r="M454" i="15"/>
  <c r="N454" i="15"/>
  <c r="O454" i="15"/>
  <c r="P454" i="15"/>
  <c r="Q454" i="15"/>
  <c r="R454" i="15"/>
  <c r="S454" i="15"/>
  <c r="T454" i="15"/>
  <c r="U454" i="15"/>
  <c r="V454" i="15"/>
  <c r="W454" i="15"/>
  <c r="X454" i="15"/>
  <c r="Y454" i="15"/>
  <c r="Z454" i="15"/>
  <c r="A455" i="15"/>
  <c r="B455" i="15"/>
  <c r="C455" i="15"/>
  <c r="D455" i="15"/>
  <c r="E455" i="15"/>
  <c r="F455" i="15"/>
  <c r="G455" i="15"/>
  <c r="I455" i="15"/>
  <c r="J455" i="15"/>
  <c r="K455" i="15"/>
  <c r="L455" i="15"/>
  <c r="M455" i="15"/>
  <c r="N455" i="15"/>
  <c r="O455" i="15"/>
  <c r="P455" i="15"/>
  <c r="Q455" i="15"/>
  <c r="R455" i="15"/>
  <c r="S455" i="15"/>
  <c r="T455" i="15"/>
  <c r="U455" i="15"/>
  <c r="V455" i="15"/>
  <c r="W455" i="15"/>
  <c r="X455" i="15"/>
  <c r="Y455" i="15"/>
  <c r="Z455" i="15"/>
  <c r="A456" i="15"/>
  <c r="B456" i="15"/>
  <c r="C456" i="15"/>
  <c r="D456" i="15"/>
  <c r="E456" i="15"/>
  <c r="F456" i="15"/>
  <c r="G456" i="15"/>
  <c r="I456" i="15"/>
  <c r="J456" i="15"/>
  <c r="K456" i="15"/>
  <c r="L456" i="15"/>
  <c r="M456" i="15"/>
  <c r="N456" i="15"/>
  <c r="O456" i="15"/>
  <c r="P456" i="15"/>
  <c r="Q456" i="15"/>
  <c r="R456" i="15"/>
  <c r="S456" i="15"/>
  <c r="T456" i="15"/>
  <c r="U456" i="15"/>
  <c r="V456" i="15"/>
  <c r="W456" i="15"/>
  <c r="X456" i="15"/>
  <c r="Y456" i="15"/>
  <c r="Z456" i="15"/>
  <c r="A457" i="15"/>
  <c r="B457" i="15"/>
  <c r="C457" i="15"/>
  <c r="D457" i="15"/>
  <c r="E457" i="15"/>
  <c r="F457" i="15"/>
  <c r="G457" i="15"/>
  <c r="I457" i="15"/>
  <c r="J457" i="15"/>
  <c r="K457" i="15"/>
  <c r="L457" i="15"/>
  <c r="M457" i="15"/>
  <c r="N457" i="15"/>
  <c r="O457" i="15"/>
  <c r="P457" i="15"/>
  <c r="Q457" i="15"/>
  <c r="R457" i="15"/>
  <c r="S457" i="15"/>
  <c r="T457" i="15"/>
  <c r="U457" i="15"/>
  <c r="V457" i="15"/>
  <c r="W457" i="15"/>
  <c r="X457" i="15"/>
  <c r="Y457" i="15"/>
  <c r="Z457" i="15"/>
  <c r="A458" i="15"/>
  <c r="B458" i="15"/>
  <c r="C458" i="15"/>
  <c r="D458" i="15"/>
  <c r="E458" i="15"/>
  <c r="F458" i="15"/>
  <c r="G458" i="15"/>
  <c r="I458" i="15"/>
  <c r="J458" i="15"/>
  <c r="K458" i="15"/>
  <c r="L458" i="15"/>
  <c r="M458" i="15"/>
  <c r="N458" i="15"/>
  <c r="O458" i="15"/>
  <c r="P458" i="15"/>
  <c r="Q458" i="15"/>
  <c r="R458" i="15"/>
  <c r="S458" i="15"/>
  <c r="T458" i="15"/>
  <c r="U458" i="15"/>
  <c r="V458" i="15"/>
  <c r="W458" i="15"/>
  <c r="X458" i="15"/>
  <c r="Y458" i="15"/>
  <c r="Z458" i="15"/>
  <c r="A459" i="15"/>
  <c r="B459" i="15"/>
  <c r="C459" i="15"/>
  <c r="D459" i="15"/>
  <c r="E459" i="15"/>
  <c r="F459" i="15"/>
  <c r="G459" i="15"/>
  <c r="I459" i="15"/>
  <c r="J459" i="15"/>
  <c r="K459" i="15"/>
  <c r="L459" i="15"/>
  <c r="M459" i="15"/>
  <c r="N459" i="15"/>
  <c r="O459" i="15"/>
  <c r="P459" i="15"/>
  <c r="Q459" i="15"/>
  <c r="R459" i="15"/>
  <c r="S459" i="15"/>
  <c r="T459" i="15"/>
  <c r="U459" i="15"/>
  <c r="V459" i="15"/>
  <c r="W459" i="15"/>
  <c r="X459" i="15"/>
  <c r="Y459" i="15"/>
  <c r="Z459" i="15"/>
  <c r="A460" i="15"/>
  <c r="B460" i="15"/>
  <c r="C460" i="15"/>
  <c r="D460" i="15"/>
  <c r="E460" i="15"/>
  <c r="F460" i="15"/>
  <c r="G460" i="15"/>
  <c r="I460" i="15"/>
  <c r="J460" i="15"/>
  <c r="K460" i="15"/>
  <c r="L460" i="15"/>
  <c r="M460" i="15"/>
  <c r="N460" i="15"/>
  <c r="O460" i="15"/>
  <c r="P460" i="15"/>
  <c r="Q460" i="15"/>
  <c r="R460" i="15"/>
  <c r="S460" i="15"/>
  <c r="T460" i="15"/>
  <c r="U460" i="15"/>
  <c r="V460" i="15"/>
  <c r="W460" i="15"/>
  <c r="X460" i="15"/>
  <c r="Y460" i="15"/>
  <c r="Z460" i="15"/>
  <c r="A461" i="15"/>
  <c r="B461" i="15"/>
  <c r="C461" i="15"/>
  <c r="D461" i="15"/>
  <c r="E461" i="15"/>
  <c r="F461" i="15"/>
  <c r="G461" i="15"/>
  <c r="I461" i="15"/>
  <c r="J461" i="15"/>
  <c r="K461" i="15"/>
  <c r="L461" i="15"/>
  <c r="M461" i="15"/>
  <c r="N461" i="15"/>
  <c r="O461" i="15"/>
  <c r="P461" i="15"/>
  <c r="Q461" i="15"/>
  <c r="R461" i="15"/>
  <c r="S461" i="15"/>
  <c r="T461" i="15"/>
  <c r="U461" i="15"/>
  <c r="V461" i="15"/>
  <c r="W461" i="15"/>
  <c r="X461" i="15"/>
  <c r="Y461" i="15"/>
  <c r="Z461" i="15"/>
  <c r="A462" i="15"/>
  <c r="B462" i="15"/>
  <c r="C462" i="15"/>
  <c r="D462" i="15"/>
  <c r="E462" i="15"/>
  <c r="F462" i="15"/>
  <c r="G462" i="15"/>
  <c r="I462" i="15"/>
  <c r="J462" i="15"/>
  <c r="K462" i="15"/>
  <c r="L462" i="15"/>
  <c r="M462" i="15"/>
  <c r="N462" i="15"/>
  <c r="O462" i="15"/>
  <c r="P462" i="15"/>
  <c r="Q462" i="15"/>
  <c r="R462" i="15"/>
  <c r="S462" i="15"/>
  <c r="T462" i="15"/>
  <c r="U462" i="15"/>
  <c r="V462" i="15"/>
  <c r="W462" i="15"/>
  <c r="X462" i="15"/>
  <c r="Y462" i="15"/>
  <c r="Z462" i="15"/>
  <c r="A463" i="15"/>
  <c r="B463" i="15"/>
  <c r="C463" i="15"/>
  <c r="D463" i="15"/>
  <c r="E463" i="15"/>
  <c r="F463" i="15"/>
  <c r="G463" i="15"/>
  <c r="I463" i="15"/>
  <c r="J463" i="15"/>
  <c r="K463" i="15"/>
  <c r="L463" i="15"/>
  <c r="M463" i="15"/>
  <c r="N463" i="15"/>
  <c r="O463" i="15"/>
  <c r="P463" i="15"/>
  <c r="Q463" i="15"/>
  <c r="R463" i="15"/>
  <c r="S463" i="15"/>
  <c r="T463" i="15"/>
  <c r="U463" i="15"/>
  <c r="V463" i="15"/>
  <c r="W463" i="15"/>
  <c r="X463" i="15"/>
  <c r="Y463" i="15"/>
  <c r="Z463" i="15"/>
  <c r="A464" i="15"/>
  <c r="B464" i="15"/>
  <c r="C464" i="15"/>
  <c r="D464" i="15"/>
  <c r="E464" i="15"/>
  <c r="F464" i="15"/>
  <c r="G464" i="15"/>
  <c r="I464" i="15"/>
  <c r="J464" i="15"/>
  <c r="K464" i="15"/>
  <c r="L464" i="15"/>
  <c r="M464" i="15"/>
  <c r="N464" i="15"/>
  <c r="O464" i="15"/>
  <c r="P464" i="15"/>
  <c r="Q464" i="15"/>
  <c r="R464" i="15"/>
  <c r="S464" i="15"/>
  <c r="T464" i="15"/>
  <c r="U464" i="15"/>
  <c r="V464" i="15"/>
  <c r="W464" i="15"/>
  <c r="X464" i="15"/>
  <c r="Y464" i="15"/>
  <c r="Z464" i="15"/>
  <c r="A465" i="15"/>
  <c r="B465" i="15"/>
  <c r="C465" i="15"/>
  <c r="D465" i="15"/>
  <c r="E465" i="15"/>
  <c r="F465" i="15"/>
  <c r="G465" i="15"/>
  <c r="I465" i="15"/>
  <c r="J465" i="15"/>
  <c r="K465" i="15"/>
  <c r="L465" i="15"/>
  <c r="M465" i="15"/>
  <c r="N465" i="15"/>
  <c r="O465" i="15"/>
  <c r="P465" i="15"/>
  <c r="Q465" i="15"/>
  <c r="R465" i="15"/>
  <c r="S465" i="15"/>
  <c r="T465" i="15"/>
  <c r="U465" i="15"/>
  <c r="V465" i="15"/>
  <c r="W465" i="15"/>
  <c r="X465" i="15"/>
  <c r="Y465" i="15"/>
  <c r="Z465" i="15"/>
  <c r="A466" i="15"/>
  <c r="B466" i="15"/>
  <c r="C466" i="15"/>
  <c r="D466" i="15"/>
  <c r="E466" i="15"/>
  <c r="F466" i="15"/>
  <c r="G466" i="15"/>
  <c r="I466" i="15"/>
  <c r="J466" i="15"/>
  <c r="K466" i="15"/>
  <c r="L466" i="15"/>
  <c r="M466" i="15"/>
  <c r="N466" i="15"/>
  <c r="O466" i="15"/>
  <c r="P466" i="15"/>
  <c r="Q466" i="15"/>
  <c r="R466" i="15"/>
  <c r="S466" i="15"/>
  <c r="T466" i="15"/>
  <c r="U466" i="15"/>
  <c r="V466" i="15"/>
  <c r="W466" i="15"/>
  <c r="X466" i="15"/>
  <c r="Y466" i="15"/>
  <c r="Z466" i="15"/>
  <c r="A467" i="15"/>
  <c r="B467" i="15"/>
  <c r="C467" i="15"/>
  <c r="D467" i="15"/>
  <c r="E467" i="15"/>
  <c r="F467" i="15"/>
  <c r="G467" i="15"/>
  <c r="I467" i="15"/>
  <c r="J467" i="15"/>
  <c r="K467" i="15"/>
  <c r="L467" i="15"/>
  <c r="M467" i="15"/>
  <c r="N467" i="15"/>
  <c r="O467" i="15"/>
  <c r="P467" i="15"/>
  <c r="Q467" i="15"/>
  <c r="R467" i="15"/>
  <c r="S467" i="15"/>
  <c r="T467" i="15"/>
  <c r="U467" i="15"/>
  <c r="V467" i="15"/>
  <c r="W467" i="15"/>
  <c r="X467" i="15"/>
  <c r="Y467" i="15"/>
  <c r="Z467" i="15"/>
  <c r="A468" i="15"/>
  <c r="B468" i="15"/>
  <c r="C468" i="15"/>
  <c r="D468" i="15"/>
  <c r="E468" i="15"/>
  <c r="F468" i="15"/>
  <c r="G468" i="15"/>
  <c r="I468" i="15"/>
  <c r="J468" i="15"/>
  <c r="K468" i="15"/>
  <c r="L468" i="15"/>
  <c r="M468" i="15"/>
  <c r="N468" i="15"/>
  <c r="O468" i="15"/>
  <c r="P468" i="15"/>
  <c r="Q468" i="15"/>
  <c r="R468" i="15"/>
  <c r="S468" i="15"/>
  <c r="T468" i="15"/>
  <c r="U468" i="15"/>
  <c r="V468" i="15"/>
  <c r="W468" i="15"/>
  <c r="X468" i="15"/>
  <c r="Y468" i="15"/>
  <c r="Z468" i="15"/>
  <c r="A469" i="15"/>
  <c r="B469" i="15"/>
  <c r="C469" i="15"/>
  <c r="D469" i="15"/>
  <c r="E469" i="15"/>
  <c r="F469" i="15"/>
  <c r="G469" i="15"/>
  <c r="I469" i="15"/>
  <c r="J469" i="15"/>
  <c r="K469" i="15"/>
  <c r="L469" i="15"/>
  <c r="M469" i="15"/>
  <c r="N469" i="15"/>
  <c r="O469" i="15"/>
  <c r="P469" i="15"/>
  <c r="Q469" i="15"/>
  <c r="R469" i="15"/>
  <c r="S469" i="15"/>
  <c r="T469" i="15"/>
  <c r="U469" i="15"/>
  <c r="V469" i="15"/>
  <c r="W469" i="15"/>
  <c r="X469" i="15"/>
  <c r="Y469" i="15"/>
  <c r="Z469" i="15"/>
  <c r="A470" i="15"/>
  <c r="B470" i="15"/>
  <c r="C470" i="15"/>
  <c r="D470" i="15"/>
  <c r="E470" i="15"/>
  <c r="F470" i="15"/>
  <c r="G470" i="15"/>
  <c r="I470" i="15"/>
  <c r="J470" i="15"/>
  <c r="K470" i="15"/>
  <c r="L470" i="15"/>
  <c r="M470" i="15"/>
  <c r="N470" i="15"/>
  <c r="O470" i="15"/>
  <c r="P470" i="15"/>
  <c r="Q470" i="15"/>
  <c r="R470" i="15"/>
  <c r="S470" i="15"/>
  <c r="T470" i="15"/>
  <c r="U470" i="15"/>
  <c r="V470" i="15"/>
  <c r="W470" i="15"/>
  <c r="X470" i="15"/>
  <c r="Y470" i="15"/>
  <c r="Z470" i="15"/>
  <c r="A471" i="15"/>
  <c r="B471" i="15"/>
  <c r="C471" i="15"/>
  <c r="D471" i="15"/>
  <c r="E471" i="15"/>
  <c r="F471" i="15"/>
  <c r="G471" i="15"/>
  <c r="I471" i="15"/>
  <c r="J471" i="15"/>
  <c r="K471" i="15"/>
  <c r="L471" i="15"/>
  <c r="M471" i="15"/>
  <c r="N471" i="15"/>
  <c r="O471" i="15"/>
  <c r="P471" i="15"/>
  <c r="Q471" i="15"/>
  <c r="R471" i="15"/>
  <c r="S471" i="15"/>
  <c r="T471" i="15"/>
  <c r="U471" i="15"/>
  <c r="V471" i="15"/>
  <c r="W471" i="15"/>
  <c r="X471" i="15"/>
  <c r="Y471" i="15"/>
  <c r="Z471" i="15"/>
  <c r="A472" i="15"/>
  <c r="B472" i="15"/>
  <c r="C472" i="15"/>
  <c r="D472" i="15"/>
  <c r="E472" i="15"/>
  <c r="F472" i="15"/>
  <c r="G472" i="15"/>
  <c r="I472" i="15"/>
  <c r="J472" i="15"/>
  <c r="K472" i="15"/>
  <c r="L472" i="15"/>
  <c r="M472" i="15"/>
  <c r="N472" i="15"/>
  <c r="O472" i="15"/>
  <c r="P472" i="15"/>
  <c r="Q472" i="15"/>
  <c r="R472" i="15"/>
  <c r="S472" i="15"/>
  <c r="T472" i="15"/>
  <c r="U472" i="15"/>
  <c r="V472" i="15"/>
  <c r="W472" i="15"/>
  <c r="X472" i="15"/>
  <c r="Y472" i="15"/>
  <c r="Z472" i="15"/>
  <c r="A473" i="15"/>
  <c r="B473" i="15"/>
  <c r="C473" i="15"/>
  <c r="D473" i="15"/>
  <c r="E473" i="15"/>
  <c r="F473" i="15"/>
  <c r="G473" i="15"/>
  <c r="I473" i="15"/>
  <c r="J473" i="15"/>
  <c r="K473" i="15"/>
  <c r="L473" i="15"/>
  <c r="M473" i="15"/>
  <c r="N473" i="15"/>
  <c r="O473" i="15"/>
  <c r="P473" i="15"/>
  <c r="Q473" i="15"/>
  <c r="R473" i="15"/>
  <c r="S473" i="15"/>
  <c r="T473" i="15"/>
  <c r="U473" i="15"/>
  <c r="V473" i="15"/>
  <c r="W473" i="15"/>
  <c r="X473" i="15"/>
  <c r="Y473" i="15"/>
  <c r="Z473" i="15"/>
  <c r="A474" i="15"/>
  <c r="B474" i="15"/>
  <c r="C474" i="15"/>
  <c r="D474" i="15"/>
  <c r="E474" i="15"/>
  <c r="F474" i="15"/>
  <c r="G474" i="15"/>
  <c r="I474" i="15"/>
  <c r="J474" i="15"/>
  <c r="K474" i="15"/>
  <c r="L474" i="15"/>
  <c r="M474" i="15"/>
  <c r="N474" i="15"/>
  <c r="O474" i="15"/>
  <c r="P474" i="15"/>
  <c r="Q474" i="15"/>
  <c r="R474" i="15"/>
  <c r="S474" i="15"/>
  <c r="T474" i="15"/>
  <c r="U474" i="15"/>
  <c r="V474" i="15"/>
  <c r="W474" i="15"/>
  <c r="X474" i="15"/>
  <c r="Y474" i="15"/>
  <c r="Z474" i="15"/>
  <c r="A475" i="15"/>
  <c r="B475" i="15"/>
  <c r="C475" i="15"/>
  <c r="D475" i="15"/>
  <c r="E475" i="15"/>
  <c r="F475" i="15"/>
  <c r="G475" i="15"/>
  <c r="I475" i="15"/>
  <c r="J475" i="15"/>
  <c r="K475" i="15"/>
  <c r="L475" i="15"/>
  <c r="M475" i="15"/>
  <c r="N475" i="15"/>
  <c r="O475" i="15"/>
  <c r="P475" i="15"/>
  <c r="Q475" i="15"/>
  <c r="R475" i="15"/>
  <c r="S475" i="15"/>
  <c r="T475" i="15"/>
  <c r="U475" i="15"/>
  <c r="V475" i="15"/>
  <c r="W475" i="15"/>
  <c r="X475" i="15"/>
  <c r="Y475" i="15"/>
  <c r="Z475" i="15"/>
  <c r="A476" i="15"/>
  <c r="B476" i="15"/>
  <c r="C476" i="15"/>
  <c r="D476" i="15"/>
  <c r="E476" i="15"/>
  <c r="F476" i="15"/>
  <c r="G476" i="15"/>
  <c r="I476" i="15"/>
  <c r="J476" i="15"/>
  <c r="K476" i="15"/>
  <c r="L476" i="15"/>
  <c r="M476" i="15"/>
  <c r="N476" i="15"/>
  <c r="O476" i="15"/>
  <c r="P476" i="15"/>
  <c r="Q476" i="15"/>
  <c r="R476" i="15"/>
  <c r="S476" i="15"/>
  <c r="T476" i="15"/>
  <c r="U476" i="15"/>
  <c r="V476" i="15"/>
  <c r="W476" i="15"/>
  <c r="X476" i="15"/>
  <c r="Y476" i="15"/>
  <c r="Z476" i="15"/>
  <c r="A477" i="15"/>
  <c r="B477" i="15"/>
  <c r="C477" i="15"/>
  <c r="D477" i="15"/>
  <c r="E477" i="15"/>
  <c r="F477" i="15"/>
  <c r="G477" i="15"/>
  <c r="I477" i="15"/>
  <c r="J477" i="15"/>
  <c r="K477" i="15"/>
  <c r="L477" i="15"/>
  <c r="M477" i="15"/>
  <c r="N477" i="15"/>
  <c r="O477" i="15"/>
  <c r="P477" i="15"/>
  <c r="Q477" i="15"/>
  <c r="R477" i="15"/>
  <c r="S477" i="15"/>
  <c r="T477" i="15"/>
  <c r="U477" i="15"/>
  <c r="V477" i="15"/>
  <c r="W477" i="15"/>
  <c r="X477" i="15"/>
  <c r="Y477" i="15"/>
  <c r="Z477" i="15"/>
  <c r="A478" i="15"/>
  <c r="B478" i="15"/>
  <c r="C478" i="15"/>
  <c r="D478" i="15"/>
  <c r="E478" i="15"/>
  <c r="F478" i="15"/>
  <c r="G478" i="15"/>
  <c r="I478" i="15"/>
  <c r="J478" i="15"/>
  <c r="K478" i="15"/>
  <c r="L478" i="15"/>
  <c r="M478" i="15"/>
  <c r="N478" i="15"/>
  <c r="O478" i="15"/>
  <c r="P478" i="15"/>
  <c r="Q478" i="15"/>
  <c r="R478" i="15"/>
  <c r="S478" i="15"/>
  <c r="T478" i="15"/>
  <c r="U478" i="15"/>
  <c r="V478" i="15"/>
  <c r="W478" i="15"/>
  <c r="X478" i="15"/>
  <c r="Y478" i="15"/>
  <c r="Z478" i="15"/>
  <c r="A479" i="15"/>
  <c r="B479" i="15"/>
  <c r="C479" i="15"/>
  <c r="D479" i="15"/>
  <c r="E479" i="15"/>
  <c r="F479" i="15"/>
  <c r="G479" i="15"/>
  <c r="I479" i="15"/>
  <c r="J479" i="15"/>
  <c r="K479" i="15"/>
  <c r="L479" i="15"/>
  <c r="M479" i="15"/>
  <c r="N479" i="15"/>
  <c r="O479" i="15"/>
  <c r="P479" i="15"/>
  <c r="Q479" i="15"/>
  <c r="R479" i="15"/>
  <c r="S479" i="15"/>
  <c r="T479" i="15"/>
  <c r="U479" i="15"/>
  <c r="V479" i="15"/>
  <c r="W479" i="15"/>
  <c r="X479" i="15"/>
  <c r="Y479" i="15"/>
  <c r="Z479" i="15"/>
  <c r="A480" i="15"/>
  <c r="B480" i="15"/>
  <c r="C480" i="15"/>
  <c r="D480" i="15"/>
  <c r="E480" i="15"/>
  <c r="F480" i="15"/>
  <c r="G480" i="15"/>
  <c r="I480" i="15"/>
  <c r="J480" i="15"/>
  <c r="K480" i="15"/>
  <c r="L480" i="15"/>
  <c r="M480" i="15"/>
  <c r="N480" i="15"/>
  <c r="O480" i="15"/>
  <c r="P480" i="15"/>
  <c r="Q480" i="15"/>
  <c r="R480" i="15"/>
  <c r="S480" i="15"/>
  <c r="T480" i="15"/>
  <c r="U480" i="15"/>
  <c r="V480" i="15"/>
  <c r="W480" i="15"/>
  <c r="X480" i="15"/>
  <c r="Y480" i="15"/>
  <c r="Z480" i="15"/>
  <c r="A481" i="15"/>
  <c r="B481" i="15"/>
  <c r="C481" i="15"/>
  <c r="D481" i="15"/>
  <c r="E481" i="15"/>
  <c r="F481" i="15"/>
  <c r="G481" i="15"/>
  <c r="I481" i="15"/>
  <c r="J481" i="15"/>
  <c r="K481" i="15"/>
  <c r="L481" i="15"/>
  <c r="M481" i="15"/>
  <c r="N481" i="15"/>
  <c r="O481" i="15"/>
  <c r="P481" i="15"/>
  <c r="Q481" i="15"/>
  <c r="R481" i="15"/>
  <c r="S481" i="15"/>
  <c r="T481" i="15"/>
  <c r="U481" i="15"/>
  <c r="V481" i="15"/>
  <c r="W481" i="15"/>
  <c r="X481" i="15"/>
  <c r="Y481" i="15"/>
  <c r="Z481" i="15"/>
  <c r="A482" i="15"/>
  <c r="B482" i="15"/>
  <c r="C482" i="15"/>
  <c r="D482" i="15"/>
  <c r="E482" i="15"/>
  <c r="F482" i="15"/>
  <c r="G482" i="15"/>
  <c r="I482" i="15"/>
  <c r="J482" i="15"/>
  <c r="K482" i="15"/>
  <c r="L482" i="15"/>
  <c r="M482" i="15"/>
  <c r="N482" i="15"/>
  <c r="O482" i="15"/>
  <c r="P482" i="15"/>
  <c r="Q482" i="15"/>
  <c r="R482" i="15"/>
  <c r="S482" i="15"/>
  <c r="T482" i="15"/>
  <c r="U482" i="15"/>
  <c r="V482" i="15"/>
  <c r="W482" i="15"/>
  <c r="X482" i="15"/>
  <c r="Y482" i="15"/>
  <c r="Z482" i="15"/>
  <c r="A483" i="15"/>
  <c r="B483" i="15"/>
  <c r="C483" i="15"/>
  <c r="D483" i="15"/>
  <c r="E483" i="15"/>
  <c r="F483" i="15"/>
  <c r="G483" i="15"/>
  <c r="I483" i="15"/>
  <c r="J483" i="15"/>
  <c r="K483" i="15"/>
  <c r="L483" i="15"/>
  <c r="M483" i="15"/>
  <c r="N483" i="15"/>
  <c r="O483" i="15"/>
  <c r="P483" i="15"/>
  <c r="Q483" i="15"/>
  <c r="R483" i="15"/>
  <c r="S483" i="15"/>
  <c r="T483" i="15"/>
  <c r="U483" i="15"/>
  <c r="V483" i="15"/>
  <c r="W483" i="15"/>
  <c r="X483" i="15"/>
  <c r="Y483" i="15"/>
  <c r="Z483" i="15"/>
  <c r="A484" i="15"/>
  <c r="B484" i="15"/>
  <c r="C484" i="15"/>
  <c r="D484" i="15"/>
  <c r="E484" i="15"/>
  <c r="F484" i="15"/>
  <c r="G484" i="15"/>
  <c r="I484" i="15"/>
  <c r="J484" i="15"/>
  <c r="K484" i="15"/>
  <c r="L484" i="15"/>
  <c r="M484" i="15"/>
  <c r="N484" i="15"/>
  <c r="O484" i="15"/>
  <c r="P484" i="15"/>
  <c r="Q484" i="15"/>
  <c r="R484" i="15"/>
  <c r="S484" i="15"/>
  <c r="T484" i="15"/>
  <c r="U484" i="15"/>
  <c r="V484" i="15"/>
  <c r="W484" i="15"/>
  <c r="X484" i="15"/>
  <c r="Y484" i="15"/>
  <c r="Z484" i="15"/>
  <c r="A485" i="15"/>
  <c r="B485" i="15"/>
  <c r="C485" i="15"/>
  <c r="D485" i="15"/>
  <c r="E485" i="15"/>
  <c r="F485" i="15"/>
  <c r="G485" i="15"/>
  <c r="I485" i="15"/>
  <c r="J485" i="15"/>
  <c r="K485" i="15"/>
  <c r="L485" i="15"/>
  <c r="M485" i="15"/>
  <c r="N485" i="15"/>
  <c r="O485" i="15"/>
  <c r="P485" i="15"/>
  <c r="Q485" i="15"/>
  <c r="R485" i="15"/>
  <c r="S485" i="15"/>
  <c r="T485" i="15"/>
  <c r="U485" i="15"/>
  <c r="V485" i="15"/>
  <c r="W485" i="15"/>
  <c r="X485" i="15"/>
  <c r="Y485" i="15"/>
  <c r="Z485" i="15"/>
  <c r="A486" i="15"/>
  <c r="B486" i="15"/>
  <c r="C486" i="15"/>
  <c r="D486" i="15"/>
  <c r="E486" i="15"/>
  <c r="F486" i="15"/>
  <c r="G486" i="15"/>
  <c r="I486" i="15"/>
  <c r="J486" i="15"/>
  <c r="K486" i="15"/>
  <c r="L486" i="15"/>
  <c r="M486" i="15"/>
  <c r="N486" i="15"/>
  <c r="O486" i="15"/>
  <c r="P486" i="15"/>
  <c r="Q486" i="15"/>
  <c r="R486" i="15"/>
  <c r="S486" i="15"/>
  <c r="T486" i="15"/>
  <c r="U486" i="15"/>
  <c r="V486" i="15"/>
  <c r="W486" i="15"/>
  <c r="X486" i="15"/>
  <c r="Y486" i="15"/>
  <c r="Z486" i="15"/>
  <c r="A487" i="15"/>
  <c r="B487" i="15"/>
  <c r="C487" i="15"/>
  <c r="D487" i="15"/>
  <c r="E487" i="15"/>
  <c r="F487" i="15"/>
  <c r="G487" i="15"/>
  <c r="I487" i="15"/>
  <c r="J487" i="15"/>
  <c r="K487" i="15"/>
  <c r="L487" i="15"/>
  <c r="M487" i="15"/>
  <c r="N487" i="15"/>
  <c r="O487" i="15"/>
  <c r="P487" i="15"/>
  <c r="Q487" i="15"/>
  <c r="R487" i="15"/>
  <c r="S487" i="15"/>
  <c r="T487" i="15"/>
  <c r="U487" i="15"/>
  <c r="V487" i="15"/>
  <c r="W487" i="15"/>
  <c r="X487" i="15"/>
  <c r="Y487" i="15"/>
  <c r="Z487" i="15"/>
  <c r="A488" i="15"/>
  <c r="B488" i="15"/>
  <c r="C488" i="15"/>
  <c r="D488" i="15"/>
  <c r="E488" i="15"/>
  <c r="F488" i="15"/>
  <c r="G488" i="15"/>
  <c r="I488" i="15"/>
  <c r="J488" i="15"/>
  <c r="K488" i="15"/>
  <c r="L488" i="15"/>
  <c r="M488" i="15"/>
  <c r="N488" i="15"/>
  <c r="O488" i="15"/>
  <c r="P488" i="15"/>
  <c r="Q488" i="15"/>
  <c r="R488" i="15"/>
  <c r="S488" i="15"/>
  <c r="T488" i="15"/>
  <c r="U488" i="15"/>
  <c r="V488" i="15"/>
  <c r="W488" i="15"/>
  <c r="X488" i="15"/>
  <c r="Y488" i="15"/>
  <c r="Z488" i="15"/>
  <c r="A489" i="15"/>
  <c r="B489" i="15"/>
  <c r="C489" i="15"/>
  <c r="D489" i="15"/>
  <c r="E489" i="15"/>
  <c r="F489" i="15"/>
  <c r="G489" i="15"/>
  <c r="I489" i="15"/>
  <c r="J489" i="15"/>
  <c r="K489" i="15"/>
  <c r="L489" i="15"/>
  <c r="M489" i="15"/>
  <c r="N489" i="15"/>
  <c r="O489" i="15"/>
  <c r="P489" i="15"/>
  <c r="Q489" i="15"/>
  <c r="R489" i="15"/>
  <c r="S489" i="15"/>
  <c r="T489" i="15"/>
  <c r="U489" i="15"/>
  <c r="V489" i="15"/>
  <c r="W489" i="15"/>
  <c r="X489" i="15"/>
  <c r="Y489" i="15"/>
  <c r="Z489" i="15"/>
  <c r="A490" i="15"/>
  <c r="B490" i="15"/>
  <c r="C490" i="15"/>
  <c r="D490" i="15"/>
  <c r="E490" i="15"/>
  <c r="F490" i="15"/>
  <c r="G490" i="15"/>
  <c r="I490" i="15"/>
  <c r="J490" i="15"/>
  <c r="K490" i="15"/>
  <c r="L490" i="15"/>
  <c r="M490" i="15"/>
  <c r="N490" i="15"/>
  <c r="O490" i="15"/>
  <c r="P490" i="15"/>
  <c r="Q490" i="15"/>
  <c r="R490" i="15"/>
  <c r="S490" i="15"/>
  <c r="T490" i="15"/>
  <c r="U490" i="15"/>
  <c r="V490" i="15"/>
  <c r="W490" i="15"/>
  <c r="X490" i="15"/>
  <c r="Y490" i="15"/>
  <c r="Z490" i="15"/>
  <c r="A491" i="15"/>
  <c r="B491" i="15"/>
  <c r="C491" i="15"/>
  <c r="D491" i="15"/>
  <c r="E491" i="15"/>
  <c r="F491" i="15"/>
  <c r="G491" i="15"/>
  <c r="I491" i="15"/>
  <c r="J491" i="15"/>
  <c r="K491" i="15"/>
  <c r="L491" i="15"/>
  <c r="M491" i="15"/>
  <c r="N491" i="15"/>
  <c r="O491" i="15"/>
  <c r="P491" i="15"/>
  <c r="Q491" i="15"/>
  <c r="R491" i="15"/>
  <c r="S491" i="15"/>
  <c r="T491" i="15"/>
  <c r="U491" i="15"/>
  <c r="V491" i="15"/>
  <c r="W491" i="15"/>
  <c r="X491" i="15"/>
  <c r="Y491" i="15"/>
  <c r="Z491" i="15"/>
  <c r="A492" i="15"/>
  <c r="B492" i="15"/>
  <c r="C492" i="15"/>
  <c r="D492" i="15"/>
  <c r="E492" i="15"/>
  <c r="F492" i="15"/>
  <c r="G492" i="15"/>
  <c r="I492" i="15"/>
  <c r="J492" i="15"/>
  <c r="K492" i="15"/>
  <c r="L492" i="15"/>
  <c r="M492" i="15"/>
  <c r="N492" i="15"/>
  <c r="O492" i="15"/>
  <c r="P492" i="15"/>
  <c r="Q492" i="15"/>
  <c r="R492" i="15"/>
  <c r="S492" i="15"/>
  <c r="T492" i="15"/>
  <c r="U492" i="15"/>
  <c r="V492" i="15"/>
  <c r="W492" i="15"/>
  <c r="X492" i="15"/>
  <c r="Y492" i="15"/>
  <c r="Z492" i="15"/>
  <c r="A493" i="15"/>
  <c r="B493" i="15"/>
  <c r="C493" i="15"/>
  <c r="D493" i="15"/>
  <c r="E493" i="15"/>
  <c r="F493" i="15"/>
  <c r="G493" i="15"/>
  <c r="I493" i="15"/>
  <c r="J493" i="15"/>
  <c r="K493" i="15"/>
  <c r="L493" i="15"/>
  <c r="M493" i="15"/>
  <c r="N493" i="15"/>
  <c r="O493" i="15"/>
  <c r="P493" i="15"/>
  <c r="Q493" i="15"/>
  <c r="R493" i="15"/>
  <c r="S493" i="15"/>
  <c r="T493" i="15"/>
  <c r="U493" i="15"/>
  <c r="V493" i="15"/>
  <c r="W493" i="15"/>
  <c r="X493" i="15"/>
  <c r="Y493" i="15"/>
  <c r="Z493" i="15"/>
  <c r="A494" i="15"/>
  <c r="B494" i="15"/>
  <c r="C494" i="15"/>
  <c r="D494" i="15"/>
  <c r="E494" i="15"/>
  <c r="F494" i="15"/>
  <c r="G494" i="15"/>
  <c r="I494" i="15"/>
  <c r="J494" i="15"/>
  <c r="K494" i="15"/>
  <c r="L494" i="15"/>
  <c r="M494" i="15"/>
  <c r="N494" i="15"/>
  <c r="O494" i="15"/>
  <c r="P494" i="15"/>
  <c r="Q494" i="15"/>
  <c r="R494" i="15"/>
  <c r="S494" i="15"/>
  <c r="T494" i="15"/>
  <c r="U494" i="15"/>
  <c r="V494" i="15"/>
  <c r="W494" i="15"/>
  <c r="X494" i="15"/>
  <c r="Y494" i="15"/>
  <c r="Z494" i="15"/>
  <c r="A495" i="15"/>
  <c r="B495" i="15"/>
  <c r="C495" i="15"/>
  <c r="D495" i="15"/>
  <c r="E495" i="15"/>
  <c r="F495" i="15"/>
  <c r="G495" i="15"/>
  <c r="I495" i="15"/>
  <c r="J495" i="15"/>
  <c r="K495" i="15"/>
  <c r="L495" i="15"/>
  <c r="M495" i="15"/>
  <c r="N495" i="15"/>
  <c r="O495" i="15"/>
  <c r="P495" i="15"/>
  <c r="Q495" i="15"/>
  <c r="R495" i="15"/>
  <c r="S495" i="15"/>
  <c r="T495" i="15"/>
  <c r="U495" i="15"/>
  <c r="V495" i="15"/>
  <c r="W495" i="15"/>
  <c r="X495" i="15"/>
  <c r="Y495" i="15"/>
  <c r="Z495" i="15"/>
  <c r="A496" i="15"/>
  <c r="B496" i="15"/>
  <c r="C496" i="15"/>
  <c r="D496" i="15"/>
  <c r="E496" i="15"/>
  <c r="F496" i="15"/>
  <c r="G496" i="15"/>
  <c r="I496" i="15"/>
  <c r="J496" i="15"/>
  <c r="K496" i="15"/>
  <c r="L496" i="15"/>
  <c r="M496" i="15"/>
  <c r="N496" i="15"/>
  <c r="O496" i="15"/>
  <c r="P496" i="15"/>
  <c r="Q496" i="15"/>
  <c r="R496" i="15"/>
  <c r="S496" i="15"/>
  <c r="T496" i="15"/>
  <c r="U496" i="15"/>
  <c r="V496" i="15"/>
  <c r="W496" i="15"/>
  <c r="X496" i="15"/>
  <c r="Y496" i="15"/>
  <c r="Z496" i="15"/>
  <c r="A497" i="15"/>
  <c r="B497" i="15"/>
  <c r="C497" i="15"/>
  <c r="D497" i="15"/>
  <c r="E497" i="15"/>
  <c r="F497" i="15"/>
  <c r="G497" i="15"/>
  <c r="I497" i="15"/>
  <c r="J497" i="15"/>
  <c r="K497" i="15"/>
  <c r="L497" i="15"/>
  <c r="M497" i="15"/>
  <c r="N497" i="15"/>
  <c r="O497" i="15"/>
  <c r="P497" i="15"/>
  <c r="Q497" i="15"/>
  <c r="R497" i="15"/>
  <c r="S497" i="15"/>
  <c r="T497" i="15"/>
  <c r="U497" i="15"/>
  <c r="V497" i="15"/>
  <c r="W497" i="15"/>
  <c r="X497" i="15"/>
  <c r="Y497" i="15"/>
  <c r="Z497" i="15"/>
  <c r="A498" i="15"/>
  <c r="B498" i="15"/>
  <c r="C498" i="15"/>
  <c r="D498" i="15"/>
  <c r="E498" i="15"/>
  <c r="F498" i="15"/>
  <c r="G498" i="15"/>
  <c r="I498" i="15"/>
  <c r="J498" i="15"/>
  <c r="K498" i="15"/>
  <c r="L498" i="15"/>
  <c r="M498" i="15"/>
  <c r="N498" i="15"/>
  <c r="O498" i="15"/>
  <c r="P498" i="15"/>
  <c r="Q498" i="15"/>
  <c r="R498" i="15"/>
  <c r="S498" i="15"/>
  <c r="T498" i="15"/>
  <c r="U498" i="15"/>
  <c r="V498" i="15"/>
  <c r="W498" i="15"/>
  <c r="X498" i="15"/>
  <c r="Y498" i="15"/>
  <c r="Z498" i="15"/>
  <c r="A499" i="15"/>
  <c r="B499" i="15"/>
  <c r="C499" i="15"/>
  <c r="D499" i="15"/>
  <c r="E499" i="15"/>
  <c r="F499" i="15"/>
  <c r="G499" i="15"/>
  <c r="I499" i="15"/>
  <c r="J499" i="15"/>
  <c r="K499" i="15"/>
  <c r="L499" i="15"/>
  <c r="M499" i="15"/>
  <c r="N499" i="15"/>
  <c r="O499" i="15"/>
  <c r="P499" i="15"/>
  <c r="Q499" i="15"/>
  <c r="R499" i="15"/>
  <c r="S499" i="15"/>
  <c r="T499" i="15"/>
  <c r="U499" i="15"/>
  <c r="V499" i="15"/>
  <c r="W499" i="15"/>
  <c r="X499" i="15"/>
  <c r="Y499" i="15"/>
  <c r="Z499" i="15"/>
  <c r="A500" i="15"/>
  <c r="B500" i="15"/>
  <c r="C500" i="15"/>
  <c r="D500" i="15"/>
  <c r="E500" i="15"/>
  <c r="F500" i="15"/>
  <c r="G500" i="15"/>
  <c r="I500" i="15"/>
  <c r="J500" i="15"/>
  <c r="K500" i="15"/>
  <c r="L500" i="15"/>
  <c r="M500" i="15"/>
  <c r="N500" i="15"/>
  <c r="O500" i="15"/>
  <c r="P500" i="15"/>
  <c r="Q500" i="15"/>
  <c r="R500" i="15"/>
  <c r="S500" i="15"/>
  <c r="T500" i="15"/>
  <c r="U500" i="15"/>
  <c r="V500" i="15"/>
  <c r="W500" i="15"/>
  <c r="X500" i="15"/>
  <c r="Y500" i="15"/>
  <c r="Z500" i="15"/>
  <c r="A501" i="15"/>
  <c r="B501" i="15"/>
  <c r="C501" i="15"/>
  <c r="D501" i="15"/>
  <c r="E501" i="15"/>
  <c r="F501" i="15"/>
  <c r="G501" i="15"/>
  <c r="I501" i="15"/>
  <c r="J501" i="15"/>
  <c r="K501" i="15"/>
  <c r="L501" i="15"/>
  <c r="M501" i="15"/>
  <c r="N501" i="15"/>
  <c r="O501" i="15"/>
  <c r="P501" i="15"/>
  <c r="Q501" i="15"/>
  <c r="R501" i="15"/>
  <c r="S501" i="15"/>
  <c r="T501" i="15"/>
  <c r="U501" i="15"/>
  <c r="V501" i="15"/>
  <c r="W501" i="15"/>
  <c r="X501" i="15"/>
  <c r="Y501" i="15"/>
  <c r="Z501" i="15"/>
  <c r="A502" i="15"/>
  <c r="B502" i="15"/>
  <c r="C502" i="15"/>
  <c r="D502" i="15"/>
  <c r="E502" i="15"/>
  <c r="F502" i="15"/>
  <c r="G502" i="15"/>
  <c r="I502" i="15"/>
  <c r="J502" i="15"/>
  <c r="K502" i="15"/>
  <c r="L502" i="15"/>
  <c r="M502" i="15"/>
  <c r="N502" i="15"/>
  <c r="O502" i="15"/>
  <c r="P502" i="15"/>
  <c r="Q502" i="15"/>
  <c r="R502" i="15"/>
  <c r="S502" i="15"/>
  <c r="T502" i="15"/>
  <c r="U502" i="15"/>
  <c r="V502" i="15"/>
  <c r="W502" i="15"/>
  <c r="X502" i="15"/>
  <c r="Y502" i="15"/>
  <c r="Z502" i="15"/>
  <c r="A503" i="15"/>
  <c r="B503" i="15"/>
  <c r="C503" i="15"/>
  <c r="D503" i="15"/>
  <c r="E503" i="15"/>
  <c r="F503" i="15"/>
  <c r="G503" i="15"/>
  <c r="I503" i="15"/>
  <c r="J503" i="15"/>
  <c r="K503" i="15"/>
  <c r="L503" i="15"/>
  <c r="M503" i="15"/>
  <c r="N503" i="15"/>
  <c r="O503" i="15"/>
  <c r="P503" i="15"/>
  <c r="Q503" i="15"/>
  <c r="R503" i="15"/>
  <c r="S503" i="15"/>
  <c r="T503" i="15"/>
  <c r="U503" i="15"/>
  <c r="V503" i="15"/>
  <c r="W503" i="15"/>
  <c r="X503" i="15"/>
  <c r="Y503" i="15"/>
  <c r="Z503" i="15"/>
  <c r="A504" i="15"/>
  <c r="B504" i="15"/>
  <c r="C504" i="15"/>
  <c r="D504" i="15"/>
  <c r="E504" i="15"/>
  <c r="F504" i="15"/>
  <c r="G504" i="15"/>
  <c r="I504" i="15"/>
  <c r="J504" i="15"/>
  <c r="K504" i="15"/>
  <c r="L504" i="15"/>
  <c r="M504" i="15"/>
  <c r="N504" i="15"/>
  <c r="O504" i="15"/>
  <c r="P504" i="15"/>
  <c r="Q504" i="15"/>
  <c r="R504" i="15"/>
  <c r="S504" i="15"/>
  <c r="T504" i="15"/>
  <c r="U504" i="15"/>
  <c r="V504" i="15"/>
  <c r="W504" i="15"/>
  <c r="X504" i="15"/>
  <c r="Y504" i="15"/>
  <c r="Z504" i="15"/>
  <c r="A505" i="15"/>
  <c r="B505" i="15"/>
  <c r="C505" i="15"/>
  <c r="D505" i="15"/>
  <c r="E505" i="15"/>
  <c r="F505" i="15"/>
  <c r="G505" i="15"/>
  <c r="I505" i="15"/>
  <c r="J505" i="15"/>
  <c r="K505" i="15"/>
  <c r="L505" i="15"/>
  <c r="M505" i="15"/>
  <c r="N505" i="15"/>
  <c r="O505" i="15"/>
  <c r="P505" i="15"/>
  <c r="Q505" i="15"/>
  <c r="R505" i="15"/>
  <c r="S505" i="15"/>
  <c r="T505" i="15"/>
  <c r="U505" i="15"/>
  <c r="V505" i="15"/>
  <c r="W505" i="15"/>
  <c r="X505" i="15"/>
  <c r="Y505" i="15"/>
  <c r="Z505" i="15"/>
  <c r="A506" i="15"/>
  <c r="B506" i="15"/>
  <c r="C506" i="15"/>
  <c r="D506" i="15"/>
  <c r="E506" i="15"/>
  <c r="F506" i="15"/>
  <c r="G506" i="15"/>
  <c r="I506" i="15"/>
  <c r="J506" i="15"/>
  <c r="K506" i="15"/>
  <c r="L506" i="15"/>
  <c r="M506" i="15"/>
  <c r="N506" i="15"/>
  <c r="O506" i="15"/>
  <c r="P506" i="15"/>
  <c r="Q506" i="15"/>
  <c r="R506" i="15"/>
  <c r="S506" i="15"/>
  <c r="T506" i="15"/>
  <c r="U506" i="15"/>
  <c r="V506" i="15"/>
  <c r="W506" i="15"/>
  <c r="X506" i="15"/>
  <c r="Y506" i="15"/>
  <c r="Z506" i="15"/>
  <c r="A507" i="15"/>
  <c r="B507" i="15"/>
  <c r="C507" i="15"/>
  <c r="D507" i="15"/>
  <c r="E507" i="15"/>
  <c r="F507" i="15"/>
  <c r="G507" i="15"/>
  <c r="I507" i="15"/>
  <c r="J507" i="15"/>
  <c r="K507" i="15"/>
  <c r="L507" i="15"/>
  <c r="M507" i="15"/>
  <c r="N507" i="15"/>
  <c r="O507" i="15"/>
  <c r="P507" i="15"/>
  <c r="Q507" i="15"/>
  <c r="R507" i="15"/>
  <c r="S507" i="15"/>
  <c r="T507" i="15"/>
  <c r="U507" i="15"/>
  <c r="V507" i="15"/>
  <c r="W507" i="15"/>
  <c r="X507" i="15"/>
  <c r="Y507" i="15"/>
  <c r="Z507" i="15"/>
  <c r="A508" i="15"/>
  <c r="B508" i="15"/>
  <c r="C508" i="15"/>
  <c r="D508" i="15"/>
  <c r="E508" i="15"/>
  <c r="F508" i="15"/>
  <c r="G508" i="15"/>
  <c r="I508" i="15"/>
  <c r="J508" i="15"/>
  <c r="K508" i="15"/>
  <c r="L508" i="15"/>
  <c r="M508" i="15"/>
  <c r="N508" i="15"/>
  <c r="O508" i="15"/>
  <c r="P508" i="15"/>
  <c r="Q508" i="15"/>
  <c r="R508" i="15"/>
  <c r="S508" i="15"/>
  <c r="T508" i="15"/>
  <c r="U508" i="15"/>
  <c r="V508" i="15"/>
  <c r="W508" i="15"/>
  <c r="X508" i="15"/>
  <c r="Y508" i="15"/>
  <c r="Z508" i="15"/>
  <c r="A509" i="15"/>
  <c r="B509" i="15"/>
  <c r="C509" i="15"/>
  <c r="D509" i="15"/>
  <c r="E509" i="15"/>
  <c r="F509" i="15"/>
  <c r="G509" i="15"/>
  <c r="I509" i="15"/>
  <c r="J509" i="15"/>
  <c r="K509" i="15"/>
  <c r="L509" i="15"/>
  <c r="M509" i="15"/>
  <c r="N509" i="15"/>
  <c r="O509" i="15"/>
  <c r="P509" i="15"/>
  <c r="Q509" i="15"/>
  <c r="R509" i="15"/>
  <c r="S509" i="15"/>
  <c r="T509" i="15"/>
  <c r="U509" i="15"/>
  <c r="V509" i="15"/>
  <c r="W509" i="15"/>
  <c r="X509" i="15"/>
  <c r="Y509" i="15"/>
  <c r="Z509" i="15"/>
  <c r="A510" i="15"/>
  <c r="B510" i="15"/>
  <c r="C510" i="15"/>
  <c r="D510" i="15"/>
  <c r="E510" i="15"/>
  <c r="F510" i="15"/>
  <c r="G510" i="15"/>
  <c r="I510" i="15"/>
  <c r="J510" i="15"/>
  <c r="K510" i="15"/>
  <c r="L510" i="15"/>
  <c r="M510" i="15"/>
  <c r="N510" i="15"/>
  <c r="O510" i="15"/>
  <c r="P510" i="15"/>
  <c r="Q510" i="15"/>
  <c r="R510" i="15"/>
  <c r="S510" i="15"/>
  <c r="T510" i="15"/>
  <c r="U510" i="15"/>
  <c r="V510" i="15"/>
  <c r="W510" i="15"/>
  <c r="X510" i="15"/>
  <c r="Y510" i="15"/>
  <c r="Z510" i="15"/>
  <c r="A511" i="15"/>
  <c r="B511" i="15"/>
  <c r="C511" i="15"/>
  <c r="D511" i="15"/>
  <c r="E511" i="15"/>
  <c r="F511" i="15"/>
  <c r="G511" i="15"/>
  <c r="I511" i="15"/>
  <c r="J511" i="15"/>
  <c r="K511" i="15"/>
  <c r="L511" i="15"/>
  <c r="M511" i="15"/>
  <c r="N511" i="15"/>
  <c r="O511" i="15"/>
  <c r="P511" i="15"/>
  <c r="Q511" i="15"/>
  <c r="R511" i="15"/>
  <c r="S511" i="15"/>
  <c r="T511" i="15"/>
  <c r="U511" i="15"/>
  <c r="V511" i="15"/>
  <c r="W511" i="15"/>
  <c r="X511" i="15"/>
  <c r="Y511" i="15"/>
  <c r="Z511" i="15"/>
  <c r="A513" i="15"/>
  <c r="B513" i="15"/>
  <c r="C513" i="15"/>
  <c r="D513" i="15"/>
  <c r="E513" i="15"/>
  <c r="F513" i="15"/>
  <c r="G513" i="15"/>
  <c r="I513" i="15"/>
  <c r="J513" i="15"/>
  <c r="K513" i="15"/>
  <c r="L513" i="15"/>
  <c r="M513" i="15"/>
  <c r="N513" i="15"/>
  <c r="O513" i="15"/>
  <c r="P513" i="15"/>
  <c r="Q513" i="15"/>
  <c r="R513" i="15"/>
  <c r="S513" i="15"/>
  <c r="T513" i="15"/>
  <c r="U513" i="15"/>
  <c r="V513" i="15"/>
  <c r="W513" i="15"/>
  <c r="X513" i="15"/>
  <c r="Y513" i="15"/>
  <c r="Z513" i="15"/>
  <c r="A514" i="15"/>
  <c r="B514" i="15"/>
  <c r="C514" i="15"/>
  <c r="D514" i="15"/>
  <c r="E514" i="15"/>
  <c r="F514" i="15"/>
  <c r="G514" i="15"/>
  <c r="I514" i="15"/>
  <c r="J514" i="15"/>
  <c r="K514" i="15"/>
  <c r="L514" i="15"/>
  <c r="M514" i="15"/>
  <c r="N514" i="15"/>
  <c r="O514" i="15"/>
  <c r="P514" i="15"/>
  <c r="Q514" i="15"/>
  <c r="R514" i="15"/>
  <c r="S514" i="15"/>
  <c r="T514" i="15"/>
  <c r="U514" i="15"/>
  <c r="V514" i="15"/>
  <c r="W514" i="15"/>
  <c r="X514" i="15"/>
  <c r="Y514" i="15"/>
  <c r="Z514" i="15"/>
  <c r="A515" i="15"/>
  <c r="B515" i="15"/>
  <c r="C515" i="15"/>
  <c r="D515" i="15"/>
  <c r="E515" i="15"/>
  <c r="F515" i="15"/>
  <c r="G515" i="15"/>
  <c r="I515" i="15"/>
  <c r="J515" i="15"/>
  <c r="K515" i="15"/>
  <c r="L515" i="15"/>
  <c r="M515" i="15"/>
  <c r="N515" i="15"/>
  <c r="O515" i="15"/>
  <c r="P515" i="15"/>
  <c r="Q515" i="15"/>
  <c r="R515" i="15"/>
  <c r="S515" i="15"/>
  <c r="T515" i="15"/>
  <c r="U515" i="15"/>
  <c r="V515" i="15"/>
  <c r="W515" i="15"/>
  <c r="X515" i="15"/>
  <c r="Y515" i="15"/>
  <c r="Z515" i="15"/>
  <c r="A516" i="15"/>
  <c r="B516" i="15"/>
  <c r="C516" i="15"/>
  <c r="D516" i="15"/>
  <c r="E516" i="15"/>
  <c r="F516" i="15"/>
  <c r="G516" i="15"/>
  <c r="I516" i="15"/>
  <c r="J516" i="15"/>
  <c r="K516" i="15"/>
  <c r="L516" i="15"/>
  <c r="M516" i="15"/>
  <c r="N516" i="15"/>
  <c r="O516" i="15"/>
  <c r="P516" i="15"/>
  <c r="Q516" i="15"/>
  <c r="R516" i="15"/>
  <c r="S516" i="15"/>
  <c r="T516" i="15"/>
  <c r="U516" i="15"/>
  <c r="V516" i="15"/>
  <c r="W516" i="15"/>
  <c r="X516" i="15"/>
  <c r="Y516" i="15"/>
  <c r="Z516" i="15"/>
  <c r="A517" i="15"/>
  <c r="B517" i="15"/>
  <c r="C517" i="15"/>
  <c r="D517" i="15"/>
  <c r="E517" i="15"/>
  <c r="F517" i="15"/>
  <c r="G517" i="15"/>
  <c r="I517" i="15"/>
  <c r="J517" i="15"/>
  <c r="K517" i="15"/>
  <c r="L517" i="15"/>
  <c r="M517" i="15"/>
  <c r="N517" i="15"/>
  <c r="O517" i="15"/>
  <c r="P517" i="15"/>
  <c r="Q517" i="15"/>
  <c r="R517" i="15"/>
  <c r="S517" i="15"/>
  <c r="T517" i="15"/>
  <c r="U517" i="15"/>
  <c r="V517" i="15"/>
  <c r="W517" i="15"/>
  <c r="X517" i="15"/>
  <c r="Y517" i="15"/>
  <c r="Z517" i="15"/>
  <c r="A518" i="15"/>
  <c r="B518" i="15"/>
  <c r="C518" i="15"/>
  <c r="D518" i="15"/>
  <c r="E518" i="15"/>
  <c r="F518" i="15"/>
  <c r="G518" i="15"/>
  <c r="I518" i="15"/>
  <c r="J518" i="15"/>
  <c r="K518" i="15"/>
  <c r="L518" i="15"/>
  <c r="M518" i="15"/>
  <c r="N518" i="15"/>
  <c r="O518" i="15"/>
  <c r="P518" i="15"/>
  <c r="Q518" i="15"/>
  <c r="R518" i="15"/>
  <c r="S518" i="15"/>
  <c r="T518" i="15"/>
  <c r="U518" i="15"/>
  <c r="V518" i="15"/>
  <c r="W518" i="15"/>
  <c r="X518" i="15"/>
  <c r="Y518" i="15"/>
  <c r="Z518" i="15"/>
  <c r="A519" i="15"/>
  <c r="B519" i="15"/>
  <c r="C519" i="15"/>
  <c r="D519" i="15"/>
  <c r="E519" i="15"/>
  <c r="F519" i="15"/>
  <c r="G519" i="15"/>
  <c r="I519" i="15"/>
  <c r="J519" i="15"/>
  <c r="K519" i="15"/>
  <c r="L519" i="15"/>
  <c r="M519" i="15"/>
  <c r="N519" i="15"/>
  <c r="O519" i="15"/>
  <c r="P519" i="15"/>
  <c r="Q519" i="15"/>
  <c r="R519" i="15"/>
  <c r="S519" i="15"/>
  <c r="T519" i="15"/>
  <c r="U519" i="15"/>
  <c r="V519" i="15"/>
  <c r="W519" i="15"/>
  <c r="X519" i="15"/>
  <c r="Y519" i="15"/>
  <c r="Z519" i="15"/>
  <c r="A520" i="15"/>
  <c r="B520" i="15"/>
  <c r="C520" i="15"/>
  <c r="D520" i="15"/>
  <c r="E520" i="15"/>
  <c r="F520" i="15"/>
  <c r="G520" i="15"/>
  <c r="I520" i="15"/>
  <c r="J520" i="15"/>
  <c r="K520" i="15"/>
  <c r="L520" i="15"/>
  <c r="M520" i="15"/>
  <c r="N520" i="15"/>
  <c r="O520" i="15"/>
  <c r="P520" i="15"/>
  <c r="Q520" i="15"/>
  <c r="R520" i="15"/>
  <c r="S520" i="15"/>
  <c r="T520" i="15"/>
  <c r="U520" i="15"/>
  <c r="V520" i="15"/>
  <c r="W520" i="15"/>
  <c r="X520" i="15"/>
  <c r="Y520" i="15"/>
  <c r="Z520" i="15"/>
  <c r="A521" i="15"/>
  <c r="B521" i="15"/>
  <c r="C521" i="15"/>
  <c r="D521" i="15"/>
  <c r="E521" i="15"/>
  <c r="F521" i="15"/>
  <c r="G521" i="15"/>
  <c r="I521" i="15"/>
  <c r="J521" i="15"/>
  <c r="K521" i="15"/>
  <c r="L521" i="15"/>
  <c r="M521" i="15"/>
  <c r="N521" i="15"/>
  <c r="O521" i="15"/>
  <c r="P521" i="15"/>
  <c r="Q521" i="15"/>
  <c r="R521" i="15"/>
  <c r="S521" i="15"/>
  <c r="T521" i="15"/>
  <c r="U521" i="15"/>
  <c r="V521" i="15"/>
  <c r="W521" i="15"/>
  <c r="X521" i="15"/>
  <c r="Y521" i="15"/>
  <c r="Z521" i="15"/>
  <c r="A522" i="15"/>
  <c r="B522" i="15"/>
  <c r="C522" i="15"/>
  <c r="D522" i="15"/>
  <c r="E522" i="15"/>
  <c r="F522" i="15"/>
  <c r="G522" i="15"/>
  <c r="I522" i="15"/>
  <c r="J522" i="15"/>
  <c r="K522" i="15"/>
  <c r="L522" i="15"/>
  <c r="M522" i="15"/>
  <c r="N522" i="15"/>
  <c r="O522" i="15"/>
  <c r="P522" i="15"/>
  <c r="Q522" i="15"/>
  <c r="R522" i="15"/>
  <c r="S522" i="15"/>
  <c r="T522" i="15"/>
  <c r="U522" i="15"/>
  <c r="V522" i="15"/>
  <c r="W522" i="15"/>
  <c r="X522" i="15"/>
  <c r="Y522" i="15"/>
  <c r="Z522" i="15"/>
  <c r="A523" i="15"/>
  <c r="B523" i="15"/>
  <c r="C523" i="15"/>
  <c r="D523" i="15"/>
  <c r="E523" i="15"/>
  <c r="F523" i="15"/>
  <c r="G523" i="15"/>
  <c r="I523" i="15"/>
  <c r="J523" i="15"/>
  <c r="K523" i="15"/>
  <c r="L523" i="15"/>
  <c r="M523" i="15"/>
  <c r="N523" i="15"/>
  <c r="O523" i="15"/>
  <c r="P523" i="15"/>
  <c r="Q523" i="15"/>
  <c r="R523" i="15"/>
  <c r="S523" i="15"/>
  <c r="T523" i="15"/>
  <c r="U523" i="15"/>
  <c r="V523" i="15"/>
  <c r="W523" i="15"/>
  <c r="X523" i="15"/>
  <c r="Y523" i="15"/>
  <c r="Z523" i="15"/>
  <c r="A524" i="15"/>
  <c r="B524" i="15"/>
  <c r="C524" i="15"/>
  <c r="D524" i="15"/>
  <c r="E524" i="15"/>
  <c r="F524" i="15"/>
  <c r="G524" i="15"/>
  <c r="I524" i="15"/>
  <c r="J524" i="15"/>
  <c r="K524" i="15"/>
  <c r="L524" i="15"/>
  <c r="M524" i="15"/>
  <c r="N524" i="15"/>
  <c r="O524" i="15"/>
  <c r="P524" i="15"/>
  <c r="Q524" i="15"/>
  <c r="R524" i="15"/>
  <c r="S524" i="15"/>
  <c r="T524" i="15"/>
  <c r="U524" i="15"/>
  <c r="V524" i="15"/>
  <c r="W524" i="15"/>
  <c r="X524" i="15"/>
  <c r="Y524" i="15"/>
  <c r="Z524" i="15"/>
  <c r="A525" i="15"/>
  <c r="B525" i="15"/>
  <c r="C525" i="15"/>
  <c r="D525" i="15"/>
  <c r="E525" i="15"/>
  <c r="F525" i="15"/>
  <c r="G525" i="15"/>
  <c r="I525" i="15"/>
  <c r="J525" i="15"/>
  <c r="K525" i="15"/>
  <c r="L525" i="15"/>
  <c r="M525" i="15"/>
  <c r="N525" i="15"/>
  <c r="O525" i="15"/>
  <c r="P525" i="15"/>
  <c r="Q525" i="15"/>
  <c r="R525" i="15"/>
  <c r="S525" i="15"/>
  <c r="T525" i="15"/>
  <c r="U525" i="15"/>
  <c r="V525" i="15"/>
  <c r="W525" i="15"/>
  <c r="X525" i="15"/>
  <c r="Y525" i="15"/>
  <c r="Z525" i="15"/>
  <c r="A526" i="15"/>
  <c r="B526" i="15"/>
  <c r="C526" i="15"/>
  <c r="D526" i="15"/>
  <c r="E526" i="15"/>
  <c r="F526" i="15"/>
  <c r="G526" i="15"/>
  <c r="I526" i="15"/>
  <c r="J526" i="15"/>
  <c r="K526" i="15"/>
  <c r="L526" i="15"/>
  <c r="M526" i="15"/>
  <c r="N526" i="15"/>
  <c r="O526" i="15"/>
  <c r="P526" i="15"/>
  <c r="Q526" i="15"/>
  <c r="R526" i="15"/>
  <c r="S526" i="15"/>
  <c r="T526" i="15"/>
  <c r="U526" i="15"/>
  <c r="V526" i="15"/>
  <c r="W526" i="15"/>
  <c r="X526" i="15"/>
  <c r="Y526" i="15"/>
  <c r="Z526" i="15"/>
  <c r="A527" i="15"/>
  <c r="B527" i="15"/>
  <c r="C527" i="15"/>
  <c r="D527" i="15"/>
  <c r="E527" i="15"/>
  <c r="F527" i="15"/>
  <c r="G527" i="15"/>
  <c r="I527" i="15"/>
  <c r="J527" i="15"/>
  <c r="K527" i="15"/>
  <c r="L527" i="15"/>
  <c r="M527" i="15"/>
  <c r="N527" i="15"/>
  <c r="O527" i="15"/>
  <c r="P527" i="15"/>
  <c r="Q527" i="15"/>
  <c r="R527" i="15"/>
  <c r="S527" i="15"/>
  <c r="T527" i="15"/>
  <c r="U527" i="15"/>
  <c r="V527" i="15"/>
  <c r="W527" i="15"/>
  <c r="X527" i="15"/>
  <c r="Y527" i="15"/>
  <c r="Z527" i="15"/>
  <c r="A528" i="15"/>
  <c r="B528" i="15"/>
  <c r="C528" i="15"/>
  <c r="D528" i="15"/>
  <c r="E528" i="15"/>
  <c r="F528" i="15"/>
  <c r="G528" i="15"/>
  <c r="I528" i="15"/>
  <c r="J528" i="15"/>
  <c r="K528" i="15"/>
  <c r="L528" i="15"/>
  <c r="M528" i="15"/>
  <c r="N528" i="15"/>
  <c r="O528" i="15"/>
  <c r="P528" i="15"/>
  <c r="Q528" i="15"/>
  <c r="R528" i="15"/>
  <c r="S528" i="15"/>
  <c r="T528" i="15"/>
  <c r="U528" i="15"/>
  <c r="V528" i="15"/>
  <c r="W528" i="15"/>
  <c r="X528" i="15"/>
  <c r="Y528" i="15"/>
  <c r="Z528" i="15"/>
  <c r="A529" i="15"/>
  <c r="B529" i="15"/>
  <c r="C529" i="15"/>
  <c r="D529" i="15"/>
  <c r="E529" i="15"/>
  <c r="F529" i="15"/>
  <c r="G529" i="15"/>
  <c r="I529" i="15"/>
  <c r="J529" i="15"/>
  <c r="K529" i="15"/>
  <c r="L529" i="15"/>
  <c r="M529" i="15"/>
  <c r="N529" i="15"/>
  <c r="O529" i="15"/>
  <c r="P529" i="15"/>
  <c r="Q529" i="15"/>
  <c r="R529" i="15"/>
  <c r="S529" i="15"/>
  <c r="T529" i="15"/>
  <c r="U529" i="15"/>
  <c r="V529" i="15"/>
  <c r="W529" i="15"/>
  <c r="X529" i="15"/>
  <c r="Y529" i="15"/>
  <c r="Z529" i="15"/>
  <c r="A530" i="15"/>
  <c r="B530" i="15"/>
  <c r="C530" i="15"/>
  <c r="D530" i="15"/>
  <c r="E530" i="15"/>
  <c r="F530" i="15"/>
  <c r="G530" i="15"/>
  <c r="I530" i="15"/>
  <c r="J530" i="15"/>
  <c r="K530" i="15"/>
  <c r="L530" i="15"/>
  <c r="M530" i="15"/>
  <c r="N530" i="15"/>
  <c r="O530" i="15"/>
  <c r="P530" i="15"/>
  <c r="Q530" i="15"/>
  <c r="R530" i="15"/>
  <c r="S530" i="15"/>
  <c r="T530" i="15"/>
  <c r="U530" i="15"/>
  <c r="V530" i="15"/>
  <c r="W530" i="15"/>
  <c r="X530" i="15"/>
  <c r="Y530" i="15"/>
  <c r="Z530" i="15"/>
  <c r="A531" i="15"/>
  <c r="B531" i="15"/>
  <c r="C531" i="15"/>
  <c r="D531" i="15"/>
  <c r="E531" i="15"/>
  <c r="F531" i="15"/>
  <c r="G531" i="15"/>
  <c r="I531" i="15"/>
  <c r="J531" i="15"/>
  <c r="K531" i="15"/>
  <c r="L531" i="15"/>
  <c r="M531" i="15"/>
  <c r="N531" i="15"/>
  <c r="O531" i="15"/>
  <c r="P531" i="15"/>
  <c r="Q531" i="15"/>
  <c r="R531" i="15"/>
  <c r="S531" i="15"/>
  <c r="T531" i="15"/>
  <c r="U531" i="15"/>
  <c r="V531" i="15"/>
  <c r="W531" i="15"/>
  <c r="X531" i="15"/>
  <c r="Y531" i="15"/>
  <c r="Z531" i="15"/>
  <c r="A532" i="15"/>
  <c r="B532" i="15"/>
  <c r="C532" i="15"/>
  <c r="D532" i="15"/>
  <c r="E532" i="15"/>
  <c r="F532" i="15"/>
  <c r="G532" i="15"/>
  <c r="I532" i="15"/>
  <c r="J532" i="15"/>
  <c r="K532" i="15"/>
  <c r="L532" i="15"/>
  <c r="M532" i="15"/>
  <c r="N532" i="15"/>
  <c r="O532" i="15"/>
  <c r="P532" i="15"/>
  <c r="Q532" i="15"/>
  <c r="R532" i="15"/>
  <c r="S532" i="15"/>
  <c r="T532" i="15"/>
  <c r="U532" i="15"/>
  <c r="V532" i="15"/>
  <c r="W532" i="15"/>
  <c r="X532" i="15"/>
  <c r="Y532" i="15"/>
  <c r="Z532" i="15"/>
  <c r="A533" i="15"/>
  <c r="B533" i="15"/>
  <c r="C533" i="15"/>
  <c r="D533" i="15"/>
  <c r="E533" i="15"/>
  <c r="F533" i="15"/>
  <c r="G533" i="15"/>
  <c r="I533" i="15"/>
  <c r="J533" i="15"/>
  <c r="K533" i="15"/>
  <c r="L533" i="15"/>
  <c r="M533" i="15"/>
  <c r="N533" i="15"/>
  <c r="O533" i="15"/>
  <c r="P533" i="15"/>
  <c r="Q533" i="15"/>
  <c r="R533" i="15"/>
  <c r="S533" i="15"/>
  <c r="T533" i="15"/>
  <c r="U533" i="15"/>
  <c r="V533" i="15"/>
  <c r="W533" i="15"/>
  <c r="X533" i="15"/>
  <c r="Y533" i="15"/>
  <c r="Z533" i="15"/>
  <c r="A534" i="15"/>
  <c r="B534" i="15"/>
  <c r="C534" i="15"/>
  <c r="D534" i="15"/>
  <c r="E534" i="15"/>
  <c r="F534" i="15"/>
  <c r="G534" i="15"/>
  <c r="I534" i="15"/>
  <c r="J534" i="15"/>
  <c r="K534" i="15"/>
  <c r="L534" i="15"/>
  <c r="M534" i="15"/>
  <c r="N534" i="15"/>
  <c r="O534" i="15"/>
  <c r="P534" i="15"/>
  <c r="Q534" i="15"/>
  <c r="R534" i="15"/>
  <c r="S534" i="15"/>
  <c r="T534" i="15"/>
  <c r="U534" i="15"/>
  <c r="V534" i="15"/>
  <c r="W534" i="15"/>
  <c r="X534" i="15"/>
  <c r="Y534" i="15"/>
  <c r="Z534" i="15"/>
  <c r="A535" i="15"/>
  <c r="B535" i="15"/>
  <c r="C535" i="15"/>
  <c r="D535" i="15"/>
  <c r="E535" i="15"/>
  <c r="F535" i="15"/>
  <c r="G535" i="15"/>
  <c r="I535" i="15"/>
  <c r="J535" i="15"/>
  <c r="K535" i="15"/>
  <c r="L535" i="15"/>
  <c r="M535" i="15"/>
  <c r="N535" i="15"/>
  <c r="O535" i="15"/>
  <c r="P535" i="15"/>
  <c r="Q535" i="15"/>
  <c r="R535" i="15"/>
  <c r="S535" i="15"/>
  <c r="T535" i="15"/>
  <c r="U535" i="15"/>
  <c r="V535" i="15"/>
  <c r="W535" i="15"/>
  <c r="X535" i="15"/>
  <c r="Y535" i="15"/>
  <c r="Z535" i="15"/>
  <c r="A536" i="15"/>
  <c r="B536" i="15"/>
  <c r="C536" i="15"/>
  <c r="D536" i="15"/>
  <c r="E536" i="15"/>
  <c r="F536" i="15"/>
  <c r="G536" i="15"/>
  <c r="I536" i="15"/>
  <c r="J536" i="15"/>
  <c r="K536" i="15"/>
  <c r="L536" i="15"/>
  <c r="M536" i="15"/>
  <c r="N536" i="15"/>
  <c r="O536" i="15"/>
  <c r="P536" i="15"/>
  <c r="Q536" i="15"/>
  <c r="R536" i="15"/>
  <c r="S536" i="15"/>
  <c r="T536" i="15"/>
  <c r="U536" i="15"/>
  <c r="V536" i="15"/>
  <c r="W536" i="15"/>
  <c r="X536" i="15"/>
  <c r="Y536" i="15"/>
  <c r="Z536" i="15"/>
  <c r="A537" i="15"/>
  <c r="B537" i="15"/>
  <c r="C537" i="15"/>
  <c r="D537" i="15"/>
  <c r="E537" i="15"/>
  <c r="F537" i="15"/>
  <c r="G537" i="15"/>
  <c r="I537" i="15"/>
  <c r="J537" i="15"/>
  <c r="K537" i="15"/>
  <c r="L537" i="15"/>
  <c r="M537" i="15"/>
  <c r="N537" i="15"/>
  <c r="O537" i="15"/>
  <c r="P537" i="15"/>
  <c r="Q537" i="15"/>
  <c r="R537" i="15"/>
  <c r="S537" i="15"/>
  <c r="T537" i="15"/>
  <c r="U537" i="15"/>
  <c r="V537" i="15"/>
  <c r="W537" i="15"/>
  <c r="X537" i="15"/>
  <c r="Y537" i="15"/>
  <c r="Z537" i="15"/>
  <c r="A538" i="15"/>
  <c r="B538" i="15"/>
  <c r="C538" i="15"/>
  <c r="D538" i="15"/>
  <c r="E538" i="15"/>
  <c r="F538" i="15"/>
  <c r="G538" i="15"/>
  <c r="I538" i="15"/>
  <c r="J538" i="15"/>
  <c r="K538" i="15"/>
  <c r="L538" i="15"/>
  <c r="M538" i="15"/>
  <c r="N538" i="15"/>
  <c r="O538" i="15"/>
  <c r="P538" i="15"/>
  <c r="Q538" i="15"/>
  <c r="R538" i="15"/>
  <c r="S538" i="15"/>
  <c r="T538" i="15"/>
  <c r="U538" i="15"/>
  <c r="V538" i="15"/>
  <c r="W538" i="15"/>
  <c r="X538" i="15"/>
  <c r="Y538" i="15"/>
  <c r="Z538" i="15"/>
  <c r="A539" i="15"/>
  <c r="B539" i="15"/>
  <c r="C539" i="15"/>
  <c r="D539" i="15"/>
  <c r="E539" i="15"/>
  <c r="F539" i="15"/>
  <c r="G539" i="15"/>
  <c r="I539" i="15"/>
  <c r="J539" i="15"/>
  <c r="K539" i="15"/>
  <c r="L539" i="15"/>
  <c r="M539" i="15"/>
  <c r="N539" i="15"/>
  <c r="O539" i="15"/>
  <c r="P539" i="15"/>
  <c r="Q539" i="15"/>
  <c r="R539" i="15"/>
  <c r="S539" i="15"/>
  <c r="T539" i="15"/>
  <c r="U539" i="15"/>
  <c r="V539" i="15"/>
  <c r="W539" i="15"/>
  <c r="X539" i="15"/>
  <c r="Y539" i="15"/>
  <c r="Z539" i="15"/>
  <c r="A540" i="15"/>
  <c r="B540" i="15"/>
  <c r="C540" i="15"/>
  <c r="D540" i="15"/>
  <c r="E540" i="15"/>
  <c r="F540" i="15"/>
  <c r="G540" i="15"/>
  <c r="I540" i="15"/>
  <c r="J540" i="15"/>
  <c r="K540" i="15"/>
  <c r="L540" i="15"/>
  <c r="M540" i="15"/>
  <c r="N540" i="15"/>
  <c r="O540" i="15"/>
  <c r="P540" i="15"/>
  <c r="Q540" i="15"/>
  <c r="R540" i="15"/>
  <c r="S540" i="15"/>
  <c r="T540" i="15"/>
  <c r="U540" i="15"/>
  <c r="V540" i="15"/>
  <c r="W540" i="15"/>
  <c r="X540" i="15"/>
  <c r="Y540" i="15"/>
  <c r="Z540" i="15"/>
  <c r="A541" i="15"/>
  <c r="B541" i="15"/>
  <c r="C541" i="15"/>
  <c r="D541" i="15"/>
  <c r="E541" i="15"/>
  <c r="F541" i="15"/>
  <c r="G541" i="15"/>
  <c r="I541" i="15"/>
  <c r="J541" i="15"/>
  <c r="K541" i="15"/>
  <c r="L541" i="15"/>
  <c r="M541" i="15"/>
  <c r="N541" i="15"/>
  <c r="O541" i="15"/>
  <c r="P541" i="15"/>
  <c r="Q541" i="15"/>
  <c r="R541" i="15"/>
  <c r="S541" i="15"/>
  <c r="T541" i="15"/>
  <c r="U541" i="15"/>
  <c r="V541" i="15"/>
  <c r="W541" i="15"/>
  <c r="X541" i="15"/>
  <c r="Y541" i="15"/>
  <c r="Z541" i="15"/>
  <c r="A542" i="15"/>
  <c r="B542" i="15"/>
  <c r="C542" i="15"/>
  <c r="D542" i="15"/>
  <c r="E542" i="15"/>
  <c r="F542" i="15"/>
  <c r="G542" i="15"/>
  <c r="I542" i="15"/>
  <c r="J542" i="15"/>
  <c r="K542" i="15"/>
  <c r="L542" i="15"/>
  <c r="M542" i="15"/>
  <c r="N542" i="15"/>
  <c r="O542" i="15"/>
  <c r="P542" i="15"/>
  <c r="Q542" i="15"/>
  <c r="R542" i="15"/>
  <c r="S542" i="15"/>
  <c r="T542" i="15"/>
  <c r="U542" i="15"/>
  <c r="V542" i="15"/>
  <c r="W542" i="15"/>
  <c r="X542" i="15"/>
  <c r="Y542" i="15"/>
  <c r="Z542" i="15"/>
  <c r="A543" i="15"/>
  <c r="B543" i="15"/>
  <c r="C543" i="15"/>
  <c r="D543" i="15"/>
  <c r="E543" i="15"/>
  <c r="F543" i="15"/>
  <c r="G543" i="15"/>
  <c r="I543" i="15"/>
  <c r="J543" i="15"/>
  <c r="K543" i="15"/>
  <c r="L543" i="15"/>
  <c r="M543" i="15"/>
  <c r="N543" i="15"/>
  <c r="O543" i="15"/>
  <c r="P543" i="15"/>
  <c r="Q543" i="15"/>
  <c r="R543" i="15"/>
  <c r="S543" i="15"/>
  <c r="T543" i="15"/>
  <c r="U543" i="15"/>
  <c r="V543" i="15"/>
  <c r="W543" i="15"/>
  <c r="X543" i="15"/>
  <c r="Y543" i="15"/>
  <c r="Z543" i="15"/>
  <c r="A544" i="15"/>
  <c r="B544" i="15"/>
  <c r="C544" i="15"/>
  <c r="D544" i="15"/>
  <c r="E544" i="15"/>
  <c r="F544" i="15"/>
  <c r="G544" i="15"/>
  <c r="I544" i="15"/>
  <c r="J544" i="15"/>
  <c r="K544" i="15"/>
  <c r="L544" i="15"/>
  <c r="M544" i="15"/>
  <c r="N544" i="15"/>
  <c r="O544" i="15"/>
  <c r="P544" i="15"/>
  <c r="Q544" i="15"/>
  <c r="R544" i="15"/>
  <c r="S544" i="15"/>
  <c r="T544" i="15"/>
  <c r="U544" i="15"/>
  <c r="V544" i="15"/>
  <c r="W544" i="15"/>
  <c r="X544" i="15"/>
  <c r="Y544" i="15"/>
  <c r="Z544" i="15"/>
  <c r="A545" i="15"/>
  <c r="B545" i="15"/>
  <c r="C545" i="15"/>
  <c r="D545" i="15"/>
  <c r="E545" i="15"/>
  <c r="F545" i="15"/>
  <c r="G545" i="15"/>
  <c r="I545" i="15"/>
  <c r="J545" i="15"/>
  <c r="K545" i="15"/>
  <c r="L545" i="15"/>
  <c r="M545" i="15"/>
  <c r="N545" i="15"/>
  <c r="O545" i="15"/>
  <c r="P545" i="15"/>
  <c r="Q545" i="15"/>
  <c r="R545" i="15"/>
  <c r="S545" i="15"/>
  <c r="T545" i="15"/>
  <c r="U545" i="15"/>
  <c r="V545" i="15"/>
  <c r="W545" i="15"/>
  <c r="X545" i="15"/>
  <c r="Y545" i="15"/>
  <c r="Z545" i="15"/>
  <c r="A546" i="15"/>
  <c r="B546" i="15"/>
  <c r="C546" i="15"/>
  <c r="D546" i="15"/>
  <c r="E546" i="15"/>
  <c r="F546" i="15"/>
  <c r="G546" i="15"/>
  <c r="I546" i="15"/>
  <c r="J546" i="15"/>
  <c r="K546" i="15"/>
  <c r="L546" i="15"/>
  <c r="M546" i="15"/>
  <c r="N546" i="15"/>
  <c r="O546" i="15"/>
  <c r="P546" i="15"/>
  <c r="Q546" i="15"/>
  <c r="R546" i="15"/>
  <c r="S546" i="15"/>
  <c r="T546" i="15"/>
  <c r="U546" i="15"/>
  <c r="V546" i="15"/>
  <c r="W546" i="15"/>
  <c r="X546" i="15"/>
  <c r="Y546" i="15"/>
  <c r="Z546" i="15"/>
  <c r="A547" i="15"/>
  <c r="B547" i="15"/>
  <c r="C547" i="15"/>
  <c r="D547" i="15"/>
  <c r="E547" i="15"/>
  <c r="F547" i="15"/>
  <c r="G547" i="15"/>
  <c r="I547" i="15"/>
  <c r="J547" i="15"/>
  <c r="K547" i="15"/>
  <c r="L547" i="15"/>
  <c r="M547" i="15"/>
  <c r="N547" i="15"/>
  <c r="O547" i="15"/>
  <c r="P547" i="15"/>
  <c r="Q547" i="15"/>
  <c r="R547" i="15"/>
  <c r="S547" i="15"/>
  <c r="T547" i="15"/>
  <c r="U547" i="15"/>
  <c r="V547" i="15"/>
  <c r="W547" i="15"/>
  <c r="X547" i="15"/>
  <c r="Y547" i="15"/>
  <c r="Z547" i="15"/>
  <c r="A548" i="15"/>
  <c r="B548" i="15"/>
  <c r="C548" i="15"/>
  <c r="D548" i="15"/>
  <c r="E548" i="15"/>
  <c r="F548" i="15"/>
  <c r="G548" i="15"/>
  <c r="I548" i="15"/>
  <c r="J548" i="15"/>
  <c r="K548" i="15"/>
  <c r="L548" i="15"/>
  <c r="M548" i="15"/>
  <c r="N548" i="15"/>
  <c r="O548" i="15"/>
  <c r="P548" i="15"/>
  <c r="Q548" i="15"/>
  <c r="R548" i="15"/>
  <c r="S548" i="15"/>
  <c r="T548" i="15"/>
  <c r="U548" i="15"/>
  <c r="V548" i="15"/>
  <c r="W548" i="15"/>
  <c r="X548" i="15"/>
  <c r="Y548" i="15"/>
  <c r="Z548" i="15"/>
  <c r="A549" i="15"/>
  <c r="B549" i="15"/>
  <c r="C549" i="15"/>
  <c r="D549" i="15"/>
  <c r="E549" i="15"/>
  <c r="F549" i="15"/>
  <c r="G549" i="15"/>
  <c r="I549" i="15"/>
  <c r="J549" i="15"/>
  <c r="K549" i="15"/>
  <c r="L549" i="15"/>
  <c r="M549" i="15"/>
  <c r="N549" i="15"/>
  <c r="O549" i="15"/>
  <c r="P549" i="15"/>
  <c r="Q549" i="15"/>
  <c r="R549" i="15"/>
  <c r="S549" i="15"/>
  <c r="T549" i="15"/>
  <c r="U549" i="15"/>
  <c r="V549" i="15"/>
  <c r="W549" i="15"/>
  <c r="X549" i="15"/>
  <c r="Y549" i="15"/>
  <c r="Z549" i="15"/>
  <c r="A550" i="15"/>
  <c r="B550" i="15"/>
  <c r="C550" i="15"/>
  <c r="D550" i="15"/>
  <c r="E550" i="15"/>
  <c r="F550" i="15"/>
  <c r="G550" i="15"/>
  <c r="I550" i="15"/>
  <c r="J550" i="15"/>
  <c r="K550" i="15"/>
  <c r="L550" i="15"/>
  <c r="M550" i="15"/>
  <c r="N550" i="15"/>
  <c r="O550" i="15"/>
  <c r="P550" i="15"/>
  <c r="Q550" i="15"/>
  <c r="R550" i="15"/>
  <c r="S550" i="15"/>
  <c r="T550" i="15"/>
  <c r="U550" i="15"/>
  <c r="V550" i="15"/>
  <c r="W550" i="15"/>
  <c r="X550" i="15"/>
  <c r="Y550" i="15"/>
  <c r="Z550" i="15"/>
  <c r="A551" i="15"/>
  <c r="B551" i="15"/>
  <c r="C551" i="15"/>
  <c r="D551" i="15"/>
  <c r="E551" i="15"/>
  <c r="F551" i="15"/>
  <c r="G551" i="15"/>
  <c r="I551" i="15"/>
  <c r="J551" i="15"/>
  <c r="K551" i="15"/>
  <c r="L551" i="15"/>
  <c r="M551" i="15"/>
  <c r="N551" i="15"/>
  <c r="O551" i="15"/>
  <c r="P551" i="15"/>
  <c r="Q551" i="15"/>
  <c r="R551" i="15"/>
  <c r="S551" i="15"/>
  <c r="T551" i="15"/>
  <c r="U551" i="15"/>
  <c r="V551" i="15"/>
  <c r="W551" i="15"/>
  <c r="X551" i="15"/>
  <c r="Y551" i="15"/>
  <c r="Z551" i="15"/>
  <c r="A552" i="15"/>
  <c r="B552" i="15"/>
  <c r="C552" i="15"/>
  <c r="D552" i="15"/>
  <c r="E552" i="15"/>
  <c r="F552" i="15"/>
  <c r="G552" i="15"/>
  <c r="I552" i="15"/>
  <c r="J552" i="15"/>
  <c r="K552" i="15"/>
  <c r="L552" i="15"/>
  <c r="M552" i="15"/>
  <c r="N552" i="15"/>
  <c r="O552" i="15"/>
  <c r="P552" i="15"/>
  <c r="Q552" i="15"/>
  <c r="R552" i="15"/>
  <c r="S552" i="15"/>
  <c r="T552" i="15"/>
  <c r="U552" i="15"/>
  <c r="V552" i="15"/>
  <c r="W552" i="15"/>
  <c r="X552" i="15"/>
  <c r="Y552" i="15"/>
  <c r="Z552" i="15"/>
  <c r="A553" i="15"/>
  <c r="B553" i="15"/>
  <c r="C553" i="15"/>
  <c r="D553" i="15"/>
  <c r="E553" i="15"/>
  <c r="F553" i="15"/>
  <c r="G553" i="15"/>
  <c r="I553" i="15"/>
  <c r="J553" i="15"/>
  <c r="K553" i="15"/>
  <c r="L553" i="15"/>
  <c r="M553" i="15"/>
  <c r="N553" i="15"/>
  <c r="O553" i="15"/>
  <c r="P553" i="15"/>
  <c r="Q553" i="15"/>
  <c r="R553" i="15"/>
  <c r="S553" i="15"/>
  <c r="T553" i="15"/>
  <c r="U553" i="15"/>
  <c r="V553" i="15"/>
  <c r="W553" i="15"/>
  <c r="X553" i="15"/>
  <c r="Y553" i="15"/>
  <c r="Z553" i="15"/>
  <c r="A554" i="15"/>
  <c r="B554" i="15"/>
  <c r="C554" i="15"/>
  <c r="D554" i="15"/>
  <c r="E554" i="15"/>
  <c r="F554" i="15"/>
  <c r="G554" i="15"/>
  <c r="I554" i="15"/>
  <c r="J554" i="15"/>
  <c r="K554" i="15"/>
  <c r="L554" i="15"/>
  <c r="M554" i="15"/>
  <c r="N554" i="15"/>
  <c r="O554" i="15"/>
  <c r="P554" i="15"/>
  <c r="Q554" i="15"/>
  <c r="R554" i="15"/>
  <c r="S554" i="15"/>
  <c r="T554" i="15"/>
  <c r="U554" i="15"/>
  <c r="V554" i="15"/>
  <c r="W554" i="15"/>
  <c r="X554" i="15"/>
  <c r="Y554" i="15"/>
  <c r="Z554" i="15"/>
  <c r="A555" i="15"/>
  <c r="B555" i="15"/>
  <c r="C555" i="15"/>
  <c r="D555" i="15"/>
  <c r="E555" i="15"/>
  <c r="F555" i="15"/>
  <c r="G555" i="15"/>
  <c r="I555" i="15"/>
  <c r="J555" i="15"/>
  <c r="K555" i="15"/>
  <c r="L555" i="15"/>
  <c r="M555" i="15"/>
  <c r="N555" i="15"/>
  <c r="O555" i="15"/>
  <c r="P555" i="15"/>
  <c r="Q555" i="15"/>
  <c r="R555" i="15"/>
  <c r="S555" i="15"/>
  <c r="T555" i="15"/>
  <c r="U555" i="15"/>
  <c r="V555" i="15"/>
  <c r="W555" i="15"/>
  <c r="X555" i="15"/>
  <c r="Y555" i="15"/>
  <c r="Z555" i="15"/>
  <c r="A556" i="15"/>
  <c r="B556" i="15"/>
  <c r="C556" i="15"/>
  <c r="D556" i="15"/>
  <c r="E556" i="15"/>
  <c r="F556" i="15"/>
  <c r="G556" i="15"/>
  <c r="I556" i="15"/>
  <c r="J556" i="15"/>
  <c r="K556" i="15"/>
  <c r="L556" i="15"/>
  <c r="M556" i="15"/>
  <c r="N556" i="15"/>
  <c r="O556" i="15"/>
  <c r="P556" i="15"/>
  <c r="Q556" i="15"/>
  <c r="R556" i="15"/>
  <c r="S556" i="15"/>
  <c r="T556" i="15"/>
  <c r="U556" i="15"/>
  <c r="V556" i="15"/>
  <c r="W556" i="15"/>
  <c r="X556" i="15"/>
  <c r="Y556" i="15"/>
  <c r="Z556" i="15"/>
  <c r="A557" i="15"/>
  <c r="B557" i="15"/>
  <c r="C557" i="15"/>
  <c r="D557" i="15"/>
  <c r="E557" i="15"/>
  <c r="F557" i="15"/>
  <c r="G557" i="15"/>
  <c r="I557" i="15"/>
  <c r="J557" i="15"/>
  <c r="K557" i="15"/>
  <c r="L557" i="15"/>
  <c r="M557" i="15"/>
  <c r="N557" i="15"/>
  <c r="O557" i="15"/>
  <c r="P557" i="15"/>
  <c r="Q557" i="15"/>
  <c r="R557" i="15"/>
  <c r="S557" i="15"/>
  <c r="T557" i="15"/>
  <c r="U557" i="15"/>
  <c r="V557" i="15"/>
  <c r="W557" i="15"/>
  <c r="X557" i="15"/>
  <c r="Y557" i="15"/>
  <c r="Z557" i="15"/>
  <c r="A558" i="15"/>
  <c r="B558" i="15"/>
  <c r="C558" i="15"/>
  <c r="D558" i="15"/>
  <c r="E558" i="15"/>
  <c r="F558" i="15"/>
  <c r="G558" i="15"/>
  <c r="I558" i="15"/>
  <c r="J558" i="15"/>
  <c r="K558" i="15"/>
  <c r="L558" i="15"/>
  <c r="M558" i="15"/>
  <c r="N558" i="15"/>
  <c r="O558" i="15"/>
  <c r="P558" i="15"/>
  <c r="Q558" i="15"/>
  <c r="R558" i="15"/>
  <c r="S558" i="15"/>
  <c r="T558" i="15"/>
  <c r="U558" i="15"/>
  <c r="V558" i="15"/>
  <c r="W558" i="15"/>
  <c r="X558" i="15"/>
  <c r="Y558" i="15"/>
  <c r="Z558" i="15"/>
  <c r="A559" i="15"/>
  <c r="B559" i="15"/>
  <c r="C559" i="15"/>
  <c r="D559" i="15"/>
  <c r="E559" i="15"/>
  <c r="F559" i="15"/>
  <c r="G559" i="15"/>
  <c r="I559" i="15"/>
  <c r="J559" i="15"/>
  <c r="K559" i="15"/>
  <c r="L559" i="15"/>
  <c r="M559" i="15"/>
  <c r="N559" i="15"/>
  <c r="O559" i="15"/>
  <c r="P559" i="15"/>
  <c r="Q559" i="15"/>
  <c r="R559" i="15"/>
  <c r="S559" i="15"/>
  <c r="T559" i="15"/>
  <c r="U559" i="15"/>
  <c r="V559" i="15"/>
  <c r="W559" i="15"/>
  <c r="X559" i="15"/>
  <c r="Y559" i="15"/>
  <c r="Z559" i="15"/>
  <c r="A560" i="15"/>
  <c r="B560" i="15"/>
  <c r="C560" i="15"/>
  <c r="D560" i="15"/>
  <c r="E560" i="15"/>
  <c r="F560" i="15"/>
  <c r="G560" i="15"/>
  <c r="I560" i="15"/>
  <c r="J560" i="15"/>
  <c r="K560" i="15"/>
  <c r="L560" i="15"/>
  <c r="M560" i="15"/>
  <c r="N560" i="15"/>
  <c r="O560" i="15"/>
  <c r="P560" i="15"/>
  <c r="Q560" i="15"/>
  <c r="R560" i="15"/>
  <c r="S560" i="15"/>
  <c r="T560" i="15"/>
  <c r="U560" i="15"/>
  <c r="V560" i="15"/>
  <c r="W560" i="15"/>
  <c r="X560" i="15"/>
  <c r="Y560" i="15"/>
  <c r="Z560" i="15"/>
  <c r="A561" i="15"/>
  <c r="B561" i="15"/>
  <c r="C561" i="15"/>
  <c r="D561" i="15"/>
  <c r="E561" i="15"/>
  <c r="F561" i="15"/>
  <c r="G561" i="15"/>
  <c r="I561" i="15"/>
  <c r="J561" i="15"/>
  <c r="K561" i="15"/>
  <c r="L561" i="15"/>
  <c r="M561" i="15"/>
  <c r="N561" i="15"/>
  <c r="O561" i="15"/>
  <c r="P561" i="15"/>
  <c r="Q561" i="15"/>
  <c r="R561" i="15"/>
  <c r="S561" i="15"/>
  <c r="T561" i="15"/>
  <c r="U561" i="15"/>
  <c r="V561" i="15"/>
  <c r="W561" i="15"/>
  <c r="X561" i="15"/>
  <c r="Y561" i="15"/>
  <c r="Z561" i="15"/>
  <c r="A562" i="15"/>
  <c r="B562" i="15"/>
  <c r="C562" i="15"/>
  <c r="D562" i="15"/>
  <c r="E562" i="15"/>
  <c r="F562" i="15"/>
  <c r="G562" i="15"/>
  <c r="I562" i="15"/>
  <c r="J562" i="15"/>
  <c r="K562" i="15"/>
  <c r="L562" i="15"/>
  <c r="M562" i="15"/>
  <c r="N562" i="15"/>
  <c r="O562" i="15"/>
  <c r="P562" i="15"/>
  <c r="Q562" i="15"/>
  <c r="R562" i="15"/>
  <c r="S562" i="15"/>
  <c r="T562" i="15"/>
  <c r="U562" i="15"/>
  <c r="V562" i="15"/>
  <c r="W562" i="15"/>
  <c r="X562" i="15"/>
  <c r="Y562" i="15"/>
  <c r="Z562" i="15"/>
  <c r="A563" i="15"/>
  <c r="B563" i="15"/>
  <c r="C563" i="15"/>
  <c r="D563" i="15"/>
  <c r="E563" i="15"/>
  <c r="F563" i="15"/>
  <c r="G563" i="15"/>
  <c r="I563" i="15"/>
  <c r="J563" i="15"/>
  <c r="K563" i="15"/>
  <c r="L563" i="15"/>
  <c r="M563" i="15"/>
  <c r="N563" i="15"/>
  <c r="O563" i="15"/>
  <c r="P563" i="15"/>
  <c r="Q563" i="15"/>
  <c r="R563" i="15"/>
  <c r="S563" i="15"/>
  <c r="T563" i="15"/>
  <c r="U563" i="15"/>
  <c r="V563" i="15"/>
  <c r="W563" i="15"/>
  <c r="X563" i="15"/>
  <c r="Y563" i="15"/>
  <c r="Z563" i="15"/>
  <c r="A564" i="15"/>
  <c r="B564" i="15"/>
  <c r="C564" i="15"/>
  <c r="D564" i="15"/>
  <c r="E564" i="15"/>
  <c r="F564" i="15"/>
  <c r="G564" i="15"/>
  <c r="I564" i="15"/>
  <c r="J564" i="15"/>
  <c r="K564" i="15"/>
  <c r="L564" i="15"/>
  <c r="M564" i="15"/>
  <c r="N564" i="15"/>
  <c r="O564" i="15"/>
  <c r="P564" i="15"/>
  <c r="Q564" i="15"/>
  <c r="R564" i="15"/>
  <c r="S564" i="15"/>
  <c r="T564" i="15"/>
  <c r="U564" i="15"/>
  <c r="V564" i="15"/>
  <c r="W564" i="15"/>
  <c r="X564" i="15"/>
  <c r="Y564" i="15"/>
  <c r="Z564" i="15"/>
  <c r="A565" i="15"/>
  <c r="B565" i="15"/>
  <c r="C565" i="15"/>
  <c r="D565" i="15"/>
  <c r="E565" i="15"/>
  <c r="F565" i="15"/>
  <c r="G565" i="15"/>
  <c r="I565" i="15"/>
  <c r="J565" i="15"/>
  <c r="K565" i="15"/>
  <c r="L565" i="15"/>
  <c r="M565" i="15"/>
  <c r="N565" i="15"/>
  <c r="O565" i="15"/>
  <c r="P565" i="15"/>
  <c r="Q565" i="15"/>
  <c r="R565" i="15"/>
  <c r="S565" i="15"/>
  <c r="T565" i="15"/>
  <c r="U565" i="15"/>
  <c r="V565" i="15"/>
  <c r="W565" i="15"/>
  <c r="X565" i="15"/>
  <c r="Y565" i="15"/>
  <c r="Z565" i="15"/>
  <c r="A566" i="15"/>
  <c r="B566" i="15"/>
  <c r="C566" i="15"/>
  <c r="D566" i="15"/>
  <c r="E566" i="15"/>
  <c r="F566" i="15"/>
  <c r="G566" i="15"/>
  <c r="I566" i="15"/>
  <c r="J566" i="15"/>
  <c r="K566" i="15"/>
  <c r="L566" i="15"/>
  <c r="M566" i="15"/>
  <c r="N566" i="15"/>
  <c r="O566" i="15"/>
  <c r="P566" i="15"/>
  <c r="Q566" i="15"/>
  <c r="R566" i="15"/>
  <c r="S566" i="15"/>
  <c r="T566" i="15"/>
  <c r="U566" i="15"/>
  <c r="V566" i="15"/>
  <c r="W566" i="15"/>
  <c r="X566" i="15"/>
  <c r="Y566" i="15"/>
  <c r="Z566" i="15"/>
  <c r="A567" i="15"/>
  <c r="B567" i="15"/>
  <c r="C567" i="15"/>
  <c r="D567" i="15"/>
  <c r="E567" i="15"/>
  <c r="F567" i="15"/>
  <c r="G567" i="15"/>
  <c r="I567" i="15"/>
  <c r="J567" i="15"/>
  <c r="K567" i="15"/>
  <c r="L567" i="15"/>
  <c r="M567" i="15"/>
  <c r="N567" i="15"/>
  <c r="O567" i="15"/>
  <c r="P567" i="15"/>
  <c r="Q567" i="15"/>
  <c r="R567" i="15"/>
  <c r="S567" i="15"/>
  <c r="T567" i="15"/>
  <c r="U567" i="15"/>
  <c r="V567" i="15"/>
  <c r="W567" i="15"/>
  <c r="X567" i="15"/>
  <c r="Y567" i="15"/>
  <c r="Z567" i="15"/>
  <c r="A1091" i="15"/>
  <c r="B1091" i="15"/>
  <c r="C1091" i="15"/>
  <c r="D1091" i="15"/>
  <c r="E1091" i="15"/>
  <c r="F1091" i="15"/>
  <c r="G1091" i="15"/>
  <c r="I1091" i="15"/>
  <c r="J1091" i="15"/>
  <c r="K1091" i="15"/>
  <c r="L1091" i="15"/>
  <c r="M1091" i="15"/>
  <c r="N1091" i="15"/>
  <c r="O1091" i="15"/>
  <c r="P1091" i="15"/>
  <c r="Q1091" i="15"/>
  <c r="R1091" i="15"/>
  <c r="S1091" i="15"/>
  <c r="T1091" i="15"/>
  <c r="U1091" i="15"/>
  <c r="V1091" i="15"/>
  <c r="W1091" i="15"/>
  <c r="X1091" i="15"/>
  <c r="Y1091" i="15"/>
  <c r="Z1091" i="15"/>
  <c r="A1092" i="15"/>
  <c r="B1092" i="15"/>
  <c r="C1092" i="15"/>
  <c r="D1092" i="15"/>
  <c r="E1092" i="15"/>
  <c r="F1092" i="15"/>
  <c r="G1092" i="15"/>
  <c r="I1092" i="15"/>
  <c r="J1092" i="15"/>
  <c r="K1092" i="15"/>
  <c r="L1092" i="15"/>
  <c r="M1092" i="15"/>
  <c r="N1092" i="15"/>
  <c r="O1092" i="15"/>
  <c r="P1092" i="15"/>
  <c r="Q1092" i="15"/>
  <c r="R1092" i="15"/>
  <c r="S1092" i="15"/>
  <c r="T1092" i="15"/>
  <c r="U1092" i="15"/>
  <c r="V1092" i="15"/>
  <c r="W1092" i="15"/>
  <c r="X1092" i="15"/>
  <c r="Y1092" i="15"/>
  <c r="Z1092" i="15"/>
  <c r="A1093" i="15"/>
  <c r="B1093" i="15"/>
  <c r="C1093" i="15"/>
  <c r="D1093" i="15"/>
  <c r="E1093" i="15"/>
  <c r="F1093" i="15"/>
  <c r="G1093" i="15"/>
  <c r="I1093" i="15"/>
  <c r="J1093" i="15"/>
  <c r="K1093" i="15"/>
  <c r="L1093" i="15"/>
  <c r="M1093" i="15"/>
  <c r="N1093" i="15"/>
  <c r="O1093" i="15"/>
  <c r="P1093" i="15"/>
  <c r="Q1093" i="15"/>
  <c r="R1093" i="15"/>
  <c r="S1093" i="15"/>
  <c r="T1093" i="15"/>
  <c r="U1093" i="15"/>
  <c r="V1093" i="15"/>
  <c r="W1093" i="15"/>
  <c r="X1093" i="15"/>
  <c r="Y1093" i="15"/>
  <c r="Z1093" i="15"/>
  <c r="A1095" i="15"/>
  <c r="B1095" i="15"/>
  <c r="C1095" i="15"/>
  <c r="D1095" i="15"/>
  <c r="E1095" i="15"/>
  <c r="F1095" i="15"/>
  <c r="G1095" i="15"/>
  <c r="I1095" i="15"/>
  <c r="J1095" i="15"/>
  <c r="K1095" i="15"/>
  <c r="L1095" i="15"/>
  <c r="M1095" i="15"/>
  <c r="N1095" i="15"/>
  <c r="O1095" i="15"/>
  <c r="P1095" i="15"/>
  <c r="Q1095" i="15"/>
  <c r="R1095" i="15"/>
  <c r="S1095" i="15"/>
  <c r="T1095" i="15"/>
  <c r="U1095" i="15"/>
  <c r="V1095" i="15"/>
  <c r="W1095" i="15"/>
  <c r="X1095" i="15"/>
  <c r="Y1095" i="15"/>
  <c r="Z1095" i="15"/>
  <c r="A1096" i="15"/>
  <c r="B1096" i="15"/>
  <c r="C1096" i="15"/>
  <c r="D1096" i="15"/>
  <c r="E1096" i="15"/>
  <c r="F1096" i="15"/>
  <c r="G1096" i="15"/>
  <c r="I1096" i="15"/>
  <c r="J1096" i="15"/>
  <c r="K1096" i="15"/>
  <c r="L1096" i="15"/>
  <c r="M1096" i="15"/>
  <c r="N1096" i="15"/>
  <c r="O1096" i="15"/>
  <c r="P1096" i="15"/>
  <c r="Q1096" i="15"/>
  <c r="R1096" i="15"/>
  <c r="S1096" i="15"/>
  <c r="T1096" i="15"/>
  <c r="U1096" i="15"/>
  <c r="V1096" i="15"/>
  <c r="W1096" i="15"/>
  <c r="X1096" i="15"/>
  <c r="Y1096" i="15"/>
  <c r="Z1096" i="15"/>
  <c r="A1097" i="15"/>
  <c r="B1097" i="15"/>
  <c r="C1097" i="15"/>
  <c r="D1097" i="15"/>
  <c r="E1097" i="15"/>
  <c r="F1097" i="15"/>
  <c r="G1097" i="15"/>
  <c r="I1097" i="15"/>
  <c r="J1097" i="15"/>
  <c r="K1097" i="15"/>
  <c r="L1097" i="15"/>
  <c r="M1097" i="15"/>
  <c r="N1097" i="15"/>
  <c r="O1097" i="15"/>
  <c r="P1097" i="15"/>
  <c r="Q1097" i="15"/>
  <c r="R1097" i="15"/>
  <c r="S1097" i="15"/>
  <c r="T1097" i="15"/>
  <c r="U1097" i="15"/>
  <c r="V1097" i="15"/>
  <c r="W1097" i="15"/>
  <c r="X1097" i="15"/>
  <c r="Y1097" i="15"/>
  <c r="Z1097" i="15"/>
  <c r="A1098" i="15"/>
  <c r="B1098" i="15"/>
  <c r="C1098" i="15"/>
  <c r="D1098" i="15"/>
  <c r="E1098" i="15"/>
  <c r="F1098" i="15"/>
  <c r="G1098" i="15"/>
  <c r="I1098" i="15"/>
  <c r="J1098" i="15"/>
  <c r="K1098" i="15"/>
  <c r="L1098" i="15"/>
  <c r="M1098" i="15"/>
  <c r="N1098" i="15"/>
  <c r="O1098" i="15"/>
  <c r="P1098" i="15"/>
  <c r="Q1098" i="15"/>
  <c r="R1098" i="15"/>
  <c r="S1098" i="15"/>
  <c r="T1098" i="15"/>
  <c r="U1098" i="15"/>
  <c r="V1098" i="15"/>
  <c r="W1098" i="15"/>
  <c r="X1098" i="15"/>
  <c r="Y1098" i="15"/>
  <c r="Z1098" i="15"/>
  <c r="A1099" i="15"/>
  <c r="B1099" i="15"/>
  <c r="C1099" i="15"/>
  <c r="D1099" i="15"/>
  <c r="E1099" i="15"/>
  <c r="F1099" i="15"/>
  <c r="G1099" i="15"/>
  <c r="I1099" i="15"/>
  <c r="J1099" i="15"/>
  <c r="K1099" i="15"/>
  <c r="L1099" i="15"/>
  <c r="M1099" i="15"/>
  <c r="N1099" i="15"/>
  <c r="O1099" i="15"/>
  <c r="P1099" i="15"/>
  <c r="Q1099" i="15"/>
  <c r="R1099" i="15"/>
  <c r="S1099" i="15"/>
  <c r="T1099" i="15"/>
  <c r="U1099" i="15"/>
  <c r="V1099" i="15"/>
  <c r="W1099" i="15"/>
  <c r="X1099" i="15"/>
  <c r="Y1099" i="15"/>
  <c r="Z1099" i="15"/>
  <c r="A1100" i="15"/>
  <c r="B1100" i="15"/>
  <c r="C1100" i="15"/>
  <c r="D1100" i="15"/>
  <c r="E1100" i="15"/>
  <c r="F1100" i="15"/>
  <c r="G1100" i="15"/>
  <c r="H1100" i="15"/>
  <c r="I1100" i="15"/>
  <c r="J1100" i="15"/>
  <c r="K1100" i="15"/>
  <c r="L1100" i="15"/>
  <c r="M1100" i="15"/>
  <c r="N1100" i="15"/>
  <c r="O1100" i="15"/>
  <c r="P1100" i="15"/>
  <c r="Q1100" i="15"/>
  <c r="R1100" i="15"/>
  <c r="S1100" i="15"/>
  <c r="T1100" i="15"/>
  <c r="U1100" i="15"/>
  <c r="V1100" i="15"/>
  <c r="W1100" i="15"/>
  <c r="X1100" i="15"/>
  <c r="Y1100" i="15"/>
  <c r="Z1100" i="15"/>
  <c r="A1101" i="15"/>
  <c r="B1101" i="15"/>
  <c r="C1101" i="15"/>
  <c r="D1101" i="15"/>
  <c r="E1101" i="15"/>
  <c r="F1101" i="15"/>
  <c r="G1101" i="15"/>
  <c r="I1101" i="15"/>
  <c r="J1101" i="15"/>
  <c r="K1101" i="15"/>
  <c r="L1101" i="15"/>
  <c r="M1101" i="15"/>
  <c r="N1101" i="15"/>
  <c r="O1101" i="15"/>
  <c r="P1101" i="15"/>
  <c r="Q1101" i="15"/>
  <c r="R1101" i="15"/>
  <c r="S1101" i="15"/>
  <c r="T1101" i="15"/>
  <c r="U1101" i="15"/>
  <c r="V1101" i="15"/>
  <c r="W1101" i="15"/>
  <c r="X1101" i="15"/>
  <c r="Y1101" i="15"/>
  <c r="Z1101" i="15"/>
  <c r="A1102" i="15"/>
  <c r="B1102" i="15"/>
  <c r="C1102" i="15"/>
  <c r="D1102" i="15"/>
  <c r="E1102" i="15"/>
  <c r="F1102" i="15"/>
  <c r="G1102" i="15"/>
  <c r="I1102" i="15"/>
  <c r="J1102" i="15"/>
  <c r="K1102" i="15"/>
  <c r="L1102" i="15"/>
  <c r="M1102" i="15"/>
  <c r="N1102" i="15"/>
  <c r="O1102" i="15"/>
  <c r="P1102" i="15"/>
  <c r="Q1102" i="15"/>
  <c r="R1102" i="15"/>
  <c r="S1102" i="15"/>
  <c r="T1102" i="15"/>
  <c r="U1102" i="15"/>
  <c r="V1102" i="15"/>
  <c r="W1102" i="15"/>
  <c r="X1102" i="15"/>
  <c r="Y1102" i="15"/>
  <c r="Z1102" i="15"/>
  <c r="A1103" i="15"/>
  <c r="B1103" i="15"/>
  <c r="C1103" i="15"/>
  <c r="D1103" i="15"/>
  <c r="E1103" i="15"/>
  <c r="F1103" i="15"/>
  <c r="G1103" i="15"/>
  <c r="I1103" i="15"/>
  <c r="J1103" i="15"/>
  <c r="K1103" i="15"/>
  <c r="L1103" i="15"/>
  <c r="M1103" i="15"/>
  <c r="N1103" i="15"/>
  <c r="O1103" i="15"/>
  <c r="P1103" i="15"/>
  <c r="Q1103" i="15"/>
  <c r="R1103" i="15"/>
  <c r="S1103" i="15"/>
  <c r="T1103" i="15"/>
  <c r="U1103" i="15"/>
  <c r="V1103" i="15"/>
  <c r="W1103" i="15"/>
  <c r="X1103" i="15"/>
  <c r="Y1103" i="15"/>
  <c r="Z1103" i="15"/>
  <c r="A1104" i="15"/>
  <c r="B1104" i="15"/>
  <c r="C1104" i="15"/>
  <c r="D1104" i="15"/>
  <c r="E1104" i="15"/>
  <c r="F1104" i="15"/>
  <c r="G1104" i="15"/>
  <c r="I1104" i="15"/>
  <c r="J1104" i="15"/>
  <c r="K1104" i="15"/>
  <c r="L1104" i="15"/>
  <c r="M1104" i="15"/>
  <c r="N1104" i="15"/>
  <c r="O1104" i="15"/>
  <c r="P1104" i="15"/>
  <c r="Q1104" i="15"/>
  <c r="R1104" i="15"/>
  <c r="S1104" i="15"/>
  <c r="T1104" i="15"/>
  <c r="U1104" i="15"/>
  <c r="V1104" i="15"/>
  <c r="W1104" i="15"/>
  <c r="X1104" i="15"/>
  <c r="Y1104" i="15"/>
  <c r="Z1104" i="15"/>
  <c r="A1105" i="15"/>
  <c r="B1105" i="15"/>
  <c r="C1105" i="15"/>
  <c r="D1105" i="15"/>
  <c r="E1105" i="15"/>
  <c r="F1105" i="15"/>
  <c r="G1105" i="15"/>
  <c r="I1105" i="15"/>
  <c r="J1105" i="15"/>
  <c r="K1105" i="15"/>
  <c r="L1105" i="15"/>
  <c r="M1105" i="15"/>
  <c r="N1105" i="15"/>
  <c r="O1105" i="15"/>
  <c r="P1105" i="15"/>
  <c r="Q1105" i="15"/>
  <c r="R1105" i="15"/>
  <c r="S1105" i="15"/>
  <c r="T1105" i="15"/>
  <c r="U1105" i="15"/>
  <c r="V1105" i="15"/>
  <c r="W1105" i="15"/>
  <c r="X1105" i="15"/>
  <c r="Y1105" i="15"/>
  <c r="Z1105" i="15"/>
  <c r="A1106" i="15"/>
  <c r="B1106" i="15"/>
  <c r="C1106" i="15"/>
  <c r="D1106" i="15"/>
  <c r="E1106" i="15"/>
  <c r="F1106" i="15"/>
  <c r="G1106" i="15"/>
  <c r="I1106" i="15"/>
  <c r="J1106" i="15"/>
  <c r="K1106" i="15"/>
  <c r="L1106" i="15"/>
  <c r="M1106" i="15"/>
  <c r="N1106" i="15"/>
  <c r="O1106" i="15"/>
  <c r="P1106" i="15"/>
  <c r="Q1106" i="15"/>
  <c r="R1106" i="15"/>
  <c r="S1106" i="15"/>
  <c r="T1106" i="15"/>
  <c r="U1106" i="15"/>
  <c r="V1106" i="15"/>
  <c r="W1106" i="15"/>
  <c r="X1106" i="15"/>
  <c r="Y1106" i="15"/>
  <c r="Z1106" i="15"/>
  <c r="A1107" i="15"/>
  <c r="B1107" i="15"/>
  <c r="C1107" i="15"/>
  <c r="D1107" i="15"/>
  <c r="E1107" i="15"/>
  <c r="F1107" i="15"/>
  <c r="G1107" i="15"/>
  <c r="I1107" i="15"/>
  <c r="J1107" i="15"/>
  <c r="K1107" i="15"/>
  <c r="L1107" i="15"/>
  <c r="M1107" i="15"/>
  <c r="N1107" i="15"/>
  <c r="O1107" i="15"/>
  <c r="P1107" i="15"/>
  <c r="Q1107" i="15"/>
  <c r="R1107" i="15"/>
  <c r="S1107" i="15"/>
  <c r="T1107" i="15"/>
  <c r="U1107" i="15"/>
  <c r="V1107" i="15"/>
  <c r="W1107" i="15"/>
  <c r="X1107" i="15"/>
  <c r="Y1107" i="15"/>
  <c r="Z1107" i="15"/>
  <c r="A1108" i="15"/>
  <c r="B1108" i="15"/>
  <c r="C1108" i="15"/>
  <c r="D1108" i="15"/>
  <c r="E1108" i="15"/>
  <c r="F1108" i="15"/>
  <c r="G1108" i="15"/>
  <c r="I1108" i="15"/>
  <c r="J1108" i="15"/>
  <c r="K1108" i="15"/>
  <c r="L1108" i="15"/>
  <c r="M1108" i="15"/>
  <c r="N1108" i="15"/>
  <c r="O1108" i="15"/>
  <c r="P1108" i="15"/>
  <c r="Q1108" i="15"/>
  <c r="R1108" i="15"/>
  <c r="S1108" i="15"/>
  <c r="T1108" i="15"/>
  <c r="U1108" i="15"/>
  <c r="V1108" i="15"/>
  <c r="W1108" i="15"/>
  <c r="X1108" i="15"/>
  <c r="Y1108" i="15"/>
  <c r="Z1108" i="15"/>
  <c r="A1109" i="15"/>
  <c r="B1109" i="15"/>
  <c r="C1109" i="15"/>
  <c r="D1109" i="15"/>
  <c r="E1109" i="15"/>
  <c r="F1109" i="15"/>
  <c r="G1109" i="15"/>
  <c r="I1109" i="15"/>
  <c r="J1109" i="15"/>
  <c r="K1109" i="15"/>
  <c r="L1109" i="15"/>
  <c r="M1109" i="15"/>
  <c r="N1109" i="15"/>
  <c r="O1109" i="15"/>
  <c r="P1109" i="15"/>
  <c r="Q1109" i="15"/>
  <c r="R1109" i="15"/>
  <c r="S1109" i="15"/>
  <c r="T1109" i="15"/>
  <c r="U1109" i="15"/>
  <c r="V1109" i="15"/>
  <c r="W1109" i="15"/>
  <c r="X1109" i="15"/>
  <c r="Y1109" i="15"/>
  <c r="Z1109" i="15"/>
  <c r="A1110" i="15"/>
  <c r="B1110" i="15"/>
  <c r="C1110" i="15"/>
  <c r="D1110" i="15"/>
  <c r="E1110" i="15"/>
  <c r="F1110" i="15"/>
  <c r="G1110" i="15"/>
  <c r="I1110" i="15"/>
  <c r="J1110" i="15"/>
  <c r="K1110" i="15"/>
  <c r="L1110" i="15"/>
  <c r="M1110" i="15"/>
  <c r="N1110" i="15"/>
  <c r="O1110" i="15"/>
  <c r="P1110" i="15"/>
  <c r="Q1110" i="15"/>
  <c r="R1110" i="15"/>
  <c r="S1110" i="15"/>
  <c r="T1110" i="15"/>
  <c r="U1110" i="15"/>
  <c r="V1110" i="15"/>
  <c r="W1110" i="15"/>
  <c r="X1110" i="15"/>
  <c r="Y1110" i="15"/>
  <c r="Z1110" i="15"/>
  <c r="A1111" i="15"/>
  <c r="B1111" i="15"/>
  <c r="C1111" i="15"/>
  <c r="D1111" i="15"/>
  <c r="E1111" i="15"/>
  <c r="F1111" i="15"/>
  <c r="G1111" i="15"/>
  <c r="I1111" i="15"/>
  <c r="J1111" i="15"/>
  <c r="K1111" i="15"/>
  <c r="L1111" i="15"/>
  <c r="M1111" i="15"/>
  <c r="N1111" i="15"/>
  <c r="O1111" i="15"/>
  <c r="P1111" i="15"/>
  <c r="Q1111" i="15"/>
  <c r="R1111" i="15"/>
  <c r="S1111" i="15"/>
  <c r="T1111" i="15"/>
  <c r="U1111" i="15"/>
  <c r="V1111" i="15"/>
  <c r="W1111" i="15"/>
  <c r="X1111" i="15"/>
  <c r="Y1111" i="15"/>
  <c r="Z1111" i="15"/>
  <c r="A1112" i="15"/>
  <c r="B1112" i="15"/>
  <c r="C1112" i="15"/>
  <c r="D1112" i="15"/>
  <c r="E1112" i="15"/>
  <c r="F1112" i="15"/>
  <c r="G1112" i="15"/>
  <c r="I1112" i="15"/>
  <c r="J1112" i="15"/>
  <c r="K1112" i="15"/>
  <c r="L1112" i="15"/>
  <c r="M1112" i="15"/>
  <c r="N1112" i="15"/>
  <c r="O1112" i="15"/>
  <c r="P1112" i="15"/>
  <c r="Q1112" i="15"/>
  <c r="R1112" i="15"/>
  <c r="S1112" i="15"/>
  <c r="T1112" i="15"/>
  <c r="U1112" i="15"/>
  <c r="V1112" i="15"/>
  <c r="W1112" i="15"/>
  <c r="X1112" i="15"/>
  <c r="Y1112" i="15"/>
  <c r="Z1112" i="15"/>
  <c r="A1113" i="15"/>
  <c r="B1113" i="15"/>
  <c r="C1113" i="15"/>
  <c r="D1113" i="15"/>
  <c r="E1113" i="15"/>
  <c r="F1113" i="15"/>
  <c r="G1113" i="15"/>
  <c r="I1113" i="15"/>
  <c r="J1113" i="15"/>
  <c r="K1113" i="15"/>
  <c r="L1113" i="15"/>
  <c r="M1113" i="15"/>
  <c r="N1113" i="15"/>
  <c r="O1113" i="15"/>
  <c r="P1113" i="15"/>
  <c r="Q1113" i="15"/>
  <c r="R1113" i="15"/>
  <c r="S1113" i="15"/>
  <c r="T1113" i="15"/>
  <c r="U1113" i="15"/>
  <c r="V1113" i="15"/>
  <c r="W1113" i="15"/>
  <c r="X1113" i="15"/>
  <c r="Y1113" i="15"/>
  <c r="Z1113" i="15"/>
  <c r="A1114" i="15"/>
  <c r="B1114" i="15"/>
  <c r="C1114" i="15"/>
  <c r="D1114" i="15"/>
  <c r="E1114" i="15"/>
  <c r="F1114" i="15"/>
  <c r="G1114" i="15"/>
  <c r="I1114" i="15"/>
  <c r="J1114" i="15"/>
  <c r="K1114" i="15"/>
  <c r="L1114" i="15"/>
  <c r="M1114" i="15"/>
  <c r="N1114" i="15"/>
  <c r="O1114" i="15"/>
  <c r="P1114" i="15"/>
  <c r="Q1114" i="15"/>
  <c r="R1114" i="15"/>
  <c r="S1114" i="15"/>
  <c r="T1114" i="15"/>
  <c r="U1114" i="15"/>
  <c r="V1114" i="15"/>
  <c r="W1114" i="15"/>
  <c r="X1114" i="15"/>
  <c r="Y1114" i="15"/>
  <c r="Z1114" i="15"/>
  <c r="A1116" i="15"/>
  <c r="B1116" i="15"/>
  <c r="C1116" i="15"/>
  <c r="D1116" i="15"/>
  <c r="E1116" i="15"/>
  <c r="F1116" i="15"/>
  <c r="G1116" i="15"/>
  <c r="I1116" i="15"/>
  <c r="J1116" i="15"/>
  <c r="K1116" i="15"/>
  <c r="L1116" i="15"/>
  <c r="M1116" i="15"/>
  <c r="N1116" i="15"/>
  <c r="O1116" i="15"/>
  <c r="P1116" i="15"/>
  <c r="Q1116" i="15"/>
  <c r="R1116" i="15"/>
  <c r="S1116" i="15"/>
  <c r="T1116" i="15"/>
  <c r="U1116" i="15"/>
  <c r="V1116" i="15"/>
  <c r="W1116" i="15"/>
  <c r="X1116" i="15"/>
  <c r="Y1116" i="15"/>
  <c r="Z1116" i="15"/>
  <c r="A1117" i="15"/>
  <c r="B1117" i="15"/>
  <c r="C1117" i="15"/>
  <c r="D1117" i="15"/>
  <c r="E1117" i="15"/>
  <c r="F1117" i="15"/>
  <c r="G1117" i="15"/>
  <c r="I1117" i="15"/>
  <c r="J1117" i="15"/>
  <c r="K1117" i="15"/>
  <c r="L1117" i="15"/>
  <c r="M1117" i="15"/>
  <c r="N1117" i="15"/>
  <c r="O1117" i="15"/>
  <c r="P1117" i="15"/>
  <c r="Q1117" i="15"/>
  <c r="R1117" i="15"/>
  <c r="S1117" i="15"/>
  <c r="T1117" i="15"/>
  <c r="U1117" i="15"/>
  <c r="V1117" i="15"/>
  <c r="W1117" i="15"/>
  <c r="X1117" i="15"/>
  <c r="Y1117" i="15"/>
  <c r="Z1117" i="15"/>
  <c r="A1118" i="15"/>
  <c r="B1118" i="15"/>
  <c r="C1118" i="15"/>
  <c r="D1118" i="15"/>
  <c r="E1118" i="15"/>
  <c r="F1118" i="15"/>
  <c r="G1118" i="15"/>
  <c r="I1118" i="15"/>
  <c r="J1118" i="15"/>
  <c r="K1118" i="15"/>
  <c r="L1118" i="15"/>
  <c r="M1118" i="15"/>
  <c r="N1118" i="15"/>
  <c r="O1118" i="15"/>
  <c r="P1118" i="15"/>
  <c r="Q1118" i="15"/>
  <c r="R1118" i="15"/>
  <c r="S1118" i="15"/>
  <c r="T1118" i="15"/>
  <c r="U1118" i="15"/>
  <c r="V1118" i="15"/>
  <c r="W1118" i="15"/>
  <c r="X1118" i="15"/>
  <c r="Y1118" i="15"/>
  <c r="Z1118" i="15"/>
  <c r="A1119" i="15"/>
  <c r="B1119" i="15"/>
  <c r="C1119" i="15"/>
  <c r="D1119" i="15"/>
  <c r="E1119" i="15"/>
  <c r="F1119" i="15"/>
  <c r="G1119" i="15"/>
  <c r="I1119" i="15"/>
  <c r="J1119" i="15"/>
  <c r="K1119" i="15"/>
  <c r="L1119" i="15"/>
  <c r="M1119" i="15"/>
  <c r="N1119" i="15"/>
  <c r="O1119" i="15"/>
  <c r="P1119" i="15"/>
  <c r="Q1119" i="15"/>
  <c r="R1119" i="15"/>
  <c r="S1119" i="15"/>
  <c r="T1119" i="15"/>
  <c r="U1119" i="15"/>
  <c r="V1119" i="15"/>
  <c r="W1119" i="15"/>
  <c r="X1119" i="15"/>
  <c r="Y1119" i="15"/>
  <c r="Z1119" i="15"/>
  <c r="A1120" i="15"/>
  <c r="B1120" i="15"/>
  <c r="C1120" i="15"/>
  <c r="D1120" i="15"/>
  <c r="E1120" i="15"/>
  <c r="F1120" i="15"/>
  <c r="G1120" i="15"/>
  <c r="I1120" i="15"/>
  <c r="J1120" i="15"/>
  <c r="K1120" i="15"/>
  <c r="L1120" i="15"/>
  <c r="M1120" i="15"/>
  <c r="N1120" i="15"/>
  <c r="O1120" i="15"/>
  <c r="P1120" i="15"/>
  <c r="Q1120" i="15"/>
  <c r="R1120" i="15"/>
  <c r="S1120" i="15"/>
  <c r="T1120" i="15"/>
  <c r="U1120" i="15"/>
  <c r="V1120" i="15"/>
  <c r="W1120" i="15"/>
  <c r="X1120" i="15"/>
  <c r="Y1120" i="15"/>
  <c r="Z1120" i="15"/>
  <c r="A1122" i="15"/>
  <c r="B1122" i="15"/>
  <c r="C1122" i="15"/>
  <c r="D1122" i="15"/>
  <c r="E1122" i="15"/>
  <c r="F1122" i="15"/>
  <c r="G1122" i="15"/>
  <c r="I1122" i="15"/>
  <c r="J1122" i="15"/>
  <c r="K1122" i="15"/>
  <c r="L1122" i="15"/>
  <c r="M1122" i="15"/>
  <c r="N1122" i="15"/>
  <c r="O1122" i="15"/>
  <c r="P1122" i="15"/>
  <c r="Q1122" i="15"/>
  <c r="R1122" i="15"/>
  <c r="S1122" i="15"/>
  <c r="T1122" i="15"/>
  <c r="U1122" i="15"/>
  <c r="V1122" i="15"/>
  <c r="W1122" i="15"/>
  <c r="X1122" i="15"/>
  <c r="Y1122" i="15"/>
  <c r="Z1122" i="15"/>
  <c r="A1123" i="15"/>
  <c r="B1123" i="15"/>
  <c r="C1123" i="15"/>
  <c r="D1123" i="15"/>
  <c r="E1123" i="15"/>
  <c r="F1123" i="15"/>
  <c r="G1123" i="15"/>
  <c r="I1123" i="15"/>
  <c r="J1123" i="15"/>
  <c r="K1123" i="15"/>
  <c r="L1123" i="15"/>
  <c r="M1123" i="15"/>
  <c r="N1123" i="15"/>
  <c r="O1123" i="15"/>
  <c r="P1123" i="15"/>
  <c r="Q1123" i="15"/>
  <c r="R1123" i="15"/>
  <c r="S1123" i="15"/>
  <c r="T1123" i="15"/>
  <c r="U1123" i="15"/>
  <c r="V1123" i="15"/>
  <c r="W1123" i="15"/>
  <c r="X1123" i="15"/>
  <c r="Y1123" i="15"/>
  <c r="Z1123" i="15"/>
  <c r="A1124" i="15"/>
  <c r="B1124" i="15"/>
  <c r="C1124" i="15"/>
  <c r="D1124" i="15"/>
  <c r="E1124" i="15"/>
  <c r="F1124" i="15"/>
  <c r="G1124" i="15"/>
  <c r="I1124" i="15"/>
  <c r="J1124" i="15"/>
  <c r="K1124" i="15"/>
  <c r="L1124" i="15"/>
  <c r="M1124" i="15"/>
  <c r="N1124" i="15"/>
  <c r="O1124" i="15"/>
  <c r="P1124" i="15"/>
  <c r="Q1124" i="15"/>
  <c r="R1124" i="15"/>
  <c r="S1124" i="15"/>
  <c r="T1124" i="15"/>
  <c r="U1124" i="15"/>
  <c r="V1124" i="15"/>
  <c r="W1124" i="15"/>
  <c r="X1124" i="15"/>
  <c r="Y1124" i="15"/>
  <c r="Z1124" i="15"/>
  <c r="A1125" i="15"/>
  <c r="B1125" i="15"/>
  <c r="C1125" i="15"/>
  <c r="D1125" i="15"/>
  <c r="E1125" i="15"/>
  <c r="F1125" i="15"/>
  <c r="G1125" i="15"/>
  <c r="I1125" i="15"/>
  <c r="J1125" i="15"/>
  <c r="K1125" i="15"/>
  <c r="L1125" i="15"/>
  <c r="M1125" i="15"/>
  <c r="N1125" i="15"/>
  <c r="O1125" i="15"/>
  <c r="P1125" i="15"/>
  <c r="Q1125" i="15"/>
  <c r="R1125" i="15"/>
  <c r="S1125" i="15"/>
  <c r="T1125" i="15"/>
  <c r="U1125" i="15"/>
  <c r="V1125" i="15"/>
  <c r="W1125" i="15"/>
  <c r="X1125" i="15"/>
  <c r="Y1125" i="15"/>
  <c r="Z1125" i="15"/>
  <c r="A1126" i="15"/>
  <c r="B1126" i="15"/>
  <c r="C1126" i="15"/>
  <c r="D1126" i="15"/>
  <c r="E1126" i="15"/>
  <c r="F1126" i="15"/>
  <c r="G1126" i="15"/>
  <c r="I1126" i="15"/>
  <c r="J1126" i="15"/>
  <c r="K1126" i="15"/>
  <c r="L1126" i="15"/>
  <c r="M1126" i="15"/>
  <c r="N1126" i="15"/>
  <c r="O1126" i="15"/>
  <c r="P1126" i="15"/>
  <c r="Q1126" i="15"/>
  <c r="R1126" i="15"/>
  <c r="S1126" i="15"/>
  <c r="T1126" i="15"/>
  <c r="U1126" i="15"/>
  <c r="V1126" i="15"/>
  <c r="W1126" i="15"/>
  <c r="X1126" i="15"/>
  <c r="Y1126" i="15"/>
  <c r="Z1126" i="15"/>
  <c r="A1127" i="15"/>
  <c r="B1127" i="15"/>
  <c r="C1127" i="15"/>
  <c r="D1127" i="15"/>
  <c r="E1127" i="15"/>
  <c r="F1127" i="15"/>
  <c r="G1127" i="15"/>
  <c r="I1127" i="15"/>
  <c r="J1127" i="15"/>
  <c r="K1127" i="15"/>
  <c r="L1127" i="15"/>
  <c r="M1127" i="15"/>
  <c r="N1127" i="15"/>
  <c r="O1127" i="15"/>
  <c r="P1127" i="15"/>
  <c r="Q1127" i="15"/>
  <c r="R1127" i="15"/>
  <c r="S1127" i="15"/>
  <c r="T1127" i="15"/>
  <c r="U1127" i="15"/>
  <c r="V1127" i="15"/>
  <c r="W1127" i="15"/>
  <c r="X1127" i="15"/>
  <c r="Y1127" i="15"/>
  <c r="Z1127" i="15"/>
  <c r="A1128" i="15"/>
  <c r="B1128" i="15"/>
  <c r="C1128" i="15"/>
  <c r="D1128" i="15"/>
  <c r="E1128" i="15"/>
  <c r="F1128" i="15"/>
  <c r="G1128" i="15"/>
  <c r="I1128" i="15"/>
  <c r="J1128" i="15"/>
  <c r="K1128" i="15"/>
  <c r="L1128" i="15"/>
  <c r="M1128" i="15"/>
  <c r="N1128" i="15"/>
  <c r="O1128" i="15"/>
  <c r="P1128" i="15"/>
  <c r="Q1128" i="15"/>
  <c r="R1128" i="15"/>
  <c r="S1128" i="15"/>
  <c r="T1128" i="15"/>
  <c r="U1128" i="15"/>
  <c r="V1128" i="15"/>
  <c r="W1128" i="15"/>
  <c r="X1128" i="15"/>
  <c r="Y1128" i="15"/>
  <c r="Z1128" i="15"/>
  <c r="A1129" i="15"/>
  <c r="B1129" i="15"/>
  <c r="C1129" i="15"/>
  <c r="D1129" i="15"/>
  <c r="E1129" i="15"/>
  <c r="F1129" i="15"/>
  <c r="G1129" i="15"/>
  <c r="I1129" i="15"/>
  <c r="J1129" i="15"/>
  <c r="K1129" i="15"/>
  <c r="L1129" i="15"/>
  <c r="M1129" i="15"/>
  <c r="N1129" i="15"/>
  <c r="O1129" i="15"/>
  <c r="P1129" i="15"/>
  <c r="Q1129" i="15"/>
  <c r="R1129" i="15"/>
  <c r="S1129" i="15"/>
  <c r="T1129" i="15"/>
  <c r="U1129" i="15"/>
  <c r="V1129" i="15"/>
  <c r="W1129" i="15"/>
  <c r="X1129" i="15"/>
  <c r="Y1129" i="15"/>
  <c r="Z1129" i="15"/>
  <c r="A1130" i="15"/>
  <c r="B1130" i="15"/>
  <c r="C1130" i="15"/>
  <c r="D1130" i="15"/>
  <c r="E1130" i="15"/>
  <c r="F1130" i="15"/>
  <c r="G1130" i="15"/>
  <c r="I1130" i="15"/>
  <c r="J1130" i="15"/>
  <c r="K1130" i="15"/>
  <c r="L1130" i="15"/>
  <c r="M1130" i="15"/>
  <c r="N1130" i="15"/>
  <c r="O1130" i="15"/>
  <c r="P1130" i="15"/>
  <c r="Q1130" i="15"/>
  <c r="R1130" i="15"/>
  <c r="S1130" i="15"/>
  <c r="T1130" i="15"/>
  <c r="U1130" i="15"/>
  <c r="V1130" i="15"/>
  <c r="W1130" i="15"/>
  <c r="X1130" i="15"/>
  <c r="Y1130" i="15"/>
  <c r="Z1130" i="15"/>
  <c r="A1131" i="15"/>
  <c r="B1131" i="15"/>
  <c r="C1131" i="15"/>
  <c r="D1131" i="15"/>
  <c r="E1131" i="15"/>
  <c r="F1131" i="15"/>
  <c r="G1131" i="15"/>
  <c r="I1131" i="15"/>
  <c r="J1131" i="15"/>
  <c r="K1131" i="15"/>
  <c r="L1131" i="15"/>
  <c r="M1131" i="15"/>
  <c r="N1131" i="15"/>
  <c r="O1131" i="15"/>
  <c r="P1131" i="15"/>
  <c r="Q1131" i="15"/>
  <c r="R1131" i="15"/>
  <c r="S1131" i="15"/>
  <c r="T1131" i="15"/>
  <c r="U1131" i="15"/>
  <c r="V1131" i="15"/>
  <c r="W1131" i="15"/>
  <c r="X1131" i="15"/>
  <c r="Y1131" i="15"/>
  <c r="Z1131" i="15"/>
  <c r="A1132" i="15"/>
  <c r="B1132" i="15"/>
  <c r="C1132" i="15"/>
  <c r="D1132" i="15"/>
  <c r="E1132" i="15"/>
  <c r="F1132" i="15"/>
  <c r="G1132" i="15"/>
  <c r="I1132" i="15"/>
  <c r="J1132" i="15"/>
  <c r="K1132" i="15"/>
  <c r="L1132" i="15"/>
  <c r="M1132" i="15"/>
  <c r="N1132" i="15"/>
  <c r="O1132" i="15"/>
  <c r="P1132" i="15"/>
  <c r="Q1132" i="15"/>
  <c r="R1132" i="15"/>
  <c r="S1132" i="15"/>
  <c r="T1132" i="15"/>
  <c r="U1132" i="15"/>
  <c r="V1132" i="15"/>
  <c r="W1132" i="15"/>
  <c r="X1132" i="15"/>
  <c r="Y1132" i="15"/>
  <c r="Z1132" i="15"/>
  <c r="A1133" i="15"/>
  <c r="B1133" i="15"/>
  <c r="C1133" i="15"/>
  <c r="D1133" i="15"/>
  <c r="E1133" i="15"/>
  <c r="F1133" i="15"/>
  <c r="G1133" i="15"/>
  <c r="I1133" i="15"/>
  <c r="J1133" i="15"/>
  <c r="K1133" i="15"/>
  <c r="L1133" i="15"/>
  <c r="M1133" i="15"/>
  <c r="N1133" i="15"/>
  <c r="O1133" i="15"/>
  <c r="P1133" i="15"/>
  <c r="Q1133" i="15"/>
  <c r="R1133" i="15"/>
  <c r="S1133" i="15"/>
  <c r="T1133" i="15"/>
  <c r="U1133" i="15"/>
  <c r="V1133" i="15"/>
  <c r="W1133" i="15"/>
  <c r="X1133" i="15"/>
  <c r="Y1133" i="15"/>
  <c r="Z1133" i="15"/>
  <c r="A1134" i="15"/>
  <c r="B1134" i="15"/>
  <c r="C1134" i="15"/>
  <c r="D1134" i="15"/>
  <c r="E1134" i="15"/>
  <c r="F1134" i="15"/>
  <c r="G1134" i="15"/>
  <c r="I1134" i="15"/>
  <c r="J1134" i="15"/>
  <c r="K1134" i="15"/>
  <c r="L1134" i="15"/>
  <c r="M1134" i="15"/>
  <c r="N1134" i="15"/>
  <c r="O1134" i="15"/>
  <c r="P1134" i="15"/>
  <c r="Q1134" i="15"/>
  <c r="R1134" i="15"/>
  <c r="S1134" i="15"/>
  <c r="T1134" i="15"/>
  <c r="U1134" i="15"/>
  <c r="V1134" i="15"/>
  <c r="W1134" i="15"/>
  <c r="X1134" i="15"/>
  <c r="Y1134" i="15"/>
  <c r="Z1134" i="15"/>
  <c r="A1135" i="15"/>
  <c r="B1135" i="15"/>
  <c r="C1135" i="15"/>
  <c r="D1135" i="15"/>
  <c r="E1135" i="15"/>
  <c r="F1135" i="15"/>
  <c r="G1135" i="15"/>
  <c r="I1135" i="15"/>
  <c r="J1135" i="15"/>
  <c r="K1135" i="15"/>
  <c r="L1135" i="15"/>
  <c r="M1135" i="15"/>
  <c r="N1135" i="15"/>
  <c r="O1135" i="15"/>
  <c r="P1135" i="15"/>
  <c r="Q1135" i="15"/>
  <c r="R1135" i="15"/>
  <c r="S1135" i="15"/>
  <c r="T1135" i="15"/>
  <c r="U1135" i="15"/>
  <c r="V1135" i="15"/>
  <c r="W1135" i="15"/>
  <c r="X1135" i="15"/>
  <c r="Y1135" i="15"/>
  <c r="Z1135" i="15"/>
  <c r="A1136" i="15"/>
  <c r="B1136" i="15"/>
  <c r="C1136" i="15"/>
  <c r="D1136" i="15"/>
  <c r="E1136" i="15"/>
  <c r="F1136" i="15"/>
  <c r="G1136" i="15"/>
  <c r="I1136" i="15"/>
  <c r="J1136" i="15"/>
  <c r="K1136" i="15"/>
  <c r="L1136" i="15"/>
  <c r="M1136" i="15"/>
  <c r="N1136" i="15"/>
  <c r="O1136" i="15"/>
  <c r="P1136" i="15"/>
  <c r="Q1136" i="15"/>
  <c r="R1136" i="15"/>
  <c r="S1136" i="15"/>
  <c r="T1136" i="15"/>
  <c r="U1136" i="15"/>
  <c r="V1136" i="15"/>
  <c r="W1136" i="15"/>
  <c r="X1136" i="15"/>
  <c r="Y1136" i="15"/>
  <c r="Z1136" i="15"/>
  <c r="A1139" i="15"/>
  <c r="B1139" i="15"/>
  <c r="C1139" i="15"/>
  <c r="D1139" i="15"/>
  <c r="E1139" i="15"/>
  <c r="F1139" i="15"/>
  <c r="G1139" i="15"/>
  <c r="I1139" i="15"/>
  <c r="J1139" i="15"/>
  <c r="K1139" i="15"/>
  <c r="L1139" i="15"/>
  <c r="M1139" i="15"/>
  <c r="N1139" i="15"/>
  <c r="O1139" i="15"/>
  <c r="P1139" i="15"/>
  <c r="Q1139" i="15"/>
  <c r="R1139" i="15"/>
  <c r="S1139" i="15"/>
  <c r="T1139" i="15"/>
  <c r="U1139" i="15"/>
  <c r="V1139" i="15"/>
  <c r="W1139" i="15"/>
  <c r="X1139" i="15"/>
  <c r="Y1139" i="15"/>
  <c r="Z1139" i="15"/>
  <c r="A1141" i="15"/>
  <c r="B1141" i="15"/>
  <c r="C1141" i="15"/>
  <c r="D1141" i="15"/>
  <c r="E1141" i="15"/>
  <c r="F1141" i="15"/>
  <c r="G1141" i="15"/>
  <c r="I1141" i="15"/>
  <c r="J1141" i="15"/>
  <c r="K1141" i="15"/>
  <c r="L1141" i="15"/>
  <c r="M1141" i="15"/>
  <c r="N1141" i="15"/>
  <c r="O1141" i="15"/>
  <c r="P1141" i="15"/>
  <c r="Q1141" i="15"/>
  <c r="R1141" i="15"/>
  <c r="S1141" i="15"/>
  <c r="T1141" i="15"/>
  <c r="U1141" i="15"/>
  <c r="V1141" i="15"/>
  <c r="W1141" i="15"/>
  <c r="X1141" i="15"/>
  <c r="Y1141" i="15"/>
  <c r="Z1141" i="15"/>
  <c r="A1142" i="15"/>
  <c r="B1142" i="15"/>
  <c r="C1142" i="15"/>
  <c r="D1142" i="15"/>
  <c r="E1142" i="15"/>
  <c r="F1142" i="15"/>
  <c r="G1142" i="15"/>
  <c r="I1142" i="15"/>
  <c r="J1142" i="15"/>
  <c r="K1142" i="15"/>
  <c r="L1142" i="15"/>
  <c r="M1142" i="15"/>
  <c r="N1142" i="15"/>
  <c r="O1142" i="15"/>
  <c r="P1142" i="15"/>
  <c r="Q1142" i="15"/>
  <c r="R1142" i="15"/>
  <c r="S1142" i="15"/>
  <c r="T1142" i="15"/>
  <c r="U1142" i="15"/>
  <c r="V1142" i="15"/>
  <c r="W1142" i="15"/>
  <c r="X1142" i="15"/>
  <c r="Y1142" i="15"/>
  <c r="Z1142" i="15"/>
  <c r="A1144" i="15"/>
  <c r="B1144" i="15"/>
  <c r="C1144" i="15"/>
  <c r="D1144" i="15"/>
  <c r="E1144" i="15"/>
  <c r="F1144" i="15"/>
  <c r="G1144" i="15"/>
  <c r="I1144" i="15"/>
  <c r="J1144" i="15"/>
  <c r="K1144" i="15"/>
  <c r="L1144" i="15"/>
  <c r="M1144" i="15"/>
  <c r="N1144" i="15"/>
  <c r="O1144" i="15"/>
  <c r="P1144" i="15"/>
  <c r="Q1144" i="15"/>
  <c r="R1144" i="15"/>
  <c r="S1144" i="15"/>
  <c r="T1144" i="15"/>
  <c r="U1144" i="15"/>
  <c r="V1144" i="15"/>
  <c r="W1144" i="15"/>
  <c r="X1144" i="15"/>
  <c r="Y1144" i="15"/>
  <c r="Z1144" i="15"/>
  <c r="A1146" i="15"/>
  <c r="B1146" i="15"/>
  <c r="C1146" i="15"/>
  <c r="D1146" i="15"/>
  <c r="E1146" i="15"/>
  <c r="F1146" i="15"/>
  <c r="G1146" i="15"/>
  <c r="I1146" i="15"/>
  <c r="J1146" i="15"/>
  <c r="K1146" i="15"/>
  <c r="L1146" i="15"/>
  <c r="M1146" i="15"/>
  <c r="N1146" i="15"/>
  <c r="O1146" i="15"/>
  <c r="P1146" i="15"/>
  <c r="Q1146" i="15"/>
  <c r="R1146" i="15"/>
  <c r="S1146" i="15"/>
  <c r="T1146" i="15"/>
  <c r="U1146" i="15"/>
  <c r="V1146" i="15"/>
  <c r="W1146" i="15"/>
  <c r="X1146" i="15"/>
  <c r="Y1146" i="15"/>
  <c r="Z1146" i="15"/>
  <c r="A1147" i="15"/>
  <c r="B1147" i="15"/>
  <c r="C1147" i="15"/>
  <c r="D1147" i="15"/>
  <c r="E1147" i="15"/>
  <c r="F1147" i="15"/>
  <c r="G1147" i="15"/>
  <c r="I1147" i="15"/>
  <c r="J1147" i="15"/>
  <c r="K1147" i="15"/>
  <c r="L1147" i="15"/>
  <c r="M1147" i="15"/>
  <c r="N1147" i="15"/>
  <c r="O1147" i="15"/>
  <c r="P1147" i="15"/>
  <c r="Q1147" i="15"/>
  <c r="R1147" i="15"/>
  <c r="S1147" i="15"/>
  <c r="T1147" i="15"/>
  <c r="U1147" i="15"/>
  <c r="V1147" i="15"/>
  <c r="W1147" i="15"/>
  <c r="X1147" i="15"/>
  <c r="Y1147" i="15"/>
  <c r="Z1147" i="15"/>
  <c r="A1148" i="15"/>
  <c r="B1148" i="15"/>
  <c r="C1148" i="15"/>
  <c r="D1148" i="15"/>
  <c r="E1148" i="15"/>
  <c r="F1148" i="15"/>
  <c r="G1148" i="15"/>
  <c r="I1148" i="15"/>
  <c r="J1148" i="15"/>
  <c r="K1148" i="15"/>
  <c r="L1148" i="15"/>
  <c r="M1148" i="15"/>
  <c r="N1148" i="15"/>
  <c r="O1148" i="15"/>
  <c r="P1148" i="15"/>
  <c r="Q1148" i="15"/>
  <c r="R1148" i="15"/>
  <c r="S1148" i="15"/>
  <c r="T1148" i="15"/>
  <c r="U1148" i="15"/>
  <c r="V1148" i="15"/>
  <c r="W1148" i="15"/>
  <c r="X1148" i="15"/>
  <c r="Y1148" i="15"/>
  <c r="Z1148" i="15"/>
  <c r="A1150" i="15"/>
  <c r="B1150" i="15"/>
  <c r="C1150" i="15"/>
  <c r="D1150" i="15"/>
  <c r="E1150" i="15"/>
  <c r="F1150" i="15"/>
  <c r="G1150" i="15"/>
  <c r="I1150" i="15"/>
  <c r="J1150" i="15"/>
  <c r="K1150" i="15"/>
  <c r="L1150" i="15"/>
  <c r="M1150" i="15"/>
  <c r="N1150" i="15"/>
  <c r="O1150" i="15"/>
  <c r="P1150" i="15"/>
  <c r="Q1150" i="15"/>
  <c r="R1150" i="15"/>
  <c r="S1150" i="15"/>
  <c r="T1150" i="15"/>
  <c r="U1150" i="15"/>
  <c r="V1150" i="15"/>
  <c r="W1150" i="15"/>
  <c r="X1150" i="15"/>
  <c r="Y1150" i="15"/>
  <c r="Z1150" i="15"/>
  <c r="A1151" i="15"/>
  <c r="B1151" i="15"/>
  <c r="C1151" i="15"/>
  <c r="D1151" i="15"/>
  <c r="E1151" i="15"/>
  <c r="F1151" i="15"/>
  <c r="G1151" i="15"/>
  <c r="I1151" i="15"/>
  <c r="J1151" i="15"/>
  <c r="K1151" i="15"/>
  <c r="L1151" i="15"/>
  <c r="M1151" i="15"/>
  <c r="N1151" i="15"/>
  <c r="O1151" i="15"/>
  <c r="P1151" i="15"/>
  <c r="Q1151" i="15"/>
  <c r="R1151" i="15"/>
  <c r="S1151" i="15"/>
  <c r="T1151" i="15"/>
  <c r="U1151" i="15"/>
  <c r="V1151" i="15"/>
  <c r="W1151" i="15"/>
  <c r="X1151" i="15"/>
  <c r="Y1151" i="15"/>
  <c r="Z1151" i="15"/>
  <c r="A1152" i="15"/>
  <c r="B1152" i="15"/>
  <c r="C1152" i="15"/>
  <c r="D1152" i="15"/>
  <c r="E1152" i="15"/>
  <c r="F1152" i="15"/>
  <c r="G1152" i="15"/>
  <c r="I1152" i="15"/>
  <c r="J1152" i="15"/>
  <c r="K1152" i="15"/>
  <c r="L1152" i="15"/>
  <c r="M1152" i="15"/>
  <c r="N1152" i="15"/>
  <c r="O1152" i="15"/>
  <c r="P1152" i="15"/>
  <c r="Q1152" i="15"/>
  <c r="R1152" i="15"/>
  <c r="S1152" i="15"/>
  <c r="T1152" i="15"/>
  <c r="U1152" i="15"/>
  <c r="V1152" i="15"/>
  <c r="W1152" i="15"/>
  <c r="X1152" i="15"/>
  <c r="Y1152" i="15"/>
  <c r="Z1152" i="15"/>
  <c r="A1153" i="15"/>
  <c r="B1153" i="15"/>
  <c r="C1153" i="15"/>
  <c r="D1153" i="15"/>
  <c r="E1153" i="15"/>
  <c r="F1153" i="15"/>
  <c r="G1153" i="15"/>
  <c r="I1153" i="15"/>
  <c r="J1153" i="15"/>
  <c r="K1153" i="15"/>
  <c r="L1153" i="15"/>
  <c r="M1153" i="15"/>
  <c r="N1153" i="15"/>
  <c r="O1153" i="15"/>
  <c r="P1153" i="15"/>
  <c r="Q1153" i="15"/>
  <c r="R1153" i="15"/>
  <c r="S1153" i="15"/>
  <c r="T1153" i="15"/>
  <c r="U1153" i="15"/>
  <c r="V1153" i="15"/>
  <c r="W1153" i="15"/>
  <c r="X1153" i="15"/>
  <c r="Y1153" i="15"/>
  <c r="Z1153" i="15"/>
  <c r="A1154" i="15"/>
  <c r="B1154" i="15"/>
  <c r="C1154" i="15"/>
  <c r="D1154" i="15"/>
  <c r="E1154" i="15"/>
  <c r="F1154" i="15"/>
  <c r="G1154" i="15"/>
  <c r="I1154" i="15"/>
  <c r="J1154" i="15"/>
  <c r="K1154" i="15"/>
  <c r="L1154" i="15"/>
  <c r="M1154" i="15"/>
  <c r="N1154" i="15"/>
  <c r="O1154" i="15"/>
  <c r="P1154" i="15"/>
  <c r="Q1154" i="15"/>
  <c r="R1154" i="15"/>
  <c r="S1154" i="15"/>
  <c r="T1154" i="15"/>
  <c r="U1154" i="15"/>
  <c r="V1154" i="15"/>
  <c r="W1154" i="15"/>
  <c r="X1154" i="15"/>
  <c r="Y1154" i="15"/>
  <c r="Z1154" i="15"/>
  <c r="A1155" i="15"/>
  <c r="B1155" i="15"/>
  <c r="C1155" i="15"/>
  <c r="D1155" i="15"/>
  <c r="E1155" i="15"/>
  <c r="F1155" i="15"/>
  <c r="G1155" i="15"/>
  <c r="I1155" i="15"/>
  <c r="J1155" i="15"/>
  <c r="K1155" i="15"/>
  <c r="L1155" i="15"/>
  <c r="M1155" i="15"/>
  <c r="N1155" i="15"/>
  <c r="O1155" i="15"/>
  <c r="P1155" i="15"/>
  <c r="Q1155" i="15"/>
  <c r="R1155" i="15"/>
  <c r="S1155" i="15"/>
  <c r="T1155" i="15"/>
  <c r="U1155" i="15"/>
  <c r="V1155" i="15"/>
  <c r="W1155" i="15"/>
  <c r="X1155" i="15"/>
  <c r="Y1155" i="15"/>
  <c r="Z1155" i="15"/>
  <c r="A1156" i="15"/>
  <c r="B1156" i="15"/>
  <c r="C1156" i="15"/>
  <c r="D1156" i="15"/>
  <c r="E1156" i="15"/>
  <c r="F1156" i="15"/>
  <c r="G1156" i="15"/>
  <c r="I1156" i="15"/>
  <c r="J1156" i="15"/>
  <c r="K1156" i="15"/>
  <c r="L1156" i="15"/>
  <c r="M1156" i="15"/>
  <c r="N1156" i="15"/>
  <c r="O1156" i="15"/>
  <c r="P1156" i="15"/>
  <c r="Q1156" i="15"/>
  <c r="R1156" i="15"/>
  <c r="S1156" i="15"/>
  <c r="T1156" i="15"/>
  <c r="U1156" i="15"/>
  <c r="V1156" i="15"/>
  <c r="W1156" i="15"/>
  <c r="X1156" i="15"/>
  <c r="Y1156" i="15"/>
  <c r="Z1156" i="15"/>
  <c r="A1157" i="15"/>
  <c r="B1157" i="15"/>
  <c r="C1157" i="15"/>
  <c r="D1157" i="15"/>
  <c r="E1157" i="15"/>
  <c r="F1157" i="15"/>
  <c r="G1157" i="15"/>
  <c r="I1157" i="15"/>
  <c r="J1157" i="15"/>
  <c r="K1157" i="15"/>
  <c r="L1157" i="15"/>
  <c r="M1157" i="15"/>
  <c r="N1157" i="15"/>
  <c r="O1157" i="15"/>
  <c r="P1157" i="15"/>
  <c r="Q1157" i="15"/>
  <c r="R1157" i="15"/>
  <c r="S1157" i="15"/>
  <c r="T1157" i="15"/>
  <c r="U1157" i="15"/>
  <c r="V1157" i="15"/>
  <c r="W1157" i="15"/>
  <c r="X1157" i="15"/>
  <c r="Y1157" i="15"/>
  <c r="Z1157" i="15"/>
  <c r="A1158" i="15"/>
  <c r="B1158" i="15"/>
  <c r="C1158" i="15"/>
  <c r="D1158" i="15"/>
  <c r="E1158" i="15"/>
  <c r="F1158" i="15"/>
  <c r="G1158" i="15"/>
  <c r="I1158" i="15"/>
  <c r="J1158" i="15"/>
  <c r="K1158" i="15"/>
  <c r="L1158" i="15"/>
  <c r="M1158" i="15"/>
  <c r="N1158" i="15"/>
  <c r="O1158" i="15"/>
  <c r="P1158" i="15"/>
  <c r="Q1158" i="15"/>
  <c r="R1158" i="15"/>
  <c r="S1158" i="15"/>
  <c r="T1158" i="15"/>
  <c r="U1158" i="15"/>
  <c r="V1158" i="15"/>
  <c r="W1158" i="15"/>
  <c r="X1158" i="15"/>
  <c r="Y1158" i="15"/>
  <c r="Z1158" i="15"/>
  <c r="A1159" i="15"/>
  <c r="B1159" i="15"/>
  <c r="C1159" i="15"/>
  <c r="D1159" i="15"/>
  <c r="E1159" i="15"/>
  <c r="F1159" i="15"/>
  <c r="G1159" i="15"/>
  <c r="I1159" i="15"/>
  <c r="J1159" i="15"/>
  <c r="K1159" i="15"/>
  <c r="L1159" i="15"/>
  <c r="M1159" i="15"/>
  <c r="N1159" i="15"/>
  <c r="O1159" i="15"/>
  <c r="P1159" i="15"/>
  <c r="Q1159" i="15"/>
  <c r="R1159" i="15"/>
  <c r="S1159" i="15"/>
  <c r="T1159" i="15"/>
  <c r="U1159" i="15"/>
  <c r="V1159" i="15"/>
  <c r="W1159" i="15"/>
  <c r="X1159" i="15"/>
  <c r="Y1159" i="15"/>
  <c r="Z1159" i="15"/>
  <c r="A1160" i="15"/>
  <c r="B1160" i="15"/>
  <c r="C1160" i="15"/>
  <c r="D1160" i="15"/>
  <c r="E1160" i="15"/>
  <c r="F1160" i="15"/>
  <c r="G1160" i="15"/>
  <c r="I1160" i="15"/>
  <c r="J1160" i="15"/>
  <c r="K1160" i="15"/>
  <c r="L1160" i="15"/>
  <c r="M1160" i="15"/>
  <c r="N1160" i="15"/>
  <c r="O1160" i="15"/>
  <c r="P1160" i="15"/>
  <c r="Q1160" i="15"/>
  <c r="R1160" i="15"/>
  <c r="S1160" i="15"/>
  <c r="T1160" i="15"/>
  <c r="U1160" i="15"/>
  <c r="V1160" i="15"/>
  <c r="W1160" i="15"/>
  <c r="X1160" i="15"/>
  <c r="Y1160" i="15"/>
  <c r="Z1160" i="15"/>
  <c r="A1161" i="15"/>
  <c r="B1161" i="15"/>
  <c r="C1161" i="15"/>
  <c r="D1161" i="15"/>
  <c r="E1161" i="15"/>
  <c r="F1161" i="15"/>
  <c r="G1161" i="15"/>
  <c r="I1161" i="15"/>
  <c r="J1161" i="15"/>
  <c r="K1161" i="15"/>
  <c r="L1161" i="15"/>
  <c r="M1161" i="15"/>
  <c r="N1161" i="15"/>
  <c r="O1161" i="15"/>
  <c r="P1161" i="15"/>
  <c r="Q1161" i="15"/>
  <c r="R1161" i="15"/>
  <c r="S1161" i="15"/>
  <c r="T1161" i="15"/>
  <c r="U1161" i="15"/>
  <c r="V1161" i="15"/>
  <c r="W1161" i="15"/>
  <c r="X1161" i="15"/>
  <c r="Y1161" i="15"/>
  <c r="Z1161" i="15"/>
  <c r="A1162" i="15"/>
  <c r="B1162" i="15"/>
  <c r="C1162" i="15"/>
  <c r="D1162" i="15"/>
  <c r="E1162" i="15"/>
  <c r="F1162" i="15"/>
  <c r="G1162" i="15"/>
  <c r="I1162" i="15"/>
  <c r="J1162" i="15"/>
  <c r="K1162" i="15"/>
  <c r="L1162" i="15"/>
  <c r="M1162" i="15"/>
  <c r="N1162" i="15"/>
  <c r="O1162" i="15"/>
  <c r="P1162" i="15"/>
  <c r="Q1162" i="15"/>
  <c r="R1162" i="15"/>
  <c r="S1162" i="15"/>
  <c r="T1162" i="15"/>
  <c r="U1162" i="15"/>
  <c r="V1162" i="15"/>
  <c r="W1162" i="15"/>
  <c r="X1162" i="15"/>
  <c r="Y1162" i="15"/>
  <c r="Z1162" i="15"/>
  <c r="A1164" i="15"/>
  <c r="B1164" i="15"/>
  <c r="C1164" i="15"/>
  <c r="D1164" i="15"/>
  <c r="E1164" i="15"/>
  <c r="F1164" i="15"/>
  <c r="G1164" i="15"/>
  <c r="I1164" i="15"/>
  <c r="J1164" i="15"/>
  <c r="K1164" i="15"/>
  <c r="L1164" i="15"/>
  <c r="M1164" i="15"/>
  <c r="N1164" i="15"/>
  <c r="O1164" i="15"/>
  <c r="P1164" i="15"/>
  <c r="Q1164" i="15"/>
  <c r="R1164" i="15"/>
  <c r="S1164" i="15"/>
  <c r="T1164" i="15"/>
  <c r="U1164" i="15"/>
  <c r="V1164" i="15"/>
  <c r="W1164" i="15"/>
  <c r="X1164" i="15"/>
  <c r="Y1164" i="15"/>
  <c r="Z1164" i="15"/>
  <c r="A1165" i="15"/>
  <c r="B1165" i="15"/>
  <c r="C1165" i="15"/>
  <c r="D1165" i="15"/>
  <c r="E1165" i="15"/>
  <c r="F1165" i="15"/>
  <c r="G1165" i="15"/>
  <c r="I1165" i="15"/>
  <c r="J1165" i="15"/>
  <c r="K1165" i="15"/>
  <c r="L1165" i="15"/>
  <c r="M1165" i="15"/>
  <c r="N1165" i="15"/>
  <c r="O1165" i="15"/>
  <c r="P1165" i="15"/>
  <c r="Q1165" i="15"/>
  <c r="R1165" i="15"/>
  <c r="S1165" i="15"/>
  <c r="T1165" i="15"/>
  <c r="U1165" i="15"/>
  <c r="V1165" i="15"/>
  <c r="W1165" i="15"/>
  <c r="X1165" i="15"/>
  <c r="Y1165" i="15"/>
  <c r="Z1165" i="15"/>
  <c r="A1166" i="15"/>
  <c r="B1166" i="15"/>
  <c r="C1166" i="15"/>
  <c r="D1166" i="15"/>
  <c r="E1166" i="15"/>
  <c r="F1166" i="15"/>
  <c r="G1166" i="15"/>
  <c r="I1166" i="15"/>
  <c r="J1166" i="15"/>
  <c r="K1166" i="15"/>
  <c r="L1166" i="15"/>
  <c r="M1166" i="15"/>
  <c r="N1166" i="15"/>
  <c r="O1166" i="15"/>
  <c r="P1166" i="15"/>
  <c r="Q1166" i="15"/>
  <c r="R1166" i="15"/>
  <c r="S1166" i="15"/>
  <c r="T1166" i="15"/>
  <c r="U1166" i="15"/>
  <c r="V1166" i="15"/>
  <c r="W1166" i="15"/>
  <c r="X1166" i="15"/>
  <c r="Y1166" i="15"/>
  <c r="Z1166" i="15"/>
  <c r="A1167" i="15"/>
  <c r="B1167" i="15"/>
  <c r="C1167" i="15"/>
  <c r="D1167" i="15"/>
  <c r="E1167" i="15"/>
  <c r="F1167" i="15"/>
  <c r="G1167" i="15"/>
  <c r="I1167" i="15"/>
  <c r="J1167" i="15"/>
  <c r="K1167" i="15"/>
  <c r="L1167" i="15"/>
  <c r="M1167" i="15"/>
  <c r="N1167" i="15"/>
  <c r="O1167" i="15"/>
  <c r="P1167" i="15"/>
  <c r="Q1167" i="15"/>
  <c r="R1167" i="15"/>
  <c r="S1167" i="15"/>
  <c r="T1167" i="15"/>
  <c r="U1167" i="15"/>
  <c r="V1167" i="15"/>
  <c r="W1167" i="15"/>
  <c r="X1167" i="15"/>
  <c r="Y1167" i="15"/>
  <c r="Z1167" i="15"/>
  <c r="A1168" i="15"/>
  <c r="B1168" i="15"/>
  <c r="C1168" i="15"/>
  <c r="D1168" i="15"/>
  <c r="E1168" i="15"/>
  <c r="F1168" i="15"/>
  <c r="G1168" i="15"/>
  <c r="I1168" i="15"/>
  <c r="J1168" i="15"/>
  <c r="K1168" i="15"/>
  <c r="L1168" i="15"/>
  <c r="M1168" i="15"/>
  <c r="N1168" i="15"/>
  <c r="O1168" i="15"/>
  <c r="P1168" i="15"/>
  <c r="Q1168" i="15"/>
  <c r="R1168" i="15"/>
  <c r="S1168" i="15"/>
  <c r="T1168" i="15"/>
  <c r="U1168" i="15"/>
  <c r="V1168" i="15"/>
  <c r="W1168" i="15"/>
  <c r="X1168" i="15"/>
  <c r="Y1168" i="15"/>
  <c r="Z1168" i="15"/>
  <c r="A1169" i="15"/>
  <c r="B1169" i="15"/>
  <c r="C1169" i="15"/>
  <c r="D1169" i="15"/>
  <c r="E1169" i="15"/>
  <c r="F1169" i="15"/>
  <c r="G1169" i="15"/>
  <c r="I1169" i="15"/>
  <c r="J1169" i="15"/>
  <c r="K1169" i="15"/>
  <c r="L1169" i="15"/>
  <c r="M1169" i="15"/>
  <c r="N1169" i="15"/>
  <c r="O1169" i="15"/>
  <c r="P1169" i="15"/>
  <c r="Q1169" i="15"/>
  <c r="R1169" i="15"/>
  <c r="S1169" i="15"/>
  <c r="T1169" i="15"/>
  <c r="U1169" i="15"/>
  <c r="V1169" i="15"/>
  <c r="W1169" i="15"/>
  <c r="X1169" i="15"/>
  <c r="Y1169" i="15"/>
  <c r="Z1169" i="15"/>
  <c r="A1171" i="15"/>
  <c r="B1171" i="15"/>
  <c r="C1171" i="15"/>
  <c r="D1171" i="15"/>
  <c r="E1171" i="15"/>
  <c r="F1171" i="15"/>
  <c r="G1171" i="15"/>
  <c r="I1171" i="15"/>
  <c r="J1171" i="15"/>
  <c r="K1171" i="15"/>
  <c r="L1171" i="15"/>
  <c r="M1171" i="15"/>
  <c r="N1171" i="15"/>
  <c r="O1171" i="15"/>
  <c r="P1171" i="15"/>
  <c r="Q1171" i="15"/>
  <c r="R1171" i="15"/>
  <c r="S1171" i="15"/>
  <c r="T1171" i="15"/>
  <c r="U1171" i="15"/>
  <c r="V1171" i="15"/>
  <c r="W1171" i="15"/>
  <c r="X1171" i="15"/>
  <c r="Y1171" i="15"/>
  <c r="Z1171" i="15"/>
  <c r="A1172" i="15"/>
  <c r="B1172" i="15"/>
  <c r="C1172" i="15"/>
  <c r="D1172" i="15"/>
  <c r="E1172" i="15"/>
  <c r="F1172" i="15"/>
  <c r="G1172" i="15"/>
  <c r="I1172" i="15"/>
  <c r="J1172" i="15"/>
  <c r="K1172" i="15"/>
  <c r="L1172" i="15"/>
  <c r="M1172" i="15"/>
  <c r="N1172" i="15"/>
  <c r="O1172" i="15"/>
  <c r="P1172" i="15"/>
  <c r="Q1172" i="15"/>
  <c r="R1172" i="15"/>
  <c r="S1172" i="15"/>
  <c r="T1172" i="15"/>
  <c r="U1172" i="15"/>
  <c r="V1172" i="15"/>
  <c r="W1172" i="15"/>
  <c r="X1172" i="15"/>
  <c r="Y1172" i="15"/>
  <c r="Z1172" i="15"/>
  <c r="A1173" i="15"/>
  <c r="B1173" i="15"/>
  <c r="C1173" i="15"/>
  <c r="D1173" i="15"/>
  <c r="E1173" i="15"/>
  <c r="F1173" i="15"/>
  <c r="G1173" i="15"/>
  <c r="I1173" i="15"/>
  <c r="J1173" i="15"/>
  <c r="K1173" i="15"/>
  <c r="L1173" i="15"/>
  <c r="M1173" i="15"/>
  <c r="N1173" i="15"/>
  <c r="O1173" i="15"/>
  <c r="P1173" i="15"/>
  <c r="Q1173" i="15"/>
  <c r="R1173" i="15"/>
  <c r="S1173" i="15"/>
  <c r="T1173" i="15"/>
  <c r="U1173" i="15"/>
  <c r="V1173" i="15"/>
  <c r="W1173" i="15"/>
  <c r="X1173" i="15"/>
  <c r="Y1173" i="15"/>
  <c r="Z1173" i="15"/>
  <c r="A1174" i="15"/>
  <c r="B1174" i="15"/>
  <c r="C1174" i="15"/>
  <c r="D1174" i="15"/>
  <c r="E1174" i="15"/>
  <c r="F1174" i="15"/>
  <c r="G1174" i="15"/>
  <c r="I1174" i="15"/>
  <c r="J1174" i="15"/>
  <c r="K1174" i="15"/>
  <c r="L1174" i="15"/>
  <c r="M1174" i="15"/>
  <c r="N1174" i="15"/>
  <c r="O1174" i="15"/>
  <c r="P1174" i="15"/>
  <c r="Q1174" i="15"/>
  <c r="R1174" i="15"/>
  <c r="S1174" i="15"/>
  <c r="T1174" i="15"/>
  <c r="U1174" i="15"/>
  <c r="V1174" i="15"/>
  <c r="W1174" i="15"/>
  <c r="X1174" i="15"/>
  <c r="Y1174" i="15"/>
  <c r="Z1174" i="15"/>
  <c r="A1175" i="15"/>
  <c r="B1175" i="15"/>
  <c r="C1175" i="15"/>
  <c r="D1175" i="15"/>
  <c r="E1175" i="15"/>
  <c r="F1175" i="15"/>
  <c r="G1175" i="15"/>
  <c r="I1175" i="15"/>
  <c r="J1175" i="15"/>
  <c r="K1175" i="15"/>
  <c r="L1175" i="15"/>
  <c r="M1175" i="15"/>
  <c r="N1175" i="15"/>
  <c r="O1175" i="15"/>
  <c r="P1175" i="15"/>
  <c r="Q1175" i="15"/>
  <c r="R1175" i="15"/>
  <c r="S1175" i="15"/>
  <c r="T1175" i="15"/>
  <c r="U1175" i="15"/>
  <c r="V1175" i="15"/>
  <c r="W1175" i="15"/>
  <c r="X1175" i="15"/>
  <c r="Y1175" i="15"/>
  <c r="Z1175" i="15"/>
  <c r="A1176" i="15"/>
  <c r="B1176" i="15"/>
  <c r="C1176" i="15"/>
  <c r="D1176" i="15"/>
  <c r="E1176" i="15"/>
  <c r="F1176" i="15"/>
  <c r="G1176" i="15"/>
  <c r="I1176" i="15"/>
  <c r="J1176" i="15"/>
  <c r="K1176" i="15"/>
  <c r="L1176" i="15"/>
  <c r="M1176" i="15"/>
  <c r="N1176" i="15"/>
  <c r="O1176" i="15"/>
  <c r="P1176" i="15"/>
  <c r="Q1176" i="15"/>
  <c r="R1176" i="15"/>
  <c r="S1176" i="15"/>
  <c r="T1176" i="15"/>
  <c r="U1176" i="15"/>
  <c r="V1176" i="15"/>
  <c r="W1176" i="15"/>
  <c r="X1176" i="15"/>
  <c r="Y1176" i="15"/>
  <c r="Z1176" i="15"/>
  <c r="A1179" i="15"/>
  <c r="B1179" i="15"/>
  <c r="C1179" i="15"/>
  <c r="D1179" i="15"/>
  <c r="E1179" i="15"/>
  <c r="F1179" i="15"/>
  <c r="G1179" i="15"/>
  <c r="I1179" i="15"/>
  <c r="J1179" i="15"/>
  <c r="K1179" i="15"/>
  <c r="L1179" i="15"/>
  <c r="M1179" i="15"/>
  <c r="N1179" i="15"/>
  <c r="O1179" i="15"/>
  <c r="P1179" i="15"/>
  <c r="Q1179" i="15"/>
  <c r="R1179" i="15"/>
  <c r="S1179" i="15"/>
  <c r="T1179" i="15"/>
  <c r="U1179" i="15"/>
  <c r="V1179" i="15"/>
  <c r="W1179" i="15"/>
  <c r="X1179" i="15"/>
  <c r="Y1179" i="15"/>
  <c r="Z1179" i="15"/>
  <c r="A1180" i="15"/>
  <c r="B1180" i="15"/>
  <c r="C1180" i="15"/>
  <c r="D1180" i="15"/>
  <c r="E1180" i="15"/>
  <c r="F1180" i="15"/>
  <c r="G1180" i="15"/>
  <c r="I1180" i="15"/>
  <c r="J1180" i="15"/>
  <c r="K1180" i="15"/>
  <c r="L1180" i="15"/>
  <c r="M1180" i="15"/>
  <c r="N1180" i="15"/>
  <c r="O1180" i="15"/>
  <c r="P1180" i="15"/>
  <c r="Q1180" i="15"/>
  <c r="R1180" i="15"/>
  <c r="S1180" i="15"/>
  <c r="T1180" i="15"/>
  <c r="U1180" i="15"/>
  <c r="V1180" i="15"/>
  <c r="W1180" i="15"/>
  <c r="X1180" i="15"/>
  <c r="Y1180" i="15"/>
  <c r="Z1180" i="15"/>
  <c r="A1183" i="15"/>
  <c r="B1183" i="15"/>
  <c r="C1183" i="15"/>
  <c r="D1183" i="15"/>
  <c r="E1183" i="15"/>
  <c r="F1183" i="15"/>
  <c r="G1183" i="15"/>
  <c r="I1183" i="15"/>
  <c r="J1183" i="15"/>
  <c r="K1183" i="15"/>
  <c r="L1183" i="15"/>
  <c r="M1183" i="15"/>
  <c r="N1183" i="15"/>
  <c r="O1183" i="15"/>
  <c r="P1183" i="15"/>
  <c r="Q1183" i="15"/>
  <c r="R1183" i="15"/>
  <c r="S1183" i="15"/>
  <c r="T1183" i="15"/>
  <c r="U1183" i="15"/>
  <c r="V1183" i="15"/>
  <c r="W1183" i="15"/>
  <c r="X1183" i="15"/>
  <c r="Y1183" i="15"/>
  <c r="Z1183" i="15"/>
  <c r="A1184" i="15"/>
  <c r="B1184" i="15"/>
  <c r="C1184" i="15"/>
  <c r="D1184" i="15"/>
  <c r="E1184" i="15"/>
  <c r="F1184" i="15"/>
  <c r="G1184" i="15"/>
  <c r="I1184" i="15"/>
  <c r="J1184" i="15"/>
  <c r="K1184" i="15"/>
  <c r="L1184" i="15"/>
  <c r="M1184" i="15"/>
  <c r="N1184" i="15"/>
  <c r="O1184" i="15"/>
  <c r="P1184" i="15"/>
  <c r="Q1184" i="15"/>
  <c r="R1184" i="15"/>
  <c r="S1184" i="15"/>
  <c r="T1184" i="15"/>
  <c r="U1184" i="15"/>
  <c r="V1184" i="15"/>
  <c r="W1184" i="15"/>
  <c r="X1184" i="15"/>
  <c r="Y1184" i="15"/>
  <c r="Z1184" i="15"/>
  <c r="A1185" i="15"/>
  <c r="B1185" i="15"/>
  <c r="C1185" i="15"/>
  <c r="D1185" i="15"/>
  <c r="E1185" i="15"/>
  <c r="F1185" i="15"/>
  <c r="G1185" i="15"/>
  <c r="I1185" i="15"/>
  <c r="J1185" i="15"/>
  <c r="K1185" i="15"/>
  <c r="L1185" i="15"/>
  <c r="M1185" i="15"/>
  <c r="N1185" i="15"/>
  <c r="O1185" i="15"/>
  <c r="P1185" i="15"/>
  <c r="Q1185" i="15"/>
  <c r="R1185" i="15"/>
  <c r="S1185" i="15"/>
  <c r="T1185" i="15"/>
  <c r="U1185" i="15"/>
  <c r="V1185" i="15"/>
  <c r="W1185" i="15"/>
  <c r="X1185" i="15"/>
  <c r="Y1185" i="15"/>
  <c r="Z1185" i="15"/>
  <c r="A1188" i="15"/>
  <c r="B1188" i="15"/>
  <c r="C1188" i="15"/>
  <c r="D1188" i="15"/>
  <c r="E1188" i="15"/>
  <c r="F1188" i="15"/>
  <c r="G1188" i="15"/>
  <c r="I1188" i="15"/>
  <c r="J1188" i="15"/>
  <c r="K1188" i="15"/>
  <c r="L1188" i="15"/>
  <c r="M1188" i="15"/>
  <c r="N1188" i="15"/>
  <c r="O1188" i="15"/>
  <c r="P1188" i="15"/>
  <c r="Q1188" i="15"/>
  <c r="R1188" i="15"/>
  <c r="S1188" i="15"/>
  <c r="T1188" i="15"/>
  <c r="U1188" i="15"/>
  <c r="V1188" i="15"/>
  <c r="W1188" i="15"/>
  <c r="X1188" i="15"/>
  <c r="Y1188" i="15"/>
  <c r="Z1188" i="15"/>
  <c r="A1189" i="15"/>
  <c r="B1189" i="15"/>
  <c r="C1189" i="15"/>
  <c r="D1189" i="15"/>
  <c r="E1189" i="15"/>
  <c r="F1189" i="15"/>
  <c r="G1189" i="15"/>
  <c r="I1189" i="15"/>
  <c r="J1189" i="15"/>
  <c r="K1189" i="15"/>
  <c r="L1189" i="15"/>
  <c r="M1189" i="15"/>
  <c r="N1189" i="15"/>
  <c r="O1189" i="15"/>
  <c r="P1189" i="15"/>
  <c r="Q1189" i="15"/>
  <c r="R1189" i="15"/>
  <c r="S1189" i="15"/>
  <c r="T1189" i="15"/>
  <c r="U1189" i="15"/>
  <c r="V1189" i="15"/>
  <c r="W1189" i="15"/>
  <c r="X1189" i="15"/>
  <c r="Y1189" i="15"/>
  <c r="Z1189" i="15"/>
  <c r="A1190" i="15"/>
  <c r="B1190" i="15"/>
  <c r="C1190" i="15"/>
  <c r="D1190" i="15"/>
  <c r="E1190" i="15"/>
  <c r="F1190" i="15"/>
  <c r="G1190" i="15"/>
  <c r="I1190" i="15"/>
  <c r="J1190" i="15"/>
  <c r="K1190" i="15"/>
  <c r="L1190" i="15"/>
  <c r="M1190" i="15"/>
  <c r="N1190" i="15"/>
  <c r="O1190" i="15"/>
  <c r="P1190" i="15"/>
  <c r="Q1190" i="15"/>
  <c r="R1190" i="15"/>
  <c r="S1190" i="15"/>
  <c r="T1190" i="15"/>
  <c r="U1190" i="15"/>
  <c r="V1190" i="15"/>
  <c r="W1190" i="15"/>
  <c r="X1190" i="15"/>
  <c r="Y1190" i="15"/>
  <c r="Z1190" i="15"/>
  <c r="A1192" i="15"/>
  <c r="B1192" i="15"/>
  <c r="C1192" i="15"/>
  <c r="D1192" i="15"/>
  <c r="E1192" i="15"/>
  <c r="F1192" i="15"/>
  <c r="G1192" i="15"/>
  <c r="I1192" i="15"/>
  <c r="J1192" i="15"/>
  <c r="K1192" i="15"/>
  <c r="L1192" i="15"/>
  <c r="M1192" i="15"/>
  <c r="N1192" i="15"/>
  <c r="O1192" i="15"/>
  <c r="P1192" i="15"/>
  <c r="Q1192" i="15"/>
  <c r="R1192" i="15"/>
  <c r="S1192" i="15"/>
  <c r="T1192" i="15"/>
  <c r="U1192" i="15"/>
  <c r="V1192" i="15"/>
  <c r="W1192" i="15"/>
  <c r="X1192" i="15"/>
  <c r="Y1192" i="15"/>
  <c r="Z1192" i="15"/>
  <c r="A1194" i="15"/>
  <c r="B1194" i="15"/>
  <c r="C1194" i="15"/>
  <c r="D1194" i="15"/>
  <c r="E1194" i="15"/>
  <c r="F1194" i="15"/>
  <c r="G1194" i="15"/>
  <c r="I1194" i="15"/>
  <c r="J1194" i="15"/>
  <c r="K1194" i="15"/>
  <c r="L1194" i="15"/>
  <c r="M1194" i="15"/>
  <c r="N1194" i="15"/>
  <c r="O1194" i="15"/>
  <c r="P1194" i="15"/>
  <c r="Q1194" i="15"/>
  <c r="R1194" i="15"/>
  <c r="S1194" i="15"/>
  <c r="T1194" i="15"/>
  <c r="U1194" i="15"/>
  <c r="V1194" i="15"/>
  <c r="W1194" i="15"/>
  <c r="X1194" i="15"/>
  <c r="Y1194" i="15"/>
  <c r="Z1194" i="15"/>
  <c r="A1195" i="15"/>
  <c r="B1195" i="15"/>
  <c r="C1195" i="15"/>
  <c r="D1195" i="15"/>
  <c r="E1195" i="15"/>
  <c r="F1195" i="15"/>
  <c r="G1195" i="15"/>
  <c r="I1195" i="15"/>
  <c r="J1195" i="15"/>
  <c r="K1195" i="15"/>
  <c r="L1195" i="15"/>
  <c r="M1195" i="15"/>
  <c r="N1195" i="15"/>
  <c r="O1195" i="15"/>
  <c r="P1195" i="15"/>
  <c r="Q1195" i="15"/>
  <c r="R1195" i="15"/>
  <c r="S1195" i="15"/>
  <c r="T1195" i="15"/>
  <c r="U1195" i="15"/>
  <c r="V1195" i="15"/>
  <c r="W1195" i="15"/>
  <c r="X1195" i="15"/>
  <c r="Y1195" i="15"/>
  <c r="Z1195" i="15"/>
  <c r="A1196" i="15"/>
  <c r="B1196" i="15"/>
  <c r="C1196" i="15"/>
  <c r="D1196" i="15"/>
  <c r="E1196" i="15"/>
  <c r="F1196" i="15"/>
  <c r="G1196" i="15"/>
  <c r="I1196" i="15"/>
  <c r="J1196" i="15"/>
  <c r="K1196" i="15"/>
  <c r="L1196" i="15"/>
  <c r="M1196" i="15"/>
  <c r="N1196" i="15"/>
  <c r="O1196" i="15"/>
  <c r="P1196" i="15"/>
  <c r="Q1196" i="15"/>
  <c r="R1196" i="15"/>
  <c r="S1196" i="15"/>
  <c r="T1196" i="15"/>
  <c r="U1196" i="15"/>
  <c r="V1196" i="15"/>
  <c r="W1196" i="15"/>
  <c r="X1196" i="15"/>
  <c r="Y1196" i="15"/>
  <c r="Z1196" i="15"/>
  <c r="A1259" i="15"/>
  <c r="B1259" i="15"/>
  <c r="C1259" i="15"/>
  <c r="D1259" i="15"/>
  <c r="E1259" i="15"/>
  <c r="F1259" i="15"/>
  <c r="G1259" i="15"/>
  <c r="I1259" i="15"/>
  <c r="J1259" i="15"/>
  <c r="K1259" i="15"/>
  <c r="L1259" i="15"/>
  <c r="M1259" i="15"/>
  <c r="N1259" i="15"/>
  <c r="O1259" i="15"/>
  <c r="P1259" i="15"/>
  <c r="Q1259" i="15"/>
  <c r="R1259" i="15"/>
  <c r="S1259" i="15"/>
  <c r="T1259" i="15"/>
  <c r="U1259" i="15"/>
  <c r="V1259" i="15"/>
  <c r="W1259" i="15"/>
  <c r="X1259" i="15"/>
  <c r="Y1259" i="15"/>
  <c r="Z1259" i="15"/>
  <c r="A1260" i="15"/>
  <c r="B1260" i="15"/>
  <c r="C1260" i="15"/>
  <c r="D1260" i="15"/>
  <c r="E1260" i="15"/>
  <c r="F1260" i="15"/>
  <c r="G1260" i="15"/>
  <c r="I1260" i="15"/>
  <c r="J1260" i="15"/>
  <c r="K1260" i="15"/>
  <c r="L1260" i="15"/>
  <c r="M1260" i="15"/>
  <c r="N1260" i="15"/>
  <c r="O1260" i="15"/>
  <c r="P1260" i="15"/>
  <c r="Q1260" i="15"/>
  <c r="R1260" i="15"/>
  <c r="S1260" i="15"/>
  <c r="T1260" i="15"/>
  <c r="U1260" i="15"/>
  <c r="V1260" i="15"/>
  <c r="W1260" i="15"/>
  <c r="X1260" i="15"/>
  <c r="Y1260" i="15"/>
  <c r="Z1260" i="15"/>
  <c r="A1261" i="15"/>
  <c r="B1261" i="15"/>
  <c r="C1261" i="15"/>
  <c r="D1261" i="15"/>
  <c r="E1261" i="15"/>
  <c r="F1261" i="15"/>
  <c r="G1261" i="15"/>
  <c r="I1261" i="15"/>
  <c r="J1261" i="15"/>
  <c r="K1261" i="15"/>
  <c r="L1261" i="15"/>
  <c r="M1261" i="15"/>
  <c r="N1261" i="15"/>
  <c r="O1261" i="15"/>
  <c r="P1261" i="15"/>
  <c r="Q1261" i="15"/>
  <c r="R1261" i="15"/>
  <c r="S1261" i="15"/>
  <c r="T1261" i="15"/>
  <c r="U1261" i="15"/>
  <c r="V1261" i="15"/>
  <c r="W1261" i="15"/>
  <c r="X1261" i="15"/>
  <c r="Y1261" i="15"/>
  <c r="Z1261" i="15"/>
  <c r="A1262" i="15"/>
  <c r="B1262" i="15"/>
  <c r="C1262" i="15"/>
  <c r="D1262" i="15"/>
  <c r="E1262" i="15"/>
  <c r="F1262" i="15"/>
  <c r="G1262" i="15"/>
  <c r="I1262" i="15"/>
  <c r="J1262" i="15"/>
  <c r="K1262" i="15"/>
  <c r="L1262" i="15"/>
  <c r="M1262" i="15"/>
  <c r="N1262" i="15"/>
  <c r="O1262" i="15"/>
  <c r="P1262" i="15"/>
  <c r="Q1262" i="15"/>
  <c r="R1262" i="15"/>
  <c r="S1262" i="15"/>
  <c r="T1262" i="15"/>
  <c r="U1262" i="15"/>
  <c r="V1262" i="15"/>
  <c r="W1262" i="15"/>
  <c r="X1262" i="15"/>
  <c r="Y1262" i="15"/>
  <c r="Z1262" i="15"/>
  <c r="A1264" i="15"/>
  <c r="B1264" i="15"/>
  <c r="C1264" i="15"/>
  <c r="D1264" i="15"/>
  <c r="E1264" i="15"/>
  <c r="F1264" i="15"/>
  <c r="G1264" i="15"/>
  <c r="I1264" i="15"/>
  <c r="J1264" i="15"/>
  <c r="K1264" i="15"/>
  <c r="L1264" i="15"/>
  <c r="M1264" i="15"/>
  <c r="N1264" i="15"/>
  <c r="O1264" i="15"/>
  <c r="P1264" i="15"/>
  <c r="Q1264" i="15"/>
  <c r="R1264" i="15"/>
  <c r="S1264" i="15"/>
  <c r="T1264" i="15"/>
  <c r="U1264" i="15"/>
  <c r="V1264" i="15"/>
  <c r="W1264" i="15"/>
  <c r="X1264" i="15"/>
  <c r="Y1264" i="15"/>
  <c r="Z1264" i="15"/>
  <c r="A1265" i="15"/>
  <c r="B1265" i="15"/>
  <c r="C1265" i="15"/>
  <c r="D1265" i="15"/>
  <c r="E1265" i="15"/>
  <c r="F1265" i="15"/>
  <c r="G1265" i="15"/>
  <c r="I1265" i="15"/>
  <c r="J1265" i="15"/>
  <c r="K1265" i="15"/>
  <c r="L1265" i="15"/>
  <c r="M1265" i="15"/>
  <c r="N1265" i="15"/>
  <c r="O1265" i="15"/>
  <c r="P1265" i="15"/>
  <c r="Q1265" i="15"/>
  <c r="R1265" i="15"/>
  <c r="S1265" i="15"/>
  <c r="T1265" i="15"/>
  <c r="U1265" i="15"/>
  <c r="V1265" i="15"/>
  <c r="W1265" i="15"/>
  <c r="X1265" i="15"/>
  <c r="Y1265" i="15"/>
  <c r="Z1265" i="15"/>
  <c r="A1266" i="15"/>
  <c r="B1266" i="15"/>
  <c r="C1266" i="15"/>
  <c r="D1266" i="15"/>
  <c r="E1266" i="15"/>
  <c r="F1266" i="15"/>
  <c r="G1266" i="15"/>
  <c r="I1266" i="15"/>
  <c r="J1266" i="15"/>
  <c r="K1266" i="15"/>
  <c r="L1266" i="15"/>
  <c r="M1266" i="15"/>
  <c r="N1266" i="15"/>
  <c r="O1266" i="15"/>
  <c r="P1266" i="15"/>
  <c r="Q1266" i="15"/>
  <c r="R1266" i="15"/>
  <c r="S1266" i="15"/>
  <c r="T1266" i="15"/>
  <c r="U1266" i="15"/>
  <c r="V1266" i="15"/>
  <c r="W1266" i="15"/>
  <c r="X1266" i="15"/>
  <c r="Y1266" i="15"/>
  <c r="Z1266" i="15"/>
  <c r="A1267" i="15"/>
  <c r="B1267" i="15"/>
  <c r="C1267" i="15"/>
  <c r="D1267" i="15"/>
  <c r="E1267" i="15"/>
  <c r="F1267" i="15"/>
  <c r="G1267" i="15"/>
  <c r="I1267" i="15"/>
  <c r="J1267" i="15"/>
  <c r="K1267" i="15"/>
  <c r="L1267" i="15"/>
  <c r="M1267" i="15"/>
  <c r="N1267" i="15"/>
  <c r="O1267" i="15"/>
  <c r="P1267" i="15"/>
  <c r="Q1267" i="15"/>
  <c r="R1267" i="15"/>
  <c r="S1267" i="15"/>
  <c r="T1267" i="15"/>
  <c r="U1267" i="15"/>
  <c r="V1267" i="15"/>
  <c r="W1267" i="15"/>
  <c r="X1267" i="15"/>
  <c r="Y1267" i="15"/>
  <c r="Z1267" i="15"/>
  <c r="A1269" i="15"/>
  <c r="B1269" i="15"/>
  <c r="C1269" i="15"/>
  <c r="D1269" i="15"/>
  <c r="E1269" i="15"/>
  <c r="F1269" i="15"/>
  <c r="G1269" i="15"/>
  <c r="I1269" i="15"/>
  <c r="J1269" i="15"/>
  <c r="K1269" i="15"/>
  <c r="L1269" i="15"/>
  <c r="M1269" i="15"/>
  <c r="N1269" i="15"/>
  <c r="O1269" i="15"/>
  <c r="P1269" i="15"/>
  <c r="Q1269" i="15"/>
  <c r="R1269" i="15"/>
  <c r="S1269" i="15"/>
  <c r="T1269" i="15"/>
  <c r="U1269" i="15"/>
  <c r="V1269" i="15"/>
  <c r="W1269" i="15"/>
  <c r="X1269" i="15"/>
  <c r="Y1269" i="15"/>
  <c r="Z1269" i="15"/>
  <c r="A1272" i="15"/>
  <c r="B1272" i="15"/>
  <c r="C1272" i="15"/>
  <c r="D1272" i="15"/>
  <c r="E1272" i="15"/>
  <c r="F1272" i="15"/>
  <c r="G1272" i="15"/>
  <c r="I1272" i="15"/>
  <c r="J1272" i="15"/>
  <c r="K1272" i="15"/>
  <c r="L1272" i="15"/>
  <c r="M1272" i="15"/>
  <c r="N1272" i="15"/>
  <c r="O1272" i="15"/>
  <c r="P1272" i="15"/>
  <c r="Q1272" i="15"/>
  <c r="R1272" i="15"/>
  <c r="S1272" i="15"/>
  <c r="T1272" i="15"/>
  <c r="U1272" i="15"/>
  <c r="V1272" i="15"/>
  <c r="W1272" i="15"/>
  <c r="X1272" i="15"/>
  <c r="Y1272" i="15"/>
  <c r="Z1272" i="15"/>
  <c r="A1274" i="15"/>
  <c r="B1274" i="15"/>
  <c r="C1274" i="15"/>
  <c r="D1274" i="15"/>
  <c r="E1274" i="15"/>
  <c r="F1274" i="15"/>
  <c r="G1274" i="15"/>
  <c r="I1274" i="15"/>
  <c r="J1274" i="15"/>
  <c r="K1274" i="15"/>
  <c r="L1274" i="15"/>
  <c r="M1274" i="15"/>
  <c r="N1274" i="15"/>
  <c r="O1274" i="15"/>
  <c r="P1274" i="15"/>
  <c r="Q1274" i="15"/>
  <c r="R1274" i="15"/>
  <c r="S1274" i="15"/>
  <c r="T1274" i="15"/>
  <c r="U1274" i="15"/>
  <c r="V1274" i="15"/>
  <c r="W1274" i="15"/>
  <c r="X1274" i="15"/>
  <c r="Y1274" i="15"/>
  <c r="Z1274" i="15"/>
  <c r="A1276" i="15"/>
  <c r="B1276" i="15"/>
  <c r="C1276" i="15"/>
  <c r="D1276" i="15"/>
  <c r="E1276" i="15"/>
  <c r="F1276" i="15"/>
  <c r="G1276" i="15"/>
  <c r="I1276" i="15"/>
  <c r="J1276" i="15"/>
  <c r="K1276" i="15"/>
  <c r="L1276" i="15"/>
  <c r="M1276" i="15"/>
  <c r="N1276" i="15"/>
  <c r="O1276" i="15"/>
  <c r="P1276" i="15"/>
  <c r="Q1276" i="15"/>
  <c r="R1276" i="15"/>
  <c r="S1276" i="15"/>
  <c r="T1276" i="15"/>
  <c r="U1276" i="15"/>
  <c r="V1276" i="15"/>
  <c r="W1276" i="15"/>
  <c r="X1276" i="15"/>
  <c r="Y1276" i="15"/>
  <c r="Z1276" i="15"/>
  <c r="A1277" i="15"/>
  <c r="B1277" i="15"/>
  <c r="C1277" i="15"/>
  <c r="D1277" i="15"/>
  <c r="E1277" i="15"/>
  <c r="F1277" i="15"/>
  <c r="G1277" i="15"/>
  <c r="I1277" i="15"/>
  <c r="J1277" i="15"/>
  <c r="K1277" i="15"/>
  <c r="L1277" i="15"/>
  <c r="M1277" i="15"/>
  <c r="N1277" i="15"/>
  <c r="O1277" i="15"/>
  <c r="P1277" i="15"/>
  <c r="Q1277" i="15"/>
  <c r="R1277" i="15"/>
  <c r="S1277" i="15"/>
  <c r="T1277" i="15"/>
  <c r="U1277" i="15"/>
  <c r="V1277" i="15"/>
  <c r="W1277" i="15"/>
  <c r="X1277" i="15"/>
  <c r="Y1277" i="15"/>
  <c r="Z1277" i="15"/>
  <c r="A1280" i="15"/>
  <c r="B1280" i="15"/>
  <c r="C1280" i="15"/>
  <c r="D1280" i="15"/>
  <c r="E1280" i="15"/>
  <c r="F1280" i="15"/>
  <c r="G1280" i="15"/>
  <c r="I1280" i="15"/>
  <c r="J1280" i="15"/>
  <c r="K1280" i="15"/>
  <c r="L1280" i="15"/>
  <c r="M1280" i="15"/>
  <c r="N1280" i="15"/>
  <c r="O1280" i="15"/>
  <c r="P1280" i="15"/>
  <c r="Q1280" i="15"/>
  <c r="R1280" i="15"/>
  <c r="S1280" i="15"/>
  <c r="T1280" i="15"/>
  <c r="U1280" i="15"/>
  <c r="V1280" i="15"/>
  <c r="W1280" i="15"/>
  <c r="X1280" i="15"/>
  <c r="Y1280" i="15"/>
  <c r="Z1280" i="15"/>
  <c r="A1286" i="15"/>
  <c r="B1286" i="15"/>
  <c r="C1286" i="15"/>
  <c r="D1286" i="15"/>
  <c r="E1286" i="15"/>
  <c r="F1286" i="15"/>
  <c r="G1286" i="15"/>
  <c r="I1286" i="15"/>
  <c r="J1286" i="15"/>
  <c r="K1286" i="15"/>
  <c r="L1286" i="15"/>
  <c r="M1286" i="15"/>
  <c r="N1286" i="15"/>
  <c r="O1286" i="15"/>
  <c r="P1286" i="15"/>
  <c r="Q1286" i="15"/>
  <c r="R1286" i="15"/>
  <c r="S1286" i="15"/>
  <c r="T1286" i="15"/>
  <c r="U1286" i="15"/>
  <c r="V1286" i="15"/>
  <c r="W1286" i="15"/>
  <c r="X1286" i="15"/>
  <c r="Y1286" i="15"/>
  <c r="Z1286" i="15"/>
  <c r="A1287" i="15"/>
  <c r="B1287" i="15"/>
  <c r="C1287" i="15"/>
  <c r="D1287" i="15"/>
  <c r="E1287" i="15"/>
  <c r="F1287" i="15"/>
  <c r="G1287" i="15"/>
  <c r="I1287" i="15"/>
  <c r="J1287" i="15"/>
  <c r="K1287" i="15"/>
  <c r="L1287" i="15"/>
  <c r="M1287" i="15"/>
  <c r="N1287" i="15"/>
  <c r="O1287" i="15"/>
  <c r="P1287" i="15"/>
  <c r="Q1287" i="15"/>
  <c r="R1287" i="15"/>
  <c r="S1287" i="15"/>
  <c r="T1287" i="15"/>
  <c r="U1287" i="15"/>
  <c r="V1287" i="15"/>
  <c r="W1287" i="15"/>
  <c r="X1287" i="15"/>
  <c r="Y1287" i="15"/>
  <c r="Z1287" i="15"/>
  <c r="A1288" i="15"/>
  <c r="B1288" i="15"/>
  <c r="C1288" i="15"/>
  <c r="D1288" i="15"/>
  <c r="E1288" i="15"/>
  <c r="F1288" i="15"/>
  <c r="G1288" i="15"/>
  <c r="I1288" i="15"/>
  <c r="J1288" i="15"/>
  <c r="K1288" i="15"/>
  <c r="L1288" i="15"/>
  <c r="M1288" i="15"/>
  <c r="N1288" i="15"/>
  <c r="O1288" i="15"/>
  <c r="P1288" i="15"/>
  <c r="Q1288" i="15"/>
  <c r="R1288" i="15"/>
  <c r="S1288" i="15"/>
  <c r="T1288" i="15"/>
  <c r="U1288" i="15"/>
  <c r="V1288" i="15"/>
  <c r="W1288" i="15"/>
  <c r="X1288" i="15"/>
  <c r="Y1288" i="15"/>
  <c r="Z1288" i="15"/>
  <c r="A1289" i="15"/>
  <c r="B1289" i="15"/>
  <c r="C1289" i="15"/>
  <c r="D1289" i="15"/>
  <c r="E1289" i="15"/>
  <c r="F1289" i="15"/>
  <c r="G1289" i="15"/>
  <c r="I1289" i="15"/>
  <c r="J1289" i="15"/>
  <c r="K1289" i="15"/>
  <c r="L1289" i="15"/>
  <c r="M1289" i="15"/>
  <c r="N1289" i="15"/>
  <c r="O1289" i="15"/>
  <c r="P1289" i="15"/>
  <c r="Q1289" i="15"/>
  <c r="R1289" i="15"/>
  <c r="S1289" i="15"/>
  <c r="T1289" i="15"/>
  <c r="U1289" i="15"/>
  <c r="V1289" i="15"/>
  <c r="W1289" i="15"/>
  <c r="X1289" i="15"/>
  <c r="Y1289" i="15"/>
  <c r="Z1289" i="15"/>
  <c r="A1290" i="15"/>
  <c r="B1290" i="15"/>
  <c r="C1290" i="15"/>
  <c r="D1290" i="15"/>
  <c r="E1290" i="15"/>
  <c r="F1290" i="15"/>
  <c r="G1290" i="15"/>
  <c r="I1290" i="15"/>
  <c r="J1290" i="15"/>
  <c r="K1290" i="15"/>
  <c r="L1290" i="15"/>
  <c r="M1290" i="15"/>
  <c r="N1290" i="15"/>
  <c r="O1290" i="15"/>
  <c r="P1290" i="15"/>
  <c r="Q1290" i="15"/>
  <c r="R1290" i="15"/>
  <c r="S1290" i="15"/>
  <c r="T1290" i="15"/>
  <c r="U1290" i="15"/>
  <c r="V1290" i="15"/>
  <c r="W1290" i="15"/>
  <c r="X1290" i="15"/>
  <c r="Y1290" i="15"/>
  <c r="Z1290" i="15"/>
  <c r="A1291" i="15"/>
  <c r="B1291" i="15"/>
  <c r="C1291" i="15"/>
  <c r="D1291" i="15"/>
  <c r="E1291" i="15"/>
  <c r="F1291" i="15"/>
  <c r="G1291" i="15"/>
  <c r="I1291" i="15"/>
  <c r="J1291" i="15"/>
  <c r="K1291" i="15"/>
  <c r="L1291" i="15"/>
  <c r="M1291" i="15"/>
  <c r="N1291" i="15"/>
  <c r="O1291" i="15"/>
  <c r="P1291" i="15"/>
  <c r="Q1291" i="15"/>
  <c r="R1291" i="15"/>
  <c r="S1291" i="15"/>
  <c r="T1291" i="15"/>
  <c r="U1291" i="15"/>
  <c r="V1291" i="15"/>
  <c r="W1291" i="15"/>
  <c r="X1291" i="15"/>
  <c r="Y1291" i="15"/>
  <c r="Z1291" i="15"/>
  <c r="A1294" i="15"/>
  <c r="B1294" i="15"/>
  <c r="C1294" i="15"/>
  <c r="D1294" i="15"/>
  <c r="E1294" i="15"/>
  <c r="F1294" i="15"/>
  <c r="G1294" i="15"/>
  <c r="I1294" i="15"/>
  <c r="J1294" i="15"/>
  <c r="K1294" i="15"/>
  <c r="L1294" i="15"/>
  <c r="M1294" i="15"/>
  <c r="N1294" i="15"/>
  <c r="O1294" i="15"/>
  <c r="P1294" i="15"/>
  <c r="Q1294" i="15"/>
  <c r="R1294" i="15"/>
  <c r="S1294" i="15"/>
  <c r="T1294" i="15"/>
  <c r="U1294" i="15"/>
  <c r="V1294" i="15"/>
  <c r="W1294" i="15"/>
  <c r="X1294" i="15"/>
  <c r="Y1294" i="15"/>
  <c r="Z1294" i="15"/>
  <c r="A1295" i="15"/>
  <c r="B1295" i="15"/>
  <c r="C1295" i="15"/>
  <c r="D1295" i="15"/>
  <c r="E1295" i="15"/>
  <c r="F1295" i="15"/>
  <c r="G1295" i="15"/>
  <c r="I1295" i="15"/>
  <c r="J1295" i="15"/>
  <c r="K1295" i="15"/>
  <c r="L1295" i="15"/>
  <c r="M1295" i="15"/>
  <c r="N1295" i="15"/>
  <c r="O1295" i="15"/>
  <c r="P1295" i="15"/>
  <c r="Q1295" i="15"/>
  <c r="R1295" i="15"/>
  <c r="S1295" i="15"/>
  <c r="T1295" i="15"/>
  <c r="U1295" i="15"/>
  <c r="V1295" i="15"/>
  <c r="W1295" i="15"/>
  <c r="X1295" i="15"/>
  <c r="Y1295" i="15"/>
  <c r="Z1295" i="15"/>
  <c r="A1296" i="15"/>
  <c r="B1296" i="15"/>
  <c r="C1296" i="15"/>
  <c r="D1296" i="15"/>
  <c r="E1296" i="15"/>
  <c r="F1296" i="15"/>
  <c r="G1296" i="15"/>
  <c r="I1296" i="15"/>
  <c r="J1296" i="15"/>
  <c r="K1296" i="15"/>
  <c r="L1296" i="15"/>
  <c r="M1296" i="15"/>
  <c r="N1296" i="15"/>
  <c r="O1296" i="15"/>
  <c r="P1296" i="15"/>
  <c r="Q1296" i="15"/>
  <c r="R1296" i="15"/>
  <c r="S1296" i="15"/>
  <c r="T1296" i="15"/>
  <c r="U1296" i="15"/>
  <c r="V1296" i="15"/>
  <c r="W1296" i="15"/>
  <c r="X1296" i="15"/>
  <c r="Y1296" i="15"/>
  <c r="Z1296" i="15"/>
  <c r="A1297" i="15"/>
  <c r="B1297" i="15"/>
  <c r="C1297" i="15"/>
  <c r="D1297" i="15"/>
  <c r="E1297" i="15"/>
  <c r="F1297" i="15"/>
  <c r="G1297" i="15"/>
  <c r="I1297" i="15"/>
  <c r="J1297" i="15"/>
  <c r="K1297" i="15"/>
  <c r="L1297" i="15"/>
  <c r="M1297" i="15"/>
  <c r="N1297" i="15"/>
  <c r="O1297" i="15"/>
  <c r="P1297" i="15"/>
  <c r="Q1297" i="15"/>
  <c r="R1297" i="15"/>
  <c r="S1297" i="15"/>
  <c r="T1297" i="15"/>
  <c r="U1297" i="15"/>
  <c r="V1297" i="15"/>
  <c r="W1297" i="15"/>
  <c r="X1297" i="15"/>
  <c r="Y1297" i="15"/>
  <c r="Z1297" i="15"/>
  <c r="A1298" i="15"/>
  <c r="B1298" i="15"/>
  <c r="C1298" i="15"/>
  <c r="D1298" i="15"/>
  <c r="E1298" i="15"/>
  <c r="F1298" i="15"/>
  <c r="G1298" i="15"/>
  <c r="I1298" i="15"/>
  <c r="J1298" i="15"/>
  <c r="K1298" i="15"/>
  <c r="L1298" i="15"/>
  <c r="M1298" i="15"/>
  <c r="N1298" i="15"/>
  <c r="O1298" i="15"/>
  <c r="P1298" i="15"/>
  <c r="Q1298" i="15"/>
  <c r="R1298" i="15"/>
  <c r="S1298" i="15"/>
  <c r="T1298" i="15"/>
  <c r="U1298" i="15"/>
  <c r="V1298" i="15"/>
  <c r="W1298" i="15"/>
  <c r="X1298" i="15"/>
  <c r="Y1298" i="15"/>
  <c r="Z1298" i="15"/>
  <c r="A1299" i="15"/>
  <c r="B1299" i="15"/>
  <c r="C1299" i="15"/>
  <c r="D1299" i="15"/>
  <c r="E1299" i="15"/>
  <c r="F1299" i="15"/>
  <c r="G1299" i="15"/>
  <c r="I1299" i="15"/>
  <c r="J1299" i="15"/>
  <c r="K1299" i="15"/>
  <c r="L1299" i="15"/>
  <c r="M1299" i="15"/>
  <c r="N1299" i="15"/>
  <c r="O1299" i="15"/>
  <c r="P1299" i="15"/>
  <c r="Q1299" i="15"/>
  <c r="R1299" i="15"/>
  <c r="S1299" i="15"/>
  <c r="T1299" i="15"/>
  <c r="U1299" i="15"/>
  <c r="V1299" i="15"/>
  <c r="W1299" i="15"/>
  <c r="X1299" i="15"/>
  <c r="Y1299" i="15"/>
  <c r="Z1299" i="15"/>
  <c r="A1301" i="15"/>
  <c r="B1301" i="15"/>
  <c r="C1301" i="15"/>
  <c r="D1301" i="15"/>
  <c r="E1301" i="15"/>
  <c r="F1301" i="15"/>
  <c r="G1301" i="15"/>
  <c r="I1301" i="15"/>
  <c r="J1301" i="15"/>
  <c r="K1301" i="15"/>
  <c r="L1301" i="15"/>
  <c r="M1301" i="15"/>
  <c r="N1301" i="15"/>
  <c r="O1301" i="15"/>
  <c r="P1301" i="15"/>
  <c r="Q1301" i="15"/>
  <c r="R1301" i="15"/>
  <c r="S1301" i="15"/>
  <c r="T1301" i="15"/>
  <c r="U1301" i="15"/>
  <c r="V1301" i="15"/>
  <c r="W1301" i="15"/>
  <c r="X1301" i="15"/>
  <c r="Y1301" i="15"/>
  <c r="Z1301" i="15"/>
  <c r="A1302" i="15"/>
  <c r="B1302" i="15"/>
  <c r="C1302" i="15"/>
  <c r="D1302" i="15"/>
  <c r="E1302" i="15"/>
  <c r="F1302" i="15"/>
  <c r="G1302" i="15"/>
  <c r="I1302" i="15"/>
  <c r="J1302" i="15"/>
  <c r="K1302" i="15"/>
  <c r="L1302" i="15"/>
  <c r="M1302" i="15"/>
  <c r="N1302" i="15"/>
  <c r="O1302" i="15"/>
  <c r="P1302" i="15"/>
  <c r="Q1302" i="15"/>
  <c r="R1302" i="15"/>
  <c r="S1302" i="15"/>
  <c r="T1302" i="15"/>
  <c r="U1302" i="15"/>
  <c r="V1302" i="15"/>
  <c r="W1302" i="15"/>
  <c r="X1302" i="15"/>
  <c r="Y1302" i="15"/>
  <c r="Z1302" i="15"/>
  <c r="A1304" i="15"/>
  <c r="B1304" i="15"/>
  <c r="C1304" i="15"/>
  <c r="D1304" i="15"/>
  <c r="E1304" i="15"/>
  <c r="F1304" i="15"/>
  <c r="G1304" i="15"/>
  <c r="I1304" i="15"/>
  <c r="J1304" i="15"/>
  <c r="K1304" i="15"/>
  <c r="L1304" i="15"/>
  <c r="M1304" i="15"/>
  <c r="N1304" i="15"/>
  <c r="O1304" i="15"/>
  <c r="P1304" i="15"/>
  <c r="Q1304" i="15"/>
  <c r="R1304" i="15"/>
  <c r="S1304" i="15"/>
  <c r="T1304" i="15"/>
  <c r="U1304" i="15"/>
  <c r="V1304" i="15"/>
  <c r="W1304" i="15"/>
  <c r="X1304" i="15"/>
  <c r="Y1304" i="15"/>
  <c r="Z1304" i="15"/>
  <c r="A1305" i="15"/>
  <c r="B1305" i="15"/>
  <c r="C1305" i="15"/>
  <c r="D1305" i="15"/>
  <c r="E1305" i="15"/>
  <c r="F1305" i="15"/>
  <c r="G1305" i="15"/>
  <c r="I1305" i="15"/>
  <c r="J1305" i="15"/>
  <c r="K1305" i="15"/>
  <c r="L1305" i="15"/>
  <c r="M1305" i="15"/>
  <c r="N1305" i="15"/>
  <c r="O1305" i="15"/>
  <c r="P1305" i="15"/>
  <c r="Q1305" i="15"/>
  <c r="R1305" i="15"/>
  <c r="S1305" i="15"/>
  <c r="T1305" i="15"/>
  <c r="U1305" i="15"/>
  <c r="V1305" i="15"/>
  <c r="W1305" i="15"/>
  <c r="X1305" i="15"/>
  <c r="Y1305" i="15"/>
  <c r="Z1305" i="15"/>
  <c r="A1307" i="15"/>
  <c r="B1307" i="15"/>
  <c r="C1307" i="15"/>
  <c r="D1307" i="15"/>
  <c r="E1307" i="15"/>
  <c r="F1307" i="15"/>
  <c r="G1307" i="15"/>
  <c r="I1307" i="15"/>
  <c r="J1307" i="15"/>
  <c r="K1307" i="15"/>
  <c r="L1307" i="15"/>
  <c r="M1307" i="15"/>
  <c r="N1307" i="15"/>
  <c r="O1307" i="15"/>
  <c r="P1307" i="15"/>
  <c r="Q1307" i="15"/>
  <c r="R1307" i="15"/>
  <c r="S1307" i="15"/>
  <c r="T1307" i="15"/>
  <c r="U1307" i="15"/>
  <c r="V1307" i="15"/>
  <c r="W1307" i="15"/>
  <c r="X1307" i="15"/>
  <c r="Y1307" i="15"/>
  <c r="Z1307" i="15"/>
  <c r="A1309" i="15"/>
  <c r="B1309" i="15"/>
  <c r="C1309" i="15"/>
  <c r="D1309" i="15"/>
  <c r="E1309" i="15"/>
  <c r="F1309" i="15"/>
  <c r="G1309" i="15"/>
  <c r="I1309" i="15"/>
  <c r="J1309" i="15"/>
  <c r="K1309" i="15"/>
  <c r="L1309" i="15"/>
  <c r="M1309" i="15"/>
  <c r="N1309" i="15"/>
  <c r="O1309" i="15"/>
  <c r="P1309" i="15"/>
  <c r="Q1309" i="15"/>
  <c r="R1309" i="15"/>
  <c r="S1309" i="15"/>
  <c r="T1309" i="15"/>
  <c r="U1309" i="15"/>
  <c r="V1309" i="15"/>
  <c r="W1309" i="15"/>
  <c r="X1309" i="15"/>
  <c r="Y1309" i="15"/>
  <c r="Z1309" i="15"/>
  <c r="A1310" i="15"/>
  <c r="B1310" i="15"/>
  <c r="C1310" i="15"/>
  <c r="D1310" i="15"/>
  <c r="E1310" i="15"/>
  <c r="F1310" i="15"/>
  <c r="G1310" i="15"/>
  <c r="I1310" i="15"/>
  <c r="J1310" i="15"/>
  <c r="K1310" i="15"/>
  <c r="L1310" i="15"/>
  <c r="M1310" i="15"/>
  <c r="N1310" i="15"/>
  <c r="O1310" i="15"/>
  <c r="P1310" i="15"/>
  <c r="Q1310" i="15"/>
  <c r="R1310" i="15"/>
  <c r="S1310" i="15"/>
  <c r="T1310" i="15"/>
  <c r="U1310" i="15"/>
  <c r="V1310" i="15"/>
  <c r="W1310" i="15"/>
  <c r="X1310" i="15"/>
  <c r="Y1310" i="15"/>
  <c r="Z1310" i="15"/>
  <c r="A1312" i="15"/>
  <c r="B1312" i="15"/>
  <c r="C1312" i="15"/>
  <c r="D1312" i="15"/>
  <c r="E1312" i="15"/>
  <c r="F1312" i="15"/>
  <c r="G1312" i="15"/>
  <c r="I1312" i="15"/>
  <c r="J1312" i="15"/>
  <c r="K1312" i="15"/>
  <c r="L1312" i="15"/>
  <c r="M1312" i="15"/>
  <c r="N1312" i="15"/>
  <c r="O1312" i="15"/>
  <c r="P1312" i="15"/>
  <c r="Q1312" i="15"/>
  <c r="R1312" i="15"/>
  <c r="S1312" i="15"/>
  <c r="T1312" i="15"/>
  <c r="U1312" i="15"/>
  <c r="V1312" i="15"/>
  <c r="W1312" i="15"/>
  <c r="X1312" i="15"/>
  <c r="Y1312" i="15"/>
  <c r="Z1312" i="15"/>
  <c r="A1313" i="15"/>
  <c r="B1313" i="15"/>
  <c r="C1313" i="15"/>
  <c r="D1313" i="15"/>
  <c r="E1313" i="15"/>
  <c r="F1313" i="15"/>
  <c r="G1313" i="15"/>
  <c r="I1313" i="15"/>
  <c r="J1313" i="15"/>
  <c r="K1313" i="15"/>
  <c r="L1313" i="15"/>
  <c r="M1313" i="15"/>
  <c r="N1313" i="15"/>
  <c r="O1313" i="15"/>
  <c r="P1313" i="15"/>
  <c r="Q1313" i="15"/>
  <c r="R1313" i="15"/>
  <c r="S1313" i="15"/>
  <c r="T1313" i="15"/>
  <c r="U1313" i="15"/>
  <c r="V1313" i="15"/>
  <c r="W1313" i="15"/>
  <c r="X1313" i="15"/>
  <c r="Y1313" i="15"/>
  <c r="Z1313" i="15"/>
  <c r="A1314" i="15"/>
  <c r="B1314" i="15"/>
  <c r="C1314" i="15"/>
  <c r="D1314" i="15"/>
  <c r="E1314" i="15"/>
  <c r="F1314" i="15"/>
  <c r="G1314" i="15"/>
  <c r="I1314" i="15"/>
  <c r="J1314" i="15"/>
  <c r="K1314" i="15"/>
  <c r="L1314" i="15"/>
  <c r="M1314" i="15"/>
  <c r="N1314" i="15"/>
  <c r="O1314" i="15"/>
  <c r="P1314" i="15"/>
  <c r="Q1314" i="15"/>
  <c r="R1314" i="15"/>
  <c r="S1314" i="15"/>
  <c r="T1314" i="15"/>
  <c r="U1314" i="15"/>
  <c r="V1314" i="15"/>
  <c r="W1314" i="15"/>
  <c r="X1314" i="15"/>
  <c r="Y1314" i="15"/>
  <c r="Z1314" i="15"/>
  <c r="A1315" i="15"/>
  <c r="B1315" i="15"/>
  <c r="C1315" i="15"/>
  <c r="D1315" i="15"/>
  <c r="E1315" i="15"/>
  <c r="F1315" i="15"/>
  <c r="G1315" i="15"/>
  <c r="I1315" i="15"/>
  <c r="J1315" i="15"/>
  <c r="K1315" i="15"/>
  <c r="L1315" i="15"/>
  <c r="M1315" i="15"/>
  <c r="N1315" i="15"/>
  <c r="O1315" i="15"/>
  <c r="P1315" i="15"/>
  <c r="Q1315" i="15"/>
  <c r="R1315" i="15"/>
  <c r="S1315" i="15"/>
  <c r="T1315" i="15"/>
  <c r="U1315" i="15"/>
  <c r="V1315" i="15"/>
  <c r="W1315" i="15"/>
  <c r="X1315" i="15"/>
  <c r="Y1315" i="15"/>
  <c r="Z1315" i="15"/>
  <c r="A1316" i="15"/>
  <c r="B1316" i="15"/>
  <c r="C1316" i="15"/>
  <c r="D1316" i="15"/>
  <c r="E1316" i="15"/>
  <c r="F1316" i="15"/>
  <c r="G1316" i="15"/>
  <c r="I1316" i="15"/>
  <c r="J1316" i="15"/>
  <c r="K1316" i="15"/>
  <c r="L1316" i="15"/>
  <c r="M1316" i="15"/>
  <c r="N1316" i="15"/>
  <c r="O1316" i="15"/>
  <c r="P1316" i="15"/>
  <c r="Q1316" i="15"/>
  <c r="R1316" i="15"/>
  <c r="S1316" i="15"/>
  <c r="T1316" i="15"/>
  <c r="U1316" i="15"/>
  <c r="V1316" i="15"/>
  <c r="W1316" i="15"/>
  <c r="X1316" i="15"/>
  <c r="Y1316" i="15"/>
  <c r="Z1316" i="15"/>
  <c r="A1317" i="15"/>
  <c r="B1317" i="15"/>
  <c r="C1317" i="15"/>
  <c r="D1317" i="15"/>
  <c r="E1317" i="15"/>
  <c r="F1317" i="15"/>
  <c r="G1317" i="15"/>
  <c r="I1317" i="15"/>
  <c r="J1317" i="15"/>
  <c r="K1317" i="15"/>
  <c r="L1317" i="15"/>
  <c r="M1317" i="15"/>
  <c r="N1317" i="15"/>
  <c r="O1317" i="15"/>
  <c r="P1317" i="15"/>
  <c r="Q1317" i="15"/>
  <c r="R1317" i="15"/>
  <c r="S1317" i="15"/>
  <c r="T1317" i="15"/>
  <c r="U1317" i="15"/>
  <c r="V1317" i="15"/>
  <c r="W1317" i="15"/>
  <c r="X1317" i="15"/>
  <c r="Y1317" i="15"/>
  <c r="Z1317" i="15"/>
  <c r="A1319" i="15"/>
  <c r="B1319" i="15"/>
  <c r="C1319" i="15"/>
  <c r="D1319" i="15"/>
  <c r="E1319" i="15"/>
  <c r="F1319" i="15"/>
  <c r="G1319" i="15"/>
  <c r="I1319" i="15"/>
  <c r="J1319" i="15"/>
  <c r="K1319" i="15"/>
  <c r="L1319" i="15"/>
  <c r="M1319" i="15"/>
  <c r="N1319" i="15"/>
  <c r="O1319" i="15"/>
  <c r="P1319" i="15"/>
  <c r="Q1319" i="15"/>
  <c r="R1319" i="15"/>
  <c r="S1319" i="15"/>
  <c r="T1319" i="15"/>
  <c r="U1319" i="15"/>
  <c r="V1319" i="15"/>
  <c r="W1319" i="15"/>
  <c r="X1319" i="15"/>
  <c r="Y1319" i="15"/>
  <c r="Z1319" i="15"/>
  <c r="A1320" i="15"/>
  <c r="B1320" i="15"/>
  <c r="C1320" i="15"/>
  <c r="D1320" i="15"/>
  <c r="E1320" i="15"/>
  <c r="F1320" i="15"/>
  <c r="G1320" i="15"/>
  <c r="I1320" i="15"/>
  <c r="J1320" i="15"/>
  <c r="K1320" i="15"/>
  <c r="L1320" i="15"/>
  <c r="M1320" i="15"/>
  <c r="N1320" i="15"/>
  <c r="O1320" i="15"/>
  <c r="P1320" i="15"/>
  <c r="Q1320" i="15"/>
  <c r="R1320" i="15"/>
  <c r="S1320" i="15"/>
  <c r="T1320" i="15"/>
  <c r="U1320" i="15"/>
  <c r="V1320" i="15"/>
  <c r="W1320" i="15"/>
  <c r="X1320" i="15"/>
  <c r="Y1320" i="15"/>
  <c r="Z1320" i="15"/>
  <c r="A1321" i="15"/>
  <c r="B1321" i="15"/>
  <c r="C1321" i="15"/>
  <c r="D1321" i="15"/>
  <c r="E1321" i="15"/>
  <c r="F1321" i="15"/>
  <c r="G1321" i="15"/>
  <c r="I1321" i="15"/>
  <c r="J1321" i="15"/>
  <c r="K1321" i="15"/>
  <c r="L1321" i="15"/>
  <c r="M1321" i="15"/>
  <c r="N1321" i="15"/>
  <c r="O1321" i="15"/>
  <c r="P1321" i="15"/>
  <c r="Q1321" i="15"/>
  <c r="R1321" i="15"/>
  <c r="S1321" i="15"/>
  <c r="T1321" i="15"/>
  <c r="U1321" i="15"/>
  <c r="V1321" i="15"/>
  <c r="W1321" i="15"/>
  <c r="X1321" i="15"/>
  <c r="Y1321" i="15"/>
  <c r="Z1321" i="15"/>
  <c r="A1322" i="15"/>
  <c r="B1322" i="15"/>
  <c r="C1322" i="15"/>
  <c r="D1322" i="15"/>
  <c r="E1322" i="15"/>
  <c r="F1322" i="15"/>
  <c r="G1322" i="15"/>
  <c r="I1322" i="15"/>
  <c r="J1322" i="15"/>
  <c r="K1322" i="15"/>
  <c r="L1322" i="15"/>
  <c r="M1322" i="15"/>
  <c r="N1322" i="15"/>
  <c r="O1322" i="15"/>
  <c r="P1322" i="15"/>
  <c r="Q1322" i="15"/>
  <c r="R1322" i="15"/>
  <c r="S1322" i="15"/>
  <c r="T1322" i="15"/>
  <c r="U1322" i="15"/>
  <c r="V1322" i="15"/>
  <c r="W1322" i="15"/>
  <c r="X1322" i="15"/>
  <c r="Y1322" i="15"/>
  <c r="Z1322" i="15"/>
  <c r="A1323" i="15"/>
  <c r="B1323" i="15"/>
  <c r="C1323" i="15"/>
  <c r="D1323" i="15"/>
  <c r="E1323" i="15"/>
  <c r="F1323" i="15"/>
  <c r="G1323" i="15"/>
  <c r="I1323" i="15"/>
  <c r="J1323" i="15"/>
  <c r="K1323" i="15"/>
  <c r="L1323" i="15"/>
  <c r="M1323" i="15"/>
  <c r="N1323" i="15"/>
  <c r="O1323" i="15"/>
  <c r="P1323" i="15"/>
  <c r="Q1323" i="15"/>
  <c r="R1323" i="15"/>
  <c r="S1323" i="15"/>
  <c r="T1323" i="15"/>
  <c r="U1323" i="15"/>
  <c r="V1323" i="15"/>
  <c r="W1323" i="15"/>
  <c r="X1323" i="15"/>
  <c r="Y1323" i="15"/>
  <c r="Z1323" i="15"/>
  <c r="A1324" i="15"/>
  <c r="B1324" i="15"/>
  <c r="C1324" i="15"/>
  <c r="D1324" i="15"/>
  <c r="E1324" i="15"/>
  <c r="F1324" i="15"/>
  <c r="G1324" i="15"/>
  <c r="I1324" i="15"/>
  <c r="J1324" i="15"/>
  <c r="K1324" i="15"/>
  <c r="L1324" i="15"/>
  <c r="M1324" i="15"/>
  <c r="N1324" i="15"/>
  <c r="O1324" i="15"/>
  <c r="P1324" i="15"/>
  <c r="Q1324" i="15"/>
  <c r="R1324" i="15"/>
  <c r="S1324" i="15"/>
  <c r="T1324" i="15"/>
  <c r="U1324" i="15"/>
  <c r="V1324" i="15"/>
  <c r="W1324" i="15"/>
  <c r="X1324" i="15"/>
  <c r="Y1324" i="15"/>
  <c r="Z1324" i="15"/>
  <c r="A1325" i="15"/>
  <c r="B1325" i="15"/>
  <c r="C1325" i="15"/>
  <c r="D1325" i="15"/>
  <c r="E1325" i="15"/>
  <c r="F1325" i="15"/>
  <c r="G1325" i="15"/>
  <c r="I1325" i="15"/>
  <c r="J1325" i="15"/>
  <c r="K1325" i="15"/>
  <c r="L1325" i="15"/>
  <c r="M1325" i="15"/>
  <c r="N1325" i="15"/>
  <c r="O1325" i="15"/>
  <c r="P1325" i="15"/>
  <c r="Q1325" i="15"/>
  <c r="R1325" i="15"/>
  <c r="S1325" i="15"/>
  <c r="T1325" i="15"/>
  <c r="U1325" i="15"/>
  <c r="V1325" i="15"/>
  <c r="W1325" i="15"/>
  <c r="X1325" i="15"/>
  <c r="Y1325" i="15"/>
  <c r="Z1325" i="15"/>
  <c r="A1326" i="15"/>
  <c r="B1326" i="15"/>
  <c r="C1326" i="15"/>
  <c r="D1326" i="15"/>
  <c r="E1326" i="15"/>
  <c r="F1326" i="15"/>
  <c r="G1326" i="15"/>
  <c r="I1326" i="15"/>
  <c r="J1326" i="15"/>
  <c r="K1326" i="15"/>
  <c r="L1326" i="15"/>
  <c r="M1326" i="15"/>
  <c r="N1326" i="15"/>
  <c r="O1326" i="15"/>
  <c r="P1326" i="15"/>
  <c r="Q1326" i="15"/>
  <c r="R1326" i="15"/>
  <c r="S1326" i="15"/>
  <c r="T1326" i="15"/>
  <c r="U1326" i="15"/>
  <c r="V1326" i="15"/>
  <c r="W1326" i="15"/>
  <c r="X1326" i="15"/>
  <c r="Y1326" i="15"/>
  <c r="Z1326" i="15"/>
  <c r="A1327" i="15"/>
  <c r="B1327" i="15"/>
  <c r="C1327" i="15"/>
  <c r="D1327" i="15"/>
  <c r="E1327" i="15"/>
  <c r="F1327" i="15"/>
  <c r="G1327" i="15"/>
  <c r="I1327" i="15"/>
  <c r="J1327" i="15"/>
  <c r="K1327" i="15"/>
  <c r="L1327" i="15"/>
  <c r="M1327" i="15"/>
  <c r="N1327" i="15"/>
  <c r="O1327" i="15"/>
  <c r="P1327" i="15"/>
  <c r="Q1327" i="15"/>
  <c r="R1327" i="15"/>
  <c r="S1327" i="15"/>
  <c r="T1327" i="15"/>
  <c r="U1327" i="15"/>
  <c r="V1327" i="15"/>
  <c r="W1327" i="15"/>
  <c r="X1327" i="15"/>
  <c r="Y1327" i="15"/>
  <c r="Z1327" i="15"/>
  <c r="A1328" i="15"/>
  <c r="B1328" i="15"/>
  <c r="C1328" i="15"/>
  <c r="D1328" i="15"/>
  <c r="E1328" i="15"/>
  <c r="F1328" i="15"/>
  <c r="G1328" i="15"/>
  <c r="I1328" i="15"/>
  <c r="J1328" i="15"/>
  <c r="K1328" i="15"/>
  <c r="L1328" i="15"/>
  <c r="M1328" i="15"/>
  <c r="N1328" i="15"/>
  <c r="O1328" i="15"/>
  <c r="P1328" i="15"/>
  <c r="Q1328" i="15"/>
  <c r="R1328" i="15"/>
  <c r="S1328" i="15"/>
  <c r="T1328" i="15"/>
  <c r="U1328" i="15"/>
  <c r="V1328" i="15"/>
  <c r="W1328" i="15"/>
  <c r="X1328" i="15"/>
  <c r="Y1328" i="15"/>
  <c r="Z1328" i="15"/>
  <c r="A1329" i="15"/>
  <c r="B1329" i="15"/>
  <c r="C1329" i="15"/>
  <c r="D1329" i="15"/>
  <c r="E1329" i="15"/>
  <c r="F1329" i="15"/>
  <c r="G1329" i="15"/>
  <c r="I1329" i="15"/>
  <c r="J1329" i="15"/>
  <c r="K1329" i="15"/>
  <c r="L1329" i="15"/>
  <c r="M1329" i="15"/>
  <c r="N1329" i="15"/>
  <c r="O1329" i="15"/>
  <c r="P1329" i="15"/>
  <c r="Q1329" i="15"/>
  <c r="R1329" i="15"/>
  <c r="S1329" i="15"/>
  <c r="T1329" i="15"/>
  <c r="U1329" i="15"/>
  <c r="V1329" i="15"/>
  <c r="W1329" i="15"/>
  <c r="X1329" i="15"/>
  <c r="Y1329" i="15"/>
  <c r="Z1329" i="15"/>
  <c r="A1330" i="15"/>
  <c r="B1330" i="15"/>
  <c r="C1330" i="15"/>
  <c r="D1330" i="15"/>
  <c r="E1330" i="15"/>
  <c r="F1330" i="15"/>
  <c r="G1330" i="15"/>
  <c r="I1330" i="15"/>
  <c r="J1330" i="15"/>
  <c r="K1330" i="15"/>
  <c r="L1330" i="15"/>
  <c r="M1330" i="15"/>
  <c r="N1330" i="15"/>
  <c r="O1330" i="15"/>
  <c r="P1330" i="15"/>
  <c r="Q1330" i="15"/>
  <c r="R1330" i="15"/>
  <c r="S1330" i="15"/>
  <c r="T1330" i="15"/>
  <c r="U1330" i="15"/>
  <c r="V1330" i="15"/>
  <c r="W1330" i="15"/>
  <c r="X1330" i="15"/>
  <c r="Y1330" i="15"/>
  <c r="Z1330" i="15"/>
  <c r="A1331" i="15"/>
  <c r="B1331" i="15"/>
  <c r="C1331" i="15"/>
  <c r="D1331" i="15"/>
  <c r="E1331" i="15"/>
  <c r="F1331" i="15"/>
  <c r="G1331" i="15"/>
  <c r="I1331" i="15"/>
  <c r="J1331" i="15"/>
  <c r="K1331" i="15"/>
  <c r="L1331" i="15"/>
  <c r="M1331" i="15"/>
  <c r="N1331" i="15"/>
  <c r="O1331" i="15"/>
  <c r="P1331" i="15"/>
  <c r="Q1331" i="15"/>
  <c r="R1331" i="15"/>
  <c r="S1331" i="15"/>
  <c r="T1331" i="15"/>
  <c r="U1331" i="15"/>
  <c r="V1331" i="15"/>
  <c r="W1331" i="15"/>
  <c r="X1331" i="15"/>
  <c r="Y1331" i="15"/>
  <c r="Z1331" i="15"/>
  <c r="A1333" i="15"/>
  <c r="B1333" i="15"/>
  <c r="C1333" i="15"/>
  <c r="D1333" i="15"/>
  <c r="E1333" i="15"/>
  <c r="F1333" i="15"/>
  <c r="G1333" i="15"/>
  <c r="I1333" i="15"/>
  <c r="J1333" i="15"/>
  <c r="K1333" i="15"/>
  <c r="L1333" i="15"/>
  <c r="M1333" i="15"/>
  <c r="N1333" i="15"/>
  <c r="O1333" i="15"/>
  <c r="P1333" i="15"/>
  <c r="Q1333" i="15"/>
  <c r="R1333" i="15"/>
  <c r="S1333" i="15"/>
  <c r="T1333" i="15"/>
  <c r="U1333" i="15"/>
  <c r="V1333" i="15"/>
  <c r="W1333" i="15"/>
  <c r="X1333" i="15"/>
  <c r="Y1333" i="15"/>
  <c r="Z1333" i="15"/>
  <c r="A1334" i="15"/>
  <c r="B1334" i="15"/>
  <c r="C1334" i="15"/>
  <c r="D1334" i="15"/>
  <c r="E1334" i="15"/>
  <c r="F1334" i="15"/>
  <c r="G1334" i="15"/>
  <c r="I1334" i="15"/>
  <c r="J1334" i="15"/>
  <c r="K1334" i="15"/>
  <c r="L1334" i="15"/>
  <c r="M1334" i="15"/>
  <c r="N1334" i="15"/>
  <c r="O1334" i="15"/>
  <c r="P1334" i="15"/>
  <c r="Q1334" i="15"/>
  <c r="R1334" i="15"/>
  <c r="S1334" i="15"/>
  <c r="T1334" i="15"/>
  <c r="U1334" i="15"/>
  <c r="V1334" i="15"/>
  <c r="W1334" i="15"/>
  <c r="X1334" i="15"/>
  <c r="Y1334" i="15"/>
  <c r="Z1334" i="15"/>
  <c r="A1335" i="15"/>
  <c r="B1335" i="15"/>
  <c r="C1335" i="15"/>
  <c r="D1335" i="15"/>
  <c r="E1335" i="15"/>
  <c r="F1335" i="15"/>
  <c r="G1335" i="15"/>
  <c r="I1335" i="15"/>
  <c r="J1335" i="15"/>
  <c r="K1335" i="15"/>
  <c r="L1335" i="15"/>
  <c r="M1335" i="15"/>
  <c r="N1335" i="15"/>
  <c r="O1335" i="15"/>
  <c r="P1335" i="15"/>
  <c r="Q1335" i="15"/>
  <c r="R1335" i="15"/>
  <c r="S1335" i="15"/>
  <c r="T1335" i="15"/>
  <c r="U1335" i="15"/>
  <c r="V1335" i="15"/>
  <c r="W1335" i="15"/>
  <c r="X1335" i="15"/>
  <c r="Y1335" i="15"/>
  <c r="Z1335" i="15"/>
  <c r="A1336" i="15"/>
  <c r="B1336" i="15"/>
  <c r="C1336" i="15"/>
  <c r="D1336" i="15"/>
  <c r="E1336" i="15"/>
  <c r="F1336" i="15"/>
  <c r="G1336" i="15"/>
  <c r="I1336" i="15"/>
  <c r="J1336" i="15"/>
  <c r="K1336" i="15"/>
  <c r="L1336" i="15"/>
  <c r="M1336" i="15"/>
  <c r="N1336" i="15"/>
  <c r="O1336" i="15"/>
  <c r="P1336" i="15"/>
  <c r="Q1336" i="15"/>
  <c r="R1336" i="15"/>
  <c r="S1336" i="15"/>
  <c r="T1336" i="15"/>
  <c r="U1336" i="15"/>
  <c r="V1336" i="15"/>
  <c r="W1336" i="15"/>
  <c r="X1336" i="15"/>
  <c r="Y1336" i="15"/>
  <c r="Z1336" i="15"/>
  <c r="A1337" i="15"/>
  <c r="B1337" i="15"/>
  <c r="C1337" i="15"/>
  <c r="D1337" i="15"/>
  <c r="E1337" i="15"/>
  <c r="F1337" i="15"/>
  <c r="G1337" i="15"/>
  <c r="I1337" i="15"/>
  <c r="J1337" i="15"/>
  <c r="K1337" i="15"/>
  <c r="L1337" i="15"/>
  <c r="M1337" i="15"/>
  <c r="N1337" i="15"/>
  <c r="O1337" i="15"/>
  <c r="P1337" i="15"/>
  <c r="Q1337" i="15"/>
  <c r="R1337" i="15"/>
  <c r="S1337" i="15"/>
  <c r="T1337" i="15"/>
  <c r="U1337" i="15"/>
  <c r="V1337" i="15"/>
  <c r="W1337" i="15"/>
  <c r="X1337" i="15"/>
  <c r="Y1337" i="15"/>
  <c r="Z1337" i="15"/>
  <c r="A1339" i="15"/>
  <c r="B1339" i="15"/>
  <c r="C1339" i="15"/>
  <c r="D1339" i="15"/>
  <c r="E1339" i="15"/>
  <c r="F1339" i="15"/>
  <c r="G1339" i="15"/>
  <c r="I1339" i="15"/>
  <c r="J1339" i="15"/>
  <c r="K1339" i="15"/>
  <c r="L1339" i="15"/>
  <c r="M1339" i="15"/>
  <c r="N1339" i="15"/>
  <c r="O1339" i="15"/>
  <c r="P1339" i="15"/>
  <c r="Q1339" i="15"/>
  <c r="R1339" i="15"/>
  <c r="S1339" i="15"/>
  <c r="T1339" i="15"/>
  <c r="U1339" i="15"/>
  <c r="V1339" i="15"/>
  <c r="W1339" i="15"/>
  <c r="X1339" i="15"/>
  <c r="Y1339" i="15"/>
  <c r="Z1339" i="15"/>
  <c r="A1342" i="15"/>
  <c r="B1342" i="15"/>
  <c r="C1342" i="15"/>
  <c r="D1342" i="15"/>
  <c r="E1342" i="15"/>
  <c r="F1342" i="15"/>
  <c r="G1342" i="15"/>
  <c r="I1342" i="15"/>
  <c r="J1342" i="15"/>
  <c r="K1342" i="15"/>
  <c r="L1342" i="15"/>
  <c r="M1342" i="15"/>
  <c r="N1342" i="15"/>
  <c r="O1342" i="15"/>
  <c r="P1342" i="15"/>
  <c r="Q1342" i="15"/>
  <c r="R1342" i="15"/>
  <c r="S1342" i="15"/>
  <c r="T1342" i="15"/>
  <c r="U1342" i="15"/>
  <c r="V1342" i="15"/>
  <c r="W1342" i="15"/>
  <c r="X1342" i="15"/>
  <c r="Y1342" i="15"/>
  <c r="Z1342" i="15"/>
  <c r="A1344" i="15"/>
  <c r="B1344" i="15"/>
  <c r="C1344" i="15"/>
  <c r="D1344" i="15"/>
  <c r="E1344" i="15"/>
  <c r="F1344" i="15"/>
  <c r="G1344" i="15"/>
  <c r="I1344" i="15"/>
  <c r="J1344" i="15"/>
  <c r="K1344" i="15"/>
  <c r="L1344" i="15"/>
  <c r="M1344" i="15"/>
  <c r="N1344" i="15"/>
  <c r="O1344" i="15"/>
  <c r="P1344" i="15"/>
  <c r="Q1344" i="15"/>
  <c r="R1344" i="15"/>
  <c r="S1344" i="15"/>
  <c r="T1344" i="15"/>
  <c r="U1344" i="15"/>
  <c r="V1344" i="15"/>
  <c r="W1344" i="15"/>
  <c r="X1344" i="15"/>
  <c r="Y1344" i="15"/>
  <c r="Z1344" i="15"/>
  <c r="A1345" i="15"/>
  <c r="B1345" i="15"/>
  <c r="C1345" i="15"/>
  <c r="D1345" i="15"/>
  <c r="E1345" i="15"/>
  <c r="F1345" i="15"/>
  <c r="G1345" i="15"/>
  <c r="I1345" i="15"/>
  <c r="J1345" i="15"/>
  <c r="K1345" i="15"/>
  <c r="L1345" i="15"/>
  <c r="M1345" i="15"/>
  <c r="N1345" i="15"/>
  <c r="O1345" i="15"/>
  <c r="P1345" i="15"/>
  <c r="Q1345" i="15"/>
  <c r="R1345" i="15"/>
  <c r="S1345" i="15"/>
  <c r="T1345" i="15"/>
  <c r="U1345" i="15"/>
  <c r="V1345" i="15"/>
  <c r="W1345" i="15"/>
  <c r="X1345" i="15"/>
  <c r="Y1345" i="15"/>
  <c r="Z1345" i="15"/>
  <c r="A1346" i="15"/>
  <c r="B1346" i="15"/>
  <c r="C1346" i="15"/>
  <c r="D1346" i="15"/>
  <c r="E1346" i="15"/>
  <c r="F1346" i="15"/>
  <c r="G1346" i="15"/>
  <c r="I1346" i="15"/>
  <c r="J1346" i="15"/>
  <c r="K1346" i="15"/>
  <c r="L1346" i="15"/>
  <c r="M1346" i="15"/>
  <c r="N1346" i="15"/>
  <c r="O1346" i="15"/>
  <c r="P1346" i="15"/>
  <c r="Q1346" i="15"/>
  <c r="R1346" i="15"/>
  <c r="S1346" i="15"/>
  <c r="T1346" i="15"/>
  <c r="U1346" i="15"/>
  <c r="V1346" i="15"/>
  <c r="W1346" i="15"/>
  <c r="X1346" i="15"/>
  <c r="Y1346" i="15"/>
  <c r="Z1346" i="15"/>
  <c r="A1349" i="15"/>
  <c r="B1349" i="15"/>
  <c r="C1349" i="15"/>
  <c r="D1349" i="15"/>
  <c r="E1349" i="15"/>
  <c r="F1349" i="15"/>
  <c r="G1349" i="15"/>
  <c r="I1349" i="15"/>
  <c r="J1349" i="15"/>
  <c r="K1349" i="15"/>
  <c r="L1349" i="15"/>
  <c r="M1349" i="15"/>
  <c r="N1349" i="15"/>
  <c r="O1349" i="15"/>
  <c r="P1349" i="15"/>
  <c r="Q1349" i="15"/>
  <c r="R1349" i="15"/>
  <c r="S1349" i="15"/>
  <c r="T1349" i="15"/>
  <c r="U1349" i="15"/>
  <c r="V1349" i="15"/>
  <c r="W1349" i="15"/>
  <c r="X1349" i="15"/>
  <c r="Y1349" i="15"/>
  <c r="Z1349" i="15"/>
  <c r="A1352" i="15"/>
  <c r="B1352" i="15"/>
  <c r="C1352" i="15"/>
  <c r="D1352" i="15"/>
  <c r="E1352" i="15"/>
  <c r="F1352" i="15"/>
  <c r="G1352" i="15"/>
  <c r="I1352" i="15"/>
  <c r="J1352" i="15"/>
  <c r="K1352" i="15"/>
  <c r="L1352" i="15"/>
  <c r="M1352" i="15"/>
  <c r="N1352" i="15"/>
  <c r="O1352" i="15"/>
  <c r="P1352" i="15"/>
  <c r="Q1352" i="15"/>
  <c r="R1352" i="15"/>
  <c r="S1352" i="15"/>
  <c r="T1352" i="15"/>
  <c r="U1352" i="15"/>
  <c r="V1352" i="15"/>
  <c r="W1352" i="15"/>
  <c r="X1352" i="15"/>
  <c r="Y1352" i="15"/>
  <c r="Z1352" i="15"/>
  <c r="A1355" i="15"/>
  <c r="B1355" i="15"/>
  <c r="C1355" i="15"/>
  <c r="D1355" i="15"/>
  <c r="E1355" i="15"/>
  <c r="F1355" i="15"/>
  <c r="G1355" i="15"/>
  <c r="I1355" i="15"/>
  <c r="J1355" i="15"/>
  <c r="K1355" i="15"/>
  <c r="L1355" i="15"/>
  <c r="M1355" i="15"/>
  <c r="N1355" i="15"/>
  <c r="O1355" i="15"/>
  <c r="P1355" i="15"/>
  <c r="Q1355" i="15"/>
  <c r="R1355" i="15"/>
  <c r="S1355" i="15"/>
  <c r="T1355" i="15"/>
  <c r="U1355" i="15"/>
  <c r="V1355" i="15"/>
  <c r="W1355" i="15"/>
  <c r="X1355" i="15"/>
  <c r="Y1355" i="15"/>
  <c r="Z1355" i="15"/>
  <c r="A1356" i="15"/>
  <c r="B1356" i="15"/>
  <c r="C1356" i="15"/>
  <c r="D1356" i="15"/>
  <c r="E1356" i="15"/>
  <c r="F1356" i="15"/>
  <c r="G1356" i="15"/>
  <c r="I1356" i="15"/>
  <c r="J1356" i="15"/>
  <c r="K1356" i="15"/>
  <c r="L1356" i="15"/>
  <c r="M1356" i="15"/>
  <c r="N1356" i="15"/>
  <c r="O1356" i="15"/>
  <c r="P1356" i="15"/>
  <c r="Q1356" i="15"/>
  <c r="R1356" i="15"/>
  <c r="S1356" i="15"/>
  <c r="T1356" i="15"/>
  <c r="U1356" i="15"/>
  <c r="V1356" i="15"/>
  <c r="W1356" i="15"/>
  <c r="X1356" i="15"/>
  <c r="Y1356" i="15"/>
  <c r="Z1356" i="15"/>
  <c r="A1357" i="15"/>
  <c r="B1357" i="15"/>
  <c r="C1357" i="15"/>
  <c r="D1357" i="15"/>
  <c r="E1357" i="15"/>
  <c r="F1357" i="15"/>
  <c r="G1357" i="15"/>
  <c r="I1357" i="15"/>
  <c r="J1357" i="15"/>
  <c r="K1357" i="15"/>
  <c r="L1357" i="15"/>
  <c r="M1357" i="15"/>
  <c r="N1357" i="15"/>
  <c r="O1357" i="15"/>
  <c r="P1357" i="15"/>
  <c r="Q1357" i="15"/>
  <c r="R1357" i="15"/>
  <c r="S1357" i="15"/>
  <c r="T1357" i="15"/>
  <c r="U1357" i="15"/>
  <c r="V1357" i="15"/>
  <c r="W1357" i="15"/>
  <c r="X1357" i="15"/>
  <c r="Y1357" i="15"/>
  <c r="Z1357" i="15"/>
  <c r="A1358" i="15"/>
  <c r="B1358" i="15"/>
  <c r="C1358" i="15"/>
  <c r="D1358" i="15"/>
  <c r="E1358" i="15"/>
  <c r="F1358" i="15"/>
  <c r="G1358" i="15"/>
  <c r="I1358" i="15"/>
  <c r="J1358" i="15"/>
  <c r="K1358" i="15"/>
  <c r="L1358" i="15"/>
  <c r="M1358" i="15"/>
  <c r="N1358" i="15"/>
  <c r="O1358" i="15"/>
  <c r="P1358" i="15"/>
  <c r="Q1358" i="15"/>
  <c r="R1358" i="15"/>
  <c r="S1358" i="15"/>
  <c r="T1358" i="15"/>
  <c r="U1358" i="15"/>
  <c r="V1358" i="15"/>
  <c r="W1358" i="15"/>
  <c r="X1358" i="15"/>
  <c r="Y1358" i="15"/>
  <c r="Z1358" i="15"/>
  <c r="A1359" i="15"/>
  <c r="B1359" i="15"/>
  <c r="C1359" i="15"/>
  <c r="D1359" i="15"/>
  <c r="E1359" i="15"/>
  <c r="F1359" i="15"/>
  <c r="G1359" i="15"/>
  <c r="I1359" i="15"/>
  <c r="J1359" i="15"/>
  <c r="K1359" i="15"/>
  <c r="L1359" i="15"/>
  <c r="M1359" i="15"/>
  <c r="N1359" i="15"/>
  <c r="O1359" i="15"/>
  <c r="P1359" i="15"/>
  <c r="Q1359" i="15"/>
  <c r="R1359" i="15"/>
  <c r="S1359" i="15"/>
  <c r="T1359" i="15"/>
  <c r="U1359" i="15"/>
  <c r="V1359" i="15"/>
  <c r="W1359" i="15"/>
  <c r="X1359" i="15"/>
  <c r="Y1359" i="15"/>
  <c r="Z1359" i="15"/>
  <c r="A1360" i="15"/>
  <c r="B1360" i="15"/>
  <c r="C1360" i="15"/>
  <c r="D1360" i="15"/>
  <c r="E1360" i="15"/>
  <c r="F1360" i="15"/>
  <c r="G1360" i="15"/>
  <c r="I1360" i="15"/>
  <c r="J1360" i="15"/>
  <c r="K1360" i="15"/>
  <c r="L1360" i="15"/>
  <c r="M1360" i="15"/>
  <c r="N1360" i="15"/>
  <c r="O1360" i="15"/>
  <c r="P1360" i="15"/>
  <c r="Q1360" i="15"/>
  <c r="R1360" i="15"/>
  <c r="S1360" i="15"/>
  <c r="T1360" i="15"/>
  <c r="U1360" i="15"/>
  <c r="V1360" i="15"/>
  <c r="W1360" i="15"/>
  <c r="X1360" i="15"/>
  <c r="Y1360" i="15"/>
  <c r="Z1360" i="15"/>
  <c r="A1363" i="15"/>
  <c r="B1363" i="15"/>
  <c r="C1363" i="15"/>
  <c r="D1363" i="15"/>
  <c r="E1363" i="15"/>
  <c r="F1363" i="15"/>
  <c r="G1363" i="15"/>
  <c r="I1363" i="15"/>
  <c r="J1363" i="15"/>
  <c r="K1363" i="15"/>
  <c r="L1363" i="15"/>
  <c r="M1363" i="15"/>
  <c r="N1363" i="15"/>
  <c r="O1363" i="15"/>
  <c r="P1363" i="15"/>
  <c r="Q1363" i="15"/>
  <c r="R1363" i="15"/>
  <c r="S1363" i="15"/>
  <c r="T1363" i="15"/>
  <c r="U1363" i="15"/>
  <c r="V1363" i="15"/>
  <c r="W1363" i="15"/>
  <c r="X1363" i="15"/>
  <c r="Y1363" i="15"/>
  <c r="Z1363" i="15"/>
  <c r="A1370" i="15"/>
  <c r="B1370" i="15"/>
  <c r="C1370" i="15"/>
  <c r="D1370" i="15"/>
  <c r="E1370" i="15"/>
  <c r="F1370" i="15"/>
  <c r="G1370" i="15"/>
  <c r="I1370" i="15"/>
  <c r="J1370" i="15"/>
  <c r="K1370" i="15"/>
  <c r="L1370" i="15"/>
  <c r="M1370" i="15"/>
  <c r="N1370" i="15"/>
  <c r="O1370" i="15"/>
  <c r="P1370" i="15"/>
  <c r="Q1370" i="15"/>
  <c r="R1370" i="15"/>
  <c r="S1370" i="15"/>
  <c r="T1370" i="15"/>
  <c r="U1370" i="15"/>
  <c r="V1370" i="15"/>
  <c r="W1370" i="15"/>
  <c r="X1370" i="15"/>
  <c r="Y1370" i="15"/>
  <c r="Z1370" i="15"/>
  <c r="A1374" i="15"/>
  <c r="B1374" i="15"/>
  <c r="C1374" i="15"/>
  <c r="D1374" i="15"/>
  <c r="E1374" i="15"/>
  <c r="F1374" i="15"/>
  <c r="G1374" i="15"/>
  <c r="I1374" i="15"/>
  <c r="J1374" i="15"/>
  <c r="K1374" i="15"/>
  <c r="L1374" i="15"/>
  <c r="M1374" i="15"/>
  <c r="N1374" i="15"/>
  <c r="O1374" i="15"/>
  <c r="P1374" i="15"/>
  <c r="Q1374" i="15"/>
  <c r="R1374" i="15"/>
  <c r="S1374" i="15"/>
  <c r="T1374" i="15"/>
  <c r="U1374" i="15"/>
  <c r="V1374" i="15"/>
  <c r="W1374" i="15"/>
  <c r="X1374" i="15"/>
  <c r="Y1374" i="15"/>
  <c r="Z1374" i="15"/>
  <c r="A1377" i="15"/>
  <c r="B1377" i="15"/>
  <c r="C1377" i="15"/>
  <c r="D1377" i="15"/>
  <c r="E1377" i="15"/>
  <c r="F1377" i="15"/>
  <c r="G1377" i="15"/>
  <c r="I1377" i="15"/>
  <c r="J1377" i="15"/>
  <c r="K1377" i="15"/>
  <c r="L1377" i="15"/>
  <c r="M1377" i="15"/>
  <c r="N1377" i="15"/>
  <c r="O1377" i="15"/>
  <c r="P1377" i="15"/>
  <c r="Q1377" i="15"/>
  <c r="R1377" i="15"/>
  <c r="S1377" i="15"/>
  <c r="T1377" i="15"/>
  <c r="U1377" i="15"/>
  <c r="V1377" i="15"/>
  <c r="W1377" i="15"/>
  <c r="X1377" i="15"/>
  <c r="Y1377" i="15"/>
  <c r="Z1377" i="15"/>
  <c r="A1379" i="15"/>
  <c r="B1379" i="15"/>
  <c r="C1379" i="15"/>
  <c r="D1379" i="15"/>
  <c r="E1379" i="15"/>
  <c r="F1379" i="15"/>
  <c r="G1379" i="15"/>
  <c r="I1379" i="15"/>
  <c r="J1379" i="15"/>
  <c r="K1379" i="15"/>
  <c r="L1379" i="15"/>
  <c r="M1379" i="15"/>
  <c r="N1379" i="15"/>
  <c r="O1379" i="15"/>
  <c r="P1379" i="15"/>
  <c r="Q1379" i="15"/>
  <c r="R1379" i="15"/>
  <c r="S1379" i="15"/>
  <c r="T1379" i="15"/>
  <c r="U1379" i="15"/>
  <c r="V1379" i="15"/>
  <c r="W1379" i="15"/>
  <c r="X1379" i="15"/>
  <c r="Y1379" i="15"/>
  <c r="Z1379" i="15"/>
  <c r="A1382" i="15"/>
  <c r="B1382" i="15"/>
  <c r="C1382" i="15"/>
  <c r="D1382" i="15"/>
  <c r="E1382" i="15"/>
  <c r="F1382" i="15"/>
  <c r="G1382" i="15"/>
  <c r="I1382" i="15"/>
  <c r="J1382" i="15"/>
  <c r="K1382" i="15"/>
  <c r="L1382" i="15"/>
  <c r="M1382" i="15"/>
  <c r="N1382" i="15"/>
  <c r="O1382" i="15"/>
  <c r="P1382" i="15"/>
  <c r="Q1382" i="15"/>
  <c r="R1382" i="15"/>
  <c r="S1382" i="15"/>
  <c r="T1382" i="15"/>
  <c r="U1382" i="15"/>
  <c r="V1382" i="15"/>
  <c r="W1382" i="15"/>
  <c r="X1382" i="15"/>
  <c r="Y1382" i="15"/>
  <c r="Z1382" i="15"/>
  <c r="A1384" i="15"/>
  <c r="B1384" i="15"/>
  <c r="C1384" i="15"/>
  <c r="D1384" i="15"/>
  <c r="E1384" i="15"/>
  <c r="F1384" i="15"/>
  <c r="G1384" i="15"/>
  <c r="I1384" i="15"/>
  <c r="J1384" i="15"/>
  <c r="K1384" i="15"/>
  <c r="L1384" i="15"/>
  <c r="M1384" i="15"/>
  <c r="N1384" i="15"/>
  <c r="O1384" i="15"/>
  <c r="P1384" i="15"/>
  <c r="Q1384" i="15"/>
  <c r="R1384" i="15"/>
  <c r="S1384" i="15"/>
  <c r="T1384" i="15"/>
  <c r="U1384" i="15"/>
  <c r="V1384" i="15"/>
  <c r="W1384" i="15"/>
  <c r="X1384" i="15"/>
  <c r="Y1384" i="15"/>
  <c r="Z1384" i="15"/>
  <c r="A1385" i="15"/>
  <c r="B1385" i="15"/>
  <c r="C1385" i="15"/>
  <c r="D1385" i="15"/>
  <c r="E1385" i="15"/>
  <c r="F1385" i="15"/>
  <c r="G1385" i="15"/>
  <c r="I1385" i="15"/>
  <c r="J1385" i="15"/>
  <c r="K1385" i="15"/>
  <c r="L1385" i="15"/>
  <c r="M1385" i="15"/>
  <c r="N1385" i="15"/>
  <c r="O1385" i="15"/>
  <c r="P1385" i="15"/>
  <c r="Q1385" i="15"/>
  <c r="R1385" i="15"/>
  <c r="S1385" i="15"/>
  <c r="T1385" i="15"/>
  <c r="U1385" i="15"/>
  <c r="V1385" i="15"/>
  <c r="W1385" i="15"/>
  <c r="X1385" i="15"/>
  <c r="Y1385" i="15"/>
  <c r="Z1385" i="15"/>
  <c r="A1388" i="15"/>
  <c r="B1388" i="15"/>
  <c r="C1388" i="15"/>
  <c r="D1388" i="15"/>
  <c r="E1388" i="15"/>
  <c r="F1388" i="15"/>
  <c r="G1388" i="15"/>
  <c r="I1388" i="15"/>
  <c r="J1388" i="15"/>
  <c r="K1388" i="15"/>
  <c r="L1388" i="15"/>
  <c r="M1388" i="15"/>
  <c r="N1388" i="15"/>
  <c r="O1388" i="15"/>
  <c r="P1388" i="15"/>
  <c r="Q1388" i="15"/>
  <c r="R1388" i="15"/>
  <c r="S1388" i="15"/>
  <c r="T1388" i="15"/>
  <c r="U1388" i="15"/>
  <c r="V1388" i="15"/>
  <c r="W1388" i="15"/>
  <c r="X1388" i="15"/>
  <c r="Y1388" i="15"/>
  <c r="Z1388" i="15"/>
  <c r="A1390" i="15"/>
  <c r="B1390" i="15"/>
  <c r="C1390" i="15"/>
  <c r="D1390" i="15"/>
  <c r="E1390" i="15"/>
  <c r="F1390" i="15"/>
  <c r="G1390" i="15"/>
  <c r="I1390" i="15"/>
  <c r="J1390" i="15"/>
  <c r="K1390" i="15"/>
  <c r="L1390" i="15"/>
  <c r="M1390" i="15"/>
  <c r="N1390" i="15"/>
  <c r="O1390" i="15"/>
  <c r="P1390" i="15"/>
  <c r="Q1390" i="15"/>
  <c r="R1390" i="15"/>
  <c r="S1390" i="15"/>
  <c r="T1390" i="15"/>
  <c r="U1390" i="15"/>
  <c r="V1390" i="15"/>
  <c r="W1390" i="15"/>
  <c r="X1390" i="15"/>
  <c r="Y1390" i="15"/>
  <c r="Z1390" i="15"/>
  <c r="A1392" i="15"/>
  <c r="B1392" i="15"/>
  <c r="C1392" i="15"/>
  <c r="D1392" i="15"/>
  <c r="E1392" i="15"/>
  <c r="F1392" i="15"/>
  <c r="G1392" i="15"/>
  <c r="I1392" i="15"/>
  <c r="J1392" i="15"/>
  <c r="K1392" i="15"/>
  <c r="L1392" i="15"/>
  <c r="M1392" i="15"/>
  <c r="N1392" i="15"/>
  <c r="O1392" i="15"/>
  <c r="P1392" i="15"/>
  <c r="Q1392" i="15"/>
  <c r="R1392" i="15"/>
  <c r="S1392" i="15"/>
  <c r="T1392" i="15"/>
  <c r="U1392" i="15"/>
  <c r="V1392" i="15"/>
  <c r="W1392" i="15"/>
  <c r="X1392" i="15"/>
  <c r="Y1392" i="15"/>
  <c r="Z1392" i="15"/>
  <c r="A1393" i="15"/>
  <c r="B1393" i="15"/>
  <c r="C1393" i="15"/>
  <c r="D1393" i="15"/>
  <c r="E1393" i="15"/>
  <c r="F1393" i="15"/>
  <c r="G1393" i="15"/>
  <c r="I1393" i="15"/>
  <c r="J1393" i="15"/>
  <c r="K1393" i="15"/>
  <c r="L1393" i="15"/>
  <c r="M1393" i="15"/>
  <c r="N1393" i="15"/>
  <c r="O1393" i="15"/>
  <c r="P1393" i="15"/>
  <c r="Q1393" i="15"/>
  <c r="R1393" i="15"/>
  <c r="S1393" i="15"/>
  <c r="T1393" i="15"/>
  <c r="U1393" i="15"/>
  <c r="V1393" i="15"/>
  <c r="W1393" i="15"/>
  <c r="X1393" i="15"/>
  <c r="Y1393" i="15"/>
  <c r="Z1393" i="15"/>
  <c r="A1396" i="15"/>
  <c r="B1396" i="15"/>
  <c r="C1396" i="15"/>
  <c r="D1396" i="15"/>
  <c r="E1396" i="15"/>
  <c r="F1396" i="15"/>
  <c r="G1396" i="15"/>
  <c r="I1396" i="15"/>
  <c r="J1396" i="15"/>
  <c r="K1396" i="15"/>
  <c r="L1396" i="15"/>
  <c r="M1396" i="15"/>
  <c r="N1396" i="15"/>
  <c r="O1396" i="15"/>
  <c r="P1396" i="15"/>
  <c r="Q1396" i="15"/>
  <c r="R1396" i="15"/>
  <c r="S1396" i="15"/>
  <c r="T1396" i="15"/>
  <c r="U1396" i="15"/>
  <c r="V1396" i="15"/>
  <c r="W1396" i="15"/>
  <c r="X1396" i="15"/>
  <c r="Y1396" i="15"/>
  <c r="Z1396" i="15"/>
  <c r="A1398" i="15"/>
  <c r="B1398" i="15"/>
  <c r="C1398" i="15"/>
  <c r="D1398" i="15"/>
  <c r="E1398" i="15"/>
  <c r="F1398" i="15"/>
  <c r="G1398" i="15"/>
  <c r="I1398" i="15"/>
  <c r="J1398" i="15"/>
  <c r="K1398" i="15"/>
  <c r="L1398" i="15"/>
  <c r="M1398" i="15"/>
  <c r="N1398" i="15"/>
  <c r="O1398" i="15"/>
  <c r="P1398" i="15"/>
  <c r="Q1398" i="15"/>
  <c r="R1398" i="15"/>
  <c r="S1398" i="15"/>
  <c r="T1398" i="15"/>
  <c r="U1398" i="15"/>
  <c r="V1398" i="15"/>
  <c r="W1398" i="15"/>
  <c r="X1398" i="15"/>
  <c r="Y1398" i="15"/>
  <c r="Z1398" i="15"/>
  <c r="A24" i="15"/>
  <c r="B24" i="15"/>
  <c r="C24" i="15"/>
  <c r="D24" i="15"/>
  <c r="E24" i="15"/>
  <c r="F24" i="15"/>
  <c r="G24" i="15"/>
  <c r="I24" i="15"/>
  <c r="J24" i="15"/>
  <c r="K24" i="15"/>
  <c r="L24" i="15"/>
  <c r="M24" i="15"/>
  <c r="N24" i="15"/>
  <c r="O24" i="15"/>
  <c r="P24" i="15"/>
  <c r="Q24" i="15"/>
  <c r="R24" i="15"/>
  <c r="S24" i="15"/>
  <c r="T24" i="15"/>
  <c r="U24" i="15"/>
  <c r="V24" i="15"/>
  <c r="W24" i="15"/>
  <c r="X24" i="15"/>
  <c r="Y24" i="15"/>
  <c r="Z24" i="15"/>
  <c r="A25" i="15"/>
  <c r="B25" i="15"/>
  <c r="C25" i="15"/>
  <c r="D25" i="15"/>
  <c r="E25" i="15"/>
  <c r="F25" i="15"/>
  <c r="G25" i="15"/>
  <c r="I25" i="15"/>
  <c r="J25" i="15"/>
  <c r="K25" i="15"/>
  <c r="L25" i="15"/>
  <c r="M25" i="15"/>
  <c r="N25" i="15"/>
  <c r="O25" i="15"/>
  <c r="P25" i="15"/>
  <c r="Q25" i="15"/>
  <c r="R25" i="15"/>
  <c r="S25" i="15"/>
  <c r="T25" i="15"/>
  <c r="U25" i="15"/>
  <c r="V25" i="15"/>
  <c r="W25" i="15"/>
  <c r="X25" i="15"/>
  <c r="Y25" i="15"/>
  <c r="Z25" i="15"/>
  <c r="A26" i="15"/>
  <c r="B26" i="15"/>
  <c r="C26" i="15"/>
  <c r="D26" i="15"/>
  <c r="E26" i="15"/>
  <c r="F26" i="15"/>
  <c r="G26" i="15"/>
  <c r="I26" i="15"/>
  <c r="J26" i="15"/>
  <c r="K26" i="15"/>
  <c r="L26" i="15"/>
  <c r="M26" i="15"/>
  <c r="N26" i="15"/>
  <c r="O26" i="15"/>
  <c r="P26" i="15"/>
  <c r="Q26" i="15"/>
  <c r="R26" i="15"/>
  <c r="S26" i="15"/>
  <c r="T26" i="15"/>
  <c r="U26" i="15"/>
  <c r="V26" i="15"/>
  <c r="W26" i="15"/>
  <c r="X26" i="15"/>
  <c r="Y26" i="15"/>
  <c r="Z26" i="15"/>
  <c r="A27" i="15"/>
  <c r="B27" i="15"/>
  <c r="C27" i="15"/>
  <c r="D27" i="15"/>
  <c r="E27" i="15"/>
  <c r="F27" i="15"/>
  <c r="G27" i="15"/>
  <c r="I27" i="15"/>
  <c r="J27" i="15"/>
  <c r="K27" i="15"/>
  <c r="L27" i="15"/>
  <c r="M27" i="15"/>
  <c r="N27" i="15"/>
  <c r="O27" i="15"/>
  <c r="P27" i="15"/>
  <c r="Q27" i="15"/>
  <c r="R27" i="15"/>
  <c r="S27" i="15"/>
  <c r="T27" i="15"/>
  <c r="U27" i="15"/>
  <c r="V27" i="15"/>
  <c r="W27" i="15"/>
  <c r="X27" i="15"/>
  <c r="Y27" i="15"/>
  <c r="Z27" i="15"/>
  <c r="A28" i="15"/>
  <c r="B28" i="15"/>
  <c r="C28" i="15"/>
  <c r="D28" i="15"/>
  <c r="E28" i="15"/>
  <c r="F28" i="15"/>
  <c r="G28" i="15"/>
  <c r="I28" i="15"/>
  <c r="J28" i="15"/>
  <c r="K28" i="15"/>
  <c r="L28" i="15"/>
  <c r="M28" i="15"/>
  <c r="N28" i="15"/>
  <c r="O28" i="15"/>
  <c r="P28" i="15"/>
  <c r="Q28" i="15"/>
  <c r="R28" i="15"/>
  <c r="S28" i="15"/>
  <c r="T28" i="15"/>
  <c r="U28" i="15"/>
  <c r="V28" i="15"/>
  <c r="W28" i="15"/>
  <c r="X28" i="15"/>
  <c r="Y28" i="15"/>
  <c r="Z28" i="15"/>
  <c r="A29" i="15"/>
  <c r="B29" i="15"/>
  <c r="C29" i="15"/>
  <c r="D29" i="15"/>
  <c r="E29" i="15"/>
  <c r="F29" i="15"/>
  <c r="G29" i="15"/>
  <c r="H29" i="15"/>
  <c r="I29" i="15"/>
  <c r="J29" i="15"/>
  <c r="K29" i="15"/>
  <c r="L29" i="15"/>
  <c r="M29" i="15"/>
  <c r="N29" i="15"/>
  <c r="O29" i="15"/>
  <c r="P29" i="15"/>
  <c r="Q29" i="15"/>
  <c r="R29" i="15"/>
  <c r="S29" i="15"/>
  <c r="T29" i="15"/>
  <c r="U29" i="15"/>
  <c r="V29" i="15"/>
  <c r="W29" i="15"/>
  <c r="X29" i="15"/>
  <c r="Y29" i="15"/>
  <c r="Z29" i="15"/>
  <c r="A30" i="15"/>
  <c r="B30" i="15"/>
  <c r="C30" i="15"/>
  <c r="D30" i="15"/>
  <c r="E30" i="15"/>
  <c r="F30" i="15"/>
  <c r="G30" i="15"/>
  <c r="I30" i="15"/>
  <c r="J30" i="15"/>
  <c r="K30" i="15"/>
  <c r="L30" i="15"/>
  <c r="M30" i="15"/>
  <c r="N30" i="15"/>
  <c r="O30" i="15"/>
  <c r="P30" i="15"/>
  <c r="Q30" i="15"/>
  <c r="R30" i="15"/>
  <c r="S30" i="15"/>
  <c r="T30" i="15"/>
  <c r="U30" i="15"/>
  <c r="V30" i="15"/>
  <c r="W30" i="15"/>
  <c r="X30" i="15"/>
  <c r="Y30" i="15"/>
  <c r="Z30" i="15"/>
  <c r="A31" i="15"/>
  <c r="B31" i="15"/>
  <c r="C31" i="15"/>
  <c r="D31" i="15"/>
  <c r="E31" i="15"/>
  <c r="F31" i="15"/>
  <c r="G31" i="15"/>
  <c r="I31" i="15"/>
  <c r="J31" i="15"/>
  <c r="K31" i="15"/>
  <c r="L31" i="15"/>
  <c r="M31" i="15"/>
  <c r="N31" i="15"/>
  <c r="O31" i="15"/>
  <c r="P31" i="15"/>
  <c r="Q31" i="15"/>
  <c r="R31" i="15"/>
  <c r="S31" i="15"/>
  <c r="T31" i="15"/>
  <c r="U31" i="15"/>
  <c r="V31" i="15"/>
  <c r="W31" i="15"/>
  <c r="X31" i="15"/>
  <c r="Y31" i="15"/>
  <c r="Z31" i="15"/>
  <c r="A32" i="15"/>
  <c r="B32" i="15"/>
  <c r="C32" i="15"/>
  <c r="D32" i="15"/>
  <c r="E32" i="15"/>
  <c r="F32" i="15"/>
  <c r="G32" i="15"/>
  <c r="I32" i="15"/>
  <c r="J32" i="15"/>
  <c r="K32" i="15"/>
  <c r="L32" i="15"/>
  <c r="M32" i="15"/>
  <c r="N32" i="15"/>
  <c r="O32" i="15"/>
  <c r="P32" i="15"/>
  <c r="Q32" i="15"/>
  <c r="R32" i="15"/>
  <c r="S32" i="15"/>
  <c r="T32" i="15"/>
  <c r="U32" i="15"/>
  <c r="V32" i="15"/>
  <c r="W32" i="15"/>
  <c r="X32" i="15"/>
  <c r="Y32" i="15"/>
  <c r="Z32" i="15"/>
  <c r="A33" i="15"/>
  <c r="B33" i="15"/>
  <c r="C33" i="15"/>
  <c r="D33" i="15"/>
  <c r="E33" i="15"/>
  <c r="F33" i="15"/>
  <c r="G33" i="15"/>
  <c r="I33" i="15"/>
  <c r="J33" i="15"/>
  <c r="K33" i="15"/>
  <c r="L33" i="15"/>
  <c r="M33" i="15"/>
  <c r="N33" i="15"/>
  <c r="O33" i="15"/>
  <c r="P33" i="15"/>
  <c r="Q33" i="15"/>
  <c r="R33" i="15"/>
  <c r="S33" i="15"/>
  <c r="T33" i="15"/>
  <c r="U33" i="15"/>
  <c r="V33" i="15"/>
  <c r="W33" i="15"/>
  <c r="X33" i="15"/>
  <c r="Y33" i="15"/>
  <c r="Z33" i="15"/>
  <c r="A34" i="15"/>
  <c r="B34" i="15"/>
  <c r="C34" i="15"/>
  <c r="D34" i="15"/>
  <c r="E34" i="15"/>
  <c r="F34" i="15"/>
  <c r="G34" i="15"/>
  <c r="I34" i="15"/>
  <c r="J34" i="15"/>
  <c r="K34" i="15"/>
  <c r="L34" i="15"/>
  <c r="M34" i="15"/>
  <c r="N34" i="15"/>
  <c r="O34" i="15"/>
  <c r="P34" i="15"/>
  <c r="Q34" i="15"/>
  <c r="R34" i="15"/>
  <c r="S34" i="15"/>
  <c r="T34" i="15"/>
  <c r="U34" i="15"/>
  <c r="V34" i="15"/>
  <c r="W34" i="15"/>
  <c r="X34" i="15"/>
  <c r="Y34" i="15"/>
  <c r="Z34" i="15"/>
  <c r="A35" i="15"/>
  <c r="B35" i="15"/>
  <c r="C35" i="15"/>
  <c r="D35" i="15"/>
  <c r="E35" i="15"/>
  <c r="F35" i="15"/>
  <c r="G35" i="15"/>
  <c r="I35" i="15"/>
  <c r="J35" i="15"/>
  <c r="K35" i="15"/>
  <c r="L35" i="15"/>
  <c r="M35" i="15"/>
  <c r="N35" i="15"/>
  <c r="O35" i="15"/>
  <c r="P35" i="15"/>
  <c r="Q35" i="15"/>
  <c r="R35" i="15"/>
  <c r="S35" i="15"/>
  <c r="T35" i="15"/>
  <c r="U35" i="15"/>
  <c r="V35" i="15"/>
  <c r="W35" i="15"/>
  <c r="X35" i="15"/>
  <c r="Y35" i="15"/>
  <c r="Z35" i="15"/>
  <c r="A36" i="15"/>
  <c r="B36" i="15"/>
  <c r="C36" i="15"/>
  <c r="D36" i="15"/>
  <c r="E36" i="15"/>
  <c r="F36" i="15"/>
  <c r="G36" i="15"/>
  <c r="I36" i="15"/>
  <c r="J36" i="15"/>
  <c r="K36" i="15"/>
  <c r="L36" i="15"/>
  <c r="M36" i="15"/>
  <c r="N36" i="15"/>
  <c r="O36" i="15"/>
  <c r="P36" i="15"/>
  <c r="Q36" i="15"/>
  <c r="R36" i="15"/>
  <c r="S36" i="15"/>
  <c r="T36" i="15"/>
  <c r="U36" i="15"/>
  <c r="V36" i="15"/>
  <c r="W36" i="15"/>
  <c r="X36" i="15"/>
  <c r="Y36" i="15"/>
  <c r="Z36" i="15"/>
  <c r="A37" i="15"/>
  <c r="B37" i="15"/>
  <c r="C37" i="15"/>
  <c r="D37" i="15"/>
  <c r="E37" i="15"/>
  <c r="F37" i="15"/>
  <c r="G37" i="15"/>
  <c r="I37" i="15"/>
  <c r="J37" i="15"/>
  <c r="K37" i="15"/>
  <c r="L37" i="15"/>
  <c r="M37" i="15"/>
  <c r="N37" i="15"/>
  <c r="O37" i="15"/>
  <c r="P37" i="15"/>
  <c r="Q37" i="15"/>
  <c r="R37" i="15"/>
  <c r="S37" i="15"/>
  <c r="T37" i="15"/>
  <c r="U37" i="15"/>
  <c r="V37" i="15"/>
  <c r="W37" i="15"/>
  <c r="X37" i="15"/>
  <c r="Y37" i="15"/>
  <c r="Z37" i="15"/>
  <c r="A38" i="15"/>
  <c r="B38" i="15"/>
  <c r="C38" i="15"/>
  <c r="D38" i="15"/>
  <c r="E38" i="15"/>
  <c r="F38" i="15"/>
  <c r="G38" i="15"/>
  <c r="I38" i="15"/>
  <c r="J38" i="15"/>
  <c r="K38" i="15"/>
  <c r="L38" i="15"/>
  <c r="M38" i="15"/>
  <c r="N38" i="15"/>
  <c r="O38" i="15"/>
  <c r="P38" i="15"/>
  <c r="Q38" i="15"/>
  <c r="R38" i="15"/>
  <c r="S38" i="15"/>
  <c r="T38" i="15"/>
  <c r="U38" i="15"/>
  <c r="V38" i="15"/>
  <c r="W38" i="15"/>
  <c r="X38" i="15"/>
  <c r="Y38" i="15"/>
  <c r="Z38" i="15"/>
  <c r="A39" i="15"/>
  <c r="B39" i="15"/>
  <c r="C39" i="15"/>
  <c r="D39" i="15"/>
  <c r="E39" i="15"/>
  <c r="F39" i="15"/>
  <c r="G39" i="15"/>
  <c r="I39" i="15"/>
  <c r="J39" i="15"/>
  <c r="K39" i="15"/>
  <c r="L39" i="15"/>
  <c r="M39" i="15"/>
  <c r="N39" i="15"/>
  <c r="O39" i="15"/>
  <c r="P39" i="15"/>
  <c r="Q39" i="15"/>
  <c r="R39" i="15"/>
  <c r="S39" i="15"/>
  <c r="T39" i="15"/>
  <c r="U39" i="15"/>
  <c r="V39" i="15"/>
  <c r="W39" i="15"/>
  <c r="X39" i="15"/>
  <c r="Y39" i="15"/>
  <c r="Z39" i="15"/>
  <c r="A40" i="15"/>
  <c r="B40" i="15"/>
  <c r="C40" i="15"/>
  <c r="D40" i="15"/>
  <c r="E40" i="15"/>
  <c r="F40" i="15"/>
  <c r="G40" i="15"/>
  <c r="I40" i="15"/>
  <c r="J40" i="15"/>
  <c r="K40" i="15"/>
  <c r="L40" i="15"/>
  <c r="M40" i="15"/>
  <c r="N40" i="15"/>
  <c r="O40" i="15"/>
  <c r="P40" i="15"/>
  <c r="Q40" i="15"/>
  <c r="R40" i="15"/>
  <c r="S40" i="15"/>
  <c r="T40" i="15"/>
  <c r="U40" i="15"/>
  <c r="V40" i="15"/>
  <c r="W40" i="15"/>
  <c r="X40" i="15"/>
  <c r="Y40" i="15"/>
  <c r="Z40" i="15"/>
  <c r="A41" i="15"/>
  <c r="B41" i="15"/>
  <c r="C41" i="15"/>
  <c r="D41" i="15"/>
  <c r="E41" i="15"/>
  <c r="F41" i="15"/>
  <c r="G41" i="15"/>
  <c r="I41" i="15"/>
  <c r="J41" i="15"/>
  <c r="K41" i="15"/>
  <c r="L41" i="15"/>
  <c r="M41" i="15"/>
  <c r="N41" i="15"/>
  <c r="O41" i="15"/>
  <c r="P41" i="15"/>
  <c r="Q41" i="15"/>
  <c r="R41" i="15"/>
  <c r="S41" i="15"/>
  <c r="T41" i="15"/>
  <c r="U41" i="15"/>
  <c r="V41" i="15"/>
  <c r="W41" i="15"/>
  <c r="X41" i="15"/>
  <c r="Y41" i="15"/>
  <c r="Z41" i="15"/>
  <c r="A42" i="15"/>
  <c r="B42" i="15"/>
  <c r="C42" i="15"/>
  <c r="D42" i="15"/>
  <c r="E42" i="15"/>
  <c r="F42" i="15"/>
  <c r="G42" i="15"/>
  <c r="I42" i="15"/>
  <c r="J42" i="15"/>
  <c r="K42" i="15"/>
  <c r="L42" i="15"/>
  <c r="M42" i="15"/>
  <c r="N42" i="15"/>
  <c r="O42" i="15"/>
  <c r="P42" i="15"/>
  <c r="Q42" i="15"/>
  <c r="R42" i="15"/>
  <c r="S42" i="15"/>
  <c r="T42" i="15"/>
  <c r="U42" i="15"/>
  <c r="V42" i="15"/>
  <c r="W42" i="15"/>
  <c r="X42" i="15"/>
  <c r="Y42" i="15"/>
  <c r="Z42" i="15"/>
  <c r="A43" i="15"/>
  <c r="B43" i="15"/>
  <c r="C43" i="15"/>
  <c r="D43" i="15"/>
  <c r="E43" i="15"/>
  <c r="F43" i="15"/>
  <c r="G43" i="15"/>
  <c r="I43" i="15"/>
  <c r="J43" i="15"/>
  <c r="K43" i="15"/>
  <c r="L43" i="15"/>
  <c r="M43" i="15"/>
  <c r="N43" i="15"/>
  <c r="O43" i="15"/>
  <c r="P43" i="15"/>
  <c r="Q43" i="15"/>
  <c r="R43" i="15"/>
  <c r="S43" i="15"/>
  <c r="T43" i="15"/>
  <c r="U43" i="15"/>
  <c r="V43" i="15"/>
  <c r="W43" i="15"/>
  <c r="X43" i="15"/>
  <c r="Y43" i="15"/>
  <c r="Z43" i="15"/>
  <c r="A44" i="15"/>
  <c r="B44" i="15"/>
  <c r="C44" i="15"/>
  <c r="D44" i="15"/>
  <c r="E44" i="15"/>
  <c r="F44" i="15"/>
  <c r="G44" i="15"/>
  <c r="I44" i="15"/>
  <c r="J44" i="15"/>
  <c r="K44" i="15"/>
  <c r="L44" i="15"/>
  <c r="M44" i="15"/>
  <c r="N44" i="15"/>
  <c r="O44" i="15"/>
  <c r="P44" i="15"/>
  <c r="Q44" i="15"/>
  <c r="R44" i="15"/>
  <c r="S44" i="15"/>
  <c r="T44" i="15"/>
  <c r="U44" i="15"/>
  <c r="V44" i="15"/>
  <c r="W44" i="15"/>
  <c r="X44" i="15"/>
  <c r="Y44" i="15"/>
  <c r="Z44" i="15"/>
  <c r="A45" i="15"/>
  <c r="B45" i="15"/>
  <c r="C45" i="15"/>
  <c r="D45" i="15"/>
  <c r="E45" i="15"/>
  <c r="F45" i="15"/>
  <c r="G45" i="15"/>
  <c r="I45" i="15"/>
  <c r="J45" i="15"/>
  <c r="K45" i="15"/>
  <c r="L45" i="15"/>
  <c r="M45" i="15"/>
  <c r="N45" i="15"/>
  <c r="O45" i="15"/>
  <c r="P45" i="15"/>
  <c r="Q45" i="15"/>
  <c r="R45" i="15"/>
  <c r="S45" i="15"/>
  <c r="T45" i="15"/>
  <c r="U45" i="15"/>
  <c r="V45" i="15"/>
  <c r="W45" i="15"/>
  <c r="X45" i="15"/>
  <c r="Y45" i="15"/>
  <c r="Z45" i="15"/>
  <c r="A46" i="15"/>
  <c r="B46" i="15"/>
  <c r="C46" i="15"/>
  <c r="D46" i="15"/>
  <c r="E46" i="15"/>
  <c r="F46" i="15"/>
  <c r="G46" i="15"/>
  <c r="I46" i="15"/>
  <c r="J46" i="15"/>
  <c r="K46" i="15"/>
  <c r="L46" i="15"/>
  <c r="M46" i="15"/>
  <c r="N46" i="15"/>
  <c r="O46" i="15"/>
  <c r="P46" i="15"/>
  <c r="Q46" i="15"/>
  <c r="R46" i="15"/>
  <c r="S46" i="15"/>
  <c r="T46" i="15"/>
  <c r="U46" i="15"/>
  <c r="V46" i="15"/>
  <c r="W46" i="15"/>
  <c r="X46" i="15"/>
  <c r="Y46" i="15"/>
  <c r="Z46" i="15"/>
  <c r="A47" i="15"/>
  <c r="B47" i="15"/>
  <c r="C47" i="15"/>
  <c r="D47" i="15"/>
  <c r="E47" i="15"/>
  <c r="F47" i="15"/>
  <c r="G47" i="15"/>
  <c r="I47" i="15"/>
  <c r="J47" i="15"/>
  <c r="K47" i="15"/>
  <c r="L47" i="15"/>
  <c r="M47" i="15"/>
  <c r="N47" i="15"/>
  <c r="O47" i="15"/>
  <c r="P47" i="15"/>
  <c r="Q47" i="15"/>
  <c r="R47" i="15"/>
  <c r="S47" i="15"/>
  <c r="T47" i="15"/>
  <c r="U47" i="15"/>
  <c r="V47" i="15"/>
  <c r="W47" i="15"/>
  <c r="X47" i="15"/>
  <c r="Y47" i="15"/>
  <c r="Z47" i="15"/>
  <c r="A48" i="15"/>
  <c r="B48" i="15"/>
  <c r="C48" i="15"/>
  <c r="D48" i="15"/>
  <c r="E48" i="15"/>
  <c r="F48" i="15"/>
  <c r="G48" i="15"/>
  <c r="I48" i="15"/>
  <c r="J48" i="15"/>
  <c r="K48" i="15"/>
  <c r="L48" i="15"/>
  <c r="M48" i="15"/>
  <c r="N48" i="15"/>
  <c r="O48" i="15"/>
  <c r="P48" i="15"/>
  <c r="Q48" i="15"/>
  <c r="R48" i="15"/>
  <c r="S48" i="15"/>
  <c r="T48" i="15"/>
  <c r="U48" i="15"/>
  <c r="V48" i="15"/>
  <c r="W48" i="15"/>
  <c r="X48" i="15"/>
  <c r="Y48" i="15"/>
  <c r="Z48" i="15"/>
  <c r="A49" i="15"/>
  <c r="B49" i="15"/>
  <c r="C49" i="15"/>
  <c r="D49" i="15"/>
  <c r="E49" i="15"/>
  <c r="F49" i="15"/>
  <c r="G49" i="15"/>
  <c r="I49" i="15"/>
  <c r="J49" i="15"/>
  <c r="K49" i="15"/>
  <c r="L49" i="15"/>
  <c r="M49" i="15"/>
  <c r="N49" i="15"/>
  <c r="O49" i="15"/>
  <c r="P49" i="15"/>
  <c r="Q49" i="15"/>
  <c r="R49" i="15"/>
  <c r="S49" i="15"/>
  <c r="T49" i="15"/>
  <c r="U49" i="15"/>
  <c r="V49" i="15"/>
  <c r="W49" i="15"/>
  <c r="X49" i="15"/>
  <c r="Y49" i="15"/>
  <c r="Z49" i="15"/>
  <c r="A50" i="15"/>
  <c r="B50" i="15"/>
  <c r="C50" i="15"/>
  <c r="D50" i="15"/>
  <c r="E50" i="15"/>
  <c r="F50" i="15"/>
  <c r="G50" i="15"/>
  <c r="I50" i="15"/>
  <c r="J50" i="15"/>
  <c r="K50" i="15"/>
  <c r="L50" i="15"/>
  <c r="M50" i="15"/>
  <c r="N50" i="15"/>
  <c r="O50" i="15"/>
  <c r="P50" i="15"/>
  <c r="Q50" i="15"/>
  <c r="R50" i="15"/>
  <c r="S50" i="15"/>
  <c r="T50" i="15"/>
  <c r="U50" i="15"/>
  <c r="V50" i="15"/>
  <c r="W50" i="15"/>
  <c r="X50" i="15"/>
  <c r="Y50" i="15"/>
  <c r="Z50" i="15"/>
  <c r="A51" i="15"/>
  <c r="B51" i="15"/>
  <c r="C51" i="15"/>
  <c r="D51" i="15"/>
  <c r="E51" i="15"/>
  <c r="F51" i="15"/>
  <c r="G51" i="15"/>
  <c r="I51" i="15"/>
  <c r="J51" i="15"/>
  <c r="K51" i="15"/>
  <c r="L51" i="15"/>
  <c r="M51" i="15"/>
  <c r="N51" i="15"/>
  <c r="O51" i="15"/>
  <c r="P51" i="15"/>
  <c r="Q51" i="15"/>
  <c r="R51" i="15"/>
  <c r="S51" i="15"/>
  <c r="T51" i="15"/>
  <c r="U51" i="15"/>
  <c r="V51" i="15"/>
  <c r="W51" i="15"/>
  <c r="X51" i="15"/>
  <c r="Y51" i="15"/>
  <c r="Z51" i="15"/>
  <c r="A52" i="15"/>
  <c r="B52" i="15"/>
  <c r="C52" i="15"/>
  <c r="D52" i="15"/>
  <c r="E52" i="15"/>
  <c r="F52" i="15"/>
  <c r="G52" i="15"/>
  <c r="I52" i="15"/>
  <c r="J52" i="15"/>
  <c r="K52" i="15"/>
  <c r="L52" i="15"/>
  <c r="M52" i="15"/>
  <c r="N52" i="15"/>
  <c r="O52" i="15"/>
  <c r="P52" i="15"/>
  <c r="Q52" i="15"/>
  <c r="R52" i="15"/>
  <c r="S52" i="15"/>
  <c r="T52" i="15"/>
  <c r="U52" i="15"/>
  <c r="V52" i="15"/>
  <c r="W52" i="15"/>
  <c r="X52" i="15"/>
  <c r="Y52" i="15"/>
  <c r="Z52" i="15"/>
  <c r="A53" i="15"/>
  <c r="B53" i="15"/>
  <c r="C53" i="15"/>
  <c r="D53" i="15"/>
  <c r="E53" i="15"/>
  <c r="F53" i="15"/>
  <c r="G53" i="15"/>
  <c r="I53" i="15"/>
  <c r="J53" i="15"/>
  <c r="K53" i="15"/>
  <c r="L53" i="15"/>
  <c r="M53" i="15"/>
  <c r="N53" i="15"/>
  <c r="O53" i="15"/>
  <c r="P53" i="15"/>
  <c r="Q53" i="15"/>
  <c r="R53" i="15"/>
  <c r="S53" i="15"/>
  <c r="T53" i="15"/>
  <c r="U53" i="15"/>
  <c r="V53" i="15"/>
  <c r="W53" i="15"/>
  <c r="X53" i="15"/>
  <c r="Y53" i="15"/>
  <c r="Z53" i="15"/>
  <c r="A54" i="15"/>
  <c r="B54" i="15"/>
  <c r="C54" i="15"/>
  <c r="D54" i="15"/>
  <c r="E54" i="15"/>
  <c r="F54" i="15"/>
  <c r="G54" i="15"/>
  <c r="I54" i="15"/>
  <c r="J54" i="15"/>
  <c r="K54" i="15"/>
  <c r="L54" i="15"/>
  <c r="M54" i="15"/>
  <c r="N54" i="15"/>
  <c r="O54" i="15"/>
  <c r="P54" i="15"/>
  <c r="Q54" i="15"/>
  <c r="R54" i="15"/>
  <c r="S54" i="15"/>
  <c r="T54" i="15"/>
  <c r="U54" i="15"/>
  <c r="V54" i="15"/>
  <c r="W54" i="15"/>
  <c r="X54" i="15"/>
  <c r="Y54" i="15"/>
  <c r="Z54" i="15"/>
  <c r="A55" i="15"/>
  <c r="B55" i="15"/>
  <c r="C55" i="15"/>
  <c r="D55" i="15"/>
  <c r="E55" i="15"/>
  <c r="F55" i="15"/>
  <c r="G55" i="15"/>
  <c r="I55" i="15"/>
  <c r="J55" i="15"/>
  <c r="K55" i="15"/>
  <c r="L55" i="15"/>
  <c r="M55" i="15"/>
  <c r="N55" i="15"/>
  <c r="O55" i="15"/>
  <c r="P55" i="15"/>
  <c r="Q55" i="15"/>
  <c r="R55" i="15"/>
  <c r="S55" i="15"/>
  <c r="T55" i="15"/>
  <c r="U55" i="15"/>
  <c r="V55" i="15"/>
  <c r="W55" i="15"/>
  <c r="X55" i="15"/>
  <c r="Y55" i="15"/>
  <c r="Z55" i="15"/>
  <c r="A56" i="15"/>
  <c r="B56" i="15"/>
  <c r="C56" i="15"/>
  <c r="D56" i="15"/>
  <c r="E56" i="15"/>
  <c r="F56" i="15"/>
  <c r="G56" i="15"/>
  <c r="I56" i="15"/>
  <c r="J56" i="15"/>
  <c r="K56" i="15"/>
  <c r="L56" i="15"/>
  <c r="M56" i="15"/>
  <c r="N56" i="15"/>
  <c r="O56" i="15"/>
  <c r="P56" i="15"/>
  <c r="Q56" i="15"/>
  <c r="R56" i="15"/>
  <c r="S56" i="15"/>
  <c r="T56" i="15"/>
  <c r="U56" i="15"/>
  <c r="V56" i="15"/>
  <c r="W56" i="15"/>
  <c r="X56" i="15"/>
  <c r="Y56" i="15"/>
  <c r="Z56" i="15"/>
  <c r="A57" i="15"/>
  <c r="B57" i="15"/>
  <c r="C57" i="15"/>
  <c r="D57" i="15"/>
  <c r="E57" i="15"/>
  <c r="F57" i="15"/>
  <c r="G57" i="15"/>
  <c r="I57" i="15"/>
  <c r="J57" i="15"/>
  <c r="K57" i="15"/>
  <c r="L57" i="15"/>
  <c r="M57" i="15"/>
  <c r="N57" i="15"/>
  <c r="O57" i="15"/>
  <c r="P57" i="15"/>
  <c r="Q57" i="15"/>
  <c r="R57" i="15"/>
  <c r="S57" i="15"/>
  <c r="T57" i="15"/>
  <c r="U57" i="15"/>
  <c r="V57" i="15"/>
  <c r="W57" i="15"/>
  <c r="X57" i="15"/>
  <c r="Y57" i="15"/>
  <c r="Z57" i="15"/>
  <c r="A58" i="15"/>
  <c r="B58" i="15"/>
  <c r="C58" i="15"/>
  <c r="D58" i="15"/>
  <c r="E58" i="15"/>
  <c r="F58" i="15"/>
  <c r="G58" i="15"/>
  <c r="I58" i="15"/>
  <c r="J58" i="15"/>
  <c r="K58" i="15"/>
  <c r="L58" i="15"/>
  <c r="M58" i="15"/>
  <c r="N58" i="15"/>
  <c r="O58" i="15"/>
  <c r="P58" i="15"/>
  <c r="Q58" i="15"/>
  <c r="R58" i="15"/>
  <c r="S58" i="15"/>
  <c r="T58" i="15"/>
  <c r="U58" i="15"/>
  <c r="V58" i="15"/>
  <c r="W58" i="15"/>
  <c r="X58" i="15"/>
  <c r="Y58" i="15"/>
  <c r="Z58" i="15"/>
  <c r="A59" i="15"/>
  <c r="B59" i="15"/>
  <c r="C59" i="15"/>
  <c r="D59" i="15"/>
  <c r="E59" i="15"/>
  <c r="F59" i="15"/>
  <c r="G59" i="15"/>
  <c r="I59" i="15"/>
  <c r="J59" i="15"/>
  <c r="K59" i="15"/>
  <c r="L59" i="15"/>
  <c r="M59" i="15"/>
  <c r="N59" i="15"/>
  <c r="O59" i="15"/>
  <c r="P59" i="15"/>
  <c r="Q59" i="15"/>
  <c r="R59" i="15"/>
  <c r="S59" i="15"/>
  <c r="T59" i="15"/>
  <c r="U59" i="15"/>
  <c r="V59" i="15"/>
  <c r="W59" i="15"/>
  <c r="X59" i="15"/>
  <c r="Y59" i="15"/>
  <c r="Z59" i="15"/>
  <c r="A60" i="15"/>
  <c r="B60" i="15"/>
  <c r="C60" i="15"/>
  <c r="D60" i="15"/>
  <c r="E60" i="15"/>
  <c r="F60" i="15"/>
  <c r="G60" i="15"/>
  <c r="I60" i="15"/>
  <c r="J60" i="15"/>
  <c r="K60" i="15"/>
  <c r="L60" i="15"/>
  <c r="M60" i="15"/>
  <c r="N60" i="15"/>
  <c r="O60" i="15"/>
  <c r="P60" i="15"/>
  <c r="Q60" i="15"/>
  <c r="R60" i="15"/>
  <c r="S60" i="15"/>
  <c r="T60" i="15"/>
  <c r="U60" i="15"/>
  <c r="V60" i="15"/>
  <c r="W60" i="15"/>
  <c r="X60" i="15"/>
  <c r="Y60" i="15"/>
  <c r="Z60" i="15"/>
  <c r="A61" i="15"/>
  <c r="B61" i="15"/>
  <c r="C61" i="15"/>
  <c r="D61" i="15"/>
  <c r="E61" i="15"/>
  <c r="F61" i="15"/>
  <c r="G61" i="15"/>
  <c r="I61" i="15"/>
  <c r="J61" i="15"/>
  <c r="K61" i="15"/>
  <c r="L61" i="15"/>
  <c r="M61" i="15"/>
  <c r="N61" i="15"/>
  <c r="O61" i="15"/>
  <c r="P61" i="15"/>
  <c r="Q61" i="15"/>
  <c r="R61" i="15"/>
  <c r="S61" i="15"/>
  <c r="T61" i="15"/>
  <c r="U61" i="15"/>
  <c r="V61" i="15"/>
  <c r="W61" i="15"/>
  <c r="X61" i="15"/>
  <c r="Y61" i="15"/>
  <c r="Z61" i="15"/>
  <c r="A62" i="15"/>
  <c r="B62" i="15"/>
  <c r="C62" i="15"/>
  <c r="D62" i="15"/>
  <c r="E62" i="15"/>
  <c r="F62" i="15"/>
  <c r="G62" i="15"/>
  <c r="I62" i="15"/>
  <c r="J62" i="15"/>
  <c r="K62" i="15"/>
  <c r="L62" i="15"/>
  <c r="M62" i="15"/>
  <c r="N62" i="15"/>
  <c r="O62" i="15"/>
  <c r="P62" i="15"/>
  <c r="Q62" i="15"/>
  <c r="R62" i="15"/>
  <c r="S62" i="15"/>
  <c r="T62" i="15"/>
  <c r="U62" i="15"/>
  <c r="V62" i="15"/>
  <c r="W62" i="15"/>
  <c r="X62" i="15"/>
  <c r="Y62" i="15"/>
  <c r="Z62" i="15"/>
  <c r="A63" i="15"/>
  <c r="B63" i="15"/>
  <c r="C63" i="15"/>
  <c r="D63" i="15"/>
  <c r="E63" i="15"/>
  <c r="F63" i="15"/>
  <c r="G63" i="15"/>
  <c r="I63" i="15"/>
  <c r="J63" i="15"/>
  <c r="K63" i="15"/>
  <c r="L63" i="15"/>
  <c r="M63" i="15"/>
  <c r="N63" i="15"/>
  <c r="O63" i="15"/>
  <c r="P63" i="15"/>
  <c r="Q63" i="15"/>
  <c r="R63" i="15"/>
  <c r="S63" i="15"/>
  <c r="T63" i="15"/>
  <c r="U63" i="15"/>
  <c r="V63" i="15"/>
  <c r="W63" i="15"/>
  <c r="X63" i="15"/>
  <c r="Y63" i="15"/>
  <c r="Z63" i="15"/>
  <c r="A64" i="15"/>
  <c r="B64" i="15"/>
  <c r="C64" i="15"/>
  <c r="D64" i="15"/>
  <c r="E64" i="15"/>
  <c r="F64" i="15"/>
  <c r="G64" i="15"/>
  <c r="I64" i="15"/>
  <c r="J64" i="15"/>
  <c r="K64" i="15"/>
  <c r="L64" i="15"/>
  <c r="M64" i="15"/>
  <c r="N64" i="15"/>
  <c r="O64" i="15"/>
  <c r="P64" i="15"/>
  <c r="Q64" i="15"/>
  <c r="R64" i="15"/>
  <c r="S64" i="15"/>
  <c r="T64" i="15"/>
  <c r="U64" i="15"/>
  <c r="V64" i="15"/>
  <c r="W64" i="15"/>
  <c r="X64" i="15"/>
  <c r="Y64" i="15"/>
  <c r="Z64" i="15"/>
  <c r="A65" i="15"/>
  <c r="B65" i="15"/>
  <c r="C65" i="15"/>
  <c r="D65" i="15"/>
  <c r="E65" i="15"/>
  <c r="F65" i="15"/>
  <c r="G65" i="15"/>
  <c r="I65" i="15"/>
  <c r="J65" i="15"/>
  <c r="K65" i="15"/>
  <c r="L65" i="15"/>
  <c r="M65" i="15"/>
  <c r="N65" i="15"/>
  <c r="O65" i="15"/>
  <c r="P65" i="15"/>
  <c r="Q65" i="15"/>
  <c r="R65" i="15"/>
  <c r="S65" i="15"/>
  <c r="T65" i="15"/>
  <c r="U65" i="15"/>
  <c r="V65" i="15"/>
  <c r="W65" i="15"/>
  <c r="X65" i="15"/>
  <c r="Y65" i="15"/>
  <c r="Z65" i="15"/>
  <c r="A66" i="15"/>
  <c r="B66" i="15"/>
  <c r="C66" i="15"/>
  <c r="D66" i="15"/>
  <c r="E66" i="15"/>
  <c r="F66" i="15"/>
  <c r="G66" i="15"/>
  <c r="I66" i="15"/>
  <c r="J66" i="15"/>
  <c r="K66" i="15"/>
  <c r="L66" i="15"/>
  <c r="M66" i="15"/>
  <c r="N66" i="15"/>
  <c r="O66" i="15"/>
  <c r="P66" i="15"/>
  <c r="Q66" i="15"/>
  <c r="R66" i="15"/>
  <c r="S66" i="15"/>
  <c r="T66" i="15"/>
  <c r="U66" i="15"/>
  <c r="V66" i="15"/>
  <c r="W66" i="15"/>
  <c r="X66" i="15"/>
  <c r="Y66" i="15"/>
  <c r="Z66" i="15"/>
  <c r="A67" i="15"/>
  <c r="B67" i="15"/>
  <c r="C67" i="15"/>
  <c r="D67" i="15"/>
  <c r="E67" i="15"/>
  <c r="F67" i="15"/>
  <c r="G67" i="15"/>
  <c r="I67" i="15"/>
  <c r="J67" i="15"/>
  <c r="K67" i="15"/>
  <c r="L67" i="15"/>
  <c r="M67" i="15"/>
  <c r="N67" i="15"/>
  <c r="O67" i="15"/>
  <c r="P67" i="15"/>
  <c r="Q67" i="15"/>
  <c r="R67" i="15"/>
  <c r="S67" i="15"/>
  <c r="T67" i="15"/>
  <c r="U67" i="15"/>
  <c r="V67" i="15"/>
  <c r="W67" i="15"/>
  <c r="X67" i="15"/>
  <c r="Y67" i="15"/>
  <c r="Z67" i="15"/>
  <c r="A68" i="15"/>
  <c r="B68" i="15"/>
  <c r="C68" i="15"/>
  <c r="D68" i="15"/>
  <c r="E68" i="15"/>
  <c r="F68" i="15"/>
  <c r="G68" i="15"/>
  <c r="I68" i="15"/>
  <c r="J68" i="15"/>
  <c r="K68" i="15"/>
  <c r="L68" i="15"/>
  <c r="M68" i="15"/>
  <c r="N68" i="15"/>
  <c r="O68" i="15"/>
  <c r="P68" i="15"/>
  <c r="Q68" i="15"/>
  <c r="R68" i="15"/>
  <c r="S68" i="15"/>
  <c r="T68" i="15"/>
  <c r="U68" i="15"/>
  <c r="V68" i="15"/>
  <c r="W68" i="15"/>
  <c r="X68" i="15"/>
  <c r="Y68" i="15"/>
  <c r="Z68" i="15"/>
  <c r="A69" i="15"/>
  <c r="B69" i="15"/>
  <c r="C69" i="15"/>
  <c r="D69" i="15"/>
  <c r="E69" i="15"/>
  <c r="F69" i="15"/>
  <c r="G69" i="15"/>
  <c r="I69" i="15"/>
  <c r="J69" i="15"/>
  <c r="K69" i="15"/>
  <c r="L69" i="15"/>
  <c r="M69" i="15"/>
  <c r="N69" i="15"/>
  <c r="O69" i="15"/>
  <c r="P69" i="15"/>
  <c r="Q69" i="15"/>
  <c r="R69" i="15"/>
  <c r="S69" i="15"/>
  <c r="T69" i="15"/>
  <c r="U69" i="15"/>
  <c r="V69" i="15"/>
  <c r="W69" i="15"/>
  <c r="X69" i="15"/>
  <c r="Y69" i="15"/>
  <c r="Z69" i="15"/>
  <c r="A70" i="15"/>
  <c r="B70" i="15"/>
  <c r="C70" i="15"/>
  <c r="D70" i="15"/>
  <c r="E70" i="15"/>
  <c r="F70" i="15"/>
  <c r="G70" i="15"/>
  <c r="I70" i="15"/>
  <c r="J70" i="15"/>
  <c r="K70" i="15"/>
  <c r="L70" i="15"/>
  <c r="M70" i="15"/>
  <c r="N70" i="15"/>
  <c r="O70" i="15"/>
  <c r="P70" i="15"/>
  <c r="Q70" i="15"/>
  <c r="R70" i="15"/>
  <c r="S70" i="15"/>
  <c r="T70" i="15"/>
  <c r="U70" i="15"/>
  <c r="V70" i="15"/>
  <c r="W70" i="15"/>
  <c r="X70" i="15"/>
  <c r="Y70" i="15"/>
  <c r="Z70" i="15"/>
  <c r="A71" i="15"/>
  <c r="B71" i="15"/>
  <c r="C71" i="15"/>
  <c r="D71" i="15"/>
  <c r="E71" i="15"/>
  <c r="F71" i="15"/>
  <c r="G71" i="15"/>
  <c r="I71" i="15"/>
  <c r="J71" i="15"/>
  <c r="K71" i="15"/>
  <c r="L71" i="15"/>
  <c r="M71" i="15"/>
  <c r="N71" i="15"/>
  <c r="O71" i="15"/>
  <c r="P71" i="15"/>
  <c r="Q71" i="15"/>
  <c r="R71" i="15"/>
  <c r="S71" i="15"/>
  <c r="T71" i="15"/>
  <c r="U71" i="15"/>
  <c r="V71" i="15"/>
  <c r="W71" i="15"/>
  <c r="X71" i="15"/>
  <c r="Y71" i="15"/>
  <c r="Z71" i="15"/>
  <c r="A72" i="15"/>
  <c r="B72" i="15"/>
  <c r="C72" i="15"/>
  <c r="D72" i="15"/>
  <c r="E72" i="15"/>
  <c r="F72" i="15"/>
  <c r="G72" i="15"/>
  <c r="I72" i="15"/>
  <c r="J72" i="15"/>
  <c r="K72" i="15"/>
  <c r="L72" i="15"/>
  <c r="M72" i="15"/>
  <c r="N72" i="15"/>
  <c r="O72" i="15"/>
  <c r="P72" i="15"/>
  <c r="Q72" i="15"/>
  <c r="R72" i="15"/>
  <c r="S72" i="15"/>
  <c r="T72" i="15"/>
  <c r="U72" i="15"/>
  <c r="V72" i="15"/>
  <c r="W72" i="15"/>
  <c r="X72" i="15"/>
  <c r="Y72" i="15"/>
  <c r="Z72" i="15"/>
  <c r="A73" i="15"/>
  <c r="B73" i="15"/>
  <c r="C73" i="15"/>
  <c r="D73" i="15"/>
  <c r="E73" i="15"/>
  <c r="F73" i="15"/>
  <c r="G73" i="15"/>
  <c r="I73" i="15"/>
  <c r="J73" i="15"/>
  <c r="K73" i="15"/>
  <c r="L73" i="15"/>
  <c r="M73" i="15"/>
  <c r="N73" i="15"/>
  <c r="O73" i="15"/>
  <c r="P73" i="15"/>
  <c r="Q73" i="15"/>
  <c r="R73" i="15"/>
  <c r="S73" i="15"/>
  <c r="T73" i="15"/>
  <c r="U73" i="15"/>
  <c r="V73" i="15"/>
  <c r="W73" i="15"/>
  <c r="X73" i="15"/>
  <c r="Y73" i="15"/>
  <c r="Z73" i="15"/>
  <c r="A74" i="15"/>
  <c r="B74" i="15"/>
  <c r="C74" i="15"/>
  <c r="D74" i="15"/>
  <c r="E74" i="15"/>
  <c r="F74" i="15"/>
  <c r="G74" i="15"/>
  <c r="I74" i="15"/>
  <c r="J74" i="15"/>
  <c r="K74" i="15"/>
  <c r="L74" i="15"/>
  <c r="M74" i="15"/>
  <c r="N74" i="15"/>
  <c r="O74" i="15"/>
  <c r="P74" i="15"/>
  <c r="Q74" i="15"/>
  <c r="R74" i="15"/>
  <c r="S74" i="15"/>
  <c r="T74" i="15"/>
  <c r="U74" i="15"/>
  <c r="V74" i="15"/>
  <c r="W74" i="15"/>
  <c r="X74" i="15"/>
  <c r="Y74" i="15"/>
  <c r="Z74" i="15"/>
  <c r="A75" i="15"/>
  <c r="B75" i="15"/>
  <c r="C75" i="15"/>
  <c r="D75" i="15"/>
  <c r="E75" i="15"/>
  <c r="F75" i="15"/>
  <c r="G75" i="15"/>
  <c r="I75" i="15"/>
  <c r="J75" i="15"/>
  <c r="K75" i="15"/>
  <c r="L75" i="15"/>
  <c r="M75" i="15"/>
  <c r="N75" i="15"/>
  <c r="O75" i="15"/>
  <c r="P75" i="15"/>
  <c r="Q75" i="15"/>
  <c r="R75" i="15"/>
  <c r="S75" i="15"/>
  <c r="T75" i="15"/>
  <c r="U75" i="15"/>
  <c r="V75" i="15"/>
  <c r="W75" i="15"/>
  <c r="X75" i="15"/>
  <c r="Y75" i="15"/>
  <c r="Z75" i="15"/>
  <c r="A76" i="15"/>
  <c r="B76" i="15"/>
  <c r="C76" i="15"/>
  <c r="D76" i="15"/>
  <c r="E76" i="15"/>
  <c r="F76" i="15"/>
  <c r="G76" i="15"/>
  <c r="I76" i="15"/>
  <c r="J76" i="15"/>
  <c r="K76" i="15"/>
  <c r="L76" i="15"/>
  <c r="M76" i="15"/>
  <c r="N76" i="15"/>
  <c r="O76" i="15"/>
  <c r="P76" i="15"/>
  <c r="Q76" i="15"/>
  <c r="R76" i="15"/>
  <c r="S76" i="15"/>
  <c r="T76" i="15"/>
  <c r="U76" i="15"/>
  <c r="V76" i="15"/>
  <c r="W76" i="15"/>
  <c r="X76" i="15"/>
  <c r="Y76" i="15"/>
  <c r="Z76" i="15"/>
  <c r="A77" i="15"/>
  <c r="B77" i="15"/>
  <c r="C77" i="15"/>
  <c r="D77" i="15"/>
  <c r="E77" i="15"/>
  <c r="F77" i="15"/>
  <c r="G77" i="15"/>
  <c r="I77" i="15"/>
  <c r="J77" i="15"/>
  <c r="K77" i="15"/>
  <c r="L77" i="15"/>
  <c r="M77" i="15"/>
  <c r="N77" i="15"/>
  <c r="O77" i="15"/>
  <c r="P77" i="15"/>
  <c r="Q77" i="15"/>
  <c r="R77" i="15"/>
  <c r="S77" i="15"/>
  <c r="T77" i="15"/>
  <c r="U77" i="15"/>
  <c r="V77" i="15"/>
  <c r="W77" i="15"/>
  <c r="X77" i="15"/>
  <c r="Y77" i="15"/>
  <c r="Z77" i="15"/>
  <c r="A78" i="15"/>
  <c r="B78" i="15"/>
  <c r="C78" i="15"/>
  <c r="D78" i="15"/>
  <c r="E78" i="15"/>
  <c r="F78" i="15"/>
  <c r="G78" i="15"/>
  <c r="I78" i="15"/>
  <c r="J78" i="15"/>
  <c r="K78" i="15"/>
  <c r="L78" i="15"/>
  <c r="M78" i="15"/>
  <c r="N78" i="15"/>
  <c r="O78" i="15"/>
  <c r="P78" i="15"/>
  <c r="Q78" i="15"/>
  <c r="R78" i="15"/>
  <c r="S78" i="15"/>
  <c r="T78" i="15"/>
  <c r="U78" i="15"/>
  <c r="V78" i="15"/>
  <c r="W78" i="15"/>
  <c r="X78" i="15"/>
  <c r="Y78" i="15"/>
  <c r="Z78" i="15"/>
  <c r="A79" i="15"/>
  <c r="B79" i="15"/>
  <c r="C79" i="15"/>
  <c r="D79" i="15"/>
  <c r="E79" i="15"/>
  <c r="F79" i="15"/>
  <c r="G79" i="15"/>
  <c r="I79" i="15"/>
  <c r="J79" i="15"/>
  <c r="K79" i="15"/>
  <c r="L79" i="15"/>
  <c r="M79" i="15"/>
  <c r="N79" i="15"/>
  <c r="O79" i="15"/>
  <c r="P79" i="15"/>
  <c r="Q79" i="15"/>
  <c r="R79" i="15"/>
  <c r="S79" i="15"/>
  <c r="T79" i="15"/>
  <c r="U79" i="15"/>
  <c r="V79" i="15"/>
  <c r="W79" i="15"/>
  <c r="X79" i="15"/>
  <c r="Y79" i="15"/>
  <c r="Z79" i="15"/>
  <c r="A80" i="15"/>
  <c r="B80" i="15"/>
  <c r="C80" i="15"/>
  <c r="D80" i="15"/>
  <c r="E80" i="15"/>
  <c r="F80" i="15"/>
  <c r="G80" i="15"/>
  <c r="I80" i="15"/>
  <c r="J80" i="15"/>
  <c r="K80" i="15"/>
  <c r="L80" i="15"/>
  <c r="M80" i="15"/>
  <c r="N80" i="15"/>
  <c r="O80" i="15"/>
  <c r="P80" i="15"/>
  <c r="Q80" i="15"/>
  <c r="R80" i="15"/>
  <c r="S80" i="15"/>
  <c r="T80" i="15"/>
  <c r="U80" i="15"/>
  <c r="V80" i="15"/>
  <c r="W80" i="15"/>
  <c r="X80" i="15"/>
  <c r="Y80" i="15"/>
  <c r="Z80" i="15"/>
  <c r="A81" i="15"/>
  <c r="B81" i="15"/>
  <c r="C81" i="15"/>
  <c r="D81" i="15"/>
  <c r="E81" i="15"/>
  <c r="F81" i="15"/>
  <c r="G81" i="15"/>
  <c r="I81" i="15"/>
  <c r="J81" i="15"/>
  <c r="K81" i="15"/>
  <c r="L81" i="15"/>
  <c r="M81" i="15"/>
  <c r="N81" i="15"/>
  <c r="O81" i="15"/>
  <c r="P81" i="15"/>
  <c r="Q81" i="15"/>
  <c r="R81" i="15"/>
  <c r="S81" i="15"/>
  <c r="T81" i="15"/>
  <c r="U81" i="15"/>
  <c r="V81" i="15"/>
  <c r="W81" i="15"/>
  <c r="X81" i="15"/>
  <c r="Y81" i="15"/>
  <c r="Z81" i="15"/>
  <c r="A82" i="15"/>
  <c r="B82" i="15"/>
  <c r="C82" i="15"/>
  <c r="D82" i="15"/>
  <c r="E82" i="15"/>
  <c r="F82" i="15"/>
  <c r="G82" i="15"/>
  <c r="I82" i="15"/>
  <c r="J82" i="15"/>
  <c r="K82" i="15"/>
  <c r="L82" i="15"/>
  <c r="M82" i="15"/>
  <c r="N82" i="15"/>
  <c r="O82" i="15"/>
  <c r="P82" i="15"/>
  <c r="Q82" i="15"/>
  <c r="R82" i="15"/>
  <c r="S82" i="15"/>
  <c r="T82" i="15"/>
  <c r="U82" i="15"/>
  <c r="V82" i="15"/>
  <c r="W82" i="15"/>
  <c r="X82" i="15"/>
  <c r="Y82" i="15"/>
  <c r="Z82" i="15"/>
  <c r="A83" i="15"/>
  <c r="B83" i="15"/>
  <c r="C83" i="15"/>
  <c r="D83" i="15"/>
  <c r="E83" i="15"/>
  <c r="F83" i="15"/>
  <c r="G83" i="15"/>
  <c r="I83" i="15"/>
  <c r="J83" i="15"/>
  <c r="K83" i="15"/>
  <c r="L83" i="15"/>
  <c r="M83" i="15"/>
  <c r="N83" i="15"/>
  <c r="O83" i="15"/>
  <c r="P83" i="15"/>
  <c r="Q83" i="15"/>
  <c r="R83" i="15"/>
  <c r="S83" i="15"/>
  <c r="T83" i="15"/>
  <c r="U83" i="15"/>
  <c r="V83" i="15"/>
  <c r="W83" i="15"/>
  <c r="X83" i="15"/>
  <c r="Y83" i="15"/>
  <c r="Z83" i="15"/>
  <c r="A84" i="15"/>
  <c r="B84" i="15"/>
  <c r="C84" i="15"/>
  <c r="D84" i="15"/>
  <c r="E84" i="15"/>
  <c r="F84" i="15"/>
  <c r="G84" i="15"/>
  <c r="I84" i="15"/>
  <c r="J84" i="15"/>
  <c r="K84" i="15"/>
  <c r="L84" i="15"/>
  <c r="M84" i="15"/>
  <c r="N84" i="15"/>
  <c r="O84" i="15"/>
  <c r="P84" i="15"/>
  <c r="Q84" i="15"/>
  <c r="R84" i="15"/>
  <c r="S84" i="15"/>
  <c r="T84" i="15"/>
  <c r="U84" i="15"/>
  <c r="V84" i="15"/>
  <c r="W84" i="15"/>
  <c r="X84" i="15"/>
  <c r="Y84" i="15"/>
  <c r="Z84" i="15"/>
  <c r="A85" i="15"/>
  <c r="B85" i="15"/>
  <c r="C85" i="15"/>
  <c r="D85" i="15"/>
  <c r="E85" i="15"/>
  <c r="F85" i="15"/>
  <c r="G85" i="15"/>
  <c r="I85" i="15"/>
  <c r="J85" i="15"/>
  <c r="K85" i="15"/>
  <c r="L85" i="15"/>
  <c r="M85" i="15"/>
  <c r="N85" i="15"/>
  <c r="O85" i="15"/>
  <c r="P85" i="15"/>
  <c r="Q85" i="15"/>
  <c r="R85" i="15"/>
  <c r="S85" i="15"/>
  <c r="T85" i="15"/>
  <c r="U85" i="15"/>
  <c r="V85" i="15"/>
  <c r="W85" i="15"/>
  <c r="X85" i="15"/>
  <c r="Y85" i="15"/>
  <c r="Z85" i="15"/>
  <c r="A86" i="15"/>
  <c r="B86" i="15"/>
  <c r="C86" i="15"/>
  <c r="D86" i="15"/>
  <c r="E86" i="15"/>
  <c r="F86" i="15"/>
  <c r="G86" i="15"/>
  <c r="I86" i="15"/>
  <c r="J86" i="15"/>
  <c r="K86" i="15"/>
  <c r="L86" i="15"/>
  <c r="M86" i="15"/>
  <c r="N86" i="15"/>
  <c r="O86" i="15"/>
  <c r="P86" i="15"/>
  <c r="Q86" i="15"/>
  <c r="R86" i="15"/>
  <c r="S86" i="15"/>
  <c r="T86" i="15"/>
  <c r="U86" i="15"/>
  <c r="V86" i="15"/>
  <c r="W86" i="15"/>
  <c r="X86" i="15"/>
  <c r="Y86" i="15"/>
  <c r="Z86" i="15"/>
  <c r="A87" i="15"/>
  <c r="B87" i="15"/>
  <c r="C87" i="15"/>
  <c r="D87" i="15"/>
  <c r="E87" i="15"/>
  <c r="F87" i="15"/>
  <c r="G87" i="15"/>
  <c r="I87" i="15"/>
  <c r="J87" i="15"/>
  <c r="K87" i="15"/>
  <c r="L87" i="15"/>
  <c r="M87" i="15"/>
  <c r="N87" i="15"/>
  <c r="O87" i="15"/>
  <c r="P87" i="15"/>
  <c r="Q87" i="15"/>
  <c r="R87" i="15"/>
  <c r="S87" i="15"/>
  <c r="T87" i="15"/>
  <c r="U87" i="15"/>
  <c r="V87" i="15"/>
  <c r="W87" i="15"/>
  <c r="X87" i="15"/>
  <c r="Y87" i="15"/>
  <c r="Z87" i="15"/>
  <c r="A88" i="15"/>
  <c r="B88" i="15"/>
  <c r="C88" i="15"/>
  <c r="D88" i="15"/>
  <c r="E88" i="15"/>
  <c r="F88" i="15"/>
  <c r="G88" i="15"/>
  <c r="I88" i="15"/>
  <c r="J88" i="15"/>
  <c r="K88" i="15"/>
  <c r="L88" i="15"/>
  <c r="M88" i="15"/>
  <c r="N88" i="15"/>
  <c r="O88" i="15"/>
  <c r="P88" i="15"/>
  <c r="Q88" i="15"/>
  <c r="R88" i="15"/>
  <c r="S88" i="15"/>
  <c r="T88" i="15"/>
  <c r="U88" i="15"/>
  <c r="V88" i="15"/>
  <c r="W88" i="15"/>
  <c r="X88" i="15"/>
  <c r="Y88" i="15"/>
  <c r="Z88" i="15"/>
  <c r="A89" i="15"/>
  <c r="B89" i="15"/>
  <c r="C89" i="15"/>
  <c r="D89" i="15"/>
  <c r="E89" i="15"/>
  <c r="F89" i="15"/>
  <c r="G89" i="15"/>
  <c r="I89" i="15"/>
  <c r="J89" i="15"/>
  <c r="K89" i="15"/>
  <c r="L89" i="15"/>
  <c r="M89" i="15"/>
  <c r="N89" i="15"/>
  <c r="O89" i="15"/>
  <c r="P89" i="15"/>
  <c r="Q89" i="15"/>
  <c r="R89" i="15"/>
  <c r="S89" i="15"/>
  <c r="T89" i="15"/>
  <c r="U89" i="15"/>
  <c r="V89" i="15"/>
  <c r="W89" i="15"/>
  <c r="X89" i="15"/>
  <c r="Y89" i="15"/>
  <c r="Z89" i="15"/>
  <c r="A90" i="15"/>
  <c r="B90" i="15"/>
  <c r="C90" i="15"/>
  <c r="D90" i="15"/>
  <c r="E90" i="15"/>
  <c r="F90" i="15"/>
  <c r="G90" i="15"/>
  <c r="I90" i="15"/>
  <c r="J90" i="15"/>
  <c r="K90" i="15"/>
  <c r="L90" i="15"/>
  <c r="M90" i="15"/>
  <c r="N90" i="15"/>
  <c r="O90" i="15"/>
  <c r="P90" i="15"/>
  <c r="Q90" i="15"/>
  <c r="R90" i="15"/>
  <c r="S90" i="15"/>
  <c r="T90" i="15"/>
  <c r="U90" i="15"/>
  <c r="V90" i="15"/>
  <c r="W90" i="15"/>
  <c r="X90" i="15"/>
  <c r="Y90" i="15"/>
  <c r="Z90" i="15"/>
  <c r="A91" i="15"/>
  <c r="B91" i="15"/>
  <c r="C91" i="15"/>
  <c r="D91" i="15"/>
  <c r="E91" i="15"/>
  <c r="F91" i="15"/>
  <c r="G91" i="15"/>
  <c r="I91" i="15"/>
  <c r="J91" i="15"/>
  <c r="K91" i="15"/>
  <c r="L91" i="15"/>
  <c r="M91" i="15"/>
  <c r="N91" i="15"/>
  <c r="O91" i="15"/>
  <c r="P91" i="15"/>
  <c r="Q91" i="15"/>
  <c r="R91" i="15"/>
  <c r="S91" i="15"/>
  <c r="T91" i="15"/>
  <c r="U91" i="15"/>
  <c r="V91" i="15"/>
  <c r="W91" i="15"/>
  <c r="X91" i="15"/>
  <c r="Y91" i="15"/>
  <c r="Z91" i="15"/>
  <c r="A92" i="15"/>
  <c r="B92" i="15"/>
  <c r="C92" i="15"/>
  <c r="D92" i="15"/>
  <c r="E92" i="15"/>
  <c r="F92" i="15"/>
  <c r="G92" i="15"/>
  <c r="I92" i="15"/>
  <c r="J92" i="15"/>
  <c r="K92" i="15"/>
  <c r="L92" i="15"/>
  <c r="M92" i="15"/>
  <c r="N92" i="15"/>
  <c r="O92" i="15"/>
  <c r="P92" i="15"/>
  <c r="Q92" i="15"/>
  <c r="R92" i="15"/>
  <c r="S92" i="15"/>
  <c r="T92" i="15"/>
  <c r="U92" i="15"/>
  <c r="V92" i="15"/>
  <c r="W92" i="15"/>
  <c r="X92" i="15"/>
  <c r="Y92" i="15"/>
  <c r="Z92" i="15"/>
  <c r="A93" i="15"/>
  <c r="B93" i="15"/>
  <c r="C93" i="15"/>
  <c r="D93" i="15"/>
  <c r="E93" i="15"/>
  <c r="F93" i="15"/>
  <c r="G93" i="15"/>
  <c r="I93" i="15"/>
  <c r="J93" i="15"/>
  <c r="K93" i="15"/>
  <c r="L93" i="15"/>
  <c r="M93" i="15"/>
  <c r="N93" i="15"/>
  <c r="O93" i="15"/>
  <c r="P93" i="15"/>
  <c r="Q93" i="15"/>
  <c r="R93" i="15"/>
  <c r="S93" i="15"/>
  <c r="T93" i="15"/>
  <c r="U93" i="15"/>
  <c r="V93" i="15"/>
  <c r="W93" i="15"/>
  <c r="X93" i="15"/>
  <c r="Y93" i="15"/>
  <c r="Z93" i="15"/>
  <c r="A94" i="15"/>
  <c r="B94" i="15"/>
  <c r="C94" i="15"/>
  <c r="D94" i="15"/>
  <c r="E94" i="15"/>
  <c r="F94" i="15"/>
  <c r="G94" i="15"/>
  <c r="I94" i="15"/>
  <c r="J94" i="15"/>
  <c r="K94" i="15"/>
  <c r="L94" i="15"/>
  <c r="M94" i="15"/>
  <c r="N94" i="15"/>
  <c r="O94" i="15"/>
  <c r="P94" i="15"/>
  <c r="Q94" i="15"/>
  <c r="R94" i="15"/>
  <c r="S94" i="15"/>
  <c r="T94" i="15"/>
  <c r="U94" i="15"/>
  <c r="V94" i="15"/>
  <c r="W94" i="15"/>
  <c r="X94" i="15"/>
  <c r="Y94" i="15"/>
  <c r="Z94" i="15"/>
  <c r="A95" i="15"/>
  <c r="B95" i="15"/>
  <c r="C95" i="15"/>
  <c r="D95" i="15"/>
  <c r="E95" i="15"/>
  <c r="F95" i="15"/>
  <c r="G95" i="15"/>
  <c r="I95" i="15"/>
  <c r="J95" i="15"/>
  <c r="K95" i="15"/>
  <c r="L95" i="15"/>
  <c r="M95" i="15"/>
  <c r="N95" i="15"/>
  <c r="O95" i="15"/>
  <c r="P95" i="15"/>
  <c r="Q95" i="15"/>
  <c r="R95" i="15"/>
  <c r="S95" i="15"/>
  <c r="T95" i="15"/>
  <c r="U95" i="15"/>
  <c r="V95" i="15"/>
  <c r="W95" i="15"/>
  <c r="X95" i="15"/>
  <c r="Y95" i="15"/>
  <c r="Z95" i="15"/>
  <c r="A96" i="15"/>
  <c r="B96" i="15"/>
  <c r="C96" i="15"/>
  <c r="D96" i="15"/>
  <c r="E96" i="15"/>
  <c r="F96" i="15"/>
  <c r="G96" i="15"/>
  <c r="I96" i="15"/>
  <c r="J96" i="15"/>
  <c r="K96" i="15"/>
  <c r="L96" i="15"/>
  <c r="M96" i="15"/>
  <c r="N96" i="15"/>
  <c r="O96" i="15"/>
  <c r="P96" i="15"/>
  <c r="Q96" i="15"/>
  <c r="R96" i="15"/>
  <c r="S96" i="15"/>
  <c r="T96" i="15"/>
  <c r="U96" i="15"/>
  <c r="V96" i="15"/>
  <c r="W96" i="15"/>
  <c r="X96" i="15"/>
  <c r="Y96" i="15"/>
  <c r="Z96" i="15"/>
  <c r="A97" i="15"/>
  <c r="B97" i="15"/>
  <c r="C97" i="15"/>
  <c r="D97" i="15"/>
  <c r="E97" i="15"/>
  <c r="F97" i="15"/>
  <c r="G97" i="15"/>
  <c r="I97" i="15"/>
  <c r="J97" i="15"/>
  <c r="K97" i="15"/>
  <c r="L97" i="15"/>
  <c r="M97" i="15"/>
  <c r="N97" i="15"/>
  <c r="O97" i="15"/>
  <c r="P97" i="15"/>
  <c r="Q97" i="15"/>
  <c r="R97" i="15"/>
  <c r="S97" i="15"/>
  <c r="T97" i="15"/>
  <c r="U97" i="15"/>
  <c r="V97" i="15"/>
  <c r="W97" i="15"/>
  <c r="X97" i="15"/>
  <c r="Y97" i="15"/>
  <c r="Z97" i="15"/>
  <c r="A98" i="15"/>
  <c r="B98" i="15"/>
  <c r="C98" i="15"/>
  <c r="D98" i="15"/>
  <c r="E98" i="15"/>
  <c r="F98" i="15"/>
  <c r="G98" i="15"/>
  <c r="I98" i="15"/>
  <c r="J98" i="15"/>
  <c r="K98" i="15"/>
  <c r="L98" i="15"/>
  <c r="M98" i="15"/>
  <c r="N98" i="15"/>
  <c r="O98" i="15"/>
  <c r="P98" i="15"/>
  <c r="Q98" i="15"/>
  <c r="R98" i="15"/>
  <c r="S98" i="15"/>
  <c r="T98" i="15"/>
  <c r="U98" i="15"/>
  <c r="V98" i="15"/>
  <c r="W98" i="15"/>
  <c r="X98" i="15"/>
  <c r="Y98" i="15"/>
  <c r="Z98" i="15"/>
  <c r="A99" i="15"/>
  <c r="B99" i="15"/>
  <c r="C99" i="15"/>
  <c r="D99" i="15"/>
  <c r="E99" i="15"/>
  <c r="F99" i="15"/>
  <c r="G99" i="15"/>
  <c r="I99" i="15"/>
  <c r="J99" i="15"/>
  <c r="K99" i="15"/>
  <c r="L99" i="15"/>
  <c r="M99" i="15"/>
  <c r="N99" i="15"/>
  <c r="O99" i="15"/>
  <c r="P99" i="15"/>
  <c r="Q99" i="15"/>
  <c r="R99" i="15"/>
  <c r="S99" i="15"/>
  <c r="T99" i="15"/>
  <c r="U99" i="15"/>
  <c r="V99" i="15"/>
  <c r="W99" i="15"/>
  <c r="X99" i="15"/>
  <c r="Y99" i="15"/>
  <c r="Z99" i="15"/>
  <c r="A100" i="15"/>
  <c r="B100" i="15"/>
  <c r="C100" i="15"/>
  <c r="D100" i="15"/>
  <c r="E100" i="15"/>
  <c r="F100" i="15"/>
  <c r="G100" i="15"/>
  <c r="I100" i="15"/>
  <c r="J100" i="15"/>
  <c r="K100" i="15"/>
  <c r="L100" i="15"/>
  <c r="M100" i="15"/>
  <c r="N100" i="15"/>
  <c r="O100" i="15"/>
  <c r="P100" i="15"/>
  <c r="Q100" i="15"/>
  <c r="R100" i="15"/>
  <c r="S100" i="15"/>
  <c r="T100" i="15"/>
  <c r="U100" i="15"/>
  <c r="V100" i="15"/>
  <c r="W100" i="15"/>
  <c r="X100" i="15"/>
  <c r="Y100" i="15"/>
  <c r="Z100" i="15"/>
  <c r="A101" i="15"/>
  <c r="B101" i="15"/>
  <c r="C101" i="15"/>
  <c r="D101" i="15"/>
  <c r="E101" i="15"/>
  <c r="F101" i="15"/>
  <c r="G101" i="15"/>
  <c r="I101" i="15"/>
  <c r="J101" i="15"/>
  <c r="K101" i="15"/>
  <c r="L101" i="15"/>
  <c r="M101" i="15"/>
  <c r="N101" i="15"/>
  <c r="O101" i="15"/>
  <c r="P101" i="15"/>
  <c r="Q101" i="15"/>
  <c r="R101" i="15"/>
  <c r="S101" i="15"/>
  <c r="T101" i="15"/>
  <c r="U101" i="15"/>
  <c r="V101" i="15"/>
  <c r="W101" i="15"/>
  <c r="X101" i="15"/>
  <c r="Y101" i="15"/>
  <c r="Z101" i="15"/>
  <c r="A102" i="15"/>
  <c r="B102" i="15"/>
  <c r="C102" i="15"/>
  <c r="D102" i="15"/>
  <c r="E102" i="15"/>
  <c r="F102" i="15"/>
  <c r="G102" i="15"/>
  <c r="I102" i="15"/>
  <c r="J102" i="15"/>
  <c r="K102" i="15"/>
  <c r="L102" i="15"/>
  <c r="M102" i="15"/>
  <c r="N102" i="15"/>
  <c r="O102" i="15"/>
  <c r="P102" i="15"/>
  <c r="Q102" i="15"/>
  <c r="R102" i="15"/>
  <c r="S102" i="15"/>
  <c r="T102" i="15"/>
  <c r="U102" i="15"/>
  <c r="V102" i="15"/>
  <c r="W102" i="15"/>
  <c r="X102" i="15"/>
  <c r="Y102" i="15"/>
  <c r="Z102" i="15"/>
  <c r="A103" i="15"/>
  <c r="B103" i="15"/>
  <c r="C103" i="15"/>
  <c r="D103" i="15"/>
  <c r="E103" i="15"/>
  <c r="F103" i="15"/>
  <c r="G103" i="15"/>
  <c r="I103" i="15"/>
  <c r="J103" i="15"/>
  <c r="K103" i="15"/>
  <c r="L103" i="15"/>
  <c r="M103" i="15"/>
  <c r="N103" i="15"/>
  <c r="O103" i="15"/>
  <c r="P103" i="15"/>
  <c r="Q103" i="15"/>
  <c r="R103" i="15"/>
  <c r="S103" i="15"/>
  <c r="T103" i="15"/>
  <c r="U103" i="15"/>
  <c r="V103" i="15"/>
  <c r="W103" i="15"/>
  <c r="X103" i="15"/>
  <c r="Y103" i="15"/>
  <c r="Z103" i="15"/>
  <c r="A104" i="15"/>
  <c r="B104" i="15"/>
  <c r="C104" i="15"/>
  <c r="D104" i="15"/>
  <c r="E104" i="15"/>
  <c r="F104" i="15"/>
  <c r="G104" i="15"/>
  <c r="I104" i="15"/>
  <c r="J104" i="15"/>
  <c r="K104" i="15"/>
  <c r="L104" i="15"/>
  <c r="M104" i="15"/>
  <c r="N104" i="15"/>
  <c r="O104" i="15"/>
  <c r="P104" i="15"/>
  <c r="Q104" i="15"/>
  <c r="R104" i="15"/>
  <c r="S104" i="15"/>
  <c r="T104" i="15"/>
  <c r="U104" i="15"/>
  <c r="V104" i="15"/>
  <c r="W104" i="15"/>
  <c r="X104" i="15"/>
  <c r="Y104" i="15"/>
  <c r="Z104" i="15"/>
  <c r="A105" i="15"/>
  <c r="B105" i="15"/>
  <c r="C105" i="15"/>
  <c r="D105" i="15"/>
  <c r="E105" i="15"/>
  <c r="F105" i="15"/>
  <c r="G105" i="15"/>
  <c r="I105" i="15"/>
  <c r="J105" i="15"/>
  <c r="K105" i="15"/>
  <c r="L105" i="15"/>
  <c r="M105" i="15"/>
  <c r="N105" i="15"/>
  <c r="O105" i="15"/>
  <c r="P105" i="15"/>
  <c r="Q105" i="15"/>
  <c r="R105" i="15"/>
  <c r="S105" i="15"/>
  <c r="T105" i="15"/>
  <c r="U105" i="15"/>
  <c r="V105" i="15"/>
  <c r="W105" i="15"/>
  <c r="X105" i="15"/>
  <c r="Y105" i="15"/>
  <c r="Z105" i="15"/>
  <c r="A106" i="15"/>
  <c r="B106" i="15"/>
  <c r="C106" i="15"/>
  <c r="D106" i="15"/>
  <c r="E106" i="15"/>
  <c r="F106" i="15"/>
  <c r="G106" i="15"/>
  <c r="I106" i="15"/>
  <c r="J106" i="15"/>
  <c r="K106" i="15"/>
  <c r="L106" i="15"/>
  <c r="M106" i="15"/>
  <c r="N106" i="15"/>
  <c r="O106" i="15"/>
  <c r="P106" i="15"/>
  <c r="Q106" i="15"/>
  <c r="R106" i="15"/>
  <c r="S106" i="15"/>
  <c r="T106" i="15"/>
  <c r="U106" i="15"/>
  <c r="V106" i="15"/>
  <c r="W106" i="15"/>
  <c r="X106" i="15"/>
  <c r="Y106" i="15"/>
  <c r="Z106" i="15"/>
  <c r="A107" i="15"/>
  <c r="B107" i="15"/>
  <c r="C107" i="15"/>
  <c r="D107" i="15"/>
  <c r="E107" i="15"/>
  <c r="F107" i="15"/>
  <c r="G107" i="15"/>
  <c r="I107" i="15"/>
  <c r="J107" i="15"/>
  <c r="K107" i="15"/>
  <c r="L107" i="15"/>
  <c r="M107" i="15"/>
  <c r="N107" i="15"/>
  <c r="O107" i="15"/>
  <c r="P107" i="15"/>
  <c r="Q107" i="15"/>
  <c r="R107" i="15"/>
  <c r="S107" i="15"/>
  <c r="T107" i="15"/>
  <c r="U107" i="15"/>
  <c r="V107" i="15"/>
  <c r="W107" i="15"/>
  <c r="X107" i="15"/>
  <c r="Y107" i="15"/>
  <c r="Z107" i="15"/>
  <c r="A108" i="15"/>
  <c r="B108" i="15"/>
  <c r="C108" i="15"/>
  <c r="D108" i="15"/>
  <c r="E108" i="15"/>
  <c r="F108" i="15"/>
  <c r="G108" i="15"/>
  <c r="I108" i="15"/>
  <c r="J108" i="15"/>
  <c r="K108" i="15"/>
  <c r="L108" i="15"/>
  <c r="M108" i="15"/>
  <c r="N108" i="15"/>
  <c r="O108" i="15"/>
  <c r="P108" i="15"/>
  <c r="Q108" i="15"/>
  <c r="R108" i="15"/>
  <c r="S108" i="15"/>
  <c r="T108" i="15"/>
  <c r="U108" i="15"/>
  <c r="V108" i="15"/>
  <c r="W108" i="15"/>
  <c r="X108" i="15"/>
  <c r="Y108" i="15"/>
  <c r="Z108" i="15"/>
  <c r="A109" i="15"/>
  <c r="B109" i="15"/>
  <c r="C109" i="15"/>
  <c r="D109" i="15"/>
  <c r="E109" i="15"/>
  <c r="F109" i="15"/>
  <c r="G109" i="15"/>
  <c r="I109" i="15"/>
  <c r="J109" i="15"/>
  <c r="K109" i="15"/>
  <c r="L109" i="15"/>
  <c r="M109" i="15"/>
  <c r="N109" i="15"/>
  <c r="O109" i="15"/>
  <c r="P109" i="15"/>
  <c r="Q109" i="15"/>
  <c r="R109" i="15"/>
  <c r="S109" i="15"/>
  <c r="T109" i="15"/>
  <c r="U109" i="15"/>
  <c r="V109" i="15"/>
  <c r="W109" i="15"/>
  <c r="X109" i="15"/>
  <c r="Y109" i="15"/>
  <c r="Z109" i="15"/>
  <c r="A110" i="15"/>
  <c r="B110" i="15"/>
  <c r="C110" i="15"/>
  <c r="D110" i="15"/>
  <c r="E110" i="15"/>
  <c r="F110" i="15"/>
  <c r="G110" i="15"/>
  <c r="I110" i="15"/>
  <c r="J110" i="15"/>
  <c r="K110" i="15"/>
  <c r="L110" i="15"/>
  <c r="M110" i="15"/>
  <c r="N110" i="15"/>
  <c r="O110" i="15"/>
  <c r="P110" i="15"/>
  <c r="Q110" i="15"/>
  <c r="R110" i="15"/>
  <c r="S110" i="15"/>
  <c r="T110" i="15"/>
  <c r="U110" i="15"/>
  <c r="V110" i="15"/>
  <c r="W110" i="15"/>
  <c r="X110" i="15"/>
  <c r="Y110" i="15"/>
  <c r="Z110" i="15"/>
  <c r="A111" i="15"/>
  <c r="B111" i="15"/>
  <c r="C111" i="15"/>
  <c r="D111" i="15"/>
  <c r="E111" i="15"/>
  <c r="F111" i="15"/>
  <c r="G111" i="15"/>
  <c r="I111" i="15"/>
  <c r="J111" i="15"/>
  <c r="K111" i="15"/>
  <c r="L111" i="15"/>
  <c r="M111" i="15"/>
  <c r="N111" i="15"/>
  <c r="O111" i="15"/>
  <c r="P111" i="15"/>
  <c r="Q111" i="15"/>
  <c r="R111" i="15"/>
  <c r="S111" i="15"/>
  <c r="T111" i="15"/>
  <c r="U111" i="15"/>
  <c r="V111" i="15"/>
  <c r="W111" i="15"/>
  <c r="X111" i="15"/>
  <c r="Y111" i="15"/>
  <c r="Z111" i="15"/>
  <c r="A112" i="15"/>
  <c r="B112" i="15"/>
  <c r="C112" i="15"/>
  <c r="D112" i="15"/>
  <c r="E112" i="15"/>
  <c r="F112" i="15"/>
  <c r="G112" i="15"/>
  <c r="I112" i="15"/>
  <c r="J112" i="15"/>
  <c r="K112" i="15"/>
  <c r="L112" i="15"/>
  <c r="M112" i="15"/>
  <c r="N112" i="15"/>
  <c r="O112" i="15"/>
  <c r="P112" i="15"/>
  <c r="Q112" i="15"/>
  <c r="R112" i="15"/>
  <c r="S112" i="15"/>
  <c r="T112" i="15"/>
  <c r="U112" i="15"/>
  <c r="V112" i="15"/>
  <c r="W112" i="15"/>
  <c r="X112" i="15"/>
  <c r="Y112" i="15"/>
  <c r="Z112" i="15"/>
  <c r="A113" i="15"/>
  <c r="B113" i="15"/>
  <c r="C113" i="15"/>
  <c r="D113" i="15"/>
  <c r="E113" i="15"/>
  <c r="F113" i="15"/>
  <c r="G113" i="15"/>
  <c r="I113" i="15"/>
  <c r="J113" i="15"/>
  <c r="K113" i="15"/>
  <c r="L113" i="15"/>
  <c r="M113" i="15"/>
  <c r="N113" i="15"/>
  <c r="O113" i="15"/>
  <c r="P113" i="15"/>
  <c r="Q113" i="15"/>
  <c r="R113" i="15"/>
  <c r="S113" i="15"/>
  <c r="T113" i="15"/>
  <c r="U113" i="15"/>
  <c r="V113" i="15"/>
  <c r="W113" i="15"/>
  <c r="X113" i="15"/>
  <c r="Y113" i="15"/>
  <c r="Z113" i="15"/>
  <c r="A114" i="15"/>
  <c r="B114" i="15"/>
  <c r="C114" i="15"/>
  <c r="D114" i="15"/>
  <c r="E114" i="15"/>
  <c r="F114" i="15"/>
  <c r="G114" i="15"/>
  <c r="I114" i="15"/>
  <c r="J114" i="15"/>
  <c r="K114" i="15"/>
  <c r="L114" i="15"/>
  <c r="M114" i="15"/>
  <c r="N114" i="15"/>
  <c r="O114" i="15"/>
  <c r="P114" i="15"/>
  <c r="Q114" i="15"/>
  <c r="R114" i="15"/>
  <c r="S114" i="15"/>
  <c r="T114" i="15"/>
  <c r="U114" i="15"/>
  <c r="V114" i="15"/>
  <c r="W114" i="15"/>
  <c r="X114" i="15"/>
  <c r="Y114" i="15"/>
  <c r="Z114" i="15"/>
  <c r="A115" i="15"/>
  <c r="B115" i="15"/>
  <c r="C115" i="15"/>
  <c r="D115" i="15"/>
  <c r="E115" i="15"/>
  <c r="F115" i="15"/>
  <c r="G115" i="15"/>
  <c r="I115" i="15"/>
  <c r="J115" i="15"/>
  <c r="K115" i="15"/>
  <c r="L115" i="15"/>
  <c r="M115" i="15"/>
  <c r="N115" i="15"/>
  <c r="O115" i="15"/>
  <c r="P115" i="15"/>
  <c r="Q115" i="15"/>
  <c r="R115" i="15"/>
  <c r="S115" i="15"/>
  <c r="T115" i="15"/>
  <c r="U115" i="15"/>
  <c r="V115" i="15"/>
  <c r="W115" i="15"/>
  <c r="X115" i="15"/>
  <c r="Y115" i="15"/>
  <c r="Z115" i="15"/>
  <c r="A116" i="15"/>
  <c r="B116" i="15"/>
  <c r="C116" i="15"/>
  <c r="D116" i="15"/>
  <c r="E116" i="15"/>
  <c r="F116" i="15"/>
  <c r="G116" i="15"/>
  <c r="I116" i="15"/>
  <c r="J116" i="15"/>
  <c r="K116" i="15"/>
  <c r="L116" i="15"/>
  <c r="M116" i="15"/>
  <c r="N116" i="15"/>
  <c r="O116" i="15"/>
  <c r="P116" i="15"/>
  <c r="Q116" i="15"/>
  <c r="R116" i="15"/>
  <c r="S116" i="15"/>
  <c r="T116" i="15"/>
  <c r="U116" i="15"/>
  <c r="V116" i="15"/>
  <c r="W116" i="15"/>
  <c r="X116" i="15"/>
  <c r="Y116" i="15"/>
  <c r="Z116" i="15"/>
  <c r="A117" i="15"/>
  <c r="B117" i="15"/>
  <c r="C117" i="15"/>
  <c r="D117" i="15"/>
  <c r="E117" i="15"/>
  <c r="F117" i="15"/>
  <c r="G117" i="15"/>
  <c r="I117" i="15"/>
  <c r="J117" i="15"/>
  <c r="K117" i="15"/>
  <c r="L117" i="15"/>
  <c r="M117" i="15"/>
  <c r="N117" i="15"/>
  <c r="O117" i="15"/>
  <c r="P117" i="15"/>
  <c r="Q117" i="15"/>
  <c r="R117" i="15"/>
  <c r="S117" i="15"/>
  <c r="T117" i="15"/>
  <c r="U117" i="15"/>
  <c r="V117" i="15"/>
  <c r="W117" i="15"/>
  <c r="X117" i="15"/>
  <c r="Y117" i="15"/>
  <c r="Z117" i="15"/>
  <c r="A118" i="15"/>
  <c r="B118" i="15"/>
  <c r="C118" i="15"/>
  <c r="D118" i="15"/>
  <c r="E118" i="15"/>
  <c r="F118" i="15"/>
  <c r="G118" i="15"/>
  <c r="I118" i="15"/>
  <c r="J118" i="15"/>
  <c r="K118" i="15"/>
  <c r="L118" i="15"/>
  <c r="M118" i="15"/>
  <c r="N118" i="15"/>
  <c r="O118" i="15"/>
  <c r="P118" i="15"/>
  <c r="Q118" i="15"/>
  <c r="R118" i="15"/>
  <c r="S118" i="15"/>
  <c r="T118" i="15"/>
  <c r="U118" i="15"/>
  <c r="V118" i="15"/>
  <c r="W118" i="15"/>
  <c r="X118" i="15"/>
  <c r="Y118" i="15"/>
  <c r="Z118" i="15"/>
  <c r="A119" i="15"/>
  <c r="B119" i="15"/>
  <c r="C119" i="15"/>
  <c r="D119" i="15"/>
  <c r="E119" i="15"/>
  <c r="F119" i="15"/>
  <c r="G119" i="15"/>
  <c r="I119" i="15"/>
  <c r="J119" i="15"/>
  <c r="K119" i="15"/>
  <c r="L119" i="15"/>
  <c r="M119" i="15"/>
  <c r="N119" i="15"/>
  <c r="O119" i="15"/>
  <c r="P119" i="15"/>
  <c r="Q119" i="15"/>
  <c r="R119" i="15"/>
  <c r="S119" i="15"/>
  <c r="T119" i="15"/>
  <c r="U119" i="15"/>
  <c r="V119" i="15"/>
  <c r="W119" i="15"/>
  <c r="X119" i="15"/>
  <c r="Y119" i="15"/>
  <c r="Z119" i="15"/>
  <c r="A120" i="15"/>
  <c r="B120" i="15"/>
  <c r="C120" i="15"/>
  <c r="D120" i="15"/>
  <c r="E120" i="15"/>
  <c r="F120" i="15"/>
  <c r="G120" i="15"/>
  <c r="I120" i="15"/>
  <c r="J120" i="15"/>
  <c r="K120" i="15"/>
  <c r="L120" i="15"/>
  <c r="M120" i="15"/>
  <c r="N120" i="15"/>
  <c r="O120" i="15"/>
  <c r="P120" i="15"/>
  <c r="Q120" i="15"/>
  <c r="R120" i="15"/>
  <c r="S120" i="15"/>
  <c r="T120" i="15"/>
  <c r="U120" i="15"/>
  <c r="V120" i="15"/>
  <c r="W120" i="15"/>
  <c r="X120" i="15"/>
  <c r="Y120" i="15"/>
  <c r="Z120" i="15"/>
  <c r="A121" i="15"/>
  <c r="B121" i="15"/>
  <c r="C121" i="15"/>
  <c r="D121" i="15"/>
  <c r="E121" i="15"/>
  <c r="F121" i="15"/>
  <c r="G121" i="15"/>
  <c r="I121" i="15"/>
  <c r="J121" i="15"/>
  <c r="K121" i="15"/>
  <c r="L121" i="15"/>
  <c r="M121" i="15"/>
  <c r="N121" i="15"/>
  <c r="O121" i="15"/>
  <c r="P121" i="15"/>
  <c r="Q121" i="15"/>
  <c r="R121" i="15"/>
  <c r="S121" i="15"/>
  <c r="T121" i="15"/>
  <c r="U121" i="15"/>
  <c r="V121" i="15"/>
  <c r="W121" i="15"/>
  <c r="X121" i="15"/>
  <c r="Y121" i="15"/>
  <c r="Z121" i="15"/>
  <c r="A122" i="15"/>
  <c r="B122" i="15"/>
  <c r="C122" i="15"/>
  <c r="D122" i="15"/>
  <c r="E122" i="15"/>
  <c r="F122" i="15"/>
  <c r="G122" i="15"/>
  <c r="I122" i="15"/>
  <c r="J122" i="15"/>
  <c r="K122" i="15"/>
  <c r="L122" i="15"/>
  <c r="M122" i="15"/>
  <c r="N122" i="15"/>
  <c r="O122" i="15"/>
  <c r="P122" i="15"/>
  <c r="Q122" i="15"/>
  <c r="R122" i="15"/>
  <c r="S122" i="15"/>
  <c r="T122" i="15"/>
  <c r="U122" i="15"/>
  <c r="V122" i="15"/>
  <c r="W122" i="15"/>
  <c r="X122" i="15"/>
  <c r="Y122" i="15"/>
  <c r="Z122" i="15"/>
  <c r="A123" i="15"/>
  <c r="B123" i="15"/>
  <c r="C123" i="15"/>
  <c r="D123" i="15"/>
  <c r="E123" i="15"/>
  <c r="F123" i="15"/>
  <c r="G123" i="15"/>
  <c r="I123" i="15"/>
  <c r="J123" i="15"/>
  <c r="K123" i="15"/>
  <c r="L123" i="15"/>
  <c r="M123" i="15"/>
  <c r="N123" i="15"/>
  <c r="O123" i="15"/>
  <c r="P123" i="15"/>
  <c r="Q123" i="15"/>
  <c r="R123" i="15"/>
  <c r="S123" i="15"/>
  <c r="T123" i="15"/>
  <c r="U123" i="15"/>
  <c r="V123" i="15"/>
  <c r="W123" i="15"/>
  <c r="X123" i="15"/>
  <c r="Y123" i="15"/>
  <c r="Z123" i="15"/>
  <c r="A124" i="15"/>
  <c r="B124" i="15"/>
  <c r="C124" i="15"/>
  <c r="D124" i="15"/>
  <c r="E124" i="15"/>
  <c r="F124" i="15"/>
  <c r="G124" i="15"/>
  <c r="I124" i="15"/>
  <c r="J124" i="15"/>
  <c r="K124" i="15"/>
  <c r="L124" i="15"/>
  <c r="M124" i="15"/>
  <c r="N124" i="15"/>
  <c r="O124" i="15"/>
  <c r="P124" i="15"/>
  <c r="Q124" i="15"/>
  <c r="R124" i="15"/>
  <c r="S124" i="15"/>
  <c r="T124" i="15"/>
  <c r="U124" i="15"/>
  <c r="V124" i="15"/>
  <c r="W124" i="15"/>
  <c r="X124" i="15"/>
  <c r="Y124" i="15"/>
  <c r="Z124" i="15"/>
  <c r="A125" i="15"/>
  <c r="B125" i="15"/>
  <c r="C125" i="15"/>
  <c r="D125" i="15"/>
  <c r="E125" i="15"/>
  <c r="F125" i="15"/>
  <c r="G125" i="15"/>
  <c r="I125" i="15"/>
  <c r="J125" i="15"/>
  <c r="K125" i="15"/>
  <c r="L125" i="15"/>
  <c r="M125" i="15"/>
  <c r="N125" i="15"/>
  <c r="O125" i="15"/>
  <c r="P125" i="15"/>
  <c r="Q125" i="15"/>
  <c r="R125" i="15"/>
  <c r="S125" i="15"/>
  <c r="T125" i="15"/>
  <c r="U125" i="15"/>
  <c r="V125" i="15"/>
  <c r="W125" i="15"/>
  <c r="X125" i="15"/>
  <c r="Y125" i="15"/>
  <c r="Z125" i="15"/>
  <c r="A126" i="15"/>
  <c r="B126" i="15"/>
  <c r="C126" i="15"/>
  <c r="D126" i="15"/>
  <c r="E126" i="15"/>
  <c r="F126" i="15"/>
  <c r="G126" i="15"/>
  <c r="I126" i="15"/>
  <c r="J126" i="15"/>
  <c r="K126" i="15"/>
  <c r="L126" i="15"/>
  <c r="M126" i="15"/>
  <c r="N126" i="15"/>
  <c r="O126" i="15"/>
  <c r="P126" i="15"/>
  <c r="Q126" i="15"/>
  <c r="R126" i="15"/>
  <c r="S126" i="15"/>
  <c r="T126" i="15"/>
  <c r="U126" i="15"/>
  <c r="V126" i="15"/>
  <c r="W126" i="15"/>
  <c r="X126" i="15"/>
  <c r="Y126" i="15"/>
  <c r="Z126" i="15"/>
  <c r="A127" i="15"/>
  <c r="B127" i="15"/>
  <c r="C127" i="15"/>
  <c r="D127" i="15"/>
  <c r="E127" i="15"/>
  <c r="F127" i="15"/>
  <c r="G127" i="15"/>
  <c r="I127" i="15"/>
  <c r="J127" i="15"/>
  <c r="K127" i="15"/>
  <c r="L127" i="15"/>
  <c r="M127" i="15"/>
  <c r="N127" i="15"/>
  <c r="O127" i="15"/>
  <c r="P127" i="15"/>
  <c r="Q127" i="15"/>
  <c r="R127" i="15"/>
  <c r="S127" i="15"/>
  <c r="T127" i="15"/>
  <c r="U127" i="15"/>
  <c r="V127" i="15"/>
  <c r="W127" i="15"/>
  <c r="X127" i="15"/>
  <c r="Y127" i="15"/>
  <c r="Z127" i="15"/>
  <c r="A128" i="15"/>
  <c r="B128" i="15"/>
  <c r="C128" i="15"/>
  <c r="D128" i="15"/>
  <c r="E128" i="15"/>
  <c r="F128" i="15"/>
  <c r="G128" i="15"/>
  <c r="I128" i="15"/>
  <c r="J128" i="15"/>
  <c r="K128" i="15"/>
  <c r="L128" i="15"/>
  <c r="M128" i="15"/>
  <c r="N128" i="15"/>
  <c r="O128" i="15"/>
  <c r="P128" i="15"/>
  <c r="Q128" i="15"/>
  <c r="R128" i="15"/>
  <c r="S128" i="15"/>
  <c r="T128" i="15"/>
  <c r="U128" i="15"/>
  <c r="V128" i="15"/>
  <c r="W128" i="15"/>
  <c r="X128" i="15"/>
  <c r="Y128" i="15"/>
  <c r="Z128" i="15"/>
  <c r="A129" i="15"/>
  <c r="B129" i="15"/>
  <c r="C129" i="15"/>
  <c r="D129" i="15"/>
  <c r="E129" i="15"/>
  <c r="F129" i="15"/>
  <c r="G129" i="15"/>
  <c r="I129" i="15"/>
  <c r="J129" i="15"/>
  <c r="K129" i="15"/>
  <c r="L129" i="15"/>
  <c r="M129" i="15"/>
  <c r="N129" i="15"/>
  <c r="O129" i="15"/>
  <c r="P129" i="15"/>
  <c r="Q129" i="15"/>
  <c r="R129" i="15"/>
  <c r="S129" i="15"/>
  <c r="T129" i="15"/>
  <c r="U129" i="15"/>
  <c r="V129" i="15"/>
  <c r="W129" i="15"/>
  <c r="X129" i="15"/>
  <c r="Y129" i="15"/>
  <c r="Z129" i="15"/>
  <c r="A130" i="15"/>
  <c r="B130" i="15"/>
  <c r="C130" i="15"/>
  <c r="D130" i="15"/>
  <c r="E130" i="15"/>
  <c r="F130" i="15"/>
  <c r="G130" i="15"/>
  <c r="I130" i="15"/>
  <c r="J130" i="15"/>
  <c r="K130" i="15"/>
  <c r="L130" i="15"/>
  <c r="M130" i="15"/>
  <c r="N130" i="15"/>
  <c r="O130" i="15"/>
  <c r="P130" i="15"/>
  <c r="Q130" i="15"/>
  <c r="R130" i="15"/>
  <c r="S130" i="15"/>
  <c r="T130" i="15"/>
  <c r="U130" i="15"/>
  <c r="V130" i="15"/>
  <c r="W130" i="15"/>
  <c r="X130" i="15"/>
  <c r="Y130" i="15"/>
  <c r="Z130" i="15"/>
  <c r="A131" i="15"/>
  <c r="B131" i="15"/>
  <c r="C131" i="15"/>
  <c r="D131" i="15"/>
  <c r="E131" i="15"/>
  <c r="F131" i="15"/>
  <c r="G131" i="15"/>
  <c r="I131" i="15"/>
  <c r="J131" i="15"/>
  <c r="K131" i="15"/>
  <c r="L131" i="15"/>
  <c r="M131" i="15"/>
  <c r="N131" i="15"/>
  <c r="O131" i="15"/>
  <c r="P131" i="15"/>
  <c r="Q131" i="15"/>
  <c r="R131" i="15"/>
  <c r="S131" i="15"/>
  <c r="T131" i="15"/>
  <c r="U131" i="15"/>
  <c r="V131" i="15"/>
  <c r="W131" i="15"/>
  <c r="X131" i="15"/>
  <c r="Y131" i="15"/>
  <c r="Z131" i="15"/>
  <c r="A132" i="15"/>
  <c r="B132" i="15"/>
  <c r="C132" i="15"/>
  <c r="D132" i="15"/>
  <c r="E132" i="15"/>
  <c r="F132" i="15"/>
  <c r="G132" i="15"/>
  <c r="I132" i="15"/>
  <c r="J132" i="15"/>
  <c r="K132" i="15"/>
  <c r="L132" i="15"/>
  <c r="M132" i="15"/>
  <c r="N132" i="15"/>
  <c r="O132" i="15"/>
  <c r="P132" i="15"/>
  <c r="Q132" i="15"/>
  <c r="R132" i="15"/>
  <c r="S132" i="15"/>
  <c r="T132" i="15"/>
  <c r="U132" i="15"/>
  <c r="V132" i="15"/>
  <c r="W132" i="15"/>
  <c r="X132" i="15"/>
  <c r="Y132" i="15"/>
  <c r="Z132" i="15"/>
  <c r="A133" i="15"/>
  <c r="B133" i="15"/>
  <c r="C133" i="15"/>
  <c r="D133" i="15"/>
  <c r="E133" i="15"/>
  <c r="F133" i="15"/>
  <c r="G133" i="15"/>
  <c r="I133" i="15"/>
  <c r="J133" i="15"/>
  <c r="K133" i="15"/>
  <c r="L133" i="15"/>
  <c r="M133" i="15"/>
  <c r="N133" i="15"/>
  <c r="O133" i="15"/>
  <c r="P133" i="15"/>
  <c r="Q133" i="15"/>
  <c r="R133" i="15"/>
  <c r="S133" i="15"/>
  <c r="T133" i="15"/>
  <c r="U133" i="15"/>
  <c r="V133" i="15"/>
  <c r="W133" i="15"/>
  <c r="X133" i="15"/>
  <c r="Y133" i="15"/>
  <c r="Z133" i="15"/>
  <c r="A134" i="15"/>
  <c r="B134" i="15"/>
  <c r="C134" i="15"/>
  <c r="D134" i="15"/>
  <c r="E134" i="15"/>
  <c r="F134" i="15"/>
  <c r="G134" i="15"/>
  <c r="I134" i="15"/>
  <c r="J134" i="15"/>
  <c r="K134" i="15"/>
  <c r="L134" i="15"/>
  <c r="M134" i="15"/>
  <c r="N134" i="15"/>
  <c r="O134" i="15"/>
  <c r="P134" i="15"/>
  <c r="Q134" i="15"/>
  <c r="R134" i="15"/>
  <c r="S134" i="15"/>
  <c r="T134" i="15"/>
  <c r="U134" i="15"/>
  <c r="V134" i="15"/>
  <c r="W134" i="15"/>
  <c r="X134" i="15"/>
  <c r="Y134" i="15"/>
  <c r="Z134" i="15"/>
  <c r="A135" i="15"/>
  <c r="B135" i="15"/>
  <c r="C135" i="15"/>
  <c r="D135" i="15"/>
  <c r="E135" i="15"/>
  <c r="F135" i="15"/>
  <c r="G135" i="15"/>
  <c r="I135" i="15"/>
  <c r="J135" i="15"/>
  <c r="K135" i="15"/>
  <c r="L135" i="15"/>
  <c r="M135" i="15"/>
  <c r="N135" i="15"/>
  <c r="O135" i="15"/>
  <c r="P135" i="15"/>
  <c r="Q135" i="15"/>
  <c r="R135" i="15"/>
  <c r="S135" i="15"/>
  <c r="T135" i="15"/>
  <c r="U135" i="15"/>
  <c r="V135" i="15"/>
  <c r="W135" i="15"/>
  <c r="X135" i="15"/>
  <c r="Y135" i="15"/>
  <c r="Z135" i="15"/>
  <c r="A136" i="15"/>
  <c r="B136" i="15"/>
  <c r="C136" i="15"/>
  <c r="D136" i="15"/>
  <c r="E136" i="15"/>
  <c r="F136" i="15"/>
  <c r="G136" i="15"/>
  <c r="I136" i="15"/>
  <c r="J136" i="15"/>
  <c r="K136" i="15"/>
  <c r="L136" i="15"/>
  <c r="M136" i="15"/>
  <c r="N136" i="15"/>
  <c r="O136" i="15"/>
  <c r="P136" i="15"/>
  <c r="Q136" i="15"/>
  <c r="R136" i="15"/>
  <c r="S136" i="15"/>
  <c r="T136" i="15"/>
  <c r="U136" i="15"/>
  <c r="V136" i="15"/>
  <c r="W136" i="15"/>
  <c r="X136" i="15"/>
  <c r="Y136" i="15"/>
  <c r="Z136" i="15"/>
  <c r="A137" i="15"/>
  <c r="B137" i="15"/>
  <c r="C137" i="15"/>
  <c r="D137" i="15"/>
  <c r="E137" i="15"/>
  <c r="F137" i="15"/>
  <c r="G137" i="15"/>
  <c r="I137" i="15"/>
  <c r="J137" i="15"/>
  <c r="K137" i="15"/>
  <c r="L137" i="15"/>
  <c r="M137" i="15"/>
  <c r="N137" i="15"/>
  <c r="O137" i="15"/>
  <c r="P137" i="15"/>
  <c r="Q137" i="15"/>
  <c r="R137" i="15"/>
  <c r="S137" i="15"/>
  <c r="T137" i="15"/>
  <c r="U137" i="15"/>
  <c r="V137" i="15"/>
  <c r="W137" i="15"/>
  <c r="X137" i="15"/>
  <c r="Y137" i="15"/>
  <c r="Z137" i="15"/>
  <c r="A138" i="15"/>
  <c r="B138" i="15"/>
  <c r="C138" i="15"/>
  <c r="D138" i="15"/>
  <c r="E138" i="15"/>
  <c r="F138" i="15"/>
  <c r="G138" i="15"/>
  <c r="I138" i="15"/>
  <c r="J138" i="15"/>
  <c r="K138" i="15"/>
  <c r="L138" i="15"/>
  <c r="M138" i="15"/>
  <c r="N138" i="15"/>
  <c r="O138" i="15"/>
  <c r="P138" i="15"/>
  <c r="Q138" i="15"/>
  <c r="R138" i="15"/>
  <c r="S138" i="15"/>
  <c r="T138" i="15"/>
  <c r="U138" i="15"/>
  <c r="V138" i="15"/>
  <c r="W138" i="15"/>
  <c r="X138" i="15"/>
  <c r="Y138" i="15"/>
  <c r="Z138" i="15"/>
  <c r="A139" i="15"/>
  <c r="B139" i="15"/>
  <c r="C139" i="15"/>
  <c r="D139" i="15"/>
  <c r="E139" i="15"/>
  <c r="F139" i="15"/>
  <c r="G139" i="15"/>
  <c r="I139" i="15"/>
  <c r="J139" i="15"/>
  <c r="K139" i="15"/>
  <c r="L139" i="15"/>
  <c r="M139" i="15"/>
  <c r="N139" i="15"/>
  <c r="O139" i="15"/>
  <c r="P139" i="15"/>
  <c r="Q139" i="15"/>
  <c r="R139" i="15"/>
  <c r="S139" i="15"/>
  <c r="T139" i="15"/>
  <c r="U139" i="15"/>
  <c r="V139" i="15"/>
  <c r="W139" i="15"/>
  <c r="X139" i="15"/>
  <c r="Y139" i="15"/>
  <c r="Z139" i="15"/>
  <c r="A140" i="15"/>
  <c r="B140" i="15"/>
  <c r="C140" i="15"/>
  <c r="D140" i="15"/>
  <c r="E140" i="15"/>
  <c r="F140" i="15"/>
  <c r="G140" i="15"/>
  <c r="I140" i="15"/>
  <c r="J140" i="15"/>
  <c r="K140" i="15"/>
  <c r="L140" i="15"/>
  <c r="M140" i="15"/>
  <c r="N140" i="15"/>
  <c r="O140" i="15"/>
  <c r="P140" i="15"/>
  <c r="Q140" i="15"/>
  <c r="R140" i="15"/>
  <c r="S140" i="15"/>
  <c r="T140" i="15"/>
  <c r="U140" i="15"/>
  <c r="V140" i="15"/>
  <c r="W140" i="15"/>
  <c r="X140" i="15"/>
  <c r="Y140" i="15"/>
  <c r="Z140" i="15"/>
  <c r="A141" i="15"/>
  <c r="B141" i="15"/>
  <c r="C141" i="15"/>
  <c r="D141" i="15"/>
  <c r="E141" i="15"/>
  <c r="F141" i="15"/>
  <c r="G141" i="15"/>
  <c r="I141" i="15"/>
  <c r="J141" i="15"/>
  <c r="K141" i="15"/>
  <c r="L141" i="15"/>
  <c r="M141" i="15"/>
  <c r="N141" i="15"/>
  <c r="O141" i="15"/>
  <c r="P141" i="15"/>
  <c r="Q141" i="15"/>
  <c r="R141" i="15"/>
  <c r="S141" i="15"/>
  <c r="T141" i="15"/>
  <c r="U141" i="15"/>
  <c r="V141" i="15"/>
  <c r="W141" i="15"/>
  <c r="X141" i="15"/>
  <c r="Y141" i="15"/>
  <c r="Z141" i="15"/>
  <c r="A142" i="15"/>
  <c r="B142" i="15"/>
  <c r="C142" i="15"/>
  <c r="D142" i="15"/>
  <c r="E142" i="15"/>
  <c r="F142" i="15"/>
  <c r="G142" i="15"/>
  <c r="I142" i="15"/>
  <c r="J142" i="15"/>
  <c r="K142" i="15"/>
  <c r="L142" i="15"/>
  <c r="M142" i="15"/>
  <c r="N142" i="15"/>
  <c r="O142" i="15"/>
  <c r="P142" i="15"/>
  <c r="Q142" i="15"/>
  <c r="R142" i="15"/>
  <c r="S142" i="15"/>
  <c r="T142" i="15"/>
  <c r="U142" i="15"/>
  <c r="V142" i="15"/>
  <c r="W142" i="15"/>
  <c r="X142" i="15"/>
  <c r="Y142" i="15"/>
  <c r="Z142" i="15"/>
  <c r="A143" i="15"/>
  <c r="B143" i="15"/>
  <c r="C143" i="15"/>
  <c r="D143" i="15"/>
  <c r="E143" i="15"/>
  <c r="F143" i="15"/>
  <c r="G143" i="15"/>
  <c r="I143" i="15"/>
  <c r="J143" i="15"/>
  <c r="K143" i="15"/>
  <c r="L143" i="15"/>
  <c r="M143" i="15"/>
  <c r="N143" i="15"/>
  <c r="O143" i="15"/>
  <c r="P143" i="15"/>
  <c r="Q143" i="15"/>
  <c r="R143" i="15"/>
  <c r="S143" i="15"/>
  <c r="T143" i="15"/>
  <c r="U143" i="15"/>
  <c r="V143" i="15"/>
  <c r="W143" i="15"/>
  <c r="X143" i="15"/>
  <c r="Y143" i="15"/>
  <c r="Z143" i="15"/>
  <c r="A144" i="15"/>
  <c r="B144" i="15"/>
  <c r="C144" i="15"/>
  <c r="D144" i="15"/>
  <c r="E144" i="15"/>
  <c r="F144" i="15"/>
  <c r="G144" i="15"/>
  <c r="I144" i="15"/>
  <c r="J144" i="15"/>
  <c r="K144" i="15"/>
  <c r="L144" i="15"/>
  <c r="M144" i="15"/>
  <c r="N144" i="15"/>
  <c r="O144" i="15"/>
  <c r="P144" i="15"/>
  <c r="Q144" i="15"/>
  <c r="R144" i="15"/>
  <c r="S144" i="15"/>
  <c r="T144" i="15"/>
  <c r="U144" i="15"/>
  <c r="V144" i="15"/>
  <c r="W144" i="15"/>
  <c r="X144" i="15"/>
  <c r="Y144" i="15"/>
  <c r="Z144" i="15"/>
  <c r="A145" i="15"/>
  <c r="B145" i="15"/>
  <c r="C145" i="15"/>
  <c r="D145" i="15"/>
  <c r="E145" i="15"/>
  <c r="F145" i="15"/>
  <c r="G145" i="15"/>
  <c r="I145" i="15"/>
  <c r="J145" i="15"/>
  <c r="K145" i="15"/>
  <c r="L145" i="15"/>
  <c r="M145" i="15"/>
  <c r="N145" i="15"/>
  <c r="O145" i="15"/>
  <c r="P145" i="15"/>
  <c r="Q145" i="15"/>
  <c r="R145" i="15"/>
  <c r="S145" i="15"/>
  <c r="T145" i="15"/>
  <c r="U145" i="15"/>
  <c r="V145" i="15"/>
  <c r="W145" i="15"/>
  <c r="X145" i="15"/>
  <c r="Y145" i="15"/>
  <c r="Z145" i="15"/>
  <c r="A146" i="15"/>
  <c r="B146" i="15"/>
  <c r="C146" i="15"/>
  <c r="D146" i="15"/>
  <c r="E146" i="15"/>
  <c r="F146" i="15"/>
  <c r="G146" i="15"/>
  <c r="I146" i="15"/>
  <c r="J146" i="15"/>
  <c r="K146" i="15"/>
  <c r="L146" i="15"/>
  <c r="M146" i="15"/>
  <c r="N146" i="15"/>
  <c r="O146" i="15"/>
  <c r="P146" i="15"/>
  <c r="Q146" i="15"/>
  <c r="R146" i="15"/>
  <c r="S146" i="15"/>
  <c r="T146" i="15"/>
  <c r="U146" i="15"/>
  <c r="V146" i="15"/>
  <c r="W146" i="15"/>
  <c r="X146" i="15"/>
  <c r="Y146" i="15"/>
  <c r="Z146" i="15"/>
  <c r="A147" i="15"/>
  <c r="B147" i="15"/>
  <c r="C147" i="15"/>
  <c r="D147" i="15"/>
  <c r="E147" i="15"/>
  <c r="F147" i="15"/>
  <c r="G147" i="15"/>
  <c r="I147" i="15"/>
  <c r="J147" i="15"/>
  <c r="K147" i="15"/>
  <c r="L147" i="15"/>
  <c r="M147" i="15"/>
  <c r="N147" i="15"/>
  <c r="O147" i="15"/>
  <c r="P147" i="15"/>
  <c r="Q147" i="15"/>
  <c r="R147" i="15"/>
  <c r="S147" i="15"/>
  <c r="T147" i="15"/>
  <c r="U147" i="15"/>
  <c r="V147" i="15"/>
  <c r="W147" i="15"/>
  <c r="X147" i="15"/>
  <c r="Y147" i="15"/>
  <c r="Z147" i="15"/>
  <c r="A148" i="15"/>
  <c r="B148" i="15"/>
  <c r="C148" i="15"/>
  <c r="D148" i="15"/>
  <c r="E148" i="15"/>
  <c r="F148" i="15"/>
  <c r="G148" i="15"/>
  <c r="I148" i="15"/>
  <c r="J148" i="15"/>
  <c r="K148" i="15"/>
  <c r="L148" i="15"/>
  <c r="M148" i="15"/>
  <c r="N148" i="15"/>
  <c r="O148" i="15"/>
  <c r="P148" i="15"/>
  <c r="Q148" i="15"/>
  <c r="R148" i="15"/>
  <c r="S148" i="15"/>
  <c r="T148" i="15"/>
  <c r="U148" i="15"/>
  <c r="V148" i="15"/>
  <c r="W148" i="15"/>
  <c r="X148" i="15"/>
  <c r="Y148" i="15"/>
  <c r="Z148" i="15"/>
  <c r="A149" i="15"/>
  <c r="B149" i="15"/>
  <c r="C149" i="15"/>
  <c r="D149" i="15"/>
  <c r="E149" i="15"/>
  <c r="F149" i="15"/>
  <c r="G149" i="15"/>
  <c r="I149" i="15"/>
  <c r="J149" i="15"/>
  <c r="K149" i="15"/>
  <c r="L149" i="15"/>
  <c r="M149" i="15"/>
  <c r="N149" i="15"/>
  <c r="O149" i="15"/>
  <c r="P149" i="15"/>
  <c r="Q149" i="15"/>
  <c r="R149" i="15"/>
  <c r="S149" i="15"/>
  <c r="T149" i="15"/>
  <c r="U149" i="15"/>
  <c r="V149" i="15"/>
  <c r="W149" i="15"/>
  <c r="X149" i="15"/>
  <c r="Y149" i="15"/>
  <c r="Z149" i="15"/>
  <c r="A150" i="15"/>
  <c r="B150" i="15"/>
  <c r="C150" i="15"/>
  <c r="D150" i="15"/>
  <c r="E150" i="15"/>
  <c r="F150" i="15"/>
  <c r="G150" i="15"/>
  <c r="I150" i="15"/>
  <c r="J150" i="15"/>
  <c r="K150" i="15"/>
  <c r="L150" i="15"/>
  <c r="M150" i="15"/>
  <c r="N150" i="15"/>
  <c r="O150" i="15"/>
  <c r="P150" i="15"/>
  <c r="Q150" i="15"/>
  <c r="R150" i="15"/>
  <c r="S150" i="15"/>
  <c r="T150" i="15"/>
  <c r="U150" i="15"/>
  <c r="V150" i="15"/>
  <c r="W150" i="15"/>
  <c r="X150" i="15"/>
  <c r="Y150" i="15"/>
  <c r="Z150" i="15"/>
  <c r="A151" i="15"/>
  <c r="B151" i="15"/>
  <c r="C151" i="15"/>
  <c r="D151" i="15"/>
  <c r="E151" i="15"/>
  <c r="F151" i="15"/>
  <c r="G151" i="15"/>
  <c r="I151" i="15"/>
  <c r="J151" i="15"/>
  <c r="K151" i="15"/>
  <c r="L151" i="15"/>
  <c r="M151" i="15"/>
  <c r="N151" i="15"/>
  <c r="O151" i="15"/>
  <c r="P151" i="15"/>
  <c r="Q151" i="15"/>
  <c r="R151" i="15"/>
  <c r="S151" i="15"/>
  <c r="T151" i="15"/>
  <c r="U151" i="15"/>
  <c r="V151" i="15"/>
  <c r="W151" i="15"/>
  <c r="X151" i="15"/>
  <c r="Y151" i="15"/>
  <c r="Z151" i="15"/>
  <c r="A152" i="15"/>
  <c r="B152" i="15"/>
  <c r="C152" i="15"/>
  <c r="D152" i="15"/>
  <c r="E152" i="15"/>
  <c r="F152" i="15"/>
  <c r="G152" i="15"/>
  <c r="I152" i="15"/>
  <c r="J152" i="15"/>
  <c r="K152" i="15"/>
  <c r="L152" i="15"/>
  <c r="M152" i="15"/>
  <c r="N152" i="15"/>
  <c r="O152" i="15"/>
  <c r="P152" i="15"/>
  <c r="Q152" i="15"/>
  <c r="R152" i="15"/>
  <c r="S152" i="15"/>
  <c r="T152" i="15"/>
  <c r="U152" i="15"/>
  <c r="V152" i="15"/>
  <c r="W152" i="15"/>
  <c r="X152" i="15"/>
  <c r="Y152" i="15"/>
  <c r="Z152" i="15"/>
  <c r="A153" i="15"/>
  <c r="B153" i="15"/>
  <c r="C153" i="15"/>
  <c r="D153" i="15"/>
  <c r="E153" i="15"/>
  <c r="F153" i="15"/>
  <c r="G153" i="15"/>
  <c r="I153" i="15"/>
  <c r="J153" i="15"/>
  <c r="K153" i="15"/>
  <c r="L153" i="15"/>
  <c r="M153" i="15"/>
  <c r="N153" i="15"/>
  <c r="O153" i="15"/>
  <c r="P153" i="15"/>
  <c r="Q153" i="15"/>
  <c r="R153" i="15"/>
  <c r="S153" i="15"/>
  <c r="T153" i="15"/>
  <c r="U153" i="15"/>
  <c r="V153" i="15"/>
  <c r="W153" i="15"/>
  <c r="X153" i="15"/>
  <c r="Y153" i="15"/>
  <c r="Z153" i="15"/>
  <c r="A154" i="15"/>
  <c r="B154" i="15"/>
  <c r="C154" i="15"/>
  <c r="D154" i="15"/>
  <c r="E154" i="15"/>
  <c r="F154" i="15"/>
  <c r="G154" i="15"/>
  <c r="I154" i="15"/>
  <c r="J154" i="15"/>
  <c r="K154" i="15"/>
  <c r="L154" i="15"/>
  <c r="M154" i="15"/>
  <c r="N154" i="15"/>
  <c r="O154" i="15"/>
  <c r="P154" i="15"/>
  <c r="Q154" i="15"/>
  <c r="R154" i="15"/>
  <c r="S154" i="15"/>
  <c r="T154" i="15"/>
  <c r="U154" i="15"/>
  <c r="V154" i="15"/>
  <c r="W154" i="15"/>
  <c r="X154" i="15"/>
  <c r="Y154" i="15"/>
  <c r="Z154" i="15"/>
  <c r="A155" i="15"/>
  <c r="B155" i="15"/>
  <c r="C155" i="15"/>
  <c r="D155" i="15"/>
  <c r="E155" i="15"/>
  <c r="F155" i="15"/>
  <c r="G155" i="15"/>
  <c r="I155" i="15"/>
  <c r="J155" i="15"/>
  <c r="K155" i="15"/>
  <c r="L155" i="15"/>
  <c r="M155" i="15"/>
  <c r="N155" i="15"/>
  <c r="O155" i="15"/>
  <c r="P155" i="15"/>
  <c r="Q155" i="15"/>
  <c r="R155" i="15"/>
  <c r="S155" i="15"/>
  <c r="T155" i="15"/>
  <c r="U155" i="15"/>
  <c r="V155" i="15"/>
  <c r="W155" i="15"/>
  <c r="X155" i="15"/>
  <c r="Y155" i="15"/>
  <c r="Z155" i="15"/>
  <c r="A156" i="15"/>
  <c r="B156" i="15"/>
  <c r="C156" i="15"/>
  <c r="D156" i="15"/>
  <c r="E156" i="15"/>
  <c r="F156" i="15"/>
  <c r="G156" i="15"/>
  <c r="I156" i="15"/>
  <c r="J156" i="15"/>
  <c r="K156" i="15"/>
  <c r="L156" i="15"/>
  <c r="M156" i="15"/>
  <c r="N156" i="15"/>
  <c r="O156" i="15"/>
  <c r="P156" i="15"/>
  <c r="Q156" i="15"/>
  <c r="R156" i="15"/>
  <c r="S156" i="15"/>
  <c r="T156" i="15"/>
  <c r="U156" i="15"/>
  <c r="V156" i="15"/>
  <c r="W156" i="15"/>
  <c r="X156" i="15"/>
  <c r="Y156" i="15"/>
  <c r="Z156" i="15"/>
  <c r="A157" i="15"/>
  <c r="B157" i="15"/>
  <c r="C157" i="15"/>
  <c r="D157" i="15"/>
  <c r="E157" i="15"/>
  <c r="F157" i="15"/>
  <c r="G157" i="15"/>
  <c r="I157" i="15"/>
  <c r="J157" i="15"/>
  <c r="K157" i="15"/>
  <c r="L157" i="15"/>
  <c r="M157" i="15"/>
  <c r="N157" i="15"/>
  <c r="O157" i="15"/>
  <c r="P157" i="15"/>
  <c r="Q157" i="15"/>
  <c r="R157" i="15"/>
  <c r="S157" i="15"/>
  <c r="T157" i="15"/>
  <c r="U157" i="15"/>
  <c r="V157" i="15"/>
  <c r="W157" i="15"/>
  <c r="X157" i="15"/>
  <c r="Y157" i="15"/>
  <c r="Z157" i="15"/>
  <c r="A158" i="15"/>
  <c r="B158" i="15"/>
  <c r="C158" i="15"/>
  <c r="D158" i="15"/>
  <c r="E158" i="15"/>
  <c r="F158" i="15"/>
  <c r="G158" i="15"/>
  <c r="I158" i="15"/>
  <c r="J158" i="15"/>
  <c r="K158" i="15"/>
  <c r="L158" i="15"/>
  <c r="M158" i="15"/>
  <c r="N158" i="15"/>
  <c r="O158" i="15"/>
  <c r="P158" i="15"/>
  <c r="Q158" i="15"/>
  <c r="R158" i="15"/>
  <c r="S158" i="15"/>
  <c r="T158" i="15"/>
  <c r="U158" i="15"/>
  <c r="V158" i="15"/>
  <c r="W158" i="15"/>
  <c r="X158" i="15"/>
  <c r="Y158" i="15"/>
  <c r="Z158" i="15"/>
  <c r="A159" i="15"/>
  <c r="B159" i="15"/>
  <c r="C159" i="15"/>
  <c r="D159" i="15"/>
  <c r="E159" i="15"/>
  <c r="F159" i="15"/>
  <c r="G159" i="15"/>
  <c r="I159" i="15"/>
  <c r="J159" i="15"/>
  <c r="K159" i="15"/>
  <c r="L159" i="15"/>
  <c r="M159" i="15"/>
  <c r="N159" i="15"/>
  <c r="O159" i="15"/>
  <c r="P159" i="15"/>
  <c r="Q159" i="15"/>
  <c r="R159" i="15"/>
  <c r="S159" i="15"/>
  <c r="T159" i="15"/>
  <c r="U159" i="15"/>
  <c r="V159" i="15"/>
  <c r="W159" i="15"/>
  <c r="X159" i="15"/>
  <c r="Y159" i="15"/>
  <c r="Z159" i="15"/>
  <c r="A654" i="15"/>
  <c r="B654" i="15"/>
  <c r="C654" i="15"/>
  <c r="D654" i="15"/>
  <c r="E654" i="15"/>
  <c r="F654" i="15"/>
  <c r="G654" i="15"/>
  <c r="I654" i="15"/>
  <c r="J654" i="15"/>
  <c r="K654" i="15"/>
  <c r="L654" i="15"/>
  <c r="M654" i="15"/>
  <c r="N654" i="15"/>
  <c r="O654" i="15"/>
  <c r="P654" i="15"/>
  <c r="Q654" i="15"/>
  <c r="R654" i="15"/>
  <c r="S654" i="15"/>
  <c r="T654" i="15"/>
  <c r="U654" i="15"/>
  <c r="V654" i="15"/>
  <c r="W654" i="15"/>
  <c r="X654" i="15"/>
  <c r="Y654" i="15"/>
  <c r="Z654" i="15"/>
  <c r="A655" i="15"/>
  <c r="B655" i="15"/>
  <c r="C655" i="15"/>
  <c r="D655" i="15"/>
  <c r="E655" i="15"/>
  <c r="F655" i="15"/>
  <c r="G655" i="15"/>
  <c r="I655" i="15"/>
  <c r="J655" i="15"/>
  <c r="K655" i="15"/>
  <c r="L655" i="15"/>
  <c r="M655" i="15"/>
  <c r="N655" i="15"/>
  <c r="O655" i="15"/>
  <c r="P655" i="15"/>
  <c r="Q655" i="15"/>
  <c r="R655" i="15"/>
  <c r="S655" i="15"/>
  <c r="T655" i="15"/>
  <c r="U655" i="15"/>
  <c r="V655" i="15"/>
  <c r="W655" i="15"/>
  <c r="X655" i="15"/>
  <c r="Y655" i="15"/>
  <c r="Z655" i="15"/>
  <c r="A656" i="15"/>
  <c r="B656" i="15"/>
  <c r="C656" i="15"/>
  <c r="D656" i="15"/>
  <c r="E656" i="15"/>
  <c r="F656" i="15"/>
  <c r="G656" i="15"/>
  <c r="I656" i="15"/>
  <c r="J656" i="15"/>
  <c r="K656" i="15"/>
  <c r="L656" i="15"/>
  <c r="M656" i="15"/>
  <c r="N656" i="15"/>
  <c r="O656" i="15"/>
  <c r="P656" i="15"/>
  <c r="Q656" i="15"/>
  <c r="R656" i="15"/>
  <c r="S656" i="15"/>
  <c r="T656" i="15"/>
  <c r="U656" i="15"/>
  <c r="V656" i="15"/>
  <c r="W656" i="15"/>
  <c r="X656" i="15"/>
  <c r="Y656" i="15"/>
  <c r="Z656" i="15"/>
  <c r="A657" i="15"/>
  <c r="B657" i="15"/>
  <c r="C657" i="15"/>
  <c r="D657" i="15"/>
  <c r="E657" i="15"/>
  <c r="F657" i="15"/>
  <c r="G657" i="15"/>
  <c r="I657" i="15"/>
  <c r="J657" i="15"/>
  <c r="K657" i="15"/>
  <c r="L657" i="15"/>
  <c r="M657" i="15"/>
  <c r="N657" i="15"/>
  <c r="O657" i="15"/>
  <c r="P657" i="15"/>
  <c r="Q657" i="15"/>
  <c r="R657" i="15"/>
  <c r="S657" i="15"/>
  <c r="T657" i="15"/>
  <c r="U657" i="15"/>
  <c r="V657" i="15"/>
  <c r="W657" i="15"/>
  <c r="X657" i="15"/>
  <c r="Y657" i="15"/>
  <c r="Z657" i="15"/>
  <c r="A659" i="15"/>
  <c r="B659" i="15"/>
  <c r="C659" i="15"/>
  <c r="D659" i="15"/>
  <c r="E659" i="15"/>
  <c r="F659" i="15"/>
  <c r="G659" i="15"/>
  <c r="I659" i="15"/>
  <c r="J659" i="15"/>
  <c r="K659" i="15"/>
  <c r="L659" i="15"/>
  <c r="M659" i="15"/>
  <c r="N659" i="15"/>
  <c r="O659" i="15"/>
  <c r="P659" i="15"/>
  <c r="Q659" i="15"/>
  <c r="R659" i="15"/>
  <c r="S659" i="15"/>
  <c r="T659" i="15"/>
  <c r="U659" i="15"/>
  <c r="V659" i="15"/>
  <c r="W659" i="15"/>
  <c r="X659" i="15"/>
  <c r="Y659" i="15"/>
  <c r="Z659" i="15"/>
  <c r="A662" i="15"/>
  <c r="B662" i="15"/>
  <c r="C662" i="15"/>
  <c r="D662" i="15"/>
  <c r="E662" i="15"/>
  <c r="F662" i="15"/>
  <c r="G662" i="15"/>
  <c r="I662" i="15"/>
  <c r="J662" i="15"/>
  <c r="K662" i="15"/>
  <c r="L662" i="15"/>
  <c r="M662" i="15"/>
  <c r="N662" i="15"/>
  <c r="O662" i="15"/>
  <c r="P662" i="15"/>
  <c r="Q662" i="15"/>
  <c r="R662" i="15"/>
  <c r="S662" i="15"/>
  <c r="T662" i="15"/>
  <c r="U662" i="15"/>
  <c r="V662" i="15"/>
  <c r="W662" i="15"/>
  <c r="X662" i="15"/>
  <c r="Y662" i="15"/>
  <c r="Z662" i="15"/>
  <c r="A664" i="15"/>
  <c r="B664" i="15"/>
  <c r="C664" i="15"/>
  <c r="D664" i="15"/>
  <c r="E664" i="15"/>
  <c r="F664" i="15"/>
  <c r="G664" i="15"/>
  <c r="I664" i="15"/>
  <c r="J664" i="15"/>
  <c r="K664" i="15"/>
  <c r="L664" i="15"/>
  <c r="M664" i="15"/>
  <c r="N664" i="15"/>
  <c r="O664" i="15"/>
  <c r="P664" i="15"/>
  <c r="Q664" i="15"/>
  <c r="R664" i="15"/>
  <c r="S664" i="15"/>
  <c r="T664" i="15"/>
  <c r="U664" i="15"/>
  <c r="V664" i="15"/>
  <c r="W664" i="15"/>
  <c r="X664" i="15"/>
  <c r="Y664" i="15"/>
  <c r="Z664" i="15"/>
  <c r="A665" i="15"/>
  <c r="B665" i="15"/>
  <c r="C665" i="15"/>
  <c r="D665" i="15"/>
  <c r="E665" i="15"/>
  <c r="F665" i="15"/>
  <c r="G665" i="15"/>
  <c r="I665" i="15"/>
  <c r="J665" i="15"/>
  <c r="K665" i="15"/>
  <c r="L665" i="15"/>
  <c r="M665" i="15"/>
  <c r="N665" i="15"/>
  <c r="O665" i="15"/>
  <c r="P665" i="15"/>
  <c r="Q665" i="15"/>
  <c r="R665" i="15"/>
  <c r="S665" i="15"/>
  <c r="T665" i="15"/>
  <c r="U665" i="15"/>
  <c r="V665" i="15"/>
  <c r="W665" i="15"/>
  <c r="X665" i="15"/>
  <c r="Y665" i="15"/>
  <c r="Z665" i="15"/>
  <c r="A669" i="15"/>
  <c r="B669" i="15"/>
  <c r="C669" i="15"/>
  <c r="D669" i="15"/>
  <c r="E669" i="15"/>
  <c r="F669" i="15"/>
  <c r="G669" i="15"/>
  <c r="I669" i="15"/>
  <c r="J669" i="15"/>
  <c r="K669" i="15"/>
  <c r="L669" i="15"/>
  <c r="M669" i="15"/>
  <c r="N669" i="15"/>
  <c r="O669" i="15"/>
  <c r="P669" i="15"/>
  <c r="Q669" i="15"/>
  <c r="R669" i="15"/>
  <c r="S669" i="15"/>
  <c r="T669" i="15"/>
  <c r="U669" i="15"/>
  <c r="V669" i="15"/>
  <c r="W669" i="15"/>
  <c r="X669" i="15"/>
  <c r="Y669" i="15"/>
  <c r="Z669" i="15"/>
  <c r="A671" i="15"/>
  <c r="B671" i="15"/>
  <c r="C671" i="15"/>
  <c r="D671" i="15"/>
  <c r="E671" i="15"/>
  <c r="F671" i="15"/>
  <c r="G671" i="15"/>
  <c r="I671" i="15"/>
  <c r="J671" i="15"/>
  <c r="K671" i="15"/>
  <c r="L671" i="15"/>
  <c r="M671" i="15"/>
  <c r="N671" i="15"/>
  <c r="O671" i="15"/>
  <c r="P671" i="15"/>
  <c r="Q671" i="15"/>
  <c r="R671" i="15"/>
  <c r="S671" i="15"/>
  <c r="T671" i="15"/>
  <c r="U671" i="15"/>
  <c r="V671" i="15"/>
  <c r="W671" i="15"/>
  <c r="X671" i="15"/>
  <c r="Y671" i="15"/>
  <c r="Z671" i="15"/>
  <c r="A672" i="15"/>
  <c r="B672" i="15"/>
  <c r="C672" i="15"/>
  <c r="D672" i="15"/>
  <c r="E672" i="15"/>
  <c r="F672" i="15"/>
  <c r="G672" i="15"/>
  <c r="I672" i="15"/>
  <c r="J672" i="15"/>
  <c r="K672" i="15"/>
  <c r="L672" i="15"/>
  <c r="M672" i="15"/>
  <c r="N672" i="15"/>
  <c r="O672" i="15"/>
  <c r="P672" i="15"/>
  <c r="Q672" i="15"/>
  <c r="R672" i="15"/>
  <c r="S672" i="15"/>
  <c r="T672" i="15"/>
  <c r="U672" i="15"/>
  <c r="V672" i="15"/>
  <c r="W672" i="15"/>
  <c r="X672" i="15"/>
  <c r="Y672" i="15"/>
  <c r="Z672" i="15"/>
  <c r="A673" i="15"/>
  <c r="B673" i="15"/>
  <c r="C673" i="15"/>
  <c r="D673" i="15"/>
  <c r="E673" i="15"/>
  <c r="F673" i="15"/>
  <c r="G673" i="15"/>
  <c r="I673" i="15"/>
  <c r="J673" i="15"/>
  <c r="K673" i="15"/>
  <c r="L673" i="15"/>
  <c r="M673" i="15"/>
  <c r="N673" i="15"/>
  <c r="O673" i="15"/>
  <c r="P673" i="15"/>
  <c r="Q673" i="15"/>
  <c r="R673" i="15"/>
  <c r="S673" i="15"/>
  <c r="T673" i="15"/>
  <c r="U673" i="15"/>
  <c r="V673" i="15"/>
  <c r="W673" i="15"/>
  <c r="X673" i="15"/>
  <c r="Y673" i="15"/>
  <c r="Z673" i="15"/>
  <c r="A674" i="15"/>
  <c r="B674" i="15"/>
  <c r="C674" i="15"/>
  <c r="D674" i="15"/>
  <c r="E674" i="15"/>
  <c r="F674" i="15"/>
  <c r="G674" i="15"/>
  <c r="I674" i="15"/>
  <c r="J674" i="15"/>
  <c r="K674" i="15"/>
  <c r="L674" i="15"/>
  <c r="M674" i="15"/>
  <c r="N674" i="15"/>
  <c r="O674" i="15"/>
  <c r="P674" i="15"/>
  <c r="Q674" i="15"/>
  <c r="R674" i="15"/>
  <c r="S674" i="15"/>
  <c r="T674" i="15"/>
  <c r="U674" i="15"/>
  <c r="V674" i="15"/>
  <c r="W674" i="15"/>
  <c r="X674" i="15"/>
  <c r="Y674" i="15"/>
  <c r="Z674" i="15"/>
  <c r="A677" i="15"/>
  <c r="B677" i="15"/>
  <c r="C677" i="15"/>
  <c r="D677" i="15"/>
  <c r="E677" i="15"/>
  <c r="F677" i="15"/>
  <c r="G677" i="15"/>
  <c r="I677" i="15"/>
  <c r="J677" i="15"/>
  <c r="K677" i="15"/>
  <c r="L677" i="15"/>
  <c r="M677" i="15"/>
  <c r="N677" i="15"/>
  <c r="O677" i="15"/>
  <c r="P677" i="15"/>
  <c r="Q677" i="15"/>
  <c r="R677" i="15"/>
  <c r="S677" i="15"/>
  <c r="T677" i="15"/>
  <c r="U677" i="15"/>
  <c r="V677" i="15"/>
  <c r="W677" i="15"/>
  <c r="X677" i="15"/>
  <c r="Y677" i="15"/>
  <c r="Z677" i="15"/>
  <c r="A678" i="15"/>
  <c r="B678" i="15"/>
  <c r="C678" i="15"/>
  <c r="D678" i="15"/>
  <c r="E678" i="15"/>
  <c r="F678" i="15"/>
  <c r="G678" i="15"/>
  <c r="I678" i="15"/>
  <c r="J678" i="15"/>
  <c r="K678" i="15"/>
  <c r="L678" i="15"/>
  <c r="M678" i="15"/>
  <c r="N678" i="15"/>
  <c r="O678" i="15"/>
  <c r="P678" i="15"/>
  <c r="Q678" i="15"/>
  <c r="R678" i="15"/>
  <c r="S678" i="15"/>
  <c r="T678" i="15"/>
  <c r="U678" i="15"/>
  <c r="V678" i="15"/>
  <c r="W678" i="15"/>
  <c r="X678" i="15"/>
  <c r="Y678" i="15"/>
  <c r="Z678" i="15"/>
  <c r="A679" i="15"/>
  <c r="B679" i="15"/>
  <c r="C679" i="15"/>
  <c r="D679" i="15"/>
  <c r="E679" i="15"/>
  <c r="F679" i="15"/>
  <c r="G679" i="15"/>
  <c r="I679" i="15"/>
  <c r="J679" i="15"/>
  <c r="K679" i="15"/>
  <c r="L679" i="15"/>
  <c r="M679" i="15"/>
  <c r="N679" i="15"/>
  <c r="O679" i="15"/>
  <c r="P679" i="15"/>
  <c r="Q679" i="15"/>
  <c r="R679" i="15"/>
  <c r="S679" i="15"/>
  <c r="T679" i="15"/>
  <c r="U679" i="15"/>
  <c r="V679" i="15"/>
  <c r="W679" i="15"/>
  <c r="X679" i="15"/>
  <c r="Y679" i="15"/>
  <c r="Z679" i="15"/>
  <c r="A680" i="15"/>
  <c r="B680" i="15"/>
  <c r="C680" i="15"/>
  <c r="D680" i="15"/>
  <c r="E680" i="15"/>
  <c r="F680" i="15"/>
  <c r="G680" i="15"/>
  <c r="I680" i="15"/>
  <c r="J680" i="15"/>
  <c r="K680" i="15"/>
  <c r="L680" i="15"/>
  <c r="M680" i="15"/>
  <c r="N680" i="15"/>
  <c r="O680" i="15"/>
  <c r="P680" i="15"/>
  <c r="Q680" i="15"/>
  <c r="R680" i="15"/>
  <c r="S680" i="15"/>
  <c r="T680" i="15"/>
  <c r="U680" i="15"/>
  <c r="V680" i="15"/>
  <c r="W680" i="15"/>
  <c r="X680" i="15"/>
  <c r="Y680" i="15"/>
  <c r="Z680" i="15"/>
  <c r="A683" i="15"/>
  <c r="B683" i="15"/>
  <c r="C683" i="15"/>
  <c r="D683" i="15"/>
  <c r="E683" i="15"/>
  <c r="F683" i="15"/>
  <c r="G683" i="15"/>
  <c r="I683" i="15"/>
  <c r="J683" i="15"/>
  <c r="K683" i="15"/>
  <c r="L683" i="15"/>
  <c r="M683" i="15"/>
  <c r="N683" i="15"/>
  <c r="O683" i="15"/>
  <c r="P683" i="15"/>
  <c r="Q683" i="15"/>
  <c r="R683" i="15"/>
  <c r="S683" i="15"/>
  <c r="T683" i="15"/>
  <c r="U683" i="15"/>
  <c r="V683" i="15"/>
  <c r="W683" i="15"/>
  <c r="X683" i="15"/>
  <c r="Y683" i="15"/>
  <c r="Z683" i="15"/>
  <c r="A685" i="15"/>
  <c r="B685" i="15"/>
  <c r="C685" i="15"/>
  <c r="D685" i="15"/>
  <c r="E685" i="15"/>
  <c r="F685" i="15"/>
  <c r="G685" i="15"/>
  <c r="I685" i="15"/>
  <c r="J685" i="15"/>
  <c r="K685" i="15"/>
  <c r="L685" i="15"/>
  <c r="M685" i="15"/>
  <c r="N685" i="15"/>
  <c r="O685" i="15"/>
  <c r="P685" i="15"/>
  <c r="Q685" i="15"/>
  <c r="R685" i="15"/>
  <c r="S685" i="15"/>
  <c r="T685" i="15"/>
  <c r="U685" i="15"/>
  <c r="V685" i="15"/>
  <c r="W685" i="15"/>
  <c r="X685" i="15"/>
  <c r="Y685" i="15"/>
  <c r="Z685" i="15"/>
  <c r="A687" i="15"/>
  <c r="B687" i="15"/>
  <c r="C687" i="15"/>
  <c r="D687" i="15"/>
  <c r="E687" i="15"/>
  <c r="F687" i="15"/>
  <c r="G687" i="15"/>
  <c r="I687" i="15"/>
  <c r="J687" i="15"/>
  <c r="K687" i="15"/>
  <c r="L687" i="15"/>
  <c r="M687" i="15"/>
  <c r="N687" i="15"/>
  <c r="O687" i="15"/>
  <c r="P687" i="15"/>
  <c r="Q687" i="15"/>
  <c r="R687" i="15"/>
  <c r="S687" i="15"/>
  <c r="T687" i="15"/>
  <c r="U687" i="15"/>
  <c r="V687" i="15"/>
  <c r="W687" i="15"/>
  <c r="X687" i="15"/>
  <c r="Y687" i="15"/>
  <c r="Z687" i="15"/>
  <c r="A688" i="15"/>
  <c r="B688" i="15"/>
  <c r="C688" i="15"/>
  <c r="D688" i="15"/>
  <c r="E688" i="15"/>
  <c r="F688" i="15"/>
  <c r="G688" i="15"/>
  <c r="I688" i="15"/>
  <c r="J688" i="15"/>
  <c r="K688" i="15"/>
  <c r="L688" i="15"/>
  <c r="M688" i="15"/>
  <c r="N688" i="15"/>
  <c r="O688" i="15"/>
  <c r="P688" i="15"/>
  <c r="Q688" i="15"/>
  <c r="R688" i="15"/>
  <c r="S688" i="15"/>
  <c r="T688" i="15"/>
  <c r="U688" i="15"/>
  <c r="V688" i="15"/>
  <c r="W688" i="15"/>
  <c r="X688" i="15"/>
  <c r="Y688" i="15"/>
  <c r="Z688" i="15"/>
  <c r="A690" i="15"/>
  <c r="B690" i="15"/>
  <c r="C690" i="15"/>
  <c r="D690" i="15"/>
  <c r="E690" i="15"/>
  <c r="F690" i="15"/>
  <c r="G690" i="15"/>
  <c r="I690" i="15"/>
  <c r="J690" i="15"/>
  <c r="K690" i="15"/>
  <c r="L690" i="15"/>
  <c r="M690" i="15"/>
  <c r="N690" i="15"/>
  <c r="O690" i="15"/>
  <c r="P690" i="15"/>
  <c r="Q690" i="15"/>
  <c r="R690" i="15"/>
  <c r="S690" i="15"/>
  <c r="T690" i="15"/>
  <c r="U690" i="15"/>
  <c r="V690" i="15"/>
  <c r="W690" i="15"/>
  <c r="X690" i="15"/>
  <c r="Y690" i="15"/>
  <c r="Z690" i="15"/>
  <c r="A691" i="15"/>
  <c r="B691" i="15"/>
  <c r="C691" i="15"/>
  <c r="D691" i="15"/>
  <c r="E691" i="15"/>
  <c r="F691" i="15"/>
  <c r="G691" i="15"/>
  <c r="I691" i="15"/>
  <c r="J691" i="15"/>
  <c r="K691" i="15"/>
  <c r="L691" i="15"/>
  <c r="M691" i="15"/>
  <c r="N691" i="15"/>
  <c r="O691" i="15"/>
  <c r="P691" i="15"/>
  <c r="Q691" i="15"/>
  <c r="R691" i="15"/>
  <c r="S691" i="15"/>
  <c r="T691" i="15"/>
  <c r="U691" i="15"/>
  <c r="V691" i="15"/>
  <c r="W691" i="15"/>
  <c r="X691" i="15"/>
  <c r="Y691" i="15"/>
  <c r="Z691" i="15"/>
  <c r="A694" i="15"/>
  <c r="B694" i="15"/>
  <c r="C694" i="15"/>
  <c r="D694" i="15"/>
  <c r="E694" i="15"/>
  <c r="F694" i="15"/>
  <c r="G694" i="15"/>
  <c r="I694" i="15"/>
  <c r="J694" i="15"/>
  <c r="K694" i="15"/>
  <c r="L694" i="15"/>
  <c r="M694" i="15"/>
  <c r="N694" i="15"/>
  <c r="O694" i="15"/>
  <c r="P694" i="15"/>
  <c r="Q694" i="15"/>
  <c r="R694" i="15"/>
  <c r="S694" i="15"/>
  <c r="T694" i="15"/>
  <c r="U694" i="15"/>
  <c r="V694" i="15"/>
  <c r="W694" i="15"/>
  <c r="X694" i="15"/>
  <c r="Y694" i="15"/>
  <c r="Z694" i="15"/>
  <c r="A697" i="15"/>
  <c r="B697" i="15"/>
  <c r="C697" i="15"/>
  <c r="D697" i="15"/>
  <c r="E697" i="15"/>
  <c r="F697" i="15"/>
  <c r="G697" i="15"/>
  <c r="I697" i="15"/>
  <c r="J697" i="15"/>
  <c r="K697" i="15"/>
  <c r="L697" i="15"/>
  <c r="M697" i="15"/>
  <c r="N697" i="15"/>
  <c r="O697" i="15"/>
  <c r="P697" i="15"/>
  <c r="Q697" i="15"/>
  <c r="R697" i="15"/>
  <c r="S697" i="15"/>
  <c r="T697" i="15"/>
  <c r="U697" i="15"/>
  <c r="V697" i="15"/>
  <c r="W697" i="15"/>
  <c r="X697" i="15"/>
  <c r="Y697" i="15"/>
  <c r="Z697" i="15"/>
  <c r="A698" i="15"/>
  <c r="B698" i="15"/>
  <c r="C698" i="15"/>
  <c r="D698" i="15"/>
  <c r="E698" i="15"/>
  <c r="F698" i="15"/>
  <c r="G698" i="15"/>
  <c r="I698" i="15"/>
  <c r="J698" i="15"/>
  <c r="K698" i="15"/>
  <c r="L698" i="15"/>
  <c r="M698" i="15"/>
  <c r="N698" i="15"/>
  <c r="O698" i="15"/>
  <c r="P698" i="15"/>
  <c r="Q698" i="15"/>
  <c r="R698" i="15"/>
  <c r="S698" i="15"/>
  <c r="T698" i="15"/>
  <c r="U698" i="15"/>
  <c r="V698" i="15"/>
  <c r="W698" i="15"/>
  <c r="X698" i="15"/>
  <c r="Y698" i="15"/>
  <c r="Z698" i="15"/>
  <c r="A700" i="15"/>
  <c r="B700" i="15"/>
  <c r="C700" i="15"/>
  <c r="D700" i="15"/>
  <c r="E700" i="15"/>
  <c r="F700" i="15"/>
  <c r="G700" i="15"/>
  <c r="I700" i="15"/>
  <c r="J700" i="15"/>
  <c r="K700" i="15"/>
  <c r="L700" i="15"/>
  <c r="M700" i="15"/>
  <c r="N700" i="15"/>
  <c r="O700" i="15"/>
  <c r="P700" i="15"/>
  <c r="Q700" i="15"/>
  <c r="R700" i="15"/>
  <c r="S700" i="15"/>
  <c r="T700" i="15"/>
  <c r="U700" i="15"/>
  <c r="V700" i="15"/>
  <c r="W700" i="15"/>
  <c r="X700" i="15"/>
  <c r="Y700" i="15"/>
  <c r="Z700" i="15"/>
  <c r="A701" i="15"/>
  <c r="B701" i="15"/>
  <c r="C701" i="15"/>
  <c r="D701" i="15"/>
  <c r="E701" i="15"/>
  <c r="F701" i="15"/>
  <c r="G701" i="15"/>
  <c r="I701" i="15"/>
  <c r="J701" i="15"/>
  <c r="K701" i="15"/>
  <c r="L701" i="15"/>
  <c r="M701" i="15"/>
  <c r="N701" i="15"/>
  <c r="O701" i="15"/>
  <c r="P701" i="15"/>
  <c r="Q701" i="15"/>
  <c r="R701" i="15"/>
  <c r="S701" i="15"/>
  <c r="T701" i="15"/>
  <c r="U701" i="15"/>
  <c r="V701" i="15"/>
  <c r="W701" i="15"/>
  <c r="X701" i="15"/>
  <c r="Y701" i="15"/>
  <c r="Z701" i="15"/>
  <c r="A702" i="15"/>
  <c r="B702" i="15"/>
  <c r="C702" i="15"/>
  <c r="D702" i="15"/>
  <c r="E702" i="15"/>
  <c r="F702" i="15"/>
  <c r="G702" i="15"/>
  <c r="I702" i="15"/>
  <c r="J702" i="15"/>
  <c r="K702" i="15"/>
  <c r="L702" i="15"/>
  <c r="M702" i="15"/>
  <c r="N702" i="15"/>
  <c r="O702" i="15"/>
  <c r="P702" i="15"/>
  <c r="Q702" i="15"/>
  <c r="R702" i="15"/>
  <c r="S702" i="15"/>
  <c r="T702" i="15"/>
  <c r="U702" i="15"/>
  <c r="V702" i="15"/>
  <c r="W702" i="15"/>
  <c r="X702" i="15"/>
  <c r="Y702" i="15"/>
  <c r="Z702" i="15"/>
  <c r="A705" i="15"/>
  <c r="B705" i="15"/>
  <c r="C705" i="15"/>
  <c r="D705" i="15"/>
  <c r="E705" i="15"/>
  <c r="F705" i="15"/>
  <c r="G705" i="15"/>
  <c r="I705" i="15"/>
  <c r="J705" i="15"/>
  <c r="K705" i="15"/>
  <c r="L705" i="15"/>
  <c r="M705" i="15"/>
  <c r="N705" i="15"/>
  <c r="O705" i="15"/>
  <c r="P705" i="15"/>
  <c r="Q705" i="15"/>
  <c r="R705" i="15"/>
  <c r="S705" i="15"/>
  <c r="T705" i="15"/>
  <c r="U705" i="15"/>
  <c r="V705" i="15"/>
  <c r="W705" i="15"/>
  <c r="X705" i="15"/>
  <c r="Y705" i="15"/>
  <c r="Z705" i="15"/>
  <c r="A706" i="15"/>
  <c r="B706" i="15"/>
  <c r="C706" i="15"/>
  <c r="D706" i="15"/>
  <c r="E706" i="15"/>
  <c r="F706" i="15"/>
  <c r="G706" i="15"/>
  <c r="I706" i="15"/>
  <c r="J706" i="15"/>
  <c r="K706" i="15"/>
  <c r="L706" i="15"/>
  <c r="M706" i="15"/>
  <c r="N706" i="15"/>
  <c r="O706" i="15"/>
  <c r="P706" i="15"/>
  <c r="Q706" i="15"/>
  <c r="R706" i="15"/>
  <c r="S706" i="15"/>
  <c r="T706" i="15"/>
  <c r="U706" i="15"/>
  <c r="V706" i="15"/>
  <c r="W706" i="15"/>
  <c r="X706" i="15"/>
  <c r="Y706" i="15"/>
  <c r="Z706" i="15"/>
  <c r="A709" i="15"/>
  <c r="B709" i="15"/>
  <c r="C709" i="15"/>
  <c r="D709" i="15"/>
  <c r="E709" i="15"/>
  <c r="F709" i="15"/>
  <c r="G709" i="15"/>
  <c r="I709" i="15"/>
  <c r="J709" i="15"/>
  <c r="K709" i="15"/>
  <c r="L709" i="15"/>
  <c r="M709" i="15"/>
  <c r="N709" i="15"/>
  <c r="O709" i="15"/>
  <c r="P709" i="15"/>
  <c r="Q709" i="15"/>
  <c r="R709" i="15"/>
  <c r="S709" i="15"/>
  <c r="T709" i="15"/>
  <c r="U709" i="15"/>
  <c r="V709" i="15"/>
  <c r="W709" i="15"/>
  <c r="X709" i="15"/>
  <c r="Y709" i="15"/>
  <c r="Z709" i="15"/>
  <c r="A710" i="15"/>
  <c r="B710" i="15"/>
  <c r="C710" i="15"/>
  <c r="D710" i="15"/>
  <c r="E710" i="15"/>
  <c r="F710" i="15"/>
  <c r="G710" i="15"/>
  <c r="I710" i="15"/>
  <c r="J710" i="15"/>
  <c r="K710" i="15"/>
  <c r="L710" i="15"/>
  <c r="M710" i="15"/>
  <c r="N710" i="15"/>
  <c r="O710" i="15"/>
  <c r="P710" i="15"/>
  <c r="Q710" i="15"/>
  <c r="R710" i="15"/>
  <c r="S710" i="15"/>
  <c r="T710" i="15"/>
  <c r="U710" i="15"/>
  <c r="V710" i="15"/>
  <c r="W710" i="15"/>
  <c r="X710" i="15"/>
  <c r="Y710" i="15"/>
  <c r="Z710" i="15"/>
  <c r="A712" i="15"/>
  <c r="B712" i="15"/>
  <c r="C712" i="15"/>
  <c r="D712" i="15"/>
  <c r="E712" i="15"/>
  <c r="F712" i="15"/>
  <c r="G712" i="15"/>
  <c r="I712" i="15"/>
  <c r="J712" i="15"/>
  <c r="K712" i="15"/>
  <c r="L712" i="15"/>
  <c r="M712" i="15"/>
  <c r="N712" i="15"/>
  <c r="O712" i="15"/>
  <c r="P712" i="15"/>
  <c r="Q712" i="15"/>
  <c r="R712" i="15"/>
  <c r="S712" i="15"/>
  <c r="T712" i="15"/>
  <c r="U712" i="15"/>
  <c r="V712" i="15"/>
  <c r="W712" i="15"/>
  <c r="X712" i="15"/>
  <c r="Y712" i="15"/>
  <c r="Z712" i="15"/>
  <c r="A715" i="15"/>
  <c r="B715" i="15"/>
  <c r="C715" i="15"/>
  <c r="D715" i="15"/>
  <c r="E715" i="15"/>
  <c r="F715" i="15"/>
  <c r="G715" i="15"/>
  <c r="I715" i="15"/>
  <c r="J715" i="15"/>
  <c r="K715" i="15"/>
  <c r="L715" i="15"/>
  <c r="M715" i="15"/>
  <c r="N715" i="15"/>
  <c r="O715" i="15"/>
  <c r="P715" i="15"/>
  <c r="Q715" i="15"/>
  <c r="R715" i="15"/>
  <c r="S715" i="15"/>
  <c r="T715" i="15"/>
  <c r="U715" i="15"/>
  <c r="V715" i="15"/>
  <c r="W715" i="15"/>
  <c r="X715" i="15"/>
  <c r="Y715" i="15"/>
  <c r="Z715" i="15"/>
  <c r="A717" i="15"/>
  <c r="B717" i="15"/>
  <c r="C717" i="15"/>
  <c r="D717" i="15"/>
  <c r="E717" i="15"/>
  <c r="F717" i="15"/>
  <c r="G717" i="15"/>
  <c r="I717" i="15"/>
  <c r="J717" i="15"/>
  <c r="K717" i="15"/>
  <c r="L717" i="15"/>
  <c r="M717" i="15"/>
  <c r="N717" i="15"/>
  <c r="O717" i="15"/>
  <c r="P717" i="15"/>
  <c r="Q717" i="15"/>
  <c r="R717" i="15"/>
  <c r="S717" i="15"/>
  <c r="T717" i="15"/>
  <c r="U717" i="15"/>
  <c r="V717" i="15"/>
  <c r="W717" i="15"/>
  <c r="X717" i="15"/>
  <c r="Y717" i="15"/>
  <c r="Z717" i="15"/>
  <c r="A718" i="15"/>
  <c r="B718" i="15"/>
  <c r="C718" i="15"/>
  <c r="D718" i="15"/>
  <c r="E718" i="15"/>
  <c r="F718" i="15"/>
  <c r="G718" i="15"/>
  <c r="I718" i="15"/>
  <c r="J718" i="15"/>
  <c r="K718" i="15"/>
  <c r="L718" i="15"/>
  <c r="M718" i="15"/>
  <c r="N718" i="15"/>
  <c r="O718" i="15"/>
  <c r="P718" i="15"/>
  <c r="Q718" i="15"/>
  <c r="R718" i="15"/>
  <c r="S718" i="15"/>
  <c r="T718" i="15"/>
  <c r="U718" i="15"/>
  <c r="V718" i="15"/>
  <c r="W718" i="15"/>
  <c r="X718" i="15"/>
  <c r="Y718" i="15"/>
  <c r="Z718" i="15"/>
  <c r="A719" i="15"/>
  <c r="B719" i="15"/>
  <c r="C719" i="15"/>
  <c r="D719" i="15"/>
  <c r="E719" i="15"/>
  <c r="F719" i="15"/>
  <c r="G719" i="15"/>
  <c r="I719" i="15"/>
  <c r="J719" i="15"/>
  <c r="K719" i="15"/>
  <c r="L719" i="15"/>
  <c r="M719" i="15"/>
  <c r="N719" i="15"/>
  <c r="O719" i="15"/>
  <c r="P719" i="15"/>
  <c r="Q719" i="15"/>
  <c r="R719" i="15"/>
  <c r="S719" i="15"/>
  <c r="T719" i="15"/>
  <c r="U719" i="15"/>
  <c r="V719" i="15"/>
  <c r="W719" i="15"/>
  <c r="X719" i="15"/>
  <c r="Y719" i="15"/>
  <c r="Z719" i="15"/>
  <c r="A721" i="15"/>
  <c r="B721" i="15"/>
  <c r="C721" i="15"/>
  <c r="D721" i="15"/>
  <c r="E721" i="15"/>
  <c r="F721" i="15"/>
  <c r="G721" i="15"/>
  <c r="I721" i="15"/>
  <c r="J721" i="15"/>
  <c r="K721" i="15"/>
  <c r="L721" i="15"/>
  <c r="M721" i="15"/>
  <c r="N721" i="15"/>
  <c r="O721" i="15"/>
  <c r="P721" i="15"/>
  <c r="Q721" i="15"/>
  <c r="R721" i="15"/>
  <c r="S721" i="15"/>
  <c r="T721" i="15"/>
  <c r="U721" i="15"/>
  <c r="V721" i="15"/>
  <c r="W721" i="15"/>
  <c r="X721" i="15"/>
  <c r="Y721" i="15"/>
  <c r="Z721" i="15"/>
  <c r="A722" i="15"/>
  <c r="B722" i="15"/>
  <c r="C722" i="15"/>
  <c r="D722" i="15"/>
  <c r="E722" i="15"/>
  <c r="F722" i="15"/>
  <c r="G722" i="15"/>
  <c r="I722" i="15"/>
  <c r="J722" i="15"/>
  <c r="K722" i="15"/>
  <c r="L722" i="15"/>
  <c r="M722" i="15"/>
  <c r="N722" i="15"/>
  <c r="O722" i="15"/>
  <c r="P722" i="15"/>
  <c r="Q722" i="15"/>
  <c r="R722" i="15"/>
  <c r="S722" i="15"/>
  <c r="T722" i="15"/>
  <c r="U722" i="15"/>
  <c r="V722" i="15"/>
  <c r="W722" i="15"/>
  <c r="X722" i="15"/>
  <c r="Y722" i="15"/>
  <c r="Z722" i="15"/>
  <c r="A723" i="15"/>
  <c r="B723" i="15"/>
  <c r="C723" i="15"/>
  <c r="D723" i="15"/>
  <c r="E723" i="15"/>
  <c r="F723" i="15"/>
  <c r="G723" i="15"/>
  <c r="I723" i="15"/>
  <c r="J723" i="15"/>
  <c r="K723" i="15"/>
  <c r="L723" i="15"/>
  <c r="M723" i="15"/>
  <c r="N723" i="15"/>
  <c r="O723" i="15"/>
  <c r="P723" i="15"/>
  <c r="Q723" i="15"/>
  <c r="R723" i="15"/>
  <c r="S723" i="15"/>
  <c r="T723" i="15"/>
  <c r="U723" i="15"/>
  <c r="V723" i="15"/>
  <c r="W723" i="15"/>
  <c r="X723" i="15"/>
  <c r="Y723" i="15"/>
  <c r="Z723" i="15"/>
  <c r="A725" i="15"/>
  <c r="B725" i="15"/>
  <c r="C725" i="15"/>
  <c r="D725" i="15"/>
  <c r="E725" i="15"/>
  <c r="F725" i="15"/>
  <c r="G725" i="15"/>
  <c r="I725" i="15"/>
  <c r="J725" i="15"/>
  <c r="K725" i="15"/>
  <c r="L725" i="15"/>
  <c r="M725" i="15"/>
  <c r="N725" i="15"/>
  <c r="O725" i="15"/>
  <c r="P725" i="15"/>
  <c r="Q725" i="15"/>
  <c r="R725" i="15"/>
  <c r="S725" i="15"/>
  <c r="T725" i="15"/>
  <c r="U725" i="15"/>
  <c r="V725" i="15"/>
  <c r="W725" i="15"/>
  <c r="X725" i="15"/>
  <c r="Y725" i="15"/>
  <c r="Z725" i="15"/>
  <c r="A726" i="15"/>
  <c r="B726" i="15"/>
  <c r="C726" i="15"/>
  <c r="D726" i="15"/>
  <c r="E726" i="15"/>
  <c r="F726" i="15"/>
  <c r="G726" i="15"/>
  <c r="I726" i="15"/>
  <c r="J726" i="15"/>
  <c r="K726" i="15"/>
  <c r="L726" i="15"/>
  <c r="M726" i="15"/>
  <c r="N726" i="15"/>
  <c r="O726" i="15"/>
  <c r="P726" i="15"/>
  <c r="Q726" i="15"/>
  <c r="R726" i="15"/>
  <c r="S726" i="15"/>
  <c r="T726" i="15"/>
  <c r="U726" i="15"/>
  <c r="V726" i="15"/>
  <c r="W726" i="15"/>
  <c r="X726" i="15"/>
  <c r="Y726" i="15"/>
  <c r="Z726" i="15"/>
  <c r="A727" i="15"/>
  <c r="B727" i="15"/>
  <c r="C727" i="15"/>
  <c r="D727" i="15"/>
  <c r="E727" i="15"/>
  <c r="F727" i="15"/>
  <c r="G727" i="15"/>
  <c r="I727" i="15"/>
  <c r="J727" i="15"/>
  <c r="K727" i="15"/>
  <c r="L727" i="15"/>
  <c r="M727" i="15"/>
  <c r="N727" i="15"/>
  <c r="O727" i="15"/>
  <c r="P727" i="15"/>
  <c r="Q727" i="15"/>
  <c r="R727" i="15"/>
  <c r="S727" i="15"/>
  <c r="T727" i="15"/>
  <c r="U727" i="15"/>
  <c r="V727" i="15"/>
  <c r="W727" i="15"/>
  <c r="X727" i="15"/>
  <c r="Y727" i="15"/>
  <c r="Z727" i="15"/>
  <c r="A728" i="15"/>
  <c r="B728" i="15"/>
  <c r="C728" i="15"/>
  <c r="D728" i="15"/>
  <c r="E728" i="15"/>
  <c r="F728" i="15"/>
  <c r="G728" i="15"/>
  <c r="I728" i="15"/>
  <c r="J728" i="15"/>
  <c r="K728" i="15"/>
  <c r="L728" i="15"/>
  <c r="M728" i="15"/>
  <c r="N728" i="15"/>
  <c r="O728" i="15"/>
  <c r="P728" i="15"/>
  <c r="Q728" i="15"/>
  <c r="R728" i="15"/>
  <c r="S728" i="15"/>
  <c r="T728" i="15"/>
  <c r="U728" i="15"/>
  <c r="V728" i="15"/>
  <c r="W728" i="15"/>
  <c r="X728" i="15"/>
  <c r="Y728" i="15"/>
  <c r="Z728" i="15"/>
  <c r="A729" i="15"/>
  <c r="B729" i="15"/>
  <c r="C729" i="15"/>
  <c r="D729" i="15"/>
  <c r="E729" i="15"/>
  <c r="F729" i="15"/>
  <c r="G729" i="15"/>
  <c r="I729" i="15"/>
  <c r="J729" i="15"/>
  <c r="K729" i="15"/>
  <c r="L729" i="15"/>
  <c r="M729" i="15"/>
  <c r="N729" i="15"/>
  <c r="O729" i="15"/>
  <c r="P729" i="15"/>
  <c r="Q729" i="15"/>
  <c r="R729" i="15"/>
  <c r="S729" i="15"/>
  <c r="T729" i="15"/>
  <c r="U729" i="15"/>
  <c r="V729" i="15"/>
  <c r="W729" i="15"/>
  <c r="X729" i="15"/>
  <c r="Y729" i="15"/>
  <c r="Z729" i="15"/>
  <c r="A730" i="15"/>
  <c r="B730" i="15"/>
  <c r="C730" i="15"/>
  <c r="D730" i="15"/>
  <c r="E730" i="15"/>
  <c r="F730" i="15"/>
  <c r="G730" i="15"/>
  <c r="I730" i="15"/>
  <c r="J730" i="15"/>
  <c r="K730" i="15"/>
  <c r="L730" i="15"/>
  <c r="M730" i="15"/>
  <c r="N730" i="15"/>
  <c r="O730" i="15"/>
  <c r="P730" i="15"/>
  <c r="Q730" i="15"/>
  <c r="R730" i="15"/>
  <c r="S730" i="15"/>
  <c r="T730" i="15"/>
  <c r="U730" i="15"/>
  <c r="V730" i="15"/>
  <c r="W730" i="15"/>
  <c r="X730" i="15"/>
  <c r="Y730" i="15"/>
  <c r="Z730" i="15"/>
  <c r="A732" i="15"/>
  <c r="B732" i="15"/>
  <c r="C732" i="15"/>
  <c r="D732" i="15"/>
  <c r="E732" i="15"/>
  <c r="F732" i="15"/>
  <c r="G732" i="15"/>
  <c r="I732" i="15"/>
  <c r="J732" i="15"/>
  <c r="K732" i="15"/>
  <c r="L732" i="15"/>
  <c r="M732" i="15"/>
  <c r="N732" i="15"/>
  <c r="O732" i="15"/>
  <c r="P732" i="15"/>
  <c r="Q732" i="15"/>
  <c r="R732" i="15"/>
  <c r="S732" i="15"/>
  <c r="T732" i="15"/>
  <c r="U732" i="15"/>
  <c r="V732" i="15"/>
  <c r="W732" i="15"/>
  <c r="X732" i="15"/>
  <c r="Y732" i="15"/>
  <c r="Z732" i="15"/>
  <c r="A734" i="15"/>
  <c r="B734" i="15"/>
  <c r="C734" i="15"/>
  <c r="D734" i="15"/>
  <c r="E734" i="15"/>
  <c r="F734" i="15"/>
  <c r="G734" i="15"/>
  <c r="I734" i="15"/>
  <c r="J734" i="15"/>
  <c r="K734" i="15"/>
  <c r="L734" i="15"/>
  <c r="M734" i="15"/>
  <c r="N734" i="15"/>
  <c r="O734" i="15"/>
  <c r="P734" i="15"/>
  <c r="Q734" i="15"/>
  <c r="R734" i="15"/>
  <c r="S734" i="15"/>
  <c r="T734" i="15"/>
  <c r="U734" i="15"/>
  <c r="V734" i="15"/>
  <c r="W734" i="15"/>
  <c r="X734" i="15"/>
  <c r="Y734" i="15"/>
  <c r="Z734" i="15"/>
  <c r="A735" i="15"/>
  <c r="B735" i="15"/>
  <c r="C735" i="15"/>
  <c r="D735" i="15"/>
  <c r="E735" i="15"/>
  <c r="F735" i="15"/>
  <c r="G735" i="15"/>
  <c r="I735" i="15"/>
  <c r="J735" i="15"/>
  <c r="K735" i="15"/>
  <c r="L735" i="15"/>
  <c r="M735" i="15"/>
  <c r="N735" i="15"/>
  <c r="O735" i="15"/>
  <c r="P735" i="15"/>
  <c r="Q735" i="15"/>
  <c r="R735" i="15"/>
  <c r="S735" i="15"/>
  <c r="T735" i="15"/>
  <c r="U735" i="15"/>
  <c r="V735" i="15"/>
  <c r="W735" i="15"/>
  <c r="X735" i="15"/>
  <c r="Y735" i="15"/>
  <c r="Z735" i="15"/>
  <c r="A737" i="15"/>
  <c r="B737" i="15"/>
  <c r="C737" i="15"/>
  <c r="D737" i="15"/>
  <c r="E737" i="15"/>
  <c r="F737" i="15"/>
  <c r="G737" i="15"/>
  <c r="I737" i="15"/>
  <c r="J737" i="15"/>
  <c r="K737" i="15"/>
  <c r="L737" i="15"/>
  <c r="M737" i="15"/>
  <c r="N737" i="15"/>
  <c r="O737" i="15"/>
  <c r="P737" i="15"/>
  <c r="Q737" i="15"/>
  <c r="R737" i="15"/>
  <c r="S737" i="15"/>
  <c r="T737" i="15"/>
  <c r="U737" i="15"/>
  <c r="V737" i="15"/>
  <c r="W737" i="15"/>
  <c r="X737" i="15"/>
  <c r="Y737" i="15"/>
  <c r="Z737" i="15"/>
  <c r="A738" i="15"/>
  <c r="B738" i="15"/>
  <c r="C738" i="15"/>
  <c r="D738" i="15"/>
  <c r="E738" i="15"/>
  <c r="F738" i="15"/>
  <c r="G738" i="15"/>
  <c r="I738" i="15"/>
  <c r="J738" i="15"/>
  <c r="K738" i="15"/>
  <c r="L738" i="15"/>
  <c r="M738" i="15"/>
  <c r="N738" i="15"/>
  <c r="O738" i="15"/>
  <c r="P738" i="15"/>
  <c r="Q738" i="15"/>
  <c r="R738" i="15"/>
  <c r="S738" i="15"/>
  <c r="T738" i="15"/>
  <c r="U738" i="15"/>
  <c r="V738" i="15"/>
  <c r="W738" i="15"/>
  <c r="X738" i="15"/>
  <c r="Y738" i="15"/>
  <c r="Z738" i="15"/>
  <c r="A739" i="15"/>
  <c r="B739" i="15"/>
  <c r="C739" i="15"/>
  <c r="D739" i="15"/>
  <c r="E739" i="15"/>
  <c r="F739" i="15"/>
  <c r="G739" i="15"/>
  <c r="I739" i="15"/>
  <c r="J739" i="15"/>
  <c r="K739" i="15"/>
  <c r="L739" i="15"/>
  <c r="M739" i="15"/>
  <c r="N739" i="15"/>
  <c r="O739" i="15"/>
  <c r="P739" i="15"/>
  <c r="Q739" i="15"/>
  <c r="R739" i="15"/>
  <c r="S739" i="15"/>
  <c r="T739" i="15"/>
  <c r="U739" i="15"/>
  <c r="V739" i="15"/>
  <c r="W739" i="15"/>
  <c r="X739" i="15"/>
  <c r="Y739" i="15"/>
  <c r="Z739" i="15"/>
  <c r="A740" i="15"/>
  <c r="B740" i="15"/>
  <c r="C740" i="15"/>
  <c r="D740" i="15"/>
  <c r="E740" i="15"/>
  <c r="F740" i="15"/>
  <c r="G740" i="15"/>
  <c r="I740" i="15"/>
  <c r="J740" i="15"/>
  <c r="K740" i="15"/>
  <c r="L740" i="15"/>
  <c r="M740" i="15"/>
  <c r="N740" i="15"/>
  <c r="O740" i="15"/>
  <c r="P740" i="15"/>
  <c r="Q740" i="15"/>
  <c r="R740" i="15"/>
  <c r="S740" i="15"/>
  <c r="T740" i="15"/>
  <c r="U740" i="15"/>
  <c r="V740" i="15"/>
  <c r="W740" i="15"/>
  <c r="X740" i="15"/>
  <c r="Y740" i="15"/>
  <c r="Z740" i="15"/>
  <c r="A741" i="15"/>
  <c r="B741" i="15"/>
  <c r="C741" i="15"/>
  <c r="D741" i="15"/>
  <c r="E741" i="15"/>
  <c r="F741" i="15"/>
  <c r="G741" i="15"/>
  <c r="I741" i="15"/>
  <c r="J741" i="15"/>
  <c r="K741" i="15"/>
  <c r="L741" i="15"/>
  <c r="M741" i="15"/>
  <c r="N741" i="15"/>
  <c r="O741" i="15"/>
  <c r="P741" i="15"/>
  <c r="Q741" i="15"/>
  <c r="R741" i="15"/>
  <c r="S741" i="15"/>
  <c r="T741" i="15"/>
  <c r="U741" i="15"/>
  <c r="V741" i="15"/>
  <c r="W741" i="15"/>
  <c r="X741" i="15"/>
  <c r="Y741" i="15"/>
  <c r="Z741" i="15"/>
  <c r="A742" i="15"/>
  <c r="B742" i="15"/>
  <c r="C742" i="15"/>
  <c r="D742" i="15"/>
  <c r="E742" i="15"/>
  <c r="F742" i="15"/>
  <c r="G742" i="15"/>
  <c r="I742" i="15"/>
  <c r="J742" i="15"/>
  <c r="K742" i="15"/>
  <c r="L742" i="15"/>
  <c r="M742" i="15"/>
  <c r="N742" i="15"/>
  <c r="O742" i="15"/>
  <c r="P742" i="15"/>
  <c r="Q742" i="15"/>
  <c r="R742" i="15"/>
  <c r="S742" i="15"/>
  <c r="T742" i="15"/>
  <c r="U742" i="15"/>
  <c r="V742" i="15"/>
  <c r="W742" i="15"/>
  <c r="X742" i="15"/>
  <c r="Y742" i="15"/>
  <c r="Z742" i="15"/>
  <c r="A743" i="15"/>
  <c r="B743" i="15"/>
  <c r="C743" i="15"/>
  <c r="D743" i="15"/>
  <c r="E743" i="15"/>
  <c r="F743" i="15"/>
  <c r="G743" i="15"/>
  <c r="I743" i="15"/>
  <c r="J743" i="15"/>
  <c r="K743" i="15"/>
  <c r="L743" i="15"/>
  <c r="M743" i="15"/>
  <c r="N743" i="15"/>
  <c r="O743" i="15"/>
  <c r="P743" i="15"/>
  <c r="Q743" i="15"/>
  <c r="R743" i="15"/>
  <c r="S743" i="15"/>
  <c r="T743" i="15"/>
  <c r="U743" i="15"/>
  <c r="V743" i="15"/>
  <c r="W743" i="15"/>
  <c r="X743" i="15"/>
  <c r="Y743" i="15"/>
  <c r="Z743" i="15"/>
  <c r="A744" i="15"/>
  <c r="B744" i="15"/>
  <c r="C744" i="15"/>
  <c r="D744" i="15"/>
  <c r="E744" i="15"/>
  <c r="F744" i="15"/>
  <c r="G744" i="15"/>
  <c r="I744" i="15"/>
  <c r="J744" i="15"/>
  <c r="K744" i="15"/>
  <c r="L744" i="15"/>
  <c r="M744" i="15"/>
  <c r="N744" i="15"/>
  <c r="O744" i="15"/>
  <c r="P744" i="15"/>
  <c r="Q744" i="15"/>
  <c r="R744" i="15"/>
  <c r="S744" i="15"/>
  <c r="T744" i="15"/>
  <c r="U744" i="15"/>
  <c r="V744" i="15"/>
  <c r="W744" i="15"/>
  <c r="X744" i="15"/>
  <c r="Y744" i="15"/>
  <c r="Z744" i="15"/>
  <c r="A745" i="15"/>
  <c r="B745" i="15"/>
  <c r="C745" i="15"/>
  <c r="D745" i="15"/>
  <c r="E745" i="15"/>
  <c r="F745" i="15"/>
  <c r="G745" i="15"/>
  <c r="I745" i="15"/>
  <c r="J745" i="15"/>
  <c r="K745" i="15"/>
  <c r="L745" i="15"/>
  <c r="M745" i="15"/>
  <c r="N745" i="15"/>
  <c r="O745" i="15"/>
  <c r="P745" i="15"/>
  <c r="Q745" i="15"/>
  <c r="R745" i="15"/>
  <c r="S745" i="15"/>
  <c r="T745" i="15"/>
  <c r="U745" i="15"/>
  <c r="V745" i="15"/>
  <c r="W745" i="15"/>
  <c r="X745" i="15"/>
  <c r="Y745" i="15"/>
  <c r="Z745" i="15"/>
  <c r="A746" i="15"/>
  <c r="B746" i="15"/>
  <c r="C746" i="15"/>
  <c r="D746" i="15"/>
  <c r="E746" i="15"/>
  <c r="F746" i="15"/>
  <c r="G746" i="15"/>
  <c r="I746" i="15"/>
  <c r="J746" i="15"/>
  <c r="K746" i="15"/>
  <c r="L746" i="15"/>
  <c r="M746" i="15"/>
  <c r="N746" i="15"/>
  <c r="O746" i="15"/>
  <c r="P746" i="15"/>
  <c r="Q746" i="15"/>
  <c r="R746" i="15"/>
  <c r="S746" i="15"/>
  <c r="T746" i="15"/>
  <c r="U746" i="15"/>
  <c r="V746" i="15"/>
  <c r="W746" i="15"/>
  <c r="X746" i="15"/>
  <c r="Y746" i="15"/>
  <c r="Z746" i="15"/>
  <c r="A748" i="15"/>
  <c r="B748" i="15"/>
  <c r="C748" i="15"/>
  <c r="D748" i="15"/>
  <c r="E748" i="15"/>
  <c r="F748" i="15"/>
  <c r="G748" i="15"/>
  <c r="I748" i="15"/>
  <c r="J748" i="15"/>
  <c r="K748" i="15"/>
  <c r="L748" i="15"/>
  <c r="M748" i="15"/>
  <c r="N748" i="15"/>
  <c r="O748" i="15"/>
  <c r="P748" i="15"/>
  <c r="Q748" i="15"/>
  <c r="R748" i="15"/>
  <c r="S748" i="15"/>
  <c r="T748" i="15"/>
  <c r="U748" i="15"/>
  <c r="V748" i="15"/>
  <c r="W748" i="15"/>
  <c r="X748" i="15"/>
  <c r="Y748" i="15"/>
  <c r="Z748" i="15"/>
  <c r="A749" i="15"/>
  <c r="B749" i="15"/>
  <c r="C749" i="15"/>
  <c r="D749" i="15"/>
  <c r="E749" i="15"/>
  <c r="F749" i="15"/>
  <c r="G749" i="15"/>
  <c r="I749" i="15"/>
  <c r="J749" i="15"/>
  <c r="K749" i="15"/>
  <c r="L749" i="15"/>
  <c r="M749" i="15"/>
  <c r="N749" i="15"/>
  <c r="O749" i="15"/>
  <c r="P749" i="15"/>
  <c r="Q749" i="15"/>
  <c r="R749" i="15"/>
  <c r="S749" i="15"/>
  <c r="T749" i="15"/>
  <c r="U749" i="15"/>
  <c r="V749" i="15"/>
  <c r="W749" i="15"/>
  <c r="X749" i="15"/>
  <c r="Y749" i="15"/>
  <c r="Z749" i="15"/>
  <c r="A750" i="15"/>
  <c r="B750" i="15"/>
  <c r="C750" i="15"/>
  <c r="D750" i="15"/>
  <c r="E750" i="15"/>
  <c r="F750" i="15"/>
  <c r="G750" i="15"/>
  <c r="I750" i="15"/>
  <c r="J750" i="15"/>
  <c r="K750" i="15"/>
  <c r="L750" i="15"/>
  <c r="M750" i="15"/>
  <c r="N750" i="15"/>
  <c r="O750" i="15"/>
  <c r="P750" i="15"/>
  <c r="Q750" i="15"/>
  <c r="R750" i="15"/>
  <c r="S750" i="15"/>
  <c r="T750" i="15"/>
  <c r="U750" i="15"/>
  <c r="V750" i="15"/>
  <c r="W750" i="15"/>
  <c r="X750" i="15"/>
  <c r="Y750" i="15"/>
  <c r="Z750" i="15"/>
  <c r="A751" i="15"/>
  <c r="B751" i="15"/>
  <c r="C751" i="15"/>
  <c r="D751" i="15"/>
  <c r="E751" i="15"/>
  <c r="F751" i="15"/>
  <c r="G751" i="15"/>
  <c r="I751" i="15"/>
  <c r="J751" i="15"/>
  <c r="K751" i="15"/>
  <c r="L751" i="15"/>
  <c r="M751" i="15"/>
  <c r="N751" i="15"/>
  <c r="O751" i="15"/>
  <c r="P751" i="15"/>
  <c r="Q751" i="15"/>
  <c r="R751" i="15"/>
  <c r="S751" i="15"/>
  <c r="T751" i="15"/>
  <c r="U751" i="15"/>
  <c r="V751" i="15"/>
  <c r="W751" i="15"/>
  <c r="X751" i="15"/>
  <c r="Y751" i="15"/>
  <c r="Z751" i="15"/>
  <c r="A752" i="15"/>
  <c r="B752" i="15"/>
  <c r="C752" i="15"/>
  <c r="D752" i="15"/>
  <c r="E752" i="15"/>
  <c r="F752" i="15"/>
  <c r="G752" i="15"/>
  <c r="I752" i="15"/>
  <c r="J752" i="15"/>
  <c r="K752" i="15"/>
  <c r="L752" i="15"/>
  <c r="M752" i="15"/>
  <c r="N752" i="15"/>
  <c r="O752" i="15"/>
  <c r="P752" i="15"/>
  <c r="Q752" i="15"/>
  <c r="R752" i="15"/>
  <c r="S752" i="15"/>
  <c r="T752" i="15"/>
  <c r="U752" i="15"/>
  <c r="V752" i="15"/>
  <c r="W752" i="15"/>
  <c r="X752" i="15"/>
  <c r="Y752" i="15"/>
  <c r="Z752" i="15"/>
  <c r="A755" i="15"/>
  <c r="B755" i="15"/>
  <c r="C755" i="15"/>
  <c r="D755" i="15"/>
  <c r="E755" i="15"/>
  <c r="F755" i="15"/>
  <c r="G755" i="15"/>
  <c r="I755" i="15"/>
  <c r="J755" i="15"/>
  <c r="K755" i="15"/>
  <c r="L755" i="15"/>
  <c r="M755" i="15"/>
  <c r="N755" i="15"/>
  <c r="O755" i="15"/>
  <c r="P755" i="15"/>
  <c r="Q755" i="15"/>
  <c r="R755" i="15"/>
  <c r="S755" i="15"/>
  <c r="T755" i="15"/>
  <c r="U755" i="15"/>
  <c r="V755" i="15"/>
  <c r="W755" i="15"/>
  <c r="X755" i="15"/>
  <c r="Y755" i="15"/>
  <c r="Z755" i="15"/>
  <c r="A756" i="15"/>
  <c r="B756" i="15"/>
  <c r="C756" i="15"/>
  <c r="D756" i="15"/>
  <c r="E756" i="15"/>
  <c r="F756" i="15"/>
  <c r="G756" i="15"/>
  <c r="I756" i="15"/>
  <c r="J756" i="15"/>
  <c r="K756" i="15"/>
  <c r="L756" i="15"/>
  <c r="M756" i="15"/>
  <c r="N756" i="15"/>
  <c r="O756" i="15"/>
  <c r="P756" i="15"/>
  <c r="Q756" i="15"/>
  <c r="R756" i="15"/>
  <c r="S756" i="15"/>
  <c r="T756" i="15"/>
  <c r="U756" i="15"/>
  <c r="V756" i="15"/>
  <c r="W756" i="15"/>
  <c r="X756" i="15"/>
  <c r="Y756" i="15"/>
  <c r="Z756" i="15"/>
  <c r="A757" i="15"/>
  <c r="B757" i="15"/>
  <c r="C757" i="15"/>
  <c r="D757" i="15"/>
  <c r="E757" i="15"/>
  <c r="F757" i="15"/>
  <c r="G757" i="15"/>
  <c r="I757" i="15"/>
  <c r="J757" i="15"/>
  <c r="K757" i="15"/>
  <c r="L757" i="15"/>
  <c r="M757" i="15"/>
  <c r="N757" i="15"/>
  <c r="O757" i="15"/>
  <c r="P757" i="15"/>
  <c r="Q757" i="15"/>
  <c r="R757" i="15"/>
  <c r="S757" i="15"/>
  <c r="T757" i="15"/>
  <c r="U757" i="15"/>
  <c r="V757" i="15"/>
  <c r="W757" i="15"/>
  <c r="X757" i="15"/>
  <c r="Y757" i="15"/>
  <c r="Z757" i="15"/>
  <c r="A758" i="15"/>
  <c r="B758" i="15"/>
  <c r="C758" i="15"/>
  <c r="D758" i="15"/>
  <c r="E758" i="15"/>
  <c r="F758" i="15"/>
  <c r="G758" i="15"/>
  <c r="I758" i="15"/>
  <c r="J758" i="15"/>
  <c r="K758" i="15"/>
  <c r="L758" i="15"/>
  <c r="M758" i="15"/>
  <c r="N758" i="15"/>
  <c r="O758" i="15"/>
  <c r="P758" i="15"/>
  <c r="Q758" i="15"/>
  <c r="R758" i="15"/>
  <c r="S758" i="15"/>
  <c r="T758" i="15"/>
  <c r="U758" i="15"/>
  <c r="V758" i="15"/>
  <c r="W758" i="15"/>
  <c r="X758" i="15"/>
  <c r="Y758" i="15"/>
  <c r="Z758" i="15"/>
  <c r="A759" i="15"/>
  <c r="B759" i="15"/>
  <c r="C759" i="15"/>
  <c r="D759" i="15"/>
  <c r="E759" i="15"/>
  <c r="F759" i="15"/>
  <c r="G759" i="15"/>
  <c r="I759" i="15"/>
  <c r="J759" i="15"/>
  <c r="K759" i="15"/>
  <c r="L759" i="15"/>
  <c r="M759" i="15"/>
  <c r="N759" i="15"/>
  <c r="O759" i="15"/>
  <c r="P759" i="15"/>
  <c r="Q759" i="15"/>
  <c r="R759" i="15"/>
  <c r="S759" i="15"/>
  <c r="T759" i="15"/>
  <c r="U759" i="15"/>
  <c r="V759" i="15"/>
  <c r="W759" i="15"/>
  <c r="X759" i="15"/>
  <c r="Y759" i="15"/>
  <c r="Z759" i="15"/>
  <c r="A760" i="15"/>
  <c r="B760" i="15"/>
  <c r="C760" i="15"/>
  <c r="D760" i="15"/>
  <c r="E760" i="15"/>
  <c r="F760" i="15"/>
  <c r="G760" i="15"/>
  <c r="I760" i="15"/>
  <c r="J760" i="15"/>
  <c r="K760" i="15"/>
  <c r="L760" i="15"/>
  <c r="M760" i="15"/>
  <c r="N760" i="15"/>
  <c r="O760" i="15"/>
  <c r="P760" i="15"/>
  <c r="Q760" i="15"/>
  <c r="R760" i="15"/>
  <c r="S760" i="15"/>
  <c r="T760" i="15"/>
  <c r="U760" i="15"/>
  <c r="V760" i="15"/>
  <c r="W760" i="15"/>
  <c r="X760" i="15"/>
  <c r="Y760" i="15"/>
  <c r="Z760" i="15"/>
  <c r="A762" i="15"/>
  <c r="B762" i="15"/>
  <c r="C762" i="15"/>
  <c r="D762" i="15"/>
  <c r="E762" i="15"/>
  <c r="F762" i="15"/>
  <c r="G762" i="15"/>
  <c r="I762" i="15"/>
  <c r="J762" i="15"/>
  <c r="K762" i="15"/>
  <c r="L762" i="15"/>
  <c r="M762" i="15"/>
  <c r="N762" i="15"/>
  <c r="O762" i="15"/>
  <c r="P762" i="15"/>
  <c r="Q762" i="15"/>
  <c r="R762" i="15"/>
  <c r="S762" i="15"/>
  <c r="T762" i="15"/>
  <c r="U762" i="15"/>
  <c r="V762" i="15"/>
  <c r="W762" i="15"/>
  <c r="X762" i="15"/>
  <c r="Y762" i="15"/>
  <c r="Z762" i="15"/>
  <c r="A763" i="15"/>
  <c r="B763" i="15"/>
  <c r="C763" i="15"/>
  <c r="D763" i="15"/>
  <c r="E763" i="15"/>
  <c r="F763" i="15"/>
  <c r="G763" i="15"/>
  <c r="I763" i="15"/>
  <c r="J763" i="15"/>
  <c r="K763" i="15"/>
  <c r="L763" i="15"/>
  <c r="M763" i="15"/>
  <c r="N763" i="15"/>
  <c r="O763" i="15"/>
  <c r="P763" i="15"/>
  <c r="Q763" i="15"/>
  <c r="R763" i="15"/>
  <c r="S763" i="15"/>
  <c r="T763" i="15"/>
  <c r="U763" i="15"/>
  <c r="V763" i="15"/>
  <c r="W763" i="15"/>
  <c r="X763" i="15"/>
  <c r="Y763" i="15"/>
  <c r="Z763" i="15"/>
  <c r="A764" i="15"/>
  <c r="B764" i="15"/>
  <c r="C764" i="15"/>
  <c r="D764" i="15"/>
  <c r="E764" i="15"/>
  <c r="F764" i="15"/>
  <c r="G764" i="15"/>
  <c r="I764" i="15"/>
  <c r="J764" i="15"/>
  <c r="K764" i="15"/>
  <c r="L764" i="15"/>
  <c r="M764" i="15"/>
  <c r="N764" i="15"/>
  <c r="O764" i="15"/>
  <c r="P764" i="15"/>
  <c r="Q764" i="15"/>
  <c r="R764" i="15"/>
  <c r="S764" i="15"/>
  <c r="T764" i="15"/>
  <c r="U764" i="15"/>
  <c r="V764" i="15"/>
  <c r="W764" i="15"/>
  <c r="X764" i="15"/>
  <c r="Y764" i="15"/>
  <c r="Z764" i="15"/>
  <c r="A765" i="15"/>
  <c r="B765" i="15"/>
  <c r="C765" i="15"/>
  <c r="D765" i="15"/>
  <c r="E765" i="15"/>
  <c r="F765" i="15"/>
  <c r="G765" i="15"/>
  <c r="I765" i="15"/>
  <c r="J765" i="15"/>
  <c r="K765" i="15"/>
  <c r="L765" i="15"/>
  <c r="M765" i="15"/>
  <c r="N765" i="15"/>
  <c r="O765" i="15"/>
  <c r="P765" i="15"/>
  <c r="Q765" i="15"/>
  <c r="R765" i="15"/>
  <c r="S765" i="15"/>
  <c r="T765" i="15"/>
  <c r="U765" i="15"/>
  <c r="V765" i="15"/>
  <c r="W765" i="15"/>
  <c r="X765" i="15"/>
  <c r="Y765" i="15"/>
  <c r="Z765" i="15"/>
  <c r="A766" i="15"/>
  <c r="B766" i="15"/>
  <c r="C766" i="15"/>
  <c r="D766" i="15"/>
  <c r="E766" i="15"/>
  <c r="F766" i="15"/>
  <c r="G766" i="15"/>
  <c r="I766" i="15"/>
  <c r="J766" i="15"/>
  <c r="K766" i="15"/>
  <c r="L766" i="15"/>
  <c r="M766" i="15"/>
  <c r="N766" i="15"/>
  <c r="O766" i="15"/>
  <c r="P766" i="15"/>
  <c r="Q766" i="15"/>
  <c r="R766" i="15"/>
  <c r="S766" i="15"/>
  <c r="T766" i="15"/>
  <c r="U766" i="15"/>
  <c r="V766" i="15"/>
  <c r="W766" i="15"/>
  <c r="X766" i="15"/>
  <c r="Y766" i="15"/>
  <c r="Z766" i="15"/>
  <c r="A768" i="15"/>
  <c r="B768" i="15"/>
  <c r="C768" i="15"/>
  <c r="D768" i="15"/>
  <c r="E768" i="15"/>
  <c r="F768" i="15"/>
  <c r="G768" i="15"/>
  <c r="I768" i="15"/>
  <c r="J768" i="15"/>
  <c r="K768" i="15"/>
  <c r="L768" i="15"/>
  <c r="M768" i="15"/>
  <c r="N768" i="15"/>
  <c r="O768" i="15"/>
  <c r="P768" i="15"/>
  <c r="Q768" i="15"/>
  <c r="R768" i="15"/>
  <c r="S768" i="15"/>
  <c r="T768" i="15"/>
  <c r="U768" i="15"/>
  <c r="V768" i="15"/>
  <c r="W768" i="15"/>
  <c r="X768" i="15"/>
  <c r="Y768" i="15"/>
  <c r="Z768" i="15"/>
  <c r="A769" i="15"/>
  <c r="B769" i="15"/>
  <c r="C769" i="15"/>
  <c r="D769" i="15"/>
  <c r="E769" i="15"/>
  <c r="F769" i="15"/>
  <c r="G769" i="15"/>
  <c r="I769" i="15"/>
  <c r="J769" i="15"/>
  <c r="K769" i="15"/>
  <c r="L769" i="15"/>
  <c r="M769" i="15"/>
  <c r="N769" i="15"/>
  <c r="O769" i="15"/>
  <c r="P769" i="15"/>
  <c r="Q769" i="15"/>
  <c r="R769" i="15"/>
  <c r="S769" i="15"/>
  <c r="T769" i="15"/>
  <c r="U769" i="15"/>
  <c r="V769" i="15"/>
  <c r="W769" i="15"/>
  <c r="X769" i="15"/>
  <c r="Y769" i="15"/>
  <c r="Z769" i="15"/>
  <c r="A770" i="15"/>
  <c r="B770" i="15"/>
  <c r="C770" i="15"/>
  <c r="D770" i="15"/>
  <c r="E770" i="15"/>
  <c r="F770" i="15"/>
  <c r="G770" i="15"/>
  <c r="I770" i="15"/>
  <c r="J770" i="15"/>
  <c r="K770" i="15"/>
  <c r="L770" i="15"/>
  <c r="M770" i="15"/>
  <c r="N770" i="15"/>
  <c r="O770" i="15"/>
  <c r="P770" i="15"/>
  <c r="Q770" i="15"/>
  <c r="R770" i="15"/>
  <c r="S770" i="15"/>
  <c r="T770" i="15"/>
  <c r="U770" i="15"/>
  <c r="V770" i="15"/>
  <c r="W770" i="15"/>
  <c r="X770" i="15"/>
  <c r="Y770" i="15"/>
  <c r="Z770" i="15"/>
  <c r="A771" i="15"/>
  <c r="B771" i="15"/>
  <c r="C771" i="15"/>
  <c r="D771" i="15"/>
  <c r="E771" i="15"/>
  <c r="F771" i="15"/>
  <c r="G771" i="15"/>
  <c r="I771" i="15"/>
  <c r="J771" i="15"/>
  <c r="K771" i="15"/>
  <c r="L771" i="15"/>
  <c r="M771" i="15"/>
  <c r="N771" i="15"/>
  <c r="O771" i="15"/>
  <c r="P771" i="15"/>
  <c r="Q771" i="15"/>
  <c r="R771" i="15"/>
  <c r="S771" i="15"/>
  <c r="T771" i="15"/>
  <c r="U771" i="15"/>
  <c r="V771" i="15"/>
  <c r="W771" i="15"/>
  <c r="X771" i="15"/>
  <c r="Y771" i="15"/>
  <c r="Z771" i="15"/>
  <c r="A772" i="15"/>
  <c r="B772" i="15"/>
  <c r="C772" i="15"/>
  <c r="D772" i="15"/>
  <c r="E772" i="15"/>
  <c r="F772" i="15"/>
  <c r="G772" i="15"/>
  <c r="I772" i="15"/>
  <c r="J772" i="15"/>
  <c r="K772" i="15"/>
  <c r="L772" i="15"/>
  <c r="M772" i="15"/>
  <c r="N772" i="15"/>
  <c r="O772" i="15"/>
  <c r="P772" i="15"/>
  <c r="Q772" i="15"/>
  <c r="R772" i="15"/>
  <c r="S772" i="15"/>
  <c r="T772" i="15"/>
  <c r="U772" i="15"/>
  <c r="V772" i="15"/>
  <c r="W772" i="15"/>
  <c r="X772" i="15"/>
  <c r="Y772" i="15"/>
  <c r="Z772" i="15"/>
  <c r="A773" i="15"/>
  <c r="B773" i="15"/>
  <c r="C773" i="15"/>
  <c r="D773" i="15"/>
  <c r="E773" i="15"/>
  <c r="F773" i="15"/>
  <c r="G773" i="15"/>
  <c r="I773" i="15"/>
  <c r="J773" i="15"/>
  <c r="K773" i="15"/>
  <c r="L773" i="15"/>
  <c r="M773" i="15"/>
  <c r="N773" i="15"/>
  <c r="O773" i="15"/>
  <c r="P773" i="15"/>
  <c r="Q773" i="15"/>
  <c r="R773" i="15"/>
  <c r="S773" i="15"/>
  <c r="T773" i="15"/>
  <c r="U773" i="15"/>
  <c r="V773" i="15"/>
  <c r="W773" i="15"/>
  <c r="X773" i="15"/>
  <c r="Y773" i="15"/>
  <c r="Z773" i="15"/>
  <c r="A775" i="15"/>
  <c r="B775" i="15"/>
  <c r="C775" i="15"/>
  <c r="D775" i="15"/>
  <c r="E775" i="15"/>
  <c r="F775" i="15"/>
  <c r="G775" i="15"/>
  <c r="I775" i="15"/>
  <c r="J775" i="15"/>
  <c r="K775" i="15"/>
  <c r="L775" i="15"/>
  <c r="M775" i="15"/>
  <c r="N775" i="15"/>
  <c r="O775" i="15"/>
  <c r="P775" i="15"/>
  <c r="Q775" i="15"/>
  <c r="R775" i="15"/>
  <c r="S775" i="15"/>
  <c r="T775" i="15"/>
  <c r="U775" i="15"/>
  <c r="V775" i="15"/>
  <c r="W775" i="15"/>
  <c r="X775" i="15"/>
  <c r="Y775" i="15"/>
  <c r="Z775" i="15"/>
  <c r="A777" i="15"/>
  <c r="B777" i="15"/>
  <c r="C777" i="15"/>
  <c r="D777" i="15"/>
  <c r="E777" i="15"/>
  <c r="F777" i="15"/>
  <c r="G777" i="15"/>
  <c r="I777" i="15"/>
  <c r="J777" i="15"/>
  <c r="K777" i="15"/>
  <c r="L777" i="15"/>
  <c r="M777" i="15"/>
  <c r="N777" i="15"/>
  <c r="O777" i="15"/>
  <c r="P777" i="15"/>
  <c r="Q777" i="15"/>
  <c r="R777" i="15"/>
  <c r="S777" i="15"/>
  <c r="T777" i="15"/>
  <c r="U777" i="15"/>
  <c r="V777" i="15"/>
  <c r="W777" i="15"/>
  <c r="X777" i="15"/>
  <c r="Y777" i="15"/>
  <c r="Z777" i="15"/>
  <c r="A778" i="15"/>
  <c r="B778" i="15"/>
  <c r="C778" i="15"/>
  <c r="D778" i="15"/>
  <c r="E778" i="15"/>
  <c r="F778" i="15"/>
  <c r="G778" i="15"/>
  <c r="I778" i="15"/>
  <c r="J778" i="15"/>
  <c r="K778" i="15"/>
  <c r="L778" i="15"/>
  <c r="M778" i="15"/>
  <c r="N778" i="15"/>
  <c r="O778" i="15"/>
  <c r="P778" i="15"/>
  <c r="Q778" i="15"/>
  <c r="R778" i="15"/>
  <c r="S778" i="15"/>
  <c r="T778" i="15"/>
  <c r="U778" i="15"/>
  <c r="V778" i="15"/>
  <c r="W778" i="15"/>
  <c r="X778" i="15"/>
  <c r="Y778" i="15"/>
  <c r="Z778" i="15"/>
  <c r="A779" i="15"/>
  <c r="B779" i="15"/>
  <c r="C779" i="15"/>
  <c r="D779" i="15"/>
  <c r="E779" i="15"/>
  <c r="F779" i="15"/>
  <c r="G779" i="15"/>
  <c r="I779" i="15"/>
  <c r="J779" i="15"/>
  <c r="K779" i="15"/>
  <c r="L779" i="15"/>
  <c r="M779" i="15"/>
  <c r="N779" i="15"/>
  <c r="O779" i="15"/>
  <c r="P779" i="15"/>
  <c r="Q779" i="15"/>
  <c r="R779" i="15"/>
  <c r="S779" i="15"/>
  <c r="T779" i="15"/>
  <c r="U779" i="15"/>
  <c r="V779" i="15"/>
  <c r="W779" i="15"/>
  <c r="X779" i="15"/>
  <c r="Y779" i="15"/>
  <c r="Z779" i="15"/>
  <c r="A780" i="15"/>
  <c r="B780" i="15"/>
  <c r="C780" i="15"/>
  <c r="D780" i="15"/>
  <c r="E780" i="15"/>
  <c r="F780" i="15"/>
  <c r="G780" i="15"/>
  <c r="I780" i="15"/>
  <c r="J780" i="15"/>
  <c r="K780" i="15"/>
  <c r="L780" i="15"/>
  <c r="M780" i="15"/>
  <c r="N780" i="15"/>
  <c r="O780" i="15"/>
  <c r="P780" i="15"/>
  <c r="Q780" i="15"/>
  <c r="R780" i="15"/>
  <c r="S780" i="15"/>
  <c r="T780" i="15"/>
  <c r="U780" i="15"/>
  <c r="V780" i="15"/>
  <c r="W780" i="15"/>
  <c r="X780" i="15"/>
  <c r="Y780" i="15"/>
  <c r="Z780" i="15"/>
  <c r="A781" i="15"/>
  <c r="B781" i="15"/>
  <c r="C781" i="15"/>
  <c r="D781" i="15"/>
  <c r="E781" i="15"/>
  <c r="F781" i="15"/>
  <c r="G781" i="15"/>
  <c r="I781" i="15"/>
  <c r="J781" i="15"/>
  <c r="K781" i="15"/>
  <c r="L781" i="15"/>
  <c r="M781" i="15"/>
  <c r="N781" i="15"/>
  <c r="O781" i="15"/>
  <c r="P781" i="15"/>
  <c r="Q781" i="15"/>
  <c r="R781" i="15"/>
  <c r="S781" i="15"/>
  <c r="T781" i="15"/>
  <c r="U781" i="15"/>
  <c r="V781" i="15"/>
  <c r="W781" i="15"/>
  <c r="X781" i="15"/>
  <c r="Y781" i="15"/>
  <c r="Z781" i="15"/>
  <c r="A783" i="15"/>
  <c r="B783" i="15"/>
  <c r="C783" i="15"/>
  <c r="D783" i="15"/>
  <c r="E783" i="15"/>
  <c r="F783" i="15"/>
  <c r="G783" i="15"/>
  <c r="I783" i="15"/>
  <c r="J783" i="15"/>
  <c r="K783" i="15"/>
  <c r="L783" i="15"/>
  <c r="M783" i="15"/>
  <c r="N783" i="15"/>
  <c r="O783" i="15"/>
  <c r="P783" i="15"/>
  <c r="Q783" i="15"/>
  <c r="R783" i="15"/>
  <c r="S783" i="15"/>
  <c r="T783" i="15"/>
  <c r="U783" i="15"/>
  <c r="V783" i="15"/>
  <c r="W783" i="15"/>
  <c r="X783" i="15"/>
  <c r="Y783" i="15"/>
  <c r="Z783" i="15"/>
  <c r="A784" i="15"/>
  <c r="B784" i="15"/>
  <c r="C784" i="15"/>
  <c r="D784" i="15"/>
  <c r="E784" i="15"/>
  <c r="F784" i="15"/>
  <c r="G784" i="15"/>
  <c r="I784" i="15"/>
  <c r="J784" i="15"/>
  <c r="K784" i="15"/>
  <c r="L784" i="15"/>
  <c r="M784" i="15"/>
  <c r="N784" i="15"/>
  <c r="O784" i="15"/>
  <c r="P784" i="15"/>
  <c r="Q784" i="15"/>
  <c r="R784" i="15"/>
  <c r="S784" i="15"/>
  <c r="T784" i="15"/>
  <c r="U784" i="15"/>
  <c r="V784" i="15"/>
  <c r="W784" i="15"/>
  <c r="X784" i="15"/>
  <c r="Y784" i="15"/>
  <c r="Z784" i="15"/>
  <c r="A785" i="15"/>
  <c r="B785" i="15"/>
  <c r="C785" i="15"/>
  <c r="D785" i="15"/>
  <c r="E785" i="15"/>
  <c r="F785" i="15"/>
  <c r="G785" i="15"/>
  <c r="I785" i="15"/>
  <c r="J785" i="15"/>
  <c r="K785" i="15"/>
  <c r="L785" i="15"/>
  <c r="M785" i="15"/>
  <c r="N785" i="15"/>
  <c r="O785" i="15"/>
  <c r="P785" i="15"/>
  <c r="Q785" i="15"/>
  <c r="R785" i="15"/>
  <c r="S785" i="15"/>
  <c r="T785" i="15"/>
  <c r="U785" i="15"/>
  <c r="V785" i="15"/>
  <c r="W785" i="15"/>
  <c r="X785" i="15"/>
  <c r="Y785" i="15"/>
  <c r="Z785" i="15"/>
  <c r="A786" i="15"/>
  <c r="B786" i="15"/>
  <c r="C786" i="15"/>
  <c r="D786" i="15"/>
  <c r="E786" i="15"/>
  <c r="F786" i="15"/>
  <c r="G786" i="15"/>
  <c r="I786" i="15"/>
  <c r="J786" i="15"/>
  <c r="K786" i="15"/>
  <c r="L786" i="15"/>
  <c r="M786" i="15"/>
  <c r="N786" i="15"/>
  <c r="O786" i="15"/>
  <c r="P786" i="15"/>
  <c r="Q786" i="15"/>
  <c r="R786" i="15"/>
  <c r="S786" i="15"/>
  <c r="T786" i="15"/>
  <c r="U786" i="15"/>
  <c r="V786" i="15"/>
  <c r="W786" i="15"/>
  <c r="X786" i="15"/>
  <c r="Y786" i="15"/>
  <c r="Z786" i="15"/>
  <c r="A787" i="15"/>
  <c r="B787" i="15"/>
  <c r="C787" i="15"/>
  <c r="D787" i="15"/>
  <c r="E787" i="15"/>
  <c r="F787" i="15"/>
  <c r="G787" i="15"/>
  <c r="I787" i="15"/>
  <c r="J787" i="15"/>
  <c r="K787" i="15"/>
  <c r="L787" i="15"/>
  <c r="M787" i="15"/>
  <c r="N787" i="15"/>
  <c r="O787" i="15"/>
  <c r="P787" i="15"/>
  <c r="Q787" i="15"/>
  <c r="R787" i="15"/>
  <c r="S787" i="15"/>
  <c r="T787" i="15"/>
  <c r="U787" i="15"/>
  <c r="V787" i="15"/>
  <c r="W787" i="15"/>
  <c r="X787" i="15"/>
  <c r="Y787" i="15"/>
  <c r="Z787" i="15"/>
  <c r="A789" i="15"/>
  <c r="B789" i="15"/>
  <c r="C789" i="15"/>
  <c r="D789" i="15"/>
  <c r="E789" i="15"/>
  <c r="F789" i="15"/>
  <c r="G789" i="15"/>
  <c r="I789" i="15"/>
  <c r="J789" i="15"/>
  <c r="K789" i="15"/>
  <c r="L789" i="15"/>
  <c r="M789" i="15"/>
  <c r="N789" i="15"/>
  <c r="O789" i="15"/>
  <c r="P789" i="15"/>
  <c r="Q789" i="15"/>
  <c r="R789" i="15"/>
  <c r="S789" i="15"/>
  <c r="T789" i="15"/>
  <c r="U789" i="15"/>
  <c r="V789" i="15"/>
  <c r="W789" i="15"/>
  <c r="X789" i="15"/>
  <c r="Y789" i="15"/>
  <c r="Z789" i="15"/>
  <c r="A790" i="15"/>
  <c r="B790" i="15"/>
  <c r="C790" i="15"/>
  <c r="D790" i="15"/>
  <c r="E790" i="15"/>
  <c r="F790" i="15"/>
  <c r="G790" i="15"/>
  <c r="I790" i="15"/>
  <c r="J790" i="15"/>
  <c r="K790" i="15"/>
  <c r="L790" i="15"/>
  <c r="M790" i="15"/>
  <c r="N790" i="15"/>
  <c r="O790" i="15"/>
  <c r="P790" i="15"/>
  <c r="Q790" i="15"/>
  <c r="R790" i="15"/>
  <c r="S790" i="15"/>
  <c r="T790" i="15"/>
  <c r="U790" i="15"/>
  <c r="V790" i="15"/>
  <c r="W790" i="15"/>
  <c r="X790" i="15"/>
  <c r="Y790" i="15"/>
  <c r="Z790" i="15"/>
  <c r="A791" i="15"/>
  <c r="B791" i="15"/>
  <c r="C791" i="15"/>
  <c r="D791" i="15"/>
  <c r="E791" i="15"/>
  <c r="F791" i="15"/>
  <c r="G791" i="15"/>
  <c r="I791" i="15"/>
  <c r="J791" i="15"/>
  <c r="K791" i="15"/>
  <c r="L791" i="15"/>
  <c r="M791" i="15"/>
  <c r="N791" i="15"/>
  <c r="O791" i="15"/>
  <c r="P791" i="15"/>
  <c r="Q791" i="15"/>
  <c r="R791" i="15"/>
  <c r="S791" i="15"/>
  <c r="T791" i="15"/>
  <c r="U791" i="15"/>
  <c r="V791" i="15"/>
  <c r="W791" i="15"/>
  <c r="X791" i="15"/>
  <c r="Y791" i="15"/>
  <c r="Z791" i="15"/>
  <c r="A793" i="15"/>
  <c r="B793" i="15"/>
  <c r="C793" i="15"/>
  <c r="D793" i="15"/>
  <c r="E793" i="15"/>
  <c r="F793" i="15"/>
  <c r="G793" i="15"/>
  <c r="I793" i="15"/>
  <c r="J793" i="15"/>
  <c r="K793" i="15"/>
  <c r="L793" i="15"/>
  <c r="M793" i="15"/>
  <c r="N793" i="15"/>
  <c r="O793" i="15"/>
  <c r="P793" i="15"/>
  <c r="Q793" i="15"/>
  <c r="R793" i="15"/>
  <c r="S793" i="15"/>
  <c r="T793" i="15"/>
  <c r="U793" i="15"/>
  <c r="V793" i="15"/>
  <c r="W793" i="15"/>
  <c r="X793" i="15"/>
  <c r="Y793" i="15"/>
  <c r="Z793" i="15"/>
  <c r="A794" i="15"/>
  <c r="B794" i="15"/>
  <c r="C794" i="15"/>
  <c r="D794" i="15"/>
  <c r="E794" i="15"/>
  <c r="F794" i="15"/>
  <c r="G794" i="15"/>
  <c r="I794" i="15"/>
  <c r="J794" i="15"/>
  <c r="K794" i="15"/>
  <c r="L794" i="15"/>
  <c r="M794" i="15"/>
  <c r="N794" i="15"/>
  <c r="O794" i="15"/>
  <c r="P794" i="15"/>
  <c r="Q794" i="15"/>
  <c r="R794" i="15"/>
  <c r="S794" i="15"/>
  <c r="T794" i="15"/>
  <c r="U794" i="15"/>
  <c r="V794" i="15"/>
  <c r="W794" i="15"/>
  <c r="X794" i="15"/>
  <c r="Y794" i="15"/>
  <c r="Z794" i="15"/>
  <c r="A795" i="15"/>
  <c r="B795" i="15"/>
  <c r="C795" i="15"/>
  <c r="D795" i="15"/>
  <c r="E795" i="15"/>
  <c r="F795" i="15"/>
  <c r="G795" i="15"/>
  <c r="I795" i="15"/>
  <c r="J795" i="15"/>
  <c r="K795" i="15"/>
  <c r="L795" i="15"/>
  <c r="M795" i="15"/>
  <c r="N795" i="15"/>
  <c r="O795" i="15"/>
  <c r="P795" i="15"/>
  <c r="Q795" i="15"/>
  <c r="R795" i="15"/>
  <c r="S795" i="15"/>
  <c r="T795" i="15"/>
  <c r="U795" i="15"/>
  <c r="V795" i="15"/>
  <c r="W795" i="15"/>
  <c r="X795" i="15"/>
  <c r="Y795" i="15"/>
  <c r="Z795" i="15"/>
  <c r="A796" i="15"/>
  <c r="B796" i="15"/>
  <c r="C796" i="15"/>
  <c r="D796" i="15"/>
  <c r="E796" i="15"/>
  <c r="F796" i="15"/>
  <c r="G796" i="15"/>
  <c r="I796" i="15"/>
  <c r="J796" i="15"/>
  <c r="K796" i="15"/>
  <c r="L796" i="15"/>
  <c r="M796" i="15"/>
  <c r="N796" i="15"/>
  <c r="O796" i="15"/>
  <c r="P796" i="15"/>
  <c r="Q796" i="15"/>
  <c r="R796" i="15"/>
  <c r="S796" i="15"/>
  <c r="T796" i="15"/>
  <c r="U796" i="15"/>
  <c r="V796" i="15"/>
  <c r="W796" i="15"/>
  <c r="X796" i="15"/>
  <c r="Y796" i="15"/>
  <c r="Z796" i="15"/>
  <c r="A797" i="15"/>
  <c r="B797" i="15"/>
  <c r="C797" i="15"/>
  <c r="D797" i="15"/>
  <c r="E797" i="15"/>
  <c r="F797" i="15"/>
  <c r="G797" i="15"/>
  <c r="I797" i="15"/>
  <c r="J797" i="15"/>
  <c r="K797" i="15"/>
  <c r="L797" i="15"/>
  <c r="M797" i="15"/>
  <c r="N797" i="15"/>
  <c r="O797" i="15"/>
  <c r="P797" i="15"/>
  <c r="Q797" i="15"/>
  <c r="R797" i="15"/>
  <c r="S797" i="15"/>
  <c r="T797" i="15"/>
  <c r="U797" i="15"/>
  <c r="V797" i="15"/>
  <c r="W797" i="15"/>
  <c r="X797" i="15"/>
  <c r="Y797" i="15"/>
  <c r="Z797" i="15"/>
  <c r="A799" i="15"/>
  <c r="B799" i="15"/>
  <c r="C799" i="15"/>
  <c r="D799" i="15"/>
  <c r="E799" i="15"/>
  <c r="F799" i="15"/>
  <c r="G799" i="15"/>
  <c r="I799" i="15"/>
  <c r="J799" i="15"/>
  <c r="K799" i="15"/>
  <c r="L799" i="15"/>
  <c r="M799" i="15"/>
  <c r="N799" i="15"/>
  <c r="O799" i="15"/>
  <c r="P799" i="15"/>
  <c r="Q799" i="15"/>
  <c r="R799" i="15"/>
  <c r="S799" i="15"/>
  <c r="T799" i="15"/>
  <c r="U799" i="15"/>
  <c r="V799" i="15"/>
  <c r="W799" i="15"/>
  <c r="X799" i="15"/>
  <c r="Y799" i="15"/>
  <c r="Z799" i="15"/>
  <c r="A800" i="15"/>
  <c r="B800" i="15"/>
  <c r="C800" i="15"/>
  <c r="D800" i="15"/>
  <c r="E800" i="15"/>
  <c r="F800" i="15"/>
  <c r="G800" i="15"/>
  <c r="I800" i="15"/>
  <c r="J800" i="15"/>
  <c r="K800" i="15"/>
  <c r="L800" i="15"/>
  <c r="M800" i="15"/>
  <c r="N800" i="15"/>
  <c r="O800" i="15"/>
  <c r="P800" i="15"/>
  <c r="Q800" i="15"/>
  <c r="R800" i="15"/>
  <c r="S800" i="15"/>
  <c r="T800" i="15"/>
  <c r="U800" i="15"/>
  <c r="V800" i="15"/>
  <c r="W800" i="15"/>
  <c r="X800" i="15"/>
  <c r="Y800" i="15"/>
  <c r="Z800" i="15"/>
  <c r="A801" i="15"/>
  <c r="B801" i="15"/>
  <c r="C801" i="15"/>
  <c r="D801" i="15"/>
  <c r="E801" i="15"/>
  <c r="F801" i="15"/>
  <c r="G801" i="15"/>
  <c r="I801" i="15"/>
  <c r="J801" i="15"/>
  <c r="K801" i="15"/>
  <c r="L801" i="15"/>
  <c r="M801" i="15"/>
  <c r="N801" i="15"/>
  <c r="O801" i="15"/>
  <c r="P801" i="15"/>
  <c r="Q801" i="15"/>
  <c r="R801" i="15"/>
  <c r="S801" i="15"/>
  <c r="T801" i="15"/>
  <c r="U801" i="15"/>
  <c r="V801" i="15"/>
  <c r="W801" i="15"/>
  <c r="X801" i="15"/>
  <c r="Y801" i="15"/>
  <c r="Z801" i="15"/>
  <c r="A802" i="15"/>
  <c r="B802" i="15"/>
  <c r="C802" i="15"/>
  <c r="D802" i="15"/>
  <c r="E802" i="15"/>
  <c r="F802" i="15"/>
  <c r="G802" i="15"/>
  <c r="I802" i="15"/>
  <c r="J802" i="15"/>
  <c r="K802" i="15"/>
  <c r="L802" i="15"/>
  <c r="M802" i="15"/>
  <c r="N802" i="15"/>
  <c r="O802" i="15"/>
  <c r="P802" i="15"/>
  <c r="Q802" i="15"/>
  <c r="R802" i="15"/>
  <c r="S802" i="15"/>
  <c r="T802" i="15"/>
  <c r="U802" i="15"/>
  <c r="V802" i="15"/>
  <c r="W802" i="15"/>
  <c r="X802" i="15"/>
  <c r="Y802" i="15"/>
  <c r="Z802" i="15"/>
  <c r="A803" i="15"/>
  <c r="B803" i="15"/>
  <c r="C803" i="15"/>
  <c r="D803" i="15"/>
  <c r="E803" i="15"/>
  <c r="F803" i="15"/>
  <c r="G803" i="15"/>
  <c r="I803" i="15"/>
  <c r="J803" i="15"/>
  <c r="K803" i="15"/>
  <c r="L803" i="15"/>
  <c r="M803" i="15"/>
  <c r="N803" i="15"/>
  <c r="O803" i="15"/>
  <c r="P803" i="15"/>
  <c r="Q803" i="15"/>
  <c r="R803" i="15"/>
  <c r="S803" i="15"/>
  <c r="T803" i="15"/>
  <c r="U803" i="15"/>
  <c r="V803" i="15"/>
  <c r="W803" i="15"/>
  <c r="X803" i="15"/>
  <c r="Y803" i="15"/>
  <c r="Z803" i="15"/>
  <c r="A806" i="15"/>
  <c r="B806" i="15"/>
  <c r="C806" i="15"/>
  <c r="D806" i="15"/>
  <c r="E806" i="15"/>
  <c r="F806" i="15"/>
  <c r="G806" i="15"/>
  <c r="I806" i="15"/>
  <c r="J806" i="15"/>
  <c r="K806" i="15"/>
  <c r="L806" i="15"/>
  <c r="M806" i="15"/>
  <c r="N806" i="15"/>
  <c r="O806" i="15"/>
  <c r="P806" i="15"/>
  <c r="Q806" i="15"/>
  <c r="R806" i="15"/>
  <c r="S806" i="15"/>
  <c r="T806" i="15"/>
  <c r="U806" i="15"/>
  <c r="V806" i="15"/>
  <c r="W806" i="15"/>
  <c r="X806" i="15"/>
  <c r="Y806" i="15"/>
  <c r="Z806" i="15"/>
  <c r="A807" i="15"/>
  <c r="B807" i="15"/>
  <c r="C807" i="15"/>
  <c r="D807" i="15"/>
  <c r="E807" i="15"/>
  <c r="F807" i="15"/>
  <c r="G807" i="15"/>
  <c r="I807" i="15"/>
  <c r="J807" i="15"/>
  <c r="K807" i="15"/>
  <c r="L807" i="15"/>
  <c r="M807" i="15"/>
  <c r="N807" i="15"/>
  <c r="O807" i="15"/>
  <c r="P807" i="15"/>
  <c r="Q807" i="15"/>
  <c r="R807" i="15"/>
  <c r="S807" i="15"/>
  <c r="T807" i="15"/>
  <c r="U807" i="15"/>
  <c r="V807" i="15"/>
  <c r="W807" i="15"/>
  <c r="X807" i="15"/>
  <c r="Y807" i="15"/>
  <c r="Z807" i="15"/>
  <c r="A808" i="15"/>
  <c r="B808" i="15"/>
  <c r="C808" i="15"/>
  <c r="D808" i="15"/>
  <c r="E808" i="15"/>
  <c r="F808" i="15"/>
  <c r="G808" i="15"/>
  <c r="I808" i="15"/>
  <c r="J808" i="15"/>
  <c r="K808" i="15"/>
  <c r="L808" i="15"/>
  <c r="M808" i="15"/>
  <c r="N808" i="15"/>
  <c r="O808" i="15"/>
  <c r="P808" i="15"/>
  <c r="Q808" i="15"/>
  <c r="R808" i="15"/>
  <c r="S808" i="15"/>
  <c r="T808" i="15"/>
  <c r="U808" i="15"/>
  <c r="V808" i="15"/>
  <c r="W808" i="15"/>
  <c r="X808" i="15"/>
  <c r="Y808" i="15"/>
  <c r="Z808" i="15"/>
  <c r="A809" i="15"/>
  <c r="B809" i="15"/>
  <c r="C809" i="15"/>
  <c r="D809" i="15"/>
  <c r="E809" i="15"/>
  <c r="F809" i="15"/>
  <c r="G809" i="15"/>
  <c r="I809" i="15"/>
  <c r="J809" i="15"/>
  <c r="K809" i="15"/>
  <c r="L809" i="15"/>
  <c r="M809" i="15"/>
  <c r="N809" i="15"/>
  <c r="O809" i="15"/>
  <c r="P809" i="15"/>
  <c r="Q809" i="15"/>
  <c r="R809" i="15"/>
  <c r="S809" i="15"/>
  <c r="T809" i="15"/>
  <c r="U809" i="15"/>
  <c r="V809" i="15"/>
  <c r="W809" i="15"/>
  <c r="X809" i="15"/>
  <c r="Y809" i="15"/>
  <c r="Z809" i="15"/>
  <c r="A810" i="15"/>
  <c r="B810" i="15"/>
  <c r="C810" i="15"/>
  <c r="D810" i="15"/>
  <c r="E810" i="15"/>
  <c r="F810" i="15"/>
  <c r="G810" i="15"/>
  <c r="I810" i="15"/>
  <c r="J810" i="15"/>
  <c r="K810" i="15"/>
  <c r="L810" i="15"/>
  <c r="M810" i="15"/>
  <c r="N810" i="15"/>
  <c r="O810" i="15"/>
  <c r="P810" i="15"/>
  <c r="Q810" i="15"/>
  <c r="R810" i="15"/>
  <c r="S810" i="15"/>
  <c r="T810" i="15"/>
  <c r="U810" i="15"/>
  <c r="V810" i="15"/>
  <c r="W810" i="15"/>
  <c r="X810" i="15"/>
  <c r="Y810" i="15"/>
  <c r="Z810" i="15"/>
  <c r="A813" i="15"/>
  <c r="B813" i="15"/>
  <c r="C813" i="15"/>
  <c r="D813" i="15"/>
  <c r="E813" i="15"/>
  <c r="F813" i="15"/>
  <c r="G813" i="15"/>
  <c r="I813" i="15"/>
  <c r="J813" i="15"/>
  <c r="K813" i="15"/>
  <c r="L813" i="15"/>
  <c r="M813" i="15"/>
  <c r="N813" i="15"/>
  <c r="O813" i="15"/>
  <c r="P813" i="15"/>
  <c r="Q813" i="15"/>
  <c r="R813" i="15"/>
  <c r="S813" i="15"/>
  <c r="T813" i="15"/>
  <c r="U813" i="15"/>
  <c r="V813" i="15"/>
  <c r="W813" i="15"/>
  <c r="X813" i="15"/>
  <c r="Y813" i="15"/>
  <c r="Z813" i="15"/>
  <c r="A814" i="15"/>
  <c r="B814" i="15"/>
  <c r="C814" i="15"/>
  <c r="D814" i="15"/>
  <c r="E814" i="15"/>
  <c r="F814" i="15"/>
  <c r="G814" i="15"/>
  <c r="I814" i="15"/>
  <c r="J814" i="15"/>
  <c r="K814" i="15"/>
  <c r="L814" i="15"/>
  <c r="M814" i="15"/>
  <c r="N814" i="15"/>
  <c r="O814" i="15"/>
  <c r="P814" i="15"/>
  <c r="Q814" i="15"/>
  <c r="R814" i="15"/>
  <c r="S814" i="15"/>
  <c r="T814" i="15"/>
  <c r="U814" i="15"/>
  <c r="V814" i="15"/>
  <c r="W814" i="15"/>
  <c r="X814" i="15"/>
  <c r="Y814" i="15"/>
  <c r="Z814" i="15"/>
  <c r="A815" i="15"/>
  <c r="B815" i="15"/>
  <c r="C815" i="15"/>
  <c r="D815" i="15"/>
  <c r="E815" i="15"/>
  <c r="F815" i="15"/>
  <c r="G815" i="15"/>
  <c r="I815" i="15"/>
  <c r="J815" i="15"/>
  <c r="K815" i="15"/>
  <c r="L815" i="15"/>
  <c r="M815" i="15"/>
  <c r="N815" i="15"/>
  <c r="O815" i="15"/>
  <c r="P815" i="15"/>
  <c r="Q815" i="15"/>
  <c r="R815" i="15"/>
  <c r="S815" i="15"/>
  <c r="T815" i="15"/>
  <c r="U815" i="15"/>
  <c r="V815" i="15"/>
  <c r="W815" i="15"/>
  <c r="X815" i="15"/>
  <c r="Y815" i="15"/>
  <c r="Z815" i="15"/>
  <c r="A816" i="15"/>
  <c r="B816" i="15"/>
  <c r="C816" i="15"/>
  <c r="D816" i="15"/>
  <c r="E816" i="15"/>
  <c r="F816" i="15"/>
  <c r="G816" i="15"/>
  <c r="I816" i="15"/>
  <c r="J816" i="15"/>
  <c r="K816" i="15"/>
  <c r="L816" i="15"/>
  <c r="M816" i="15"/>
  <c r="N816" i="15"/>
  <c r="O816" i="15"/>
  <c r="P816" i="15"/>
  <c r="Q816" i="15"/>
  <c r="R816" i="15"/>
  <c r="S816" i="15"/>
  <c r="T816" i="15"/>
  <c r="U816" i="15"/>
  <c r="V816" i="15"/>
  <c r="W816" i="15"/>
  <c r="X816" i="15"/>
  <c r="Y816" i="15"/>
  <c r="Z816" i="15"/>
  <c r="A818" i="15"/>
  <c r="B818" i="15"/>
  <c r="C818" i="15"/>
  <c r="D818" i="15"/>
  <c r="E818" i="15"/>
  <c r="F818" i="15"/>
  <c r="G818" i="15"/>
  <c r="I818" i="15"/>
  <c r="J818" i="15"/>
  <c r="K818" i="15"/>
  <c r="L818" i="15"/>
  <c r="M818" i="15"/>
  <c r="N818" i="15"/>
  <c r="O818" i="15"/>
  <c r="P818" i="15"/>
  <c r="Q818" i="15"/>
  <c r="R818" i="15"/>
  <c r="S818" i="15"/>
  <c r="T818" i="15"/>
  <c r="U818" i="15"/>
  <c r="V818" i="15"/>
  <c r="W818" i="15"/>
  <c r="X818" i="15"/>
  <c r="Y818" i="15"/>
  <c r="Z818" i="15"/>
  <c r="A819" i="15"/>
  <c r="B819" i="15"/>
  <c r="C819" i="15"/>
  <c r="D819" i="15"/>
  <c r="E819" i="15"/>
  <c r="F819" i="15"/>
  <c r="G819" i="15"/>
  <c r="I819" i="15"/>
  <c r="J819" i="15"/>
  <c r="K819" i="15"/>
  <c r="L819" i="15"/>
  <c r="M819" i="15"/>
  <c r="N819" i="15"/>
  <c r="O819" i="15"/>
  <c r="P819" i="15"/>
  <c r="Q819" i="15"/>
  <c r="R819" i="15"/>
  <c r="S819" i="15"/>
  <c r="T819" i="15"/>
  <c r="U819" i="15"/>
  <c r="V819" i="15"/>
  <c r="W819" i="15"/>
  <c r="X819" i="15"/>
  <c r="Y819" i="15"/>
  <c r="Z819" i="15"/>
  <c r="A820" i="15"/>
  <c r="B820" i="15"/>
  <c r="C820" i="15"/>
  <c r="D820" i="15"/>
  <c r="E820" i="15"/>
  <c r="F820" i="15"/>
  <c r="G820" i="15"/>
  <c r="I820" i="15"/>
  <c r="J820" i="15"/>
  <c r="K820" i="15"/>
  <c r="L820" i="15"/>
  <c r="M820" i="15"/>
  <c r="N820" i="15"/>
  <c r="O820" i="15"/>
  <c r="P820" i="15"/>
  <c r="Q820" i="15"/>
  <c r="R820" i="15"/>
  <c r="S820" i="15"/>
  <c r="T820" i="15"/>
  <c r="U820" i="15"/>
  <c r="V820" i="15"/>
  <c r="W820" i="15"/>
  <c r="X820" i="15"/>
  <c r="Y820" i="15"/>
  <c r="Z820" i="15"/>
  <c r="A821" i="15"/>
  <c r="B821" i="15"/>
  <c r="C821" i="15"/>
  <c r="D821" i="15"/>
  <c r="E821" i="15"/>
  <c r="F821" i="15"/>
  <c r="G821" i="15"/>
  <c r="I821" i="15"/>
  <c r="J821" i="15"/>
  <c r="K821" i="15"/>
  <c r="L821" i="15"/>
  <c r="M821" i="15"/>
  <c r="N821" i="15"/>
  <c r="O821" i="15"/>
  <c r="P821" i="15"/>
  <c r="Q821" i="15"/>
  <c r="R821" i="15"/>
  <c r="S821" i="15"/>
  <c r="T821" i="15"/>
  <c r="U821" i="15"/>
  <c r="V821" i="15"/>
  <c r="W821" i="15"/>
  <c r="X821" i="15"/>
  <c r="Y821" i="15"/>
  <c r="Z821" i="15"/>
  <c r="A822" i="15"/>
  <c r="B822" i="15"/>
  <c r="C822" i="15"/>
  <c r="D822" i="15"/>
  <c r="E822" i="15"/>
  <c r="F822" i="15"/>
  <c r="G822" i="15"/>
  <c r="I822" i="15"/>
  <c r="J822" i="15"/>
  <c r="K822" i="15"/>
  <c r="L822" i="15"/>
  <c r="M822" i="15"/>
  <c r="N822" i="15"/>
  <c r="O822" i="15"/>
  <c r="P822" i="15"/>
  <c r="Q822" i="15"/>
  <c r="R822" i="15"/>
  <c r="S822" i="15"/>
  <c r="T822" i="15"/>
  <c r="U822" i="15"/>
  <c r="V822" i="15"/>
  <c r="W822" i="15"/>
  <c r="X822" i="15"/>
  <c r="Y822" i="15"/>
  <c r="Z822" i="15"/>
  <c r="A824" i="15"/>
  <c r="B824" i="15"/>
  <c r="C824" i="15"/>
  <c r="D824" i="15"/>
  <c r="E824" i="15"/>
  <c r="F824" i="15"/>
  <c r="G824" i="15"/>
  <c r="I824" i="15"/>
  <c r="J824" i="15"/>
  <c r="K824" i="15"/>
  <c r="L824" i="15"/>
  <c r="M824" i="15"/>
  <c r="N824" i="15"/>
  <c r="O824" i="15"/>
  <c r="P824" i="15"/>
  <c r="Q824" i="15"/>
  <c r="R824" i="15"/>
  <c r="S824" i="15"/>
  <c r="T824" i="15"/>
  <c r="U824" i="15"/>
  <c r="V824" i="15"/>
  <c r="W824" i="15"/>
  <c r="X824" i="15"/>
  <c r="Y824" i="15"/>
  <c r="Z824" i="15"/>
  <c r="A830" i="15"/>
  <c r="B830" i="15"/>
  <c r="C830" i="15"/>
  <c r="D830" i="15"/>
  <c r="E830" i="15"/>
  <c r="F830" i="15"/>
  <c r="G830" i="15"/>
  <c r="I830" i="15"/>
  <c r="J830" i="15"/>
  <c r="K830" i="15"/>
  <c r="L830" i="15"/>
  <c r="M830" i="15"/>
  <c r="N830" i="15"/>
  <c r="O830" i="15"/>
  <c r="P830" i="15"/>
  <c r="Q830" i="15"/>
  <c r="R830" i="15"/>
  <c r="S830" i="15"/>
  <c r="T830" i="15"/>
  <c r="U830" i="15"/>
  <c r="V830" i="15"/>
  <c r="W830" i="15"/>
  <c r="X830" i="15"/>
  <c r="Y830" i="15"/>
  <c r="Z830" i="15"/>
  <c r="A832" i="15"/>
  <c r="B832" i="15"/>
  <c r="C832" i="15"/>
  <c r="D832" i="15"/>
  <c r="E832" i="15"/>
  <c r="F832" i="15"/>
  <c r="G832" i="15"/>
  <c r="I832" i="15"/>
  <c r="J832" i="15"/>
  <c r="K832" i="15"/>
  <c r="L832" i="15"/>
  <c r="M832" i="15"/>
  <c r="N832" i="15"/>
  <c r="O832" i="15"/>
  <c r="P832" i="15"/>
  <c r="Q832" i="15"/>
  <c r="R832" i="15"/>
  <c r="S832" i="15"/>
  <c r="T832" i="15"/>
  <c r="U832" i="15"/>
  <c r="V832" i="15"/>
  <c r="W832" i="15"/>
  <c r="X832" i="15"/>
  <c r="Y832" i="15"/>
  <c r="Z832" i="15"/>
  <c r="A834" i="15"/>
  <c r="B834" i="15"/>
  <c r="C834" i="15"/>
  <c r="D834" i="15"/>
  <c r="E834" i="15"/>
  <c r="F834" i="15"/>
  <c r="G834" i="15"/>
  <c r="I834" i="15"/>
  <c r="J834" i="15"/>
  <c r="K834" i="15"/>
  <c r="L834" i="15"/>
  <c r="M834" i="15"/>
  <c r="N834" i="15"/>
  <c r="O834" i="15"/>
  <c r="P834" i="15"/>
  <c r="Q834" i="15"/>
  <c r="R834" i="15"/>
  <c r="S834" i="15"/>
  <c r="T834" i="15"/>
  <c r="U834" i="15"/>
  <c r="V834" i="15"/>
  <c r="W834" i="15"/>
  <c r="X834" i="15"/>
  <c r="Y834" i="15"/>
  <c r="Z834" i="15"/>
  <c r="A835" i="15"/>
  <c r="B835" i="15"/>
  <c r="C835" i="15"/>
  <c r="D835" i="15"/>
  <c r="E835" i="15"/>
  <c r="F835" i="15"/>
  <c r="G835" i="15"/>
  <c r="I835" i="15"/>
  <c r="J835" i="15"/>
  <c r="K835" i="15"/>
  <c r="L835" i="15"/>
  <c r="M835" i="15"/>
  <c r="N835" i="15"/>
  <c r="O835" i="15"/>
  <c r="P835" i="15"/>
  <c r="Q835" i="15"/>
  <c r="R835" i="15"/>
  <c r="S835" i="15"/>
  <c r="T835" i="15"/>
  <c r="U835" i="15"/>
  <c r="V835" i="15"/>
  <c r="W835" i="15"/>
  <c r="X835" i="15"/>
  <c r="Y835" i="15"/>
  <c r="Z835" i="15"/>
  <c r="A836" i="15"/>
  <c r="B836" i="15"/>
  <c r="C836" i="15"/>
  <c r="D836" i="15"/>
  <c r="E836" i="15"/>
  <c r="F836" i="15"/>
  <c r="G836" i="15"/>
  <c r="I836" i="15"/>
  <c r="J836" i="15"/>
  <c r="K836" i="15"/>
  <c r="L836" i="15"/>
  <c r="M836" i="15"/>
  <c r="N836" i="15"/>
  <c r="O836" i="15"/>
  <c r="P836" i="15"/>
  <c r="Q836" i="15"/>
  <c r="R836" i="15"/>
  <c r="S836" i="15"/>
  <c r="T836" i="15"/>
  <c r="U836" i="15"/>
  <c r="V836" i="15"/>
  <c r="W836" i="15"/>
  <c r="X836" i="15"/>
  <c r="Y836" i="15"/>
  <c r="Z836" i="15"/>
  <c r="A837" i="15"/>
  <c r="B837" i="15"/>
  <c r="C837" i="15"/>
  <c r="D837" i="15"/>
  <c r="E837" i="15"/>
  <c r="F837" i="15"/>
  <c r="G837" i="15"/>
  <c r="I837" i="15"/>
  <c r="J837" i="15"/>
  <c r="K837" i="15"/>
  <c r="L837" i="15"/>
  <c r="M837" i="15"/>
  <c r="N837" i="15"/>
  <c r="O837" i="15"/>
  <c r="P837" i="15"/>
  <c r="Q837" i="15"/>
  <c r="R837" i="15"/>
  <c r="S837" i="15"/>
  <c r="T837" i="15"/>
  <c r="U837" i="15"/>
  <c r="V837" i="15"/>
  <c r="W837" i="15"/>
  <c r="X837" i="15"/>
  <c r="Y837" i="15"/>
  <c r="Z837" i="15"/>
  <c r="A838" i="15"/>
  <c r="B838" i="15"/>
  <c r="C838" i="15"/>
  <c r="D838" i="15"/>
  <c r="E838" i="15"/>
  <c r="F838" i="15"/>
  <c r="G838" i="15"/>
  <c r="I838" i="15"/>
  <c r="J838" i="15"/>
  <c r="K838" i="15"/>
  <c r="L838" i="15"/>
  <c r="M838" i="15"/>
  <c r="N838" i="15"/>
  <c r="O838" i="15"/>
  <c r="P838" i="15"/>
  <c r="Q838" i="15"/>
  <c r="R838" i="15"/>
  <c r="S838" i="15"/>
  <c r="T838" i="15"/>
  <c r="U838" i="15"/>
  <c r="V838" i="15"/>
  <c r="W838" i="15"/>
  <c r="X838" i="15"/>
  <c r="Y838" i="15"/>
  <c r="Z838" i="15"/>
  <c r="A842" i="15"/>
  <c r="B842" i="15"/>
  <c r="C842" i="15"/>
  <c r="D842" i="15"/>
  <c r="E842" i="15"/>
  <c r="F842" i="15"/>
  <c r="G842" i="15"/>
  <c r="I842" i="15"/>
  <c r="J842" i="15"/>
  <c r="K842" i="15"/>
  <c r="L842" i="15"/>
  <c r="M842" i="15"/>
  <c r="N842" i="15"/>
  <c r="O842" i="15"/>
  <c r="P842" i="15"/>
  <c r="Q842" i="15"/>
  <c r="R842" i="15"/>
  <c r="S842" i="15"/>
  <c r="T842" i="15"/>
  <c r="U842" i="15"/>
  <c r="V842" i="15"/>
  <c r="W842" i="15"/>
  <c r="X842" i="15"/>
  <c r="Y842" i="15"/>
  <c r="Z842" i="15"/>
  <c r="A846" i="15"/>
  <c r="B846" i="15"/>
  <c r="C846" i="15"/>
  <c r="D846" i="15"/>
  <c r="E846" i="15"/>
  <c r="F846" i="15"/>
  <c r="G846" i="15"/>
  <c r="I846" i="15"/>
  <c r="J846" i="15"/>
  <c r="K846" i="15"/>
  <c r="L846" i="15"/>
  <c r="M846" i="15"/>
  <c r="N846" i="15"/>
  <c r="O846" i="15"/>
  <c r="P846" i="15"/>
  <c r="Q846" i="15"/>
  <c r="R846" i="15"/>
  <c r="S846" i="15"/>
  <c r="T846" i="15"/>
  <c r="U846" i="15"/>
  <c r="V846" i="15"/>
  <c r="W846" i="15"/>
  <c r="X846" i="15"/>
  <c r="Y846" i="15"/>
  <c r="Z846" i="15"/>
  <c r="A850" i="15"/>
  <c r="B850" i="15"/>
  <c r="C850" i="15"/>
  <c r="D850" i="15"/>
  <c r="E850" i="15"/>
  <c r="F850" i="15"/>
  <c r="G850" i="15"/>
  <c r="I850" i="15"/>
  <c r="J850" i="15"/>
  <c r="K850" i="15"/>
  <c r="L850" i="15"/>
  <c r="M850" i="15"/>
  <c r="N850" i="15"/>
  <c r="O850" i="15"/>
  <c r="P850" i="15"/>
  <c r="Q850" i="15"/>
  <c r="R850" i="15"/>
  <c r="S850" i="15"/>
  <c r="T850" i="15"/>
  <c r="U850" i="15"/>
  <c r="V850" i="15"/>
  <c r="W850" i="15"/>
  <c r="X850" i="15"/>
  <c r="Y850" i="15"/>
  <c r="Z850" i="15"/>
  <c r="A859" i="15"/>
  <c r="B859" i="15"/>
  <c r="C859" i="15"/>
  <c r="D859" i="15"/>
  <c r="E859" i="15"/>
  <c r="F859" i="15"/>
  <c r="G859" i="15"/>
  <c r="I859" i="15"/>
  <c r="J859" i="15"/>
  <c r="K859" i="15"/>
  <c r="L859" i="15"/>
  <c r="M859" i="15"/>
  <c r="N859" i="15"/>
  <c r="O859" i="15"/>
  <c r="P859" i="15"/>
  <c r="Q859" i="15"/>
  <c r="R859" i="15"/>
  <c r="S859" i="15"/>
  <c r="T859" i="15"/>
  <c r="U859" i="15"/>
  <c r="V859" i="15"/>
  <c r="W859" i="15"/>
  <c r="X859" i="15"/>
  <c r="Y859" i="15"/>
  <c r="Z859" i="15"/>
  <c r="A861" i="15"/>
  <c r="B861" i="15"/>
  <c r="C861" i="15"/>
  <c r="D861" i="15"/>
  <c r="E861" i="15"/>
  <c r="F861" i="15"/>
  <c r="G861" i="15"/>
  <c r="I861" i="15"/>
  <c r="J861" i="15"/>
  <c r="K861" i="15"/>
  <c r="L861" i="15"/>
  <c r="M861" i="15"/>
  <c r="N861" i="15"/>
  <c r="O861" i="15"/>
  <c r="P861" i="15"/>
  <c r="Q861" i="15"/>
  <c r="R861" i="15"/>
  <c r="S861" i="15"/>
  <c r="T861" i="15"/>
  <c r="U861" i="15"/>
  <c r="V861" i="15"/>
  <c r="W861" i="15"/>
  <c r="X861" i="15"/>
  <c r="Y861" i="15"/>
  <c r="Z861" i="15"/>
  <c r="A862" i="15"/>
  <c r="B862" i="15"/>
  <c r="C862" i="15"/>
  <c r="D862" i="15"/>
  <c r="E862" i="15"/>
  <c r="F862" i="15"/>
  <c r="G862" i="15"/>
  <c r="I862" i="15"/>
  <c r="J862" i="15"/>
  <c r="K862" i="15"/>
  <c r="L862" i="15"/>
  <c r="M862" i="15"/>
  <c r="N862" i="15"/>
  <c r="O862" i="15"/>
  <c r="P862" i="15"/>
  <c r="Q862" i="15"/>
  <c r="R862" i="15"/>
  <c r="S862" i="15"/>
  <c r="T862" i="15"/>
  <c r="U862" i="15"/>
  <c r="V862" i="15"/>
  <c r="W862" i="15"/>
  <c r="X862" i="15"/>
  <c r="Y862" i="15"/>
  <c r="Z862" i="15"/>
  <c r="A864" i="15"/>
  <c r="B864" i="15"/>
  <c r="C864" i="15"/>
  <c r="D864" i="15"/>
  <c r="E864" i="15"/>
  <c r="F864" i="15"/>
  <c r="G864" i="15"/>
  <c r="I864" i="15"/>
  <c r="J864" i="15"/>
  <c r="K864" i="15"/>
  <c r="L864" i="15"/>
  <c r="M864" i="15"/>
  <c r="N864" i="15"/>
  <c r="O864" i="15"/>
  <c r="P864" i="15"/>
  <c r="Q864" i="15"/>
  <c r="R864" i="15"/>
  <c r="S864" i="15"/>
  <c r="T864" i="15"/>
  <c r="U864" i="15"/>
  <c r="V864" i="15"/>
  <c r="W864" i="15"/>
  <c r="X864" i="15"/>
  <c r="Y864" i="15"/>
  <c r="Z864" i="15"/>
  <c r="A865" i="15"/>
  <c r="B865" i="15"/>
  <c r="C865" i="15"/>
  <c r="D865" i="15"/>
  <c r="E865" i="15"/>
  <c r="F865" i="15"/>
  <c r="G865" i="15"/>
  <c r="I865" i="15"/>
  <c r="J865" i="15"/>
  <c r="K865" i="15"/>
  <c r="L865" i="15"/>
  <c r="M865" i="15"/>
  <c r="N865" i="15"/>
  <c r="O865" i="15"/>
  <c r="P865" i="15"/>
  <c r="Q865" i="15"/>
  <c r="R865" i="15"/>
  <c r="S865" i="15"/>
  <c r="T865" i="15"/>
  <c r="U865" i="15"/>
  <c r="V865" i="15"/>
  <c r="W865" i="15"/>
  <c r="X865" i="15"/>
  <c r="Y865" i="15"/>
  <c r="Z865" i="15"/>
  <c r="A868" i="15"/>
  <c r="B868" i="15"/>
  <c r="C868" i="15"/>
  <c r="D868" i="15"/>
  <c r="E868" i="15"/>
  <c r="F868" i="15"/>
  <c r="G868" i="15"/>
  <c r="H868" i="15"/>
  <c r="I868" i="15"/>
  <c r="J868" i="15"/>
  <c r="K868" i="15"/>
  <c r="L868" i="15"/>
  <c r="M868" i="15"/>
  <c r="N868" i="15"/>
  <c r="O868" i="15"/>
  <c r="P868" i="15"/>
  <c r="Q868" i="15"/>
  <c r="R868" i="15"/>
  <c r="S868" i="15"/>
  <c r="T868" i="15"/>
  <c r="U868" i="15"/>
  <c r="V868" i="15"/>
  <c r="W868" i="15"/>
  <c r="X868" i="15"/>
  <c r="Y868" i="15"/>
  <c r="Z868" i="15"/>
  <c r="A873" i="15"/>
  <c r="B873" i="15"/>
  <c r="C873" i="15"/>
  <c r="D873" i="15"/>
  <c r="E873" i="15"/>
  <c r="F873" i="15"/>
  <c r="G873" i="15"/>
  <c r="I873" i="15"/>
  <c r="J873" i="15"/>
  <c r="K873" i="15"/>
  <c r="L873" i="15"/>
  <c r="M873" i="15"/>
  <c r="N873" i="15"/>
  <c r="O873" i="15"/>
  <c r="P873" i="15"/>
  <c r="Q873" i="15"/>
  <c r="R873" i="15"/>
  <c r="S873" i="15"/>
  <c r="T873" i="15"/>
  <c r="U873" i="15"/>
  <c r="V873" i="15"/>
  <c r="W873" i="15"/>
  <c r="X873" i="15"/>
  <c r="Y873" i="15"/>
  <c r="Z873" i="15"/>
  <c r="A874" i="15"/>
  <c r="B874" i="15"/>
  <c r="C874" i="15"/>
  <c r="D874" i="15"/>
  <c r="E874" i="15"/>
  <c r="F874" i="15"/>
  <c r="G874" i="15"/>
  <c r="I874" i="15"/>
  <c r="J874" i="15"/>
  <c r="K874" i="15"/>
  <c r="L874" i="15"/>
  <c r="M874" i="15"/>
  <c r="N874" i="15"/>
  <c r="O874" i="15"/>
  <c r="P874" i="15"/>
  <c r="Q874" i="15"/>
  <c r="R874" i="15"/>
  <c r="S874" i="15"/>
  <c r="T874" i="15"/>
  <c r="U874" i="15"/>
  <c r="V874" i="15"/>
  <c r="W874" i="15"/>
  <c r="X874" i="15"/>
  <c r="Y874" i="15"/>
  <c r="Z874" i="15"/>
  <c r="A875" i="15"/>
  <c r="B875" i="15"/>
  <c r="C875" i="15"/>
  <c r="D875" i="15"/>
  <c r="E875" i="15"/>
  <c r="F875" i="15"/>
  <c r="G875" i="15"/>
  <c r="I875" i="15"/>
  <c r="J875" i="15"/>
  <c r="K875" i="15"/>
  <c r="L875" i="15"/>
  <c r="M875" i="15"/>
  <c r="N875" i="15"/>
  <c r="O875" i="15"/>
  <c r="P875" i="15"/>
  <c r="Q875" i="15"/>
  <c r="R875" i="15"/>
  <c r="S875" i="15"/>
  <c r="T875" i="15"/>
  <c r="U875" i="15"/>
  <c r="V875" i="15"/>
  <c r="W875" i="15"/>
  <c r="X875" i="15"/>
  <c r="Y875" i="15"/>
  <c r="Z875" i="15"/>
  <c r="A876" i="15"/>
  <c r="B876" i="15"/>
  <c r="C876" i="15"/>
  <c r="D876" i="15"/>
  <c r="E876" i="15"/>
  <c r="F876" i="15"/>
  <c r="G876" i="15"/>
  <c r="I876" i="15"/>
  <c r="J876" i="15"/>
  <c r="K876" i="15"/>
  <c r="L876" i="15"/>
  <c r="M876" i="15"/>
  <c r="N876" i="15"/>
  <c r="O876" i="15"/>
  <c r="P876" i="15"/>
  <c r="Q876" i="15"/>
  <c r="R876" i="15"/>
  <c r="S876" i="15"/>
  <c r="T876" i="15"/>
  <c r="U876" i="15"/>
  <c r="V876" i="15"/>
  <c r="W876" i="15"/>
  <c r="X876" i="15"/>
  <c r="Y876" i="15"/>
  <c r="Z876" i="15"/>
  <c r="A877" i="15"/>
  <c r="B877" i="15"/>
  <c r="C877" i="15"/>
  <c r="D877" i="15"/>
  <c r="E877" i="15"/>
  <c r="F877" i="15"/>
  <c r="G877" i="15"/>
  <c r="I877" i="15"/>
  <c r="J877" i="15"/>
  <c r="K877" i="15"/>
  <c r="L877" i="15"/>
  <c r="M877" i="15"/>
  <c r="N877" i="15"/>
  <c r="O877" i="15"/>
  <c r="P877" i="15"/>
  <c r="Q877" i="15"/>
  <c r="R877" i="15"/>
  <c r="S877" i="15"/>
  <c r="T877" i="15"/>
  <c r="U877" i="15"/>
  <c r="V877" i="15"/>
  <c r="W877" i="15"/>
  <c r="X877" i="15"/>
  <c r="Y877" i="15"/>
  <c r="Z877" i="15"/>
  <c r="A879" i="15"/>
  <c r="B879" i="15"/>
  <c r="C879" i="15"/>
  <c r="D879" i="15"/>
  <c r="E879" i="15"/>
  <c r="F879" i="15"/>
  <c r="G879" i="15"/>
  <c r="I879" i="15"/>
  <c r="J879" i="15"/>
  <c r="K879" i="15"/>
  <c r="L879" i="15"/>
  <c r="M879" i="15"/>
  <c r="N879" i="15"/>
  <c r="O879" i="15"/>
  <c r="P879" i="15"/>
  <c r="Q879" i="15"/>
  <c r="R879" i="15"/>
  <c r="S879" i="15"/>
  <c r="T879" i="15"/>
  <c r="U879" i="15"/>
  <c r="V879" i="15"/>
  <c r="W879" i="15"/>
  <c r="X879" i="15"/>
  <c r="Y879" i="15"/>
  <c r="Z879" i="15"/>
  <c r="A881" i="15"/>
  <c r="B881" i="15"/>
  <c r="C881" i="15"/>
  <c r="D881" i="15"/>
  <c r="E881" i="15"/>
  <c r="F881" i="15"/>
  <c r="G881" i="15"/>
  <c r="I881" i="15"/>
  <c r="J881" i="15"/>
  <c r="K881" i="15"/>
  <c r="L881" i="15"/>
  <c r="M881" i="15"/>
  <c r="N881" i="15"/>
  <c r="O881" i="15"/>
  <c r="P881" i="15"/>
  <c r="Q881" i="15"/>
  <c r="R881" i="15"/>
  <c r="S881" i="15"/>
  <c r="T881" i="15"/>
  <c r="U881" i="15"/>
  <c r="V881" i="15"/>
  <c r="W881" i="15"/>
  <c r="X881" i="15"/>
  <c r="Y881" i="15"/>
  <c r="Z881" i="15"/>
  <c r="A885" i="15"/>
  <c r="B885" i="15"/>
  <c r="C885" i="15"/>
  <c r="D885" i="15"/>
  <c r="E885" i="15"/>
  <c r="F885" i="15"/>
  <c r="G885" i="15"/>
  <c r="I885" i="15"/>
  <c r="J885" i="15"/>
  <c r="K885" i="15"/>
  <c r="L885" i="15"/>
  <c r="M885" i="15"/>
  <c r="N885" i="15"/>
  <c r="O885" i="15"/>
  <c r="P885" i="15"/>
  <c r="Q885" i="15"/>
  <c r="R885" i="15"/>
  <c r="S885" i="15"/>
  <c r="T885" i="15"/>
  <c r="U885" i="15"/>
  <c r="V885" i="15"/>
  <c r="W885" i="15"/>
  <c r="X885" i="15"/>
  <c r="Y885" i="15"/>
  <c r="Z885" i="15"/>
  <c r="A888" i="15"/>
  <c r="B888" i="15"/>
  <c r="C888" i="15"/>
  <c r="D888" i="15"/>
  <c r="E888" i="15"/>
  <c r="F888" i="15"/>
  <c r="G888" i="15"/>
  <c r="I888" i="15"/>
  <c r="J888" i="15"/>
  <c r="K888" i="15"/>
  <c r="L888" i="15"/>
  <c r="M888" i="15"/>
  <c r="N888" i="15"/>
  <c r="O888" i="15"/>
  <c r="P888" i="15"/>
  <c r="Q888" i="15"/>
  <c r="R888" i="15"/>
  <c r="S888" i="15"/>
  <c r="T888" i="15"/>
  <c r="U888" i="15"/>
  <c r="V888" i="15"/>
  <c r="W888" i="15"/>
  <c r="X888" i="15"/>
  <c r="Y888" i="15"/>
  <c r="Z888" i="15"/>
  <c r="A890" i="15"/>
  <c r="B890" i="15"/>
  <c r="C890" i="15"/>
  <c r="D890" i="15"/>
  <c r="E890" i="15"/>
  <c r="F890" i="15"/>
  <c r="G890" i="15"/>
  <c r="I890" i="15"/>
  <c r="J890" i="15"/>
  <c r="K890" i="15"/>
  <c r="L890" i="15"/>
  <c r="M890" i="15"/>
  <c r="N890" i="15"/>
  <c r="O890" i="15"/>
  <c r="P890" i="15"/>
  <c r="Q890" i="15"/>
  <c r="R890" i="15"/>
  <c r="S890" i="15"/>
  <c r="T890" i="15"/>
  <c r="U890" i="15"/>
  <c r="V890" i="15"/>
  <c r="W890" i="15"/>
  <c r="X890" i="15"/>
  <c r="Y890" i="15"/>
  <c r="Z890" i="15"/>
  <c r="A891" i="15"/>
  <c r="B891" i="15"/>
  <c r="C891" i="15"/>
  <c r="D891" i="15"/>
  <c r="E891" i="15"/>
  <c r="F891" i="15"/>
  <c r="G891" i="15"/>
  <c r="I891" i="15"/>
  <c r="J891" i="15"/>
  <c r="K891" i="15"/>
  <c r="L891" i="15"/>
  <c r="M891" i="15"/>
  <c r="N891" i="15"/>
  <c r="O891" i="15"/>
  <c r="P891" i="15"/>
  <c r="Q891" i="15"/>
  <c r="R891" i="15"/>
  <c r="S891" i="15"/>
  <c r="T891" i="15"/>
  <c r="U891" i="15"/>
  <c r="V891" i="15"/>
  <c r="W891" i="15"/>
  <c r="X891" i="15"/>
  <c r="Y891" i="15"/>
  <c r="Z891" i="15"/>
  <c r="A893" i="15"/>
  <c r="B893" i="15"/>
  <c r="C893" i="15"/>
  <c r="D893" i="15"/>
  <c r="E893" i="15"/>
  <c r="F893" i="15"/>
  <c r="G893" i="15"/>
  <c r="I893" i="15"/>
  <c r="J893" i="15"/>
  <c r="K893" i="15"/>
  <c r="L893" i="15"/>
  <c r="M893" i="15"/>
  <c r="N893" i="15"/>
  <c r="O893" i="15"/>
  <c r="P893" i="15"/>
  <c r="Q893" i="15"/>
  <c r="R893" i="15"/>
  <c r="S893" i="15"/>
  <c r="T893" i="15"/>
  <c r="U893" i="15"/>
  <c r="V893" i="15"/>
  <c r="W893" i="15"/>
  <c r="X893" i="15"/>
  <c r="Y893" i="15"/>
  <c r="Z893" i="15"/>
  <c r="A894" i="15"/>
  <c r="B894" i="15"/>
  <c r="C894" i="15"/>
  <c r="D894" i="15"/>
  <c r="E894" i="15"/>
  <c r="F894" i="15"/>
  <c r="G894" i="15"/>
  <c r="I894" i="15"/>
  <c r="J894" i="15"/>
  <c r="K894" i="15"/>
  <c r="L894" i="15"/>
  <c r="M894" i="15"/>
  <c r="N894" i="15"/>
  <c r="O894" i="15"/>
  <c r="P894" i="15"/>
  <c r="Q894" i="15"/>
  <c r="R894" i="15"/>
  <c r="S894" i="15"/>
  <c r="T894" i="15"/>
  <c r="U894" i="15"/>
  <c r="V894" i="15"/>
  <c r="W894" i="15"/>
  <c r="X894" i="15"/>
  <c r="Y894" i="15"/>
  <c r="Z894" i="15"/>
  <c r="A896" i="15"/>
  <c r="B896" i="15"/>
  <c r="C896" i="15"/>
  <c r="D896" i="15"/>
  <c r="E896" i="15"/>
  <c r="F896" i="15"/>
  <c r="G896" i="15"/>
  <c r="I896" i="15"/>
  <c r="J896" i="15"/>
  <c r="K896" i="15"/>
  <c r="L896" i="15"/>
  <c r="M896" i="15"/>
  <c r="N896" i="15"/>
  <c r="O896" i="15"/>
  <c r="P896" i="15"/>
  <c r="Q896" i="15"/>
  <c r="R896" i="15"/>
  <c r="S896" i="15"/>
  <c r="T896" i="15"/>
  <c r="U896" i="15"/>
  <c r="V896" i="15"/>
  <c r="W896" i="15"/>
  <c r="X896" i="15"/>
  <c r="Y896" i="15"/>
  <c r="Z896" i="15"/>
  <c r="A898" i="15"/>
  <c r="B898" i="15"/>
  <c r="C898" i="15"/>
  <c r="D898" i="15"/>
  <c r="E898" i="15"/>
  <c r="F898" i="15"/>
  <c r="G898" i="15"/>
  <c r="I898" i="15"/>
  <c r="J898" i="15"/>
  <c r="K898" i="15"/>
  <c r="L898" i="15"/>
  <c r="M898" i="15"/>
  <c r="N898" i="15"/>
  <c r="O898" i="15"/>
  <c r="P898" i="15"/>
  <c r="Q898" i="15"/>
  <c r="R898" i="15"/>
  <c r="S898" i="15"/>
  <c r="T898" i="15"/>
  <c r="U898" i="15"/>
  <c r="V898" i="15"/>
  <c r="W898" i="15"/>
  <c r="X898" i="15"/>
  <c r="Y898" i="15"/>
  <c r="Z898" i="15"/>
  <c r="A903" i="15"/>
  <c r="B903" i="15"/>
  <c r="C903" i="15"/>
  <c r="D903" i="15"/>
  <c r="E903" i="15"/>
  <c r="F903" i="15"/>
  <c r="G903" i="15"/>
  <c r="I903" i="15"/>
  <c r="J903" i="15"/>
  <c r="K903" i="15"/>
  <c r="L903" i="15"/>
  <c r="M903" i="15"/>
  <c r="N903" i="15"/>
  <c r="O903" i="15"/>
  <c r="P903" i="15"/>
  <c r="Q903" i="15"/>
  <c r="R903" i="15"/>
  <c r="S903" i="15"/>
  <c r="T903" i="15"/>
  <c r="U903" i="15"/>
  <c r="V903" i="15"/>
  <c r="W903" i="15"/>
  <c r="X903" i="15"/>
  <c r="Y903" i="15"/>
  <c r="Z903" i="15"/>
  <c r="A906" i="15"/>
  <c r="B906" i="15"/>
  <c r="C906" i="15"/>
  <c r="D906" i="15"/>
  <c r="E906" i="15"/>
  <c r="F906" i="15"/>
  <c r="G906" i="15"/>
  <c r="I906" i="15"/>
  <c r="J906" i="15"/>
  <c r="K906" i="15"/>
  <c r="L906" i="15"/>
  <c r="M906" i="15"/>
  <c r="N906" i="15"/>
  <c r="O906" i="15"/>
  <c r="P906" i="15"/>
  <c r="Q906" i="15"/>
  <c r="R906" i="15"/>
  <c r="S906" i="15"/>
  <c r="T906" i="15"/>
  <c r="U906" i="15"/>
  <c r="V906" i="15"/>
  <c r="W906" i="15"/>
  <c r="X906" i="15"/>
  <c r="Y906" i="15"/>
  <c r="Z906" i="15"/>
  <c r="A907" i="15"/>
  <c r="B907" i="15"/>
  <c r="C907" i="15"/>
  <c r="D907" i="15"/>
  <c r="E907" i="15"/>
  <c r="F907" i="15"/>
  <c r="G907" i="15"/>
  <c r="I907" i="15"/>
  <c r="J907" i="15"/>
  <c r="K907" i="15"/>
  <c r="L907" i="15"/>
  <c r="M907" i="15"/>
  <c r="N907" i="15"/>
  <c r="O907" i="15"/>
  <c r="P907" i="15"/>
  <c r="Q907" i="15"/>
  <c r="R907" i="15"/>
  <c r="S907" i="15"/>
  <c r="T907" i="15"/>
  <c r="U907" i="15"/>
  <c r="V907" i="15"/>
  <c r="W907" i="15"/>
  <c r="X907" i="15"/>
  <c r="Y907" i="15"/>
  <c r="Z907" i="15"/>
  <c r="A910" i="15"/>
  <c r="B910" i="15"/>
  <c r="C910" i="15"/>
  <c r="D910" i="15"/>
  <c r="E910" i="15"/>
  <c r="F910" i="15"/>
  <c r="G910" i="15"/>
  <c r="I910" i="15"/>
  <c r="J910" i="15"/>
  <c r="K910" i="15"/>
  <c r="L910" i="15"/>
  <c r="M910" i="15"/>
  <c r="N910" i="15"/>
  <c r="O910" i="15"/>
  <c r="P910" i="15"/>
  <c r="Q910" i="15"/>
  <c r="R910" i="15"/>
  <c r="S910" i="15"/>
  <c r="T910" i="15"/>
  <c r="U910" i="15"/>
  <c r="V910" i="15"/>
  <c r="W910" i="15"/>
  <c r="X910" i="15"/>
  <c r="Y910" i="15"/>
  <c r="Z910" i="15"/>
  <c r="A911" i="15"/>
  <c r="B911" i="15"/>
  <c r="C911" i="15"/>
  <c r="D911" i="15"/>
  <c r="E911" i="15"/>
  <c r="F911" i="15"/>
  <c r="G911" i="15"/>
  <c r="I911" i="15"/>
  <c r="J911" i="15"/>
  <c r="K911" i="15"/>
  <c r="L911" i="15"/>
  <c r="M911" i="15"/>
  <c r="N911" i="15"/>
  <c r="O911" i="15"/>
  <c r="P911" i="15"/>
  <c r="Q911" i="15"/>
  <c r="R911" i="15"/>
  <c r="S911" i="15"/>
  <c r="T911" i="15"/>
  <c r="U911" i="15"/>
  <c r="V911" i="15"/>
  <c r="W911" i="15"/>
  <c r="X911" i="15"/>
  <c r="Y911" i="15"/>
  <c r="Z911" i="15"/>
  <c r="A912" i="15"/>
  <c r="B912" i="15"/>
  <c r="C912" i="15"/>
  <c r="D912" i="15"/>
  <c r="E912" i="15"/>
  <c r="F912" i="15"/>
  <c r="G912" i="15"/>
  <c r="I912" i="15"/>
  <c r="J912" i="15"/>
  <c r="K912" i="15"/>
  <c r="L912" i="15"/>
  <c r="M912" i="15"/>
  <c r="N912" i="15"/>
  <c r="O912" i="15"/>
  <c r="P912" i="15"/>
  <c r="Q912" i="15"/>
  <c r="R912" i="15"/>
  <c r="S912" i="15"/>
  <c r="T912" i="15"/>
  <c r="U912" i="15"/>
  <c r="V912" i="15"/>
  <c r="W912" i="15"/>
  <c r="X912" i="15"/>
  <c r="Y912" i="15"/>
  <c r="Z912" i="15"/>
  <c r="A914" i="15"/>
  <c r="B914" i="15"/>
  <c r="C914" i="15"/>
  <c r="D914" i="15"/>
  <c r="E914" i="15"/>
  <c r="F914" i="15"/>
  <c r="G914" i="15"/>
  <c r="I914" i="15"/>
  <c r="J914" i="15"/>
  <c r="K914" i="15"/>
  <c r="L914" i="15"/>
  <c r="M914" i="15"/>
  <c r="N914" i="15"/>
  <c r="O914" i="15"/>
  <c r="P914" i="15"/>
  <c r="Q914" i="15"/>
  <c r="R914" i="15"/>
  <c r="S914" i="15"/>
  <c r="T914" i="15"/>
  <c r="U914" i="15"/>
  <c r="V914" i="15"/>
  <c r="W914" i="15"/>
  <c r="X914" i="15"/>
  <c r="Y914" i="15"/>
  <c r="Z914" i="15"/>
  <c r="A915" i="15"/>
  <c r="B915" i="15"/>
  <c r="C915" i="15"/>
  <c r="D915" i="15"/>
  <c r="E915" i="15"/>
  <c r="F915" i="15"/>
  <c r="G915" i="15"/>
  <c r="I915" i="15"/>
  <c r="J915" i="15"/>
  <c r="K915" i="15"/>
  <c r="L915" i="15"/>
  <c r="M915" i="15"/>
  <c r="N915" i="15"/>
  <c r="O915" i="15"/>
  <c r="P915" i="15"/>
  <c r="Q915" i="15"/>
  <c r="R915" i="15"/>
  <c r="S915" i="15"/>
  <c r="T915" i="15"/>
  <c r="U915" i="15"/>
  <c r="V915" i="15"/>
  <c r="W915" i="15"/>
  <c r="X915" i="15"/>
  <c r="Y915" i="15"/>
  <c r="Z915" i="15"/>
  <c r="A917" i="15"/>
  <c r="B917" i="15"/>
  <c r="C917" i="15"/>
  <c r="D917" i="15"/>
  <c r="E917" i="15"/>
  <c r="F917" i="15"/>
  <c r="G917" i="15"/>
  <c r="I917" i="15"/>
  <c r="J917" i="15"/>
  <c r="K917" i="15"/>
  <c r="L917" i="15"/>
  <c r="M917" i="15"/>
  <c r="N917" i="15"/>
  <c r="O917" i="15"/>
  <c r="P917" i="15"/>
  <c r="Q917" i="15"/>
  <c r="R917" i="15"/>
  <c r="S917" i="15"/>
  <c r="T917" i="15"/>
  <c r="U917" i="15"/>
  <c r="V917" i="15"/>
  <c r="W917" i="15"/>
  <c r="X917" i="15"/>
  <c r="Y917" i="15"/>
  <c r="Z917" i="15"/>
  <c r="A918" i="15"/>
  <c r="B918" i="15"/>
  <c r="C918" i="15"/>
  <c r="D918" i="15"/>
  <c r="E918" i="15"/>
  <c r="F918" i="15"/>
  <c r="G918" i="15"/>
  <c r="I918" i="15"/>
  <c r="J918" i="15"/>
  <c r="K918" i="15"/>
  <c r="L918" i="15"/>
  <c r="M918" i="15"/>
  <c r="N918" i="15"/>
  <c r="O918" i="15"/>
  <c r="P918" i="15"/>
  <c r="Q918" i="15"/>
  <c r="R918" i="15"/>
  <c r="S918" i="15"/>
  <c r="T918" i="15"/>
  <c r="U918" i="15"/>
  <c r="V918" i="15"/>
  <c r="W918" i="15"/>
  <c r="X918" i="15"/>
  <c r="Y918" i="15"/>
  <c r="Z918" i="15"/>
  <c r="A919" i="15"/>
  <c r="B919" i="15"/>
  <c r="C919" i="15"/>
  <c r="D919" i="15"/>
  <c r="E919" i="15"/>
  <c r="F919" i="15"/>
  <c r="G919" i="15"/>
  <c r="I919" i="15"/>
  <c r="J919" i="15"/>
  <c r="K919" i="15"/>
  <c r="L919" i="15"/>
  <c r="M919" i="15"/>
  <c r="N919" i="15"/>
  <c r="O919" i="15"/>
  <c r="P919" i="15"/>
  <c r="Q919" i="15"/>
  <c r="R919" i="15"/>
  <c r="S919" i="15"/>
  <c r="T919" i="15"/>
  <c r="U919" i="15"/>
  <c r="V919" i="15"/>
  <c r="W919" i="15"/>
  <c r="X919" i="15"/>
  <c r="Y919" i="15"/>
  <c r="Z919" i="15"/>
  <c r="A920" i="15"/>
  <c r="B920" i="15"/>
  <c r="C920" i="15"/>
  <c r="D920" i="15"/>
  <c r="E920" i="15"/>
  <c r="F920" i="15"/>
  <c r="G920" i="15"/>
  <c r="I920" i="15"/>
  <c r="J920" i="15"/>
  <c r="K920" i="15"/>
  <c r="L920" i="15"/>
  <c r="M920" i="15"/>
  <c r="N920" i="15"/>
  <c r="O920" i="15"/>
  <c r="P920" i="15"/>
  <c r="Q920" i="15"/>
  <c r="R920" i="15"/>
  <c r="S920" i="15"/>
  <c r="T920" i="15"/>
  <c r="U920" i="15"/>
  <c r="V920" i="15"/>
  <c r="W920" i="15"/>
  <c r="X920" i="15"/>
  <c r="Y920" i="15"/>
  <c r="Z920" i="15"/>
  <c r="A922" i="15"/>
  <c r="B922" i="15"/>
  <c r="C922" i="15"/>
  <c r="D922" i="15"/>
  <c r="E922" i="15"/>
  <c r="F922" i="15"/>
  <c r="G922" i="15"/>
  <c r="I922" i="15"/>
  <c r="J922" i="15"/>
  <c r="K922" i="15"/>
  <c r="L922" i="15"/>
  <c r="M922" i="15"/>
  <c r="N922" i="15"/>
  <c r="O922" i="15"/>
  <c r="P922" i="15"/>
  <c r="Q922" i="15"/>
  <c r="R922" i="15"/>
  <c r="S922" i="15"/>
  <c r="T922" i="15"/>
  <c r="U922" i="15"/>
  <c r="V922" i="15"/>
  <c r="W922" i="15"/>
  <c r="X922" i="15"/>
  <c r="Y922" i="15"/>
  <c r="Z922" i="15"/>
  <c r="A924" i="15"/>
  <c r="B924" i="15"/>
  <c r="C924" i="15"/>
  <c r="D924" i="15"/>
  <c r="E924" i="15"/>
  <c r="F924" i="15"/>
  <c r="G924" i="15"/>
  <c r="H924" i="15"/>
  <c r="I924" i="15"/>
  <c r="J924" i="15"/>
  <c r="K924" i="15"/>
  <c r="L924" i="15"/>
  <c r="M924" i="15"/>
  <c r="N924" i="15"/>
  <c r="O924" i="15"/>
  <c r="P924" i="15"/>
  <c r="Q924" i="15"/>
  <c r="R924" i="15"/>
  <c r="S924" i="15"/>
  <c r="T924" i="15"/>
  <c r="U924" i="15"/>
  <c r="V924" i="15"/>
  <c r="W924" i="15"/>
  <c r="X924" i="15"/>
  <c r="Y924" i="15"/>
  <c r="Z924" i="15"/>
  <c r="A925" i="15"/>
  <c r="B925" i="15"/>
  <c r="C925" i="15"/>
  <c r="D925" i="15"/>
  <c r="E925" i="15"/>
  <c r="F925" i="15"/>
  <c r="G925" i="15"/>
  <c r="I925" i="15"/>
  <c r="J925" i="15"/>
  <c r="K925" i="15"/>
  <c r="L925" i="15"/>
  <c r="M925" i="15"/>
  <c r="N925" i="15"/>
  <c r="O925" i="15"/>
  <c r="P925" i="15"/>
  <c r="Q925" i="15"/>
  <c r="R925" i="15"/>
  <c r="S925" i="15"/>
  <c r="T925" i="15"/>
  <c r="U925" i="15"/>
  <c r="V925" i="15"/>
  <c r="W925" i="15"/>
  <c r="X925" i="15"/>
  <c r="Y925" i="15"/>
  <c r="Z925" i="15"/>
  <c r="A926" i="15"/>
  <c r="B926" i="15"/>
  <c r="C926" i="15"/>
  <c r="D926" i="15"/>
  <c r="E926" i="15"/>
  <c r="F926" i="15"/>
  <c r="G926" i="15"/>
  <c r="I926" i="15"/>
  <c r="J926" i="15"/>
  <c r="K926" i="15"/>
  <c r="L926" i="15"/>
  <c r="M926" i="15"/>
  <c r="N926" i="15"/>
  <c r="O926" i="15"/>
  <c r="P926" i="15"/>
  <c r="Q926" i="15"/>
  <c r="R926" i="15"/>
  <c r="S926" i="15"/>
  <c r="T926" i="15"/>
  <c r="U926" i="15"/>
  <c r="V926" i="15"/>
  <c r="W926" i="15"/>
  <c r="X926" i="15"/>
  <c r="Y926" i="15"/>
  <c r="Z926" i="15"/>
  <c r="A928" i="15"/>
  <c r="B928" i="15"/>
  <c r="C928" i="15"/>
  <c r="D928" i="15"/>
  <c r="E928" i="15"/>
  <c r="F928" i="15"/>
  <c r="G928" i="15"/>
  <c r="I928" i="15"/>
  <c r="J928" i="15"/>
  <c r="K928" i="15"/>
  <c r="L928" i="15"/>
  <c r="M928" i="15"/>
  <c r="N928" i="15"/>
  <c r="O928" i="15"/>
  <c r="P928" i="15"/>
  <c r="Q928" i="15"/>
  <c r="R928" i="15"/>
  <c r="S928" i="15"/>
  <c r="T928" i="15"/>
  <c r="U928" i="15"/>
  <c r="V928" i="15"/>
  <c r="W928" i="15"/>
  <c r="X928" i="15"/>
  <c r="Y928" i="15"/>
  <c r="Z928" i="15"/>
  <c r="A929" i="15"/>
  <c r="B929" i="15"/>
  <c r="C929" i="15"/>
  <c r="D929" i="15"/>
  <c r="E929" i="15"/>
  <c r="F929" i="15"/>
  <c r="G929" i="15"/>
  <c r="I929" i="15"/>
  <c r="J929" i="15"/>
  <c r="K929" i="15"/>
  <c r="L929" i="15"/>
  <c r="M929" i="15"/>
  <c r="N929" i="15"/>
  <c r="O929" i="15"/>
  <c r="P929" i="15"/>
  <c r="Q929" i="15"/>
  <c r="R929" i="15"/>
  <c r="S929" i="15"/>
  <c r="T929" i="15"/>
  <c r="U929" i="15"/>
  <c r="V929" i="15"/>
  <c r="W929" i="15"/>
  <c r="X929" i="15"/>
  <c r="Y929" i="15"/>
  <c r="Z929" i="15"/>
  <c r="A930" i="15"/>
  <c r="B930" i="15"/>
  <c r="C930" i="15"/>
  <c r="D930" i="15"/>
  <c r="E930" i="15"/>
  <c r="F930" i="15"/>
  <c r="G930" i="15"/>
  <c r="I930" i="15"/>
  <c r="J930" i="15"/>
  <c r="K930" i="15"/>
  <c r="L930" i="15"/>
  <c r="M930" i="15"/>
  <c r="N930" i="15"/>
  <c r="O930" i="15"/>
  <c r="P930" i="15"/>
  <c r="Q930" i="15"/>
  <c r="R930" i="15"/>
  <c r="S930" i="15"/>
  <c r="T930" i="15"/>
  <c r="U930" i="15"/>
  <c r="V930" i="15"/>
  <c r="W930" i="15"/>
  <c r="X930" i="15"/>
  <c r="Y930" i="15"/>
  <c r="Z930" i="15"/>
  <c r="A931" i="15"/>
  <c r="B931" i="15"/>
  <c r="C931" i="15"/>
  <c r="D931" i="15"/>
  <c r="E931" i="15"/>
  <c r="F931" i="15"/>
  <c r="G931" i="15"/>
  <c r="I931" i="15"/>
  <c r="J931" i="15"/>
  <c r="K931" i="15"/>
  <c r="L931" i="15"/>
  <c r="M931" i="15"/>
  <c r="N931" i="15"/>
  <c r="O931" i="15"/>
  <c r="P931" i="15"/>
  <c r="Q931" i="15"/>
  <c r="R931" i="15"/>
  <c r="S931" i="15"/>
  <c r="T931" i="15"/>
  <c r="U931" i="15"/>
  <c r="V931" i="15"/>
  <c r="W931" i="15"/>
  <c r="X931" i="15"/>
  <c r="Y931" i="15"/>
  <c r="Z931" i="15"/>
  <c r="A932" i="15"/>
  <c r="B932" i="15"/>
  <c r="C932" i="15"/>
  <c r="D932" i="15"/>
  <c r="E932" i="15"/>
  <c r="F932" i="15"/>
  <c r="G932" i="15"/>
  <c r="I932" i="15"/>
  <c r="J932" i="15"/>
  <c r="K932" i="15"/>
  <c r="L932" i="15"/>
  <c r="M932" i="15"/>
  <c r="N932" i="15"/>
  <c r="O932" i="15"/>
  <c r="P932" i="15"/>
  <c r="Q932" i="15"/>
  <c r="R932" i="15"/>
  <c r="S932" i="15"/>
  <c r="T932" i="15"/>
  <c r="U932" i="15"/>
  <c r="V932" i="15"/>
  <c r="W932" i="15"/>
  <c r="X932" i="15"/>
  <c r="Y932" i="15"/>
  <c r="Z932" i="15"/>
  <c r="A933" i="15"/>
  <c r="B933" i="15"/>
  <c r="C933" i="15"/>
  <c r="D933" i="15"/>
  <c r="E933" i="15"/>
  <c r="F933" i="15"/>
  <c r="G933" i="15"/>
  <c r="I933" i="15"/>
  <c r="J933" i="15"/>
  <c r="K933" i="15"/>
  <c r="L933" i="15"/>
  <c r="M933" i="15"/>
  <c r="N933" i="15"/>
  <c r="O933" i="15"/>
  <c r="P933" i="15"/>
  <c r="Q933" i="15"/>
  <c r="R933" i="15"/>
  <c r="S933" i="15"/>
  <c r="T933" i="15"/>
  <c r="U933" i="15"/>
  <c r="V933" i="15"/>
  <c r="W933" i="15"/>
  <c r="X933" i="15"/>
  <c r="Y933" i="15"/>
  <c r="Z933" i="15"/>
  <c r="A934" i="15"/>
  <c r="B934" i="15"/>
  <c r="C934" i="15"/>
  <c r="D934" i="15"/>
  <c r="E934" i="15"/>
  <c r="F934" i="15"/>
  <c r="G934" i="15"/>
  <c r="I934" i="15"/>
  <c r="J934" i="15"/>
  <c r="K934" i="15"/>
  <c r="L934" i="15"/>
  <c r="M934" i="15"/>
  <c r="N934" i="15"/>
  <c r="O934" i="15"/>
  <c r="P934" i="15"/>
  <c r="Q934" i="15"/>
  <c r="R934" i="15"/>
  <c r="S934" i="15"/>
  <c r="T934" i="15"/>
  <c r="U934" i="15"/>
  <c r="V934" i="15"/>
  <c r="W934" i="15"/>
  <c r="X934" i="15"/>
  <c r="Y934" i="15"/>
  <c r="Z934" i="15"/>
  <c r="A935" i="15"/>
  <c r="B935" i="15"/>
  <c r="C935" i="15"/>
  <c r="D935" i="15"/>
  <c r="E935" i="15"/>
  <c r="F935" i="15"/>
  <c r="G935" i="15"/>
  <c r="I935" i="15"/>
  <c r="J935" i="15"/>
  <c r="K935" i="15"/>
  <c r="L935" i="15"/>
  <c r="M935" i="15"/>
  <c r="N935" i="15"/>
  <c r="O935" i="15"/>
  <c r="P935" i="15"/>
  <c r="Q935" i="15"/>
  <c r="R935" i="15"/>
  <c r="S935" i="15"/>
  <c r="T935" i="15"/>
  <c r="U935" i="15"/>
  <c r="V935" i="15"/>
  <c r="W935" i="15"/>
  <c r="X935" i="15"/>
  <c r="Y935" i="15"/>
  <c r="Z935" i="15"/>
  <c r="A936" i="15"/>
  <c r="B936" i="15"/>
  <c r="C936" i="15"/>
  <c r="D936" i="15"/>
  <c r="E936" i="15"/>
  <c r="F936" i="15"/>
  <c r="G936" i="15"/>
  <c r="H936" i="15"/>
  <c r="I936" i="15"/>
  <c r="J936" i="15"/>
  <c r="K936" i="15"/>
  <c r="L936" i="15"/>
  <c r="M936" i="15"/>
  <c r="N936" i="15"/>
  <c r="O936" i="15"/>
  <c r="P936" i="15"/>
  <c r="Q936" i="15"/>
  <c r="R936" i="15"/>
  <c r="S936" i="15"/>
  <c r="T936" i="15"/>
  <c r="U936" i="15"/>
  <c r="V936" i="15"/>
  <c r="W936" i="15"/>
  <c r="X936" i="15"/>
  <c r="Y936" i="15"/>
  <c r="Z936" i="15"/>
  <c r="A937" i="15"/>
  <c r="B937" i="15"/>
  <c r="C937" i="15"/>
  <c r="D937" i="15"/>
  <c r="E937" i="15"/>
  <c r="F937" i="15"/>
  <c r="G937" i="15"/>
  <c r="I937" i="15"/>
  <c r="J937" i="15"/>
  <c r="K937" i="15"/>
  <c r="L937" i="15"/>
  <c r="M937" i="15"/>
  <c r="N937" i="15"/>
  <c r="O937" i="15"/>
  <c r="P937" i="15"/>
  <c r="Q937" i="15"/>
  <c r="R937" i="15"/>
  <c r="S937" i="15"/>
  <c r="T937" i="15"/>
  <c r="U937" i="15"/>
  <c r="V937" i="15"/>
  <c r="W937" i="15"/>
  <c r="X937" i="15"/>
  <c r="Y937" i="15"/>
  <c r="Z937" i="15"/>
  <c r="A938" i="15"/>
  <c r="B938" i="15"/>
  <c r="C938" i="15"/>
  <c r="D938" i="15"/>
  <c r="E938" i="15"/>
  <c r="F938" i="15"/>
  <c r="G938" i="15"/>
  <c r="I938" i="15"/>
  <c r="J938" i="15"/>
  <c r="K938" i="15"/>
  <c r="L938" i="15"/>
  <c r="M938" i="15"/>
  <c r="N938" i="15"/>
  <c r="O938" i="15"/>
  <c r="P938" i="15"/>
  <c r="Q938" i="15"/>
  <c r="R938" i="15"/>
  <c r="S938" i="15"/>
  <c r="T938" i="15"/>
  <c r="U938" i="15"/>
  <c r="V938" i="15"/>
  <c r="W938" i="15"/>
  <c r="X938" i="15"/>
  <c r="Y938" i="15"/>
  <c r="Z938" i="15"/>
  <c r="A939" i="15"/>
  <c r="B939" i="15"/>
  <c r="C939" i="15"/>
  <c r="D939" i="15"/>
  <c r="E939" i="15"/>
  <c r="F939" i="15"/>
  <c r="G939" i="15"/>
  <c r="I939" i="15"/>
  <c r="J939" i="15"/>
  <c r="K939" i="15"/>
  <c r="L939" i="15"/>
  <c r="M939" i="15"/>
  <c r="N939" i="15"/>
  <c r="O939" i="15"/>
  <c r="P939" i="15"/>
  <c r="Q939" i="15"/>
  <c r="R939" i="15"/>
  <c r="S939" i="15"/>
  <c r="T939" i="15"/>
  <c r="U939" i="15"/>
  <c r="V939" i="15"/>
  <c r="W939" i="15"/>
  <c r="X939" i="15"/>
  <c r="Y939" i="15"/>
  <c r="Z939" i="15"/>
  <c r="A940" i="15"/>
  <c r="B940" i="15"/>
  <c r="C940" i="15"/>
  <c r="D940" i="15"/>
  <c r="E940" i="15"/>
  <c r="F940" i="15"/>
  <c r="G940" i="15"/>
  <c r="I940" i="15"/>
  <c r="J940" i="15"/>
  <c r="K940" i="15"/>
  <c r="L940" i="15"/>
  <c r="M940" i="15"/>
  <c r="N940" i="15"/>
  <c r="O940" i="15"/>
  <c r="P940" i="15"/>
  <c r="Q940" i="15"/>
  <c r="R940" i="15"/>
  <c r="S940" i="15"/>
  <c r="T940" i="15"/>
  <c r="U940" i="15"/>
  <c r="V940" i="15"/>
  <c r="W940" i="15"/>
  <c r="X940" i="15"/>
  <c r="Y940" i="15"/>
  <c r="Z940" i="15"/>
  <c r="A941" i="15"/>
  <c r="B941" i="15"/>
  <c r="C941" i="15"/>
  <c r="D941" i="15"/>
  <c r="E941" i="15"/>
  <c r="F941" i="15"/>
  <c r="G941" i="15"/>
  <c r="I941" i="15"/>
  <c r="J941" i="15"/>
  <c r="K941" i="15"/>
  <c r="L941" i="15"/>
  <c r="M941" i="15"/>
  <c r="N941" i="15"/>
  <c r="O941" i="15"/>
  <c r="P941" i="15"/>
  <c r="Q941" i="15"/>
  <c r="R941" i="15"/>
  <c r="S941" i="15"/>
  <c r="T941" i="15"/>
  <c r="U941" i="15"/>
  <c r="V941" i="15"/>
  <c r="W941" i="15"/>
  <c r="X941" i="15"/>
  <c r="Y941" i="15"/>
  <c r="Z941" i="15"/>
  <c r="A942" i="15"/>
  <c r="B942" i="15"/>
  <c r="C942" i="15"/>
  <c r="D942" i="15"/>
  <c r="E942" i="15"/>
  <c r="F942" i="15"/>
  <c r="G942" i="15"/>
  <c r="I942" i="15"/>
  <c r="J942" i="15"/>
  <c r="K942" i="15"/>
  <c r="L942" i="15"/>
  <c r="M942" i="15"/>
  <c r="N942" i="15"/>
  <c r="O942" i="15"/>
  <c r="P942" i="15"/>
  <c r="Q942" i="15"/>
  <c r="R942" i="15"/>
  <c r="S942" i="15"/>
  <c r="T942" i="15"/>
  <c r="U942" i="15"/>
  <c r="V942" i="15"/>
  <c r="W942" i="15"/>
  <c r="X942" i="15"/>
  <c r="Y942" i="15"/>
  <c r="Z942" i="15"/>
  <c r="A943" i="15"/>
  <c r="B943" i="15"/>
  <c r="C943" i="15"/>
  <c r="D943" i="15"/>
  <c r="E943" i="15"/>
  <c r="F943" i="15"/>
  <c r="G943" i="15"/>
  <c r="I943" i="15"/>
  <c r="J943" i="15"/>
  <c r="K943" i="15"/>
  <c r="L943" i="15"/>
  <c r="M943" i="15"/>
  <c r="N943" i="15"/>
  <c r="O943" i="15"/>
  <c r="P943" i="15"/>
  <c r="Q943" i="15"/>
  <c r="R943" i="15"/>
  <c r="S943" i="15"/>
  <c r="T943" i="15"/>
  <c r="U943" i="15"/>
  <c r="V943" i="15"/>
  <c r="W943" i="15"/>
  <c r="X943" i="15"/>
  <c r="Y943" i="15"/>
  <c r="Z943" i="15"/>
  <c r="A944" i="15"/>
  <c r="B944" i="15"/>
  <c r="C944" i="15"/>
  <c r="D944" i="15"/>
  <c r="E944" i="15"/>
  <c r="F944" i="15"/>
  <c r="G944" i="15"/>
  <c r="I944" i="15"/>
  <c r="J944" i="15"/>
  <c r="K944" i="15"/>
  <c r="L944" i="15"/>
  <c r="M944" i="15"/>
  <c r="N944" i="15"/>
  <c r="O944" i="15"/>
  <c r="P944" i="15"/>
  <c r="Q944" i="15"/>
  <c r="R944" i="15"/>
  <c r="S944" i="15"/>
  <c r="T944" i="15"/>
  <c r="U944" i="15"/>
  <c r="V944" i="15"/>
  <c r="W944" i="15"/>
  <c r="X944" i="15"/>
  <c r="Y944" i="15"/>
  <c r="Z944" i="15"/>
  <c r="A945" i="15"/>
  <c r="B945" i="15"/>
  <c r="C945" i="15"/>
  <c r="D945" i="15"/>
  <c r="E945" i="15"/>
  <c r="F945" i="15"/>
  <c r="G945" i="15"/>
  <c r="I945" i="15"/>
  <c r="J945" i="15"/>
  <c r="K945" i="15"/>
  <c r="L945" i="15"/>
  <c r="M945" i="15"/>
  <c r="N945" i="15"/>
  <c r="O945" i="15"/>
  <c r="P945" i="15"/>
  <c r="Q945" i="15"/>
  <c r="R945" i="15"/>
  <c r="S945" i="15"/>
  <c r="T945" i="15"/>
  <c r="U945" i="15"/>
  <c r="V945" i="15"/>
  <c r="W945" i="15"/>
  <c r="X945" i="15"/>
  <c r="Y945" i="15"/>
  <c r="Z945" i="15"/>
  <c r="A946" i="15"/>
  <c r="B946" i="15"/>
  <c r="C946" i="15"/>
  <c r="D946" i="15"/>
  <c r="E946" i="15"/>
  <c r="F946" i="15"/>
  <c r="G946" i="15"/>
  <c r="I946" i="15"/>
  <c r="J946" i="15"/>
  <c r="K946" i="15"/>
  <c r="L946" i="15"/>
  <c r="M946" i="15"/>
  <c r="N946" i="15"/>
  <c r="O946" i="15"/>
  <c r="P946" i="15"/>
  <c r="Q946" i="15"/>
  <c r="R946" i="15"/>
  <c r="S946" i="15"/>
  <c r="T946" i="15"/>
  <c r="U946" i="15"/>
  <c r="V946" i="15"/>
  <c r="W946" i="15"/>
  <c r="X946" i="15"/>
  <c r="Y946" i="15"/>
  <c r="Z946" i="15"/>
  <c r="A947" i="15"/>
  <c r="B947" i="15"/>
  <c r="C947" i="15"/>
  <c r="D947" i="15"/>
  <c r="E947" i="15"/>
  <c r="F947" i="15"/>
  <c r="G947" i="15"/>
  <c r="I947" i="15"/>
  <c r="J947" i="15"/>
  <c r="K947" i="15"/>
  <c r="L947" i="15"/>
  <c r="M947" i="15"/>
  <c r="N947" i="15"/>
  <c r="O947" i="15"/>
  <c r="P947" i="15"/>
  <c r="Q947" i="15"/>
  <c r="R947" i="15"/>
  <c r="S947" i="15"/>
  <c r="T947" i="15"/>
  <c r="U947" i="15"/>
  <c r="V947" i="15"/>
  <c r="W947" i="15"/>
  <c r="X947" i="15"/>
  <c r="Y947" i="15"/>
  <c r="Z947" i="15"/>
  <c r="A948" i="15"/>
  <c r="B948" i="15"/>
  <c r="C948" i="15"/>
  <c r="D948" i="15"/>
  <c r="E948" i="15"/>
  <c r="F948" i="15"/>
  <c r="G948" i="15"/>
  <c r="I948" i="15"/>
  <c r="J948" i="15"/>
  <c r="K948" i="15"/>
  <c r="L948" i="15"/>
  <c r="M948" i="15"/>
  <c r="N948" i="15"/>
  <c r="O948" i="15"/>
  <c r="P948" i="15"/>
  <c r="Q948" i="15"/>
  <c r="R948" i="15"/>
  <c r="S948" i="15"/>
  <c r="T948" i="15"/>
  <c r="U948" i="15"/>
  <c r="V948" i="15"/>
  <c r="W948" i="15"/>
  <c r="X948" i="15"/>
  <c r="Y948" i="15"/>
  <c r="Z948" i="15"/>
  <c r="A949" i="15"/>
  <c r="B949" i="15"/>
  <c r="C949" i="15"/>
  <c r="D949" i="15"/>
  <c r="E949" i="15"/>
  <c r="F949" i="15"/>
  <c r="G949" i="15"/>
  <c r="I949" i="15"/>
  <c r="J949" i="15"/>
  <c r="K949" i="15"/>
  <c r="L949" i="15"/>
  <c r="M949" i="15"/>
  <c r="N949" i="15"/>
  <c r="O949" i="15"/>
  <c r="P949" i="15"/>
  <c r="Q949" i="15"/>
  <c r="R949" i="15"/>
  <c r="S949" i="15"/>
  <c r="T949" i="15"/>
  <c r="U949" i="15"/>
  <c r="V949" i="15"/>
  <c r="W949" i="15"/>
  <c r="X949" i="15"/>
  <c r="Y949" i="15"/>
  <c r="Z949" i="15"/>
  <c r="A950" i="15"/>
  <c r="B950" i="15"/>
  <c r="C950" i="15"/>
  <c r="D950" i="15"/>
  <c r="E950" i="15"/>
  <c r="F950" i="15"/>
  <c r="G950" i="15"/>
  <c r="I950" i="15"/>
  <c r="J950" i="15"/>
  <c r="K950" i="15"/>
  <c r="L950" i="15"/>
  <c r="M950" i="15"/>
  <c r="N950" i="15"/>
  <c r="O950" i="15"/>
  <c r="P950" i="15"/>
  <c r="Q950" i="15"/>
  <c r="R950" i="15"/>
  <c r="S950" i="15"/>
  <c r="T950" i="15"/>
  <c r="U950" i="15"/>
  <c r="V950" i="15"/>
  <c r="W950" i="15"/>
  <c r="X950" i="15"/>
  <c r="Y950" i="15"/>
  <c r="Z950" i="15"/>
  <c r="A951" i="15"/>
  <c r="B951" i="15"/>
  <c r="C951" i="15"/>
  <c r="D951" i="15"/>
  <c r="E951" i="15"/>
  <c r="F951" i="15"/>
  <c r="G951" i="15"/>
  <c r="I951" i="15"/>
  <c r="J951" i="15"/>
  <c r="K951" i="15"/>
  <c r="L951" i="15"/>
  <c r="M951" i="15"/>
  <c r="N951" i="15"/>
  <c r="O951" i="15"/>
  <c r="P951" i="15"/>
  <c r="Q951" i="15"/>
  <c r="R951" i="15"/>
  <c r="S951" i="15"/>
  <c r="T951" i="15"/>
  <c r="U951" i="15"/>
  <c r="V951" i="15"/>
  <c r="W951" i="15"/>
  <c r="X951" i="15"/>
  <c r="Y951" i="15"/>
  <c r="Z951" i="15"/>
  <c r="A952" i="15"/>
  <c r="B952" i="15"/>
  <c r="C952" i="15"/>
  <c r="D952" i="15"/>
  <c r="E952" i="15"/>
  <c r="F952" i="15"/>
  <c r="G952" i="15"/>
  <c r="I952" i="15"/>
  <c r="J952" i="15"/>
  <c r="K952" i="15"/>
  <c r="L952" i="15"/>
  <c r="M952" i="15"/>
  <c r="N952" i="15"/>
  <c r="O952" i="15"/>
  <c r="P952" i="15"/>
  <c r="Q952" i="15"/>
  <c r="R952" i="15"/>
  <c r="S952" i="15"/>
  <c r="T952" i="15"/>
  <c r="U952" i="15"/>
  <c r="V952" i="15"/>
  <c r="W952" i="15"/>
  <c r="X952" i="15"/>
  <c r="Y952" i="15"/>
  <c r="Z952" i="15"/>
  <c r="A953" i="15"/>
  <c r="B953" i="15"/>
  <c r="C953" i="15"/>
  <c r="D953" i="15"/>
  <c r="E953" i="15"/>
  <c r="F953" i="15"/>
  <c r="G953" i="15"/>
  <c r="I953" i="15"/>
  <c r="J953" i="15"/>
  <c r="K953" i="15"/>
  <c r="L953" i="15"/>
  <c r="M953" i="15"/>
  <c r="N953" i="15"/>
  <c r="O953" i="15"/>
  <c r="P953" i="15"/>
  <c r="Q953" i="15"/>
  <c r="R953" i="15"/>
  <c r="S953" i="15"/>
  <c r="T953" i="15"/>
  <c r="U953" i="15"/>
  <c r="V953" i="15"/>
  <c r="W953" i="15"/>
  <c r="X953" i="15"/>
  <c r="Y953" i="15"/>
  <c r="Z953" i="15"/>
  <c r="A954" i="15"/>
  <c r="B954" i="15"/>
  <c r="C954" i="15"/>
  <c r="D954" i="15"/>
  <c r="E954" i="15"/>
  <c r="F954" i="15"/>
  <c r="G954" i="15"/>
  <c r="I954" i="15"/>
  <c r="J954" i="15"/>
  <c r="K954" i="15"/>
  <c r="L954" i="15"/>
  <c r="M954" i="15"/>
  <c r="N954" i="15"/>
  <c r="O954" i="15"/>
  <c r="P954" i="15"/>
  <c r="Q954" i="15"/>
  <c r="R954" i="15"/>
  <c r="S954" i="15"/>
  <c r="T954" i="15"/>
  <c r="U954" i="15"/>
  <c r="V954" i="15"/>
  <c r="W954" i="15"/>
  <c r="X954" i="15"/>
  <c r="Y954" i="15"/>
  <c r="Z954" i="15"/>
  <c r="A955" i="15"/>
  <c r="B955" i="15"/>
  <c r="C955" i="15"/>
  <c r="D955" i="15"/>
  <c r="E955" i="15"/>
  <c r="F955" i="15"/>
  <c r="G955" i="15"/>
  <c r="I955" i="15"/>
  <c r="J955" i="15"/>
  <c r="K955" i="15"/>
  <c r="L955" i="15"/>
  <c r="M955" i="15"/>
  <c r="N955" i="15"/>
  <c r="O955" i="15"/>
  <c r="P955" i="15"/>
  <c r="Q955" i="15"/>
  <c r="R955" i="15"/>
  <c r="S955" i="15"/>
  <c r="T955" i="15"/>
  <c r="U955" i="15"/>
  <c r="V955" i="15"/>
  <c r="W955" i="15"/>
  <c r="X955" i="15"/>
  <c r="Y955" i="15"/>
  <c r="Z955" i="15"/>
  <c r="A956" i="15"/>
  <c r="B956" i="15"/>
  <c r="C956" i="15"/>
  <c r="D956" i="15"/>
  <c r="E956" i="15"/>
  <c r="F956" i="15"/>
  <c r="G956" i="15"/>
  <c r="I956" i="15"/>
  <c r="J956" i="15"/>
  <c r="K956" i="15"/>
  <c r="L956" i="15"/>
  <c r="M956" i="15"/>
  <c r="N956" i="15"/>
  <c r="O956" i="15"/>
  <c r="P956" i="15"/>
  <c r="Q956" i="15"/>
  <c r="R956" i="15"/>
  <c r="S956" i="15"/>
  <c r="T956" i="15"/>
  <c r="U956" i="15"/>
  <c r="V956" i="15"/>
  <c r="W956" i="15"/>
  <c r="X956" i="15"/>
  <c r="Y956" i="15"/>
  <c r="Z956" i="15"/>
  <c r="A957" i="15"/>
  <c r="B957" i="15"/>
  <c r="C957" i="15"/>
  <c r="D957" i="15"/>
  <c r="E957" i="15"/>
  <c r="F957" i="15"/>
  <c r="G957" i="15"/>
  <c r="I957" i="15"/>
  <c r="J957" i="15"/>
  <c r="K957" i="15"/>
  <c r="L957" i="15"/>
  <c r="M957" i="15"/>
  <c r="N957" i="15"/>
  <c r="O957" i="15"/>
  <c r="P957" i="15"/>
  <c r="Q957" i="15"/>
  <c r="R957" i="15"/>
  <c r="S957" i="15"/>
  <c r="T957" i="15"/>
  <c r="U957" i="15"/>
  <c r="V957" i="15"/>
  <c r="W957" i="15"/>
  <c r="X957" i="15"/>
  <c r="Y957" i="15"/>
  <c r="Z957" i="15"/>
  <c r="A958" i="15"/>
  <c r="B958" i="15"/>
  <c r="C958" i="15"/>
  <c r="D958" i="15"/>
  <c r="E958" i="15"/>
  <c r="F958" i="15"/>
  <c r="G958" i="15"/>
  <c r="I958" i="15"/>
  <c r="J958" i="15"/>
  <c r="K958" i="15"/>
  <c r="L958" i="15"/>
  <c r="M958" i="15"/>
  <c r="N958" i="15"/>
  <c r="O958" i="15"/>
  <c r="P958" i="15"/>
  <c r="Q958" i="15"/>
  <c r="R958" i="15"/>
  <c r="S958" i="15"/>
  <c r="T958" i="15"/>
  <c r="U958" i="15"/>
  <c r="V958" i="15"/>
  <c r="W958" i="15"/>
  <c r="X958" i="15"/>
  <c r="Y958" i="15"/>
  <c r="Z958" i="15"/>
  <c r="A959" i="15"/>
  <c r="B959" i="15"/>
  <c r="C959" i="15"/>
  <c r="D959" i="15"/>
  <c r="E959" i="15"/>
  <c r="F959" i="15"/>
  <c r="G959" i="15"/>
  <c r="I959" i="15"/>
  <c r="J959" i="15"/>
  <c r="K959" i="15"/>
  <c r="L959" i="15"/>
  <c r="M959" i="15"/>
  <c r="N959" i="15"/>
  <c r="O959" i="15"/>
  <c r="P959" i="15"/>
  <c r="Q959" i="15"/>
  <c r="R959" i="15"/>
  <c r="S959" i="15"/>
  <c r="T959" i="15"/>
  <c r="U959" i="15"/>
  <c r="V959" i="15"/>
  <c r="W959" i="15"/>
  <c r="X959" i="15"/>
  <c r="Y959" i="15"/>
  <c r="Z959" i="15"/>
  <c r="A960" i="15"/>
  <c r="B960" i="15"/>
  <c r="C960" i="15"/>
  <c r="D960" i="15"/>
  <c r="E960" i="15"/>
  <c r="F960" i="15"/>
  <c r="G960" i="15"/>
  <c r="I960" i="15"/>
  <c r="J960" i="15"/>
  <c r="K960" i="15"/>
  <c r="L960" i="15"/>
  <c r="M960" i="15"/>
  <c r="N960" i="15"/>
  <c r="O960" i="15"/>
  <c r="P960" i="15"/>
  <c r="Q960" i="15"/>
  <c r="R960" i="15"/>
  <c r="S960" i="15"/>
  <c r="T960" i="15"/>
  <c r="U960" i="15"/>
  <c r="V960" i="15"/>
  <c r="W960" i="15"/>
  <c r="X960" i="15"/>
  <c r="Y960" i="15"/>
  <c r="Z960" i="15"/>
  <c r="A961" i="15"/>
  <c r="B961" i="15"/>
  <c r="C961" i="15"/>
  <c r="D961" i="15"/>
  <c r="E961" i="15"/>
  <c r="F961" i="15"/>
  <c r="G961" i="15"/>
  <c r="I961" i="15"/>
  <c r="J961" i="15"/>
  <c r="K961" i="15"/>
  <c r="L961" i="15"/>
  <c r="M961" i="15"/>
  <c r="N961" i="15"/>
  <c r="O961" i="15"/>
  <c r="P961" i="15"/>
  <c r="Q961" i="15"/>
  <c r="R961" i="15"/>
  <c r="S961" i="15"/>
  <c r="T961" i="15"/>
  <c r="U961" i="15"/>
  <c r="V961" i="15"/>
  <c r="W961" i="15"/>
  <c r="X961" i="15"/>
  <c r="Y961" i="15"/>
  <c r="Z961" i="15"/>
  <c r="A962" i="15"/>
  <c r="B962" i="15"/>
  <c r="C962" i="15"/>
  <c r="D962" i="15"/>
  <c r="E962" i="15"/>
  <c r="F962" i="15"/>
  <c r="G962" i="15"/>
  <c r="I962" i="15"/>
  <c r="J962" i="15"/>
  <c r="K962" i="15"/>
  <c r="L962" i="15"/>
  <c r="M962" i="15"/>
  <c r="N962" i="15"/>
  <c r="O962" i="15"/>
  <c r="P962" i="15"/>
  <c r="Q962" i="15"/>
  <c r="R962" i="15"/>
  <c r="S962" i="15"/>
  <c r="T962" i="15"/>
  <c r="U962" i="15"/>
  <c r="V962" i="15"/>
  <c r="W962" i="15"/>
  <c r="X962" i="15"/>
  <c r="Y962" i="15"/>
  <c r="Z962" i="15"/>
  <c r="A963" i="15"/>
  <c r="B963" i="15"/>
  <c r="C963" i="15"/>
  <c r="D963" i="15"/>
  <c r="E963" i="15"/>
  <c r="F963" i="15"/>
  <c r="G963" i="15"/>
  <c r="I963" i="15"/>
  <c r="J963" i="15"/>
  <c r="K963" i="15"/>
  <c r="L963" i="15"/>
  <c r="M963" i="15"/>
  <c r="N963" i="15"/>
  <c r="O963" i="15"/>
  <c r="P963" i="15"/>
  <c r="Q963" i="15"/>
  <c r="R963" i="15"/>
  <c r="S963" i="15"/>
  <c r="T963" i="15"/>
  <c r="U963" i="15"/>
  <c r="V963" i="15"/>
  <c r="W963" i="15"/>
  <c r="X963" i="15"/>
  <c r="Y963" i="15"/>
  <c r="Z963" i="15"/>
  <c r="A964" i="15"/>
  <c r="B964" i="15"/>
  <c r="C964" i="15"/>
  <c r="D964" i="15"/>
  <c r="E964" i="15"/>
  <c r="F964" i="15"/>
  <c r="G964" i="15"/>
  <c r="I964" i="15"/>
  <c r="J964" i="15"/>
  <c r="K964" i="15"/>
  <c r="L964" i="15"/>
  <c r="M964" i="15"/>
  <c r="N964" i="15"/>
  <c r="O964" i="15"/>
  <c r="P964" i="15"/>
  <c r="Q964" i="15"/>
  <c r="R964" i="15"/>
  <c r="S964" i="15"/>
  <c r="T964" i="15"/>
  <c r="U964" i="15"/>
  <c r="V964" i="15"/>
  <c r="W964" i="15"/>
  <c r="X964" i="15"/>
  <c r="Y964" i="15"/>
  <c r="Z964" i="15"/>
  <c r="A965" i="15"/>
  <c r="B965" i="15"/>
  <c r="C965" i="15"/>
  <c r="D965" i="15"/>
  <c r="E965" i="15"/>
  <c r="F965" i="15"/>
  <c r="G965" i="15"/>
  <c r="I965" i="15"/>
  <c r="J965" i="15"/>
  <c r="K965" i="15"/>
  <c r="L965" i="15"/>
  <c r="M965" i="15"/>
  <c r="N965" i="15"/>
  <c r="O965" i="15"/>
  <c r="P965" i="15"/>
  <c r="Q965" i="15"/>
  <c r="R965" i="15"/>
  <c r="S965" i="15"/>
  <c r="T965" i="15"/>
  <c r="U965" i="15"/>
  <c r="V965" i="15"/>
  <c r="W965" i="15"/>
  <c r="X965" i="15"/>
  <c r="Y965" i="15"/>
  <c r="Z965" i="15"/>
  <c r="A966" i="15"/>
  <c r="B966" i="15"/>
  <c r="C966" i="15"/>
  <c r="D966" i="15"/>
  <c r="E966" i="15"/>
  <c r="F966" i="15"/>
  <c r="G966" i="15"/>
  <c r="I966" i="15"/>
  <c r="J966" i="15"/>
  <c r="K966" i="15"/>
  <c r="L966" i="15"/>
  <c r="M966" i="15"/>
  <c r="N966" i="15"/>
  <c r="O966" i="15"/>
  <c r="P966" i="15"/>
  <c r="Q966" i="15"/>
  <c r="R966" i="15"/>
  <c r="S966" i="15"/>
  <c r="T966" i="15"/>
  <c r="U966" i="15"/>
  <c r="V966" i="15"/>
  <c r="W966" i="15"/>
  <c r="X966" i="15"/>
  <c r="Y966" i="15"/>
  <c r="Z966" i="15"/>
  <c r="A967" i="15"/>
  <c r="B967" i="15"/>
  <c r="C967" i="15"/>
  <c r="D967" i="15"/>
  <c r="E967" i="15"/>
  <c r="F967" i="15"/>
  <c r="G967" i="15"/>
  <c r="I967" i="15"/>
  <c r="J967" i="15"/>
  <c r="K967" i="15"/>
  <c r="L967" i="15"/>
  <c r="M967" i="15"/>
  <c r="N967" i="15"/>
  <c r="O967" i="15"/>
  <c r="P967" i="15"/>
  <c r="Q967" i="15"/>
  <c r="R967" i="15"/>
  <c r="S967" i="15"/>
  <c r="T967" i="15"/>
  <c r="U967" i="15"/>
  <c r="V967" i="15"/>
  <c r="W967" i="15"/>
  <c r="X967" i="15"/>
  <c r="Y967" i="15"/>
  <c r="Z967" i="15"/>
  <c r="A968" i="15"/>
  <c r="B968" i="15"/>
  <c r="C968" i="15"/>
  <c r="D968" i="15"/>
  <c r="E968" i="15"/>
  <c r="F968" i="15"/>
  <c r="G968" i="15"/>
  <c r="I968" i="15"/>
  <c r="J968" i="15"/>
  <c r="K968" i="15"/>
  <c r="L968" i="15"/>
  <c r="M968" i="15"/>
  <c r="N968" i="15"/>
  <c r="O968" i="15"/>
  <c r="P968" i="15"/>
  <c r="Q968" i="15"/>
  <c r="R968" i="15"/>
  <c r="S968" i="15"/>
  <c r="T968" i="15"/>
  <c r="U968" i="15"/>
  <c r="V968" i="15"/>
  <c r="W968" i="15"/>
  <c r="X968" i="15"/>
  <c r="Y968" i="15"/>
  <c r="Z968" i="15"/>
  <c r="A969" i="15"/>
  <c r="B969" i="15"/>
  <c r="C969" i="15"/>
  <c r="D969" i="15"/>
  <c r="E969" i="15"/>
  <c r="F969" i="15"/>
  <c r="G969" i="15"/>
  <c r="I969" i="15"/>
  <c r="J969" i="15"/>
  <c r="K969" i="15"/>
  <c r="L969" i="15"/>
  <c r="M969" i="15"/>
  <c r="N969" i="15"/>
  <c r="O969" i="15"/>
  <c r="P969" i="15"/>
  <c r="Q969" i="15"/>
  <c r="R969" i="15"/>
  <c r="S969" i="15"/>
  <c r="T969" i="15"/>
  <c r="U969" i="15"/>
  <c r="V969" i="15"/>
  <c r="W969" i="15"/>
  <c r="X969" i="15"/>
  <c r="Y969" i="15"/>
  <c r="Z969" i="15"/>
  <c r="A970" i="15"/>
  <c r="B970" i="15"/>
  <c r="C970" i="15"/>
  <c r="D970" i="15"/>
  <c r="E970" i="15"/>
  <c r="F970" i="15"/>
  <c r="G970" i="15"/>
  <c r="I970" i="15"/>
  <c r="J970" i="15"/>
  <c r="K970" i="15"/>
  <c r="L970" i="15"/>
  <c r="M970" i="15"/>
  <c r="N970" i="15"/>
  <c r="O970" i="15"/>
  <c r="P970" i="15"/>
  <c r="Q970" i="15"/>
  <c r="R970" i="15"/>
  <c r="S970" i="15"/>
  <c r="T970" i="15"/>
  <c r="U970" i="15"/>
  <c r="V970" i="15"/>
  <c r="W970" i="15"/>
  <c r="X970" i="15"/>
  <c r="Y970" i="15"/>
  <c r="Z970" i="15"/>
  <c r="A971" i="15"/>
  <c r="B971" i="15"/>
  <c r="C971" i="15"/>
  <c r="D971" i="15"/>
  <c r="E971" i="15"/>
  <c r="F971" i="15"/>
  <c r="G971" i="15"/>
  <c r="I971" i="15"/>
  <c r="J971" i="15"/>
  <c r="K971" i="15"/>
  <c r="L971" i="15"/>
  <c r="M971" i="15"/>
  <c r="N971" i="15"/>
  <c r="O971" i="15"/>
  <c r="P971" i="15"/>
  <c r="Q971" i="15"/>
  <c r="R971" i="15"/>
  <c r="S971" i="15"/>
  <c r="T971" i="15"/>
  <c r="U971" i="15"/>
  <c r="V971" i="15"/>
  <c r="W971" i="15"/>
  <c r="X971" i="15"/>
  <c r="Y971" i="15"/>
  <c r="Z971" i="15"/>
  <c r="A972" i="15"/>
  <c r="B972" i="15"/>
  <c r="C972" i="15"/>
  <c r="D972" i="15"/>
  <c r="E972" i="15"/>
  <c r="F972" i="15"/>
  <c r="G972" i="15"/>
  <c r="I972" i="15"/>
  <c r="J972" i="15"/>
  <c r="K972" i="15"/>
  <c r="L972" i="15"/>
  <c r="M972" i="15"/>
  <c r="N972" i="15"/>
  <c r="O972" i="15"/>
  <c r="P972" i="15"/>
  <c r="Q972" i="15"/>
  <c r="R972" i="15"/>
  <c r="S972" i="15"/>
  <c r="T972" i="15"/>
  <c r="U972" i="15"/>
  <c r="V972" i="15"/>
  <c r="W972" i="15"/>
  <c r="X972" i="15"/>
  <c r="Y972" i="15"/>
  <c r="Z972" i="15"/>
  <c r="A974" i="15"/>
  <c r="B974" i="15"/>
  <c r="C974" i="15"/>
  <c r="D974" i="15"/>
  <c r="E974" i="15"/>
  <c r="F974" i="15"/>
  <c r="G974" i="15"/>
  <c r="I974" i="15"/>
  <c r="J974" i="15"/>
  <c r="K974" i="15"/>
  <c r="L974" i="15"/>
  <c r="M974" i="15"/>
  <c r="N974" i="15"/>
  <c r="O974" i="15"/>
  <c r="P974" i="15"/>
  <c r="Q974" i="15"/>
  <c r="R974" i="15"/>
  <c r="S974" i="15"/>
  <c r="T974" i="15"/>
  <c r="U974" i="15"/>
  <c r="V974" i="15"/>
  <c r="W974" i="15"/>
  <c r="X974" i="15"/>
  <c r="Y974" i="15"/>
  <c r="Z974" i="15"/>
  <c r="A986" i="15"/>
  <c r="B986" i="15"/>
  <c r="C986" i="15"/>
  <c r="D986" i="15"/>
  <c r="E986" i="15"/>
  <c r="F986" i="15"/>
  <c r="G986" i="15"/>
  <c r="I986" i="15"/>
  <c r="J986" i="15"/>
  <c r="K986" i="15"/>
  <c r="L986" i="15"/>
  <c r="M986" i="15"/>
  <c r="N986" i="15"/>
  <c r="O986" i="15"/>
  <c r="P986" i="15"/>
  <c r="Q986" i="15"/>
  <c r="R986" i="15"/>
  <c r="S986" i="15"/>
  <c r="T986" i="15"/>
  <c r="U986" i="15"/>
  <c r="V986" i="15"/>
  <c r="W986" i="15"/>
  <c r="X986" i="15"/>
  <c r="Y986" i="15"/>
  <c r="Z986" i="15"/>
  <c r="A989" i="15"/>
  <c r="B989" i="15"/>
  <c r="C989" i="15"/>
  <c r="D989" i="15"/>
  <c r="E989" i="15"/>
  <c r="F989" i="15"/>
  <c r="G989" i="15"/>
  <c r="I989" i="15"/>
  <c r="J989" i="15"/>
  <c r="K989" i="15"/>
  <c r="L989" i="15"/>
  <c r="M989" i="15"/>
  <c r="N989" i="15"/>
  <c r="O989" i="15"/>
  <c r="P989" i="15"/>
  <c r="Q989" i="15"/>
  <c r="R989" i="15"/>
  <c r="S989" i="15"/>
  <c r="T989" i="15"/>
  <c r="U989" i="15"/>
  <c r="V989" i="15"/>
  <c r="W989" i="15"/>
  <c r="X989" i="15"/>
  <c r="Y989" i="15"/>
  <c r="Z989" i="15"/>
  <c r="A991" i="15"/>
  <c r="B991" i="15"/>
  <c r="C991" i="15"/>
  <c r="D991" i="15"/>
  <c r="E991" i="15"/>
  <c r="F991" i="15"/>
  <c r="G991" i="15"/>
  <c r="I991" i="15"/>
  <c r="J991" i="15"/>
  <c r="K991" i="15"/>
  <c r="L991" i="15"/>
  <c r="M991" i="15"/>
  <c r="N991" i="15"/>
  <c r="O991" i="15"/>
  <c r="P991" i="15"/>
  <c r="Q991" i="15"/>
  <c r="R991" i="15"/>
  <c r="S991" i="15"/>
  <c r="T991" i="15"/>
  <c r="U991" i="15"/>
  <c r="V991" i="15"/>
  <c r="W991" i="15"/>
  <c r="X991" i="15"/>
  <c r="Y991" i="15"/>
  <c r="Z991" i="15"/>
  <c r="A993" i="15"/>
  <c r="B993" i="15"/>
  <c r="C993" i="15"/>
  <c r="D993" i="15"/>
  <c r="E993" i="15"/>
  <c r="F993" i="15"/>
  <c r="G993" i="15"/>
  <c r="I993" i="15"/>
  <c r="J993" i="15"/>
  <c r="K993" i="15"/>
  <c r="L993" i="15"/>
  <c r="M993" i="15"/>
  <c r="N993" i="15"/>
  <c r="O993" i="15"/>
  <c r="P993" i="15"/>
  <c r="Q993" i="15"/>
  <c r="R993" i="15"/>
  <c r="S993" i="15"/>
  <c r="T993" i="15"/>
  <c r="U993" i="15"/>
  <c r="V993" i="15"/>
  <c r="W993" i="15"/>
  <c r="X993" i="15"/>
  <c r="Y993" i="15"/>
  <c r="Z993" i="15"/>
  <c r="A995" i="15"/>
  <c r="B995" i="15"/>
  <c r="C995" i="15"/>
  <c r="D995" i="15"/>
  <c r="E995" i="15"/>
  <c r="F995" i="15"/>
  <c r="G995" i="15"/>
  <c r="I995" i="15"/>
  <c r="J995" i="15"/>
  <c r="K995" i="15"/>
  <c r="L995" i="15"/>
  <c r="M995" i="15"/>
  <c r="N995" i="15"/>
  <c r="O995" i="15"/>
  <c r="P995" i="15"/>
  <c r="Q995" i="15"/>
  <c r="R995" i="15"/>
  <c r="S995" i="15"/>
  <c r="T995" i="15"/>
  <c r="U995" i="15"/>
  <c r="V995" i="15"/>
  <c r="W995" i="15"/>
  <c r="X995" i="15"/>
  <c r="Y995" i="15"/>
  <c r="Z995" i="15"/>
  <c r="A1005" i="15"/>
  <c r="B1005" i="15"/>
  <c r="C1005" i="15"/>
  <c r="D1005" i="15"/>
  <c r="E1005" i="15"/>
  <c r="F1005" i="15"/>
  <c r="G1005" i="15"/>
  <c r="I1005" i="15"/>
  <c r="J1005" i="15"/>
  <c r="K1005" i="15"/>
  <c r="L1005" i="15"/>
  <c r="M1005" i="15"/>
  <c r="N1005" i="15"/>
  <c r="O1005" i="15"/>
  <c r="P1005" i="15"/>
  <c r="Q1005" i="15"/>
  <c r="R1005" i="15"/>
  <c r="S1005" i="15"/>
  <c r="T1005" i="15"/>
  <c r="U1005" i="15"/>
  <c r="V1005" i="15"/>
  <c r="W1005" i="15"/>
  <c r="X1005" i="15"/>
  <c r="Y1005" i="15"/>
  <c r="Z1005" i="15"/>
  <c r="A1012" i="15"/>
  <c r="B1012" i="15"/>
  <c r="C1012" i="15"/>
  <c r="D1012" i="15"/>
  <c r="E1012" i="15"/>
  <c r="F1012" i="15"/>
  <c r="G1012" i="15"/>
  <c r="I1012" i="15"/>
  <c r="J1012" i="15"/>
  <c r="K1012" i="15"/>
  <c r="L1012" i="15"/>
  <c r="M1012" i="15"/>
  <c r="N1012" i="15"/>
  <c r="O1012" i="15"/>
  <c r="P1012" i="15"/>
  <c r="Q1012" i="15"/>
  <c r="R1012" i="15"/>
  <c r="S1012" i="15"/>
  <c r="T1012" i="15"/>
  <c r="U1012" i="15"/>
  <c r="V1012" i="15"/>
  <c r="W1012" i="15"/>
  <c r="X1012" i="15"/>
  <c r="Y1012" i="15"/>
  <c r="Z1012" i="15"/>
  <c r="A1014" i="15"/>
  <c r="B1014" i="15"/>
  <c r="C1014" i="15"/>
  <c r="D1014" i="15"/>
  <c r="E1014" i="15"/>
  <c r="F1014" i="15"/>
  <c r="G1014" i="15"/>
  <c r="I1014" i="15"/>
  <c r="J1014" i="15"/>
  <c r="K1014" i="15"/>
  <c r="L1014" i="15"/>
  <c r="M1014" i="15"/>
  <c r="N1014" i="15"/>
  <c r="O1014" i="15"/>
  <c r="P1014" i="15"/>
  <c r="Q1014" i="15"/>
  <c r="R1014" i="15"/>
  <c r="S1014" i="15"/>
  <c r="T1014" i="15"/>
  <c r="U1014" i="15"/>
  <c r="V1014" i="15"/>
  <c r="W1014" i="15"/>
  <c r="X1014" i="15"/>
  <c r="Y1014" i="15"/>
  <c r="Z1014" i="15"/>
  <c r="A1016" i="15"/>
  <c r="B1016" i="15"/>
  <c r="C1016" i="15"/>
  <c r="D1016" i="15"/>
  <c r="E1016" i="15"/>
  <c r="F1016" i="15"/>
  <c r="G1016" i="15"/>
  <c r="I1016" i="15"/>
  <c r="J1016" i="15"/>
  <c r="K1016" i="15"/>
  <c r="L1016" i="15"/>
  <c r="M1016" i="15"/>
  <c r="N1016" i="15"/>
  <c r="O1016" i="15"/>
  <c r="P1016" i="15"/>
  <c r="Q1016" i="15"/>
  <c r="R1016" i="15"/>
  <c r="S1016" i="15"/>
  <c r="T1016" i="15"/>
  <c r="U1016" i="15"/>
  <c r="V1016" i="15"/>
  <c r="W1016" i="15"/>
  <c r="X1016" i="15"/>
  <c r="Y1016" i="15"/>
  <c r="Z1016" i="15"/>
  <c r="A1018" i="15"/>
  <c r="B1018" i="15"/>
  <c r="C1018" i="15"/>
  <c r="D1018" i="15"/>
  <c r="E1018" i="15"/>
  <c r="F1018" i="15"/>
  <c r="G1018" i="15"/>
  <c r="I1018" i="15"/>
  <c r="J1018" i="15"/>
  <c r="K1018" i="15"/>
  <c r="L1018" i="15"/>
  <c r="M1018" i="15"/>
  <c r="N1018" i="15"/>
  <c r="O1018" i="15"/>
  <c r="P1018" i="15"/>
  <c r="Q1018" i="15"/>
  <c r="R1018" i="15"/>
  <c r="S1018" i="15"/>
  <c r="T1018" i="15"/>
  <c r="U1018" i="15"/>
  <c r="V1018" i="15"/>
  <c r="W1018" i="15"/>
  <c r="X1018" i="15"/>
  <c r="Y1018" i="15"/>
  <c r="Z1018" i="15"/>
  <c r="A1020" i="15"/>
  <c r="B1020" i="15"/>
  <c r="C1020" i="15"/>
  <c r="D1020" i="15"/>
  <c r="E1020" i="15"/>
  <c r="F1020" i="15"/>
  <c r="G1020" i="15"/>
  <c r="I1020" i="15"/>
  <c r="J1020" i="15"/>
  <c r="K1020" i="15"/>
  <c r="L1020" i="15"/>
  <c r="M1020" i="15"/>
  <c r="N1020" i="15"/>
  <c r="O1020" i="15"/>
  <c r="P1020" i="15"/>
  <c r="Q1020" i="15"/>
  <c r="R1020" i="15"/>
  <c r="S1020" i="15"/>
  <c r="T1020" i="15"/>
  <c r="U1020" i="15"/>
  <c r="V1020" i="15"/>
  <c r="W1020" i="15"/>
  <c r="X1020" i="15"/>
  <c r="Y1020" i="15"/>
  <c r="Z1020" i="15"/>
  <c r="A1022" i="15"/>
  <c r="B1022" i="15"/>
  <c r="C1022" i="15"/>
  <c r="D1022" i="15"/>
  <c r="E1022" i="15"/>
  <c r="F1022" i="15"/>
  <c r="G1022" i="15"/>
  <c r="I1022" i="15"/>
  <c r="J1022" i="15"/>
  <c r="K1022" i="15"/>
  <c r="L1022" i="15"/>
  <c r="M1022" i="15"/>
  <c r="N1022" i="15"/>
  <c r="O1022" i="15"/>
  <c r="P1022" i="15"/>
  <c r="Q1022" i="15"/>
  <c r="R1022" i="15"/>
  <c r="S1022" i="15"/>
  <c r="T1022" i="15"/>
  <c r="U1022" i="15"/>
  <c r="V1022" i="15"/>
  <c r="W1022" i="15"/>
  <c r="X1022" i="15"/>
  <c r="Y1022" i="15"/>
  <c r="Z1022" i="15"/>
  <c r="A1023" i="15"/>
  <c r="B1023" i="15"/>
  <c r="C1023" i="15"/>
  <c r="D1023" i="15"/>
  <c r="E1023" i="15"/>
  <c r="F1023" i="15"/>
  <c r="G1023" i="15"/>
  <c r="I1023" i="15"/>
  <c r="J1023" i="15"/>
  <c r="K1023" i="15"/>
  <c r="L1023" i="15"/>
  <c r="M1023" i="15"/>
  <c r="N1023" i="15"/>
  <c r="O1023" i="15"/>
  <c r="P1023" i="15"/>
  <c r="Q1023" i="15"/>
  <c r="R1023" i="15"/>
  <c r="S1023" i="15"/>
  <c r="T1023" i="15"/>
  <c r="U1023" i="15"/>
  <c r="V1023" i="15"/>
  <c r="W1023" i="15"/>
  <c r="X1023" i="15"/>
  <c r="Y1023" i="15"/>
  <c r="Z1023" i="15"/>
  <c r="A1025" i="15"/>
  <c r="B1025" i="15"/>
  <c r="C1025" i="15"/>
  <c r="D1025" i="15"/>
  <c r="E1025" i="15"/>
  <c r="F1025" i="15"/>
  <c r="G1025" i="15"/>
  <c r="I1025" i="15"/>
  <c r="J1025" i="15"/>
  <c r="K1025" i="15"/>
  <c r="L1025" i="15"/>
  <c r="M1025" i="15"/>
  <c r="N1025" i="15"/>
  <c r="O1025" i="15"/>
  <c r="P1025" i="15"/>
  <c r="Q1025" i="15"/>
  <c r="R1025" i="15"/>
  <c r="S1025" i="15"/>
  <c r="T1025" i="15"/>
  <c r="U1025" i="15"/>
  <c r="V1025" i="15"/>
  <c r="W1025" i="15"/>
  <c r="X1025" i="15"/>
  <c r="Y1025" i="15"/>
  <c r="Z1025" i="15"/>
  <c r="A1028" i="15"/>
  <c r="B1028" i="15"/>
  <c r="C1028" i="15"/>
  <c r="D1028" i="15"/>
  <c r="E1028" i="15"/>
  <c r="F1028" i="15"/>
  <c r="G1028" i="15"/>
  <c r="I1028" i="15"/>
  <c r="J1028" i="15"/>
  <c r="K1028" i="15"/>
  <c r="L1028" i="15"/>
  <c r="M1028" i="15"/>
  <c r="N1028" i="15"/>
  <c r="O1028" i="15"/>
  <c r="P1028" i="15"/>
  <c r="Q1028" i="15"/>
  <c r="R1028" i="15"/>
  <c r="S1028" i="15"/>
  <c r="T1028" i="15"/>
  <c r="U1028" i="15"/>
  <c r="V1028" i="15"/>
  <c r="W1028" i="15"/>
  <c r="X1028" i="15"/>
  <c r="Y1028" i="15"/>
  <c r="Z1028" i="15"/>
  <c r="A1030" i="15"/>
  <c r="B1030" i="15"/>
  <c r="C1030" i="15"/>
  <c r="D1030" i="15"/>
  <c r="E1030" i="15"/>
  <c r="F1030" i="15"/>
  <c r="G1030" i="15"/>
  <c r="I1030" i="15"/>
  <c r="J1030" i="15"/>
  <c r="K1030" i="15"/>
  <c r="L1030" i="15"/>
  <c r="M1030" i="15"/>
  <c r="N1030" i="15"/>
  <c r="O1030" i="15"/>
  <c r="P1030" i="15"/>
  <c r="Q1030" i="15"/>
  <c r="R1030" i="15"/>
  <c r="S1030" i="15"/>
  <c r="T1030" i="15"/>
  <c r="U1030" i="15"/>
  <c r="V1030" i="15"/>
  <c r="W1030" i="15"/>
  <c r="X1030" i="15"/>
  <c r="Y1030" i="15"/>
  <c r="Z1030" i="15"/>
  <c r="A1031" i="15"/>
  <c r="B1031" i="15"/>
  <c r="C1031" i="15"/>
  <c r="D1031" i="15"/>
  <c r="E1031" i="15"/>
  <c r="F1031" i="15"/>
  <c r="G1031" i="15"/>
  <c r="I1031" i="15"/>
  <c r="J1031" i="15"/>
  <c r="K1031" i="15"/>
  <c r="L1031" i="15"/>
  <c r="M1031" i="15"/>
  <c r="N1031" i="15"/>
  <c r="O1031" i="15"/>
  <c r="P1031" i="15"/>
  <c r="Q1031" i="15"/>
  <c r="R1031" i="15"/>
  <c r="S1031" i="15"/>
  <c r="T1031" i="15"/>
  <c r="U1031" i="15"/>
  <c r="V1031" i="15"/>
  <c r="W1031" i="15"/>
  <c r="X1031" i="15"/>
  <c r="Y1031" i="15"/>
  <c r="Z1031" i="15"/>
  <c r="A1032" i="15"/>
  <c r="B1032" i="15"/>
  <c r="C1032" i="15"/>
  <c r="D1032" i="15"/>
  <c r="E1032" i="15"/>
  <c r="F1032" i="15"/>
  <c r="G1032" i="15"/>
  <c r="I1032" i="15"/>
  <c r="J1032" i="15"/>
  <c r="K1032" i="15"/>
  <c r="L1032" i="15"/>
  <c r="M1032" i="15"/>
  <c r="N1032" i="15"/>
  <c r="O1032" i="15"/>
  <c r="P1032" i="15"/>
  <c r="Q1032" i="15"/>
  <c r="R1032" i="15"/>
  <c r="S1032" i="15"/>
  <c r="T1032" i="15"/>
  <c r="U1032" i="15"/>
  <c r="V1032" i="15"/>
  <c r="W1032" i="15"/>
  <c r="X1032" i="15"/>
  <c r="Y1032" i="15"/>
  <c r="Z1032" i="15"/>
  <c r="A1033" i="15"/>
  <c r="B1033" i="15"/>
  <c r="C1033" i="15"/>
  <c r="D1033" i="15"/>
  <c r="E1033" i="15"/>
  <c r="F1033" i="15"/>
  <c r="G1033" i="15"/>
  <c r="I1033" i="15"/>
  <c r="J1033" i="15"/>
  <c r="K1033" i="15"/>
  <c r="L1033" i="15"/>
  <c r="M1033" i="15"/>
  <c r="N1033" i="15"/>
  <c r="O1033" i="15"/>
  <c r="P1033" i="15"/>
  <c r="Q1033" i="15"/>
  <c r="R1033" i="15"/>
  <c r="S1033" i="15"/>
  <c r="T1033" i="15"/>
  <c r="U1033" i="15"/>
  <c r="V1033" i="15"/>
  <c r="W1033" i="15"/>
  <c r="X1033" i="15"/>
  <c r="Y1033" i="15"/>
  <c r="Z1033" i="15"/>
  <c r="A1034" i="15"/>
  <c r="B1034" i="15"/>
  <c r="C1034" i="15"/>
  <c r="D1034" i="15"/>
  <c r="E1034" i="15"/>
  <c r="F1034" i="15"/>
  <c r="G1034" i="15"/>
  <c r="I1034" i="15"/>
  <c r="J1034" i="15"/>
  <c r="K1034" i="15"/>
  <c r="L1034" i="15"/>
  <c r="M1034" i="15"/>
  <c r="N1034" i="15"/>
  <c r="O1034" i="15"/>
  <c r="P1034" i="15"/>
  <c r="Q1034" i="15"/>
  <c r="R1034" i="15"/>
  <c r="S1034" i="15"/>
  <c r="T1034" i="15"/>
  <c r="U1034" i="15"/>
  <c r="V1034" i="15"/>
  <c r="W1034" i="15"/>
  <c r="X1034" i="15"/>
  <c r="Y1034" i="15"/>
  <c r="Z1034" i="15"/>
  <c r="A1035" i="15"/>
  <c r="B1035" i="15"/>
  <c r="C1035" i="15"/>
  <c r="D1035" i="15"/>
  <c r="E1035" i="15"/>
  <c r="F1035" i="15"/>
  <c r="G1035" i="15"/>
  <c r="I1035" i="15"/>
  <c r="J1035" i="15"/>
  <c r="K1035" i="15"/>
  <c r="L1035" i="15"/>
  <c r="M1035" i="15"/>
  <c r="N1035" i="15"/>
  <c r="O1035" i="15"/>
  <c r="P1035" i="15"/>
  <c r="Q1035" i="15"/>
  <c r="R1035" i="15"/>
  <c r="S1035" i="15"/>
  <c r="T1035" i="15"/>
  <c r="U1035" i="15"/>
  <c r="V1035" i="15"/>
  <c r="W1035" i="15"/>
  <c r="X1035" i="15"/>
  <c r="Y1035" i="15"/>
  <c r="Z1035" i="15"/>
  <c r="A1036" i="15"/>
  <c r="B1036" i="15"/>
  <c r="C1036" i="15"/>
  <c r="D1036" i="15"/>
  <c r="E1036" i="15"/>
  <c r="F1036" i="15"/>
  <c r="G1036" i="15"/>
  <c r="I1036" i="15"/>
  <c r="J1036" i="15"/>
  <c r="K1036" i="15"/>
  <c r="L1036" i="15"/>
  <c r="M1036" i="15"/>
  <c r="N1036" i="15"/>
  <c r="O1036" i="15"/>
  <c r="P1036" i="15"/>
  <c r="Q1036" i="15"/>
  <c r="R1036" i="15"/>
  <c r="S1036" i="15"/>
  <c r="T1036" i="15"/>
  <c r="U1036" i="15"/>
  <c r="V1036" i="15"/>
  <c r="W1036" i="15"/>
  <c r="X1036" i="15"/>
  <c r="Y1036" i="15"/>
  <c r="Z1036" i="15"/>
  <c r="A1037" i="15"/>
  <c r="B1037" i="15"/>
  <c r="C1037" i="15"/>
  <c r="D1037" i="15"/>
  <c r="E1037" i="15"/>
  <c r="F1037" i="15"/>
  <c r="G1037" i="15"/>
  <c r="I1037" i="15"/>
  <c r="J1037" i="15"/>
  <c r="K1037" i="15"/>
  <c r="L1037" i="15"/>
  <c r="M1037" i="15"/>
  <c r="N1037" i="15"/>
  <c r="O1037" i="15"/>
  <c r="P1037" i="15"/>
  <c r="Q1037" i="15"/>
  <c r="R1037" i="15"/>
  <c r="S1037" i="15"/>
  <c r="T1037" i="15"/>
  <c r="U1037" i="15"/>
  <c r="V1037" i="15"/>
  <c r="W1037" i="15"/>
  <c r="X1037" i="15"/>
  <c r="Y1037" i="15"/>
  <c r="Z1037" i="15"/>
  <c r="A1038" i="15"/>
  <c r="B1038" i="15"/>
  <c r="C1038" i="15"/>
  <c r="D1038" i="15"/>
  <c r="E1038" i="15"/>
  <c r="F1038" i="15"/>
  <c r="G1038" i="15"/>
  <c r="I1038" i="15"/>
  <c r="J1038" i="15"/>
  <c r="K1038" i="15"/>
  <c r="L1038" i="15"/>
  <c r="M1038" i="15"/>
  <c r="N1038" i="15"/>
  <c r="O1038" i="15"/>
  <c r="P1038" i="15"/>
  <c r="Q1038" i="15"/>
  <c r="R1038" i="15"/>
  <c r="S1038" i="15"/>
  <c r="T1038" i="15"/>
  <c r="U1038" i="15"/>
  <c r="V1038" i="15"/>
  <c r="W1038" i="15"/>
  <c r="X1038" i="15"/>
  <c r="Y1038" i="15"/>
  <c r="Z1038" i="15"/>
  <c r="A1039" i="15"/>
  <c r="B1039" i="15"/>
  <c r="C1039" i="15"/>
  <c r="D1039" i="15"/>
  <c r="E1039" i="15"/>
  <c r="F1039" i="15"/>
  <c r="G1039" i="15"/>
  <c r="I1039" i="15"/>
  <c r="J1039" i="15"/>
  <c r="K1039" i="15"/>
  <c r="L1039" i="15"/>
  <c r="M1039" i="15"/>
  <c r="N1039" i="15"/>
  <c r="O1039" i="15"/>
  <c r="P1039" i="15"/>
  <c r="Q1039" i="15"/>
  <c r="R1039" i="15"/>
  <c r="S1039" i="15"/>
  <c r="T1039" i="15"/>
  <c r="U1039" i="15"/>
  <c r="V1039" i="15"/>
  <c r="W1039" i="15"/>
  <c r="X1039" i="15"/>
  <c r="Y1039" i="15"/>
  <c r="Z1039" i="15"/>
  <c r="A1040" i="15"/>
  <c r="B1040" i="15"/>
  <c r="C1040" i="15"/>
  <c r="D1040" i="15"/>
  <c r="E1040" i="15"/>
  <c r="F1040" i="15"/>
  <c r="G1040" i="15"/>
  <c r="I1040" i="15"/>
  <c r="J1040" i="15"/>
  <c r="K1040" i="15"/>
  <c r="L1040" i="15"/>
  <c r="M1040" i="15"/>
  <c r="N1040" i="15"/>
  <c r="O1040" i="15"/>
  <c r="P1040" i="15"/>
  <c r="Q1040" i="15"/>
  <c r="R1040" i="15"/>
  <c r="S1040" i="15"/>
  <c r="T1040" i="15"/>
  <c r="U1040" i="15"/>
  <c r="V1040" i="15"/>
  <c r="W1040" i="15"/>
  <c r="X1040" i="15"/>
  <c r="Y1040" i="15"/>
  <c r="Z1040" i="15"/>
  <c r="A1043" i="15"/>
  <c r="B1043" i="15"/>
  <c r="C1043" i="15"/>
  <c r="D1043" i="15"/>
  <c r="E1043" i="15"/>
  <c r="F1043" i="15"/>
  <c r="G1043" i="15"/>
  <c r="H1043" i="15"/>
  <c r="I1043" i="15"/>
  <c r="J1043" i="15"/>
  <c r="K1043" i="15"/>
  <c r="L1043" i="15"/>
  <c r="M1043" i="15"/>
  <c r="N1043" i="15"/>
  <c r="O1043" i="15"/>
  <c r="P1043" i="15"/>
  <c r="Q1043" i="15"/>
  <c r="R1043" i="15"/>
  <c r="S1043" i="15"/>
  <c r="T1043" i="15"/>
  <c r="U1043" i="15"/>
  <c r="V1043" i="15"/>
  <c r="W1043" i="15"/>
  <c r="X1043" i="15"/>
  <c r="Y1043" i="15"/>
  <c r="Z1043" i="15"/>
  <c r="A1053" i="15"/>
  <c r="B1053" i="15"/>
  <c r="C1053" i="15"/>
  <c r="D1053" i="15"/>
  <c r="E1053" i="15"/>
  <c r="F1053" i="15"/>
  <c r="G1053" i="15"/>
  <c r="I1053" i="15"/>
  <c r="J1053" i="15"/>
  <c r="K1053" i="15"/>
  <c r="L1053" i="15"/>
  <c r="M1053" i="15"/>
  <c r="N1053" i="15"/>
  <c r="O1053" i="15"/>
  <c r="P1053" i="15"/>
  <c r="Q1053" i="15"/>
  <c r="R1053" i="15"/>
  <c r="S1053" i="15"/>
  <c r="T1053" i="15"/>
  <c r="U1053" i="15"/>
  <c r="V1053" i="15"/>
  <c r="W1053" i="15"/>
  <c r="X1053" i="15"/>
  <c r="Y1053" i="15"/>
  <c r="Z1053" i="15"/>
  <c r="A1055" i="15"/>
  <c r="B1055" i="15"/>
  <c r="C1055" i="15"/>
  <c r="D1055" i="15"/>
  <c r="E1055" i="15"/>
  <c r="F1055" i="15"/>
  <c r="G1055" i="15"/>
  <c r="I1055" i="15"/>
  <c r="J1055" i="15"/>
  <c r="K1055" i="15"/>
  <c r="L1055" i="15"/>
  <c r="M1055" i="15"/>
  <c r="N1055" i="15"/>
  <c r="O1055" i="15"/>
  <c r="P1055" i="15"/>
  <c r="Q1055" i="15"/>
  <c r="R1055" i="15"/>
  <c r="S1055" i="15"/>
  <c r="T1055" i="15"/>
  <c r="U1055" i="15"/>
  <c r="V1055" i="15"/>
  <c r="W1055" i="15"/>
  <c r="X1055" i="15"/>
  <c r="Y1055" i="15"/>
  <c r="Z1055" i="15"/>
  <c r="A1057" i="15"/>
  <c r="B1057" i="15"/>
  <c r="C1057" i="15"/>
  <c r="D1057" i="15"/>
  <c r="E1057" i="15"/>
  <c r="F1057" i="15"/>
  <c r="G1057" i="15"/>
  <c r="I1057" i="15"/>
  <c r="J1057" i="15"/>
  <c r="K1057" i="15"/>
  <c r="L1057" i="15"/>
  <c r="M1057" i="15"/>
  <c r="N1057" i="15"/>
  <c r="O1057" i="15"/>
  <c r="P1057" i="15"/>
  <c r="Q1057" i="15"/>
  <c r="R1057" i="15"/>
  <c r="S1057" i="15"/>
  <c r="T1057" i="15"/>
  <c r="U1057" i="15"/>
  <c r="V1057" i="15"/>
  <c r="W1057" i="15"/>
  <c r="X1057" i="15"/>
  <c r="Y1057" i="15"/>
  <c r="Z1057" i="15"/>
  <c r="A1059" i="15"/>
  <c r="B1059" i="15"/>
  <c r="C1059" i="15"/>
  <c r="D1059" i="15"/>
  <c r="E1059" i="15"/>
  <c r="F1059" i="15"/>
  <c r="G1059" i="15"/>
  <c r="I1059" i="15"/>
  <c r="J1059" i="15"/>
  <c r="K1059" i="15"/>
  <c r="L1059" i="15"/>
  <c r="M1059" i="15"/>
  <c r="N1059" i="15"/>
  <c r="O1059" i="15"/>
  <c r="P1059" i="15"/>
  <c r="Q1059" i="15"/>
  <c r="R1059" i="15"/>
  <c r="S1059" i="15"/>
  <c r="T1059" i="15"/>
  <c r="U1059" i="15"/>
  <c r="V1059" i="15"/>
  <c r="W1059" i="15"/>
  <c r="X1059" i="15"/>
  <c r="Y1059" i="15"/>
  <c r="Z1059" i="15"/>
  <c r="A1061" i="15"/>
  <c r="B1061" i="15"/>
  <c r="C1061" i="15"/>
  <c r="D1061" i="15"/>
  <c r="E1061" i="15"/>
  <c r="F1061" i="15"/>
  <c r="G1061" i="15"/>
  <c r="I1061" i="15"/>
  <c r="J1061" i="15"/>
  <c r="K1061" i="15"/>
  <c r="L1061" i="15"/>
  <c r="M1061" i="15"/>
  <c r="N1061" i="15"/>
  <c r="O1061" i="15"/>
  <c r="P1061" i="15"/>
  <c r="Q1061" i="15"/>
  <c r="R1061" i="15"/>
  <c r="S1061" i="15"/>
  <c r="T1061" i="15"/>
  <c r="U1061" i="15"/>
  <c r="V1061" i="15"/>
  <c r="W1061" i="15"/>
  <c r="X1061" i="15"/>
  <c r="Y1061" i="15"/>
  <c r="Z1061" i="15"/>
  <c r="A1062" i="15"/>
  <c r="B1062" i="15"/>
  <c r="C1062" i="15"/>
  <c r="D1062" i="15"/>
  <c r="E1062" i="15"/>
  <c r="F1062" i="15"/>
  <c r="G1062" i="15"/>
  <c r="I1062" i="15"/>
  <c r="J1062" i="15"/>
  <c r="K1062" i="15"/>
  <c r="L1062" i="15"/>
  <c r="M1062" i="15"/>
  <c r="N1062" i="15"/>
  <c r="O1062" i="15"/>
  <c r="P1062" i="15"/>
  <c r="Q1062" i="15"/>
  <c r="R1062" i="15"/>
  <c r="S1062" i="15"/>
  <c r="T1062" i="15"/>
  <c r="U1062" i="15"/>
  <c r="V1062" i="15"/>
  <c r="W1062" i="15"/>
  <c r="X1062" i="15"/>
  <c r="Y1062" i="15"/>
  <c r="Z1062" i="15"/>
  <c r="A1063" i="15"/>
  <c r="B1063" i="15"/>
  <c r="C1063" i="15"/>
  <c r="D1063" i="15"/>
  <c r="E1063" i="15"/>
  <c r="F1063" i="15"/>
  <c r="G1063" i="15"/>
  <c r="I1063" i="15"/>
  <c r="J1063" i="15"/>
  <c r="K1063" i="15"/>
  <c r="L1063" i="15"/>
  <c r="M1063" i="15"/>
  <c r="N1063" i="15"/>
  <c r="O1063" i="15"/>
  <c r="P1063" i="15"/>
  <c r="Q1063" i="15"/>
  <c r="R1063" i="15"/>
  <c r="S1063" i="15"/>
  <c r="T1063" i="15"/>
  <c r="U1063" i="15"/>
  <c r="V1063" i="15"/>
  <c r="W1063" i="15"/>
  <c r="X1063" i="15"/>
  <c r="Y1063" i="15"/>
  <c r="Z1063" i="15"/>
  <c r="A1064" i="15"/>
  <c r="B1064" i="15"/>
  <c r="C1064" i="15"/>
  <c r="D1064" i="15"/>
  <c r="E1064" i="15"/>
  <c r="F1064" i="15"/>
  <c r="G1064" i="15"/>
  <c r="I1064" i="15"/>
  <c r="J1064" i="15"/>
  <c r="K1064" i="15"/>
  <c r="L1064" i="15"/>
  <c r="M1064" i="15"/>
  <c r="N1064" i="15"/>
  <c r="O1064" i="15"/>
  <c r="P1064" i="15"/>
  <c r="Q1064" i="15"/>
  <c r="R1064" i="15"/>
  <c r="S1064" i="15"/>
  <c r="T1064" i="15"/>
  <c r="U1064" i="15"/>
  <c r="V1064" i="15"/>
  <c r="W1064" i="15"/>
  <c r="X1064" i="15"/>
  <c r="Y1064" i="15"/>
  <c r="Z1064" i="15"/>
  <c r="A1066" i="15"/>
  <c r="B1066" i="15"/>
  <c r="C1066" i="15"/>
  <c r="D1066" i="15"/>
  <c r="E1066" i="15"/>
  <c r="F1066" i="15"/>
  <c r="G1066" i="15"/>
  <c r="I1066" i="15"/>
  <c r="J1066" i="15"/>
  <c r="K1066" i="15"/>
  <c r="L1066" i="15"/>
  <c r="M1066" i="15"/>
  <c r="N1066" i="15"/>
  <c r="O1066" i="15"/>
  <c r="P1066" i="15"/>
  <c r="Q1066" i="15"/>
  <c r="R1066" i="15"/>
  <c r="S1066" i="15"/>
  <c r="T1066" i="15"/>
  <c r="U1066" i="15"/>
  <c r="V1066" i="15"/>
  <c r="W1066" i="15"/>
  <c r="X1066" i="15"/>
  <c r="Y1066" i="15"/>
  <c r="Z1066" i="15"/>
  <c r="A1068" i="15"/>
  <c r="B1068" i="15"/>
  <c r="C1068" i="15"/>
  <c r="D1068" i="15"/>
  <c r="E1068" i="15"/>
  <c r="F1068" i="15"/>
  <c r="G1068" i="15"/>
  <c r="I1068" i="15"/>
  <c r="J1068" i="15"/>
  <c r="K1068" i="15"/>
  <c r="L1068" i="15"/>
  <c r="M1068" i="15"/>
  <c r="N1068" i="15"/>
  <c r="O1068" i="15"/>
  <c r="P1068" i="15"/>
  <c r="Q1068" i="15"/>
  <c r="R1068" i="15"/>
  <c r="S1068" i="15"/>
  <c r="T1068" i="15"/>
  <c r="U1068" i="15"/>
  <c r="V1068" i="15"/>
  <c r="W1068" i="15"/>
  <c r="X1068" i="15"/>
  <c r="Y1068" i="15"/>
  <c r="Z1068" i="15"/>
  <c r="A1070" i="15"/>
  <c r="B1070" i="15"/>
  <c r="C1070" i="15"/>
  <c r="D1070" i="15"/>
  <c r="E1070" i="15"/>
  <c r="F1070" i="15"/>
  <c r="G1070" i="15"/>
  <c r="I1070" i="15"/>
  <c r="J1070" i="15"/>
  <c r="K1070" i="15"/>
  <c r="L1070" i="15"/>
  <c r="M1070" i="15"/>
  <c r="N1070" i="15"/>
  <c r="O1070" i="15"/>
  <c r="P1070" i="15"/>
  <c r="Q1070" i="15"/>
  <c r="R1070" i="15"/>
  <c r="S1070" i="15"/>
  <c r="T1070" i="15"/>
  <c r="U1070" i="15"/>
  <c r="V1070" i="15"/>
  <c r="W1070" i="15"/>
  <c r="X1070" i="15"/>
  <c r="Y1070" i="15"/>
  <c r="Z1070" i="15"/>
  <c r="A1072" i="15"/>
  <c r="B1072" i="15"/>
  <c r="C1072" i="15"/>
  <c r="D1072" i="15"/>
  <c r="E1072" i="15"/>
  <c r="F1072" i="15"/>
  <c r="G1072" i="15"/>
  <c r="I1072" i="15"/>
  <c r="J1072" i="15"/>
  <c r="K1072" i="15"/>
  <c r="L1072" i="15"/>
  <c r="M1072" i="15"/>
  <c r="N1072" i="15"/>
  <c r="O1072" i="15"/>
  <c r="P1072" i="15"/>
  <c r="Q1072" i="15"/>
  <c r="R1072" i="15"/>
  <c r="S1072" i="15"/>
  <c r="T1072" i="15"/>
  <c r="U1072" i="15"/>
  <c r="V1072" i="15"/>
  <c r="W1072" i="15"/>
  <c r="X1072" i="15"/>
  <c r="Y1072" i="15"/>
  <c r="Z1072" i="15"/>
  <c r="A1073" i="15"/>
  <c r="B1073" i="15"/>
  <c r="C1073" i="15"/>
  <c r="D1073" i="15"/>
  <c r="E1073" i="15"/>
  <c r="F1073" i="15"/>
  <c r="G1073" i="15"/>
  <c r="I1073" i="15"/>
  <c r="J1073" i="15"/>
  <c r="K1073" i="15"/>
  <c r="L1073" i="15"/>
  <c r="M1073" i="15"/>
  <c r="N1073" i="15"/>
  <c r="O1073" i="15"/>
  <c r="P1073" i="15"/>
  <c r="Q1073" i="15"/>
  <c r="R1073" i="15"/>
  <c r="S1073" i="15"/>
  <c r="T1073" i="15"/>
  <c r="U1073" i="15"/>
  <c r="V1073" i="15"/>
  <c r="W1073" i="15"/>
  <c r="X1073" i="15"/>
  <c r="Y1073" i="15"/>
  <c r="Z1073" i="15"/>
  <c r="A1075" i="15"/>
  <c r="B1075" i="15"/>
  <c r="C1075" i="15"/>
  <c r="D1075" i="15"/>
  <c r="E1075" i="15"/>
  <c r="F1075" i="15"/>
  <c r="G1075" i="15"/>
  <c r="I1075" i="15"/>
  <c r="J1075" i="15"/>
  <c r="K1075" i="15"/>
  <c r="L1075" i="15"/>
  <c r="M1075" i="15"/>
  <c r="N1075" i="15"/>
  <c r="O1075" i="15"/>
  <c r="P1075" i="15"/>
  <c r="Q1075" i="15"/>
  <c r="R1075" i="15"/>
  <c r="S1075" i="15"/>
  <c r="T1075" i="15"/>
  <c r="U1075" i="15"/>
  <c r="V1075" i="15"/>
  <c r="W1075" i="15"/>
  <c r="X1075" i="15"/>
  <c r="Y1075" i="15"/>
  <c r="Z1075" i="15"/>
  <c r="A1079" i="15"/>
  <c r="B1079" i="15"/>
  <c r="C1079" i="15"/>
  <c r="D1079" i="15"/>
  <c r="E1079" i="15"/>
  <c r="F1079" i="15"/>
  <c r="G1079" i="15"/>
  <c r="I1079" i="15"/>
  <c r="J1079" i="15"/>
  <c r="K1079" i="15"/>
  <c r="L1079" i="15"/>
  <c r="M1079" i="15"/>
  <c r="N1079" i="15"/>
  <c r="O1079" i="15"/>
  <c r="P1079" i="15"/>
  <c r="Q1079" i="15"/>
  <c r="R1079" i="15"/>
  <c r="S1079" i="15"/>
  <c r="T1079" i="15"/>
  <c r="U1079" i="15"/>
  <c r="V1079" i="15"/>
  <c r="W1079" i="15"/>
  <c r="X1079" i="15"/>
  <c r="Y1079" i="15"/>
  <c r="Z1079" i="15"/>
  <c r="A1081" i="15"/>
  <c r="B1081" i="15"/>
  <c r="C1081" i="15"/>
  <c r="D1081" i="15"/>
  <c r="E1081" i="15"/>
  <c r="F1081" i="15"/>
  <c r="G1081" i="15"/>
  <c r="I1081" i="15"/>
  <c r="J1081" i="15"/>
  <c r="K1081" i="15"/>
  <c r="L1081" i="15"/>
  <c r="M1081" i="15"/>
  <c r="N1081" i="15"/>
  <c r="O1081" i="15"/>
  <c r="P1081" i="15"/>
  <c r="Q1081" i="15"/>
  <c r="R1081" i="15"/>
  <c r="S1081" i="15"/>
  <c r="T1081" i="15"/>
  <c r="U1081" i="15"/>
  <c r="V1081" i="15"/>
  <c r="W1081" i="15"/>
  <c r="X1081" i="15"/>
  <c r="Y1081" i="15"/>
  <c r="Z1081" i="15"/>
  <c r="A1084" i="15"/>
  <c r="B1084" i="15"/>
  <c r="C1084" i="15"/>
  <c r="D1084" i="15"/>
  <c r="E1084" i="15"/>
  <c r="F1084" i="15"/>
  <c r="G1084" i="15"/>
  <c r="I1084" i="15"/>
  <c r="J1084" i="15"/>
  <c r="K1084" i="15"/>
  <c r="L1084" i="15"/>
  <c r="M1084" i="15"/>
  <c r="N1084" i="15"/>
  <c r="O1084" i="15"/>
  <c r="P1084" i="15"/>
  <c r="Q1084" i="15"/>
  <c r="R1084" i="15"/>
  <c r="S1084" i="15"/>
  <c r="T1084" i="15"/>
  <c r="U1084" i="15"/>
  <c r="V1084" i="15"/>
  <c r="W1084" i="15"/>
  <c r="X1084" i="15"/>
  <c r="Y1084" i="15"/>
  <c r="Z1084" i="15"/>
  <c r="A1085" i="15"/>
  <c r="B1085" i="15"/>
  <c r="C1085" i="15"/>
  <c r="D1085" i="15"/>
  <c r="E1085" i="15"/>
  <c r="F1085" i="15"/>
  <c r="G1085" i="15"/>
  <c r="I1085" i="15"/>
  <c r="J1085" i="15"/>
  <c r="K1085" i="15"/>
  <c r="L1085" i="15"/>
  <c r="M1085" i="15"/>
  <c r="N1085" i="15"/>
  <c r="O1085" i="15"/>
  <c r="P1085" i="15"/>
  <c r="Q1085" i="15"/>
  <c r="R1085" i="15"/>
  <c r="S1085" i="15"/>
  <c r="T1085" i="15"/>
  <c r="U1085" i="15"/>
  <c r="V1085" i="15"/>
  <c r="W1085" i="15"/>
  <c r="X1085" i="15"/>
  <c r="Y1085" i="15"/>
  <c r="Z1085" i="15"/>
  <c r="A1086" i="15"/>
  <c r="B1086" i="15"/>
  <c r="C1086" i="15"/>
  <c r="D1086" i="15"/>
  <c r="E1086" i="15"/>
  <c r="F1086" i="15"/>
  <c r="G1086" i="15"/>
  <c r="I1086" i="15"/>
  <c r="J1086" i="15"/>
  <c r="K1086" i="15"/>
  <c r="L1086" i="15"/>
  <c r="M1086" i="15"/>
  <c r="N1086" i="15"/>
  <c r="O1086" i="15"/>
  <c r="P1086" i="15"/>
  <c r="Q1086" i="15"/>
  <c r="R1086" i="15"/>
  <c r="S1086" i="15"/>
  <c r="T1086" i="15"/>
  <c r="U1086" i="15"/>
  <c r="V1086" i="15"/>
  <c r="W1086" i="15"/>
  <c r="X1086" i="15"/>
  <c r="Y1086" i="15"/>
  <c r="Z1086" i="15"/>
  <c r="A1087" i="15"/>
  <c r="B1087" i="15"/>
  <c r="C1087" i="15"/>
  <c r="D1087" i="15"/>
  <c r="E1087" i="15"/>
  <c r="F1087" i="15"/>
  <c r="G1087" i="15"/>
  <c r="I1087" i="15"/>
  <c r="J1087" i="15"/>
  <c r="K1087" i="15"/>
  <c r="L1087" i="15"/>
  <c r="M1087" i="15"/>
  <c r="N1087" i="15"/>
  <c r="O1087" i="15"/>
  <c r="P1087" i="15"/>
  <c r="Q1087" i="15"/>
  <c r="R1087" i="15"/>
  <c r="S1087" i="15"/>
  <c r="T1087" i="15"/>
  <c r="U1087" i="15"/>
  <c r="V1087" i="15"/>
  <c r="W1087" i="15"/>
  <c r="X1087" i="15"/>
  <c r="Y1087" i="15"/>
  <c r="Z1087" i="15"/>
  <c r="A1088" i="15"/>
  <c r="B1088" i="15"/>
  <c r="C1088" i="15"/>
  <c r="D1088" i="15"/>
  <c r="E1088" i="15"/>
  <c r="F1088" i="15"/>
  <c r="G1088" i="15"/>
  <c r="I1088" i="15"/>
  <c r="J1088" i="15"/>
  <c r="K1088" i="15"/>
  <c r="L1088" i="15"/>
  <c r="M1088" i="15"/>
  <c r="N1088" i="15"/>
  <c r="O1088" i="15"/>
  <c r="P1088" i="15"/>
  <c r="Q1088" i="15"/>
  <c r="R1088" i="15"/>
  <c r="S1088" i="15"/>
  <c r="T1088" i="15"/>
  <c r="U1088" i="15"/>
  <c r="V1088" i="15"/>
  <c r="W1088" i="15"/>
  <c r="X1088" i="15"/>
  <c r="Y1088" i="15"/>
  <c r="Z1088" i="15"/>
  <c r="A1089" i="15"/>
  <c r="B1089" i="15"/>
  <c r="C1089" i="15"/>
  <c r="D1089" i="15"/>
  <c r="E1089" i="15"/>
  <c r="F1089" i="15"/>
  <c r="G1089" i="15"/>
  <c r="I1089" i="15"/>
  <c r="J1089" i="15"/>
  <c r="K1089" i="15"/>
  <c r="L1089" i="15"/>
  <c r="M1089" i="15"/>
  <c r="N1089" i="15"/>
  <c r="O1089" i="15"/>
  <c r="P1089" i="15"/>
  <c r="Q1089" i="15"/>
  <c r="R1089" i="15"/>
  <c r="S1089" i="15"/>
  <c r="T1089" i="15"/>
  <c r="U1089" i="15"/>
  <c r="V1089" i="15"/>
  <c r="W1089" i="15"/>
  <c r="X1089" i="15"/>
  <c r="Y1089" i="15"/>
  <c r="Z1089" i="15"/>
  <c r="A1090" i="15"/>
  <c r="B1090" i="15"/>
  <c r="C1090" i="15"/>
  <c r="D1090" i="15"/>
  <c r="E1090" i="15"/>
  <c r="F1090" i="15"/>
  <c r="G1090" i="15"/>
  <c r="I1090" i="15"/>
  <c r="J1090" i="15"/>
  <c r="K1090" i="15"/>
  <c r="L1090" i="15"/>
  <c r="M1090" i="15"/>
  <c r="N1090" i="15"/>
  <c r="O1090" i="15"/>
  <c r="P1090" i="15"/>
  <c r="Q1090" i="15"/>
  <c r="R1090" i="15"/>
  <c r="S1090" i="15"/>
  <c r="T1090" i="15"/>
  <c r="U1090" i="15"/>
  <c r="V1090" i="15"/>
  <c r="W1090" i="15"/>
  <c r="X1090" i="15"/>
  <c r="Y1090" i="15"/>
  <c r="Z1090" i="15"/>
  <c r="A871" i="15"/>
  <c r="B871" i="15"/>
  <c r="C871" i="15"/>
  <c r="D871" i="15"/>
  <c r="E871" i="15"/>
  <c r="F871" i="15"/>
  <c r="G871" i="15"/>
  <c r="I871" i="15"/>
  <c r="J871" i="15"/>
  <c r="K871" i="15"/>
  <c r="L871" i="15"/>
  <c r="M871" i="15"/>
  <c r="N871" i="15"/>
  <c r="O871" i="15"/>
  <c r="P871" i="15"/>
  <c r="Q871" i="15"/>
  <c r="R871" i="15"/>
  <c r="S871" i="15"/>
  <c r="T871" i="15"/>
  <c r="U871" i="15"/>
  <c r="V871" i="15"/>
  <c r="W871" i="15"/>
  <c r="X871" i="15"/>
  <c r="Y871" i="15"/>
  <c r="Z871" i="15"/>
  <c r="A872" i="15"/>
  <c r="B872" i="15"/>
  <c r="C872" i="15"/>
  <c r="D872" i="15"/>
  <c r="E872" i="15"/>
  <c r="F872" i="15"/>
  <c r="G872" i="15"/>
  <c r="I872" i="15"/>
  <c r="J872" i="15"/>
  <c r="K872" i="15"/>
  <c r="L872" i="15"/>
  <c r="M872" i="15"/>
  <c r="N872" i="15"/>
  <c r="O872" i="15"/>
  <c r="P872" i="15"/>
  <c r="Q872" i="15"/>
  <c r="R872" i="15"/>
  <c r="S872" i="15"/>
  <c r="T872" i="15"/>
  <c r="U872" i="15"/>
  <c r="V872" i="15"/>
  <c r="W872" i="15"/>
  <c r="X872" i="15"/>
  <c r="Y872" i="15"/>
  <c r="Z872" i="15"/>
  <c r="A878" i="15"/>
  <c r="B878" i="15"/>
  <c r="C878" i="15"/>
  <c r="D878" i="15"/>
  <c r="E878" i="15"/>
  <c r="F878" i="15"/>
  <c r="G878" i="15"/>
  <c r="I878" i="15"/>
  <c r="J878" i="15"/>
  <c r="K878" i="15"/>
  <c r="L878" i="15"/>
  <c r="M878" i="15"/>
  <c r="N878" i="15"/>
  <c r="O878" i="15"/>
  <c r="P878" i="15"/>
  <c r="Q878" i="15"/>
  <c r="R878" i="15"/>
  <c r="S878" i="15"/>
  <c r="T878" i="15"/>
  <c r="U878" i="15"/>
  <c r="V878" i="15"/>
  <c r="W878" i="15"/>
  <c r="X878" i="15"/>
  <c r="Y878" i="15"/>
  <c r="Z878" i="15"/>
  <c r="A880" i="15"/>
  <c r="B880" i="15"/>
  <c r="C880" i="15"/>
  <c r="D880" i="15"/>
  <c r="E880" i="15"/>
  <c r="F880" i="15"/>
  <c r="G880" i="15"/>
  <c r="I880" i="15"/>
  <c r="J880" i="15"/>
  <c r="K880" i="15"/>
  <c r="L880" i="15"/>
  <c r="M880" i="15"/>
  <c r="N880" i="15"/>
  <c r="O880" i="15"/>
  <c r="P880" i="15"/>
  <c r="Q880" i="15"/>
  <c r="R880" i="15"/>
  <c r="S880" i="15"/>
  <c r="T880" i="15"/>
  <c r="U880" i="15"/>
  <c r="V880" i="15"/>
  <c r="W880" i="15"/>
  <c r="X880" i="15"/>
  <c r="Y880" i="15"/>
  <c r="Z880" i="15"/>
  <c r="A882" i="15"/>
  <c r="B882" i="15"/>
  <c r="C882" i="15"/>
  <c r="D882" i="15"/>
  <c r="E882" i="15"/>
  <c r="F882" i="15"/>
  <c r="G882" i="15"/>
  <c r="I882" i="15"/>
  <c r="J882" i="15"/>
  <c r="K882" i="15"/>
  <c r="L882" i="15"/>
  <c r="M882" i="15"/>
  <c r="N882" i="15"/>
  <c r="O882" i="15"/>
  <c r="P882" i="15"/>
  <c r="Q882" i="15"/>
  <c r="R882" i="15"/>
  <c r="S882" i="15"/>
  <c r="T882" i="15"/>
  <c r="U882" i="15"/>
  <c r="V882" i="15"/>
  <c r="W882" i="15"/>
  <c r="X882" i="15"/>
  <c r="Y882" i="15"/>
  <c r="Z882" i="15"/>
  <c r="A883" i="15"/>
  <c r="B883" i="15"/>
  <c r="C883" i="15"/>
  <c r="D883" i="15"/>
  <c r="E883" i="15"/>
  <c r="F883" i="15"/>
  <c r="G883" i="15"/>
  <c r="I883" i="15"/>
  <c r="J883" i="15"/>
  <c r="K883" i="15"/>
  <c r="L883" i="15"/>
  <c r="M883" i="15"/>
  <c r="N883" i="15"/>
  <c r="O883" i="15"/>
  <c r="P883" i="15"/>
  <c r="Q883" i="15"/>
  <c r="R883" i="15"/>
  <c r="S883" i="15"/>
  <c r="T883" i="15"/>
  <c r="U883" i="15"/>
  <c r="V883" i="15"/>
  <c r="W883" i="15"/>
  <c r="X883" i="15"/>
  <c r="Y883" i="15"/>
  <c r="Z883" i="15"/>
  <c r="A884" i="15"/>
  <c r="B884" i="15"/>
  <c r="C884" i="15"/>
  <c r="D884" i="15"/>
  <c r="E884" i="15"/>
  <c r="F884" i="15"/>
  <c r="G884" i="15"/>
  <c r="I884" i="15"/>
  <c r="J884" i="15"/>
  <c r="K884" i="15"/>
  <c r="L884" i="15"/>
  <c r="M884" i="15"/>
  <c r="N884" i="15"/>
  <c r="O884" i="15"/>
  <c r="P884" i="15"/>
  <c r="Q884" i="15"/>
  <c r="R884" i="15"/>
  <c r="S884" i="15"/>
  <c r="T884" i="15"/>
  <c r="U884" i="15"/>
  <c r="V884" i="15"/>
  <c r="W884" i="15"/>
  <c r="X884" i="15"/>
  <c r="Y884" i="15"/>
  <c r="Z884" i="15"/>
  <c r="A886" i="15"/>
  <c r="B886" i="15"/>
  <c r="C886" i="15"/>
  <c r="D886" i="15"/>
  <c r="E886" i="15"/>
  <c r="F886" i="15"/>
  <c r="G886" i="15"/>
  <c r="I886" i="15"/>
  <c r="J886" i="15"/>
  <c r="K886" i="15"/>
  <c r="L886" i="15"/>
  <c r="M886" i="15"/>
  <c r="N886" i="15"/>
  <c r="O886" i="15"/>
  <c r="P886" i="15"/>
  <c r="Q886" i="15"/>
  <c r="R886" i="15"/>
  <c r="S886" i="15"/>
  <c r="T886" i="15"/>
  <c r="U886" i="15"/>
  <c r="V886" i="15"/>
  <c r="W886" i="15"/>
  <c r="X886" i="15"/>
  <c r="Y886" i="15"/>
  <c r="Z886" i="15"/>
  <c r="A887" i="15"/>
  <c r="B887" i="15"/>
  <c r="C887" i="15"/>
  <c r="D887" i="15"/>
  <c r="E887" i="15"/>
  <c r="F887" i="15"/>
  <c r="G887" i="15"/>
  <c r="I887" i="15"/>
  <c r="J887" i="15"/>
  <c r="K887" i="15"/>
  <c r="L887" i="15"/>
  <c r="M887" i="15"/>
  <c r="N887" i="15"/>
  <c r="O887" i="15"/>
  <c r="P887" i="15"/>
  <c r="Q887" i="15"/>
  <c r="R887" i="15"/>
  <c r="S887" i="15"/>
  <c r="T887" i="15"/>
  <c r="U887" i="15"/>
  <c r="V887" i="15"/>
  <c r="W887" i="15"/>
  <c r="X887" i="15"/>
  <c r="Y887" i="15"/>
  <c r="Z887" i="15"/>
  <c r="A889" i="15"/>
  <c r="B889" i="15"/>
  <c r="C889" i="15"/>
  <c r="D889" i="15"/>
  <c r="E889" i="15"/>
  <c r="F889" i="15"/>
  <c r="G889" i="15"/>
  <c r="I889" i="15"/>
  <c r="J889" i="15"/>
  <c r="K889" i="15"/>
  <c r="L889" i="15"/>
  <c r="M889" i="15"/>
  <c r="N889" i="15"/>
  <c r="O889" i="15"/>
  <c r="P889" i="15"/>
  <c r="Q889" i="15"/>
  <c r="R889" i="15"/>
  <c r="S889" i="15"/>
  <c r="T889" i="15"/>
  <c r="U889" i="15"/>
  <c r="V889" i="15"/>
  <c r="W889" i="15"/>
  <c r="X889" i="15"/>
  <c r="Y889" i="15"/>
  <c r="Z889" i="15"/>
  <c r="A892" i="15"/>
  <c r="B892" i="15"/>
  <c r="C892" i="15"/>
  <c r="D892" i="15"/>
  <c r="E892" i="15"/>
  <c r="F892" i="15"/>
  <c r="G892" i="15"/>
  <c r="I892" i="15"/>
  <c r="J892" i="15"/>
  <c r="K892" i="15"/>
  <c r="L892" i="15"/>
  <c r="M892" i="15"/>
  <c r="N892" i="15"/>
  <c r="O892" i="15"/>
  <c r="P892" i="15"/>
  <c r="Q892" i="15"/>
  <c r="R892" i="15"/>
  <c r="S892" i="15"/>
  <c r="T892" i="15"/>
  <c r="U892" i="15"/>
  <c r="V892" i="15"/>
  <c r="W892" i="15"/>
  <c r="X892" i="15"/>
  <c r="Y892" i="15"/>
  <c r="Z892" i="15"/>
  <c r="A895" i="15"/>
  <c r="B895" i="15"/>
  <c r="C895" i="15"/>
  <c r="D895" i="15"/>
  <c r="E895" i="15"/>
  <c r="F895" i="15"/>
  <c r="G895" i="15"/>
  <c r="I895" i="15"/>
  <c r="J895" i="15"/>
  <c r="K895" i="15"/>
  <c r="L895" i="15"/>
  <c r="M895" i="15"/>
  <c r="N895" i="15"/>
  <c r="O895" i="15"/>
  <c r="P895" i="15"/>
  <c r="Q895" i="15"/>
  <c r="R895" i="15"/>
  <c r="S895" i="15"/>
  <c r="T895" i="15"/>
  <c r="U895" i="15"/>
  <c r="V895" i="15"/>
  <c r="W895" i="15"/>
  <c r="X895" i="15"/>
  <c r="Y895" i="15"/>
  <c r="Z895" i="15"/>
  <c r="A897" i="15"/>
  <c r="B897" i="15"/>
  <c r="C897" i="15"/>
  <c r="D897" i="15"/>
  <c r="E897" i="15"/>
  <c r="F897" i="15"/>
  <c r="G897" i="15"/>
  <c r="I897" i="15"/>
  <c r="J897" i="15"/>
  <c r="K897" i="15"/>
  <c r="L897" i="15"/>
  <c r="M897" i="15"/>
  <c r="N897" i="15"/>
  <c r="O897" i="15"/>
  <c r="P897" i="15"/>
  <c r="Q897" i="15"/>
  <c r="R897" i="15"/>
  <c r="S897" i="15"/>
  <c r="T897" i="15"/>
  <c r="U897" i="15"/>
  <c r="V897" i="15"/>
  <c r="W897" i="15"/>
  <c r="X897" i="15"/>
  <c r="Y897" i="15"/>
  <c r="Z897" i="15"/>
  <c r="A899" i="15"/>
  <c r="B899" i="15"/>
  <c r="C899" i="15"/>
  <c r="D899" i="15"/>
  <c r="E899" i="15"/>
  <c r="F899" i="15"/>
  <c r="G899" i="15"/>
  <c r="I899" i="15"/>
  <c r="J899" i="15"/>
  <c r="K899" i="15"/>
  <c r="L899" i="15"/>
  <c r="M899" i="15"/>
  <c r="N899" i="15"/>
  <c r="O899" i="15"/>
  <c r="P899" i="15"/>
  <c r="Q899" i="15"/>
  <c r="R899" i="15"/>
  <c r="S899" i="15"/>
  <c r="T899" i="15"/>
  <c r="U899" i="15"/>
  <c r="V899" i="15"/>
  <c r="W899" i="15"/>
  <c r="X899" i="15"/>
  <c r="Y899" i="15"/>
  <c r="Z899" i="15"/>
  <c r="A900" i="15"/>
  <c r="B900" i="15"/>
  <c r="C900" i="15"/>
  <c r="D900" i="15"/>
  <c r="E900" i="15"/>
  <c r="F900" i="15"/>
  <c r="G900" i="15"/>
  <c r="I900" i="15"/>
  <c r="J900" i="15"/>
  <c r="K900" i="15"/>
  <c r="L900" i="15"/>
  <c r="M900" i="15"/>
  <c r="N900" i="15"/>
  <c r="O900" i="15"/>
  <c r="P900" i="15"/>
  <c r="Q900" i="15"/>
  <c r="R900" i="15"/>
  <c r="S900" i="15"/>
  <c r="T900" i="15"/>
  <c r="U900" i="15"/>
  <c r="V900" i="15"/>
  <c r="W900" i="15"/>
  <c r="X900" i="15"/>
  <c r="Y900" i="15"/>
  <c r="Z900" i="15"/>
  <c r="A901" i="15"/>
  <c r="B901" i="15"/>
  <c r="C901" i="15"/>
  <c r="D901" i="15"/>
  <c r="E901" i="15"/>
  <c r="F901" i="15"/>
  <c r="G901" i="15"/>
  <c r="I901" i="15"/>
  <c r="J901" i="15"/>
  <c r="K901" i="15"/>
  <c r="L901" i="15"/>
  <c r="M901" i="15"/>
  <c r="N901" i="15"/>
  <c r="O901" i="15"/>
  <c r="P901" i="15"/>
  <c r="Q901" i="15"/>
  <c r="R901" i="15"/>
  <c r="S901" i="15"/>
  <c r="T901" i="15"/>
  <c r="U901" i="15"/>
  <c r="V901" i="15"/>
  <c r="W901" i="15"/>
  <c r="X901" i="15"/>
  <c r="Y901" i="15"/>
  <c r="Z901" i="15"/>
  <c r="A902" i="15"/>
  <c r="B902" i="15"/>
  <c r="C902" i="15"/>
  <c r="D902" i="15"/>
  <c r="E902" i="15"/>
  <c r="F902" i="15"/>
  <c r="G902" i="15"/>
  <c r="I902" i="15"/>
  <c r="J902" i="15"/>
  <c r="K902" i="15"/>
  <c r="L902" i="15"/>
  <c r="M902" i="15"/>
  <c r="N902" i="15"/>
  <c r="O902" i="15"/>
  <c r="P902" i="15"/>
  <c r="Q902" i="15"/>
  <c r="R902" i="15"/>
  <c r="S902" i="15"/>
  <c r="T902" i="15"/>
  <c r="U902" i="15"/>
  <c r="V902" i="15"/>
  <c r="W902" i="15"/>
  <c r="X902" i="15"/>
  <c r="Y902" i="15"/>
  <c r="Z902" i="15"/>
  <c r="A904" i="15"/>
  <c r="B904" i="15"/>
  <c r="C904" i="15"/>
  <c r="D904" i="15"/>
  <c r="E904" i="15"/>
  <c r="F904" i="15"/>
  <c r="G904" i="15"/>
  <c r="I904" i="15"/>
  <c r="J904" i="15"/>
  <c r="K904" i="15"/>
  <c r="L904" i="15"/>
  <c r="M904" i="15"/>
  <c r="N904" i="15"/>
  <c r="O904" i="15"/>
  <c r="P904" i="15"/>
  <c r="Q904" i="15"/>
  <c r="R904" i="15"/>
  <c r="S904" i="15"/>
  <c r="T904" i="15"/>
  <c r="U904" i="15"/>
  <c r="V904" i="15"/>
  <c r="W904" i="15"/>
  <c r="X904" i="15"/>
  <c r="Y904" i="15"/>
  <c r="Z904" i="15"/>
  <c r="A905" i="15"/>
  <c r="B905" i="15"/>
  <c r="C905" i="15"/>
  <c r="D905" i="15"/>
  <c r="E905" i="15"/>
  <c r="F905" i="15"/>
  <c r="G905" i="15"/>
  <c r="I905" i="15"/>
  <c r="J905" i="15"/>
  <c r="K905" i="15"/>
  <c r="L905" i="15"/>
  <c r="M905" i="15"/>
  <c r="N905" i="15"/>
  <c r="O905" i="15"/>
  <c r="P905" i="15"/>
  <c r="Q905" i="15"/>
  <c r="R905" i="15"/>
  <c r="S905" i="15"/>
  <c r="T905" i="15"/>
  <c r="U905" i="15"/>
  <c r="V905" i="15"/>
  <c r="W905" i="15"/>
  <c r="X905" i="15"/>
  <c r="Y905" i="15"/>
  <c r="Z905" i="15"/>
  <c r="A908" i="15"/>
  <c r="B908" i="15"/>
  <c r="C908" i="15"/>
  <c r="D908" i="15"/>
  <c r="E908" i="15"/>
  <c r="F908" i="15"/>
  <c r="G908" i="15"/>
  <c r="I908" i="15"/>
  <c r="J908" i="15"/>
  <c r="K908" i="15"/>
  <c r="L908" i="15"/>
  <c r="M908" i="15"/>
  <c r="N908" i="15"/>
  <c r="O908" i="15"/>
  <c r="P908" i="15"/>
  <c r="Q908" i="15"/>
  <c r="R908" i="15"/>
  <c r="S908" i="15"/>
  <c r="T908" i="15"/>
  <c r="U908" i="15"/>
  <c r="V908" i="15"/>
  <c r="W908" i="15"/>
  <c r="X908" i="15"/>
  <c r="Y908" i="15"/>
  <c r="Z908" i="15"/>
  <c r="A909" i="15"/>
  <c r="B909" i="15"/>
  <c r="C909" i="15"/>
  <c r="D909" i="15"/>
  <c r="E909" i="15"/>
  <c r="F909" i="15"/>
  <c r="G909" i="15"/>
  <c r="I909" i="15"/>
  <c r="J909" i="15"/>
  <c r="K909" i="15"/>
  <c r="L909" i="15"/>
  <c r="M909" i="15"/>
  <c r="N909" i="15"/>
  <c r="O909" i="15"/>
  <c r="P909" i="15"/>
  <c r="Q909" i="15"/>
  <c r="R909" i="15"/>
  <c r="S909" i="15"/>
  <c r="T909" i="15"/>
  <c r="U909" i="15"/>
  <c r="V909" i="15"/>
  <c r="W909" i="15"/>
  <c r="X909" i="15"/>
  <c r="Y909" i="15"/>
  <c r="Z909" i="15"/>
  <c r="A913" i="15"/>
  <c r="B913" i="15"/>
  <c r="C913" i="15"/>
  <c r="D913" i="15"/>
  <c r="E913" i="15"/>
  <c r="F913" i="15"/>
  <c r="G913" i="15"/>
  <c r="I913" i="15"/>
  <c r="J913" i="15"/>
  <c r="K913" i="15"/>
  <c r="L913" i="15"/>
  <c r="M913" i="15"/>
  <c r="N913" i="15"/>
  <c r="O913" i="15"/>
  <c r="P913" i="15"/>
  <c r="Q913" i="15"/>
  <c r="R913" i="15"/>
  <c r="S913" i="15"/>
  <c r="T913" i="15"/>
  <c r="U913" i="15"/>
  <c r="V913" i="15"/>
  <c r="W913" i="15"/>
  <c r="X913" i="15"/>
  <c r="Y913" i="15"/>
  <c r="Z913" i="15"/>
  <c r="A916" i="15"/>
  <c r="B916" i="15"/>
  <c r="C916" i="15"/>
  <c r="D916" i="15"/>
  <c r="E916" i="15"/>
  <c r="F916" i="15"/>
  <c r="G916" i="15"/>
  <c r="I916" i="15"/>
  <c r="J916" i="15"/>
  <c r="K916" i="15"/>
  <c r="L916" i="15"/>
  <c r="M916" i="15"/>
  <c r="N916" i="15"/>
  <c r="O916" i="15"/>
  <c r="P916" i="15"/>
  <c r="Q916" i="15"/>
  <c r="R916" i="15"/>
  <c r="S916" i="15"/>
  <c r="T916" i="15"/>
  <c r="U916" i="15"/>
  <c r="V916" i="15"/>
  <c r="W916" i="15"/>
  <c r="X916" i="15"/>
  <c r="Y916" i="15"/>
  <c r="Z916" i="15"/>
  <c r="A921" i="15"/>
  <c r="B921" i="15"/>
  <c r="C921" i="15"/>
  <c r="D921" i="15"/>
  <c r="E921" i="15"/>
  <c r="F921" i="15"/>
  <c r="G921" i="15"/>
  <c r="I921" i="15"/>
  <c r="J921" i="15"/>
  <c r="K921" i="15"/>
  <c r="L921" i="15"/>
  <c r="M921" i="15"/>
  <c r="N921" i="15"/>
  <c r="O921" i="15"/>
  <c r="P921" i="15"/>
  <c r="Q921" i="15"/>
  <c r="R921" i="15"/>
  <c r="S921" i="15"/>
  <c r="T921" i="15"/>
  <c r="U921" i="15"/>
  <c r="V921" i="15"/>
  <c r="W921" i="15"/>
  <c r="X921" i="15"/>
  <c r="Y921" i="15"/>
  <c r="Z921" i="15"/>
  <c r="A923" i="15"/>
  <c r="B923" i="15"/>
  <c r="C923" i="15"/>
  <c r="D923" i="15"/>
  <c r="E923" i="15"/>
  <c r="F923" i="15"/>
  <c r="G923" i="15"/>
  <c r="I923" i="15"/>
  <c r="J923" i="15"/>
  <c r="K923" i="15"/>
  <c r="L923" i="15"/>
  <c r="M923" i="15"/>
  <c r="N923" i="15"/>
  <c r="O923" i="15"/>
  <c r="P923" i="15"/>
  <c r="Q923" i="15"/>
  <c r="R923" i="15"/>
  <c r="S923" i="15"/>
  <c r="T923" i="15"/>
  <c r="U923" i="15"/>
  <c r="V923" i="15"/>
  <c r="W923" i="15"/>
  <c r="X923" i="15"/>
  <c r="Y923" i="15"/>
  <c r="Z923" i="15"/>
  <c r="A927" i="15"/>
  <c r="B927" i="15"/>
  <c r="C927" i="15"/>
  <c r="D927" i="15"/>
  <c r="E927" i="15"/>
  <c r="F927" i="15"/>
  <c r="G927" i="15"/>
  <c r="I927" i="15"/>
  <c r="J927" i="15"/>
  <c r="K927" i="15"/>
  <c r="L927" i="15"/>
  <c r="M927" i="15"/>
  <c r="N927" i="15"/>
  <c r="O927" i="15"/>
  <c r="P927" i="15"/>
  <c r="Q927" i="15"/>
  <c r="R927" i="15"/>
  <c r="S927" i="15"/>
  <c r="T927" i="15"/>
  <c r="U927" i="15"/>
  <c r="V927" i="15"/>
  <c r="W927" i="15"/>
  <c r="X927" i="15"/>
  <c r="Y927" i="15"/>
  <c r="Z927" i="15"/>
  <c r="A973" i="15"/>
  <c r="B973" i="15"/>
  <c r="C973" i="15"/>
  <c r="D973" i="15"/>
  <c r="E973" i="15"/>
  <c r="F973" i="15"/>
  <c r="G973" i="15"/>
  <c r="I973" i="15"/>
  <c r="J973" i="15"/>
  <c r="K973" i="15"/>
  <c r="L973" i="15"/>
  <c r="M973" i="15"/>
  <c r="N973" i="15"/>
  <c r="O973" i="15"/>
  <c r="P973" i="15"/>
  <c r="Q973" i="15"/>
  <c r="R973" i="15"/>
  <c r="S973" i="15"/>
  <c r="T973" i="15"/>
  <c r="U973" i="15"/>
  <c r="V973" i="15"/>
  <c r="W973" i="15"/>
  <c r="X973" i="15"/>
  <c r="Y973" i="15"/>
  <c r="Z973" i="15"/>
  <c r="A975" i="15"/>
  <c r="B975" i="15"/>
  <c r="C975" i="15"/>
  <c r="D975" i="15"/>
  <c r="E975" i="15"/>
  <c r="F975" i="15"/>
  <c r="G975" i="15"/>
  <c r="I975" i="15"/>
  <c r="J975" i="15"/>
  <c r="K975" i="15"/>
  <c r="L975" i="15"/>
  <c r="M975" i="15"/>
  <c r="N975" i="15"/>
  <c r="O975" i="15"/>
  <c r="P975" i="15"/>
  <c r="Q975" i="15"/>
  <c r="R975" i="15"/>
  <c r="S975" i="15"/>
  <c r="T975" i="15"/>
  <c r="U975" i="15"/>
  <c r="V975" i="15"/>
  <c r="W975" i="15"/>
  <c r="X975" i="15"/>
  <c r="Y975" i="15"/>
  <c r="Z975" i="15"/>
  <c r="A976" i="15"/>
  <c r="B976" i="15"/>
  <c r="C976" i="15"/>
  <c r="D976" i="15"/>
  <c r="E976" i="15"/>
  <c r="F976" i="15"/>
  <c r="G976" i="15"/>
  <c r="I976" i="15"/>
  <c r="J976" i="15"/>
  <c r="K976" i="15"/>
  <c r="L976" i="15"/>
  <c r="M976" i="15"/>
  <c r="N976" i="15"/>
  <c r="O976" i="15"/>
  <c r="P976" i="15"/>
  <c r="Q976" i="15"/>
  <c r="R976" i="15"/>
  <c r="S976" i="15"/>
  <c r="T976" i="15"/>
  <c r="U976" i="15"/>
  <c r="V976" i="15"/>
  <c r="W976" i="15"/>
  <c r="X976" i="15"/>
  <c r="Y976" i="15"/>
  <c r="Z976" i="15"/>
  <c r="A977" i="15"/>
  <c r="B977" i="15"/>
  <c r="C977" i="15"/>
  <c r="D977" i="15"/>
  <c r="E977" i="15"/>
  <c r="F977" i="15"/>
  <c r="G977" i="15"/>
  <c r="I977" i="15"/>
  <c r="J977" i="15"/>
  <c r="K977" i="15"/>
  <c r="L977" i="15"/>
  <c r="M977" i="15"/>
  <c r="N977" i="15"/>
  <c r="O977" i="15"/>
  <c r="P977" i="15"/>
  <c r="Q977" i="15"/>
  <c r="R977" i="15"/>
  <c r="S977" i="15"/>
  <c r="T977" i="15"/>
  <c r="U977" i="15"/>
  <c r="V977" i="15"/>
  <c r="W977" i="15"/>
  <c r="X977" i="15"/>
  <c r="Y977" i="15"/>
  <c r="Z977" i="15"/>
  <c r="A978" i="15"/>
  <c r="B978" i="15"/>
  <c r="C978" i="15"/>
  <c r="D978" i="15"/>
  <c r="E978" i="15"/>
  <c r="F978" i="15"/>
  <c r="G978" i="15"/>
  <c r="I978" i="15"/>
  <c r="J978" i="15"/>
  <c r="K978" i="15"/>
  <c r="L978" i="15"/>
  <c r="M978" i="15"/>
  <c r="N978" i="15"/>
  <c r="O978" i="15"/>
  <c r="P978" i="15"/>
  <c r="Q978" i="15"/>
  <c r="R978" i="15"/>
  <c r="S978" i="15"/>
  <c r="T978" i="15"/>
  <c r="U978" i="15"/>
  <c r="V978" i="15"/>
  <c r="W978" i="15"/>
  <c r="X978" i="15"/>
  <c r="Y978" i="15"/>
  <c r="Z978" i="15"/>
  <c r="A979" i="15"/>
  <c r="B979" i="15"/>
  <c r="C979" i="15"/>
  <c r="D979" i="15"/>
  <c r="E979" i="15"/>
  <c r="F979" i="15"/>
  <c r="G979" i="15"/>
  <c r="I979" i="15"/>
  <c r="J979" i="15"/>
  <c r="K979" i="15"/>
  <c r="L979" i="15"/>
  <c r="M979" i="15"/>
  <c r="N979" i="15"/>
  <c r="O979" i="15"/>
  <c r="P979" i="15"/>
  <c r="Q979" i="15"/>
  <c r="R979" i="15"/>
  <c r="S979" i="15"/>
  <c r="T979" i="15"/>
  <c r="U979" i="15"/>
  <c r="V979" i="15"/>
  <c r="W979" i="15"/>
  <c r="X979" i="15"/>
  <c r="Y979" i="15"/>
  <c r="Z979" i="15"/>
  <c r="A980" i="15"/>
  <c r="B980" i="15"/>
  <c r="C980" i="15"/>
  <c r="D980" i="15"/>
  <c r="E980" i="15"/>
  <c r="F980" i="15"/>
  <c r="G980" i="15"/>
  <c r="I980" i="15"/>
  <c r="J980" i="15"/>
  <c r="K980" i="15"/>
  <c r="L980" i="15"/>
  <c r="M980" i="15"/>
  <c r="N980" i="15"/>
  <c r="O980" i="15"/>
  <c r="P980" i="15"/>
  <c r="Q980" i="15"/>
  <c r="R980" i="15"/>
  <c r="S980" i="15"/>
  <c r="T980" i="15"/>
  <c r="U980" i="15"/>
  <c r="V980" i="15"/>
  <c r="W980" i="15"/>
  <c r="X980" i="15"/>
  <c r="Y980" i="15"/>
  <c r="Z980" i="15"/>
  <c r="A981" i="15"/>
  <c r="B981" i="15"/>
  <c r="C981" i="15"/>
  <c r="D981" i="15"/>
  <c r="E981" i="15"/>
  <c r="F981" i="15"/>
  <c r="G981" i="15"/>
  <c r="I981" i="15"/>
  <c r="J981" i="15"/>
  <c r="K981" i="15"/>
  <c r="L981" i="15"/>
  <c r="M981" i="15"/>
  <c r="N981" i="15"/>
  <c r="O981" i="15"/>
  <c r="P981" i="15"/>
  <c r="Q981" i="15"/>
  <c r="R981" i="15"/>
  <c r="S981" i="15"/>
  <c r="T981" i="15"/>
  <c r="U981" i="15"/>
  <c r="V981" i="15"/>
  <c r="W981" i="15"/>
  <c r="X981" i="15"/>
  <c r="Y981" i="15"/>
  <c r="Z981" i="15"/>
  <c r="A982" i="15"/>
  <c r="B982" i="15"/>
  <c r="C982" i="15"/>
  <c r="D982" i="15"/>
  <c r="E982" i="15"/>
  <c r="F982" i="15"/>
  <c r="G982" i="15"/>
  <c r="I982" i="15"/>
  <c r="J982" i="15"/>
  <c r="K982" i="15"/>
  <c r="L982" i="15"/>
  <c r="M982" i="15"/>
  <c r="N982" i="15"/>
  <c r="O982" i="15"/>
  <c r="P982" i="15"/>
  <c r="Q982" i="15"/>
  <c r="R982" i="15"/>
  <c r="S982" i="15"/>
  <c r="T982" i="15"/>
  <c r="U982" i="15"/>
  <c r="V982" i="15"/>
  <c r="W982" i="15"/>
  <c r="X982" i="15"/>
  <c r="Y982" i="15"/>
  <c r="Z982" i="15"/>
  <c r="A983" i="15"/>
  <c r="B983" i="15"/>
  <c r="C983" i="15"/>
  <c r="D983" i="15"/>
  <c r="E983" i="15"/>
  <c r="F983" i="15"/>
  <c r="G983" i="15"/>
  <c r="I983" i="15"/>
  <c r="J983" i="15"/>
  <c r="K983" i="15"/>
  <c r="L983" i="15"/>
  <c r="M983" i="15"/>
  <c r="N983" i="15"/>
  <c r="O983" i="15"/>
  <c r="P983" i="15"/>
  <c r="Q983" i="15"/>
  <c r="R983" i="15"/>
  <c r="S983" i="15"/>
  <c r="T983" i="15"/>
  <c r="U983" i="15"/>
  <c r="V983" i="15"/>
  <c r="W983" i="15"/>
  <c r="X983" i="15"/>
  <c r="Y983" i="15"/>
  <c r="Z983" i="15"/>
  <c r="A984" i="15"/>
  <c r="B984" i="15"/>
  <c r="C984" i="15"/>
  <c r="D984" i="15"/>
  <c r="E984" i="15"/>
  <c r="F984" i="15"/>
  <c r="G984" i="15"/>
  <c r="I984" i="15"/>
  <c r="J984" i="15"/>
  <c r="K984" i="15"/>
  <c r="L984" i="15"/>
  <c r="M984" i="15"/>
  <c r="N984" i="15"/>
  <c r="O984" i="15"/>
  <c r="P984" i="15"/>
  <c r="Q984" i="15"/>
  <c r="R984" i="15"/>
  <c r="S984" i="15"/>
  <c r="T984" i="15"/>
  <c r="U984" i="15"/>
  <c r="V984" i="15"/>
  <c r="W984" i="15"/>
  <c r="X984" i="15"/>
  <c r="Y984" i="15"/>
  <c r="Z984" i="15"/>
  <c r="A985" i="15"/>
  <c r="B985" i="15"/>
  <c r="C985" i="15"/>
  <c r="D985" i="15"/>
  <c r="E985" i="15"/>
  <c r="F985" i="15"/>
  <c r="G985" i="15"/>
  <c r="I985" i="15"/>
  <c r="J985" i="15"/>
  <c r="K985" i="15"/>
  <c r="L985" i="15"/>
  <c r="M985" i="15"/>
  <c r="N985" i="15"/>
  <c r="O985" i="15"/>
  <c r="P985" i="15"/>
  <c r="Q985" i="15"/>
  <c r="R985" i="15"/>
  <c r="S985" i="15"/>
  <c r="T985" i="15"/>
  <c r="U985" i="15"/>
  <c r="V985" i="15"/>
  <c r="W985" i="15"/>
  <c r="X985" i="15"/>
  <c r="Y985" i="15"/>
  <c r="Z985" i="15"/>
  <c r="A987" i="15"/>
  <c r="B987" i="15"/>
  <c r="C987" i="15"/>
  <c r="D987" i="15"/>
  <c r="E987" i="15"/>
  <c r="F987" i="15"/>
  <c r="G987" i="15"/>
  <c r="I987" i="15"/>
  <c r="J987" i="15"/>
  <c r="K987" i="15"/>
  <c r="L987" i="15"/>
  <c r="M987" i="15"/>
  <c r="N987" i="15"/>
  <c r="O987" i="15"/>
  <c r="P987" i="15"/>
  <c r="Q987" i="15"/>
  <c r="R987" i="15"/>
  <c r="S987" i="15"/>
  <c r="T987" i="15"/>
  <c r="U987" i="15"/>
  <c r="V987" i="15"/>
  <c r="W987" i="15"/>
  <c r="X987" i="15"/>
  <c r="Y987" i="15"/>
  <c r="Z987" i="15"/>
  <c r="A988" i="15"/>
  <c r="B988" i="15"/>
  <c r="C988" i="15"/>
  <c r="D988" i="15"/>
  <c r="E988" i="15"/>
  <c r="F988" i="15"/>
  <c r="G988" i="15"/>
  <c r="I988" i="15"/>
  <c r="J988" i="15"/>
  <c r="K988" i="15"/>
  <c r="L988" i="15"/>
  <c r="M988" i="15"/>
  <c r="N988" i="15"/>
  <c r="O988" i="15"/>
  <c r="P988" i="15"/>
  <c r="Q988" i="15"/>
  <c r="R988" i="15"/>
  <c r="S988" i="15"/>
  <c r="T988" i="15"/>
  <c r="U988" i="15"/>
  <c r="V988" i="15"/>
  <c r="W988" i="15"/>
  <c r="X988" i="15"/>
  <c r="Y988" i="15"/>
  <c r="Z988" i="15"/>
  <c r="A990" i="15"/>
  <c r="B990" i="15"/>
  <c r="C990" i="15"/>
  <c r="D990" i="15"/>
  <c r="E990" i="15"/>
  <c r="F990" i="15"/>
  <c r="G990" i="15"/>
  <c r="I990" i="15"/>
  <c r="J990" i="15"/>
  <c r="K990" i="15"/>
  <c r="L990" i="15"/>
  <c r="M990" i="15"/>
  <c r="N990" i="15"/>
  <c r="O990" i="15"/>
  <c r="P990" i="15"/>
  <c r="Q990" i="15"/>
  <c r="R990" i="15"/>
  <c r="S990" i="15"/>
  <c r="T990" i="15"/>
  <c r="U990" i="15"/>
  <c r="V990" i="15"/>
  <c r="W990" i="15"/>
  <c r="X990" i="15"/>
  <c r="Y990" i="15"/>
  <c r="Z990" i="15"/>
  <c r="A992" i="15"/>
  <c r="B992" i="15"/>
  <c r="C992" i="15"/>
  <c r="D992" i="15"/>
  <c r="E992" i="15"/>
  <c r="F992" i="15"/>
  <c r="G992" i="15"/>
  <c r="I992" i="15"/>
  <c r="J992" i="15"/>
  <c r="K992" i="15"/>
  <c r="L992" i="15"/>
  <c r="M992" i="15"/>
  <c r="N992" i="15"/>
  <c r="O992" i="15"/>
  <c r="P992" i="15"/>
  <c r="Q992" i="15"/>
  <c r="R992" i="15"/>
  <c r="S992" i="15"/>
  <c r="T992" i="15"/>
  <c r="U992" i="15"/>
  <c r="V992" i="15"/>
  <c r="W992" i="15"/>
  <c r="X992" i="15"/>
  <c r="Y992" i="15"/>
  <c r="Z992" i="15"/>
  <c r="A994" i="15"/>
  <c r="B994" i="15"/>
  <c r="C994" i="15"/>
  <c r="D994" i="15"/>
  <c r="E994" i="15"/>
  <c r="F994" i="15"/>
  <c r="G994" i="15"/>
  <c r="I994" i="15"/>
  <c r="J994" i="15"/>
  <c r="K994" i="15"/>
  <c r="L994" i="15"/>
  <c r="M994" i="15"/>
  <c r="N994" i="15"/>
  <c r="O994" i="15"/>
  <c r="P994" i="15"/>
  <c r="Q994" i="15"/>
  <c r="R994" i="15"/>
  <c r="S994" i="15"/>
  <c r="T994" i="15"/>
  <c r="U994" i="15"/>
  <c r="V994" i="15"/>
  <c r="W994" i="15"/>
  <c r="X994" i="15"/>
  <c r="Y994" i="15"/>
  <c r="Z994" i="15"/>
  <c r="A996" i="15"/>
  <c r="B996" i="15"/>
  <c r="C996" i="15"/>
  <c r="D996" i="15"/>
  <c r="E996" i="15"/>
  <c r="F996" i="15"/>
  <c r="G996" i="15"/>
  <c r="I996" i="15"/>
  <c r="J996" i="15"/>
  <c r="K996" i="15"/>
  <c r="L996" i="15"/>
  <c r="M996" i="15"/>
  <c r="N996" i="15"/>
  <c r="O996" i="15"/>
  <c r="P996" i="15"/>
  <c r="Q996" i="15"/>
  <c r="R996" i="15"/>
  <c r="S996" i="15"/>
  <c r="T996" i="15"/>
  <c r="U996" i="15"/>
  <c r="V996" i="15"/>
  <c r="W996" i="15"/>
  <c r="X996" i="15"/>
  <c r="Y996" i="15"/>
  <c r="Z996" i="15"/>
  <c r="A997" i="15"/>
  <c r="B997" i="15"/>
  <c r="C997" i="15"/>
  <c r="D997" i="15"/>
  <c r="E997" i="15"/>
  <c r="F997" i="15"/>
  <c r="G997" i="15"/>
  <c r="I997" i="15"/>
  <c r="J997" i="15"/>
  <c r="K997" i="15"/>
  <c r="L997" i="15"/>
  <c r="M997" i="15"/>
  <c r="N997" i="15"/>
  <c r="O997" i="15"/>
  <c r="P997" i="15"/>
  <c r="Q997" i="15"/>
  <c r="R997" i="15"/>
  <c r="S997" i="15"/>
  <c r="T997" i="15"/>
  <c r="U997" i="15"/>
  <c r="V997" i="15"/>
  <c r="W997" i="15"/>
  <c r="X997" i="15"/>
  <c r="Y997" i="15"/>
  <c r="Z997" i="15"/>
  <c r="A998" i="15"/>
  <c r="B998" i="15"/>
  <c r="C998" i="15"/>
  <c r="D998" i="15"/>
  <c r="E998" i="15"/>
  <c r="F998" i="15"/>
  <c r="G998" i="15"/>
  <c r="I998" i="15"/>
  <c r="J998" i="15"/>
  <c r="K998" i="15"/>
  <c r="L998" i="15"/>
  <c r="M998" i="15"/>
  <c r="N998" i="15"/>
  <c r="O998" i="15"/>
  <c r="P998" i="15"/>
  <c r="Q998" i="15"/>
  <c r="R998" i="15"/>
  <c r="S998" i="15"/>
  <c r="T998" i="15"/>
  <c r="U998" i="15"/>
  <c r="V998" i="15"/>
  <c r="W998" i="15"/>
  <c r="X998" i="15"/>
  <c r="Y998" i="15"/>
  <c r="Z998" i="15"/>
  <c r="A999" i="15"/>
  <c r="B999" i="15"/>
  <c r="C999" i="15"/>
  <c r="D999" i="15"/>
  <c r="E999" i="15"/>
  <c r="F999" i="15"/>
  <c r="G999" i="15"/>
  <c r="I999" i="15"/>
  <c r="J999" i="15"/>
  <c r="K999" i="15"/>
  <c r="L999" i="15"/>
  <c r="M999" i="15"/>
  <c r="N999" i="15"/>
  <c r="O999" i="15"/>
  <c r="P999" i="15"/>
  <c r="Q999" i="15"/>
  <c r="R999" i="15"/>
  <c r="S999" i="15"/>
  <c r="T999" i="15"/>
  <c r="U999" i="15"/>
  <c r="V999" i="15"/>
  <c r="W999" i="15"/>
  <c r="X999" i="15"/>
  <c r="Y999" i="15"/>
  <c r="Z999" i="15"/>
  <c r="A1000" i="15"/>
  <c r="B1000" i="15"/>
  <c r="C1000" i="15"/>
  <c r="D1000" i="15"/>
  <c r="E1000" i="15"/>
  <c r="F1000" i="15"/>
  <c r="G1000" i="15"/>
  <c r="I1000" i="15"/>
  <c r="J1000" i="15"/>
  <c r="K1000" i="15"/>
  <c r="L1000" i="15"/>
  <c r="M1000" i="15"/>
  <c r="N1000" i="15"/>
  <c r="O1000" i="15"/>
  <c r="P1000" i="15"/>
  <c r="Q1000" i="15"/>
  <c r="R1000" i="15"/>
  <c r="S1000" i="15"/>
  <c r="T1000" i="15"/>
  <c r="U1000" i="15"/>
  <c r="V1000" i="15"/>
  <c r="W1000" i="15"/>
  <c r="X1000" i="15"/>
  <c r="Y1000" i="15"/>
  <c r="Z1000" i="15"/>
  <c r="A1001" i="15"/>
  <c r="B1001" i="15"/>
  <c r="C1001" i="15"/>
  <c r="D1001" i="15"/>
  <c r="E1001" i="15"/>
  <c r="F1001" i="15"/>
  <c r="G1001" i="15"/>
  <c r="I1001" i="15"/>
  <c r="J1001" i="15"/>
  <c r="K1001" i="15"/>
  <c r="L1001" i="15"/>
  <c r="M1001" i="15"/>
  <c r="N1001" i="15"/>
  <c r="O1001" i="15"/>
  <c r="P1001" i="15"/>
  <c r="Q1001" i="15"/>
  <c r="R1001" i="15"/>
  <c r="S1001" i="15"/>
  <c r="T1001" i="15"/>
  <c r="U1001" i="15"/>
  <c r="V1001" i="15"/>
  <c r="W1001" i="15"/>
  <c r="X1001" i="15"/>
  <c r="Y1001" i="15"/>
  <c r="Z1001" i="15"/>
  <c r="A1002" i="15"/>
  <c r="B1002" i="15"/>
  <c r="C1002" i="15"/>
  <c r="D1002" i="15"/>
  <c r="E1002" i="15"/>
  <c r="F1002" i="15"/>
  <c r="G1002" i="15"/>
  <c r="I1002" i="15"/>
  <c r="J1002" i="15"/>
  <c r="K1002" i="15"/>
  <c r="L1002" i="15"/>
  <c r="M1002" i="15"/>
  <c r="N1002" i="15"/>
  <c r="O1002" i="15"/>
  <c r="P1002" i="15"/>
  <c r="Q1002" i="15"/>
  <c r="R1002" i="15"/>
  <c r="S1002" i="15"/>
  <c r="T1002" i="15"/>
  <c r="U1002" i="15"/>
  <c r="V1002" i="15"/>
  <c r="W1002" i="15"/>
  <c r="X1002" i="15"/>
  <c r="Y1002" i="15"/>
  <c r="Z1002" i="15"/>
  <c r="A1003" i="15"/>
  <c r="B1003" i="15"/>
  <c r="C1003" i="15"/>
  <c r="D1003" i="15"/>
  <c r="E1003" i="15"/>
  <c r="F1003" i="15"/>
  <c r="G1003" i="15"/>
  <c r="I1003" i="15"/>
  <c r="J1003" i="15"/>
  <c r="K1003" i="15"/>
  <c r="L1003" i="15"/>
  <c r="M1003" i="15"/>
  <c r="N1003" i="15"/>
  <c r="O1003" i="15"/>
  <c r="P1003" i="15"/>
  <c r="Q1003" i="15"/>
  <c r="R1003" i="15"/>
  <c r="S1003" i="15"/>
  <c r="T1003" i="15"/>
  <c r="U1003" i="15"/>
  <c r="V1003" i="15"/>
  <c r="W1003" i="15"/>
  <c r="X1003" i="15"/>
  <c r="Y1003" i="15"/>
  <c r="Z1003" i="15"/>
  <c r="A1004" i="15"/>
  <c r="B1004" i="15"/>
  <c r="C1004" i="15"/>
  <c r="D1004" i="15"/>
  <c r="E1004" i="15"/>
  <c r="F1004" i="15"/>
  <c r="G1004" i="15"/>
  <c r="I1004" i="15"/>
  <c r="J1004" i="15"/>
  <c r="K1004" i="15"/>
  <c r="L1004" i="15"/>
  <c r="M1004" i="15"/>
  <c r="N1004" i="15"/>
  <c r="O1004" i="15"/>
  <c r="P1004" i="15"/>
  <c r="Q1004" i="15"/>
  <c r="R1004" i="15"/>
  <c r="S1004" i="15"/>
  <c r="T1004" i="15"/>
  <c r="U1004" i="15"/>
  <c r="V1004" i="15"/>
  <c r="W1004" i="15"/>
  <c r="X1004" i="15"/>
  <c r="Y1004" i="15"/>
  <c r="Z1004" i="15"/>
  <c r="A1006" i="15"/>
  <c r="B1006" i="15"/>
  <c r="C1006" i="15"/>
  <c r="D1006" i="15"/>
  <c r="E1006" i="15"/>
  <c r="F1006" i="15"/>
  <c r="G1006" i="15"/>
  <c r="I1006" i="15"/>
  <c r="J1006" i="15"/>
  <c r="K1006" i="15"/>
  <c r="L1006" i="15"/>
  <c r="M1006" i="15"/>
  <c r="N1006" i="15"/>
  <c r="O1006" i="15"/>
  <c r="P1006" i="15"/>
  <c r="Q1006" i="15"/>
  <c r="R1006" i="15"/>
  <c r="S1006" i="15"/>
  <c r="T1006" i="15"/>
  <c r="U1006" i="15"/>
  <c r="V1006" i="15"/>
  <c r="W1006" i="15"/>
  <c r="X1006" i="15"/>
  <c r="Y1006" i="15"/>
  <c r="Z1006" i="15"/>
  <c r="A1007" i="15"/>
  <c r="B1007" i="15"/>
  <c r="C1007" i="15"/>
  <c r="D1007" i="15"/>
  <c r="E1007" i="15"/>
  <c r="F1007" i="15"/>
  <c r="G1007" i="15"/>
  <c r="I1007" i="15"/>
  <c r="J1007" i="15"/>
  <c r="K1007" i="15"/>
  <c r="L1007" i="15"/>
  <c r="M1007" i="15"/>
  <c r="N1007" i="15"/>
  <c r="O1007" i="15"/>
  <c r="P1007" i="15"/>
  <c r="Q1007" i="15"/>
  <c r="R1007" i="15"/>
  <c r="S1007" i="15"/>
  <c r="T1007" i="15"/>
  <c r="U1007" i="15"/>
  <c r="V1007" i="15"/>
  <c r="W1007" i="15"/>
  <c r="X1007" i="15"/>
  <c r="Y1007" i="15"/>
  <c r="Z1007" i="15"/>
  <c r="A1008" i="15"/>
  <c r="B1008" i="15"/>
  <c r="C1008" i="15"/>
  <c r="D1008" i="15"/>
  <c r="E1008" i="15"/>
  <c r="F1008" i="15"/>
  <c r="G1008" i="15"/>
  <c r="I1008" i="15"/>
  <c r="J1008" i="15"/>
  <c r="K1008" i="15"/>
  <c r="L1008" i="15"/>
  <c r="M1008" i="15"/>
  <c r="N1008" i="15"/>
  <c r="O1008" i="15"/>
  <c r="P1008" i="15"/>
  <c r="Q1008" i="15"/>
  <c r="R1008" i="15"/>
  <c r="S1008" i="15"/>
  <c r="T1008" i="15"/>
  <c r="U1008" i="15"/>
  <c r="V1008" i="15"/>
  <c r="W1008" i="15"/>
  <c r="X1008" i="15"/>
  <c r="Y1008" i="15"/>
  <c r="Z1008" i="15"/>
  <c r="A1009" i="15"/>
  <c r="B1009" i="15"/>
  <c r="C1009" i="15"/>
  <c r="D1009" i="15"/>
  <c r="E1009" i="15"/>
  <c r="F1009" i="15"/>
  <c r="G1009" i="15"/>
  <c r="I1009" i="15"/>
  <c r="J1009" i="15"/>
  <c r="K1009" i="15"/>
  <c r="L1009" i="15"/>
  <c r="M1009" i="15"/>
  <c r="N1009" i="15"/>
  <c r="O1009" i="15"/>
  <c r="P1009" i="15"/>
  <c r="Q1009" i="15"/>
  <c r="R1009" i="15"/>
  <c r="S1009" i="15"/>
  <c r="T1009" i="15"/>
  <c r="U1009" i="15"/>
  <c r="V1009" i="15"/>
  <c r="W1009" i="15"/>
  <c r="X1009" i="15"/>
  <c r="Y1009" i="15"/>
  <c r="Z1009" i="15"/>
  <c r="A1010" i="15"/>
  <c r="B1010" i="15"/>
  <c r="C1010" i="15"/>
  <c r="D1010" i="15"/>
  <c r="E1010" i="15"/>
  <c r="F1010" i="15"/>
  <c r="G1010" i="15"/>
  <c r="I1010" i="15"/>
  <c r="J1010" i="15"/>
  <c r="K1010" i="15"/>
  <c r="L1010" i="15"/>
  <c r="M1010" i="15"/>
  <c r="N1010" i="15"/>
  <c r="O1010" i="15"/>
  <c r="P1010" i="15"/>
  <c r="Q1010" i="15"/>
  <c r="R1010" i="15"/>
  <c r="S1010" i="15"/>
  <c r="T1010" i="15"/>
  <c r="U1010" i="15"/>
  <c r="V1010" i="15"/>
  <c r="W1010" i="15"/>
  <c r="X1010" i="15"/>
  <c r="Y1010" i="15"/>
  <c r="Z1010" i="15"/>
  <c r="A1011" i="15"/>
  <c r="B1011" i="15"/>
  <c r="C1011" i="15"/>
  <c r="D1011" i="15"/>
  <c r="E1011" i="15"/>
  <c r="F1011" i="15"/>
  <c r="G1011" i="15"/>
  <c r="I1011" i="15"/>
  <c r="J1011" i="15"/>
  <c r="K1011" i="15"/>
  <c r="L1011" i="15"/>
  <c r="M1011" i="15"/>
  <c r="N1011" i="15"/>
  <c r="O1011" i="15"/>
  <c r="P1011" i="15"/>
  <c r="Q1011" i="15"/>
  <c r="R1011" i="15"/>
  <c r="S1011" i="15"/>
  <c r="T1011" i="15"/>
  <c r="U1011" i="15"/>
  <c r="V1011" i="15"/>
  <c r="W1011" i="15"/>
  <c r="X1011" i="15"/>
  <c r="Y1011" i="15"/>
  <c r="Z1011" i="15"/>
  <c r="A1013" i="15"/>
  <c r="B1013" i="15"/>
  <c r="C1013" i="15"/>
  <c r="D1013" i="15"/>
  <c r="E1013" i="15"/>
  <c r="F1013" i="15"/>
  <c r="G1013" i="15"/>
  <c r="I1013" i="15"/>
  <c r="J1013" i="15"/>
  <c r="K1013" i="15"/>
  <c r="L1013" i="15"/>
  <c r="M1013" i="15"/>
  <c r="N1013" i="15"/>
  <c r="O1013" i="15"/>
  <c r="P1013" i="15"/>
  <c r="Q1013" i="15"/>
  <c r="R1013" i="15"/>
  <c r="S1013" i="15"/>
  <c r="T1013" i="15"/>
  <c r="U1013" i="15"/>
  <c r="V1013" i="15"/>
  <c r="W1013" i="15"/>
  <c r="X1013" i="15"/>
  <c r="Y1013" i="15"/>
  <c r="Z1013" i="15"/>
  <c r="A1015" i="15"/>
  <c r="B1015" i="15"/>
  <c r="C1015" i="15"/>
  <c r="D1015" i="15"/>
  <c r="E1015" i="15"/>
  <c r="F1015" i="15"/>
  <c r="G1015" i="15"/>
  <c r="I1015" i="15"/>
  <c r="J1015" i="15"/>
  <c r="K1015" i="15"/>
  <c r="L1015" i="15"/>
  <c r="M1015" i="15"/>
  <c r="N1015" i="15"/>
  <c r="O1015" i="15"/>
  <c r="P1015" i="15"/>
  <c r="Q1015" i="15"/>
  <c r="R1015" i="15"/>
  <c r="S1015" i="15"/>
  <c r="T1015" i="15"/>
  <c r="U1015" i="15"/>
  <c r="V1015" i="15"/>
  <c r="W1015" i="15"/>
  <c r="X1015" i="15"/>
  <c r="Y1015" i="15"/>
  <c r="Z1015" i="15"/>
  <c r="A1017" i="15"/>
  <c r="B1017" i="15"/>
  <c r="C1017" i="15"/>
  <c r="D1017" i="15"/>
  <c r="E1017" i="15"/>
  <c r="F1017" i="15"/>
  <c r="G1017" i="15"/>
  <c r="I1017" i="15"/>
  <c r="J1017" i="15"/>
  <c r="K1017" i="15"/>
  <c r="L1017" i="15"/>
  <c r="M1017" i="15"/>
  <c r="N1017" i="15"/>
  <c r="O1017" i="15"/>
  <c r="P1017" i="15"/>
  <c r="Q1017" i="15"/>
  <c r="R1017" i="15"/>
  <c r="S1017" i="15"/>
  <c r="T1017" i="15"/>
  <c r="U1017" i="15"/>
  <c r="V1017" i="15"/>
  <c r="W1017" i="15"/>
  <c r="X1017" i="15"/>
  <c r="Y1017" i="15"/>
  <c r="Z1017" i="15"/>
  <c r="A1019" i="15"/>
  <c r="B1019" i="15"/>
  <c r="C1019" i="15"/>
  <c r="D1019" i="15"/>
  <c r="E1019" i="15"/>
  <c r="F1019" i="15"/>
  <c r="G1019" i="15"/>
  <c r="I1019" i="15"/>
  <c r="J1019" i="15"/>
  <c r="K1019" i="15"/>
  <c r="L1019" i="15"/>
  <c r="M1019" i="15"/>
  <c r="N1019" i="15"/>
  <c r="O1019" i="15"/>
  <c r="P1019" i="15"/>
  <c r="Q1019" i="15"/>
  <c r="R1019" i="15"/>
  <c r="S1019" i="15"/>
  <c r="T1019" i="15"/>
  <c r="U1019" i="15"/>
  <c r="V1019" i="15"/>
  <c r="W1019" i="15"/>
  <c r="X1019" i="15"/>
  <c r="Y1019" i="15"/>
  <c r="Z1019" i="15"/>
  <c r="A1021" i="15"/>
  <c r="B1021" i="15"/>
  <c r="C1021" i="15"/>
  <c r="D1021" i="15"/>
  <c r="E1021" i="15"/>
  <c r="F1021" i="15"/>
  <c r="G1021" i="15"/>
  <c r="I1021" i="15"/>
  <c r="J1021" i="15"/>
  <c r="K1021" i="15"/>
  <c r="L1021" i="15"/>
  <c r="M1021" i="15"/>
  <c r="N1021" i="15"/>
  <c r="O1021" i="15"/>
  <c r="P1021" i="15"/>
  <c r="Q1021" i="15"/>
  <c r="R1021" i="15"/>
  <c r="S1021" i="15"/>
  <c r="T1021" i="15"/>
  <c r="U1021" i="15"/>
  <c r="V1021" i="15"/>
  <c r="W1021" i="15"/>
  <c r="X1021" i="15"/>
  <c r="Y1021" i="15"/>
  <c r="Z1021" i="15"/>
  <c r="A1024" i="15"/>
  <c r="B1024" i="15"/>
  <c r="C1024" i="15"/>
  <c r="D1024" i="15"/>
  <c r="E1024" i="15"/>
  <c r="F1024" i="15"/>
  <c r="G1024" i="15"/>
  <c r="I1024" i="15"/>
  <c r="J1024" i="15"/>
  <c r="K1024" i="15"/>
  <c r="L1024" i="15"/>
  <c r="M1024" i="15"/>
  <c r="N1024" i="15"/>
  <c r="O1024" i="15"/>
  <c r="P1024" i="15"/>
  <c r="Q1024" i="15"/>
  <c r="R1024" i="15"/>
  <c r="S1024" i="15"/>
  <c r="T1024" i="15"/>
  <c r="U1024" i="15"/>
  <c r="V1024" i="15"/>
  <c r="W1024" i="15"/>
  <c r="X1024" i="15"/>
  <c r="Y1024" i="15"/>
  <c r="Z1024" i="15"/>
  <c r="A1026" i="15"/>
  <c r="B1026" i="15"/>
  <c r="C1026" i="15"/>
  <c r="D1026" i="15"/>
  <c r="E1026" i="15"/>
  <c r="F1026" i="15"/>
  <c r="G1026" i="15"/>
  <c r="I1026" i="15"/>
  <c r="J1026" i="15"/>
  <c r="K1026" i="15"/>
  <c r="L1026" i="15"/>
  <c r="M1026" i="15"/>
  <c r="N1026" i="15"/>
  <c r="O1026" i="15"/>
  <c r="P1026" i="15"/>
  <c r="Q1026" i="15"/>
  <c r="R1026" i="15"/>
  <c r="S1026" i="15"/>
  <c r="T1026" i="15"/>
  <c r="U1026" i="15"/>
  <c r="V1026" i="15"/>
  <c r="W1026" i="15"/>
  <c r="X1026" i="15"/>
  <c r="Y1026" i="15"/>
  <c r="Z1026" i="15"/>
  <c r="A1027" i="15"/>
  <c r="B1027" i="15"/>
  <c r="C1027" i="15"/>
  <c r="D1027" i="15"/>
  <c r="E1027" i="15"/>
  <c r="F1027" i="15"/>
  <c r="G1027" i="15"/>
  <c r="I1027" i="15"/>
  <c r="J1027" i="15"/>
  <c r="K1027" i="15"/>
  <c r="L1027" i="15"/>
  <c r="M1027" i="15"/>
  <c r="N1027" i="15"/>
  <c r="O1027" i="15"/>
  <c r="P1027" i="15"/>
  <c r="Q1027" i="15"/>
  <c r="R1027" i="15"/>
  <c r="S1027" i="15"/>
  <c r="T1027" i="15"/>
  <c r="U1027" i="15"/>
  <c r="V1027" i="15"/>
  <c r="W1027" i="15"/>
  <c r="X1027" i="15"/>
  <c r="Y1027" i="15"/>
  <c r="Z1027" i="15"/>
  <c r="A1029" i="15"/>
  <c r="B1029" i="15"/>
  <c r="C1029" i="15"/>
  <c r="D1029" i="15"/>
  <c r="E1029" i="15"/>
  <c r="F1029" i="15"/>
  <c r="G1029" i="15"/>
  <c r="I1029" i="15"/>
  <c r="J1029" i="15"/>
  <c r="K1029" i="15"/>
  <c r="L1029" i="15"/>
  <c r="M1029" i="15"/>
  <c r="N1029" i="15"/>
  <c r="O1029" i="15"/>
  <c r="P1029" i="15"/>
  <c r="Q1029" i="15"/>
  <c r="R1029" i="15"/>
  <c r="S1029" i="15"/>
  <c r="T1029" i="15"/>
  <c r="U1029" i="15"/>
  <c r="V1029" i="15"/>
  <c r="W1029" i="15"/>
  <c r="X1029" i="15"/>
  <c r="Y1029" i="15"/>
  <c r="Z1029" i="15"/>
  <c r="A1041" i="15"/>
  <c r="B1041" i="15"/>
  <c r="C1041" i="15"/>
  <c r="D1041" i="15"/>
  <c r="E1041" i="15"/>
  <c r="F1041" i="15"/>
  <c r="G1041" i="15"/>
  <c r="I1041" i="15"/>
  <c r="J1041" i="15"/>
  <c r="K1041" i="15"/>
  <c r="L1041" i="15"/>
  <c r="M1041" i="15"/>
  <c r="N1041" i="15"/>
  <c r="O1041" i="15"/>
  <c r="P1041" i="15"/>
  <c r="Q1041" i="15"/>
  <c r="R1041" i="15"/>
  <c r="S1041" i="15"/>
  <c r="T1041" i="15"/>
  <c r="U1041" i="15"/>
  <c r="V1041" i="15"/>
  <c r="W1041" i="15"/>
  <c r="X1041" i="15"/>
  <c r="Y1041" i="15"/>
  <c r="Z1041" i="15"/>
  <c r="A1042" i="15"/>
  <c r="B1042" i="15"/>
  <c r="C1042" i="15"/>
  <c r="D1042" i="15"/>
  <c r="E1042" i="15"/>
  <c r="F1042" i="15"/>
  <c r="G1042" i="15"/>
  <c r="I1042" i="15"/>
  <c r="J1042" i="15"/>
  <c r="K1042" i="15"/>
  <c r="L1042" i="15"/>
  <c r="M1042" i="15"/>
  <c r="N1042" i="15"/>
  <c r="O1042" i="15"/>
  <c r="P1042" i="15"/>
  <c r="Q1042" i="15"/>
  <c r="R1042" i="15"/>
  <c r="S1042" i="15"/>
  <c r="T1042" i="15"/>
  <c r="U1042" i="15"/>
  <c r="V1042" i="15"/>
  <c r="W1042" i="15"/>
  <c r="X1042" i="15"/>
  <c r="Y1042" i="15"/>
  <c r="Z1042" i="15"/>
  <c r="A1044" i="15"/>
  <c r="B1044" i="15"/>
  <c r="C1044" i="15"/>
  <c r="D1044" i="15"/>
  <c r="E1044" i="15"/>
  <c r="F1044" i="15"/>
  <c r="G1044" i="15"/>
  <c r="I1044" i="15"/>
  <c r="J1044" i="15"/>
  <c r="K1044" i="15"/>
  <c r="L1044" i="15"/>
  <c r="M1044" i="15"/>
  <c r="N1044" i="15"/>
  <c r="O1044" i="15"/>
  <c r="P1044" i="15"/>
  <c r="Q1044" i="15"/>
  <c r="R1044" i="15"/>
  <c r="S1044" i="15"/>
  <c r="T1044" i="15"/>
  <c r="U1044" i="15"/>
  <c r="V1044" i="15"/>
  <c r="W1044" i="15"/>
  <c r="X1044" i="15"/>
  <c r="Y1044" i="15"/>
  <c r="Z1044" i="15"/>
  <c r="A1045" i="15"/>
  <c r="B1045" i="15"/>
  <c r="C1045" i="15"/>
  <c r="D1045" i="15"/>
  <c r="E1045" i="15"/>
  <c r="F1045" i="15"/>
  <c r="G1045" i="15"/>
  <c r="I1045" i="15"/>
  <c r="J1045" i="15"/>
  <c r="K1045" i="15"/>
  <c r="L1045" i="15"/>
  <c r="M1045" i="15"/>
  <c r="N1045" i="15"/>
  <c r="O1045" i="15"/>
  <c r="P1045" i="15"/>
  <c r="Q1045" i="15"/>
  <c r="R1045" i="15"/>
  <c r="S1045" i="15"/>
  <c r="T1045" i="15"/>
  <c r="U1045" i="15"/>
  <c r="V1045" i="15"/>
  <c r="W1045" i="15"/>
  <c r="X1045" i="15"/>
  <c r="Y1045" i="15"/>
  <c r="Z1045" i="15"/>
  <c r="A1046" i="15"/>
  <c r="B1046" i="15"/>
  <c r="C1046" i="15"/>
  <c r="D1046" i="15"/>
  <c r="E1046" i="15"/>
  <c r="F1046" i="15"/>
  <c r="G1046" i="15"/>
  <c r="I1046" i="15"/>
  <c r="J1046" i="15"/>
  <c r="K1046" i="15"/>
  <c r="L1046" i="15"/>
  <c r="M1046" i="15"/>
  <c r="N1046" i="15"/>
  <c r="O1046" i="15"/>
  <c r="P1046" i="15"/>
  <c r="Q1046" i="15"/>
  <c r="R1046" i="15"/>
  <c r="S1046" i="15"/>
  <c r="T1046" i="15"/>
  <c r="U1046" i="15"/>
  <c r="V1046" i="15"/>
  <c r="W1046" i="15"/>
  <c r="X1046" i="15"/>
  <c r="Y1046" i="15"/>
  <c r="Z1046" i="15"/>
  <c r="A1047" i="15"/>
  <c r="B1047" i="15"/>
  <c r="C1047" i="15"/>
  <c r="D1047" i="15"/>
  <c r="E1047" i="15"/>
  <c r="F1047" i="15"/>
  <c r="G1047" i="15"/>
  <c r="I1047" i="15"/>
  <c r="J1047" i="15"/>
  <c r="K1047" i="15"/>
  <c r="L1047" i="15"/>
  <c r="M1047" i="15"/>
  <c r="N1047" i="15"/>
  <c r="O1047" i="15"/>
  <c r="P1047" i="15"/>
  <c r="Q1047" i="15"/>
  <c r="R1047" i="15"/>
  <c r="S1047" i="15"/>
  <c r="T1047" i="15"/>
  <c r="U1047" i="15"/>
  <c r="V1047" i="15"/>
  <c r="W1047" i="15"/>
  <c r="X1047" i="15"/>
  <c r="Y1047" i="15"/>
  <c r="Z1047" i="15"/>
  <c r="A1048" i="15"/>
  <c r="B1048" i="15"/>
  <c r="C1048" i="15"/>
  <c r="D1048" i="15"/>
  <c r="E1048" i="15"/>
  <c r="F1048" i="15"/>
  <c r="G1048" i="15"/>
  <c r="I1048" i="15"/>
  <c r="J1048" i="15"/>
  <c r="K1048" i="15"/>
  <c r="L1048" i="15"/>
  <c r="M1048" i="15"/>
  <c r="N1048" i="15"/>
  <c r="O1048" i="15"/>
  <c r="P1048" i="15"/>
  <c r="Q1048" i="15"/>
  <c r="R1048" i="15"/>
  <c r="S1048" i="15"/>
  <c r="T1048" i="15"/>
  <c r="U1048" i="15"/>
  <c r="V1048" i="15"/>
  <c r="W1048" i="15"/>
  <c r="X1048" i="15"/>
  <c r="Y1048" i="15"/>
  <c r="Z1048" i="15"/>
  <c r="A1049" i="15"/>
  <c r="B1049" i="15"/>
  <c r="C1049" i="15"/>
  <c r="D1049" i="15"/>
  <c r="E1049" i="15"/>
  <c r="F1049" i="15"/>
  <c r="G1049" i="15"/>
  <c r="I1049" i="15"/>
  <c r="J1049" i="15"/>
  <c r="K1049" i="15"/>
  <c r="L1049" i="15"/>
  <c r="M1049" i="15"/>
  <c r="N1049" i="15"/>
  <c r="O1049" i="15"/>
  <c r="P1049" i="15"/>
  <c r="Q1049" i="15"/>
  <c r="R1049" i="15"/>
  <c r="S1049" i="15"/>
  <c r="T1049" i="15"/>
  <c r="U1049" i="15"/>
  <c r="V1049" i="15"/>
  <c r="W1049" i="15"/>
  <c r="X1049" i="15"/>
  <c r="Y1049" i="15"/>
  <c r="Z1049" i="15"/>
  <c r="A1050" i="15"/>
  <c r="B1050" i="15"/>
  <c r="C1050" i="15"/>
  <c r="D1050" i="15"/>
  <c r="E1050" i="15"/>
  <c r="F1050" i="15"/>
  <c r="G1050" i="15"/>
  <c r="I1050" i="15"/>
  <c r="J1050" i="15"/>
  <c r="K1050" i="15"/>
  <c r="L1050" i="15"/>
  <c r="M1050" i="15"/>
  <c r="N1050" i="15"/>
  <c r="O1050" i="15"/>
  <c r="P1050" i="15"/>
  <c r="Q1050" i="15"/>
  <c r="R1050" i="15"/>
  <c r="S1050" i="15"/>
  <c r="T1050" i="15"/>
  <c r="U1050" i="15"/>
  <c r="V1050" i="15"/>
  <c r="W1050" i="15"/>
  <c r="X1050" i="15"/>
  <c r="Y1050" i="15"/>
  <c r="Z1050" i="15"/>
  <c r="A1051" i="15"/>
  <c r="B1051" i="15"/>
  <c r="C1051" i="15"/>
  <c r="D1051" i="15"/>
  <c r="E1051" i="15"/>
  <c r="F1051" i="15"/>
  <c r="G1051" i="15"/>
  <c r="I1051" i="15"/>
  <c r="J1051" i="15"/>
  <c r="K1051" i="15"/>
  <c r="L1051" i="15"/>
  <c r="M1051" i="15"/>
  <c r="N1051" i="15"/>
  <c r="O1051" i="15"/>
  <c r="P1051" i="15"/>
  <c r="Q1051" i="15"/>
  <c r="R1051" i="15"/>
  <c r="S1051" i="15"/>
  <c r="T1051" i="15"/>
  <c r="U1051" i="15"/>
  <c r="V1051" i="15"/>
  <c r="W1051" i="15"/>
  <c r="X1051" i="15"/>
  <c r="Y1051" i="15"/>
  <c r="Z1051" i="15"/>
  <c r="A1052" i="15"/>
  <c r="B1052" i="15"/>
  <c r="C1052" i="15"/>
  <c r="D1052" i="15"/>
  <c r="E1052" i="15"/>
  <c r="F1052" i="15"/>
  <c r="G1052" i="15"/>
  <c r="I1052" i="15"/>
  <c r="J1052" i="15"/>
  <c r="K1052" i="15"/>
  <c r="L1052" i="15"/>
  <c r="M1052" i="15"/>
  <c r="N1052" i="15"/>
  <c r="O1052" i="15"/>
  <c r="P1052" i="15"/>
  <c r="Q1052" i="15"/>
  <c r="R1052" i="15"/>
  <c r="S1052" i="15"/>
  <c r="T1052" i="15"/>
  <c r="U1052" i="15"/>
  <c r="V1052" i="15"/>
  <c r="W1052" i="15"/>
  <c r="X1052" i="15"/>
  <c r="Y1052" i="15"/>
  <c r="Z1052" i="15"/>
  <c r="A1054" i="15"/>
  <c r="B1054" i="15"/>
  <c r="C1054" i="15"/>
  <c r="D1054" i="15"/>
  <c r="E1054" i="15"/>
  <c r="F1054" i="15"/>
  <c r="G1054" i="15"/>
  <c r="I1054" i="15"/>
  <c r="J1054" i="15"/>
  <c r="K1054" i="15"/>
  <c r="L1054" i="15"/>
  <c r="M1054" i="15"/>
  <c r="N1054" i="15"/>
  <c r="O1054" i="15"/>
  <c r="P1054" i="15"/>
  <c r="Q1054" i="15"/>
  <c r="R1054" i="15"/>
  <c r="S1054" i="15"/>
  <c r="T1054" i="15"/>
  <c r="U1054" i="15"/>
  <c r="V1054" i="15"/>
  <c r="W1054" i="15"/>
  <c r="X1054" i="15"/>
  <c r="Y1054" i="15"/>
  <c r="Z1054" i="15"/>
  <c r="A1056" i="15"/>
  <c r="B1056" i="15"/>
  <c r="C1056" i="15"/>
  <c r="D1056" i="15"/>
  <c r="E1056" i="15"/>
  <c r="F1056" i="15"/>
  <c r="G1056" i="15"/>
  <c r="I1056" i="15"/>
  <c r="J1056" i="15"/>
  <c r="K1056" i="15"/>
  <c r="L1056" i="15"/>
  <c r="M1056" i="15"/>
  <c r="N1056" i="15"/>
  <c r="O1056" i="15"/>
  <c r="P1056" i="15"/>
  <c r="Q1056" i="15"/>
  <c r="R1056" i="15"/>
  <c r="S1056" i="15"/>
  <c r="T1056" i="15"/>
  <c r="U1056" i="15"/>
  <c r="V1056" i="15"/>
  <c r="W1056" i="15"/>
  <c r="X1056" i="15"/>
  <c r="Y1056" i="15"/>
  <c r="Z1056" i="15"/>
  <c r="A1058" i="15"/>
  <c r="B1058" i="15"/>
  <c r="C1058" i="15"/>
  <c r="D1058" i="15"/>
  <c r="E1058" i="15"/>
  <c r="F1058" i="15"/>
  <c r="G1058" i="15"/>
  <c r="I1058" i="15"/>
  <c r="J1058" i="15"/>
  <c r="K1058" i="15"/>
  <c r="L1058" i="15"/>
  <c r="M1058" i="15"/>
  <c r="N1058" i="15"/>
  <c r="O1058" i="15"/>
  <c r="P1058" i="15"/>
  <c r="Q1058" i="15"/>
  <c r="R1058" i="15"/>
  <c r="S1058" i="15"/>
  <c r="T1058" i="15"/>
  <c r="U1058" i="15"/>
  <c r="V1058" i="15"/>
  <c r="W1058" i="15"/>
  <c r="X1058" i="15"/>
  <c r="Y1058" i="15"/>
  <c r="Z1058" i="15"/>
  <c r="A1060" i="15"/>
  <c r="B1060" i="15"/>
  <c r="C1060" i="15"/>
  <c r="D1060" i="15"/>
  <c r="E1060" i="15"/>
  <c r="F1060" i="15"/>
  <c r="G1060" i="15"/>
  <c r="I1060" i="15"/>
  <c r="J1060" i="15"/>
  <c r="K1060" i="15"/>
  <c r="L1060" i="15"/>
  <c r="M1060" i="15"/>
  <c r="N1060" i="15"/>
  <c r="O1060" i="15"/>
  <c r="P1060" i="15"/>
  <c r="Q1060" i="15"/>
  <c r="R1060" i="15"/>
  <c r="S1060" i="15"/>
  <c r="T1060" i="15"/>
  <c r="U1060" i="15"/>
  <c r="V1060" i="15"/>
  <c r="W1060" i="15"/>
  <c r="X1060" i="15"/>
  <c r="Y1060" i="15"/>
  <c r="Z1060" i="15"/>
  <c r="A1065" i="15"/>
  <c r="B1065" i="15"/>
  <c r="C1065" i="15"/>
  <c r="D1065" i="15"/>
  <c r="E1065" i="15"/>
  <c r="F1065" i="15"/>
  <c r="G1065" i="15"/>
  <c r="I1065" i="15"/>
  <c r="J1065" i="15"/>
  <c r="K1065" i="15"/>
  <c r="L1065" i="15"/>
  <c r="M1065" i="15"/>
  <c r="N1065" i="15"/>
  <c r="O1065" i="15"/>
  <c r="P1065" i="15"/>
  <c r="Q1065" i="15"/>
  <c r="R1065" i="15"/>
  <c r="S1065" i="15"/>
  <c r="T1065" i="15"/>
  <c r="U1065" i="15"/>
  <c r="V1065" i="15"/>
  <c r="W1065" i="15"/>
  <c r="X1065" i="15"/>
  <c r="Y1065" i="15"/>
  <c r="Z1065" i="15"/>
  <c r="A1067" i="15"/>
  <c r="B1067" i="15"/>
  <c r="C1067" i="15"/>
  <c r="D1067" i="15"/>
  <c r="E1067" i="15"/>
  <c r="F1067" i="15"/>
  <c r="G1067" i="15"/>
  <c r="I1067" i="15"/>
  <c r="J1067" i="15"/>
  <c r="K1067" i="15"/>
  <c r="L1067" i="15"/>
  <c r="M1067" i="15"/>
  <c r="N1067" i="15"/>
  <c r="O1067" i="15"/>
  <c r="P1067" i="15"/>
  <c r="Q1067" i="15"/>
  <c r="R1067" i="15"/>
  <c r="S1067" i="15"/>
  <c r="T1067" i="15"/>
  <c r="U1067" i="15"/>
  <c r="V1067" i="15"/>
  <c r="W1067" i="15"/>
  <c r="X1067" i="15"/>
  <c r="Y1067" i="15"/>
  <c r="Z1067" i="15"/>
  <c r="A1069" i="15"/>
  <c r="B1069" i="15"/>
  <c r="C1069" i="15"/>
  <c r="D1069" i="15"/>
  <c r="E1069" i="15"/>
  <c r="F1069" i="15"/>
  <c r="G1069" i="15"/>
  <c r="I1069" i="15"/>
  <c r="J1069" i="15"/>
  <c r="K1069" i="15"/>
  <c r="L1069" i="15"/>
  <c r="M1069" i="15"/>
  <c r="N1069" i="15"/>
  <c r="O1069" i="15"/>
  <c r="P1069" i="15"/>
  <c r="Q1069" i="15"/>
  <c r="R1069" i="15"/>
  <c r="S1069" i="15"/>
  <c r="T1069" i="15"/>
  <c r="U1069" i="15"/>
  <c r="V1069" i="15"/>
  <c r="W1069" i="15"/>
  <c r="X1069" i="15"/>
  <c r="Y1069" i="15"/>
  <c r="Z1069" i="15"/>
  <c r="A1071" i="15"/>
  <c r="B1071" i="15"/>
  <c r="C1071" i="15"/>
  <c r="D1071" i="15"/>
  <c r="E1071" i="15"/>
  <c r="F1071" i="15"/>
  <c r="G1071" i="15"/>
  <c r="I1071" i="15"/>
  <c r="J1071" i="15"/>
  <c r="K1071" i="15"/>
  <c r="L1071" i="15"/>
  <c r="M1071" i="15"/>
  <c r="N1071" i="15"/>
  <c r="O1071" i="15"/>
  <c r="P1071" i="15"/>
  <c r="Q1071" i="15"/>
  <c r="R1071" i="15"/>
  <c r="S1071" i="15"/>
  <c r="T1071" i="15"/>
  <c r="U1071" i="15"/>
  <c r="V1071" i="15"/>
  <c r="W1071" i="15"/>
  <c r="X1071" i="15"/>
  <c r="Y1071" i="15"/>
  <c r="Z1071" i="15"/>
  <c r="A1074" i="15"/>
  <c r="B1074" i="15"/>
  <c r="C1074" i="15"/>
  <c r="D1074" i="15"/>
  <c r="E1074" i="15"/>
  <c r="F1074" i="15"/>
  <c r="G1074" i="15"/>
  <c r="I1074" i="15"/>
  <c r="J1074" i="15"/>
  <c r="K1074" i="15"/>
  <c r="L1074" i="15"/>
  <c r="M1074" i="15"/>
  <c r="N1074" i="15"/>
  <c r="O1074" i="15"/>
  <c r="P1074" i="15"/>
  <c r="Q1074" i="15"/>
  <c r="R1074" i="15"/>
  <c r="S1074" i="15"/>
  <c r="T1074" i="15"/>
  <c r="U1074" i="15"/>
  <c r="V1074" i="15"/>
  <c r="W1074" i="15"/>
  <c r="X1074" i="15"/>
  <c r="Y1074" i="15"/>
  <c r="Z1074" i="15"/>
  <c r="A1076" i="15"/>
  <c r="B1076" i="15"/>
  <c r="C1076" i="15"/>
  <c r="D1076" i="15"/>
  <c r="E1076" i="15"/>
  <c r="F1076" i="15"/>
  <c r="G1076" i="15"/>
  <c r="I1076" i="15"/>
  <c r="J1076" i="15"/>
  <c r="K1076" i="15"/>
  <c r="L1076" i="15"/>
  <c r="M1076" i="15"/>
  <c r="N1076" i="15"/>
  <c r="O1076" i="15"/>
  <c r="P1076" i="15"/>
  <c r="Q1076" i="15"/>
  <c r="R1076" i="15"/>
  <c r="S1076" i="15"/>
  <c r="T1076" i="15"/>
  <c r="U1076" i="15"/>
  <c r="V1076" i="15"/>
  <c r="W1076" i="15"/>
  <c r="X1076" i="15"/>
  <c r="Y1076" i="15"/>
  <c r="Z1076" i="15"/>
  <c r="A1077" i="15"/>
  <c r="B1077" i="15"/>
  <c r="C1077" i="15"/>
  <c r="D1077" i="15"/>
  <c r="E1077" i="15"/>
  <c r="F1077" i="15"/>
  <c r="G1077" i="15"/>
  <c r="I1077" i="15"/>
  <c r="J1077" i="15"/>
  <c r="K1077" i="15"/>
  <c r="L1077" i="15"/>
  <c r="M1077" i="15"/>
  <c r="N1077" i="15"/>
  <c r="O1077" i="15"/>
  <c r="P1077" i="15"/>
  <c r="Q1077" i="15"/>
  <c r="R1077" i="15"/>
  <c r="S1077" i="15"/>
  <c r="T1077" i="15"/>
  <c r="U1077" i="15"/>
  <c r="V1077" i="15"/>
  <c r="W1077" i="15"/>
  <c r="X1077" i="15"/>
  <c r="Y1077" i="15"/>
  <c r="Z1077" i="15"/>
  <c r="A1078" i="15"/>
  <c r="B1078" i="15"/>
  <c r="C1078" i="15"/>
  <c r="D1078" i="15"/>
  <c r="E1078" i="15"/>
  <c r="F1078" i="15"/>
  <c r="G1078" i="15"/>
  <c r="I1078" i="15"/>
  <c r="J1078" i="15"/>
  <c r="K1078" i="15"/>
  <c r="L1078" i="15"/>
  <c r="M1078" i="15"/>
  <c r="N1078" i="15"/>
  <c r="O1078" i="15"/>
  <c r="P1078" i="15"/>
  <c r="Q1078" i="15"/>
  <c r="R1078" i="15"/>
  <c r="S1078" i="15"/>
  <c r="T1078" i="15"/>
  <c r="U1078" i="15"/>
  <c r="V1078" i="15"/>
  <c r="W1078" i="15"/>
  <c r="X1078" i="15"/>
  <c r="Y1078" i="15"/>
  <c r="Z1078" i="15"/>
  <c r="A1080" i="15"/>
  <c r="B1080" i="15"/>
  <c r="C1080" i="15"/>
  <c r="D1080" i="15"/>
  <c r="E1080" i="15"/>
  <c r="F1080" i="15"/>
  <c r="G1080" i="15"/>
  <c r="I1080" i="15"/>
  <c r="J1080" i="15"/>
  <c r="K1080" i="15"/>
  <c r="L1080" i="15"/>
  <c r="M1080" i="15"/>
  <c r="N1080" i="15"/>
  <c r="O1080" i="15"/>
  <c r="P1080" i="15"/>
  <c r="Q1080" i="15"/>
  <c r="R1080" i="15"/>
  <c r="S1080" i="15"/>
  <c r="T1080" i="15"/>
  <c r="U1080" i="15"/>
  <c r="V1080" i="15"/>
  <c r="W1080" i="15"/>
  <c r="X1080" i="15"/>
  <c r="Y1080" i="15"/>
  <c r="Z1080" i="15"/>
  <c r="A1082" i="15"/>
  <c r="B1082" i="15"/>
  <c r="C1082" i="15"/>
  <c r="D1082" i="15"/>
  <c r="E1082" i="15"/>
  <c r="F1082" i="15"/>
  <c r="G1082" i="15"/>
  <c r="I1082" i="15"/>
  <c r="J1082" i="15"/>
  <c r="K1082" i="15"/>
  <c r="L1082" i="15"/>
  <c r="M1082" i="15"/>
  <c r="N1082" i="15"/>
  <c r="O1082" i="15"/>
  <c r="P1082" i="15"/>
  <c r="Q1082" i="15"/>
  <c r="R1082" i="15"/>
  <c r="S1082" i="15"/>
  <c r="T1082" i="15"/>
  <c r="U1082" i="15"/>
  <c r="V1082" i="15"/>
  <c r="W1082" i="15"/>
  <c r="X1082" i="15"/>
  <c r="Y1082" i="15"/>
  <c r="Z1082" i="15"/>
  <c r="A1083" i="15"/>
  <c r="B1083" i="15"/>
  <c r="C1083" i="15"/>
  <c r="D1083" i="15"/>
  <c r="E1083" i="15"/>
  <c r="F1083" i="15"/>
  <c r="G1083" i="15"/>
  <c r="I1083" i="15"/>
  <c r="J1083" i="15"/>
  <c r="K1083" i="15"/>
  <c r="L1083" i="15"/>
  <c r="M1083" i="15"/>
  <c r="N1083" i="15"/>
  <c r="O1083" i="15"/>
  <c r="P1083" i="15"/>
  <c r="Q1083" i="15"/>
  <c r="R1083" i="15"/>
  <c r="S1083" i="15"/>
  <c r="T1083" i="15"/>
  <c r="U1083" i="15"/>
  <c r="V1083" i="15"/>
  <c r="W1083" i="15"/>
  <c r="X1083" i="15"/>
  <c r="Y1083" i="15"/>
  <c r="Z1083" i="15"/>
  <c r="A1094" i="15"/>
  <c r="B1094" i="15"/>
  <c r="C1094" i="15"/>
  <c r="D1094" i="15"/>
  <c r="E1094" i="15"/>
  <c r="F1094" i="15"/>
  <c r="G1094" i="15"/>
  <c r="I1094" i="15"/>
  <c r="J1094" i="15"/>
  <c r="K1094" i="15"/>
  <c r="L1094" i="15"/>
  <c r="M1094" i="15"/>
  <c r="N1094" i="15"/>
  <c r="O1094" i="15"/>
  <c r="P1094" i="15"/>
  <c r="Q1094" i="15"/>
  <c r="R1094" i="15"/>
  <c r="S1094" i="15"/>
  <c r="T1094" i="15"/>
  <c r="U1094" i="15"/>
  <c r="V1094" i="15"/>
  <c r="W1094" i="15"/>
  <c r="X1094" i="15"/>
  <c r="Y1094" i="15"/>
  <c r="Z1094" i="15"/>
  <c r="A1115" i="15"/>
  <c r="B1115" i="15"/>
  <c r="C1115" i="15"/>
  <c r="D1115" i="15"/>
  <c r="E1115" i="15"/>
  <c r="F1115" i="15"/>
  <c r="G1115" i="15"/>
  <c r="I1115" i="15"/>
  <c r="J1115" i="15"/>
  <c r="K1115" i="15"/>
  <c r="L1115" i="15"/>
  <c r="M1115" i="15"/>
  <c r="N1115" i="15"/>
  <c r="O1115" i="15"/>
  <c r="P1115" i="15"/>
  <c r="Q1115" i="15"/>
  <c r="R1115" i="15"/>
  <c r="S1115" i="15"/>
  <c r="T1115" i="15"/>
  <c r="U1115" i="15"/>
  <c r="V1115" i="15"/>
  <c r="W1115" i="15"/>
  <c r="X1115" i="15"/>
  <c r="Y1115" i="15"/>
  <c r="Z1115" i="15"/>
  <c r="A1121" i="15"/>
  <c r="B1121" i="15"/>
  <c r="C1121" i="15"/>
  <c r="D1121" i="15"/>
  <c r="E1121" i="15"/>
  <c r="F1121" i="15"/>
  <c r="G1121" i="15"/>
  <c r="I1121" i="15"/>
  <c r="J1121" i="15"/>
  <c r="K1121" i="15"/>
  <c r="L1121" i="15"/>
  <c r="M1121" i="15"/>
  <c r="N1121" i="15"/>
  <c r="O1121" i="15"/>
  <c r="P1121" i="15"/>
  <c r="Q1121" i="15"/>
  <c r="R1121" i="15"/>
  <c r="S1121" i="15"/>
  <c r="T1121" i="15"/>
  <c r="U1121" i="15"/>
  <c r="V1121" i="15"/>
  <c r="W1121" i="15"/>
  <c r="X1121" i="15"/>
  <c r="Y1121" i="15"/>
  <c r="Z1121" i="15"/>
  <c r="A1137" i="15"/>
  <c r="B1137" i="15"/>
  <c r="C1137" i="15"/>
  <c r="D1137" i="15"/>
  <c r="E1137" i="15"/>
  <c r="F1137" i="15"/>
  <c r="G1137" i="15"/>
  <c r="I1137" i="15"/>
  <c r="J1137" i="15"/>
  <c r="K1137" i="15"/>
  <c r="L1137" i="15"/>
  <c r="M1137" i="15"/>
  <c r="N1137" i="15"/>
  <c r="O1137" i="15"/>
  <c r="P1137" i="15"/>
  <c r="Q1137" i="15"/>
  <c r="R1137" i="15"/>
  <c r="S1137" i="15"/>
  <c r="T1137" i="15"/>
  <c r="U1137" i="15"/>
  <c r="V1137" i="15"/>
  <c r="W1137" i="15"/>
  <c r="X1137" i="15"/>
  <c r="Y1137" i="15"/>
  <c r="Z1137" i="15"/>
  <c r="A1138" i="15"/>
  <c r="B1138" i="15"/>
  <c r="C1138" i="15"/>
  <c r="D1138" i="15"/>
  <c r="E1138" i="15"/>
  <c r="F1138" i="15"/>
  <c r="G1138" i="15"/>
  <c r="I1138" i="15"/>
  <c r="J1138" i="15"/>
  <c r="K1138" i="15"/>
  <c r="L1138" i="15"/>
  <c r="M1138" i="15"/>
  <c r="N1138" i="15"/>
  <c r="O1138" i="15"/>
  <c r="P1138" i="15"/>
  <c r="Q1138" i="15"/>
  <c r="R1138" i="15"/>
  <c r="S1138" i="15"/>
  <c r="T1138" i="15"/>
  <c r="U1138" i="15"/>
  <c r="V1138" i="15"/>
  <c r="W1138" i="15"/>
  <c r="X1138" i="15"/>
  <c r="Y1138" i="15"/>
  <c r="Z1138" i="15"/>
  <c r="A1140" i="15"/>
  <c r="B1140" i="15"/>
  <c r="C1140" i="15"/>
  <c r="D1140" i="15"/>
  <c r="E1140" i="15"/>
  <c r="F1140" i="15"/>
  <c r="G1140" i="15"/>
  <c r="I1140" i="15"/>
  <c r="J1140" i="15"/>
  <c r="K1140" i="15"/>
  <c r="L1140" i="15"/>
  <c r="M1140" i="15"/>
  <c r="N1140" i="15"/>
  <c r="O1140" i="15"/>
  <c r="P1140" i="15"/>
  <c r="Q1140" i="15"/>
  <c r="R1140" i="15"/>
  <c r="S1140" i="15"/>
  <c r="T1140" i="15"/>
  <c r="U1140" i="15"/>
  <c r="V1140" i="15"/>
  <c r="W1140" i="15"/>
  <c r="X1140" i="15"/>
  <c r="Y1140" i="15"/>
  <c r="Z1140" i="15"/>
  <c r="A1143" i="15"/>
  <c r="B1143" i="15"/>
  <c r="C1143" i="15"/>
  <c r="D1143" i="15"/>
  <c r="E1143" i="15"/>
  <c r="F1143" i="15"/>
  <c r="G1143" i="15"/>
  <c r="I1143" i="15"/>
  <c r="J1143" i="15"/>
  <c r="K1143" i="15"/>
  <c r="L1143" i="15"/>
  <c r="M1143" i="15"/>
  <c r="N1143" i="15"/>
  <c r="O1143" i="15"/>
  <c r="P1143" i="15"/>
  <c r="Q1143" i="15"/>
  <c r="R1143" i="15"/>
  <c r="S1143" i="15"/>
  <c r="T1143" i="15"/>
  <c r="U1143" i="15"/>
  <c r="V1143" i="15"/>
  <c r="W1143" i="15"/>
  <c r="X1143" i="15"/>
  <c r="Y1143" i="15"/>
  <c r="Z1143" i="15"/>
  <c r="A1145" i="15"/>
  <c r="B1145" i="15"/>
  <c r="C1145" i="15"/>
  <c r="D1145" i="15"/>
  <c r="E1145" i="15"/>
  <c r="F1145" i="15"/>
  <c r="G1145" i="15"/>
  <c r="I1145" i="15"/>
  <c r="J1145" i="15"/>
  <c r="K1145" i="15"/>
  <c r="L1145" i="15"/>
  <c r="M1145" i="15"/>
  <c r="N1145" i="15"/>
  <c r="O1145" i="15"/>
  <c r="P1145" i="15"/>
  <c r="Q1145" i="15"/>
  <c r="R1145" i="15"/>
  <c r="S1145" i="15"/>
  <c r="T1145" i="15"/>
  <c r="U1145" i="15"/>
  <c r="V1145" i="15"/>
  <c r="W1145" i="15"/>
  <c r="X1145" i="15"/>
  <c r="Y1145" i="15"/>
  <c r="Z1145" i="15"/>
  <c r="A1149" i="15"/>
  <c r="B1149" i="15"/>
  <c r="C1149" i="15"/>
  <c r="D1149" i="15"/>
  <c r="E1149" i="15"/>
  <c r="F1149" i="15"/>
  <c r="G1149" i="15"/>
  <c r="I1149" i="15"/>
  <c r="J1149" i="15"/>
  <c r="K1149" i="15"/>
  <c r="L1149" i="15"/>
  <c r="M1149" i="15"/>
  <c r="N1149" i="15"/>
  <c r="O1149" i="15"/>
  <c r="P1149" i="15"/>
  <c r="Q1149" i="15"/>
  <c r="R1149" i="15"/>
  <c r="S1149" i="15"/>
  <c r="T1149" i="15"/>
  <c r="U1149" i="15"/>
  <c r="V1149" i="15"/>
  <c r="W1149" i="15"/>
  <c r="X1149" i="15"/>
  <c r="Y1149" i="15"/>
  <c r="Z1149" i="15"/>
  <c r="A1163" i="15"/>
  <c r="B1163" i="15"/>
  <c r="C1163" i="15"/>
  <c r="D1163" i="15"/>
  <c r="E1163" i="15"/>
  <c r="F1163" i="15"/>
  <c r="G1163" i="15"/>
  <c r="I1163" i="15"/>
  <c r="J1163" i="15"/>
  <c r="K1163" i="15"/>
  <c r="L1163" i="15"/>
  <c r="M1163" i="15"/>
  <c r="N1163" i="15"/>
  <c r="O1163" i="15"/>
  <c r="P1163" i="15"/>
  <c r="Q1163" i="15"/>
  <c r="R1163" i="15"/>
  <c r="S1163" i="15"/>
  <c r="T1163" i="15"/>
  <c r="U1163" i="15"/>
  <c r="V1163" i="15"/>
  <c r="W1163" i="15"/>
  <c r="X1163" i="15"/>
  <c r="Y1163" i="15"/>
  <c r="Z1163" i="15"/>
  <c r="A1170" i="15"/>
  <c r="B1170" i="15"/>
  <c r="C1170" i="15"/>
  <c r="D1170" i="15"/>
  <c r="E1170" i="15"/>
  <c r="F1170" i="15"/>
  <c r="G1170" i="15"/>
  <c r="I1170" i="15"/>
  <c r="J1170" i="15"/>
  <c r="K1170" i="15"/>
  <c r="L1170" i="15"/>
  <c r="M1170" i="15"/>
  <c r="N1170" i="15"/>
  <c r="O1170" i="15"/>
  <c r="P1170" i="15"/>
  <c r="Q1170" i="15"/>
  <c r="R1170" i="15"/>
  <c r="S1170" i="15"/>
  <c r="T1170" i="15"/>
  <c r="U1170" i="15"/>
  <c r="V1170" i="15"/>
  <c r="W1170" i="15"/>
  <c r="X1170" i="15"/>
  <c r="Y1170" i="15"/>
  <c r="Z1170" i="15"/>
  <c r="A1177" i="15"/>
  <c r="B1177" i="15"/>
  <c r="C1177" i="15"/>
  <c r="D1177" i="15"/>
  <c r="E1177" i="15"/>
  <c r="F1177" i="15"/>
  <c r="G1177" i="15"/>
  <c r="I1177" i="15"/>
  <c r="J1177" i="15"/>
  <c r="K1177" i="15"/>
  <c r="L1177" i="15"/>
  <c r="M1177" i="15"/>
  <c r="N1177" i="15"/>
  <c r="O1177" i="15"/>
  <c r="P1177" i="15"/>
  <c r="Q1177" i="15"/>
  <c r="R1177" i="15"/>
  <c r="S1177" i="15"/>
  <c r="T1177" i="15"/>
  <c r="U1177" i="15"/>
  <c r="V1177" i="15"/>
  <c r="W1177" i="15"/>
  <c r="X1177" i="15"/>
  <c r="Y1177" i="15"/>
  <c r="Z1177" i="15"/>
  <c r="A1178" i="15"/>
  <c r="B1178" i="15"/>
  <c r="C1178" i="15"/>
  <c r="D1178" i="15"/>
  <c r="E1178" i="15"/>
  <c r="F1178" i="15"/>
  <c r="G1178" i="15"/>
  <c r="I1178" i="15"/>
  <c r="J1178" i="15"/>
  <c r="K1178" i="15"/>
  <c r="L1178" i="15"/>
  <c r="M1178" i="15"/>
  <c r="N1178" i="15"/>
  <c r="O1178" i="15"/>
  <c r="P1178" i="15"/>
  <c r="Q1178" i="15"/>
  <c r="R1178" i="15"/>
  <c r="S1178" i="15"/>
  <c r="T1178" i="15"/>
  <c r="U1178" i="15"/>
  <c r="V1178" i="15"/>
  <c r="W1178" i="15"/>
  <c r="X1178" i="15"/>
  <c r="Y1178" i="15"/>
  <c r="Z1178" i="15"/>
  <c r="A1181" i="15"/>
  <c r="B1181" i="15"/>
  <c r="C1181" i="15"/>
  <c r="D1181" i="15"/>
  <c r="E1181" i="15"/>
  <c r="F1181" i="15"/>
  <c r="G1181" i="15"/>
  <c r="I1181" i="15"/>
  <c r="J1181" i="15"/>
  <c r="K1181" i="15"/>
  <c r="L1181" i="15"/>
  <c r="M1181" i="15"/>
  <c r="N1181" i="15"/>
  <c r="O1181" i="15"/>
  <c r="P1181" i="15"/>
  <c r="Q1181" i="15"/>
  <c r="R1181" i="15"/>
  <c r="S1181" i="15"/>
  <c r="T1181" i="15"/>
  <c r="U1181" i="15"/>
  <c r="V1181" i="15"/>
  <c r="W1181" i="15"/>
  <c r="X1181" i="15"/>
  <c r="Y1181" i="15"/>
  <c r="Z1181" i="15"/>
  <c r="A1182" i="15"/>
  <c r="B1182" i="15"/>
  <c r="C1182" i="15"/>
  <c r="D1182" i="15"/>
  <c r="E1182" i="15"/>
  <c r="F1182" i="15"/>
  <c r="G1182" i="15"/>
  <c r="I1182" i="15"/>
  <c r="J1182" i="15"/>
  <c r="K1182" i="15"/>
  <c r="L1182" i="15"/>
  <c r="M1182" i="15"/>
  <c r="N1182" i="15"/>
  <c r="O1182" i="15"/>
  <c r="P1182" i="15"/>
  <c r="Q1182" i="15"/>
  <c r="R1182" i="15"/>
  <c r="S1182" i="15"/>
  <c r="T1182" i="15"/>
  <c r="U1182" i="15"/>
  <c r="V1182" i="15"/>
  <c r="W1182" i="15"/>
  <c r="X1182" i="15"/>
  <c r="Y1182" i="15"/>
  <c r="Z1182" i="15"/>
  <c r="A1186" i="15"/>
  <c r="B1186" i="15"/>
  <c r="C1186" i="15"/>
  <c r="D1186" i="15"/>
  <c r="E1186" i="15"/>
  <c r="F1186" i="15"/>
  <c r="G1186" i="15"/>
  <c r="I1186" i="15"/>
  <c r="J1186" i="15"/>
  <c r="K1186" i="15"/>
  <c r="L1186" i="15"/>
  <c r="M1186" i="15"/>
  <c r="N1186" i="15"/>
  <c r="O1186" i="15"/>
  <c r="P1186" i="15"/>
  <c r="Q1186" i="15"/>
  <c r="R1186" i="15"/>
  <c r="S1186" i="15"/>
  <c r="T1186" i="15"/>
  <c r="U1186" i="15"/>
  <c r="V1186" i="15"/>
  <c r="W1186" i="15"/>
  <c r="X1186" i="15"/>
  <c r="Y1186" i="15"/>
  <c r="Z1186" i="15"/>
  <c r="A1187" i="15"/>
  <c r="B1187" i="15"/>
  <c r="C1187" i="15"/>
  <c r="D1187" i="15"/>
  <c r="E1187" i="15"/>
  <c r="F1187" i="15"/>
  <c r="G1187" i="15"/>
  <c r="I1187" i="15"/>
  <c r="J1187" i="15"/>
  <c r="K1187" i="15"/>
  <c r="L1187" i="15"/>
  <c r="M1187" i="15"/>
  <c r="N1187" i="15"/>
  <c r="O1187" i="15"/>
  <c r="P1187" i="15"/>
  <c r="Q1187" i="15"/>
  <c r="R1187" i="15"/>
  <c r="S1187" i="15"/>
  <c r="T1187" i="15"/>
  <c r="U1187" i="15"/>
  <c r="V1187" i="15"/>
  <c r="W1187" i="15"/>
  <c r="X1187" i="15"/>
  <c r="Y1187" i="15"/>
  <c r="Z1187" i="15"/>
  <c r="A1191" i="15"/>
  <c r="B1191" i="15"/>
  <c r="C1191" i="15"/>
  <c r="D1191" i="15"/>
  <c r="E1191" i="15"/>
  <c r="F1191" i="15"/>
  <c r="G1191" i="15"/>
  <c r="I1191" i="15"/>
  <c r="J1191" i="15"/>
  <c r="K1191" i="15"/>
  <c r="L1191" i="15"/>
  <c r="M1191" i="15"/>
  <c r="N1191" i="15"/>
  <c r="O1191" i="15"/>
  <c r="P1191" i="15"/>
  <c r="Q1191" i="15"/>
  <c r="R1191" i="15"/>
  <c r="S1191" i="15"/>
  <c r="T1191" i="15"/>
  <c r="U1191" i="15"/>
  <c r="V1191" i="15"/>
  <c r="W1191" i="15"/>
  <c r="X1191" i="15"/>
  <c r="Y1191" i="15"/>
  <c r="Z1191" i="15"/>
  <c r="A1193" i="15"/>
  <c r="B1193" i="15"/>
  <c r="C1193" i="15"/>
  <c r="D1193" i="15"/>
  <c r="E1193" i="15"/>
  <c r="F1193" i="15"/>
  <c r="G1193" i="15"/>
  <c r="I1193" i="15"/>
  <c r="J1193" i="15"/>
  <c r="K1193" i="15"/>
  <c r="L1193" i="15"/>
  <c r="M1193" i="15"/>
  <c r="N1193" i="15"/>
  <c r="O1193" i="15"/>
  <c r="P1193" i="15"/>
  <c r="Q1193" i="15"/>
  <c r="R1193" i="15"/>
  <c r="S1193" i="15"/>
  <c r="T1193" i="15"/>
  <c r="U1193" i="15"/>
  <c r="V1193" i="15"/>
  <c r="W1193" i="15"/>
  <c r="X1193" i="15"/>
  <c r="Y1193" i="15"/>
  <c r="Z1193" i="15"/>
  <c r="A1197" i="15"/>
  <c r="B1197" i="15"/>
  <c r="C1197" i="15"/>
  <c r="D1197" i="15"/>
  <c r="E1197" i="15"/>
  <c r="F1197" i="15"/>
  <c r="G1197" i="15"/>
  <c r="I1197" i="15"/>
  <c r="J1197" i="15"/>
  <c r="K1197" i="15"/>
  <c r="L1197" i="15"/>
  <c r="M1197" i="15"/>
  <c r="N1197" i="15"/>
  <c r="O1197" i="15"/>
  <c r="P1197" i="15"/>
  <c r="Q1197" i="15"/>
  <c r="R1197" i="15"/>
  <c r="S1197" i="15"/>
  <c r="T1197" i="15"/>
  <c r="U1197" i="15"/>
  <c r="V1197" i="15"/>
  <c r="W1197" i="15"/>
  <c r="X1197" i="15"/>
  <c r="Y1197" i="15"/>
  <c r="Z1197" i="15"/>
  <c r="A1263" i="15"/>
  <c r="B1263" i="15"/>
  <c r="C1263" i="15"/>
  <c r="D1263" i="15"/>
  <c r="E1263" i="15"/>
  <c r="F1263" i="15"/>
  <c r="G1263" i="15"/>
  <c r="I1263" i="15"/>
  <c r="J1263" i="15"/>
  <c r="K1263" i="15"/>
  <c r="L1263" i="15"/>
  <c r="M1263" i="15"/>
  <c r="N1263" i="15"/>
  <c r="O1263" i="15"/>
  <c r="P1263" i="15"/>
  <c r="Q1263" i="15"/>
  <c r="R1263" i="15"/>
  <c r="S1263" i="15"/>
  <c r="T1263" i="15"/>
  <c r="U1263" i="15"/>
  <c r="V1263" i="15"/>
  <c r="W1263" i="15"/>
  <c r="X1263" i="15"/>
  <c r="Y1263" i="15"/>
  <c r="Z1263" i="15"/>
  <c r="A1268" i="15"/>
  <c r="B1268" i="15"/>
  <c r="C1268" i="15"/>
  <c r="D1268" i="15"/>
  <c r="E1268" i="15"/>
  <c r="F1268" i="15"/>
  <c r="G1268" i="15"/>
  <c r="I1268" i="15"/>
  <c r="J1268" i="15"/>
  <c r="K1268" i="15"/>
  <c r="L1268" i="15"/>
  <c r="M1268" i="15"/>
  <c r="N1268" i="15"/>
  <c r="O1268" i="15"/>
  <c r="P1268" i="15"/>
  <c r="Q1268" i="15"/>
  <c r="R1268" i="15"/>
  <c r="S1268" i="15"/>
  <c r="T1268" i="15"/>
  <c r="U1268" i="15"/>
  <c r="V1268" i="15"/>
  <c r="W1268" i="15"/>
  <c r="X1268" i="15"/>
  <c r="Y1268" i="15"/>
  <c r="Z1268" i="15"/>
  <c r="A1270" i="15"/>
  <c r="B1270" i="15"/>
  <c r="C1270" i="15"/>
  <c r="D1270" i="15"/>
  <c r="E1270" i="15"/>
  <c r="F1270" i="15"/>
  <c r="G1270" i="15"/>
  <c r="I1270" i="15"/>
  <c r="J1270" i="15"/>
  <c r="K1270" i="15"/>
  <c r="L1270" i="15"/>
  <c r="M1270" i="15"/>
  <c r="N1270" i="15"/>
  <c r="O1270" i="15"/>
  <c r="P1270" i="15"/>
  <c r="Q1270" i="15"/>
  <c r="R1270" i="15"/>
  <c r="S1270" i="15"/>
  <c r="T1270" i="15"/>
  <c r="U1270" i="15"/>
  <c r="V1270" i="15"/>
  <c r="W1270" i="15"/>
  <c r="X1270" i="15"/>
  <c r="Y1270" i="15"/>
  <c r="Z1270" i="15"/>
  <c r="A1271" i="15"/>
  <c r="B1271" i="15"/>
  <c r="C1271" i="15"/>
  <c r="D1271" i="15"/>
  <c r="E1271" i="15"/>
  <c r="F1271" i="15"/>
  <c r="G1271" i="15"/>
  <c r="I1271" i="15"/>
  <c r="J1271" i="15"/>
  <c r="K1271" i="15"/>
  <c r="L1271" i="15"/>
  <c r="M1271" i="15"/>
  <c r="N1271" i="15"/>
  <c r="O1271" i="15"/>
  <c r="P1271" i="15"/>
  <c r="Q1271" i="15"/>
  <c r="R1271" i="15"/>
  <c r="S1271" i="15"/>
  <c r="T1271" i="15"/>
  <c r="U1271" i="15"/>
  <c r="V1271" i="15"/>
  <c r="W1271" i="15"/>
  <c r="X1271" i="15"/>
  <c r="Y1271" i="15"/>
  <c r="Z1271" i="15"/>
  <c r="A1273" i="15"/>
  <c r="B1273" i="15"/>
  <c r="C1273" i="15"/>
  <c r="D1273" i="15"/>
  <c r="E1273" i="15"/>
  <c r="F1273" i="15"/>
  <c r="G1273" i="15"/>
  <c r="I1273" i="15"/>
  <c r="J1273" i="15"/>
  <c r="K1273" i="15"/>
  <c r="L1273" i="15"/>
  <c r="M1273" i="15"/>
  <c r="N1273" i="15"/>
  <c r="O1273" i="15"/>
  <c r="P1273" i="15"/>
  <c r="Q1273" i="15"/>
  <c r="R1273" i="15"/>
  <c r="S1273" i="15"/>
  <c r="T1273" i="15"/>
  <c r="U1273" i="15"/>
  <c r="V1273" i="15"/>
  <c r="W1273" i="15"/>
  <c r="X1273" i="15"/>
  <c r="Y1273" i="15"/>
  <c r="Z1273" i="15"/>
  <c r="A1275" i="15"/>
  <c r="B1275" i="15"/>
  <c r="C1275" i="15"/>
  <c r="D1275" i="15"/>
  <c r="E1275" i="15"/>
  <c r="F1275" i="15"/>
  <c r="G1275" i="15"/>
  <c r="I1275" i="15"/>
  <c r="J1275" i="15"/>
  <c r="K1275" i="15"/>
  <c r="L1275" i="15"/>
  <c r="M1275" i="15"/>
  <c r="N1275" i="15"/>
  <c r="O1275" i="15"/>
  <c r="P1275" i="15"/>
  <c r="Q1275" i="15"/>
  <c r="R1275" i="15"/>
  <c r="S1275" i="15"/>
  <c r="T1275" i="15"/>
  <c r="U1275" i="15"/>
  <c r="V1275" i="15"/>
  <c r="W1275" i="15"/>
  <c r="X1275" i="15"/>
  <c r="Y1275" i="15"/>
  <c r="Z1275" i="15"/>
  <c r="A1278" i="15"/>
  <c r="B1278" i="15"/>
  <c r="C1278" i="15"/>
  <c r="D1278" i="15"/>
  <c r="E1278" i="15"/>
  <c r="F1278" i="15"/>
  <c r="G1278" i="15"/>
  <c r="I1278" i="15"/>
  <c r="J1278" i="15"/>
  <c r="K1278" i="15"/>
  <c r="L1278" i="15"/>
  <c r="M1278" i="15"/>
  <c r="N1278" i="15"/>
  <c r="O1278" i="15"/>
  <c r="P1278" i="15"/>
  <c r="Q1278" i="15"/>
  <c r="R1278" i="15"/>
  <c r="S1278" i="15"/>
  <c r="T1278" i="15"/>
  <c r="U1278" i="15"/>
  <c r="V1278" i="15"/>
  <c r="W1278" i="15"/>
  <c r="X1278" i="15"/>
  <c r="Y1278" i="15"/>
  <c r="Z1278" i="15"/>
  <c r="A1279" i="15"/>
  <c r="B1279" i="15"/>
  <c r="C1279" i="15"/>
  <c r="D1279" i="15"/>
  <c r="E1279" i="15"/>
  <c r="F1279" i="15"/>
  <c r="G1279" i="15"/>
  <c r="I1279" i="15"/>
  <c r="J1279" i="15"/>
  <c r="K1279" i="15"/>
  <c r="L1279" i="15"/>
  <c r="M1279" i="15"/>
  <c r="N1279" i="15"/>
  <c r="O1279" i="15"/>
  <c r="P1279" i="15"/>
  <c r="Q1279" i="15"/>
  <c r="R1279" i="15"/>
  <c r="S1279" i="15"/>
  <c r="T1279" i="15"/>
  <c r="U1279" i="15"/>
  <c r="V1279" i="15"/>
  <c r="W1279" i="15"/>
  <c r="X1279" i="15"/>
  <c r="Y1279" i="15"/>
  <c r="Z1279" i="15"/>
  <c r="A1281" i="15"/>
  <c r="B1281" i="15"/>
  <c r="C1281" i="15"/>
  <c r="D1281" i="15"/>
  <c r="E1281" i="15"/>
  <c r="F1281" i="15"/>
  <c r="G1281" i="15"/>
  <c r="I1281" i="15"/>
  <c r="J1281" i="15"/>
  <c r="K1281" i="15"/>
  <c r="L1281" i="15"/>
  <c r="M1281" i="15"/>
  <c r="N1281" i="15"/>
  <c r="O1281" i="15"/>
  <c r="P1281" i="15"/>
  <c r="Q1281" i="15"/>
  <c r="R1281" i="15"/>
  <c r="S1281" i="15"/>
  <c r="T1281" i="15"/>
  <c r="U1281" i="15"/>
  <c r="V1281" i="15"/>
  <c r="W1281" i="15"/>
  <c r="X1281" i="15"/>
  <c r="Y1281" i="15"/>
  <c r="Z1281" i="15"/>
  <c r="A1282" i="15"/>
  <c r="B1282" i="15"/>
  <c r="C1282" i="15"/>
  <c r="D1282" i="15"/>
  <c r="E1282" i="15"/>
  <c r="F1282" i="15"/>
  <c r="G1282" i="15"/>
  <c r="I1282" i="15"/>
  <c r="J1282" i="15"/>
  <c r="K1282" i="15"/>
  <c r="L1282" i="15"/>
  <c r="M1282" i="15"/>
  <c r="N1282" i="15"/>
  <c r="O1282" i="15"/>
  <c r="P1282" i="15"/>
  <c r="Q1282" i="15"/>
  <c r="R1282" i="15"/>
  <c r="S1282" i="15"/>
  <c r="T1282" i="15"/>
  <c r="U1282" i="15"/>
  <c r="V1282" i="15"/>
  <c r="W1282" i="15"/>
  <c r="X1282" i="15"/>
  <c r="Y1282" i="15"/>
  <c r="Z1282" i="15"/>
  <c r="A1283" i="15"/>
  <c r="B1283" i="15"/>
  <c r="C1283" i="15"/>
  <c r="D1283" i="15"/>
  <c r="E1283" i="15"/>
  <c r="F1283" i="15"/>
  <c r="G1283" i="15"/>
  <c r="I1283" i="15"/>
  <c r="J1283" i="15"/>
  <c r="K1283" i="15"/>
  <c r="L1283" i="15"/>
  <c r="M1283" i="15"/>
  <c r="N1283" i="15"/>
  <c r="O1283" i="15"/>
  <c r="P1283" i="15"/>
  <c r="Q1283" i="15"/>
  <c r="R1283" i="15"/>
  <c r="S1283" i="15"/>
  <c r="T1283" i="15"/>
  <c r="U1283" i="15"/>
  <c r="V1283" i="15"/>
  <c r="W1283" i="15"/>
  <c r="X1283" i="15"/>
  <c r="Y1283" i="15"/>
  <c r="Z1283" i="15"/>
  <c r="A1284" i="15"/>
  <c r="B1284" i="15"/>
  <c r="C1284" i="15"/>
  <c r="D1284" i="15"/>
  <c r="E1284" i="15"/>
  <c r="F1284" i="15"/>
  <c r="G1284" i="15"/>
  <c r="I1284" i="15"/>
  <c r="J1284" i="15"/>
  <c r="K1284" i="15"/>
  <c r="L1284" i="15"/>
  <c r="M1284" i="15"/>
  <c r="N1284" i="15"/>
  <c r="O1284" i="15"/>
  <c r="P1284" i="15"/>
  <c r="Q1284" i="15"/>
  <c r="R1284" i="15"/>
  <c r="S1284" i="15"/>
  <c r="T1284" i="15"/>
  <c r="U1284" i="15"/>
  <c r="V1284" i="15"/>
  <c r="W1284" i="15"/>
  <c r="X1284" i="15"/>
  <c r="Y1284" i="15"/>
  <c r="Z1284" i="15"/>
  <c r="A1285" i="15"/>
  <c r="B1285" i="15"/>
  <c r="C1285" i="15"/>
  <c r="D1285" i="15"/>
  <c r="E1285" i="15"/>
  <c r="F1285" i="15"/>
  <c r="G1285" i="15"/>
  <c r="I1285" i="15"/>
  <c r="J1285" i="15"/>
  <c r="K1285" i="15"/>
  <c r="L1285" i="15"/>
  <c r="M1285" i="15"/>
  <c r="N1285" i="15"/>
  <c r="O1285" i="15"/>
  <c r="P1285" i="15"/>
  <c r="Q1285" i="15"/>
  <c r="R1285" i="15"/>
  <c r="S1285" i="15"/>
  <c r="T1285" i="15"/>
  <c r="U1285" i="15"/>
  <c r="V1285" i="15"/>
  <c r="W1285" i="15"/>
  <c r="X1285" i="15"/>
  <c r="Y1285" i="15"/>
  <c r="Z1285" i="15"/>
  <c r="A1292" i="15"/>
  <c r="B1292" i="15"/>
  <c r="C1292" i="15"/>
  <c r="D1292" i="15"/>
  <c r="E1292" i="15"/>
  <c r="F1292" i="15"/>
  <c r="G1292" i="15"/>
  <c r="I1292" i="15"/>
  <c r="J1292" i="15"/>
  <c r="K1292" i="15"/>
  <c r="L1292" i="15"/>
  <c r="M1292" i="15"/>
  <c r="N1292" i="15"/>
  <c r="O1292" i="15"/>
  <c r="P1292" i="15"/>
  <c r="Q1292" i="15"/>
  <c r="R1292" i="15"/>
  <c r="S1292" i="15"/>
  <c r="T1292" i="15"/>
  <c r="U1292" i="15"/>
  <c r="V1292" i="15"/>
  <c r="W1292" i="15"/>
  <c r="X1292" i="15"/>
  <c r="Y1292" i="15"/>
  <c r="Z1292" i="15"/>
  <c r="A1293" i="15"/>
  <c r="B1293" i="15"/>
  <c r="C1293" i="15"/>
  <c r="D1293" i="15"/>
  <c r="E1293" i="15"/>
  <c r="F1293" i="15"/>
  <c r="G1293" i="15"/>
  <c r="I1293" i="15"/>
  <c r="J1293" i="15"/>
  <c r="K1293" i="15"/>
  <c r="L1293" i="15"/>
  <c r="M1293" i="15"/>
  <c r="N1293" i="15"/>
  <c r="O1293" i="15"/>
  <c r="P1293" i="15"/>
  <c r="Q1293" i="15"/>
  <c r="R1293" i="15"/>
  <c r="S1293" i="15"/>
  <c r="T1293" i="15"/>
  <c r="U1293" i="15"/>
  <c r="V1293" i="15"/>
  <c r="W1293" i="15"/>
  <c r="X1293" i="15"/>
  <c r="Y1293" i="15"/>
  <c r="Z1293" i="15"/>
  <c r="A1300" i="15"/>
  <c r="B1300" i="15"/>
  <c r="C1300" i="15"/>
  <c r="D1300" i="15"/>
  <c r="E1300" i="15"/>
  <c r="F1300" i="15"/>
  <c r="G1300" i="15"/>
  <c r="I1300" i="15"/>
  <c r="J1300" i="15"/>
  <c r="K1300" i="15"/>
  <c r="L1300" i="15"/>
  <c r="M1300" i="15"/>
  <c r="N1300" i="15"/>
  <c r="O1300" i="15"/>
  <c r="P1300" i="15"/>
  <c r="Q1300" i="15"/>
  <c r="R1300" i="15"/>
  <c r="S1300" i="15"/>
  <c r="T1300" i="15"/>
  <c r="U1300" i="15"/>
  <c r="V1300" i="15"/>
  <c r="W1300" i="15"/>
  <c r="X1300" i="15"/>
  <c r="Y1300" i="15"/>
  <c r="Z1300" i="15"/>
  <c r="A1303" i="15"/>
  <c r="B1303" i="15"/>
  <c r="C1303" i="15"/>
  <c r="D1303" i="15"/>
  <c r="E1303" i="15"/>
  <c r="F1303" i="15"/>
  <c r="G1303" i="15"/>
  <c r="I1303" i="15"/>
  <c r="J1303" i="15"/>
  <c r="K1303" i="15"/>
  <c r="L1303" i="15"/>
  <c r="M1303" i="15"/>
  <c r="N1303" i="15"/>
  <c r="O1303" i="15"/>
  <c r="P1303" i="15"/>
  <c r="Q1303" i="15"/>
  <c r="R1303" i="15"/>
  <c r="S1303" i="15"/>
  <c r="T1303" i="15"/>
  <c r="U1303" i="15"/>
  <c r="V1303" i="15"/>
  <c r="W1303" i="15"/>
  <c r="X1303" i="15"/>
  <c r="Y1303" i="15"/>
  <c r="Z1303" i="15"/>
  <c r="A1306" i="15"/>
  <c r="B1306" i="15"/>
  <c r="C1306" i="15"/>
  <c r="D1306" i="15"/>
  <c r="E1306" i="15"/>
  <c r="F1306" i="15"/>
  <c r="G1306" i="15"/>
  <c r="I1306" i="15"/>
  <c r="J1306" i="15"/>
  <c r="K1306" i="15"/>
  <c r="L1306" i="15"/>
  <c r="M1306" i="15"/>
  <c r="N1306" i="15"/>
  <c r="O1306" i="15"/>
  <c r="P1306" i="15"/>
  <c r="Q1306" i="15"/>
  <c r="R1306" i="15"/>
  <c r="S1306" i="15"/>
  <c r="T1306" i="15"/>
  <c r="U1306" i="15"/>
  <c r="V1306" i="15"/>
  <c r="W1306" i="15"/>
  <c r="X1306" i="15"/>
  <c r="Y1306" i="15"/>
  <c r="Z1306" i="15"/>
  <c r="A1308" i="15"/>
  <c r="B1308" i="15"/>
  <c r="C1308" i="15"/>
  <c r="D1308" i="15"/>
  <c r="E1308" i="15"/>
  <c r="F1308" i="15"/>
  <c r="G1308" i="15"/>
  <c r="I1308" i="15"/>
  <c r="J1308" i="15"/>
  <c r="K1308" i="15"/>
  <c r="L1308" i="15"/>
  <c r="M1308" i="15"/>
  <c r="N1308" i="15"/>
  <c r="O1308" i="15"/>
  <c r="P1308" i="15"/>
  <c r="Q1308" i="15"/>
  <c r="R1308" i="15"/>
  <c r="S1308" i="15"/>
  <c r="T1308" i="15"/>
  <c r="U1308" i="15"/>
  <c r="V1308" i="15"/>
  <c r="W1308" i="15"/>
  <c r="X1308" i="15"/>
  <c r="Y1308" i="15"/>
  <c r="Z1308" i="15"/>
  <c r="A1311" i="15"/>
  <c r="B1311" i="15"/>
  <c r="C1311" i="15"/>
  <c r="D1311" i="15"/>
  <c r="E1311" i="15"/>
  <c r="F1311" i="15"/>
  <c r="G1311" i="15"/>
  <c r="I1311" i="15"/>
  <c r="J1311" i="15"/>
  <c r="K1311" i="15"/>
  <c r="L1311" i="15"/>
  <c r="M1311" i="15"/>
  <c r="N1311" i="15"/>
  <c r="O1311" i="15"/>
  <c r="P1311" i="15"/>
  <c r="Q1311" i="15"/>
  <c r="R1311" i="15"/>
  <c r="S1311" i="15"/>
  <c r="T1311" i="15"/>
  <c r="U1311" i="15"/>
  <c r="V1311" i="15"/>
  <c r="W1311" i="15"/>
  <c r="X1311" i="15"/>
  <c r="Y1311" i="15"/>
  <c r="Z1311" i="15"/>
  <c r="A1318" i="15"/>
  <c r="B1318" i="15"/>
  <c r="C1318" i="15"/>
  <c r="D1318" i="15"/>
  <c r="E1318" i="15"/>
  <c r="F1318" i="15"/>
  <c r="G1318" i="15"/>
  <c r="I1318" i="15"/>
  <c r="J1318" i="15"/>
  <c r="K1318" i="15"/>
  <c r="L1318" i="15"/>
  <c r="M1318" i="15"/>
  <c r="N1318" i="15"/>
  <c r="O1318" i="15"/>
  <c r="P1318" i="15"/>
  <c r="Q1318" i="15"/>
  <c r="R1318" i="15"/>
  <c r="S1318" i="15"/>
  <c r="T1318" i="15"/>
  <c r="U1318" i="15"/>
  <c r="V1318" i="15"/>
  <c r="W1318" i="15"/>
  <c r="X1318" i="15"/>
  <c r="Y1318" i="15"/>
  <c r="Z1318" i="15"/>
  <c r="A1332" i="15"/>
  <c r="B1332" i="15"/>
  <c r="C1332" i="15"/>
  <c r="D1332" i="15"/>
  <c r="E1332" i="15"/>
  <c r="F1332" i="15"/>
  <c r="G1332" i="15"/>
  <c r="I1332" i="15"/>
  <c r="J1332" i="15"/>
  <c r="K1332" i="15"/>
  <c r="L1332" i="15"/>
  <c r="M1332" i="15"/>
  <c r="N1332" i="15"/>
  <c r="O1332" i="15"/>
  <c r="P1332" i="15"/>
  <c r="Q1332" i="15"/>
  <c r="R1332" i="15"/>
  <c r="S1332" i="15"/>
  <c r="T1332" i="15"/>
  <c r="U1332" i="15"/>
  <c r="V1332" i="15"/>
  <c r="W1332" i="15"/>
  <c r="X1332" i="15"/>
  <c r="Y1332" i="15"/>
  <c r="Z1332" i="15"/>
  <c r="A1338" i="15"/>
  <c r="B1338" i="15"/>
  <c r="C1338" i="15"/>
  <c r="D1338" i="15"/>
  <c r="E1338" i="15"/>
  <c r="F1338" i="15"/>
  <c r="G1338" i="15"/>
  <c r="I1338" i="15"/>
  <c r="J1338" i="15"/>
  <c r="K1338" i="15"/>
  <c r="L1338" i="15"/>
  <c r="M1338" i="15"/>
  <c r="N1338" i="15"/>
  <c r="O1338" i="15"/>
  <c r="P1338" i="15"/>
  <c r="Q1338" i="15"/>
  <c r="R1338" i="15"/>
  <c r="S1338" i="15"/>
  <c r="T1338" i="15"/>
  <c r="U1338" i="15"/>
  <c r="V1338" i="15"/>
  <c r="W1338" i="15"/>
  <c r="X1338" i="15"/>
  <c r="Y1338" i="15"/>
  <c r="Z1338" i="15"/>
  <c r="A1340" i="15"/>
  <c r="B1340" i="15"/>
  <c r="C1340" i="15"/>
  <c r="D1340" i="15"/>
  <c r="E1340" i="15"/>
  <c r="F1340" i="15"/>
  <c r="G1340" i="15"/>
  <c r="I1340" i="15"/>
  <c r="J1340" i="15"/>
  <c r="K1340" i="15"/>
  <c r="L1340" i="15"/>
  <c r="M1340" i="15"/>
  <c r="N1340" i="15"/>
  <c r="O1340" i="15"/>
  <c r="P1340" i="15"/>
  <c r="Q1340" i="15"/>
  <c r="R1340" i="15"/>
  <c r="S1340" i="15"/>
  <c r="T1340" i="15"/>
  <c r="U1340" i="15"/>
  <c r="V1340" i="15"/>
  <c r="W1340" i="15"/>
  <c r="X1340" i="15"/>
  <c r="Y1340" i="15"/>
  <c r="Z1340" i="15"/>
  <c r="A1341" i="15"/>
  <c r="B1341" i="15"/>
  <c r="C1341" i="15"/>
  <c r="D1341" i="15"/>
  <c r="E1341" i="15"/>
  <c r="F1341" i="15"/>
  <c r="G1341" i="15"/>
  <c r="I1341" i="15"/>
  <c r="J1341" i="15"/>
  <c r="K1341" i="15"/>
  <c r="L1341" i="15"/>
  <c r="M1341" i="15"/>
  <c r="N1341" i="15"/>
  <c r="O1341" i="15"/>
  <c r="P1341" i="15"/>
  <c r="Q1341" i="15"/>
  <c r="R1341" i="15"/>
  <c r="S1341" i="15"/>
  <c r="T1341" i="15"/>
  <c r="U1341" i="15"/>
  <c r="V1341" i="15"/>
  <c r="W1341" i="15"/>
  <c r="X1341" i="15"/>
  <c r="Y1341" i="15"/>
  <c r="Z1341" i="15"/>
  <c r="A1343" i="15"/>
  <c r="B1343" i="15"/>
  <c r="C1343" i="15"/>
  <c r="D1343" i="15"/>
  <c r="E1343" i="15"/>
  <c r="F1343" i="15"/>
  <c r="G1343" i="15"/>
  <c r="I1343" i="15"/>
  <c r="J1343" i="15"/>
  <c r="K1343" i="15"/>
  <c r="L1343" i="15"/>
  <c r="M1343" i="15"/>
  <c r="N1343" i="15"/>
  <c r="O1343" i="15"/>
  <c r="P1343" i="15"/>
  <c r="Q1343" i="15"/>
  <c r="R1343" i="15"/>
  <c r="S1343" i="15"/>
  <c r="T1343" i="15"/>
  <c r="U1343" i="15"/>
  <c r="V1343" i="15"/>
  <c r="W1343" i="15"/>
  <c r="X1343" i="15"/>
  <c r="Y1343" i="15"/>
  <c r="Z1343" i="15"/>
  <c r="A1347" i="15"/>
  <c r="B1347" i="15"/>
  <c r="C1347" i="15"/>
  <c r="D1347" i="15"/>
  <c r="E1347" i="15"/>
  <c r="F1347" i="15"/>
  <c r="G1347" i="15"/>
  <c r="I1347" i="15"/>
  <c r="J1347" i="15"/>
  <c r="K1347" i="15"/>
  <c r="L1347" i="15"/>
  <c r="M1347" i="15"/>
  <c r="N1347" i="15"/>
  <c r="O1347" i="15"/>
  <c r="P1347" i="15"/>
  <c r="Q1347" i="15"/>
  <c r="R1347" i="15"/>
  <c r="S1347" i="15"/>
  <c r="T1347" i="15"/>
  <c r="U1347" i="15"/>
  <c r="V1347" i="15"/>
  <c r="W1347" i="15"/>
  <c r="X1347" i="15"/>
  <c r="Y1347" i="15"/>
  <c r="Z1347" i="15"/>
  <c r="A1348" i="15"/>
  <c r="B1348" i="15"/>
  <c r="C1348" i="15"/>
  <c r="D1348" i="15"/>
  <c r="E1348" i="15"/>
  <c r="F1348" i="15"/>
  <c r="G1348" i="15"/>
  <c r="I1348" i="15"/>
  <c r="J1348" i="15"/>
  <c r="K1348" i="15"/>
  <c r="L1348" i="15"/>
  <c r="M1348" i="15"/>
  <c r="N1348" i="15"/>
  <c r="O1348" i="15"/>
  <c r="P1348" i="15"/>
  <c r="Q1348" i="15"/>
  <c r="R1348" i="15"/>
  <c r="S1348" i="15"/>
  <c r="T1348" i="15"/>
  <c r="U1348" i="15"/>
  <c r="V1348" i="15"/>
  <c r="W1348" i="15"/>
  <c r="X1348" i="15"/>
  <c r="Y1348" i="15"/>
  <c r="Z1348" i="15"/>
  <c r="A1350" i="15"/>
  <c r="B1350" i="15"/>
  <c r="C1350" i="15"/>
  <c r="D1350" i="15"/>
  <c r="E1350" i="15"/>
  <c r="F1350" i="15"/>
  <c r="G1350" i="15"/>
  <c r="I1350" i="15"/>
  <c r="J1350" i="15"/>
  <c r="K1350" i="15"/>
  <c r="L1350" i="15"/>
  <c r="M1350" i="15"/>
  <c r="N1350" i="15"/>
  <c r="O1350" i="15"/>
  <c r="P1350" i="15"/>
  <c r="Q1350" i="15"/>
  <c r="R1350" i="15"/>
  <c r="S1350" i="15"/>
  <c r="T1350" i="15"/>
  <c r="U1350" i="15"/>
  <c r="V1350" i="15"/>
  <c r="W1350" i="15"/>
  <c r="X1350" i="15"/>
  <c r="Y1350" i="15"/>
  <c r="Z1350" i="15"/>
  <c r="A1351" i="15"/>
  <c r="B1351" i="15"/>
  <c r="C1351" i="15"/>
  <c r="D1351" i="15"/>
  <c r="E1351" i="15"/>
  <c r="F1351" i="15"/>
  <c r="G1351" i="15"/>
  <c r="I1351" i="15"/>
  <c r="J1351" i="15"/>
  <c r="K1351" i="15"/>
  <c r="L1351" i="15"/>
  <c r="M1351" i="15"/>
  <c r="N1351" i="15"/>
  <c r="O1351" i="15"/>
  <c r="P1351" i="15"/>
  <c r="Q1351" i="15"/>
  <c r="R1351" i="15"/>
  <c r="S1351" i="15"/>
  <c r="T1351" i="15"/>
  <c r="U1351" i="15"/>
  <c r="V1351" i="15"/>
  <c r="W1351" i="15"/>
  <c r="X1351" i="15"/>
  <c r="Y1351" i="15"/>
  <c r="Z1351" i="15"/>
  <c r="A1353" i="15"/>
  <c r="B1353" i="15"/>
  <c r="C1353" i="15"/>
  <c r="D1353" i="15"/>
  <c r="E1353" i="15"/>
  <c r="F1353" i="15"/>
  <c r="G1353" i="15"/>
  <c r="I1353" i="15"/>
  <c r="J1353" i="15"/>
  <c r="K1353" i="15"/>
  <c r="L1353" i="15"/>
  <c r="M1353" i="15"/>
  <c r="N1353" i="15"/>
  <c r="O1353" i="15"/>
  <c r="P1353" i="15"/>
  <c r="Q1353" i="15"/>
  <c r="R1353" i="15"/>
  <c r="S1353" i="15"/>
  <c r="T1353" i="15"/>
  <c r="U1353" i="15"/>
  <c r="V1353" i="15"/>
  <c r="W1353" i="15"/>
  <c r="X1353" i="15"/>
  <c r="Y1353" i="15"/>
  <c r="Z1353" i="15"/>
  <c r="A1354" i="15"/>
  <c r="B1354" i="15"/>
  <c r="C1354" i="15"/>
  <c r="D1354" i="15"/>
  <c r="E1354" i="15"/>
  <c r="F1354" i="15"/>
  <c r="G1354" i="15"/>
  <c r="I1354" i="15"/>
  <c r="J1354" i="15"/>
  <c r="K1354" i="15"/>
  <c r="L1354" i="15"/>
  <c r="M1354" i="15"/>
  <c r="N1354" i="15"/>
  <c r="O1354" i="15"/>
  <c r="P1354" i="15"/>
  <c r="Q1354" i="15"/>
  <c r="R1354" i="15"/>
  <c r="S1354" i="15"/>
  <c r="T1354" i="15"/>
  <c r="U1354" i="15"/>
  <c r="V1354" i="15"/>
  <c r="W1354" i="15"/>
  <c r="X1354" i="15"/>
  <c r="Y1354" i="15"/>
  <c r="Z1354" i="15"/>
  <c r="A1361" i="15"/>
  <c r="B1361" i="15"/>
  <c r="C1361" i="15"/>
  <c r="D1361" i="15"/>
  <c r="E1361" i="15"/>
  <c r="F1361" i="15"/>
  <c r="G1361" i="15"/>
  <c r="I1361" i="15"/>
  <c r="J1361" i="15"/>
  <c r="K1361" i="15"/>
  <c r="L1361" i="15"/>
  <c r="M1361" i="15"/>
  <c r="N1361" i="15"/>
  <c r="O1361" i="15"/>
  <c r="P1361" i="15"/>
  <c r="Q1361" i="15"/>
  <c r="R1361" i="15"/>
  <c r="S1361" i="15"/>
  <c r="T1361" i="15"/>
  <c r="U1361" i="15"/>
  <c r="V1361" i="15"/>
  <c r="W1361" i="15"/>
  <c r="X1361" i="15"/>
  <c r="Y1361" i="15"/>
  <c r="Z1361" i="15"/>
  <c r="A1362" i="15"/>
  <c r="B1362" i="15"/>
  <c r="C1362" i="15"/>
  <c r="D1362" i="15"/>
  <c r="E1362" i="15"/>
  <c r="F1362" i="15"/>
  <c r="G1362" i="15"/>
  <c r="I1362" i="15"/>
  <c r="J1362" i="15"/>
  <c r="K1362" i="15"/>
  <c r="L1362" i="15"/>
  <c r="M1362" i="15"/>
  <c r="N1362" i="15"/>
  <c r="O1362" i="15"/>
  <c r="P1362" i="15"/>
  <c r="Q1362" i="15"/>
  <c r="R1362" i="15"/>
  <c r="S1362" i="15"/>
  <c r="T1362" i="15"/>
  <c r="U1362" i="15"/>
  <c r="V1362" i="15"/>
  <c r="W1362" i="15"/>
  <c r="X1362" i="15"/>
  <c r="Y1362" i="15"/>
  <c r="Z1362" i="15"/>
  <c r="A1364" i="15"/>
  <c r="B1364" i="15"/>
  <c r="C1364" i="15"/>
  <c r="D1364" i="15"/>
  <c r="E1364" i="15"/>
  <c r="F1364" i="15"/>
  <c r="G1364" i="15"/>
  <c r="I1364" i="15"/>
  <c r="J1364" i="15"/>
  <c r="K1364" i="15"/>
  <c r="L1364" i="15"/>
  <c r="M1364" i="15"/>
  <c r="N1364" i="15"/>
  <c r="O1364" i="15"/>
  <c r="P1364" i="15"/>
  <c r="Q1364" i="15"/>
  <c r="R1364" i="15"/>
  <c r="S1364" i="15"/>
  <c r="T1364" i="15"/>
  <c r="U1364" i="15"/>
  <c r="V1364" i="15"/>
  <c r="W1364" i="15"/>
  <c r="X1364" i="15"/>
  <c r="Y1364" i="15"/>
  <c r="Z1364" i="15"/>
  <c r="A1365" i="15"/>
  <c r="B1365" i="15"/>
  <c r="C1365" i="15"/>
  <c r="D1365" i="15"/>
  <c r="E1365" i="15"/>
  <c r="F1365" i="15"/>
  <c r="G1365" i="15"/>
  <c r="I1365" i="15"/>
  <c r="J1365" i="15"/>
  <c r="K1365" i="15"/>
  <c r="L1365" i="15"/>
  <c r="M1365" i="15"/>
  <c r="N1365" i="15"/>
  <c r="O1365" i="15"/>
  <c r="P1365" i="15"/>
  <c r="Q1365" i="15"/>
  <c r="R1365" i="15"/>
  <c r="S1365" i="15"/>
  <c r="T1365" i="15"/>
  <c r="U1365" i="15"/>
  <c r="V1365" i="15"/>
  <c r="W1365" i="15"/>
  <c r="X1365" i="15"/>
  <c r="Y1365" i="15"/>
  <c r="Z1365" i="15"/>
  <c r="A1366" i="15"/>
  <c r="B1366" i="15"/>
  <c r="C1366" i="15"/>
  <c r="D1366" i="15"/>
  <c r="E1366" i="15"/>
  <c r="F1366" i="15"/>
  <c r="G1366" i="15"/>
  <c r="I1366" i="15"/>
  <c r="J1366" i="15"/>
  <c r="K1366" i="15"/>
  <c r="L1366" i="15"/>
  <c r="M1366" i="15"/>
  <c r="N1366" i="15"/>
  <c r="O1366" i="15"/>
  <c r="P1366" i="15"/>
  <c r="Q1366" i="15"/>
  <c r="R1366" i="15"/>
  <c r="S1366" i="15"/>
  <c r="T1366" i="15"/>
  <c r="U1366" i="15"/>
  <c r="V1366" i="15"/>
  <c r="W1366" i="15"/>
  <c r="X1366" i="15"/>
  <c r="Y1366" i="15"/>
  <c r="Z1366" i="15"/>
  <c r="A1367" i="15"/>
  <c r="B1367" i="15"/>
  <c r="C1367" i="15"/>
  <c r="D1367" i="15"/>
  <c r="E1367" i="15"/>
  <c r="F1367" i="15"/>
  <c r="G1367" i="15"/>
  <c r="I1367" i="15"/>
  <c r="J1367" i="15"/>
  <c r="K1367" i="15"/>
  <c r="L1367" i="15"/>
  <c r="M1367" i="15"/>
  <c r="N1367" i="15"/>
  <c r="O1367" i="15"/>
  <c r="P1367" i="15"/>
  <c r="Q1367" i="15"/>
  <c r="R1367" i="15"/>
  <c r="S1367" i="15"/>
  <c r="T1367" i="15"/>
  <c r="U1367" i="15"/>
  <c r="V1367" i="15"/>
  <c r="W1367" i="15"/>
  <c r="X1367" i="15"/>
  <c r="Y1367" i="15"/>
  <c r="Z1367" i="15"/>
  <c r="A1368" i="15"/>
  <c r="B1368" i="15"/>
  <c r="C1368" i="15"/>
  <c r="D1368" i="15"/>
  <c r="E1368" i="15"/>
  <c r="F1368" i="15"/>
  <c r="G1368" i="15"/>
  <c r="I1368" i="15"/>
  <c r="J1368" i="15"/>
  <c r="K1368" i="15"/>
  <c r="L1368" i="15"/>
  <c r="M1368" i="15"/>
  <c r="N1368" i="15"/>
  <c r="O1368" i="15"/>
  <c r="P1368" i="15"/>
  <c r="Q1368" i="15"/>
  <c r="R1368" i="15"/>
  <c r="S1368" i="15"/>
  <c r="T1368" i="15"/>
  <c r="U1368" i="15"/>
  <c r="V1368" i="15"/>
  <c r="W1368" i="15"/>
  <c r="X1368" i="15"/>
  <c r="Y1368" i="15"/>
  <c r="Z1368" i="15"/>
  <c r="A1369" i="15"/>
  <c r="B1369" i="15"/>
  <c r="C1369" i="15"/>
  <c r="D1369" i="15"/>
  <c r="E1369" i="15"/>
  <c r="F1369" i="15"/>
  <c r="G1369" i="15"/>
  <c r="I1369" i="15"/>
  <c r="J1369" i="15"/>
  <c r="K1369" i="15"/>
  <c r="L1369" i="15"/>
  <c r="M1369" i="15"/>
  <c r="N1369" i="15"/>
  <c r="O1369" i="15"/>
  <c r="P1369" i="15"/>
  <c r="Q1369" i="15"/>
  <c r="R1369" i="15"/>
  <c r="S1369" i="15"/>
  <c r="T1369" i="15"/>
  <c r="U1369" i="15"/>
  <c r="V1369" i="15"/>
  <c r="W1369" i="15"/>
  <c r="X1369" i="15"/>
  <c r="Y1369" i="15"/>
  <c r="Z1369" i="15"/>
  <c r="A1371" i="15"/>
  <c r="B1371" i="15"/>
  <c r="C1371" i="15"/>
  <c r="D1371" i="15"/>
  <c r="E1371" i="15"/>
  <c r="F1371" i="15"/>
  <c r="G1371" i="15"/>
  <c r="I1371" i="15"/>
  <c r="J1371" i="15"/>
  <c r="K1371" i="15"/>
  <c r="L1371" i="15"/>
  <c r="M1371" i="15"/>
  <c r="N1371" i="15"/>
  <c r="O1371" i="15"/>
  <c r="P1371" i="15"/>
  <c r="Q1371" i="15"/>
  <c r="R1371" i="15"/>
  <c r="S1371" i="15"/>
  <c r="T1371" i="15"/>
  <c r="U1371" i="15"/>
  <c r="V1371" i="15"/>
  <c r="W1371" i="15"/>
  <c r="X1371" i="15"/>
  <c r="Y1371" i="15"/>
  <c r="Z1371" i="15"/>
  <c r="A1372" i="15"/>
  <c r="B1372" i="15"/>
  <c r="C1372" i="15"/>
  <c r="D1372" i="15"/>
  <c r="E1372" i="15"/>
  <c r="F1372" i="15"/>
  <c r="G1372" i="15"/>
  <c r="I1372" i="15"/>
  <c r="J1372" i="15"/>
  <c r="K1372" i="15"/>
  <c r="L1372" i="15"/>
  <c r="M1372" i="15"/>
  <c r="N1372" i="15"/>
  <c r="O1372" i="15"/>
  <c r="P1372" i="15"/>
  <c r="Q1372" i="15"/>
  <c r="R1372" i="15"/>
  <c r="S1372" i="15"/>
  <c r="T1372" i="15"/>
  <c r="U1372" i="15"/>
  <c r="V1372" i="15"/>
  <c r="W1372" i="15"/>
  <c r="X1372" i="15"/>
  <c r="Y1372" i="15"/>
  <c r="Z1372" i="15"/>
  <c r="A1373" i="15"/>
  <c r="B1373" i="15"/>
  <c r="C1373" i="15"/>
  <c r="D1373" i="15"/>
  <c r="E1373" i="15"/>
  <c r="F1373" i="15"/>
  <c r="G1373" i="15"/>
  <c r="I1373" i="15"/>
  <c r="J1373" i="15"/>
  <c r="K1373" i="15"/>
  <c r="L1373" i="15"/>
  <c r="M1373" i="15"/>
  <c r="N1373" i="15"/>
  <c r="O1373" i="15"/>
  <c r="P1373" i="15"/>
  <c r="Q1373" i="15"/>
  <c r="R1373" i="15"/>
  <c r="S1373" i="15"/>
  <c r="T1373" i="15"/>
  <c r="U1373" i="15"/>
  <c r="V1373" i="15"/>
  <c r="W1373" i="15"/>
  <c r="X1373" i="15"/>
  <c r="Y1373" i="15"/>
  <c r="Z1373" i="15"/>
  <c r="A1375" i="15"/>
  <c r="B1375" i="15"/>
  <c r="C1375" i="15"/>
  <c r="D1375" i="15"/>
  <c r="E1375" i="15"/>
  <c r="F1375" i="15"/>
  <c r="G1375" i="15"/>
  <c r="I1375" i="15"/>
  <c r="J1375" i="15"/>
  <c r="K1375" i="15"/>
  <c r="L1375" i="15"/>
  <c r="M1375" i="15"/>
  <c r="N1375" i="15"/>
  <c r="O1375" i="15"/>
  <c r="P1375" i="15"/>
  <c r="Q1375" i="15"/>
  <c r="R1375" i="15"/>
  <c r="S1375" i="15"/>
  <c r="T1375" i="15"/>
  <c r="U1375" i="15"/>
  <c r="V1375" i="15"/>
  <c r="W1375" i="15"/>
  <c r="X1375" i="15"/>
  <c r="Y1375" i="15"/>
  <c r="Z1375" i="15"/>
  <c r="A1376" i="15"/>
  <c r="B1376" i="15"/>
  <c r="C1376" i="15"/>
  <c r="D1376" i="15"/>
  <c r="E1376" i="15"/>
  <c r="F1376" i="15"/>
  <c r="G1376" i="15"/>
  <c r="I1376" i="15"/>
  <c r="J1376" i="15"/>
  <c r="K1376" i="15"/>
  <c r="L1376" i="15"/>
  <c r="M1376" i="15"/>
  <c r="N1376" i="15"/>
  <c r="O1376" i="15"/>
  <c r="P1376" i="15"/>
  <c r="Q1376" i="15"/>
  <c r="R1376" i="15"/>
  <c r="S1376" i="15"/>
  <c r="T1376" i="15"/>
  <c r="U1376" i="15"/>
  <c r="V1376" i="15"/>
  <c r="W1376" i="15"/>
  <c r="X1376" i="15"/>
  <c r="Y1376" i="15"/>
  <c r="Z1376" i="15"/>
  <c r="A1378" i="15"/>
  <c r="B1378" i="15"/>
  <c r="C1378" i="15"/>
  <c r="D1378" i="15"/>
  <c r="E1378" i="15"/>
  <c r="F1378" i="15"/>
  <c r="G1378" i="15"/>
  <c r="I1378" i="15"/>
  <c r="J1378" i="15"/>
  <c r="K1378" i="15"/>
  <c r="L1378" i="15"/>
  <c r="M1378" i="15"/>
  <c r="N1378" i="15"/>
  <c r="O1378" i="15"/>
  <c r="P1378" i="15"/>
  <c r="Q1378" i="15"/>
  <c r="R1378" i="15"/>
  <c r="S1378" i="15"/>
  <c r="T1378" i="15"/>
  <c r="U1378" i="15"/>
  <c r="V1378" i="15"/>
  <c r="W1378" i="15"/>
  <c r="X1378" i="15"/>
  <c r="Y1378" i="15"/>
  <c r="Z1378" i="15"/>
  <c r="A1380" i="15"/>
  <c r="B1380" i="15"/>
  <c r="C1380" i="15"/>
  <c r="D1380" i="15"/>
  <c r="E1380" i="15"/>
  <c r="F1380" i="15"/>
  <c r="G1380" i="15"/>
  <c r="I1380" i="15"/>
  <c r="J1380" i="15"/>
  <c r="K1380" i="15"/>
  <c r="L1380" i="15"/>
  <c r="M1380" i="15"/>
  <c r="N1380" i="15"/>
  <c r="O1380" i="15"/>
  <c r="P1380" i="15"/>
  <c r="Q1380" i="15"/>
  <c r="R1380" i="15"/>
  <c r="S1380" i="15"/>
  <c r="T1380" i="15"/>
  <c r="U1380" i="15"/>
  <c r="V1380" i="15"/>
  <c r="W1380" i="15"/>
  <c r="X1380" i="15"/>
  <c r="Y1380" i="15"/>
  <c r="Z1380" i="15"/>
  <c r="A1381" i="15"/>
  <c r="B1381" i="15"/>
  <c r="C1381" i="15"/>
  <c r="D1381" i="15"/>
  <c r="E1381" i="15"/>
  <c r="F1381" i="15"/>
  <c r="G1381" i="15"/>
  <c r="I1381" i="15"/>
  <c r="J1381" i="15"/>
  <c r="K1381" i="15"/>
  <c r="L1381" i="15"/>
  <c r="M1381" i="15"/>
  <c r="N1381" i="15"/>
  <c r="O1381" i="15"/>
  <c r="P1381" i="15"/>
  <c r="Q1381" i="15"/>
  <c r="R1381" i="15"/>
  <c r="S1381" i="15"/>
  <c r="T1381" i="15"/>
  <c r="U1381" i="15"/>
  <c r="V1381" i="15"/>
  <c r="W1381" i="15"/>
  <c r="X1381" i="15"/>
  <c r="Y1381" i="15"/>
  <c r="Z1381" i="15"/>
  <c r="A1383" i="15"/>
  <c r="B1383" i="15"/>
  <c r="C1383" i="15"/>
  <c r="D1383" i="15"/>
  <c r="E1383" i="15"/>
  <c r="F1383" i="15"/>
  <c r="G1383" i="15"/>
  <c r="I1383" i="15"/>
  <c r="J1383" i="15"/>
  <c r="K1383" i="15"/>
  <c r="L1383" i="15"/>
  <c r="M1383" i="15"/>
  <c r="N1383" i="15"/>
  <c r="O1383" i="15"/>
  <c r="P1383" i="15"/>
  <c r="Q1383" i="15"/>
  <c r="R1383" i="15"/>
  <c r="S1383" i="15"/>
  <c r="T1383" i="15"/>
  <c r="U1383" i="15"/>
  <c r="V1383" i="15"/>
  <c r="W1383" i="15"/>
  <c r="X1383" i="15"/>
  <c r="Y1383" i="15"/>
  <c r="Z1383" i="15"/>
  <c r="A1386" i="15"/>
  <c r="B1386" i="15"/>
  <c r="C1386" i="15"/>
  <c r="D1386" i="15"/>
  <c r="E1386" i="15"/>
  <c r="F1386" i="15"/>
  <c r="G1386" i="15"/>
  <c r="I1386" i="15"/>
  <c r="J1386" i="15"/>
  <c r="K1386" i="15"/>
  <c r="L1386" i="15"/>
  <c r="M1386" i="15"/>
  <c r="N1386" i="15"/>
  <c r="O1386" i="15"/>
  <c r="P1386" i="15"/>
  <c r="Q1386" i="15"/>
  <c r="R1386" i="15"/>
  <c r="S1386" i="15"/>
  <c r="T1386" i="15"/>
  <c r="U1386" i="15"/>
  <c r="V1386" i="15"/>
  <c r="W1386" i="15"/>
  <c r="X1386" i="15"/>
  <c r="Y1386" i="15"/>
  <c r="Z1386" i="15"/>
  <c r="A1387" i="15"/>
  <c r="B1387" i="15"/>
  <c r="C1387" i="15"/>
  <c r="D1387" i="15"/>
  <c r="E1387" i="15"/>
  <c r="F1387" i="15"/>
  <c r="G1387" i="15"/>
  <c r="I1387" i="15"/>
  <c r="J1387" i="15"/>
  <c r="K1387" i="15"/>
  <c r="L1387" i="15"/>
  <c r="M1387" i="15"/>
  <c r="N1387" i="15"/>
  <c r="O1387" i="15"/>
  <c r="P1387" i="15"/>
  <c r="Q1387" i="15"/>
  <c r="R1387" i="15"/>
  <c r="S1387" i="15"/>
  <c r="T1387" i="15"/>
  <c r="U1387" i="15"/>
  <c r="V1387" i="15"/>
  <c r="W1387" i="15"/>
  <c r="X1387" i="15"/>
  <c r="Y1387" i="15"/>
  <c r="Z1387" i="15"/>
  <c r="A1389" i="15"/>
  <c r="B1389" i="15"/>
  <c r="C1389" i="15"/>
  <c r="D1389" i="15"/>
  <c r="E1389" i="15"/>
  <c r="F1389" i="15"/>
  <c r="G1389" i="15"/>
  <c r="I1389" i="15"/>
  <c r="J1389" i="15"/>
  <c r="K1389" i="15"/>
  <c r="L1389" i="15"/>
  <c r="M1389" i="15"/>
  <c r="N1389" i="15"/>
  <c r="O1389" i="15"/>
  <c r="P1389" i="15"/>
  <c r="Q1389" i="15"/>
  <c r="R1389" i="15"/>
  <c r="S1389" i="15"/>
  <c r="T1389" i="15"/>
  <c r="U1389" i="15"/>
  <c r="V1389" i="15"/>
  <c r="W1389" i="15"/>
  <c r="X1389" i="15"/>
  <c r="Y1389" i="15"/>
  <c r="Z1389" i="15"/>
  <c r="A1391" i="15"/>
  <c r="B1391" i="15"/>
  <c r="C1391" i="15"/>
  <c r="D1391" i="15"/>
  <c r="E1391" i="15"/>
  <c r="F1391" i="15"/>
  <c r="G1391" i="15"/>
  <c r="I1391" i="15"/>
  <c r="J1391" i="15"/>
  <c r="K1391" i="15"/>
  <c r="L1391" i="15"/>
  <c r="M1391" i="15"/>
  <c r="N1391" i="15"/>
  <c r="O1391" i="15"/>
  <c r="P1391" i="15"/>
  <c r="Q1391" i="15"/>
  <c r="R1391" i="15"/>
  <c r="S1391" i="15"/>
  <c r="T1391" i="15"/>
  <c r="U1391" i="15"/>
  <c r="V1391" i="15"/>
  <c r="W1391" i="15"/>
  <c r="X1391" i="15"/>
  <c r="Y1391" i="15"/>
  <c r="Z1391" i="15"/>
  <c r="A1394" i="15"/>
  <c r="B1394" i="15"/>
  <c r="C1394" i="15"/>
  <c r="D1394" i="15"/>
  <c r="E1394" i="15"/>
  <c r="F1394" i="15"/>
  <c r="G1394" i="15"/>
  <c r="I1394" i="15"/>
  <c r="J1394" i="15"/>
  <c r="K1394" i="15"/>
  <c r="L1394" i="15"/>
  <c r="M1394" i="15"/>
  <c r="N1394" i="15"/>
  <c r="O1394" i="15"/>
  <c r="P1394" i="15"/>
  <c r="Q1394" i="15"/>
  <c r="R1394" i="15"/>
  <c r="S1394" i="15"/>
  <c r="T1394" i="15"/>
  <c r="U1394" i="15"/>
  <c r="V1394" i="15"/>
  <c r="W1394" i="15"/>
  <c r="X1394" i="15"/>
  <c r="Y1394" i="15"/>
  <c r="Z1394" i="15"/>
  <c r="A1395" i="15"/>
  <c r="B1395" i="15"/>
  <c r="C1395" i="15"/>
  <c r="D1395" i="15"/>
  <c r="E1395" i="15"/>
  <c r="F1395" i="15"/>
  <c r="G1395" i="15"/>
  <c r="I1395" i="15"/>
  <c r="J1395" i="15"/>
  <c r="K1395" i="15"/>
  <c r="L1395" i="15"/>
  <c r="M1395" i="15"/>
  <c r="N1395" i="15"/>
  <c r="O1395" i="15"/>
  <c r="P1395" i="15"/>
  <c r="Q1395" i="15"/>
  <c r="R1395" i="15"/>
  <c r="S1395" i="15"/>
  <c r="T1395" i="15"/>
  <c r="U1395" i="15"/>
  <c r="V1395" i="15"/>
  <c r="W1395" i="15"/>
  <c r="X1395" i="15"/>
  <c r="Y1395" i="15"/>
  <c r="Z1395" i="15"/>
  <c r="A1397" i="15"/>
  <c r="B1397" i="15"/>
  <c r="C1397" i="15"/>
  <c r="D1397" i="15"/>
  <c r="E1397" i="15"/>
  <c r="F1397" i="15"/>
  <c r="G1397" i="15"/>
  <c r="I1397" i="15"/>
  <c r="J1397" i="15"/>
  <c r="K1397" i="15"/>
  <c r="L1397" i="15"/>
  <c r="M1397" i="15"/>
  <c r="N1397" i="15"/>
  <c r="O1397" i="15"/>
  <c r="P1397" i="15"/>
  <c r="Q1397" i="15"/>
  <c r="R1397" i="15"/>
  <c r="S1397" i="15"/>
  <c r="T1397" i="15"/>
  <c r="U1397" i="15"/>
  <c r="V1397" i="15"/>
  <c r="W1397" i="15"/>
  <c r="X1397" i="15"/>
  <c r="Y1397" i="15"/>
  <c r="Z1397" i="15"/>
  <c r="A304" i="15"/>
  <c r="B304" i="15"/>
  <c r="C304" i="15"/>
  <c r="D304" i="15"/>
  <c r="E304" i="15"/>
  <c r="F304" i="15"/>
  <c r="G304" i="15"/>
  <c r="I304" i="15"/>
  <c r="J304" i="15"/>
  <c r="K304" i="15"/>
  <c r="L304" i="15"/>
  <c r="M304" i="15"/>
  <c r="N304" i="15"/>
  <c r="O304" i="15"/>
  <c r="P304" i="15"/>
  <c r="Q304" i="15"/>
  <c r="R304" i="15"/>
  <c r="S304" i="15"/>
  <c r="T304" i="15"/>
  <c r="U304" i="15"/>
  <c r="V304" i="15"/>
  <c r="W304" i="15"/>
  <c r="X304" i="15"/>
  <c r="Y304" i="15"/>
  <c r="Z304" i="15"/>
  <c r="A589" i="15"/>
  <c r="B589" i="15"/>
  <c r="C589" i="15"/>
  <c r="D589" i="15"/>
  <c r="E589" i="15"/>
  <c r="F589" i="15"/>
  <c r="G589" i="15"/>
  <c r="I589" i="15"/>
  <c r="J589" i="15"/>
  <c r="K589" i="15"/>
  <c r="L589" i="15"/>
  <c r="M589" i="15"/>
  <c r="N589" i="15"/>
  <c r="O589" i="15"/>
  <c r="P589" i="15"/>
  <c r="Q589" i="15"/>
  <c r="R589" i="15"/>
  <c r="S589" i="15"/>
  <c r="T589" i="15"/>
  <c r="U589" i="15"/>
  <c r="V589" i="15"/>
  <c r="W589" i="15"/>
  <c r="X589" i="15"/>
  <c r="Y589" i="15"/>
  <c r="Z589" i="15"/>
  <c r="A645" i="15"/>
  <c r="B645" i="15"/>
  <c r="C645" i="15"/>
  <c r="D645" i="15"/>
  <c r="E645" i="15"/>
  <c r="F645" i="15"/>
  <c r="G645" i="15"/>
  <c r="I645" i="15"/>
  <c r="J645" i="15"/>
  <c r="K645" i="15"/>
  <c r="L645" i="15"/>
  <c r="M645" i="15"/>
  <c r="N645" i="15"/>
  <c r="O645" i="15"/>
  <c r="P645" i="15"/>
  <c r="Q645" i="15"/>
  <c r="R645" i="15"/>
  <c r="S645" i="15"/>
  <c r="T645" i="15"/>
  <c r="U645" i="15"/>
  <c r="V645" i="15"/>
  <c r="W645" i="15"/>
  <c r="X645" i="15"/>
  <c r="Y645" i="15"/>
  <c r="Z645" i="15"/>
  <c r="A647" i="15"/>
  <c r="B647" i="15"/>
  <c r="C647" i="15"/>
  <c r="D647" i="15"/>
  <c r="E647" i="15"/>
  <c r="F647" i="15"/>
  <c r="G647" i="15"/>
  <c r="I647" i="15"/>
  <c r="J647" i="15"/>
  <c r="K647" i="15"/>
  <c r="L647" i="15"/>
  <c r="M647" i="15"/>
  <c r="N647" i="15"/>
  <c r="O647" i="15"/>
  <c r="P647" i="15"/>
  <c r="Q647" i="15"/>
  <c r="R647" i="15"/>
  <c r="S647" i="15"/>
  <c r="T647" i="15"/>
  <c r="U647" i="15"/>
  <c r="V647" i="15"/>
  <c r="W647" i="15"/>
  <c r="X647" i="15"/>
  <c r="Y647" i="15"/>
  <c r="Z647" i="15"/>
  <c r="A650" i="15"/>
  <c r="B650" i="15"/>
  <c r="C650" i="15"/>
  <c r="D650" i="15"/>
  <c r="E650" i="15"/>
  <c r="F650" i="15"/>
  <c r="G650" i="15"/>
  <c r="I650" i="15"/>
  <c r="J650" i="15"/>
  <c r="K650" i="15"/>
  <c r="L650" i="15"/>
  <c r="M650" i="15"/>
  <c r="N650" i="15"/>
  <c r="O650" i="15"/>
  <c r="P650" i="15"/>
  <c r="Q650" i="15"/>
  <c r="R650" i="15"/>
  <c r="S650" i="15"/>
  <c r="T650" i="15"/>
  <c r="U650" i="15"/>
  <c r="V650" i="15"/>
  <c r="W650" i="15"/>
  <c r="X650" i="15"/>
  <c r="Y650" i="15"/>
  <c r="Z650" i="15"/>
  <c r="A653" i="15"/>
  <c r="B653" i="15"/>
  <c r="C653" i="15"/>
  <c r="D653" i="15"/>
  <c r="E653" i="15"/>
  <c r="F653" i="15"/>
  <c r="G653" i="15"/>
  <c r="I653" i="15"/>
  <c r="J653" i="15"/>
  <c r="K653" i="15"/>
  <c r="L653" i="15"/>
  <c r="M653" i="15"/>
  <c r="N653" i="15"/>
  <c r="O653" i="15"/>
  <c r="P653" i="15"/>
  <c r="Q653" i="15"/>
  <c r="R653" i="15"/>
  <c r="S653" i="15"/>
  <c r="T653" i="15"/>
  <c r="U653" i="15"/>
  <c r="V653" i="15"/>
  <c r="W653" i="15"/>
  <c r="X653" i="15"/>
  <c r="Y653" i="15"/>
  <c r="Z653" i="15"/>
  <c r="A1569" i="15"/>
  <c r="B1569" i="15"/>
  <c r="C1569" i="15"/>
  <c r="D1569" i="15"/>
  <c r="E1569" i="15"/>
  <c r="F1569" i="15"/>
  <c r="G1569" i="15"/>
  <c r="K1569" i="15"/>
  <c r="L1569" i="15"/>
  <c r="M1569" i="15"/>
  <c r="N1569" i="15"/>
  <c r="O1569" i="15"/>
  <c r="P1569" i="15"/>
  <c r="Q1569" i="15"/>
  <c r="R1569" i="15"/>
  <c r="S1569" i="15"/>
  <c r="T1569" i="15"/>
  <c r="U1569" i="15"/>
  <c r="V1569" i="15"/>
  <c r="W1569" i="15"/>
  <c r="X1569" i="15"/>
  <c r="Y1569" i="15"/>
  <c r="Z1569" i="15"/>
  <c r="A1629" i="15"/>
  <c r="B1629" i="15"/>
  <c r="C1629" i="15"/>
  <c r="D1629" i="15"/>
  <c r="E1629" i="15"/>
  <c r="F1629" i="15"/>
  <c r="G1629" i="15"/>
  <c r="J1629" i="15"/>
  <c r="K1629" i="15"/>
  <c r="L1629" i="15"/>
  <c r="M1629" i="15"/>
  <c r="N1629" i="15"/>
  <c r="O1629" i="15"/>
  <c r="P1629" i="15"/>
  <c r="Q1629" i="15"/>
  <c r="R1629" i="15"/>
  <c r="S1629" i="15"/>
  <c r="T1629" i="15"/>
  <c r="U1629" i="15"/>
  <c r="V1629" i="15"/>
  <c r="W1629" i="15"/>
  <c r="X1629" i="15"/>
  <c r="Y1629" i="15"/>
  <c r="Z1629" i="15"/>
  <c r="A1743" i="15"/>
  <c r="B1743" i="15"/>
  <c r="C1743" i="15"/>
  <c r="D1743" i="15"/>
  <c r="E1743" i="15"/>
  <c r="F1743" i="15"/>
  <c r="G1743" i="15"/>
  <c r="K1743" i="15"/>
  <c r="L1743" i="15"/>
  <c r="M1743" i="15"/>
  <c r="N1743" i="15"/>
  <c r="O1743" i="15"/>
  <c r="P1743" i="15"/>
  <c r="Q1743" i="15"/>
  <c r="R1743" i="15"/>
  <c r="S1743" i="15"/>
  <c r="T1743" i="15"/>
  <c r="U1743" i="15"/>
  <c r="V1743" i="15"/>
  <c r="W1743" i="15"/>
  <c r="X1743" i="15"/>
  <c r="Y1743" i="15"/>
  <c r="Z1743" i="15"/>
  <c r="A1744" i="15"/>
  <c r="B1744" i="15"/>
  <c r="C1744" i="15"/>
  <c r="D1744" i="15"/>
  <c r="E1744" i="15"/>
  <c r="F1744" i="15"/>
  <c r="G1744" i="15"/>
  <c r="K1744" i="15"/>
  <c r="L1744" i="15"/>
  <c r="M1744" i="15"/>
  <c r="N1744" i="15"/>
  <c r="O1744" i="15"/>
  <c r="P1744" i="15"/>
  <c r="Q1744" i="15"/>
  <c r="R1744" i="15"/>
  <c r="S1744" i="15"/>
  <c r="T1744" i="15"/>
  <c r="U1744" i="15"/>
  <c r="V1744" i="15"/>
  <c r="W1744" i="15"/>
  <c r="X1744" i="15"/>
  <c r="Y1744" i="15"/>
  <c r="Z1744" i="15"/>
  <c r="A1745" i="15"/>
  <c r="B1745" i="15"/>
  <c r="C1745" i="15"/>
  <c r="D1745" i="15"/>
  <c r="E1745" i="15"/>
  <c r="F1745" i="15"/>
  <c r="G1745" i="15"/>
  <c r="I1745" i="15"/>
  <c r="K1745" i="15"/>
  <c r="L1745" i="15"/>
  <c r="M1745" i="15"/>
  <c r="N1745" i="15"/>
  <c r="O1745" i="15"/>
  <c r="P1745" i="15"/>
  <c r="Q1745" i="15"/>
  <c r="R1745" i="15"/>
  <c r="S1745" i="15"/>
  <c r="T1745" i="15"/>
  <c r="U1745" i="15"/>
  <c r="V1745" i="15"/>
  <c r="W1745" i="15"/>
  <c r="X1745" i="15"/>
  <c r="Y1745" i="15"/>
  <c r="Z1745" i="15"/>
  <c r="A1746" i="15"/>
  <c r="B1746" i="15"/>
  <c r="C1746" i="15"/>
  <c r="D1746" i="15"/>
  <c r="E1746" i="15"/>
  <c r="F1746" i="15"/>
  <c r="G1746" i="15"/>
  <c r="K1746" i="15"/>
  <c r="L1746" i="15"/>
  <c r="M1746" i="15"/>
  <c r="N1746" i="15"/>
  <c r="O1746" i="15"/>
  <c r="P1746" i="15"/>
  <c r="Q1746" i="15"/>
  <c r="R1746" i="15"/>
  <c r="S1746" i="15"/>
  <c r="T1746" i="15"/>
  <c r="U1746" i="15"/>
  <c r="V1746" i="15"/>
  <c r="W1746" i="15"/>
  <c r="X1746" i="15"/>
  <c r="Y1746" i="15"/>
  <c r="Z1746" i="15"/>
  <c r="A1747" i="15"/>
  <c r="B1747" i="15"/>
  <c r="C1747" i="15"/>
  <c r="D1747" i="15"/>
  <c r="E1747" i="15"/>
  <c r="F1747" i="15"/>
  <c r="G1747" i="15"/>
  <c r="K1747" i="15"/>
  <c r="L1747" i="15"/>
  <c r="M1747" i="15"/>
  <c r="N1747" i="15"/>
  <c r="O1747" i="15"/>
  <c r="P1747" i="15"/>
  <c r="Q1747" i="15"/>
  <c r="R1747" i="15"/>
  <c r="S1747" i="15"/>
  <c r="T1747" i="15"/>
  <c r="U1747" i="15"/>
  <c r="V1747" i="15"/>
  <c r="W1747" i="15"/>
  <c r="X1747" i="15"/>
  <c r="Y1747" i="15"/>
  <c r="Z1747" i="15"/>
  <c r="A1742" i="15"/>
  <c r="B1742" i="15"/>
  <c r="C1742" i="15"/>
  <c r="D1742" i="15"/>
  <c r="E1742" i="15"/>
  <c r="F1742" i="15"/>
  <c r="G1742" i="15"/>
  <c r="K1742" i="15"/>
  <c r="L1742" i="15"/>
  <c r="M1742" i="15"/>
  <c r="N1742" i="15"/>
  <c r="O1742" i="15"/>
  <c r="P1742" i="15"/>
  <c r="Q1742" i="15"/>
  <c r="R1742" i="15"/>
  <c r="S1742" i="15"/>
  <c r="T1742" i="15"/>
  <c r="U1742" i="15"/>
  <c r="V1742" i="15"/>
  <c r="W1742" i="15"/>
  <c r="X1742" i="15"/>
  <c r="Y1742" i="15"/>
  <c r="Z1742" i="15"/>
  <c r="A1741" i="15"/>
  <c r="B1741" i="15"/>
  <c r="C1741" i="15"/>
  <c r="D1741" i="15"/>
  <c r="E1741" i="15"/>
  <c r="F1741" i="15"/>
  <c r="G1741" i="15"/>
  <c r="K1741" i="15"/>
  <c r="L1741" i="15"/>
  <c r="M1741" i="15"/>
  <c r="N1741" i="15"/>
  <c r="O1741" i="15"/>
  <c r="P1741" i="15"/>
  <c r="Q1741" i="15"/>
  <c r="R1741" i="15"/>
  <c r="S1741" i="15"/>
  <c r="T1741" i="15"/>
  <c r="U1741" i="15"/>
  <c r="V1741" i="15"/>
  <c r="W1741" i="15"/>
  <c r="X1741" i="15"/>
  <c r="Y1741" i="15"/>
  <c r="Z1741" i="15"/>
  <c r="A1740" i="15"/>
  <c r="B1740" i="15"/>
  <c r="C1740" i="15"/>
  <c r="D1740" i="15"/>
  <c r="E1740" i="15"/>
  <c r="F1740" i="15"/>
  <c r="G1740" i="15"/>
  <c r="K1740" i="15"/>
  <c r="L1740" i="15"/>
  <c r="M1740" i="15"/>
  <c r="N1740" i="15"/>
  <c r="O1740" i="15"/>
  <c r="P1740" i="15"/>
  <c r="Q1740" i="15"/>
  <c r="R1740" i="15"/>
  <c r="S1740" i="15"/>
  <c r="T1740" i="15"/>
  <c r="U1740" i="15"/>
  <c r="V1740" i="15"/>
  <c r="W1740" i="15"/>
  <c r="X1740" i="15"/>
  <c r="Y1740" i="15"/>
  <c r="Z1740" i="15"/>
  <c r="A1739" i="15"/>
  <c r="B1739" i="15"/>
  <c r="C1739" i="15"/>
  <c r="D1739" i="15"/>
  <c r="E1739" i="15"/>
  <c r="F1739" i="15"/>
  <c r="G1739" i="15"/>
  <c r="K1739" i="15"/>
  <c r="L1739" i="15"/>
  <c r="M1739" i="15"/>
  <c r="N1739" i="15"/>
  <c r="O1739" i="15"/>
  <c r="P1739" i="15"/>
  <c r="Q1739" i="15"/>
  <c r="R1739" i="15"/>
  <c r="S1739" i="15"/>
  <c r="T1739" i="15"/>
  <c r="U1739" i="15"/>
  <c r="V1739" i="15"/>
  <c r="W1739" i="15"/>
  <c r="X1739" i="15"/>
  <c r="Y1739" i="15"/>
  <c r="Z1739" i="15"/>
  <c r="A1738" i="15"/>
  <c r="B1738" i="15"/>
  <c r="C1738" i="15"/>
  <c r="D1738" i="15"/>
  <c r="E1738" i="15"/>
  <c r="F1738" i="15"/>
  <c r="G1738" i="15"/>
  <c r="K1738" i="15"/>
  <c r="L1738" i="15"/>
  <c r="M1738" i="15"/>
  <c r="N1738" i="15"/>
  <c r="O1738" i="15"/>
  <c r="P1738" i="15"/>
  <c r="Q1738" i="15"/>
  <c r="R1738" i="15"/>
  <c r="S1738" i="15"/>
  <c r="T1738" i="15"/>
  <c r="U1738" i="15"/>
  <c r="V1738" i="15"/>
  <c r="W1738" i="15"/>
  <c r="X1738" i="15"/>
  <c r="Y1738" i="15"/>
  <c r="Z1738" i="15"/>
  <c r="A1737" i="15"/>
  <c r="B1737" i="15"/>
  <c r="C1737" i="15"/>
  <c r="D1737" i="15"/>
  <c r="E1737" i="15"/>
  <c r="F1737" i="15"/>
  <c r="G1737" i="15"/>
  <c r="K1737" i="15"/>
  <c r="L1737" i="15"/>
  <c r="M1737" i="15"/>
  <c r="N1737" i="15"/>
  <c r="O1737" i="15"/>
  <c r="P1737" i="15"/>
  <c r="Q1737" i="15"/>
  <c r="R1737" i="15"/>
  <c r="S1737" i="15"/>
  <c r="T1737" i="15"/>
  <c r="U1737" i="15"/>
  <c r="V1737" i="15"/>
  <c r="W1737" i="15"/>
  <c r="X1737" i="15"/>
  <c r="Y1737" i="15"/>
  <c r="Z1737" i="15"/>
  <c r="A1736" i="15"/>
  <c r="B1736" i="15"/>
  <c r="C1736" i="15"/>
  <c r="D1736" i="15"/>
  <c r="E1736" i="15"/>
  <c r="F1736" i="15"/>
  <c r="G1736" i="15"/>
  <c r="K1736" i="15"/>
  <c r="L1736" i="15"/>
  <c r="M1736" i="15"/>
  <c r="N1736" i="15"/>
  <c r="O1736" i="15"/>
  <c r="P1736" i="15"/>
  <c r="Q1736" i="15"/>
  <c r="R1736" i="15"/>
  <c r="S1736" i="15"/>
  <c r="T1736" i="15"/>
  <c r="U1736" i="15"/>
  <c r="V1736" i="15"/>
  <c r="W1736" i="15"/>
  <c r="X1736" i="15"/>
  <c r="Y1736" i="15"/>
  <c r="Z1736" i="15"/>
  <c r="A1735" i="15"/>
  <c r="B1735" i="15"/>
  <c r="C1735" i="15"/>
  <c r="D1735" i="15"/>
  <c r="E1735" i="15"/>
  <c r="F1735" i="15"/>
  <c r="G1735" i="15"/>
  <c r="K1735" i="15"/>
  <c r="L1735" i="15"/>
  <c r="M1735" i="15"/>
  <c r="N1735" i="15"/>
  <c r="O1735" i="15"/>
  <c r="P1735" i="15"/>
  <c r="Q1735" i="15"/>
  <c r="R1735" i="15"/>
  <c r="S1735" i="15"/>
  <c r="T1735" i="15"/>
  <c r="U1735" i="15"/>
  <c r="V1735" i="15"/>
  <c r="W1735" i="15"/>
  <c r="X1735" i="15"/>
  <c r="Y1735" i="15"/>
  <c r="Z1735" i="15"/>
  <c r="A1734" i="15"/>
  <c r="B1734" i="15"/>
  <c r="C1734" i="15"/>
  <c r="D1734" i="15"/>
  <c r="E1734" i="15"/>
  <c r="F1734" i="15"/>
  <c r="G1734" i="15"/>
  <c r="H1734" i="15"/>
  <c r="K1734" i="15"/>
  <c r="L1734" i="15"/>
  <c r="M1734" i="15"/>
  <c r="N1734" i="15"/>
  <c r="O1734" i="15"/>
  <c r="P1734" i="15"/>
  <c r="Q1734" i="15"/>
  <c r="R1734" i="15"/>
  <c r="S1734" i="15"/>
  <c r="T1734" i="15"/>
  <c r="U1734" i="15"/>
  <c r="V1734" i="15"/>
  <c r="W1734" i="15"/>
  <c r="X1734" i="15"/>
  <c r="Y1734" i="15"/>
  <c r="Z1734" i="15"/>
  <c r="A1733" i="15"/>
  <c r="B1733" i="15"/>
  <c r="C1733" i="15"/>
  <c r="D1733" i="15"/>
  <c r="E1733" i="15"/>
  <c r="F1733" i="15"/>
  <c r="G1733" i="15"/>
  <c r="K1733" i="15"/>
  <c r="L1733" i="15"/>
  <c r="M1733" i="15"/>
  <c r="N1733" i="15"/>
  <c r="O1733" i="15"/>
  <c r="P1733" i="15"/>
  <c r="Q1733" i="15"/>
  <c r="R1733" i="15"/>
  <c r="S1733" i="15"/>
  <c r="T1733" i="15"/>
  <c r="U1733" i="15"/>
  <c r="V1733" i="15"/>
  <c r="W1733" i="15"/>
  <c r="X1733" i="15"/>
  <c r="Y1733" i="15"/>
  <c r="Z1733" i="15"/>
  <c r="A1732" i="15"/>
  <c r="B1732" i="15"/>
  <c r="C1732" i="15"/>
  <c r="D1732" i="15"/>
  <c r="E1732" i="15"/>
  <c r="F1732" i="15"/>
  <c r="G1732" i="15"/>
  <c r="J1732" i="15"/>
  <c r="K1732" i="15"/>
  <c r="L1732" i="15"/>
  <c r="M1732" i="15"/>
  <c r="N1732" i="15"/>
  <c r="O1732" i="15"/>
  <c r="P1732" i="15"/>
  <c r="Q1732" i="15"/>
  <c r="R1732" i="15"/>
  <c r="S1732" i="15"/>
  <c r="T1732" i="15"/>
  <c r="U1732" i="15"/>
  <c r="V1732" i="15"/>
  <c r="W1732" i="15"/>
  <c r="X1732" i="15"/>
  <c r="Y1732" i="15"/>
  <c r="Z1732" i="15"/>
  <c r="A1731" i="15"/>
  <c r="B1731" i="15"/>
  <c r="C1731" i="15"/>
  <c r="D1731" i="15"/>
  <c r="E1731" i="15"/>
  <c r="F1731" i="15"/>
  <c r="G1731" i="15"/>
  <c r="K1731" i="15"/>
  <c r="L1731" i="15"/>
  <c r="M1731" i="15"/>
  <c r="N1731" i="15"/>
  <c r="O1731" i="15"/>
  <c r="P1731" i="15"/>
  <c r="Q1731" i="15"/>
  <c r="R1731" i="15"/>
  <c r="S1731" i="15"/>
  <c r="T1731" i="15"/>
  <c r="U1731" i="15"/>
  <c r="V1731" i="15"/>
  <c r="W1731" i="15"/>
  <c r="X1731" i="15"/>
  <c r="Y1731" i="15"/>
  <c r="Z1731" i="15"/>
  <c r="A1730" i="15"/>
  <c r="B1730" i="15"/>
  <c r="C1730" i="15"/>
  <c r="D1730" i="15"/>
  <c r="E1730" i="15"/>
  <c r="F1730" i="15"/>
  <c r="G1730" i="15"/>
  <c r="K1730" i="15"/>
  <c r="L1730" i="15"/>
  <c r="M1730" i="15"/>
  <c r="N1730" i="15"/>
  <c r="O1730" i="15"/>
  <c r="P1730" i="15"/>
  <c r="Q1730" i="15"/>
  <c r="R1730" i="15"/>
  <c r="S1730" i="15"/>
  <c r="T1730" i="15"/>
  <c r="U1730" i="15"/>
  <c r="V1730" i="15"/>
  <c r="W1730" i="15"/>
  <c r="X1730" i="15"/>
  <c r="Y1730" i="15"/>
  <c r="Z1730" i="15"/>
  <c r="A1729" i="15"/>
  <c r="B1729" i="15"/>
  <c r="C1729" i="15"/>
  <c r="D1729" i="15"/>
  <c r="E1729" i="15"/>
  <c r="F1729" i="15"/>
  <c r="G1729" i="15"/>
  <c r="I1729" i="15"/>
  <c r="K1729" i="15"/>
  <c r="L1729" i="15"/>
  <c r="M1729" i="15"/>
  <c r="N1729" i="15"/>
  <c r="O1729" i="15"/>
  <c r="P1729" i="15"/>
  <c r="Q1729" i="15"/>
  <c r="R1729" i="15"/>
  <c r="S1729" i="15"/>
  <c r="T1729" i="15"/>
  <c r="U1729" i="15"/>
  <c r="V1729" i="15"/>
  <c r="W1729" i="15"/>
  <c r="X1729" i="15"/>
  <c r="Y1729" i="15"/>
  <c r="Z1729" i="15"/>
  <c r="A1728" i="15"/>
  <c r="B1728" i="15"/>
  <c r="C1728" i="15"/>
  <c r="D1728" i="15"/>
  <c r="E1728" i="15"/>
  <c r="F1728" i="15"/>
  <c r="G1728" i="15"/>
  <c r="K1728" i="15"/>
  <c r="L1728" i="15"/>
  <c r="M1728" i="15"/>
  <c r="N1728" i="15"/>
  <c r="O1728" i="15"/>
  <c r="P1728" i="15"/>
  <c r="Q1728" i="15"/>
  <c r="R1728" i="15"/>
  <c r="S1728" i="15"/>
  <c r="T1728" i="15"/>
  <c r="U1728" i="15"/>
  <c r="V1728" i="15"/>
  <c r="W1728" i="15"/>
  <c r="X1728" i="15"/>
  <c r="Y1728" i="15"/>
  <c r="Z1728" i="15"/>
  <c r="A1727" i="15"/>
  <c r="B1727" i="15"/>
  <c r="C1727" i="15"/>
  <c r="D1727" i="15"/>
  <c r="E1727" i="15"/>
  <c r="F1727" i="15"/>
  <c r="G1727" i="15"/>
  <c r="K1727" i="15"/>
  <c r="L1727" i="15"/>
  <c r="M1727" i="15"/>
  <c r="N1727" i="15"/>
  <c r="O1727" i="15"/>
  <c r="P1727" i="15"/>
  <c r="Q1727" i="15"/>
  <c r="R1727" i="15"/>
  <c r="S1727" i="15"/>
  <c r="T1727" i="15"/>
  <c r="U1727" i="15"/>
  <c r="V1727" i="15"/>
  <c r="W1727" i="15"/>
  <c r="X1727" i="15"/>
  <c r="Y1727" i="15"/>
  <c r="Z1727" i="15"/>
  <c r="A1726" i="15"/>
  <c r="B1726" i="15"/>
  <c r="C1726" i="15"/>
  <c r="D1726" i="15"/>
  <c r="E1726" i="15"/>
  <c r="F1726" i="15"/>
  <c r="G1726" i="15"/>
  <c r="K1726" i="15"/>
  <c r="L1726" i="15"/>
  <c r="M1726" i="15"/>
  <c r="N1726" i="15"/>
  <c r="O1726" i="15"/>
  <c r="P1726" i="15"/>
  <c r="Q1726" i="15"/>
  <c r="R1726" i="15"/>
  <c r="S1726" i="15"/>
  <c r="T1726" i="15"/>
  <c r="U1726" i="15"/>
  <c r="V1726" i="15"/>
  <c r="W1726" i="15"/>
  <c r="X1726" i="15"/>
  <c r="Y1726" i="15"/>
  <c r="Z1726" i="15"/>
  <c r="A1725" i="15"/>
  <c r="B1725" i="15"/>
  <c r="C1725" i="15"/>
  <c r="D1725" i="15"/>
  <c r="E1725" i="15"/>
  <c r="F1725" i="15"/>
  <c r="G1725" i="15"/>
  <c r="K1725" i="15"/>
  <c r="L1725" i="15"/>
  <c r="M1725" i="15"/>
  <c r="N1725" i="15"/>
  <c r="O1725" i="15"/>
  <c r="P1725" i="15"/>
  <c r="Q1725" i="15"/>
  <c r="R1725" i="15"/>
  <c r="S1725" i="15"/>
  <c r="T1725" i="15"/>
  <c r="U1725" i="15"/>
  <c r="V1725" i="15"/>
  <c r="W1725" i="15"/>
  <c r="X1725" i="15"/>
  <c r="Y1725" i="15"/>
  <c r="Z1725" i="15"/>
  <c r="A1724" i="15"/>
  <c r="B1724" i="15"/>
  <c r="C1724" i="15"/>
  <c r="D1724" i="15"/>
  <c r="E1724" i="15"/>
  <c r="F1724" i="15"/>
  <c r="G1724" i="15"/>
  <c r="K1724" i="15"/>
  <c r="L1724" i="15"/>
  <c r="M1724" i="15"/>
  <c r="N1724" i="15"/>
  <c r="O1724" i="15"/>
  <c r="P1724" i="15"/>
  <c r="Q1724" i="15"/>
  <c r="R1724" i="15"/>
  <c r="S1724" i="15"/>
  <c r="T1724" i="15"/>
  <c r="U1724" i="15"/>
  <c r="V1724" i="15"/>
  <c r="W1724" i="15"/>
  <c r="X1724" i="15"/>
  <c r="Y1724" i="15"/>
  <c r="Z1724" i="15"/>
  <c r="A1723" i="15"/>
  <c r="B1723" i="15"/>
  <c r="C1723" i="15"/>
  <c r="D1723" i="15"/>
  <c r="E1723" i="15"/>
  <c r="F1723" i="15"/>
  <c r="G1723" i="15"/>
  <c r="K1723" i="15"/>
  <c r="L1723" i="15"/>
  <c r="M1723" i="15"/>
  <c r="N1723" i="15"/>
  <c r="O1723" i="15"/>
  <c r="P1723" i="15"/>
  <c r="Q1723" i="15"/>
  <c r="R1723" i="15"/>
  <c r="S1723" i="15"/>
  <c r="T1723" i="15"/>
  <c r="U1723" i="15"/>
  <c r="V1723" i="15"/>
  <c r="W1723" i="15"/>
  <c r="X1723" i="15"/>
  <c r="Y1723" i="15"/>
  <c r="Z1723" i="15"/>
  <c r="A1722" i="15"/>
  <c r="B1722" i="15"/>
  <c r="C1722" i="15"/>
  <c r="D1722" i="15"/>
  <c r="E1722" i="15"/>
  <c r="F1722" i="15"/>
  <c r="G1722" i="15"/>
  <c r="K1722" i="15"/>
  <c r="L1722" i="15"/>
  <c r="M1722" i="15"/>
  <c r="N1722" i="15"/>
  <c r="O1722" i="15"/>
  <c r="P1722" i="15"/>
  <c r="Q1722" i="15"/>
  <c r="R1722" i="15"/>
  <c r="S1722" i="15"/>
  <c r="T1722" i="15"/>
  <c r="U1722" i="15"/>
  <c r="V1722" i="15"/>
  <c r="W1722" i="15"/>
  <c r="X1722" i="15"/>
  <c r="Y1722" i="15"/>
  <c r="Z1722" i="15"/>
  <c r="A1721" i="15"/>
  <c r="B1721" i="15"/>
  <c r="C1721" i="15"/>
  <c r="D1721" i="15"/>
  <c r="E1721" i="15"/>
  <c r="F1721" i="15"/>
  <c r="G1721" i="15"/>
  <c r="J1721" i="15"/>
  <c r="K1721" i="15"/>
  <c r="L1721" i="15"/>
  <c r="M1721" i="15"/>
  <c r="N1721" i="15"/>
  <c r="O1721" i="15"/>
  <c r="P1721" i="15"/>
  <c r="Q1721" i="15"/>
  <c r="R1721" i="15"/>
  <c r="S1721" i="15"/>
  <c r="T1721" i="15"/>
  <c r="U1721" i="15"/>
  <c r="V1721" i="15"/>
  <c r="W1721" i="15"/>
  <c r="X1721" i="15"/>
  <c r="Y1721" i="15"/>
  <c r="Z1721" i="15"/>
  <c r="A1720" i="15"/>
  <c r="B1720" i="15"/>
  <c r="C1720" i="15"/>
  <c r="D1720" i="15"/>
  <c r="E1720" i="15"/>
  <c r="F1720" i="15"/>
  <c r="G1720" i="15"/>
  <c r="K1720" i="15"/>
  <c r="L1720" i="15"/>
  <c r="M1720" i="15"/>
  <c r="N1720" i="15"/>
  <c r="O1720" i="15"/>
  <c r="P1720" i="15"/>
  <c r="Q1720" i="15"/>
  <c r="R1720" i="15"/>
  <c r="S1720" i="15"/>
  <c r="T1720" i="15"/>
  <c r="U1720" i="15"/>
  <c r="V1720" i="15"/>
  <c r="W1720" i="15"/>
  <c r="X1720" i="15"/>
  <c r="Y1720" i="15"/>
  <c r="Z1720" i="15"/>
  <c r="A1719" i="15"/>
  <c r="B1719" i="15"/>
  <c r="C1719" i="15"/>
  <c r="D1719" i="15"/>
  <c r="E1719" i="15"/>
  <c r="F1719" i="15"/>
  <c r="G1719" i="15"/>
  <c r="K1719" i="15"/>
  <c r="L1719" i="15"/>
  <c r="M1719" i="15"/>
  <c r="N1719" i="15"/>
  <c r="O1719" i="15"/>
  <c r="P1719" i="15"/>
  <c r="Q1719" i="15"/>
  <c r="R1719" i="15"/>
  <c r="S1719" i="15"/>
  <c r="T1719" i="15"/>
  <c r="U1719" i="15"/>
  <c r="V1719" i="15"/>
  <c r="W1719" i="15"/>
  <c r="X1719" i="15"/>
  <c r="Y1719" i="15"/>
  <c r="Z1719" i="15"/>
  <c r="A1718" i="15"/>
  <c r="B1718" i="15"/>
  <c r="C1718" i="15"/>
  <c r="D1718" i="15"/>
  <c r="E1718" i="15"/>
  <c r="F1718" i="15"/>
  <c r="G1718" i="15"/>
  <c r="H1718" i="15"/>
  <c r="K1718" i="15"/>
  <c r="L1718" i="15"/>
  <c r="M1718" i="15"/>
  <c r="N1718" i="15"/>
  <c r="O1718" i="15"/>
  <c r="P1718" i="15"/>
  <c r="Q1718" i="15"/>
  <c r="R1718" i="15"/>
  <c r="S1718" i="15"/>
  <c r="T1718" i="15"/>
  <c r="U1718" i="15"/>
  <c r="V1718" i="15"/>
  <c r="W1718" i="15"/>
  <c r="X1718" i="15"/>
  <c r="Y1718" i="15"/>
  <c r="Z1718" i="15"/>
  <c r="A1717" i="15"/>
  <c r="B1717" i="15"/>
  <c r="C1717" i="15"/>
  <c r="D1717" i="15"/>
  <c r="E1717" i="15"/>
  <c r="F1717" i="15"/>
  <c r="G1717" i="15"/>
  <c r="K1717" i="15"/>
  <c r="L1717" i="15"/>
  <c r="M1717" i="15"/>
  <c r="N1717" i="15"/>
  <c r="O1717" i="15"/>
  <c r="P1717" i="15"/>
  <c r="Q1717" i="15"/>
  <c r="R1717" i="15"/>
  <c r="S1717" i="15"/>
  <c r="T1717" i="15"/>
  <c r="U1717" i="15"/>
  <c r="V1717" i="15"/>
  <c r="W1717" i="15"/>
  <c r="X1717" i="15"/>
  <c r="Y1717" i="15"/>
  <c r="Z1717" i="15"/>
  <c r="A1716" i="15"/>
  <c r="B1716" i="15"/>
  <c r="C1716" i="15"/>
  <c r="D1716" i="15"/>
  <c r="E1716" i="15"/>
  <c r="F1716" i="15"/>
  <c r="G1716" i="15"/>
  <c r="J1716" i="15"/>
  <c r="K1716" i="15"/>
  <c r="L1716" i="15"/>
  <c r="M1716" i="15"/>
  <c r="N1716" i="15"/>
  <c r="O1716" i="15"/>
  <c r="P1716" i="15"/>
  <c r="Q1716" i="15"/>
  <c r="R1716" i="15"/>
  <c r="S1716" i="15"/>
  <c r="T1716" i="15"/>
  <c r="U1716" i="15"/>
  <c r="V1716" i="15"/>
  <c r="W1716" i="15"/>
  <c r="X1716" i="15"/>
  <c r="Y1716" i="15"/>
  <c r="Z1716" i="15"/>
  <c r="A1715" i="15"/>
  <c r="B1715" i="15"/>
  <c r="C1715" i="15"/>
  <c r="D1715" i="15"/>
  <c r="E1715" i="15"/>
  <c r="F1715" i="15"/>
  <c r="G1715" i="15"/>
  <c r="K1715" i="15"/>
  <c r="L1715" i="15"/>
  <c r="M1715" i="15"/>
  <c r="N1715" i="15"/>
  <c r="O1715" i="15"/>
  <c r="P1715" i="15"/>
  <c r="Q1715" i="15"/>
  <c r="R1715" i="15"/>
  <c r="S1715" i="15"/>
  <c r="T1715" i="15"/>
  <c r="U1715" i="15"/>
  <c r="V1715" i="15"/>
  <c r="W1715" i="15"/>
  <c r="X1715" i="15"/>
  <c r="Y1715" i="15"/>
  <c r="Z1715" i="15"/>
  <c r="A1714" i="15"/>
  <c r="B1714" i="15"/>
  <c r="C1714" i="15"/>
  <c r="D1714" i="15"/>
  <c r="E1714" i="15"/>
  <c r="F1714" i="15"/>
  <c r="G1714" i="15"/>
  <c r="K1714" i="15"/>
  <c r="L1714" i="15"/>
  <c r="M1714" i="15"/>
  <c r="N1714" i="15"/>
  <c r="O1714" i="15"/>
  <c r="P1714" i="15"/>
  <c r="Q1714" i="15"/>
  <c r="R1714" i="15"/>
  <c r="S1714" i="15"/>
  <c r="T1714" i="15"/>
  <c r="U1714" i="15"/>
  <c r="V1714" i="15"/>
  <c r="W1714" i="15"/>
  <c r="X1714" i="15"/>
  <c r="Y1714" i="15"/>
  <c r="Z1714" i="15"/>
  <c r="A1713" i="15"/>
  <c r="B1713" i="15"/>
  <c r="C1713" i="15"/>
  <c r="D1713" i="15"/>
  <c r="E1713" i="15"/>
  <c r="F1713" i="15"/>
  <c r="G1713" i="15"/>
  <c r="I1713" i="15"/>
  <c r="K1713" i="15"/>
  <c r="L1713" i="15"/>
  <c r="M1713" i="15"/>
  <c r="N1713" i="15"/>
  <c r="O1713" i="15"/>
  <c r="P1713" i="15"/>
  <c r="Q1713" i="15"/>
  <c r="R1713" i="15"/>
  <c r="S1713" i="15"/>
  <c r="T1713" i="15"/>
  <c r="U1713" i="15"/>
  <c r="V1713" i="15"/>
  <c r="W1713" i="15"/>
  <c r="X1713" i="15"/>
  <c r="Y1713" i="15"/>
  <c r="Z1713" i="15"/>
  <c r="A1712" i="15"/>
  <c r="B1712" i="15"/>
  <c r="C1712" i="15"/>
  <c r="D1712" i="15"/>
  <c r="E1712" i="15"/>
  <c r="F1712" i="15"/>
  <c r="G1712" i="15"/>
  <c r="K1712" i="15"/>
  <c r="L1712" i="15"/>
  <c r="M1712" i="15"/>
  <c r="N1712" i="15"/>
  <c r="O1712" i="15"/>
  <c r="P1712" i="15"/>
  <c r="Q1712" i="15"/>
  <c r="R1712" i="15"/>
  <c r="S1712" i="15"/>
  <c r="T1712" i="15"/>
  <c r="U1712" i="15"/>
  <c r="V1712" i="15"/>
  <c r="W1712" i="15"/>
  <c r="X1712" i="15"/>
  <c r="Y1712" i="15"/>
  <c r="Z1712" i="15"/>
  <c r="A1711" i="15"/>
  <c r="B1711" i="15"/>
  <c r="C1711" i="15"/>
  <c r="D1711" i="15"/>
  <c r="E1711" i="15"/>
  <c r="F1711" i="15"/>
  <c r="G1711" i="15"/>
  <c r="K1711" i="15"/>
  <c r="L1711" i="15"/>
  <c r="M1711" i="15"/>
  <c r="N1711" i="15"/>
  <c r="O1711" i="15"/>
  <c r="P1711" i="15"/>
  <c r="Q1711" i="15"/>
  <c r="R1711" i="15"/>
  <c r="S1711" i="15"/>
  <c r="T1711" i="15"/>
  <c r="U1711" i="15"/>
  <c r="V1711" i="15"/>
  <c r="W1711" i="15"/>
  <c r="X1711" i="15"/>
  <c r="Y1711" i="15"/>
  <c r="Z1711" i="15"/>
  <c r="A1710" i="15"/>
  <c r="B1710" i="15"/>
  <c r="C1710" i="15"/>
  <c r="D1710" i="15"/>
  <c r="E1710" i="15"/>
  <c r="F1710" i="15"/>
  <c r="G1710" i="15"/>
  <c r="K1710" i="15"/>
  <c r="L1710" i="15"/>
  <c r="M1710" i="15"/>
  <c r="N1710" i="15"/>
  <c r="O1710" i="15"/>
  <c r="P1710" i="15"/>
  <c r="Q1710" i="15"/>
  <c r="R1710" i="15"/>
  <c r="S1710" i="15"/>
  <c r="T1710" i="15"/>
  <c r="U1710" i="15"/>
  <c r="V1710" i="15"/>
  <c r="W1710" i="15"/>
  <c r="X1710" i="15"/>
  <c r="Y1710" i="15"/>
  <c r="Z1710" i="15"/>
  <c r="A1709" i="15"/>
  <c r="B1709" i="15"/>
  <c r="C1709" i="15"/>
  <c r="D1709" i="15"/>
  <c r="E1709" i="15"/>
  <c r="F1709" i="15"/>
  <c r="G1709" i="15"/>
  <c r="K1709" i="15"/>
  <c r="L1709" i="15"/>
  <c r="M1709" i="15"/>
  <c r="N1709" i="15"/>
  <c r="O1709" i="15"/>
  <c r="P1709" i="15"/>
  <c r="Q1709" i="15"/>
  <c r="R1709" i="15"/>
  <c r="S1709" i="15"/>
  <c r="T1709" i="15"/>
  <c r="U1709" i="15"/>
  <c r="V1709" i="15"/>
  <c r="W1709" i="15"/>
  <c r="X1709" i="15"/>
  <c r="Y1709" i="15"/>
  <c r="Z1709" i="15"/>
  <c r="A1708" i="15"/>
  <c r="B1708" i="15"/>
  <c r="C1708" i="15"/>
  <c r="D1708" i="15"/>
  <c r="E1708" i="15"/>
  <c r="F1708" i="15"/>
  <c r="G1708" i="15"/>
  <c r="K1708" i="15"/>
  <c r="L1708" i="15"/>
  <c r="M1708" i="15"/>
  <c r="N1708" i="15"/>
  <c r="O1708" i="15"/>
  <c r="P1708" i="15"/>
  <c r="Q1708" i="15"/>
  <c r="R1708" i="15"/>
  <c r="S1708" i="15"/>
  <c r="T1708" i="15"/>
  <c r="U1708" i="15"/>
  <c r="V1708" i="15"/>
  <c r="W1708" i="15"/>
  <c r="X1708" i="15"/>
  <c r="Y1708" i="15"/>
  <c r="Z1708" i="15"/>
  <c r="A1707" i="15"/>
  <c r="B1707" i="15"/>
  <c r="C1707" i="15"/>
  <c r="D1707" i="15"/>
  <c r="E1707" i="15"/>
  <c r="F1707" i="15"/>
  <c r="G1707" i="15"/>
  <c r="K1707" i="15"/>
  <c r="L1707" i="15"/>
  <c r="M1707" i="15"/>
  <c r="N1707" i="15"/>
  <c r="O1707" i="15"/>
  <c r="P1707" i="15"/>
  <c r="Q1707" i="15"/>
  <c r="R1707" i="15"/>
  <c r="S1707" i="15"/>
  <c r="T1707" i="15"/>
  <c r="U1707" i="15"/>
  <c r="V1707" i="15"/>
  <c r="W1707" i="15"/>
  <c r="X1707" i="15"/>
  <c r="Y1707" i="15"/>
  <c r="Z1707" i="15"/>
  <c r="A1706" i="15"/>
  <c r="B1706" i="15"/>
  <c r="C1706" i="15"/>
  <c r="D1706" i="15"/>
  <c r="E1706" i="15"/>
  <c r="F1706" i="15"/>
  <c r="G1706" i="15"/>
  <c r="K1706" i="15"/>
  <c r="L1706" i="15"/>
  <c r="M1706" i="15"/>
  <c r="N1706" i="15"/>
  <c r="O1706" i="15"/>
  <c r="P1706" i="15"/>
  <c r="Q1706" i="15"/>
  <c r="R1706" i="15"/>
  <c r="S1706" i="15"/>
  <c r="T1706" i="15"/>
  <c r="U1706" i="15"/>
  <c r="V1706" i="15"/>
  <c r="W1706" i="15"/>
  <c r="X1706" i="15"/>
  <c r="Y1706" i="15"/>
  <c r="Z1706" i="15"/>
  <c r="A1705" i="15"/>
  <c r="B1705" i="15"/>
  <c r="C1705" i="15"/>
  <c r="D1705" i="15"/>
  <c r="E1705" i="15"/>
  <c r="F1705" i="15"/>
  <c r="G1705" i="15"/>
  <c r="J1705" i="15"/>
  <c r="K1705" i="15"/>
  <c r="L1705" i="15"/>
  <c r="M1705" i="15"/>
  <c r="N1705" i="15"/>
  <c r="O1705" i="15"/>
  <c r="P1705" i="15"/>
  <c r="Q1705" i="15"/>
  <c r="R1705" i="15"/>
  <c r="S1705" i="15"/>
  <c r="T1705" i="15"/>
  <c r="U1705" i="15"/>
  <c r="V1705" i="15"/>
  <c r="W1705" i="15"/>
  <c r="X1705" i="15"/>
  <c r="Y1705" i="15"/>
  <c r="Z1705" i="15"/>
  <c r="A1704" i="15"/>
  <c r="B1704" i="15"/>
  <c r="C1704" i="15"/>
  <c r="D1704" i="15"/>
  <c r="E1704" i="15"/>
  <c r="F1704" i="15"/>
  <c r="G1704" i="15"/>
  <c r="K1704" i="15"/>
  <c r="L1704" i="15"/>
  <c r="M1704" i="15"/>
  <c r="N1704" i="15"/>
  <c r="O1704" i="15"/>
  <c r="P1704" i="15"/>
  <c r="Q1704" i="15"/>
  <c r="R1704" i="15"/>
  <c r="S1704" i="15"/>
  <c r="T1704" i="15"/>
  <c r="U1704" i="15"/>
  <c r="V1704" i="15"/>
  <c r="W1704" i="15"/>
  <c r="X1704" i="15"/>
  <c r="Y1704" i="15"/>
  <c r="Z1704" i="15"/>
  <c r="A1703" i="15"/>
  <c r="B1703" i="15"/>
  <c r="C1703" i="15"/>
  <c r="D1703" i="15"/>
  <c r="E1703" i="15"/>
  <c r="F1703" i="15"/>
  <c r="G1703" i="15"/>
  <c r="K1703" i="15"/>
  <c r="L1703" i="15"/>
  <c r="M1703" i="15"/>
  <c r="N1703" i="15"/>
  <c r="O1703" i="15"/>
  <c r="P1703" i="15"/>
  <c r="Q1703" i="15"/>
  <c r="R1703" i="15"/>
  <c r="S1703" i="15"/>
  <c r="T1703" i="15"/>
  <c r="U1703" i="15"/>
  <c r="V1703" i="15"/>
  <c r="W1703" i="15"/>
  <c r="X1703" i="15"/>
  <c r="Y1703" i="15"/>
  <c r="Z1703" i="15"/>
  <c r="A1702" i="15"/>
  <c r="B1702" i="15"/>
  <c r="C1702" i="15"/>
  <c r="D1702" i="15"/>
  <c r="E1702" i="15"/>
  <c r="F1702" i="15"/>
  <c r="G1702" i="15"/>
  <c r="H1702" i="15"/>
  <c r="K1702" i="15"/>
  <c r="L1702" i="15"/>
  <c r="M1702" i="15"/>
  <c r="N1702" i="15"/>
  <c r="O1702" i="15"/>
  <c r="P1702" i="15"/>
  <c r="Q1702" i="15"/>
  <c r="R1702" i="15"/>
  <c r="S1702" i="15"/>
  <c r="T1702" i="15"/>
  <c r="U1702" i="15"/>
  <c r="V1702" i="15"/>
  <c r="W1702" i="15"/>
  <c r="X1702" i="15"/>
  <c r="Y1702" i="15"/>
  <c r="Z1702" i="15"/>
  <c r="A1701" i="15"/>
  <c r="B1701" i="15"/>
  <c r="C1701" i="15"/>
  <c r="D1701" i="15"/>
  <c r="E1701" i="15"/>
  <c r="F1701" i="15"/>
  <c r="G1701" i="15"/>
  <c r="K1701" i="15"/>
  <c r="L1701" i="15"/>
  <c r="M1701" i="15"/>
  <c r="N1701" i="15"/>
  <c r="O1701" i="15"/>
  <c r="P1701" i="15"/>
  <c r="Q1701" i="15"/>
  <c r="R1701" i="15"/>
  <c r="S1701" i="15"/>
  <c r="T1701" i="15"/>
  <c r="U1701" i="15"/>
  <c r="V1701" i="15"/>
  <c r="W1701" i="15"/>
  <c r="X1701" i="15"/>
  <c r="Y1701" i="15"/>
  <c r="Z1701" i="15"/>
  <c r="A1700" i="15"/>
  <c r="B1700" i="15"/>
  <c r="C1700" i="15"/>
  <c r="D1700" i="15"/>
  <c r="E1700" i="15"/>
  <c r="F1700" i="15"/>
  <c r="G1700" i="15"/>
  <c r="J1700" i="15"/>
  <c r="K1700" i="15"/>
  <c r="L1700" i="15"/>
  <c r="M1700" i="15"/>
  <c r="N1700" i="15"/>
  <c r="O1700" i="15"/>
  <c r="P1700" i="15"/>
  <c r="Q1700" i="15"/>
  <c r="R1700" i="15"/>
  <c r="S1700" i="15"/>
  <c r="T1700" i="15"/>
  <c r="U1700" i="15"/>
  <c r="V1700" i="15"/>
  <c r="W1700" i="15"/>
  <c r="X1700" i="15"/>
  <c r="Y1700" i="15"/>
  <c r="Z1700" i="15"/>
  <c r="A1699" i="15"/>
  <c r="B1699" i="15"/>
  <c r="C1699" i="15"/>
  <c r="D1699" i="15"/>
  <c r="E1699" i="15"/>
  <c r="F1699" i="15"/>
  <c r="G1699" i="15"/>
  <c r="K1699" i="15"/>
  <c r="L1699" i="15"/>
  <c r="M1699" i="15"/>
  <c r="N1699" i="15"/>
  <c r="O1699" i="15"/>
  <c r="P1699" i="15"/>
  <c r="Q1699" i="15"/>
  <c r="R1699" i="15"/>
  <c r="S1699" i="15"/>
  <c r="T1699" i="15"/>
  <c r="U1699" i="15"/>
  <c r="V1699" i="15"/>
  <c r="W1699" i="15"/>
  <c r="X1699" i="15"/>
  <c r="Y1699" i="15"/>
  <c r="Z1699" i="15"/>
  <c r="A1698" i="15"/>
  <c r="B1698" i="15"/>
  <c r="C1698" i="15"/>
  <c r="D1698" i="15"/>
  <c r="E1698" i="15"/>
  <c r="F1698" i="15"/>
  <c r="G1698" i="15"/>
  <c r="K1698" i="15"/>
  <c r="L1698" i="15"/>
  <c r="M1698" i="15"/>
  <c r="N1698" i="15"/>
  <c r="O1698" i="15"/>
  <c r="P1698" i="15"/>
  <c r="Q1698" i="15"/>
  <c r="R1698" i="15"/>
  <c r="S1698" i="15"/>
  <c r="T1698" i="15"/>
  <c r="U1698" i="15"/>
  <c r="V1698" i="15"/>
  <c r="W1698" i="15"/>
  <c r="X1698" i="15"/>
  <c r="Y1698" i="15"/>
  <c r="Z1698" i="15"/>
  <c r="A1697" i="15"/>
  <c r="B1697" i="15"/>
  <c r="C1697" i="15"/>
  <c r="D1697" i="15"/>
  <c r="E1697" i="15"/>
  <c r="F1697" i="15"/>
  <c r="G1697" i="15"/>
  <c r="I1697" i="15"/>
  <c r="K1697" i="15"/>
  <c r="L1697" i="15"/>
  <c r="M1697" i="15"/>
  <c r="N1697" i="15"/>
  <c r="O1697" i="15"/>
  <c r="P1697" i="15"/>
  <c r="Q1697" i="15"/>
  <c r="R1697" i="15"/>
  <c r="S1697" i="15"/>
  <c r="T1697" i="15"/>
  <c r="U1697" i="15"/>
  <c r="V1697" i="15"/>
  <c r="W1697" i="15"/>
  <c r="X1697" i="15"/>
  <c r="Y1697" i="15"/>
  <c r="Z1697" i="15"/>
  <c r="A1696" i="15"/>
  <c r="B1696" i="15"/>
  <c r="C1696" i="15"/>
  <c r="D1696" i="15"/>
  <c r="E1696" i="15"/>
  <c r="F1696" i="15"/>
  <c r="G1696" i="15"/>
  <c r="K1696" i="15"/>
  <c r="L1696" i="15"/>
  <c r="M1696" i="15"/>
  <c r="N1696" i="15"/>
  <c r="O1696" i="15"/>
  <c r="P1696" i="15"/>
  <c r="Q1696" i="15"/>
  <c r="R1696" i="15"/>
  <c r="S1696" i="15"/>
  <c r="T1696" i="15"/>
  <c r="U1696" i="15"/>
  <c r="V1696" i="15"/>
  <c r="W1696" i="15"/>
  <c r="X1696" i="15"/>
  <c r="Y1696" i="15"/>
  <c r="Z1696" i="15"/>
  <c r="A1695" i="15"/>
  <c r="B1695" i="15"/>
  <c r="C1695" i="15"/>
  <c r="D1695" i="15"/>
  <c r="E1695" i="15"/>
  <c r="F1695" i="15"/>
  <c r="G1695" i="15"/>
  <c r="K1695" i="15"/>
  <c r="L1695" i="15"/>
  <c r="M1695" i="15"/>
  <c r="N1695" i="15"/>
  <c r="O1695" i="15"/>
  <c r="P1695" i="15"/>
  <c r="Q1695" i="15"/>
  <c r="R1695" i="15"/>
  <c r="S1695" i="15"/>
  <c r="T1695" i="15"/>
  <c r="U1695" i="15"/>
  <c r="V1695" i="15"/>
  <c r="W1695" i="15"/>
  <c r="X1695" i="15"/>
  <c r="Y1695" i="15"/>
  <c r="Z1695" i="15"/>
  <c r="A1694" i="15"/>
  <c r="B1694" i="15"/>
  <c r="C1694" i="15"/>
  <c r="D1694" i="15"/>
  <c r="E1694" i="15"/>
  <c r="F1694" i="15"/>
  <c r="G1694" i="15"/>
  <c r="K1694" i="15"/>
  <c r="L1694" i="15"/>
  <c r="M1694" i="15"/>
  <c r="N1694" i="15"/>
  <c r="O1694" i="15"/>
  <c r="P1694" i="15"/>
  <c r="Q1694" i="15"/>
  <c r="R1694" i="15"/>
  <c r="S1694" i="15"/>
  <c r="T1694" i="15"/>
  <c r="U1694" i="15"/>
  <c r="V1694" i="15"/>
  <c r="W1694" i="15"/>
  <c r="X1694" i="15"/>
  <c r="Y1694" i="15"/>
  <c r="Z1694" i="15"/>
  <c r="A1693" i="15"/>
  <c r="B1693" i="15"/>
  <c r="C1693" i="15"/>
  <c r="D1693" i="15"/>
  <c r="E1693" i="15"/>
  <c r="F1693" i="15"/>
  <c r="G1693" i="15"/>
  <c r="K1693" i="15"/>
  <c r="L1693" i="15"/>
  <c r="M1693" i="15"/>
  <c r="N1693" i="15"/>
  <c r="O1693" i="15"/>
  <c r="P1693" i="15"/>
  <c r="Q1693" i="15"/>
  <c r="R1693" i="15"/>
  <c r="S1693" i="15"/>
  <c r="T1693" i="15"/>
  <c r="U1693" i="15"/>
  <c r="V1693" i="15"/>
  <c r="W1693" i="15"/>
  <c r="X1693" i="15"/>
  <c r="Y1693" i="15"/>
  <c r="Z1693" i="15"/>
  <c r="A1692" i="15"/>
  <c r="B1692" i="15"/>
  <c r="C1692" i="15"/>
  <c r="D1692" i="15"/>
  <c r="E1692" i="15"/>
  <c r="F1692" i="15"/>
  <c r="G1692" i="15"/>
  <c r="K1692" i="15"/>
  <c r="L1692" i="15"/>
  <c r="M1692" i="15"/>
  <c r="N1692" i="15"/>
  <c r="O1692" i="15"/>
  <c r="P1692" i="15"/>
  <c r="Q1692" i="15"/>
  <c r="R1692" i="15"/>
  <c r="S1692" i="15"/>
  <c r="T1692" i="15"/>
  <c r="U1692" i="15"/>
  <c r="V1692" i="15"/>
  <c r="W1692" i="15"/>
  <c r="X1692" i="15"/>
  <c r="Y1692" i="15"/>
  <c r="Z1692" i="15"/>
  <c r="A1691" i="15"/>
  <c r="B1691" i="15"/>
  <c r="C1691" i="15"/>
  <c r="D1691" i="15"/>
  <c r="E1691" i="15"/>
  <c r="F1691" i="15"/>
  <c r="G1691" i="15"/>
  <c r="K1691" i="15"/>
  <c r="L1691" i="15"/>
  <c r="M1691" i="15"/>
  <c r="N1691" i="15"/>
  <c r="O1691" i="15"/>
  <c r="P1691" i="15"/>
  <c r="Q1691" i="15"/>
  <c r="R1691" i="15"/>
  <c r="S1691" i="15"/>
  <c r="T1691" i="15"/>
  <c r="U1691" i="15"/>
  <c r="V1691" i="15"/>
  <c r="W1691" i="15"/>
  <c r="X1691" i="15"/>
  <c r="Y1691" i="15"/>
  <c r="Z1691" i="15"/>
  <c r="A1690" i="15"/>
  <c r="B1690" i="15"/>
  <c r="C1690" i="15"/>
  <c r="D1690" i="15"/>
  <c r="E1690" i="15"/>
  <c r="F1690" i="15"/>
  <c r="G1690" i="15"/>
  <c r="K1690" i="15"/>
  <c r="L1690" i="15"/>
  <c r="M1690" i="15"/>
  <c r="N1690" i="15"/>
  <c r="O1690" i="15"/>
  <c r="P1690" i="15"/>
  <c r="Q1690" i="15"/>
  <c r="R1690" i="15"/>
  <c r="S1690" i="15"/>
  <c r="T1690" i="15"/>
  <c r="U1690" i="15"/>
  <c r="V1690" i="15"/>
  <c r="W1690" i="15"/>
  <c r="X1690" i="15"/>
  <c r="Y1690" i="15"/>
  <c r="Z1690" i="15"/>
  <c r="A1689" i="15"/>
  <c r="B1689" i="15"/>
  <c r="C1689" i="15"/>
  <c r="D1689" i="15"/>
  <c r="E1689" i="15"/>
  <c r="F1689" i="15"/>
  <c r="G1689" i="15"/>
  <c r="K1689" i="15"/>
  <c r="L1689" i="15"/>
  <c r="M1689" i="15"/>
  <c r="N1689" i="15"/>
  <c r="O1689" i="15"/>
  <c r="P1689" i="15"/>
  <c r="Q1689" i="15"/>
  <c r="R1689" i="15"/>
  <c r="S1689" i="15"/>
  <c r="T1689" i="15"/>
  <c r="U1689" i="15"/>
  <c r="V1689" i="15"/>
  <c r="W1689" i="15"/>
  <c r="X1689" i="15"/>
  <c r="Y1689" i="15"/>
  <c r="Z1689" i="15"/>
  <c r="A1688" i="15"/>
  <c r="B1688" i="15"/>
  <c r="C1688" i="15"/>
  <c r="D1688" i="15"/>
  <c r="E1688" i="15"/>
  <c r="F1688" i="15"/>
  <c r="G1688" i="15"/>
  <c r="K1688" i="15"/>
  <c r="L1688" i="15"/>
  <c r="M1688" i="15"/>
  <c r="N1688" i="15"/>
  <c r="O1688" i="15"/>
  <c r="P1688" i="15"/>
  <c r="Q1688" i="15"/>
  <c r="R1688" i="15"/>
  <c r="S1688" i="15"/>
  <c r="T1688" i="15"/>
  <c r="U1688" i="15"/>
  <c r="V1688" i="15"/>
  <c r="W1688" i="15"/>
  <c r="X1688" i="15"/>
  <c r="Y1688" i="15"/>
  <c r="Z1688" i="15"/>
  <c r="A1687" i="15"/>
  <c r="B1687" i="15"/>
  <c r="C1687" i="15"/>
  <c r="D1687" i="15"/>
  <c r="E1687" i="15"/>
  <c r="F1687" i="15"/>
  <c r="G1687" i="15"/>
  <c r="K1687" i="15"/>
  <c r="L1687" i="15"/>
  <c r="M1687" i="15"/>
  <c r="N1687" i="15"/>
  <c r="O1687" i="15"/>
  <c r="P1687" i="15"/>
  <c r="Q1687" i="15"/>
  <c r="R1687" i="15"/>
  <c r="S1687" i="15"/>
  <c r="T1687" i="15"/>
  <c r="U1687" i="15"/>
  <c r="V1687" i="15"/>
  <c r="W1687" i="15"/>
  <c r="X1687" i="15"/>
  <c r="Y1687" i="15"/>
  <c r="Z1687" i="15"/>
  <c r="A1686" i="15"/>
  <c r="B1686" i="15"/>
  <c r="C1686" i="15"/>
  <c r="D1686" i="15"/>
  <c r="E1686" i="15"/>
  <c r="F1686" i="15"/>
  <c r="G1686" i="15"/>
  <c r="H1686" i="15"/>
  <c r="K1686" i="15"/>
  <c r="L1686" i="15"/>
  <c r="M1686" i="15"/>
  <c r="N1686" i="15"/>
  <c r="O1686" i="15"/>
  <c r="P1686" i="15"/>
  <c r="Q1686" i="15"/>
  <c r="R1686" i="15"/>
  <c r="S1686" i="15"/>
  <c r="T1686" i="15"/>
  <c r="U1686" i="15"/>
  <c r="V1686" i="15"/>
  <c r="W1686" i="15"/>
  <c r="X1686" i="15"/>
  <c r="Y1686" i="15"/>
  <c r="Z1686" i="15"/>
  <c r="A1685" i="15"/>
  <c r="B1685" i="15"/>
  <c r="C1685" i="15"/>
  <c r="D1685" i="15"/>
  <c r="E1685" i="15"/>
  <c r="F1685" i="15"/>
  <c r="G1685" i="15"/>
  <c r="K1685" i="15"/>
  <c r="L1685" i="15"/>
  <c r="M1685" i="15"/>
  <c r="N1685" i="15"/>
  <c r="O1685" i="15"/>
  <c r="P1685" i="15"/>
  <c r="Q1685" i="15"/>
  <c r="R1685" i="15"/>
  <c r="S1685" i="15"/>
  <c r="T1685" i="15"/>
  <c r="U1685" i="15"/>
  <c r="V1685" i="15"/>
  <c r="W1685" i="15"/>
  <c r="X1685" i="15"/>
  <c r="Y1685" i="15"/>
  <c r="Z1685" i="15"/>
  <c r="A1684" i="15"/>
  <c r="B1684" i="15"/>
  <c r="C1684" i="15"/>
  <c r="D1684" i="15"/>
  <c r="E1684" i="15"/>
  <c r="F1684" i="15"/>
  <c r="G1684" i="15"/>
  <c r="J1684" i="15"/>
  <c r="K1684" i="15"/>
  <c r="L1684" i="15"/>
  <c r="M1684" i="15"/>
  <c r="N1684" i="15"/>
  <c r="O1684" i="15"/>
  <c r="P1684" i="15"/>
  <c r="Q1684" i="15"/>
  <c r="R1684" i="15"/>
  <c r="S1684" i="15"/>
  <c r="T1684" i="15"/>
  <c r="U1684" i="15"/>
  <c r="V1684" i="15"/>
  <c r="W1684" i="15"/>
  <c r="X1684" i="15"/>
  <c r="Y1684" i="15"/>
  <c r="Z1684" i="15"/>
  <c r="A1683" i="15"/>
  <c r="B1683" i="15"/>
  <c r="C1683" i="15"/>
  <c r="D1683" i="15"/>
  <c r="E1683" i="15"/>
  <c r="F1683" i="15"/>
  <c r="G1683" i="15"/>
  <c r="K1683" i="15"/>
  <c r="L1683" i="15"/>
  <c r="M1683" i="15"/>
  <c r="N1683" i="15"/>
  <c r="O1683" i="15"/>
  <c r="P1683" i="15"/>
  <c r="Q1683" i="15"/>
  <c r="R1683" i="15"/>
  <c r="S1683" i="15"/>
  <c r="T1683" i="15"/>
  <c r="U1683" i="15"/>
  <c r="V1683" i="15"/>
  <c r="W1683" i="15"/>
  <c r="X1683" i="15"/>
  <c r="Y1683" i="15"/>
  <c r="Z1683" i="15"/>
  <c r="A1682" i="15"/>
  <c r="B1682" i="15"/>
  <c r="C1682" i="15"/>
  <c r="D1682" i="15"/>
  <c r="E1682" i="15"/>
  <c r="F1682" i="15"/>
  <c r="G1682" i="15"/>
  <c r="K1682" i="15"/>
  <c r="L1682" i="15"/>
  <c r="M1682" i="15"/>
  <c r="N1682" i="15"/>
  <c r="O1682" i="15"/>
  <c r="P1682" i="15"/>
  <c r="Q1682" i="15"/>
  <c r="R1682" i="15"/>
  <c r="S1682" i="15"/>
  <c r="T1682" i="15"/>
  <c r="U1682" i="15"/>
  <c r="V1682" i="15"/>
  <c r="W1682" i="15"/>
  <c r="X1682" i="15"/>
  <c r="Y1682" i="15"/>
  <c r="Z1682" i="15"/>
  <c r="A1681" i="15"/>
  <c r="B1681" i="15"/>
  <c r="C1681" i="15"/>
  <c r="D1681" i="15"/>
  <c r="E1681" i="15"/>
  <c r="F1681" i="15"/>
  <c r="G1681" i="15"/>
  <c r="I1681" i="15"/>
  <c r="K1681" i="15"/>
  <c r="L1681" i="15"/>
  <c r="M1681" i="15"/>
  <c r="N1681" i="15"/>
  <c r="O1681" i="15"/>
  <c r="P1681" i="15"/>
  <c r="Q1681" i="15"/>
  <c r="R1681" i="15"/>
  <c r="S1681" i="15"/>
  <c r="T1681" i="15"/>
  <c r="U1681" i="15"/>
  <c r="V1681" i="15"/>
  <c r="W1681" i="15"/>
  <c r="X1681" i="15"/>
  <c r="Y1681" i="15"/>
  <c r="Z1681" i="15"/>
  <c r="A1680" i="15"/>
  <c r="B1680" i="15"/>
  <c r="C1680" i="15"/>
  <c r="D1680" i="15"/>
  <c r="E1680" i="15"/>
  <c r="F1680" i="15"/>
  <c r="G1680" i="15"/>
  <c r="K1680" i="15"/>
  <c r="L1680" i="15"/>
  <c r="M1680" i="15"/>
  <c r="N1680" i="15"/>
  <c r="O1680" i="15"/>
  <c r="P1680" i="15"/>
  <c r="Q1680" i="15"/>
  <c r="R1680" i="15"/>
  <c r="S1680" i="15"/>
  <c r="T1680" i="15"/>
  <c r="U1680" i="15"/>
  <c r="V1680" i="15"/>
  <c r="W1680" i="15"/>
  <c r="X1680" i="15"/>
  <c r="Y1680" i="15"/>
  <c r="Z1680" i="15"/>
  <c r="A1679" i="15"/>
  <c r="B1679" i="15"/>
  <c r="C1679" i="15"/>
  <c r="D1679" i="15"/>
  <c r="E1679" i="15"/>
  <c r="F1679" i="15"/>
  <c r="G1679" i="15"/>
  <c r="K1679" i="15"/>
  <c r="L1679" i="15"/>
  <c r="M1679" i="15"/>
  <c r="N1679" i="15"/>
  <c r="O1679" i="15"/>
  <c r="P1679" i="15"/>
  <c r="Q1679" i="15"/>
  <c r="R1679" i="15"/>
  <c r="S1679" i="15"/>
  <c r="T1679" i="15"/>
  <c r="U1679" i="15"/>
  <c r="V1679" i="15"/>
  <c r="W1679" i="15"/>
  <c r="X1679" i="15"/>
  <c r="Y1679" i="15"/>
  <c r="Z1679" i="15"/>
  <c r="A1678" i="15"/>
  <c r="B1678" i="15"/>
  <c r="C1678" i="15"/>
  <c r="D1678" i="15"/>
  <c r="E1678" i="15"/>
  <c r="F1678" i="15"/>
  <c r="G1678" i="15"/>
  <c r="K1678" i="15"/>
  <c r="L1678" i="15"/>
  <c r="M1678" i="15"/>
  <c r="N1678" i="15"/>
  <c r="O1678" i="15"/>
  <c r="P1678" i="15"/>
  <c r="Q1678" i="15"/>
  <c r="R1678" i="15"/>
  <c r="S1678" i="15"/>
  <c r="T1678" i="15"/>
  <c r="U1678" i="15"/>
  <c r="V1678" i="15"/>
  <c r="W1678" i="15"/>
  <c r="X1678" i="15"/>
  <c r="Y1678" i="15"/>
  <c r="Z1678" i="15"/>
  <c r="A1677" i="15"/>
  <c r="B1677" i="15"/>
  <c r="C1677" i="15"/>
  <c r="D1677" i="15"/>
  <c r="E1677" i="15"/>
  <c r="F1677" i="15"/>
  <c r="G1677" i="15"/>
  <c r="J1677" i="15"/>
  <c r="K1677" i="15"/>
  <c r="L1677" i="15"/>
  <c r="M1677" i="15"/>
  <c r="N1677" i="15"/>
  <c r="O1677" i="15"/>
  <c r="P1677" i="15"/>
  <c r="Q1677" i="15"/>
  <c r="R1677" i="15"/>
  <c r="S1677" i="15"/>
  <c r="T1677" i="15"/>
  <c r="U1677" i="15"/>
  <c r="V1677" i="15"/>
  <c r="W1677" i="15"/>
  <c r="X1677" i="15"/>
  <c r="Y1677" i="15"/>
  <c r="Z1677" i="15"/>
  <c r="A1676" i="15"/>
  <c r="B1676" i="15"/>
  <c r="C1676" i="15"/>
  <c r="D1676" i="15"/>
  <c r="E1676" i="15"/>
  <c r="F1676" i="15"/>
  <c r="G1676" i="15"/>
  <c r="K1676" i="15"/>
  <c r="L1676" i="15"/>
  <c r="M1676" i="15"/>
  <c r="N1676" i="15"/>
  <c r="O1676" i="15"/>
  <c r="P1676" i="15"/>
  <c r="Q1676" i="15"/>
  <c r="R1676" i="15"/>
  <c r="S1676" i="15"/>
  <c r="T1676" i="15"/>
  <c r="U1676" i="15"/>
  <c r="V1676" i="15"/>
  <c r="W1676" i="15"/>
  <c r="X1676" i="15"/>
  <c r="Y1676" i="15"/>
  <c r="Z1676" i="15"/>
  <c r="A1675" i="15"/>
  <c r="B1675" i="15"/>
  <c r="C1675" i="15"/>
  <c r="D1675" i="15"/>
  <c r="E1675" i="15"/>
  <c r="F1675" i="15"/>
  <c r="G1675" i="15"/>
  <c r="K1675" i="15"/>
  <c r="L1675" i="15"/>
  <c r="M1675" i="15"/>
  <c r="N1675" i="15"/>
  <c r="O1675" i="15"/>
  <c r="P1675" i="15"/>
  <c r="Q1675" i="15"/>
  <c r="R1675" i="15"/>
  <c r="S1675" i="15"/>
  <c r="T1675" i="15"/>
  <c r="U1675" i="15"/>
  <c r="V1675" i="15"/>
  <c r="W1675" i="15"/>
  <c r="X1675" i="15"/>
  <c r="Y1675" i="15"/>
  <c r="Z1675" i="15"/>
  <c r="A1674" i="15"/>
  <c r="B1674" i="15"/>
  <c r="C1674" i="15"/>
  <c r="D1674" i="15"/>
  <c r="E1674" i="15"/>
  <c r="F1674" i="15"/>
  <c r="G1674" i="15"/>
  <c r="K1674" i="15"/>
  <c r="L1674" i="15"/>
  <c r="M1674" i="15"/>
  <c r="N1674" i="15"/>
  <c r="O1674" i="15"/>
  <c r="P1674" i="15"/>
  <c r="Q1674" i="15"/>
  <c r="R1674" i="15"/>
  <c r="S1674" i="15"/>
  <c r="T1674" i="15"/>
  <c r="U1674" i="15"/>
  <c r="V1674" i="15"/>
  <c r="W1674" i="15"/>
  <c r="X1674" i="15"/>
  <c r="Y1674" i="15"/>
  <c r="Z1674" i="15"/>
  <c r="A1673" i="15"/>
  <c r="B1673" i="15"/>
  <c r="C1673" i="15"/>
  <c r="D1673" i="15"/>
  <c r="E1673" i="15"/>
  <c r="F1673" i="15"/>
  <c r="G1673" i="15"/>
  <c r="K1673" i="15"/>
  <c r="L1673" i="15"/>
  <c r="M1673" i="15"/>
  <c r="N1673" i="15"/>
  <c r="O1673" i="15"/>
  <c r="P1673" i="15"/>
  <c r="Q1673" i="15"/>
  <c r="R1673" i="15"/>
  <c r="S1673" i="15"/>
  <c r="T1673" i="15"/>
  <c r="U1673" i="15"/>
  <c r="V1673" i="15"/>
  <c r="W1673" i="15"/>
  <c r="X1673" i="15"/>
  <c r="Y1673" i="15"/>
  <c r="Z1673" i="15"/>
  <c r="A1672" i="15"/>
  <c r="B1672" i="15"/>
  <c r="C1672" i="15"/>
  <c r="D1672" i="15"/>
  <c r="E1672" i="15"/>
  <c r="F1672" i="15"/>
  <c r="G1672" i="15"/>
  <c r="K1672" i="15"/>
  <c r="L1672" i="15"/>
  <c r="M1672" i="15"/>
  <c r="N1672" i="15"/>
  <c r="O1672" i="15"/>
  <c r="P1672" i="15"/>
  <c r="Q1672" i="15"/>
  <c r="R1672" i="15"/>
  <c r="S1672" i="15"/>
  <c r="T1672" i="15"/>
  <c r="U1672" i="15"/>
  <c r="V1672" i="15"/>
  <c r="W1672" i="15"/>
  <c r="X1672" i="15"/>
  <c r="Y1672" i="15"/>
  <c r="Z1672" i="15"/>
  <c r="A1671" i="15"/>
  <c r="B1671" i="15"/>
  <c r="C1671" i="15"/>
  <c r="D1671" i="15"/>
  <c r="E1671" i="15"/>
  <c r="F1671" i="15"/>
  <c r="G1671" i="15"/>
  <c r="K1671" i="15"/>
  <c r="L1671" i="15"/>
  <c r="M1671" i="15"/>
  <c r="N1671" i="15"/>
  <c r="O1671" i="15"/>
  <c r="P1671" i="15"/>
  <c r="Q1671" i="15"/>
  <c r="R1671" i="15"/>
  <c r="S1671" i="15"/>
  <c r="T1671" i="15"/>
  <c r="U1671" i="15"/>
  <c r="V1671" i="15"/>
  <c r="W1671" i="15"/>
  <c r="X1671" i="15"/>
  <c r="Y1671" i="15"/>
  <c r="Z1671" i="15"/>
  <c r="A1670" i="15"/>
  <c r="B1670" i="15"/>
  <c r="C1670" i="15"/>
  <c r="D1670" i="15"/>
  <c r="E1670" i="15"/>
  <c r="F1670" i="15"/>
  <c r="G1670" i="15"/>
  <c r="H1670" i="15"/>
  <c r="K1670" i="15"/>
  <c r="L1670" i="15"/>
  <c r="M1670" i="15"/>
  <c r="N1670" i="15"/>
  <c r="O1670" i="15"/>
  <c r="P1670" i="15"/>
  <c r="Q1670" i="15"/>
  <c r="R1670" i="15"/>
  <c r="S1670" i="15"/>
  <c r="T1670" i="15"/>
  <c r="U1670" i="15"/>
  <c r="V1670" i="15"/>
  <c r="W1670" i="15"/>
  <c r="X1670" i="15"/>
  <c r="Y1670" i="15"/>
  <c r="Z1670" i="15"/>
  <c r="A1669" i="15"/>
  <c r="B1669" i="15"/>
  <c r="C1669" i="15"/>
  <c r="D1669" i="15"/>
  <c r="E1669" i="15"/>
  <c r="F1669" i="15"/>
  <c r="G1669" i="15"/>
  <c r="J1669" i="15"/>
  <c r="K1669" i="15"/>
  <c r="L1669" i="15"/>
  <c r="M1669" i="15"/>
  <c r="N1669" i="15"/>
  <c r="O1669" i="15"/>
  <c r="P1669" i="15"/>
  <c r="Q1669" i="15"/>
  <c r="R1669" i="15"/>
  <c r="S1669" i="15"/>
  <c r="T1669" i="15"/>
  <c r="U1669" i="15"/>
  <c r="V1669" i="15"/>
  <c r="W1669" i="15"/>
  <c r="X1669" i="15"/>
  <c r="Y1669" i="15"/>
  <c r="Z1669" i="15"/>
  <c r="A1668" i="15"/>
  <c r="B1668" i="15"/>
  <c r="C1668" i="15"/>
  <c r="D1668" i="15"/>
  <c r="E1668" i="15"/>
  <c r="F1668" i="15"/>
  <c r="G1668" i="15"/>
  <c r="K1668" i="15"/>
  <c r="L1668" i="15"/>
  <c r="M1668" i="15"/>
  <c r="N1668" i="15"/>
  <c r="O1668" i="15"/>
  <c r="P1668" i="15"/>
  <c r="Q1668" i="15"/>
  <c r="R1668" i="15"/>
  <c r="S1668" i="15"/>
  <c r="T1668" i="15"/>
  <c r="U1668" i="15"/>
  <c r="V1668" i="15"/>
  <c r="W1668" i="15"/>
  <c r="X1668" i="15"/>
  <c r="Y1668" i="15"/>
  <c r="Z1668" i="15"/>
  <c r="A1667" i="15"/>
  <c r="B1667" i="15"/>
  <c r="C1667" i="15"/>
  <c r="D1667" i="15"/>
  <c r="E1667" i="15"/>
  <c r="F1667" i="15"/>
  <c r="G1667" i="15"/>
  <c r="K1667" i="15"/>
  <c r="L1667" i="15"/>
  <c r="M1667" i="15"/>
  <c r="N1667" i="15"/>
  <c r="O1667" i="15"/>
  <c r="P1667" i="15"/>
  <c r="Q1667" i="15"/>
  <c r="R1667" i="15"/>
  <c r="S1667" i="15"/>
  <c r="T1667" i="15"/>
  <c r="U1667" i="15"/>
  <c r="V1667" i="15"/>
  <c r="W1667" i="15"/>
  <c r="X1667" i="15"/>
  <c r="Y1667" i="15"/>
  <c r="Z1667" i="15"/>
  <c r="A1666" i="15"/>
  <c r="B1666" i="15"/>
  <c r="C1666" i="15"/>
  <c r="D1666" i="15"/>
  <c r="E1666" i="15"/>
  <c r="F1666" i="15"/>
  <c r="G1666" i="15"/>
  <c r="K1666" i="15"/>
  <c r="L1666" i="15"/>
  <c r="M1666" i="15"/>
  <c r="N1666" i="15"/>
  <c r="O1666" i="15"/>
  <c r="P1666" i="15"/>
  <c r="Q1666" i="15"/>
  <c r="R1666" i="15"/>
  <c r="S1666" i="15"/>
  <c r="T1666" i="15"/>
  <c r="U1666" i="15"/>
  <c r="V1666" i="15"/>
  <c r="W1666" i="15"/>
  <c r="X1666" i="15"/>
  <c r="Y1666" i="15"/>
  <c r="Z1666" i="15"/>
  <c r="A1665" i="15"/>
  <c r="B1665" i="15"/>
  <c r="C1665" i="15"/>
  <c r="D1665" i="15"/>
  <c r="E1665" i="15"/>
  <c r="F1665" i="15"/>
  <c r="G1665" i="15"/>
  <c r="K1665" i="15"/>
  <c r="L1665" i="15"/>
  <c r="M1665" i="15"/>
  <c r="N1665" i="15"/>
  <c r="O1665" i="15"/>
  <c r="P1665" i="15"/>
  <c r="Q1665" i="15"/>
  <c r="R1665" i="15"/>
  <c r="S1665" i="15"/>
  <c r="T1665" i="15"/>
  <c r="U1665" i="15"/>
  <c r="V1665" i="15"/>
  <c r="W1665" i="15"/>
  <c r="X1665" i="15"/>
  <c r="Y1665" i="15"/>
  <c r="Z1665" i="15"/>
  <c r="A1664" i="15"/>
  <c r="B1664" i="15"/>
  <c r="C1664" i="15"/>
  <c r="D1664" i="15"/>
  <c r="E1664" i="15"/>
  <c r="F1664" i="15"/>
  <c r="G1664" i="15"/>
  <c r="K1664" i="15"/>
  <c r="L1664" i="15"/>
  <c r="M1664" i="15"/>
  <c r="N1664" i="15"/>
  <c r="O1664" i="15"/>
  <c r="P1664" i="15"/>
  <c r="Q1664" i="15"/>
  <c r="R1664" i="15"/>
  <c r="S1664" i="15"/>
  <c r="T1664" i="15"/>
  <c r="U1664" i="15"/>
  <c r="V1664" i="15"/>
  <c r="W1664" i="15"/>
  <c r="X1664" i="15"/>
  <c r="Y1664" i="15"/>
  <c r="Z1664" i="15"/>
  <c r="A1663" i="15"/>
  <c r="B1663" i="15"/>
  <c r="C1663" i="15"/>
  <c r="D1663" i="15"/>
  <c r="E1663" i="15"/>
  <c r="F1663" i="15"/>
  <c r="G1663" i="15"/>
  <c r="K1663" i="15"/>
  <c r="L1663" i="15"/>
  <c r="M1663" i="15"/>
  <c r="N1663" i="15"/>
  <c r="O1663" i="15"/>
  <c r="P1663" i="15"/>
  <c r="Q1663" i="15"/>
  <c r="R1663" i="15"/>
  <c r="S1663" i="15"/>
  <c r="T1663" i="15"/>
  <c r="U1663" i="15"/>
  <c r="V1663" i="15"/>
  <c r="W1663" i="15"/>
  <c r="X1663" i="15"/>
  <c r="Y1663" i="15"/>
  <c r="Z1663" i="15"/>
  <c r="A1662" i="15"/>
  <c r="B1662" i="15"/>
  <c r="C1662" i="15"/>
  <c r="D1662" i="15"/>
  <c r="E1662" i="15"/>
  <c r="F1662" i="15"/>
  <c r="G1662" i="15"/>
  <c r="K1662" i="15"/>
  <c r="L1662" i="15"/>
  <c r="M1662" i="15"/>
  <c r="N1662" i="15"/>
  <c r="O1662" i="15"/>
  <c r="P1662" i="15"/>
  <c r="Q1662" i="15"/>
  <c r="R1662" i="15"/>
  <c r="S1662" i="15"/>
  <c r="T1662" i="15"/>
  <c r="U1662" i="15"/>
  <c r="V1662" i="15"/>
  <c r="W1662" i="15"/>
  <c r="X1662" i="15"/>
  <c r="Y1662" i="15"/>
  <c r="Z1662" i="15"/>
  <c r="A1661" i="15"/>
  <c r="B1661" i="15"/>
  <c r="C1661" i="15"/>
  <c r="D1661" i="15"/>
  <c r="E1661" i="15"/>
  <c r="F1661" i="15"/>
  <c r="G1661" i="15"/>
  <c r="K1661" i="15"/>
  <c r="L1661" i="15"/>
  <c r="M1661" i="15"/>
  <c r="N1661" i="15"/>
  <c r="O1661" i="15"/>
  <c r="P1661" i="15"/>
  <c r="Q1661" i="15"/>
  <c r="R1661" i="15"/>
  <c r="S1661" i="15"/>
  <c r="T1661" i="15"/>
  <c r="U1661" i="15"/>
  <c r="V1661" i="15"/>
  <c r="W1661" i="15"/>
  <c r="X1661" i="15"/>
  <c r="Y1661" i="15"/>
  <c r="Z1661" i="15"/>
  <c r="A1660" i="15"/>
  <c r="B1660" i="15"/>
  <c r="C1660" i="15"/>
  <c r="D1660" i="15"/>
  <c r="E1660" i="15"/>
  <c r="F1660" i="15"/>
  <c r="G1660" i="15"/>
  <c r="J1660" i="15"/>
  <c r="K1660" i="15"/>
  <c r="L1660" i="15"/>
  <c r="M1660" i="15"/>
  <c r="N1660" i="15"/>
  <c r="O1660" i="15"/>
  <c r="P1660" i="15"/>
  <c r="Q1660" i="15"/>
  <c r="R1660" i="15"/>
  <c r="S1660" i="15"/>
  <c r="T1660" i="15"/>
  <c r="U1660" i="15"/>
  <c r="V1660" i="15"/>
  <c r="W1660" i="15"/>
  <c r="X1660" i="15"/>
  <c r="Y1660" i="15"/>
  <c r="Z1660" i="15"/>
  <c r="A1659" i="15"/>
  <c r="B1659" i="15"/>
  <c r="C1659" i="15"/>
  <c r="D1659" i="15"/>
  <c r="E1659" i="15"/>
  <c r="F1659" i="15"/>
  <c r="G1659" i="15"/>
  <c r="K1659" i="15"/>
  <c r="L1659" i="15"/>
  <c r="M1659" i="15"/>
  <c r="N1659" i="15"/>
  <c r="O1659" i="15"/>
  <c r="P1659" i="15"/>
  <c r="Q1659" i="15"/>
  <c r="R1659" i="15"/>
  <c r="S1659" i="15"/>
  <c r="T1659" i="15"/>
  <c r="U1659" i="15"/>
  <c r="V1659" i="15"/>
  <c r="W1659" i="15"/>
  <c r="X1659" i="15"/>
  <c r="Y1659" i="15"/>
  <c r="Z1659" i="15"/>
  <c r="A1658" i="15"/>
  <c r="B1658" i="15"/>
  <c r="C1658" i="15"/>
  <c r="D1658" i="15"/>
  <c r="E1658" i="15"/>
  <c r="F1658" i="15"/>
  <c r="G1658" i="15"/>
  <c r="I1658" i="15"/>
  <c r="K1658" i="15"/>
  <c r="L1658" i="15"/>
  <c r="M1658" i="15"/>
  <c r="N1658" i="15"/>
  <c r="O1658" i="15"/>
  <c r="P1658" i="15"/>
  <c r="Q1658" i="15"/>
  <c r="R1658" i="15"/>
  <c r="S1658" i="15"/>
  <c r="T1658" i="15"/>
  <c r="U1658" i="15"/>
  <c r="V1658" i="15"/>
  <c r="W1658" i="15"/>
  <c r="X1658" i="15"/>
  <c r="Y1658" i="15"/>
  <c r="Z1658" i="15"/>
  <c r="A1657" i="15"/>
  <c r="B1657" i="15"/>
  <c r="C1657" i="15"/>
  <c r="D1657" i="15"/>
  <c r="E1657" i="15"/>
  <c r="F1657" i="15"/>
  <c r="G1657" i="15"/>
  <c r="I1657" i="15"/>
  <c r="K1657" i="15"/>
  <c r="L1657" i="15"/>
  <c r="M1657" i="15"/>
  <c r="N1657" i="15"/>
  <c r="O1657" i="15"/>
  <c r="P1657" i="15"/>
  <c r="Q1657" i="15"/>
  <c r="R1657" i="15"/>
  <c r="S1657" i="15"/>
  <c r="T1657" i="15"/>
  <c r="U1657" i="15"/>
  <c r="V1657" i="15"/>
  <c r="W1657" i="15"/>
  <c r="X1657" i="15"/>
  <c r="Y1657" i="15"/>
  <c r="Z1657" i="15"/>
  <c r="A1656" i="15"/>
  <c r="B1656" i="15"/>
  <c r="C1656" i="15"/>
  <c r="D1656" i="15"/>
  <c r="E1656" i="15"/>
  <c r="F1656" i="15"/>
  <c r="G1656" i="15"/>
  <c r="K1656" i="15"/>
  <c r="L1656" i="15"/>
  <c r="M1656" i="15"/>
  <c r="N1656" i="15"/>
  <c r="O1656" i="15"/>
  <c r="P1656" i="15"/>
  <c r="Q1656" i="15"/>
  <c r="R1656" i="15"/>
  <c r="S1656" i="15"/>
  <c r="T1656" i="15"/>
  <c r="U1656" i="15"/>
  <c r="V1656" i="15"/>
  <c r="W1656" i="15"/>
  <c r="X1656" i="15"/>
  <c r="Y1656" i="15"/>
  <c r="Z1656" i="15"/>
  <c r="A1655" i="15"/>
  <c r="B1655" i="15"/>
  <c r="C1655" i="15"/>
  <c r="D1655" i="15"/>
  <c r="E1655" i="15"/>
  <c r="F1655" i="15"/>
  <c r="G1655" i="15"/>
  <c r="H1655" i="15"/>
  <c r="K1655" i="15"/>
  <c r="L1655" i="15"/>
  <c r="M1655" i="15"/>
  <c r="N1655" i="15"/>
  <c r="O1655" i="15"/>
  <c r="P1655" i="15"/>
  <c r="Q1655" i="15"/>
  <c r="R1655" i="15"/>
  <c r="S1655" i="15"/>
  <c r="T1655" i="15"/>
  <c r="U1655" i="15"/>
  <c r="V1655" i="15"/>
  <c r="W1655" i="15"/>
  <c r="X1655" i="15"/>
  <c r="Y1655" i="15"/>
  <c r="Z1655" i="15"/>
  <c r="A1654" i="15"/>
  <c r="B1654" i="15"/>
  <c r="C1654" i="15"/>
  <c r="D1654" i="15"/>
  <c r="E1654" i="15"/>
  <c r="F1654" i="15"/>
  <c r="G1654" i="15"/>
  <c r="K1654" i="15"/>
  <c r="L1654" i="15"/>
  <c r="M1654" i="15"/>
  <c r="N1654" i="15"/>
  <c r="O1654" i="15"/>
  <c r="P1654" i="15"/>
  <c r="Q1654" i="15"/>
  <c r="R1654" i="15"/>
  <c r="S1654" i="15"/>
  <c r="T1654" i="15"/>
  <c r="U1654" i="15"/>
  <c r="V1654" i="15"/>
  <c r="W1654" i="15"/>
  <c r="X1654" i="15"/>
  <c r="Y1654" i="15"/>
  <c r="Z1654" i="15"/>
  <c r="A1653" i="15"/>
  <c r="B1653" i="15"/>
  <c r="C1653" i="15"/>
  <c r="D1653" i="15"/>
  <c r="E1653" i="15"/>
  <c r="F1653" i="15"/>
  <c r="G1653" i="15"/>
  <c r="K1653" i="15"/>
  <c r="L1653" i="15"/>
  <c r="M1653" i="15"/>
  <c r="N1653" i="15"/>
  <c r="O1653" i="15"/>
  <c r="P1653" i="15"/>
  <c r="Q1653" i="15"/>
  <c r="R1653" i="15"/>
  <c r="S1653" i="15"/>
  <c r="T1653" i="15"/>
  <c r="U1653" i="15"/>
  <c r="V1653" i="15"/>
  <c r="W1653" i="15"/>
  <c r="X1653" i="15"/>
  <c r="Y1653" i="15"/>
  <c r="Z1653" i="15"/>
  <c r="A1652" i="15"/>
  <c r="B1652" i="15"/>
  <c r="C1652" i="15"/>
  <c r="D1652" i="15"/>
  <c r="E1652" i="15"/>
  <c r="F1652" i="15"/>
  <c r="G1652" i="15"/>
  <c r="K1652" i="15"/>
  <c r="L1652" i="15"/>
  <c r="M1652" i="15"/>
  <c r="N1652" i="15"/>
  <c r="O1652" i="15"/>
  <c r="P1652" i="15"/>
  <c r="Q1652" i="15"/>
  <c r="R1652" i="15"/>
  <c r="S1652" i="15"/>
  <c r="T1652" i="15"/>
  <c r="U1652" i="15"/>
  <c r="V1652" i="15"/>
  <c r="W1652" i="15"/>
  <c r="X1652" i="15"/>
  <c r="Y1652" i="15"/>
  <c r="Z1652" i="15"/>
  <c r="A1651" i="15"/>
  <c r="B1651" i="15"/>
  <c r="C1651" i="15"/>
  <c r="D1651" i="15"/>
  <c r="E1651" i="15"/>
  <c r="F1651" i="15"/>
  <c r="G1651" i="15"/>
  <c r="K1651" i="15"/>
  <c r="L1651" i="15"/>
  <c r="M1651" i="15"/>
  <c r="N1651" i="15"/>
  <c r="O1651" i="15"/>
  <c r="P1651" i="15"/>
  <c r="Q1651" i="15"/>
  <c r="R1651" i="15"/>
  <c r="S1651" i="15"/>
  <c r="T1651" i="15"/>
  <c r="U1651" i="15"/>
  <c r="V1651" i="15"/>
  <c r="W1651" i="15"/>
  <c r="X1651" i="15"/>
  <c r="Y1651" i="15"/>
  <c r="Z1651" i="15"/>
  <c r="A1650" i="15"/>
  <c r="B1650" i="15"/>
  <c r="C1650" i="15"/>
  <c r="D1650" i="15"/>
  <c r="E1650" i="15"/>
  <c r="F1650" i="15"/>
  <c r="G1650" i="15"/>
  <c r="K1650" i="15"/>
  <c r="L1650" i="15"/>
  <c r="M1650" i="15"/>
  <c r="N1650" i="15"/>
  <c r="O1650" i="15"/>
  <c r="P1650" i="15"/>
  <c r="Q1650" i="15"/>
  <c r="R1650" i="15"/>
  <c r="S1650" i="15"/>
  <c r="T1650" i="15"/>
  <c r="U1650" i="15"/>
  <c r="V1650" i="15"/>
  <c r="W1650" i="15"/>
  <c r="X1650" i="15"/>
  <c r="Y1650" i="15"/>
  <c r="Z1650" i="15"/>
  <c r="A1649" i="15"/>
  <c r="B1649" i="15"/>
  <c r="C1649" i="15"/>
  <c r="D1649" i="15"/>
  <c r="E1649" i="15"/>
  <c r="F1649" i="15"/>
  <c r="G1649" i="15"/>
  <c r="I1649" i="15"/>
  <c r="K1649" i="15"/>
  <c r="L1649" i="15"/>
  <c r="M1649" i="15"/>
  <c r="N1649" i="15"/>
  <c r="O1649" i="15"/>
  <c r="P1649" i="15"/>
  <c r="Q1649" i="15"/>
  <c r="R1649" i="15"/>
  <c r="S1649" i="15"/>
  <c r="T1649" i="15"/>
  <c r="U1649" i="15"/>
  <c r="V1649" i="15"/>
  <c r="W1649" i="15"/>
  <c r="X1649" i="15"/>
  <c r="Y1649" i="15"/>
  <c r="Z1649" i="15"/>
  <c r="A1648" i="15"/>
  <c r="B1648" i="15"/>
  <c r="C1648" i="15"/>
  <c r="D1648" i="15"/>
  <c r="E1648" i="15"/>
  <c r="F1648" i="15"/>
  <c r="G1648" i="15"/>
  <c r="K1648" i="15"/>
  <c r="L1648" i="15"/>
  <c r="M1648" i="15"/>
  <c r="N1648" i="15"/>
  <c r="O1648" i="15"/>
  <c r="P1648" i="15"/>
  <c r="Q1648" i="15"/>
  <c r="R1648" i="15"/>
  <c r="S1648" i="15"/>
  <c r="T1648" i="15"/>
  <c r="U1648" i="15"/>
  <c r="V1648" i="15"/>
  <c r="W1648" i="15"/>
  <c r="X1648" i="15"/>
  <c r="Y1648" i="15"/>
  <c r="Z1648" i="15"/>
  <c r="A1647" i="15"/>
  <c r="B1647" i="15"/>
  <c r="C1647" i="15"/>
  <c r="D1647" i="15"/>
  <c r="E1647" i="15"/>
  <c r="F1647" i="15"/>
  <c r="G1647" i="15"/>
  <c r="K1647" i="15"/>
  <c r="L1647" i="15"/>
  <c r="M1647" i="15"/>
  <c r="N1647" i="15"/>
  <c r="O1647" i="15"/>
  <c r="P1647" i="15"/>
  <c r="Q1647" i="15"/>
  <c r="R1647" i="15"/>
  <c r="S1647" i="15"/>
  <c r="T1647" i="15"/>
  <c r="U1647" i="15"/>
  <c r="V1647" i="15"/>
  <c r="W1647" i="15"/>
  <c r="X1647" i="15"/>
  <c r="Y1647" i="15"/>
  <c r="Z1647" i="15"/>
  <c r="A1646" i="15"/>
  <c r="B1646" i="15"/>
  <c r="C1646" i="15"/>
  <c r="D1646" i="15"/>
  <c r="E1646" i="15"/>
  <c r="F1646" i="15"/>
  <c r="G1646" i="15"/>
  <c r="K1646" i="15"/>
  <c r="L1646" i="15"/>
  <c r="M1646" i="15"/>
  <c r="N1646" i="15"/>
  <c r="O1646" i="15"/>
  <c r="P1646" i="15"/>
  <c r="Q1646" i="15"/>
  <c r="R1646" i="15"/>
  <c r="S1646" i="15"/>
  <c r="T1646" i="15"/>
  <c r="U1646" i="15"/>
  <c r="V1646" i="15"/>
  <c r="W1646" i="15"/>
  <c r="X1646" i="15"/>
  <c r="Y1646" i="15"/>
  <c r="Z1646" i="15"/>
  <c r="A1645" i="15"/>
  <c r="B1645" i="15"/>
  <c r="C1645" i="15"/>
  <c r="D1645" i="15"/>
  <c r="E1645" i="15"/>
  <c r="F1645" i="15"/>
  <c r="G1645" i="15"/>
  <c r="K1645" i="15"/>
  <c r="L1645" i="15"/>
  <c r="M1645" i="15"/>
  <c r="N1645" i="15"/>
  <c r="O1645" i="15"/>
  <c r="P1645" i="15"/>
  <c r="Q1645" i="15"/>
  <c r="R1645" i="15"/>
  <c r="S1645" i="15"/>
  <c r="T1645" i="15"/>
  <c r="U1645" i="15"/>
  <c r="V1645" i="15"/>
  <c r="W1645" i="15"/>
  <c r="X1645" i="15"/>
  <c r="Y1645" i="15"/>
  <c r="Z1645" i="15"/>
  <c r="A1644" i="15"/>
  <c r="B1644" i="15"/>
  <c r="C1644" i="15"/>
  <c r="D1644" i="15"/>
  <c r="E1644" i="15"/>
  <c r="F1644" i="15"/>
  <c r="G1644" i="15"/>
  <c r="J1644" i="15"/>
  <c r="K1644" i="15"/>
  <c r="L1644" i="15"/>
  <c r="M1644" i="15"/>
  <c r="N1644" i="15"/>
  <c r="O1644" i="15"/>
  <c r="P1644" i="15"/>
  <c r="Q1644" i="15"/>
  <c r="R1644" i="15"/>
  <c r="S1644" i="15"/>
  <c r="T1644" i="15"/>
  <c r="U1644" i="15"/>
  <c r="V1644" i="15"/>
  <c r="W1644" i="15"/>
  <c r="X1644" i="15"/>
  <c r="Y1644" i="15"/>
  <c r="Z1644" i="15"/>
  <c r="A1643" i="15"/>
  <c r="B1643" i="15"/>
  <c r="C1643" i="15"/>
  <c r="D1643" i="15"/>
  <c r="E1643" i="15"/>
  <c r="F1643" i="15"/>
  <c r="G1643" i="15"/>
  <c r="K1643" i="15"/>
  <c r="L1643" i="15"/>
  <c r="M1643" i="15"/>
  <c r="N1643" i="15"/>
  <c r="O1643" i="15"/>
  <c r="P1643" i="15"/>
  <c r="Q1643" i="15"/>
  <c r="R1643" i="15"/>
  <c r="S1643" i="15"/>
  <c r="T1643" i="15"/>
  <c r="U1643" i="15"/>
  <c r="V1643" i="15"/>
  <c r="W1643" i="15"/>
  <c r="X1643" i="15"/>
  <c r="Y1643" i="15"/>
  <c r="Z1643" i="15"/>
  <c r="A1642" i="15"/>
  <c r="B1642" i="15"/>
  <c r="C1642" i="15"/>
  <c r="D1642" i="15"/>
  <c r="E1642" i="15"/>
  <c r="F1642" i="15"/>
  <c r="G1642" i="15"/>
  <c r="K1642" i="15"/>
  <c r="L1642" i="15"/>
  <c r="M1642" i="15"/>
  <c r="N1642" i="15"/>
  <c r="O1642" i="15"/>
  <c r="P1642" i="15"/>
  <c r="Q1642" i="15"/>
  <c r="R1642" i="15"/>
  <c r="S1642" i="15"/>
  <c r="T1642" i="15"/>
  <c r="U1642" i="15"/>
  <c r="V1642" i="15"/>
  <c r="W1642" i="15"/>
  <c r="X1642" i="15"/>
  <c r="Y1642" i="15"/>
  <c r="Z1642" i="15"/>
  <c r="A1641" i="15"/>
  <c r="B1641" i="15"/>
  <c r="C1641" i="15"/>
  <c r="D1641" i="15"/>
  <c r="E1641" i="15"/>
  <c r="F1641" i="15"/>
  <c r="G1641" i="15"/>
  <c r="K1641" i="15"/>
  <c r="L1641" i="15"/>
  <c r="M1641" i="15"/>
  <c r="N1641" i="15"/>
  <c r="O1641" i="15"/>
  <c r="P1641" i="15"/>
  <c r="Q1641" i="15"/>
  <c r="R1641" i="15"/>
  <c r="S1641" i="15"/>
  <c r="T1641" i="15"/>
  <c r="U1641" i="15"/>
  <c r="V1641" i="15"/>
  <c r="W1641" i="15"/>
  <c r="X1641" i="15"/>
  <c r="Y1641" i="15"/>
  <c r="Z1641" i="15"/>
  <c r="A1640" i="15"/>
  <c r="B1640" i="15"/>
  <c r="C1640" i="15"/>
  <c r="D1640" i="15"/>
  <c r="E1640" i="15"/>
  <c r="F1640" i="15"/>
  <c r="G1640" i="15"/>
  <c r="K1640" i="15"/>
  <c r="L1640" i="15"/>
  <c r="M1640" i="15"/>
  <c r="N1640" i="15"/>
  <c r="O1640" i="15"/>
  <c r="P1640" i="15"/>
  <c r="Q1640" i="15"/>
  <c r="R1640" i="15"/>
  <c r="S1640" i="15"/>
  <c r="T1640" i="15"/>
  <c r="U1640" i="15"/>
  <c r="V1640" i="15"/>
  <c r="W1640" i="15"/>
  <c r="X1640" i="15"/>
  <c r="Y1640" i="15"/>
  <c r="Z1640" i="15"/>
  <c r="A1639" i="15"/>
  <c r="B1639" i="15"/>
  <c r="C1639" i="15"/>
  <c r="D1639" i="15"/>
  <c r="E1639" i="15"/>
  <c r="F1639" i="15"/>
  <c r="G1639" i="15"/>
  <c r="K1639" i="15"/>
  <c r="L1639" i="15"/>
  <c r="M1639" i="15"/>
  <c r="N1639" i="15"/>
  <c r="O1639" i="15"/>
  <c r="P1639" i="15"/>
  <c r="Q1639" i="15"/>
  <c r="R1639" i="15"/>
  <c r="S1639" i="15"/>
  <c r="T1639" i="15"/>
  <c r="U1639" i="15"/>
  <c r="V1639" i="15"/>
  <c r="W1639" i="15"/>
  <c r="X1639" i="15"/>
  <c r="Y1639" i="15"/>
  <c r="Z1639" i="15"/>
  <c r="A1638" i="15"/>
  <c r="B1638" i="15"/>
  <c r="C1638" i="15"/>
  <c r="D1638" i="15"/>
  <c r="E1638" i="15"/>
  <c r="F1638" i="15"/>
  <c r="G1638" i="15"/>
  <c r="H1638" i="15"/>
  <c r="K1638" i="15"/>
  <c r="L1638" i="15"/>
  <c r="M1638" i="15"/>
  <c r="N1638" i="15"/>
  <c r="O1638" i="15"/>
  <c r="P1638" i="15"/>
  <c r="Q1638" i="15"/>
  <c r="R1638" i="15"/>
  <c r="S1638" i="15"/>
  <c r="T1638" i="15"/>
  <c r="U1638" i="15"/>
  <c r="V1638" i="15"/>
  <c r="W1638" i="15"/>
  <c r="X1638" i="15"/>
  <c r="Y1638" i="15"/>
  <c r="Z1638" i="15"/>
  <c r="A1637" i="15"/>
  <c r="B1637" i="15"/>
  <c r="C1637" i="15"/>
  <c r="D1637" i="15"/>
  <c r="E1637" i="15"/>
  <c r="F1637" i="15"/>
  <c r="G1637" i="15"/>
  <c r="K1637" i="15"/>
  <c r="L1637" i="15"/>
  <c r="M1637" i="15"/>
  <c r="N1637" i="15"/>
  <c r="O1637" i="15"/>
  <c r="P1637" i="15"/>
  <c r="Q1637" i="15"/>
  <c r="R1637" i="15"/>
  <c r="S1637" i="15"/>
  <c r="T1637" i="15"/>
  <c r="U1637" i="15"/>
  <c r="V1637" i="15"/>
  <c r="W1637" i="15"/>
  <c r="X1637" i="15"/>
  <c r="Y1637" i="15"/>
  <c r="Z1637" i="15"/>
  <c r="A1636" i="15"/>
  <c r="B1636" i="15"/>
  <c r="C1636" i="15"/>
  <c r="D1636" i="15"/>
  <c r="E1636" i="15"/>
  <c r="F1636" i="15"/>
  <c r="G1636" i="15"/>
  <c r="J1636" i="15"/>
  <c r="K1636" i="15"/>
  <c r="L1636" i="15"/>
  <c r="M1636" i="15"/>
  <c r="N1636" i="15"/>
  <c r="O1636" i="15"/>
  <c r="P1636" i="15"/>
  <c r="Q1636" i="15"/>
  <c r="R1636" i="15"/>
  <c r="S1636" i="15"/>
  <c r="T1636" i="15"/>
  <c r="U1636" i="15"/>
  <c r="V1636" i="15"/>
  <c r="W1636" i="15"/>
  <c r="X1636" i="15"/>
  <c r="Y1636" i="15"/>
  <c r="Z1636" i="15"/>
  <c r="A1635" i="15"/>
  <c r="B1635" i="15"/>
  <c r="C1635" i="15"/>
  <c r="D1635" i="15"/>
  <c r="E1635" i="15"/>
  <c r="F1635" i="15"/>
  <c r="G1635" i="15"/>
  <c r="K1635" i="15"/>
  <c r="L1635" i="15"/>
  <c r="M1635" i="15"/>
  <c r="N1635" i="15"/>
  <c r="O1635" i="15"/>
  <c r="P1635" i="15"/>
  <c r="Q1635" i="15"/>
  <c r="R1635" i="15"/>
  <c r="S1635" i="15"/>
  <c r="T1635" i="15"/>
  <c r="U1635" i="15"/>
  <c r="V1635" i="15"/>
  <c r="W1635" i="15"/>
  <c r="X1635" i="15"/>
  <c r="Y1635" i="15"/>
  <c r="Z1635" i="15"/>
  <c r="A1634" i="15"/>
  <c r="B1634" i="15"/>
  <c r="C1634" i="15"/>
  <c r="D1634" i="15"/>
  <c r="E1634" i="15"/>
  <c r="F1634" i="15"/>
  <c r="G1634" i="15"/>
  <c r="K1634" i="15"/>
  <c r="L1634" i="15"/>
  <c r="M1634" i="15"/>
  <c r="N1634" i="15"/>
  <c r="O1634" i="15"/>
  <c r="P1634" i="15"/>
  <c r="Q1634" i="15"/>
  <c r="R1634" i="15"/>
  <c r="S1634" i="15"/>
  <c r="T1634" i="15"/>
  <c r="U1634" i="15"/>
  <c r="V1634" i="15"/>
  <c r="W1634" i="15"/>
  <c r="X1634" i="15"/>
  <c r="Y1634" i="15"/>
  <c r="Z1634" i="15"/>
  <c r="A1633" i="15"/>
  <c r="B1633" i="15"/>
  <c r="C1633" i="15"/>
  <c r="D1633" i="15"/>
  <c r="E1633" i="15"/>
  <c r="F1633" i="15"/>
  <c r="G1633" i="15"/>
  <c r="K1633" i="15"/>
  <c r="L1633" i="15"/>
  <c r="M1633" i="15"/>
  <c r="N1633" i="15"/>
  <c r="O1633" i="15"/>
  <c r="P1633" i="15"/>
  <c r="Q1633" i="15"/>
  <c r="R1633" i="15"/>
  <c r="S1633" i="15"/>
  <c r="T1633" i="15"/>
  <c r="U1633" i="15"/>
  <c r="V1633" i="15"/>
  <c r="W1633" i="15"/>
  <c r="X1633" i="15"/>
  <c r="Y1633" i="15"/>
  <c r="Z1633" i="15"/>
  <c r="A1632" i="15"/>
  <c r="B1632" i="15"/>
  <c r="C1632" i="15"/>
  <c r="D1632" i="15"/>
  <c r="E1632" i="15"/>
  <c r="F1632" i="15"/>
  <c r="G1632" i="15"/>
  <c r="K1632" i="15"/>
  <c r="L1632" i="15"/>
  <c r="M1632" i="15"/>
  <c r="N1632" i="15"/>
  <c r="O1632" i="15"/>
  <c r="P1632" i="15"/>
  <c r="Q1632" i="15"/>
  <c r="R1632" i="15"/>
  <c r="S1632" i="15"/>
  <c r="T1632" i="15"/>
  <c r="U1632" i="15"/>
  <c r="V1632" i="15"/>
  <c r="W1632" i="15"/>
  <c r="X1632" i="15"/>
  <c r="Y1632" i="15"/>
  <c r="Z1632" i="15"/>
  <c r="A1631" i="15"/>
  <c r="B1631" i="15"/>
  <c r="C1631" i="15"/>
  <c r="D1631" i="15"/>
  <c r="E1631" i="15"/>
  <c r="F1631" i="15"/>
  <c r="G1631" i="15"/>
  <c r="K1631" i="15"/>
  <c r="L1631" i="15"/>
  <c r="M1631" i="15"/>
  <c r="N1631" i="15"/>
  <c r="O1631" i="15"/>
  <c r="P1631" i="15"/>
  <c r="Q1631" i="15"/>
  <c r="R1631" i="15"/>
  <c r="S1631" i="15"/>
  <c r="T1631" i="15"/>
  <c r="U1631" i="15"/>
  <c r="V1631" i="15"/>
  <c r="W1631" i="15"/>
  <c r="X1631" i="15"/>
  <c r="Y1631" i="15"/>
  <c r="Z1631" i="15"/>
  <c r="A1630" i="15"/>
  <c r="B1630" i="15"/>
  <c r="C1630" i="15"/>
  <c r="D1630" i="15"/>
  <c r="E1630" i="15"/>
  <c r="F1630" i="15"/>
  <c r="G1630" i="15"/>
  <c r="K1630" i="15"/>
  <c r="L1630" i="15"/>
  <c r="M1630" i="15"/>
  <c r="N1630" i="15"/>
  <c r="O1630" i="15"/>
  <c r="P1630" i="15"/>
  <c r="Q1630" i="15"/>
  <c r="R1630" i="15"/>
  <c r="S1630" i="15"/>
  <c r="T1630" i="15"/>
  <c r="U1630" i="15"/>
  <c r="V1630" i="15"/>
  <c r="W1630" i="15"/>
  <c r="X1630" i="15"/>
  <c r="Y1630" i="15"/>
  <c r="Z1630" i="15"/>
  <c r="A1628" i="15"/>
  <c r="B1628" i="15"/>
  <c r="C1628" i="15"/>
  <c r="D1628" i="15"/>
  <c r="E1628" i="15"/>
  <c r="F1628" i="15"/>
  <c r="G1628" i="15"/>
  <c r="K1628" i="15"/>
  <c r="L1628" i="15"/>
  <c r="M1628" i="15"/>
  <c r="N1628" i="15"/>
  <c r="O1628" i="15"/>
  <c r="P1628" i="15"/>
  <c r="Q1628" i="15"/>
  <c r="R1628" i="15"/>
  <c r="S1628" i="15"/>
  <c r="T1628" i="15"/>
  <c r="U1628" i="15"/>
  <c r="V1628" i="15"/>
  <c r="W1628" i="15"/>
  <c r="X1628" i="15"/>
  <c r="Y1628" i="15"/>
  <c r="Z1628" i="15"/>
  <c r="A1627" i="15"/>
  <c r="B1627" i="15"/>
  <c r="C1627" i="15"/>
  <c r="D1627" i="15"/>
  <c r="E1627" i="15"/>
  <c r="F1627" i="15"/>
  <c r="G1627" i="15"/>
  <c r="J1627" i="15"/>
  <c r="K1627" i="15"/>
  <c r="L1627" i="15"/>
  <c r="M1627" i="15"/>
  <c r="N1627" i="15"/>
  <c r="O1627" i="15"/>
  <c r="P1627" i="15"/>
  <c r="Q1627" i="15"/>
  <c r="R1627" i="15"/>
  <c r="S1627" i="15"/>
  <c r="T1627" i="15"/>
  <c r="U1627" i="15"/>
  <c r="V1627" i="15"/>
  <c r="W1627" i="15"/>
  <c r="X1627" i="15"/>
  <c r="Y1627" i="15"/>
  <c r="Z1627" i="15"/>
  <c r="A1626" i="15"/>
  <c r="B1626" i="15"/>
  <c r="C1626" i="15"/>
  <c r="D1626" i="15"/>
  <c r="E1626" i="15"/>
  <c r="F1626" i="15"/>
  <c r="G1626" i="15"/>
  <c r="K1626" i="15"/>
  <c r="L1626" i="15"/>
  <c r="M1626" i="15"/>
  <c r="N1626" i="15"/>
  <c r="O1626" i="15"/>
  <c r="P1626" i="15"/>
  <c r="Q1626" i="15"/>
  <c r="R1626" i="15"/>
  <c r="S1626" i="15"/>
  <c r="T1626" i="15"/>
  <c r="U1626" i="15"/>
  <c r="V1626" i="15"/>
  <c r="W1626" i="15"/>
  <c r="X1626" i="15"/>
  <c r="Y1626" i="15"/>
  <c r="Z1626" i="15"/>
  <c r="A1625" i="15"/>
  <c r="B1625" i="15"/>
  <c r="C1625" i="15"/>
  <c r="D1625" i="15"/>
  <c r="E1625" i="15"/>
  <c r="F1625" i="15"/>
  <c r="G1625" i="15"/>
  <c r="I1625" i="15"/>
  <c r="K1625" i="15"/>
  <c r="L1625" i="15"/>
  <c r="M1625" i="15"/>
  <c r="N1625" i="15"/>
  <c r="O1625" i="15"/>
  <c r="P1625" i="15"/>
  <c r="Q1625" i="15"/>
  <c r="R1625" i="15"/>
  <c r="S1625" i="15"/>
  <c r="T1625" i="15"/>
  <c r="U1625" i="15"/>
  <c r="V1625" i="15"/>
  <c r="W1625" i="15"/>
  <c r="X1625" i="15"/>
  <c r="Y1625" i="15"/>
  <c r="Z1625" i="15"/>
  <c r="A1624" i="15"/>
  <c r="B1624" i="15"/>
  <c r="C1624" i="15"/>
  <c r="D1624" i="15"/>
  <c r="E1624" i="15"/>
  <c r="F1624" i="15"/>
  <c r="G1624" i="15"/>
  <c r="I1624" i="15"/>
  <c r="K1624" i="15"/>
  <c r="L1624" i="15"/>
  <c r="M1624" i="15"/>
  <c r="N1624" i="15"/>
  <c r="O1624" i="15"/>
  <c r="P1624" i="15"/>
  <c r="Q1624" i="15"/>
  <c r="R1624" i="15"/>
  <c r="S1624" i="15"/>
  <c r="T1624" i="15"/>
  <c r="U1624" i="15"/>
  <c r="V1624" i="15"/>
  <c r="W1624" i="15"/>
  <c r="X1624" i="15"/>
  <c r="Y1624" i="15"/>
  <c r="Z1624" i="15"/>
  <c r="A1623" i="15"/>
  <c r="B1623" i="15"/>
  <c r="C1623" i="15"/>
  <c r="D1623" i="15"/>
  <c r="E1623" i="15"/>
  <c r="F1623" i="15"/>
  <c r="G1623" i="15"/>
  <c r="K1623" i="15"/>
  <c r="L1623" i="15"/>
  <c r="M1623" i="15"/>
  <c r="N1623" i="15"/>
  <c r="O1623" i="15"/>
  <c r="P1623" i="15"/>
  <c r="Q1623" i="15"/>
  <c r="R1623" i="15"/>
  <c r="S1623" i="15"/>
  <c r="T1623" i="15"/>
  <c r="U1623" i="15"/>
  <c r="V1623" i="15"/>
  <c r="W1623" i="15"/>
  <c r="X1623" i="15"/>
  <c r="Y1623" i="15"/>
  <c r="Z1623" i="15"/>
  <c r="A1622" i="15"/>
  <c r="B1622" i="15"/>
  <c r="C1622" i="15"/>
  <c r="D1622" i="15"/>
  <c r="E1622" i="15"/>
  <c r="F1622" i="15"/>
  <c r="G1622" i="15"/>
  <c r="H1622" i="15"/>
  <c r="K1622" i="15"/>
  <c r="L1622" i="15"/>
  <c r="M1622" i="15"/>
  <c r="N1622" i="15"/>
  <c r="O1622" i="15"/>
  <c r="P1622" i="15"/>
  <c r="Q1622" i="15"/>
  <c r="R1622" i="15"/>
  <c r="S1622" i="15"/>
  <c r="T1622" i="15"/>
  <c r="U1622" i="15"/>
  <c r="V1622" i="15"/>
  <c r="W1622" i="15"/>
  <c r="X1622" i="15"/>
  <c r="Y1622" i="15"/>
  <c r="Z1622" i="15"/>
  <c r="A1621" i="15"/>
  <c r="B1621" i="15"/>
  <c r="C1621" i="15"/>
  <c r="D1621" i="15"/>
  <c r="E1621" i="15"/>
  <c r="F1621" i="15"/>
  <c r="G1621" i="15"/>
  <c r="H1621" i="15"/>
  <c r="K1621" i="15"/>
  <c r="L1621" i="15"/>
  <c r="M1621" i="15"/>
  <c r="N1621" i="15"/>
  <c r="O1621" i="15"/>
  <c r="P1621" i="15"/>
  <c r="Q1621" i="15"/>
  <c r="R1621" i="15"/>
  <c r="S1621" i="15"/>
  <c r="T1621" i="15"/>
  <c r="U1621" i="15"/>
  <c r="V1621" i="15"/>
  <c r="W1621" i="15"/>
  <c r="X1621" i="15"/>
  <c r="Y1621" i="15"/>
  <c r="Z1621" i="15"/>
  <c r="A1620" i="15"/>
  <c r="B1620" i="15"/>
  <c r="C1620" i="15"/>
  <c r="D1620" i="15"/>
  <c r="E1620" i="15"/>
  <c r="F1620" i="15"/>
  <c r="G1620" i="15"/>
  <c r="K1620" i="15"/>
  <c r="L1620" i="15"/>
  <c r="M1620" i="15"/>
  <c r="N1620" i="15"/>
  <c r="O1620" i="15"/>
  <c r="P1620" i="15"/>
  <c r="Q1620" i="15"/>
  <c r="R1620" i="15"/>
  <c r="S1620" i="15"/>
  <c r="T1620" i="15"/>
  <c r="U1620" i="15"/>
  <c r="V1620" i="15"/>
  <c r="W1620" i="15"/>
  <c r="X1620" i="15"/>
  <c r="Y1620" i="15"/>
  <c r="Z1620" i="15"/>
  <c r="A1619" i="15"/>
  <c r="B1619" i="15"/>
  <c r="C1619" i="15"/>
  <c r="D1619" i="15"/>
  <c r="E1619" i="15"/>
  <c r="F1619" i="15"/>
  <c r="G1619" i="15"/>
  <c r="K1619" i="15"/>
  <c r="L1619" i="15"/>
  <c r="M1619" i="15"/>
  <c r="N1619" i="15"/>
  <c r="O1619" i="15"/>
  <c r="P1619" i="15"/>
  <c r="Q1619" i="15"/>
  <c r="R1619" i="15"/>
  <c r="S1619" i="15"/>
  <c r="T1619" i="15"/>
  <c r="U1619" i="15"/>
  <c r="V1619" i="15"/>
  <c r="W1619" i="15"/>
  <c r="X1619" i="15"/>
  <c r="Y1619" i="15"/>
  <c r="Z1619" i="15"/>
  <c r="A1618" i="15"/>
  <c r="B1618" i="15"/>
  <c r="C1618" i="15"/>
  <c r="D1618" i="15"/>
  <c r="E1618" i="15"/>
  <c r="F1618" i="15"/>
  <c r="G1618" i="15"/>
  <c r="K1618" i="15"/>
  <c r="L1618" i="15"/>
  <c r="M1618" i="15"/>
  <c r="N1618" i="15"/>
  <c r="O1618" i="15"/>
  <c r="P1618" i="15"/>
  <c r="Q1618" i="15"/>
  <c r="R1618" i="15"/>
  <c r="S1618" i="15"/>
  <c r="T1618" i="15"/>
  <c r="U1618" i="15"/>
  <c r="V1618" i="15"/>
  <c r="W1618" i="15"/>
  <c r="X1618" i="15"/>
  <c r="Y1618" i="15"/>
  <c r="Z1618" i="15"/>
  <c r="A1617" i="15"/>
  <c r="B1617" i="15"/>
  <c r="C1617" i="15"/>
  <c r="D1617" i="15"/>
  <c r="E1617" i="15"/>
  <c r="F1617" i="15"/>
  <c r="G1617" i="15"/>
  <c r="K1617" i="15"/>
  <c r="L1617" i="15"/>
  <c r="M1617" i="15"/>
  <c r="N1617" i="15"/>
  <c r="O1617" i="15"/>
  <c r="P1617" i="15"/>
  <c r="Q1617" i="15"/>
  <c r="R1617" i="15"/>
  <c r="S1617" i="15"/>
  <c r="T1617" i="15"/>
  <c r="U1617" i="15"/>
  <c r="V1617" i="15"/>
  <c r="W1617" i="15"/>
  <c r="X1617" i="15"/>
  <c r="Y1617" i="15"/>
  <c r="Z1617" i="15"/>
  <c r="A1616" i="15"/>
  <c r="B1616" i="15"/>
  <c r="C1616" i="15"/>
  <c r="D1616" i="15"/>
  <c r="E1616" i="15"/>
  <c r="F1616" i="15"/>
  <c r="G1616" i="15"/>
  <c r="K1616" i="15"/>
  <c r="L1616" i="15"/>
  <c r="M1616" i="15"/>
  <c r="N1616" i="15"/>
  <c r="O1616" i="15"/>
  <c r="P1616" i="15"/>
  <c r="Q1616" i="15"/>
  <c r="R1616" i="15"/>
  <c r="S1616" i="15"/>
  <c r="T1616" i="15"/>
  <c r="U1616" i="15"/>
  <c r="V1616" i="15"/>
  <c r="W1616" i="15"/>
  <c r="X1616" i="15"/>
  <c r="Y1616" i="15"/>
  <c r="Z1616" i="15"/>
  <c r="A1615" i="15"/>
  <c r="B1615" i="15"/>
  <c r="C1615" i="15"/>
  <c r="D1615" i="15"/>
  <c r="E1615" i="15"/>
  <c r="F1615" i="15"/>
  <c r="G1615" i="15"/>
  <c r="K1615" i="15"/>
  <c r="L1615" i="15"/>
  <c r="M1615" i="15"/>
  <c r="N1615" i="15"/>
  <c r="O1615" i="15"/>
  <c r="P1615" i="15"/>
  <c r="Q1615" i="15"/>
  <c r="R1615" i="15"/>
  <c r="S1615" i="15"/>
  <c r="T1615" i="15"/>
  <c r="U1615" i="15"/>
  <c r="V1615" i="15"/>
  <c r="W1615" i="15"/>
  <c r="X1615" i="15"/>
  <c r="Y1615" i="15"/>
  <c r="Z1615" i="15"/>
  <c r="A1614" i="15"/>
  <c r="B1614" i="15"/>
  <c r="C1614" i="15"/>
  <c r="D1614" i="15"/>
  <c r="E1614" i="15"/>
  <c r="F1614" i="15"/>
  <c r="G1614" i="15"/>
  <c r="K1614" i="15"/>
  <c r="L1614" i="15"/>
  <c r="M1614" i="15"/>
  <c r="N1614" i="15"/>
  <c r="O1614" i="15"/>
  <c r="P1614" i="15"/>
  <c r="Q1614" i="15"/>
  <c r="R1614" i="15"/>
  <c r="S1614" i="15"/>
  <c r="T1614" i="15"/>
  <c r="U1614" i="15"/>
  <c r="V1614" i="15"/>
  <c r="W1614" i="15"/>
  <c r="X1614" i="15"/>
  <c r="Y1614" i="15"/>
  <c r="Z1614" i="15"/>
  <c r="A1613" i="15"/>
  <c r="B1613" i="15"/>
  <c r="C1613" i="15"/>
  <c r="D1613" i="15"/>
  <c r="E1613" i="15"/>
  <c r="F1613" i="15"/>
  <c r="G1613" i="15"/>
  <c r="H1613" i="15"/>
  <c r="K1613" i="15"/>
  <c r="L1613" i="15"/>
  <c r="M1613" i="15"/>
  <c r="N1613" i="15"/>
  <c r="O1613" i="15"/>
  <c r="P1613" i="15"/>
  <c r="Q1613" i="15"/>
  <c r="R1613" i="15"/>
  <c r="S1613" i="15"/>
  <c r="T1613" i="15"/>
  <c r="U1613" i="15"/>
  <c r="V1613" i="15"/>
  <c r="W1613" i="15"/>
  <c r="X1613" i="15"/>
  <c r="Y1613" i="15"/>
  <c r="Z1613" i="15"/>
  <c r="A1612" i="15"/>
  <c r="B1612" i="15"/>
  <c r="C1612" i="15"/>
  <c r="D1612" i="15"/>
  <c r="E1612" i="15"/>
  <c r="F1612" i="15"/>
  <c r="G1612" i="15"/>
  <c r="K1612" i="15"/>
  <c r="L1612" i="15"/>
  <c r="M1612" i="15"/>
  <c r="N1612" i="15"/>
  <c r="O1612" i="15"/>
  <c r="P1612" i="15"/>
  <c r="Q1612" i="15"/>
  <c r="R1612" i="15"/>
  <c r="S1612" i="15"/>
  <c r="T1612" i="15"/>
  <c r="U1612" i="15"/>
  <c r="V1612" i="15"/>
  <c r="W1612" i="15"/>
  <c r="X1612" i="15"/>
  <c r="Y1612" i="15"/>
  <c r="Z1612" i="15"/>
  <c r="A1611" i="15"/>
  <c r="B1611" i="15"/>
  <c r="C1611" i="15"/>
  <c r="D1611" i="15"/>
  <c r="E1611" i="15"/>
  <c r="F1611" i="15"/>
  <c r="G1611" i="15"/>
  <c r="K1611" i="15"/>
  <c r="L1611" i="15"/>
  <c r="M1611" i="15"/>
  <c r="N1611" i="15"/>
  <c r="O1611" i="15"/>
  <c r="P1611" i="15"/>
  <c r="Q1611" i="15"/>
  <c r="R1611" i="15"/>
  <c r="S1611" i="15"/>
  <c r="T1611" i="15"/>
  <c r="U1611" i="15"/>
  <c r="V1611" i="15"/>
  <c r="W1611" i="15"/>
  <c r="X1611" i="15"/>
  <c r="Y1611" i="15"/>
  <c r="Z1611" i="15"/>
  <c r="A1610" i="15"/>
  <c r="B1610" i="15"/>
  <c r="C1610" i="15"/>
  <c r="D1610" i="15"/>
  <c r="E1610" i="15"/>
  <c r="F1610" i="15"/>
  <c r="G1610" i="15"/>
  <c r="K1610" i="15"/>
  <c r="L1610" i="15"/>
  <c r="M1610" i="15"/>
  <c r="N1610" i="15"/>
  <c r="O1610" i="15"/>
  <c r="P1610" i="15"/>
  <c r="Q1610" i="15"/>
  <c r="R1610" i="15"/>
  <c r="S1610" i="15"/>
  <c r="T1610" i="15"/>
  <c r="U1610" i="15"/>
  <c r="V1610" i="15"/>
  <c r="W1610" i="15"/>
  <c r="X1610" i="15"/>
  <c r="Y1610" i="15"/>
  <c r="Z1610" i="15"/>
  <c r="A1609" i="15"/>
  <c r="B1609" i="15"/>
  <c r="C1609" i="15"/>
  <c r="D1609" i="15"/>
  <c r="E1609" i="15"/>
  <c r="F1609" i="15"/>
  <c r="G1609" i="15"/>
  <c r="K1609" i="15"/>
  <c r="L1609" i="15"/>
  <c r="M1609" i="15"/>
  <c r="N1609" i="15"/>
  <c r="O1609" i="15"/>
  <c r="P1609" i="15"/>
  <c r="Q1609" i="15"/>
  <c r="R1609" i="15"/>
  <c r="S1609" i="15"/>
  <c r="T1609" i="15"/>
  <c r="U1609" i="15"/>
  <c r="V1609" i="15"/>
  <c r="W1609" i="15"/>
  <c r="X1609" i="15"/>
  <c r="Y1609" i="15"/>
  <c r="Z1609" i="15"/>
  <c r="A1608" i="15"/>
  <c r="B1608" i="15"/>
  <c r="C1608" i="15"/>
  <c r="D1608" i="15"/>
  <c r="E1608" i="15"/>
  <c r="F1608" i="15"/>
  <c r="G1608" i="15"/>
  <c r="K1608" i="15"/>
  <c r="L1608" i="15"/>
  <c r="M1608" i="15"/>
  <c r="N1608" i="15"/>
  <c r="O1608" i="15"/>
  <c r="P1608" i="15"/>
  <c r="Q1608" i="15"/>
  <c r="R1608" i="15"/>
  <c r="S1608" i="15"/>
  <c r="T1608" i="15"/>
  <c r="U1608" i="15"/>
  <c r="V1608" i="15"/>
  <c r="W1608" i="15"/>
  <c r="X1608" i="15"/>
  <c r="Y1608" i="15"/>
  <c r="Z1608" i="15"/>
  <c r="A1607" i="15"/>
  <c r="B1607" i="15"/>
  <c r="C1607" i="15"/>
  <c r="D1607" i="15"/>
  <c r="E1607" i="15"/>
  <c r="F1607" i="15"/>
  <c r="G1607" i="15"/>
  <c r="K1607" i="15"/>
  <c r="L1607" i="15"/>
  <c r="M1607" i="15"/>
  <c r="N1607" i="15"/>
  <c r="O1607" i="15"/>
  <c r="P1607" i="15"/>
  <c r="Q1607" i="15"/>
  <c r="R1607" i="15"/>
  <c r="S1607" i="15"/>
  <c r="T1607" i="15"/>
  <c r="U1607" i="15"/>
  <c r="V1607" i="15"/>
  <c r="W1607" i="15"/>
  <c r="X1607" i="15"/>
  <c r="Y1607" i="15"/>
  <c r="Z1607" i="15"/>
  <c r="A1606" i="15"/>
  <c r="B1606" i="15"/>
  <c r="C1606" i="15"/>
  <c r="D1606" i="15"/>
  <c r="E1606" i="15"/>
  <c r="F1606" i="15"/>
  <c r="G1606" i="15"/>
  <c r="K1606" i="15"/>
  <c r="L1606" i="15"/>
  <c r="M1606" i="15"/>
  <c r="N1606" i="15"/>
  <c r="O1606" i="15"/>
  <c r="P1606" i="15"/>
  <c r="Q1606" i="15"/>
  <c r="R1606" i="15"/>
  <c r="S1606" i="15"/>
  <c r="T1606" i="15"/>
  <c r="U1606" i="15"/>
  <c r="V1606" i="15"/>
  <c r="W1606" i="15"/>
  <c r="X1606" i="15"/>
  <c r="Y1606" i="15"/>
  <c r="Z1606" i="15"/>
  <c r="A1605" i="15"/>
  <c r="B1605" i="15"/>
  <c r="C1605" i="15"/>
  <c r="D1605" i="15"/>
  <c r="E1605" i="15"/>
  <c r="F1605" i="15"/>
  <c r="G1605" i="15"/>
  <c r="H1605" i="15"/>
  <c r="K1605" i="15"/>
  <c r="L1605" i="15"/>
  <c r="M1605" i="15"/>
  <c r="N1605" i="15"/>
  <c r="O1605" i="15"/>
  <c r="P1605" i="15"/>
  <c r="Q1605" i="15"/>
  <c r="R1605" i="15"/>
  <c r="S1605" i="15"/>
  <c r="T1605" i="15"/>
  <c r="U1605" i="15"/>
  <c r="V1605" i="15"/>
  <c r="W1605" i="15"/>
  <c r="X1605" i="15"/>
  <c r="Y1605" i="15"/>
  <c r="Z1605" i="15"/>
  <c r="A1604" i="15"/>
  <c r="B1604" i="15"/>
  <c r="C1604" i="15"/>
  <c r="D1604" i="15"/>
  <c r="E1604" i="15"/>
  <c r="F1604" i="15"/>
  <c r="G1604" i="15"/>
  <c r="K1604" i="15"/>
  <c r="L1604" i="15"/>
  <c r="M1604" i="15"/>
  <c r="N1604" i="15"/>
  <c r="O1604" i="15"/>
  <c r="P1604" i="15"/>
  <c r="Q1604" i="15"/>
  <c r="R1604" i="15"/>
  <c r="S1604" i="15"/>
  <c r="T1604" i="15"/>
  <c r="U1604" i="15"/>
  <c r="V1604" i="15"/>
  <c r="W1604" i="15"/>
  <c r="X1604" i="15"/>
  <c r="Y1604" i="15"/>
  <c r="Z1604" i="15"/>
  <c r="A1603" i="15"/>
  <c r="B1603" i="15"/>
  <c r="C1603" i="15"/>
  <c r="D1603" i="15"/>
  <c r="E1603" i="15"/>
  <c r="F1603" i="15"/>
  <c r="G1603" i="15"/>
  <c r="K1603" i="15"/>
  <c r="L1603" i="15"/>
  <c r="M1603" i="15"/>
  <c r="N1603" i="15"/>
  <c r="O1603" i="15"/>
  <c r="P1603" i="15"/>
  <c r="Q1603" i="15"/>
  <c r="R1603" i="15"/>
  <c r="S1603" i="15"/>
  <c r="T1603" i="15"/>
  <c r="U1603" i="15"/>
  <c r="V1603" i="15"/>
  <c r="W1603" i="15"/>
  <c r="X1603" i="15"/>
  <c r="Y1603" i="15"/>
  <c r="Z1603" i="15"/>
  <c r="A1602" i="15"/>
  <c r="B1602" i="15"/>
  <c r="C1602" i="15"/>
  <c r="D1602" i="15"/>
  <c r="E1602" i="15"/>
  <c r="F1602" i="15"/>
  <c r="G1602" i="15"/>
  <c r="K1602" i="15"/>
  <c r="L1602" i="15"/>
  <c r="M1602" i="15"/>
  <c r="N1602" i="15"/>
  <c r="O1602" i="15"/>
  <c r="P1602" i="15"/>
  <c r="Q1602" i="15"/>
  <c r="R1602" i="15"/>
  <c r="S1602" i="15"/>
  <c r="T1602" i="15"/>
  <c r="U1602" i="15"/>
  <c r="V1602" i="15"/>
  <c r="W1602" i="15"/>
  <c r="X1602" i="15"/>
  <c r="Y1602" i="15"/>
  <c r="Z1602" i="15"/>
  <c r="A1601" i="15"/>
  <c r="B1601" i="15"/>
  <c r="C1601" i="15"/>
  <c r="D1601" i="15"/>
  <c r="E1601" i="15"/>
  <c r="F1601" i="15"/>
  <c r="G1601" i="15"/>
  <c r="K1601" i="15"/>
  <c r="L1601" i="15"/>
  <c r="M1601" i="15"/>
  <c r="N1601" i="15"/>
  <c r="O1601" i="15"/>
  <c r="P1601" i="15"/>
  <c r="Q1601" i="15"/>
  <c r="R1601" i="15"/>
  <c r="S1601" i="15"/>
  <c r="T1601" i="15"/>
  <c r="U1601" i="15"/>
  <c r="V1601" i="15"/>
  <c r="W1601" i="15"/>
  <c r="X1601" i="15"/>
  <c r="Y1601" i="15"/>
  <c r="Z1601" i="15"/>
  <c r="A1600" i="15"/>
  <c r="B1600" i="15"/>
  <c r="C1600" i="15"/>
  <c r="D1600" i="15"/>
  <c r="E1600" i="15"/>
  <c r="F1600" i="15"/>
  <c r="G1600" i="15"/>
  <c r="K1600" i="15"/>
  <c r="L1600" i="15"/>
  <c r="M1600" i="15"/>
  <c r="N1600" i="15"/>
  <c r="O1600" i="15"/>
  <c r="P1600" i="15"/>
  <c r="Q1600" i="15"/>
  <c r="R1600" i="15"/>
  <c r="S1600" i="15"/>
  <c r="T1600" i="15"/>
  <c r="U1600" i="15"/>
  <c r="V1600" i="15"/>
  <c r="W1600" i="15"/>
  <c r="X1600" i="15"/>
  <c r="Y1600" i="15"/>
  <c r="Z1600" i="15"/>
  <c r="A1599" i="15"/>
  <c r="B1599" i="15"/>
  <c r="C1599" i="15"/>
  <c r="D1599" i="15"/>
  <c r="E1599" i="15"/>
  <c r="F1599" i="15"/>
  <c r="G1599" i="15"/>
  <c r="K1599" i="15"/>
  <c r="L1599" i="15"/>
  <c r="M1599" i="15"/>
  <c r="N1599" i="15"/>
  <c r="O1599" i="15"/>
  <c r="P1599" i="15"/>
  <c r="Q1599" i="15"/>
  <c r="R1599" i="15"/>
  <c r="S1599" i="15"/>
  <c r="T1599" i="15"/>
  <c r="U1599" i="15"/>
  <c r="V1599" i="15"/>
  <c r="W1599" i="15"/>
  <c r="X1599" i="15"/>
  <c r="Y1599" i="15"/>
  <c r="Z1599" i="15"/>
  <c r="A1598" i="15"/>
  <c r="B1598" i="15"/>
  <c r="C1598" i="15"/>
  <c r="D1598" i="15"/>
  <c r="E1598" i="15"/>
  <c r="F1598" i="15"/>
  <c r="G1598" i="15"/>
  <c r="K1598" i="15"/>
  <c r="L1598" i="15"/>
  <c r="M1598" i="15"/>
  <c r="N1598" i="15"/>
  <c r="O1598" i="15"/>
  <c r="P1598" i="15"/>
  <c r="Q1598" i="15"/>
  <c r="R1598" i="15"/>
  <c r="S1598" i="15"/>
  <c r="T1598" i="15"/>
  <c r="U1598" i="15"/>
  <c r="V1598" i="15"/>
  <c r="W1598" i="15"/>
  <c r="X1598" i="15"/>
  <c r="Y1598" i="15"/>
  <c r="Z1598" i="15"/>
  <c r="A1597" i="15"/>
  <c r="B1597" i="15"/>
  <c r="C1597" i="15"/>
  <c r="D1597" i="15"/>
  <c r="E1597" i="15"/>
  <c r="F1597" i="15"/>
  <c r="G1597" i="15"/>
  <c r="H1597" i="15"/>
  <c r="K1597" i="15"/>
  <c r="L1597" i="15"/>
  <c r="M1597" i="15"/>
  <c r="N1597" i="15"/>
  <c r="O1597" i="15"/>
  <c r="P1597" i="15"/>
  <c r="Q1597" i="15"/>
  <c r="R1597" i="15"/>
  <c r="S1597" i="15"/>
  <c r="T1597" i="15"/>
  <c r="U1597" i="15"/>
  <c r="V1597" i="15"/>
  <c r="W1597" i="15"/>
  <c r="X1597" i="15"/>
  <c r="Y1597" i="15"/>
  <c r="Z1597" i="15"/>
  <c r="A1596" i="15"/>
  <c r="B1596" i="15"/>
  <c r="C1596" i="15"/>
  <c r="D1596" i="15"/>
  <c r="E1596" i="15"/>
  <c r="F1596" i="15"/>
  <c r="G1596" i="15"/>
  <c r="K1596" i="15"/>
  <c r="L1596" i="15"/>
  <c r="M1596" i="15"/>
  <c r="N1596" i="15"/>
  <c r="O1596" i="15"/>
  <c r="P1596" i="15"/>
  <c r="Q1596" i="15"/>
  <c r="R1596" i="15"/>
  <c r="S1596" i="15"/>
  <c r="T1596" i="15"/>
  <c r="U1596" i="15"/>
  <c r="V1596" i="15"/>
  <c r="W1596" i="15"/>
  <c r="X1596" i="15"/>
  <c r="Y1596" i="15"/>
  <c r="Z1596" i="15"/>
  <c r="A1595" i="15"/>
  <c r="B1595" i="15"/>
  <c r="C1595" i="15"/>
  <c r="D1595" i="15"/>
  <c r="E1595" i="15"/>
  <c r="F1595" i="15"/>
  <c r="G1595" i="15"/>
  <c r="K1595" i="15"/>
  <c r="L1595" i="15"/>
  <c r="M1595" i="15"/>
  <c r="N1595" i="15"/>
  <c r="O1595" i="15"/>
  <c r="P1595" i="15"/>
  <c r="Q1595" i="15"/>
  <c r="R1595" i="15"/>
  <c r="S1595" i="15"/>
  <c r="T1595" i="15"/>
  <c r="U1595" i="15"/>
  <c r="V1595" i="15"/>
  <c r="W1595" i="15"/>
  <c r="X1595" i="15"/>
  <c r="Y1595" i="15"/>
  <c r="Z1595" i="15"/>
  <c r="A1594" i="15"/>
  <c r="B1594" i="15"/>
  <c r="C1594" i="15"/>
  <c r="D1594" i="15"/>
  <c r="E1594" i="15"/>
  <c r="F1594" i="15"/>
  <c r="G1594" i="15"/>
  <c r="K1594" i="15"/>
  <c r="L1594" i="15"/>
  <c r="M1594" i="15"/>
  <c r="N1594" i="15"/>
  <c r="O1594" i="15"/>
  <c r="P1594" i="15"/>
  <c r="Q1594" i="15"/>
  <c r="R1594" i="15"/>
  <c r="S1594" i="15"/>
  <c r="T1594" i="15"/>
  <c r="U1594" i="15"/>
  <c r="V1594" i="15"/>
  <c r="W1594" i="15"/>
  <c r="X1594" i="15"/>
  <c r="Y1594" i="15"/>
  <c r="Z1594" i="15"/>
  <c r="A1593" i="15"/>
  <c r="B1593" i="15"/>
  <c r="C1593" i="15"/>
  <c r="D1593" i="15"/>
  <c r="E1593" i="15"/>
  <c r="F1593" i="15"/>
  <c r="G1593" i="15"/>
  <c r="K1593" i="15"/>
  <c r="L1593" i="15"/>
  <c r="M1593" i="15"/>
  <c r="N1593" i="15"/>
  <c r="O1593" i="15"/>
  <c r="P1593" i="15"/>
  <c r="Q1593" i="15"/>
  <c r="R1593" i="15"/>
  <c r="S1593" i="15"/>
  <c r="T1593" i="15"/>
  <c r="U1593" i="15"/>
  <c r="V1593" i="15"/>
  <c r="W1593" i="15"/>
  <c r="X1593" i="15"/>
  <c r="Y1593" i="15"/>
  <c r="Z1593" i="15"/>
  <c r="A1592" i="15"/>
  <c r="B1592" i="15"/>
  <c r="C1592" i="15"/>
  <c r="D1592" i="15"/>
  <c r="E1592" i="15"/>
  <c r="F1592" i="15"/>
  <c r="G1592" i="15"/>
  <c r="K1592" i="15"/>
  <c r="L1592" i="15"/>
  <c r="M1592" i="15"/>
  <c r="N1592" i="15"/>
  <c r="O1592" i="15"/>
  <c r="P1592" i="15"/>
  <c r="Q1592" i="15"/>
  <c r="R1592" i="15"/>
  <c r="S1592" i="15"/>
  <c r="T1592" i="15"/>
  <c r="U1592" i="15"/>
  <c r="V1592" i="15"/>
  <c r="W1592" i="15"/>
  <c r="X1592" i="15"/>
  <c r="Y1592" i="15"/>
  <c r="Z1592" i="15"/>
  <c r="A1591" i="15"/>
  <c r="B1591" i="15"/>
  <c r="C1591" i="15"/>
  <c r="D1591" i="15"/>
  <c r="E1591" i="15"/>
  <c r="F1591" i="15"/>
  <c r="G1591" i="15"/>
  <c r="K1591" i="15"/>
  <c r="L1591" i="15"/>
  <c r="M1591" i="15"/>
  <c r="N1591" i="15"/>
  <c r="O1591" i="15"/>
  <c r="P1591" i="15"/>
  <c r="Q1591" i="15"/>
  <c r="R1591" i="15"/>
  <c r="S1591" i="15"/>
  <c r="T1591" i="15"/>
  <c r="U1591" i="15"/>
  <c r="V1591" i="15"/>
  <c r="W1591" i="15"/>
  <c r="X1591" i="15"/>
  <c r="Y1591" i="15"/>
  <c r="Z1591" i="15"/>
  <c r="A1590" i="15"/>
  <c r="B1590" i="15"/>
  <c r="C1590" i="15"/>
  <c r="D1590" i="15"/>
  <c r="E1590" i="15"/>
  <c r="F1590" i="15"/>
  <c r="G1590" i="15"/>
  <c r="K1590" i="15"/>
  <c r="L1590" i="15"/>
  <c r="M1590" i="15"/>
  <c r="N1590" i="15"/>
  <c r="O1590" i="15"/>
  <c r="P1590" i="15"/>
  <c r="Q1590" i="15"/>
  <c r="R1590" i="15"/>
  <c r="S1590" i="15"/>
  <c r="T1590" i="15"/>
  <c r="U1590" i="15"/>
  <c r="V1590" i="15"/>
  <c r="W1590" i="15"/>
  <c r="X1590" i="15"/>
  <c r="Y1590" i="15"/>
  <c r="Z1590" i="15"/>
  <c r="A1589" i="15"/>
  <c r="B1589" i="15"/>
  <c r="C1589" i="15"/>
  <c r="D1589" i="15"/>
  <c r="E1589" i="15"/>
  <c r="F1589" i="15"/>
  <c r="G1589" i="15"/>
  <c r="H1589" i="15"/>
  <c r="K1589" i="15"/>
  <c r="L1589" i="15"/>
  <c r="M1589" i="15"/>
  <c r="N1589" i="15"/>
  <c r="O1589" i="15"/>
  <c r="P1589" i="15"/>
  <c r="Q1589" i="15"/>
  <c r="R1589" i="15"/>
  <c r="S1589" i="15"/>
  <c r="T1589" i="15"/>
  <c r="U1589" i="15"/>
  <c r="V1589" i="15"/>
  <c r="W1589" i="15"/>
  <c r="X1589" i="15"/>
  <c r="Y1589" i="15"/>
  <c r="Z1589" i="15"/>
  <c r="A1588" i="15"/>
  <c r="B1588" i="15"/>
  <c r="C1588" i="15"/>
  <c r="D1588" i="15"/>
  <c r="E1588" i="15"/>
  <c r="F1588" i="15"/>
  <c r="G1588" i="15"/>
  <c r="K1588" i="15"/>
  <c r="L1588" i="15"/>
  <c r="M1588" i="15"/>
  <c r="N1588" i="15"/>
  <c r="O1588" i="15"/>
  <c r="P1588" i="15"/>
  <c r="Q1588" i="15"/>
  <c r="R1588" i="15"/>
  <c r="S1588" i="15"/>
  <c r="T1588" i="15"/>
  <c r="U1588" i="15"/>
  <c r="V1588" i="15"/>
  <c r="W1588" i="15"/>
  <c r="X1588" i="15"/>
  <c r="Y1588" i="15"/>
  <c r="Z1588" i="15"/>
  <c r="A1587" i="15"/>
  <c r="B1587" i="15"/>
  <c r="C1587" i="15"/>
  <c r="D1587" i="15"/>
  <c r="E1587" i="15"/>
  <c r="F1587" i="15"/>
  <c r="G1587" i="15"/>
  <c r="K1587" i="15"/>
  <c r="L1587" i="15"/>
  <c r="M1587" i="15"/>
  <c r="N1587" i="15"/>
  <c r="O1587" i="15"/>
  <c r="P1587" i="15"/>
  <c r="Q1587" i="15"/>
  <c r="R1587" i="15"/>
  <c r="S1587" i="15"/>
  <c r="T1587" i="15"/>
  <c r="U1587" i="15"/>
  <c r="V1587" i="15"/>
  <c r="W1587" i="15"/>
  <c r="X1587" i="15"/>
  <c r="Y1587" i="15"/>
  <c r="Z1587" i="15"/>
  <c r="A1586" i="15"/>
  <c r="B1586" i="15"/>
  <c r="C1586" i="15"/>
  <c r="D1586" i="15"/>
  <c r="E1586" i="15"/>
  <c r="F1586" i="15"/>
  <c r="G1586" i="15"/>
  <c r="K1586" i="15"/>
  <c r="L1586" i="15"/>
  <c r="M1586" i="15"/>
  <c r="N1586" i="15"/>
  <c r="O1586" i="15"/>
  <c r="P1586" i="15"/>
  <c r="Q1586" i="15"/>
  <c r="R1586" i="15"/>
  <c r="S1586" i="15"/>
  <c r="T1586" i="15"/>
  <c r="U1586" i="15"/>
  <c r="V1586" i="15"/>
  <c r="W1586" i="15"/>
  <c r="X1586" i="15"/>
  <c r="Y1586" i="15"/>
  <c r="Z1586" i="15"/>
  <c r="A1585" i="15"/>
  <c r="B1585" i="15"/>
  <c r="C1585" i="15"/>
  <c r="D1585" i="15"/>
  <c r="E1585" i="15"/>
  <c r="F1585" i="15"/>
  <c r="G1585" i="15"/>
  <c r="K1585" i="15"/>
  <c r="L1585" i="15"/>
  <c r="M1585" i="15"/>
  <c r="N1585" i="15"/>
  <c r="O1585" i="15"/>
  <c r="P1585" i="15"/>
  <c r="Q1585" i="15"/>
  <c r="R1585" i="15"/>
  <c r="S1585" i="15"/>
  <c r="T1585" i="15"/>
  <c r="U1585" i="15"/>
  <c r="V1585" i="15"/>
  <c r="W1585" i="15"/>
  <c r="X1585" i="15"/>
  <c r="Y1585" i="15"/>
  <c r="Z1585" i="15"/>
  <c r="A1584" i="15"/>
  <c r="B1584" i="15"/>
  <c r="C1584" i="15"/>
  <c r="D1584" i="15"/>
  <c r="E1584" i="15"/>
  <c r="F1584" i="15"/>
  <c r="G1584" i="15"/>
  <c r="K1584" i="15"/>
  <c r="L1584" i="15"/>
  <c r="M1584" i="15"/>
  <c r="N1584" i="15"/>
  <c r="O1584" i="15"/>
  <c r="P1584" i="15"/>
  <c r="Q1584" i="15"/>
  <c r="R1584" i="15"/>
  <c r="S1584" i="15"/>
  <c r="T1584" i="15"/>
  <c r="U1584" i="15"/>
  <c r="V1584" i="15"/>
  <c r="W1584" i="15"/>
  <c r="X1584" i="15"/>
  <c r="Y1584" i="15"/>
  <c r="Z1584" i="15"/>
  <c r="A1583" i="15"/>
  <c r="B1583" i="15"/>
  <c r="C1583" i="15"/>
  <c r="D1583" i="15"/>
  <c r="E1583" i="15"/>
  <c r="F1583" i="15"/>
  <c r="G1583" i="15"/>
  <c r="K1583" i="15"/>
  <c r="L1583" i="15"/>
  <c r="M1583" i="15"/>
  <c r="N1583" i="15"/>
  <c r="O1583" i="15"/>
  <c r="P1583" i="15"/>
  <c r="Q1583" i="15"/>
  <c r="R1583" i="15"/>
  <c r="S1583" i="15"/>
  <c r="T1583" i="15"/>
  <c r="U1583" i="15"/>
  <c r="V1583" i="15"/>
  <c r="W1583" i="15"/>
  <c r="X1583" i="15"/>
  <c r="Y1583" i="15"/>
  <c r="Z1583" i="15"/>
  <c r="A1582" i="15"/>
  <c r="B1582" i="15"/>
  <c r="C1582" i="15"/>
  <c r="D1582" i="15"/>
  <c r="E1582" i="15"/>
  <c r="F1582" i="15"/>
  <c r="G1582" i="15"/>
  <c r="K1582" i="15"/>
  <c r="L1582" i="15"/>
  <c r="M1582" i="15"/>
  <c r="N1582" i="15"/>
  <c r="O1582" i="15"/>
  <c r="P1582" i="15"/>
  <c r="Q1582" i="15"/>
  <c r="R1582" i="15"/>
  <c r="S1582" i="15"/>
  <c r="T1582" i="15"/>
  <c r="U1582" i="15"/>
  <c r="V1582" i="15"/>
  <c r="W1582" i="15"/>
  <c r="X1582" i="15"/>
  <c r="Y1582" i="15"/>
  <c r="Z1582" i="15"/>
  <c r="A1581" i="15"/>
  <c r="B1581" i="15"/>
  <c r="C1581" i="15"/>
  <c r="D1581" i="15"/>
  <c r="E1581" i="15"/>
  <c r="F1581" i="15"/>
  <c r="G1581" i="15"/>
  <c r="H1581" i="15"/>
  <c r="K1581" i="15"/>
  <c r="L1581" i="15"/>
  <c r="M1581" i="15"/>
  <c r="N1581" i="15"/>
  <c r="O1581" i="15"/>
  <c r="P1581" i="15"/>
  <c r="Q1581" i="15"/>
  <c r="R1581" i="15"/>
  <c r="S1581" i="15"/>
  <c r="T1581" i="15"/>
  <c r="U1581" i="15"/>
  <c r="V1581" i="15"/>
  <c r="W1581" i="15"/>
  <c r="X1581" i="15"/>
  <c r="Y1581" i="15"/>
  <c r="Z1581" i="15"/>
  <c r="A1580" i="15"/>
  <c r="B1580" i="15"/>
  <c r="C1580" i="15"/>
  <c r="D1580" i="15"/>
  <c r="E1580" i="15"/>
  <c r="F1580" i="15"/>
  <c r="G1580" i="15"/>
  <c r="K1580" i="15"/>
  <c r="L1580" i="15"/>
  <c r="M1580" i="15"/>
  <c r="N1580" i="15"/>
  <c r="O1580" i="15"/>
  <c r="P1580" i="15"/>
  <c r="Q1580" i="15"/>
  <c r="R1580" i="15"/>
  <c r="S1580" i="15"/>
  <c r="T1580" i="15"/>
  <c r="U1580" i="15"/>
  <c r="V1580" i="15"/>
  <c r="W1580" i="15"/>
  <c r="X1580" i="15"/>
  <c r="Y1580" i="15"/>
  <c r="Z1580" i="15"/>
  <c r="A1579" i="15"/>
  <c r="B1579" i="15"/>
  <c r="C1579" i="15"/>
  <c r="D1579" i="15"/>
  <c r="E1579" i="15"/>
  <c r="F1579" i="15"/>
  <c r="G1579" i="15"/>
  <c r="K1579" i="15"/>
  <c r="L1579" i="15"/>
  <c r="M1579" i="15"/>
  <c r="N1579" i="15"/>
  <c r="O1579" i="15"/>
  <c r="P1579" i="15"/>
  <c r="Q1579" i="15"/>
  <c r="R1579" i="15"/>
  <c r="S1579" i="15"/>
  <c r="T1579" i="15"/>
  <c r="U1579" i="15"/>
  <c r="V1579" i="15"/>
  <c r="W1579" i="15"/>
  <c r="X1579" i="15"/>
  <c r="Y1579" i="15"/>
  <c r="Z1579" i="15"/>
  <c r="A1578" i="15"/>
  <c r="B1578" i="15"/>
  <c r="C1578" i="15"/>
  <c r="D1578" i="15"/>
  <c r="E1578" i="15"/>
  <c r="F1578" i="15"/>
  <c r="G1578" i="15"/>
  <c r="K1578" i="15"/>
  <c r="L1578" i="15"/>
  <c r="M1578" i="15"/>
  <c r="N1578" i="15"/>
  <c r="O1578" i="15"/>
  <c r="P1578" i="15"/>
  <c r="Q1578" i="15"/>
  <c r="R1578" i="15"/>
  <c r="S1578" i="15"/>
  <c r="T1578" i="15"/>
  <c r="U1578" i="15"/>
  <c r="V1578" i="15"/>
  <c r="W1578" i="15"/>
  <c r="X1578" i="15"/>
  <c r="Y1578" i="15"/>
  <c r="Z1578" i="15"/>
  <c r="A1577" i="15"/>
  <c r="B1577" i="15"/>
  <c r="C1577" i="15"/>
  <c r="D1577" i="15"/>
  <c r="E1577" i="15"/>
  <c r="F1577" i="15"/>
  <c r="G1577" i="15"/>
  <c r="K1577" i="15"/>
  <c r="L1577" i="15"/>
  <c r="M1577" i="15"/>
  <c r="N1577" i="15"/>
  <c r="O1577" i="15"/>
  <c r="P1577" i="15"/>
  <c r="Q1577" i="15"/>
  <c r="R1577" i="15"/>
  <c r="S1577" i="15"/>
  <c r="T1577" i="15"/>
  <c r="U1577" i="15"/>
  <c r="V1577" i="15"/>
  <c r="W1577" i="15"/>
  <c r="X1577" i="15"/>
  <c r="Y1577" i="15"/>
  <c r="Z1577" i="15"/>
  <c r="A1576" i="15"/>
  <c r="B1576" i="15"/>
  <c r="C1576" i="15"/>
  <c r="D1576" i="15"/>
  <c r="E1576" i="15"/>
  <c r="F1576" i="15"/>
  <c r="G1576" i="15"/>
  <c r="K1576" i="15"/>
  <c r="L1576" i="15"/>
  <c r="M1576" i="15"/>
  <c r="N1576" i="15"/>
  <c r="O1576" i="15"/>
  <c r="P1576" i="15"/>
  <c r="Q1576" i="15"/>
  <c r="R1576" i="15"/>
  <c r="S1576" i="15"/>
  <c r="T1576" i="15"/>
  <c r="U1576" i="15"/>
  <c r="V1576" i="15"/>
  <c r="W1576" i="15"/>
  <c r="X1576" i="15"/>
  <c r="Y1576" i="15"/>
  <c r="Z1576" i="15"/>
  <c r="A1575" i="15"/>
  <c r="B1575" i="15"/>
  <c r="C1575" i="15"/>
  <c r="D1575" i="15"/>
  <c r="E1575" i="15"/>
  <c r="F1575" i="15"/>
  <c r="G1575" i="15"/>
  <c r="K1575" i="15"/>
  <c r="L1575" i="15"/>
  <c r="M1575" i="15"/>
  <c r="N1575" i="15"/>
  <c r="O1575" i="15"/>
  <c r="P1575" i="15"/>
  <c r="Q1575" i="15"/>
  <c r="R1575" i="15"/>
  <c r="S1575" i="15"/>
  <c r="T1575" i="15"/>
  <c r="U1575" i="15"/>
  <c r="V1575" i="15"/>
  <c r="W1575" i="15"/>
  <c r="X1575" i="15"/>
  <c r="Y1575" i="15"/>
  <c r="Z1575" i="15"/>
  <c r="A1574" i="15"/>
  <c r="B1574" i="15"/>
  <c r="C1574" i="15"/>
  <c r="D1574" i="15"/>
  <c r="E1574" i="15"/>
  <c r="F1574" i="15"/>
  <c r="G1574" i="15"/>
  <c r="K1574" i="15"/>
  <c r="L1574" i="15"/>
  <c r="M1574" i="15"/>
  <c r="N1574" i="15"/>
  <c r="O1574" i="15"/>
  <c r="P1574" i="15"/>
  <c r="Q1574" i="15"/>
  <c r="R1574" i="15"/>
  <c r="S1574" i="15"/>
  <c r="T1574" i="15"/>
  <c r="U1574" i="15"/>
  <c r="V1574" i="15"/>
  <c r="W1574" i="15"/>
  <c r="X1574" i="15"/>
  <c r="Y1574" i="15"/>
  <c r="Z1574" i="15"/>
  <c r="A1573" i="15"/>
  <c r="B1573" i="15"/>
  <c r="C1573" i="15"/>
  <c r="D1573" i="15"/>
  <c r="E1573" i="15"/>
  <c r="F1573" i="15"/>
  <c r="G1573" i="15"/>
  <c r="H1573" i="15"/>
  <c r="K1573" i="15"/>
  <c r="L1573" i="15"/>
  <c r="M1573" i="15"/>
  <c r="N1573" i="15"/>
  <c r="O1573" i="15"/>
  <c r="P1573" i="15"/>
  <c r="Q1573" i="15"/>
  <c r="R1573" i="15"/>
  <c r="S1573" i="15"/>
  <c r="T1573" i="15"/>
  <c r="U1573" i="15"/>
  <c r="V1573" i="15"/>
  <c r="W1573" i="15"/>
  <c r="X1573" i="15"/>
  <c r="Y1573" i="15"/>
  <c r="Z1573" i="15"/>
  <c r="A1572" i="15"/>
  <c r="B1572" i="15"/>
  <c r="C1572" i="15"/>
  <c r="D1572" i="15"/>
  <c r="E1572" i="15"/>
  <c r="F1572" i="15"/>
  <c r="G1572" i="15"/>
  <c r="K1572" i="15"/>
  <c r="L1572" i="15"/>
  <c r="M1572" i="15"/>
  <c r="N1572" i="15"/>
  <c r="O1572" i="15"/>
  <c r="P1572" i="15"/>
  <c r="Q1572" i="15"/>
  <c r="R1572" i="15"/>
  <c r="S1572" i="15"/>
  <c r="T1572" i="15"/>
  <c r="U1572" i="15"/>
  <c r="V1572" i="15"/>
  <c r="W1572" i="15"/>
  <c r="X1572" i="15"/>
  <c r="Y1572" i="15"/>
  <c r="Z1572" i="15"/>
  <c r="A1571" i="15"/>
  <c r="B1571" i="15"/>
  <c r="C1571" i="15"/>
  <c r="D1571" i="15"/>
  <c r="E1571" i="15"/>
  <c r="F1571" i="15"/>
  <c r="G1571" i="15"/>
  <c r="K1571" i="15"/>
  <c r="L1571" i="15"/>
  <c r="M1571" i="15"/>
  <c r="N1571" i="15"/>
  <c r="O1571" i="15"/>
  <c r="P1571" i="15"/>
  <c r="Q1571" i="15"/>
  <c r="R1571" i="15"/>
  <c r="S1571" i="15"/>
  <c r="T1571" i="15"/>
  <c r="U1571" i="15"/>
  <c r="V1571" i="15"/>
  <c r="W1571" i="15"/>
  <c r="X1571" i="15"/>
  <c r="Y1571" i="15"/>
  <c r="Z1571" i="15"/>
  <c r="A1570" i="15"/>
  <c r="B1570" i="15"/>
  <c r="C1570" i="15"/>
  <c r="D1570" i="15"/>
  <c r="E1570" i="15"/>
  <c r="F1570" i="15"/>
  <c r="G1570" i="15"/>
  <c r="K1570" i="15"/>
  <c r="L1570" i="15"/>
  <c r="M1570" i="15"/>
  <c r="N1570" i="15"/>
  <c r="O1570" i="15"/>
  <c r="P1570" i="15"/>
  <c r="Q1570" i="15"/>
  <c r="R1570" i="15"/>
  <c r="S1570" i="15"/>
  <c r="T1570" i="15"/>
  <c r="U1570" i="15"/>
  <c r="V1570" i="15"/>
  <c r="W1570" i="15"/>
  <c r="X1570" i="15"/>
  <c r="Y1570" i="15"/>
  <c r="Z1570" i="15"/>
  <c r="A1568" i="15"/>
  <c r="B1568" i="15"/>
  <c r="C1568" i="15"/>
  <c r="D1568" i="15"/>
  <c r="E1568" i="15"/>
  <c r="F1568" i="15"/>
  <c r="G1568" i="15"/>
  <c r="K1568" i="15"/>
  <c r="L1568" i="15"/>
  <c r="M1568" i="15"/>
  <c r="N1568" i="15"/>
  <c r="O1568" i="15"/>
  <c r="P1568" i="15"/>
  <c r="Q1568" i="15"/>
  <c r="R1568" i="15"/>
  <c r="S1568" i="15"/>
  <c r="T1568" i="15"/>
  <c r="U1568" i="15"/>
  <c r="V1568" i="15"/>
  <c r="W1568" i="15"/>
  <c r="X1568" i="15"/>
  <c r="Y1568" i="15"/>
  <c r="Z1568" i="15"/>
  <c r="A1567" i="15"/>
  <c r="B1567" i="15"/>
  <c r="C1567" i="15"/>
  <c r="D1567" i="15"/>
  <c r="E1567" i="15"/>
  <c r="F1567" i="15"/>
  <c r="G1567" i="15"/>
  <c r="K1567" i="15"/>
  <c r="L1567" i="15"/>
  <c r="M1567" i="15"/>
  <c r="N1567" i="15"/>
  <c r="O1567" i="15"/>
  <c r="P1567" i="15"/>
  <c r="Q1567" i="15"/>
  <c r="R1567" i="15"/>
  <c r="S1567" i="15"/>
  <c r="T1567" i="15"/>
  <c r="U1567" i="15"/>
  <c r="V1567" i="15"/>
  <c r="W1567" i="15"/>
  <c r="X1567" i="15"/>
  <c r="Y1567" i="15"/>
  <c r="Z1567" i="15"/>
  <c r="A1566" i="15"/>
  <c r="B1566" i="15"/>
  <c r="C1566" i="15"/>
  <c r="D1566" i="15"/>
  <c r="E1566" i="15"/>
  <c r="F1566" i="15"/>
  <c r="G1566" i="15"/>
  <c r="K1566" i="15"/>
  <c r="L1566" i="15"/>
  <c r="M1566" i="15"/>
  <c r="N1566" i="15"/>
  <c r="O1566" i="15"/>
  <c r="P1566" i="15"/>
  <c r="Q1566" i="15"/>
  <c r="R1566" i="15"/>
  <c r="S1566" i="15"/>
  <c r="T1566" i="15"/>
  <c r="U1566" i="15"/>
  <c r="V1566" i="15"/>
  <c r="W1566" i="15"/>
  <c r="X1566" i="15"/>
  <c r="Y1566" i="15"/>
  <c r="Z1566" i="15"/>
  <c r="A1565" i="15"/>
  <c r="B1565" i="15"/>
  <c r="C1565" i="15"/>
  <c r="D1565" i="15"/>
  <c r="E1565" i="15"/>
  <c r="F1565" i="15"/>
  <c r="G1565" i="15"/>
  <c r="K1565" i="15"/>
  <c r="L1565" i="15"/>
  <c r="M1565" i="15"/>
  <c r="N1565" i="15"/>
  <c r="O1565" i="15"/>
  <c r="P1565" i="15"/>
  <c r="Q1565" i="15"/>
  <c r="R1565" i="15"/>
  <c r="S1565" i="15"/>
  <c r="T1565" i="15"/>
  <c r="U1565" i="15"/>
  <c r="V1565" i="15"/>
  <c r="W1565" i="15"/>
  <c r="X1565" i="15"/>
  <c r="Y1565" i="15"/>
  <c r="Z1565" i="15"/>
  <c r="A1564" i="15"/>
  <c r="B1564" i="15"/>
  <c r="C1564" i="15"/>
  <c r="D1564" i="15"/>
  <c r="E1564" i="15"/>
  <c r="F1564" i="15"/>
  <c r="G1564" i="15"/>
  <c r="H1564" i="15"/>
  <c r="K1564" i="15"/>
  <c r="L1564" i="15"/>
  <c r="M1564" i="15"/>
  <c r="N1564" i="15"/>
  <c r="O1564" i="15"/>
  <c r="P1564" i="15"/>
  <c r="Q1564" i="15"/>
  <c r="R1564" i="15"/>
  <c r="S1564" i="15"/>
  <c r="T1564" i="15"/>
  <c r="U1564" i="15"/>
  <c r="V1564" i="15"/>
  <c r="W1564" i="15"/>
  <c r="X1564" i="15"/>
  <c r="Y1564" i="15"/>
  <c r="Z1564" i="15"/>
  <c r="A1563" i="15"/>
  <c r="B1563" i="15"/>
  <c r="C1563" i="15"/>
  <c r="D1563" i="15"/>
  <c r="E1563" i="15"/>
  <c r="F1563" i="15"/>
  <c r="G1563" i="15"/>
  <c r="K1563" i="15"/>
  <c r="L1563" i="15"/>
  <c r="M1563" i="15"/>
  <c r="N1563" i="15"/>
  <c r="O1563" i="15"/>
  <c r="P1563" i="15"/>
  <c r="Q1563" i="15"/>
  <c r="R1563" i="15"/>
  <c r="S1563" i="15"/>
  <c r="T1563" i="15"/>
  <c r="U1563" i="15"/>
  <c r="V1563" i="15"/>
  <c r="W1563" i="15"/>
  <c r="X1563" i="15"/>
  <c r="Y1563" i="15"/>
  <c r="Z1563" i="15"/>
  <c r="A1562" i="15"/>
  <c r="B1562" i="15"/>
  <c r="C1562" i="15"/>
  <c r="D1562" i="15"/>
  <c r="E1562" i="15"/>
  <c r="F1562" i="15"/>
  <c r="G1562" i="15"/>
  <c r="K1562" i="15"/>
  <c r="L1562" i="15"/>
  <c r="M1562" i="15"/>
  <c r="N1562" i="15"/>
  <c r="O1562" i="15"/>
  <c r="P1562" i="15"/>
  <c r="Q1562" i="15"/>
  <c r="R1562" i="15"/>
  <c r="S1562" i="15"/>
  <c r="T1562" i="15"/>
  <c r="U1562" i="15"/>
  <c r="V1562" i="15"/>
  <c r="W1562" i="15"/>
  <c r="X1562" i="15"/>
  <c r="Y1562" i="15"/>
  <c r="Z1562" i="15"/>
  <c r="A1561" i="15"/>
  <c r="B1561" i="15"/>
  <c r="C1561" i="15"/>
  <c r="D1561" i="15"/>
  <c r="E1561" i="15"/>
  <c r="F1561" i="15"/>
  <c r="G1561" i="15"/>
  <c r="K1561" i="15"/>
  <c r="L1561" i="15"/>
  <c r="M1561" i="15"/>
  <c r="N1561" i="15"/>
  <c r="O1561" i="15"/>
  <c r="P1561" i="15"/>
  <c r="Q1561" i="15"/>
  <c r="R1561" i="15"/>
  <c r="S1561" i="15"/>
  <c r="T1561" i="15"/>
  <c r="U1561" i="15"/>
  <c r="V1561" i="15"/>
  <c r="W1561" i="15"/>
  <c r="X1561" i="15"/>
  <c r="Y1561" i="15"/>
  <c r="Z1561" i="15"/>
  <c r="A1560" i="15"/>
  <c r="B1560" i="15"/>
  <c r="C1560" i="15"/>
  <c r="D1560" i="15"/>
  <c r="E1560" i="15"/>
  <c r="F1560" i="15"/>
  <c r="G1560" i="15"/>
  <c r="K1560" i="15"/>
  <c r="L1560" i="15"/>
  <c r="M1560" i="15"/>
  <c r="N1560" i="15"/>
  <c r="O1560" i="15"/>
  <c r="P1560" i="15"/>
  <c r="Q1560" i="15"/>
  <c r="R1560" i="15"/>
  <c r="S1560" i="15"/>
  <c r="T1560" i="15"/>
  <c r="U1560" i="15"/>
  <c r="V1560" i="15"/>
  <c r="W1560" i="15"/>
  <c r="X1560" i="15"/>
  <c r="Y1560" i="15"/>
  <c r="Z1560" i="15"/>
  <c r="A1559" i="15"/>
  <c r="B1559" i="15"/>
  <c r="C1559" i="15"/>
  <c r="D1559" i="15"/>
  <c r="E1559" i="15"/>
  <c r="F1559" i="15"/>
  <c r="G1559" i="15"/>
  <c r="K1559" i="15"/>
  <c r="L1559" i="15"/>
  <c r="M1559" i="15"/>
  <c r="N1559" i="15"/>
  <c r="O1559" i="15"/>
  <c r="P1559" i="15"/>
  <c r="Q1559" i="15"/>
  <c r="R1559" i="15"/>
  <c r="S1559" i="15"/>
  <c r="T1559" i="15"/>
  <c r="U1559" i="15"/>
  <c r="V1559" i="15"/>
  <c r="W1559" i="15"/>
  <c r="X1559" i="15"/>
  <c r="Y1559" i="15"/>
  <c r="Z1559" i="15"/>
  <c r="A1558" i="15"/>
  <c r="B1558" i="15"/>
  <c r="C1558" i="15"/>
  <c r="D1558" i="15"/>
  <c r="E1558" i="15"/>
  <c r="F1558" i="15"/>
  <c r="G1558" i="15"/>
  <c r="K1558" i="15"/>
  <c r="L1558" i="15"/>
  <c r="M1558" i="15"/>
  <c r="N1558" i="15"/>
  <c r="O1558" i="15"/>
  <c r="P1558" i="15"/>
  <c r="Q1558" i="15"/>
  <c r="R1558" i="15"/>
  <c r="S1558" i="15"/>
  <c r="T1558" i="15"/>
  <c r="U1558" i="15"/>
  <c r="V1558" i="15"/>
  <c r="W1558" i="15"/>
  <c r="X1558" i="15"/>
  <c r="Y1558" i="15"/>
  <c r="Z1558" i="15"/>
  <c r="A1557" i="15"/>
  <c r="B1557" i="15"/>
  <c r="C1557" i="15"/>
  <c r="D1557" i="15"/>
  <c r="E1557" i="15"/>
  <c r="F1557" i="15"/>
  <c r="G1557" i="15"/>
  <c r="K1557" i="15"/>
  <c r="L1557" i="15"/>
  <c r="M1557" i="15"/>
  <c r="N1557" i="15"/>
  <c r="O1557" i="15"/>
  <c r="P1557" i="15"/>
  <c r="Q1557" i="15"/>
  <c r="R1557" i="15"/>
  <c r="S1557" i="15"/>
  <c r="T1557" i="15"/>
  <c r="U1557" i="15"/>
  <c r="V1557" i="15"/>
  <c r="W1557" i="15"/>
  <c r="X1557" i="15"/>
  <c r="Y1557" i="15"/>
  <c r="Z1557" i="15"/>
  <c r="A1556" i="15"/>
  <c r="B1556" i="15"/>
  <c r="C1556" i="15"/>
  <c r="D1556" i="15"/>
  <c r="E1556" i="15"/>
  <c r="F1556" i="15"/>
  <c r="G1556" i="15"/>
  <c r="H1556" i="15"/>
  <c r="K1556" i="15"/>
  <c r="L1556" i="15"/>
  <c r="M1556" i="15"/>
  <c r="N1556" i="15"/>
  <c r="O1556" i="15"/>
  <c r="P1556" i="15"/>
  <c r="Q1556" i="15"/>
  <c r="R1556" i="15"/>
  <c r="S1556" i="15"/>
  <c r="T1556" i="15"/>
  <c r="U1556" i="15"/>
  <c r="V1556" i="15"/>
  <c r="W1556" i="15"/>
  <c r="X1556" i="15"/>
  <c r="Y1556" i="15"/>
  <c r="Z1556" i="15"/>
  <c r="A1555" i="15"/>
  <c r="B1555" i="15"/>
  <c r="C1555" i="15"/>
  <c r="D1555" i="15"/>
  <c r="E1555" i="15"/>
  <c r="F1555" i="15"/>
  <c r="G1555" i="15"/>
  <c r="K1555" i="15"/>
  <c r="L1555" i="15"/>
  <c r="M1555" i="15"/>
  <c r="N1555" i="15"/>
  <c r="O1555" i="15"/>
  <c r="P1555" i="15"/>
  <c r="Q1555" i="15"/>
  <c r="R1555" i="15"/>
  <c r="S1555" i="15"/>
  <c r="T1555" i="15"/>
  <c r="U1555" i="15"/>
  <c r="V1555" i="15"/>
  <c r="W1555" i="15"/>
  <c r="X1555" i="15"/>
  <c r="Y1555" i="15"/>
  <c r="Z1555" i="15"/>
  <c r="A1554" i="15"/>
  <c r="B1554" i="15"/>
  <c r="C1554" i="15"/>
  <c r="D1554" i="15"/>
  <c r="E1554" i="15"/>
  <c r="F1554" i="15"/>
  <c r="G1554" i="15"/>
  <c r="K1554" i="15"/>
  <c r="L1554" i="15"/>
  <c r="M1554" i="15"/>
  <c r="N1554" i="15"/>
  <c r="O1554" i="15"/>
  <c r="P1554" i="15"/>
  <c r="Q1554" i="15"/>
  <c r="R1554" i="15"/>
  <c r="S1554" i="15"/>
  <c r="T1554" i="15"/>
  <c r="U1554" i="15"/>
  <c r="V1554" i="15"/>
  <c r="W1554" i="15"/>
  <c r="X1554" i="15"/>
  <c r="Y1554" i="15"/>
  <c r="Z1554" i="15"/>
  <c r="A1553" i="15"/>
  <c r="B1553" i="15"/>
  <c r="C1553" i="15"/>
  <c r="D1553" i="15"/>
  <c r="E1553" i="15"/>
  <c r="F1553" i="15"/>
  <c r="G1553" i="15"/>
  <c r="K1553" i="15"/>
  <c r="L1553" i="15"/>
  <c r="M1553" i="15"/>
  <c r="N1553" i="15"/>
  <c r="O1553" i="15"/>
  <c r="P1553" i="15"/>
  <c r="Q1553" i="15"/>
  <c r="R1553" i="15"/>
  <c r="S1553" i="15"/>
  <c r="T1553" i="15"/>
  <c r="U1553" i="15"/>
  <c r="V1553" i="15"/>
  <c r="W1553" i="15"/>
  <c r="X1553" i="15"/>
  <c r="Y1553" i="15"/>
  <c r="Z1553" i="15"/>
  <c r="A1552" i="15"/>
  <c r="B1552" i="15"/>
  <c r="C1552" i="15"/>
  <c r="D1552" i="15"/>
  <c r="E1552" i="15"/>
  <c r="F1552" i="15"/>
  <c r="G1552" i="15"/>
  <c r="K1552" i="15"/>
  <c r="L1552" i="15"/>
  <c r="M1552" i="15"/>
  <c r="N1552" i="15"/>
  <c r="O1552" i="15"/>
  <c r="P1552" i="15"/>
  <c r="Q1552" i="15"/>
  <c r="R1552" i="15"/>
  <c r="S1552" i="15"/>
  <c r="T1552" i="15"/>
  <c r="U1552" i="15"/>
  <c r="V1552" i="15"/>
  <c r="W1552" i="15"/>
  <c r="X1552" i="15"/>
  <c r="Y1552" i="15"/>
  <c r="Z1552" i="15"/>
  <c r="A1551" i="15"/>
  <c r="B1551" i="15"/>
  <c r="C1551" i="15"/>
  <c r="D1551" i="15"/>
  <c r="E1551" i="15"/>
  <c r="F1551" i="15"/>
  <c r="G1551" i="15"/>
  <c r="K1551" i="15"/>
  <c r="L1551" i="15"/>
  <c r="M1551" i="15"/>
  <c r="N1551" i="15"/>
  <c r="O1551" i="15"/>
  <c r="P1551" i="15"/>
  <c r="Q1551" i="15"/>
  <c r="R1551" i="15"/>
  <c r="S1551" i="15"/>
  <c r="T1551" i="15"/>
  <c r="U1551" i="15"/>
  <c r="V1551" i="15"/>
  <c r="W1551" i="15"/>
  <c r="X1551" i="15"/>
  <c r="Y1551" i="15"/>
  <c r="Z1551" i="15"/>
  <c r="A1550" i="15"/>
  <c r="B1550" i="15"/>
  <c r="C1550" i="15"/>
  <c r="D1550" i="15"/>
  <c r="E1550" i="15"/>
  <c r="F1550" i="15"/>
  <c r="G1550" i="15"/>
  <c r="K1550" i="15"/>
  <c r="L1550" i="15"/>
  <c r="M1550" i="15"/>
  <c r="N1550" i="15"/>
  <c r="O1550" i="15"/>
  <c r="P1550" i="15"/>
  <c r="Q1550" i="15"/>
  <c r="R1550" i="15"/>
  <c r="S1550" i="15"/>
  <c r="T1550" i="15"/>
  <c r="U1550" i="15"/>
  <c r="V1550" i="15"/>
  <c r="W1550" i="15"/>
  <c r="X1550" i="15"/>
  <c r="Y1550" i="15"/>
  <c r="Z1550" i="15"/>
  <c r="A1549" i="15"/>
  <c r="B1549" i="15"/>
  <c r="C1549" i="15"/>
  <c r="D1549" i="15"/>
  <c r="E1549" i="15"/>
  <c r="F1549" i="15"/>
  <c r="G1549" i="15"/>
  <c r="K1549" i="15"/>
  <c r="L1549" i="15"/>
  <c r="M1549" i="15"/>
  <c r="N1549" i="15"/>
  <c r="O1549" i="15"/>
  <c r="P1549" i="15"/>
  <c r="Q1549" i="15"/>
  <c r="R1549" i="15"/>
  <c r="S1549" i="15"/>
  <c r="T1549" i="15"/>
  <c r="U1549" i="15"/>
  <c r="V1549" i="15"/>
  <c r="W1549" i="15"/>
  <c r="X1549" i="15"/>
  <c r="Y1549" i="15"/>
  <c r="Z1549" i="15"/>
  <c r="A1548" i="15"/>
  <c r="B1548" i="15"/>
  <c r="C1548" i="15"/>
  <c r="D1548" i="15"/>
  <c r="E1548" i="15"/>
  <c r="F1548" i="15"/>
  <c r="G1548" i="15"/>
  <c r="H1548" i="15"/>
  <c r="K1548" i="15"/>
  <c r="L1548" i="15"/>
  <c r="M1548" i="15"/>
  <c r="N1548" i="15"/>
  <c r="O1548" i="15"/>
  <c r="P1548" i="15"/>
  <c r="Q1548" i="15"/>
  <c r="R1548" i="15"/>
  <c r="S1548" i="15"/>
  <c r="T1548" i="15"/>
  <c r="U1548" i="15"/>
  <c r="V1548" i="15"/>
  <c r="W1548" i="15"/>
  <c r="X1548" i="15"/>
  <c r="Y1548" i="15"/>
  <c r="Z1548" i="15"/>
  <c r="A1547" i="15"/>
  <c r="B1547" i="15"/>
  <c r="C1547" i="15"/>
  <c r="D1547" i="15"/>
  <c r="E1547" i="15"/>
  <c r="F1547" i="15"/>
  <c r="G1547" i="15"/>
  <c r="K1547" i="15"/>
  <c r="L1547" i="15"/>
  <c r="M1547" i="15"/>
  <c r="N1547" i="15"/>
  <c r="O1547" i="15"/>
  <c r="P1547" i="15"/>
  <c r="Q1547" i="15"/>
  <c r="R1547" i="15"/>
  <c r="S1547" i="15"/>
  <c r="T1547" i="15"/>
  <c r="U1547" i="15"/>
  <c r="V1547" i="15"/>
  <c r="W1547" i="15"/>
  <c r="X1547" i="15"/>
  <c r="Y1547" i="15"/>
  <c r="Z1547" i="15"/>
  <c r="A1546" i="15"/>
  <c r="B1546" i="15"/>
  <c r="C1546" i="15"/>
  <c r="D1546" i="15"/>
  <c r="E1546" i="15"/>
  <c r="F1546" i="15"/>
  <c r="G1546" i="15"/>
  <c r="K1546" i="15"/>
  <c r="L1546" i="15"/>
  <c r="M1546" i="15"/>
  <c r="N1546" i="15"/>
  <c r="O1546" i="15"/>
  <c r="P1546" i="15"/>
  <c r="Q1546" i="15"/>
  <c r="R1546" i="15"/>
  <c r="S1546" i="15"/>
  <c r="T1546" i="15"/>
  <c r="U1546" i="15"/>
  <c r="V1546" i="15"/>
  <c r="W1546" i="15"/>
  <c r="X1546" i="15"/>
  <c r="Y1546" i="15"/>
  <c r="Z1546" i="15"/>
  <c r="A1545" i="15"/>
  <c r="B1545" i="15"/>
  <c r="C1545" i="15"/>
  <c r="D1545" i="15"/>
  <c r="E1545" i="15"/>
  <c r="F1545" i="15"/>
  <c r="G1545" i="15"/>
  <c r="K1545" i="15"/>
  <c r="L1545" i="15"/>
  <c r="M1545" i="15"/>
  <c r="N1545" i="15"/>
  <c r="O1545" i="15"/>
  <c r="P1545" i="15"/>
  <c r="Q1545" i="15"/>
  <c r="R1545" i="15"/>
  <c r="S1545" i="15"/>
  <c r="T1545" i="15"/>
  <c r="U1545" i="15"/>
  <c r="V1545" i="15"/>
  <c r="W1545" i="15"/>
  <c r="X1545" i="15"/>
  <c r="Y1545" i="15"/>
  <c r="Z1545" i="15"/>
  <c r="A1544" i="15"/>
  <c r="B1544" i="15"/>
  <c r="C1544" i="15"/>
  <c r="D1544" i="15"/>
  <c r="E1544" i="15"/>
  <c r="F1544" i="15"/>
  <c r="G1544" i="15"/>
  <c r="K1544" i="15"/>
  <c r="L1544" i="15"/>
  <c r="M1544" i="15"/>
  <c r="N1544" i="15"/>
  <c r="O1544" i="15"/>
  <c r="P1544" i="15"/>
  <c r="Q1544" i="15"/>
  <c r="R1544" i="15"/>
  <c r="S1544" i="15"/>
  <c r="T1544" i="15"/>
  <c r="U1544" i="15"/>
  <c r="V1544" i="15"/>
  <c r="W1544" i="15"/>
  <c r="X1544" i="15"/>
  <c r="Y1544" i="15"/>
  <c r="Z1544" i="15"/>
  <c r="A1543" i="15"/>
  <c r="B1543" i="15"/>
  <c r="C1543" i="15"/>
  <c r="D1543" i="15"/>
  <c r="E1543" i="15"/>
  <c r="F1543" i="15"/>
  <c r="G1543" i="15"/>
  <c r="K1543" i="15"/>
  <c r="L1543" i="15"/>
  <c r="M1543" i="15"/>
  <c r="N1543" i="15"/>
  <c r="O1543" i="15"/>
  <c r="P1543" i="15"/>
  <c r="Q1543" i="15"/>
  <c r="R1543" i="15"/>
  <c r="S1543" i="15"/>
  <c r="T1543" i="15"/>
  <c r="U1543" i="15"/>
  <c r="V1543" i="15"/>
  <c r="W1543" i="15"/>
  <c r="X1543" i="15"/>
  <c r="Y1543" i="15"/>
  <c r="Z1543" i="15"/>
  <c r="A1542" i="15"/>
  <c r="B1542" i="15"/>
  <c r="C1542" i="15"/>
  <c r="D1542" i="15"/>
  <c r="E1542" i="15"/>
  <c r="F1542" i="15"/>
  <c r="G1542" i="15"/>
  <c r="K1542" i="15"/>
  <c r="L1542" i="15"/>
  <c r="M1542" i="15"/>
  <c r="N1542" i="15"/>
  <c r="O1542" i="15"/>
  <c r="P1542" i="15"/>
  <c r="Q1542" i="15"/>
  <c r="R1542" i="15"/>
  <c r="S1542" i="15"/>
  <c r="T1542" i="15"/>
  <c r="U1542" i="15"/>
  <c r="V1542" i="15"/>
  <c r="W1542" i="15"/>
  <c r="X1542" i="15"/>
  <c r="Y1542" i="15"/>
  <c r="Z1542" i="15"/>
  <c r="A1541" i="15"/>
  <c r="B1541" i="15"/>
  <c r="C1541" i="15"/>
  <c r="D1541" i="15"/>
  <c r="E1541" i="15"/>
  <c r="F1541" i="15"/>
  <c r="G1541" i="15"/>
  <c r="K1541" i="15"/>
  <c r="L1541" i="15"/>
  <c r="M1541" i="15"/>
  <c r="N1541" i="15"/>
  <c r="O1541" i="15"/>
  <c r="P1541" i="15"/>
  <c r="Q1541" i="15"/>
  <c r="R1541" i="15"/>
  <c r="S1541" i="15"/>
  <c r="T1541" i="15"/>
  <c r="U1541" i="15"/>
  <c r="V1541" i="15"/>
  <c r="W1541" i="15"/>
  <c r="X1541" i="15"/>
  <c r="Y1541" i="15"/>
  <c r="Z1541" i="15"/>
  <c r="A1540" i="15"/>
  <c r="B1540" i="15"/>
  <c r="C1540" i="15"/>
  <c r="D1540" i="15"/>
  <c r="E1540" i="15"/>
  <c r="F1540" i="15"/>
  <c r="G1540" i="15"/>
  <c r="H1540" i="15"/>
  <c r="K1540" i="15"/>
  <c r="L1540" i="15"/>
  <c r="M1540" i="15"/>
  <c r="N1540" i="15"/>
  <c r="O1540" i="15"/>
  <c r="P1540" i="15"/>
  <c r="Q1540" i="15"/>
  <c r="R1540" i="15"/>
  <c r="S1540" i="15"/>
  <c r="T1540" i="15"/>
  <c r="U1540" i="15"/>
  <c r="V1540" i="15"/>
  <c r="W1540" i="15"/>
  <c r="X1540" i="15"/>
  <c r="Y1540" i="15"/>
  <c r="Z1540" i="15"/>
  <c r="A1539" i="15"/>
  <c r="B1539" i="15"/>
  <c r="C1539" i="15"/>
  <c r="D1539" i="15"/>
  <c r="E1539" i="15"/>
  <c r="F1539" i="15"/>
  <c r="G1539" i="15"/>
  <c r="K1539" i="15"/>
  <c r="L1539" i="15"/>
  <c r="M1539" i="15"/>
  <c r="N1539" i="15"/>
  <c r="O1539" i="15"/>
  <c r="P1539" i="15"/>
  <c r="Q1539" i="15"/>
  <c r="R1539" i="15"/>
  <c r="S1539" i="15"/>
  <c r="T1539" i="15"/>
  <c r="U1539" i="15"/>
  <c r="V1539" i="15"/>
  <c r="W1539" i="15"/>
  <c r="X1539" i="15"/>
  <c r="Y1539" i="15"/>
  <c r="Z1539" i="15"/>
  <c r="A1538" i="15"/>
  <c r="B1538" i="15"/>
  <c r="C1538" i="15"/>
  <c r="D1538" i="15"/>
  <c r="E1538" i="15"/>
  <c r="F1538" i="15"/>
  <c r="G1538" i="15"/>
  <c r="K1538" i="15"/>
  <c r="L1538" i="15"/>
  <c r="M1538" i="15"/>
  <c r="N1538" i="15"/>
  <c r="O1538" i="15"/>
  <c r="P1538" i="15"/>
  <c r="Q1538" i="15"/>
  <c r="R1538" i="15"/>
  <c r="S1538" i="15"/>
  <c r="T1538" i="15"/>
  <c r="U1538" i="15"/>
  <c r="V1538" i="15"/>
  <c r="W1538" i="15"/>
  <c r="X1538" i="15"/>
  <c r="Y1538" i="15"/>
  <c r="Z1538" i="15"/>
  <c r="A1537" i="15"/>
  <c r="B1537" i="15"/>
  <c r="C1537" i="15"/>
  <c r="D1537" i="15"/>
  <c r="E1537" i="15"/>
  <c r="F1537" i="15"/>
  <c r="G1537" i="15"/>
  <c r="K1537" i="15"/>
  <c r="L1537" i="15"/>
  <c r="M1537" i="15"/>
  <c r="N1537" i="15"/>
  <c r="O1537" i="15"/>
  <c r="P1537" i="15"/>
  <c r="Q1537" i="15"/>
  <c r="R1537" i="15"/>
  <c r="S1537" i="15"/>
  <c r="T1537" i="15"/>
  <c r="U1537" i="15"/>
  <c r="V1537" i="15"/>
  <c r="W1537" i="15"/>
  <c r="X1537" i="15"/>
  <c r="Y1537" i="15"/>
  <c r="Z1537" i="15"/>
  <c r="A1536" i="15"/>
  <c r="B1536" i="15"/>
  <c r="C1536" i="15"/>
  <c r="D1536" i="15"/>
  <c r="E1536" i="15"/>
  <c r="F1536" i="15"/>
  <c r="G1536" i="15"/>
  <c r="K1536" i="15"/>
  <c r="L1536" i="15"/>
  <c r="M1536" i="15"/>
  <c r="N1536" i="15"/>
  <c r="O1536" i="15"/>
  <c r="P1536" i="15"/>
  <c r="Q1536" i="15"/>
  <c r="R1536" i="15"/>
  <c r="S1536" i="15"/>
  <c r="T1536" i="15"/>
  <c r="U1536" i="15"/>
  <c r="V1536" i="15"/>
  <c r="W1536" i="15"/>
  <c r="X1536" i="15"/>
  <c r="Y1536" i="15"/>
  <c r="Z1536" i="15"/>
  <c r="A1535" i="15"/>
  <c r="B1535" i="15"/>
  <c r="C1535" i="15"/>
  <c r="D1535" i="15"/>
  <c r="E1535" i="15"/>
  <c r="F1535" i="15"/>
  <c r="G1535" i="15"/>
  <c r="K1535" i="15"/>
  <c r="L1535" i="15"/>
  <c r="M1535" i="15"/>
  <c r="N1535" i="15"/>
  <c r="O1535" i="15"/>
  <c r="P1535" i="15"/>
  <c r="Q1535" i="15"/>
  <c r="R1535" i="15"/>
  <c r="S1535" i="15"/>
  <c r="T1535" i="15"/>
  <c r="U1535" i="15"/>
  <c r="V1535" i="15"/>
  <c r="W1535" i="15"/>
  <c r="X1535" i="15"/>
  <c r="Y1535" i="15"/>
  <c r="Z1535" i="15"/>
  <c r="A1534" i="15"/>
  <c r="B1534" i="15"/>
  <c r="C1534" i="15"/>
  <c r="D1534" i="15"/>
  <c r="E1534" i="15"/>
  <c r="F1534" i="15"/>
  <c r="G1534" i="15"/>
  <c r="K1534" i="15"/>
  <c r="L1534" i="15"/>
  <c r="M1534" i="15"/>
  <c r="N1534" i="15"/>
  <c r="O1534" i="15"/>
  <c r="P1534" i="15"/>
  <c r="Q1534" i="15"/>
  <c r="R1534" i="15"/>
  <c r="S1534" i="15"/>
  <c r="T1534" i="15"/>
  <c r="U1534" i="15"/>
  <c r="V1534" i="15"/>
  <c r="W1534" i="15"/>
  <c r="X1534" i="15"/>
  <c r="Y1534" i="15"/>
  <c r="Z1534" i="15"/>
  <c r="A1533" i="15"/>
  <c r="B1533" i="15"/>
  <c r="C1533" i="15"/>
  <c r="D1533" i="15"/>
  <c r="E1533" i="15"/>
  <c r="F1533" i="15"/>
  <c r="G1533" i="15"/>
  <c r="K1533" i="15"/>
  <c r="L1533" i="15"/>
  <c r="M1533" i="15"/>
  <c r="N1533" i="15"/>
  <c r="O1533" i="15"/>
  <c r="P1533" i="15"/>
  <c r="Q1533" i="15"/>
  <c r="R1533" i="15"/>
  <c r="S1533" i="15"/>
  <c r="T1533" i="15"/>
  <c r="U1533" i="15"/>
  <c r="V1533" i="15"/>
  <c r="W1533" i="15"/>
  <c r="X1533" i="15"/>
  <c r="Y1533" i="15"/>
  <c r="Z1533" i="15"/>
  <c r="A1532" i="15"/>
  <c r="B1532" i="15"/>
  <c r="C1532" i="15"/>
  <c r="D1532" i="15"/>
  <c r="E1532" i="15"/>
  <c r="F1532" i="15"/>
  <c r="G1532" i="15"/>
  <c r="H1532" i="15"/>
  <c r="K1532" i="15"/>
  <c r="L1532" i="15"/>
  <c r="M1532" i="15"/>
  <c r="N1532" i="15"/>
  <c r="O1532" i="15"/>
  <c r="P1532" i="15"/>
  <c r="Q1532" i="15"/>
  <c r="R1532" i="15"/>
  <c r="S1532" i="15"/>
  <c r="T1532" i="15"/>
  <c r="U1532" i="15"/>
  <c r="V1532" i="15"/>
  <c r="W1532" i="15"/>
  <c r="X1532" i="15"/>
  <c r="Y1532" i="15"/>
  <c r="Z1532" i="15"/>
  <c r="A1531" i="15"/>
  <c r="B1531" i="15"/>
  <c r="C1531" i="15"/>
  <c r="D1531" i="15"/>
  <c r="E1531" i="15"/>
  <c r="F1531" i="15"/>
  <c r="G1531" i="15"/>
  <c r="K1531" i="15"/>
  <c r="L1531" i="15"/>
  <c r="M1531" i="15"/>
  <c r="N1531" i="15"/>
  <c r="O1531" i="15"/>
  <c r="P1531" i="15"/>
  <c r="Q1531" i="15"/>
  <c r="R1531" i="15"/>
  <c r="S1531" i="15"/>
  <c r="T1531" i="15"/>
  <c r="U1531" i="15"/>
  <c r="V1531" i="15"/>
  <c r="W1531" i="15"/>
  <c r="X1531" i="15"/>
  <c r="Y1531" i="15"/>
  <c r="Z1531" i="15"/>
  <c r="A1530" i="15"/>
  <c r="B1530" i="15"/>
  <c r="C1530" i="15"/>
  <c r="D1530" i="15"/>
  <c r="E1530" i="15"/>
  <c r="F1530" i="15"/>
  <c r="G1530" i="15"/>
  <c r="K1530" i="15"/>
  <c r="L1530" i="15"/>
  <c r="M1530" i="15"/>
  <c r="N1530" i="15"/>
  <c r="O1530" i="15"/>
  <c r="P1530" i="15"/>
  <c r="Q1530" i="15"/>
  <c r="R1530" i="15"/>
  <c r="S1530" i="15"/>
  <c r="T1530" i="15"/>
  <c r="U1530" i="15"/>
  <c r="V1530" i="15"/>
  <c r="W1530" i="15"/>
  <c r="X1530" i="15"/>
  <c r="Y1530" i="15"/>
  <c r="Z1530" i="15"/>
  <c r="A1529" i="15"/>
  <c r="B1529" i="15"/>
  <c r="C1529" i="15"/>
  <c r="D1529" i="15"/>
  <c r="E1529" i="15"/>
  <c r="F1529" i="15"/>
  <c r="G1529" i="15"/>
  <c r="K1529" i="15"/>
  <c r="L1529" i="15"/>
  <c r="M1529" i="15"/>
  <c r="N1529" i="15"/>
  <c r="O1529" i="15"/>
  <c r="P1529" i="15"/>
  <c r="Q1529" i="15"/>
  <c r="R1529" i="15"/>
  <c r="S1529" i="15"/>
  <c r="T1529" i="15"/>
  <c r="U1529" i="15"/>
  <c r="V1529" i="15"/>
  <c r="W1529" i="15"/>
  <c r="X1529" i="15"/>
  <c r="Y1529" i="15"/>
  <c r="Z1529" i="15"/>
  <c r="A1528" i="15"/>
  <c r="B1528" i="15"/>
  <c r="C1528" i="15"/>
  <c r="D1528" i="15"/>
  <c r="E1528" i="15"/>
  <c r="F1528" i="15"/>
  <c r="G1528" i="15"/>
  <c r="K1528" i="15"/>
  <c r="L1528" i="15"/>
  <c r="M1528" i="15"/>
  <c r="N1528" i="15"/>
  <c r="O1528" i="15"/>
  <c r="P1528" i="15"/>
  <c r="Q1528" i="15"/>
  <c r="R1528" i="15"/>
  <c r="S1528" i="15"/>
  <c r="T1528" i="15"/>
  <c r="U1528" i="15"/>
  <c r="V1528" i="15"/>
  <c r="W1528" i="15"/>
  <c r="X1528" i="15"/>
  <c r="Y1528" i="15"/>
  <c r="Z1528" i="15"/>
  <c r="A1527" i="15"/>
  <c r="B1527" i="15"/>
  <c r="C1527" i="15"/>
  <c r="D1527" i="15"/>
  <c r="E1527" i="15"/>
  <c r="F1527" i="15"/>
  <c r="G1527" i="15"/>
  <c r="K1527" i="15"/>
  <c r="L1527" i="15"/>
  <c r="M1527" i="15"/>
  <c r="N1527" i="15"/>
  <c r="O1527" i="15"/>
  <c r="P1527" i="15"/>
  <c r="Q1527" i="15"/>
  <c r="R1527" i="15"/>
  <c r="S1527" i="15"/>
  <c r="T1527" i="15"/>
  <c r="U1527" i="15"/>
  <c r="V1527" i="15"/>
  <c r="W1527" i="15"/>
  <c r="X1527" i="15"/>
  <c r="Y1527" i="15"/>
  <c r="Z1527" i="15"/>
  <c r="A1526" i="15"/>
  <c r="B1526" i="15"/>
  <c r="C1526" i="15"/>
  <c r="D1526" i="15"/>
  <c r="E1526" i="15"/>
  <c r="F1526" i="15"/>
  <c r="G1526" i="15"/>
  <c r="K1526" i="15"/>
  <c r="L1526" i="15"/>
  <c r="M1526" i="15"/>
  <c r="N1526" i="15"/>
  <c r="O1526" i="15"/>
  <c r="P1526" i="15"/>
  <c r="Q1526" i="15"/>
  <c r="R1526" i="15"/>
  <c r="S1526" i="15"/>
  <c r="T1526" i="15"/>
  <c r="U1526" i="15"/>
  <c r="V1526" i="15"/>
  <c r="W1526" i="15"/>
  <c r="X1526" i="15"/>
  <c r="Y1526" i="15"/>
  <c r="Z1526" i="15"/>
  <c r="A1525" i="15"/>
  <c r="B1525" i="15"/>
  <c r="C1525" i="15"/>
  <c r="D1525" i="15"/>
  <c r="E1525" i="15"/>
  <c r="F1525" i="15"/>
  <c r="G1525" i="15"/>
  <c r="K1525" i="15"/>
  <c r="L1525" i="15"/>
  <c r="M1525" i="15"/>
  <c r="N1525" i="15"/>
  <c r="O1525" i="15"/>
  <c r="P1525" i="15"/>
  <c r="Q1525" i="15"/>
  <c r="R1525" i="15"/>
  <c r="S1525" i="15"/>
  <c r="T1525" i="15"/>
  <c r="U1525" i="15"/>
  <c r="V1525" i="15"/>
  <c r="W1525" i="15"/>
  <c r="X1525" i="15"/>
  <c r="Y1525" i="15"/>
  <c r="Z1525" i="15"/>
  <c r="A1524" i="15"/>
  <c r="B1524" i="15"/>
  <c r="C1524" i="15"/>
  <c r="D1524" i="15"/>
  <c r="E1524" i="15"/>
  <c r="F1524" i="15"/>
  <c r="G1524" i="15"/>
  <c r="H1524" i="15"/>
  <c r="K1524" i="15"/>
  <c r="L1524" i="15"/>
  <c r="M1524" i="15"/>
  <c r="N1524" i="15"/>
  <c r="O1524" i="15"/>
  <c r="P1524" i="15"/>
  <c r="Q1524" i="15"/>
  <c r="R1524" i="15"/>
  <c r="S1524" i="15"/>
  <c r="T1524" i="15"/>
  <c r="U1524" i="15"/>
  <c r="V1524" i="15"/>
  <c r="W1524" i="15"/>
  <c r="X1524" i="15"/>
  <c r="Y1524" i="15"/>
  <c r="Z1524" i="15"/>
  <c r="A1523" i="15"/>
  <c r="B1523" i="15"/>
  <c r="C1523" i="15"/>
  <c r="D1523" i="15"/>
  <c r="E1523" i="15"/>
  <c r="F1523" i="15"/>
  <c r="G1523" i="15"/>
  <c r="K1523" i="15"/>
  <c r="L1523" i="15"/>
  <c r="M1523" i="15"/>
  <c r="N1523" i="15"/>
  <c r="O1523" i="15"/>
  <c r="P1523" i="15"/>
  <c r="Q1523" i="15"/>
  <c r="R1523" i="15"/>
  <c r="S1523" i="15"/>
  <c r="T1523" i="15"/>
  <c r="U1523" i="15"/>
  <c r="V1523" i="15"/>
  <c r="W1523" i="15"/>
  <c r="X1523" i="15"/>
  <c r="Y1523" i="15"/>
  <c r="Z1523" i="15"/>
  <c r="A1522" i="15"/>
  <c r="B1522" i="15"/>
  <c r="C1522" i="15"/>
  <c r="D1522" i="15"/>
  <c r="E1522" i="15"/>
  <c r="F1522" i="15"/>
  <c r="G1522" i="15"/>
  <c r="K1522" i="15"/>
  <c r="L1522" i="15"/>
  <c r="M1522" i="15"/>
  <c r="N1522" i="15"/>
  <c r="O1522" i="15"/>
  <c r="P1522" i="15"/>
  <c r="Q1522" i="15"/>
  <c r="R1522" i="15"/>
  <c r="S1522" i="15"/>
  <c r="T1522" i="15"/>
  <c r="U1522" i="15"/>
  <c r="V1522" i="15"/>
  <c r="W1522" i="15"/>
  <c r="X1522" i="15"/>
  <c r="Y1522" i="15"/>
  <c r="Z1522" i="15"/>
  <c r="A1521" i="15"/>
  <c r="B1521" i="15"/>
  <c r="C1521" i="15"/>
  <c r="D1521" i="15"/>
  <c r="E1521" i="15"/>
  <c r="F1521" i="15"/>
  <c r="G1521" i="15"/>
  <c r="K1521" i="15"/>
  <c r="L1521" i="15"/>
  <c r="M1521" i="15"/>
  <c r="N1521" i="15"/>
  <c r="O1521" i="15"/>
  <c r="P1521" i="15"/>
  <c r="Q1521" i="15"/>
  <c r="R1521" i="15"/>
  <c r="S1521" i="15"/>
  <c r="T1521" i="15"/>
  <c r="U1521" i="15"/>
  <c r="V1521" i="15"/>
  <c r="W1521" i="15"/>
  <c r="X1521" i="15"/>
  <c r="Y1521" i="15"/>
  <c r="Z1521" i="15"/>
  <c r="A1520" i="15"/>
  <c r="B1520" i="15"/>
  <c r="C1520" i="15"/>
  <c r="D1520" i="15"/>
  <c r="E1520" i="15"/>
  <c r="F1520" i="15"/>
  <c r="G1520" i="15"/>
  <c r="K1520" i="15"/>
  <c r="L1520" i="15"/>
  <c r="M1520" i="15"/>
  <c r="N1520" i="15"/>
  <c r="O1520" i="15"/>
  <c r="P1520" i="15"/>
  <c r="Q1520" i="15"/>
  <c r="R1520" i="15"/>
  <c r="S1520" i="15"/>
  <c r="T1520" i="15"/>
  <c r="U1520" i="15"/>
  <c r="V1520" i="15"/>
  <c r="W1520" i="15"/>
  <c r="X1520" i="15"/>
  <c r="Y1520" i="15"/>
  <c r="Z1520" i="15"/>
  <c r="A1519" i="15"/>
  <c r="B1519" i="15"/>
  <c r="C1519" i="15"/>
  <c r="D1519" i="15"/>
  <c r="E1519" i="15"/>
  <c r="F1519" i="15"/>
  <c r="G1519" i="15"/>
  <c r="K1519" i="15"/>
  <c r="L1519" i="15"/>
  <c r="M1519" i="15"/>
  <c r="N1519" i="15"/>
  <c r="O1519" i="15"/>
  <c r="P1519" i="15"/>
  <c r="Q1519" i="15"/>
  <c r="R1519" i="15"/>
  <c r="S1519" i="15"/>
  <c r="T1519" i="15"/>
  <c r="U1519" i="15"/>
  <c r="V1519" i="15"/>
  <c r="W1519" i="15"/>
  <c r="X1519" i="15"/>
  <c r="Y1519" i="15"/>
  <c r="Z1519" i="15"/>
  <c r="A1518" i="15"/>
  <c r="B1518" i="15"/>
  <c r="C1518" i="15"/>
  <c r="D1518" i="15"/>
  <c r="E1518" i="15"/>
  <c r="F1518" i="15"/>
  <c r="G1518" i="15"/>
  <c r="K1518" i="15"/>
  <c r="L1518" i="15"/>
  <c r="M1518" i="15"/>
  <c r="N1518" i="15"/>
  <c r="O1518" i="15"/>
  <c r="P1518" i="15"/>
  <c r="Q1518" i="15"/>
  <c r="R1518" i="15"/>
  <c r="S1518" i="15"/>
  <c r="T1518" i="15"/>
  <c r="U1518" i="15"/>
  <c r="V1518" i="15"/>
  <c r="W1518" i="15"/>
  <c r="X1518" i="15"/>
  <c r="Y1518" i="15"/>
  <c r="Z1518" i="15"/>
  <c r="A1517" i="15"/>
  <c r="B1517" i="15"/>
  <c r="C1517" i="15"/>
  <c r="D1517" i="15"/>
  <c r="E1517" i="15"/>
  <c r="F1517" i="15"/>
  <c r="G1517" i="15"/>
  <c r="K1517" i="15"/>
  <c r="L1517" i="15"/>
  <c r="M1517" i="15"/>
  <c r="N1517" i="15"/>
  <c r="O1517" i="15"/>
  <c r="P1517" i="15"/>
  <c r="Q1517" i="15"/>
  <c r="R1517" i="15"/>
  <c r="S1517" i="15"/>
  <c r="T1517" i="15"/>
  <c r="U1517" i="15"/>
  <c r="V1517" i="15"/>
  <c r="W1517" i="15"/>
  <c r="X1517" i="15"/>
  <c r="Y1517" i="15"/>
  <c r="Z1517" i="15"/>
  <c r="A1516" i="15"/>
  <c r="B1516" i="15"/>
  <c r="C1516" i="15"/>
  <c r="D1516" i="15"/>
  <c r="E1516" i="15"/>
  <c r="F1516" i="15"/>
  <c r="G1516" i="15"/>
  <c r="H1516" i="15"/>
  <c r="K1516" i="15"/>
  <c r="L1516" i="15"/>
  <c r="M1516" i="15"/>
  <c r="N1516" i="15"/>
  <c r="O1516" i="15"/>
  <c r="P1516" i="15"/>
  <c r="Q1516" i="15"/>
  <c r="R1516" i="15"/>
  <c r="S1516" i="15"/>
  <c r="T1516" i="15"/>
  <c r="U1516" i="15"/>
  <c r="V1516" i="15"/>
  <c r="W1516" i="15"/>
  <c r="X1516" i="15"/>
  <c r="Y1516" i="15"/>
  <c r="Z1516" i="15"/>
  <c r="A1515" i="15"/>
  <c r="B1515" i="15"/>
  <c r="C1515" i="15"/>
  <c r="D1515" i="15"/>
  <c r="E1515" i="15"/>
  <c r="F1515" i="15"/>
  <c r="G1515" i="15"/>
  <c r="K1515" i="15"/>
  <c r="L1515" i="15"/>
  <c r="M1515" i="15"/>
  <c r="N1515" i="15"/>
  <c r="O1515" i="15"/>
  <c r="P1515" i="15"/>
  <c r="Q1515" i="15"/>
  <c r="R1515" i="15"/>
  <c r="S1515" i="15"/>
  <c r="T1515" i="15"/>
  <c r="U1515" i="15"/>
  <c r="V1515" i="15"/>
  <c r="W1515" i="15"/>
  <c r="X1515" i="15"/>
  <c r="Y1515" i="15"/>
  <c r="Z1515" i="15"/>
  <c r="A1514" i="15"/>
  <c r="B1514" i="15"/>
  <c r="C1514" i="15"/>
  <c r="D1514" i="15"/>
  <c r="E1514" i="15"/>
  <c r="F1514" i="15"/>
  <c r="G1514" i="15"/>
  <c r="K1514" i="15"/>
  <c r="L1514" i="15"/>
  <c r="M1514" i="15"/>
  <c r="N1514" i="15"/>
  <c r="O1514" i="15"/>
  <c r="P1514" i="15"/>
  <c r="Q1514" i="15"/>
  <c r="R1514" i="15"/>
  <c r="S1514" i="15"/>
  <c r="T1514" i="15"/>
  <c r="U1514" i="15"/>
  <c r="V1514" i="15"/>
  <c r="W1514" i="15"/>
  <c r="X1514" i="15"/>
  <c r="Y1514" i="15"/>
  <c r="Z1514" i="15"/>
  <c r="A1513" i="15"/>
  <c r="B1513" i="15"/>
  <c r="C1513" i="15"/>
  <c r="D1513" i="15"/>
  <c r="E1513" i="15"/>
  <c r="F1513" i="15"/>
  <c r="G1513" i="15"/>
  <c r="K1513" i="15"/>
  <c r="L1513" i="15"/>
  <c r="M1513" i="15"/>
  <c r="N1513" i="15"/>
  <c r="O1513" i="15"/>
  <c r="P1513" i="15"/>
  <c r="Q1513" i="15"/>
  <c r="R1513" i="15"/>
  <c r="S1513" i="15"/>
  <c r="T1513" i="15"/>
  <c r="U1513" i="15"/>
  <c r="V1513" i="15"/>
  <c r="W1513" i="15"/>
  <c r="X1513" i="15"/>
  <c r="Y1513" i="15"/>
  <c r="Z1513" i="15"/>
  <c r="A1512" i="15"/>
  <c r="B1512" i="15"/>
  <c r="C1512" i="15"/>
  <c r="D1512" i="15"/>
  <c r="E1512" i="15"/>
  <c r="F1512" i="15"/>
  <c r="G1512" i="15"/>
  <c r="K1512" i="15"/>
  <c r="L1512" i="15"/>
  <c r="M1512" i="15"/>
  <c r="N1512" i="15"/>
  <c r="O1512" i="15"/>
  <c r="P1512" i="15"/>
  <c r="Q1512" i="15"/>
  <c r="R1512" i="15"/>
  <c r="S1512" i="15"/>
  <c r="T1512" i="15"/>
  <c r="U1512" i="15"/>
  <c r="V1512" i="15"/>
  <c r="W1512" i="15"/>
  <c r="X1512" i="15"/>
  <c r="Y1512" i="15"/>
  <c r="Z1512" i="15"/>
  <c r="A1511" i="15"/>
  <c r="B1511" i="15"/>
  <c r="C1511" i="15"/>
  <c r="D1511" i="15"/>
  <c r="E1511" i="15"/>
  <c r="F1511" i="15"/>
  <c r="G1511" i="15"/>
  <c r="K1511" i="15"/>
  <c r="L1511" i="15"/>
  <c r="M1511" i="15"/>
  <c r="N1511" i="15"/>
  <c r="O1511" i="15"/>
  <c r="P1511" i="15"/>
  <c r="Q1511" i="15"/>
  <c r="R1511" i="15"/>
  <c r="S1511" i="15"/>
  <c r="T1511" i="15"/>
  <c r="U1511" i="15"/>
  <c r="V1511" i="15"/>
  <c r="W1511" i="15"/>
  <c r="X1511" i="15"/>
  <c r="Y1511" i="15"/>
  <c r="Z1511" i="15"/>
  <c r="A1510" i="15"/>
  <c r="B1510" i="15"/>
  <c r="C1510" i="15"/>
  <c r="D1510" i="15"/>
  <c r="E1510" i="15"/>
  <c r="F1510" i="15"/>
  <c r="G1510" i="15"/>
  <c r="K1510" i="15"/>
  <c r="L1510" i="15"/>
  <c r="M1510" i="15"/>
  <c r="N1510" i="15"/>
  <c r="O1510" i="15"/>
  <c r="P1510" i="15"/>
  <c r="Q1510" i="15"/>
  <c r="R1510" i="15"/>
  <c r="S1510" i="15"/>
  <c r="T1510" i="15"/>
  <c r="U1510" i="15"/>
  <c r="V1510" i="15"/>
  <c r="W1510" i="15"/>
  <c r="X1510" i="15"/>
  <c r="Y1510" i="15"/>
  <c r="Z1510" i="15"/>
  <c r="A1509" i="15"/>
  <c r="B1509" i="15"/>
  <c r="C1509" i="15"/>
  <c r="D1509" i="15"/>
  <c r="E1509" i="15"/>
  <c r="F1509" i="15"/>
  <c r="G1509" i="15"/>
  <c r="K1509" i="15"/>
  <c r="L1509" i="15"/>
  <c r="M1509" i="15"/>
  <c r="N1509" i="15"/>
  <c r="O1509" i="15"/>
  <c r="P1509" i="15"/>
  <c r="Q1509" i="15"/>
  <c r="R1509" i="15"/>
  <c r="S1509" i="15"/>
  <c r="T1509" i="15"/>
  <c r="U1509" i="15"/>
  <c r="V1509" i="15"/>
  <c r="W1509" i="15"/>
  <c r="X1509" i="15"/>
  <c r="Y1509" i="15"/>
  <c r="Z1509" i="15"/>
  <c r="A1508" i="15"/>
  <c r="B1508" i="15"/>
  <c r="C1508" i="15"/>
  <c r="D1508" i="15"/>
  <c r="E1508" i="15"/>
  <c r="F1508" i="15"/>
  <c r="G1508" i="15"/>
  <c r="H1508" i="15"/>
  <c r="K1508" i="15"/>
  <c r="L1508" i="15"/>
  <c r="M1508" i="15"/>
  <c r="N1508" i="15"/>
  <c r="O1508" i="15"/>
  <c r="P1508" i="15"/>
  <c r="Q1508" i="15"/>
  <c r="R1508" i="15"/>
  <c r="S1508" i="15"/>
  <c r="T1508" i="15"/>
  <c r="U1508" i="15"/>
  <c r="V1508" i="15"/>
  <c r="W1508" i="15"/>
  <c r="X1508" i="15"/>
  <c r="Y1508" i="15"/>
  <c r="Z1508" i="15"/>
  <c r="A1507" i="15"/>
  <c r="B1507" i="15"/>
  <c r="C1507" i="15"/>
  <c r="D1507" i="15"/>
  <c r="E1507" i="15"/>
  <c r="F1507" i="15"/>
  <c r="G1507" i="15"/>
  <c r="K1507" i="15"/>
  <c r="L1507" i="15"/>
  <c r="M1507" i="15"/>
  <c r="N1507" i="15"/>
  <c r="O1507" i="15"/>
  <c r="P1507" i="15"/>
  <c r="Q1507" i="15"/>
  <c r="R1507" i="15"/>
  <c r="S1507" i="15"/>
  <c r="T1507" i="15"/>
  <c r="U1507" i="15"/>
  <c r="V1507" i="15"/>
  <c r="W1507" i="15"/>
  <c r="X1507" i="15"/>
  <c r="Y1507" i="15"/>
  <c r="Z1507" i="15"/>
  <c r="A1506" i="15"/>
  <c r="B1506" i="15"/>
  <c r="C1506" i="15"/>
  <c r="D1506" i="15"/>
  <c r="E1506" i="15"/>
  <c r="F1506" i="15"/>
  <c r="G1506" i="15"/>
  <c r="K1506" i="15"/>
  <c r="L1506" i="15"/>
  <c r="M1506" i="15"/>
  <c r="N1506" i="15"/>
  <c r="O1506" i="15"/>
  <c r="P1506" i="15"/>
  <c r="Q1506" i="15"/>
  <c r="R1506" i="15"/>
  <c r="S1506" i="15"/>
  <c r="T1506" i="15"/>
  <c r="U1506" i="15"/>
  <c r="V1506" i="15"/>
  <c r="W1506" i="15"/>
  <c r="X1506" i="15"/>
  <c r="Y1506" i="15"/>
  <c r="Z1506" i="15"/>
  <c r="A1505" i="15"/>
  <c r="B1505" i="15"/>
  <c r="C1505" i="15"/>
  <c r="D1505" i="15"/>
  <c r="E1505" i="15"/>
  <c r="F1505" i="15"/>
  <c r="G1505" i="15"/>
  <c r="K1505" i="15"/>
  <c r="L1505" i="15"/>
  <c r="M1505" i="15"/>
  <c r="N1505" i="15"/>
  <c r="O1505" i="15"/>
  <c r="P1505" i="15"/>
  <c r="Q1505" i="15"/>
  <c r="R1505" i="15"/>
  <c r="S1505" i="15"/>
  <c r="T1505" i="15"/>
  <c r="U1505" i="15"/>
  <c r="V1505" i="15"/>
  <c r="W1505" i="15"/>
  <c r="X1505" i="15"/>
  <c r="Y1505" i="15"/>
  <c r="Z1505" i="15"/>
  <c r="A1504" i="15"/>
  <c r="B1504" i="15"/>
  <c r="C1504" i="15"/>
  <c r="D1504" i="15"/>
  <c r="E1504" i="15"/>
  <c r="F1504" i="15"/>
  <c r="G1504" i="15"/>
  <c r="K1504" i="15"/>
  <c r="L1504" i="15"/>
  <c r="M1504" i="15"/>
  <c r="N1504" i="15"/>
  <c r="O1504" i="15"/>
  <c r="P1504" i="15"/>
  <c r="Q1504" i="15"/>
  <c r="R1504" i="15"/>
  <c r="S1504" i="15"/>
  <c r="T1504" i="15"/>
  <c r="U1504" i="15"/>
  <c r="V1504" i="15"/>
  <c r="W1504" i="15"/>
  <c r="X1504" i="15"/>
  <c r="Y1504" i="15"/>
  <c r="Z1504" i="15"/>
  <c r="A1503" i="15"/>
  <c r="B1503" i="15"/>
  <c r="C1503" i="15"/>
  <c r="D1503" i="15"/>
  <c r="E1503" i="15"/>
  <c r="F1503" i="15"/>
  <c r="G1503" i="15"/>
  <c r="K1503" i="15"/>
  <c r="L1503" i="15"/>
  <c r="M1503" i="15"/>
  <c r="N1503" i="15"/>
  <c r="O1503" i="15"/>
  <c r="P1503" i="15"/>
  <c r="Q1503" i="15"/>
  <c r="R1503" i="15"/>
  <c r="S1503" i="15"/>
  <c r="T1503" i="15"/>
  <c r="U1503" i="15"/>
  <c r="V1503" i="15"/>
  <c r="W1503" i="15"/>
  <c r="X1503" i="15"/>
  <c r="Y1503" i="15"/>
  <c r="Z1503" i="15"/>
  <c r="A1502" i="15"/>
  <c r="B1502" i="15"/>
  <c r="C1502" i="15"/>
  <c r="D1502" i="15"/>
  <c r="E1502" i="15"/>
  <c r="F1502" i="15"/>
  <c r="G1502" i="15"/>
  <c r="K1502" i="15"/>
  <c r="L1502" i="15"/>
  <c r="M1502" i="15"/>
  <c r="N1502" i="15"/>
  <c r="O1502" i="15"/>
  <c r="P1502" i="15"/>
  <c r="Q1502" i="15"/>
  <c r="R1502" i="15"/>
  <c r="S1502" i="15"/>
  <c r="T1502" i="15"/>
  <c r="U1502" i="15"/>
  <c r="V1502" i="15"/>
  <c r="W1502" i="15"/>
  <c r="X1502" i="15"/>
  <c r="Y1502" i="15"/>
  <c r="Z1502" i="15"/>
  <c r="A1501" i="15"/>
  <c r="B1501" i="15"/>
  <c r="C1501" i="15"/>
  <c r="D1501" i="15"/>
  <c r="E1501" i="15"/>
  <c r="F1501" i="15"/>
  <c r="G1501" i="15"/>
  <c r="K1501" i="15"/>
  <c r="L1501" i="15"/>
  <c r="M1501" i="15"/>
  <c r="N1501" i="15"/>
  <c r="O1501" i="15"/>
  <c r="P1501" i="15"/>
  <c r="Q1501" i="15"/>
  <c r="R1501" i="15"/>
  <c r="S1501" i="15"/>
  <c r="T1501" i="15"/>
  <c r="U1501" i="15"/>
  <c r="V1501" i="15"/>
  <c r="W1501" i="15"/>
  <c r="X1501" i="15"/>
  <c r="Y1501" i="15"/>
  <c r="Z1501" i="15"/>
  <c r="A1500" i="15"/>
  <c r="B1500" i="15"/>
  <c r="C1500" i="15"/>
  <c r="D1500" i="15"/>
  <c r="E1500" i="15"/>
  <c r="F1500" i="15"/>
  <c r="G1500" i="15"/>
  <c r="H1500" i="15"/>
  <c r="K1500" i="15"/>
  <c r="L1500" i="15"/>
  <c r="M1500" i="15"/>
  <c r="N1500" i="15"/>
  <c r="O1500" i="15"/>
  <c r="P1500" i="15"/>
  <c r="Q1500" i="15"/>
  <c r="R1500" i="15"/>
  <c r="S1500" i="15"/>
  <c r="T1500" i="15"/>
  <c r="U1500" i="15"/>
  <c r="V1500" i="15"/>
  <c r="W1500" i="15"/>
  <c r="X1500" i="15"/>
  <c r="Y1500" i="15"/>
  <c r="Z1500" i="15"/>
  <c r="A1499" i="15"/>
  <c r="B1499" i="15"/>
  <c r="C1499" i="15"/>
  <c r="D1499" i="15"/>
  <c r="E1499" i="15"/>
  <c r="F1499" i="15"/>
  <c r="G1499" i="15"/>
  <c r="K1499" i="15"/>
  <c r="L1499" i="15"/>
  <c r="M1499" i="15"/>
  <c r="N1499" i="15"/>
  <c r="O1499" i="15"/>
  <c r="P1499" i="15"/>
  <c r="Q1499" i="15"/>
  <c r="R1499" i="15"/>
  <c r="S1499" i="15"/>
  <c r="T1499" i="15"/>
  <c r="U1499" i="15"/>
  <c r="V1499" i="15"/>
  <c r="W1499" i="15"/>
  <c r="X1499" i="15"/>
  <c r="Y1499" i="15"/>
  <c r="Z1499" i="15"/>
  <c r="A1498" i="15"/>
  <c r="B1498" i="15"/>
  <c r="C1498" i="15"/>
  <c r="D1498" i="15"/>
  <c r="E1498" i="15"/>
  <c r="F1498" i="15"/>
  <c r="G1498" i="15"/>
  <c r="K1498" i="15"/>
  <c r="L1498" i="15"/>
  <c r="M1498" i="15"/>
  <c r="N1498" i="15"/>
  <c r="O1498" i="15"/>
  <c r="P1498" i="15"/>
  <c r="Q1498" i="15"/>
  <c r="R1498" i="15"/>
  <c r="S1498" i="15"/>
  <c r="T1498" i="15"/>
  <c r="U1498" i="15"/>
  <c r="V1498" i="15"/>
  <c r="W1498" i="15"/>
  <c r="X1498" i="15"/>
  <c r="Y1498" i="15"/>
  <c r="Z1498" i="15"/>
  <c r="A1497" i="15"/>
  <c r="B1497" i="15"/>
  <c r="C1497" i="15"/>
  <c r="D1497" i="15"/>
  <c r="E1497" i="15"/>
  <c r="F1497" i="15"/>
  <c r="G1497" i="15"/>
  <c r="K1497" i="15"/>
  <c r="L1497" i="15"/>
  <c r="M1497" i="15"/>
  <c r="N1497" i="15"/>
  <c r="O1497" i="15"/>
  <c r="P1497" i="15"/>
  <c r="Q1497" i="15"/>
  <c r="R1497" i="15"/>
  <c r="S1497" i="15"/>
  <c r="T1497" i="15"/>
  <c r="U1497" i="15"/>
  <c r="V1497" i="15"/>
  <c r="W1497" i="15"/>
  <c r="X1497" i="15"/>
  <c r="Y1497" i="15"/>
  <c r="Z1497" i="15"/>
  <c r="A1496" i="15"/>
  <c r="B1496" i="15"/>
  <c r="C1496" i="15"/>
  <c r="D1496" i="15"/>
  <c r="E1496" i="15"/>
  <c r="F1496" i="15"/>
  <c r="G1496" i="15"/>
  <c r="K1496" i="15"/>
  <c r="L1496" i="15"/>
  <c r="M1496" i="15"/>
  <c r="N1496" i="15"/>
  <c r="O1496" i="15"/>
  <c r="P1496" i="15"/>
  <c r="Q1496" i="15"/>
  <c r="R1496" i="15"/>
  <c r="S1496" i="15"/>
  <c r="T1496" i="15"/>
  <c r="U1496" i="15"/>
  <c r="V1496" i="15"/>
  <c r="W1496" i="15"/>
  <c r="X1496" i="15"/>
  <c r="Y1496" i="15"/>
  <c r="Z1496" i="15"/>
  <c r="A1495" i="15"/>
  <c r="B1495" i="15"/>
  <c r="C1495" i="15"/>
  <c r="D1495" i="15"/>
  <c r="E1495" i="15"/>
  <c r="F1495" i="15"/>
  <c r="G1495" i="15"/>
  <c r="K1495" i="15"/>
  <c r="L1495" i="15"/>
  <c r="M1495" i="15"/>
  <c r="N1495" i="15"/>
  <c r="O1495" i="15"/>
  <c r="P1495" i="15"/>
  <c r="Q1495" i="15"/>
  <c r="R1495" i="15"/>
  <c r="S1495" i="15"/>
  <c r="T1495" i="15"/>
  <c r="U1495" i="15"/>
  <c r="V1495" i="15"/>
  <c r="W1495" i="15"/>
  <c r="X1495" i="15"/>
  <c r="Y1495" i="15"/>
  <c r="Z1495" i="15"/>
  <c r="A1494" i="15"/>
  <c r="B1494" i="15"/>
  <c r="C1494" i="15"/>
  <c r="D1494" i="15"/>
  <c r="E1494" i="15"/>
  <c r="F1494" i="15"/>
  <c r="G1494" i="15"/>
  <c r="K1494" i="15"/>
  <c r="L1494" i="15"/>
  <c r="M1494" i="15"/>
  <c r="N1494" i="15"/>
  <c r="O1494" i="15"/>
  <c r="P1494" i="15"/>
  <c r="Q1494" i="15"/>
  <c r="R1494" i="15"/>
  <c r="S1494" i="15"/>
  <c r="T1494" i="15"/>
  <c r="U1494" i="15"/>
  <c r="V1494" i="15"/>
  <c r="W1494" i="15"/>
  <c r="X1494" i="15"/>
  <c r="Y1494" i="15"/>
  <c r="Z1494" i="15"/>
  <c r="A1493" i="15"/>
  <c r="B1493" i="15"/>
  <c r="C1493" i="15"/>
  <c r="D1493" i="15"/>
  <c r="E1493" i="15"/>
  <c r="F1493" i="15"/>
  <c r="G1493" i="15"/>
  <c r="K1493" i="15"/>
  <c r="L1493" i="15"/>
  <c r="M1493" i="15"/>
  <c r="N1493" i="15"/>
  <c r="O1493" i="15"/>
  <c r="P1493" i="15"/>
  <c r="Q1493" i="15"/>
  <c r="R1493" i="15"/>
  <c r="S1493" i="15"/>
  <c r="T1493" i="15"/>
  <c r="U1493" i="15"/>
  <c r="V1493" i="15"/>
  <c r="W1493" i="15"/>
  <c r="X1493" i="15"/>
  <c r="Y1493" i="15"/>
  <c r="Z1493" i="15"/>
  <c r="A1492" i="15"/>
  <c r="B1492" i="15"/>
  <c r="C1492" i="15"/>
  <c r="D1492" i="15"/>
  <c r="E1492" i="15"/>
  <c r="F1492" i="15"/>
  <c r="G1492" i="15"/>
  <c r="H1492" i="15"/>
  <c r="K1492" i="15"/>
  <c r="L1492" i="15"/>
  <c r="M1492" i="15"/>
  <c r="N1492" i="15"/>
  <c r="O1492" i="15"/>
  <c r="P1492" i="15"/>
  <c r="Q1492" i="15"/>
  <c r="R1492" i="15"/>
  <c r="S1492" i="15"/>
  <c r="T1492" i="15"/>
  <c r="U1492" i="15"/>
  <c r="V1492" i="15"/>
  <c r="W1492" i="15"/>
  <c r="X1492" i="15"/>
  <c r="Y1492" i="15"/>
  <c r="Z1492" i="15"/>
  <c r="A1491" i="15"/>
  <c r="B1491" i="15"/>
  <c r="C1491" i="15"/>
  <c r="D1491" i="15"/>
  <c r="E1491" i="15"/>
  <c r="F1491" i="15"/>
  <c r="G1491" i="15"/>
  <c r="K1491" i="15"/>
  <c r="L1491" i="15"/>
  <c r="M1491" i="15"/>
  <c r="N1491" i="15"/>
  <c r="O1491" i="15"/>
  <c r="P1491" i="15"/>
  <c r="Q1491" i="15"/>
  <c r="R1491" i="15"/>
  <c r="S1491" i="15"/>
  <c r="T1491" i="15"/>
  <c r="U1491" i="15"/>
  <c r="V1491" i="15"/>
  <c r="W1491" i="15"/>
  <c r="X1491" i="15"/>
  <c r="Y1491" i="15"/>
  <c r="Z1491" i="15"/>
  <c r="A1490" i="15"/>
  <c r="B1490" i="15"/>
  <c r="C1490" i="15"/>
  <c r="D1490" i="15"/>
  <c r="E1490" i="15"/>
  <c r="F1490" i="15"/>
  <c r="G1490" i="15"/>
  <c r="K1490" i="15"/>
  <c r="L1490" i="15"/>
  <c r="M1490" i="15"/>
  <c r="N1490" i="15"/>
  <c r="O1490" i="15"/>
  <c r="P1490" i="15"/>
  <c r="Q1490" i="15"/>
  <c r="R1490" i="15"/>
  <c r="S1490" i="15"/>
  <c r="T1490" i="15"/>
  <c r="U1490" i="15"/>
  <c r="V1490" i="15"/>
  <c r="W1490" i="15"/>
  <c r="X1490" i="15"/>
  <c r="Y1490" i="15"/>
  <c r="Z1490" i="15"/>
  <c r="A1489" i="15"/>
  <c r="B1489" i="15"/>
  <c r="C1489" i="15"/>
  <c r="D1489" i="15"/>
  <c r="E1489" i="15"/>
  <c r="F1489" i="15"/>
  <c r="G1489" i="15"/>
  <c r="K1489" i="15"/>
  <c r="L1489" i="15"/>
  <c r="M1489" i="15"/>
  <c r="N1489" i="15"/>
  <c r="O1489" i="15"/>
  <c r="P1489" i="15"/>
  <c r="Q1489" i="15"/>
  <c r="R1489" i="15"/>
  <c r="S1489" i="15"/>
  <c r="T1489" i="15"/>
  <c r="U1489" i="15"/>
  <c r="V1489" i="15"/>
  <c r="W1489" i="15"/>
  <c r="X1489" i="15"/>
  <c r="Y1489" i="15"/>
  <c r="Z1489" i="15"/>
  <c r="A1488" i="15"/>
  <c r="B1488" i="15"/>
  <c r="C1488" i="15"/>
  <c r="D1488" i="15"/>
  <c r="E1488" i="15"/>
  <c r="F1488" i="15"/>
  <c r="G1488" i="15"/>
  <c r="K1488" i="15"/>
  <c r="L1488" i="15"/>
  <c r="M1488" i="15"/>
  <c r="N1488" i="15"/>
  <c r="O1488" i="15"/>
  <c r="P1488" i="15"/>
  <c r="Q1488" i="15"/>
  <c r="R1488" i="15"/>
  <c r="S1488" i="15"/>
  <c r="T1488" i="15"/>
  <c r="U1488" i="15"/>
  <c r="V1488" i="15"/>
  <c r="W1488" i="15"/>
  <c r="X1488" i="15"/>
  <c r="Y1488" i="15"/>
  <c r="Z1488" i="15"/>
  <c r="A1487" i="15"/>
  <c r="B1487" i="15"/>
  <c r="C1487" i="15"/>
  <c r="D1487" i="15"/>
  <c r="E1487" i="15"/>
  <c r="F1487" i="15"/>
  <c r="G1487" i="15"/>
  <c r="K1487" i="15"/>
  <c r="L1487" i="15"/>
  <c r="M1487" i="15"/>
  <c r="N1487" i="15"/>
  <c r="O1487" i="15"/>
  <c r="P1487" i="15"/>
  <c r="Q1487" i="15"/>
  <c r="R1487" i="15"/>
  <c r="S1487" i="15"/>
  <c r="T1487" i="15"/>
  <c r="U1487" i="15"/>
  <c r="V1487" i="15"/>
  <c r="W1487" i="15"/>
  <c r="X1487" i="15"/>
  <c r="Y1487" i="15"/>
  <c r="Z1487" i="15"/>
  <c r="A1486" i="15"/>
  <c r="B1486" i="15"/>
  <c r="C1486" i="15"/>
  <c r="D1486" i="15"/>
  <c r="E1486" i="15"/>
  <c r="F1486" i="15"/>
  <c r="G1486" i="15"/>
  <c r="K1486" i="15"/>
  <c r="L1486" i="15"/>
  <c r="M1486" i="15"/>
  <c r="N1486" i="15"/>
  <c r="O1486" i="15"/>
  <c r="P1486" i="15"/>
  <c r="Q1486" i="15"/>
  <c r="R1486" i="15"/>
  <c r="S1486" i="15"/>
  <c r="T1486" i="15"/>
  <c r="U1486" i="15"/>
  <c r="V1486" i="15"/>
  <c r="W1486" i="15"/>
  <c r="X1486" i="15"/>
  <c r="Y1486" i="15"/>
  <c r="Z1486" i="15"/>
  <c r="A1485" i="15"/>
  <c r="B1485" i="15"/>
  <c r="C1485" i="15"/>
  <c r="D1485" i="15"/>
  <c r="E1485" i="15"/>
  <c r="F1485" i="15"/>
  <c r="G1485" i="15"/>
  <c r="K1485" i="15"/>
  <c r="L1485" i="15"/>
  <c r="M1485" i="15"/>
  <c r="N1485" i="15"/>
  <c r="O1485" i="15"/>
  <c r="P1485" i="15"/>
  <c r="Q1485" i="15"/>
  <c r="R1485" i="15"/>
  <c r="S1485" i="15"/>
  <c r="T1485" i="15"/>
  <c r="U1485" i="15"/>
  <c r="V1485" i="15"/>
  <c r="W1485" i="15"/>
  <c r="X1485" i="15"/>
  <c r="Y1485" i="15"/>
  <c r="Z1485" i="15"/>
  <c r="A1484" i="15"/>
  <c r="B1484" i="15"/>
  <c r="C1484" i="15"/>
  <c r="D1484" i="15"/>
  <c r="E1484" i="15"/>
  <c r="F1484" i="15"/>
  <c r="G1484" i="15"/>
  <c r="H1484" i="15"/>
  <c r="K1484" i="15"/>
  <c r="L1484" i="15"/>
  <c r="M1484" i="15"/>
  <c r="N1484" i="15"/>
  <c r="O1484" i="15"/>
  <c r="P1484" i="15"/>
  <c r="Q1484" i="15"/>
  <c r="R1484" i="15"/>
  <c r="S1484" i="15"/>
  <c r="T1484" i="15"/>
  <c r="U1484" i="15"/>
  <c r="V1484" i="15"/>
  <c r="W1484" i="15"/>
  <c r="X1484" i="15"/>
  <c r="Y1484" i="15"/>
  <c r="Z1484" i="15"/>
  <c r="A1483" i="15"/>
  <c r="B1483" i="15"/>
  <c r="C1483" i="15"/>
  <c r="D1483" i="15"/>
  <c r="E1483" i="15"/>
  <c r="F1483" i="15"/>
  <c r="G1483" i="15"/>
  <c r="K1483" i="15"/>
  <c r="L1483" i="15"/>
  <c r="M1483" i="15"/>
  <c r="N1483" i="15"/>
  <c r="O1483" i="15"/>
  <c r="P1483" i="15"/>
  <c r="Q1483" i="15"/>
  <c r="R1483" i="15"/>
  <c r="S1483" i="15"/>
  <c r="T1483" i="15"/>
  <c r="U1483" i="15"/>
  <c r="V1483" i="15"/>
  <c r="W1483" i="15"/>
  <c r="X1483" i="15"/>
  <c r="Y1483" i="15"/>
  <c r="Z1483" i="15"/>
  <c r="A1482" i="15"/>
  <c r="B1482" i="15"/>
  <c r="C1482" i="15"/>
  <c r="D1482" i="15"/>
  <c r="E1482" i="15"/>
  <c r="F1482" i="15"/>
  <c r="G1482" i="15"/>
  <c r="K1482" i="15"/>
  <c r="L1482" i="15"/>
  <c r="M1482" i="15"/>
  <c r="N1482" i="15"/>
  <c r="O1482" i="15"/>
  <c r="P1482" i="15"/>
  <c r="Q1482" i="15"/>
  <c r="R1482" i="15"/>
  <c r="S1482" i="15"/>
  <c r="T1482" i="15"/>
  <c r="U1482" i="15"/>
  <c r="V1482" i="15"/>
  <c r="W1482" i="15"/>
  <c r="X1482" i="15"/>
  <c r="Y1482" i="15"/>
  <c r="Z1482" i="15"/>
  <c r="A1481" i="15"/>
  <c r="B1481" i="15"/>
  <c r="C1481" i="15"/>
  <c r="D1481" i="15"/>
  <c r="E1481" i="15"/>
  <c r="F1481" i="15"/>
  <c r="G1481" i="15"/>
  <c r="K1481" i="15"/>
  <c r="L1481" i="15"/>
  <c r="M1481" i="15"/>
  <c r="N1481" i="15"/>
  <c r="O1481" i="15"/>
  <c r="P1481" i="15"/>
  <c r="Q1481" i="15"/>
  <c r="R1481" i="15"/>
  <c r="S1481" i="15"/>
  <c r="T1481" i="15"/>
  <c r="U1481" i="15"/>
  <c r="V1481" i="15"/>
  <c r="W1481" i="15"/>
  <c r="X1481" i="15"/>
  <c r="Y1481" i="15"/>
  <c r="Z1481" i="15"/>
  <c r="A1480" i="15"/>
  <c r="B1480" i="15"/>
  <c r="C1480" i="15"/>
  <c r="D1480" i="15"/>
  <c r="E1480" i="15"/>
  <c r="F1480" i="15"/>
  <c r="G1480" i="15"/>
  <c r="K1480" i="15"/>
  <c r="L1480" i="15"/>
  <c r="M1480" i="15"/>
  <c r="N1480" i="15"/>
  <c r="O1480" i="15"/>
  <c r="P1480" i="15"/>
  <c r="Q1480" i="15"/>
  <c r="R1480" i="15"/>
  <c r="S1480" i="15"/>
  <c r="T1480" i="15"/>
  <c r="U1480" i="15"/>
  <c r="V1480" i="15"/>
  <c r="W1480" i="15"/>
  <c r="X1480" i="15"/>
  <c r="Y1480" i="15"/>
  <c r="Z1480" i="15"/>
  <c r="A1479" i="15"/>
  <c r="B1479" i="15"/>
  <c r="C1479" i="15"/>
  <c r="D1479" i="15"/>
  <c r="E1479" i="15"/>
  <c r="F1479" i="15"/>
  <c r="G1479" i="15"/>
  <c r="K1479" i="15"/>
  <c r="L1479" i="15"/>
  <c r="M1479" i="15"/>
  <c r="N1479" i="15"/>
  <c r="O1479" i="15"/>
  <c r="P1479" i="15"/>
  <c r="Q1479" i="15"/>
  <c r="R1479" i="15"/>
  <c r="S1479" i="15"/>
  <c r="T1479" i="15"/>
  <c r="U1479" i="15"/>
  <c r="V1479" i="15"/>
  <c r="W1479" i="15"/>
  <c r="X1479" i="15"/>
  <c r="Y1479" i="15"/>
  <c r="Z1479" i="15"/>
  <c r="A1478" i="15"/>
  <c r="B1478" i="15"/>
  <c r="C1478" i="15"/>
  <c r="D1478" i="15"/>
  <c r="E1478" i="15"/>
  <c r="F1478" i="15"/>
  <c r="G1478" i="15"/>
  <c r="K1478" i="15"/>
  <c r="L1478" i="15"/>
  <c r="M1478" i="15"/>
  <c r="N1478" i="15"/>
  <c r="O1478" i="15"/>
  <c r="P1478" i="15"/>
  <c r="Q1478" i="15"/>
  <c r="R1478" i="15"/>
  <c r="S1478" i="15"/>
  <c r="T1478" i="15"/>
  <c r="U1478" i="15"/>
  <c r="V1478" i="15"/>
  <c r="W1478" i="15"/>
  <c r="X1478" i="15"/>
  <c r="Y1478" i="15"/>
  <c r="Z1478" i="15"/>
  <c r="A1477" i="15"/>
  <c r="B1477" i="15"/>
  <c r="C1477" i="15"/>
  <c r="D1477" i="15"/>
  <c r="E1477" i="15"/>
  <c r="F1477" i="15"/>
  <c r="G1477" i="15"/>
  <c r="K1477" i="15"/>
  <c r="L1477" i="15"/>
  <c r="M1477" i="15"/>
  <c r="N1477" i="15"/>
  <c r="O1477" i="15"/>
  <c r="P1477" i="15"/>
  <c r="Q1477" i="15"/>
  <c r="R1477" i="15"/>
  <c r="S1477" i="15"/>
  <c r="T1477" i="15"/>
  <c r="U1477" i="15"/>
  <c r="V1477" i="15"/>
  <c r="W1477" i="15"/>
  <c r="X1477" i="15"/>
  <c r="Y1477" i="15"/>
  <c r="Z1477" i="15"/>
  <c r="A1476" i="15"/>
  <c r="B1476" i="15"/>
  <c r="C1476" i="15"/>
  <c r="D1476" i="15"/>
  <c r="E1476" i="15"/>
  <c r="F1476" i="15"/>
  <c r="G1476" i="15"/>
  <c r="H1476" i="15"/>
  <c r="K1476" i="15"/>
  <c r="L1476" i="15"/>
  <c r="M1476" i="15"/>
  <c r="N1476" i="15"/>
  <c r="O1476" i="15"/>
  <c r="P1476" i="15"/>
  <c r="Q1476" i="15"/>
  <c r="R1476" i="15"/>
  <c r="S1476" i="15"/>
  <c r="T1476" i="15"/>
  <c r="U1476" i="15"/>
  <c r="V1476" i="15"/>
  <c r="W1476" i="15"/>
  <c r="X1476" i="15"/>
  <c r="Y1476" i="15"/>
  <c r="Z1476" i="15"/>
  <c r="A1475" i="15"/>
  <c r="B1475" i="15"/>
  <c r="C1475" i="15"/>
  <c r="D1475" i="15"/>
  <c r="E1475" i="15"/>
  <c r="F1475" i="15"/>
  <c r="G1475" i="15"/>
  <c r="K1475" i="15"/>
  <c r="L1475" i="15"/>
  <c r="M1475" i="15"/>
  <c r="N1475" i="15"/>
  <c r="O1475" i="15"/>
  <c r="P1475" i="15"/>
  <c r="Q1475" i="15"/>
  <c r="R1475" i="15"/>
  <c r="S1475" i="15"/>
  <c r="T1475" i="15"/>
  <c r="U1475" i="15"/>
  <c r="V1475" i="15"/>
  <c r="W1475" i="15"/>
  <c r="X1475" i="15"/>
  <c r="Y1475" i="15"/>
  <c r="Z1475" i="15"/>
  <c r="A1474" i="15"/>
  <c r="B1474" i="15"/>
  <c r="C1474" i="15"/>
  <c r="D1474" i="15"/>
  <c r="E1474" i="15"/>
  <c r="F1474" i="15"/>
  <c r="G1474" i="15"/>
  <c r="K1474" i="15"/>
  <c r="L1474" i="15"/>
  <c r="M1474" i="15"/>
  <c r="N1474" i="15"/>
  <c r="O1474" i="15"/>
  <c r="P1474" i="15"/>
  <c r="Q1474" i="15"/>
  <c r="R1474" i="15"/>
  <c r="S1474" i="15"/>
  <c r="T1474" i="15"/>
  <c r="U1474" i="15"/>
  <c r="V1474" i="15"/>
  <c r="W1474" i="15"/>
  <c r="X1474" i="15"/>
  <c r="Y1474" i="15"/>
  <c r="Z1474" i="15"/>
  <c r="A1473" i="15"/>
  <c r="B1473" i="15"/>
  <c r="C1473" i="15"/>
  <c r="D1473" i="15"/>
  <c r="E1473" i="15"/>
  <c r="F1473" i="15"/>
  <c r="G1473" i="15"/>
  <c r="K1473" i="15"/>
  <c r="L1473" i="15"/>
  <c r="M1473" i="15"/>
  <c r="N1473" i="15"/>
  <c r="O1473" i="15"/>
  <c r="P1473" i="15"/>
  <c r="Q1473" i="15"/>
  <c r="R1473" i="15"/>
  <c r="S1473" i="15"/>
  <c r="T1473" i="15"/>
  <c r="U1473" i="15"/>
  <c r="V1473" i="15"/>
  <c r="W1473" i="15"/>
  <c r="X1473" i="15"/>
  <c r="Y1473" i="15"/>
  <c r="Z1473" i="15"/>
  <c r="A1472" i="15"/>
  <c r="B1472" i="15"/>
  <c r="C1472" i="15"/>
  <c r="D1472" i="15"/>
  <c r="E1472" i="15"/>
  <c r="F1472" i="15"/>
  <c r="G1472" i="15"/>
  <c r="K1472" i="15"/>
  <c r="L1472" i="15"/>
  <c r="M1472" i="15"/>
  <c r="N1472" i="15"/>
  <c r="O1472" i="15"/>
  <c r="P1472" i="15"/>
  <c r="Q1472" i="15"/>
  <c r="R1472" i="15"/>
  <c r="S1472" i="15"/>
  <c r="T1472" i="15"/>
  <c r="U1472" i="15"/>
  <c r="V1472" i="15"/>
  <c r="W1472" i="15"/>
  <c r="X1472" i="15"/>
  <c r="Y1472" i="15"/>
  <c r="Z1472" i="15"/>
  <c r="A1471" i="15"/>
  <c r="B1471" i="15"/>
  <c r="C1471" i="15"/>
  <c r="D1471" i="15"/>
  <c r="E1471" i="15"/>
  <c r="F1471" i="15"/>
  <c r="G1471" i="15"/>
  <c r="K1471" i="15"/>
  <c r="L1471" i="15"/>
  <c r="M1471" i="15"/>
  <c r="N1471" i="15"/>
  <c r="O1471" i="15"/>
  <c r="P1471" i="15"/>
  <c r="Q1471" i="15"/>
  <c r="R1471" i="15"/>
  <c r="S1471" i="15"/>
  <c r="T1471" i="15"/>
  <c r="U1471" i="15"/>
  <c r="V1471" i="15"/>
  <c r="W1471" i="15"/>
  <c r="X1471" i="15"/>
  <c r="Y1471" i="15"/>
  <c r="Z1471" i="15"/>
  <c r="A1470" i="15"/>
  <c r="B1470" i="15"/>
  <c r="C1470" i="15"/>
  <c r="D1470" i="15"/>
  <c r="E1470" i="15"/>
  <c r="F1470" i="15"/>
  <c r="G1470" i="15"/>
  <c r="K1470" i="15"/>
  <c r="L1470" i="15"/>
  <c r="M1470" i="15"/>
  <c r="N1470" i="15"/>
  <c r="O1470" i="15"/>
  <c r="P1470" i="15"/>
  <c r="Q1470" i="15"/>
  <c r="R1470" i="15"/>
  <c r="S1470" i="15"/>
  <c r="T1470" i="15"/>
  <c r="U1470" i="15"/>
  <c r="V1470" i="15"/>
  <c r="W1470" i="15"/>
  <c r="X1470" i="15"/>
  <c r="Y1470" i="15"/>
  <c r="Z1470" i="15"/>
  <c r="A1469" i="15"/>
  <c r="B1469" i="15"/>
  <c r="C1469" i="15"/>
  <c r="D1469" i="15"/>
  <c r="E1469" i="15"/>
  <c r="F1469" i="15"/>
  <c r="G1469" i="15"/>
  <c r="K1469" i="15"/>
  <c r="L1469" i="15"/>
  <c r="M1469" i="15"/>
  <c r="N1469" i="15"/>
  <c r="O1469" i="15"/>
  <c r="P1469" i="15"/>
  <c r="Q1469" i="15"/>
  <c r="R1469" i="15"/>
  <c r="S1469" i="15"/>
  <c r="T1469" i="15"/>
  <c r="U1469" i="15"/>
  <c r="V1469" i="15"/>
  <c r="W1469" i="15"/>
  <c r="X1469" i="15"/>
  <c r="Y1469" i="15"/>
  <c r="Z1469" i="15"/>
  <c r="A1468" i="15"/>
  <c r="B1468" i="15"/>
  <c r="C1468" i="15"/>
  <c r="D1468" i="15"/>
  <c r="E1468" i="15"/>
  <c r="F1468" i="15"/>
  <c r="G1468" i="15"/>
  <c r="H1468" i="15"/>
  <c r="K1468" i="15"/>
  <c r="L1468" i="15"/>
  <c r="M1468" i="15"/>
  <c r="N1468" i="15"/>
  <c r="O1468" i="15"/>
  <c r="P1468" i="15"/>
  <c r="Q1468" i="15"/>
  <c r="R1468" i="15"/>
  <c r="S1468" i="15"/>
  <c r="T1468" i="15"/>
  <c r="U1468" i="15"/>
  <c r="V1468" i="15"/>
  <c r="W1468" i="15"/>
  <c r="X1468" i="15"/>
  <c r="Y1468" i="15"/>
  <c r="Z1468" i="15"/>
  <c r="A1467" i="15"/>
  <c r="B1467" i="15"/>
  <c r="C1467" i="15"/>
  <c r="D1467" i="15"/>
  <c r="E1467" i="15"/>
  <c r="F1467" i="15"/>
  <c r="G1467" i="15"/>
  <c r="K1467" i="15"/>
  <c r="L1467" i="15"/>
  <c r="M1467" i="15"/>
  <c r="N1467" i="15"/>
  <c r="O1467" i="15"/>
  <c r="P1467" i="15"/>
  <c r="Q1467" i="15"/>
  <c r="R1467" i="15"/>
  <c r="S1467" i="15"/>
  <c r="T1467" i="15"/>
  <c r="U1467" i="15"/>
  <c r="V1467" i="15"/>
  <c r="W1467" i="15"/>
  <c r="X1467" i="15"/>
  <c r="Y1467" i="15"/>
  <c r="Z1467" i="15"/>
  <c r="A1466" i="15"/>
  <c r="B1466" i="15"/>
  <c r="C1466" i="15"/>
  <c r="D1466" i="15"/>
  <c r="E1466" i="15"/>
  <c r="F1466" i="15"/>
  <c r="G1466" i="15"/>
  <c r="K1466" i="15"/>
  <c r="L1466" i="15"/>
  <c r="M1466" i="15"/>
  <c r="N1466" i="15"/>
  <c r="O1466" i="15"/>
  <c r="P1466" i="15"/>
  <c r="Q1466" i="15"/>
  <c r="R1466" i="15"/>
  <c r="S1466" i="15"/>
  <c r="T1466" i="15"/>
  <c r="U1466" i="15"/>
  <c r="V1466" i="15"/>
  <c r="W1466" i="15"/>
  <c r="X1466" i="15"/>
  <c r="Y1466" i="15"/>
  <c r="Z1466" i="15"/>
  <c r="A1465" i="15"/>
  <c r="B1465" i="15"/>
  <c r="C1465" i="15"/>
  <c r="D1465" i="15"/>
  <c r="E1465" i="15"/>
  <c r="F1465" i="15"/>
  <c r="G1465" i="15"/>
  <c r="K1465" i="15"/>
  <c r="L1465" i="15"/>
  <c r="M1465" i="15"/>
  <c r="N1465" i="15"/>
  <c r="O1465" i="15"/>
  <c r="P1465" i="15"/>
  <c r="Q1465" i="15"/>
  <c r="R1465" i="15"/>
  <c r="S1465" i="15"/>
  <c r="T1465" i="15"/>
  <c r="U1465" i="15"/>
  <c r="V1465" i="15"/>
  <c r="W1465" i="15"/>
  <c r="X1465" i="15"/>
  <c r="Y1465" i="15"/>
  <c r="Z1465" i="15"/>
  <c r="A1464" i="15"/>
  <c r="B1464" i="15"/>
  <c r="C1464" i="15"/>
  <c r="D1464" i="15"/>
  <c r="E1464" i="15"/>
  <c r="F1464" i="15"/>
  <c r="G1464" i="15"/>
  <c r="K1464" i="15"/>
  <c r="L1464" i="15"/>
  <c r="M1464" i="15"/>
  <c r="N1464" i="15"/>
  <c r="O1464" i="15"/>
  <c r="P1464" i="15"/>
  <c r="Q1464" i="15"/>
  <c r="R1464" i="15"/>
  <c r="S1464" i="15"/>
  <c r="T1464" i="15"/>
  <c r="U1464" i="15"/>
  <c r="V1464" i="15"/>
  <c r="W1464" i="15"/>
  <c r="X1464" i="15"/>
  <c r="Y1464" i="15"/>
  <c r="Z1464" i="15"/>
  <c r="A1463" i="15"/>
  <c r="B1463" i="15"/>
  <c r="C1463" i="15"/>
  <c r="D1463" i="15"/>
  <c r="E1463" i="15"/>
  <c r="F1463" i="15"/>
  <c r="G1463" i="15"/>
  <c r="K1463" i="15"/>
  <c r="L1463" i="15"/>
  <c r="M1463" i="15"/>
  <c r="N1463" i="15"/>
  <c r="O1463" i="15"/>
  <c r="P1463" i="15"/>
  <c r="Q1463" i="15"/>
  <c r="R1463" i="15"/>
  <c r="S1463" i="15"/>
  <c r="T1463" i="15"/>
  <c r="U1463" i="15"/>
  <c r="V1463" i="15"/>
  <c r="W1463" i="15"/>
  <c r="X1463" i="15"/>
  <c r="Y1463" i="15"/>
  <c r="Z1463" i="15"/>
  <c r="A1462" i="15"/>
  <c r="B1462" i="15"/>
  <c r="C1462" i="15"/>
  <c r="D1462" i="15"/>
  <c r="E1462" i="15"/>
  <c r="F1462" i="15"/>
  <c r="G1462" i="15"/>
  <c r="K1462" i="15"/>
  <c r="L1462" i="15"/>
  <c r="M1462" i="15"/>
  <c r="N1462" i="15"/>
  <c r="O1462" i="15"/>
  <c r="P1462" i="15"/>
  <c r="Q1462" i="15"/>
  <c r="R1462" i="15"/>
  <c r="S1462" i="15"/>
  <c r="T1462" i="15"/>
  <c r="U1462" i="15"/>
  <c r="V1462" i="15"/>
  <c r="W1462" i="15"/>
  <c r="X1462" i="15"/>
  <c r="Y1462" i="15"/>
  <c r="Z1462" i="15"/>
  <c r="A1461" i="15"/>
  <c r="B1461" i="15"/>
  <c r="C1461" i="15"/>
  <c r="D1461" i="15"/>
  <c r="E1461" i="15"/>
  <c r="F1461" i="15"/>
  <c r="G1461" i="15"/>
  <c r="K1461" i="15"/>
  <c r="L1461" i="15"/>
  <c r="M1461" i="15"/>
  <c r="N1461" i="15"/>
  <c r="O1461" i="15"/>
  <c r="P1461" i="15"/>
  <c r="Q1461" i="15"/>
  <c r="R1461" i="15"/>
  <c r="S1461" i="15"/>
  <c r="T1461" i="15"/>
  <c r="U1461" i="15"/>
  <c r="V1461" i="15"/>
  <c r="W1461" i="15"/>
  <c r="X1461" i="15"/>
  <c r="Y1461" i="15"/>
  <c r="Z1461" i="15"/>
  <c r="A1460" i="15"/>
  <c r="B1460" i="15"/>
  <c r="C1460" i="15"/>
  <c r="D1460" i="15"/>
  <c r="E1460" i="15"/>
  <c r="F1460" i="15"/>
  <c r="G1460" i="15"/>
  <c r="H1460" i="15"/>
  <c r="K1460" i="15"/>
  <c r="L1460" i="15"/>
  <c r="M1460" i="15"/>
  <c r="N1460" i="15"/>
  <c r="O1460" i="15"/>
  <c r="P1460" i="15"/>
  <c r="Q1460" i="15"/>
  <c r="R1460" i="15"/>
  <c r="S1460" i="15"/>
  <c r="T1460" i="15"/>
  <c r="U1460" i="15"/>
  <c r="V1460" i="15"/>
  <c r="W1460" i="15"/>
  <c r="X1460" i="15"/>
  <c r="Y1460" i="15"/>
  <c r="Z1460" i="15"/>
  <c r="A1459" i="15"/>
  <c r="B1459" i="15"/>
  <c r="C1459" i="15"/>
  <c r="D1459" i="15"/>
  <c r="E1459" i="15"/>
  <c r="F1459" i="15"/>
  <c r="G1459" i="15"/>
  <c r="K1459" i="15"/>
  <c r="L1459" i="15"/>
  <c r="M1459" i="15"/>
  <c r="N1459" i="15"/>
  <c r="O1459" i="15"/>
  <c r="P1459" i="15"/>
  <c r="Q1459" i="15"/>
  <c r="R1459" i="15"/>
  <c r="S1459" i="15"/>
  <c r="T1459" i="15"/>
  <c r="U1459" i="15"/>
  <c r="V1459" i="15"/>
  <c r="W1459" i="15"/>
  <c r="X1459" i="15"/>
  <c r="Y1459" i="15"/>
  <c r="Z1459" i="15"/>
  <c r="A1458" i="15"/>
  <c r="B1458" i="15"/>
  <c r="C1458" i="15"/>
  <c r="D1458" i="15"/>
  <c r="E1458" i="15"/>
  <c r="F1458" i="15"/>
  <c r="G1458" i="15"/>
  <c r="K1458" i="15"/>
  <c r="L1458" i="15"/>
  <c r="M1458" i="15"/>
  <c r="N1458" i="15"/>
  <c r="O1458" i="15"/>
  <c r="P1458" i="15"/>
  <c r="Q1458" i="15"/>
  <c r="R1458" i="15"/>
  <c r="S1458" i="15"/>
  <c r="T1458" i="15"/>
  <c r="U1458" i="15"/>
  <c r="V1458" i="15"/>
  <c r="W1458" i="15"/>
  <c r="X1458" i="15"/>
  <c r="Y1458" i="15"/>
  <c r="Z1458" i="15"/>
  <c r="A1457" i="15"/>
  <c r="B1457" i="15"/>
  <c r="C1457" i="15"/>
  <c r="D1457" i="15"/>
  <c r="E1457" i="15"/>
  <c r="F1457" i="15"/>
  <c r="G1457" i="15"/>
  <c r="K1457" i="15"/>
  <c r="L1457" i="15"/>
  <c r="M1457" i="15"/>
  <c r="N1457" i="15"/>
  <c r="O1457" i="15"/>
  <c r="P1457" i="15"/>
  <c r="Q1457" i="15"/>
  <c r="R1457" i="15"/>
  <c r="S1457" i="15"/>
  <c r="T1457" i="15"/>
  <c r="U1457" i="15"/>
  <c r="V1457" i="15"/>
  <c r="W1457" i="15"/>
  <c r="X1457" i="15"/>
  <c r="Y1457" i="15"/>
  <c r="Z1457" i="15"/>
  <c r="A1456" i="15"/>
  <c r="B1456" i="15"/>
  <c r="C1456" i="15"/>
  <c r="D1456" i="15"/>
  <c r="E1456" i="15"/>
  <c r="F1456" i="15"/>
  <c r="G1456" i="15"/>
  <c r="K1456" i="15"/>
  <c r="L1456" i="15"/>
  <c r="M1456" i="15"/>
  <c r="N1456" i="15"/>
  <c r="O1456" i="15"/>
  <c r="P1456" i="15"/>
  <c r="Q1456" i="15"/>
  <c r="R1456" i="15"/>
  <c r="S1456" i="15"/>
  <c r="T1456" i="15"/>
  <c r="U1456" i="15"/>
  <c r="V1456" i="15"/>
  <c r="W1456" i="15"/>
  <c r="X1456" i="15"/>
  <c r="Y1456" i="15"/>
  <c r="Z1456" i="15"/>
  <c r="A1455" i="15"/>
  <c r="B1455" i="15"/>
  <c r="C1455" i="15"/>
  <c r="D1455" i="15"/>
  <c r="E1455" i="15"/>
  <c r="F1455" i="15"/>
  <c r="G1455" i="15"/>
  <c r="I1455" i="15"/>
  <c r="K1455" i="15"/>
  <c r="L1455" i="15"/>
  <c r="M1455" i="15"/>
  <c r="N1455" i="15"/>
  <c r="O1455" i="15"/>
  <c r="P1455" i="15"/>
  <c r="Q1455" i="15"/>
  <c r="R1455" i="15"/>
  <c r="S1455" i="15"/>
  <c r="T1455" i="15"/>
  <c r="U1455" i="15"/>
  <c r="V1455" i="15"/>
  <c r="W1455" i="15"/>
  <c r="X1455" i="15"/>
  <c r="Y1455" i="15"/>
  <c r="Z1455" i="15"/>
  <c r="A1454" i="15"/>
  <c r="B1454" i="15"/>
  <c r="C1454" i="15"/>
  <c r="D1454" i="15"/>
  <c r="E1454" i="15"/>
  <c r="F1454" i="15"/>
  <c r="G1454" i="15"/>
  <c r="K1454" i="15"/>
  <c r="L1454" i="15"/>
  <c r="M1454" i="15"/>
  <c r="N1454" i="15"/>
  <c r="O1454" i="15"/>
  <c r="P1454" i="15"/>
  <c r="Q1454" i="15"/>
  <c r="R1454" i="15"/>
  <c r="S1454" i="15"/>
  <c r="T1454" i="15"/>
  <c r="U1454" i="15"/>
  <c r="V1454" i="15"/>
  <c r="W1454" i="15"/>
  <c r="X1454" i="15"/>
  <c r="Y1454" i="15"/>
  <c r="Z1454" i="15"/>
  <c r="A1453" i="15"/>
  <c r="B1453" i="15"/>
  <c r="C1453" i="15"/>
  <c r="D1453" i="15"/>
  <c r="E1453" i="15"/>
  <c r="F1453" i="15"/>
  <c r="G1453" i="15"/>
  <c r="K1453" i="15"/>
  <c r="L1453" i="15"/>
  <c r="M1453" i="15"/>
  <c r="N1453" i="15"/>
  <c r="O1453" i="15"/>
  <c r="P1453" i="15"/>
  <c r="Q1453" i="15"/>
  <c r="R1453" i="15"/>
  <c r="S1453" i="15"/>
  <c r="T1453" i="15"/>
  <c r="U1453" i="15"/>
  <c r="V1453" i="15"/>
  <c r="W1453" i="15"/>
  <c r="X1453" i="15"/>
  <c r="Y1453" i="15"/>
  <c r="Z1453" i="15"/>
  <c r="A1452" i="15"/>
  <c r="B1452" i="15"/>
  <c r="C1452" i="15"/>
  <c r="D1452" i="15"/>
  <c r="E1452" i="15"/>
  <c r="F1452" i="15"/>
  <c r="G1452" i="15"/>
  <c r="H1452" i="15"/>
  <c r="K1452" i="15"/>
  <c r="L1452" i="15"/>
  <c r="M1452" i="15"/>
  <c r="N1452" i="15"/>
  <c r="O1452" i="15"/>
  <c r="P1452" i="15"/>
  <c r="Q1452" i="15"/>
  <c r="R1452" i="15"/>
  <c r="S1452" i="15"/>
  <c r="T1452" i="15"/>
  <c r="U1452" i="15"/>
  <c r="V1452" i="15"/>
  <c r="W1452" i="15"/>
  <c r="X1452" i="15"/>
  <c r="Y1452" i="15"/>
  <c r="Z1452" i="15"/>
  <c r="A1451" i="15"/>
  <c r="B1451" i="15"/>
  <c r="C1451" i="15"/>
  <c r="D1451" i="15"/>
  <c r="E1451" i="15"/>
  <c r="F1451" i="15"/>
  <c r="G1451" i="15"/>
  <c r="K1451" i="15"/>
  <c r="L1451" i="15"/>
  <c r="M1451" i="15"/>
  <c r="N1451" i="15"/>
  <c r="O1451" i="15"/>
  <c r="P1451" i="15"/>
  <c r="Q1451" i="15"/>
  <c r="R1451" i="15"/>
  <c r="S1451" i="15"/>
  <c r="T1451" i="15"/>
  <c r="U1451" i="15"/>
  <c r="V1451" i="15"/>
  <c r="W1451" i="15"/>
  <c r="X1451" i="15"/>
  <c r="Y1451" i="15"/>
  <c r="Z1451" i="15"/>
  <c r="A1450" i="15"/>
  <c r="B1450" i="15"/>
  <c r="C1450" i="15"/>
  <c r="D1450" i="15"/>
  <c r="E1450" i="15"/>
  <c r="F1450" i="15"/>
  <c r="G1450" i="15"/>
  <c r="K1450" i="15"/>
  <c r="L1450" i="15"/>
  <c r="M1450" i="15"/>
  <c r="N1450" i="15"/>
  <c r="O1450" i="15"/>
  <c r="P1450" i="15"/>
  <c r="Q1450" i="15"/>
  <c r="R1450" i="15"/>
  <c r="S1450" i="15"/>
  <c r="T1450" i="15"/>
  <c r="U1450" i="15"/>
  <c r="V1450" i="15"/>
  <c r="W1450" i="15"/>
  <c r="X1450" i="15"/>
  <c r="Y1450" i="15"/>
  <c r="Z1450" i="15"/>
  <c r="A1449" i="15"/>
  <c r="B1449" i="15"/>
  <c r="C1449" i="15"/>
  <c r="D1449" i="15"/>
  <c r="E1449" i="15"/>
  <c r="F1449" i="15"/>
  <c r="G1449" i="15"/>
  <c r="K1449" i="15"/>
  <c r="L1449" i="15"/>
  <c r="M1449" i="15"/>
  <c r="N1449" i="15"/>
  <c r="O1449" i="15"/>
  <c r="P1449" i="15"/>
  <c r="Q1449" i="15"/>
  <c r="R1449" i="15"/>
  <c r="S1449" i="15"/>
  <c r="T1449" i="15"/>
  <c r="U1449" i="15"/>
  <c r="V1449" i="15"/>
  <c r="W1449" i="15"/>
  <c r="X1449" i="15"/>
  <c r="Y1449" i="15"/>
  <c r="Z1449" i="15"/>
  <c r="A1448" i="15"/>
  <c r="B1448" i="15"/>
  <c r="C1448" i="15"/>
  <c r="D1448" i="15"/>
  <c r="E1448" i="15"/>
  <c r="F1448" i="15"/>
  <c r="G1448" i="15"/>
  <c r="I1448" i="15"/>
  <c r="K1448" i="15"/>
  <c r="L1448" i="15"/>
  <c r="M1448" i="15"/>
  <c r="N1448" i="15"/>
  <c r="O1448" i="15"/>
  <c r="P1448" i="15"/>
  <c r="Q1448" i="15"/>
  <c r="R1448" i="15"/>
  <c r="S1448" i="15"/>
  <c r="T1448" i="15"/>
  <c r="U1448" i="15"/>
  <c r="V1448" i="15"/>
  <c r="W1448" i="15"/>
  <c r="X1448" i="15"/>
  <c r="Y1448" i="15"/>
  <c r="Z1448" i="15"/>
  <c r="A1447" i="15"/>
  <c r="B1447" i="15"/>
  <c r="C1447" i="15"/>
  <c r="D1447" i="15"/>
  <c r="E1447" i="15"/>
  <c r="F1447" i="15"/>
  <c r="G1447" i="15"/>
  <c r="I1447" i="15"/>
  <c r="K1447" i="15"/>
  <c r="L1447" i="15"/>
  <c r="M1447" i="15"/>
  <c r="N1447" i="15"/>
  <c r="O1447" i="15"/>
  <c r="P1447" i="15"/>
  <c r="Q1447" i="15"/>
  <c r="R1447" i="15"/>
  <c r="S1447" i="15"/>
  <c r="T1447" i="15"/>
  <c r="U1447" i="15"/>
  <c r="V1447" i="15"/>
  <c r="W1447" i="15"/>
  <c r="X1447" i="15"/>
  <c r="Y1447" i="15"/>
  <c r="Z1447" i="15"/>
  <c r="A1446" i="15"/>
  <c r="B1446" i="15"/>
  <c r="C1446" i="15"/>
  <c r="D1446" i="15"/>
  <c r="E1446" i="15"/>
  <c r="F1446" i="15"/>
  <c r="G1446" i="15"/>
  <c r="K1446" i="15"/>
  <c r="L1446" i="15"/>
  <c r="M1446" i="15"/>
  <c r="N1446" i="15"/>
  <c r="O1446" i="15"/>
  <c r="P1446" i="15"/>
  <c r="Q1446" i="15"/>
  <c r="R1446" i="15"/>
  <c r="S1446" i="15"/>
  <c r="T1446" i="15"/>
  <c r="U1446" i="15"/>
  <c r="V1446" i="15"/>
  <c r="W1446" i="15"/>
  <c r="X1446" i="15"/>
  <c r="Y1446" i="15"/>
  <c r="Z1446" i="15"/>
  <c r="A1445" i="15"/>
  <c r="B1445" i="15"/>
  <c r="C1445" i="15"/>
  <c r="D1445" i="15"/>
  <c r="E1445" i="15"/>
  <c r="F1445" i="15"/>
  <c r="G1445" i="15"/>
  <c r="K1445" i="15"/>
  <c r="L1445" i="15"/>
  <c r="M1445" i="15"/>
  <c r="N1445" i="15"/>
  <c r="O1445" i="15"/>
  <c r="P1445" i="15"/>
  <c r="Q1445" i="15"/>
  <c r="R1445" i="15"/>
  <c r="S1445" i="15"/>
  <c r="T1445" i="15"/>
  <c r="U1445" i="15"/>
  <c r="V1445" i="15"/>
  <c r="W1445" i="15"/>
  <c r="X1445" i="15"/>
  <c r="Y1445" i="15"/>
  <c r="Z1445" i="15"/>
  <c r="A1444" i="15"/>
  <c r="B1444" i="15"/>
  <c r="C1444" i="15"/>
  <c r="D1444" i="15"/>
  <c r="E1444" i="15"/>
  <c r="F1444" i="15"/>
  <c r="G1444" i="15"/>
  <c r="K1444" i="15"/>
  <c r="L1444" i="15"/>
  <c r="M1444" i="15"/>
  <c r="N1444" i="15"/>
  <c r="O1444" i="15"/>
  <c r="P1444" i="15"/>
  <c r="Q1444" i="15"/>
  <c r="R1444" i="15"/>
  <c r="S1444" i="15"/>
  <c r="T1444" i="15"/>
  <c r="U1444" i="15"/>
  <c r="V1444" i="15"/>
  <c r="W1444" i="15"/>
  <c r="X1444" i="15"/>
  <c r="Y1444" i="15"/>
  <c r="Z1444" i="15"/>
  <c r="A1443" i="15"/>
  <c r="B1443" i="15"/>
  <c r="C1443" i="15"/>
  <c r="D1443" i="15"/>
  <c r="E1443" i="15"/>
  <c r="F1443" i="15"/>
  <c r="G1443" i="15"/>
  <c r="J1443" i="15"/>
  <c r="K1443" i="15"/>
  <c r="L1443" i="15"/>
  <c r="M1443" i="15"/>
  <c r="N1443" i="15"/>
  <c r="O1443" i="15"/>
  <c r="P1443" i="15"/>
  <c r="Q1443" i="15"/>
  <c r="R1443" i="15"/>
  <c r="S1443" i="15"/>
  <c r="T1443" i="15"/>
  <c r="U1443" i="15"/>
  <c r="V1443" i="15"/>
  <c r="W1443" i="15"/>
  <c r="X1443" i="15"/>
  <c r="Y1443" i="15"/>
  <c r="Z1443" i="15"/>
  <c r="A1442" i="15"/>
  <c r="B1442" i="15"/>
  <c r="C1442" i="15"/>
  <c r="D1442" i="15"/>
  <c r="E1442" i="15"/>
  <c r="F1442" i="15"/>
  <c r="G1442" i="15"/>
  <c r="K1442" i="15"/>
  <c r="L1442" i="15"/>
  <c r="M1442" i="15"/>
  <c r="N1442" i="15"/>
  <c r="O1442" i="15"/>
  <c r="P1442" i="15"/>
  <c r="Q1442" i="15"/>
  <c r="R1442" i="15"/>
  <c r="S1442" i="15"/>
  <c r="T1442" i="15"/>
  <c r="U1442" i="15"/>
  <c r="V1442" i="15"/>
  <c r="W1442" i="15"/>
  <c r="X1442" i="15"/>
  <c r="Y1442" i="15"/>
  <c r="Z1442" i="15"/>
  <c r="A1441" i="15"/>
  <c r="B1441" i="15"/>
  <c r="C1441" i="15"/>
  <c r="D1441" i="15"/>
  <c r="E1441" i="15"/>
  <c r="F1441" i="15"/>
  <c r="G1441" i="15"/>
  <c r="K1441" i="15"/>
  <c r="L1441" i="15"/>
  <c r="M1441" i="15"/>
  <c r="N1441" i="15"/>
  <c r="O1441" i="15"/>
  <c r="P1441" i="15"/>
  <c r="Q1441" i="15"/>
  <c r="R1441" i="15"/>
  <c r="S1441" i="15"/>
  <c r="T1441" i="15"/>
  <c r="U1441" i="15"/>
  <c r="V1441" i="15"/>
  <c r="W1441" i="15"/>
  <c r="X1441" i="15"/>
  <c r="Y1441" i="15"/>
  <c r="Z1441" i="15"/>
  <c r="A1440" i="15"/>
  <c r="B1440" i="15"/>
  <c r="C1440" i="15"/>
  <c r="D1440" i="15"/>
  <c r="E1440" i="15"/>
  <c r="F1440" i="15"/>
  <c r="G1440" i="15"/>
  <c r="I1440" i="15"/>
  <c r="K1440" i="15"/>
  <c r="L1440" i="15"/>
  <c r="M1440" i="15"/>
  <c r="N1440" i="15"/>
  <c r="O1440" i="15"/>
  <c r="P1440" i="15"/>
  <c r="Q1440" i="15"/>
  <c r="R1440" i="15"/>
  <c r="S1440" i="15"/>
  <c r="T1440" i="15"/>
  <c r="U1440" i="15"/>
  <c r="V1440" i="15"/>
  <c r="W1440" i="15"/>
  <c r="X1440" i="15"/>
  <c r="Y1440" i="15"/>
  <c r="Z1440" i="15"/>
  <c r="A1439" i="15"/>
  <c r="B1439" i="15"/>
  <c r="C1439" i="15"/>
  <c r="D1439" i="15"/>
  <c r="E1439" i="15"/>
  <c r="F1439" i="15"/>
  <c r="G1439" i="15"/>
  <c r="K1439" i="15"/>
  <c r="L1439" i="15"/>
  <c r="M1439" i="15"/>
  <c r="N1439" i="15"/>
  <c r="O1439" i="15"/>
  <c r="P1439" i="15"/>
  <c r="Q1439" i="15"/>
  <c r="R1439" i="15"/>
  <c r="S1439" i="15"/>
  <c r="T1439" i="15"/>
  <c r="U1439" i="15"/>
  <c r="V1439" i="15"/>
  <c r="W1439" i="15"/>
  <c r="X1439" i="15"/>
  <c r="Y1439" i="15"/>
  <c r="Z1439" i="15"/>
  <c r="A1438" i="15"/>
  <c r="B1438" i="15"/>
  <c r="C1438" i="15"/>
  <c r="D1438" i="15"/>
  <c r="E1438" i="15"/>
  <c r="F1438" i="15"/>
  <c r="G1438" i="15"/>
  <c r="K1438" i="15"/>
  <c r="L1438" i="15"/>
  <c r="M1438" i="15"/>
  <c r="N1438" i="15"/>
  <c r="O1438" i="15"/>
  <c r="P1438" i="15"/>
  <c r="Q1438" i="15"/>
  <c r="R1438" i="15"/>
  <c r="S1438" i="15"/>
  <c r="T1438" i="15"/>
  <c r="U1438" i="15"/>
  <c r="V1438" i="15"/>
  <c r="W1438" i="15"/>
  <c r="X1438" i="15"/>
  <c r="Y1438" i="15"/>
  <c r="Z1438" i="15"/>
  <c r="A1437" i="15"/>
  <c r="B1437" i="15"/>
  <c r="C1437" i="15"/>
  <c r="D1437" i="15"/>
  <c r="E1437" i="15"/>
  <c r="F1437" i="15"/>
  <c r="G1437" i="15"/>
  <c r="K1437" i="15"/>
  <c r="L1437" i="15"/>
  <c r="M1437" i="15"/>
  <c r="N1437" i="15"/>
  <c r="O1437" i="15"/>
  <c r="P1437" i="15"/>
  <c r="Q1437" i="15"/>
  <c r="R1437" i="15"/>
  <c r="S1437" i="15"/>
  <c r="T1437" i="15"/>
  <c r="U1437" i="15"/>
  <c r="V1437" i="15"/>
  <c r="W1437" i="15"/>
  <c r="X1437" i="15"/>
  <c r="Y1437" i="15"/>
  <c r="Z1437" i="15"/>
  <c r="A1436" i="15"/>
  <c r="B1436" i="15"/>
  <c r="C1436" i="15"/>
  <c r="D1436" i="15"/>
  <c r="E1436" i="15"/>
  <c r="F1436" i="15"/>
  <c r="G1436" i="15"/>
  <c r="H1436" i="15"/>
  <c r="K1436" i="15"/>
  <c r="L1436" i="15"/>
  <c r="M1436" i="15"/>
  <c r="N1436" i="15"/>
  <c r="O1436" i="15"/>
  <c r="P1436" i="15"/>
  <c r="Q1436" i="15"/>
  <c r="R1436" i="15"/>
  <c r="S1436" i="15"/>
  <c r="T1436" i="15"/>
  <c r="U1436" i="15"/>
  <c r="V1436" i="15"/>
  <c r="W1436" i="15"/>
  <c r="X1436" i="15"/>
  <c r="Y1436" i="15"/>
  <c r="Z1436" i="15"/>
  <c r="A1435" i="15"/>
  <c r="B1435" i="15"/>
  <c r="C1435" i="15"/>
  <c r="D1435" i="15"/>
  <c r="E1435" i="15"/>
  <c r="F1435" i="15"/>
  <c r="G1435" i="15"/>
  <c r="K1435" i="15"/>
  <c r="L1435" i="15"/>
  <c r="M1435" i="15"/>
  <c r="N1435" i="15"/>
  <c r="O1435" i="15"/>
  <c r="P1435" i="15"/>
  <c r="Q1435" i="15"/>
  <c r="R1435" i="15"/>
  <c r="S1435" i="15"/>
  <c r="T1435" i="15"/>
  <c r="U1435" i="15"/>
  <c r="V1435" i="15"/>
  <c r="W1435" i="15"/>
  <c r="X1435" i="15"/>
  <c r="Y1435" i="15"/>
  <c r="Z1435" i="15"/>
  <c r="A1434" i="15"/>
  <c r="B1434" i="15"/>
  <c r="C1434" i="15"/>
  <c r="D1434" i="15"/>
  <c r="E1434" i="15"/>
  <c r="F1434" i="15"/>
  <c r="G1434" i="15"/>
  <c r="K1434" i="15"/>
  <c r="L1434" i="15"/>
  <c r="M1434" i="15"/>
  <c r="N1434" i="15"/>
  <c r="O1434" i="15"/>
  <c r="P1434" i="15"/>
  <c r="Q1434" i="15"/>
  <c r="R1434" i="15"/>
  <c r="S1434" i="15"/>
  <c r="T1434" i="15"/>
  <c r="U1434" i="15"/>
  <c r="V1434" i="15"/>
  <c r="W1434" i="15"/>
  <c r="X1434" i="15"/>
  <c r="Y1434" i="15"/>
  <c r="Z1434" i="15"/>
  <c r="A1433" i="15"/>
  <c r="B1433" i="15"/>
  <c r="C1433" i="15"/>
  <c r="D1433" i="15"/>
  <c r="E1433" i="15"/>
  <c r="F1433" i="15"/>
  <c r="G1433" i="15"/>
  <c r="K1433" i="15"/>
  <c r="L1433" i="15"/>
  <c r="M1433" i="15"/>
  <c r="N1433" i="15"/>
  <c r="O1433" i="15"/>
  <c r="P1433" i="15"/>
  <c r="Q1433" i="15"/>
  <c r="R1433" i="15"/>
  <c r="S1433" i="15"/>
  <c r="T1433" i="15"/>
  <c r="U1433" i="15"/>
  <c r="V1433" i="15"/>
  <c r="W1433" i="15"/>
  <c r="X1433" i="15"/>
  <c r="Y1433" i="15"/>
  <c r="Z1433" i="15"/>
  <c r="A1432" i="15"/>
  <c r="B1432" i="15"/>
  <c r="C1432" i="15"/>
  <c r="D1432" i="15"/>
  <c r="E1432" i="15"/>
  <c r="F1432" i="15"/>
  <c r="G1432" i="15"/>
  <c r="K1432" i="15"/>
  <c r="L1432" i="15"/>
  <c r="M1432" i="15"/>
  <c r="N1432" i="15"/>
  <c r="O1432" i="15"/>
  <c r="P1432" i="15"/>
  <c r="Q1432" i="15"/>
  <c r="R1432" i="15"/>
  <c r="S1432" i="15"/>
  <c r="T1432" i="15"/>
  <c r="U1432" i="15"/>
  <c r="V1432" i="15"/>
  <c r="W1432" i="15"/>
  <c r="X1432" i="15"/>
  <c r="Y1432" i="15"/>
  <c r="Z1432" i="15"/>
  <c r="A1431" i="15"/>
  <c r="B1431" i="15"/>
  <c r="C1431" i="15"/>
  <c r="D1431" i="15"/>
  <c r="E1431" i="15"/>
  <c r="F1431" i="15"/>
  <c r="G1431" i="15"/>
  <c r="I1431" i="15"/>
  <c r="K1431" i="15"/>
  <c r="L1431" i="15"/>
  <c r="M1431" i="15"/>
  <c r="N1431" i="15"/>
  <c r="O1431" i="15"/>
  <c r="P1431" i="15"/>
  <c r="Q1431" i="15"/>
  <c r="R1431" i="15"/>
  <c r="S1431" i="15"/>
  <c r="T1431" i="15"/>
  <c r="U1431" i="15"/>
  <c r="V1431" i="15"/>
  <c r="W1431" i="15"/>
  <c r="X1431" i="15"/>
  <c r="Y1431" i="15"/>
  <c r="Z1431" i="15"/>
  <c r="A1430" i="15"/>
  <c r="B1430" i="15"/>
  <c r="C1430" i="15"/>
  <c r="D1430" i="15"/>
  <c r="E1430" i="15"/>
  <c r="F1430" i="15"/>
  <c r="G1430" i="15"/>
  <c r="K1430" i="15"/>
  <c r="L1430" i="15"/>
  <c r="M1430" i="15"/>
  <c r="N1430" i="15"/>
  <c r="O1430" i="15"/>
  <c r="P1430" i="15"/>
  <c r="Q1430" i="15"/>
  <c r="R1430" i="15"/>
  <c r="S1430" i="15"/>
  <c r="T1430" i="15"/>
  <c r="U1430" i="15"/>
  <c r="V1430" i="15"/>
  <c r="W1430" i="15"/>
  <c r="X1430" i="15"/>
  <c r="Y1430" i="15"/>
  <c r="Z1430" i="15"/>
  <c r="A1429" i="15"/>
  <c r="B1429" i="15"/>
  <c r="C1429" i="15"/>
  <c r="D1429" i="15"/>
  <c r="E1429" i="15"/>
  <c r="F1429" i="15"/>
  <c r="G1429" i="15"/>
  <c r="K1429" i="15"/>
  <c r="L1429" i="15"/>
  <c r="M1429" i="15"/>
  <c r="N1429" i="15"/>
  <c r="O1429" i="15"/>
  <c r="P1429" i="15"/>
  <c r="Q1429" i="15"/>
  <c r="R1429" i="15"/>
  <c r="S1429" i="15"/>
  <c r="T1429" i="15"/>
  <c r="U1429" i="15"/>
  <c r="V1429" i="15"/>
  <c r="W1429" i="15"/>
  <c r="X1429" i="15"/>
  <c r="Y1429" i="15"/>
  <c r="Z1429" i="15"/>
  <c r="A1428" i="15"/>
  <c r="B1428" i="15"/>
  <c r="C1428" i="15"/>
  <c r="D1428" i="15"/>
  <c r="E1428" i="15"/>
  <c r="F1428" i="15"/>
  <c r="G1428" i="15"/>
  <c r="K1428" i="15"/>
  <c r="L1428" i="15"/>
  <c r="M1428" i="15"/>
  <c r="N1428" i="15"/>
  <c r="O1428" i="15"/>
  <c r="P1428" i="15"/>
  <c r="Q1428" i="15"/>
  <c r="R1428" i="15"/>
  <c r="S1428" i="15"/>
  <c r="T1428" i="15"/>
  <c r="U1428" i="15"/>
  <c r="V1428" i="15"/>
  <c r="W1428" i="15"/>
  <c r="X1428" i="15"/>
  <c r="Y1428" i="15"/>
  <c r="Z1428" i="15"/>
  <c r="A1427" i="15"/>
  <c r="B1427" i="15"/>
  <c r="C1427" i="15"/>
  <c r="D1427" i="15"/>
  <c r="E1427" i="15"/>
  <c r="F1427" i="15"/>
  <c r="G1427" i="15"/>
  <c r="K1427" i="15"/>
  <c r="L1427" i="15"/>
  <c r="M1427" i="15"/>
  <c r="N1427" i="15"/>
  <c r="O1427" i="15"/>
  <c r="P1427" i="15"/>
  <c r="Q1427" i="15"/>
  <c r="R1427" i="15"/>
  <c r="S1427" i="15"/>
  <c r="T1427" i="15"/>
  <c r="U1427" i="15"/>
  <c r="V1427" i="15"/>
  <c r="W1427" i="15"/>
  <c r="X1427" i="15"/>
  <c r="Y1427" i="15"/>
  <c r="Z1427" i="15"/>
  <c r="A1426" i="15"/>
  <c r="B1426" i="15"/>
  <c r="C1426" i="15"/>
  <c r="D1426" i="15"/>
  <c r="E1426" i="15"/>
  <c r="F1426" i="15"/>
  <c r="G1426" i="15"/>
  <c r="K1426" i="15"/>
  <c r="L1426" i="15"/>
  <c r="M1426" i="15"/>
  <c r="N1426" i="15"/>
  <c r="O1426" i="15"/>
  <c r="P1426" i="15"/>
  <c r="Q1426" i="15"/>
  <c r="R1426" i="15"/>
  <c r="S1426" i="15"/>
  <c r="T1426" i="15"/>
  <c r="U1426" i="15"/>
  <c r="V1426" i="15"/>
  <c r="W1426" i="15"/>
  <c r="X1426" i="15"/>
  <c r="Y1426" i="15"/>
  <c r="Z1426" i="15"/>
  <c r="A1425" i="15"/>
  <c r="B1425" i="15"/>
  <c r="C1425" i="15"/>
  <c r="D1425" i="15"/>
  <c r="E1425" i="15"/>
  <c r="F1425" i="15"/>
  <c r="G1425" i="15"/>
  <c r="K1425" i="15"/>
  <c r="L1425" i="15"/>
  <c r="M1425" i="15"/>
  <c r="N1425" i="15"/>
  <c r="O1425" i="15"/>
  <c r="P1425" i="15"/>
  <c r="Q1425" i="15"/>
  <c r="R1425" i="15"/>
  <c r="S1425" i="15"/>
  <c r="T1425" i="15"/>
  <c r="U1425" i="15"/>
  <c r="V1425" i="15"/>
  <c r="W1425" i="15"/>
  <c r="X1425" i="15"/>
  <c r="Y1425" i="15"/>
  <c r="Z1425" i="15"/>
  <c r="A1424" i="15"/>
  <c r="B1424" i="15"/>
  <c r="C1424" i="15"/>
  <c r="D1424" i="15"/>
  <c r="E1424" i="15"/>
  <c r="F1424" i="15"/>
  <c r="G1424" i="15"/>
  <c r="K1424" i="15"/>
  <c r="L1424" i="15"/>
  <c r="M1424" i="15"/>
  <c r="N1424" i="15"/>
  <c r="O1424" i="15"/>
  <c r="P1424" i="15"/>
  <c r="Q1424" i="15"/>
  <c r="R1424" i="15"/>
  <c r="S1424" i="15"/>
  <c r="T1424" i="15"/>
  <c r="U1424" i="15"/>
  <c r="V1424" i="15"/>
  <c r="W1424" i="15"/>
  <c r="X1424" i="15"/>
  <c r="Y1424" i="15"/>
  <c r="Z1424" i="15"/>
  <c r="A1423" i="15"/>
  <c r="B1423" i="15"/>
  <c r="C1423" i="15"/>
  <c r="D1423" i="15"/>
  <c r="E1423" i="15"/>
  <c r="F1423" i="15"/>
  <c r="G1423" i="15"/>
  <c r="I1423" i="15"/>
  <c r="K1423" i="15"/>
  <c r="L1423" i="15"/>
  <c r="M1423" i="15"/>
  <c r="N1423" i="15"/>
  <c r="O1423" i="15"/>
  <c r="P1423" i="15"/>
  <c r="Q1423" i="15"/>
  <c r="R1423" i="15"/>
  <c r="S1423" i="15"/>
  <c r="T1423" i="15"/>
  <c r="U1423" i="15"/>
  <c r="V1423" i="15"/>
  <c r="W1423" i="15"/>
  <c r="X1423" i="15"/>
  <c r="Y1423" i="15"/>
  <c r="Z1423" i="15"/>
  <c r="A1422" i="15"/>
  <c r="B1422" i="15"/>
  <c r="C1422" i="15"/>
  <c r="D1422" i="15"/>
  <c r="E1422" i="15"/>
  <c r="F1422" i="15"/>
  <c r="G1422" i="15"/>
  <c r="K1422" i="15"/>
  <c r="L1422" i="15"/>
  <c r="M1422" i="15"/>
  <c r="N1422" i="15"/>
  <c r="O1422" i="15"/>
  <c r="P1422" i="15"/>
  <c r="Q1422" i="15"/>
  <c r="R1422" i="15"/>
  <c r="S1422" i="15"/>
  <c r="T1422" i="15"/>
  <c r="U1422" i="15"/>
  <c r="V1422" i="15"/>
  <c r="W1422" i="15"/>
  <c r="X1422" i="15"/>
  <c r="Y1422" i="15"/>
  <c r="Z1422" i="15"/>
  <c r="A1421" i="15"/>
  <c r="B1421" i="15"/>
  <c r="C1421" i="15"/>
  <c r="D1421" i="15"/>
  <c r="E1421" i="15"/>
  <c r="F1421" i="15"/>
  <c r="G1421" i="15"/>
  <c r="K1421" i="15"/>
  <c r="L1421" i="15"/>
  <c r="M1421" i="15"/>
  <c r="N1421" i="15"/>
  <c r="O1421" i="15"/>
  <c r="P1421" i="15"/>
  <c r="Q1421" i="15"/>
  <c r="R1421" i="15"/>
  <c r="S1421" i="15"/>
  <c r="T1421" i="15"/>
  <c r="U1421" i="15"/>
  <c r="V1421" i="15"/>
  <c r="W1421" i="15"/>
  <c r="X1421" i="15"/>
  <c r="Y1421" i="15"/>
  <c r="Z1421" i="15"/>
  <c r="A1420" i="15"/>
  <c r="B1420" i="15"/>
  <c r="C1420" i="15"/>
  <c r="D1420" i="15"/>
  <c r="E1420" i="15"/>
  <c r="F1420" i="15"/>
  <c r="G1420" i="15"/>
  <c r="H1420" i="15"/>
  <c r="K1420" i="15"/>
  <c r="L1420" i="15"/>
  <c r="M1420" i="15"/>
  <c r="N1420" i="15"/>
  <c r="O1420" i="15"/>
  <c r="P1420" i="15"/>
  <c r="Q1420" i="15"/>
  <c r="R1420" i="15"/>
  <c r="S1420" i="15"/>
  <c r="T1420" i="15"/>
  <c r="U1420" i="15"/>
  <c r="V1420" i="15"/>
  <c r="W1420" i="15"/>
  <c r="X1420" i="15"/>
  <c r="Y1420" i="15"/>
  <c r="Z1420" i="15"/>
  <c r="A1419" i="15"/>
  <c r="B1419" i="15"/>
  <c r="C1419" i="15"/>
  <c r="D1419" i="15"/>
  <c r="E1419" i="15"/>
  <c r="F1419" i="15"/>
  <c r="G1419" i="15"/>
  <c r="K1419" i="15"/>
  <c r="L1419" i="15"/>
  <c r="M1419" i="15"/>
  <c r="N1419" i="15"/>
  <c r="O1419" i="15"/>
  <c r="P1419" i="15"/>
  <c r="Q1419" i="15"/>
  <c r="R1419" i="15"/>
  <c r="S1419" i="15"/>
  <c r="T1419" i="15"/>
  <c r="U1419" i="15"/>
  <c r="V1419" i="15"/>
  <c r="W1419" i="15"/>
  <c r="X1419" i="15"/>
  <c r="Y1419" i="15"/>
  <c r="Z1419" i="15"/>
  <c r="A1418" i="15"/>
  <c r="B1418" i="15"/>
  <c r="C1418" i="15"/>
  <c r="D1418" i="15"/>
  <c r="E1418" i="15"/>
  <c r="F1418" i="15"/>
  <c r="G1418" i="15"/>
  <c r="K1418" i="15"/>
  <c r="L1418" i="15"/>
  <c r="M1418" i="15"/>
  <c r="N1418" i="15"/>
  <c r="O1418" i="15"/>
  <c r="P1418" i="15"/>
  <c r="Q1418" i="15"/>
  <c r="R1418" i="15"/>
  <c r="S1418" i="15"/>
  <c r="T1418" i="15"/>
  <c r="U1418" i="15"/>
  <c r="V1418" i="15"/>
  <c r="W1418" i="15"/>
  <c r="X1418" i="15"/>
  <c r="Y1418" i="15"/>
  <c r="Z1418" i="15"/>
  <c r="A1417" i="15"/>
  <c r="B1417" i="15"/>
  <c r="C1417" i="15"/>
  <c r="D1417" i="15"/>
  <c r="E1417" i="15"/>
  <c r="F1417" i="15"/>
  <c r="G1417" i="15"/>
  <c r="K1417" i="15"/>
  <c r="L1417" i="15"/>
  <c r="M1417" i="15"/>
  <c r="N1417" i="15"/>
  <c r="O1417" i="15"/>
  <c r="P1417" i="15"/>
  <c r="Q1417" i="15"/>
  <c r="R1417" i="15"/>
  <c r="S1417" i="15"/>
  <c r="T1417" i="15"/>
  <c r="U1417" i="15"/>
  <c r="V1417" i="15"/>
  <c r="W1417" i="15"/>
  <c r="X1417" i="15"/>
  <c r="Y1417" i="15"/>
  <c r="Z1417" i="15"/>
  <c r="A1416" i="15"/>
  <c r="B1416" i="15"/>
  <c r="C1416" i="15"/>
  <c r="D1416" i="15"/>
  <c r="E1416" i="15"/>
  <c r="F1416" i="15"/>
  <c r="G1416" i="15"/>
  <c r="K1416" i="15"/>
  <c r="L1416" i="15"/>
  <c r="M1416" i="15"/>
  <c r="N1416" i="15"/>
  <c r="O1416" i="15"/>
  <c r="P1416" i="15"/>
  <c r="Q1416" i="15"/>
  <c r="R1416" i="15"/>
  <c r="S1416" i="15"/>
  <c r="T1416" i="15"/>
  <c r="U1416" i="15"/>
  <c r="V1416" i="15"/>
  <c r="W1416" i="15"/>
  <c r="X1416" i="15"/>
  <c r="Y1416" i="15"/>
  <c r="Z1416" i="15"/>
  <c r="A1415" i="15"/>
  <c r="B1415" i="15"/>
  <c r="C1415" i="15"/>
  <c r="D1415" i="15"/>
  <c r="E1415" i="15"/>
  <c r="F1415" i="15"/>
  <c r="G1415" i="15"/>
  <c r="I1415" i="15"/>
  <c r="K1415" i="15"/>
  <c r="L1415" i="15"/>
  <c r="M1415" i="15"/>
  <c r="N1415" i="15"/>
  <c r="O1415" i="15"/>
  <c r="P1415" i="15"/>
  <c r="Q1415" i="15"/>
  <c r="R1415" i="15"/>
  <c r="S1415" i="15"/>
  <c r="T1415" i="15"/>
  <c r="U1415" i="15"/>
  <c r="V1415" i="15"/>
  <c r="W1415" i="15"/>
  <c r="X1415" i="15"/>
  <c r="Y1415" i="15"/>
  <c r="Z1415" i="15"/>
  <c r="A1414" i="15"/>
  <c r="B1414" i="15"/>
  <c r="C1414" i="15"/>
  <c r="D1414" i="15"/>
  <c r="E1414" i="15"/>
  <c r="F1414" i="15"/>
  <c r="G1414" i="15"/>
  <c r="K1414" i="15"/>
  <c r="L1414" i="15"/>
  <c r="M1414" i="15"/>
  <c r="N1414" i="15"/>
  <c r="O1414" i="15"/>
  <c r="P1414" i="15"/>
  <c r="Q1414" i="15"/>
  <c r="R1414" i="15"/>
  <c r="S1414" i="15"/>
  <c r="T1414" i="15"/>
  <c r="U1414" i="15"/>
  <c r="V1414" i="15"/>
  <c r="W1414" i="15"/>
  <c r="X1414" i="15"/>
  <c r="Y1414" i="15"/>
  <c r="Z1414" i="15"/>
  <c r="A1413" i="15"/>
  <c r="B1413" i="15"/>
  <c r="C1413" i="15"/>
  <c r="D1413" i="15"/>
  <c r="E1413" i="15"/>
  <c r="F1413" i="15"/>
  <c r="G1413" i="15"/>
  <c r="K1413" i="15"/>
  <c r="L1413" i="15"/>
  <c r="M1413" i="15"/>
  <c r="N1413" i="15"/>
  <c r="O1413" i="15"/>
  <c r="P1413" i="15"/>
  <c r="Q1413" i="15"/>
  <c r="R1413" i="15"/>
  <c r="S1413" i="15"/>
  <c r="T1413" i="15"/>
  <c r="U1413" i="15"/>
  <c r="V1413" i="15"/>
  <c r="W1413" i="15"/>
  <c r="X1413" i="15"/>
  <c r="Y1413" i="15"/>
  <c r="Z1413" i="15"/>
  <c r="A1412" i="15"/>
  <c r="B1412" i="15"/>
  <c r="C1412" i="15"/>
  <c r="D1412" i="15"/>
  <c r="E1412" i="15"/>
  <c r="F1412" i="15"/>
  <c r="G1412" i="15"/>
  <c r="K1412" i="15"/>
  <c r="L1412" i="15"/>
  <c r="M1412" i="15"/>
  <c r="N1412" i="15"/>
  <c r="O1412" i="15"/>
  <c r="P1412" i="15"/>
  <c r="Q1412" i="15"/>
  <c r="R1412" i="15"/>
  <c r="S1412" i="15"/>
  <c r="T1412" i="15"/>
  <c r="U1412" i="15"/>
  <c r="V1412" i="15"/>
  <c r="W1412" i="15"/>
  <c r="X1412" i="15"/>
  <c r="Y1412" i="15"/>
  <c r="Z1412" i="15"/>
  <c r="A1411" i="15"/>
  <c r="B1411" i="15"/>
  <c r="C1411" i="15"/>
  <c r="D1411" i="15"/>
  <c r="E1411" i="15"/>
  <c r="F1411" i="15"/>
  <c r="G1411" i="15"/>
  <c r="K1411" i="15"/>
  <c r="L1411" i="15"/>
  <c r="M1411" i="15"/>
  <c r="N1411" i="15"/>
  <c r="O1411" i="15"/>
  <c r="P1411" i="15"/>
  <c r="Q1411" i="15"/>
  <c r="R1411" i="15"/>
  <c r="S1411" i="15"/>
  <c r="T1411" i="15"/>
  <c r="U1411" i="15"/>
  <c r="V1411" i="15"/>
  <c r="W1411" i="15"/>
  <c r="X1411" i="15"/>
  <c r="Y1411" i="15"/>
  <c r="Z1411" i="15"/>
  <c r="A1410" i="15"/>
  <c r="B1410" i="15"/>
  <c r="C1410" i="15"/>
  <c r="D1410" i="15"/>
  <c r="E1410" i="15"/>
  <c r="F1410" i="15"/>
  <c r="G1410" i="15"/>
  <c r="K1410" i="15"/>
  <c r="L1410" i="15"/>
  <c r="M1410" i="15"/>
  <c r="N1410" i="15"/>
  <c r="O1410" i="15"/>
  <c r="P1410" i="15"/>
  <c r="Q1410" i="15"/>
  <c r="R1410" i="15"/>
  <c r="S1410" i="15"/>
  <c r="T1410" i="15"/>
  <c r="U1410" i="15"/>
  <c r="V1410" i="15"/>
  <c r="W1410" i="15"/>
  <c r="X1410" i="15"/>
  <c r="Y1410" i="15"/>
  <c r="Z1410" i="15"/>
  <c r="A1409" i="15"/>
  <c r="B1409" i="15"/>
  <c r="C1409" i="15"/>
  <c r="D1409" i="15"/>
  <c r="E1409" i="15"/>
  <c r="F1409" i="15"/>
  <c r="G1409" i="15"/>
  <c r="K1409" i="15"/>
  <c r="L1409" i="15"/>
  <c r="M1409" i="15"/>
  <c r="N1409" i="15"/>
  <c r="O1409" i="15"/>
  <c r="P1409" i="15"/>
  <c r="Q1409" i="15"/>
  <c r="R1409" i="15"/>
  <c r="S1409" i="15"/>
  <c r="T1409" i="15"/>
  <c r="U1409" i="15"/>
  <c r="V1409" i="15"/>
  <c r="W1409" i="15"/>
  <c r="X1409" i="15"/>
  <c r="Y1409" i="15"/>
  <c r="Z1409" i="15"/>
  <c r="A1408" i="15"/>
  <c r="B1408" i="15"/>
  <c r="C1408" i="15"/>
  <c r="D1408" i="15"/>
  <c r="E1408" i="15"/>
  <c r="F1408" i="15"/>
  <c r="G1408" i="15"/>
  <c r="K1408" i="15"/>
  <c r="L1408" i="15"/>
  <c r="M1408" i="15"/>
  <c r="N1408" i="15"/>
  <c r="O1408" i="15"/>
  <c r="P1408" i="15"/>
  <c r="Q1408" i="15"/>
  <c r="R1408" i="15"/>
  <c r="S1408" i="15"/>
  <c r="T1408" i="15"/>
  <c r="U1408" i="15"/>
  <c r="V1408" i="15"/>
  <c r="W1408" i="15"/>
  <c r="X1408" i="15"/>
  <c r="Y1408" i="15"/>
  <c r="Z1408" i="15"/>
  <c r="A1407" i="15"/>
  <c r="B1407" i="15"/>
  <c r="C1407" i="15"/>
  <c r="D1407" i="15"/>
  <c r="E1407" i="15"/>
  <c r="F1407" i="15"/>
  <c r="G1407" i="15"/>
  <c r="I1407" i="15"/>
  <c r="K1407" i="15"/>
  <c r="L1407" i="15"/>
  <c r="M1407" i="15"/>
  <c r="N1407" i="15"/>
  <c r="O1407" i="15"/>
  <c r="P1407" i="15"/>
  <c r="Q1407" i="15"/>
  <c r="R1407" i="15"/>
  <c r="S1407" i="15"/>
  <c r="T1407" i="15"/>
  <c r="U1407" i="15"/>
  <c r="V1407" i="15"/>
  <c r="W1407" i="15"/>
  <c r="X1407" i="15"/>
  <c r="Y1407" i="15"/>
  <c r="Z1407" i="15"/>
  <c r="A1406" i="15"/>
  <c r="B1406" i="15"/>
  <c r="C1406" i="15"/>
  <c r="D1406" i="15"/>
  <c r="E1406" i="15"/>
  <c r="F1406" i="15"/>
  <c r="G1406" i="15"/>
  <c r="K1406" i="15"/>
  <c r="L1406" i="15"/>
  <c r="M1406" i="15"/>
  <c r="N1406" i="15"/>
  <c r="O1406" i="15"/>
  <c r="P1406" i="15"/>
  <c r="Q1406" i="15"/>
  <c r="R1406" i="15"/>
  <c r="S1406" i="15"/>
  <c r="T1406" i="15"/>
  <c r="U1406" i="15"/>
  <c r="V1406" i="15"/>
  <c r="W1406" i="15"/>
  <c r="X1406" i="15"/>
  <c r="Y1406" i="15"/>
  <c r="Z1406" i="15"/>
  <c r="A1405" i="15"/>
  <c r="B1405" i="15"/>
  <c r="C1405" i="15"/>
  <c r="D1405" i="15"/>
  <c r="E1405" i="15"/>
  <c r="F1405" i="15"/>
  <c r="G1405" i="15"/>
  <c r="K1405" i="15"/>
  <c r="L1405" i="15"/>
  <c r="M1405" i="15"/>
  <c r="N1405" i="15"/>
  <c r="O1405" i="15"/>
  <c r="P1405" i="15"/>
  <c r="Q1405" i="15"/>
  <c r="R1405" i="15"/>
  <c r="S1405" i="15"/>
  <c r="T1405" i="15"/>
  <c r="U1405" i="15"/>
  <c r="V1405" i="15"/>
  <c r="W1405" i="15"/>
  <c r="X1405" i="15"/>
  <c r="Y1405" i="15"/>
  <c r="Z1405" i="15"/>
  <c r="A1404" i="15"/>
  <c r="B1404" i="15"/>
  <c r="C1404" i="15"/>
  <c r="D1404" i="15"/>
  <c r="E1404" i="15"/>
  <c r="F1404" i="15"/>
  <c r="G1404" i="15"/>
  <c r="K1404" i="15"/>
  <c r="L1404" i="15"/>
  <c r="M1404" i="15"/>
  <c r="N1404" i="15"/>
  <c r="O1404" i="15"/>
  <c r="P1404" i="15"/>
  <c r="Q1404" i="15"/>
  <c r="R1404" i="15"/>
  <c r="S1404" i="15"/>
  <c r="T1404" i="15"/>
  <c r="U1404" i="15"/>
  <c r="V1404" i="15"/>
  <c r="W1404" i="15"/>
  <c r="X1404" i="15"/>
  <c r="Y1404" i="15"/>
  <c r="Z1404" i="15"/>
  <c r="A1403" i="15"/>
  <c r="B1403" i="15"/>
  <c r="C1403" i="15"/>
  <c r="D1403" i="15"/>
  <c r="E1403" i="15"/>
  <c r="F1403" i="15"/>
  <c r="G1403" i="15"/>
  <c r="J1403" i="15"/>
  <c r="K1403" i="15"/>
  <c r="L1403" i="15"/>
  <c r="M1403" i="15"/>
  <c r="N1403" i="15"/>
  <c r="O1403" i="15"/>
  <c r="P1403" i="15"/>
  <c r="Q1403" i="15"/>
  <c r="R1403" i="15"/>
  <c r="S1403" i="15"/>
  <c r="T1403" i="15"/>
  <c r="U1403" i="15"/>
  <c r="V1403" i="15"/>
  <c r="W1403" i="15"/>
  <c r="X1403" i="15"/>
  <c r="Y1403" i="15"/>
  <c r="Z1403" i="15"/>
  <c r="A1402" i="15"/>
  <c r="B1402" i="15"/>
  <c r="C1402" i="15"/>
  <c r="D1402" i="15"/>
  <c r="E1402" i="15"/>
  <c r="F1402" i="15"/>
  <c r="G1402" i="15"/>
  <c r="K1402" i="15"/>
  <c r="L1402" i="15"/>
  <c r="M1402" i="15"/>
  <c r="N1402" i="15"/>
  <c r="O1402" i="15"/>
  <c r="P1402" i="15"/>
  <c r="Q1402" i="15"/>
  <c r="R1402" i="15"/>
  <c r="S1402" i="15"/>
  <c r="T1402" i="15"/>
  <c r="U1402" i="15"/>
  <c r="V1402" i="15"/>
  <c r="W1402" i="15"/>
  <c r="X1402" i="15"/>
  <c r="Y1402" i="15"/>
  <c r="Z1402" i="15"/>
  <c r="A1401" i="15"/>
  <c r="B1401" i="15"/>
  <c r="C1401" i="15"/>
  <c r="D1401" i="15"/>
  <c r="E1401" i="15"/>
  <c r="F1401" i="15"/>
  <c r="G1401" i="15"/>
  <c r="K1401" i="15"/>
  <c r="L1401" i="15"/>
  <c r="M1401" i="15"/>
  <c r="N1401" i="15"/>
  <c r="O1401" i="15"/>
  <c r="P1401" i="15"/>
  <c r="Q1401" i="15"/>
  <c r="R1401" i="15"/>
  <c r="S1401" i="15"/>
  <c r="T1401" i="15"/>
  <c r="U1401" i="15"/>
  <c r="V1401" i="15"/>
  <c r="W1401" i="15"/>
  <c r="X1401" i="15"/>
  <c r="Y1401" i="15"/>
  <c r="Z1401" i="15"/>
  <c r="A1400" i="15"/>
  <c r="B1400" i="15"/>
  <c r="C1400" i="15"/>
  <c r="D1400" i="15"/>
  <c r="E1400" i="15"/>
  <c r="F1400" i="15"/>
  <c r="G1400" i="15"/>
  <c r="K1400" i="15"/>
  <c r="L1400" i="15"/>
  <c r="M1400" i="15"/>
  <c r="N1400" i="15"/>
  <c r="O1400" i="15"/>
  <c r="P1400" i="15"/>
  <c r="Q1400" i="15"/>
  <c r="R1400" i="15"/>
  <c r="S1400" i="15"/>
  <c r="T1400" i="15"/>
  <c r="U1400" i="15"/>
  <c r="V1400" i="15"/>
  <c r="W1400" i="15"/>
  <c r="X1400" i="15"/>
  <c r="Y1400" i="15"/>
  <c r="Z1400" i="15"/>
  <c r="A330" i="15"/>
  <c r="B330" i="15"/>
  <c r="C330" i="15"/>
  <c r="D330" i="15"/>
  <c r="E330" i="15"/>
  <c r="F330" i="15"/>
  <c r="G330" i="15"/>
  <c r="I330" i="15"/>
  <c r="J330" i="15"/>
  <c r="K330" i="15"/>
  <c r="L330" i="15"/>
  <c r="M330" i="15"/>
  <c r="N330" i="15"/>
  <c r="O330" i="15"/>
  <c r="P330" i="15"/>
  <c r="Q330" i="15"/>
  <c r="R330" i="15"/>
  <c r="S330" i="15"/>
  <c r="T330" i="15"/>
  <c r="U330" i="15"/>
  <c r="V330" i="15"/>
  <c r="W330" i="15"/>
  <c r="X330" i="15"/>
  <c r="Y330" i="15"/>
  <c r="Z330" i="15"/>
  <c r="A512" i="15"/>
  <c r="B512" i="15"/>
  <c r="C512" i="15"/>
  <c r="D512" i="15"/>
  <c r="E512" i="15"/>
  <c r="F512" i="15"/>
  <c r="G512" i="15"/>
  <c r="H512" i="15"/>
  <c r="I512" i="15"/>
  <c r="J512" i="15"/>
  <c r="K512" i="15"/>
  <c r="L512" i="15"/>
  <c r="M512" i="15"/>
  <c r="N512" i="15"/>
  <c r="O512" i="15"/>
  <c r="P512" i="15"/>
  <c r="Q512" i="15"/>
  <c r="R512" i="15"/>
  <c r="S512" i="15"/>
  <c r="T512" i="15"/>
  <c r="U512" i="15"/>
  <c r="V512" i="15"/>
  <c r="W512" i="15"/>
  <c r="X512" i="15"/>
  <c r="Y512" i="15"/>
  <c r="Z512" i="15"/>
  <c r="A634" i="15"/>
  <c r="B634" i="15"/>
  <c r="C634" i="15"/>
  <c r="D634" i="15"/>
  <c r="E634" i="15"/>
  <c r="F634" i="15"/>
  <c r="G634" i="15"/>
  <c r="I634" i="15"/>
  <c r="J634" i="15"/>
  <c r="K634" i="15"/>
  <c r="L634" i="15"/>
  <c r="M634" i="15"/>
  <c r="N634" i="15"/>
  <c r="O634" i="15"/>
  <c r="P634" i="15"/>
  <c r="Q634" i="15"/>
  <c r="R634" i="15"/>
  <c r="S634" i="15"/>
  <c r="T634" i="15"/>
  <c r="U634" i="15"/>
  <c r="V634" i="15"/>
  <c r="W634" i="15"/>
  <c r="X634" i="15"/>
  <c r="Y634" i="15"/>
  <c r="Z634" i="15"/>
  <c r="A641" i="15"/>
  <c r="B641" i="15"/>
  <c r="C641" i="15"/>
  <c r="D641" i="15"/>
  <c r="E641" i="15"/>
  <c r="F641" i="15"/>
  <c r="G641" i="15"/>
  <c r="I641" i="15"/>
  <c r="J641" i="15"/>
  <c r="K641" i="15"/>
  <c r="L641" i="15"/>
  <c r="M641" i="15"/>
  <c r="N641" i="15"/>
  <c r="O641" i="15"/>
  <c r="P641" i="15"/>
  <c r="Q641" i="15"/>
  <c r="R641" i="15"/>
  <c r="S641" i="15"/>
  <c r="T641" i="15"/>
  <c r="U641" i="15"/>
  <c r="V641" i="15"/>
  <c r="W641" i="15"/>
  <c r="X641" i="15"/>
  <c r="Y641" i="15"/>
  <c r="Z641" i="15"/>
  <c r="A644" i="15"/>
  <c r="B644" i="15"/>
  <c r="C644" i="15"/>
  <c r="D644" i="15"/>
  <c r="E644" i="15"/>
  <c r="F644" i="15"/>
  <c r="G644" i="15"/>
  <c r="I644" i="15"/>
  <c r="J644" i="15"/>
  <c r="K644" i="15"/>
  <c r="L644" i="15"/>
  <c r="M644" i="15"/>
  <c r="N644" i="15"/>
  <c r="O644" i="15"/>
  <c r="P644" i="15"/>
  <c r="Q644" i="15"/>
  <c r="R644" i="15"/>
  <c r="S644" i="15"/>
  <c r="T644" i="15"/>
  <c r="U644" i="15"/>
  <c r="V644" i="15"/>
  <c r="W644" i="15"/>
  <c r="X644" i="15"/>
  <c r="Y644" i="15"/>
  <c r="Z644" i="15"/>
  <c r="A646" i="15"/>
  <c r="B646" i="15"/>
  <c r="C646" i="15"/>
  <c r="D646" i="15"/>
  <c r="E646" i="15"/>
  <c r="F646" i="15"/>
  <c r="G646" i="15"/>
  <c r="I646" i="15"/>
  <c r="J646" i="15"/>
  <c r="K646" i="15"/>
  <c r="L646" i="15"/>
  <c r="M646" i="15"/>
  <c r="N646" i="15"/>
  <c r="O646" i="15"/>
  <c r="P646" i="15"/>
  <c r="Q646" i="15"/>
  <c r="R646" i="15"/>
  <c r="S646" i="15"/>
  <c r="T646" i="15"/>
  <c r="U646" i="15"/>
  <c r="V646" i="15"/>
  <c r="W646" i="15"/>
  <c r="X646" i="15"/>
  <c r="Y646" i="15"/>
  <c r="Z646" i="15"/>
  <c r="A648" i="15"/>
  <c r="B648" i="15"/>
  <c r="C648" i="15"/>
  <c r="D648" i="15"/>
  <c r="E648" i="15"/>
  <c r="F648" i="15"/>
  <c r="G648" i="15"/>
  <c r="I648" i="15"/>
  <c r="J648" i="15"/>
  <c r="K648" i="15"/>
  <c r="L648" i="15"/>
  <c r="M648" i="15"/>
  <c r="N648" i="15"/>
  <c r="O648" i="15"/>
  <c r="P648" i="15"/>
  <c r="Q648" i="15"/>
  <c r="R648" i="15"/>
  <c r="S648" i="15"/>
  <c r="T648" i="15"/>
  <c r="U648" i="15"/>
  <c r="V648" i="15"/>
  <c r="W648" i="15"/>
  <c r="X648" i="15"/>
  <c r="Y648" i="15"/>
  <c r="Z648" i="15"/>
  <c r="A649" i="15"/>
  <c r="B649" i="15"/>
  <c r="C649" i="15"/>
  <c r="D649" i="15"/>
  <c r="E649" i="15"/>
  <c r="F649" i="15"/>
  <c r="G649" i="15"/>
  <c r="I649" i="15"/>
  <c r="J649" i="15"/>
  <c r="K649" i="15"/>
  <c r="L649" i="15"/>
  <c r="M649" i="15"/>
  <c r="N649" i="15"/>
  <c r="O649" i="15"/>
  <c r="P649" i="15"/>
  <c r="Q649" i="15"/>
  <c r="R649" i="15"/>
  <c r="S649" i="15"/>
  <c r="T649" i="15"/>
  <c r="U649" i="15"/>
  <c r="V649" i="15"/>
  <c r="W649" i="15"/>
  <c r="X649" i="15"/>
  <c r="Y649" i="15"/>
  <c r="Z649" i="15"/>
  <c r="A651" i="15"/>
  <c r="B651" i="15"/>
  <c r="C651" i="15"/>
  <c r="D651" i="15"/>
  <c r="E651" i="15"/>
  <c r="F651" i="15"/>
  <c r="G651" i="15"/>
  <c r="I651" i="15"/>
  <c r="J651" i="15"/>
  <c r="K651" i="15"/>
  <c r="L651" i="15"/>
  <c r="M651" i="15"/>
  <c r="N651" i="15"/>
  <c r="O651" i="15"/>
  <c r="P651" i="15"/>
  <c r="Q651" i="15"/>
  <c r="R651" i="15"/>
  <c r="S651" i="15"/>
  <c r="T651" i="15"/>
  <c r="U651" i="15"/>
  <c r="V651" i="15"/>
  <c r="W651" i="15"/>
  <c r="X651" i="15"/>
  <c r="Y651" i="15"/>
  <c r="Z651" i="15"/>
  <c r="A652" i="15"/>
  <c r="B652" i="15"/>
  <c r="C652" i="15"/>
  <c r="D652" i="15"/>
  <c r="E652" i="15"/>
  <c r="F652" i="15"/>
  <c r="G652" i="15"/>
  <c r="H652" i="15"/>
  <c r="I652" i="15"/>
  <c r="J652" i="15"/>
  <c r="K652" i="15"/>
  <c r="L652" i="15"/>
  <c r="M652" i="15"/>
  <c r="N652" i="15"/>
  <c r="O652" i="15"/>
  <c r="P652" i="15"/>
  <c r="Q652" i="15"/>
  <c r="R652" i="15"/>
  <c r="S652" i="15"/>
  <c r="T652" i="15"/>
  <c r="U652" i="15"/>
  <c r="V652" i="15"/>
  <c r="W652" i="15"/>
  <c r="X652" i="15"/>
  <c r="Y652" i="15"/>
  <c r="Z652" i="15"/>
  <c r="A658" i="15"/>
  <c r="B658" i="15"/>
  <c r="C658" i="15"/>
  <c r="D658" i="15"/>
  <c r="E658" i="15"/>
  <c r="F658" i="15"/>
  <c r="G658" i="15"/>
  <c r="I658" i="15"/>
  <c r="J658" i="15"/>
  <c r="K658" i="15"/>
  <c r="L658" i="15"/>
  <c r="M658" i="15"/>
  <c r="N658" i="15"/>
  <c r="O658" i="15"/>
  <c r="P658" i="15"/>
  <c r="Q658" i="15"/>
  <c r="R658" i="15"/>
  <c r="S658" i="15"/>
  <c r="T658" i="15"/>
  <c r="U658" i="15"/>
  <c r="V658" i="15"/>
  <c r="W658" i="15"/>
  <c r="X658" i="15"/>
  <c r="Y658" i="15"/>
  <c r="Z658" i="15"/>
  <c r="A660" i="15"/>
  <c r="B660" i="15"/>
  <c r="C660" i="15"/>
  <c r="D660" i="15"/>
  <c r="E660" i="15"/>
  <c r="F660" i="15"/>
  <c r="G660" i="15"/>
  <c r="I660" i="15"/>
  <c r="J660" i="15"/>
  <c r="K660" i="15"/>
  <c r="L660" i="15"/>
  <c r="M660" i="15"/>
  <c r="N660" i="15"/>
  <c r="O660" i="15"/>
  <c r="P660" i="15"/>
  <c r="Q660" i="15"/>
  <c r="R660" i="15"/>
  <c r="S660" i="15"/>
  <c r="T660" i="15"/>
  <c r="U660" i="15"/>
  <c r="V660" i="15"/>
  <c r="W660" i="15"/>
  <c r="X660" i="15"/>
  <c r="Y660" i="15"/>
  <c r="Z660" i="15"/>
  <c r="A661" i="15"/>
  <c r="B661" i="15"/>
  <c r="C661" i="15"/>
  <c r="D661" i="15"/>
  <c r="E661" i="15"/>
  <c r="F661" i="15"/>
  <c r="G661" i="15"/>
  <c r="I661" i="15"/>
  <c r="J661" i="15"/>
  <c r="K661" i="15"/>
  <c r="L661" i="15"/>
  <c r="M661" i="15"/>
  <c r="N661" i="15"/>
  <c r="O661" i="15"/>
  <c r="P661" i="15"/>
  <c r="Q661" i="15"/>
  <c r="R661" i="15"/>
  <c r="S661" i="15"/>
  <c r="T661" i="15"/>
  <c r="U661" i="15"/>
  <c r="V661" i="15"/>
  <c r="W661" i="15"/>
  <c r="X661" i="15"/>
  <c r="Y661" i="15"/>
  <c r="Z661" i="15"/>
  <c r="A663" i="15"/>
  <c r="B663" i="15"/>
  <c r="C663" i="15"/>
  <c r="D663" i="15"/>
  <c r="E663" i="15"/>
  <c r="F663" i="15"/>
  <c r="G663" i="15"/>
  <c r="I663" i="15"/>
  <c r="J663" i="15"/>
  <c r="K663" i="15"/>
  <c r="L663" i="15"/>
  <c r="M663" i="15"/>
  <c r="N663" i="15"/>
  <c r="O663" i="15"/>
  <c r="P663" i="15"/>
  <c r="Q663" i="15"/>
  <c r="R663" i="15"/>
  <c r="S663" i="15"/>
  <c r="T663" i="15"/>
  <c r="U663" i="15"/>
  <c r="V663" i="15"/>
  <c r="W663" i="15"/>
  <c r="X663" i="15"/>
  <c r="Y663" i="15"/>
  <c r="Z663" i="15"/>
  <c r="A666" i="15"/>
  <c r="B666" i="15"/>
  <c r="C666" i="15"/>
  <c r="D666" i="15"/>
  <c r="E666" i="15"/>
  <c r="F666" i="15"/>
  <c r="G666" i="15"/>
  <c r="I666" i="15"/>
  <c r="J666" i="15"/>
  <c r="K666" i="15"/>
  <c r="L666" i="15"/>
  <c r="M666" i="15"/>
  <c r="N666" i="15"/>
  <c r="O666" i="15"/>
  <c r="P666" i="15"/>
  <c r="Q666" i="15"/>
  <c r="R666" i="15"/>
  <c r="S666" i="15"/>
  <c r="T666" i="15"/>
  <c r="U666" i="15"/>
  <c r="V666" i="15"/>
  <c r="W666" i="15"/>
  <c r="X666" i="15"/>
  <c r="Y666" i="15"/>
  <c r="Z666" i="15"/>
  <c r="A667" i="15"/>
  <c r="B667" i="15"/>
  <c r="C667" i="15"/>
  <c r="D667" i="15"/>
  <c r="E667" i="15"/>
  <c r="F667" i="15"/>
  <c r="G667" i="15"/>
  <c r="I667" i="15"/>
  <c r="J667" i="15"/>
  <c r="K667" i="15"/>
  <c r="L667" i="15"/>
  <c r="M667" i="15"/>
  <c r="N667" i="15"/>
  <c r="O667" i="15"/>
  <c r="P667" i="15"/>
  <c r="Q667" i="15"/>
  <c r="R667" i="15"/>
  <c r="S667" i="15"/>
  <c r="T667" i="15"/>
  <c r="U667" i="15"/>
  <c r="V667" i="15"/>
  <c r="W667" i="15"/>
  <c r="X667" i="15"/>
  <c r="Y667" i="15"/>
  <c r="Z667" i="15"/>
  <c r="A668" i="15"/>
  <c r="B668" i="15"/>
  <c r="C668" i="15"/>
  <c r="D668" i="15"/>
  <c r="E668" i="15"/>
  <c r="F668" i="15"/>
  <c r="G668" i="15"/>
  <c r="I668" i="15"/>
  <c r="J668" i="15"/>
  <c r="K668" i="15"/>
  <c r="L668" i="15"/>
  <c r="M668" i="15"/>
  <c r="N668" i="15"/>
  <c r="O668" i="15"/>
  <c r="P668" i="15"/>
  <c r="Q668" i="15"/>
  <c r="R668" i="15"/>
  <c r="S668" i="15"/>
  <c r="T668" i="15"/>
  <c r="U668" i="15"/>
  <c r="V668" i="15"/>
  <c r="W668" i="15"/>
  <c r="X668" i="15"/>
  <c r="Y668" i="15"/>
  <c r="Z668" i="15"/>
  <c r="A670" i="15"/>
  <c r="B670" i="15"/>
  <c r="C670" i="15"/>
  <c r="D670" i="15"/>
  <c r="E670" i="15"/>
  <c r="F670" i="15"/>
  <c r="G670" i="15"/>
  <c r="H670" i="15"/>
  <c r="I670" i="15"/>
  <c r="J670" i="15"/>
  <c r="K670" i="15"/>
  <c r="L670" i="15"/>
  <c r="M670" i="15"/>
  <c r="N670" i="15"/>
  <c r="O670" i="15"/>
  <c r="P670" i="15"/>
  <c r="Q670" i="15"/>
  <c r="R670" i="15"/>
  <c r="S670" i="15"/>
  <c r="T670" i="15"/>
  <c r="U670" i="15"/>
  <c r="V670" i="15"/>
  <c r="W670" i="15"/>
  <c r="X670" i="15"/>
  <c r="Y670" i="15"/>
  <c r="Z670" i="15"/>
  <c r="A675" i="15"/>
  <c r="B675" i="15"/>
  <c r="C675" i="15"/>
  <c r="D675" i="15"/>
  <c r="E675" i="15"/>
  <c r="F675" i="15"/>
  <c r="G675" i="15"/>
  <c r="I675" i="15"/>
  <c r="J675" i="15"/>
  <c r="K675" i="15"/>
  <c r="L675" i="15"/>
  <c r="M675" i="15"/>
  <c r="N675" i="15"/>
  <c r="O675" i="15"/>
  <c r="P675" i="15"/>
  <c r="Q675" i="15"/>
  <c r="R675" i="15"/>
  <c r="S675" i="15"/>
  <c r="T675" i="15"/>
  <c r="U675" i="15"/>
  <c r="V675" i="15"/>
  <c r="W675" i="15"/>
  <c r="X675" i="15"/>
  <c r="Y675" i="15"/>
  <c r="Z675" i="15"/>
  <c r="A676" i="15"/>
  <c r="B676" i="15"/>
  <c r="C676" i="15"/>
  <c r="D676" i="15"/>
  <c r="E676" i="15"/>
  <c r="F676" i="15"/>
  <c r="G676" i="15"/>
  <c r="I676" i="15"/>
  <c r="J676" i="15"/>
  <c r="K676" i="15"/>
  <c r="L676" i="15"/>
  <c r="M676" i="15"/>
  <c r="N676" i="15"/>
  <c r="O676" i="15"/>
  <c r="P676" i="15"/>
  <c r="Q676" i="15"/>
  <c r="R676" i="15"/>
  <c r="S676" i="15"/>
  <c r="T676" i="15"/>
  <c r="U676" i="15"/>
  <c r="V676" i="15"/>
  <c r="W676" i="15"/>
  <c r="X676" i="15"/>
  <c r="Y676" i="15"/>
  <c r="Z676" i="15"/>
  <c r="A681" i="15"/>
  <c r="B681" i="15"/>
  <c r="C681" i="15"/>
  <c r="D681" i="15"/>
  <c r="E681" i="15"/>
  <c r="F681" i="15"/>
  <c r="G681" i="15"/>
  <c r="I681" i="15"/>
  <c r="J681" i="15"/>
  <c r="K681" i="15"/>
  <c r="L681" i="15"/>
  <c r="M681" i="15"/>
  <c r="N681" i="15"/>
  <c r="O681" i="15"/>
  <c r="P681" i="15"/>
  <c r="Q681" i="15"/>
  <c r="R681" i="15"/>
  <c r="S681" i="15"/>
  <c r="T681" i="15"/>
  <c r="U681" i="15"/>
  <c r="V681" i="15"/>
  <c r="W681" i="15"/>
  <c r="X681" i="15"/>
  <c r="Y681" i="15"/>
  <c r="Z681" i="15"/>
  <c r="A682" i="15"/>
  <c r="B682" i="15"/>
  <c r="C682" i="15"/>
  <c r="D682" i="15"/>
  <c r="E682" i="15"/>
  <c r="F682" i="15"/>
  <c r="G682" i="15"/>
  <c r="I682" i="15"/>
  <c r="J682" i="15"/>
  <c r="K682" i="15"/>
  <c r="L682" i="15"/>
  <c r="M682" i="15"/>
  <c r="N682" i="15"/>
  <c r="O682" i="15"/>
  <c r="P682" i="15"/>
  <c r="Q682" i="15"/>
  <c r="R682" i="15"/>
  <c r="S682" i="15"/>
  <c r="T682" i="15"/>
  <c r="U682" i="15"/>
  <c r="V682" i="15"/>
  <c r="W682" i="15"/>
  <c r="X682" i="15"/>
  <c r="Y682" i="15"/>
  <c r="Z682" i="15"/>
  <c r="A684" i="15"/>
  <c r="B684" i="15"/>
  <c r="C684" i="15"/>
  <c r="D684" i="15"/>
  <c r="E684" i="15"/>
  <c r="F684" i="15"/>
  <c r="G684" i="15"/>
  <c r="I684" i="15"/>
  <c r="J684" i="15"/>
  <c r="K684" i="15"/>
  <c r="L684" i="15"/>
  <c r="M684" i="15"/>
  <c r="N684" i="15"/>
  <c r="O684" i="15"/>
  <c r="P684" i="15"/>
  <c r="Q684" i="15"/>
  <c r="R684" i="15"/>
  <c r="S684" i="15"/>
  <c r="T684" i="15"/>
  <c r="U684" i="15"/>
  <c r="V684" i="15"/>
  <c r="W684" i="15"/>
  <c r="X684" i="15"/>
  <c r="Y684" i="15"/>
  <c r="Z684" i="15"/>
  <c r="A686" i="15"/>
  <c r="B686" i="15"/>
  <c r="C686" i="15"/>
  <c r="D686" i="15"/>
  <c r="E686" i="15"/>
  <c r="F686" i="15"/>
  <c r="G686" i="15"/>
  <c r="I686" i="15"/>
  <c r="J686" i="15"/>
  <c r="K686" i="15"/>
  <c r="L686" i="15"/>
  <c r="M686" i="15"/>
  <c r="N686" i="15"/>
  <c r="O686" i="15"/>
  <c r="P686" i="15"/>
  <c r="Q686" i="15"/>
  <c r="R686" i="15"/>
  <c r="S686" i="15"/>
  <c r="T686" i="15"/>
  <c r="U686" i="15"/>
  <c r="V686" i="15"/>
  <c r="W686" i="15"/>
  <c r="X686" i="15"/>
  <c r="Y686" i="15"/>
  <c r="Z686" i="15"/>
  <c r="A689" i="15"/>
  <c r="B689" i="15"/>
  <c r="C689" i="15"/>
  <c r="D689" i="15"/>
  <c r="E689" i="15"/>
  <c r="F689" i="15"/>
  <c r="G689" i="15"/>
  <c r="I689" i="15"/>
  <c r="J689" i="15"/>
  <c r="K689" i="15"/>
  <c r="L689" i="15"/>
  <c r="M689" i="15"/>
  <c r="N689" i="15"/>
  <c r="O689" i="15"/>
  <c r="P689" i="15"/>
  <c r="Q689" i="15"/>
  <c r="R689" i="15"/>
  <c r="S689" i="15"/>
  <c r="T689" i="15"/>
  <c r="U689" i="15"/>
  <c r="V689" i="15"/>
  <c r="W689" i="15"/>
  <c r="X689" i="15"/>
  <c r="Y689" i="15"/>
  <c r="Z689" i="15"/>
  <c r="A692" i="15"/>
  <c r="B692" i="15"/>
  <c r="C692" i="15"/>
  <c r="D692" i="15"/>
  <c r="E692" i="15"/>
  <c r="F692" i="15"/>
  <c r="G692" i="15"/>
  <c r="H692" i="15"/>
  <c r="I692" i="15"/>
  <c r="J692" i="15"/>
  <c r="K692" i="15"/>
  <c r="L692" i="15"/>
  <c r="M692" i="15"/>
  <c r="N692" i="15"/>
  <c r="O692" i="15"/>
  <c r="P692" i="15"/>
  <c r="Q692" i="15"/>
  <c r="R692" i="15"/>
  <c r="S692" i="15"/>
  <c r="T692" i="15"/>
  <c r="U692" i="15"/>
  <c r="V692" i="15"/>
  <c r="W692" i="15"/>
  <c r="X692" i="15"/>
  <c r="Y692" i="15"/>
  <c r="Z692" i="15"/>
  <c r="A693" i="15"/>
  <c r="B693" i="15"/>
  <c r="C693" i="15"/>
  <c r="D693" i="15"/>
  <c r="E693" i="15"/>
  <c r="F693" i="15"/>
  <c r="G693" i="15"/>
  <c r="I693" i="15"/>
  <c r="J693" i="15"/>
  <c r="K693" i="15"/>
  <c r="L693" i="15"/>
  <c r="M693" i="15"/>
  <c r="N693" i="15"/>
  <c r="O693" i="15"/>
  <c r="P693" i="15"/>
  <c r="Q693" i="15"/>
  <c r="R693" i="15"/>
  <c r="S693" i="15"/>
  <c r="T693" i="15"/>
  <c r="U693" i="15"/>
  <c r="V693" i="15"/>
  <c r="W693" i="15"/>
  <c r="X693" i="15"/>
  <c r="Y693" i="15"/>
  <c r="Z693" i="15"/>
  <c r="A695" i="15"/>
  <c r="B695" i="15"/>
  <c r="C695" i="15"/>
  <c r="D695" i="15"/>
  <c r="E695" i="15"/>
  <c r="F695" i="15"/>
  <c r="G695" i="15"/>
  <c r="I695" i="15"/>
  <c r="J695" i="15"/>
  <c r="K695" i="15"/>
  <c r="L695" i="15"/>
  <c r="M695" i="15"/>
  <c r="N695" i="15"/>
  <c r="O695" i="15"/>
  <c r="P695" i="15"/>
  <c r="Q695" i="15"/>
  <c r="R695" i="15"/>
  <c r="S695" i="15"/>
  <c r="T695" i="15"/>
  <c r="U695" i="15"/>
  <c r="V695" i="15"/>
  <c r="W695" i="15"/>
  <c r="X695" i="15"/>
  <c r="Y695" i="15"/>
  <c r="Z695" i="15"/>
  <c r="A696" i="15"/>
  <c r="B696" i="15"/>
  <c r="C696" i="15"/>
  <c r="D696" i="15"/>
  <c r="E696" i="15"/>
  <c r="F696" i="15"/>
  <c r="G696" i="15"/>
  <c r="I696" i="15"/>
  <c r="J696" i="15"/>
  <c r="K696" i="15"/>
  <c r="L696" i="15"/>
  <c r="M696" i="15"/>
  <c r="N696" i="15"/>
  <c r="O696" i="15"/>
  <c r="P696" i="15"/>
  <c r="Q696" i="15"/>
  <c r="R696" i="15"/>
  <c r="S696" i="15"/>
  <c r="T696" i="15"/>
  <c r="U696" i="15"/>
  <c r="V696" i="15"/>
  <c r="W696" i="15"/>
  <c r="X696" i="15"/>
  <c r="Y696" i="15"/>
  <c r="Z696" i="15"/>
  <c r="A699" i="15"/>
  <c r="B699" i="15"/>
  <c r="C699" i="15"/>
  <c r="D699" i="15"/>
  <c r="E699" i="15"/>
  <c r="F699" i="15"/>
  <c r="G699" i="15"/>
  <c r="I699" i="15"/>
  <c r="J699" i="15"/>
  <c r="K699" i="15"/>
  <c r="L699" i="15"/>
  <c r="M699" i="15"/>
  <c r="N699" i="15"/>
  <c r="O699" i="15"/>
  <c r="P699" i="15"/>
  <c r="Q699" i="15"/>
  <c r="R699" i="15"/>
  <c r="S699" i="15"/>
  <c r="T699" i="15"/>
  <c r="U699" i="15"/>
  <c r="V699" i="15"/>
  <c r="W699" i="15"/>
  <c r="X699" i="15"/>
  <c r="Y699" i="15"/>
  <c r="Z699" i="15"/>
  <c r="A703" i="15"/>
  <c r="B703" i="15"/>
  <c r="C703" i="15"/>
  <c r="D703" i="15"/>
  <c r="E703" i="15"/>
  <c r="F703" i="15"/>
  <c r="G703" i="15"/>
  <c r="I703" i="15"/>
  <c r="J703" i="15"/>
  <c r="K703" i="15"/>
  <c r="L703" i="15"/>
  <c r="M703" i="15"/>
  <c r="N703" i="15"/>
  <c r="O703" i="15"/>
  <c r="P703" i="15"/>
  <c r="Q703" i="15"/>
  <c r="R703" i="15"/>
  <c r="S703" i="15"/>
  <c r="T703" i="15"/>
  <c r="U703" i="15"/>
  <c r="V703" i="15"/>
  <c r="W703" i="15"/>
  <c r="X703" i="15"/>
  <c r="Y703" i="15"/>
  <c r="Z703" i="15"/>
  <c r="A704" i="15"/>
  <c r="B704" i="15"/>
  <c r="C704" i="15"/>
  <c r="D704" i="15"/>
  <c r="E704" i="15"/>
  <c r="F704" i="15"/>
  <c r="G704" i="15"/>
  <c r="I704" i="15"/>
  <c r="J704" i="15"/>
  <c r="K704" i="15"/>
  <c r="L704" i="15"/>
  <c r="M704" i="15"/>
  <c r="N704" i="15"/>
  <c r="O704" i="15"/>
  <c r="P704" i="15"/>
  <c r="Q704" i="15"/>
  <c r="R704" i="15"/>
  <c r="S704" i="15"/>
  <c r="T704" i="15"/>
  <c r="U704" i="15"/>
  <c r="V704" i="15"/>
  <c r="W704" i="15"/>
  <c r="X704" i="15"/>
  <c r="Y704" i="15"/>
  <c r="Z704" i="15"/>
  <c r="A707" i="15"/>
  <c r="B707" i="15"/>
  <c r="C707" i="15"/>
  <c r="D707" i="15"/>
  <c r="E707" i="15"/>
  <c r="F707" i="15"/>
  <c r="G707" i="15"/>
  <c r="I707" i="15"/>
  <c r="J707" i="15"/>
  <c r="K707" i="15"/>
  <c r="L707" i="15"/>
  <c r="M707" i="15"/>
  <c r="N707" i="15"/>
  <c r="O707" i="15"/>
  <c r="P707" i="15"/>
  <c r="Q707" i="15"/>
  <c r="R707" i="15"/>
  <c r="S707" i="15"/>
  <c r="T707" i="15"/>
  <c r="U707" i="15"/>
  <c r="V707" i="15"/>
  <c r="W707" i="15"/>
  <c r="X707" i="15"/>
  <c r="Y707" i="15"/>
  <c r="Z707" i="15"/>
  <c r="A708" i="15"/>
  <c r="B708" i="15"/>
  <c r="C708" i="15"/>
  <c r="D708" i="15"/>
  <c r="E708" i="15"/>
  <c r="F708" i="15"/>
  <c r="G708" i="15"/>
  <c r="H708" i="15"/>
  <c r="I708" i="15"/>
  <c r="J708" i="15"/>
  <c r="K708" i="15"/>
  <c r="L708" i="15"/>
  <c r="M708" i="15"/>
  <c r="N708" i="15"/>
  <c r="O708" i="15"/>
  <c r="P708" i="15"/>
  <c r="Q708" i="15"/>
  <c r="R708" i="15"/>
  <c r="S708" i="15"/>
  <c r="T708" i="15"/>
  <c r="U708" i="15"/>
  <c r="V708" i="15"/>
  <c r="W708" i="15"/>
  <c r="X708" i="15"/>
  <c r="Y708" i="15"/>
  <c r="Z708" i="15"/>
  <c r="A711" i="15"/>
  <c r="B711" i="15"/>
  <c r="C711" i="15"/>
  <c r="D711" i="15"/>
  <c r="E711" i="15"/>
  <c r="F711" i="15"/>
  <c r="G711" i="15"/>
  <c r="I711" i="15"/>
  <c r="J711" i="15"/>
  <c r="K711" i="15"/>
  <c r="L711" i="15"/>
  <c r="M711" i="15"/>
  <c r="N711" i="15"/>
  <c r="O711" i="15"/>
  <c r="P711" i="15"/>
  <c r="Q711" i="15"/>
  <c r="R711" i="15"/>
  <c r="S711" i="15"/>
  <c r="T711" i="15"/>
  <c r="U711" i="15"/>
  <c r="V711" i="15"/>
  <c r="W711" i="15"/>
  <c r="X711" i="15"/>
  <c r="Y711" i="15"/>
  <c r="Z711" i="15"/>
  <c r="A713" i="15"/>
  <c r="B713" i="15"/>
  <c r="C713" i="15"/>
  <c r="D713" i="15"/>
  <c r="E713" i="15"/>
  <c r="F713" i="15"/>
  <c r="G713" i="15"/>
  <c r="I713" i="15"/>
  <c r="J713" i="15"/>
  <c r="K713" i="15"/>
  <c r="L713" i="15"/>
  <c r="M713" i="15"/>
  <c r="N713" i="15"/>
  <c r="O713" i="15"/>
  <c r="P713" i="15"/>
  <c r="Q713" i="15"/>
  <c r="R713" i="15"/>
  <c r="S713" i="15"/>
  <c r="T713" i="15"/>
  <c r="U713" i="15"/>
  <c r="V713" i="15"/>
  <c r="W713" i="15"/>
  <c r="X713" i="15"/>
  <c r="Y713" i="15"/>
  <c r="Z713" i="15"/>
  <c r="A714" i="15"/>
  <c r="B714" i="15"/>
  <c r="C714" i="15"/>
  <c r="D714" i="15"/>
  <c r="E714" i="15"/>
  <c r="F714" i="15"/>
  <c r="G714" i="15"/>
  <c r="I714" i="15"/>
  <c r="J714" i="15"/>
  <c r="K714" i="15"/>
  <c r="L714" i="15"/>
  <c r="M714" i="15"/>
  <c r="N714" i="15"/>
  <c r="O714" i="15"/>
  <c r="P714" i="15"/>
  <c r="Q714" i="15"/>
  <c r="R714" i="15"/>
  <c r="S714" i="15"/>
  <c r="T714" i="15"/>
  <c r="U714" i="15"/>
  <c r="V714" i="15"/>
  <c r="W714" i="15"/>
  <c r="X714" i="15"/>
  <c r="Y714" i="15"/>
  <c r="Z714" i="15"/>
  <c r="A716" i="15"/>
  <c r="B716" i="15"/>
  <c r="C716" i="15"/>
  <c r="D716" i="15"/>
  <c r="E716" i="15"/>
  <c r="F716" i="15"/>
  <c r="G716" i="15"/>
  <c r="I716" i="15"/>
  <c r="J716" i="15"/>
  <c r="K716" i="15"/>
  <c r="L716" i="15"/>
  <c r="M716" i="15"/>
  <c r="N716" i="15"/>
  <c r="O716" i="15"/>
  <c r="P716" i="15"/>
  <c r="Q716" i="15"/>
  <c r="R716" i="15"/>
  <c r="S716" i="15"/>
  <c r="T716" i="15"/>
  <c r="U716" i="15"/>
  <c r="V716" i="15"/>
  <c r="W716" i="15"/>
  <c r="X716" i="15"/>
  <c r="Y716" i="15"/>
  <c r="Z716" i="15"/>
  <c r="A720" i="15"/>
  <c r="B720" i="15"/>
  <c r="C720" i="15"/>
  <c r="D720" i="15"/>
  <c r="E720" i="15"/>
  <c r="F720" i="15"/>
  <c r="G720" i="15"/>
  <c r="I720" i="15"/>
  <c r="J720" i="15"/>
  <c r="K720" i="15"/>
  <c r="L720" i="15"/>
  <c r="M720" i="15"/>
  <c r="N720" i="15"/>
  <c r="O720" i="15"/>
  <c r="P720" i="15"/>
  <c r="Q720" i="15"/>
  <c r="R720" i="15"/>
  <c r="S720" i="15"/>
  <c r="T720" i="15"/>
  <c r="U720" i="15"/>
  <c r="V720" i="15"/>
  <c r="W720" i="15"/>
  <c r="X720" i="15"/>
  <c r="Y720" i="15"/>
  <c r="Z720" i="15"/>
  <c r="A724" i="15"/>
  <c r="B724" i="15"/>
  <c r="C724" i="15"/>
  <c r="D724" i="15"/>
  <c r="E724" i="15"/>
  <c r="F724" i="15"/>
  <c r="G724" i="15"/>
  <c r="I724" i="15"/>
  <c r="J724" i="15"/>
  <c r="K724" i="15"/>
  <c r="L724" i="15"/>
  <c r="M724" i="15"/>
  <c r="N724" i="15"/>
  <c r="O724" i="15"/>
  <c r="P724" i="15"/>
  <c r="Q724" i="15"/>
  <c r="R724" i="15"/>
  <c r="S724" i="15"/>
  <c r="T724" i="15"/>
  <c r="U724" i="15"/>
  <c r="V724" i="15"/>
  <c r="W724" i="15"/>
  <c r="X724" i="15"/>
  <c r="Y724" i="15"/>
  <c r="Z724" i="15"/>
  <c r="A731" i="15"/>
  <c r="B731" i="15"/>
  <c r="C731" i="15"/>
  <c r="D731" i="15"/>
  <c r="E731" i="15"/>
  <c r="F731" i="15"/>
  <c r="G731" i="15"/>
  <c r="I731" i="15"/>
  <c r="J731" i="15"/>
  <c r="K731" i="15"/>
  <c r="L731" i="15"/>
  <c r="M731" i="15"/>
  <c r="N731" i="15"/>
  <c r="O731" i="15"/>
  <c r="P731" i="15"/>
  <c r="Q731" i="15"/>
  <c r="R731" i="15"/>
  <c r="S731" i="15"/>
  <c r="T731" i="15"/>
  <c r="U731" i="15"/>
  <c r="V731" i="15"/>
  <c r="W731" i="15"/>
  <c r="X731" i="15"/>
  <c r="Y731" i="15"/>
  <c r="Z731" i="15"/>
  <c r="A733" i="15"/>
  <c r="B733" i="15"/>
  <c r="C733" i="15"/>
  <c r="D733" i="15"/>
  <c r="E733" i="15"/>
  <c r="F733" i="15"/>
  <c r="G733" i="15"/>
  <c r="H733" i="15"/>
  <c r="I733" i="15"/>
  <c r="J733" i="15"/>
  <c r="K733" i="15"/>
  <c r="L733" i="15"/>
  <c r="M733" i="15"/>
  <c r="N733" i="15"/>
  <c r="O733" i="15"/>
  <c r="P733" i="15"/>
  <c r="Q733" i="15"/>
  <c r="R733" i="15"/>
  <c r="S733" i="15"/>
  <c r="T733" i="15"/>
  <c r="U733" i="15"/>
  <c r="V733" i="15"/>
  <c r="W733" i="15"/>
  <c r="X733" i="15"/>
  <c r="Y733" i="15"/>
  <c r="Z733" i="15"/>
  <c r="A736" i="15"/>
  <c r="B736" i="15"/>
  <c r="C736" i="15"/>
  <c r="D736" i="15"/>
  <c r="E736" i="15"/>
  <c r="F736" i="15"/>
  <c r="G736" i="15"/>
  <c r="I736" i="15"/>
  <c r="J736" i="15"/>
  <c r="K736" i="15"/>
  <c r="L736" i="15"/>
  <c r="M736" i="15"/>
  <c r="N736" i="15"/>
  <c r="O736" i="15"/>
  <c r="P736" i="15"/>
  <c r="Q736" i="15"/>
  <c r="R736" i="15"/>
  <c r="S736" i="15"/>
  <c r="T736" i="15"/>
  <c r="U736" i="15"/>
  <c r="V736" i="15"/>
  <c r="W736" i="15"/>
  <c r="X736" i="15"/>
  <c r="Y736" i="15"/>
  <c r="Z736" i="15"/>
  <c r="A747" i="15"/>
  <c r="B747" i="15"/>
  <c r="C747" i="15"/>
  <c r="D747" i="15"/>
  <c r="E747" i="15"/>
  <c r="F747" i="15"/>
  <c r="G747" i="15"/>
  <c r="I747" i="15"/>
  <c r="J747" i="15"/>
  <c r="K747" i="15"/>
  <c r="L747" i="15"/>
  <c r="M747" i="15"/>
  <c r="N747" i="15"/>
  <c r="O747" i="15"/>
  <c r="P747" i="15"/>
  <c r="Q747" i="15"/>
  <c r="R747" i="15"/>
  <c r="S747" i="15"/>
  <c r="T747" i="15"/>
  <c r="U747" i="15"/>
  <c r="V747" i="15"/>
  <c r="W747" i="15"/>
  <c r="X747" i="15"/>
  <c r="Y747" i="15"/>
  <c r="Z747" i="15"/>
  <c r="A753" i="15"/>
  <c r="B753" i="15"/>
  <c r="C753" i="15"/>
  <c r="D753" i="15"/>
  <c r="E753" i="15"/>
  <c r="F753" i="15"/>
  <c r="G753" i="15"/>
  <c r="I753" i="15"/>
  <c r="J753" i="15"/>
  <c r="K753" i="15"/>
  <c r="L753" i="15"/>
  <c r="M753" i="15"/>
  <c r="N753" i="15"/>
  <c r="O753" i="15"/>
  <c r="P753" i="15"/>
  <c r="Q753" i="15"/>
  <c r="R753" i="15"/>
  <c r="S753" i="15"/>
  <c r="T753" i="15"/>
  <c r="U753" i="15"/>
  <c r="V753" i="15"/>
  <c r="W753" i="15"/>
  <c r="X753" i="15"/>
  <c r="Y753" i="15"/>
  <c r="Z753" i="15"/>
  <c r="A754" i="15"/>
  <c r="B754" i="15"/>
  <c r="C754" i="15"/>
  <c r="D754" i="15"/>
  <c r="E754" i="15"/>
  <c r="F754" i="15"/>
  <c r="G754" i="15"/>
  <c r="I754" i="15"/>
  <c r="J754" i="15"/>
  <c r="K754" i="15"/>
  <c r="L754" i="15"/>
  <c r="M754" i="15"/>
  <c r="N754" i="15"/>
  <c r="O754" i="15"/>
  <c r="P754" i="15"/>
  <c r="Q754" i="15"/>
  <c r="R754" i="15"/>
  <c r="S754" i="15"/>
  <c r="T754" i="15"/>
  <c r="U754" i="15"/>
  <c r="V754" i="15"/>
  <c r="W754" i="15"/>
  <c r="X754" i="15"/>
  <c r="Y754" i="15"/>
  <c r="Z754" i="15"/>
  <c r="A761" i="15"/>
  <c r="B761" i="15"/>
  <c r="C761" i="15"/>
  <c r="D761" i="15"/>
  <c r="E761" i="15"/>
  <c r="F761" i="15"/>
  <c r="G761" i="15"/>
  <c r="I761" i="15"/>
  <c r="J761" i="15"/>
  <c r="K761" i="15"/>
  <c r="L761" i="15"/>
  <c r="M761" i="15"/>
  <c r="N761" i="15"/>
  <c r="O761" i="15"/>
  <c r="P761" i="15"/>
  <c r="Q761" i="15"/>
  <c r="R761" i="15"/>
  <c r="S761" i="15"/>
  <c r="T761" i="15"/>
  <c r="U761" i="15"/>
  <c r="V761" i="15"/>
  <c r="W761" i="15"/>
  <c r="X761" i="15"/>
  <c r="Y761" i="15"/>
  <c r="Z761" i="15"/>
  <c r="A767" i="15"/>
  <c r="B767" i="15"/>
  <c r="C767" i="15"/>
  <c r="D767" i="15"/>
  <c r="E767" i="15"/>
  <c r="F767" i="15"/>
  <c r="G767" i="15"/>
  <c r="I767" i="15"/>
  <c r="J767" i="15"/>
  <c r="K767" i="15"/>
  <c r="L767" i="15"/>
  <c r="M767" i="15"/>
  <c r="N767" i="15"/>
  <c r="O767" i="15"/>
  <c r="P767" i="15"/>
  <c r="Q767" i="15"/>
  <c r="R767" i="15"/>
  <c r="S767" i="15"/>
  <c r="T767" i="15"/>
  <c r="U767" i="15"/>
  <c r="V767" i="15"/>
  <c r="W767" i="15"/>
  <c r="X767" i="15"/>
  <c r="Y767" i="15"/>
  <c r="Z767" i="15"/>
  <c r="A774" i="15"/>
  <c r="B774" i="15"/>
  <c r="C774" i="15"/>
  <c r="D774" i="15"/>
  <c r="E774" i="15"/>
  <c r="F774" i="15"/>
  <c r="G774" i="15"/>
  <c r="I774" i="15"/>
  <c r="J774" i="15"/>
  <c r="K774" i="15"/>
  <c r="L774" i="15"/>
  <c r="M774" i="15"/>
  <c r="N774" i="15"/>
  <c r="O774" i="15"/>
  <c r="P774" i="15"/>
  <c r="Q774" i="15"/>
  <c r="R774" i="15"/>
  <c r="S774" i="15"/>
  <c r="T774" i="15"/>
  <c r="U774" i="15"/>
  <c r="V774" i="15"/>
  <c r="W774" i="15"/>
  <c r="X774" i="15"/>
  <c r="Y774" i="15"/>
  <c r="Z774" i="15"/>
  <c r="A776" i="15"/>
  <c r="B776" i="15"/>
  <c r="C776" i="15"/>
  <c r="D776" i="15"/>
  <c r="E776" i="15"/>
  <c r="F776" i="15"/>
  <c r="G776" i="15"/>
  <c r="H776" i="15"/>
  <c r="I776" i="15"/>
  <c r="J776" i="15"/>
  <c r="K776" i="15"/>
  <c r="L776" i="15"/>
  <c r="M776" i="15"/>
  <c r="N776" i="15"/>
  <c r="O776" i="15"/>
  <c r="P776" i="15"/>
  <c r="Q776" i="15"/>
  <c r="R776" i="15"/>
  <c r="S776" i="15"/>
  <c r="T776" i="15"/>
  <c r="U776" i="15"/>
  <c r="V776" i="15"/>
  <c r="W776" i="15"/>
  <c r="X776" i="15"/>
  <c r="Y776" i="15"/>
  <c r="Z776" i="15"/>
  <c r="A782" i="15"/>
  <c r="B782" i="15"/>
  <c r="C782" i="15"/>
  <c r="D782" i="15"/>
  <c r="E782" i="15"/>
  <c r="F782" i="15"/>
  <c r="G782" i="15"/>
  <c r="I782" i="15"/>
  <c r="J782" i="15"/>
  <c r="K782" i="15"/>
  <c r="L782" i="15"/>
  <c r="M782" i="15"/>
  <c r="N782" i="15"/>
  <c r="O782" i="15"/>
  <c r="P782" i="15"/>
  <c r="Q782" i="15"/>
  <c r="R782" i="15"/>
  <c r="S782" i="15"/>
  <c r="T782" i="15"/>
  <c r="U782" i="15"/>
  <c r="V782" i="15"/>
  <c r="W782" i="15"/>
  <c r="X782" i="15"/>
  <c r="Y782" i="15"/>
  <c r="Z782" i="15"/>
  <c r="A788" i="15"/>
  <c r="B788" i="15"/>
  <c r="C788" i="15"/>
  <c r="D788" i="15"/>
  <c r="E788" i="15"/>
  <c r="F788" i="15"/>
  <c r="G788" i="15"/>
  <c r="I788" i="15"/>
  <c r="J788" i="15"/>
  <c r="K788" i="15"/>
  <c r="L788" i="15"/>
  <c r="M788" i="15"/>
  <c r="N788" i="15"/>
  <c r="O788" i="15"/>
  <c r="P788" i="15"/>
  <c r="Q788" i="15"/>
  <c r="R788" i="15"/>
  <c r="S788" i="15"/>
  <c r="T788" i="15"/>
  <c r="U788" i="15"/>
  <c r="V788" i="15"/>
  <c r="W788" i="15"/>
  <c r="X788" i="15"/>
  <c r="Y788" i="15"/>
  <c r="Z788" i="15"/>
  <c r="A792" i="15"/>
  <c r="B792" i="15"/>
  <c r="C792" i="15"/>
  <c r="D792" i="15"/>
  <c r="E792" i="15"/>
  <c r="F792" i="15"/>
  <c r="G792" i="15"/>
  <c r="I792" i="15"/>
  <c r="J792" i="15"/>
  <c r="K792" i="15"/>
  <c r="L792" i="15"/>
  <c r="M792" i="15"/>
  <c r="N792" i="15"/>
  <c r="O792" i="15"/>
  <c r="P792" i="15"/>
  <c r="Q792" i="15"/>
  <c r="R792" i="15"/>
  <c r="S792" i="15"/>
  <c r="T792" i="15"/>
  <c r="U792" i="15"/>
  <c r="V792" i="15"/>
  <c r="W792" i="15"/>
  <c r="X792" i="15"/>
  <c r="Y792" i="15"/>
  <c r="Z792" i="15"/>
  <c r="A798" i="15"/>
  <c r="B798" i="15"/>
  <c r="C798" i="15"/>
  <c r="D798" i="15"/>
  <c r="E798" i="15"/>
  <c r="F798" i="15"/>
  <c r="G798" i="15"/>
  <c r="I798" i="15"/>
  <c r="J798" i="15"/>
  <c r="K798" i="15"/>
  <c r="L798" i="15"/>
  <c r="M798" i="15"/>
  <c r="N798" i="15"/>
  <c r="O798" i="15"/>
  <c r="P798" i="15"/>
  <c r="Q798" i="15"/>
  <c r="R798" i="15"/>
  <c r="S798" i="15"/>
  <c r="T798" i="15"/>
  <c r="U798" i="15"/>
  <c r="V798" i="15"/>
  <c r="W798" i="15"/>
  <c r="X798" i="15"/>
  <c r="Y798" i="15"/>
  <c r="Z798" i="15"/>
  <c r="A804" i="15"/>
  <c r="B804" i="15"/>
  <c r="C804" i="15"/>
  <c r="D804" i="15"/>
  <c r="E804" i="15"/>
  <c r="F804" i="15"/>
  <c r="G804" i="15"/>
  <c r="I804" i="15"/>
  <c r="J804" i="15"/>
  <c r="K804" i="15"/>
  <c r="L804" i="15"/>
  <c r="M804" i="15"/>
  <c r="N804" i="15"/>
  <c r="O804" i="15"/>
  <c r="P804" i="15"/>
  <c r="Q804" i="15"/>
  <c r="R804" i="15"/>
  <c r="S804" i="15"/>
  <c r="T804" i="15"/>
  <c r="U804" i="15"/>
  <c r="V804" i="15"/>
  <c r="W804" i="15"/>
  <c r="X804" i="15"/>
  <c r="Y804" i="15"/>
  <c r="Z804" i="15"/>
  <c r="A805" i="15"/>
  <c r="B805" i="15"/>
  <c r="C805" i="15"/>
  <c r="D805" i="15"/>
  <c r="E805" i="15"/>
  <c r="F805" i="15"/>
  <c r="G805" i="15"/>
  <c r="I805" i="15"/>
  <c r="J805" i="15"/>
  <c r="K805" i="15"/>
  <c r="L805" i="15"/>
  <c r="M805" i="15"/>
  <c r="N805" i="15"/>
  <c r="O805" i="15"/>
  <c r="P805" i="15"/>
  <c r="Q805" i="15"/>
  <c r="R805" i="15"/>
  <c r="S805" i="15"/>
  <c r="T805" i="15"/>
  <c r="U805" i="15"/>
  <c r="V805" i="15"/>
  <c r="W805" i="15"/>
  <c r="X805" i="15"/>
  <c r="Y805" i="15"/>
  <c r="Z805" i="15"/>
  <c r="A811" i="15"/>
  <c r="B811" i="15"/>
  <c r="C811" i="15"/>
  <c r="D811" i="15"/>
  <c r="E811" i="15"/>
  <c r="F811" i="15"/>
  <c r="G811" i="15"/>
  <c r="I811" i="15"/>
  <c r="J811" i="15"/>
  <c r="K811" i="15"/>
  <c r="L811" i="15"/>
  <c r="M811" i="15"/>
  <c r="N811" i="15"/>
  <c r="O811" i="15"/>
  <c r="P811" i="15"/>
  <c r="Q811" i="15"/>
  <c r="R811" i="15"/>
  <c r="S811" i="15"/>
  <c r="T811" i="15"/>
  <c r="U811" i="15"/>
  <c r="V811" i="15"/>
  <c r="W811" i="15"/>
  <c r="X811" i="15"/>
  <c r="Y811" i="15"/>
  <c r="Z811" i="15"/>
  <c r="A812" i="15"/>
  <c r="B812" i="15"/>
  <c r="C812" i="15"/>
  <c r="D812" i="15"/>
  <c r="E812" i="15"/>
  <c r="F812" i="15"/>
  <c r="G812" i="15"/>
  <c r="H812" i="15"/>
  <c r="I812" i="15"/>
  <c r="J812" i="15"/>
  <c r="K812" i="15"/>
  <c r="L812" i="15"/>
  <c r="M812" i="15"/>
  <c r="N812" i="15"/>
  <c r="O812" i="15"/>
  <c r="P812" i="15"/>
  <c r="Q812" i="15"/>
  <c r="R812" i="15"/>
  <c r="S812" i="15"/>
  <c r="T812" i="15"/>
  <c r="U812" i="15"/>
  <c r="V812" i="15"/>
  <c r="W812" i="15"/>
  <c r="X812" i="15"/>
  <c r="Y812" i="15"/>
  <c r="Z812" i="15"/>
  <c r="A817" i="15"/>
  <c r="B817" i="15"/>
  <c r="C817" i="15"/>
  <c r="D817" i="15"/>
  <c r="E817" i="15"/>
  <c r="F817" i="15"/>
  <c r="G817" i="15"/>
  <c r="I817" i="15"/>
  <c r="J817" i="15"/>
  <c r="K817" i="15"/>
  <c r="L817" i="15"/>
  <c r="M817" i="15"/>
  <c r="N817" i="15"/>
  <c r="O817" i="15"/>
  <c r="P817" i="15"/>
  <c r="Q817" i="15"/>
  <c r="R817" i="15"/>
  <c r="S817" i="15"/>
  <c r="T817" i="15"/>
  <c r="U817" i="15"/>
  <c r="V817" i="15"/>
  <c r="W817" i="15"/>
  <c r="X817" i="15"/>
  <c r="Y817" i="15"/>
  <c r="Z817" i="15"/>
  <c r="A823" i="15"/>
  <c r="B823" i="15"/>
  <c r="C823" i="15"/>
  <c r="D823" i="15"/>
  <c r="E823" i="15"/>
  <c r="F823" i="15"/>
  <c r="G823" i="15"/>
  <c r="I823" i="15"/>
  <c r="J823" i="15"/>
  <c r="K823" i="15"/>
  <c r="L823" i="15"/>
  <c r="M823" i="15"/>
  <c r="N823" i="15"/>
  <c r="O823" i="15"/>
  <c r="P823" i="15"/>
  <c r="Q823" i="15"/>
  <c r="R823" i="15"/>
  <c r="S823" i="15"/>
  <c r="T823" i="15"/>
  <c r="U823" i="15"/>
  <c r="V823" i="15"/>
  <c r="W823" i="15"/>
  <c r="X823" i="15"/>
  <c r="Y823" i="15"/>
  <c r="Z823" i="15"/>
  <c r="A825" i="15"/>
  <c r="B825" i="15"/>
  <c r="C825" i="15"/>
  <c r="D825" i="15"/>
  <c r="E825" i="15"/>
  <c r="F825" i="15"/>
  <c r="G825" i="15"/>
  <c r="I825" i="15"/>
  <c r="J825" i="15"/>
  <c r="K825" i="15"/>
  <c r="L825" i="15"/>
  <c r="M825" i="15"/>
  <c r="N825" i="15"/>
  <c r="O825" i="15"/>
  <c r="P825" i="15"/>
  <c r="Q825" i="15"/>
  <c r="R825" i="15"/>
  <c r="S825" i="15"/>
  <c r="T825" i="15"/>
  <c r="U825" i="15"/>
  <c r="V825" i="15"/>
  <c r="W825" i="15"/>
  <c r="X825" i="15"/>
  <c r="Y825" i="15"/>
  <c r="Z825" i="15"/>
  <c r="A826" i="15"/>
  <c r="B826" i="15"/>
  <c r="C826" i="15"/>
  <c r="D826" i="15"/>
  <c r="E826" i="15"/>
  <c r="F826" i="15"/>
  <c r="G826" i="15"/>
  <c r="I826" i="15"/>
  <c r="J826" i="15"/>
  <c r="K826" i="15"/>
  <c r="L826" i="15"/>
  <c r="M826" i="15"/>
  <c r="N826" i="15"/>
  <c r="O826" i="15"/>
  <c r="P826" i="15"/>
  <c r="Q826" i="15"/>
  <c r="R826" i="15"/>
  <c r="S826" i="15"/>
  <c r="T826" i="15"/>
  <c r="U826" i="15"/>
  <c r="V826" i="15"/>
  <c r="W826" i="15"/>
  <c r="X826" i="15"/>
  <c r="Y826" i="15"/>
  <c r="Z826" i="15"/>
  <c r="A827" i="15"/>
  <c r="B827" i="15"/>
  <c r="C827" i="15"/>
  <c r="D827" i="15"/>
  <c r="E827" i="15"/>
  <c r="F827" i="15"/>
  <c r="G827" i="15"/>
  <c r="I827" i="15"/>
  <c r="J827" i="15"/>
  <c r="K827" i="15"/>
  <c r="L827" i="15"/>
  <c r="M827" i="15"/>
  <c r="N827" i="15"/>
  <c r="O827" i="15"/>
  <c r="P827" i="15"/>
  <c r="Q827" i="15"/>
  <c r="R827" i="15"/>
  <c r="S827" i="15"/>
  <c r="T827" i="15"/>
  <c r="U827" i="15"/>
  <c r="V827" i="15"/>
  <c r="W827" i="15"/>
  <c r="X827" i="15"/>
  <c r="Y827" i="15"/>
  <c r="Z827" i="15"/>
  <c r="A828" i="15"/>
  <c r="B828" i="15"/>
  <c r="C828" i="15"/>
  <c r="D828" i="15"/>
  <c r="E828" i="15"/>
  <c r="F828" i="15"/>
  <c r="G828" i="15"/>
  <c r="I828" i="15"/>
  <c r="J828" i="15"/>
  <c r="K828" i="15"/>
  <c r="L828" i="15"/>
  <c r="M828" i="15"/>
  <c r="N828" i="15"/>
  <c r="O828" i="15"/>
  <c r="P828" i="15"/>
  <c r="Q828" i="15"/>
  <c r="R828" i="15"/>
  <c r="S828" i="15"/>
  <c r="T828" i="15"/>
  <c r="U828" i="15"/>
  <c r="V828" i="15"/>
  <c r="W828" i="15"/>
  <c r="X828" i="15"/>
  <c r="Y828" i="15"/>
  <c r="Z828" i="15"/>
  <c r="A829" i="15"/>
  <c r="B829" i="15"/>
  <c r="C829" i="15"/>
  <c r="D829" i="15"/>
  <c r="E829" i="15"/>
  <c r="F829" i="15"/>
  <c r="G829" i="15"/>
  <c r="I829" i="15"/>
  <c r="J829" i="15"/>
  <c r="K829" i="15"/>
  <c r="L829" i="15"/>
  <c r="M829" i="15"/>
  <c r="N829" i="15"/>
  <c r="O829" i="15"/>
  <c r="P829" i="15"/>
  <c r="Q829" i="15"/>
  <c r="R829" i="15"/>
  <c r="S829" i="15"/>
  <c r="T829" i="15"/>
  <c r="U829" i="15"/>
  <c r="V829" i="15"/>
  <c r="W829" i="15"/>
  <c r="X829" i="15"/>
  <c r="Y829" i="15"/>
  <c r="Z829" i="15"/>
  <c r="A831" i="15"/>
  <c r="B831" i="15"/>
  <c r="C831" i="15"/>
  <c r="D831" i="15"/>
  <c r="E831" i="15"/>
  <c r="F831" i="15"/>
  <c r="G831" i="15"/>
  <c r="H831" i="15"/>
  <c r="I831" i="15"/>
  <c r="J831" i="15"/>
  <c r="K831" i="15"/>
  <c r="L831" i="15"/>
  <c r="M831" i="15"/>
  <c r="N831" i="15"/>
  <c r="O831" i="15"/>
  <c r="P831" i="15"/>
  <c r="Q831" i="15"/>
  <c r="R831" i="15"/>
  <c r="S831" i="15"/>
  <c r="T831" i="15"/>
  <c r="U831" i="15"/>
  <c r="V831" i="15"/>
  <c r="W831" i="15"/>
  <c r="X831" i="15"/>
  <c r="Y831" i="15"/>
  <c r="Z831" i="15"/>
  <c r="A833" i="15"/>
  <c r="B833" i="15"/>
  <c r="C833" i="15"/>
  <c r="D833" i="15"/>
  <c r="E833" i="15"/>
  <c r="F833" i="15"/>
  <c r="G833" i="15"/>
  <c r="I833" i="15"/>
  <c r="J833" i="15"/>
  <c r="K833" i="15"/>
  <c r="L833" i="15"/>
  <c r="M833" i="15"/>
  <c r="N833" i="15"/>
  <c r="O833" i="15"/>
  <c r="P833" i="15"/>
  <c r="Q833" i="15"/>
  <c r="R833" i="15"/>
  <c r="S833" i="15"/>
  <c r="T833" i="15"/>
  <c r="U833" i="15"/>
  <c r="V833" i="15"/>
  <c r="W833" i="15"/>
  <c r="X833" i="15"/>
  <c r="Y833" i="15"/>
  <c r="Z833" i="15"/>
  <c r="A839" i="15"/>
  <c r="B839" i="15"/>
  <c r="C839" i="15"/>
  <c r="D839" i="15"/>
  <c r="E839" i="15"/>
  <c r="F839" i="15"/>
  <c r="G839" i="15"/>
  <c r="I839" i="15"/>
  <c r="J839" i="15"/>
  <c r="K839" i="15"/>
  <c r="L839" i="15"/>
  <c r="M839" i="15"/>
  <c r="N839" i="15"/>
  <c r="O839" i="15"/>
  <c r="P839" i="15"/>
  <c r="Q839" i="15"/>
  <c r="R839" i="15"/>
  <c r="S839" i="15"/>
  <c r="T839" i="15"/>
  <c r="U839" i="15"/>
  <c r="V839" i="15"/>
  <c r="W839" i="15"/>
  <c r="X839" i="15"/>
  <c r="Y839" i="15"/>
  <c r="Z839" i="15"/>
  <c r="A840" i="15"/>
  <c r="B840" i="15"/>
  <c r="C840" i="15"/>
  <c r="D840" i="15"/>
  <c r="E840" i="15"/>
  <c r="F840" i="15"/>
  <c r="G840" i="15"/>
  <c r="I840" i="15"/>
  <c r="J840" i="15"/>
  <c r="K840" i="15"/>
  <c r="L840" i="15"/>
  <c r="M840" i="15"/>
  <c r="N840" i="15"/>
  <c r="O840" i="15"/>
  <c r="P840" i="15"/>
  <c r="Q840" i="15"/>
  <c r="R840" i="15"/>
  <c r="S840" i="15"/>
  <c r="T840" i="15"/>
  <c r="U840" i="15"/>
  <c r="V840" i="15"/>
  <c r="W840" i="15"/>
  <c r="X840" i="15"/>
  <c r="Y840" i="15"/>
  <c r="Z840" i="15"/>
  <c r="A841" i="15"/>
  <c r="B841" i="15"/>
  <c r="C841" i="15"/>
  <c r="D841" i="15"/>
  <c r="E841" i="15"/>
  <c r="F841" i="15"/>
  <c r="G841" i="15"/>
  <c r="I841" i="15"/>
  <c r="J841" i="15"/>
  <c r="K841" i="15"/>
  <c r="L841" i="15"/>
  <c r="M841" i="15"/>
  <c r="N841" i="15"/>
  <c r="O841" i="15"/>
  <c r="P841" i="15"/>
  <c r="Q841" i="15"/>
  <c r="R841" i="15"/>
  <c r="S841" i="15"/>
  <c r="T841" i="15"/>
  <c r="U841" i="15"/>
  <c r="V841" i="15"/>
  <c r="W841" i="15"/>
  <c r="X841" i="15"/>
  <c r="Y841" i="15"/>
  <c r="Z841" i="15"/>
  <c r="A843" i="15"/>
  <c r="B843" i="15"/>
  <c r="C843" i="15"/>
  <c r="D843" i="15"/>
  <c r="E843" i="15"/>
  <c r="F843" i="15"/>
  <c r="G843" i="15"/>
  <c r="I843" i="15"/>
  <c r="J843" i="15"/>
  <c r="K843" i="15"/>
  <c r="L843" i="15"/>
  <c r="M843" i="15"/>
  <c r="N843" i="15"/>
  <c r="O843" i="15"/>
  <c r="P843" i="15"/>
  <c r="Q843" i="15"/>
  <c r="R843" i="15"/>
  <c r="S843" i="15"/>
  <c r="T843" i="15"/>
  <c r="U843" i="15"/>
  <c r="V843" i="15"/>
  <c r="W843" i="15"/>
  <c r="X843" i="15"/>
  <c r="Y843" i="15"/>
  <c r="Z843" i="15"/>
  <c r="A844" i="15"/>
  <c r="B844" i="15"/>
  <c r="C844" i="15"/>
  <c r="D844" i="15"/>
  <c r="E844" i="15"/>
  <c r="F844" i="15"/>
  <c r="G844" i="15"/>
  <c r="I844" i="15"/>
  <c r="J844" i="15"/>
  <c r="K844" i="15"/>
  <c r="L844" i="15"/>
  <c r="M844" i="15"/>
  <c r="N844" i="15"/>
  <c r="O844" i="15"/>
  <c r="P844" i="15"/>
  <c r="Q844" i="15"/>
  <c r="R844" i="15"/>
  <c r="S844" i="15"/>
  <c r="T844" i="15"/>
  <c r="U844" i="15"/>
  <c r="V844" i="15"/>
  <c r="W844" i="15"/>
  <c r="X844" i="15"/>
  <c r="Y844" i="15"/>
  <c r="Z844" i="15"/>
  <c r="A845" i="15"/>
  <c r="B845" i="15"/>
  <c r="C845" i="15"/>
  <c r="D845" i="15"/>
  <c r="E845" i="15"/>
  <c r="F845" i="15"/>
  <c r="G845" i="15"/>
  <c r="I845" i="15"/>
  <c r="J845" i="15"/>
  <c r="K845" i="15"/>
  <c r="L845" i="15"/>
  <c r="M845" i="15"/>
  <c r="N845" i="15"/>
  <c r="O845" i="15"/>
  <c r="P845" i="15"/>
  <c r="Q845" i="15"/>
  <c r="R845" i="15"/>
  <c r="S845" i="15"/>
  <c r="T845" i="15"/>
  <c r="U845" i="15"/>
  <c r="V845" i="15"/>
  <c r="W845" i="15"/>
  <c r="X845" i="15"/>
  <c r="Y845" i="15"/>
  <c r="Z845" i="15"/>
  <c r="A847" i="15"/>
  <c r="B847" i="15"/>
  <c r="C847" i="15"/>
  <c r="D847" i="15"/>
  <c r="E847" i="15"/>
  <c r="F847" i="15"/>
  <c r="G847" i="15"/>
  <c r="H847" i="15"/>
  <c r="I847" i="15"/>
  <c r="J847" i="15"/>
  <c r="K847" i="15"/>
  <c r="L847" i="15"/>
  <c r="M847" i="15"/>
  <c r="N847" i="15"/>
  <c r="O847" i="15"/>
  <c r="P847" i="15"/>
  <c r="Q847" i="15"/>
  <c r="R847" i="15"/>
  <c r="S847" i="15"/>
  <c r="T847" i="15"/>
  <c r="U847" i="15"/>
  <c r="V847" i="15"/>
  <c r="W847" i="15"/>
  <c r="X847" i="15"/>
  <c r="Y847" i="15"/>
  <c r="Z847" i="15"/>
  <c r="A848" i="15"/>
  <c r="B848" i="15"/>
  <c r="C848" i="15"/>
  <c r="D848" i="15"/>
  <c r="E848" i="15"/>
  <c r="F848" i="15"/>
  <c r="G848" i="15"/>
  <c r="I848" i="15"/>
  <c r="J848" i="15"/>
  <c r="K848" i="15"/>
  <c r="L848" i="15"/>
  <c r="M848" i="15"/>
  <c r="N848" i="15"/>
  <c r="O848" i="15"/>
  <c r="P848" i="15"/>
  <c r="Q848" i="15"/>
  <c r="R848" i="15"/>
  <c r="S848" i="15"/>
  <c r="T848" i="15"/>
  <c r="U848" i="15"/>
  <c r="V848" i="15"/>
  <c r="W848" i="15"/>
  <c r="X848" i="15"/>
  <c r="Y848" i="15"/>
  <c r="Z848" i="15"/>
  <c r="A849" i="15"/>
  <c r="B849" i="15"/>
  <c r="C849" i="15"/>
  <c r="D849" i="15"/>
  <c r="E849" i="15"/>
  <c r="F849" i="15"/>
  <c r="G849" i="15"/>
  <c r="I849" i="15"/>
  <c r="J849" i="15"/>
  <c r="K849" i="15"/>
  <c r="L849" i="15"/>
  <c r="M849" i="15"/>
  <c r="N849" i="15"/>
  <c r="O849" i="15"/>
  <c r="P849" i="15"/>
  <c r="Q849" i="15"/>
  <c r="R849" i="15"/>
  <c r="S849" i="15"/>
  <c r="T849" i="15"/>
  <c r="U849" i="15"/>
  <c r="V849" i="15"/>
  <c r="W849" i="15"/>
  <c r="X849" i="15"/>
  <c r="Y849" i="15"/>
  <c r="Z849" i="15"/>
  <c r="A851" i="15"/>
  <c r="B851" i="15"/>
  <c r="C851" i="15"/>
  <c r="D851" i="15"/>
  <c r="E851" i="15"/>
  <c r="F851" i="15"/>
  <c r="G851" i="15"/>
  <c r="I851" i="15"/>
  <c r="J851" i="15"/>
  <c r="K851" i="15"/>
  <c r="L851" i="15"/>
  <c r="M851" i="15"/>
  <c r="N851" i="15"/>
  <c r="O851" i="15"/>
  <c r="P851" i="15"/>
  <c r="Q851" i="15"/>
  <c r="R851" i="15"/>
  <c r="S851" i="15"/>
  <c r="T851" i="15"/>
  <c r="U851" i="15"/>
  <c r="V851" i="15"/>
  <c r="W851" i="15"/>
  <c r="X851" i="15"/>
  <c r="Y851" i="15"/>
  <c r="Z851" i="15"/>
  <c r="A852" i="15"/>
  <c r="B852" i="15"/>
  <c r="C852" i="15"/>
  <c r="D852" i="15"/>
  <c r="E852" i="15"/>
  <c r="F852" i="15"/>
  <c r="G852" i="15"/>
  <c r="I852" i="15"/>
  <c r="J852" i="15"/>
  <c r="K852" i="15"/>
  <c r="L852" i="15"/>
  <c r="M852" i="15"/>
  <c r="N852" i="15"/>
  <c r="O852" i="15"/>
  <c r="P852" i="15"/>
  <c r="Q852" i="15"/>
  <c r="R852" i="15"/>
  <c r="S852" i="15"/>
  <c r="T852" i="15"/>
  <c r="U852" i="15"/>
  <c r="V852" i="15"/>
  <c r="W852" i="15"/>
  <c r="X852" i="15"/>
  <c r="Y852" i="15"/>
  <c r="Z852" i="15"/>
  <c r="A853" i="15"/>
  <c r="B853" i="15"/>
  <c r="C853" i="15"/>
  <c r="D853" i="15"/>
  <c r="E853" i="15"/>
  <c r="F853" i="15"/>
  <c r="G853" i="15"/>
  <c r="I853" i="15"/>
  <c r="J853" i="15"/>
  <c r="K853" i="15"/>
  <c r="L853" i="15"/>
  <c r="M853" i="15"/>
  <c r="N853" i="15"/>
  <c r="O853" i="15"/>
  <c r="P853" i="15"/>
  <c r="Q853" i="15"/>
  <c r="R853" i="15"/>
  <c r="S853" i="15"/>
  <c r="T853" i="15"/>
  <c r="U853" i="15"/>
  <c r="V853" i="15"/>
  <c r="W853" i="15"/>
  <c r="X853" i="15"/>
  <c r="Y853" i="15"/>
  <c r="Z853" i="15"/>
  <c r="A854" i="15"/>
  <c r="B854" i="15"/>
  <c r="C854" i="15"/>
  <c r="D854" i="15"/>
  <c r="E854" i="15"/>
  <c r="F854" i="15"/>
  <c r="G854" i="15"/>
  <c r="I854" i="15"/>
  <c r="J854" i="15"/>
  <c r="K854" i="15"/>
  <c r="L854" i="15"/>
  <c r="M854" i="15"/>
  <c r="N854" i="15"/>
  <c r="O854" i="15"/>
  <c r="P854" i="15"/>
  <c r="Q854" i="15"/>
  <c r="R854" i="15"/>
  <c r="S854" i="15"/>
  <c r="T854" i="15"/>
  <c r="U854" i="15"/>
  <c r="V854" i="15"/>
  <c r="W854" i="15"/>
  <c r="X854" i="15"/>
  <c r="Y854" i="15"/>
  <c r="Z854" i="15"/>
  <c r="A855" i="15"/>
  <c r="B855" i="15"/>
  <c r="C855" i="15"/>
  <c r="D855" i="15"/>
  <c r="E855" i="15"/>
  <c r="F855" i="15"/>
  <c r="G855" i="15"/>
  <c r="I855" i="15"/>
  <c r="J855" i="15"/>
  <c r="K855" i="15"/>
  <c r="L855" i="15"/>
  <c r="M855" i="15"/>
  <c r="N855" i="15"/>
  <c r="O855" i="15"/>
  <c r="P855" i="15"/>
  <c r="Q855" i="15"/>
  <c r="R855" i="15"/>
  <c r="S855" i="15"/>
  <c r="T855" i="15"/>
  <c r="U855" i="15"/>
  <c r="V855" i="15"/>
  <c r="W855" i="15"/>
  <c r="X855" i="15"/>
  <c r="Y855" i="15"/>
  <c r="Z855" i="15"/>
  <c r="A856" i="15"/>
  <c r="B856" i="15"/>
  <c r="C856" i="15"/>
  <c r="D856" i="15"/>
  <c r="E856" i="15"/>
  <c r="F856" i="15"/>
  <c r="G856" i="15"/>
  <c r="H856" i="15"/>
  <c r="I856" i="15"/>
  <c r="J856" i="15"/>
  <c r="K856" i="15"/>
  <c r="L856" i="15"/>
  <c r="M856" i="15"/>
  <c r="N856" i="15"/>
  <c r="O856" i="15"/>
  <c r="P856" i="15"/>
  <c r="Q856" i="15"/>
  <c r="R856" i="15"/>
  <c r="S856" i="15"/>
  <c r="T856" i="15"/>
  <c r="U856" i="15"/>
  <c r="V856" i="15"/>
  <c r="W856" i="15"/>
  <c r="X856" i="15"/>
  <c r="Y856" i="15"/>
  <c r="Z856" i="15"/>
  <c r="A857" i="15"/>
  <c r="B857" i="15"/>
  <c r="C857" i="15"/>
  <c r="D857" i="15"/>
  <c r="E857" i="15"/>
  <c r="F857" i="15"/>
  <c r="G857" i="15"/>
  <c r="I857" i="15"/>
  <c r="J857" i="15"/>
  <c r="K857" i="15"/>
  <c r="L857" i="15"/>
  <c r="M857" i="15"/>
  <c r="N857" i="15"/>
  <c r="O857" i="15"/>
  <c r="P857" i="15"/>
  <c r="Q857" i="15"/>
  <c r="R857" i="15"/>
  <c r="S857" i="15"/>
  <c r="T857" i="15"/>
  <c r="U857" i="15"/>
  <c r="V857" i="15"/>
  <c r="W857" i="15"/>
  <c r="X857" i="15"/>
  <c r="Y857" i="15"/>
  <c r="Z857" i="15"/>
  <c r="A858" i="15"/>
  <c r="B858" i="15"/>
  <c r="C858" i="15"/>
  <c r="D858" i="15"/>
  <c r="E858" i="15"/>
  <c r="F858" i="15"/>
  <c r="G858" i="15"/>
  <c r="I858" i="15"/>
  <c r="J858" i="15"/>
  <c r="K858" i="15"/>
  <c r="L858" i="15"/>
  <c r="M858" i="15"/>
  <c r="N858" i="15"/>
  <c r="O858" i="15"/>
  <c r="P858" i="15"/>
  <c r="Q858" i="15"/>
  <c r="R858" i="15"/>
  <c r="S858" i="15"/>
  <c r="T858" i="15"/>
  <c r="U858" i="15"/>
  <c r="V858" i="15"/>
  <c r="W858" i="15"/>
  <c r="X858" i="15"/>
  <c r="Y858" i="15"/>
  <c r="Z858" i="15"/>
  <c r="A860" i="15"/>
  <c r="B860" i="15"/>
  <c r="C860" i="15"/>
  <c r="D860" i="15"/>
  <c r="E860" i="15"/>
  <c r="F860" i="15"/>
  <c r="G860" i="15"/>
  <c r="I860" i="15"/>
  <c r="J860" i="15"/>
  <c r="K860" i="15"/>
  <c r="L860" i="15"/>
  <c r="M860" i="15"/>
  <c r="N860" i="15"/>
  <c r="O860" i="15"/>
  <c r="P860" i="15"/>
  <c r="Q860" i="15"/>
  <c r="R860" i="15"/>
  <c r="S860" i="15"/>
  <c r="T860" i="15"/>
  <c r="U860" i="15"/>
  <c r="V860" i="15"/>
  <c r="W860" i="15"/>
  <c r="X860" i="15"/>
  <c r="Y860" i="15"/>
  <c r="Z860" i="15"/>
  <c r="A863" i="15"/>
  <c r="B863" i="15"/>
  <c r="C863" i="15"/>
  <c r="D863" i="15"/>
  <c r="E863" i="15"/>
  <c r="F863" i="15"/>
  <c r="G863" i="15"/>
  <c r="I863" i="15"/>
  <c r="J863" i="15"/>
  <c r="K863" i="15"/>
  <c r="L863" i="15"/>
  <c r="M863" i="15"/>
  <c r="N863" i="15"/>
  <c r="O863" i="15"/>
  <c r="P863" i="15"/>
  <c r="Q863" i="15"/>
  <c r="R863" i="15"/>
  <c r="S863" i="15"/>
  <c r="T863" i="15"/>
  <c r="U863" i="15"/>
  <c r="V863" i="15"/>
  <c r="W863" i="15"/>
  <c r="X863" i="15"/>
  <c r="Y863" i="15"/>
  <c r="Z863" i="15"/>
  <c r="A866" i="15"/>
  <c r="B866" i="15"/>
  <c r="C866" i="15"/>
  <c r="D866" i="15"/>
  <c r="E866" i="15"/>
  <c r="F866" i="15"/>
  <c r="G866" i="15"/>
  <c r="I866" i="15"/>
  <c r="J866" i="15"/>
  <c r="K866" i="15"/>
  <c r="L866" i="15"/>
  <c r="M866" i="15"/>
  <c r="N866" i="15"/>
  <c r="O866" i="15"/>
  <c r="P866" i="15"/>
  <c r="Q866" i="15"/>
  <c r="R866" i="15"/>
  <c r="S866" i="15"/>
  <c r="T866" i="15"/>
  <c r="U866" i="15"/>
  <c r="V866" i="15"/>
  <c r="W866" i="15"/>
  <c r="X866" i="15"/>
  <c r="Y866" i="15"/>
  <c r="Z866" i="15"/>
  <c r="A867" i="15"/>
  <c r="B867" i="15"/>
  <c r="C867" i="15"/>
  <c r="D867" i="15"/>
  <c r="E867" i="15"/>
  <c r="F867" i="15"/>
  <c r="G867" i="15"/>
  <c r="I867" i="15"/>
  <c r="J867" i="15"/>
  <c r="K867" i="15"/>
  <c r="L867" i="15"/>
  <c r="M867" i="15"/>
  <c r="N867" i="15"/>
  <c r="O867" i="15"/>
  <c r="P867" i="15"/>
  <c r="Q867" i="15"/>
  <c r="R867" i="15"/>
  <c r="S867" i="15"/>
  <c r="T867" i="15"/>
  <c r="U867" i="15"/>
  <c r="V867" i="15"/>
  <c r="W867" i="15"/>
  <c r="X867" i="15"/>
  <c r="Y867" i="15"/>
  <c r="Z867" i="15"/>
  <c r="A869" i="15"/>
  <c r="B869" i="15"/>
  <c r="C869" i="15"/>
  <c r="D869" i="15"/>
  <c r="E869" i="15"/>
  <c r="F869" i="15"/>
  <c r="G869" i="15"/>
  <c r="I869" i="15"/>
  <c r="J869" i="15"/>
  <c r="K869" i="15"/>
  <c r="L869" i="15"/>
  <c r="M869" i="15"/>
  <c r="N869" i="15"/>
  <c r="O869" i="15"/>
  <c r="P869" i="15"/>
  <c r="Q869" i="15"/>
  <c r="R869" i="15"/>
  <c r="S869" i="15"/>
  <c r="T869" i="15"/>
  <c r="U869" i="15"/>
  <c r="V869" i="15"/>
  <c r="W869" i="15"/>
  <c r="X869" i="15"/>
  <c r="Y869" i="15"/>
  <c r="Z869" i="15"/>
  <c r="A870" i="15"/>
  <c r="B870" i="15"/>
  <c r="C870" i="15"/>
  <c r="D870" i="15"/>
  <c r="E870" i="15"/>
  <c r="F870" i="15"/>
  <c r="G870" i="15"/>
  <c r="H870" i="15"/>
  <c r="I870" i="15"/>
  <c r="J870" i="15"/>
  <c r="K870" i="15"/>
  <c r="L870" i="15"/>
  <c r="M870" i="15"/>
  <c r="N870" i="15"/>
  <c r="O870" i="15"/>
  <c r="P870" i="15"/>
  <c r="Q870" i="15"/>
  <c r="R870" i="15"/>
  <c r="S870" i="15"/>
  <c r="T870" i="15"/>
  <c r="U870" i="15"/>
  <c r="V870" i="15"/>
  <c r="W870" i="15"/>
  <c r="X870" i="15"/>
  <c r="Y870" i="15"/>
  <c r="Z870" i="15"/>
  <c r="Z1399" i="15"/>
  <c r="B1399" i="15"/>
  <c r="C1399" i="15"/>
  <c r="D1399" i="15"/>
  <c r="E1399" i="15"/>
  <c r="F1399" i="15"/>
  <c r="G1399" i="15"/>
  <c r="K1399" i="15"/>
  <c r="L1399" i="15"/>
  <c r="M1399" i="15"/>
  <c r="N1399" i="15"/>
  <c r="O1399" i="15"/>
  <c r="P1399" i="15"/>
  <c r="Q1399" i="15"/>
  <c r="R1399" i="15"/>
  <c r="S1399" i="15"/>
  <c r="T1399" i="15"/>
  <c r="U1399" i="15"/>
  <c r="V1399" i="15"/>
  <c r="W1399" i="15"/>
  <c r="X1399" i="15"/>
  <c r="Y1399" i="15"/>
  <c r="A1399" i="15"/>
  <c r="H3" i="5"/>
  <c r="H4" i="5"/>
  <c r="I4" i="5"/>
  <c r="J4" i="5"/>
  <c r="H5" i="5"/>
  <c r="I5" i="5"/>
  <c r="J5" i="5"/>
  <c r="H6" i="5"/>
  <c r="I6" i="5"/>
  <c r="J6" i="5"/>
  <c r="I2" i="5"/>
  <c r="J2" i="5"/>
  <c r="H2" i="5"/>
  <c r="H3" i="4"/>
  <c r="I3" i="4"/>
  <c r="J3" i="4"/>
  <c r="H4" i="4"/>
  <c r="I4" i="4"/>
  <c r="J4" i="4"/>
  <c r="H5" i="4"/>
  <c r="I5" i="4"/>
  <c r="J5" i="4"/>
  <c r="H6" i="4"/>
  <c r="I6" i="4"/>
  <c r="J6" i="4"/>
  <c r="H7" i="4"/>
  <c r="I7" i="4"/>
  <c r="J7" i="4"/>
  <c r="H8" i="4"/>
  <c r="I8" i="4"/>
  <c r="J8" i="4"/>
  <c r="H9" i="4"/>
  <c r="H10" i="4"/>
  <c r="I10" i="4"/>
  <c r="J10" i="4"/>
  <c r="H11" i="4"/>
  <c r="H12" i="4"/>
  <c r="I12" i="4"/>
  <c r="J12" i="4"/>
  <c r="H13" i="4"/>
  <c r="I13" i="4"/>
  <c r="J13" i="4"/>
  <c r="H14" i="4"/>
  <c r="I14" i="4"/>
  <c r="J14" i="4"/>
  <c r="H15" i="4"/>
  <c r="I15" i="4"/>
  <c r="J15" i="4"/>
  <c r="H16" i="4"/>
  <c r="I16" i="4"/>
  <c r="J16" i="4"/>
  <c r="H17" i="4"/>
  <c r="I17" i="4"/>
  <c r="J17" i="4"/>
  <c r="H18" i="4"/>
  <c r="I18" i="4"/>
  <c r="J18" i="4"/>
  <c r="H19" i="4"/>
  <c r="I19" i="4"/>
  <c r="J19" i="4"/>
  <c r="H20" i="4"/>
  <c r="I20" i="4"/>
  <c r="J20" i="4"/>
  <c r="H2" i="4"/>
  <c r="I2" i="4"/>
  <c r="J2" i="4"/>
  <c r="H3" i="16"/>
  <c r="H1754" i="15" s="1"/>
  <c r="I3" i="16"/>
  <c r="I1754" i="15" s="1"/>
  <c r="J3" i="16"/>
  <c r="J1754" i="15" s="1"/>
  <c r="H4" i="16"/>
  <c r="H1755" i="15" s="1"/>
  <c r="I4" i="16"/>
  <c r="I1755" i="15" s="1"/>
  <c r="J4" i="16"/>
  <c r="J1755" i="15" s="1"/>
  <c r="H5" i="16"/>
  <c r="H1756" i="15" s="1"/>
  <c r="I5" i="16"/>
  <c r="I1756" i="15" s="1"/>
  <c r="J5" i="16"/>
  <c r="J1756" i="15" s="1"/>
  <c r="H6" i="16"/>
  <c r="H1760" i="15" s="1"/>
  <c r="I6" i="16"/>
  <c r="I1760" i="15" s="1"/>
  <c r="J6" i="16"/>
  <c r="J1760" i="15" s="1"/>
  <c r="H7" i="16"/>
  <c r="H1757" i="15" s="1"/>
  <c r="I7" i="16"/>
  <c r="I1757" i="15" s="1"/>
  <c r="J7" i="16"/>
  <c r="J1757" i="15" s="1"/>
  <c r="H8" i="16"/>
  <c r="H1766" i="15" s="1"/>
  <c r="I8" i="16"/>
  <c r="I1766" i="15" s="1"/>
  <c r="J8" i="16"/>
  <c r="J1766" i="15" s="1"/>
  <c r="H9" i="16"/>
  <c r="H1778" i="15" s="1"/>
  <c r="I9" i="16"/>
  <c r="I1778" i="15" s="1"/>
  <c r="J9" i="16"/>
  <c r="J1778" i="15" s="1"/>
  <c r="H10" i="16"/>
  <c r="H1779" i="15" s="1"/>
  <c r="I10" i="16"/>
  <c r="I1779" i="15" s="1"/>
  <c r="J10" i="16"/>
  <c r="J1779" i="15" s="1"/>
  <c r="H11" i="16"/>
  <c r="H1780" i="15" s="1"/>
  <c r="I11" i="16"/>
  <c r="I1780" i="15" s="1"/>
  <c r="J11" i="16"/>
  <c r="J1780" i="15" s="1"/>
  <c r="H12" i="16"/>
  <c r="H1781" i="15" s="1"/>
  <c r="I12" i="16"/>
  <c r="I1781" i="15" s="1"/>
  <c r="J12" i="16"/>
  <c r="J1781" i="15" s="1"/>
  <c r="H13" i="16"/>
  <c r="H1750" i="15" s="1"/>
  <c r="H14" i="16"/>
  <c r="H1751" i="15" s="1"/>
  <c r="H15" i="16"/>
  <c r="H1752" i="15" s="1"/>
  <c r="H16" i="16"/>
  <c r="H1753" i="15" s="1"/>
  <c r="H17" i="16"/>
  <c r="H1785" i="15" s="1"/>
  <c r="I17" i="16"/>
  <c r="I1785" i="15" s="1"/>
  <c r="J17" i="16"/>
  <c r="J1785" i="15" s="1"/>
  <c r="H18" i="16"/>
  <c r="H1784" i="15" s="1"/>
  <c r="I18" i="16"/>
  <c r="I1784" i="15" s="1"/>
  <c r="J18" i="16"/>
  <c r="J1784" i="15" s="1"/>
  <c r="H19" i="16"/>
  <c r="H1783" i="15" s="1"/>
  <c r="I19" i="16"/>
  <c r="I1783" i="15" s="1"/>
  <c r="J19" i="16"/>
  <c r="J1783" i="15" s="1"/>
  <c r="H20" i="16"/>
  <c r="H1782" i="15" s="1"/>
  <c r="I20" i="16"/>
  <c r="I1782" i="15" s="1"/>
  <c r="J20" i="16"/>
  <c r="J1782" i="15" s="1"/>
  <c r="H21" i="16"/>
  <c r="H1788" i="15" s="1"/>
  <c r="I21" i="16"/>
  <c r="I1788" i="15" s="1"/>
  <c r="J21" i="16"/>
  <c r="J1788" i="15" s="1"/>
  <c r="H22" i="16"/>
  <c r="H1787" i="15" s="1"/>
  <c r="I22" i="16"/>
  <c r="I1787" i="15" s="1"/>
  <c r="J22" i="16"/>
  <c r="J1787" i="15" s="1"/>
  <c r="H23" i="16"/>
  <c r="H1786" i="15" s="1"/>
  <c r="I23" i="16"/>
  <c r="I1786" i="15" s="1"/>
  <c r="J23" i="16"/>
  <c r="J1786" i="15" s="1"/>
  <c r="H24" i="16"/>
  <c r="H1758" i="15" s="1"/>
  <c r="I24" i="16"/>
  <c r="I1758" i="15" s="1"/>
  <c r="J24" i="16"/>
  <c r="J1758" i="15" s="1"/>
  <c r="H25" i="16"/>
  <c r="I25" i="16"/>
  <c r="J25" i="16"/>
  <c r="H26" i="16"/>
  <c r="H1759" i="15" s="1"/>
  <c r="I26" i="16"/>
  <c r="I1759" i="15" s="1"/>
  <c r="J26" i="16"/>
  <c r="J1759" i="15" s="1"/>
  <c r="H27" i="16"/>
  <c r="H1761" i="15" s="1"/>
  <c r="I27" i="16"/>
  <c r="I1761" i="15" s="1"/>
  <c r="J27" i="16"/>
  <c r="J1761" i="15" s="1"/>
  <c r="H28" i="16"/>
  <c r="H1762" i="15" s="1"/>
  <c r="I28" i="16"/>
  <c r="I1762" i="15" s="1"/>
  <c r="J28" i="16"/>
  <c r="J1762" i="15" s="1"/>
  <c r="H29" i="16"/>
  <c r="H1763" i="15" s="1"/>
  <c r="I29" i="16"/>
  <c r="I1763" i="15" s="1"/>
  <c r="J29" i="16"/>
  <c r="J1763" i="15" s="1"/>
  <c r="H30" i="16"/>
  <c r="H1764" i="15" s="1"/>
  <c r="I30" i="16"/>
  <c r="I1764" i="15" s="1"/>
  <c r="J30" i="16"/>
  <c r="J1764" i="15" s="1"/>
  <c r="H31" i="16"/>
  <c r="H1765" i="15" s="1"/>
  <c r="I31" i="16"/>
  <c r="I1765" i="15" s="1"/>
  <c r="J31" i="16"/>
  <c r="J1765" i="15" s="1"/>
  <c r="H32" i="16"/>
  <c r="H1767" i="15" s="1"/>
  <c r="I32" i="16"/>
  <c r="I1767" i="15" s="1"/>
  <c r="J32" i="16"/>
  <c r="J1767" i="15" s="1"/>
  <c r="H33" i="16"/>
  <c r="H1768" i="15" s="1"/>
  <c r="I33" i="16"/>
  <c r="I1768" i="15" s="1"/>
  <c r="J33" i="16"/>
  <c r="J1768" i="15" s="1"/>
  <c r="H34" i="16"/>
  <c r="H1769" i="15" s="1"/>
  <c r="I34" i="16"/>
  <c r="I1769" i="15" s="1"/>
  <c r="J34" i="16"/>
  <c r="J1769" i="15" s="1"/>
  <c r="H35" i="16"/>
  <c r="H1770" i="15" s="1"/>
  <c r="I35" i="16"/>
  <c r="I1770" i="15" s="1"/>
  <c r="J35" i="16"/>
  <c r="J1770" i="15" s="1"/>
  <c r="H36" i="16"/>
  <c r="H1771" i="15" s="1"/>
  <c r="I36" i="16"/>
  <c r="I1771" i="15" s="1"/>
  <c r="J36" i="16"/>
  <c r="J1771" i="15" s="1"/>
  <c r="H37" i="16"/>
  <c r="H1772" i="15" s="1"/>
  <c r="I37" i="16"/>
  <c r="I1772" i="15" s="1"/>
  <c r="J37" i="16"/>
  <c r="J1772" i="15" s="1"/>
  <c r="H38" i="16"/>
  <c r="H1773" i="15" s="1"/>
  <c r="I38" i="16"/>
  <c r="I1773" i="15" s="1"/>
  <c r="J38" i="16"/>
  <c r="J1773" i="15" s="1"/>
  <c r="H39" i="16"/>
  <c r="H1774" i="15" s="1"/>
  <c r="I39" i="16"/>
  <c r="I1774" i="15" s="1"/>
  <c r="J39" i="16"/>
  <c r="J1774" i="15" s="1"/>
  <c r="H40" i="16"/>
  <c r="H1775" i="15" s="1"/>
  <c r="I40" i="16"/>
  <c r="I1775" i="15" s="1"/>
  <c r="J40" i="16"/>
  <c r="J1775" i="15" s="1"/>
  <c r="H41" i="16"/>
  <c r="H1776" i="15" s="1"/>
  <c r="I41" i="16"/>
  <c r="I1776" i="15" s="1"/>
  <c r="J41" i="16"/>
  <c r="J1776" i="15" s="1"/>
  <c r="H42" i="16"/>
  <c r="H1777" i="15" s="1"/>
  <c r="I42" i="16"/>
  <c r="I1777" i="15" s="1"/>
  <c r="J42" i="16"/>
  <c r="J1777" i="15" s="1"/>
  <c r="I2" i="16"/>
  <c r="I1749" i="15" s="1"/>
  <c r="J2" i="16"/>
  <c r="J1749" i="15" s="1"/>
  <c r="H2" i="16"/>
  <c r="H1749" i="15" s="1"/>
  <c r="J24" i="7"/>
  <c r="I24" i="7"/>
  <c r="H24" i="7"/>
  <c r="J23" i="7"/>
  <c r="I23" i="7"/>
  <c r="H23" i="7"/>
  <c r="J22" i="7"/>
  <c r="I22" i="7"/>
  <c r="H22" i="7"/>
  <c r="J21" i="7"/>
  <c r="I21" i="7"/>
  <c r="H21" i="7"/>
  <c r="J20" i="7"/>
  <c r="I20" i="7"/>
  <c r="H20" i="7"/>
  <c r="J19" i="7"/>
  <c r="I19" i="7"/>
  <c r="H19" i="7"/>
  <c r="J18" i="7"/>
  <c r="I18" i="7"/>
  <c r="H18" i="7"/>
  <c r="J17" i="7"/>
  <c r="I17" i="7"/>
  <c r="H17" i="7"/>
  <c r="J16" i="7"/>
  <c r="I16" i="7"/>
  <c r="H16" i="7"/>
  <c r="J15" i="7"/>
  <c r="I15" i="7"/>
  <c r="H15" i="7"/>
  <c r="J14" i="7"/>
  <c r="I14" i="7"/>
  <c r="H14" i="7"/>
  <c r="J13" i="7"/>
  <c r="I13" i="7"/>
  <c r="H13" i="7"/>
  <c r="J12" i="7"/>
  <c r="I12" i="7"/>
  <c r="H12" i="7"/>
  <c r="J11" i="7"/>
  <c r="I11" i="7"/>
  <c r="H11" i="7"/>
  <c r="J10" i="7"/>
  <c r="I10" i="7"/>
  <c r="H10" i="7"/>
  <c r="J9" i="7"/>
  <c r="I9" i="7"/>
  <c r="H9" i="7"/>
  <c r="J8" i="7"/>
  <c r="I8" i="7"/>
  <c r="H8" i="7"/>
  <c r="J7" i="7"/>
  <c r="I7" i="7"/>
  <c r="H7" i="7"/>
  <c r="J6" i="7"/>
  <c r="I6" i="7"/>
  <c r="H6" i="7"/>
  <c r="J5" i="7"/>
  <c r="I5" i="7"/>
  <c r="H5" i="7"/>
  <c r="J4" i="7"/>
  <c r="I4" i="7"/>
  <c r="H4" i="7"/>
  <c r="J3" i="7"/>
  <c r="I3" i="7"/>
  <c r="H3" i="7"/>
  <c r="I2" i="7"/>
  <c r="J2" i="7"/>
  <c r="H2" i="7"/>
  <c r="H2" i="8"/>
  <c r="H1399" i="15" s="1"/>
  <c r="I2" i="8"/>
  <c r="I1399" i="15" s="1"/>
  <c r="J2" i="8"/>
  <c r="J1399" i="15" s="1"/>
  <c r="H3" i="8"/>
  <c r="H1569" i="15" s="1"/>
  <c r="I3" i="8"/>
  <c r="I1569" i="15" s="1"/>
  <c r="J3" i="8"/>
  <c r="J1569" i="15" s="1"/>
  <c r="H4" i="8"/>
  <c r="H1629" i="15" s="1"/>
  <c r="I4" i="8"/>
  <c r="I1629" i="15" s="1"/>
  <c r="J4" i="8"/>
  <c r="H5" i="8"/>
  <c r="H1743" i="15" s="1"/>
  <c r="I5" i="8"/>
  <c r="I1743" i="15" s="1"/>
  <c r="J5" i="8"/>
  <c r="J1743" i="15" s="1"/>
  <c r="H6" i="8"/>
  <c r="H1744" i="15" s="1"/>
  <c r="I6" i="8"/>
  <c r="I1744" i="15" s="1"/>
  <c r="J6" i="8"/>
  <c r="J1744" i="15" s="1"/>
  <c r="H7" i="8"/>
  <c r="H1745" i="15" s="1"/>
  <c r="I7" i="8"/>
  <c r="J7" i="8"/>
  <c r="J1745" i="15" s="1"/>
  <c r="H8" i="8"/>
  <c r="H1746" i="15" s="1"/>
  <c r="I8" i="8"/>
  <c r="I1746" i="15" s="1"/>
  <c r="J8" i="8"/>
  <c r="J1746" i="15" s="1"/>
  <c r="H9" i="8"/>
  <c r="H1747" i="15" s="1"/>
  <c r="I9" i="8"/>
  <c r="I1747" i="15" s="1"/>
  <c r="J9" i="8"/>
  <c r="J1747" i="15" s="1"/>
  <c r="H10" i="8"/>
  <c r="H1742" i="15" s="1"/>
  <c r="I10" i="8"/>
  <c r="I1742" i="15" s="1"/>
  <c r="J10" i="8"/>
  <c r="J1742" i="15" s="1"/>
  <c r="H11" i="8"/>
  <c r="H1741" i="15" s="1"/>
  <c r="I11" i="8"/>
  <c r="I1741" i="15" s="1"/>
  <c r="J11" i="8"/>
  <c r="J1741" i="15" s="1"/>
  <c r="H12" i="8"/>
  <c r="H1740" i="15" s="1"/>
  <c r="I12" i="8"/>
  <c r="I1740" i="15" s="1"/>
  <c r="J12" i="8"/>
  <c r="J1740" i="15" s="1"/>
  <c r="H13" i="8"/>
  <c r="H1739" i="15" s="1"/>
  <c r="I13" i="8"/>
  <c r="I1739" i="15" s="1"/>
  <c r="J13" i="8"/>
  <c r="J1739" i="15" s="1"/>
  <c r="H14" i="8"/>
  <c r="H1738" i="15" s="1"/>
  <c r="I14" i="8"/>
  <c r="I1738" i="15" s="1"/>
  <c r="J14" i="8"/>
  <c r="J1738" i="15" s="1"/>
  <c r="H15" i="8"/>
  <c r="H1737" i="15" s="1"/>
  <c r="I15" i="8"/>
  <c r="I1737" i="15" s="1"/>
  <c r="J15" i="8"/>
  <c r="J1737" i="15" s="1"/>
  <c r="H16" i="8"/>
  <c r="H1736" i="15" s="1"/>
  <c r="I16" i="8"/>
  <c r="I1736" i="15" s="1"/>
  <c r="J16" i="8"/>
  <c r="J1736" i="15" s="1"/>
  <c r="H17" i="8"/>
  <c r="H1735" i="15" s="1"/>
  <c r="I17" i="8"/>
  <c r="I1735" i="15" s="1"/>
  <c r="J17" i="8"/>
  <c r="J1735" i="15" s="1"/>
  <c r="H18" i="8"/>
  <c r="I18" i="8"/>
  <c r="I1734" i="15" s="1"/>
  <c r="J18" i="8"/>
  <c r="J1734" i="15" s="1"/>
  <c r="H19" i="8"/>
  <c r="H1733" i="15" s="1"/>
  <c r="I19" i="8"/>
  <c r="I1733" i="15" s="1"/>
  <c r="J19" i="8"/>
  <c r="J1733" i="15" s="1"/>
  <c r="H20" i="8"/>
  <c r="H1732" i="15" s="1"/>
  <c r="I20" i="8"/>
  <c r="I1732" i="15" s="1"/>
  <c r="J20" i="8"/>
  <c r="H21" i="8"/>
  <c r="H1731" i="15" s="1"/>
  <c r="I21" i="8"/>
  <c r="I1731" i="15" s="1"/>
  <c r="J21" i="8"/>
  <c r="J1731" i="15" s="1"/>
  <c r="H22" i="8"/>
  <c r="H1730" i="15" s="1"/>
  <c r="I22" i="8"/>
  <c r="I1730" i="15" s="1"/>
  <c r="J22" i="8"/>
  <c r="J1730" i="15" s="1"/>
  <c r="H23" i="8"/>
  <c r="H1729" i="15" s="1"/>
  <c r="I23" i="8"/>
  <c r="J23" i="8"/>
  <c r="J1729" i="15" s="1"/>
  <c r="H24" i="8"/>
  <c r="H1728" i="15" s="1"/>
  <c r="I24" i="8"/>
  <c r="I1728" i="15" s="1"/>
  <c r="J24" i="8"/>
  <c r="J1728" i="15" s="1"/>
  <c r="H25" i="8"/>
  <c r="H1727" i="15" s="1"/>
  <c r="I25" i="8"/>
  <c r="I1727" i="15" s="1"/>
  <c r="J25" i="8"/>
  <c r="J1727" i="15" s="1"/>
  <c r="H26" i="8"/>
  <c r="H1726" i="15" s="1"/>
  <c r="I26" i="8"/>
  <c r="I1726" i="15" s="1"/>
  <c r="J26" i="8"/>
  <c r="J1726" i="15" s="1"/>
  <c r="H27" i="8"/>
  <c r="H1725" i="15" s="1"/>
  <c r="I27" i="8"/>
  <c r="I1725" i="15" s="1"/>
  <c r="J27" i="8"/>
  <c r="J1725" i="15" s="1"/>
  <c r="H28" i="8"/>
  <c r="H1724" i="15" s="1"/>
  <c r="I28" i="8"/>
  <c r="I1724" i="15" s="1"/>
  <c r="J28" i="8"/>
  <c r="J1724" i="15" s="1"/>
  <c r="H29" i="8"/>
  <c r="H1723" i="15" s="1"/>
  <c r="I29" i="8"/>
  <c r="I1723" i="15" s="1"/>
  <c r="J29" i="8"/>
  <c r="J1723" i="15" s="1"/>
  <c r="H30" i="8"/>
  <c r="H1722" i="15" s="1"/>
  <c r="I30" i="8"/>
  <c r="I1722" i="15" s="1"/>
  <c r="J30" i="8"/>
  <c r="J1722" i="15" s="1"/>
  <c r="H31" i="8"/>
  <c r="H1721" i="15" s="1"/>
  <c r="I31" i="8"/>
  <c r="I1721" i="15" s="1"/>
  <c r="J31" i="8"/>
  <c r="H32" i="8"/>
  <c r="H1720" i="15" s="1"/>
  <c r="I32" i="8"/>
  <c r="I1720" i="15" s="1"/>
  <c r="J32" i="8"/>
  <c r="J1720" i="15" s="1"/>
  <c r="H33" i="8"/>
  <c r="H1719" i="15" s="1"/>
  <c r="I33" i="8"/>
  <c r="I1719" i="15" s="1"/>
  <c r="J33" i="8"/>
  <c r="J1719" i="15" s="1"/>
  <c r="H34" i="8"/>
  <c r="I34" i="8"/>
  <c r="I1718" i="15" s="1"/>
  <c r="J34" i="8"/>
  <c r="J1718" i="15" s="1"/>
  <c r="H35" i="8"/>
  <c r="H1717" i="15" s="1"/>
  <c r="I35" i="8"/>
  <c r="I1717" i="15" s="1"/>
  <c r="J35" i="8"/>
  <c r="J1717" i="15" s="1"/>
  <c r="H36" i="8"/>
  <c r="H1716" i="15" s="1"/>
  <c r="I36" i="8"/>
  <c r="I1716" i="15" s="1"/>
  <c r="J36" i="8"/>
  <c r="H37" i="8"/>
  <c r="H1715" i="15" s="1"/>
  <c r="I37" i="8"/>
  <c r="I1715" i="15" s="1"/>
  <c r="J37" i="8"/>
  <c r="J1715" i="15" s="1"/>
  <c r="H38" i="8"/>
  <c r="H1714" i="15" s="1"/>
  <c r="I38" i="8"/>
  <c r="I1714" i="15" s="1"/>
  <c r="J38" i="8"/>
  <c r="J1714" i="15" s="1"/>
  <c r="H39" i="8"/>
  <c r="H1713" i="15" s="1"/>
  <c r="I39" i="8"/>
  <c r="J39" i="8"/>
  <c r="J1713" i="15" s="1"/>
  <c r="H40" i="8"/>
  <c r="H1712" i="15" s="1"/>
  <c r="I40" i="8"/>
  <c r="I1712" i="15" s="1"/>
  <c r="J40" i="8"/>
  <c r="J1712" i="15" s="1"/>
  <c r="H41" i="8"/>
  <c r="H1711" i="15" s="1"/>
  <c r="I41" i="8"/>
  <c r="I1711" i="15" s="1"/>
  <c r="J41" i="8"/>
  <c r="J1711" i="15" s="1"/>
  <c r="H42" i="8"/>
  <c r="H1710" i="15" s="1"/>
  <c r="I42" i="8"/>
  <c r="I1710" i="15" s="1"/>
  <c r="J42" i="8"/>
  <c r="J1710" i="15" s="1"/>
  <c r="H43" i="8"/>
  <c r="H1709" i="15" s="1"/>
  <c r="I43" i="8"/>
  <c r="I1709" i="15" s="1"/>
  <c r="J43" i="8"/>
  <c r="J1709" i="15" s="1"/>
  <c r="H44" i="8"/>
  <c r="H1708" i="15" s="1"/>
  <c r="I44" i="8"/>
  <c r="I1708" i="15" s="1"/>
  <c r="J44" i="8"/>
  <c r="J1708" i="15" s="1"/>
  <c r="H45" i="8"/>
  <c r="H1707" i="15" s="1"/>
  <c r="I45" i="8"/>
  <c r="I1707" i="15" s="1"/>
  <c r="J45" i="8"/>
  <c r="J1707" i="15" s="1"/>
  <c r="H46" i="8"/>
  <c r="H1706" i="15" s="1"/>
  <c r="I46" i="8"/>
  <c r="I1706" i="15" s="1"/>
  <c r="J46" i="8"/>
  <c r="J1706" i="15" s="1"/>
  <c r="H47" i="8"/>
  <c r="H1705" i="15" s="1"/>
  <c r="I47" i="8"/>
  <c r="I1705" i="15" s="1"/>
  <c r="J47" i="8"/>
  <c r="H48" i="8"/>
  <c r="H1704" i="15" s="1"/>
  <c r="I48" i="8"/>
  <c r="I1704" i="15" s="1"/>
  <c r="J48" i="8"/>
  <c r="J1704" i="15" s="1"/>
  <c r="H49" i="8"/>
  <c r="H1703" i="15" s="1"/>
  <c r="I49" i="8"/>
  <c r="I1703" i="15" s="1"/>
  <c r="J49" i="8"/>
  <c r="J1703" i="15" s="1"/>
  <c r="H50" i="8"/>
  <c r="I50" i="8"/>
  <c r="I1702" i="15" s="1"/>
  <c r="J50" i="8"/>
  <c r="J1702" i="15" s="1"/>
  <c r="H51" i="8"/>
  <c r="H1701" i="15" s="1"/>
  <c r="I51" i="8"/>
  <c r="I1701" i="15" s="1"/>
  <c r="J51" i="8"/>
  <c r="J1701" i="15" s="1"/>
  <c r="H52" i="8"/>
  <c r="H1700" i="15" s="1"/>
  <c r="I52" i="8"/>
  <c r="I1700" i="15" s="1"/>
  <c r="J52" i="8"/>
  <c r="H53" i="8"/>
  <c r="H1699" i="15" s="1"/>
  <c r="I53" i="8"/>
  <c r="I1699" i="15" s="1"/>
  <c r="J53" i="8"/>
  <c r="J1699" i="15" s="1"/>
  <c r="H54" i="8"/>
  <c r="H1698" i="15" s="1"/>
  <c r="I54" i="8"/>
  <c r="I1698" i="15" s="1"/>
  <c r="J54" i="8"/>
  <c r="J1698" i="15" s="1"/>
  <c r="H55" i="8"/>
  <c r="H1697" i="15" s="1"/>
  <c r="I55" i="8"/>
  <c r="J55" i="8"/>
  <c r="J1697" i="15" s="1"/>
  <c r="H56" i="8"/>
  <c r="H1696" i="15" s="1"/>
  <c r="I56" i="8"/>
  <c r="I1696" i="15" s="1"/>
  <c r="J56" i="8"/>
  <c r="J1696" i="15" s="1"/>
  <c r="H57" i="8"/>
  <c r="H1695" i="15" s="1"/>
  <c r="I57" i="8"/>
  <c r="I1695" i="15" s="1"/>
  <c r="J57" i="8"/>
  <c r="J1695" i="15" s="1"/>
  <c r="H58" i="8"/>
  <c r="H1694" i="15" s="1"/>
  <c r="I58" i="8"/>
  <c r="I1694" i="15" s="1"/>
  <c r="J58" i="8"/>
  <c r="J1694" i="15" s="1"/>
  <c r="H59" i="8"/>
  <c r="H1693" i="15" s="1"/>
  <c r="I59" i="8"/>
  <c r="I1693" i="15" s="1"/>
  <c r="J59" i="8"/>
  <c r="J1693" i="15" s="1"/>
  <c r="H60" i="8"/>
  <c r="H1692" i="15" s="1"/>
  <c r="I60" i="8"/>
  <c r="I1692" i="15" s="1"/>
  <c r="J60" i="8"/>
  <c r="J1692" i="15" s="1"/>
  <c r="H61" i="8"/>
  <c r="H1691" i="15" s="1"/>
  <c r="I61" i="8"/>
  <c r="I1691" i="15" s="1"/>
  <c r="J61" i="8"/>
  <c r="J1691" i="15" s="1"/>
  <c r="H62" i="8"/>
  <c r="H1690" i="15" s="1"/>
  <c r="I62" i="8"/>
  <c r="I1690" i="15" s="1"/>
  <c r="J62" i="8"/>
  <c r="J1690" i="15" s="1"/>
  <c r="H63" i="8"/>
  <c r="H1689" i="15" s="1"/>
  <c r="I63" i="8"/>
  <c r="I1689" i="15" s="1"/>
  <c r="J63" i="8"/>
  <c r="J1689" i="15" s="1"/>
  <c r="H64" i="8"/>
  <c r="H1688" i="15" s="1"/>
  <c r="I64" i="8"/>
  <c r="I1688" i="15" s="1"/>
  <c r="J64" i="8"/>
  <c r="J1688" i="15" s="1"/>
  <c r="H65" i="8"/>
  <c r="H1687" i="15" s="1"/>
  <c r="I65" i="8"/>
  <c r="I1687" i="15" s="1"/>
  <c r="J65" i="8"/>
  <c r="J1687" i="15" s="1"/>
  <c r="H66" i="8"/>
  <c r="I66" i="8"/>
  <c r="I1686" i="15" s="1"/>
  <c r="J66" i="8"/>
  <c r="J1686" i="15" s="1"/>
  <c r="H67" i="8"/>
  <c r="H1685" i="15" s="1"/>
  <c r="I67" i="8"/>
  <c r="I1685" i="15" s="1"/>
  <c r="J67" i="8"/>
  <c r="J1685" i="15" s="1"/>
  <c r="H68" i="8"/>
  <c r="H1684" i="15" s="1"/>
  <c r="I68" i="8"/>
  <c r="I1684" i="15" s="1"/>
  <c r="J68" i="8"/>
  <c r="H69" i="8"/>
  <c r="H1683" i="15" s="1"/>
  <c r="I69" i="8"/>
  <c r="I1683" i="15" s="1"/>
  <c r="J69" i="8"/>
  <c r="J1683" i="15" s="1"/>
  <c r="H70" i="8"/>
  <c r="H1682" i="15" s="1"/>
  <c r="I70" i="8"/>
  <c r="I1682" i="15" s="1"/>
  <c r="J70" i="8"/>
  <c r="J1682" i="15" s="1"/>
  <c r="H71" i="8"/>
  <c r="H1681" i="15" s="1"/>
  <c r="I71" i="8"/>
  <c r="J71" i="8"/>
  <c r="J1681" i="15" s="1"/>
  <c r="H72" i="8"/>
  <c r="H1680" i="15" s="1"/>
  <c r="I72" i="8"/>
  <c r="I1680" i="15" s="1"/>
  <c r="J72" i="8"/>
  <c r="J1680" i="15" s="1"/>
  <c r="H73" i="8"/>
  <c r="H1679" i="15" s="1"/>
  <c r="I73" i="8"/>
  <c r="I1679" i="15" s="1"/>
  <c r="J73" i="8"/>
  <c r="J1679" i="15" s="1"/>
  <c r="H74" i="8"/>
  <c r="H1678" i="15" s="1"/>
  <c r="I74" i="8"/>
  <c r="I1678" i="15" s="1"/>
  <c r="J74" i="8"/>
  <c r="J1678" i="15" s="1"/>
  <c r="H75" i="8"/>
  <c r="H1677" i="15" s="1"/>
  <c r="I75" i="8"/>
  <c r="I1677" i="15" s="1"/>
  <c r="J75" i="8"/>
  <c r="H76" i="8"/>
  <c r="H1676" i="15" s="1"/>
  <c r="I76" i="8"/>
  <c r="I1676" i="15" s="1"/>
  <c r="J76" i="8"/>
  <c r="J1676" i="15" s="1"/>
  <c r="H77" i="8"/>
  <c r="H1675" i="15" s="1"/>
  <c r="I77" i="8"/>
  <c r="I1675" i="15" s="1"/>
  <c r="J77" i="8"/>
  <c r="J1675" i="15" s="1"/>
  <c r="H78" i="8"/>
  <c r="H1674" i="15" s="1"/>
  <c r="I78" i="8"/>
  <c r="I1674" i="15" s="1"/>
  <c r="J78" i="8"/>
  <c r="J1674" i="15" s="1"/>
  <c r="H79" i="8"/>
  <c r="H1673" i="15" s="1"/>
  <c r="I79" i="8"/>
  <c r="I1673" i="15" s="1"/>
  <c r="J79" i="8"/>
  <c r="J1673" i="15" s="1"/>
  <c r="H80" i="8"/>
  <c r="H1672" i="15" s="1"/>
  <c r="I80" i="8"/>
  <c r="I1672" i="15" s="1"/>
  <c r="J80" i="8"/>
  <c r="J1672" i="15" s="1"/>
  <c r="H81" i="8"/>
  <c r="H1671" i="15" s="1"/>
  <c r="I81" i="8"/>
  <c r="I1671" i="15" s="1"/>
  <c r="J81" i="8"/>
  <c r="J1671" i="15" s="1"/>
  <c r="H82" i="8"/>
  <c r="I82" i="8"/>
  <c r="I1670" i="15" s="1"/>
  <c r="J82" i="8"/>
  <c r="J1670" i="15" s="1"/>
  <c r="H83" i="8"/>
  <c r="H1669" i="15" s="1"/>
  <c r="I83" i="8"/>
  <c r="I1669" i="15" s="1"/>
  <c r="J83" i="8"/>
  <c r="H84" i="8"/>
  <c r="H1668" i="15" s="1"/>
  <c r="I84" i="8"/>
  <c r="I1668" i="15" s="1"/>
  <c r="J84" i="8"/>
  <c r="J1668" i="15" s="1"/>
  <c r="H85" i="8"/>
  <c r="H1667" i="15" s="1"/>
  <c r="I85" i="8"/>
  <c r="I1667" i="15" s="1"/>
  <c r="J85" i="8"/>
  <c r="J1667" i="15" s="1"/>
  <c r="H86" i="8"/>
  <c r="H1666" i="15" s="1"/>
  <c r="I86" i="8"/>
  <c r="I1666" i="15" s="1"/>
  <c r="J86" i="8"/>
  <c r="J1666" i="15" s="1"/>
  <c r="H87" i="8"/>
  <c r="H1665" i="15" s="1"/>
  <c r="I87" i="8"/>
  <c r="I1665" i="15" s="1"/>
  <c r="J87" i="8"/>
  <c r="J1665" i="15" s="1"/>
  <c r="H88" i="8"/>
  <c r="H1664" i="15" s="1"/>
  <c r="I88" i="8"/>
  <c r="I1664" i="15" s="1"/>
  <c r="J88" i="8"/>
  <c r="J1664" i="15" s="1"/>
  <c r="H89" i="8"/>
  <c r="H1663" i="15" s="1"/>
  <c r="I89" i="8"/>
  <c r="I1663" i="15" s="1"/>
  <c r="J89" i="8"/>
  <c r="J1663" i="15" s="1"/>
  <c r="H90" i="8"/>
  <c r="H1662" i="15" s="1"/>
  <c r="I90" i="8"/>
  <c r="I1662" i="15" s="1"/>
  <c r="J90" i="8"/>
  <c r="J1662" i="15" s="1"/>
  <c r="H91" i="8"/>
  <c r="H1661" i="15" s="1"/>
  <c r="I91" i="8"/>
  <c r="I1661" i="15" s="1"/>
  <c r="J91" i="8"/>
  <c r="J1661" i="15" s="1"/>
  <c r="H92" i="8"/>
  <c r="H1660" i="15" s="1"/>
  <c r="I92" i="8"/>
  <c r="I1660" i="15" s="1"/>
  <c r="J92" i="8"/>
  <c r="H93" i="8"/>
  <c r="H1659" i="15" s="1"/>
  <c r="I93" i="8"/>
  <c r="I1659" i="15" s="1"/>
  <c r="J93" i="8"/>
  <c r="J1659" i="15" s="1"/>
  <c r="H94" i="8"/>
  <c r="H1658" i="15" s="1"/>
  <c r="I94" i="8"/>
  <c r="J94" i="8"/>
  <c r="J1658" i="15" s="1"/>
  <c r="H95" i="8"/>
  <c r="H1657" i="15" s="1"/>
  <c r="I95" i="8"/>
  <c r="J95" i="8"/>
  <c r="J1657" i="15" s="1"/>
  <c r="H96" i="8"/>
  <c r="H1656" i="15" s="1"/>
  <c r="I96" i="8"/>
  <c r="I1656" i="15" s="1"/>
  <c r="J96" i="8"/>
  <c r="J1656" i="15" s="1"/>
  <c r="H97" i="8"/>
  <c r="I97" i="8"/>
  <c r="I1655" i="15" s="1"/>
  <c r="J97" i="8"/>
  <c r="J1655" i="15" s="1"/>
  <c r="H98" i="8"/>
  <c r="H1654" i="15" s="1"/>
  <c r="I98" i="8"/>
  <c r="I1654" i="15" s="1"/>
  <c r="J98" i="8"/>
  <c r="J1654" i="15" s="1"/>
  <c r="H99" i="8"/>
  <c r="H1653" i="15" s="1"/>
  <c r="I99" i="8"/>
  <c r="I1653" i="15" s="1"/>
  <c r="J99" i="8"/>
  <c r="J1653" i="15" s="1"/>
  <c r="H100" i="8"/>
  <c r="H1652" i="15" s="1"/>
  <c r="I100" i="8"/>
  <c r="I1652" i="15" s="1"/>
  <c r="J100" i="8"/>
  <c r="J1652" i="15" s="1"/>
  <c r="H101" i="8"/>
  <c r="H1651" i="15" s="1"/>
  <c r="I101" i="8"/>
  <c r="I1651" i="15" s="1"/>
  <c r="J101" i="8"/>
  <c r="J1651" i="15" s="1"/>
  <c r="H102" i="8"/>
  <c r="H1650" i="15" s="1"/>
  <c r="I102" i="8"/>
  <c r="I1650" i="15" s="1"/>
  <c r="J102" i="8"/>
  <c r="J1650" i="15" s="1"/>
  <c r="H103" i="8"/>
  <c r="H1649" i="15" s="1"/>
  <c r="I103" i="8"/>
  <c r="J103" i="8"/>
  <c r="J1649" i="15" s="1"/>
  <c r="H104" i="8"/>
  <c r="H1648" i="15" s="1"/>
  <c r="I104" i="8"/>
  <c r="I1648" i="15" s="1"/>
  <c r="J104" i="8"/>
  <c r="J1648" i="15" s="1"/>
  <c r="H105" i="8"/>
  <c r="H1647" i="15" s="1"/>
  <c r="I105" i="8"/>
  <c r="I1647" i="15" s="1"/>
  <c r="J105" i="8"/>
  <c r="J1647" i="15" s="1"/>
  <c r="H106" i="8"/>
  <c r="H1646" i="15" s="1"/>
  <c r="I106" i="8"/>
  <c r="I1646" i="15" s="1"/>
  <c r="J106" i="8"/>
  <c r="J1646" i="15" s="1"/>
  <c r="H107" i="8"/>
  <c r="H1645" i="15" s="1"/>
  <c r="I107" i="8"/>
  <c r="I1645" i="15" s="1"/>
  <c r="J107" i="8"/>
  <c r="J1645" i="15" s="1"/>
  <c r="H108" i="8"/>
  <c r="H1644" i="15" s="1"/>
  <c r="I108" i="8"/>
  <c r="I1644" i="15" s="1"/>
  <c r="J108" i="8"/>
  <c r="H109" i="8"/>
  <c r="H1643" i="15" s="1"/>
  <c r="I109" i="8"/>
  <c r="I1643" i="15" s="1"/>
  <c r="J109" i="8"/>
  <c r="J1643" i="15" s="1"/>
  <c r="H110" i="8"/>
  <c r="H1642" i="15" s="1"/>
  <c r="I110" i="8"/>
  <c r="I1642" i="15" s="1"/>
  <c r="J110" i="8"/>
  <c r="J1642" i="15" s="1"/>
  <c r="H111" i="8"/>
  <c r="H1641" i="15" s="1"/>
  <c r="I111" i="8"/>
  <c r="I1641" i="15" s="1"/>
  <c r="J111" i="8"/>
  <c r="J1641" i="15" s="1"/>
  <c r="H112" i="8"/>
  <c r="H1640" i="15" s="1"/>
  <c r="I112" i="8"/>
  <c r="I1640" i="15" s="1"/>
  <c r="J112" i="8"/>
  <c r="J1640" i="15" s="1"/>
  <c r="H113" i="8"/>
  <c r="H1639" i="15" s="1"/>
  <c r="I113" i="8"/>
  <c r="I1639" i="15" s="1"/>
  <c r="J113" i="8"/>
  <c r="J1639" i="15" s="1"/>
  <c r="H114" i="8"/>
  <c r="I114" i="8"/>
  <c r="I1638" i="15" s="1"/>
  <c r="J114" i="8"/>
  <c r="J1638" i="15" s="1"/>
  <c r="H115" i="8"/>
  <c r="H1637" i="15" s="1"/>
  <c r="I115" i="8"/>
  <c r="I1637" i="15" s="1"/>
  <c r="J115" i="8"/>
  <c r="J1637" i="15" s="1"/>
  <c r="H116" i="8"/>
  <c r="H1636" i="15" s="1"/>
  <c r="I116" i="8"/>
  <c r="I1636" i="15" s="1"/>
  <c r="J116" i="8"/>
  <c r="H117" i="8"/>
  <c r="H1635" i="15" s="1"/>
  <c r="I117" i="8"/>
  <c r="I1635" i="15" s="1"/>
  <c r="J117" i="8"/>
  <c r="J1635" i="15" s="1"/>
  <c r="H118" i="8"/>
  <c r="H1634" i="15" s="1"/>
  <c r="I118" i="8"/>
  <c r="I1634" i="15" s="1"/>
  <c r="J118" i="8"/>
  <c r="J1634" i="15" s="1"/>
  <c r="H119" i="8"/>
  <c r="H1633" i="15" s="1"/>
  <c r="I119" i="8"/>
  <c r="I1633" i="15" s="1"/>
  <c r="J119" i="8"/>
  <c r="J1633" i="15" s="1"/>
  <c r="H120" i="8"/>
  <c r="H1632" i="15" s="1"/>
  <c r="I120" i="8"/>
  <c r="I1632" i="15" s="1"/>
  <c r="J120" i="8"/>
  <c r="J1632" i="15" s="1"/>
  <c r="H121" i="8"/>
  <c r="H1631" i="15" s="1"/>
  <c r="I121" i="8"/>
  <c r="I1631" i="15" s="1"/>
  <c r="J121" i="8"/>
  <c r="J1631" i="15" s="1"/>
  <c r="H122" i="8"/>
  <c r="H1630" i="15" s="1"/>
  <c r="I122" i="8"/>
  <c r="I1630" i="15" s="1"/>
  <c r="J122" i="8"/>
  <c r="J1630" i="15" s="1"/>
  <c r="H123" i="8"/>
  <c r="H1628" i="15" s="1"/>
  <c r="I123" i="8"/>
  <c r="I1628" i="15" s="1"/>
  <c r="J123" i="8"/>
  <c r="J1628" i="15" s="1"/>
  <c r="H124" i="8"/>
  <c r="H1627" i="15" s="1"/>
  <c r="I124" i="8"/>
  <c r="I1627" i="15" s="1"/>
  <c r="J124" i="8"/>
  <c r="H125" i="8"/>
  <c r="H1626" i="15" s="1"/>
  <c r="I125" i="8"/>
  <c r="I1626" i="15" s="1"/>
  <c r="J125" i="8"/>
  <c r="J1626" i="15" s="1"/>
  <c r="H126" i="8"/>
  <c r="H1625" i="15" s="1"/>
  <c r="I126" i="8"/>
  <c r="J126" i="8"/>
  <c r="J1625" i="15" s="1"/>
  <c r="H127" i="8"/>
  <c r="H1624" i="15" s="1"/>
  <c r="I127" i="8"/>
  <c r="J127" i="8"/>
  <c r="J1624" i="15" s="1"/>
  <c r="H128" i="8"/>
  <c r="H1623" i="15" s="1"/>
  <c r="I128" i="8"/>
  <c r="I1623" i="15" s="1"/>
  <c r="J128" i="8"/>
  <c r="J1623" i="15" s="1"/>
  <c r="H129" i="8"/>
  <c r="I129" i="8"/>
  <c r="I1622" i="15" s="1"/>
  <c r="J129" i="8"/>
  <c r="J1622" i="15" s="1"/>
  <c r="H130" i="8"/>
  <c r="I130" i="8"/>
  <c r="I1621" i="15" s="1"/>
  <c r="J130" i="8"/>
  <c r="J1621" i="15" s="1"/>
  <c r="H131" i="8"/>
  <c r="H1620" i="15" s="1"/>
  <c r="I131" i="8"/>
  <c r="I1620" i="15" s="1"/>
  <c r="J131" i="8"/>
  <c r="J1620" i="15" s="1"/>
  <c r="H132" i="8"/>
  <c r="H1619" i="15" s="1"/>
  <c r="I132" i="8"/>
  <c r="I1619" i="15" s="1"/>
  <c r="J132" i="8"/>
  <c r="J1619" i="15" s="1"/>
  <c r="H133" i="8"/>
  <c r="H1618" i="15" s="1"/>
  <c r="I133" i="8"/>
  <c r="I1618" i="15" s="1"/>
  <c r="J133" i="8"/>
  <c r="J1618" i="15" s="1"/>
  <c r="H134" i="8"/>
  <c r="H1617" i="15" s="1"/>
  <c r="I134" i="8"/>
  <c r="I1617" i="15" s="1"/>
  <c r="J134" i="8"/>
  <c r="J1617" i="15" s="1"/>
  <c r="H135" i="8"/>
  <c r="H1616" i="15" s="1"/>
  <c r="I135" i="8"/>
  <c r="I1616" i="15" s="1"/>
  <c r="J135" i="8"/>
  <c r="J1616" i="15" s="1"/>
  <c r="H136" i="8"/>
  <c r="H1615" i="15" s="1"/>
  <c r="I136" i="8"/>
  <c r="I1615" i="15" s="1"/>
  <c r="J136" i="8"/>
  <c r="J1615" i="15" s="1"/>
  <c r="H137" i="8"/>
  <c r="H1614" i="15" s="1"/>
  <c r="I137" i="8"/>
  <c r="I1614" i="15" s="1"/>
  <c r="J137" i="8"/>
  <c r="J1614" i="15" s="1"/>
  <c r="H138" i="8"/>
  <c r="I138" i="8"/>
  <c r="I1613" i="15" s="1"/>
  <c r="J138" i="8"/>
  <c r="J1613" i="15" s="1"/>
  <c r="H139" i="8"/>
  <c r="H1612" i="15" s="1"/>
  <c r="I139" i="8"/>
  <c r="I1612" i="15" s="1"/>
  <c r="J139" i="8"/>
  <c r="J1612" i="15" s="1"/>
  <c r="H140" i="8"/>
  <c r="H1611" i="15" s="1"/>
  <c r="I140" i="8"/>
  <c r="I1611" i="15" s="1"/>
  <c r="J140" i="8"/>
  <c r="J1611" i="15" s="1"/>
  <c r="H141" i="8"/>
  <c r="H1610" i="15" s="1"/>
  <c r="I141" i="8"/>
  <c r="I1610" i="15" s="1"/>
  <c r="J141" i="8"/>
  <c r="J1610" i="15" s="1"/>
  <c r="H142" i="8"/>
  <c r="H1609" i="15" s="1"/>
  <c r="I142" i="8"/>
  <c r="I1609" i="15" s="1"/>
  <c r="J142" i="8"/>
  <c r="J1609" i="15" s="1"/>
  <c r="H143" i="8"/>
  <c r="H1608" i="15" s="1"/>
  <c r="I143" i="8"/>
  <c r="I1608" i="15" s="1"/>
  <c r="J143" i="8"/>
  <c r="J1608" i="15" s="1"/>
  <c r="H144" i="8"/>
  <c r="H1607" i="15" s="1"/>
  <c r="I144" i="8"/>
  <c r="I1607" i="15" s="1"/>
  <c r="J144" i="8"/>
  <c r="J1607" i="15" s="1"/>
  <c r="H145" i="8"/>
  <c r="H1606" i="15" s="1"/>
  <c r="I145" i="8"/>
  <c r="I1606" i="15" s="1"/>
  <c r="J145" i="8"/>
  <c r="J1606" i="15" s="1"/>
  <c r="H146" i="8"/>
  <c r="I146" i="8"/>
  <c r="I1605" i="15" s="1"/>
  <c r="J146" i="8"/>
  <c r="J1605" i="15" s="1"/>
  <c r="H147" i="8"/>
  <c r="H1604" i="15" s="1"/>
  <c r="I147" i="8"/>
  <c r="I1604" i="15" s="1"/>
  <c r="J147" i="8"/>
  <c r="J1604" i="15" s="1"/>
  <c r="H148" i="8"/>
  <c r="H1603" i="15" s="1"/>
  <c r="I148" i="8"/>
  <c r="I1603" i="15" s="1"/>
  <c r="J148" i="8"/>
  <c r="J1603" i="15" s="1"/>
  <c r="H149" i="8"/>
  <c r="H1602" i="15" s="1"/>
  <c r="I149" i="8"/>
  <c r="I1602" i="15" s="1"/>
  <c r="J149" i="8"/>
  <c r="J1602" i="15" s="1"/>
  <c r="H150" i="8"/>
  <c r="H1601" i="15" s="1"/>
  <c r="I150" i="8"/>
  <c r="I1601" i="15" s="1"/>
  <c r="J150" i="8"/>
  <c r="J1601" i="15" s="1"/>
  <c r="H151" i="8"/>
  <c r="H1600" i="15" s="1"/>
  <c r="I151" i="8"/>
  <c r="I1600" i="15" s="1"/>
  <c r="J151" i="8"/>
  <c r="J1600" i="15" s="1"/>
  <c r="H152" i="8"/>
  <c r="H1599" i="15" s="1"/>
  <c r="I152" i="8"/>
  <c r="I1599" i="15" s="1"/>
  <c r="J152" i="8"/>
  <c r="J1599" i="15" s="1"/>
  <c r="H153" i="8"/>
  <c r="H1598" i="15" s="1"/>
  <c r="I153" i="8"/>
  <c r="I1598" i="15" s="1"/>
  <c r="J153" i="8"/>
  <c r="J1598" i="15" s="1"/>
  <c r="H154" i="8"/>
  <c r="I154" i="8"/>
  <c r="I1597" i="15" s="1"/>
  <c r="J154" i="8"/>
  <c r="J1597" i="15" s="1"/>
  <c r="H155" i="8"/>
  <c r="H1596" i="15" s="1"/>
  <c r="I155" i="8"/>
  <c r="I1596" i="15" s="1"/>
  <c r="J155" i="8"/>
  <c r="J1596" i="15" s="1"/>
  <c r="H156" i="8"/>
  <c r="H1595" i="15" s="1"/>
  <c r="I156" i="8"/>
  <c r="I1595" i="15" s="1"/>
  <c r="J156" i="8"/>
  <c r="J1595" i="15" s="1"/>
  <c r="H157" i="8"/>
  <c r="H1594" i="15" s="1"/>
  <c r="I157" i="8"/>
  <c r="I1594" i="15" s="1"/>
  <c r="J157" i="8"/>
  <c r="J1594" i="15" s="1"/>
  <c r="H158" i="8"/>
  <c r="H1593" i="15" s="1"/>
  <c r="I158" i="8"/>
  <c r="I1593" i="15" s="1"/>
  <c r="J158" i="8"/>
  <c r="J1593" i="15" s="1"/>
  <c r="H159" i="8"/>
  <c r="H1592" i="15" s="1"/>
  <c r="I159" i="8"/>
  <c r="I1592" i="15" s="1"/>
  <c r="J159" i="8"/>
  <c r="J1592" i="15" s="1"/>
  <c r="H160" i="8"/>
  <c r="H1591" i="15" s="1"/>
  <c r="I160" i="8"/>
  <c r="I1591" i="15" s="1"/>
  <c r="J160" i="8"/>
  <c r="J1591" i="15" s="1"/>
  <c r="H161" i="8"/>
  <c r="H1590" i="15" s="1"/>
  <c r="I161" i="8"/>
  <c r="I1590" i="15" s="1"/>
  <c r="J161" i="8"/>
  <c r="J1590" i="15" s="1"/>
  <c r="H162" i="8"/>
  <c r="I162" i="8"/>
  <c r="I1589" i="15" s="1"/>
  <c r="J162" i="8"/>
  <c r="J1589" i="15" s="1"/>
  <c r="H163" i="8"/>
  <c r="H1588" i="15" s="1"/>
  <c r="I163" i="8"/>
  <c r="I1588" i="15" s="1"/>
  <c r="J163" i="8"/>
  <c r="J1588" i="15" s="1"/>
  <c r="H164" i="8"/>
  <c r="H1587" i="15" s="1"/>
  <c r="I164" i="8"/>
  <c r="I1587" i="15" s="1"/>
  <c r="J164" i="8"/>
  <c r="J1587" i="15" s="1"/>
  <c r="H165" i="8"/>
  <c r="H1586" i="15" s="1"/>
  <c r="I165" i="8"/>
  <c r="I1586" i="15" s="1"/>
  <c r="J165" i="8"/>
  <c r="J1586" i="15" s="1"/>
  <c r="H166" i="8"/>
  <c r="H1585" i="15" s="1"/>
  <c r="I166" i="8"/>
  <c r="I1585" i="15" s="1"/>
  <c r="J166" i="8"/>
  <c r="J1585" i="15" s="1"/>
  <c r="H167" i="8"/>
  <c r="H1584" i="15" s="1"/>
  <c r="I167" i="8"/>
  <c r="I1584" i="15" s="1"/>
  <c r="J167" i="8"/>
  <c r="J1584" i="15" s="1"/>
  <c r="H168" i="8"/>
  <c r="H1583" i="15" s="1"/>
  <c r="I168" i="8"/>
  <c r="I1583" i="15" s="1"/>
  <c r="J168" i="8"/>
  <c r="J1583" i="15" s="1"/>
  <c r="H169" i="8"/>
  <c r="H1582" i="15" s="1"/>
  <c r="I169" i="8"/>
  <c r="I1582" i="15" s="1"/>
  <c r="J169" i="8"/>
  <c r="J1582" i="15" s="1"/>
  <c r="H170" i="8"/>
  <c r="I170" i="8"/>
  <c r="I1581" i="15" s="1"/>
  <c r="J170" i="8"/>
  <c r="J1581" i="15" s="1"/>
  <c r="H171" i="8"/>
  <c r="H1580" i="15" s="1"/>
  <c r="I171" i="8"/>
  <c r="I1580" i="15" s="1"/>
  <c r="J171" i="8"/>
  <c r="J1580" i="15" s="1"/>
  <c r="H172" i="8"/>
  <c r="H1579" i="15" s="1"/>
  <c r="I172" i="8"/>
  <c r="I1579" i="15" s="1"/>
  <c r="J172" i="8"/>
  <c r="J1579" i="15" s="1"/>
  <c r="H173" i="8"/>
  <c r="H1578" i="15" s="1"/>
  <c r="I173" i="8"/>
  <c r="I1578" i="15" s="1"/>
  <c r="J173" i="8"/>
  <c r="J1578" i="15" s="1"/>
  <c r="H174" i="8"/>
  <c r="H1577" i="15" s="1"/>
  <c r="I174" i="8"/>
  <c r="I1577" i="15" s="1"/>
  <c r="J174" i="8"/>
  <c r="J1577" i="15" s="1"/>
  <c r="H175" i="8"/>
  <c r="H1576" i="15" s="1"/>
  <c r="I175" i="8"/>
  <c r="I1576" i="15" s="1"/>
  <c r="J175" i="8"/>
  <c r="J1576" i="15" s="1"/>
  <c r="H176" i="8"/>
  <c r="H1575" i="15" s="1"/>
  <c r="I176" i="8"/>
  <c r="I1575" i="15" s="1"/>
  <c r="J176" i="8"/>
  <c r="J1575" i="15" s="1"/>
  <c r="H177" i="8"/>
  <c r="H1574" i="15" s="1"/>
  <c r="I177" i="8"/>
  <c r="I1574" i="15" s="1"/>
  <c r="J177" i="8"/>
  <c r="J1574" i="15" s="1"/>
  <c r="H178" i="8"/>
  <c r="I178" i="8"/>
  <c r="I1573" i="15" s="1"/>
  <c r="J178" i="8"/>
  <c r="J1573" i="15" s="1"/>
  <c r="H179" i="8"/>
  <c r="H1572" i="15" s="1"/>
  <c r="I179" i="8"/>
  <c r="I1572" i="15" s="1"/>
  <c r="J179" i="8"/>
  <c r="J1572" i="15" s="1"/>
  <c r="H180" i="8"/>
  <c r="H1571" i="15" s="1"/>
  <c r="I180" i="8"/>
  <c r="I1571" i="15" s="1"/>
  <c r="J180" i="8"/>
  <c r="J1571" i="15" s="1"/>
  <c r="H181" i="8"/>
  <c r="H1570" i="15" s="1"/>
  <c r="I181" i="8"/>
  <c r="I1570" i="15" s="1"/>
  <c r="J181" i="8"/>
  <c r="J1570" i="15" s="1"/>
  <c r="H182" i="8"/>
  <c r="H1568" i="15" s="1"/>
  <c r="I182" i="8"/>
  <c r="I1568" i="15" s="1"/>
  <c r="J182" i="8"/>
  <c r="J1568" i="15" s="1"/>
  <c r="H183" i="8"/>
  <c r="H1567" i="15" s="1"/>
  <c r="I183" i="8"/>
  <c r="I1567" i="15" s="1"/>
  <c r="J183" i="8"/>
  <c r="J1567" i="15" s="1"/>
  <c r="H184" i="8"/>
  <c r="H1566" i="15" s="1"/>
  <c r="I184" i="8"/>
  <c r="I1566" i="15" s="1"/>
  <c r="J184" i="8"/>
  <c r="J1566" i="15" s="1"/>
  <c r="H185" i="8"/>
  <c r="H1565" i="15" s="1"/>
  <c r="I185" i="8"/>
  <c r="I1565" i="15" s="1"/>
  <c r="J185" i="8"/>
  <c r="J1565" i="15" s="1"/>
  <c r="H186" i="8"/>
  <c r="I186" i="8"/>
  <c r="I1564" i="15" s="1"/>
  <c r="J186" i="8"/>
  <c r="J1564" i="15" s="1"/>
  <c r="H187" i="8"/>
  <c r="H1563" i="15" s="1"/>
  <c r="I187" i="8"/>
  <c r="I1563" i="15" s="1"/>
  <c r="J187" i="8"/>
  <c r="J1563" i="15" s="1"/>
  <c r="H188" i="8"/>
  <c r="H1562" i="15" s="1"/>
  <c r="I188" i="8"/>
  <c r="I1562" i="15" s="1"/>
  <c r="J188" i="8"/>
  <c r="J1562" i="15" s="1"/>
  <c r="H189" i="8"/>
  <c r="H1561" i="15" s="1"/>
  <c r="I189" i="8"/>
  <c r="I1561" i="15" s="1"/>
  <c r="J189" i="8"/>
  <c r="J1561" i="15" s="1"/>
  <c r="H190" i="8"/>
  <c r="H1560" i="15" s="1"/>
  <c r="I190" i="8"/>
  <c r="I1560" i="15" s="1"/>
  <c r="J190" i="8"/>
  <c r="J1560" i="15" s="1"/>
  <c r="H191" i="8"/>
  <c r="H1559" i="15" s="1"/>
  <c r="I191" i="8"/>
  <c r="I1559" i="15" s="1"/>
  <c r="J191" i="8"/>
  <c r="J1559" i="15" s="1"/>
  <c r="H192" i="8"/>
  <c r="H1558" i="15" s="1"/>
  <c r="I192" i="8"/>
  <c r="I1558" i="15" s="1"/>
  <c r="J192" i="8"/>
  <c r="J1558" i="15" s="1"/>
  <c r="H193" i="8"/>
  <c r="H1557" i="15" s="1"/>
  <c r="I193" i="8"/>
  <c r="I1557" i="15" s="1"/>
  <c r="J193" i="8"/>
  <c r="J1557" i="15" s="1"/>
  <c r="H194" i="8"/>
  <c r="I194" i="8"/>
  <c r="I1556" i="15" s="1"/>
  <c r="J194" i="8"/>
  <c r="J1556" i="15" s="1"/>
  <c r="H195" i="8"/>
  <c r="H1555" i="15" s="1"/>
  <c r="I195" i="8"/>
  <c r="I1555" i="15" s="1"/>
  <c r="J195" i="8"/>
  <c r="J1555" i="15" s="1"/>
  <c r="H196" i="8"/>
  <c r="H1554" i="15" s="1"/>
  <c r="I196" i="8"/>
  <c r="I1554" i="15" s="1"/>
  <c r="J196" i="8"/>
  <c r="J1554" i="15" s="1"/>
  <c r="H197" i="8"/>
  <c r="H1553" i="15" s="1"/>
  <c r="I197" i="8"/>
  <c r="I1553" i="15" s="1"/>
  <c r="J197" i="8"/>
  <c r="J1553" i="15" s="1"/>
  <c r="H198" i="8"/>
  <c r="H1552" i="15" s="1"/>
  <c r="I198" i="8"/>
  <c r="I1552" i="15" s="1"/>
  <c r="J198" i="8"/>
  <c r="J1552" i="15" s="1"/>
  <c r="H199" i="8"/>
  <c r="H1551" i="15" s="1"/>
  <c r="I199" i="8"/>
  <c r="I1551" i="15" s="1"/>
  <c r="J199" i="8"/>
  <c r="J1551" i="15" s="1"/>
  <c r="H200" i="8"/>
  <c r="H1550" i="15" s="1"/>
  <c r="I200" i="8"/>
  <c r="I1550" i="15" s="1"/>
  <c r="J200" i="8"/>
  <c r="J1550" i="15" s="1"/>
  <c r="H201" i="8"/>
  <c r="H1549" i="15" s="1"/>
  <c r="I201" i="8"/>
  <c r="I1549" i="15" s="1"/>
  <c r="J201" i="8"/>
  <c r="J1549" i="15" s="1"/>
  <c r="H202" i="8"/>
  <c r="I202" i="8"/>
  <c r="I1548" i="15" s="1"/>
  <c r="J202" i="8"/>
  <c r="J1548" i="15" s="1"/>
  <c r="H203" i="8"/>
  <c r="H1547" i="15" s="1"/>
  <c r="I203" i="8"/>
  <c r="I1547" i="15" s="1"/>
  <c r="J203" i="8"/>
  <c r="J1547" i="15" s="1"/>
  <c r="H204" i="8"/>
  <c r="H1546" i="15" s="1"/>
  <c r="I204" i="8"/>
  <c r="I1546" i="15" s="1"/>
  <c r="J204" i="8"/>
  <c r="J1546" i="15" s="1"/>
  <c r="H205" i="8"/>
  <c r="H1545" i="15" s="1"/>
  <c r="I205" i="8"/>
  <c r="I1545" i="15" s="1"/>
  <c r="J205" i="8"/>
  <c r="J1545" i="15" s="1"/>
  <c r="H206" i="8"/>
  <c r="H1544" i="15" s="1"/>
  <c r="I206" i="8"/>
  <c r="I1544" i="15" s="1"/>
  <c r="J206" i="8"/>
  <c r="J1544" i="15" s="1"/>
  <c r="H207" i="8"/>
  <c r="H1543" i="15" s="1"/>
  <c r="I207" i="8"/>
  <c r="I1543" i="15" s="1"/>
  <c r="J207" i="8"/>
  <c r="J1543" i="15" s="1"/>
  <c r="H208" i="8"/>
  <c r="H1542" i="15" s="1"/>
  <c r="I208" i="8"/>
  <c r="I1542" i="15" s="1"/>
  <c r="J208" i="8"/>
  <c r="J1542" i="15" s="1"/>
  <c r="H209" i="8"/>
  <c r="H1541" i="15" s="1"/>
  <c r="I209" i="8"/>
  <c r="I1541" i="15" s="1"/>
  <c r="J209" i="8"/>
  <c r="J1541" i="15" s="1"/>
  <c r="H210" i="8"/>
  <c r="I210" i="8"/>
  <c r="I1540" i="15" s="1"/>
  <c r="J210" i="8"/>
  <c r="J1540" i="15" s="1"/>
  <c r="H211" i="8"/>
  <c r="H1539" i="15" s="1"/>
  <c r="I211" i="8"/>
  <c r="I1539" i="15" s="1"/>
  <c r="J211" i="8"/>
  <c r="J1539" i="15" s="1"/>
  <c r="H212" i="8"/>
  <c r="H1538" i="15" s="1"/>
  <c r="I212" i="8"/>
  <c r="I1538" i="15" s="1"/>
  <c r="J212" i="8"/>
  <c r="J1538" i="15" s="1"/>
  <c r="H213" i="8"/>
  <c r="H1537" i="15" s="1"/>
  <c r="I213" i="8"/>
  <c r="I1537" i="15" s="1"/>
  <c r="J213" i="8"/>
  <c r="J1537" i="15" s="1"/>
  <c r="H214" i="8"/>
  <c r="H1536" i="15" s="1"/>
  <c r="I214" i="8"/>
  <c r="I1536" i="15" s="1"/>
  <c r="J214" i="8"/>
  <c r="J1536" i="15" s="1"/>
  <c r="H215" i="8"/>
  <c r="H1535" i="15" s="1"/>
  <c r="I215" i="8"/>
  <c r="I1535" i="15" s="1"/>
  <c r="J215" i="8"/>
  <c r="J1535" i="15" s="1"/>
  <c r="H216" i="8"/>
  <c r="H1534" i="15" s="1"/>
  <c r="I216" i="8"/>
  <c r="I1534" i="15" s="1"/>
  <c r="J216" i="8"/>
  <c r="J1534" i="15" s="1"/>
  <c r="H217" i="8"/>
  <c r="H1533" i="15" s="1"/>
  <c r="I217" i="8"/>
  <c r="I1533" i="15" s="1"/>
  <c r="J217" i="8"/>
  <c r="J1533" i="15" s="1"/>
  <c r="H218" i="8"/>
  <c r="I218" i="8"/>
  <c r="I1532" i="15" s="1"/>
  <c r="J218" i="8"/>
  <c r="J1532" i="15" s="1"/>
  <c r="H219" i="8"/>
  <c r="H1531" i="15" s="1"/>
  <c r="I219" i="8"/>
  <c r="I1531" i="15" s="1"/>
  <c r="J219" i="8"/>
  <c r="J1531" i="15" s="1"/>
  <c r="H220" i="8"/>
  <c r="H1530" i="15" s="1"/>
  <c r="I220" i="8"/>
  <c r="I1530" i="15" s="1"/>
  <c r="J220" i="8"/>
  <c r="J1530" i="15" s="1"/>
  <c r="H221" i="8"/>
  <c r="H1529" i="15" s="1"/>
  <c r="I221" i="8"/>
  <c r="I1529" i="15" s="1"/>
  <c r="J221" i="8"/>
  <c r="J1529" i="15" s="1"/>
  <c r="H222" i="8"/>
  <c r="H1528" i="15" s="1"/>
  <c r="I222" i="8"/>
  <c r="I1528" i="15" s="1"/>
  <c r="J222" i="8"/>
  <c r="J1528" i="15" s="1"/>
  <c r="H223" i="8"/>
  <c r="H1527" i="15" s="1"/>
  <c r="I223" i="8"/>
  <c r="I1527" i="15" s="1"/>
  <c r="J223" i="8"/>
  <c r="J1527" i="15" s="1"/>
  <c r="H224" i="8"/>
  <c r="H1526" i="15" s="1"/>
  <c r="I224" i="8"/>
  <c r="I1526" i="15" s="1"/>
  <c r="J224" i="8"/>
  <c r="J1526" i="15" s="1"/>
  <c r="H225" i="8"/>
  <c r="H1525" i="15" s="1"/>
  <c r="I225" i="8"/>
  <c r="I1525" i="15" s="1"/>
  <c r="J225" i="8"/>
  <c r="J1525" i="15" s="1"/>
  <c r="H226" i="8"/>
  <c r="I226" i="8"/>
  <c r="I1524" i="15" s="1"/>
  <c r="J226" i="8"/>
  <c r="J1524" i="15" s="1"/>
  <c r="H227" i="8"/>
  <c r="H1523" i="15" s="1"/>
  <c r="I227" i="8"/>
  <c r="I1523" i="15" s="1"/>
  <c r="J227" i="8"/>
  <c r="J1523" i="15" s="1"/>
  <c r="H228" i="8"/>
  <c r="H1522" i="15" s="1"/>
  <c r="I228" i="8"/>
  <c r="I1522" i="15" s="1"/>
  <c r="J228" i="8"/>
  <c r="J1522" i="15" s="1"/>
  <c r="H229" i="8"/>
  <c r="H1521" i="15" s="1"/>
  <c r="I229" i="8"/>
  <c r="I1521" i="15" s="1"/>
  <c r="J229" i="8"/>
  <c r="J1521" i="15" s="1"/>
  <c r="H230" i="8"/>
  <c r="H1520" i="15" s="1"/>
  <c r="I230" i="8"/>
  <c r="I1520" i="15" s="1"/>
  <c r="J230" i="8"/>
  <c r="J1520" i="15" s="1"/>
  <c r="H231" i="8"/>
  <c r="H1519" i="15" s="1"/>
  <c r="I231" i="8"/>
  <c r="I1519" i="15" s="1"/>
  <c r="J231" i="8"/>
  <c r="J1519" i="15" s="1"/>
  <c r="H232" i="8"/>
  <c r="H1518" i="15" s="1"/>
  <c r="I232" i="8"/>
  <c r="I1518" i="15" s="1"/>
  <c r="J232" i="8"/>
  <c r="J1518" i="15" s="1"/>
  <c r="H233" i="8"/>
  <c r="H1517" i="15" s="1"/>
  <c r="I233" i="8"/>
  <c r="I1517" i="15" s="1"/>
  <c r="J233" i="8"/>
  <c r="J1517" i="15" s="1"/>
  <c r="H234" i="8"/>
  <c r="I234" i="8"/>
  <c r="I1516" i="15" s="1"/>
  <c r="J234" i="8"/>
  <c r="J1516" i="15" s="1"/>
  <c r="H235" i="8"/>
  <c r="H1515" i="15" s="1"/>
  <c r="I235" i="8"/>
  <c r="I1515" i="15" s="1"/>
  <c r="J235" i="8"/>
  <c r="J1515" i="15" s="1"/>
  <c r="H236" i="8"/>
  <c r="H1514" i="15" s="1"/>
  <c r="I236" i="8"/>
  <c r="I1514" i="15" s="1"/>
  <c r="J236" i="8"/>
  <c r="J1514" i="15" s="1"/>
  <c r="H237" i="8"/>
  <c r="H1513" i="15" s="1"/>
  <c r="I237" i="8"/>
  <c r="I1513" i="15" s="1"/>
  <c r="J237" i="8"/>
  <c r="J1513" i="15" s="1"/>
  <c r="H238" i="8"/>
  <c r="H1512" i="15" s="1"/>
  <c r="I238" i="8"/>
  <c r="I1512" i="15" s="1"/>
  <c r="J238" i="8"/>
  <c r="J1512" i="15" s="1"/>
  <c r="H239" i="8"/>
  <c r="H1511" i="15" s="1"/>
  <c r="I239" i="8"/>
  <c r="I1511" i="15" s="1"/>
  <c r="J239" i="8"/>
  <c r="J1511" i="15" s="1"/>
  <c r="H240" i="8"/>
  <c r="H1510" i="15" s="1"/>
  <c r="I240" i="8"/>
  <c r="I1510" i="15" s="1"/>
  <c r="J240" i="8"/>
  <c r="J1510" i="15" s="1"/>
  <c r="H241" i="8"/>
  <c r="H1509" i="15" s="1"/>
  <c r="I241" i="8"/>
  <c r="I1509" i="15" s="1"/>
  <c r="J241" i="8"/>
  <c r="J1509" i="15" s="1"/>
  <c r="H242" i="8"/>
  <c r="I242" i="8"/>
  <c r="I1508" i="15" s="1"/>
  <c r="J242" i="8"/>
  <c r="J1508" i="15" s="1"/>
  <c r="H243" i="8"/>
  <c r="H1507" i="15" s="1"/>
  <c r="I243" i="8"/>
  <c r="I1507" i="15" s="1"/>
  <c r="J243" i="8"/>
  <c r="J1507" i="15" s="1"/>
  <c r="H244" i="8"/>
  <c r="H1506" i="15" s="1"/>
  <c r="I244" i="8"/>
  <c r="I1506" i="15" s="1"/>
  <c r="J244" i="8"/>
  <c r="J1506" i="15" s="1"/>
  <c r="H245" i="8"/>
  <c r="H1505" i="15" s="1"/>
  <c r="I245" i="8"/>
  <c r="I1505" i="15" s="1"/>
  <c r="J245" i="8"/>
  <c r="J1505" i="15" s="1"/>
  <c r="H246" i="8"/>
  <c r="H1504" i="15" s="1"/>
  <c r="I246" i="8"/>
  <c r="I1504" i="15" s="1"/>
  <c r="J246" i="8"/>
  <c r="J1504" i="15" s="1"/>
  <c r="H247" i="8"/>
  <c r="H1503" i="15" s="1"/>
  <c r="I247" i="8"/>
  <c r="I1503" i="15" s="1"/>
  <c r="J247" i="8"/>
  <c r="J1503" i="15" s="1"/>
  <c r="H248" i="8"/>
  <c r="H1502" i="15" s="1"/>
  <c r="I248" i="8"/>
  <c r="I1502" i="15" s="1"/>
  <c r="J248" i="8"/>
  <c r="J1502" i="15" s="1"/>
  <c r="H249" i="8"/>
  <c r="H1501" i="15" s="1"/>
  <c r="I249" i="8"/>
  <c r="I1501" i="15" s="1"/>
  <c r="J249" i="8"/>
  <c r="J1501" i="15" s="1"/>
  <c r="H250" i="8"/>
  <c r="I250" i="8"/>
  <c r="I1500" i="15" s="1"/>
  <c r="J250" i="8"/>
  <c r="J1500" i="15" s="1"/>
  <c r="H251" i="8"/>
  <c r="H1499" i="15" s="1"/>
  <c r="I251" i="8"/>
  <c r="I1499" i="15" s="1"/>
  <c r="J251" i="8"/>
  <c r="J1499" i="15" s="1"/>
  <c r="H252" i="8"/>
  <c r="H1498" i="15" s="1"/>
  <c r="I252" i="8"/>
  <c r="I1498" i="15" s="1"/>
  <c r="J252" i="8"/>
  <c r="J1498" i="15" s="1"/>
  <c r="H253" i="8"/>
  <c r="H1497" i="15" s="1"/>
  <c r="I253" i="8"/>
  <c r="I1497" i="15" s="1"/>
  <c r="J253" i="8"/>
  <c r="J1497" i="15" s="1"/>
  <c r="H254" i="8"/>
  <c r="H1496" i="15" s="1"/>
  <c r="I254" i="8"/>
  <c r="I1496" i="15" s="1"/>
  <c r="J254" i="8"/>
  <c r="J1496" i="15" s="1"/>
  <c r="H255" i="8"/>
  <c r="H1495" i="15" s="1"/>
  <c r="I255" i="8"/>
  <c r="I1495" i="15" s="1"/>
  <c r="J255" i="8"/>
  <c r="J1495" i="15" s="1"/>
  <c r="H256" i="8"/>
  <c r="H1494" i="15" s="1"/>
  <c r="I256" i="8"/>
  <c r="I1494" i="15" s="1"/>
  <c r="J256" i="8"/>
  <c r="J1494" i="15" s="1"/>
  <c r="H257" i="8"/>
  <c r="H1493" i="15" s="1"/>
  <c r="I257" i="8"/>
  <c r="I1493" i="15" s="1"/>
  <c r="J257" i="8"/>
  <c r="J1493" i="15" s="1"/>
  <c r="H258" i="8"/>
  <c r="I258" i="8"/>
  <c r="I1492" i="15" s="1"/>
  <c r="J258" i="8"/>
  <c r="J1492" i="15" s="1"/>
  <c r="H259" i="8"/>
  <c r="H1491" i="15" s="1"/>
  <c r="I259" i="8"/>
  <c r="I1491" i="15" s="1"/>
  <c r="J259" i="8"/>
  <c r="J1491" i="15" s="1"/>
  <c r="H260" i="8"/>
  <c r="H1490" i="15" s="1"/>
  <c r="I260" i="8"/>
  <c r="I1490" i="15" s="1"/>
  <c r="J260" i="8"/>
  <c r="J1490" i="15" s="1"/>
  <c r="H261" i="8"/>
  <c r="H1489" i="15" s="1"/>
  <c r="I261" i="8"/>
  <c r="I1489" i="15" s="1"/>
  <c r="J261" i="8"/>
  <c r="J1489" i="15" s="1"/>
  <c r="H262" i="8"/>
  <c r="H1488" i="15" s="1"/>
  <c r="I262" i="8"/>
  <c r="I1488" i="15" s="1"/>
  <c r="J262" i="8"/>
  <c r="J1488" i="15" s="1"/>
  <c r="H263" i="8"/>
  <c r="H1487" i="15" s="1"/>
  <c r="I263" i="8"/>
  <c r="I1487" i="15" s="1"/>
  <c r="J263" i="8"/>
  <c r="J1487" i="15" s="1"/>
  <c r="H264" i="8"/>
  <c r="H1486" i="15" s="1"/>
  <c r="I264" i="8"/>
  <c r="I1486" i="15" s="1"/>
  <c r="J264" i="8"/>
  <c r="J1486" i="15" s="1"/>
  <c r="H265" i="8"/>
  <c r="H1485" i="15" s="1"/>
  <c r="I265" i="8"/>
  <c r="I1485" i="15" s="1"/>
  <c r="J265" i="8"/>
  <c r="J1485" i="15" s="1"/>
  <c r="H266" i="8"/>
  <c r="I266" i="8"/>
  <c r="I1484" i="15" s="1"/>
  <c r="J266" i="8"/>
  <c r="J1484" i="15" s="1"/>
  <c r="H267" i="8"/>
  <c r="H1483" i="15" s="1"/>
  <c r="I267" i="8"/>
  <c r="I1483" i="15" s="1"/>
  <c r="J267" i="8"/>
  <c r="J1483" i="15" s="1"/>
  <c r="H268" i="8"/>
  <c r="H1482" i="15" s="1"/>
  <c r="I268" i="8"/>
  <c r="I1482" i="15" s="1"/>
  <c r="J268" i="8"/>
  <c r="J1482" i="15" s="1"/>
  <c r="H269" i="8"/>
  <c r="H1481" i="15" s="1"/>
  <c r="I269" i="8"/>
  <c r="I1481" i="15" s="1"/>
  <c r="J269" i="8"/>
  <c r="J1481" i="15" s="1"/>
  <c r="H270" i="8"/>
  <c r="H1480" i="15" s="1"/>
  <c r="I270" i="8"/>
  <c r="I1480" i="15" s="1"/>
  <c r="J270" i="8"/>
  <c r="J1480" i="15" s="1"/>
  <c r="H271" i="8"/>
  <c r="H1479" i="15" s="1"/>
  <c r="I271" i="8"/>
  <c r="I1479" i="15" s="1"/>
  <c r="J271" i="8"/>
  <c r="J1479" i="15" s="1"/>
  <c r="H272" i="8"/>
  <c r="H1478" i="15" s="1"/>
  <c r="I272" i="8"/>
  <c r="I1478" i="15" s="1"/>
  <c r="J272" i="8"/>
  <c r="J1478" i="15" s="1"/>
  <c r="H273" i="8"/>
  <c r="H1477" i="15" s="1"/>
  <c r="I273" i="8"/>
  <c r="I1477" i="15" s="1"/>
  <c r="J273" i="8"/>
  <c r="J1477" i="15" s="1"/>
  <c r="H274" i="8"/>
  <c r="I274" i="8"/>
  <c r="I1476" i="15" s="1"/>
  <c r="J274" i="8"/>
  <c r="J1476" i="15" s="1"/>
  <c r="H275" i="8"/>
  <c r="H1475" i="15" s="1"/>
  <c r="I275" i="8"/>
  <c r="I1475" i="15" s="1"/>
  <c r="J275" i="8"/>
  <c r="J1475" i="15" s="1"/>
  <c r="H276" i="8"/>
  <c r="H1474" i="15" s="1"/>
  <c r="I276" i="8"/>
  <c r="I1474" i="15" s="1"/>
  <c r="J276" i="8"/>
  <c r="J1474" i="15" s="1"/>
  <c r="H277" i="8"/>
  <c r="H1473" i="15" s="1"/>
  <c r="I277" i="8"/>
  <c r="I1473" i="15" s="1"/>
  <c r="J277" i="8"/>
  <c r="J1473" i="15" s="1"/>
  <c r="H278" i="8"/>
  <c r="H1472" i="15" s="1"/>
  <c r="I278" i="8"/>
  <c r="I1472" i="15" s="1"/>
  <c r="J278" i="8"/>
  <c r="J1472" i="15" s="1"/>
  <c r="H279" i="8"/>
  <c r="H1471" i="15" s="1"/>
  <c r="I279" i="8"/>
  <c r="I1471" i="15" s="1"/>
  <c r="J279" i="8"/>
  <c r="J1471" i="15" s="1"/>
  <c r="H280" i="8"/>
  <c r="H1470" i="15" s="1"/>
  <c r="I280" i="8"/>
  <c r="I1470" i="15" s="1"/>
  <c r="J280" i="8"/>
  <c r="J1470" i="15" s="1"/>
  <c r="H281" i="8"/>
  <c r="H1469" i="15" s="1"/>
  <c r="I281" i="8"/>
  <c r="I1469" i="15" s="1"/>
  <c r="J281" i="8"/>
  <c r="J1469" i="15" s="1"/>
  <c r="H282" i="8"/>
  <c r="I282" i="8"/>
  <c r="I1468" i="15" s="1"/>
  <c r="J282" i="8"/>
  <c r="J1468" i="15" s="1"/>
  <c r="H283" i="8"/>
  <c r="H1467" i="15" s="1"/>
  <c r="I283" i="8"/>
  <c r="I1467" i="15" s="1"/>
  <c r="J283" i="8"/>
  <c r="J1467" i="15" s="1"/>
  <c r="H284" i="8"/>
  <c r="H1466" i="15" s="1"/>
  <c r="I284" i="8"/>
  <c r="I1466" i="15" s="1"/>
  <c r="J284" i="8"/>
  <c r="J1466" i="15" s="1"/>
  <c r="H285" i="8"/>
  <c r="H1465" i="15" s="1"/>
  <c r="I285" i="8"/>
  <c r="I1465" i="15" s="1"/>
  <c r="J285" i="8"/>
  <c r="J1465" i="15" s="1"/>
  <c r="H286" i="8"/>
  <c r="H1464" i="15" s="1"/>
  <c r="I286" i="8"/>
  <c r="I1464" i="15" s="1"/>
  <c r="J286" i="8"/>
  <c r="J1464" i="15" s="1"/>
  <c r="H287" i="8"/>
  <c r="H1463" i="15" s="1"/>
  <c r="I287" i="8"/>
  <c r="I1463" i="15" s="1"/>
  <c r="J287" i="8"/>
  <c r="J1463" i="15" s="1"/>
  <c r="H288" i="8"/>
  <c r="H1462" i="15" s="1"/>
  <c r="I288" i="8"/>
  <c r="I1462" i="15" s="1"/>
  <c r="J288" i="8"/>
  <c r="J1462" i="15" s="1"/>
  <c r="H289" i="8"/>
  <c r="H1461" i="15" s="1"/>
  <c r="I289" i="8"/>
  <c r="I1461" i="15" s="1"/>
  <c r="J289" i="8"/>
  <c r="J1461" i="15" s="1"/>
  <c r="H290" i="8"/>
  <c r="I290" i="8"/>
  <c r="I1460" i="15" s="1"/>
  <c r="J290" i="8"/>
  <c r="J1460" i="15" s="1"/>
  <c r="H291" i="8"/>
  <c r="H1459" i="15" s="1"/>
  <c r="I291" i="8"/>
  <c r="I1459" i="15" s="1"/>
  <c r="J291" i="8"/>
  <c r="J1459" i="15" s="1"/>
  <c r="H292" i="8"/>
  <c r="H1458" i="15" s="1"/>
  <c r="I292" i="8"/>
  <c r="I1458" i="15" s="1"/>
  <c r="J292" i="8"/>
  <c r="J1458" i="15" s="1"/>
  <c r="H293" i="8"/>
  <c r="H1457" i="15" s="1"/>
  <c r="I293" i="8"/>
  <c r="I1457" i="15" s="1"/>
  <c r="J293" i="8"/>
  <c r="J1457" i="15" s="1"/>
  <c r="H294" i="8"/>
  <c r="H1456" i="15" s="1"/>
  <c r="I294" i="8"/>
  <c r="I1456" i="15" s="1"/>
  <c r="J294" i="8"/>
  <c r="J1456" i="15" s="1"/>
  <c r="H295" i="8"/>
  <c r="H1455" i="15" s="1"/>
  <c r="I295" i="8"/>
  <c r="J295" i="8"/>
  <c r="J1455" i="15" s="1"/>
  <c r="H296" i="8"/>
  <c r="H1454" i="15" s="1"/>
  <c r="I296" i="8"/>
  <c r="I1454" i="15" s="1"/>
  <c r="J296" i="8"/>
  <c r="J1454" i="15" s="1"/>
  <c r="H297" i="8"/>
  <c r="H1453" i="15" s="1"/>
  <c r="I297" i="8"/>
  <c r="I1453" i="15" s="1"/>
  <c r="J297" i="8"/>
  <c r="J1453" i="15" s="1"/>
  <c r="H298" i="8"/>
  <c r="I298" i="8"/>
  <c r="I1452" i="15" s="1"/>
  <c r="J298" i="8"/>
  <c r="J1452" i="15" s="1"/>
  <c r="H299" i="8"/>
  <c r="H1451" i="15" s="1"/>
  <c r="I299" i="8"/>
  <c r="I1451" i="15" s="1"/>
  <c r="J299" i="8"/>
  <c r="J1451" i="15" s="1"/>
  <c r="H300" i="8"/>
  <c r="H1450" i="15" s="1"/>
  <c r="I300" i="8"/>
  <c r="I1450" i="15" s="1"/>
  <c r="J300" i="8"/>
  <c r="J1450" i="15" s="1"/>
  <c r="H301" i="8"/>
  <c r="H1449" i="15" s="1"/>
  <c r="I301" i="8"/>
  <c r="I1449" i="15" s="1"/>
  <c r="J301" i="8"/>
  <c r="J1449" i="15" s="1"/>
  <c r="H302" i="8"/>
  <c r="H1448" i="15" s="1"/>
  <c r="I302" i="8"/>
  <c r="J302" i="8"/>
  <c r="J1448" i="15" s="1"/>
  <c r="H303" i="8"/>
  <c r="H1447" i="15" s="1"/>
  <c r="I303" i="8"/>
  <c r="J303" i="8"/>
  <c r="J1447" i="15" s="1"/>
  <c r="H304" i="8"/>
  <c r="H1446" i="15" s="1"/>
  <c r="I304" i="8"/>
  <c r="I1446" i="15" s="1"/>
  <c r="J304" i="8"/>
  <c r="J1446" i="15" s="1"/>
  <c r="H305" i="8"/>
  <c r="H1445" i="15" s="1"/>
  <c r="I305" i="8"/>
  <c r="I1445" i="15" s="1"/>
  <c r="J305" i="8"/>
  <c r="J1445" i="15" s="1"/>
  <c r="H306" i="8"/>
  <c r="H1444" i="15" s="1"/>
  <c r="I306" i="8"/>
  <c r="I1444" i="15" s="1"/>
  <c r="J306" i="8"/>
  <c r="J1444" i="15" s="1"/>
  <c r="H307" i="8"/>
  <c r="H1443" i="15" s="1"/>
  <c r="I307" i="8"/>
  <c r="I1443" i="15" s="1"/>
  <c r="J307" i="8"/>
  <c r="H308" i="8"/>
  <c r="H1442" i="15" s="1"/>
  <c r="I308" i="8"/>
  <c r="I1442" i="15" s="1"/>
  <c r="J308" i="8"/>
  <c r="J1442" i="15" s="1"/>
  <c r="H309" i="8"/>
  <c r="H1441" i="15" s="1"/>
  <c r="I309" i="8"/>
  <c r="I1441" i="15" s="1"/>
  <c r="J309" i="8"/>
  <c r="J1441" i="15" s="1"/>
  <c r="H310" i="8"/>
  <c r="H1440" i="15" s="1"/>
  <c r="I310" i="8"/>
  <c r="J310" i="8"/>
  <c r="J1440" i="15" s="1"/>
  <c r="H311" i="8"/>
  <c r="H1439" i="15" s="1"/>
  <c r="I311" i="8"/>
  <c r="I1439" i="15" s="1"/>
  <c r="J311" i="8"/>
  <c r="J1439" i="15" s="1"/>
  <c r="H312" i="8"/>
  <c r="H1438" i="15" s="1"/>
  <c r="I312" i="8"/>
  <c r="I1438" i="15" s="1"/>
  <c r="J312" i="8"/>
  <c r="J1438" i="15" s="1"/>
  <c r="H313" i="8"/>
  <c r="H1437" i="15" s="1"/>
  <c r="I313" i="8"/>
  <c r="I1437" i="15" s="1"/>
  <c r="J313" i="8"/>
  <c r="J1437" i="15" s="1"/>
  <c r="H314" i="8"/>
  <c r="I314" i="8"/>
  <c r="I1436" i="15" s="1"/>
  <c r="J314" i="8"/>
  <c r="J1436" i="15" s="1"/>
  <c r="H315" i="8"/>
  <c r="H1435" i="15" s="1"/>
  <c r="I315" i="8"/>
  <c r="I1435" i="15" s="1"/>
  <c r="J315" i="8"/>
  <c r="J1435" i="15" s="1"/>
  <c r="H316" i="8"/>
  <c r="H1434" i="15" s="1"/>
  <c r="I316" i="8"/>
  <c r="I1434" i="15" s="1"/>
  <c r="J316" i="8"/>
  <c r="J1434" i="15" s="1"/>
  <c r="H317" i="8"/>
  <c r="H1433" i="15" s="1"/>
  <c r="I317" i="8"/>
  <c r="I1433" i="15" s="1"/>
  <c r="J317" i="8"/>
  <c r="J1433" i="15" s="1"/>
  <c r="H318" i="8"/>
  <c r="H1432" i="15" s="1"/>
  <c r="I318" i="8"/>
  <c r="I1432" i="15" s="1"/>
  <c r="J318" i="8"/>
  <c r="J1432" i="15" s="1"/>
  <c r="H319" i="8"/>
  <c r="H1431" i="15" s="1"/>
  <c r="I319" i="8"/>
  <c r="J319" i="8"/>
  <c r="J1431" i="15" s="1"/>
  <c r="H320" i="8"/>
  <c r="H1430" i="15" s="1"/>
  <c r="I320" i="8"/>
  <c r="I1430" i="15" s="1"/>
  <c r="J320" i="8"/>
  <c r="J1430" i="15" s="1"/>
  <c r="H321" i="8"/>
  <c r="H1429" i="15" s="1"/>
  <c r="I321" i="8"/>
  <c r="I1429" i="15" s="1"/>
  <c r="J321" i="8"/>
  <c r="J1429" i="15" s="1"/>
  <c r="H322" i="8"/>
  <c r="H1428" i="15" s="1"/>
  <c r="I322" i="8"/>
  <c r="I1428" i="15" s="1"/>
  <c r="J322" i="8"/>
  <c r="J1428" i="15" s="1"/>
  <c r="H323" i="8"/>
  <c r="H1427" i="15" s="1"/>
  <c r="I323" i="8"/>
  <c r="I1427" i="15" s="1"/>
  <c r="J323" i="8"/>
  <c r="J1427" i="15" s="1"/>
  <c r="H324" i="8"/>
  <c r="H1426" i="15" s="1"/>
  <c r="I324" i="8"/>
  <c r="I1426" i="15" s="1"/>
  <c r="J324" i="8"/>
  <c r="J1426" i="15" s="1"/>
  <c r="H325" i="8"/>
  <c r="H1425" i="15" s="1"/>
  <c r="I325" i="8"/>
  <c r="I1425" i="15" s="1"/>
  <c r="J325" i="8"/>
  <c r="J1425" i="15" s="1"/>
  <c r="H326" i="8"/>
  <c r="H1424" i="15" s="1"/>
  <c r="I326" i="8"/>
  <c r="I1424" i="15" s="1"/>
  <c r="J326" i="8"/>
  <c r="J1424" i="15" s="1"/>
  <c r="H327" i="8"/>
  <c r="H1423" i="15" s="1"/>
  <c r="I327" i="8"/>
  <c r="J327" i="8"/>
  <c r="J1423" i="15" s="1"/>
  <c r="H328" i="8"/>
  <c r="H1422" i="15" s="1"/>
  <c r="I328" i="8"/>
  <c r="I1422" i="15" s="1"/>
  <c r="J328" i="8"/>
  <c r="J1422" i="15" s="1"/>
  <c r="H329" i="8"/>
  <c r="H1421" i="15" s="1"/>
  <c r="I329" i="8"/>
  <c r="I1421" i="15" s="1"/>
  <c r="J329" i="8"/>
  <c r="J1421" i="15" s="1"/>
  <c r="H330" i="8"/>
  <c r="I330" i="8"/>
  <c r="I1420" i="15" s="1"/>
  <c r="J330" i="8"/>
  <c r="J1420" i="15" s="1"/>
  <c r="H331" i="8"/>
  <c r="H1419" i="15" s="1"/>
  <c r="I331" i="8"/>
  <c r="I1419" i="15" s="1"/>
  <c r="J331" i="8"/>
  <c r="J1419" i="15" s="1"/>
  <c r="H332" i="8"/>
  <c r="H1418" i="15" s="1"/>
  <c r="I332" i="8"/>
  <c r="I1418" i="15" s="1"/>
  <c r="J332" i="8"/>
  <c r="J1418" i="15" s="1"/>
  <c r="H333" i="8"/>
  <c r="H1417" i="15" s="1"/>
  <c r="I333" i="8"/>
  <c r="I1417" i="15" s="1"/>
  <c r="J333" i="8"/>
  <c r="J1417" i="15" s="1"/>
  <c r="H334" i="8"/>
  <c r="H1416" i="15" s="1"/>
  <c r="I334" i="8"/>
  <c r="I1416" i="15" s="1"/>
  <c r="J334" i="8"/>
  <c r="J1416" i="15" s="1"/>
  <c r="H335" i="8"/>
  <c r="H1415" i="15" s="1"/>
  <c r="I335" i="8"/>
  <c r="J335" i="8"/>
  <c r="J1415" i="15" s="1"/>
  <c r="H336" i="8"/>
  <c r="H1414" i="15" s="1"/>
  <c r="I336" i="8"/>
  <c r="I1414" i="15" s="1"/>
  <c r="J336" i="8"/>
  <c r="J1414" i="15" s="1"/>
  <c r="H337" i="8"/>
  <c r="H1413" i="15" s="1"/>
  <c r="I337" i="8"/>
  <c r="I1413" i="15" s="1"/>
  <c r="J337" i="8"/>
  <c r="J1413" i="15" s="1"/>
  <c r="H338" i="8"/>
  <c r="H1412" i="15" s="1"/>
  <c r="I338" i="8"/>
  <c r="I1412" i="15" s="1"/>
  <c r="J338" i="8"/>
  <c r="J1412" i="15" s="1"/>
  <c r="H339" i="8"/>
  <c r="H1411" i="15" s="1"/>
  <c r="I339" i="8"/>
  <c r="I1411" i="15" s="1"/>
  <c r="J339" i="8"/>
  <c r="J1411" i="15" s="1"/>
  <c r="H340" i="8"/>
  <c r="H1410" i="15" s="1"/>
  <c r="I340" i="8"/>
  <c r="I1410" i="15" s="1"/>
  <c r="J340" i="8"/>
  <c r="J1410" i="15" s="1"/>
  <c r="H341" i="8"/>
  <c r="H1409" i="15" s="1"/>
  <c r="I341" i="8"/>
  <c r="I1409" i="15" s="1"/>
  <c r="J341" i="8"/>
  <c r="J1409" i="15" s="1"/>
  <c r="H342" i="8"/>
  <c r="H1408" i="15" s="1"/>
  <c r="I342" i="8"/>
  <c r="I1408" i="15" s="1"/>
  <c r="J342" i="8"/>
  <c r="J1408" i="15" s="1"/>
  <c r="H343" i="8"/>
  <c r="H1407" i="15" s="1"/>
  <c r="I343" i="8"/>
  <c r="J343" i="8"/>
  <c r="J1407" i="15" s="1"/>
  <c r="H344" i="8"/>
  <c r="H1406" i="15" s="1"/>
  <c r="I344" i="8"/>
  <c r="I1406" i="15" s="1"/>
  <c r="J344" i="8"/>
  <c r="J1406" i="15" s="1"/>
  <c r="H345" i="8"/>
  <c r="H1405" i="15" s="1"/>
  <c r="I345" i="8"/>
  <c r="I1405" i="15" s="1"/>
  <c r="J345" i="8"/>
  <c r="J1405" i="15" s="1"/>
  <c r="H346" i="8"/>
  <c r="H1404" i="15" s="1"/>
  <c r="I346" i="8"/>
  <c r="I1404" i="15" s="1"/>
  <c r="J346" i="8"/>
  <c r="J1404" i="15" s="1"/>
  <c r="H347" i="8"/>
  <c r="H1403" i="15" s="1"/>
  <c r="I347" i="8"/>
  <c r="I1403" i="15" s="1"/>
  <c r="J347" i="8"/>
  <c r="H348" i="8"/>
  <c r="H1402" i="15" s="1"/>
  <c r="I348" i="8"/>
  <c r="I1402" i="15" s="1"/>
  <c r="J348" i="8"/>
  <c r="J1402" i="15" s="1"/>
  <c r="H349" i="8"/>
  <c r="H1401" i="15" s="1"/>
  <c r="I349" i="8"/>
  <c r="I1401" i="15" s="1"/>
  <c r="J349" i="8"/>
  <c r="J1401" i="15" s="1"/>
  <c r="H350" i="8"/>
  <c r="H1400" i="15" s="1"/>
  <c r="I350" i="8"/>
  <c r="I1400" i="15" s="1"/>
  <c r="J350" i="8"/>
  <c r="J1400" i="15" s="1"/>
  <c r="H351" i="8"/>
  <c r="H330" i="15" s="1"/>
  <c r="H352" i="8"/>
  <c r="H353" i="8"/>
  <c r="H634" i="15" s="1"/>
  <c r="H354" i="8"/>
  <c r="H641" i="15" s="1"/>
  <c r="H355" i="8"/>
  <c r="H644" i="15" s="1"/>
  <c r="H356" i="8"/>
  <c r="H646" i="15" s="1"/>
  <c r="H357" i="8"/>
  <c r="H648" i="15" s="1"/>
  <c r="H358" i="8"/>
  <c r="H649" i="15" s="1"/>
  <c r="H359" i="8"/>
  <c r="H651" i="15" s="1"/>
  <c r="H360" i="8"/>
  <c r="H361" i="8"/>
  <c r="H658" i="15" s="1"/>
  <c r="H362" i="8"/>
  <c r="H660" i="15" s="1"/>
  <c r="H363" i="8"/>
  <c r="H661" i="15" s="1"/>
  <c r="H364" i="8"/>
  <c r="H663" i="15" s="1"/>
  <c r="H365" i="8"/>
  <c r="H666" i="15" s="1"/>
  <c r="H366" i="8"/>
  <c r="H667" i="15" s="1"/>
  <c r="H367" i="8"/>
  <c r="H668" i="15" s="1"/>
  <c r="H368" i="8"/>
  <c r="H369" i="8"/>
  <c r="H675" i="15" s="1"/>
  <c r="H370" i="8"/>
  <c r="H676" i="15" s="1"/>
  <c r="H371" i="8"/>
  <c r="H681" i="15" s="1"/>
  <c r="H372" i="8"/>
  <c r="H682" i="15" s="1"/>
  <c r="H373" i="8"/>
  <c r="H684" i="15" s="1"/>
  <c r="H374" i="8"/>
  <c r="H686" i="15" s="1"/>
  <c r="H375" i="8"/>
  <c r="H689" i="15" s="1"/>
  <c r="H376" i="8"/>
  <c r="H377" i="8"/>
  <c r="H693" i="15" s="1"/>
  <c r="H378" i="8"/>
  <c r="H695" i="15" s="1"/>
  <c r="H379" i="8"/>
  <c r="H696" i="15" s="1"/>
  <c r="H380" i="8"/>
  <c r="H699" i="15" s="1"/>
  <c r="H381" i="8"/>
  <c r="H703" i="15" s="1"/>
  <c r="H382" i="8"/>
  <c r="H704" i="15" s="1"/>
  <c r="H383" i="8"/>
  <c r="H707" i="15" s="1"/>
  <c r="H384" i="8"/>
  <c r="H385" i="8"/>
  <c r="H711" i="15" s="1"/>
  <c r="H386" i="8"/>
  <c r="H713" i="15" s="1"/>
  <c r="H387" i="8"/>
  <c r="H714" i="15" s="1"/>
  <c r="H388" i="8"/>
  <c r="H716" i="15" s="1"/>
  <c r="H389" i="8"/>
  <c r="H720" i="15" s="1"/>
  <c r="H390" i="8"/>
  <c r="H724" i="15" s="1"/>
  <c r="H391" i="8"/>
  <c r="H731" i="15" s="1"/>
  <c r="H392" i="8"/>
  <c r="H393" i="8"/>
  <c r="H736" i="15" s="1"/>
  <c r="H394" i="8"/>
  <c r="H747" i="15" s="1"/>
  <c r="H395" i="8"/>
  <c r="H753" i="15" s="1"/>
  <c r="H396" i="8"/>
  <c r="H754" i="15" s="1"/>
  <c r="H397" i="8"/>
  <c r="H761" i="15" s="1"/>
  <c r="H398" i="8"/>
  <c r="H767" i="15" s="1"/>
  <c r="H399" i="8"/>
  <c r="H774" i="15" s="1"/>
  <c r="H400" i="8"/>
  <c r="H401" i="8"/>
  <c r="H782" i="15" s="1"/>
  <c r="H402" i="8"/>
  <c r="H788" i="15" s="1"/>
  <c r="H403" i="8"/>
  <c r="H792" i="15" s="1"/>
  <c r="H404" i="8"/>
  <c r="H798" i="15" s="1"/>
  <c r="H405" i="8"/>
  <c r="H804" i="15" s="1"/>
  <c r="H406" i="8"/>
  <c r="H805" i="15" s="1"/>
  <c r="H407" i="8"/>
  <c r="H811" i="15" s="1"/>
  <c r="H408" i="8"/>
  <c r="H409" i="8"/>
  <c r="H817" i="15" s="1"/>
  <c r="H410" i="8"/>
  <c r="H823" i="15" s="1"/>
  <c r="H411" i="8"/>
  <c r="H825" i="15" s="1"/>
  <c r="H412" i="8"/>
  <c r="H826" i="15" s="1"/>
  <c r="H413" i="8"/>
  <c r="H827" i="15" s="1"/>
  <c r="H414" i="8"/>
  <c r="H828" i="15" s="1"/>
  <c r="H415" i="8"/>
  <c r="H829" i="15" s="1"/>
  <c r="H416" i="8"/>
  <c r="H417" i="8"/>
  <c r="H833" i="15" s="1"/>
  <c r="H418" i="8"/>
  <c r="H839" i="15" s="1"/>
  <c r="H419" i="8"/>
  <c r="H840" i="15" s="1"/>
  <c r="H420" i="8"/>
  <c r="H841" i="15" s="1"/>
  <c r="H421" i="8"/>
  <c r="H843" i="15" s="1"/>
  <c r="H422" i="8"/>
  <c r="H844" i="15" s="1"/>
  <c r="H423" i="8"/>
  <c r="H845" i="15" s="1"/>
  <c r="H424" i="8"/>
  <c r="H425" i="8"/>
  <c r="H848" i="15" s="1"/>
  <c r="H426" i="8"/>
  <c r="H849" i="15" s="1"/>
  <c r="H427" i="8"/>
  <c r="H851" i="15" s="1"/>
  <c r="H428" i="8"/>
  <c r="H852" i="15" s="1"/>
  <c r="H429" i="8"/>
  <c r="H853" i="15" s="1"/>
  <c r="H430" i="8"/>
  <c r="H854" i="15" s="1"/>
  <c r="H431" i="8"/>
  <c r="H855" i="15" s="1"/>
  <c r="H432" i="8"/>
  <c r="H433" i="8"/>
  <c r="H857" i="15" s="1"/>
  <c r="H434" i="8"/>
  <c r="H858" i="15" s="1"/>
  <c r="H435" i="8"/>
  <c r="H860" i="15" s="1"/>
  <c r="H436" i="8"/>
  <c r="H863" i="15" s="1"/>
  <c r="H437" i="8"/>
  <c r="H866" i="15" s="1"/>
  <c r="H438" i="8"/>
  <c r="H867" i="15" s="1"/>
  <c r="H439" i="8"/>
  <c r="H869" i="15" s="1"/>
  <c r="H440" i="8"/>
  <c r="H441" i="8"/>
  <c r="H871" i="15" s="1"/>
  <c r="H442" i="8"/>
  <c r="H872" i="15" s="1"/>
  <c r="H443" i="8"/>
  <c r="H878" i="15" s="1"/>
  <c r="H444" i="8"/>
  <c r="H880" i="15" s="1"/>
  <c r="H445" i="8"/>
  <c r="H882" i="15" s="1"/>
  <c r="H446" i="8"/>
  <c r="H883" i="15" s="1"/>
  <c r="H447" i="8"/>
  <c r="H884" i="15" s="1"/>
  <c r="H448" i="8"/>
  <c r="H886" i="15" s="1"/>
  <c r="H449" i="8"/>
  <c r="H887" i="15" s="1"/>
  <c r="H450" i="8"/>
  <c r="H889" i="15" s="1"/>
  <c r="H451" i="8"/>
  <c r="H892" i="15" s="1"/>
  <c r="H452" i="8"/>
  <c r="H895" i="15" s="1"/>
  <c r="H453" i="8"/>
  <c r="H897" i="15" s="1"/>
  <c r="H454" i="8"/>
  <c r="H899" i="15" s="1"/>
  <c r="H455" i="8"/>
  <c r="H900" i="15" s="1"/>
  <c r="H456" i="8"/>
  <c r="H901" i="15" s="1"/>
  <c r="H457" i="8"/>
  <c r="H902" i="15" s="1"/>
  <c r="H458" i="8"/>
  <c r="H904" i="15" s="1"/>
  <c r="H459" i="8"/>
  <c r="H905" i="15" s="1"/>
  <c r="H460" i="8"/>
  <c r="H908" i="15" s="1"/>
  <c r="H461" i="8"/>
  <c r="H909" i="15" s="1"/>
  <c r="H462" i="8"/>
  <c r="H913" i="15" s="1"/>
  <c r="H463" i="8"/>
  <c r="H916" i="15" s="1"/>
  <c r="H464" i="8"/>
  <c r="H921" i="15" s="1"/>
  <c r="H465" i="8"/>
  <c r="H923" i="15" s="1"/>
  <c r="H466" i="8"/>
  <c r="H927" i="15" s="1"/>
  <c r="H467" i="8"/>
  <c r="H973" i="15" s="1"/>
  <c r="H468" i="8"/>
  <c r="H975" i="15" s="1"/>
  <c r="H469" i="8"/>
  <c r="H976" i="15" s="1"/>
  <c r="H470" i="8"/>
  <c r="H977" i="15" s="1"/>
  <c r="H471" i="8"/>
  <c r="H978" i="15" s="1"/>
  <c r="H472" i="8"/>
  <c r="H979" i="15" s="1"/>
  <c r="H473" i="8"/>
  <c r="H980" i="15" s="1"/>
  <c r="H474" i="8"/>
  <c r="H981" i="15" s="1"/>
  <c r="H475" i="8"/>
  <c r="H982" i="15" s="1"/>
  <c r="H476" i="8"/>
  <c r="H983" i="15" s="1"/>
  <c r="H477" i="8"/>
  <c r="H984" i="15" s="1"/>
  <c r="H478" i="8"/>
  <c r="H985" i="15" s="1"/>
  <c r="H479" i="8"/>
  <c r="H987" i="15" s="1"/>
  <c r="H480" i="8"/>
  <c r="H988" i="15" s="1"/>
  <c r="H481" i="8"/>
  <c r="H990" i="15" s="1"/>
  <c r="H482" i="8"/>
  <c r="H992" i="15" s="1"/>
  <c r="H483" i="8"/>
  <c r="H994" i="15" s="1"/>
  <c r="H484" i="8"/>
  <c r="H996" i="15" s="1"/>
  <c r="H485" i="8"/>
  <c r="H997" i="15" s="1"/>
  <c r="H486" i="8"/>
  <c r="H998" i="15" s="1"/>
  <c r="H487" i="8"/>
  <c r="H999" i="15" s="1"/>
  <c r="H488" i="8"/>
  <c r="H1000" i="15" s="1"/>
  <c r="H489" i="8"/>
  <c r="H1001" i="15" s="1"/>
  <c r="H490" i="8"/>
  <c r="H1002" i="15" s="1"/>
  <c r="H491" i="8"/>
  <c r="H1003" i="15" s="1"/>
  <c r="H492" i="8"/>
  <c r="H1004" i="15" s="1"/>
  <c r="H493" i="8"/>
  <c r="H1006" i="15" s="1"/>
  <c r="H494" i="8"/>
  <c r="H1007" i="15" s="1"/>
  <c r="H495" i="8"/>
  <c r="H1008" i="15" s="1"/>
  <c r="H496" i="8"/>
  <c r="H1009" i="15" s="1"/>
  <c r="H497" i="8"/>
  <c r="H1010" i="15" s="1"/>
  <c r="H498" i="8"/>
  <c r="H1011" i="15" s="1"/>
  <c r="H499" i="8"/>
  <c r="H1013" i="15" s="1"/>
  <c r="H500" i="8"/>
  <c r="H1015" i="15" s="1"/>
  <c r="H501" i="8"/>
  <c r="H1017" i="15" s="1"/>
  <c r="H502" i="8"/>
  <c r="H1019" i="15" s="1"/>
  <c r="H503" i="8"/>
  <c r="H1021" i="15" s="1"/>
  <c r="H504" i="8"/>
  <c r="H1024" i="15" s="1"/>
  <c r="H505" i="8"/>
  <c r="H1026" i="15" s="1"/>
  <c r="H506" i="8"/>
  <c r="H1027" i="15" s="1"/>
  <c r="H507" i="8"/>
  <c r="H1029" i="15" s="1"/>
  <c r="H508" i="8"/>
  <c r="H1041" i="15" s="1"/>
  <c r="H509" i="8"/>
  <c r="H1042" i="15" s="1"/>
  <c r="H510" i="8"/>
  <c r="H1044" i="15" s="1"/>
  <c r="H511" i="8"/>
  <c r="H1045" i="15" s="1"/>
  <c r="H512" i="8"/>
  <c r="H1046" i="15" s="1"/>
  <c r="H513" i="8"/>
  <c r="H1047" i="15" s="1"/>
  <c r="H514" i="8"/>
  <c r="H1048" i="15" s="1"/>
  <c r="H515" i="8"/>
  <c r="H1049" i="15" s="1"/>
  <c r="H516" i="8"/>
  <c r="H1050" i="15" s="1"/>
  <c r="H517" i="8"/>
  <c r="H1051" i="15" s="1"/>
  <c r="H518" i="8"/>
  <c r="H1052" i="15" s="1"/>
  <c r="H519" i="8"/>
  <c r="H1054" i="15" s="1"/>
  <c r="H520" i="8"/>
  <c r="H1056" i="15" s="1"/>
  <c r="H521" i="8"/>
  <c r="H1058" i="15" s="1"/>
  <c r="H522" i="8"/>
  <c r="H1060" i="15" s="1"/>
  <c r="H523" i="8"/>
  <c r="H1065" i="15" s="1"/>
  <c r="H524" i="8"/>
  <c r="H1067" i="15" s="1"/>
  <c r="H525" i="8"/>
  <c r="H1069" i="15" s="1"/>
  <c r="H526" i="8"/>
  <c r="H1071" i="15" s="1"/>
  <c r="H527" i="8"/>
  <c r="H1074" i="15" s="1"/>
  <c r="H528" i="8"/>
  <c r="H1076" i="15" s="1"/>
  <c r="H529" i="8"/>
  <c r="H1077" i="15" s="1"/>
  <c r="H530" i="8"/>
  <c r="H1078" i="15" s="1"/>
  <c r="H531" i="8"/>
  <c r="H1080" i="15" s="1"/>
  <c r="H532" i="8"/>
  <c r="H1082" i="15" s="1"/>
  <c r="H533" i="8"/>
  <c r="H1083" i="15" s="1"/>
  <c r="H534" i="8"/>
  <c r="H1094" i="15" s="1"/>
  <c r="H535" i="8"/>
  <c r="H1115" i="15" s="1"/>
  <c r="H536" i="8"/>
  <c r="H1121" i="15" s="1"/>
  <c r="H537" i="8"/>
  <c r="H1137" i="15" s="1"/>
  <c r="H538" i="8"/>
  <c r="H1138" i="15" s="1"/>
  <c r="H539" i="8"/>
  <c r="H1140" i="15" s="1"/>
  <c r="H540" i="8"/>
  <c r="H1143" i="15" s="1"/>
  <c r="H541" i="8"/>
  <c r="H1145" i="15" s="1"/>
  <c r="H542" i="8"/>
  <c r="H1149" i="15" s="1"/>
  <c r="H543" i="8"/>
  <c r="H1163" i="15" s="1"/>
  <c r="H544" i="8"/>
  <c r="H1170" i="15" s="1"/>
  <c r="H545" i="8"/>
  <c r="H1177" i="15" s="1"/>
  <c r="H546" i="8"/>
  <c r="H1178" i="15" s="1"/>
  <c r="H547" i="8"/>
  <c r="H1181" i="15" s="1"/>
  <c r="H548" i="8"/>
  <c r="H1182" i="15" s="1"/>
  <c r="H549" i="8"/>
  <c r="H1186" i="15" s="1"/>
  <c r="H550" i="8"/>
  <c r="H1187" i="15" s="1"/>
  <c r="H551" i="8"/>
  <c r="H1191" i="15" s="1"/>
  <c r="H552" i="8"/>
  <c r="H1193" i="15" s="1"/>
  <c r="H553" i="8"/>
  <c r="H1197" i="15" s="1"/>
  <c r="H554" i="8"/>
  <c r="H1263" i="15" s="1"/>
  <c r="H555" i="8"/>
  <c r="H1268" i="15" s="1"/>
  <c r="H556" i="8"/>
  <c r="H1270" i="15" s="1"/>
  <c r="H557" i="8"/>
  <c r="H1271" i="15" s="1"/>
  <c r="H558" i="8"/>
  <c r="H1273" i="15" s="1"/>
  <c r="H559" i="8"/>
  <c r="H1275" i="15" s="1"/>
  <c r="H560" i="8"/>
  <c r="H1278" i="15" s="1"/>
  <c r="H561" i="8"/>
  <c r="H1279" i="15" s="1"/>
  <c r="H562" i="8"/>
  <c r="H1281" i="15" s="1"/>
  <c r="H563" i="8"/>
  <c r="H1282" i="15" s="1"/>
  <c r="H564" i="8"/>
  <c r="H1283" i="15" s="1"/>
  <c r="H565" i="8"/>
  <c r="H1284" i="15" s="1"/>
  <c r="H566" i="8"/>
  <c r="H1285" i="15" s="1"/>
  <c r="H567" i="8"/>
  <c r="H1292" i="15" s="1"/>
  <c r="H568" i="8"/>
  <c r="H1293" i="15" s="1"/>
  <c r="H569" i="8"/>
  <c r="H1300" i="15" s="1"/>
  <c r="H570" i="8"/>
  <c r="H1303" i="15" s="1"/>
  <c r="H571" i="8"/>
  <c r="H1306" i="15" s="1"/>
  <c r="H572" i="8"/>
  <c r="H1308" i="15" s="1"/>
  <c r="H573" i="8"/>
  <c r="H1311" i="15" s="1"/>
  <c r="H574" i="8"/>
  <c r="H1318" i="15" s="1"/>
  <c r="H575" i="8"/>
  <c r="H1332" i="15" s="1"/>
  <c r="H576" i="8"/>
  <c r="H1338" i="15" s="1"/>
  <c r="H577" i="8"/>
  <c r="H1340" i="15" s="1"/>
  <c r="H578" i="8"/>
  <c r="H1341" i="15" s="1"/>
  <c r="H579" i="8"/>
  <c r="H1343" i="15" s="1"/>
  <c r="H580" i="8"/>
  <c r="H1347" i="15" s="1"/>
  <c r="H581" i="8"/>
  <c r="H1348" i="15" s="1"/>
  <c r="H582" i="8"/>
  <c r="H1350" i="15" s="1"/>
  <c r="H583" i="8"/>
  <c r="H1351" i="15" s="1"/>
  <c r="H584" i="8"/>
  <c r="H1353" i="15" s="1"/>
  <c r="H585" i="8"/>
  <c r="H1354" i="15" s="1"/>
  <c r="H586" i="8"/>
  <c r="H1361" i="15" s="1"/>
  <c r="H587" i="8"/>
  <c r="H1362" i="15" s="1"/>
  <c r="H588" i="8"/>
  <c r="H1364" i="15" s="1"/>
  <c r="H589" i="8"/>
  <c r="H1365" i="15" s="1"/>
  <c r="H590" i="8"/>
  <c r="H1366" i="15" s="1"/>
  <c r="H591" i="8"/>
  <c r="H1367" i="15" s="1"/>
  <c r="H592" i="8"/>
  <c r="H1368" i="15" s="1"/>
  <c r="H593" i="8"/>
  <c r="H1369" i="15" s="1"/>
  <c r="H594" i="8"/>
  <c r="H1371" i="15" s="1"/>
  <c r="H595" i="8"/>
  <c r="H1372" i="15" s="1"/>
  <c r="H596" i="8"/>
  <c r="H1373" i="15" s="1"/>
  <c r="H597" i="8"/>
  <c r="H1375" i="15" s="1"/>
  <c r="H598" i="8"/>
  <c r="H1376" i="15" s="1"/>
  <c r="H599" i="8"/>
  <c r="H1378" i="15" s="1"/>
  <c r="H600" i="8"/>
  <c r="H1380" i="15" s="1"/>
  <c r="H601" i="8"/>
  <c r="H1381" i="15" s="1"/>
  <c r="H602" i="8"/>
  <c r="H1383" i="15" s="1"/>
  <c r="H603" i="8"/>
  <c r="H1386" i="15" s="1"/>
  <c r="H604" i="8"/>
  <c r="H1387" i="15" s="1"/>
  <c r="H605" i="8"/>
  <c r="H1389" i="15" s="1"/>
  <c r="H606" i="8"/>
  <c r="H1391" i="15" s="1"/>
  <c r="H607" i="8"/>
  <c r="H1394" i="15" s="1"/>
  <c r="H608" i="8"/>
  <c r="H1395" i="15" s="1"/>
  <c r="H609" i="8"/>
  <c r="H1397" i="15" s="1"/>
  <c r="H610" i="8"/>
  <c r="H304" i="15" s="1"/>
  <c r="H611" i="8"/>
  <c r="H589" i="15" s="1"/>
  <c r="H612" i="8"/>
  <c r="H645" i="15" s="1"/>
  <c r="H613" i="8"/>
  <c r="H647" i="15" s="1"/>
  <c r="H614" i="8"/>
  <c r="H650" i="15" s="1"/>
  <c r="H615" i="8"/>
  <c r="H653" i="15" s="1"/>
  <c r="H616" i="8"/>
  <c r="H654" i="15" s="1"/>
  <c r="H617" i="8"/>
  <c r="H655" i="15" s="1"/>
  <c r="H618" i="8"/>
  <c r="H656" i="15" s="1"/>
  <c r="H619" i="8"/>
  <c r="H657" i="15" s="1"/>
  <c r="H620" i="8"/>
  <c r="H659" i="15" s="1"/>
  <c r="H621" i="8"/>
  <c r="H662" i="15" s="1"/>
  <c r="H622" i="8"/>
  <c r="H664" i="15" s="1"/>
  <c r="H623" i="8"/>
  <c r="H665" i="15" s="1"/>
  <c r="H624" i="8"/>
  <c r="H669" i="15" s="1"/>
  <c r="H625" i="8"/>
  <c r="H671" i="15" s="1"/>
  <c r="H626" i="8"/>
  <c r="H672" i="15" s="1"/>
  <c r="H627" i="8"/>
  <c r="H673" i="15" s="1"/>
  <c r="H628" i="8"/>
  <c r="H674" i="15" s="1"/>
  <c r="H629" i="8"/>
  <c r="H677" i="15" s="1"/>
  <c r="H630" i="8"/>
  <c r="H678" i="15" s="1"/>
  <c r="H631" i="8"/>
  <c r="H679" i="15" s="1"/>
  <c r="H632" i="8"/>
  <c r="H680" i="15" s="1"/>
  <c r="H633" i="8"/>
  <c r="H683" i="15" s="1"/>
  <c r="H634" i="8"/>
  <c r="H685" i="15" s="1"/>
  <c r="H635" i="8"/>
  <c r="H687" i="15" s="1"/>
  <c r="H636" i="8"/>
  <c r="H688" i="15" s="1"/>
  <c r="H637" i="8"/>
  <c r="H690" i="15" s="1"/>
  <c r="H638" i="8"/>
  <c r="H691" i="15" s="1"/>
  <c r="H639" i="8"/>
  <c r="H694" i="15" s="1"/>
  <c r="H640" i="8"/>
  <c r="H697" i="15" s="1"/>
  <c r="H641" i="8"/>
  <c r="H698" i="15" s="1"/>
  <c r="H642" i="8"/>
  <c r="H700" i="15" s="1"/>
  <c r="H643" i="8"/>
  <c r="H701" i="15" s="1"/>
  <c r="H644" i="8"/>
  <c r="H702" i="15" s="1"/>
  <c r="H645" i="8"/>
  <c r="H705" i="15" s="1"/>
  <c r="H646" i="8"/>
  <c r="H706" i="15" s="1"/>
  <c r="H647" i="8"/>
  <c r="H709" i="15" s="1"/>
  <c r="H648" i="8"/>
  <c r="H710" i="15" s="1"/>
  <c r="H649" i="8"/>
  <c r="H712" i="15" s="1"/>
  <c r="H650" i="8"/>
  <c r="H715" i="15" s="1"/>
  <c r="H651" i="8"/>
  <c r="H717" i="15" s="1"/>
  <c r="H652" i="8"/>
  <c r="H718" i="15" s="1"/>
  <c r="H653" i="8"/>
  <c r="H719" i="15" s="1"/>
  <c r="H654" i="8"/>
  <c r="H721" i="15" s="1"/>
  <c r="H655" i="8"/>
  <c r="H722" i="15" s="1"/>
  <c r="H656" i="8"/>
  <c r="H723" i="15" s="1"/>
  <c r="H657" i="8"/>
  <c r="H725" i="15" s="1"/>
  <c r="H658" i="8"/>
  <c r="H726" i="15" s="1"/>
  <c r="H659" i="8"/>
  <c r="H727" i="15" s="1"/>
  <c r="H660" i="8"/>
  <c r="H728" i="15" s="1"/>
  <c r="H661" i="8"/>
  <c r="H729" i="15" s="1"/>
  <c r="H662" i="8"/>
  <c r="H730" i="15" s="1"/>
  <c r="H663" i="8"/>
  <c r="H732" i="15" s="1"/>
  <c r="H664" i="8"/>
  <c r="H734" i="15" s="1"/>
  <c r="H665" i="8"/>
  <c r="H735" i="15" s="1"/>
  <c r="H666" i="8"/>
  <c r="H737" i="15" s="1"/>
  <c r="H667" i="8"/>
  <c r="H738" i="15" s="1"/>
  <c r="H668" i="8"/>
  <c r="H739" i="15" s="1"/>
  <c r="H669" i="8"/>
  <c r="H740" i="15" s="1"/>
  <c r="H670" i="8"/>
  <c r="H741" i="15" s="1"/>
  <c r="H671" i="8"/>
  <c r="H742" i="15" s="1"/>
  <c r="H672" i="8"/>
  <c r="H743" i="15" s="1"/>
  <c r="H673" i="8"/>
  <c r="H744" i="15" s="1"/>
  <c r="H674" i="8"/>
  <c r="H745" i="15" s="1"/>
  <c r="H675" i="8"/>
  <c r="H746" i="15" s="1"/>
  <c r="H676" i="8"/>
  <c r="H748" i="15" s="1"/>
  <c r="H677" i="8"/>
  <c r="H749" i="15" s="1"/>
  <c r="H678" i="8"/>
  <c r="H750" i="15" s="1"/>
  <c r="H679" i="8"/>
  <c r="H751" i="15" s="1"/>
  <c r="H680" i="8"/>
  <c r="H752" i="15" s="1"/>
  <c r="H681" i="8"/>
  <c r="H755" i="15" s="1"/>
  <c r="H682" i="8"/>
  <c r="H756" i="15" s="1"/>
  <c r="H683" i="8"/>
  <c r="H757" i="15" s="1"/>
  <c r="H684" i="8"/>
  <c r="H758" i="15" s="1"/>
  <c r="H685" i="8"/>
  <c r="H759" i="15" s="1"/>
  <c r="H686" i="8"/>
  <c r="H760" i="15" s="1"/>
  <c r="H687" i="8"/>
  <c r="H762" i="15" s="1"/>
  <c r="H688" i="8"/>
  <c r="H763" i="15" s="1"/>
  <c r="H689" i="8"/>
  <c r="H764" i="15" s="1"/>
  <c r="H690" i="8"/>
  <c r="H765" i="15" s="1"/>
  <c r="H691" i="8"/>
  <c r="H766" i="15" s="1"/>
  <c r="H692" i="8"/>
  <c r="H768" i="15" s="1"/>
  <c r="H693" i="8"/>
  <c r="H769" i="15" s="1"/>
  <c r="H694" i="8"/>
  <c r="H770" i="15" s="1"/>
  <c r="H695" i="8"/>
  <c r="H771" i="15" s="1"/>
  <c r="H696" i="8"/>
  <c r="H772" i="15" s="1"/>
  <c r="H697" i="8"/>
  <c r="H773" i="15" s="1"/>
  <c r="H698" i="8"/>
  <c r="H775" i="15" s="1"/>
  <c r="H699" i="8"/>
  <c r="H777" i="15" s="1"/>
  <c r="H700" i="8"/>
  <c r="H778" i="15" s="1"/>
  <c r="H701" i="8"/>
  <c r="H779" i="15" s="1"/>
  <c r="H702" i="8"/>
  <c r="H780" i="15" s="1"/>
  <c r="H703" i="8"/>
  <c r="H781" i="15" s="1"/>
  <c r="H704" i="8"/>
  <c r="H783" i="15" s="1"/>
  <c r="H705" i="8"/>
  <c r="H784" i="15" s="1"/>
  <c r="H706" i="8"/>
  <c r="H785" i="15" s="1"/>
  <c r="H707" i="8"/>
  <c r="H786" i="15" s="1"/>
  <c r="H708" i="8"/>
  <c r="H787" i="15" s="1"/>
  <c r="H709" i="8"/>
  <c r="H789" i="15" s="1"/>
  <c r="H710" i="8"/>
  <c r="H790" i="15" s="1"/>
  <c r="H711" i="8"/>
  <c r="H791" i="15" s="1"/>
  <c r="H712" i="8"/>
  <c r="H793" i="15" s="1"/>
  <c r="H713" i="8"/>
  <c r="H794" i="15" s="1"/>
  <c r="H714" i="8"/>
  <c r="H795" i="15" s="1"/>
  <c r="H715" i="8"/>
  <c r="H796" i="15" s="1"/>
  <c r="H716" i="8"/>
  <c r="H797" i="15" s="1"/>
  <c r="H717" i="8"/>
  <c r="H799" i="15" s="1"/>
  <c r="H718" i="8"/>
  <c r="H800" i="15" s="1"/>
  <c r="H719" i="8"/>
  <c r="H801" i="15" s="1"/>
  <c r="H720" i="8"/>
  <c r="H802" i="15" s="1"/>
  <c r="H721" i="8"/>
  <c r="H803" i="15" s="1"/>
  <c r="H722" i="8"/>
  <c r="H806" i="15" s="1"/>
  <c r="H723" i="8"/>
  <c r="H807" i="15" s="1"/>
  <c r="H724" i="8"/>
  <c r="H808" i="15" s="1"/>
  <c r="H725" i="8"/>
  <c r="H809" i="15" s="1"/>
  <c r="H726" i="8"/>
  <c r="H810" i="15" s="1"/>
  <c r="H727" i="8"/>
  <c r="H813" i="15" s="1"/>
  <c r="H728" i="8"/>
  <c r="H814" i="15" s="1"/>
  <c r="H729" i="8"/>
  <c r="H815" i="15" s="1"/>
  <c r="H730" i="8"/>
  <c r="H816" i="15" s="1"/>
  <c r="H731" i="8"/>
  <c r="H818" i="15" s="1"/>
  <c r="H732" i="8"/>
  <c r="H819" i="15" s="1"/>
  <c r="H733" i="8"/>
  <c r="H820" i="15" s="1"/>
  <c r="H734" i="8"/>
  <c r="H821" i="15" s="1"/>
  <c r="H735" i="8"/>
  <c r="H822" i="15" s="1"/>
  <c r="H736" i="8"/>
  <c r="H824" i="15" s="1"/>
  <c r="H737" i="8"/>
  <c r="H830" i="15" s="1"/>
  <c r="H738" i="8"/>
  <c r="H832" i="15" s="1"/>
  <c r="H739" i="8"/>
  <c r="H834" i="15" s="1"/>
  <c r="H740" i="8"/>
  <c r="H835" i="15" s="1"/>
  <c r="H741" i="8"/>
  <c r="H836" i="15" s="1"/>
  <c r="H742" i="8"/>
  <c r="H837" i="15" s="1"/>
  <c r="H743" i="8"/>
  <c r="H838" i="15" s="1"/>
  <c r="H744" i="8"/>
  <c r="H842" i="15" s="1"/>
  <c r="H745" i="8"/>
  <c r="H846" i="15" s="1"/>
  <c r="H746" i="8"/>
  <c r="H850" i="15" s="1"/>
  <c r="H747" i="8"/>
  <c r="H859" i="15" s="1"/>
  <c r="H748" i="8"/>
  <c r="H861" i="15" s="1"/>
  <c r="H749" i="8"/>
  <c r="H862" i="15" s="1"/>
  <c r="H750" i="8"/>
  <c r="H864" i="15" s="1"/>
  <c r="H751" i="8"/>
  <c r="H865" i="15" s="1"/>
  <c r="H752" i="8"/>
  <c r="H753" i="8"/>
  <c r="H873" i="15" s="1"/>
  <c r="H754" i="8"/>
  <c r="H874" i="15" s="1"/>
  <c r="H755" i="8"/>
  <c r="H875" i="15" s="1"/>
  <c r="H756" i="8"/>
  <c r="H876" i="15" s="1"/>
  <c r="H757" i="8"/>
  <c r="H877" i="15" s="1"/>
  <c r="H758" i="8"/>
  <c r="H879" i="15" s="1"/>
  <c r="H759" i="8"/>
  <c r="H881" i="15" s="1"/>
  <c r="H760" i="8"/>
  <c r="H885" i="15" s="1"/>
  <c r="H761" i="8"/>
  <c r="H888" i="15" s="1"/>
  <c r="H762" i="8"/>
  <c r="H890" i="15" s="1"/>
  <c r="H763" i="8"/>
  <c r="H891" i="15" s="1"/>
  <c r="H764" i="8"/>
  <c r="H893" i="15" s="1"/>
  <c r="H765" i="8"/>
  <c r="H894" i="15" s="1"/>
  <c r="H766" i="8"/>
  <c r="H896" i="15" s="1"/>
  <c r="H767" i="8"/>
  <c r="H898" i="15" s="1"/>
  <c r="H768" i="8"/>
  <c r="H903" i="15" s="1"/>
  <c r="H769" i="8"/>
  <c r="H906" i="15" s="1"/>
  <c r="H770" i="8"/>
  <c r="H907" i="15" s="1"/>
  <c r="H771" i="8"/>
  <c r="H910" i="15" s="1"/>
  <c r="H772" i="8"/>
  <c r="H911" i="15" s="1"/>
  <c r="H773" i="8"/>
  <c r="H912" i="15" s="1"/>
  <c r="H774" i="8"/>
  <c r="H914" i="15" s="1"/>
  <c r="H775" i="8"/>
  <c r="H915" i="15" s="1"/>
  <c r="H776" i="8"/>
  <c r="H917" i="15" s="1"/>
  <c r="H777" i="8"/>
  <c r="H918" i="15" s="1"/>
  <c r="H778" i="8"/>
  <c r="H919" i="15" s="1"/>
  <c r="H779" i="8"/>
  <c r="H920" i="15" s="1"/>
  <c r="H780" i="8"/>
  <c r="H922" i="15" s="1"/>
  <c r="H781" i="8"/>
  <c r="H782" i="8"/>
  <c r="H925" i="15" s="1"/>
  <c r="H783" i="8"/>
  <c r="H926" i="15" s="1"/>
  <c r="H784" i="8"/>
  <c r="H928" i="15" s="1"/>
  <c r="H785" i="8"/>
  <c r="H929" i="15" s="1"/>
  <c r="H786" i="8"/>
  <c r="H930" i="15" s="1"/>
  <c r="H787" i="8"/>
  <c r="H931" i="15" s="1"/>
  <c r="H788" i="8"/>
  <c r="H932" i="15" s="1"/>
  <c r="H789" i="8"/>
  <c r="H933" i="15" s="1"/>
  <c r="H790" i="8"/>
  <c r="H934" i="15" s="1"/>
  <c r="H791" i="8"/>
  <c r="H935" i="15" s="1"/>
  <c r="H792" i="8"/>
  <c r="H793" i="8"/>
  <c r="H937" i="15" s="1"/>
  <c r="H794" i="8"/>
  <c r="H938" i="15" s="1"/>
  <c r="H795" i="8"/>
  <c r="H939" i="15" s="1"/>
  <c r="H796" i="8"/>
  <c r="H940" i="15" s="1"/>
  <c r="H797" i="8"/>
  <c r="H941" i="15" s="1"/>
  <c r="H798" i="8"/>
  <c r="H942" i="15" s="1"/>
  <c r="H799" i="8"/>
  <c r="H943" i="15" s="1"/>
  <c r="H800" i="8"/>
  <c r="H944" i="15" s="1"/>
  <c r="H801" i="8"/>
  <c r="H945" i="15" s="1"/>
  <c r="H802" i="8"/>
  <c r="H946" i="15" s="1"/>
  <c r="H803" i="8"/>
  <c r="H947" i="15" s="1"/>
  <c r="H804" i="8"/>
  <c r="H948" i="15" s="1"/>
  <c r="H805" i="8"/>
  <c r="H949" i="15" s="1"/>
  <c r="H806" i="8"/>
  <c r="H950" i="15" s="1"/>
  <c r="H807" i="8"/>
  <c r="H951" i="15" s="1"/>
  <c r="H808" i="8"/>
  <c r="H952" i="15" s="1"/>
  <c r="H809" i="8"/>
  <c r="H953" i="15" s="1"/>
  <c r="H810" i="8"/>
  <c r="H954" i="15" s="1"/>
  <c r="H811" i="8"/>
  <c r="H955" i="15" s="1"/>
  <c r="H812" i="8"/>
  <c r="H956" i="15" s="1"/>
  <c r="H813" i="8"/>
  <c r="H957" i="15" s="1"/>
  <c r="H814" i="8"/>
  <c r="H958" i="15" s="1"/>
  <c r="H815" i="8"/>
  <c r="H959" i="15" s="1"/>
  <c r="H816" i="8"/>
  <c r="H960" i="15" s="1"/>
  <c r="H817" i="8"/>
  <c r="H961" i="15" s="1"/>
  <c r="H818" i="8"/>
  <c r="H962" i="15" s="1"/>
  <c r="H819" i="8"/>
  <c r="H963" i="15" s="1"/>
  <c r="H820" i="8"/>
  <c r="H964" i="15" s="1"/>
  <c r="H821" i="8"/>
  <c r="H965" i="15" s="1"/>
  <c r="H822" i="8"/>
  <c r="H966" i="15" s="1"/>
  <c r="H823" i="8"/>
  <c r="H967" i="15" s="1"/>
  <c r="H824" i="8"/>
  <c r="H968" i="15" s="1"/>
  <c r="H825" i="8"/>
  <c r="H969" i="15" s="1"/>
  <c r="H826" i="8"/>
  <c r="H970" i="15" s="1"/>
  <c r="H827" i="8"/>
  <c r="H971" i="15" s="1"/>
  <c r="H828" i="8"/>
  <c r="H972" i="15" s="1"/>
  <c r="H829" i="8"/>
  <c r="H974" i="15" s="1"/>
  <c r="H830" i="8"/>
  <c r="H986" i="15" s="1"/>
  <c r="H831" i="8"/>
  <c r="H989" i="15" s="1"/>
  <c r="H832" i="8"/>
  <c r="H991" i="15" s="1"/>
  <c r="H833" i="8"/>
  <c r="H993" i="15" s="1"/>
  <c r="H834" i="8"/>
  <c r="H995" i="15" s="1"/>
  <c r="H835" i="8"/>
  <c r="H1005" i="15" s="1"/>
  <c r="H836" i="8"/>
  <c r="H1012" i="15" s="1"/>
  <c r="H837" i="8"/>
  <c r="H1014" i="15" s="1"/>
  <c r="H838" i="8"/>
  <c r="H1016" i="15" s="1"/>
  <c r="H839" i="8"/>
  <c r="H1018" i="15" s="1"/>
  <c r="H840" i="8"/>
  <c r="H1020" i="15" s="1"/>
  <c r="H841" i="8"/>
  <c r="H1022" i="15" s="1"/>
  <c r="H842" i="8"/>
  <c r="H1023" i="15" s="1"/>
  <c r="H843" i="8"/>
  <c r="H1025" i="15" s="1"/>
  <c r="H844" i="8"/>
  <c r="H1028" i="15" s="1"/>
  <c r="H845" i="8"/>
  <c r="H1030" i="15" s="1"/>
  <c r="H846" i="8"/>
  <c r="H1031" i="15" s="1"/>
  <c r="H847" i="8"/>
  <c r="H1032" i="15" s="1"/>
  <c r="H848" i="8"/>
  <c r="H1033" i="15" s="1"/>
  <c r="H849" i="8"/>
  <c r="H1034" i="15" s="1"/>
  <c r="H850" i="8"/>
  <c r="H1035" i="15" s="1"/>
  <c r="H851" i="8"/>
  <c r="H1036" i="15" s="1"/>
  <c r="H852" i="8"/>
  <c r="H1037" i="15" s="1"/>
  <c r="H853" i="8"/>
  <c r="H1038" i="15" s="1"/>
  <c r="H854" i="8"/>
  <c r="H1039" i="15" s="1"/>
  <c r="H855" i="8"/>
  <c r="H1040" i="15" s="1"/>
  <c r="H856" i="8"/>
  <c r="H857" i="8"/>
  <c r="H1053" i="15" s="1"/>
  <c r="H858" i="8"/>
  <c r="H1055" i="15" s="1"/>
  <c r="H859" i="8"/>
  <c r="H1057" i="15" s="1"/>
  <c r="H860" i="8"/>
  <c r="H1059" i="15" s="1"/>
  <c r="H861" i="8"/>
  <c r="H1061" i="15" s="1"/>
  <c r="H862" i="8"/>
  <c r="H1062" i="15" s="1"/>
  <c r="H863" i="8"/>
  <c r="H1063" i="15" s="1"/>
  <c r="H864" i="8"/>
  <c r="H1064" i="15" s="1"/>
  <c r="H865" i="8"/>
  <c r="H1066" i="15" s="1"/>
  <c r="H866" i="8"/>
  <c r="H1068" i="15" s="1"/>
  <c r="H867" i="8"/>
  <c r="H1070" i="15" s="1"/>
  <c r="H868" i="8"/>
  <c r="H1072" i="15" s="1"/>
  <c r="H869" i="8"/>
  <c r="H1073" i="15" s="1"/>
  <c r="H870" i="8"/>
  <c r="H1075" i="15" s="1"/>
  <c r="H871" i="8"/>
  <c r="H1079" i="15" s="1"/>
  <c r="H872" i="8"/>
  <c r="H1081" i="15" s="1"/>
  <c r="H873" i="8"/>
  <c r="H1084" i="15" s="1"/>
  <c r="H874" i="8"/>
  <c r="H1085" i="15" s="1"/>
  <c r="H875" i="8"/>
  <c r="H1086" i="15" s="1"/>
  <c r="H876" i="8"/>
  <c r="H1087" i="15" s="1"/>
  <c r="H877" i="8"/>
  <c r="H1088" i="15" s="1"/>
  <c r="H878" i="8"/>
  <c r="H1089" i="15" s="1"/>
  <c r="H879" i="8"/>
  <c r="H1090" i="15" s="1"/>
  <c r="H880" i="8"/>
  <c r="H1091" i="15" s="1"/>
  <c r="H881" i="8"/>
  <c r="H1092" i="15" s="1"/>
  <c r="H882" i="8"/>
  <c r="H1093" i="15" s="1"/>
  <c r="H883" i="8"/>
  <c r="H1095" i="15" s="1"/>
  <c r="H884" i="8"/>
  <c r="H1096" i="15" s="1"/>
  <c r="H885" i="8"/>
  <c r="H1097" i="15" s="1"/>
  <c r="H886" i="8"/>
  <c r="H1098" i="15" s="1"/>
  <c r="H887" i="8"/>
  <c r="H1099" i="15" s="1"/>
  <c r="H888" i="8"/>
  <c r="H889" i="8"/>
  <c r="H1101" i="15" s="1"/>
  <c r="H890" i="8"/>
  <c r="H1102" i="15" s="1"/>
  <c r="H891" i="8"/>
  <c r="H1103" i="15" s="1"/>
  <c r="H892" i="8"/>
  <c r="H1104" i="15" s="1"/>
  <c r="H893" i="8"/>
  <c r="H1105" i="15" s="1"/>
  <c r="H894" i="8"/>
  <c r="H1106" i="15" s="1"/>
  <c r="H895" i="8"/>
  <c r="H1107" i="15" s="1"/>
  <c r="H896" i="8"/>
  <c r="H1108" i="15" s="1"/>
  <c r="H897" i="8"/>
  <c r="H1109" i="15" s="1"/>
  <c r="H898" i="8"/>
  <c r="H1110" i="15" s="1"/>
  <c r="H899" i="8"/>
  <c r="H1111" i="15" s="1"/>
  <c r="H900" i="8"/>
  <c r="H1112" i="15" s="1"/>
  <c r="H901" i="8"/>
  <c r="H1113" i="15" s="1"/>
  <c r="H902" i="8"/>
  <c r="H1114" i="15" s="1"/>
  <c r="H903" i="8"/>
  <c r="H1116" i="15" s="1"/>
  <c r="H904" i="8"/>
  <c r="H1117" i="15" s="1"/>
  <c r="H905" i="8"/>
  <c r="H1118" i="15" s="1"/>
  <c r="H906" i="8"/>
  <c r="H1119" i="15" s="1"/>
  <c r="H907" i="8"/>
  <c r="H1120" i="15" s="1"/>
  <c r="H908" i="8"/>
  <c r="H1122" i="15" s="1"/>
  <c r="H909" i="8"/>
  <c r="H1123" i="15" s="1"/>
  <c r="H910" i="8"/>
  <c r="H1124" i="15" s="1"/>
  <c r="H911" i="8"/>
  <c r="H1125" i="15" s="1"/>
  <c r="H912" i="8"/>
  <c r="H1126" i="15" s="1"/>
  <c r="H913" i="8"/>
  <c r="H1127" i="15" s="1"/>
  <c r="H914" i="8"/>
  <c r="H1128" i="15" s="1"/>
  <c r="H915" i="8"/>
  <c r="H1129" i="15" s="1"/>
  <c r="H916" i="8"/>
  <c r="H1130" i="15" s="1"/>
  <c r="H917" i="8"/>
  <c r="H1131" i="15" s="1"/>
  <c r="H918" i="8"/>
  <c r="H1132" i="15" s="1"/>
  <c r="H919" i="8"/>
  <c r="H1133" i="15" s="1"/>
  <c r="H920" i="8"/>
  <c r="H1134" i="15" s="1"/>
  <c r="H921" i="8"/>
  <c r="H1135" i="15" s="1"/>
  <c r="H922" i="8"/>
  <c r="H1136" i="15" s="1"/>
  <c r="H923" i="8"/>
  <c r="H1139" i="15" s="1"/>
  <c r="H924" i="8"/>
  <c r="H1141" i="15" s="1"/>
  <c r="H925" i="8"/>
  <c r="H1142" i="15" s="1"/>
  <c r="H926" i="8"/>
  <c r="H1144" i="15" s="1"/>
  <c r="H927" i="8"/>
  <c r="H1146" i="15" s="1"/>
  <c r="H928" i="8"/>
  <c r="H1147" i="15" s="1"/>
  <c r="H929" i="8"/>
  <c r="H1148" i="15" s="1"/>
  <c r="H930" i="8"/>
  <c r="H1150" i="15" s="1"/>
  <c r="H931" i="8"/>
  <c r="H1151" i="15" s="1"/>
  <c r="H932" i="8"/>
  <c r="H1152" i="15" s="1"/>
  <c r="H933" i="8"/>
  <c r="H1153" i="15" s="1"/>
  <c r="H934" i="8"/>
  <c r="H1154" i="15" s="1"/>
  <c r="H935" i="8"/>
  <c r="H1155" i="15" s="1"/>
  <c r="H936" i="8"/>
  <c r="H1156" i="15" s="1"/>
  <c r="H937" i="8"/>
  <c r="H1157" i="15" s="1"/>
  <c r="H938" i="8"/>
  <c r="H1158" i="15" s="1"/>
  <c r="H939" i="8"/>
  <c r="H1159" i="15" s="1"/>
  <c r="H940" i="8"/>
  <c r="H1160" i="15" s="1"/>
  <c r="H941" i="8"/>
  <c r="H1161" i="15" s="1"/>
  <c r="H942" i="8"/>
  <c r="H1162" i="15" s="1"/>
  <c r="H943" i="8"/>
  <c r="H1164" i="15" s="1"/>
  <c r="H944" i="8"/>
  <c r="H1165" i="15" s="1"/>
  <c r="H945" i="8"/>
  <c r="H1166" i="15" s="1"/>
  <c r="H946" i="8"/>
  <c r="H1167" i="15" s="1"/>
  <c r="H947" i="8"/>
  <c r="H1168" i="15" s="1"/>
  <c r="H948" i="8"/>
  <c r="H1169" i="15" s="1"/>
  <c r="H949" i="8"/>
  <c r="H1171" i="15" s="1"/>
  <c r="H950" i="8"/>
  <c r="H1172" i="15" s="1"/>
  <c r="H951" i="8"/>
  <c r="H1173" i="15" s="1"/>
  <c r="H952" i="8"/>
  <c r="H1174" i="15" s="1"/>
  <c r="H953" i="8"/>
  <c r="H1175" i="15" s="1"/>
  <c r="H954" i="8"/>
  <c r="H1176" i="15" s="1"/>
  <c r="H955" i="8"/>
  <c r="H1179" i="15" s="1"/>
  <c r="H956" i="8"/>
  <c r="H1180" i="15" s="1"/>
  <c r="H957" i="8"/>
  <c r="H1183" i="15" s="1"/>
  <c r="H958" i="8"/>
  <c r="H1184" i="15" s="1"/>
  <c r="H959" i="8"/>
  <c r="H1185" i="15" s="1"/>
  <c r="H960" i="8"/>
  <c r="H1188" i="15" s="1"/>
  <c r="H961" i="8"/>
  <c r="H1189" i="15" s="1"/>
  <c r="H962" i="8"/>
  <c r="H1190" i="15" s="1"/>
  <c r="H963" i="8"/>
  <c r="H1192" i="15" s="1"/>
  <c r="H964" i="8"/>
  <c r="H1194" i="15" s="1"/>
  <c r="H965" i="8"/>
  <c r="H1195" i="15" s="1"/>
  <c r="H966" i="8"/>
  <c r="H1196" i="15" s="1"/>
  <c r="H967" i="8"/>
  <c r="H1259" i="15" s="1"/>
  <c r="H968" i="8"/>
  <c r="H1260" i="15" s="1"/>
  <c r="H969" i="8"/>
  <c r="H1261" i="15" s="1"/>
  <c r="H970" i="8"/>
  <c r="H1262" i="15" s="1"/>
  <c r="H971" i="8"/>
  <c r="H1264" i="15" s="1"/>
  <c r="H972" i="8"/>
  <c r="H1265" i="15" s="1"/>
  <c r="H973" i="8"/>
  <c r="H1266" i="15" s="1"/>
  <c r="H974" i="8"/>
  <c r="H1267" i="15" s="1"/>
  <c r="H975" i="8"/>
  <c r="H1269" i="15" s="1"/>
  <c r="H976" i="8"/>
  <c r="H1272" i="15" s="1"/>
  <c r="H977" i="8"/>
  <c r="H1274" i="15" s="1"/>
  <c r="H978" i="8"/>
  <c r="H1276" i="15" s="1"/>
  <c r="H979" i="8"/>
  <c r="H1277" i="15" s="1"/>
  <c r="H980" i="8"/>
  <c r="H1280" i="15" s="1"/>
  <c r="H981" i="8"/>
  <c r="H1286" i="15" s="1"/>
  <c r="H982" i="8"/>
  <c r="H1287" i="15" s="1"/>
  <c r="H983" i="8"/>
  <c r="H1288" i="15" s="1"/>
  <c r="H984" i="8"/>
  <c r="H1289" i="15" s="1"/>
  <c r="H985" i="8"/>
  <c r="H1290" i="15" s="1"/>
  <c r="H986" i="8"/>
  <c r="H1291" i="15" s="1"/>
  <c r="H987" i="8"/>
  <c r="H1294" i="15" s="1"/>
  <c r="H988" i="8"/>
  <c r="H1295" i="15" s="1"/>
  <c r="H989" i="8"/>
  <c r="H1296" i="15" s="1"/>
  <c r="H990" i="8"/>
  <c r="H1297" i="15" s="1"/>
  <c r="H991" i="8"/>
  <c r="H1298" i="15" s="1"/>
  <c r="H992" i="8"/>
  <c r="H1299" i="15" s="1"/>
  <c r="H993" i="8"/>
  <c r="H1301" i="15" s="1"/>
  <c r="H994" i="8"/>
  <c r="H1302" i="15" s="1"/>
  <c r="H995" i="8"/>
  <c r="H1304" i="15" s="1"/>
  <c r="H996" i="8"/>
  <c r="H1305" i="15" s="1"/>
  <c r="H997" i="8"/>
  <c r="H1307" i="15" s="1"/>
  <c r="H998" i="8"/>
  <c r="H1309" i="15" s="1"/>
  <c r="H999" i="8"/>
  <c r="H1310" i="15" s="1"/>
  <c r="H1000" i="8"/>
  <c r="H1312" i="15" s="1"/>
  <c r="H1001" i="8"/>
  <c r="H1313" i="15" s="1"/>
  <c r="H1002" i="8"/>
  <c r="H1314" i="15" s="1"/>
  <c r="H1003" i="8"/>
  <c r="H1315" i="15" s="1"/>
  <c r="H1004" i="8"/>
  <c r="H1316" i="15" s="1"/>
  <c r="H1005" i="8"/>
  <c r="H1317" i="15" s="1"/>
  <c r="H1006" i="8"/>
  <c r="H1319" i="15" s="1"/>
  <c r="H1007" i="8"/>
  <c r="H1320" i="15" s="1"/>
  <c r="H1008" i="8"/>
  <c r="H1321" i="15" s="1"/>
  <c r="H1009" i="8"/>
  <c r="H1322" i="15" s="1"/>
  <c r="H1010" i="8"/>
  <c r="H1323" i="15" s="1"/>
  <c r="H1011" i="8"/>
  <c r="H1324" i="15" s="1"/>
  <c r="H1012" i="8"/>
  <c r="H1325" i="15" s="1"/>
  <c r="H1013" i="8"/>
  <c r="H1326" i="15" s="1"/>
  <c r="H1014" i="8"/>
  <c r="H1327" i="15" s="1"/>
  <c r="H1015" i="8"/>
  <c r="H1328" i="15" s="1"/>
  <c r="H1016" i="8"/>
  <c r="H1329" i="15" s="1"/>
  <c r="H1017" i="8"/>
  <c r="H1330" i="15" s="1"/>
  <c r="H1018" i="8"/>
  <c r="H1331" i="15" s="1"/>
  <c r="H1019" i="8"/>
  <c r="H1333" i="15" s="1"/>
  <c r="H1020" i="8"/>
  <c r="H1334" i="15" s="1"/>
  <c r="H1021" i="8"/>
  <c r="H1335" i="15" s="1"/>
  <c r="H1022" i="8"/>
  <c r="H1336" i="15" s="1"/>
  <c r="H1023" i="8"/>
  <c r="H1337" i="15" s="1"/>
  <c r="H1024" i="8"/>
  <c r="H1339" i="15" s="1"/>
  <c r="H1025" i="8"/>
  <c r="H1342" i="15" s="1"/>
  <c r="H1026" i="8"/>
  <c r="H1344" i="15" s="1"/>
  <c r="H1027" i="8"/>
  <c r="H1345" i="15" s="1"/>
  <c r="H1028" i="8"/>
  <c r="H1346" i="15" s="1"/>
  <c r="H1029" i="8"/>
  <c r="H1349" i="15" s="1"/>
  <c r="H1030" i="8"/>
  <c r="H1352" i="15" s="1"/>
  <c r="H1031" i="8"/>
  <c r="H1355" i="15" s="1"/>
  <c r="H1032" i="8"/>
  <c r="H1356" i="15" s="1"/>
  <c r="H1033" i="8"/>
  <c r="H1357" i="15" s="1"/>
  <c r="H1034" i="8"/>
  <c r="H1358" i="15" s="1"/>
  <c r="H1035" i="8"/>
  <c r="H1359" i="15" s="1"/>
  <c r="H1036" i="8"/>
  <c r="H1360" i="15" s="1"/>
  <c r="H1037" i="8"/>
  <c r="H1363" i="15" s="1"/>
  <c r="H1038" i="8"/>
  <c r="H1370" i="15" s="1"/>
  <c r="H1039" i="8"/>
  <c r="H1374" i="15" s="1"/>
  <c r="H1040" i="8"/>
  <c r="H1377" i="15" s="1"/>
  <c r="H1041" i="8"/>
  <c r="H1379" i="15" s="1"/>
  <c r="H1042" i="8"/>
  <c r="H1382" i="15" s="1"/>
  <c r="H1043" i="8"/>
  <c r="H1384" i="15" s="1"/>
  <c r="H1044" i="8"/>
  <c r="H1385" i="15" s="1"/>
  <c r="H1045" i="8"/>
  <c r="H1388" i="15" s="1"/>
  <c r="H1046" i="8"/>
  <c r="H1390" i="15" s="1"/>
  <c r="H1047" i="8"/>
  <c r="H1392" i="15" s="1"/>
  <c r="H1048" i="8"/>
  <c r="H1393" i="15" s="1"/>
  <c r="H1049" i="8"/>
  <c r="H1396" i="15" s="1"/>
  <c r="H1050" i="8"/>
  <c r="H1398" i="15" s="1"/>
  <c r="H1051" i="8"/>
  <c r="H24" i="15" s="1"/>
  <c r="H1052" i="8"/>
  <c r="H25" i="15" s="1"/>
  <c r="H1053" i="8"/>
  <c r="H26" i="15" s="1"/>
  <c r="H1054" i="8"/>
  <c r="H27" i="15" s="1"/>
  <c r="H1055" i="8"/>
  <c r="H28" i="15" s="1"/>
  <c r="H1056" i="8"/>
  <c r="H1057" i="8"/>
  <c r="H30" i="15" s="1"/>
  <c r="H1058" i="8"/>
  <c r="H31" i="15" s="1"/>
  <c r="H1059" i="8"/>
  <c r="H32" i="15" s="1"/>
  <c r="H1060" i="8"/>
  <c r="H33" i="15" s="1"/>
  <c r="H1061" i="8"/>
  <c r="H34" i="15" s="1"/>
  <c r="H1062" i="8"/>
  <c r="H35" i="15" s="1"/>
  <c r="H1063" i="8"/>
  <c r="H36" i="15" s="1"/>
  <c r="H1064" i="8"/>
  <c r="H37" i="15" s="1"/>
  <c r="H1065" i="8"/>
  <c r="H38" i="15" s="1"/>
  <c r="H1066" i="8"/>
  <c r="H39" i="15" s="1"/>
  <c r="H1067" i="8"/>
  <c r="H40" i="15" s="1"/>
  <c r="H1068" i="8"/>
  <c r="H41" i="15" s="1"/>
  <c r="H1069" i="8"/>
  <c r="H42" i="15" s="1"/>
  <c r="H1070" i="8"/>
  <c r="H43" i="15" s="1"/>
  <c r="H1071" i="8"/>
  <c r="H44" i="15" s="1"/>
  <c r="H1072" i="8"/>
  <c r="H45" i="15" s="1"/>
  <c r="H1073" i="8"/>
  <c r="H46" i="15" s="1"/>
  <c r="H1074" i="8"/>
  <c r="H47" i="15" s="1"/>
  <c r="H1075" i="8"/>
  <c r="H48" i="15" s="1"/>
  <c r="H1076" i="8"/>
  <c r="H49" i="15" s="1"/>
  <c r="H1077" i="8"/>
  <c r="H50" i="15" s="1"/>
  <c r="H1078" i="8"/>
  <c r="H51" i="15" s="1"/>
  <c r="H1079" i="8"/>
  <c r="H52" i="15" s="1"/>
  <c r="H1080" i="8"/>
  <c r="H53" i="15" s="1"/>
  <c r="H1081" i="8"/>
  <c r="H54" i="15" s="1"/>
  <c r="H1082" i="8"/>
  <c r="H55" i="15" s="1"/>
  <c r="H1083" i="8"/>
  <c r="H56" i="15" s="1"/>
  <c r="H1084" i="8"/>
  <c r="H57" i="15" s="1"/>
  <c r="H1085" i="8"/>
  <c r="H58" i="15" s="1"/>
  <c r="H1086" i="8"/>
  <c r="H59" i="15" s="1"/>
  <c r="H1087" i="8"/>
  <c r="H60" i="15" s="1"/>
  <c r="H1088" i="8"/>
  <c r="H61" i="15" s="1"/>
  <c r="H1089" i="8"/>
  <c r="H62" i="15" s="1"/>
  <c r="H1090" i="8"/>
  <c r="H63" i="15" s="1"/>
  <c r="H1091" i="8"/>
  <c r="H64" i="15" s="1"/>
  <c r="H1092" i="8"/>
  <c r="H65" i="15" s="1"/>
  <c r="H1093" i="8"/>
  <c r="H66" i="15" s="1"/>
  <c r="H1094" i="8"/>
  <c r="H67" i="15" s="1"/>
  <c r="H1095" i="8"/>
  <c r="H68" i="15" s="1"/>
  <c r="H1096" i="8"/>
  <c r="H69" i="15" s="1"/>
  <c r="H1097" i="8"/>
  <c r="H70" i="15" s="1"/>
  <c r="H1098" i="8"/>
  <c r="H71" i="15" s="1"/>
  <c r="H1099" i="8"/>
  <c r="H72" i="15" s="1"/>
  <c r="H1100" i="8"/>
  <c r="H73" i="15" s="1"/>
  <c r="H1101" i="8"/>
  <c r="H74" i="15" s="1"/>
  <c r="H1102" i="8"/>
  <c r="H75" i="15" s="1"/>
  <c r="H1103" i="8"/>
  <c r="H76" i="15" s="1"/>
  <c r="H1104" i="8"/>
  <c r="H77" i="15" s="1"/>
  <c r="H1105" i="8"/>
  <c r="H78" i="15" s="1"/>
  <c r="H1106" i="8"/>
  <c r="H79" i="15" s="1"/>
  <c r="H1107" i="8"/>
  <c r="H80" i="15" s="1"/>
  <c r="H1108" i="8"/>
  <c r="H81" i="15" s="1"/>
  <c r="H1109" i="8"/>
  <c r="H82" i="15" s="1"/>
  <c r="H1110" i="8"/>
  <c r="H83" i="15" s="1"/>
  <c r="H1111" i="8"/>
  <c r="H84" i="15" s="1"/>
  <c r="H1112" i="8"/>
  <c r="H85" i="15" s="1"/>
  <c r="H1113" i="8"/>
  <c r="H86" i="15" s="1"/>
  <c r="H1114" i="8"/>
  <c r="H87" i="15" s="1"/>
  <c r="H1115" i="8"/>
  <c r="H88" i="15" s="1"/>
  <c r="H1116" i="8"/>
  <c r="H89" i="15" s="1"/>
  <c r="H1117" i="8"/>
  <c r="H90" i="15" s="1"/>
  <c r="H1118" i="8"/>
  <c r="H91" i="15" s="1"/>
  <c r="H1119" i="8"/>
  <c r="H92" i="15" s="1"/>
  <c r="H1120" i="8"/>
  <c r="H93" i="15" s="1"/>
  <c r="H1121" i="8"/>
  <c r="H94" i="15" s="1"/>
  <c r="H1122" i="8"/>
  <c r="H95" i="15" s="1"/>
  <c r="H1123" i="8"/>
  <c r="H96" i="15" s="1"/>
  <c r="H1124" i="8"/>
  <c r="H97" i="15" s="1"/>
  <c r="H1125" i="8"/>
  <c r="H98" i="15" s="1"/>
  <c r="H1126" i="8"/>
  <c r="H99" i="15" s="1"/>
  <c r="H1127" i="8"/>
  <c r="H100" i="15" s="1"/>
  <c r="H1128" i="8"/>
  <c r="H101" i="15" s="1"/>
  <c r="H1129" i="8"/>
  <c r="H102" i="15" s="1"/>
  <c r="H1130" i="8"/>
  <c r="H103" i="15" s="1"/>
  <c r="H1131" i="8"/>
  <c r="H104" i="15" s="1"/>
  <c r="H1132" i="8"/>
  <c r="H105" i="15" s="1"/>
  <c r="H1133" i="8"/>
  <c r="H106" i="15" s="1"/>
  <c r="H1134" i="8"/>
  <c r="H107" i="15" s="1"/>
  <c r="H1135" i="8"/>
  <c r="H108" i="15" s="1"/>
  <c r="H1136" i="8"/>
  <c r="H109" i="15" s="1"/>
  <c r="H1137" i="8"/>
  <c r="H110" i="15" s="1"/>
  <c r="H1138" i="8"/>
  <c r="H111" i="15" s="1"/>
  <c r="H1139" i="8"/>
  <c r="H112" i="15" s="1"/>
  <c r="H1140" i="8"/>
  <c r="H113" i="15" s="1"/>
  <c r="H1141" i="8"/>
  <c r="H114" i="15" s="1"/>
  <c r="H1142" i="8"/>
  <c r="H115" i="15" s="1"/>
  <c r="H1143" i="8"/>
  <c r="H116" i="15" s="1"/>
  <c r="H1144" i="8"/>
  <c r="H117" i="15" s="1"/>
  <c r="H1145" i="8"/>
  <c r="H118" i="15" s="1"/>
  <c r="H1146" i="8"/>
  <c r="H119" i="15" s="1"/>
  <c r="H1147" i="8"/>
  <c r="H120" i="15" s="1"/>
  <c r="H1148" i="8"/>
  <c r="H121" i="15" s="1"/>
  <c r="H1149" i="8"/>
  <c r="H122" i="15" s="1"/>
  <c r="H1150" i="8"/>
  <c r="H123" i="15" s="1"/>
  <c r="H1151" i="8"/>
  <c r="H124" i="15" s="1"/>
  <c r="H1152" i="8"/>
  <c r="H125" i="15" s="1"/>
  <c r="H1153" i="8"/>
  <c r="H126" i="15" s="1"/>
  <c r="H1154" i="8"/>
  <c r="H127" i="15" s="1"/>
  <c r="H1155" i="8"/>
  <c r="H128" i="15" s="1"/>
  <c r="H1156" i="8"/>
  <c r="H129" i="15" s="1"/>
  <c r="H1157" i="8"/>
  <c r="H130" i="15" s="1"/>
  <c r="H1158" i="8"/>
  <c r="H131" i="15" s="1"/>
  <c r="H1159" i="8"/>
  <c r="H132" i="15" s="1"/>
  <c r="H1160" i="8"/>
  <c r="H133" i="15" s="1"/>
  <c r="H1161" i="8"/>
  <c r="H134" i="15" s="1"/>
  <c r="H1162" i="8"/>
  <c r="H135" i="15" s="1"/>
  <c r="H1163" i="8"/>
  <c r="H136" i="15" s="1"/>
  <c r="H1164" i="8"/>
  <c r="H137" i="15" s="1"/>
  <c r="H1165" i="8"/>
  <c r="H138" i="15" s="1"/>
  <c r="H1166" i="8"/>
  <c r="H139" i="15" s="1"/>
  <c r="H1167" i="8"/>
  <c r="H140" i="15" s="1"/>
  <c r="H1168" i="8"/>
  <c r="H141" i="15" s="1"/>
  <c r="H1169" i="8"/>
  <c r="H142" i="15" s="1"/>
  <c r="H1170" i="8"/>
  <c r="H143" i="15" s="1"/>
  <c r="H1171" i="8"/>
  <c r="H144" i="15" s="1"/>
  <c r="H1172" i="8"/>
  <c r="H145" i="15" s="1"/>
  <c r="H1173" i="8"/>
  <c r="H146" i="15" s="1"/>
  <c r="H1174" i="8"/>
  <c r="H147" i="15" s="1"/>
  <c r="H1175" i="8"/>
  <c r="H148" i="15" s="1"/>
  <c r="H1176" i="8"/>
  <c r="H149" i="15" s="1"/>
  <c r="H1177" i="8"/>
  <c r="H150" i="15" s="1"/>
  <c r="H1178" i="8"/>
  <c r="H151" i="15" s="1"/>
  <c r="H1179" i="8"/>
  <c r="H152" i="15" s="1"/>
  <c r="H1180" i="8"/>
  <c r="H153" i="15" s="1"/>
  <c r="H1181" i="8"/>
  <c r="H154" i="15" s="1"/>
  <c r="H1182" i="8"/>
  <c r="H155" i="15" s="1"/>
  <c r="H1183" i="8"/>
  <c r="H156" i="15" s="1"/>
  <c r="H1184" i="8"/>
  <c r="H157" i="15" s="1"/>
  <c r="H1185" i="8"/>
  <c r="H158" i="15" s="1"/>
  <c r="H1186" i="8"/>
  <c r="H159" i="15" s="1"/>
  <c r="H1187" i="8"/>
  <c r="H160" i="15" s="1"/>
  <c r="H1188" i="8"/>
  <c r="H161" i="15" s="1"/>
  <c r="H1189" i="8"/>
  <c r="H162" i="15" s="1"/>
  <c r="H1190" i="8"/>
  <c r="H163" i="15" s="1"/>
  <c r="H1191" i="8"/>
  <c r="H164" i="15" s="1"/>
  <c r="H1192" i="8"/>
  <c r="H165" i="15" s="1"/>
  <c r="H1193" i="8"/>
  <c r="H166" i="15" s="1"/>
  <c r="H1194" i="8"/>
  <c r="H167" i="15" s="1"/>
  <c r="H1195" i="8"/>
  <c r="H168" i="15" s="1"/>
  <c r="H1196" i="8"/>
  <c r="H169" i="15" s="1"/>
  <c r="H1197" i="8"/>
  <c r="H170" i="15" s="1"/>
  <c r="H1198" i="8"/>
  <c r="H171" i="15" s="1"/>
  <c r="H1199" i="8"/>
  <c r="H172" i="15" s="1"/>
  <c r="H1200" i="8"/>
  <c r="H173" i="15" s="1"/>
  <c r="H1201" i="8"/>
  <c r="H174" i="15" s="1"/>
  <c r="H1202" i="8"/>
  <c r="H175" i="15" s="1"/>
  <c r="H1203" i="8"/>
  <c r="H176" i="15" s="1"/>
  <c r="H1204" i="8"/>
  <c r="H177" i="15" s="1"/>
  <c r="H1205" i="8"/>
  <c r="H178" i="15" s="1"/>
  <c r="H1206" i="8"/>
  <c r="H179" i="15" s="1"/>
  <c r="H1207" i="8"/>
  <c r="H180" i="15" s="1"/>
  <c r="H1208" i="8"/>
  <c r="H181" i="15" s="1"/>
  <c r="H1209" i="8"/>
  <c r="H182" i="15" s="1"/>
  <c r="H1210" i="8"/>
  <c r="H183" i="15" s="1"/>
  <c r="H1211" i="8"/>
  <c r="H184" i="15" s="1"/>
  <c r="H1212" i="8"/>
  <c r="H185" i="15" s="1"/>
  <c r="H1213" i="8"/>
  <c r="H186" i="15" s="1"/>
  <c r="H1214" i="8"/>
  <c r="H187" i="15" s="1"/>
  <c r="H1215" i="8"/>
  <c r="H188" i="15" s="1"/>
  <c r="H1216" i="8"/>
  <c r="H189" i="15" s="1"/>
  <c r="H1217" i="8"/>
  <c r="H190" i="15" s="1"/>
  <c r="H1218" i="8"/>
  <c r="H191" i="15" s="1"/>
  <c r="H1219" i="8"/>
  <c r="H192" i="15" s="1"/>
  <c r="H1220" i="8"/>
  <c r="H193" i="15" s="1"/>
  <c r="H1221" i="8"/>
  <c r="H194" i="15" s="1"/>
  <c r="H1222" i="8"/>
  <c r="H195" i="15" s="1"/>
  <c r="H1223" i="8"/>
  <c r="H196" i="15" s="1"/>
  <c r="H1224" i="8"/>
  <c r="H197" i="15" s="1"/>
  <c r="H1225" i="8"/>
  <c r="H198" i="15" s="1"/>
  <c r="H1226" i="8"/>
  <c r="H199" i="15" s="1"/>
  <c r="H1227" i="8"/>
  <c r="H200" i="15" s="1"/>
  <c r="H1228" i="8"/>
  <c r="H201" i="15" s="1"/>
  <c r="H1229" i="8"/>
  <c r="H202" i="15" s="1"/>
  <c r="H1230" i="8"/>
  <c r="H203" i="15" s="1"/>
  <c r="H1231" i="8"/>
  <c r="H204" i="15" s="1"/>
  <c r="H1232" i="8"/>
  <c r="H205" i="15" s="1"/>
  <c r="H1233" i="8"/>
  <c r="H206" i="15" s="1"/>
  <c r="H1234" i="8"/>
  <c r="H207" i="15" s="1"/>
  <c r="H1235" i="8"/>
  <c r="H208" i="15" s="1"/>
  <c r="H1236" i="8"/>
  <c r="H209" i="15" s="1"/>
  <c r="H1237" i="8"/>
  <c r="H210" i="15" s="1"/>
  <c r="H1238" i="8"/>
  <c r="H211" i="15" s="1"/>
  <c r="H1239" i="8"/>
  <c r="H212" i="15" s="1"/>
  <c r="H1240" i="8"/>
  <c r="H213" i="15" s="1"/>
  <c r="H1241" i="8"/>
  <c r="H214" i="15" s="1"/>
  <c r="H1242" i="8"/>
  <c r="H215" i="15" s="1"/>
  <c r="H1243" i="8"/>
  <c r="H216" i="15" s="1"/>
  <c r="H1244" i="8"/>
  <c r="H217" i="15" s="1"/>
  <c r="H1245" i="8"/>
  <c r="H218" i="15" s="1"/>
  <c r="H1246" i="8"/>
  <c r="H219" i="15" s="1"/>
  <c r="H1247" i="8"/>
  <c r="H220" i="15" s="1"/>
  <c r="H1248" i="8"/>
  <c r="H221" i="15" s="1"/>
  <c r="H1249" i="8"/>
  <c r="H222" i="15" s="1"/>
  <c r="H1250" i="8"/>
  <c r="H223" i="15" s="1"/>
  <c r="H1251" i="8"/>
  <c r="H224" i="15" s="1"/>
  <c r="H1252" i="8"/>
  <c r="H225" i="15" s="1"/>
  <c r="H1253" i="8"/>
  <c r="H226" i="15" s="1"/>
  <c r="H1254" i="8"/>
  <c r="H227" i="15" s="1"/>
  <c r="H1255" i="8"/>
  <c r="H228" i="15" s="1"/>
  <c r="H1256" i="8"/>
  <c r="H229" i="15" s="1"/>
  <c r="H1257" i="8"/>
  <c r="H230" i="15" s="1"/>
  <c r="H1258" i="8"/>
  <c r="H231" i="15" s="1"/>
  <c r="H1259" i="8"/>
  <c r="H232" i="15" s="1"/>
  <c r="H1260" i="8"/>
  <c r="H233" i="15" s="1"/>
  <c r="H1261" i="8"/>
  <c r="H234" i="15" s="1"/>
  <c r="H1262" i="8"/>
  <c r="H235" i="15" s="1"/>
  <c r="H1263" i="8"/>
  <c r="H236" i="15" s="1"/>
  <c r="H1264" i="8"/>
  <c r="H237" i="15" s="1"/>
  <c r="H1265" i="8"/>
  <c r="H238" i="15" s="1"/>
  <c r="H1266" i="8"/>
  <c r="H239" i="15" s="1"/>
  <c r="H1267" i="8"/>
  <c r="H240" i="15" s="1"/>
  <c r="H1268" i="8"/>
  <c r="H241" i="15" s="1"/>
  <c r="H1269" i="8"/>
  <c r="H242" i="15" s="1"/>
  <c r="H1270" i="8"/>
  <c r="H243" i="15" s="1"/>
  <c r="H1271" i="8"/>
  <c r="H244" i="15" s="1"/>
  <c r="H1272" i="8"/>
  <c r="H245" i="15" s="1"/>
  <c r="H1273" i="8"/>
  <c r="H246" i="15" s="1"/>
  <c r="H1274" i="8"/>
  <c r="H247" i="15" s="1"/>
  <c r="H1275" i="8"/>
  <c r="H248" i="15" s="1"/>
  <c r="H1276" i="8"/>
  <c r="H249" i="15" s="1"/>
  <c r="H1277" i="8"/>
  <c r="H250" i="15" s="1"/>
  <c r="H1278" i="8"/>
  <c r="H251" i="15" s="1"/>
  <c r="H1279" i="8"/>
  <c r="H252" i="15" s="1"/>
  <c r="H1280" i="8"/>
  <c r="H253" i="15" s="1"/>
  <c r="H1281" i="8"/>
  <c r="H254" i="15" s="1"/>
  <c r="H1282" i="8"/>
  <c r="H255" i="15" s="1"/>
  <c r="H1283" i="8"/>
  <c r="H256" i="15" s="1"/>
  <c r="H1284" i="8"/>
  <c r="H257" i="15" s="1"/>
  <c r="H1285" i="8"/>
  <c r="H258" i="15" s="1"/>
  <c r="H1286" i="8"/>
  <c r="H259" i="15" s="1"/>
  <c r="H1287" i="8"/>
  <c r="H260" i="15" s="1"/>
  <c r="H1288" i="8"/>
  <c r="H261" i="15" s="1"/>
  <c r="H1289" i="8"/>
  <c r="H262" i="15" s="1"/>
  <c r="H1290" i="8"/>
  <c r="H263" i="15" s="1"/>
  <c r="H1291" i="8"/>
  <c r="H264" i="15" s="1"/>
  <c r="H1292" i="8"/>
  <c r="H265" i="15" s="1"/>
  <c r="H1293" i="8"/>
  <c r="H266" i="15" s="1"/>
  <c r="H1294" i="8"/>
  <c r="H267" i="15" s="1"/>
  <c r="H1295" i="8"/>
  <c r="H268" i="15" s="1"/>
  <c r="H1296" i="8"/>
  <c r="H269" i="15" s="1"/>
  <c r="H1297" i="8"/>
  <c r="H270" i="15" s="1"/>
  <c r="H1298" i="8"/>
  <c r="H271" i="15" s="1"/>
  <c r="H1299" i="8"/>
  <c r="H272" i="15" s="1"/>
  <c r="H1300" i="8"/>
  <c r="H273" i="15" s="1"/>
  <c r="H1301" i="8"/>
  <c r="H274" i="15" s="1"/>
  <c r="H1302" i="8"/>
  <c r="H275" i="15" s="1"/>
  <c r="H1303" i="8"/>
  <c r="H276" i="15" s="1"/>
  <c r="H1304" i="8"/>
  <c r="H277" i="15" s="1"/>
  <c r="H1305" i="8"/>
  <c r="H278" i="15" s="1"/>
  <c r="H1306" i="8"/>
  <c r="H279" i="15" s="1"/>
  <c r="H1307" i="8"/>
  <c r="H280" i="15" s="1"/>
  <c r="H1308" i="8"/>
  <c r="H281" i="15" s="1"/>
  <c r="H1309" i="8"/>
  <c r="H282" i="15" s="1"/>
  <c r="H1310" i="8"/>
  <c r="H283" i="15" s="1"/>
  <c r="H1311" i="8"/>
  <c r="H284" i="15" s="1"/>
  <c r="H1312" i="8"/>
  <c r="H285" i="15" s="1"/>
  <c r="H1313" i="8"/>
  <c r="H286" i="15" s="1"/>
  <c r="H1314" i="8"/>
  <c r="H287" i="15" s="1"/>
  <c r="H1315" i="8"/>
  <c r="H288" i="15" s="1"/>
  <c r="H1316" i="8"/>
  <c r="H289" i="15" s="1"/>
  <c r="H1317" i="8"/>
  <c r="H290" i="15" s="1"/>
  <c r="H1318" i="8"/>
  <c r="H291" i="15" s="1"/>
  <c r="H1319" i="8"/>
  <c r="H292" i="15" s="1"/>
  <c r="H1320" i="8"/>
  <c r="H293" i="15" s="1"/>
  <c r="H1321" i="8"/>
  <c r="H294" i="15" s="1"/>
  <c r="H1322" i="8"/>
  <c r="H295" i="15" s="1"/>
  <c r="H1323" i="8"/>
  <c r="H296" i="15" s="1"/>
  <c r="H1324" i="8"/>
  <c r="H297" i="15" s="1"/>
  <c r="H1325" i="8"/>
  <c r="H298" i="15" s="1"/>
  <c r="H1326" i="8"/>
  <c r="H299" i="15" s="1"/>
  <c r="H1327" i="8"/>
  <c r="H300" i="15" s="1"/>
  <c r="H1328" i="8"/>
  <c r="H301" i="15" s="1"/>
  <c r="H1329" i="8"/>
  <c r="H302" i="15" s="1"/>
  <c r="H1330" i="8"/>
  <c r="H303" i="15" s="1"/>
  <c r="H1331" i="8"/>
  <c r="H305" i="15" s="1"/>
  <c r="H1332" i="8"/>
  <c r="H306" i="15" s="1"/>
  <c r="H1333" i="8"/>
  <c r="H307" i="15" s="1"/>
  <c r="H1334" i="8"/>
  <c r="H308" i="15" s="1"/>
  <c r="H1335" i="8"/>
  <c r="H309" i="15" s="1"/>
  <c r="H1336" i="8"/>
  <c r="H310" i="15" s="1"/>
  <c r="H1337" i="8"/>
  <c r="H311" i="15" s="1"/>
  <c r="H1338" i="8"/>
  <c r="H312" i="15" s="1"/>
  <c r="H1339" i="8"/>
  <c r="H313" i="15" s="1"/>
  <c r="H1340" i="8"/>
  <c r="H314" i="15" s="1"/>
  <c r="H1341" i="8"/>
  <c r="H315" i="15" s="1"/>
  <c r="H1342" i="8"/>
  <c r="H316" i="15" s="1"/>
  <c r="H1343" i="8"/>
  <c r="H317" i="15" s="1"/>
  <c r="H1344" i="8"/>
  <c r="H318" i="15" s="1"/>
  <c r="H1345" i="8"/>
  <c r="H319" i="15" s="1"/>
  <c r="H1346" i="8"/>
  <c r="H320" i="15" s="1"/>
  <c r="H1347" i="8"/>
  <c r="H321" i="15" s="1"/>
  <c r="H1348" i="8"/>
  <c r="H322" i="15" s="1"/>
  <c r="H1349" i="8"/>
  <c r="H323" i="15" s="1"/>
  <c r="H1350" i="8"/>
  <c r="H324" i="15" s="1"/>
  <c r="H1351" i="8"/>
  <c r="H325" i="15" s="1"/>
  <c r="H1352" i="8"/>
  <c r="H326" i="15" s="1"/>
  <c r="H1353" i="8"/>
  <c r="H327" i="15" s="1"/>
  <c r="H1354" i="8"/>
  <c r="H328" i="15" s="1"/>
  <c r="H1355" i="8"/>
  <c r="H329" i="15" s="1"/>
  <c r="H1356" i="8"/>
  <c r="H331" i="15" s="1"/>
  <c r="H1357" i="8"/>
  <c r="H332" i="15" s="1"/>
  <c r="H1358" i="8"/>
  <c r="H333" i="15" s="1"/>
  <c r="H1359" i="8"/>
  <c r="H334" i="15" s="1"/>
  <c r="H1360" i="8"/>
  <c r="H335" i="15" s="1"/>
  <c r="H1361" i="8"/>
  <c r="H336" i="15" s="1"/>
  <c r="H1362" i="8"/>
  <c r="H337" i="15" s="1"/>
  <c r="H1363" i="8"/>
  <c r="H338" i="15" s="1"/>
  <c r="H1364" i="8"/>
  <c r="H339" i="15" s="1"/>
  <c r="H1365" i="8"/>
  <c r="H340" i="15" s="1"/>
  <c r="H1366" i="8"/>
  <c r="H341" i="15" s="1"/>
  <c r="H1367" i="8"/>
  <c r="H342" i="15" s="1"/>
  <c r="H1368" i="8"/>
  <c r="H343" i="15" s="1"/>
  <c r="H1369" i="8"/>
  <c r="H344" i="15" s="1"/>
  <c r="H1370" i="8"/>
  <c r="H345" i="15" s="1"/>
  <c r="H1371" i="8"/>
  <c r="H346" i="15" s="1"/>
  <c r="H1372" i="8"/>
  <c r="H347" i="15" s="1"/>
  <c r="H1373" i="8"/>
  <c r="H348" i="15" s="1"/>
  <c r="H1374" i="8"/>
  <c r="H349" i="15" s="1"/>
  <c r="H1375" i="8"/>
  <c r="H350" i="15" s="1"/>
  <c r="H1376" i="8"/>
  <c r="H351" i="15" s="1"/>
  <c r="H1377" i="8"/>
  <c r="H352" i="15" s="1"/>
  <c r="H1378" i="8"/>
  <c r="H353" i="15" s="1"/>
  <c r="H1379" i="8"/>
  <c r="H354" i="15" s="1"/>
  <c r="H1380" i="8"/>
  <c r="H355" i="15" s="1"/>
  <c r="H1381" i="8"/>
  <c r="H356" i="15" s="1"/>
  <c r="H1382" i="8"/>
  <c r="H357" i="15" s="1"/>
  <c r="H1383" i="8"/>
  <c r="H358" i="15" s="1"/>
  <c r="H1384" i="8"/>
  <c r="H359" i="15" s="1"/>
  <c r="H1385" i="8"/>
  <c r="H360" i="15" s="1"/>
  <c r="H1386" i="8"/>
  <c r="H361" i="15" s="1"/>
  <c r="H1387" i="8"/>
  <c r="H362" i="15" s="1"/>
  <c r="H1388" i="8"/>
  <c r="H363" i="15" s="1"/>
  <c r="H1389" i="8"/>
  <c r="H364" i="15" s="1"/>
  <c r="H1390" i="8"/>
  <c r="H365" i="15" s="1"/>
  <c r="H1391" i="8"/>
  <c r="H366" i="15" s="1"/>
  <c r="H1392" i="8"/>
  <c r="H367" i="15" s="1"/>
  <c r="H1393" i="8"/>
  <c r="H368" i="15" s="1"/>
  <c r="H1394" i="8"/>
  <c r="H369" i="15" s="1"/>
  <c r="H1395" i="8"/>
  <c r="H370" i="15" s="1"/>
  <c r="H1396" i="8"/>
  <c r="H371" i="15" s="1"/>
  <c r="H1397" i="8"/>
  <c r="H372" i="15" s="1"/>
  <c r="H1398" i="8"/>
  <c r="H373" i="15" s="1"/>
  <c r="H1399" i="8"/>
  <c r="H374" i="15" s="1"/>
  <c r="H1400" i="8"/>
  <c r="H375" i="15" s="1"/>
  <c r="H1401" i="8"/>
  <c r="H376" i="15" s="1"/>
  <c r="H1402" i="8"/>
  <c r="H377" i="15" s="1"/>
  <c r="H1403" i="8"/>
  <c r="H378" i="15" s="1"/>
  <c r="H1404" i="8"/>
  <c r="H379" i="15" s="1"/>
  <c r="H1405" i="8"/>
  <c r="H380" i="15" s="1"/>
  <c r="H1406" i="8"/>
  <c r="H381" i="15" s="1"/>
  <c r="H1407" i="8"/>
  <c r="H382" i="15" s="1"/>
  <c r="H1408" i="8"/>
  <c r="H383" i="15" s="1"/>
  <c r="H1409" i="8"/>
  <c r="H384" i="15" s="1"/>
  <c r="H1410" i="8"/>
  <c r="H385" i="15" s="1"/>
  <c r="H1411" i="8"/>
  <c r="H386" i="15" s="1"/>
  <c r="H1412" i="8"/>
  <c r="H387" i="15" s="1"/>
  <c r="H1413" i="8"/>
  <c r="H388" i="15" s="1"/>
  <c r="H1414" i="8"/>
  <c r="H389" i="15" s="1"/>
  <c r="H1415" i="8"/>
  <c r="H390" i="15" s="1"/>
  <c r="H1416" i="8"/>
  <c r="H391" i="15" s="1"/>
  <c r="H1417" i="8"/>
  <c r="H392" i="15" s="1"/>
  <c r="H1418" i="8"/>
  <c r="H393" i="15" s="1"/>
  <c r="H1419" i="8"/>
  <c r="H394" i="15" s="1"/>
  <c r="H1420" i="8"/>
  <c r="H395" i="15" s="1"/>
  <c r="H1421" i="8"/>
  <c r="H396" i="15" s="1"/>
  <c r="H1422" i="8"/>
  <c r="H397" i="15" s="1"/>
  <c r="H1423" i="8"/>
  <c r="H398" i="15" s="1"/>
  <c r="H1424" i="8"/>
  <c r="H399" i="15" s="1"/>
  <c r="H1425" i="8"/>
  <c r="H400" i="15" s="1"/>
  <c r="H1426" i="8"/>
  <c r="H401" i="15" s="1"/>
  <c r="H1427" i="8"/>
  <c r="H402" i="15" s="1"/>
  <c r="H1428" i="8"/>
  <c r="H403" i="15" s="1"/>
  <c r="H1429" i="8"/>
  <c r="H404" i="15" s="1"/>
  <c r="H1430" i="8"/>
  <c r="H405" i="15" s="1"/>
  <c r="H1431" i="8"/>
  <c r="H406" i="15" s="1"/>
  <c r="H1432" i="8"/>
  <c r="H407" i="15" s="1"/>
  <c r="H1433" i="8"/>
  <c r="H408" i="15" s="1"/>
  <c r="H1434" i="8"/>
  <c r="H409" i="15" s="1"/>
  <c r="H1435" i="8"/>
  <c r="H410" i="15" s="1"/>
  <c r="H1436" i="8"/>
  <c r="H411" i="15" s="1"/>
  <c r="H1437" i="8"/>
  <c r="H412" i="15" s="1"/>
  <c r="H1438" i="8"/>
  <c r="H413" i="15" s="1"/>
  <c r="H1439" i="8"/>
  <c r="H414" i="15" s="1"/>
  <c r="H1440" i="8"/>
  <c r="H415" i="15" s="1"/>
  <c r="H1441" i="8"/>
  <c r="H416" i="15" s="1"/>
  <c r="H1442" i="8"/>
  <c r="H417" i="15" s="1"/>
  <c r="H1443" i="8"/>
  <c r="H418" i="15" s="1"/>
  <c r="H1444" i="8"/>
  <c r="H419" i="15" s="1"/>
  <c r="H1445" i="8"/>
  <c r="H420" i="15" s="1"/>
  <c r="H1446" i="8"/>
  <c r="H421" i="15" s="1"/>
  <c r="H1447" i="8"/>
  <c r="H422" i="15" s="1"/>
  <c r="H1448" i="8"/>
  <c r="H423" i="15" s="1"/>
  <c r="H1449" i="8"/>
  <c r="H424" i="15" s="1"/>
  <c r="H1450" i="8"/>
  <c r="H425" i="15" s="1"/>
  <c r="H1451" i="8"/>
  <c r="H426" i="15" s="1"/>
  <c r="H1452" i="8"/>
  <c r="H427" i="15" s="1"/>
  <c r="H1453" i="8"/>
  <c r="H428" i="15" s="1"/>
  <c r="H1454" i="8"/>
  <c r="H429" i="15" s="1"/>
  <c r="H1455" i="8"/>
  <c r="H430" i="15" s="1"/>
  <c r="H1456" i="8"/>
  <c r="H431" i="15" s="1"/>
  <c r="H1457" i="8"/>
  <c r="H432" i="15" s="1"/>
  <c r="H1458" i="8"/>
  <c r="H433" i="15" s="1"/>
  <c r="H1459" i="8"/>
  <c r="H434" i="15" s="1"/>
  <c r="H1460" i="8"/>
  <c r="H435" i="15" s="1"/>
  <c r="H1461" i="8"/>
  <c r="H436" i="15" s="1"/>
  <c r="H1462" i="8"/>
  <c r="H437" i="15" s="1"/>
  <c r="H1463" i="8"/>
  <c r="H438" i="15" s="1"/>
  <c r="H1464" i="8"/>
  <c r="H439" i="15" s="1"/>
  <c r="H1465" i="8"/>
  <c r="H440" i="15" s="1"/>
  <c r="H1466" i="8"/>
  <c r="H441" i="15" s="1"/>
  <c r="H1467" i="8"/>
  <c r="H442" i="15" s="1"/>
  <c r="H1468" i="8"/>
  <c r="H443" i="15" s="1"/>
  <c r="H1469" i="8"/>
  <c r="H444" i="15" s="1"/>
  <c r="H1470" i="8"/>
  <c r="H445" i="15" s="1"/>
  <c r="H1471" i="8"/>
  <c r="H446" i="15" s="1"/>
  <c r="H1472" i="8"/>
  <c r="H447" i="15" s="1"/>
  <c r="H1473" i="8"/>
  <c r="H448" i="15" s="1"/>
  <c r="H1474" i="8"/>
  <c r="H449" i="15" s="1"/>
  <c r="H1475" i="8"/>
  <c r="H450" i="15" s="1"/>
  <c r="H1476" i="8"/>
  <c r="H451" i="15" s="1"/>
  <c r="H1477" i="8"/>
  <c r="H452" i="15" s="1"/>
  <c r="H1478" i="8"/>
  <c r="H453" i="15" s="1"/>
  <c r="H1479" i="8"/>
  <c r="H454" i="15" s="1"/>
  <c r="H1480" i="8"/>
  <c r="H455" i="15" s="1"/>
  <c r="H1481" i="8"/>
  <c r="H456" i="15" s="1"/>
  <c r="H1482" i="8"/>
  <c r="H457" i="15" s="1"/>
  <c r="H1483" i="8"/>
  <c r="H458" i="15" s="1"/>
  <c r="H1484" i="8"/>
  <c r="H459" i="15" s="1"/>
  <c r="H1485" i="8"/>
  <c r="H460" i="15" s="1"/>
  <c r="H1486" i="8"/>
  <c r="H461" i="15" s="1"/>
  <c r="H1487" i="8"/>
  <c r="H462" i="15" s="1"/>
  <c r="H1488" i="8"/>
  <c r="H463" i="15" s="1"/>
  <c r="H1489" i="8"/>
  <c r="H464" i="15" s="1"/>
  <c r="H1490" i="8"/>
  <c r="H465" i="15" s="1"/>
  <c r="H1491" i="8"/>
  <c r="H466" i="15" s="1"/>
  <c r="H1492" i="8"/>
  <c r="H467" i="15" s="1"/>
  <c r="H1493" i="8"/>
  <c r="H468" i="15" s="1"/>
  <c r="H1494" i="8"/>
  <c r="H469" i="15" s="1"/>
  <c r="H1495" i="8"/>
  <c r="H470" i="15" s="1"/>
  <c r="H1496" i="8"/>
  <c r="H471" i="15" s="1"/>
  <c r="H1497" i="8"/>
  <c r="H472" i="15" s="1"/>
  <c r="H1498" i="8"/>
  <c r="H473" i="15" s="1"/>
  <c r="H1499" i="8"/>
  <c r="H474" i="15" s="1"/>
  <c r="H1500" i="8"/>
  <c r="H475" i="15" s="1"/>
  <c r="H1501" i="8"/>
  <c r="H476" i="15" s="1"/>
  <c r="H1502" i="8"/>
  <c r="H477" i="15" s="1"/>
  <c r="H1503" i="8"/>
  <c r="H478" i="15" s="1"/>
  <c r="H1504" i="8"/>
  <c r="H479" i="15" s="1"/>
  <c r="H1505" i="8"/>
  <c r="H480" i="15" s="1"/>
  <c r="H1506" i="8"/>
  <c r="H481" i="15" s="1"/>
  <c r="H1507" i="8"/>
  <c r="H482" i="15" s="1"/>
  <c r="H1508" i="8"/>
  <c r="H483" i="15" s="1"/>
  <c r="H1509" i="8"/>
  <c r="H484" i="15" s="1"/>
  <c r="H1510" i="8"/>
  <c r="H485" i="15" s="1"/>
  <c r="H1511" i="8"/>
  <c r="H486" i="15" s="1"/>
  <c r="H1512" i="8"/>
  <c r="H487" i="15" s="1"/>
  <c r="H1513" i="8"/>
  <c r="H488" i="15" s="1"/>
  <c r="H1514" i="8"/>
  <c r="H489" i="15" s="1"/>
  <c r="H1515" i="8"/>
  <c r="H490" i="15" s="1"/>
  <c r="H1516" i="8"/>
  <c r="H491" i="15" s="1"/>
  <c r="H1517" i="8"/>
  <c r="H492" i="15" s="1"/>
  <c r="H1518" i="8"/>
  <c r="H493" i="15" s="1"/>
  <c r="H1519" i="8"/>
  <c r="H494" i="15" s="1"/>
  <c r="H1520" i="8"/>
  <c r="H495" i="15" s="1"/>
  <c r="H1521" i="8"/>
  <c r="H496" i="15" s="1"/>
  <c r="H1522" i="8"/>
  <c r="H497" i="15" s="1"/>
  <c r="H1523" i="8"/>
  <c r="H498" i="15" s="1"/>
  <c r="H1524" i="8"/>
  <c r="H499" i="15" s="1"/>
  <c r="H1525" i="8"/>
  <c r="H500" i="15" s="1"/>
  <c r="H1526" i="8"/>
  <c r="H501" i="15" s="1"/>
  <c r="H1527" i="8"/>
  <c r="H502" i="15" s="1"/>
  <c r="H1528" i="8"/>
  <c r="H503" i="15" s="1"/>
  <c r="H1529" i="8"/>
  <c r="H504" i="15" s="1"/>
  <c r="H1530" i="8"/>
  <c r="H505" i="15" s="1"/>
  <c r="H1531" i="8"/>
  <c r="H506" i="15" s="1"/>
  <c r="H1532" i="8"/>
  <c r="H507" i="15" s="1"/>
  <c r="H1533" i="8"/>
  <c r="H508" i="15" s="1"/>
  <c r="H1534" i="8"/>
  <c r="H509" i="15" s="1"/>
  <c r="H1535" i="8"/>
  <c r="H510" i="15" s="1"/>
  <c r="H1536" i="8"/>
  <c r="H511" i="15" s="1"/>
  <c r="H1537" i="8"/>
  <c r="H513" i="15" s="1"/>
  <c r="H1538" i="8"/>
  <c r="H514" i="15" s="1"/>
  <c r="H1539" i="8"/>
  <c r="H515" i="15" s="1"/>
  <c r="H1540" i="8"/>
  <c r="H516" i="15" s="1"/>
  <c r="H1541" i="8"/>
  <c r="H517" i="15" s="1"/>
  <c r="H1542" i="8"/>
  <c r="H518" i="15" s="1"/>
  <c r="H1543" i="8"/>
  <c r="H519" i="15" s="1"/>
  <c r="H1544" i="8"/>
  <c r="H520" i="15" s="1"/>
  <c r="H1545" i="8"/>
  <c r="H521" i="15" s="1"/>
  <c r="H1546" i="8"/>
  <c r="H522" i="15" s="1"/>
  <c r="H1547" i="8"/>
  <c r="H523" i="15" s="1"/>
  <c r="H1548" i="8"/>
  <c r="H524" i="15" s="1"/>
  <c r="H1549" i="8"/>
  <c r="H525" i="15" s="1"/>
  <c r="H1550" i="8"/>
  <c r="H526" i="15" s="1"/>
  <c r="H1551" i="8"/>
  <c r="H527" i="15" s="1"/>
  <c r="H1552" i="8"/>
  <c r="H528" i="15" s="1"/>
  <c r="H1553" i="8"/>
  <c r="H529" i="15" s="1"/>
  <c r="H1554" i="8"/>
  <c r="H530" i="15" s="1"/>
  <c r="H1555" i="8"/>
  <c r="H531" i="15" s="1"/>
  <c r="H1556" i="8"/>
  <c r="H532" i="15" s="1"/>
  <c r="H1557" i="8"/>
  <c r="H533" i="15" s="1"/>
  <c r="H1558" i="8"/>
  <c r="H534" i="15" s="1"/>
  <c r="H1559" i="8"/>
  <c r="H535" i="15" s="1"/>
  <c r="H1560" i="8"/>
  <c r="H536" i="15" s="1"/>
  <c r="H1561" i="8"/>
  <c r="H537" i="15" s="1"/>
  <c r="H1562" i="8"/>
  <c r="H538" i="15" s="1"/>
  <c r="H1563" i="8"/>
  <c r="H539" i="15" s="1"/>
  <c r="H1564" i="8"/>
  <c r="H540" i="15" s="1"/>
  <c r="H1565" i="8"/>
  <c r="H541" i="15" s="1"/>
  <c r="H1566" i="8"/>
  <c r="H542" i="15" s="1"/>
  <c r="H1567" i="8"/>
  <c r="H543" i="15" s="1"/>
  <c r="H1568" i="8"/>
  <c r="H544" i="15" s="1"/>
  <c r="H1569" i="8"/>
  <c r="H545" i="15" s="1"/>
  <c r="H1570" i="8"/>
  <c r="H546" i="15" s="1"/>
  <c r="H1571" i="8"/>
  <c r="H547" i="15" s="1"/>
  <c r="H1572" i="8"/>
  <c r="H548" i="15" s="1"/>
  <c r="H1573" i="8"/>
  <c r="H549" i="15" s="1"/>
  <c r="H1574" i="8"/>
  <c r="H550" i="15" s="1"/>
  <c r="H1575" i="8"/>
  <c r="H551" i="15" s="1"/>
  <c r="H1576" i="8"/>
  <c r="H552" i="15" s="1"/>
  <c r="H1577" i="8"/>
  <c r="H553" i="15" s="1"/>
  <c r="H1578" i="8"/>
  <c r="H554" i="15" s="1"/>
  <c r="H1579" i="8"/>
  <c r="H555" i="15" s="1"/>
  <c r="H1580" i="8"/>
  <c r="H556" i="15" s="1"/>
  <c r="H1581" i="8"/>
  <c r="H557" i="15" s="1"/>
  <c r="H1582" i="8"/>
  <c r="H558" i="15" s="1"/>
  <c r="H1583" i="8"/>
  <c r="H559" i="15" s="1"/>
  <c r="H1584" i="8"/>
  <c r="H560" i="15" s="1"/>
  <c r="H1585" i="8"/>
  <c r="H561" i="15" s="1"/>
  <c r="H1586" i="8"/>
  <c r="H562" i="15" s="1"/>
  <c r="H1587" i="8"/>
  <c r="H563" i="15" s="1"/>
  <c r="H1588" i="8"/>
  <c r="H564" i="15" s="1"/>
  <c r="H1589" i="8"/>
  <c r="H565" i="15" s="1"/>
  <c r="H1590" i="8"/>
  <c r="H566" i="15" s="1"/>
  <c r="H1591" i="8"/>
  <c r="H567" i="15" s="1"/>
  <c r="H1592" i="8"/>
  <c r="H568" i="15" s="1"/>
  <c r="H1593" i="8"/>
  <c r="H569" i="15" s="1"/>
  <c r="H1594" i="8"/>
  <c r="H570" i="15" s="1"/>
  <c r="H1595" i="8"/>
  <c r="H571" i="15" s="1"/>
  <c r="H1596" i="8"/>
  <c r="H572" i="15" s="1"/>
  <c r="H1597" i="8"/>
  <c r="H573" i="15" s="1"/>
  <c r="H1598" i="8"/>
  <c r="H574" i="15" s="1"/>
  <c r="H1599" i="8"/>
  <c r="H575" i="15" s="1"/>
  <c r="H1600" i="8"/>
  <c r="H576" i="15" s="1"/>
  <c r="H1601" i="8"/>
  <c r="H577" i="15" s="1"/>
  <c r="H1602" i="8"/>
  <c r="H578" i="15" s="1"/>
  <c r="H1603" i="8"/>
  <c r="H579" i="15" s="1"/>
  <c r="H1604" i="8"/>
  <c r="H580" i="15" s="1"/>
  <c r="H1605" i="8"/>
  <c r="H581" i="15" s="1"/>
  <c r="H1606" i="8"/>
  <c r="H582" i="15" s="1"/>
  <c r="H1607" i="8"/>
  <c r="H583" i="15" s="1"/>
  <c r="H1608" i="8"/>
  <c r="H584" i="15" s="1"/>
  <c r="H1609" i="8"/>
  <c r="H585" i="15" s="1"/>
  <c r="H1610" i="8"/>
  <c r="H586" i="15" s="1"/>
  <c r="H1611" i="8"/>
  <c r="H587" i="15" s="1"/>
  <c r="H1612" i="8"/>
  <c r="H588" i="15" s="1"/>
  <c r="H1613" i="8"/>
  <c r="H590" i="15" s="1"/>
  <c r="H1614" i="8"/>
  <c r="H591" i="15" s="1"/>
  <c r="H1615" i="8"/>
  <c r="H592" i="15" s="1"/>
  <c r="H1616" i="8"/>
  <c r="H593" i="15" s="1"/>
  <c r="H1617" i="8"/>
  <c r="H594" i="15" s="1"/>
  <c r="H1618" i="8"/>
  <c r="H595" i="15" s="1"/>
  <c r="H1619" i="8"/>
  <c r="H596" i="15" s="1"/>
  <c r="H1620" i="8"/>
  <c r="H597" i="15" s="1"/>
  <c r="H1621" i="8"/>
  <c r="H598" i="15" s="1"/>
  <c r="H1622" i="8"/>
  <c r="H599" i="15" s="1"/>
  <c r="H1623" i="8"/>
  <c r="H600" i="15" s="1"/>
  <c r="H1624" i="8"/>
  <c r="H601" i="15" s="1"/>
  <c r="H1625" i="8"/>
  <c r="H602" i="15" s="1"/>
  <c r="H1626" i="8"/>
  <c r="H603" i="15" s="1"/>
  <c r="H1627" i="8"/>
  <c r="H604" i="15" s="1"/>
  <c r="H1628" i="8"/>
  <c r="H605" i="15" s="1"/>
  <c r="H1629" i="8"/>
  <c r="H606" i="15" s="1"/>
  <c r="H1630" i="8"/>
  <c r="H607" i="15" s="1"/>
  <c r="H1631" i="8"/>
  <c r="H608" i="15" s="1"/>
  <c r="H1632" i="8"/>
  <c r="H609" i="15" s="1"/>
  <c r="H1633" i="8"/>
  <c r="H610" i="15" s="1"/>
  <c r="H1634" i="8"/>
  <c r="H611" i="15" s="1"/>
  <c r="H1635" i="8"/>
  <c r="H612" i="15" s="1"/>
  <c r="H1636" i="8"/>
  <c r="H613" i="15" s="1"/>
  <c r="H1637" i="8"/>
  <c r="H614" i="15" s="1"/>
  <c r="H1638" i="8"/>
  <c r="H615" i="15" s="1"/>
  <c r="H1639" i="8"/>
  <c r="H616" i="15" s="1"/>
  <c r="H1640" i="8"/>
  <c r="H617" i="15" s="1"/>
  <c r="H1641" i="8"/>
  <c r="H618" i="15" s="1"/>
  <c r="H1642" i="8"/>
  <c r="H619" i="15" s="1"/>
  <c r="H1643" i="8"/>
  <c r="H620" i="15" s="1"/>
  <c r="H1644" i="8"/>
  <c r="H621" i="15" s="1"/>
  <c r="H1645" i="8"/>
  <c r="H622" i="15" s="1"/>
  <c r="H1646" i="8"/>
  <c r="H623" i="15" s="1"/>
  <c r="H1647" i="8"/>
  <c r="H624" i="15" s="1"/>
  <c r="H1648" i="8"/>
  <c r="H625" i="15" s="1"/>
  <c r="H1649" i="8"/>
  <c r="H626" i="15" s="1"/>
  <c r="H1650" i="8"/>
  <c r="H627" i="15" s="1"/>
  <c r="H1651" i="8"/>
  <c r="H628" i="15" s="1"/>
  <c r="H1652" i="8"/>
  <c r="H629" i="15" s="1"/>
  <c r="H1653" i="8"/>
  <c r="H630" i="15" s="1"/>
  <c r="H1654" i="8"/>
  <c r="H631" i="15" s="1"/>
  <c r="H1655" i="8"/>
  <c r="H632" i="15" s="1"/>
  <c r="H1656" i="8"/>
  <c r="H633" i="15" s="1"/>
  <c r="H1657" i="8"/>
  <c r="H635" i="15" s="1"/>
  <c r="H1658" i="8"/>
  <c r="H636" i="15" s="1"/>
  <c r="H1659" i="8"/>
  <c r="H637" i="15" s="1"/>
  <c r="H1660" i="8"/>
  <c r="H638" i="15" s="1"/>
  <c r="H1661" i="8"/>
  <c r="H639" i="15" s="1"/>
  <c r="H1662" i="8"/>
  <c r="H640" i="15" s="1"/>
  <c r="H1663" i="8"/>
  <c r="H642" i="15" s="1"/>
  <c r="H1664" i="8"/>
  <c r="H643" i="15" s="1"/>
  <c r="H1665" i="8"/>
  <c r="H1198" i="15" s="1"/>
  <c r="I1665" i="8"/>
  <c r="I1198" i="15" s="1"/>
  <c r="J1665" i="8"/>
  <c r="J1198" i="15" s="1"/>
  <c r="H1666" i="8"/>
  <c r="H1199" i="15" s="1"/>
  <c r="I1666" i="8"/>
  <c r="I1199" i="15" s="1"/>
  <c r="J1666" i="8"/>
  <c r="J1199" i="15" s="1"/>
  <c r="H1667" i="8"/>
  <c r="H1200" i="15" s="1"/>
  <c r="I1667" i="8"/>
  <c r="I1200" i="15" s="1"/>
  <c r="J1667" i="8"/>
  <c r="J1200" i="15" s="1"/>
  <c r="H1668" i="8"/>
  <c r="H1201" i="15" s="1"/>
  <c r="I1668" i="8"/>
  <c r="I1201" i="15" s="1"/>
  <c r="J1668" i="8"/>
  <c r="J1201" i="15" s="1"/>
  <c r="H1669" i="8"/>
  <c r="H1202" i="15" s="1"/>
  <c r="I1669" i="8"/>
  <c r="I1202" i="15" s="1"/>
  <c r="J1669" i="8"/>
  <c r="J1202" i="15" s="1"/>
  <c r="H1670" i="8"/>
  <c r="H1203" i="15" s="1"/>
  <c r="I1670" i="8"/>
  <c r="I1203" i="15" s="1"/>
  <c r="J1670" i="8"/>
  <c r="J1203" i="15" s="1"/>
  <c r="H1671" i="8"/>
  <c r="H1204" i="15" s="1"/>
  <c r="I1671" i="8"/>
  <c r="I1204" i="15" s="1"/>
  <c r="J1671" i="8"/>
  <c r="J1204" i="15" s="1"/>
  <c r="H1672" i="8"/>
  <c r="H1205" i="15" s="1"/>
  <c r="I1672" i="8"/>
  <c r="I1205" i="15" s="1"/>
  <c r="J1672" i="8"/>
  <c r="J1205" i="15" s="1"/>
  <c r="H1673" i="8"/>
  <c r="H1206" i="15" s="1"/>
  <c r="I1673" i="8"/>
  <c r="I1206" i="15" s="1"/>
  <c r="J1673" i="8"/>
  <c r="J1206" i="15" s="1"/>
  <c r="H1674" i="8"/>
  <c r="H1207" i="15" s="1"/>
  <c r="I1674" i="8"/>
  <c r="I1207" i="15" s="1"/>
  <c r="J1674" i="8"/>
  <c r="J1207" i="15" s="1"/>
  <c r="H1675" i="8"/>
  <c r="H1208" i="15" s="1"/>
  <c r="I1675" i="8"/>
  <c r="I1208" i="15" s="1"/>
  <c r="J1675" i="8"/>
  <c r="J1208" i="15" s="1"/>
  <c r="H1676" i="8"/>
  <c r="H1209" i="15" s="1"/>
  <c r="I1676" i="8"/>
  <c r="I1209" i="15" s="1"/>
  <c r="J1676" i="8"/>
  <c r="J1209" i="15" s="1"/>
  <c r="H1677" i="8"/>
  <c r="H1210" i="15" s="1"/>
  <c r="I1677" i="8"/>
  <c r="I1210" i="15" s="1"/>
  <c r="J1677" i="8"/>
  <c r="J1210" i="15" s="1"/>
  <c r="H1678" i="8"/>
  <c r="H1211" i="15" s="1"/>
  <c r="I1678" i="8"/>
  <c r="I1211" i="15" s="1"/>
  <c r="J1678" i="8"/>
  <c r="J1211" i="15" s="1"/>
  <c r="H1679" i="8"/>
  <c r="H1212" i="15" s="1"/>
  <c r="I1679" i="8"/>
  <c r="I1212" i="15" s="1"/>
  <c r="J1679" i="8"/>
  <c r="J1212" i="15" s="1"/>
  <c r="H1680" i="8"/>
  <c r="H1213" i="15" s="1"/>
  <c r="I1680" i="8"/>
  <c r="I1213" i="15" s="1"/>
  <c r="J1680" i="8"/>
  <c r="J1213" i="15" s="1"/>
  <c r="H1681" i="8"/>
  <c r="H1214" i="15" s="1"/>
  <c r="I1681" i="8"/>
  <c r="I1214" i="15" s="1"/>
  <c r="J1681" i="8"/>
  <c r="J1214" i="15" s="1"/>
  <c r="H1682" i="8"/>
  <c r="H1215" i="15" s="1"/>
  <c r="I1682" i="8"/>
  <c r="I1215" i="15" s="1"/>
  <c r="J1682" i="8"/>
  <c r="J1215" i="15" s="1"/>
  <c r="H1683" i="8"/>
  <c r="H1216" i="15" s="1"/>
  <c r="I1683" i="8"/>
  <c r="I1216" i="15" s="1"/>
  <c r="J1683" i="8"/>
  <c r="J1216" i="15" s="1"/>
  <c r="H1684" i="8"/>
  <c r="H1217" i="15" s="1"/>
  <c r="I1684" i="8"/>
  <c r="I1217" i="15" s="1"/>
  <c r="J1684" i="8"/>
  <c r="J1217" i="15" s="1"/>
  <c r="H1685" i="8"/>
  <c r="H1218" i="15" s="1"/>
  <c r="I1685" i="8"/>
  <c r="I1218" i="15" s="1"/>
  <c r="J1685" i="8"/>
  <c r="J1218" i="15" s="1"/>
  <c r="H1686" i="8"/>
  <c r="H1219" i="15" s="1"/>
  <c r="I1686" i="8"/>
  <c r="I1219" i="15" s="1"/>
  <c r="J1686" i="8"/>
  <c r="J1219" i="15" s="1"/>
  <c r="H1687" i="8"/>
  <c r="H1220" i="15" s="1"/>
  <c r="I1687" i="8"/>
  <c r="I1220" i="15" s="1"/>
  <c r="J1687" i="8"/>
  <c r="J1220" i="15" s="1"/>
  <c r="H1688" i="8"/>
  <c r="H1221" i="15" s="1"/>
  <c r="I1688" i="8"/>
  <c r="I1221" i="15" s="1"/>
  <c r="J1688" i="8"/>
  <c r="J1221" i="15" s="1"/>
  <c r="H1689" i="8"/>
  <c r="H1222" i="15" s="1"/>
  <c r="I1689" i="8"/>
  <c r="I1222" i="15" s="1"/>
  <c r="J1689" i="8"/>
  <c r="J1222" i="15" s="1"/>
  <c r="H1690" i="8"/>
  <c r="H1223" i="15" s="1"/>
  <c r="I1690" i="8"/>
  <c r="I1223" i="15" s="1"/>
  <c r="J1690" i="8"/>
  <c r="J1223" i="15" s="1"/>
  <c r="H1691" i="8"/>
  <c r="H1224" i="15" s="1"/>
  <c r="I1691" i="8"/>
  <c r="I1224" i="15" s="1"/>
  <c r="J1691" i="8"/>
  <c r="J1224" i="15" s="1"/>
  <c r="H1692" i="8"/>
  <c r="H1225" i="15" s="1"/>
  <c r="I1692" i="8"/>
  <c r="I1225" i="15" s="1"/>
  <c r="J1692" i="8"/>
  <c r="J1225" i="15" s="1"/>
  <c r="H1693" i="8"/>
  <c r="H1226" i="15" s="1"/>
  <c r="I1693" i="8"/>
  <c r="I1226" i="15" s="1"/>
  <c r="J1693" i="8"/>
  <c r="J1226" i="15" s="1"/>
  <c r="H1694" i="8"/>
  <c r="H1227" i="15" s="1"/>
  <c r="I1694" i="8"/>
  <c r="I1227" i="15" s="1"/>
  <c r="J1694" i="8"/>
  <c r="J1227" i="15" s="1"/>
  <c r="H1695" i="8"/>
  <c r="H1228" i="15" s="1"/>
  <c r="I1695" i="8"/>
  <c r="I1228" i="15" s="1"/>
  <c r="J1695" i="8"/>
  <c r="J1228" i="15" s="1"/>
  <c r="H1696" i="8"/>
  <c r="H1229" i="15" s="1"/>
  <c r="I1696" i="8"/>
  <c r="I1229" i="15" s="1"/>
  <c r="J1696" i="8"/>
  <c r="J1229" i="15" s="1"/>
  <c r="H1697" i="8"/>
  <c r="H1230" i="15" s="1"/>
  <c r="I1697" i="8"/>
  <c r="I1230" i="15" s="1"/>
  <c r="J1697" i="8"/>
  <c r="J1230" i="15" s="1"/>
  <c r="H1698" i="8"/>
  <c r="H1231" i="15" s="1"/>
  <c r="I1698" i="8"/>
  <c r="I1231" i="15" s="1"/>
  <c r="J1698" i="8"/>
  <c r="J1231" i="15" s="1"/>
  <c r="H1699" i="8"/>
  <c r="H1232" i="15" s="1"/>
  <c r="I1699" i="8"/>
  <c r="I1232" i="15" s="1"/>
  <c r="J1699" i="8"/>
  <c r="J1232" i="15" s="1"/>
  <c r="H1700" i="8"/>
  <c r="H1233" i="15" s="1"/>
  <c r="I1700" i="8"/>
  <c r="I1233" i="15" s="1"/>
  <c r="J1700" i="8"/>
  <c r="J1233" i="15" s="1"/>
  <c r="H1701" i="8"/>
  <c r="H1234" i="15" s="1"/>
  <c r="I1701" i="8"/>
  <c r="I1234" i="15" s="1"/>
  <c r="J1701" i="8"/>
  <c r="J1234" i="15" s="1"/>
  <c r="H1702" i="8"/>
  <c r="H1235" i="15" s="1"/>
  <c r="I1702" i="8"/>
  <c r="I1235" i="15" s="1"/>
  <c r="J1702" i="8"/>
  <c r="J1235" i="15" s="1"/>
  <c r="H1703" i="8"/>
  <c r="H1236" i="15" s="1"/>
  <c r="I1703" i="8"/>
  <c r="I1236" i="15" s="1"/>
  <c r="J1703" i="8"/>
  <c r="J1236" i="15" s="1"/>
  <c r="H1704" i="8"/>
  <c r="H1237" i="15" s="1"/>
  <c r="I1704" i="8"/>
  <c r="I1237" i="15" s="1"/>
  <c r="J1704" i="8"/>
  <c r="J1237" i="15" s="1"/>
  <c r="H1705" i="8"/>
  <c r="H1238" i="15" s="1"/>
  <c r="I1705" i="8"/>
  <c r="I1238" i="15" s="1"/>
  <c r="J1705" i="8"/>
  <c r="J1238" i="15" s="1"/>
  <c r="H1706" i="8"/>
  <c r="H1239" i="15" s="1"/>
  <c r="I1706" i="8"/>
  <c r="I1239" i="15" s="1"/>
  <c r="J1706" i="8"/>
  <c r="J1239" i="15" s="1"/>
  <c r="H1707" i="8"/>
  <c r="H1240" i="15" s="1"/>
  <c r="I1707" i="8"/>
  <c r="I1240" i="15" s="1"/>
  <c r="J1707" i="8"/>
  <c r="J1240" i="15" s="1"/>
  <c r="H1708" i="8"/>
  <c r="H1241" i="15" s="1"/>
  <c r="I1708" i="8"/>
  <c r="I1241" i="15" s="1"/>
  <c r="J1708" i="8"/>
  <c r="J1241" i="15" s="1"/>
  <c r="H1709" i="8"/>
  <c r="H1242" i="15" s="1"/>
  <c r="I1709" i="8"/>
  <c r="I1242" i="15" s="1"/>
  <c r="J1709" i="8"/>
  <c r="J1242" i="15" s="1"/>
  <c r="H1710" i="8"/>
  <c r="H1243" i="15" s="1"/>
  <c r="I1710" i="8"/>
  <c r="I1243" i="15" s="1"/>
  <c r="J1710" i="8"/>
  <c r="J1243" i="15" s="1"/>
  <c r="H1711" i="8"/>
  <c r="H1244" i="15" s="1"/>
  <c r="I1711" i="8"/>
  <c r="I1244" i="15" s="1"/>
  <c r="J1711" i="8"/>
  <c r="J1244" i="15" s="1"/>
  <c r="H1712" i="8"/>
  <c r="H1245" i="15" s="1"/>
  <c r="I1712" i="8"/>
  <c r="I1245" i="15" s="1"/>
  <c r="J1712" i="8"/>
  <c r="J1245" i="15" s="1"/>
  <c r="H1713" i="8"/>
  <c r="H1246" i="15" s="1"/>
  <c r="I1713" i="8"/>
  <c r="I1246" i="15" s="1"/>
  <c r="J1713" i="8"/>
  <c r="J1246" i="15" s="1"/>
  <c r="H1714" i="8"/>
  <c r="H1247" i="15" s="1"/>
  <c r="I1714" i="8"/>
  <c r="I1247" i="15" s="1"/>
  <c r="J1714" i="8"/>
  <c r="J1247" i="15" s="1"/>
  <c r="H1715" i="8"/>
  <c r="H1248" i="15" s="1"/>
  <c r="I1715" i="8"/>
  <c r="I1248" i="15" s="1"/>
  <c r="J1715" i="8"/>
  <c r="J1248" i="15" s="1"/>
  <c r="H1716" i="8"/>
  <c r="H1249" i="15" s="1"/>
  <c r="I1716" i="8"/>
  <c r="I1249" i="15" s="1"/>
  <c r="J1716" i="8"/>
  <c r="J1249" i="15" s="1"/>
  <c r="H1717" i="8"/>
  <c r="H1250" i="15" s="1"/>
  <c r="I1717" i="8"/>
  <c r="I1250" i="15" s="1"/>
  <c r="J1717" i="8"/>
  <c r="J1250" i="15" s="1"/>
  <c r="H1718" i="8"/>
  <c r="H1251" i="15" s="1"/>
  <c r="I1718" i="8"/>
  <c r="I1251" i="15" s="1"/>
  <c r="J1718" i="8"/>
  <c r="J1251" i="15" s="1"/>
  <c r="H1719" i="8"/>
  <c r="H1252" i="15" s="1"/>
  <c r="I1719" i="8"/>
  <c r="I1252" i="15" s="1"/>
  <c r="J1719" i="8"/>
  <c r="J1252" i="15" s="1"/>
  <c r="H1720" i="8"/>
  <c r="H1253" i="15" s="1"/>
  <c r="I1720" i="8"/>
  <c r="I1253" i="15" s="1"/>
  <c r="J1720" i="8"/>
  <c r="J1253" i="15" s="1"/>
  <c r="H1721" i="8"/>
  <c r="H1254" i="15" s="1"/>
  <c r="I1721" i="8"/>
  <c r="I1254" i="15" s="1"/>
  <c r="J1721" i="8"/>
  <c r="J1254" i="15" s="1"/>
  <c r="H1722" i="8"/>
  <c r="H1255" i="15" s="1"/>
  <c r="I1722" i="8"/>
  <c r="I1255" i="15" s="1"/>
  <c r="J1722" i="8"/>
  <c r="J1255" i="15" s="1"/>
  <c r="H1723" i="8"/>
  <c r="H1256" i="15" s="1"/>
  <c r="I1723" i="8"/>
  <c r="I1256" i="15" s="1"/>
  <c r="J1723" i="8"/>
  <c r="J1256" i="15" s="1"/>
  <c r="H1724" i="8"/>
  <c r="H1257" i="15" s="1"/>
  <c r="I1724" i="8"/>
  <c r="I1257" i="15" s="1"/>
  <c r="J1724" i="8"/>
  <c r="J1257" i="15" s="1"/>
  <c r="H1725" i="8"/>
  <c r="H1258" i="15" s="1"/>
  <c r="I1725" i="8"/>
  <c r="I1258" i="15" s="1"/>
  <c r="J1725" i="8"/>
  <c r="J1258" i="15" s="1"/>
  <c r="H3" i="6"/>
  <c r="I3" i="6"/>
  <c r="J3" i="6"/>
  <c r="H4" i="6"/>
  <c r="I4" i="6"/>
  <c r="J4" i="6"/>
  <c r="H5" i="6"/>
  <c r="I5" i="6"/>
  <c r="J5" i="6"/>
  <c r="H6" i="6"/>
  <c r="I6" i="6"/>
  <c r="J6" i="6"/>
  <c r="H7" i="6"/>
  <c r="I7" i="6"/>
  <c r="J7" i="6"/>
  <c r="H8" i="6"/>
  <c r="I8" i="6"/>
  <c r="J8" i="6"/>
  <c r="H9" i="6"/>
  <c r="I9" i="6"/>
  <c r="J9" i="6"/>
  <c r="H10" i="6"/>
  <c r="I10" i="6"/>
  <c r="J10" i="6"/>
  <c r="H11" i="6"/>
  <c r="I11" i="6"/>
  <c r="J11" i="6"/>
  <c r="H12" i="6"/>
  <c r="I12" i="6"/>
  <c r="J12" i="6"/>
  <c r="H13" i="6"/>
  <c r="I13" i="6"/>
  <c r="J13" i="6"/>
  <c r="H14" i="6"/>
  <c r="I14" i="6"/>
  <c r="J14" i="6"/>
  <c r="H15" i="6"/>
  <c r="I15" i="6"/>
  <c r="J15" i="6"/>
  <c r="H16" i="6"/>
  <c r="I16" i="6"/>
  <c r="J16" i="6"/>
  <c r="H17" i="6"/>
  <c r="I17" i="6"/>
  <c r="J17" i="6"/>
  <c r="H18" i="6"/>
  <c r="I18" i="6"/>
  <c r="J18" i="6"/>
  <c r="H19" i="6"/>
  <c r="I19" i="6"/>
  <c r="J19" i="6"/>
  <c r="H20" i="6"/>
  <c r="I20" i="6"/>
  <c r="J20" i="6"/>
  <c r="H21" i="6"/>
  <c r="I21" i="6"/>
  <c r="J21" i="6"/>
  <c r="H22" i="6"/>
  <c r="I22" i="6"/>
  <c r="J22" i="6"/>
  <c r="H23" i="6"/>
  <c r="I23" i="6"/>
  <c r="J23" i="6"/>
  <c r="H24" i="6"/>
  <c r="I24" i="6"/>
  <c r="J24" i="6"/>
  <c r="H25" i="6"/>
  <c r="I25" i="6"/>
  <c r="J25" i="6"/>
  <c r="H26" i="6"/>
  <c r="I26" i="6"/>
  <c r="J26" i="6"/>
  <c r="H27" i="6"/>
  <c r="I27" i="6"/>
  <c r="J27" i="6"/>
  <c r="H28" i="6"/>
  <c r="I28" i="6"/>
  <c r="J28" i="6"/>
  <c r="H29" i="6"/>
  <c r="I29" i="6"/>
  <c r="J29" i="6"/>
  <c r="H30" i="6"/>
  <c r="I30" i="6"/>
  <c r="J30" i="6"/>
  <c r="H31" i="6"/>
  <c r="I31" i="6"/>
  <c r="J31" i="6"/>
  <c r="H32" i="6"/>
  <c r="I32" i="6"/>
  <c r="J32" i="6"/>
  <c r="H33" i="6"/>
  <c r="I33" i="6"/>
  <c r="J33" i="6"/>
  <c r="H34" i="6"/>
  <c r="I34" i="6"/>
  <c r="J34" i="6"/>
  <c r="H35" i="6"/>
  <c r="I35" i="6"/>
  <c r="J35" i="6"/>
  <c r="H36" i="6"/>
  <c r="I36" i="6"/>
  <c r="J36" i="6"/>
  <c r="H37" i="6"/>
  <c r="I37" i="6"/>
  <c r="J37" i="6"/>
  <c r="H38" i="6"/>
  <c r="I38" i="6"/>
  <c r="J38" i="6"/>
  <c r="H39" i="6"/>
  <c r="I39" i="6"/>
  <c r="J39" i="6"/>
  <c r="H40" i="6"/>
  <c r="I40" i="6"/>
  <c r="J40" i="6"/>
  <c r="H41" i="6"/>
  <c r="I41" i="6"/>
  <c r="J41" i="6"/>
  <c r="H42" i="6"/>
  <c r="I42" i="6"/>
  <c r="J42" i="6"/>
  <c r="H43" i="6"/>
  <c r="I43" i="6"/>
  <c r="J43" i="6"/>
  <c r="H44" i="6"/>
  <c r="I44" i="6"/>
  <c r="J44" i="6"/>
  <c r="H45" i="6"/>
  <c r="I45" i="6"/>
  <c r="J45" i="6"/>
  <c r="H46" i="6"/>
  <c r="I46" i="6"/>
  <c r="J46" i="6"/>
  <c r="H47" i="6"/>
  <c r="I47" i="6"/>
  <c r="J47" i="6"/>
  <c r="H48" i="6"/>
  <c r="I48" i="6"/>
  <c r="J48" i="6"/>
  <c r="H49" i="6"/>
  <c r="I49" i="6"/>
  <c r="J49" i="6"/>
  <c r="H50" i="6"/>
  <c r="I50" i="6"/>
  <c r="J50" i="6"/>
  <c r="H51" i="6"/>
  <c r="I51" i="6"/>
  <c r="J51" i="6"/>
  <c r="H52" i="6"/>
  <c r="I52" i="6"/>
  <c r="J52" i="6"/>
  <c r="H53" i="6"/>
  <c r="I53" i="6"/>
  <c r="J53" i="6"/>
  <c r="H54" i="6"/>
  <c r="I54" i="6"/>
  <c r="J54" i="6"/>
  <c r="H55" i="6"/>
  <c r="I55" i="6"/>
  <c r="J55" i="6"/>
  <c r="H56" i="6"/>
  <c r="I56" i="6"/>
  <c r="J56" i="6"/>
  <c r="H57" i="6"/>
  <c r="I57" i="6"/>
  <c r="J57" i="6"/>
  <c r="H58" i="6"/>
  <c r="I58" i="6"/>
  <c r="J58" i="6"/>
  <c r="H59" i="6"/>
  <c r="I59" i="6"/>
  <c r="J59" i="6"/>
  <c r="H60" i="6"/>
  <c r="I60" i="6"/>
  <c r="J60" i="6"/>
  <c r="H61" i="6"/>
  <c r="I61" i="6"/>
  <c r="J61" i="6"/>
  <c r="H62" i="6"/>
  <c r="I62" i="6"/>
  <c r="J62" i="6"/>
  <c r="H63" i="6"/>
  <c r="I63" i="6"/>
  <c r="J63" i="6"/>
  <c r="H64" i="6"/>
  <c r="I64" i="6"/>
  <c r="J64" i="6"/>
  <c r="H65" i="6"/>
  <c r="I65" i="6"/>
  <c r="J65" i="6"/>
  <c r="H66" i="6"/>
  <c r="I66" i="6"/>
  <c r="J66" i="6"/>
  <c r="H67" i="6"/>
  <c r="I67" i="6"/>
  <c r="J67" i="6"/>
  <c r="H68" i="6"/>
  <c r="I68" i="6"/>
  <c r="J68" i="6"/>
  <c r="H69" i="6"/>
  <c r="I69" i="6"/>
  <c r="J69" i="6"/>
  <c r="H70" i="6"/>
  <c r="I70" i="6"/>
  <c r="J70" i="6"/>
  <c r="H71" i="6"/>
  <c r="I71" i="6"/>
  <c r="J71" i="6"/>
  <c r="H72" i="6"/>
  <c r="I72" i="6"/>
  <c r="J72" i="6"/>
  <c r="H73" i="6"/>
  <c r="I73" i="6"/>
  <c r="J73" i="6"/>
  <c r="H74" i="6"/>
  <c r="I74" i="6"/>
  <c r="J74" i="6"/>
  <c r="I2" i="6"/>
  <c r="J2" i="6"/>
  <c r="H2" i="6"/>
  <c r="H3" i="3"/>
  <c r="I3" i="3"/>
  <c r="J3" i="3"/>
  <c r="H4" i="3"/>
  <c r="I4" i="3"/>
  <c r="J4" i="3"/>
  <c r="I2" i="3"/>
  <c r="J2" i="3"/>
  <c r="H2" i="3"/>
  <c r="J2" i="9"/>
  <c r="J1748" i="15" s="1"/>
  <c r="I2" i="9"/>
  <c r="I1748" i="15" s="1"/>
  <c r="H2" i="9"/>
  <c r="H1748" i="15" s="1"/>
  <c r="H3" i="1"/>
  <c r="I3" i="1"/>
  <c r="J3" i="1"/>
  <c r="H4" i="1"/>
  <c r="I4" i="1"/>
  <c r="J4" i="1"/>
  <c r="H5" i="1"/>
  <c r="I5" i="1"/>
  <c r="J5" i="1"/>
  <c r="H6" i="1"/>
  <c r="I6" i="1"/>
  <c r="J6" i="1"/>
  <c r="H7" i="1"/>
  <c r="I7" i="1"/>
  <c r="J7" i="1"/>
  <c r="H8" i="1"/>
  <c r="I8" i="1"/>
  <c r="J8" i="1"/>
  <c r="H9" i="1"/>
  <c r="I9" i="1"/>
  <c r="J9" i="1"/>
  <c r="H10" i="1"/>
  <c r="I10" i="1"/>
  <c r="J10" i="1"/>
  <c r="H11" i="1"/>
  <c r="I11" i="1"/>
  <c r="J11" i="1"/>
  <c r="H12" i="1"/>
  <c r="I12" i="1"/>
  <c r="J12" i="1"/>
  <c r="H13" i="1"/>
  <c r="I13" i="1"/>
  <c r="J13" i="1"/>
  <c r="H14" i="1"/>
  <c r="I14" i="1"/>
  <c r="J14" i="1"/>
  <c r="H15" i="1"/>
  <c r="I15" i="1"/>
  <c r="J15" i="1"/>
  <c r="H16" i="1"/>
  <c r="I16" i="1"/>
  <c r="J16" i="1"/>
  <c r="H17" i="1"/>
  <c r="I17" i="1"/>
  <c r="J17" i="1"/>
  <c r="H18" i="1"/>
  <c r="I18" i="1"/>
  <c r="J18" i="1"/>
  <c r="H19" i="1"/>
  <c r="I19" i="1"/>
  <c r="J19" i="1"/>
  <c r="H20" i="1"/>
  <c r="I20" i="1"/>
  <c r="J20" i="1"/>
  <c r="H21" i="1"/>
  <c r="I21" i="1"/>
  <c r="J21" i="1"/>
  <c r="H22" i="1"/>
  <c r="I22" i="1"/>
  <c r="J22" i="1"/>
  <c r="H23" i="1"/>
  <c r="I23" i="1"/>
  <c r="J23" i="1"/>
  <c r="H24" i="1"/>
  <c r="I24" i="1"/>
  <c r="J24" i="1"/>
  <c r="H25" i="1"/>
  <c r="I25" i="1"/>
  <c r="J25" i="1"/>
  <c r="H26" i="1"/>
  <c r="I26" i="1"/>
  <c r="J26" i="1"/>
  <c r="H27" i="1"/>
  <c r="I27" i="1"/>
  <c r="J27" i="1"/>
  <c r="H28" i="1"/>
  <c r="I28" i="1"/>
  <c r="J28" i="1"/>
  <c r="H29" i="1"/>
  <c r="I29" i="1"/>
  <c r="J29" i="1"/>
  <c r="H30" i="1"/>
  <c r="I30" i="1"/>
  <c r="J30" i="1"/>
  <c r="H31" i="1"/>
  <c r="I31" i="1"/>
  <c r="J31" i="1"/>
  <c r="H32" i="1"/>
  <c r="I32" i="1"/>
  <c r="J32" i="1"/>
  <c r="H33" i="1"/>
  <c r="I33" i="1"/>
  <c r="J33" i="1"/>
  <c r="H34" i="1"/>
  <c r="I34" i="1"/>
  <c r="J34" i="1"/>
  <c r="H35" i="1"/>
  <c r="I35" i="1"/>
  <c r="J35" i="1"/>
  <c r="H36" i="1"/>
  <c r="I36" i="1"/>
  <c r="J36" i="1"/>
  <c r="H37" i="1"/>
  <c r="I37" i="1"/>
  <c r="J37" i="1"/>
  <c r="H38" i="1"/>
  <c r="I38" i="1"/>
  <c r="J38" i="1"/>
  <c r="H39" i="1"/>
  <c r="I39" i="1"/>
  <c r="J39" i="1"/>
  <c r="H40" i="1"/>
  <c r="I40" i="1"/>
  <c r="J40" i="1"/>
  <c r="H41" i="1"/>
  <c r="I41" i="1"/>
  <c r="J41" i="1"/>
  <c r="H42" i="1"/>
  <c r="I42" i="1"/>
  <c r="J42" i="1"/>
  <c r="H43" i="1"/>
  <c r="I43" i="1"/>
  <c r="J43" i="1"/>
  <c r="H44" i="1"/>
  <c r="I44" i="1"/>
  <c r="J44" i="1"/>
  <c r="H45" i="1"/>
  <c r="I45" i="1"/>
  <c r="J45" i="1"/>
  <c r="H46" i="1"/>
  <c r="I46" i="1"/>
  <c r="J46" i="1"/>
  <c r="H47" i="1"/>
  <c r="I47" i="1"/>
  <c r="J47" i="1"/>
  <c r="H48" i="1"/>
  <c r="I48" i="1"/>
  <c r="J48" i="1"/>
  <c r="H49" i="1"/>
  <c r="I49" i="1"/>
  <c r="J49" i="1"/>
  <c r="H50" i="1"/>
  <c r="I50" i="1"/>
  <c r="J50" i="1"/>
  <c r="H51" i="1"/>
  <c r="I51" i="1"/>
  <c r="J51" i="1"/>
  <c r="H52" i="1"/>
  <c r="I52" i="1"/>
  <c r="J52" i="1"/>
  <c r="H53" i="1"/>
  <c r="I53" i="1"/>
  <c r="J53" i="1"/>
  <c r="H54" i="1"/>
  <c r="I54" i="1"/>
  <c r="J54" i="1"/>
  <c r="H55" i="1"/>
  <c r="I55" i="1"/>
  <c r="J55" i="1"/>
  <c r="H56" i="1"/>
  <c r="I56" i="1"/>
  <c r="J56" i="1"/>
  <c r="H57" i="1"/>
  <c r="I57" i="1"/>
  <c r="J57" i="1"/>
  <c r="H58" i="1"/>
  <c r="I58" i="1"/>
  <c r="J58" i="1"/>
  <c r="H59" i="1"/>
  <c r="I59" i="1"/>
  <c r="J59" i="1"/>
  <c r="H60" i="1"/>
  <c r="I60" i="1"/>
  <c r="J60" i="1"/>
  <c r="H61" i="1"/>
  <c r="I61" i="1"/>
  <c r="J61" i="1"/>
  <c r="H62" i="1"/>
  <c r="I62" i="1"/>
  <c r="J62" i="1"/>
  <c r="H63" i="1"/>
  <c r="I63" i="1"/>
  <c r="J63" i="1"/>
  <c r="H64" i="1"/>
  <c r="I64" i="1"/>
  <c r="J64" i="1"/>
  <c r="H65" i="1"/>
  <c r="I65" i="1"/>
  <c r="J65" i="1"/>
  <c r="H66" i="1"/>
  <c r="I66" i="1"/>
  <c r="J66" i="1"/>
  <c r="H67" i="1"/>
  <c r="I67" i="1"/>
  <c r="J67" i="1"/>
  <c r="H68" i="1"/>
  <c r="I68" i="1"/>
  <c r="J68" i="1"/>
  <c r="H69" i="1"/>
  <c r="I69" i="1"/>
  <c r="J69" i="1"/>
  <c r="H70" i="1"/>
  <c r="I70" i="1"/>
  <c r="J70" i="1"/>
  <c r="H71" i="1"/>
  <c r="I71" i="1"/>
  <c r="J71" i="1"/>
  <c r="H72" i="1"/>
  <c r="I72" i="1"/>
  <c r="J72" i="1"/>
  <c r="H73" i="1"/>
  <c r="I73" i="1"/>
  <c r="J73" i="1"/>
  <c r="H74" i="1"/>
  <c r="I74" i="1"/>
  <c r="J74" i="1"/>
  <c r="H75" i="1"/>
  <c r="I75" i="1"/>
  <c r="J75" i="1"/>
  <c r="H76" i="1"/>
  <c r="I76" i="1"/>
  <c r="J76" i="1"/>
  <c r="H77" i="1"/>
  <c r="I77" i="1"/>
  <c r="J77" i="1"/>
  <c r="H78" i="1"/>
  <c r="I78" i="1"/>
  <c r="J78" i="1"/>
  <c r="H79" i="1"/>
  <c r="I79" i="1"/>
  <c r="J79" i="1"/>
  <c r="H80" i="1"/>
  <c r="I80" i="1"/>
  <c r="J80" i="1"/>
  <c r="H81" i="1"/>
  <c r="I81" i="1"/>
  <c r="J81" i="1"/>
  <c r="H82" i="1"/>
  <c r="I82" i="1"/>
  <c r="J82" i="1"/>
  <c r="H83" i="1"/>
  <c r="I83" i="1"/>
  <c r="J83" i="1"/>
  <c r="H84" i="1"/>
  <c r="I84" i="1"/>
  <c r="J84" i="1"/>
  <c r="H85" i="1"/>
  <c r="I85" i="1"/>
  <c r="J85" i="1"/>
  <c r="H86" i="1"/>
  <c r="I86" i="1"/>
  <c r="J86" i="1"/>
  <c r="H87" i="1"/>
  <c r="I87" i="1"/>
  <c r="J87" i="1"/>
  <c r="H88" i="1"/>
  <c r="I88" i="1"/>
  <c r="J88" i="1"/>
  <c r="H89" i="1"/>
  <c r="I89" i="1"/>
  <c r="J89" i="1"/>
  <c r="H90" i="1"/>
  <c r="I90" i="1"/>
  <c r="J90" i="1"/>
  <c r="H91" i="1"/>
  <c r="I91" i="1"/>
  <c r="J91" i="1"/>
  <c r="H92" i="1"/>
  <c r="I92" i="1"/>
  <c r="J92" i="1"/>
  <c r="H93" i="1"/>
  <c r="I93" i="1"/>
  <c r="J93" i="1"/>
  <c r="H94" i="1"/>
  <c r="I94" i="1"/>
  <c r="J94" i="1"/>
  <c r="H95" i="1"/>
  <c r="I95" i="1"/>
  <c r="J95" i="1"/>
  <c r="H96" i="1"/>
  <c r="I96" i="1"/>
  <c r="J96" i="1"/>
  <c r="H97" i="1"/>
  <c r="I97" i="1"/>
  <c r="J97" i="1"/>
  <c r="H98" i="1"/>
  <c r="I98" i="1"/>
  <c r="J98" i="1"/>
  <c r="H99" i="1"/>
  <c r="I99" i="1"/>
  <c r="J99" i="1"/>
  <c r="H100" i="1"/>
  <c r="I100" i="1"/>
  <c r="J100" i="1"/>
  <c r="H101" i="1"/>
  <c r="I101" i="1"/>
  <c r="J101" i="1"/>
  <c r="H102" i="1"/>
  <c r="I102" i="1"/>
  <c r="J102" i="1"/>
  <c r="H103" i="1"/>
  <c r="I103" i="1"/>
  <c r="J103" i="1"/>
  <c r="H104" i="1"/>
  <c r="I104" i="1"/>
  <c r="J104" i="1"/>
  <c r="H105" i="1"/>
  <c r="I105" i="1"/>
  <c r="J105" i="1"/>
  <c r="H106" i="1"/>
  <c r="I106" i="1"/>
  <c r="J106" i="1"/>
  <c r="H107" i="1"/>
  <c r="I107" i="1"/>
  <c r="J107" i="1"/>
  <c r="H108" i="1"/>
  <c r="I108" i="1"/>
  <c r="J108" i="1"/>
  <c r="H109" i="1"/>
  <c r="I109" i="1"/>
  <c r="J109" i="1"/>
  <c r="H110" i="1"/>
  <c r="I110" i="1"/>
  <c r="J110" i="1"/>
  <c r="H111" i="1"/>
  <c r="I111" i="1"/>
  <c r="J111" i="1"/>
  <c r="H112" i="1"/>
  <c r="I112" i="1"/>
  <c r="J112" i="1"/>
  <c r="H113" i="1"/>
  <c r="I113" i="1"/>
  <c r="J113" i="1"/>
  <c r="H114" i="1"/>
  <c r="I114" i="1"/>
  <c r="J114" i="1"/>
  <c r="H115" i="1"/>
  <c r="I115" i="1"/>
  <c r="J115" i="1"/>
  <c r="H116" i="1"/>
  <c r="I116" i="1"/>
  <c r="J116" i="1"/>
  <c r="H117" i="1"/>
  <c r="I117" i="1"/>
  <c r="J117" i="1"/>
  <c r="H118" i="1"/>
  <c r="I118" i="1"/>
  <c r="J118" i="1"/>
  <c r="H119" i="1"/>
  <c r="I119" i="1"/>
  <c r="J119" i="1"/>
  <c r="H120" i="1"/>
  <c r="I120" i="1"/>
  <c r="J120" i="1"/>
  <c r="H121" i="1"/>
  <c r="I121" i="1"/>
  <c r="J121" i="1"/>
  <c r="H122" i="1"/>
  <c r="I122" i="1"/>
  <c r="J122" i="1"/>
  <c r="H123" i="1"/>
  <c r="I123" i="1"/>
  <c r="J123" i="1"/>
  <c r="H124" i="1"/>
  <c r="I124" i="1"/>
  <c r="J124" i="1"/>
  <c r="H125" i="1"/>
  <c r="I125" i="1"/>
  <c r="J125" i="1"/>
  <c r="F126" i="1"/>
  <c r="G126" i="1"/>
  <c r="H126" i="1"/>
  <c r="I126" i="1"/>
  <c r="F127" i="1"/>
  <c r="G127" i="1"/>
  <c r="H127" i="1"/>
  <c r="J127" i="1"/>
  <c r="F128" i="1"/>
  <c r="I128" i="1" s="1"/>
  <c r="G128" i="1"/>
  <c r="H128" i="1"/>
  <c r="F129" i="1"/>
  <c r="G129" i="1"/>
  <c r="H129" i="1"/>
  <c r="J129" i="1"/>
  <c r="H130" i="1"/>
  <c r="I130" i="1"/>
  <c r="J130" i="1"/>
  <c r="H131" i="1"/>
  <c r="I131" i="1"/>
  <c r="J131" i="1"/>
  <c r="F132" i="1"/>
  <c r="G132" i="1"/>
  <c r="H132" i="1"/>
  <c r="I132" i="1"/>
  <c r="F133" i="1"/>
  <c r="G133" i="1"/>
  <c r="J133" i="1" s="1"/>
  <c r="H133" i="1"/>
  <c r="F134" i="1"/>
  <c r="I134" i="1" s="1"/>
  <c r="G134" i="1"/>
  <c r="H134" i="1"/>
  <c r="J134" i="1"/>
  <c r="F135" i="1"/>
  <c r="I135" i="1" s="1"/>
  <c r="G135" i="1"/>
  <c r="H135" i="1"/>
  <c r="H136" i="1"/>
  <c r="I136" i="1"/>
  <c r="J136" i="1"/>
  <c r="H137" i="1"/>
  <c r="I137" i="1"/>
  <c r="J137" i="1"/>
  <c r="H138" i="1"/>
  <c r="I138" i="1"/>
  <c r="J138" i="1"/>
  <c r="H139" i="1"/>
  <c r="I139" i="1"/>
  <c r="J139" i="1"/>
  <c r="H140" i="1"/>
  <c r="I140" i="1"/>
  <c r="J140" i="1"/>
  <c r="H141" i="1"/>
  <c r="I141" i="1"/>
  <c r="J141" i="1"/>
  <c r="H142" i="1"/>
  <c r="I142" i="1"/>
  <c r="J142" i="1"/>
  <c r="H143" i="1"/>
  <c r="I143" i="1"/>
  <c r="J143" i="1"/>
  <c r="H144" i="1"/>
  <c r="I144" i="1"/>
  <c r="J144" i="1"/>
  <c r="H145" i="1"/>
  <c r="I145" i="1"/>
  <c r="J145" i="1"/>
  <c r="H146" i="1"/>
  <c r="I146" i="1"/>
  <c r="J146" i="1"/>
  <c r="F147" i="1"/>
  <c r="I147" i="1" s="1"/>
  <c r="G147" i="1"/>
  <c r="J147" i="1" s="1"/>
  <c r="H147" i="1"/>
  <c r="F148" i="1"/>
  <c r="G148" i="1"/>
  <c r="H148" i="1"/>
  <c r="J148" i="1"/>
  <c r="F149" i="1"/>
  <c r="I149" i="1" s="1"/>
  <c r="G149" i="1"/>
  <c r="J149" i="1" s="1"/>
  <c r="H149" i="1"/>
  <c r="F150" i="1"/>
  <c r="G150" i="1"/>
  <c r="H150" i="1"/>
  <c r="I150" i="1"/>
  <c r="F151" i="1"/>
  <c r="G151" i="1"/>
  <c r="J151" i="1" s="1"/>
  <c r="H151" i="1"/>
  <c r="F152" i="1"/>
  <c r="I152" i="1" s="1"/>
  <c r="G152" i="1"/>
  <c r="H152" i="1"/>
  <c r="J152" i="1"/>
  <c r="F153" i="1"/>
  <c r="I153" i="1" s="1"/>
  <c r="G153" i="1"/>
  <c r="H153" i="1"/>
  <c r="F154" i="1"/>
  <c r="I154" i="1" s="1"/>
  <c r="G154" i="1"/>
  <c r="H154" i="1"/>
  <c r="J154" i="1"/>
  <c r="F155" i="1"/>
  <c r="G155" i="1"/>
  <c r="J155" i="1" s="1"/>
  <c r="H155" i="1"/>
  <c r="I155" i="1"/>
  <c r="F156" i="1"/>
  <c r="G156" i="1"/>
  <c r="H156" i="1"/>
  <c r="F157" i="1"/>
  <c r="G157" i="1"/>
  <c r="H157" i="1"/>
  <c r="I157" i="1"/>
  <c r="J157" i="1"/>
  <c r="F158" i="1"/>
  <c r="I158" i="1" s="1"/>
  <c r="G158" i="1"/>
  <c r="H158" i="1"/>
  <c r="F159" i="1"/>
  <c r="G159" i="1"/>
  <c r="H159" i="1"/>
  <c r="J159" i="1"/>
  <c r="F160" i="1"/>
  <c r="I160" i="1" s="1"/>
  <c r="G160" i="1"/>
  <c r="J160" i="1" s="1"/>
  <c r="H160" i="1"/>
  <c r="F161" i="1"/>
  <c r="G161" i="1"/>
  <c r="H161" i="1"/>
  <c r="J161" i="1"/>
  <c r="F162" i="1"/>
  <c r="I162" i="1" s="1"/>
  <c r="G162" i="1"/>
  <c r="H162" i="1"/>
  <c r="J162" i="1"/>
  <c r="F163" i="1"/>
  <c r="I163" i="1" s="1"/>
  <c r="G163" i="1"/>
  <c r="J163" i="1" s="1"/>
  <c r="H163" i="1"/>
  <c r="F164" i="1"/>
  <c r="G164" i="1"/>
  <c r="H164" i="1"/>
  <c r="J164" i="1"/>
  <c r="F165" i="1"/>
  <c r="I165" i="1" s="1"/>
  <c r="G165" i="1"/>
  <c r="J165" i="1" s="1"/>
  <c r="H165" i="1"/>
  <c r="F166" i="1"/>
  <c r="G166" i="1"/>
  <c r="H166" i="1"/>
  <c r="I166" i="1"/>
  <c r="F167" i="1"/>
  <c r="G167" i="1"/>
  <c r="J167" i="1" s="1"/>
  <c r="H167" i="1"/>
  <c r="F168" i="1"/>
  <c r="G168" i="1"/>
  <c r="H168" i="1"/>
  <c r="F169" i="1"/>
  <c r="I169" i="1" s="1"/>
  <c r="G169" i="1"/>
  <c r="H169" i="1"/>
  <c r="J169" i="1"/>
  <c r="F170" i="1"/>
  <c r="I170" i="1" s="1"/>
  <c r="G170" i="1"/>
  <c r="H170" i="1"/>
  <c r="F171" i="1"/>
  <c r="G171" i="1"/>
  <c r="J171" i="1" s="1"/>
  <c r="H171" i="1"/>
  <c r="I171" i="1"/>
  <c r="H172" i="1"/>
  <c r="I172" i="1"/>
  <c r="J172" i="1"/>
  <c r="H173" i="1"/>
  <c r="I173" i="1"/>
  <c r="J173" i="1"/>
  <c r="H174" i="1"/>
  <c r="I174" i="1"/>
  <c r="J174" i="1"/>
  <c r="H175" i="1"/>
  <c r="I175" i="1"/>
  <c r="J175" i="1"/>
  <c r="H176" i="1"/>
  <c r="I176" i="1"/>
  <c r="J176" i="1"/>
  <c r="H177" i="1"/>
  <c r="I177" i="1"/>
  <c r="J177" i="1"/>
  <c r="H178" i="1"/>
  <c r="I178" i="1"/>
  <c r="J178" i="1"/>
  <c r="H179" i="1"/>
  <c r="I179" i="1"/>
  <c r="J179" i="1"/>
  <c r="F180" i="1"/>
  <c r="G180" i="1"/>
  <c r="H180" i="1"/>
  <c r="F181" i="1"/>
  <c r="I181" i="1" s="1"/>
  <c r="G181" i="1"/>
  <c r="H181" i="1"/>
  <c r="J181" i="1"/>
  <c r="F182" i="1"/>
  <c r="G182" i="1"/>
  <c r="H182" i="1"/>
  <c r="I182" i="1"/>
  <c r="F183" i="1"/>
  <c r="G183" i="1"/>
  <c r="H183" i="1"/>
  <c r="F184" i="1"/>
  <c r="I184" i="1" s="1"/>
  <c r="G184" i="1"/>
  <c r="H184" i="1"/>
  <c r="F185" i="1"/>
  <c r="I185" i="1" s="1"/>
  <c r="G185" i="1"/>
  <c r="H185" i="1"/>
  <c r="F186" i="1"/>
  <c r="G186" i="1"/>
  <c r="H186" i="1"/>
  <c r="I186" i="1"/>
  <c r="J186" i="1"/>
  <c r="F187" i="1"/>
  <c r="I187" i="1" s="1"/>
  <c r="G187" i="1"/>
  <c r="J187" i="1" s="1"/>
  <c r="H187" i="1"/>
  <c r="F188" i="1"/>
  <c r="G188" i="1"/>
  <c r="J188" i="1" s="1"/>
  <c r="H188" i="1"/>
  <c r="F189" i="1"/>
  <c r="G189" i="1"/>
  <c r="J189" i="1" s="1"/>
  <c r="H189" i="1"/>
  <c r="I189" i="1"/>
  <c r="F190" i="1"/>
  <c r="G190" i="1"/>
  <c r="H190" i="1"/>
  <c r="F191" i="1"/>
  <c r="G191" i="1"/>
  <c r="J191" i="1" s="1"/>
  <c r="H191" i="1"/>
  <c r="I191" i="1"/>
  <c r="F192" i="1"/>
  <c r="I192" i="1" s="1"/>
  <c r="G192" i="1"/>
  <c r="H192" i="1"/>
  <c r="J192" i="1"/>
  <c r="F193" i="1"/>
  <c r="I193" i="1" s="1"/>
  <c r="G193" i="1"/>
  <c r="H193" i="1"/>
  <c r="J193" i="1"/>
  <c r="F194" i="1"/>
  <c r="I194" i="1" s="1"/>
  <c r="G194" i="1"/>
  <c r="J194" i="1" s="1"/>
  <c r="H194" i="1"/>
  <c r="F195" i="1"/>
  <c r="G195" i="1"/>
  <c r="J195" i="1" s="1"/>
  <c r="H195" i="1"/>
  <c r="F196" i="1"/>
  <c r="G196" i="1"/>
  <c r="J196" i="1" s="1"/>
  <c r="H196" i="1"/>
  <c r="F197" i="1"/>
  <c r="G197" i="1"/>
  <c r="H197" i="1"/>
  <c r="J197" i="1"/>
  <c r="F198" i="1"/>
  <c r="I198" i="1" s="1"/>
  <c r="G198" i="1"/>
  <c r="H198" i="1"/>
  <c r="F199" i="1"/>
  <c r="G199" i="1"/>
  <c r="J199" i="1" s="1"/>
  <c r="H199" i="1"/>
  <c r="F200" i="1"/>
  <c r="G200" i="1"/>
  <c r="H200" i="1"/>
  <c r="I200" i="1"/>
  <c r="J200" i="1"/>
  <c r="F201" i="1"/>
  <c r="I201" i="1" s="1"/>
  <c r="G201" i="1"/>
  <c r="H201" i="1"/>
  <c r="F202" i="1"/>
  <c r="I202" i="1" s="1"/>
  <c r="G202" i="1"/>
  <c r="J202" i="1" s="1"/>
  <c r="H202" i="1"/>
  <c r="F203" i="1"/>
  <c r="G203" i="1"/>
  <c r="J203" i="1" s="1"/>
  <c r="H203" i="1"/>
  <c r="I203" i="1"/>
  <c r="F204" i="1"/>
  <c r="G204" i="1"/>
  <c r="H204" i="1"/>
  <c r="F205" i="1"/>
  <c r="I205" i="1" s="1"/>
  <c r="G205" i="1"/>
  <c r="H205" i="1"/>
  <c r="J205" i="1"/>
  <c r="F206" i="1"/>
  <c r="G206" i="1"/>
  <c r="H206" i="1"/>
  <c r="I206" i="1"/>
  <c r="F207" i="1"/>
  <c r="G207" i="1"/>
  <c r="J207" i="1" s="1"/>
  <c r="H207" i="1"/>
  <c r="F208" i="1"/>
  <c r="I208" i="1" s="1"/>
  <c r="G208" i="1"/>
  <c r="H208" i="1"/>
  <c r="J208" i="1"/>
  <c r="F209" i="1"/>
  <c r="I209" i="1" s="1"/>
  <c r="G209" i="1"/>
  <c r="H209" i="1"/>
  <c r="F210" i="1"/>
  <c r="G210" i="1"/>
  <c r="H210" i="1"/>
  <c r="F211" i="1"/>
  <c r="G211" i="1"/>
  <c r="J211" i="1" s="1"/>
  <c r="H211" i="1"/>
  <c r="I211" i="1"/>
  <c r="F212" i="1"/>
  <c r="G212" i="1"/>
  <c r="H212" i="1"/>
  <c r="J212" i="1"/>
  <c r="F213" i="1"/>
  <c r="I213" i="1" s="1"/>
  <c r="G213" i="1"/>
  <c r="J213" i="1" s="1"/>
  <c r="H213" i="1"/>
  <c r="F214" i="1"/>
  <c r="I214" i="1" s="1"/>
  <c r="G214" i="1"/>
  <c r="H214" i="1"/>
  <c r="F215" i="1"/>
  <c r="G215" i="1"/>
  <c r="H215" i="1"/>
  <c r="I215" i="1"/>
  <c r="J215" i="1"/>
  <c r="F216" i="1"/>
  <c r="I216" i="1" s="1"/>
  <c r="G216" i="1"/>
  <c r="H216" i="1"/>
  <c r="J216" i="1"/>
  <c r="F217" i="1"/>
  <c r="I217" i="1" s="1"/>
  <c r="G217" i="1"/>
  <c r="H217" i="1"/>
  <c r="F218" i="1"/>
  <c r="G218" i="1"/>
  <c r="J218" i="1" s="1"/>
  <c r="H218" i="1"/>
  <c r="F219" i="1"/>
  <c r="G219" i="1"/>
  <c r="J219" i="1" s="1"/>
  <c r="H219" i="1"/>
  <c r="I219" i="1"/>
  <c r="F220" i="1"/>
  <c r="G220" i="1"/>
  <c r="J220" i="1" s="1"/>
  <c r="H220" i="1"/>
  <c r="F221" i="1"/>
  <c r="G221" i="1"/>
  <c r="H221" i="1"/>
  <c r="J221" i="1"/>
  <c r="F222" i="1"/>
  <c r="G222" i="1"/>
  <c r="H222" i="1"/>
  <c r="I222" i="1"/>
  <c r="J222" i="1"/>
  <c r="F223" i="1"/>
  <c r="G223" i="1"/>
  <c r="H223" i="1"/>
  <c r="F224" i="1"/>
  <c r="I224" i="1" s="1"/>
  <c r="G224" i="1"/>
  <c r="H224" i="1"/>
  <c r="J224" i="1"/>
  <c r="F225" i="1"/>
  <c r="I225" i="1" s="1"/>
  <c r="G225" i="1"/>
  <c r="J225" i="1" s="1"/>
  <c r="H225" i="1"/>
  <c r="F226" i="1"/>
  <c r="G226" i="1"/>
  <c r="J226" i="1" s="1"/>
  <c r="H226" i="1"/>
  <c r="F227" i="1"/>
  <c r="I227" i="1" s="1"/>
  <c r="G227" i="1"/>
  <c r="J227" i="1" s="1"/>
  <c r="H227" i="1"/>
  <c r="F228" i="1"/>
  <c r="G228" i="1"/>
  <c r="H228" i="1"/>
  <c r="J228" i="1"/>
  <c r="F229" i="1"/>
  <c r="G229" i="1"/>
  <c r="H229" i="1"/>
  <c r="I229" i="1"/>
  <c r="J229" i="1"/>
  <c r="F230" i="1"/>
  <c r="G230" i="1"/>
  <c r="H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F342" i="1"/>
  <c r="G342" i="1"/>
  <c r="H342" i="1"/>
  <c r="I342" i="1"/>
  <c r="J342" i="1"/>
  <c r="F343" i="1"/>
  <c r="I343" i="1" s="1"/>
  <c r="G343" i="1"/>
  <c r="H343" i="1"/>
  <c r="F344" i="1"/>
  <c r="I344" i="1" s="1"/>
  <c r="G344" i="1"/>
  <c r="H344" i="1"/>
  <c r="F345" i="1"/>
  <c r="G345" i="1"/>
  <c r="J345" i="1" s="1"/>
  <c r="H345" i="1"/>
  <c r="I345" i="1"/>
  <c r="F346" i="1"/>
  <c r="G346" i="1"/>
  <c r="J346" i="1" s="1"/>
  <c r="H346" i="1"/>
  <c r="F347" i="1"/>
  <c r="I347" i="1" s="1"/>
  <c r="G347" i="1"/>
  <c r="H347" i="1"/>
  <c r="J347" i="1"/>
  <c r="F348" i="1"/>
  <c r="G348" i="1"/>
  <c r="J348" i="1" s="1"/>
  <c r="H348" i="1"/>
  <c r="I348" i="1"/>
  <c r="F349" i="1"/>
  <c r="G349" i="1"/>
  <c r="J349" i="1" s="1"/>
  <c r="H349" i="1"/>
  <c r="F350" i="1"/>
  <c r="G350" i="1"/>
  <c r="J350" i="1" s="1"/>
  <c r="H350" i="1"/>
  <c r="F351" i="1"/>
  <c r="G351" i="1"/>
  <c r="H351" i="1"/>
  <c r="J351" i="1"/>
  <c r="F352" i="1"/>
  <c r="I352" i="1" s="1"/>
  <c r="G352" i="1"/>
  <c r="H352" i="1"/>
  <c r="F353" i="1"/>
  <c r="I353" i="1" s="1"/>
  <c r="G353" i="1"/>
  <c r="H353" i="1"/>
  <c r="F354" i="1"/>
  <c r="G354" i="1"/>
  <c r="J354" i="1" s="1"/>
  <c r="H354" i="1"/>
  <c r="I354" i="1"/>
  <c r="F355" i="1"/>
  <c r="I355" i="1" s="1"/>
  <c r="G355" i="1"/>
  <c r="J355" i="1" s="1"/>
  <c r="H355" i="1"/>
  <c r="F356" i="1"/>
  <c r="G356" i="1"/>
  <c r="H356" i="1"/>
  <c r="I356" i="1"/>
  <c r="J356" i="1"/>
  <c r="F357" i="1"/>
  <c r="I357" i="1" s="1"/>
  <c r="G357" i="1"/>
  <c r="J357" i="1" s="1"/>
  <c r="H357" i="1"/>
  <c r="F358" i="1"/>
  <c r="G358" i="1"/>
  <c r="J358" i="1" s="1"/>
  <c r="H358" i="1"/>
  <c r="I358" i="1"/>
  <c r="F359" i="1"/>
  <c r="G359" i="1"/>
  <c r="H359" i="1"/>
  <c r="J359" i="1"/>
  <c r="F360" i="1"/>
  <c r="I360" i="1" s="1"/>
  <c r="G360" i="1"/>
  <c r="H360" i="1"/>
  <c r="F361" i="1"/>
  <c r="I361" i="1" s="1"/>
  <c r="G361" i="1"/>
  <c r="J361" i="1" s="1"/>
  <c r="H361" i="1"/>
  <c r="F362" i="1"/>
  <c r="I362" i="1" s="1"/>
  <c r="G362" i="1"/>
  <c r="H362" i="1"/>
  <c r="J362" i="1"/>
  <c r="F363" i="1"/>
  <c r="G363" i="1"/>
  <c r="J363" i="1" s="1"/>
  <c r="H363" i="1"/>
  <c r="I363" i="1"/>
  <c r="F364" i="1"/>
  <c r="G364" i="1"/>
  <c r="J364" i="1" s="1"/>
  <c r="H364" i="1"/>
  <c r="F365" i="1"/>
  <c r="G365" i="1"/>
  <c r="H365" i="1"/>
  <c r="I365" i="1"/>
  <c r="J365" i="1"/>
  <c r="F366" i="1"/>
  <c r="I366" i="1" s="1"/>
  <c r="G366" i="1"/>
  <c r="H366" i="1"/>
  <c r="F367" i="1"/>
  <c r="I367" i="1" s="1"/>
  <c r="G367" i="1"/>
  <c r="H367" i="1"/>
  <c r="J367" i="1"/>
  <c r="F368" i="1"/>
  <c r="I368" i="1" s="1"/>
  <c r="G368" i="1"/>
  <c r="J368" i="1" s="1"/>
  <c r="H368" i="1"/>
  <c r="F369" i="1"/>
  <c r="I369" i="1" s="1"/>
  <c r="G369" i="1"/>
  <c r="J369" i="1" s="1"/>
  <c r="H369" i="1"/>
  <c r="F370" i="1"/>
  <c r="I370" i="1" s="1"/>
  <c r="G370" i="1"/>
  <c r="J370" i="1" s="1"/>
  <c r="H370" i="1"/>
  <c r="F371" i="1"/>
  <c r="G371" i="1"/>
  <c r="J371" i="1" s="1"/>
  <c r="H371" i="1"/>
  <c r="F372" i="1"/>
  <c r="G372" i="1"/>
  <c r="J372" i="1" s="1"/>
  <c r="H372" i="1"/>
  <c r="I372" i="1"/>
  <c r="F373" i="1"/>
  <c r="G373" i="1"/>
  <c r="H373" i="1"/>
  <c r="F374" i="1"/>
  <c r="G374" i="1"/>
  <c r="H374" i="1"/>
  <c r="I374" i="1"/>
  <c r="J374" i="1"/>
  <c r="F375" i="1"/>
  <c r="I375" i="1" s="1"/>
  <c r="G375" i="1"/>
  <c r="H375" i="1"/>
  <c r="F376" i="1"/>
  <c r="G376" i="1"/>
  <c r="H376" i="1"/>
  <c r="I376" i="1"/>
  <c r="J376" i="1"/>
  <c r="F377" i="1"/>
  <c r="I377" i="1" s="1"/>
  <c r="G377" i="1"/>
  <c r="J377" i="1" s="1"/>
  <c r="H377" i="1"/>
  <c r="F378" i="1"/>
  <c r="G378" i="1"/>
  <c r="H378" i="1"/>
  <c r="J378" i="1"/>
  <c r="F379" i="1"/>
  <c r="G379" i="1"/>
  <c r="J379" i="1" s="1"/>
  <c r="H379" i="1"/>
  <c r="I379" i="1"/>
  <c r="F380" i="1"/>
  <c r="G380" i="1"/>
  <c r="H380" i="1"/>
  <c r="F381" i="1"/>
  <c r="G381" i="1"/>
  <c r="H381" i="1"/>
  <c r="I381" i="1"/>
  <c r="J381" i="1"/>
  <c r="F382" i="1"/>
  <c r="I382" i="1" s="1"/>
  <c r="G382" i="1"/>
  <c r="H382" i="1"/>
  <c r="F383" i="1"/>
  <c r="I383" i="1" s="1"/>
  <c r="G383" i="1"/>
  <c r="H383" i="1"/>
  <c r="J383" i="1"/>
  <c r="F384" i="1"/>
  <c r="I384" i="1" s="1"/>
  <c r="G384" i="1"/>
  <c r="H384" i="1"/>
  <c r="F385" i="1"/>
  <c r="I385" i="1" s="1"/>
  <c r="G385" i="1"/>
  <c r="J385" i="1" s="1"/>
  <c r="H385" i="1"/>
  <c r="F386" i="1"/>
  <c r="I386" i="1" s="1"/>
  <c r="G386" i="1"/>
  <c r="J386" i="1" s="1"/>
  <c r="H386" i="1"/>
  <c r="F387" i="1"/>
  <c r="G387" i="1"/>
  <c r="J387" i="1" s="1"/>
  <c r="H387" i="1"/>
  <c r="F388" i="1"/>
  <c r="G388" i="1"/>
  <c r="J388" i="1" s="1"/>
  <c r="H388" i="1"/>
  <c r="I388" i="1"/>
  <c r="F389" i="1"/>
  <c r="G389" i="1"/>
  <c r="H389" i="1"/>
  <c r="F390" i="1"/>
  <c r="G390" i="1"/>
  <c r="H390" i="1"/>
  <c r="I390" i="1"/>
  <c r="J390" i="1"/>
  <c r="F391" i="1"/>
  <c r="I391" i="1" s="1"/>
  <c r="G391" i="1"/>
  <c r="H391" i="1"/>
  <c r="F392" i="1"/>
  <c r="G392" i="1"/>
  <c r="H392" i="1"/>
  <c r="I392" i="1"/>
  <c r="J392" i="1"/>
  <c r="F393" i="1"/>
  <c r="I393" i="1" s="1"/>
  <c r="G393" i="1"/>
  <c r="J393" i="1" s="1"/>
  <c r="H393" i="1"/>
  <c r="F394" i="1"/>
  <c r="G394" i="1"/>
  <c r="H394" i="1"/>
  <c r="J394" i="1"/>
  <c r="F395" i="1"/>
  <c r="G395" i="1"/>
  <c r="J395" i="1" s="1"/>
  <c r="H395" i="1"/>
  <c r="I395" i="1"/>
  <c r="F396" i="1"/>
  <c r="G396" i="1"/>
  <c r="H396" i="1"/>
  <c r="F397" i="1"/>
  <c r="G397" i="1"/>
  <c r="H397" i="1"/>
  <c r="J397" i="1"/>
  <c r="F398" i="1"/>
  <c r="G398" i="1"/>
  <c r="H398" i="1"/>
  <c r="I398" i="1"/>
  <c r="F399" i="1"/>
  <c r="I399" i="1" s="1"/>
  <c r="G399" i="1"/>
  <c r="H399" i="1"/>
  <c r="F400" i="1"/>
  <c r="G400" i="1"/>
  <c r="H400" i="1"/>
  <c r="I400" i="1"/>
  <c r="J400" i="1"/>
  <c r="F401" i="1"/>
  <c r="I401" i="1" s="1"/>
  <c r="G401" i="1"/>
  <c r="J401" i="1" s="1"/>
  <c r="H401" i="1"/>
  <c r="F402" i="1"/>
  <c r="I402" i="1" s="1"/>
  <c r="G402" i="1"/>
  <c r="H402" i="1"/>
  <c r="J402" i="1"/>
  <c r="F403" i="1"/>
  <c r="G403" i="1"/>
  <c r="J403" i="1" s="1"/>
  <c r="H403" i="1"/>
  <c r="I403" i="1"/>
  <c r="F404" i="1"/>
  <c r="G404" i="1"/>
  <c r="J404" i="1" s="1"/>
  <c r="H404" i="1"/>
  <c r="F405" i="1"/>
  <c r="G405" i="1"/>
  <c r="H405" i="1"/>
  <c r="J405" i="1"/>
  <c r="F406" i="1"/>
  <c r="G406" i="1"/>
  <c r="H406" i="1"/>
  <c r="I406" i="1"/>
  <c r="F407" i="1"/>
  <c r="I407" i="1" s="1"/>
  <c r="G407" i="1"/>
  <c r="H407" i="1"/>
  <c r="F408" i="1"/>
  <c r="G408" i="1"/>
  <c r="H408" i="1"/>
  <c r="I408" i="1"/>
  <c r="J408" i="1"/>
  <c r="F409" i="1"/>
  <c r="I409" i="1" s="1"/>
  <c r="G409" i="1"/>
  <c r="J409" i="1" s="1"/>
  <c r="H409" i="1"/>
  <c r="F410" i="1"/>
  <c r="I410" i="1" s="1"/>
  <c r="G410" i="1"/>
  <c r="H410" i="1"/>
  <c r="J410" i="1"/>
  <c r="F411" i="1"/>
  <c r="G411" i="1"/>
  <c r="J411" i="1" s="1"/>
  <c r="H411" i="1"/>
  <c r="I411" i="1"/>
  <c r="F412" i="1"/>
  <c r="G412" i="1"/>
  <c r="J412" i="1" s="1"/>
  <c r="H412" i="1"/>
  <c r="F413" i="1"/>
  <c r="G413" i="1"/>
  <c r="H413" i="1"/>
  <c r="J413" i="1"/>
  <c r="F414" i="1"/>
  <c r="G414" i="1"/>
  <c r="H414" i="1"/>
  <c r="I414" i="1"/>
  <c r="F415" i="1"/>
  <c r="G415" i="1"/>
  <c r="H415" i="1"/>
  <c r="F416" i="1"/>
  <c r="G416" i="1"/>
  <c r="J416" i="1" s="1"/>
  <c r="H416" i="1"/>
  <c r="I416" i="1"/>
  <c r="F417" i="1"/>
  <c r="I417" i="1" s="1"/>
  <c r="G417" i="1"/>
  <c r="H417" i="1"/>
  <c r="J417" i="1"/>
  <c r="F418" i="1"/>
  <c r="I418" i="1" s="1"/>
  <c r="G418" i="1"/>
  <c r="H418" i="1"/>
  <c r="F419" i="1"/>
  <c r="I419" i="1" s="1"/>
  <c r="G419" i="1"/>
  <c r="J419" i="1" s="1"/>
  <c r="H419" i="1"/>
  <c r="F420" i="1"/>
  <c r="G420" i="1"/>
  <c r="J420" i="1" s="1"/>
  <c r="H420" i="1"/>
  <c r="F421" i="1"/>
  <c r="G421" i="1"/>
  <c r="H421" i="1"/>
  <c r="I421" i="1"/>
  <c r="J421" i="1"/>
  <c r="F422" i="1"/>
  <c r="I422" i="1" s="1"/>
  <c r="G422" i="1"/>
  <c r="H422" i="1"/>
  <c r="F423" i="1"/>
  <c r="G423" i="1"/>
  <c r="H423" i="1"/>
  <c r="I423" i="1"/>
  <c r="J423" i="1"/>
  <c r="H424" i="1"/>
  <c r="I424" i="1"/>
  <c r="J424" i="1"/>
  <c r="H425" i="1"/>
  <c r="I425" i="1"/>
  <c r="J425" i="1"/>
  <c r="H426" i="1"/>
  <c r="I426" i="1"/>
  <c r="J426" i="1"/>
  <c r="H427" i="1"/>
  <c r="I427" i="1"/>
  <c r="J427" i="1"/>
  <c r="H428" i="1"/>
  <c r="I428" i="1"/>
  <c r="J428" i="1"/>
  <c r="F429" i="1"/>
  <c r="G429" i="1"/>
  <c r="H429" i="1"/>
  <c r="F430" i="1"/>
  <c r="G430" i="1"/>
  <c r="H430" i="1"/>
  <c r="I430" i="1"/>
  <c r="J430" i="1"/>
  <c r="F431" i="1"/>
  <c r="I431" i="1" s="1"/>
  <c r="G431" i="1"/>
  <c r="J431" i="1" s="1"/>
  <c r="H431" i="1"/>
  <c r="F432" i="1"/>
  <c r="I432" i="1" s="1"/>
  <c r="G432" i="1"/>
  <c r="H432" i="1"/>
  <c r="J432" i="1"/>
  <c r="F433" i="1"/>
  <c r="G433" i="1"/>
  <c r="J433" i="1" s="1"/>
  <c r="H433" i="1"/>
  <c r="I433" i="1"/>
  <c r="F434" i="1"/>
  <c r="G434" i="1"/>
  <c r="J434" i="1" s="1"/>
  <c r="H434" i="1"/>
  <c r="F435" i="1"/>
  <c r="G435" i="1"/>
  <c r="H435" i="1"/>
  <c r="J435" i="1"/>
  <c r="F436" i="1"/>
  <c r="G436" i="1"/>
  <c r="H436" i="1"/>
  <c r="I436" i="1"/>
  <c r="F437" i="1"/>
  <c r="I437" i="1" s="1"/>
  <c r="G437" i="1"/>
  <c r="H437" i="1"/>
  <c r="J437" i="1"/>
  <c r="F438" i="1"/>
  <c r="G438" i="1"/>
  <c r="H438" i="1"/>
  <c r="I438" i="1"/>
  <c r="F439" i="1"/>
  <c r="I439" i="1" s="1"/>
  <c r="G439" i="1"/>
  <c r="J439" i="1" s="1"/>
  <c r="H439" i="1"/>
  <c r="F440" i="1"/>
  <c r="I440" i="1" s="1"/>
  <c r="G440" i="1"/>
  <c r="H440" i="1"/>
  <c r="J440" i="1"/>
  <c r="F441" i="1"/>
  <c r="G441" i="1"/>
  <c r="J441" i="1" s="1"/>
  <c r="H441" i="1"/>
  <c r="I441" i="1"/>
  <c r="F442" i="1"/>
  <c r="G442" i="1"/>
  <c r="J442" i="1" s="1"/>
  <c r="H442" i="1"/>
  <c r="F443" i="1"/>
  <c r="G443" i="1"/>
  <c r="H443" i="1"/>
  <c r="J443" i="1"/>
  <c r="F444" i="1"/>
  <c r="G444" i="1"/>
  <c r="H444" i="1"/>
  <c r="F445" i="1"/>
  <c r="I445" i="1" s="1"/>
  <c r="G445" i="1"/>
  <c r="H445" i="1"/>
  <c r="J445" i="1"/>
  <c r="F446" i="1"/>
  <c r="G446" i="1"/>
  <c r="H446" i="1"/>
  <c r="I446" i="1"/>
  <c r="J446" i="1"/>
  <c r="F447" i="1"/>
  <c r="I447" i="1" s="1"/>
  <c r="G447" i="1"/>
  <c r="J447" i="1" s="1"/>
  <c r="H447" i="1"/>
  <c r="F448" i="1"/>
  <c r="I448" i="1" s="1"/>
  <c r="G448" i="1"/>
  <c r="H448" i="1"/>
  <c r="J448" i="1"/>
  <c r="F449" i="1"/>
  <c r="G449" i="1"/>
  <c r="J449" i="1" s="1"/>
  <c r="H449" i="1"/>
  <c r="I449" i="1"/>
  <c r="F450" i="1"/>
  <c r="G450" i="1"/>
  <c r="J450" i="1" s="1"/>
  <c r="H450" i="1"/>
  <c r="F451" i="1"/>
  <c r="G451" i="1"/>
  <c r="H451" i="1"/>
  <c r="J451" i="1"/>
  <c r="F452" i="1"/>
  <c r="G452" i="1"/>
  <c r="H452" i="1"/>
  <c r="F453" i="1"/>
  <c r="I453" i="1" s="1"/>
  <c r="G453" i="1"/>
  <c r="H453" i="1"/>
  <c r="F454" i="1"/>
  <c r="G454" i="1"/>
  <c r="H454" i="1"/>
  <c r="I454" i="1"/>
  <c r="J454" i="1"/>
  <c r="F455" i="1"/>
  <c r="I455" i="1" s="1"/>
  <c r="G455" i="1"/>
  <c r="H455" i="1"/>
  <c r="F456" i="1"/>
  <c r="G456" i="1"/>
  <c r="H456" i="1"/>
  <c r="J456" i="1"/>
  <c r="F457" i="1"/>
  <c r="I457" i="1" s="1"/>
  <c r="G457" i="1"/>
  <c r="J457" i="1" s="1"/>
  <c r="H457" i="1"/>
  <c r="F458" i="1"/>
  <c r="G458" i="1"/>
  <c r="H458" i="1"/>
  <c r="F459" i="1"/>
  <c r="G459" i="1"/>
  <c r="H459" i="1"/>
  <c r="J459" i="1"/>
  <c r="F460" i="1"/>
  <c r="G460" i="1"/>
  <c r="H460" i="1"/>
  <c r="I460" i="1"/>
  <c r="F461" i="1"/>
  <c r="G461" i="1"/>
  <c r="H461" i="1"/>
  <c r="F462" i="1"/>
  <c r="G462" i="1"/>
  <c r="H462" i="1"/>
  <c r="I462" i="1"/>
  <c r="F463" i="1"/>
  <c r="G463" i="1"/>
  <c r="H463" i="1"/>
  <c r="F464" i="1"/>
  <c r="G464" i="1"/>
  <c r="H464" i="1"/>
  <c r="J464" i="1"/>
  <c r="F465" i="1"/>
  <c r="I465" i="1" s="1"/>
  <c r="G465" i="1"/>
  <c r="H465" i="1"/>
  <c r="F466" i="1"/>
  <c r="G466" i="1"/>
  <c r="H466" i="1"/>
  <c r="F467" i="1"/>
  <c r="G467" i="1"/>
  <c r="H467" i="1"/>
  <c r="J467" i="1"/>
  <c r="F468" i="1"/>
  <c r="G468" i="1"/>
  <c r="H468" i="1"/>
  <c r="F469" i="1"/>
  <c r="G469" i="1"/>
  <c r="H469" i="1"/>
  <c r="I469" i="1"/>
  <c r="F470" i="1"/>
  <c r="G470" i="1"/>
  <c r="J470" i="1" s="1"/>
  <c r="H470" i="1"/>
  <c r="I470" i="1"/>
  <c r="F471" i="1"/>
  <c r="G471" i="1"/>
  <c r="H471" i="1"/>
  <c r="J471" i="1"/>
  <c r="F472" i="1"/>
  <c r="I472" i="1" s="1"/>
  <c r="G472" i="1"/>
  <c r="H472" i="1"/>
  <c r="F473" i="1"/>
  <c r="I473" i="1" s="1"/>
  <c r="G473" i="1"/>
  <c r="H473" i="1"/>
  <c r="F474" i="1"/>
  <c r="G474" i="1"/>
  <c r="J474" i="1" s="1"/>
  <c r="H474" i="1"/>
  <c r="F475" i="1"/>
  <c r="G475" i="1"/>
  <c r="H475" i="1"/>
  <c r="J475" i="1"/>
  <c r="F476" i="1"/>
  <c r="I476" i="1" s="1"/>
  <c r="G476" i="1"/>
  <c r="H476" i="1"/>
  <c r="F477" i="1"/>
  <c r="G477" i="1"/>
  <c r="H477" i="1"/>
  <c r="F478" i="1"/>
  <c r="G478" i="1"/>
  <c r="H478" i="1"/>
  <c r="I478" i="1"/>
  <c r="F479" i="1"/>
  <c r="G479" i="1"/>
  <c r="H479" i="1"/>
  <c r="F480" i="1"/>
  <c r="I480" i="1" s="1"/>
  <c r="G480" i="1"/>
  <c r="H480" i="1"/>
  <c r="J480" i="1"/>
  <c r="F481" i="1"/>
  <c r="G481" i="1"/>
  <c r="H481" i="1"/>
  <c r="I481" i="1"/>
  <c r="F482" i="1"/>
  <c r="G482" i="1"/>
  <c r="J482" i="1" s="1"/>
  <c r="H482" i="1"/>
  <c r="F483" i="1"/>
  <c r="G483" i="1"/>
  <c r="H483" i="1"/>
  <c r="J483" i="1"/>
  <c r="F484" i="1"/>
  <c r="G484" i="1"/>
  <c r="H484" i="1"/>
  <c r="F485" i="1"/>
  <c r="G485" i="1"/>
  <c r="H485" i="1"/>
  <c r="F486" i="1"/>
  <c r="G486" i="1"/>
  <c r="J486" i="1" s="1"/>
  <c r="H486" i="1"/>
  <c r="I486" i="1"/>
  <c r="F487" i="1"/>
  <c r="G487" i="1"/>
  <c r="H487" i="1"/>
  <c r="J487" i="1"/>
  <c r="F488" i="1"/>
  <c r="I488" i="1" s="1"/>
  <c r="G488" i="1"/>
  <c r="H488" i="1"/>
  <c r="F489" i="1"/>
  <c r="I489" i="1" s="1"/>
  <c r="G489" i="1"/>
  <c r="H489" i="1"/>
  <c r="F490" i="1"/>
  <c r="G490" i="1"/>
  <c r="J490" i="1" s="1"/>
  <c r="H490" i="1"/>
  <c r="F491" i="1"/>
  <c r="G491" i="1"/>
  <c r="H491" i="1"/>
  <c r="J491" i="1"/>
  <c r="F492" i="1"/>
  <c r="I492" i="1" s="1"/>
  <c r="G492" i="1"/>
  <c r="H492" i="1"/>
  <c r="F493" i="1"/>
  <c r="G493" i="1"/>
  <c r="H493" i="1"/>
  <c r="F494" i="1"/>
  <c r="G494" i="1"/>
  <c r="H494" i="1"/>
  <c r="I494" i="1"/>
  <c r="F495" i="1"/>
  <c r="G495" i="1"/>
  <c r="H495" i="1"/>
  <c r="F496" i="1"/>
  <c r="I496" i="1" s="1"/>
  <c r="G496" i="1"/>
  <c r="H496" i="1"/>
  <c r="J496" i="1"/>
  <c r="F497" i="1"/>
  <c r="G497" i="1"/>
  <c r="H497" i="1"/>
  <c r="I497" i="1"/>
  <c r="F498" i="1"/>
  <c r="G498" i="1"/>
  <c r="J498" i="1" s="1"/>
  <c r="H498" i="1"/>
  <c r="F499" i="1"/>
  <c r="G499" i="1"/>
  <c r="H499" i="1"/>
  <c r="J499" i="1"/>
  <c r="F500" i="1"/>
  <c r="G500" i="1"/>
  <c r="H500" i="1"/>
  <c r="F501" i="1"/>
  <c r="G501" i="1"/>
  <c r="H501" i="1"/>
  <c r="F502" i="1"/>
  <c r="G502" i="1"/>
  <c r="J502" i="1" s="1"/>
  <c r="H502" i="1"/>
  <c r="I502" i="1"/>
  <c r="F503" i="1"/>
  <c r="G503" i="1"/>
  <c r="H503" i="1"/>
  <c r="J503" i="1"/>
  <c r="F504" i="1"/>
  <c r="I504" i="1" s="1"/>
  <c r="G504" i="1"/>
  <c r="H504" i="1"/>
  <c r="F505" i="1"/>
  <c r="I505" i="1" s="1"/>
  <c r="G505" i="1"/>
  <c r="H505" i="1"/>
  <c r="F506" i="1"/>
  <c r="G506" i="1"/>
  <c r="J506" i="1" s="1"/>
  <c r="H506" i="1"/>
  <c r="F507" i="1"/>
  <c r="G507" i="1"/>
  <c r="H507" i="1"/>
  <c r="J507" i="1"/>
  <c r="F508" i="1"/>
  <c r="I508" i="1" s="1"/>
  <c r="G508" i="1"/>
  <c r="H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I519" i="1"/>
  <c r="J519" i="1"/>
  <c r="H520" i="1"/>
  <c r="I520" i="1"/>
  <c r="J520" i="1"/>
  <c r="H521" i="1"/>
  <c r="I521" i="1"/>
  <c r="J521" i="1"/>
  <c r="H522" i="1"/>
  <c r="I522" i="1"/>
  <c r="J522" i="1"/>
  <c r="H523" i="1"/>
  <c r="I523" i="1"/>
  <c r="J523" i="1"/>
  <c r="H524" i="1"/>
  <c r="I524" i="1"/>
  <c r="J524" i="1"/>
  <c r="H525" i="1"/>
  <c r="I525" i="1"/>
  <c r="J525" i="1"/>
  <c r="H526" i="1"/>
  <c r="I526" i="1"/>
  <c r="J526" i="1"/>
  <c r="H527" i="1"/>
  <c r="I527" i="1"/>
  <c r="J527" i="1"/>
  <c r="H528" i="1"/>
  <c r="I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I540" i="1"/>
  <c r="J540" i="1"/>
  <c r="H541" i="1"/>
  <c r="I541" i="1"/>
  <c r="J541" i="1"/>
  <c r="H542" i="1"/>
  <c r="I542" i="1"/>
  <c r="J542" i="1"/>
  <c r="H543" i="1"/>
  <c r="I543" i="1"/>
  <c r="J543" i="1"/>
  <c r="H544" i="1"/>
  <c r="I544" i="1"/>
  <c r="J544" i="1"/>
  <c r="H545" i="1"/>
  <c r="I545" i="1"/>
  <c r="J545" i="1"/>
  <c r="H546" i="1"/>
  <c r="I546" i="1"/>
  <c r="J546" i="1"/>
  <c r="H547" i="1"/>
  <c r="I547" i="1"/>
  <c r="J547" i="1"/>
  <c r="H548" i="1"/>
  <c r="I548" i="1"/>
  <c r="J548" i="1"/>
  <c r="H549" i="1"/>
  <c r="I549" i="1"/>
  <c r="J549" i="1"/>
  <c r="H550" i="1"/>
  <c r="I550" i="1"/>
  <c r="J550" i="1"/>
  <c r="H551" i="1"/>
  <c r="I551" i="1"/>
  <c r="J551" i="1"/>
  <c r="H552" i="1"/>
  <c r="I552" i="1"/>
  <c r="J552" i="1"/>
  <c r="H553" i="1"/>
  <c r="I553" i="1"/>
  <c r="J553" i="1"/>
  <c r="H554" i="1"/>
  <c r="I554" i="1"/>
  <c r="J554" i="1"/>
  <c r="H555" i="1"/>
  <c r="I555" i="1"/>
  <c r="J555" i="1"/>
  <c r="H556" i="1"/>
  <c r="I556" i="1"/>
  <c r="J556" i="1"/>
  <c r="H557" i="1"/>
  <c r="I557" i="1"/>
  <c r="J557" i="1"/>
  <c r="H558" i="1"/>
  <c r="I558" i="1"/>
  <c r="J558" i="1"/>
  <c r="H559" i="1"/>
  <c r="I559" i="1"/>
  <c r="J559" i="1"/>
  <c r="H560" i="1"/>
  <c r="I560" i="1"/>
  <c r="J560" i="1"/>
  <c r="H561" i="1"/>
  <c r="I561" i="1"/>
  <c r="J561" i="1"/>
  <c r="H562" i="1"/>
  <c r="I562" i="1"/>
  <c r="J562" i="1"/>
  <c r="H563" i="1"/>
  <c r="I563" i="1"/>
  <c r="J563" i="1"/>
  <c r="H564" i="1"/>
  <c r="I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I573" i="1"/>
  <c r="J573" i="1"/>
  <c r="H574" i="1"/>
  <c r="I574" i="1"/>
  <c r="J574" i="1"/>
  <c r="H575" i="1"/>
  <c r="I575" i="1"/>
  <c r="J575" i="1"/>
  <c r="H576" i="1"/>
  <c r="I576" i="1"/>
  <c r="J576" i="1"/>
  <c r="H577" i="1"/>
  <c r="I577" i="1"/>
  <c r="J577" i="1"/>
  <c r="H578" i="1"/>
  <c r="I578" i="1"/>
  <c r="J578" i="1"/>
  <c r="H579" i="1"/>
  <c r="I579" i="1"/>
  <c r="J579" i="1"/>
  <c r="H580" i="1"/>
  <c r="I580" i="1"/>
  <c r="J580" i="1"/>
  <c r="H581" i="1"/>
  <c r="I581" i="1"/>
  <c r="J581" i="1"/>
  <c r="H582" i="1"/>
  <c r="I582" i="1"/>
  <c r="J582" i="1"/>
  <c r="H583" i="1"/>
  <c r="I583" i="1"/>
  <c r="J583" i="1"/>
  <c r="H584" i="1"/>
  <c r="I584" i="1"/>
  <c r="J584" i="1"/>
  <c r="H585" i="1"/>
  <c r="I585" i="1"/>
  <c r="J585" i="1"/>
  <c r="H586" i="1"/>
  <c r="I586" i="1"/>
  <c r="J586" i="1"/>
  <c r="H587" i="1"/>
  <c r="I587" i="1"/>
  <c r="J587" i="1"/>
  <c r="H588" i="1"/>
  <c r="I588" i="1"/>
  <c r="J588" i="1"/>
  <c r="H589" i="1"/>
  <c r="I589" i="1"/>
  <c r="J589" i="1"/>
  <c r="H590" i="1"/>
  <c r="I590" i="1"/>
  <c r="J590" i="1"/>
  <c r="H591" i="1"/>
  <c r="I591" i="1"/>
  <c r="J591" i="1"/>
  <c r="H592" i="1"/>
  <c r="I592" i="1"/>
  <c r="J592" i="1"/>
  <c r="H593" i="1"/>
  <c r="I593" i="1"/>
  <c r="J593" i="1"/>
  <c r="H594" i="1"/>
  <c r="I594" i="1"/>
  <c r="J594" i="1"/>
  <c r="H595" i="1"/>
  <c r="I595" i="1"/>
  <c r="J595" i="1"/>
  <c r="H596" i="1"/>
  <c r="I596" i="1"/>
  <c r="J596" i="1"/>
  <c r="H597" i="1"/>
  <c r="I597" i="1"/>
  <c r="J597" i="1"/>
  <c r="H598" i="1"/>
  <c r="I598" i="1"/>
  <c r="J598" i="1"/>
  <c r="H599" i="1"/>
  <c r="I599" i="1"/>
  <c r="J599" i="1"/>
  <c r="H600" i="1"/>
  <c r="I600" i="1"/>
  <c r="J600" i="1"/>
  <c r="H601" i="1"/>
  <c r="I601" i="1"/>
  <c r="J601" i="1"/>
  <c r="H602" i="1"/>
  <c r="I602" i="1"/>
  <c r="J602" i="1"/>
  <c r="H603" i="1"/>
  <c r="I603" i="1"/>
  <c r="J603" i="1"/>
  <c r="H604" i="1"/>
  <c r="I604" i="1"/>
  <c r="J604" i="1"/>
  <c r="H605" i="1"/>
  <c r="I605" i="1"/>
  <c r="J605" i="1"/>
  <c r="H606" i="1"/>
  <c r="I606" i="1"/>
  <c r="J606" i="1"/>
  <c r="H607" i="1"/>
  <c r="I607" i="1"/>
  <c r="J607" i="1"/>
  <c r="H608" i="1"/>
  <c r="I608" i="1"/>
  <c r="J608" i="1"/>
  <c r="H609" i="1"/>
  <c r="I609" i="1"/>
  <c r="J609" i="1"/>
  <c r="H610" i="1"/>
  <c r="I610" i="1"/>
  <c r="J610" i="1"/>
  <c r="H611" i="1"/>
  <c r="I611" i="1"/>
  <c r="J611" i="1"/>
  <c r="H612" i="1"/>
  <c r="I612" i="1"/>
  <c r="J612" i="1"/>
  <c r="H613" i="1"/>
  <c r="I613" i="1"/>
  <c r="J613" i="1"/>
  <c r="H614" i="1"/>
  <c r="I614" i="1"/>
  <c r="J614" i="1"/>
  <c r="H615" i="1"/>
  <c r="I615" i="1"/>
  <c r="J615" i="1"/>
  <c r="H616" i="1"/>
  <c r="I616" i="1"/>
  <c r="J616" i="1"/>
  <c r="H617" i="1"/>
  <c r="I617" i="1"/>
  <c r="J617" i="1"/>
  <c r="H618" i="1"/>
  <c r="I618" i="1"/>
  <c r="J618" i="1"/>
  <c r="H619" i="1"/>
  <c r="I619" i="1"/>
  <c r="J619" i="1"/>
  <c r="H620" i="1"/>
  <c r="I620" i="1"/>
  <c r="J620" i="1"/>
  <c r="H621" i="1"/>
  <c r="I621" i="1"/>
  <c r="J621" i="1"/>
  <c r="H622" i="1"/>
  <c r="I622" i="1"/>
  <c r="J622" i="1"/>
  <c r="H623" i="1"/>
  <c r="I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25" i="1"/>
  <c r="I725" i="1"/>
  <c r="J725" i="1"/>
  <c r="H726" i="1"/>
  <c r="I726" i="1"/>
  <c r="J726" i="1"/>
  <c r="H727" i="1"/>
  <c r="I727" i="1"/>
  <c r="J727" i="1"/>
  <c r="H728" i="1"/>
  <c r="I728" i="1"/>
  <c r="J728" i="1"/>
  <c r="H729" i="1"/>
  <c r="I729" i="1"/>
  <c r="J729" i="1"/>
  <c r="H730" i="1"/>
  <c r="I730" i="1"/>
  <c r="J730" i="1"/>
  <c r="H731" i="1"/>
  <c r="I731" i="1"/>
  <c r="J731" i="1"/>
  <c r="H732" i="1"/>
  <c r="I732" i="1"/>
  <c r="J732" i="1"/>
  <c r="H2" i="1"/>
  <c r="I2" i="1"/>
  <c r="J2" i="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E2" i="12"/>
  <c r="I464" i="1" l="1"/>
  <c r="J458" i="1"/>
  <c r="I452" i="1"/>
  <c r="I415" i="1"/>
  <c r="I373" i="1"/>
  <c r="J360" i="1"/>
  <c r="I461" i="1"/>
  <c r="I429" i="1"/>
  <c r="J382" i="1"/>
  <c r="I378" i="1"/>
  <c r="I443" i="1"/>
  <c r="J396" i="1"/>
  <c r="I499" i="1"/>
  <c r="I483" i="1"/>
  <c r="J466" i="1"/>
  <c r="I413" i="1"/>
  <c r="J407" i="1"/>
  <c r="J389" i="1"/>
  <c r="I359" i="1"/>
  <c r="I389" i="1"/>
  <c r="J380" i="1"/>
  <c r="I364" i="1"/>
  <c r="I501" i="1"/>
  <c r="I485" i="1"/>
  <c r="I468" i="1"/>
  <c r="J455" i="1"/>
  <c r="I451" i="1"/>
  <c r="I444" i="1"/>
  <c r="I380" i="1"/>
  <c r="I500" i="1"/>
  <c r="I484" i="1"/>
  <c r="J478" i="1"/>
  <c r="J472" i="1"/>
  <c r="J469" i="1"/>
  <c r="J462" i="1"/>
  <c r="I456" i="1"/>
  <c r="J438" i="1"/>
  <c r="J429" i="1"/>
  <c r="I394" i="1"/>
  <c r="J384" i="1"/>
  <c r="J504" i="1"/>
  <c r="J501" i="1"/>
  <c r="J494" i="1"/>
  <c r="J488" i="1"/>
  <c r="J485" i="1"/>
  <c r="J463" i="1"/>
  <c r="J453" i="1"/>
  <c r="I435" i="1"/>
  <c r="J418" i="1"/>
  <c r="J415" i="1"/>
  <c r="I405" i="1"/>
  <c r="J399" i="1"/>
  <c r="J373" i="1"/>
  <c r="J352" i="1"/>
  <c r="I223" i="1"/>
  <c r="J184" i="1"/>
  <c r="I161" i="1"/>
  <c r="J168" i="1"/>
  <c r="I349" i="1"/>
  <c r="J204" i="1"/>
  <c r="I168" i="1"/>
  <c r="I351" i="1"/>
  <c r="I230" i="1"/>
  <c r="I218" i="1"/>
  <c r="J156" i="1"/>
  <c r="I397" i="1"/>
  <c r="I387" i="1"/>
  <c r="I371" i="1"/>
  <c r="J366" i="1"/>
  <c r="J353" i="1"/>
  <c r="J180" i="1"/>
  <c r="J391" i="1"/>
  <c r="J375" i="1"/>
  <c r="J343" i="1"/>
  <c r="J201" i="1"/>
  <c r="I346" i="1"/>
  <c r="J210" i="1"/>
  <c r="J170" i="1"/>
  <c r="I127" i="1"/>
  <c r="J126" i="1"/>
  <c r="I350" i="1"/>
  <c r="J223" i="1"/>
  <c r="I210" i="1"/>
  <c r="I195" i="1"/>
  <c r="I190" i="1"/>
  <c r="I183" i="1"/>
  <c r="J153" i="1"/>
  <c r="J135" i="1"/>
  <c r="J465" i="1"/>
  <c r="I463" i="1"/>
  <c r="J497" i="1"/>
  <c r="I495" i="1"/>
  <c r="J481" i="1"/>
  <c r="I479" i="1"/>
  <c r="J505" i="1"/>
  <c r="I503" i="1"/>
  <c r="J493" i="1"/>
  <c r="J489" i="1"/>
  <c r="I487" i="1"/>
  <c r="J477" i="1"/>
  <c r="J473" i="1"/>
  <c r="I471" i="1"/>
  <c r="I467" i="1"/>
  <c r="I507" i="1"/>
  <c r="J495" i="1"/>
  <c r="I493" i="1"/>
  <c r="I491" i="1"/>
  <c r="J479" i="1"/>
  <c r="I477" i="1"/>
  <c r="I475" i="1"/>
  <c r="J230" i="1"/>
  <c r="I129" i="1"/>
  <c r="J508" i="1"/>
  <c r="I506" i="1"/>
  <c r="J500" i="1"/>
  <c r="I498" i="1"/>
  <c r="J492" i="1"/>
  <c r="I490" i="1"/>
  <c r="J484" i="1"/>
  <c r="I482" i="1"/>
  <c r="J476" i="1"/>
  <c r="I474" i="1"/>
  <c r="J468" i="1"/>
  <c r="I466" i="1"/>
  <c r="J460" i="1"/>
  <c r="I458" i="1"/>
  <c r="J452" i="1"/>
  <c r="I450" i="1"/>
  <c r="J444" i="1"/>
  <c r="I442" i="1"/>
  <c r="J436" i="1"/>
  <c r="I434" i="1"/>
  <c r="J422" i="1"/>
  <c r="I420" i="1"/>
  <c r="J414" i="1"/>
  <c r="I412" i="1"/>
  <c r="J406" i="1"/>
  <c r="I404" i="1"/>
  <c r="J398" i="1"/>
  <c r="I396" i="1"/>
  <c r="I226" i="1"/>
  <c r="I221" i="1"/>
  <c r="J209" i="1"/>
  <c r="I204" i="1"/>
  <c r="I197" i="1"/>
  <c r="J190" i="1"/>
  <c r="J183" i="1"/>
  <c r="I164" i="1"/>
  <c r="I156" i="1"/>
  <c r="I148" i="1"/>
  <c r="J461" i="1"/>
  <c r="I459" i="1"/>
  <c r="J214" i="1"/>
  <c r="I196" i="1"/>
  <c r="J182" i="1"/>
  <c r="J344" i="1"/>
  <c r="I207" i="1"/>
  <c r="J206" i="1"/>
  <c r="I188" i="1"/>
  <c r="I228" i="1"/>
  <c r="J166" i="1"/>
  <c r="J158" i="1"/>
  <c r="J150" i="1"/>
  <c r="J132" i="1"/>
  <c r="I220" i="1"/>
  <c r="J217" i="1"/>
  <c r="I212" i="1"/>
  <c r="I199" i="1"/>
  <c r="J198" i="1"/>
  <c r="J185" i="1"/>
  <c r="I180" i="1"/>
  <c r="I167" i="1"/>
  <c r="I159" i="1"/>
  <c r="I151" i="1"/>
  <c r="I133" i="1"/>
  <c r="J128" i="1"/>
</calcChain>
</file>

<file path=xl/sharedStrings.xml><?xml version="1.0" encoding="utf-8"?>
<sst xmlns="http://schemas.openxmlformats.org/spreadsheetml/2006/main" count="51691" uniqueCount="1714">
  <si>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</si>
  <si>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</si>
  <si>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</si>
  <si>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</si>
  <si>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</si>
  <si>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</si>
  <si>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</si>
  <si>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</si>
  <si>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</si>
  <si>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</si>
  <si>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</si>
  <si>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</si>
  <si>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</si>
  <si>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</si>
  <si>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</si>
  <si>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</si>
  <si>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</si>
  <si>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</si>
  <si>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</si>
  <si>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</si>
  <si>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10.1029/2018PA003356</t>
  </si>
  <si>
    <t>Age described in "How was age determined?" column updated to GTS 2012</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</si>
  <si>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</si>
  <si>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</si>
  <si>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</si>
  <si>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</si>
  <si>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</si>
  <si>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</si>
  <si>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</si>
  <si>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</si>
  <si>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</si>
  <si>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</si>
  <si>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</si>
  <si>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</si>
  <si>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</si>
  <si>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</si>
  <si>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</si>
  <si>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</si>
  <si>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</si>
  <si>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</si>
  <si>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</si>
  <si>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</si>
  <si>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</si>
  <si>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</si>
  <si>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</si>
  <si>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</si>
  <si>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</si>
  <si>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</si>
  <si>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</si>
  <si>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</si>
  <si>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</si>
  <si>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</si>
  <si>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</si>
  <si>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</si>
  <si>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10.1073/pnas.0708588105</t>
  </si>
  <si>
    <t>Wang</t>
  </si>
  <si>
    <t>10.1371/journal.pone.0130941</t>
  </si>
  <si>
    <t>2013a</t>
  </si>
  <si>
    <t>Witkowski</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</si>
  <si>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</si>
  <si>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</si>
  <si>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</si>
  <si>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</si>
  <si>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</si>
  <si>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</si>
  <si>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</si>
  <si>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</si>
  <si>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</si>
  <si>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</si>
  <si>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</si>
  <si>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</si>
  <si>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</si>
  <si>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</si>
  <si>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</si>
  <si>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</si>
  <si>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</si>
  <si>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</si>
  <si>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</si>
  <si>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</si>
  <si>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</si>
  <si>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</si>
  <si>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</si>
  <si>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</si>
  <si>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</si>
  <si>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</si>
  <si>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</si>
  <si>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</si>
  <si>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</si>
  <si>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</si>
  <si>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</si>
  <si>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</si>
  <si>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</si>
  <si>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</si>
  <si>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</si>
  <si>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</si>
  <si>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</si>
  <si>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</si>
  <si>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</si>
  <si>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</si>
  <si>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</si>
  <si>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</si>
  <si>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</si>
  <si>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</si>
  <si>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</si>
  <si>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</si>
  <si>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</si>
  <si>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</si>
  <si>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</si>
  <si>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</si>
  <si>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</si>
  <si>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</si>
  <si>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</si>
  <si>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</si>
  <si>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</si>
  <si>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</si>
  <si>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</si>
  <si>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</si>
  <si>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</si>
  <si>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</si>
  <si>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</si>
  <si>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</si>
  <si>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</si>
  <si>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</si>
  <si>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</si>
  <si>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</si>
  <si>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</si>
  <si>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</si>
  <si>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</si>
  <si>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</si>
  <si>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</si>
  <si>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</si>
  <si>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</si>
  <si>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</si>
  <si>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</si>
  <si>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</si>
  <si>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</si>
  <si>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</si>
  <si>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</si>
  <si>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</si>
  <si>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</si>
  <si>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</si>
  <si>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</si>
  <si>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</si>
  <si>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</si>
  <si>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method allows to determine only a range of possible CO2</t>
  </si>
  <si>
    <t>changed reported minimum CO2 range into an average estimate with neg uncertainty extending to the minimum estimate and +2000 ppm to reflect the unconstrained positive uncertainty</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</si>
  <si>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</si>
  <si>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</si>
  <si>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</si>
  <si>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</si>
  <si>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</si>
  <si>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</si>
  <si>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</si>
  <si>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</si>
  <si>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</si>
  <si>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</si>
  <si>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</si>
  <si>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</si>
  <si>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</si>
  <si>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</si>
  <si>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</si>
  <si>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</si>
  <si>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</si>
  <si>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</si>
  <si>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</si>
  <si>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</si>
  <si>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</si>
  <si>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</si>
  <si>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</si>
  <si>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</si>
  <si>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</si>
  <si>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</si>
  <si>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</si>
  <si>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</si>
  <si>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</si>
  <si>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</si>
  <si>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</si>
  <si>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</si>
  <si>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</si>
  <si>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</si>
  <si>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</si>
  <si>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</si>
  <si>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</si>
  <si>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</si>
  <si>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</si>
  <si>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</si>
  <si>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</si>
  <si>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</si>
  <si>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</si>
  <si>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</si>
  <si>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</si>
  <si>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</si>
  <si>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</si>
  <si>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</si>
  <si>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</si>
  <si>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</si>
  <si>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</si>
  <si>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</si>
  <si>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</si>
  <si>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</si>
  <si>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</si>
  <si>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</si>
  <si>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</si>
  <si>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</si>
  <si>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</si>
  <si>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</si>
  <si>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</si>
  <si>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</si>
  <si>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</si>
  <si>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</si>
  <si>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</si>
  <si>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</si>
  <si>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</si>
  <si>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</si>
  <si>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</si>
  <si>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</si>
  <si>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locality</t>
  </si>
  <si>
    <t>Ypresian</t>
  </si>
  <si>
    <t>Selandian-Thanetian</t>
  </si>
  <si>
    <t>Pedro Miguel</t>
  </si>
  <si>
    <t>Buchanan Lake Formation</t>
  </si>
  <si>
    <t>Raton Formation</t>
  </si>
  <si>
    <t>Fort Union Formation</t>
  </si>
  <si>
    <t>Hell Creek Formation</t>
  </si>
  <si>
    <t>P-37 site</t>
  </si>
  <si>
    <t>P-33 site</t>
  </si>
  <si>
    <t>Waipiata volcanic group</t>
  </si>
  <si>
    <t>NP23</t>
  </si>
  <si>
    <t>Messel Oil Shale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</si>
  <si>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</si>
  <si>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</si>
  <si>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</si>
  <si>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</si>
  <si>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</si>
  <si>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</si>
  <si>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</si>
  <si>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</si>
  <si>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</si>
  <si>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</si>
  <si>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</si>
  <si>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</si>
  <si>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</si>
  <si>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</si>
  <si>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</si>
  <si>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</si>
  <si>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</si>
  <si>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</si>
  <si>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</si>
  <si>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</si>
  <si>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</si>
  <si>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</si>
  <si>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</si>
  <si>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</si>
  <si>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</si>
  <si>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</si>
  <si>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</si>
  <si>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</si>
  <si>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</si>
  <si>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</si>
  <si>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</si>
  <si>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</si>
  <si>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</si>
  <si>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</si>
  <si>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</si>
  <si>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</si>
  <si>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</si>
  <si>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</si>
  <si>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</si>
  <si>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</si>
  <si>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</si>
  <si>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</si>
  <si>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</si>
  <si>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</si>
  <si>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</si>
  <si>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phytoplankton</t>
  </si>
  <si>
    <t>Schubert</t>
  </si>
  <si>
    <t>10.1130/G36467.1</t>
  </si>
  <si>
    <t>all known sources of error have been quantified and/or sensitivity of the CO2 estimate to those sources is small</t>
  </si>
  <si>
    <t>Blue Clay Formation of Malta (at Ras il-Pellegrin)</t>
  </si>
  <si>
    <t>recalculated to match superseding data set of de la Vega 2020; this single data point was not include in that study</t>
  </si>
  <si>
    <t>added age uncertainty based on LR04, recalculated age following updated age model of de la Vega et al. 2020</t>
  </si>
  <si>
    <t>CO2_uncertainty_neg_ppm</t>
  </si>
  <si>
    <t>CO2 data as originally published (TRUE or FALSE)</t>
  </si>
  <si>
    <t>proxy category: enter (1) if  data are of high quality and uncertainty estimation is fully developed, (2) if data are of high quality but uncertainty estimation is not yet fully constrained, or (3) if data collection method is outdated and/or uncertainty estimation is not fully quantifiable</t>
  </si>
  <si>
    <t>specify reason for choice of category</t>
  </si>
  <si>
    <t>CO2 data superseded by (please list doi if TRUE, otherwise FALSE)</t>
  </si>
  <si>
    <t>CO2 recalculated by paleo-CO2.org (TRUE or FALSE)</t>
  </si>
  <si>
    <t>specify reason for CO2 revision</t>
  </si>
  <si>
    <t>age data as originally published (TRUE or FALSE)</t>
  </si>
  <si>
    <t>age data quarantined (TRUE of FALSE)</t>
  </si>
  <si>
    <t>age data superseded by (please list doi if TRUE, otherwise FALSE)</t>
  </si>
  <si>
    <t>age recalculated by paleo-CO2.org (TRUE or FALSE)</t>
  </si>
  <si>
    <t>Geulhemmerberg, 'E' clay</t>
  </si>
  <si>
    <t>liverworts</t>
  </si>
  <si>
    <t>Biostratigraphy updated to GTS 2020</t>
  </si>
  <si>
    <t>N/A,  Piceance Creek Basin, Green River Formation</t>
  </si>
  <si>
    <t>averaged replicates and determined CO2 uncertainty from 97.5 and 2.5 percentiles</t>
  </si>
  <si>
    <t>all ages updated following Gradstein et al. 2012</t>
  </si>
  <si>
    <t>Average of pseudoreplicate CO2 estimates; CO2 estimate has been quantified to the best of available knowledge but mean annual precipitation and plant species are not known.</t>
  </si>
  <si>
    <t>all ages updated following Gradstein et al. 2013</t>
  </si>
  <si>
    <t>Fifteenmile Creek</t>
  </si>
  <si>
    <t>Dorsey Creek Fence</t>
  </si>
  <si>
    <t>WCS7</t>
  </si>
  <si>
    <t>Latest Paleocene</t>
  </si>
  <si>
    <t>Honeycombs</t>
  </si>
  <si>
    <t>Cf-1</t>
  </si>
  <si>
    <t>Belt Ash</t>
  </si>
  <si>
    <t>Grimy Gulch</t>
  </si>
  <si>
    <t>CO2 estimate has been quantified to the best of available knowledge but mean annual precipitation and plant species are not known.</t>
  </si>
  <si>
    <t>applied 97.5 and 2.5 percentile uncertainties</t>
  </si>
  <si>
    <t xml:space="preserve">added age uncertainties </t>
  </si>
  <si>
    <t>Guchengzi Fm.</t>
  </si>
  <si>
    <t>10.1130/G47681.1</t>
  </si>
  <si>
    <t>10.1130/G36467.38</t>
  </si>
  <si>
    <t>An average CO2 record that is fully quantified but where mean annual precipitation and plant species are not known.</t>
  </si>
  <si>
    <t>10.1130/G36467.204</t>
  </si>
  <si>
    <t>10.1130/G36467.235</t>
  </si>
  <si>
    <t>10.1130/G36467.279</t>
  </si>
  <si>
    <t>10.1130/G36467.266</t>
  </si>
  <si>
    <t>10.1130/G36467.280</t>
  </si>
  <si>
    <t>10.1130/G36467.116</t>
  </si>
  <si>
    <t>10.1130/G36467.39</t>
  </si>
  <si>
    <t>10.1130/G36467.356</t>
  </si>
  <si>
    <t>10.1130/G36467.362</t>
  </si>
  <si>
    <t>10.1130/G36467.381</t>
  </si>
  <si>
    <t>10.1130/G36467.499</t>
  </si>
  <si>
    <t>10.1130/G36467.382</t>
  </si>
  <si>
    <t>10.1130/G36467.383</t>
  </si>
  <si>
    <t>10.1130/G36467.267</t>
  </si>
  <si>
    <t>10.1130/G36467.40</t>
  </si>
  <si>
    <t>10.1130/G36467.41</t>
  </si>
  <si>
    <t>10.1130/G36467.363</t>
  </si>
  <si>
    <t>10.1130/G36467.197</t>
  </si>
  <si>
    <t>10.1130/G36467.42</t>
  </si>
  <si>
    <t>10.1130/G36467.500</t>
  </si>
  <si>
    <t>10.1130/G36467.43</t>
  </si>
  <si>
    <t>10.1130/G36467.117</t>
  </si>
  <si>
    <t>10.1130/G36467.44</t>
  </si>
  <si>
    <t>10.1130/G36467.384</t>
  </si>
  <si>
    <t>10.1130/G36467.45</t>
  </si>
  <si>
    <t>10.1130/G36467.385</t>
  </si>
  <si>
    <t>10.1130/G36467.46</t>
  </si>
  <si>
    <t>10.1130/G36467.450</t>
  </si>
  <si>
    <t>10.1130/G36467.587</t>
  </si>
  <si>
    <t>10.1130/G36467.281</t>
  </si>
  <si>
    <t>10.1130/G36467.118</t>
  </si>
  <si>
    <t>10.1130/G36467.47</t>
  </si>
  <si>
    <t>10.1130/G36467.386</t>
  </si>
  <si>
    <t>10.1130/G36467.501</t>
  </si>
  <si>
    <t>10.1130/G36467.48</t>
  </si>
  <si>
    <t>10.1130/G36467.119</t>
  </si>
  <si>
    <t>10.1130/G36467.387</t>
  </si>
  <si>
    <t>10.1130/G36467.388</t>
  </si>
  <si>
    <t>10.1130/G36467.389</t>
  </si>
  <si>
    <t>10.1130/G36467.49</t>
  </si>
  <si>
    <t>10.1130/G36467.120</t>
  </si>
  <si>
    <t>10.1130/G36467.390</t>
  </si>
  <si>
    <t>10.1130/G36467.121</t>
  </si>
  <si>
    <t>10.1130/G36467.391</t>
  </si>
  <si>
    <t>10.1130/G36467.97</t>
  </si>
  <si>
    <t>10.1130/G36467.50</t>
  </si>
  <si>
    <t>10.1130/G36467.282</t>
  </si>
  <si>
    <t>10.1130/G36467.392</t>
  </si>
  <si>
    <t>10.1130/G36467.393</t>
  </si>
  <si>
    <t>10.1130/G36467.122</t>
  </si>
  <si>
    <t>10.1130/G36467.357</t>
  </si>
  <si>
    <t>10.1130/G36467.51</t>
  </si>
  <si>
    <t>10.1130/G36467.502</t>
  </si>
  <si>
    <t>10.1130/G36467.123</t>
  </si>
  <si>
    <t>10.1130/G36467.52</t>
  </si>
  <si>
    <t>10.1130/G36467.124</t>
  </si>
  <si>
    <t>10.1130/G36467.125</t>
  </si>
  <si>
    <t>10.1130/G36467.53</t>
  </si>
  <si>
    <t>10.1130/G36467.394</t>
  </si>
  <si>
    <t>10.1130/G36467.395</t>
  </si>
  <si>
    <t>10.1130/G36467.54</t>
  </si>
  <si>
    <t>10.1130/G36467.144</t>
  </si>
  <si>
    <t>10.1130/G36467.205</t>
  </si>
  <si>
    <t>10.1130/G36467.236</t>
  </si>
  <si>
    <t>10.1130/G36467.451</t>
  </si>
  <si>
    <t>10.1130/G36467.481</t>
  </si>
  <si>
    <t>10.1130/G36467.482</t>
  </si>
  <si>
    <t>10.1130/G36467.588</t>
  </si>
  <si>
    <t>10.1130/G36467.55</t>
  </si>
  <si>
    <t>10.1130/G36467.56</t>
  </si>
  <si>
    <t>10.1130/G36467.57</t>
  </si>
  <si>
    <t>10.1130/G36467.396</t>
  </si>
  <si>
    <t>10.1130/G36467.503</t>
  </si>
  <si>
    <t>10.1130/G36467.58</t>
  </si>
  <si>
    <t>10.1130/G36467.397</t>
  </si>
  <si>
    <t>10.1130/G36467.59</t>
  </si>
  <si>
    <t>10.1130/G36467.126</t>
  </si>
  <si>
    <t>10.1130/G36467.60</t>
  </si>
  <si>
    <t>10.1130/G36467.268</t>
  </si>
  <si>
    <t>10.1130/G36467.61</t>
  </si>
  <si>
    <t>10.1130/G36467.300</t>
  </si>
  <si>
    <t>10.1130/G36467.452</t>
  </si>
  <si>
    <t>10.1130/G36467.589</t>
  </si>
  <si>
    <t>10.1130/G36467.398</t>
  </si>
  <si>
    <t>10.1130/G36467.399</t>
  </si>
  <si>
    <t>10.1130/G36467.62</t>
  </si>
  <si>
    <t>10.1130/G36467.400</t>
  </si>
  <si>
    <t>10.1130/G36467.63</t>
  </si>
  <si>
    <t>10.1130/G36467.283</t>
  </si>
  <si>
    <t>10.1130/G36467.504</t>
  </si>
  <si>
    <t>10.1130/G36467.64</t>
  </si>
  <si>
    <t>10.1130/G36467.65</t>
  </si>
  <si>
    <t>10.1130/G36467.127</t>
  </si>
  <si>
    <t>10.1130/G36467.66</t>
  </si>
  <si>
    <t>10.1130/G36467.128</t>
  </si>
  <si>
    <t>10.1130/G36467.129</t>
  </si>
  <si>
    <t>10.1130/G36467.67</t>
  </si>
  <si>
    <t>10.1130/G36467.546</t>
  </si>
  <si>
    <t>10.1130/G36467.130</t>
  </si>
  <si>
    <t>10.1130/G36467.145</t>
  </si>
  <si>
    <t>10.1130/G36467.206</t>
  </si>
  <si>
    <t>10.1130/G36467.237</t>
  </si>
  <si>
    <t>10.1130/G36467.301</t>
  </si>
  <si>
    <t>10.1130/G36467.453</t>
  </si>
  <si>
    <t>10.1130/G36467.483</t>
  </si>
  <si>
    <t>10.1130/G36467.590</t>
  </si>
  <si>
    <t>10.1130/G36467.131</t>
  </si>
  <si>
    <t>10.1130/G36467.401</t>
  </si>
  <si>
    <t>10.1130/G36467.68</t>
  </si>
  <si>
    <t>10.1130/G36467.69</t>
  </si>
  <si>
    <t>10.1130/G36467.505</t>
  </si>
  <si>
    <t>10.1130/G36467.70</t>
  </si>
  <si>
    <t>10.1130/G36467.269</t>
  </si>
  <si>
    <t>10.1130/G36467.270</t>
  </si>
  <si>
    <t>10.1130/G36467.71</t>
  </si>
  <si>
    <t>10.1130/G36467.132</t>
  </si>
  <si>
    <t>10.1130/G36467.402</t>
  </si>
  <si>
    <t>10.1130/G36467.547</t>
  </si>
  <si>
    <t>10.1130/G36467.133</t>
  </si>
  <si>
    <t>10.1130/G36467.364</t>
  </si>
  <si>
    <t>10.1130/G36467.72</t>
  </si>
  <si>
    <t>10.1130/G36467.302</t>
  </si>
  <si>
    <t>10.1130/G36467.454</t>
  </si>
  <si>
    <t>10.1130/G36467.591</t>
  </si>
  <si>
    <t>10.1130/G36467.134</t>
  </si>
  <si>
    <t>10.1130/G36467.73</t>
  </si>
  <si>
    <t>10.1130/G36467.506</t>
  </si>
  <si>
    <t>10.1130/G36467.284</t>
  </si>
  <si>
    <t>10.1130/G36467.271</t>
  </si>
  <si>
    <t>10.1130/G36467.74</t>
  </si>
  <si>
    <t>10.1130/G36467.403</t>
  </si>
  <si>
    <t>10.1130/G36467.404</t>
  </si>
  <si>
    <t>10.1130/G36467.198</t>
  </si>
  <si>
    <t>10.1130/G36467.75</t>
  </si>
  <si>
    <t>10.1130/G36467.405</t>
  </si>
  <si>
    <t>10.1130/G36467.548</t>
  </si>
  <si>
    <t>10.1130/G36467.98</t>
  </si>
  <si>
    <t>10.1130/G36467.76</t>
  </si>
  <si>
    <t>10.1130/G36467.77</t>
  </si>
  <si>
    <t>10.1130/G36467.549</t>
  </si>
  <si>
    <t>10.1130/G36467.135</t>
  </si>
  <si>
    <t>10.1130/G36467.550</t>
  </si>
  <si>
    <t>10.1130/G36467.78</t>
  </si>
  <si>
    <t>10.1130/G36467.146</t>
  </si>
  <si>
    <t>10.1130/G36467.207</t>
  </si>
  <si>
    <t>10.1130/G36467.238</t>
  </si>
  <si>
    <t>10.1130/G36467.303</t>
  </si>
  <si>
    <t>10.1130/G36467.455</t>
  </si>
  <si>
    <t>10.1130/G36467.484</t>
  </si>
  <si>
    <t>10.1130/G36467.592</t>
  </si>
  <si>
    <t>10.1130/G36467.79</t>
  </si>
  <si>
    <t>10.1130/G36467.358</t>
  </si>
  <si>
    <t>10.1130/G36467.80</t>
  </si>
  <si>
    <t>10.1130/G36467.136</t>
  </si>
  <si>
    <t>10.1130/G36467.272</t>
  </si>
  <si>
    <t>10.1130/G36467.406</t>
  </si>
  <si>
    <t>10.1130/G36467.137</t>
  </si>
  <si>
    <t>10.1130/G36467.138</t>
  </si>
  <si>
    <t>10.1130/G36467.168</t>
  </si>
  <si>
    <t>10.1130/G36467.81</t>
  </si>
  <si>
    <t>10.1130/G36467.139</t>
  </si>
  <si>
    <t>10.1130/G36467.304</t>
  </si>
  <si>
    <t>10.1130/G36467.456</t>
  </si>
  <si>
    <t>10.1130/G36467.593</t>
  </si>
  <si>
    <t>10.1130/G36467.99</t>
  </si>
  <si>
    <t>10.1130/G36467.2</t>
  </si>
  <si>
    <t>10.1130/G36467.82</t>
  </si>
  <si>
    <t>10.1130/G36467.83</t>
  </si>
  <si>
    <t>10.1130/G36467.485</t>
  </si>
  <si>
    <t>10.1130/G36467.84</t>
  </si>
  <si>
    <t>10.1130/G36467.507</t>
  </si>
  <si>
    <t>10.1130/G36467.85</t>
  </si>
  <si>
    <t>10.1130/G36467.147</t>
  </si>
  <si>
    <t>10.1130/G36467.208</t>
  </si>
  <si>
    <t>10.1130/G36467.239</t>
  </si>
  <si>
    <t>10.1130/G36467.305</t>
  </si>
  <si>
    <t>10.1130/G36467.457</t>
  </si>
  <si>
    <t>10.1130/G36467.486</t>
  </si>
  <si>
    <t>10.1130/G36467.594</t>
  </si>
  <si>
    <t>10.1130/G36467.169</t>
  </si>
  <si>
    <t>10.1130/G36467.407</t>
  </si>
  <si>
    <t>10.1130/G36467.408</t>
  </si>
  <si>
    <t>10.1130/G36467.273</t>
  </si>
  <si>
    <t>10.1130/G36467.86</t>
  </si>
  <si>
    <t>10.1130/G36467.87</t>
  </si>
  <si>
    <t>10.1130/G36467.88</t>
  </si>
  <si>
    <t>10.1130/G36467.140</t>
  </si>
  <si>
    <t>10.1130/G36467.274</t>
  </si>
  <si>
    <t>10.1130/G36467.409</t>
  </si>
  <si>
    <t>10.1130/G36467.141</t>
  </si>
  <si>
    <t>10.1130/G36467.199</t>
  </si>
  <si>
    <t>10.1130/G36467.410</t>
  </si>
  <si>
    <t>10.1130/G36467.3</t>
  </si>
  <si>
    <t>10.1130/G36467.306</t>
  </si>
  <si>
    <t>10.1130/G36467.458</t>
  </si>
  <si>
    <t>10.1130/G36467.595</t>
  </si>
  <si>
    <t>10.1130/G36467.275</t>
  </si>
  <si>
    <t>10.1130/G36467.89</t>
  </si>
  <si>
    <t>10.1130/G36467.276</t>
  </si>
  <si>
    <t>10.1130/G36467.142</t>
  </si>
  <si>
    <t>10.1130/G36467.170</t>
  </si>
  <si>
    <t>10.1130/G36467.90</t>
  </si>
  <si>
    <t>10.1130/G36467.277</t>
  </si>
  <si>
    <t>10.1130/G36467.200</t>
  </si>
  <si>
    <t>10.1130/G36467.427</t>
  </si>
  <si>
    <t>10.1130/G36467.411</t>
  </si>
  <si>
    <t>10.1130/G36467.91</t>
  </si>
  <si>
    <t>10.1130/G36467.148</t>
  </si>
  <si>
    <t>10.1130/G36467.209</t>
  </si>
  <si>
    <t>10.1130/G36467.240</t>
  </si>
  <si>
    <t>10.1130/G36467.307</t>
  </si>
  <si>
    <t>10.1130/G36467.459</t>
  </si>
  <si>
    <t>10.1130/G36467.487</t>
  </si>
  <si>
    <t>10.1130/G36467.596</t>
  </si>
  <si>
    <t>10.1130/G36467.412</t>
  </si>
  <si>
    <t>10.1130/G36467.413</t>
  </si>
  <si>
    <t>10.1130/G36467.4</t>
  </si>
  <si>
    <t>10.1130/G36467.414</t>
  </si>
  <si>
    <t>10.1130/G36467.201</t>
  </si>
  <si>
    <t>10.1130/G36467.428</t>
  </si>
  <si>
    <t>10.1130/G36467.488</t>
  </si>
  <si>
    <t>10.1130/G36467.278</t>
  </si>
  <si>
    <t>10.1130/G36467.508</t>
  </si>
  <si>
    <t>10.1130/G36467.308</t>
  </si>
  <si>
    <t>10.1130/G36467.460</t>
  </si>
  <si>
    <t>10.1130/G36467.597</t>
  </si>
  <si>
    <t>10.1130/G36467.285</t>
  </si>
  <si>
    <t>10.1130/G36467.429</t>
  </si>
  <si>
    <t>10.1130/G36467.286</t>
  </si>
  <si>
    <t>10.1130/G36467.551</t>
  </si>
  <si>
    <t>10.1130/G36467.92</t>
  </si>
  <si>
    <t>10.1130/G36467.430</t>
  </si>
  <si>
    <t>10.1130/G36467.5</t>
  </si>
  <si>
    <t>10.1130/G36467.149</t>
  </si>
  <si>
    <t>10.1130/G36467.210</t>
  </si>
  <si>
    <t>10.1130/G36467.241</t>
  </si>
  <si>
    <t>10.1130/G36467.309</t>
  </si>
  <si>
    <t>10.1130/G36467.461</t>
  </si>
  <si>
    <t>10.1130/G36467.598</t>
  </si>
  <si>
    <t>10.1130/G36467.171</t>
  </si>
  <si>
    <t>10.1130/G36467.143</t>
  </si>
  <si>
    <t>10.1130/G36467.93</t>
  </si>
  <si>
    <t>10.1130/G36467.431</t>
  </si>
  <si>
    <t>10.1130/G36467.310</t>
  </si>
  <si>
    <t>10.1130/G36467.462</t>
  </si>
  <si>
    <t>10.1130/G36467.599</t>
  </si>
  <si>
    <t>10.1130/G36467.100</t>
  </si>
  <si>
    <t>10.1130/G36467.415</t>
  </si>
  <si>
    <t>10.1130/G36467.432</t>
  </si>
  <si>
    <t>10.1130/G36467.6</t>
  </si>
  <si>
    <t>10.1130/G36467.489</t>
  </si>
  <si>
    <t>10.1130/G36467.509</t>
  </si>
  <si>
    <t>10.1130/G36467.287</t>
  </si>
  <si>
    <t>10.1130/G36467.150</t>
  </si>
  <si>
    <t>10.1130/G36467.211</t>
  </si>
  <si>
    <t>10.1130/G36467.242</t>
  </si>
  <si>
    <t>10.1130/G36467.311</t>
  </si>
  <si>
    <t>10.1130/G36467.463</t>
  </si>
  <si>
    <t>10.1130/G36467.600</t>
  </si>
  <si>
    <t>10.1130/G36467.433</t>
  </si>
  <si>
    <t>10.1130/G36467.365</t>
  </si>
  <si>
    <t>10.1130/G36467.434</t>
  </si>
  <si>
    <t>10.1130/G36467.366</t>
  </si>
  <si>
    <t>10.1130/G36467.7</t>
  </si>
  <si>
    <t>10.1130/G36467.312</t>
  </si>
  <si>
    <t>10.1130/G36467.464</t>
  </si>
  <si>
    <t>10.1130/G36467.601</t>
  </si>
  <si>
    <t>10.1130/G36467.552</t>
  </si>
  <si>
    <t>10.1130/G36467.553</t>
  </si>
  <si>
    <t>10.1130/G36467.367</t>
  </si>
  <si>
    <t>10.1130/G36467.368</t>
  </si>
  <si>
    <t>10.1130/G36467.416</t>
  </si>
  <si>
    <t>10.1130/G36467.435</t>
  </si>
  <si>
    <t>10.1130/G36467.94</t>
  </si>
  <si>
    <t>10.1130/G36467.369</t>
  </si>
  <si>
    <t>10.1130/G36467.293</t>
  </si>
  <si>
    <t>10.1130/G36467.417</t>
  </si>
  <si>
    <t>10.1130/G36467.288</t>
  </si>
  <si>
    <t>10.1130/G36467.151</t>
  </si>
  <si>
    <t>10.1130/G36467.212</t>
  </si>
  <si>
    <t>10.1130/G36467.243</t>
  </si>
  <si>
    <t>10.1130/G36467.313</t>
  </si>
  <si>
    <t>10.1130/G36467.465</t>
  </si>
  <si>
    <t>10.1130/G36467.602</t>
  </si>
  <si>
    <t>10.1130/G36467.436</t>
  </si>
  <si>
    <t>10.1130/G36467.370</t>
  </si>
  <si>
    <t>10.1130/G36467.418</t>
  </si>
  <si>
    <t>10.1130/G36467.8</t>
  </si>
  <si>
    <t>10.1130/G36467.510</t>
  </si>
  <si>
    <t>10.1130/G36467.95</t>
  </si>
  <si>
    <t>10.1130/G36467.371</t>
  </si>
  <si>
    <t>10.1130/G36467.554</t>
  </si>
  <si>
    <t>10.1130/G36467.314</t>
  </si>
  <si>
    <t>10.1130/G36467.466</t>
  </si>
  <si>
    <t>10.1130/G36467.603</t>
  </si>
  <si>
    <t>10.1130/G36467.372</t>
  </si>
  <si>
    <t>10.1130/G36467.9</t>
  </si>
  <si>
    <t>10.1130/G36467.437</t>
  </si>
  <si>
    <t>10.1130/G36467.419</t>
  </si>
  <si>
    <t>10.1130/G36467.420</t>
  </si>
  <si>
    <t>10.1130/G36467.421</t>
  </si>
  <si>
    <t>10.1130/G36467.422</t>
  </si>
  <si>
    <t>10.1130/G36467.96</t>
  </si>
  <si>
    <t>10.1130/G36467.10</t>
  </si>
  <si>
    <t>10.1130/G36467.152</t>
  </si>
  <si>
    <t>10.1130/G36467.213</t>
  </si>
  <si>
    <t>10.1130/G36467.244</t>
  </si>
  <si>
    <t>10.1130/G36467.315</t>
  </si>
  <si>
    <t>10.1130/G36467.467</t>
  </si>
  <si>
    <t>10.1130/G36467.604</t>
  </si>
  <si>
    <t>10.1130/G36467.423</t>
  </si>
  <si>
    <t>10.1130/G36467.438</t>
  </si>
  <si>
    <t>10.1130/G36467.289</t>
  </si>
  <si>
    <t>10.1130/G36467.424</t>
  </si>
  <si>
    <t>10.1130/G36467.11</t>
  </si>
  <si>
    <t>10.1130/G36467.316</t>
  </si>
  <si>
    <t>10.1130/G36467.468</t>
  </si>
  <si>
    <t>10.1130/G36467.605</t>
  </si>
  <si>
    <t>10.1130/G36467.172</t>
  </si>
  <si>
    <t>10.1130/G36467.439</t>
  </si>
  <si>
    <t>10.1130/G36467.511</t>
  </si>
  <si>
    <t>10.1130/G36467.12</t>
  </si>
  <si>
    <t>10.1130/G36467.173</t>
  </si>
  <si>
    <t>10.1130/G36467.373</t>
  </si>
  <si>
    <t>10.1130/G36467.425</t>
  </si>
  <si>
    <t>10.1130/G36467.374</t>
  </si>
  <si>
    <t>10.1130/G36467.153</t>
  </si>
  <si>
    <t>10.1130/G36467.214</t>
  </si>
  <si>
    <t>10.1130/G36467.245</t>
  </si>
  <si>
    <t>10.1130/G36467.317</t>
  </si>
  <si>
    <t>10.1130/G36467.469</t>
  </si>
  <si>
    <t>10.1130/G36467.606</t>
  </si>
  <si>
    <t>10.1130/G36467.555</t>
  </si>
  <si>
    <t>10.1130/G36467.375</t>
  </si>
  <si>
    <t>10.1130/G36467.440</t>
  </si>
  <si>
    <t>10.1130/G36467.202</t>
  </si>
  <si>
    <t>10.1130/G36467.359</t>
  </si>
  <si>
    <t>10.1130/G36467.174</t>
  </si>
  <si>
    <t>10.1130/G36467.101</t>
  </si>
  <si>
    <t>10.1130/G36467.318</t>
  </si>
  <si>
    <t>10.1130/G36467.470</t>
  </si>
  <si>
    <t>10.1130/G36467.607</t>
  </si>
  <si>
    <t>10.1130/G36467.290</t>
  </si>
  <si>
    <t>10.1130/G36467.441</t>
  </si>
  <si>
    <t>10.1130/G36467.175</t>
  </si>
  <si>
    <t>10.1130/G36467.176</t>
  </si>
  <si>
    <t>10.1130/G36467.360</t>
  </si>
  <si>
    <t>10.1130/G36467.13</t>
  </si>
  <si>
    <t>10.1130/G36467.154</t>
  </si>
  <si>
    <t>10.1130/G36467.215</t>
  </si>
  <si>
    <t>10.1130/G36467.246</t>
  </si>
  <si>
    <t>10.1130/G36467.319</t>
  </si>
  <si>
    <t>10.1130/G36467.376</t>
  </si>
  <si>
    <t>10.1130/G36467.471</t>
  </si>
  <si>
    <t>10.1130/G36467.608</t>
  </si>
  <si>
    <t>10.1130/G36467.14</t>
  </si>
  <si>
    <t>10.1130/G36467.15</t>
  </si>
  <si>
    <t>10.1130/G36467.442</t>
  </si>
  <si>
    <t>10.1130/G36467.16</t>
  </si>
  <si>
    <t>10.1130/G36467.17</t>
  </si>
  <si>
    <t>10.1130/G36467.18</t>
  </si>
  <si>
    <t>10.1130/G36467.19</t>
  </si>
  <si>
    <t>10.1130/G36467.320</t>
  </si>
  <si>
    <t>10.1130/G36467.472</t>
  </si>
  <si>
    <t>10.1130/G36467.609</t>
  </si>
  <si>
    <t>10.1130/G36467.556</t>
  </si>
  <si>
    <t>10.1130/G36467.20</t>
  </si>
  <si>
    <t>10.1130/G36467.443</t>
  </si>
  <si>
    <t>10.1130/G36467.21</t>
  </si>
  <si>
    <t>10.1130/G36467.557</t>
  </si>
  <si>
    <t>10.1130/G36467.291</t>
  </si>
  <si>
    <t>10.1130/G36467.22</t>
  </si>
  <si>
    <t>10.1130/G36467.512</t>
  </si>
  <si>
    <t>10.1130/G36467.558</t>
  </si>
  <si>
    <t>10.1130/G36467.155</t>
  </si>
  <si>
    <t>10.1130/G36467.216</t>
  </si>
  <si>
    <t>10.1130/G36467.247</t>
  </si>
  <si>
    <t>10.1130/G36467.321</t>
  </si>
  <si>
    <t>10.1130/G36467.473</t>
  </si>
  <si>
    <t>10.1130/G36467.610</t>
  </si>
  <si>
    <t>10.1130/G36467.177</t>
  </si>
  <si>
    <t>10.1130/G36467.23</t>
  </si>
  <si>
    <t>10.1130/G36467.559</t>
  </si>
  <si>
    <t>10.1130/G36467.24</t>
  </si>
  <si>
    <t>10.1130/G36467.444</t>
  </si>
  <si>
    <t>10.1130/G36467.292</t>
  </si>
  <si>
    <t>10.1130/G36467.25</t>
  </si>
  <si>
    <t>10.1130/G36467.322</t>
  </si>
  <si>
    <t>10.1130/G36467.474</t>
  </si>
  <si>
    <t>10.1130/G36467.611</t>
  </si>
  <si>
    <t>10.1130/G36467.26</t>
  </si>
  <si>
    <t>10.1130/G36467.102</t>
  </si>
  <si>
    <t>10.1130/G36467.27</t>
  </si>
  <si>
    <t>10.1130/G36467.28</t>
  </si>
  <si>
    <t>10.1130/G36467.377</t>
  </si>
  <si>
    <t>10.1130/G36467.29</t>
  </si>
  <si>
    <t>10.1130/G36467.30</t>
  </si>
  <si>
    <t>10.1130/G36467.31</t>
  </si>
  <si>
    <t>10.1130/G36467.32</t>
  </si>
  <si>
    <t>10.1130/G36467.33</t>
  </si>
  <si>
    <t>10.1130/G36467.34</t>
  </si>
  <si>
    <t>10.1130/G36467.35</t>
  </si>
  <si>
    <t>10.1130/G36467.294</t>
  </si>
  <si>
    <t>10.1130/G36467.156</t>
  </si>
  <si>
    <t>10.1130/G36467.203</t>
  </si>
  <si>
    <t>10.1130/G36467.217</t>
  </si>
  <si>
    <t>10.1130/G36467.248</t>
  </si>
  <si>
    <t>10.1130/G36467.323</t>
  </si>
  <si>
    <t>10.1130/G36467.475</t>
  </si>
  <si>
    <t>10.1130/G36467.612</t>
  </si>
  <si>
    <t>10.1130/G36467.36</t>
  </si>
  <si>
    <t>10.1130/G36467.378</t>
  </si>
  <si>
    <t>10.1130/G36467.560</t>
  </si>
  <si>
    <t>10.1130/G36467.37</t>
  </si>
  <si>
    <t>10.1130/G36467.324</t>
  </si>
  <si>
    <t>10.1130/G36467.476</t>
  </si>
  <si>
    <t>10.1130/G36467.613</t>
  </si>
  <si>
    <t>10.1130/G36467.379</t>
  </si>
  <si>
    <t>10.1130/G36467.103</t>
  </si>
  <si>
    <t>10.1130/G36467.445</t>
  </si>
  <si>
    <t>10.1130/G36467.178</t>
  </si>
  <si>
    <t>10.1130/G36467.179</t>
  </si>
  <si>
    <t>10.1130/G36467.180</t>
  </si>
  <si>
    <t>10.1130/G36467.157</t>
  </si>
  <si>
    <t>10.1130/G36467.218</t>
  </si>
  <si>
    <t>10.1130/G36467.249</t>
  </si>
  <si>
    <t>10.1130/G36467.325</t>
  </si>
  <si>
    <t>10.1130/G36467.477</t>
  </si>
  <si>
    <t>10.1130/G36467.614</t>
  </si>
  <si>
    <t>10.1130/G36467.181</t>
  </si>
  <si>
    <t>10.1130/G36467.513</t>
  </si>
  <si>
    <t>10.1130/G36467.561</t>
  </si>
  <si>
    <t>10.1130/G36467.562</t>
  </si>
  <si>
    <t>10.1130/G36467.182</t>
  </si>
  <si>
    <t>10.1130/G36467.326</t>
  </si>
  <si>
    <t>10.1130/G36467.478</t>
  </si>
  <si>
    <t>10.1130/G36467.563</t>
  </si>
  <si>
    <t>10.1130/G36467.446</t>
  </si>
  <si>
    <t>10.1130/G36467.564</t>
  </si>
  <si>
    <t>10.1130/G36467.565</t>
  </si>
  <si>
    <t>10.1130/G36467.158</t>
  </si>
  <si>
    <t>10.1130/G36467.219</t>
  </si>
  <si>
    <t>10.1130/G36467.250</t>
  </si>
  <si>
    <t>10.1130/G36467.327</t>
  </si>
  <si>
    <t>10.1130/G36467.479</t>
  </si>
  <si>
    <t>10.1130/G36467.566</t>
  </si>
  <si>
    <t>10.1130/G36467.567</t>
  </si>
  <si>
    <t>10.1130/G36467.328</t>
  </si>
  <si>
    <t>10.1130/G36467.480</t>
  </si>
  <si>
    <t>10.1130/G36467.568</t>
  </si>
  <si>
    <t>10.1130/G36467.447</t>
  </si>
  <si>
    <t>10.1130/G36467.295</t>
  </si>
  <si>
    <t>10.1130/G36467.183</t>
  </si>
  <si>
    <t>10.1130/G36467.184</t>
  </si>
  <si>
    <t>10.1130/G36467.159</t>
  </si>
  <si>
    <t>10.1130/G36467.220</t>
  </si>
  <si>
    <t>10.1130/G36467.251</t>
  </si>
  <si>
    <t>10.1130/G36467.329</t>
  </si>
  <si>
    <t>10.1130/G36467.569</t>
  </si>
  <si>
    <t>10.1130/G36467.296</t>
  </si>
  <si>
    <t>10.1130/G36467.185</t>
  </si>
  <si>
    <t>10.1130/G36467.514</t>
  </si>
  <si>
    <t>10.1130/G36467.330</t>
  </si>
  <si>
    <t>10.1130/G36467.104</t>
  </si>
  <si>
    <t>10.1130/G36467.448</t>
  </si>
  <si>
    <t>10.1130/G36467.186</t>
  </si>
  <si>
    <t>10.1130/G36467.187</t>
  </si>
  <si>
    <t>10.1130/G36467.570</t>
  </si>
  <si>
    <t>10.1130/G36467.188</t>
  </si>
  <si>
    <t>10.1130/G36467.189</t>
  </si>
  <si>
    <t>10.1130/G36467.160</t>
  </si>
  <si>
    <t>10.1130/G36467.221</t>
  </si>
  <si>
    <t>10.1130/G36467.252</t>
  </si>
  <si>
    <t>10.1130/G36467.331</t>
  </si>
  <si>
    <t>10.1130/G36467.490</t>
  </si>
  <si>
    <t>10.1130/G36467.571</t>
  </si>
  <si>
    <t>10.1130/G36467.572</t>
  </si>
  <si>
    <t>10.1130/G36467.573</t>
  </si>
  <si>
    <t>10.1130/G36467.332</t>
  </si>
  <si>
    <t>10.1130/G36467.574</t>
  </si>
  <si>
    <t>10.1130/G36467.575</t>
  </si>
  <si>
    <t>10.1130/G36467.449</t>
  </si>
  <si>
    <t>10.1130/G36467.190</t>
  </si>
  <si>
    <t>10.1130/G36467.426</t>
  </si>
  <si>
    <t>10.1130/G36467.161</t>
  </si>
  <si>
    <t>10.1130/G36467.222</t>
  </si>
  <si>
    <t>10.1130/G36467.253</t>
  </si>
  <si>
    <t>10.1130/G36467.333</t>
  </si>
  <si>
    <t>10.1130/G36467.491</t>
  </si>
  <si>
    <t>10.1130/G36467.492</t>
  </si>
  <si>
    <t>10.1130/G36467.191</t>
  </si>
  <si>
    <t>10.1130/G36467.192</t>
  </si>
  <si>
    <t>10.1130/G36467.297</t>
  </si>
  <si>
    <t>10.1130/G36467.193</t>
  </si>
  <si>
    <t>10.1130/G36467.334</t>
  </si>
  <si>
    <t>10.1130/G36467.576</t>
  </si>
  <si>
    <t>10.1130/G36467.105</t>
  </si>
  <si>
    <t>10.1130/G36467.515</t>
  </si>
  <si>
    <t>10.1130/G36467.194</t>
  </si>
  <si>
    <t>10.1130/G36467.162</t>
  </si>
  <si>
    <t>10.1130/G36467.223</t>
  </si>
  <si>
    <t>10.1130/G36467.254</t>
  </si>
  <si>
    <t>10.1130/G36467.335</t>
  </si>
  <si>
    <t>10.1130/G36467.493</t>
  </si>
  <si>
    <t>10.1130/G36467.494</t>
  </si>
  <si>
    <t>10.1130/G36467.577</t>
  </si>
  <si>
    <t>10.1130/G36467.336</t>
  </si>
  <si>
    <t>10.1130/G36467.361</t>
  </si>
  <si>
    <t>10.1130/G36467.195</t>
  </si>
  <si>
    <t>10.1130/G36467.106</t>
  </si>
  <si>
    <t>10.1130/G36467.578</t>
  </si>
  <si>
    <t>10.1130/G36467.163</t>
  </si>
  <si>
    <t>10.1130/G36467.224</t>
  </si>
  <si>
    <t>10.1130/G36467.255</t>
  </si>
  <si>
    <t>10.1130/G36467.337</t>
  </si>
  <si>
    <t>10.1130/G36467.495</t>
  </si>
  <si>
    <t>10.1130/G36467.579</t>
  </si>
  <si>
    <t>10.1130/G36467.107</t>
  </si>
  <si>
    <t>10.1130/G36467.338</t>
  </si>
  <si>
    <t>10.1130/G36467.108</t>
  </si>
  <si>
    <t>10.1130/G36467.109</t>
  </si>
  <si>
    <t>10.1130/G36467.164</t>
  </si>
  <si>
    <t>10.1130/G36467.225</t>
  </si>
  <si>
    <t>10.1130/G36467.256</t>
  </si>
  <si>
    <t>10.1130/G36467.339</t>
  </si>
  <si>
    <t>10.1130/G36467.496</t>
  </si>
  <si>
    <t>10.1130/G36467.340</t>
  </si>
  <si>
    <t>10.1130/G36467.580</t>
  </si>
  <si>
    <t>10.1130/G36467.110</t>
  </si>
  <si>
    <t>10.1130/G36467.196</t>
  </si>
  <si>
    <t>10.1130/G36467.298</t>
  </si>
  <si>
    <t>10.1130/G36467.165</t>
  </si>
  <si>
    <t>10.1130/G36467.226</t>
  </si>
  <si>
    <t>10.1130/G36467.257</t>
  </si>
  <si>
    <t>10.1130/G36467.341</t>
  </si>
  <si>
    <t>10.1130/G36467.111</t>
  </si>
  <si>
    <t>10.1130/G36467.112</t>
  </si>
  <si>
    <t>10.1130/G36467.342</t>
  </si>
  <si>
    <t>10.1130/G36467.516</t>
  </si>
  <si>
    <t>10.1130/G36467.517</t>
  </si>
  <si>
    <t>10.1130/G36467.518</t>
  </si>
  <si>
    <t>10.1130/G36467.113</t>
  </si>
  <si>
    <t>10.1130/G36467.519</t>
  </si>
  <si>
    <t>10.1130/G36467.520</t>
  </si>
  <si>
    <t>10.1130/G36467.521</t>
  </si>
  <si>
    <t>10.1130/G36467.166</t>
  </si>
  <si>
    <t>10.1130/G36467.227</t>
  </si>
  <si>
    <t>10.1130/G36467.258</t>
  </si>
  <si>
    <t>10.1130/G36467.343</t>
  </si>
  <si>
    <t>10.1130/G36467.497</t>
  </si>
  <si>
    <t>10.1130/G36467.522</t>
  </si>
  <si>
    <t>10.1130/G36467.523</t>
  </si>
  <si>
    <t>10.1130/G36467.581</t>
  </si>
  <si>
    <t>10.1130/G36467.524</t>
  </si>
  <si>
    <t>10.1130/G36467.114</t>
  </si>
  <si>
    <t>10.1130/G36467.344</t>
  </si>
  <si>
    <t>10.1130/G36467.525</t>
  </si>
  <si>
    <t>10.1130/G36467.582</t>
  </si>
  <si>
    <t>10.1130/G36467.115</t>
  </si>
  <si>
    <t>10.1130/G36467.526</t>
  </si>
  <si>
    <t>10.1130/G36467.167</t>
  </si>
  <si>
    <t>10.1130/G36467.228</t>
  </si>
  <si>
    <t>10.1130/G36467.259</t>
  </si>
  <si>
    <t>10.1130/G36467.345</t>
  </si>
  <si>
    <t>10.1130/G36467.527</t>
  </si>
  <si>
    <t>10.1130/G36467.346</t>
  </si>
  <si>
    <t>10.1130/G36467.528</t>
  </si>
  <si>
    <t>10.1130/G36467.299</t>
  </si>
  <si>
    <t>10.1130/G36467.529</t>
  </si>
  <si>
    <t>10.1130/G36467.229</t>
  </si>
  <si>
    <t>10.1130/G36467.260</t>
  </si>
  <si>
    <t>10.1130/G36467.347</t>
  </si>
  <si>
    <t>10.1130/G36467.530</t>
  </si>
  <si>
    <t>10.1130/G36467.583</t>
  </si>
  <si>
    <t>10.1130/G36467.348</t>
  </si>
  <si>
    <t>10.1130/G36467.531</t>
  </si>
  <si>
    <t>10.1130/G36467.380</t>
  </si>
  <si>
    <t>10.1130/G36467.532</t>
  </si>
  <si>
    <t>10.1130/G36467.230</t>
  </si>
  <si>
    <t>10.1130/G36467.261</t>
  </si>
  <si>
    <t>10.1130/G36467.349</t>
  </si>
  <si>
    <t>10.1130/G36467.498</t>
  </si>
  <si>
    <t>10.1130/G36467.584</t>
  </si>
  <si>
    <t>10.1130/G36467.533</t>
  </si>
  <si>
    <t>10.1130/G36467.350</t>
  </si>
  <si>
    <t>10.1130/G36467.534</t>
  </si>
  <si>
    <t>10.1130/G36467.231</t>
  </si>
  <si>
    <t>10.1130/G36467.262</t>
  </si>
  <si>
    <t>10.1130/G36467.351</t>
  </si>
  <si>
    <t>10.1130/G36467.535</t>
  </si>
  <si>
    <t>10.1130/G36467.536</t>
  </si>
  <si>
    <t>10.1130/G36467.585</t>
  </si>
  <si>
    <t>10.1130/G36467.352</t>
  </si>
  <si>
    <t>10.1130/G36467.537</t>
  </si>
  <si>
    <t>10.1130/G36467.538</t>
  </si>
  <si>
    <t>10.1130/G36467.232</t>
  </si>
  <si>
    <t>10.1130/G36467.263</t>
  </si>
  <si>
    <t>10.1130/G36467.353</t>
  </si>
  <si>
    <t>10.1130/G36467.586</t>
  </si>
  <si>
    <t>10.1130/G36467.539</t>
  </si>
  <si>
    <t>10.1130/G36467.540</t>
  </si>
  <si>
    <t>10.1130/G36467.354</t>
  </si>
  <si>
    <t>10.1130/G36467.541</t>
  </si>
  <si>
    <t>10.1130/G36467.542</t>
  </si>
  <si>
    <t>10.1130/G36467.233</t>
  </si>
  <si>
    <t>10.1130/G36467.264</t>
  </si>
  <si>
    <t>10.1130/G36467.355</t>
  </si>
  <si>
    <t>10.1130/G36467.543</t>
  </si>
  <si>
    <t>10.1130/G36467.544</t>
  </si>
  <si>
    <t>10.1130/G36467.545</t>
  </si>
  <si>
    <t>10.1130/G36467.234</t>
  </si>
  <si>
    <t>10.1130/G36467.265</t>
  </si>
  <si>
    <t>CO2 estimate has been quantified to the best of available knowledge but mean annual precipitation not known</t>
  </si>
  <si>
    <t>P37 Bev 1</t>
  </si>
  <si>
    <t>P37 Bev 2</t>
  </si>
  <si>
    <t>P37 Bev 3</t>
  </si>
  <si>
    <t>P37 Bev 4</t>
  </si>
  <si>
    <t>P37 Bef 1</t>
  </si>
  <si>
    <t>P37 Bef 2</t>
  </si>
  <si>
    <t>P37 Bef 3</t>
  </si>
  <si>
    <t>P37 Bef 4</t>
  </si>
  <si>
    <t>P37 Que 1</t>
  </si>
  <si>
    <t>P37 Que 2</t>
  </si>
  <si>
    <t>P37 Que 3</t>
  </si>
  <si>
    <t>P37 Que 4</t>
  </si>
  <si>
    <t>P37 Que 5</t>
  </si>
  <si>
    <t>P37 Que 6</t>
  </si>
  <si>
    <t>P37 Que 7</t>
  </si>
  <si>
    <t>P37 Que 8</t>
  </si>
  <si>
    <t>P37 Que 9</t>
  </si>
  <si>
    <t>P37 Que 10</t>
  </si>
  <si>
    <t>P37 Que 11</t>
  </si>
  <si>
    <t>P37 Que 12</t>
  </si>
  <si>
    <t>P37 Que 13</t>
  </si>
  <si>
    <t>P37 Que 14</t>
  </si>
  <si>
    <t>P37 Que 15</t>
  </si>
  <si>
    <t>P37 Que 16</t>
  </si>
  <si>
    <t>P37 Que 17</t>
  </si>
  <si>
    <t>P37 Que 18</t>
  </si>
  <si>
    <t>P33 Bev 1</t>
  </si>
  <si>
    <t>P33 Bev 2</t>
  </si>
  <si>
    <t>P33 Bev 3</t>
  </si>
  <si>
    <t>P33 Bev 4</t>
  </si>
  <si>
    <t>P33 Bev 5</t>
  </si>
  <si>
    <t>P33 Bev 6</t>
  </si>
  <si>
    <t>P33 Bev 7</t>
  </si>
  <si>
    <t>P33 Bev 8</t>
  </si>
  <si>
    <t>P33 Bev 9</t>
  </si>
  <si>
    <t>P33 Bef 1</t>
  </si>
  <si>
    <t>P33 Bef 2</t>
  </si>
  <si>
    <t>P33 Bef 3</t>
  </si>
  <si>
    <t>P33 Bef 4</t>
  </si>
  <si>
    <t>P33 Bef 5</t>
  </si>
  <si>
    <t>P33 Bef 6</t>
  </si>
  <si>
    <t>P33 Bef 7</t>
  </si>
  <si>
    <t>P33 Laur 1</t>
  </si>
  <si>
    <t>P33 Laur 2</t>
  </si>
  <si>
    <t>P33 Laur 3</t>
  </si>
  <si>
    <t>P33 Laur 4</t>
  </si>
  <si>
    <t>P33 Laur 5</t>
  </si>
  <si>
    <t>P33 Laur 6</t>
  </si>
  <si>
    <t>P33 Que 1</t>
  </si>
  <si>
    <t>P33 Que 2</t>
  </si>
  <si>
    <t>P33 Que 3</t>
  </si>
  <si>
    <t>P33 Que 4</t>
  </si>
  <si>
    <t>P33 Que 5</t>
  </si>
  <si>
    <t>P33 Que 6</t>
  </si>
  <si>
    <t>P33 Que 7</t>
  </si>
  <si>
    <t>P33 Que 8</t>
  </si>
  <si>
    <t>P33 Que 9</t>
  </si>
  <si>
    <t>P33 Ost 1</t>
  </si>
  <si>
    <t>P33 Ost 2</t>
  </si>
  <si>
    <t>P33 Ost 3</t>
  </si>
  <si>
    <t>P33 Ost 4</t>
  </si>
  <si>
    <t>Liang</t>
  </si>
  <si>
    <t>10.1016/j.gloplacha.2022.103738</t>
  </si>
  <si>
    <t>10.1029/2021PA004408</t>
  </si>
  <si>
    <t>Nacimiento Formation</t>
  </si>
  <si>
    <t>Mush Valley mean</t>
  </si>
  <si>
    <t>Chilga mean</t>
  </si>
  <si>
    <t>10.2475/01.2011.03</t>
  </si>
  <si>
    <t>The updated age (~48 Ma) is substantially older than the published age (~38 Ma), but the updated age is based on a conference abstract and does not include uncertainties in the mean age</t>
  </si>
  <si>
    <t>10.1130/abs/2020AM-358957</t>
  </si>
  <si>
    <t xml:space="preserve">The age of the peat has been updated substantially with U-PB geochronology. </t>
  </si>
  <si>
    <t>Kürschner</t>
  </si>
  <si>
    <t>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t>
  </si>
  <si>
    <t>10.1016/j.gloplacha.2022.103737</t>
  </si>
  <si>
    <t>1) The Franks gas-exchange model was applied to the same fossils, whose CO2 estimates should be more reliable; 2) all of the measured stomatal indices fell outside the calibrated range</t>
  </si>
  <si>
    <t>Napartulik fossil forest, Axel Heiberg Island, Canada: mean of 6 stratigraphic layers--"F", "E", "D", "C", "A", "B'"</t>
  </si>
  <si>
    <t>Authors give an age of "ca. 60 Ma", but the original biostratigraphy study assigns a "Late Paleocene" age (Thanetian) to this site, which is in Member 1 of their measured section (Kalkreuth et al., 1996, pp. 154-155, 163, 168-171; doi: 10.1016/0166-5162(96)00005-5)</t>
  </si>
  <si>
    <t>Minato</t>
  </si>
  <si>
    <t>Bibai</t>
  </si>
  <si>
    <t>Branksome Sand Formation</t>
    <phoneticPr fontId="3" type="noConversion"/>
  </si>
  <si>
    <t>Willwood (Bighorn Basin)</t>
  </si>
  <si>
    <t>2016b</t>
  </si>
  <si>
    <t>10.1016/j.palaeo.2016.04.033</t>
  </si>
  <si>
    <t>Taratu</t>
    <phoneticPr fontId="3" type="noConversion"/>
  </si>
  <si>
    <t>Dunstan</t>
    <phoneticPr fontId="3" type="noConversion"/>
  </si>
  <si>
    <t>Gore Lignite Meaasures</t>
    <phoneticPr fontId="3" type="noConversion"/>
  </si>
  <si>
    <t>Waipiate Volcanic group</t>
    <phoneticPr fontId="3" type="noConversion"/>
  </si>
  <si>
    <t>Waikato Coal Measures</t>
  </si>
  <si>
    <t>Eastern View Formation</t>
  </si>
  <si>
    <t>Brunner Coal Measures</t>
  </si>
  <si>
    <t>Placer Tin Deposits</t>
  </si>
  <si>
    <t>North Maslin Sands and Eyre Formation (St. Vincent Basin)</t>
  </si>
  <si>
    <t>Macquarie Harbour Formation</t>
  </si>
  <si>
    <t>Taratu Formation</t>
  </si>
  <si>
    <t>Mangbang Formation</t>
  </si>
  <si>
    <t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t>
  </si>
  <si>
    <t>Beaverhead locality, Sixmile Creek</t>
  </si>
  <si>
    <t>Ogallala</t>
  </si>
  <si>
    <t>Bridwell</t>
  </si>
  <si>
    <t>Ash Hollow</t>
  </si>
  <si>
    <t>Dawes Clay Mbr, Box Butte Fm</t>
  </si>
  <si>
    <t>Hiwegi</t>
  </si>
  <si>
    <t>Wayondo</t>
  </si>
  <si>
    <t>Monroe Creek - Harrison</t>
  </si>
  <si>
    <t xml:space="preserve"> Beaverhead locality, Sixmile Creek
Beaverhead locality, Sixmile Creek
Beaverhead locality, Sixmile Creek
Beaverhead locality, Sixmile Creek</t>
  </si>
  <si>
    <t>"unbalanced soils"  for which S(z) &gt;&gt; atmospheric CO2</t>
  </si>
  <si>
    <t>Wasatch Fm. (CBM)</t>
  </si>
  <si>
    <t>Wind River Fm.</t>
  </si>
  <si>
    <t>Yaodian Formation</t>
  </si>
  <si>
    <t>Andersen</t>
  </si>
  <si>
    <t>1999</t>
  </si>
  <si>
    <t>10.1007/978-3-642-58646-0_19</t>
  </si>
  <si>
    <t>FALSE</t>
  </si>
  <si>
    <t>Category 1: (a) Weighted mean of all methods with Category 1 estimates.</t>
  </si>
  <si>
    <t>TRUE</t>
  </si>
  <si>
    <t>Recalculation of all alkenone CO2 results using uniform calculation methods and comprehensive treatment of uncertainties.</t>
  </si>
  <si>
    <t>Badger</t>
  </si>
  <si>
    <t>10.1098/rsta.2013.0094</t>
  </si>
  <si>
    <t>10.1002/palo.20015</t>
  </si>
  <si>
    <t>2019</t>
  </si>
  <si>
    <t>10.5194/cp-15-539-2019</t>
  </si>
  <si>
    <t>Bijl</t>
  </si>
  <si>
    <t>2010</t>
  </si>
  <si>
    <t>10.1126/science.1193654</t>
  </si>
  <si>
    <t>Bolton</t>
  </si>
  <si>
    <t>2016</t>
  </si>
  <si>
    <t>10.1038/ncomms10284</t>
  </si>
  <si>
    <t>Gonzalez-Lanchas</t>
  </si>
  <si>
    <t>2021</t>
  </si>
  <si>
    <t>10.1029/2020PA004175</t>
  </si>
  <si>
    <t>Jasper</t>
  </si>
  <si>
    <t>1990</t>
  </si>
  <si>
    <t>10.1038/347462a0</t>
  </si>
  <si>
    <t>Pagani</t>
  </si>
  <si>
    <t>2011</t>
  </si>
  <si>
    <t>10.1126/science.1203909</t>
  </si>
  <si>
    <t>Rae</t>
  </si>
  <si>
    <t>10.1146/annurev-earth-082420-063026</t>
  </si>
  <si>
    <t>Seki</t>
  </si>
  <si>
    <t>10.1016/j.epsl.2010.01.037</t>
  </si>
  <si>
    <t>Super</t>
  </si>
  <si>
    <t>2018</t>
  </si>
  <si>
    <t>10.1130/G40228.1</t>
  </si>
  <si>
    <t>Tanner</t>
  </si>
  <si>
    <t>2020</t>
  </si>
  <si>
    <t>10.1029/2020PA003925</t>
  </si>
  <si>
    <t>Zhang</t>
  </si>
  <si>
    <t>2013</t>
  </si>
  <si>
    <t>10.1098/rsta.2013.0096</t>
  </si>
  <si>
    <t>2017</t>
  </si>
  <si>
    <t>10.1016/j.epsl.2017.03.016</t>
  </si>
  <si>
    <t>10.1016/j.gca.2019.06.032</t>
  </si>
  <si>
    <t>10.1016/j.gca.2020.05.002</t>
  </si>
  <si>
    <t>999</t>
  </si>
  <si>
    <t>Ras_il-Pellegrin</t>
  </si>
  <si>
    <t>1172</t>
  </si>
  <si>
    <t>925</t>
  </si>
  <si>
    <t>619</t>
  </si>
  <si>
    <t>516</t>
  </si>
  <si>
    <t>612</t>
  </si>
  <si>
    <t>511</t>
  </si>
  <si>
    <t>1090</t>
  </si>
  <si>
    <t>929</t>
  </si>
  <si>
    <t>277</t>
  </si>
  <si>
    <t>806</t>
  </si>
  <si>
    <t>1241</t>
  </si>
  <si>
    <t>608</t>
  </si>
  <si>
    <t>1088</t>
  </si>
  <si>
    <t>668</t>
  </si>
  <si>
    <t>1016-3</t>
  </si>
  <si>
    <t>10.1126/sciadv.aat4556</t>
  </si>
  <si>
    <t>Category 2: (a) Unable to fully quantify uncertainties due to mixed algal sources contributing to phytane d13C (note,  Calculated CO2aq is inside calibration range of 0.0 to Inf µmol/kg.).</t>
  </si>
  <si>
    <t>Recalculation of all phytane CO2 results using uniform calculation methods and comprehensive treatment of uncertainties.</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</si>
  <si>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</si>
  <si>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</si>
  <si>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</si>
  <si>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</si>
  <si>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</si>
  <si>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</si>
  <si>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</si>
  <si>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</si>
  <si>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</si>
  <si>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</si>
  <si>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</si>
  <si>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</si>
  <si>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</si>
  <si>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</si>
  <si>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</si>
  <si>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</si>
  <si>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</si>
  <si>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</si>
  <si>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</si>
  <si>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</si>
  <si>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</si>
  <si>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</si>
  <si>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</si>
  <si>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</si>
  <si>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</si>
  <si>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</si>
  <si>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</si>
  <si>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</si>
  <si>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</si>
  <si>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</si>
  <si>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</si>
  <si>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</si>
  <si>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</si>
  <si>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</si>
  <si>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</si>
  <si>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</si>
  <si>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</si>
  <si>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</si>
  <si>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</si>
  <si>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</si>
  <si>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</si>
  <si>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</si>
  <si>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</si>
  <si>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</si>
  <si>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</si>
  <si>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</si>
  <si>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</si>
  <si>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</si>
  <si>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</si>
  <si>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</si>
  <si>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</si>
  <si>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</si>
  <si>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</si>
  <si>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</si>
  <si>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</si>
  <si>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</si>
  <si>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</si>
  <si>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</si>
  <si>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</si>
  <si>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</si>
  <si>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</si>
  <si>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</si>
  <si>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</si>
  <si>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</si>
  <si>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</si>
  <si>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</si>
  <si>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</si>
  <si>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</si>
  <si>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</si>
  <si>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</si>
  <si>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</si>
  <si>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</si>
  <si>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</si>
  <si>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</si>
  <si>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</si>
  <si>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</si>
  <si>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</si>
  <si>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</si>
  <si>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</si>
  <si>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</si>
  <si>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</si>
  <si>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</si>
  <si>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</si>
  <si>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</si>
  <si>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</si>
  <si>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</si>
  <si>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</si>
  <si>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</si>
  <si>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</si>
  <si>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</si>
  <si>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</si>
  <si>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</si>
  <si>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</si>
  <si>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</si>
  <si>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</si>
  <si>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</si>
  <si>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</si>
  <si>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</si>
  <si>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</si>
  <si>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</si>
  <si>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</si>
  <si>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</si>
  <si>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</si>
  <si>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</si>
  <si>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</si>
  <si>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</si>
  <si>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</si>
  <si>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</si>
  <si>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</si>
  <si>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</si>
  <si>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</si>
  <si>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</si>
  <si>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</si>
  <si>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</si>
  <si>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</si>
  <si>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</si>
  <si>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</si>
  <si>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</si>
  <si>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</si>
  <si>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</si>
  <si>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</si>
  <si>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</si>
  <si>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</si>
  <si>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</si>
  <si>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</si>
  <si>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</si>
  <si>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</si>
  <si>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</si>
  <si>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</si>
  <si>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</si>
  <si>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</si>
  <si>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</si>
  <si>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</si>
  <si>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</si>
  <si>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</si>
  <si>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</si>
  <si>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</si>
  <si>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</si>
  <si>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</si>
  <si>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</si>
  <si>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</si>
  <si>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</si>
  <si>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</si>
  <si>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</si>
  <si>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</si>
  <si>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</si>
  <si>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</si>
  <si>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</si>
  <si>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</si>
  <si>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</si>
  <si>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</si>
  <si>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</si>
  <si>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</si>
  <si>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</si>
  <si>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</si>
  <si>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</si>
  <si>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</si>
  <si>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</si>
  <si>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</si>
  <si>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</si>
  <si>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</si>
  <si>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</si>
  <si>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</si>
  <si>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</si>
  <si>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</si>
  <si>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</si>
  <si>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</si>
  <si>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</si>
  <si>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</si>
  <si>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</si>
  <si>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</si>
  <si>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</si>
  <si>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</si>
  <si>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</si>
  <si>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</si>
  <si>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</si>
  <si>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</si>
  <si>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</si>
  <si>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</si>
  <si>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</si>
  <si>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</si>
  <si>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</si>
  <si>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</si>
  <si>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</si>
  <si>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</si>
  <si>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</si>
  <si>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</si>
  <si>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</si>
  <si>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</si>
  <si>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</si>
  <si>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</si>
  <si>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</si>
  <si>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</si>
  <si>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</si>
  <si>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</si>
  <si>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</si>
  <si>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</si>
  <si>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</si>
  <si>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</si>
  <si>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</si>
  <si>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</si>
  <si>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</si>
  <si>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</si>
  <si>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</si>
  <si>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</si>
  <si>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</si>
  <si>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</si>
  <si>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</si>
  <si>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</si>
  <si>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</si>
  <si>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</si>
  <si>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</si>
  <si>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</si>
  <si>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</si>
  <si>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</si>
  <si>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</si>
  <si>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</si>
  <si>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</si>
  <si>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</si>
  <si>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</si>
  <si>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</si>
  <si>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</si>
  <si>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</si>
  <si>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</si>
  <si>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</si>
  <si>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</si>
  <si>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</si>
  <si>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</si>
  <si>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</si>
  <si>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</si>
  <si>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</si>
  <si>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</si>
  <si>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</si>
  <si>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</si>
  <si>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</si>
  <si>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</si>
  <si>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</si>
  <si>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</si>
  <si>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</si>
  <si>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</si>
  <si>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</si>
  <si>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</si>
  <si>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</si>
  <si>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</si>
  <si>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</si>
  <si>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</si>
  <si>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</si>
  <si>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</si>
  <si>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</si>
  <si>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</si>
  <si>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</si>
  <si>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</si>
  <si>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</si>
  <si>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</si>
  <si>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</si>
  <si>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</si>
  <si>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</si>
  <si>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</si>
  <si>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</si>
  <si>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</si>
  <si>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</si>
  <si>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</si>
  <si>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</si>
  <si>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</si>
  <si>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</si>
  <si>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</si>
  <si>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</si>
  <si>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</si>
  <si>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</si>
  <si>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</si>
  <si>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</si>
  <si>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</si>
  <si>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</si>
  <si>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</si>
  <si>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</si>
  <si>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</si>
  <si>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</si>
  <si>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</si>
  <si>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</si>
  <si>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</si>
  <si>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</si>
  <si>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</si>
  <si>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</si>
  <si>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</si>
  <si>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</si>
  <si>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</si>
  <si>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</si>
  <si>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</si>
  <si>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</si>
  <si>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</si>
  <si>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</si>
  <si>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</si>
  <si>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</si>
  <si>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</si>
  <si>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</si>
  <si>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</si>
  <si>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</si>
  <si>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</si>
  <si>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</si>
  <si>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</si>
  <si>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</si>
  <si>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</si>
  <si>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</si>
  <si>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</si>
  <si>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</si>
  <si>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IODP 002R02W 77-79</t>
  </si>
  <si>
    <t>IODP 005R04W 77-79</t>
  </si>
  <si>
    <t>IODP 008R04W 102-104</t>
  </si>
  <si>
    <t>IODP 011R05W 127-129</t>
  </si>
  <si>
    <t>IODP 016R03W 127-129</t>
  </si>
  <si>
    <t>IODP 020R01W 52-54</t>
  </si>
  <si>
    <t>IODP 025R01W 27-29</t>
  </si>
  <si>
    <t>IODP 030R02W 82-84</t>
  </si>
  <si>
    <t>IODP 032R02W 52-54</t>
  </si>
  <si>
    <t>IODP 045R03W 100-104</t>
  </si>
  <si>
    <t>IODP 047R01W 50-54</t>
  </si>
  <si>
    <t>IODP 051R01W 101-105</t>
  </si>
  <si>
    <t>IODP 054R02W 25-29</t>
  </si>
  <si>
    <t>IODP 058R03W 75-79</t>
  </si>
  <si>
    <t>IODP 062R01W 50-54</t>
  </si>
  <si>
    <t>2329, Zone 3</t>
  </si>
  <si>
    <t>IODP 065R02W 50-54</t>
  </si>
  <si>
    <t>IODP 069R02W 50-54</t>
  </si>
  <si>
    <t>IODP 070R03W 30-32</t>
  </si>
  <si>
    <t>IODP 077R01W 33-35</t>
  </si>
  <si>
    <t>322050</t>
  </si>
  <si>
    <t>322107</t>
  </si>
  <si>
    <t>SB-18</t>
  </si>
  <si>
    <t>SB-13</t>
  </si>
  <si>
    <t>IODP 085R01W 50-52</t>
  </si>
  <si>
    <t>IODP 088R02W 125-127</t>
  </si>
  <si>
    <t>IODP 091R01W 20-24</t>
  </si>
  <si>
    <t>SB-6</t>
  </si>
  <si>
    <t>Site 608, King's Trough</t>
  </si>
  <si>
    <t>IODP 096R01W 65-69</t>
  </si>
  <si>
    <t>52970</t>
  </si>
  <si>
    <t>SB-3</t>
  </si>
  <si>
    <t>SB-2</t>
  </si>
  <si>
    <t>IODP 100R02W 27-29</t>
  </si>
  <si>
    <t>IODP 103R01W 135-139</t>
  </si>
  <si>
    <t>SB-1</t>
  </si>
  <si>
    <t>1507</t>
  </si>
  <si>
    <t>502</t>
  </si>
  <si>
    <t>IODP 106R01W 137-139</t>
  </si>
  <si>
    <t>IODP 109R02W 22-24</t>
  </si>
  <si>
    <t>IODP 110R04W 98-100</t>
  </si>
  <si>
    <t>927-3, Onnagawa Form</t>
  </si>
  <si>
    <t>Site 516, Rio Grande Rise</t>
  </si>
  <si>
    <t>Ang 27, 10, 437m</t>
  </si>
  <si>
    <t>Ang 26, 10, 377m</t>
  </si>
  <si>
    <t>Ang 24, 9, 357m</t>
  </si>
  <si>
    <t>Ang 21, 9, 317m</t>
  </si>
  <si>
    <t>Ang 19, 9, 297m, Maikop</t>
  </si>
  <si>
    <t>Ang 18, 9, 287m, Maikop</t>
  </si>
  <si>
    <t>17035</t>
  </si>
  <si>
    <t>Ang 15, 7, 157m, Maikop</t>
  </si>
  <si>
    <t>Ang 14, 7, 147m, Maikop</t>
  </si>
  <si>
    <t>Ang 13b, 7, 138m, Maikop</t>
  </si>
  <si>
    <t>16985</t>
  </si>
  <si>
    <t>Ang 12, 7, 127m, Maikop</t>
  </si>
  <si>
    <t>Ang 11, 6, 123m, Maikop</t>
  </si>
  <si>
    <t>Ang 9, 5, 112.5 m, Maikop</t>
  </si>
  <si>
    <t>Ang 8, 5, 103m, Maikop</t>
  </si>
  <si>
    <t>Ang 6, 5, 83m, Maikop</t>
  </si>
  <si>
    <t>302‐4‐27X1‐30‐31 367.70</t>
  </si>
  <si>
    <t>302‐4‐27X1‐40‐41 367.80</t>
  </si>
  <si>
    <t>302‐4‐27X1‐50‐51 367.90</t>
  </si>
  <si>
    <t>302‐4‐27X1‐55‐57 367.95</t>
  </si>
  <si>
    <t>302‐4‐27X1‐59‐61 367.99</t>
  </si>
  <si>
    <t>302‐4‐27X1‐64‐66 368.04</t>
  </si>
  <si>
    <t>302‐4‐27X1‐68‐70 368.08</t>
  </si>
  <si>
    <t>302‐4‐27X1‐72‐74 368.12</t>
  </si>
  <si>
    <t>302‐4‐27X1‐80‐82 368.20</t>
  </si>
  <si>
    <t>302‐4‐27X2‐0‐2 368.90</t>
  </si>
  <si>
    <t>302‐4‐27X2‐4‐6 368.94</t>
  </si>
  <si>
    <t>302‐4‐27X2‐12‐14 369.00</t>
  </si>
  <si>
    <t>302‐4‐27X2‐14‐16 369.04</t>
  </si>
  <si>
    <t>302‐4‐27X2‐19‐21 369.09</t>
  </si>
  <si>
    <t>302‐4‐27X2‐23‐25 369.13</t>
  </si>
  <si>
    <t>302‐4‐27X2‐28‐30 369.18</t>
  </si>
  <si>
    <t>302‐4‐27X2‐31‐33 369.21</t>
  </si>
  <si>
    <t>302‐4‐27X2‐44‐45 369.34</t>
  </si>
  <si>
    <t>302‐4‐27X2‐50‐51 369.40</t>
  </si>
  <si>
    <t>302‐4‐27X2‐60‐61 369.50</t>
  </si>
  <si>
    <t>A-3 Gurpi</t>
  </si>
  <si>
    <t>285978</t>
  </si>
  <si>
    <t>B-3 Ilam</t>
  </si>
  <si>
    <t>207-1257C-11R-1, 84-89</t>
  </si>
  <si>
    <t>207-1257C-13R-2, 120-140</t>
  </si>
  <si>
    <t>207-1257C-14R-1, 76-82</t>
  </si>
  <si>
    <t>207-1260B-34R-2, 10-17</t>
  </si>
  <si>
    <t>55001</t>
  </si>
  <si>
    <t>36925</t>
  </si>
  <si>
    <t>C-5 Sarvak</t>
  </si>
  <si>
    <t>C-6 Sarvak</t>
  </si>
  <si>
    <t>1276 A 31 31-2 52/53</t>
  </si>
  <si>
    <t>1276 A 31 31-2 77/78</t>
  </si>
  <si>
    <t>Site 1260, 1</t>
  </si>
  <si>
    <t>Site 1260, 2</t>
  </si>
  <si>
    <t>Site 1260, 3</t>
  </si>
  <si>
    <t>Site 367 643 cm</t>
  </si>
  <si>
    <t>Site 367 643,37 cm</t>
  </si>
  <si>
    <t>S57 core</t>
  </si>
  <si>
    <t>326487</t>
  </si>
  <si>
    <t>326476</t>
  </si>
  <si>
    <t>207-1260B-37R-1, 10-16</t>
  </si>
  <si>
    <t>Site 603B, 1133.5m</t>
  </si>
  <si>
    <t>Site 144</t>
  </si>
  <si>
    <t>1276 A 31-2-126/127</t>
  </si>
  <si>
    <t>1276 A 31 31-2 134/135</t>
  </si>
  <si>
    <t>Site 1260, 4</t>
  </si>
  <si>
    <t>Site 1260, 5</t>
  </si>
  <si>
    <t>Site 1260, 6</t>
  </si>
  <si>
    <t>Site 367 645,93 cm</t>
  </si>
  <si>
    <t>Site 367 646,14 cm</t>
  </si>
  <si>
    <t>Site 530A, 1041m</t>
  </si>
  <si>
    <t>Site 530A, 1040m</t>
  </si>
  <si>
    <t>1276 A 31 31-3 4/5</t>
  </si>
  <si>
    <t>1276 A 31 31-3 29/30</t>
  </si>
  <si>
    <t>207-1258B-51R-2, 10-20</t>
  </si>
  <si>
    <t>207-1258B-54R-3, 10-30</t>
  </si>
  <si>
    <t>207-1260B-38R-1, 84-86</t>
  </si>
  <si>
    <t>Site  603B, 1134.0m</t>
  </si>
  <si>
    <t>7 Gehrweiler, Rehborn</t>
  </si>
  <si>
    <t>Site 1260, 7</t>
  </si>
  <si>
    <t>Site 1260, 9</t>
  </si>
  <si>
    <t>Site 1260, 8</t>
  </si>
  <si>
    <t>Site 367 646,89 cm</t>
  </si>
  <si>
    <t>Site 367 647,93 cm</t>
  </si>
  <si>
    <t>Site 530A, 1051m</t>
  </si>
  <si>
    <t>Site 530A, 1049m</t>
  </si>
  <si>
    <t>1276 A 31 31-3 61/62</t>
  </si>
  <si>
    <t>1276 A 31 31-3 110/111</t>
  </si>
  <si>
    <t>207-1260B-39R-1, 115-122</t>
  </si>
  <si>
    <t>207-1260B-41R-1, 114-120</t>
  </si>
  <si>
    <t>Site  603B, 1134.8m</t>
  </si>
  <si>
    <t>Site 1260, 13</t>
  </si>
  <si>
    <t>Site 1260, 10</t>
  </si>
  <si>
    <t>Site 1260, 11</t>
  </si>
  <si>
    <t>Site 1260, 12</t>
  </si>
  <si>
    <t>Site 367  649,62 cm</t>
  </si>
  <si>
    <t>Site 530A, 1044m</t>
  </si>
  <si>
    <t>2098</t>
  </si>
  <si>
    <t>207-1258B-55R-3, 68-88</t>
  </si>
  <si>
    <t>D-4 Kazhdumi</t>
  </si>
  <si>
    <t>D-5 Kazhdumi</t>
  </si>
  <si>
    <t>142,7m ODP 1049C</t>
  </si>
  <si>
    <t>143,1m ODP 1049C</t>
  </si>
  <si>
    <t>C41, 1.15m</t>
  </si>
  <si>
    <t>V13, -1.6m</t>
  </si>
  <si>
    <t>V23b, -2.75m</t>
  </si>
  <si>
    <t>V29b, -3.8m</t>
  </si>
  <si>
    <t>143,2m ODP 1049C</t>
  </si>
  <si>
    <t>V38, -5.34m</t>
  </si>
  <si>
    <t>V41b, -5.69m</t>
  </si>
  <si>
    <t>143,35m ODP 1049C</t>
  </si>
  <si>
    <t>V47, -7.29m</t>
  </si>
  <si>
    <t>E-5 Gadvan</t>
  </si>
  <si>
    <t>E-6 Gadvan</t>
  </si>
  <si>
    <t>V54, -10.05m</t>
  </si>
  <si>
    <t>V60, -12.47m</t>
  </si>
  <si>
    <t>F-4 Fahliyan</t>
  </si>
  <si>
    <t>F-6 Fahliyan</t>
  </si>
  <si>
    <t>7120/9-2 (1)  1943m</t>
  </si>
  <si>
    <t>307729</t>
  </si>
  <si>
    <t>267702</t>
  </si>
  <si>
    <t>267707</t>
  </si>
  <si>
    <t>1</t>
  </si>
  <si>
    <t>2</t>
  </si>
  <si>
    <t>3</t>
  </si>
  <si>
    <t>UK7</t>
  </si>
  <si>
    <t>7120/8-2 (1)  1974m</t>
  </si>
  <si>
    <t>UK8</t>
  </si>
  <si>
    <t>UK9</t>
  </si>
  <si>
    <t>Calcaires en Plaquettes</t>
  </si>
  <si>
    <t>7120/8-2 (2)  1995m</t>
  </si>
  <si>
    <t>UK11</t>
  </si>
  <si>
    <t>Kimmeridge</t>
  </si>
  <si>
    <t>UK12</t>
  </si>
  <si>
    <t>UK13</t>
  </si>
  <si>
    <t>7120/8-2 (3)   2055m</t>
  </si>
  <si>
    <t>62311</t>
  </si>
  <si>
    <t>320005</t>
  </si>
  <si>
    <t>320036</t>
  </si>
  <si>
    <t>320102</t>
  </si>
  <si>
    <t>912255</t>
  </si>
  <si>
    <t>912256</t>
  </si>
  <si>
    <t>912263</t>
  </si>
  <si>
    <t>60050</t>
  </si>
  <si>
    <t>32588</t>
  </si>
  <si>
    <t>Allgau, Marlstone</t>
  </si>
  <si>
    <t>327712</t>
  </si>
  <si>
    <t>51676</t>
  </si>
  <si>
    <t>2787</t>
  </si>
  <si>
    <t>ENR005 7,28 m</t>
  </si>
  <si>
    <t>ENR015 6,48m</t>
  </si>
  <si>
    <t>283124</t>
  </si>
  <si>
    <t>23339</t>
  </si>
  <si>
    <t>ENR004 5,98m</t>
  </si>
  <si>
    <t>ENR014 5,68m</t>
  </si>
  <si>
    <t>T6</t>
  </si>
  <si>
    <t>T41</t>
  </si>
  <si>
    <t>T45</t>
  </si>
  <si>
    <t>ENR003 5,18m</t>
  </si>
  <si>
    <t>ENR001 3,28m</t>
  </si>
  <si>
    <t>ENR007 1,28m</t>
  </si>
  <si>
    <t>ENR008 0,48m</t>
  </si>
  <si>
    <t>ENR012 -0,42m</t>
  </si>
  <si>
    <t>ENR011 -0,86m</t>
  </si>
  <si>
    <t>309018</t>
  </si>
  <si>
    <t>ENR017 -2,4m</t>
  </si>
  <si>
    <t>7120/12-2   DST2, 1985-1991</t>
  </si>
  <si>
    <t>317350</t>
  </si>
  <si>
    <t>26694</t>
  </si>
  <si>
    <t>7122/7-3   DST1B, 1195m</t>
  </si>
  <si>
    <t>7122/6-1   DST2, 2424-2434</t>
  </si>
  <si>
    <t>7120/9-2 (2)  2708m</t>
  </si>
  <si>
    <t>7122/7-3(2)   DST3C, 1812</t>
  </si>
  <si>
    <t>272030</t>
  </si>
  <si>
    <t>15.4m</t>
  </si>
  <si>
    <t>16.4m</t>
  </si>
  <si>
    <t>16.5m</t>
  </si>
  <si>
    <t>2281, Zone 3</t>
  </si>
  <si>
    <t>16.39</t>
  </si>
  <si>
    <t>15.37</t>
  </si>
  <si>
    <t>Kupferschiefer</t>
  </si>
  <si>
    <t>283111</t>
  </si>
  <si>
    <t>26489</t>
  </si>
  <si>
    <t>1281, Zone 1A</t>
  </si>
  <si>
    <t>272129</t>
  </si>
  <si>
    <t>272494</t>
  </si>
  <si>
    <t>271871</t>
  </si>
  <si>
    <t>2477, Zone 3</t>
  </si>
  <si>
    <t>Kowala</t>
  </si>
  <si>
    <t>29</t>
  </si>
  <si>
    <t>30.9</t>
  </si>
  <si>
    <t>285014</t>
  </si>
  <si>
    <t>31.9</t>
  </si>
  <si>
    <t>33.2</t>
  </si>
  <si>
    <t>33.4</t>
  </si>
  <si>
    <t>40.2</t>
  </si>
  <si>
    <t>40.3</t>
  </si>
  <si>
    <t>40.7</t>
  </si>
  <si>
    <t>41.2</t>
  </si>
  <si>
    <t>41.9</t>
  </si>
  <si>
    <t>271806</t>
  </si>
  <si>
    <t>312307</t>
  </si>
  <si>
    <t>757868</t>
  </si>
  <si>
    <t>90-10</t>
  </si>
  <si>
    <t>90-13</t>
  </si>
  <si>
    <t>90-15</t>
  </si>
  <si>
    <t>90-16</t>
  </si>
  <si>
    <t>90-16-2</t>
  </si>
  <si>
    <t>90-71</t>
  </si>
  <si>
    <t>90-72</t>
  </si>
  <si>
    <t>91-16</t>
  </si>
  <si>
    <t>91-18</t>
  </si>
  <si>
    <t>91-23-1</t>
  </si>
  <si>
    <t>89-52</t>
  </si>
  <si>
    <t>201</t>
  </si>
  <si>
    <t>214.8</t>
  </si>
  <si>
    <t>216.1</t>
  </si>
  <si>
    <t>216.6</t>
  </si>
  <si>
    <t>217.7</t>
  </si>
  <si>
    <t>219.1</t>
  </si>
  <si>
    <t>220.6</t>
  </si>
  <si>
    <t>221.5</t>
  </si>
  <si>
    <t>223.4</t>
  </si>
  <si>
    <t>1) The Franks gas-exchange model was applied to the same fossils, whose CO2 estimates should be more reliable; 2) seven out of the ten measured stomatal indices fell outside the calibrated range</t>
  </si>
  <si>
    <t>10.1016/j.revpalbo.2022.104743</t>
  </si>
  <si>
    <t xml:space="preserve">Hannuoba Formation </t>
  </si>
  <si>
    <t>land_plant_d13C_1</t>
  </si>
  <si>
    <t>Original paper used MyAMI lookup table from Hain et al. (2015) that was wrong</t>
  </si>
  <si>
    <t>Brown</t>
  </si>
  <si>
    <t xml:space="preserve">10.1038/s41561-022-00982-7 </t>
  </si>
  <si>
    <t>added age uncertainties based on sedimentation rate from the original Zeeden et al.(2013) age model, and the thickness of sediment combined in each boron samples</t>
  </si>
  <si>
    <t>data</t>
  </si>
  <si>
    <t>proxies</t>
  </si>
  <si>
    <t>10.1029/2019PA003713</t>
  </si>
  <si>
    <t>Published data uses original lookup table from Hain et al. GBC 2015, which contains errors. These calculations used fixed values from Raitzsch et al. 2021 (10.5281/zenodo.4432146)</t>
  </si>
  <si>
    <t>Anagnostou et al 2020 omitted these sites to avoid applying vitals. Since the constant Ω assumption values for Anagnostou et al. 2020 have been deemed a reasonable assumption, we accept this as the most reasonable assumption here too</t>
  </si>
  <si>
    <t>added age uncertainties based on mean of Ar/Ar dates of K/Pg and magnetochron boundaries from Sprain et al. 2018 (doi:10.1130/B31890.1)</t>
  </si>
  <si>
    <t>Castle Rock flora</t>
  </si>
  <si>
    <t>Henehan et al., 2013. Calibration of the boron isotope proxy in the planktonic foraminifera Globigerinoides ruber for use in palaeo-CO2 reconstruction. Earth Planet. Sci. Lett. 364; 111-122. Recalculated data originally generated by Foster (2008), EPSL</t>
  </si>
  <si>
    <t>10.1016/j.epsl.2012.12.029</t>
  </si>
  <si>
    <t>added age uncertainty in agreement with LR04</t>
  </si>
  <si>
    <t>Badger 2019</t>
  </si>
  <si>
    <t>Tanner 2020</t>
  </si>
  <si>
    <t>Jasper 1990</t>
  </si>
  <si>
    <t>Seki 2010</t>
  </si>
  <si>
    <t>Super 2018</t>
  </si>
  <si>
    <t>Bijl 2010</t>
  </si>
  <si>
    <t>Pagani 2011</t>
  </si>
  <si>
    <t>Zhang 2017</t>
  </si>
  <si>
    <t>Badger 2013a</t>
  </si>
  <si>
    <t>Rae 2021</t>
  </si>
  <si>
    <t>Zhang 2019</t>
  </si>
  <si>
    <t>Badger 2013b</t>
  </si>
  <si>
    <t>Bolton 2016</t>
  </si>
  <si>
    <t>Gonzalez-Lanchas 2021</t>
  </si>
  <si>
    <t>Zhang 2020</t>
  </si>
  <si>
    <t>Andersen 1999</t>
  </si>
  <si>
    <t>Zhang 2013</t>
  </si>
  <si>
    <t>CO2 estimate is based on only two leaf fragments</t>
  </si>
  <si>
    <t>CO2 estimate is based on only three leaf fragments</t>
  </si>
  <si>
    <t>CO2 estimate is based on only one leaf fragment</t>
  </si>
  <si>
    <t>CO2 estimate is based on only four leaf fragments, Also, the mean stomatal index for the fossils fall considerably below the lowest measured stomatal index in the calibration; thus, the CO2 estimate is based on an extrapolation of the calibration; the actual CO2 estimate is &gt;429 ppm but has been set to 429 ppm for plotting purposes, similarly: the pos. CO2 uncertainty is unbounded but has been set to 2000 ppm for plotting purposes</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</si>
  <si>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 Because the measured SI value falls outside the calibrated range, all that we can say is that CO2 exceeded the top end of the calibration (429 ppm)</t>
  </si>
  <si>
    <t>SLW991,2,3</t>
  </si>
  <si>
    <t>SLW8612</t>
  </si>
  <si>
    <t>SLW9434</t>
  </si>
  <si>
    <t>SLW9715</t>
  </si>
  <si>
    <t>GeoB1523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</si>
</sst>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37">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name val="Verdana"/>
      <family val="2"/>
    </font>
    <font>
      <sz val="11"/>
      <color rgb="FF000000"/>
      <name val="Calibri"/>
      <family val="2"/>
    </font>
    <font>
      <sz val="12"/>
      <color theme="1"/>
      <name val="Corbel"/>
      <family val="2"/>
    </font>
    <font>
      <sz val="13"/>
      <color rgb="FF000000"/>
      <name val="Helvetica"/>
      <family val="2"/>
    </font>
    <font>
      <sz val="12"/>
      <color theme="1"/>
      <name val="Times New Roman"/>
      <family val="1"/>
    </font>
    <font>
      <sz val="12"/>
      <color indexed="8"/>
      <name val="Calibri"/>
      <family val="2"/>
    </font>
    <font>
      <sz val="12"/>
      <color indexed="8"/>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15">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indexed="64"/>
      </left>
      <right style="thin">
        <color indexed="64"/>
      </right>
      <top/>
      <bottom/>
      <diagonal/>
    </border>
  </borders>
  <cellStyleXfs count="6">
    <xf numFmtId="0" fontId="0" fillId="0" borderId="0"/>
    <xf numFmtId="0" fontId="5" fillId="0" borderId="0"/>
    <xf numFmtId="0" fontId="21" fillId="0" borderId="0" applyNumberFormat="0" applyFill="0" applyBorder="0" applyAlignment="0" applyProtection="0"/>
    <xf numFmtId="0" fontId="30" fillId="0" borderId="0"/>
    <xf numFmtId="165" fontId="31" fillId="0" borderId="0"/>
    <xf numFmtId="0" fontId="31" fillId="0" borderId="0"/>
  </cellStyleXfs>
  <cellXfs count="158">
    <xf numFmtId="0" fontId="0" fillId="0" borderId="0" xfId="0"/>
    <xf numFmtId="0" fontId="7" fillId="0" borderId="1" xfId="0" applyFont="1" applyBorder="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2" borderId="3" xfId="0" applyFont="1" applyFill="1" applyBorder="1"/>
    <xf numFmtId="0" fontId="8" fillId="3" borderId="3" xfId="0" applyFont="1" applyFill="1" applyBorder="1"/>
    <xf numFmtId="0" fontId="8" fillId="0" borderId="3" xfId="0" applyFont="1" applyBorder="1"/>
    <xf numFmtId="0" fontId="9" fillId="0" borderId="3" xfId="0" applyFont="1" applyBorder="1"/>
    <xf numFmtId="1" fontId="8" fillId="0" borderId="5" xfId="0" applyNumberFormat="1" applyFont="1" applyBorder="1" applyAlignment="1">
      <alignment horizontal="center"/>
    </xf>
    <xf numFmtId="0" fontId="8" fillId="0" borderId="4" xfId="0" applyFont="1" applyBorder="1"/>
    <xf numFmtId="0" fontId="9"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0" fillId="0" borderId="0" xfId="0" applyFont="1"/>
    <xf numFmtId="1" fontId="10" fillId="0" borderId="0" xfId="0" applyNumberFormat="1" applyFont="1"/>
    <xf numFmtId="0" fontId="6" fillId="0" borderId="0" xfId="0" applyFont="1"/>
    <xf numFmtId="2" fontId="0" fillId="0" borderId="4" xfId="0" applyNumberFormat="1" applyBorder="1"/>
    <xf numFmtId="2" fontId="0" fillId="0" borderId="6" xfId="0" applyNumberFormat="1" applyBorder="1"/>
    <xf numFmtId="2" fontId="0" fillId="0" borderId="1" xfId="0" applyNumberFormat="1" applyBorder="1"/>
    <xf numFmtId="2" fontId="0" fillId="0" borderId="2" xfId="0" applyNumberFormat="1" applyBorder="1"/>
    <xf numFmtId="2" fontId="12" fillId="0" borderId="7" xfId="0" applyNumberFormat="1" applyFon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13" fillId="0" borderId="0" xfId="0" applyFont="1"/>
    <xf numFmtId="0" fontId="8" fillId="3" borderId="3" xfId="0" applyFont="1" applyFill="1" applyBorder="1" applyProtection="1">
      <protection locked="0"/>
    </xf>
    <xf numFmtId="0" fontId="8" fillId="2" borderId="3" xfId="0" applyFont="1" applyFill="1" applyBorder="1" applyProtection="1">
      <protection locked="0"/>
    </xf>
    <xf numFmtId="0" fontId="0" fillId="0" borderId="0" xfId="0" applyAlignment="1">
      <alignment vertical="top"/>
    </xf>
    <xf numFmtId="164" fontId="14" fillId="0" borderId="0" xfId="0" applyNumberFormat="1" applyFont="1" applyAlignment="1">
      <alignment horizontal="center"/>
    </xf>
    <xf numFmtId="0" fontId="0" fillId="4" borderId="0" xfId="0" applyFill="1"/>
    <xf numFmtId="1" fontId="14" fillId="0" borderId="0" xfId="0" applyNumberFormat="1" applyFont="1" applyAlignment="1">
      <alignment horizontal="center"/>
    </xf>
    <xf numFmtId="1" fontId="15"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19" fillId="0" borderId="0" xfId="0" applyNumberFormat="1" applyFont="1" applyAlignment="1">
      <alignment horizontal="left"/>
    </xf>
    <xf numFmtId="1" fontId="19"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1"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0" fillId="0" borderId="3" xfId="0" applyFont="1" applyBorder="1" applyAlignment="1">
      <alignment vertical="top"/>
    </xf>
    <xf numFmtId="1" fontId="8" fillId="0" borderId="13" xfId="0" applyNumberFormat="1" applyFont="1" applyBorder="1"/>
    <xf numFmtId="0" fontId="21" fillId="0" borderId="3" xfId="2"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Alignment="1">
      <alignment wrapText="1"/>
    </xf>
    <xf numFmtId="0" fontId="14" fillId="0" borderId="0" xfId="0" applyFont="1" applyAlignment="1">
      <alignment horizontal="center"/>
    </xf>
    <xf numFmtId="0" fontId="12" fillId="0" borderId="0" xfId="0" applyFont="1" applyAlignment="1">
      <alignment horizontal="center"/>
    </xf>
    <xf numFmtId="0" fontId="0" fillId="0" borderId="0" xfId="0" applyAlignment="1">
      <alignment horizontal="right"/>
    </xf>
    <xf numFmtId="1" fontId="9" fillId="0" borderId="0" xfId="0" applyNumberFormat="1" applyFont="1" applyAlignment="1">
      <alignment horizontal="center"/>
    </xf>
    <xf numFmtId="0" fontId="24" fillId="0" borderId="0" xfId="0" applyFont="1"/>
    <xf numFmtId="0" fontId="26" fillId="0" borderId="0" xfId="0" applyFont="1"/>
    <xf numFmtId="164" fontId="27" fillId="5" borderId="0" xfId="0" applyNumberFormat="1" applyFont="1" applyFill="1" applyAlignment="1">
      <alignment horizontal="center"/>
    </xf>
    <xf numFmtId="164" fontId="27" fillId="0" borderId="0" xfId="0" applyNumberFormat="1" applyFont="1" applyAlignment="1">
      <alignment horizontal="center"/>
    </xf>
    <xf numFmtId="1" fontId="16" fillId="0" borderId="0" xfId="0" applyNumberFormat="1" applyFont="1" applyAlignment="1">
      <alignment horizontal="center"/>
    </xf>
    <xf numFmtId="1" fontId="15" fillId="0" borderId="0" xfId="0" applyNumberFormat="1" applyFont="1" applyAlignment="1">
      <alignment horizontal="center"/>
    </xf>
    <xf numFmtId="2" fontId="2" fillId="0" borderId="0" xfId="1" quotePrefix="1" applyNumberFormat="1" applyFont="1" applyAlignment="1">
      <alignment horizontal="center"/>
    </xf>
    <xf numFmtId="0" fontId="14" fillId="0" borderId="10" xfId="0" applyFont="1" applyBorder="1" applyAlignment="1">
      <alignment horizontal="center"/>
    </xf>
    <xf numFmtId="0" fontId="0" fillId="0" borderId="10" xfId="0" applyBorder="1"/>
    <xf numFmtId="0" fontId="22" fillId="0" borderId="0" xfId="0" applyFont="1"/>
    <xf numFmtId="0" fontId="22" fillId="0" borderId="10" xfId="0" applyFont="1" applyBorder="1"/>
    <xf numFmtId="0" fontId="15" fillId="0" borderId="0" xfId="0" applyFont="1" applyAlignment="1">
      <alignment horizontal="center"/>
    </xf>
    <xf numFmtId="0" fontId="15" fillId="0" borderId="10" xfId="0" applyFont="1" applyBorder="1" applyAlignment="1">
      <alignment horizontal="center"/>
    </xf>
    <xf numFmtId="0" fontId="16" fillId="0" borderId="0" xfId="0" applyFont="1" applyAlignment="1">
      <alignment horizontal="center"/>
    </xf>
    <xf numFmtId="0" fontId="23" fillId="0" borderId="0" xfId="0" applyFont="1" applyAlignment="1">
      <alignment horizontal="center" wrapText="1"/>
    </xf>
    <xf numFmtId="0" fontId="23" fillId="0" borderId="10" xfId="0" applyFont="1" applyBorder="1" applyAlignment="1">
      <alignment horizontal="center" wrapText="1"/>
    </xf>
    <xf numFmtId="0" fontId="23" fillId="0" borderId="0" xfId="0" applyFont="1" applyAlignment="1">
      <alignment horizontal="center"/>
    </xf>
    <xf numFmtId="1" fontId="0" fillId="0" borderId="0" xfId="0" applyNumberFormat="1" applyAlignment="1">
      <alignment horizontal="right"/>
    </xf>
    <xf numFmtId="164" fontId="17" fillId="0" borderId="0" xfId="0" applyNumberFormat="1" applyFont="1" applyAlignment="1">
      <alignment horizontal="center"/>
    </xf>
    <xf numFmtId="1" fontId="18" fillId="0" borderId="0" xfId="0" applyNumberFormat="1" applyFont="1" applyAlignment="1">
      <alignment horizontal="left"/>
    </xf>
    <xf numFmtId="164" fontId="18" fillId="0" borderId="0" xfId="0" applyNumberFormat="1" applyFont="1" applyAlignment="1">
      <alignment horizontal="center"/>
    </xf>
    <xf numFmtId="0" fontId="1" fillId="0" borderId="0" xfId="0" applyFont="1"/>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7" fillId="0" borderId="0" xfId="1" applyFont="1"/>
    <xf numFmtId="0" fontId="28" fillId="0" borderId="0" xfId="1" applyFont="1" applyAlignment="1">
      <alignment vertical="center"/>
    </xf>
    <xf numFmtId="0" fontId="28" fillId="0" borderId="0" xfId="1" applyFont="1"/>
    <xf numFmtId="0" fontId="7" fillId="0" borderId="0" xfId="1" applyFont="1"/>
    <xf numFmtId="0" fontId="5" fillId="0" borderId="0" xfId="1" applyAlignment="1">
      <alignment vertical="center"/>
    </xf>
    <xf numFmtId="0" fontId="5" fillId="0" borderId="0" xfId="1"/>
    <xf numFmtId="0" fontId="29" fillId="0" borderId="0" xfId="0" applyFont="1"/>
    <xf numFmtId="0" fontId="9" fillId="3" borderId="3" xfId="0" applyFont="1" applyFill="1" applyBorder="1"/>
    <xf numFmtId="1" fontId="1" fillId="0" borderId="0" xfId="0" applyNumberFormat="1" applyFont="1"/>
    <xf numFmtId="0" fontId="0" fillId="6" borderId="0" xfId="0" applyFill="1"/>
    <xf numFmtId="0" fontId="8" fillId="0" borderId="0" xfId="0" applyFont="1" applyProtection="1">
      <protection locked="0"/>
    </xf>
    <xf numFmtId="0" fontId="0" fillId="0" borderId="8" xfId="0" applyBorder="1"/>
    <xf numFmtId="0" fontId="0" fillId="0" borderId="0" xfId="0" applyAlignment="1">
      <alignment horizontal="center"/>
    </xf>
    <xf numFmtId="0" fontId="32" fillId="0" borderId="0" xfId="0" applyFont="1"/>
    <xf numFmtId="0" fontId="33" fillId="0" borderId="0" xfId="0" applyFont="1"/>
    <xf numFmtId="0" fontId="0" fillId="0" borderId="6" xfId="0" applyBorder="1" applyAlignment="1">
      <alignment horizontal="left"/>
    </xf>
    <xf numFmtId="0" fontId="0" fillId="0" borderId="6" xfId="0" applyBorder="1" applyAlignment="1">
      <alignment horizontal="center"/>
    </xf>
    <xf numFmtId="0" fontId="0" fillId="0" borderId="6" xfId="0" applyBorder="1"/>
    <xf numFmtId="0" fontId="0" fillId="0" borderId="14" xfId="0" applyBorder="1" applyAlignment="1">
      <alignment horizontal="center"/>
    </xf>
    <xf numFmtId="0" fontId="0" fillId="4" borderId="1" xfId="0" applyFill="1" applyBorder="1"/>
    <xf numFmtId="0" fontId="0" fillId="4" borderId="1" xfId="0" quotePrefix="1" applyFill="1" applyBorder="1" applyAlignment="1">
      <alignment wrapText="1"/>
    </xf>
    <xf numFmtId="0" fontId="0" fillId="4" borderId="1" xfId="0" applyFill="1" applyBorder="1" applyAlignment="1">
      <alignment wrapText="1"/>
    </xf>
    <xf numFmtId="0" fontId="0" fillId="4" borderId="2" xfId="0" quotePrefix="1" applyFill="1" applyBorder="1" applyAlignment="1">
      <alignment wrapText="1"/>
    </xf>
    <xf numFmtId="0" fontId="29" fillId="0" borderId="4" xfId="0" applyFont="1" applyBorder="1" applyAlignment="1">
      <alignment horizontal="center" vertical="center" wrapText="1"/>
    </xf>
    <xf numFmtId="2" fontId="8" fillId="2" borderId="3" xfId="0" applyNumberFormat="1" applyFont="1" applyFill="1" applyBorder="1"/>
    <xf numFmtId="0" fontId="8" fillId="2" borderId="2" xfId="0" applyFont="1" applyFill="1" applyBorder="1"/>
    <xf numFmtId="0" fontId="20" fillId="5" borderId="2" xfId="0" applyFont="1" applyFill="1" applyBorder="1" applyAlignment="1">
      <alignment wrapText="1"/>
    </xf>
    <xf numFmtId="0" fontId="20" fillId="5" borderId="2" xfId="0" applyFont="1" applyFill="1" applyBorder="1"/>
    <xf numFmtId="0" fontId="8" fillId="5" borderId="4" xfId="0" applyFont="1" applyFill="1" applyBorder="1" applyProtection="1">
      <protection locked="0"/>
    </xf>
    <xf numFmtId="0" fontId="4" fillId="0" borderId="3" xfId="0" applyFont="1" applyBorder="1"/>
    <xf numFmtId="1" fontId="0" fillId="4" borderId="3" xfId="0" applyNumberFormat="1" applyFill="1" applyBorder="1"/>
    <xf numFmtId="1" fontId="4" fillId="4" borderId="3" xfId="0" applyNumberFormat="1" applyFont="1" applyFill="1" applyBorder="1"/>
    <xf numFmtId="0" fontId="34" fillId="0" borderId="3" xfId="0" applyFont="1" applyBorder="1"/>
    <xf numFmtId="0" fontId="20" fillId="5" borderId="1" xfId="0" applyFont="1" applyFill="1" applyBorder="1" applyAlignment="1" applyProtection="1">
      <alignment wrapText="1"/>
      <protection locked="0"/>
    </xf>
    <xf numFmtId="0" fontId="7" fillId="0" borderId="3" xfId="0" applyFont="1" applyBorder="1" applyAlignment="1">
      <alignment vertical="top"/>
    </xf>
    <xf numFmtId="0" fontId="35" fillId="0" borderId="0" xfId="0" applyFont="1"/>
    <xf numFmtId="0" fontId="36" fillId="0" borderId="0" xfId="0" applyFont="1"/>
    <xf numFmtId="0" fontId="9" fillId="3" borderId="5" xfId="0" applyFont="1" applyFill="1" applyBorder="1" applyAlignment="1">
      <alignment horizontal="left"/>
    </xf>
    <xf numFmtId="0" fontId="8" fillId="3" borderId="3" xfId="0" applyFont="1" applyFill="1" applyBorder="1" applyAlignment="1">
      <alignment horizontal="left"/>
    </xf>
    <xf numFmtId="0" fontId="8" fillId="3" borderId="5" xfId="0" applyFont="1" applyFill="1" applyBorder="1"/>
    <xf numFmtId="0" fontId="9" fillId="3" borderId="5" xfId="0" applyFont="1" applyFill="1" applyBorder="1"/>
    <xf numFmtId="0" fontId="8" fillId="3" borderId="3" xfId="0" applyFont="1" applyFill="1" applyBorder="1" applyAlignment="1">
      <alignment horizontal="center"/>
    </xf>
    <xf numFmtId="0" fontId="7" fillId="0" borderId="0" xfId="0" applyFont="1" applyAlignment="1">
      <alignment wrapText="1"/>
    </xf>
    <xf numFmtId="0" fontId="0" fillId="0" borderId="0" xfId="0" quotePrefix="1" applyAlignment="1">
      <alignment wrapText="1"/>
    </xf>
    <xf numFmtId="0" fontId="0" fillId="4" borderId="0" xfId="0" quotePrefix="1" applyFill="1" applyAlignment="1">
      <alignment wrapText="1"/>
    </xf>
    <xf numFmtId="0" fontId="0" fillId="4" borderId="0" xfId="0" applyFill="1" applyAlignment="1">
      <alignment wrapText="1"/>
    </xf>
    <xf numFmtId="0" fontId="15" fillId="0" borderId="0" xfId="0" applyFont="1" applyAlignment="1" applyProtection="1">
      <alignment horizontal="right"/>
      <protection locked="0"/>
    </xf>
    <xf numFmtId="0" fontId="6" fillId="0" borderId="1" xfId="0" applyFont="1" applyBorder="1"/>
  </cellXfs>
  <cellStyles count="6">
    <cellStyle name="Excel Built-in Normal" xfId="4" xr:uid="{03E815C4-06F1-F14E-AB22-A0087075C00F}"/>
    <cellStyle name="Excel Built-in Normal 1" xfId="5" xr:uid="{6C306971-6E3B-A144-8F11-99FC16BE5D01}"/>
    <cellStyle name="Hyperlink" xfId="2" builtinId="8"/>
    <cellStyle name="Normal" xfId="0" builtinId="0"/>
    <cellStyle name="Normal 2" xfId="3" xr:uid="{14372686-1052-2347-8D11-DBEE02264A73}"/>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'data per bin'!$B$1</c:f>
              <c:strCache>
                <c:ptCount val="1"/>
                <c:pt idx="0">
                  <c:v>data</c:v>
                </c:pt>
              </c:strCache>
            </c:strRef>
          </c:tx>
          <c:spPr>
            <a:solidFill>
              <a:schemeClr val="accent1"/>
            </a:solidFill>
            <a:ln>
              <a:solidFill>
                <a:schemeClr val="accent1"/>
              </a:solidFill>
            </a:ln>
            <a:effectLst/>
          </c:spPr>
          <c:invertIfNegative val="0"/>
          <c:cat>
            <c:numRef>
              <c:f>'data per bin'!$A$3:$A$136</c:f>
              <c:numCache>
                <c:formatCode>General</c:formatCode>
                <c:ptCount val="13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numCache>
            </c:numRef>
          </c:cat>
          <c:val>
            <c:numRef>
              <c:f>'data per bin'!$B$2:$B$135</c:f>
              <c:numCache>
                <c:formatCode>General</c:formatCode>
                <c:ptCount val="134"/>
                <c:pt idx="0">
                  <c:v>227</c:v>
                </c:pt>
                <c:pt idx="1">
                  <c:v>37</c:v>
                </c:pt>
                <c:pt idx="2">
                  <c:v>140</c:v>
                </c:pt>
                <c:pt idx="3">
                  <c:v>60</c:v>
                </c:pt>
                <c:pt idx="4">
                  <c:v>54</c:v>
                </c:pt>
                <c:pt idx="5">
                  <c:v>111</c:v>
                </c:pt>
                <c:pt idx="6">
                  <c:v>126</c:v>
                </c:pt>
                <c:pt idx="7">
                  <c:v>22</c:v>
                </c:pt>
                <c:pt idx="8">
                  <c:v>22</c:v>
                </c:pt>
                <c:pt idx="9">
                  <c:v>18</c:v>
                </c:pt>
                <c:pt idx="10">
                  <c:v>23</c:v>
                </c:pt>
                <c:pt idx="11">
                  <c:v>20</c:v>
                </c:pt>
                <c:pt idx="12">
                  <c:v>23</c:v>
                </c:pt>
                <c:pt idx="13">
                  <c:v>20</c:v>
                </c:pt>
                <c:pt idx="14">
                  <c:v>4</c:v>
                </c:pt>
                <c:pt idx="15">
                  <c:v>1</c:v>
                </c:pt>
                <c:pt idx="16">
                  <c:v>3</c:v>
                </c:pt>
                <c:pt idx="17">
                  <c:v>2</c:v>
                </c:pt>
                <c:pt idx="18">
                  <c:v>6</c:v>
                </c:pt>
                <c:pt idx="19">
                  <c:v>5</c:v>
                </c:pt>
                <c:pt idx="20">
                  <c:v>9</c:v>
                </c:pt>
                <c:pt idx="21">
                  <c:v>4</c:v>
                </c:pt>
                <c:pt idx="22">
                  <c:v>2</c:v>
                </c:pt>
                <c:pt idx="23">
                  <c:v>6</c:v>
                </c:pt>
                <c:pt idx="24">
                  <c:v>9</c:v>
                </c:pt>
                <c:pt idx="25">
                  <c:v>11</c:v>
                </c:pt>
                <c:pt idx="26">
                  <c:v>9</c:v>
                </c:pt>
                <c:pt idx="27">
                  <c:v>38</c:v>
                </c:pt>
                <c:pt idx="28">
                  <c:v>3</c:v>
                </c:pt>
                <c:pt idx="29">
                  <c:v>6</c:v>
                </c:pt>
                <c:pt idx="30">
                  <c:v>2</c:v>
                </c:pt>
                <c:pt idx="31">
                  <c:v>19</c:v>
                </c:pt>
                <c:pt idx="32">
                  <c:v>34</c:v>
                </c:pt>
                <c:pt idx="33">
                  <c:v>7</c:v>
                </c:pt>
                <c:pt idx="34">
                  <c:v>4</c:v>
                </c:pt>
                <c:pt idx="35">
                  <c:v>8</c:v>
                </c:pt>
                <c:pt idx="36">
                  <c:v>4</c:v>
                </c:pt>
                <c:pt idx="37">
                  <c:v>5</c:v>
                </c:pt>
                <c:pt idx="38">
                  <c:v>5</c:v>
                </c:pt>
                <c:pt idx="39">
                  <c:v>2</c:v>
                </c:pt>
                <c:pt idx="40">
                  <c:v>3</c:v>
                </c:pt>
                <c:pt idx="41">
                  <c:v>2</c:v>
                </c:pt>
                <c:pt idx="42">
                  <c:v>6</c:v>
                </c:pt>
                <c:pt idx="43">
                  <c:v>4</c:v>
                </c:pt>
                <c:pt idx="44">
                  <c:v>3</c:v>
                </c:pt>
                <c:pt idx="45">
                  <c:v>20</c:v>
                </c:pt>
                <c:pt idx="46">
                  <c:v>13</c:v>
                </c:pt>
                <c:pt idx="47">
                  <c:v>12</c:v>
                </c:pt>
                <c:pt idx="48">
                  <c:v>3</c:v>
                </c:pt>
                <c:pt idx="49">
                  <c:v>5</c:v>
                </c:pt>
                <c:pt idx="50">
                  <c:v>3</c:v>
                </c:pt>
                <c:pt idx="51">
                  <c:v>1</c:v>
                </c:pt>
                <c:pt idx="52">
                  <c:v>3</c:v>
                </c:pt>
                <c:pt idx="53">
                  <c:v>2</c:v>
                </c:pt>
                <c:pt idx="54">
                  <c:v>1</c:v>
                </c:pt>
                <c:pt idx="55">
                  <c:v>1</c:v>
                </c:pt>
                <c:pt idx="56">
                  <c:v>2</c:v>
                </c:pt>
                <c:pt idx="57">
                  <c:v>2</c:v>
                </c:pt>
                <c:pt idx="58">
                  <c:v>2</c:v>
                </c:pt>
                <c:pt idx="59">
                  <c:v>2</c:v>
                </c:pt>
                <c:pt idx="60">
                  <c:v>5</c:v>
                </c:pt>
                <c:pt idx="61">
                  <c:v>3</c:v>
                </c:pt>
                <c:pt idx="62">
                  <c:v>2</c:v>
                </c:pt>
                <c:pt idx="63">
                  <c:v>3</c:v>
                </c:pt>
                <c:pt idx="64">
                  <c:v>4</c:v>
                </c:pt>
                <c:pt idx="65">
                  <c:v>7</c:v>
                </c:pt>
                <c:pt idx="66">
                  <c:v>14</c:v>
                </c:pt>
                <c:pt idx="67">
                  <c:v>9</c:v>
                </c:pt>
                <c:pt idx="68">
                  <c:v>6</c:v>
                </c:pt>
                <c:pt idx="69">
                  <c:v>2</c:v>
                </c:pt>
                <c:pt idx="70">
                  <c:v>5</c:v>
                </c:pt>
                <c:pt idx="71">
                  <c:v>10</c:v>
                </c:pt>
                <c:pt idx="72">
                  <c:v>7</c:v>
                </c:pt>
                <c:pt idx="73">
                  <c:v>8</c:v>
                </c:pt>
                <c:pt idx="74">
                  <c:v>3</c:v>
                </c:pt>
                <c:pt idx="75">
                  <c:v>1</c:v>
                </c:pt>
                <c:pt idx="76">
                  <c:v>8</c:v>
                </c:pt>
                <c:pt idx="77">
                  <c:v>7</c:v>
                </c:pt>
                <c:pt idx="78">
                  <c:v>12</c:v>
                </c:pt>
                <c:pt idx="79">
                  <c:v>11</c:v>
                </c:pt>
                <c:pt idx="80">
                  <c:v>17</c:v>
                </c:pt>
                <c:pt idx="81">
                  <c:v>9</c:v>
                </c:pt>
                <c:pt idx="82">
                  <c:v>4</c:v>
                </c:pt>
                <c:pt idx="83">
                  <c:v>6</c:v>
                </c:pt>
                <c:pt idx="84">
                  <c:v>5</c:v>
                </c:pt>
                <c:pt idx="85">
                  <c:v>1</c:v>
                </c:pt>
                <c:pt idx="86">
                  <c:v>3</c:v>
                </c:pt>
                <c:pt idx="87">
                  <c:v>2</c:v>
                </c:pt>
                <c:pt idx="88">
                  <c:v>1</c:v>
                </c:pt>
                <c:pt idx="89">
                  <c:v>6</c:v>
                </c:pt>
                <c:pt idx="90">
                  <c:v>3</c:v>
                </c:pt>
                <c:pt idx="91">
                  <c:v>3</c:v>
                </c:pt>
                <c:pt idx="92">
                  <c:v>1</c:v>
                </c:pt>
                <c:pt idx="93">
                  <c:v>2</c:v>
                </c:pt>
                <c:pt idx="94">
                  <c:v>2</c:v>
                </c:pt>
                <c:pt idx="95">
                  <c:v>2</c:v>
                </c:pt>
                <c:pt idx="96">
                  <c:v>4</c:v>
                </c:pt>
                <c:pt idx="97">
                  <c:v>0</c:v>
                </c:pt>
                <c:pt idx="98">
                  <c:v>2</c:v>
                </c:pt>
                <c:pt idx="99">
                  <c:v>4</c:v>
                </c:pt>
                <c:pt idx="100">
                  <c:v>0</c:v>
                </c:pt>
                <c:pt idx="101">
                  <c:v>8</c:v>
                </c:pt>
                <c:pt idx="102">
                  <c:v>1</c:v>
                </c:pt>
                <c:pt idx="103">
                  <c:v>9</c:v>
                </c:pt>
                <c:pt idx="104">
                  <c:v>1</c:v>
                </c:pt>
                <c:pt idx="105">
                  <c:v>2</c:v>
                </c:pt>
                <c:pt idx="106">
                  <c:v>1</c:v>
                </c:pt>
                <c:pt idx="107">
                  <c:v>9</c:v>
                </c:pt>
                <c:pt idx="108">
                  <c:v>25</c:v>
                </c:pt>
                <c:pt idx="109">
                  <c:v>1</c:v>
                </c:pt>
                <c:pt idx="110">
                  <c:v>4</c:v>
                </c:pt>
                <c:pt idx="111">
                  <c:v>39</c:v>
                </c:pt>
                <c:pt idx="112">
                  <c:v>7</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3</c:v>
                </c:pt>
                <c:pt idx="128">
                  <c:v>0</c:v>
                </c:pt>
                <c:pt idx="129">
                  <c:v>1</c:v>
                </c:pt>
                <c:pt idx="130">
                  <c:v>1</c:v>
                </c:pt>
                <c:pt idx="131">
                  <c:v>7</c:v>
                </c:pt>
                <c:pt idx="132">
                  <c:v>11</c:v>
                </c:pt>
                <c:pt idx="133">
                  <c:v>3</c:v>
                </c:pt>
              </c:numCache>
            </c:numRef>
          </c:val>
          <c:extLst>
            <c:ext xmlns:c16="http://schemas.microsoft.com/office/drawing/2014/chart" uri="{C3380CC4-5D6E-409C-BE32-E72D297353CC}">
              <c16:uniqueId val="{00000000-BB48-6B43-B72F-0D4381A30675}"/>
            </c:ext>
          </c:extLst>
        </c:ser>
        <c:dLbls>
          <c:showLegendKey val="0"/>
          <c:showVal val="0"/>
          <c:showCatName val="0"/>
          <c:showSerName val="0"/>
          <c:showPercent val="0"/>
          <c:showBubbleSize val="0"/>
        </c:dLbls>
        <c:gapWidth val="219"/>
        <c:overlap val="-27"/>
        <c:axId val="1656312544"/>
        <c:axId val="1724185584"/>
      </c:barChart>
      <c:catAx>
        <c:axId val="1656312544"/>
        <c:scaling>
          <c:orientation val="maxMin"/>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t>Age</a:t>
                </a:r>
                <a:r>
                  <a:rPr lang="en-US" sz="1400" b="1" baseline="0"/>
                  <a:t> (Ma)</a:t>
                </a:r>
                <a:endParaRPr lang="en-US" sz="1400" b="1"/>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cross"/>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24185584"/>
        <c:crosses val="autoZero"/>
        <c:auto val="1"/>
        <c:lblAlgn val="ctr"/>
        <c:lblOffset val="50"/>
        <c:tickLblSkip val="5"/>
        <c:noMultiLvlLbl val="0"/>
      </c:catAx>
      <c:valAx>
        <c:axId val="1724185584"/>
        <c:scaling>
          <c:orientation val="minMax"/>
          <c:max val="230"/>
          <c:min val="0"/>
        </c:scaling>
        <c:delete val="0"/>
        <c:axPos val="r"/>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56312544"/>
        <c:crosses val="autoZero"/>
        <c:crossBetween val="midCat"/>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539750</xdr:colOff>
      <xdr:row>127</xdr:row>
      <xdr:rowOff>127000</xdr:rowOff>
    </xdr:from>
    <xdr:to>
      <xdr:col>12</xdr:col>
      <xdr:colOff>533400</xdr:colOff>
      <xdr:row>144</xdr:row>
      <xdr:rowOff>88900</xdr:rowOff>
    </xdr:to>
    <xdr:graphicFrame macro="">
      <xdr:nvGraphicFramePr>
        <xdr:cNvPr id="2" name="Chart 1">
          <a:extLst>
            <a:ext uri="{FF2B5EF4-FFF2-40B4-BE49-F238E27FC236}">
              <a16:creationId xmlns:a16="http://schemas.microsoft.com/office/drawing/2014/main" id="{D0AA1904-68EE-6430-FF5C-DCB8FCED63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78"/>
  <sheetViews>
    <sheetView tabSelected="1" topLeftCell="A865" zoomScaleNormal="100" workbookViewId="0">
      <selection activeCell="A865" sqref="A1:A1048576"/>
    </sheetView>
  </sheetViews>
  <sheetFormatPr defaultColWidth="11" defaultRowHeight="15.75"/>
  <cols>
    <col min="1" max="1" width="15.875" customWidth="1"/>
    <col min="9" max="10" width="10.875" style="41"/>
    <col min="11" max="13" width="10.875" style="11"/>
    <col min="15" max="15" width="13.5" customWidth="1"/>
    <col min="17" max="17" width="22.5" customWidth="1"/>
  </cols>
  <sheetData>
    <row r="1" spans="1:26" ht="378">
      <c r="A1" s="106" t="s">
        <v>2</v>
      </c>
      <c r="B1" s="79" t="s">
        <v>3</v>
      </c>
      <c r="C1" s="79" t="s">
        <v>4</v>
      </c>
      <c r="D1" t="s">
        <v>5</v>
      </c>
      <c r="E1" t="s">
        <v>6</v>
      </c>
      <c r="F1" s="153" t="s">
        <v>7</v>
      </c>
      <c r="G1" s="153" t="s">
        <v>8</v>
      </c>
      <c r="H1" s="41" t="s">
        <v>69</v>
      </c>
      <c r="I1" s="154" t="s">
        <v>70</v>
      </c>
      <c r="J1" s="154" t="s">
        <v>71</v>
      </c>
      <c r="K1" s="155" t="s">
        <v>83</v>
      </c>
      <c r="L1" s="154" t="s">
        <v>84</v>
      </c>
      <c r="M1" s="154" t="s">
        <v>281</v>
      </c>
      <c r="N1" s="79" t="s">
        <v>282</v>
      </c>
      <c r="O1" s="79" t="s">
        <v>283</v>
      </c>
      <c r="P1" s="79" t="s">
        <v>284</v>
      </c>
      <c r="Q1" s="79" t="s">
        <v>285</v>
      </c>
      <c r="R1" s="79" t="s">
        <v>286</v>
      </c>
      <c r="S1" s="79" t="s">
        <v>287</v>
      </c>
      <c r="T1" s="79" t="s">
        <v>288</v>
      </c>
      <c r="U1" s="79" t="s">
        <v>289</v>
      </c>
      <c r="V1" s="79" t="s">
        <v>11</v>
      </c>
      <c r="W1" s="79" t="s">
        <v>290</v>
      </c>
      <c r="X1" s="152" t="s">
        <v>291</v>
      </c>
      <c r="Y1" s="152" t="s">
        <v>19</v>
      </c>
      <c r="Z1" s="79" t="s">
        <v>216</v>
      </c>
    </row>
    <row r="2" spans="1:26">
      <c r="A2" s="3" t="str">
        <f>d11B!A2</f>
        <v>boron isotopes</v>
      </c>
      <c r="B2" s="3" t="str">
        <f>d11B!B2</f>
        <v xml:space="preserve">de la Vega </v>
      </c>
      <c r="C2" s="3">
        <f>d11B!C2</f>
        <v>2020</v>
      </c>
      <c r="D2" s="3" t="str">
        <f>d11B!D2</f>
        <v>10.1038/s41598-020-67154-8</v>
      </c>
      <c r="E2" s="3">
        <f>d11B!E2</f>
        <v>2340.14</v>
      </c>
      <c r="F2" s="3">
        <f>d11B!F2</f>
        <v>6</v>
      </c>
      <c r="G2" s="3">
        <f>d11B!G2</f>
        <v>6</v>
      </c>
      <c r="H2" s="3">
        <f>d11B!H2</f>
        <v>2.3401399999999999</v>
      </c>
      <c r="I2" s="3">
        <f>d11B!I2</f>
        <v>6.0000000000000001E-3</v>
      </c>
      <c r="J2" s="3">
        <f>d11B!J2</f>
        <v>6.0000000000000001E-3</v>
      </c>
      <c r="K2" s="3">
        <f>d11B!K2</f>
        <v>310.83596585057001</v>
      </c>
      <c r="L2" s="3">
        <f>d11B!L2</f>
        <v>57.338164603050984</v>
      </c>
      <c r="M2" s="3">
        <f>d11B!M2</f>
        <v>43.463674348634981</v>
      </c>
      <c r="N2" s="3" t="b">
        <f>d11B!N2</f>
        <v>1</v>
      </c>
      <c r="O2" s="3">
        <f>d11B!O2</f>
        <v>1</v>
      </c>
      <c r="P2" s="3" t="str">
        <f>d11B!P2</f>
        <v>all known sources of error have been quantified and/or sensitivity of the CO2 estimate to those sources is small</v>
      </c>
      <c r="Q2" s="3" t="str">
        <f>d11B!Q2</f>
        <v>NA</v>
      </c>
      <c r="R2" s="3" t="b">
        <f>d11B!R2</f>
        <v>0</v>
      </c>
      <c r="S2" s="3" t="str">
        <f>d11B!S2</f>
        <v>NA</v>
      </c>
      <c r="T2" s="3" t="b">
        <f>d11B!T2</f>
        <v>1</v>
      </c>
      <c r="U2" s="3" t="b">
        <f>d11B!U2</f>
        <v>0</v>
      </c>
      <c r="V2" s="3" t="str">
        <f>d11B!V2</f>
        <v>NA</v>
      </c>
      <c r="W2" s="3" t="str">
        <f>d11B!W2</f>
        <v>NA</v>
      </c>
      <c r="X2" s="3" t="b">
        <f>d11B!X2</f>
        <v>0</v>
      </c>
      <c r="Y2" s="3" t="str">
        <f>d11B!Y2</f>
        <v>added age uncertainty based on LR04</v>
      </c>
      <c r="Z2" s="3">
        <f>d11B!Z2</f>
        <v>999</v>
      </c>
    </row>
    <row r="3" spans="1:26">
      <c r="A3" s="3" t="str">
        <f>d11B!A3</f>
        <v>boron isotopes</v>
      </c>
      <c r="B3" s="3" t="str">
        <f>d11B!B3</f>
        <v xml:space="preserve">de la Vega </v>
      </c>
      <c r="C3" s="3">
        <f>d11B!C3</f>
        <v>2020</v>
      </c>
      <c r="D3" s="3" t="str">
        <f>d11B!D3</f>
        <v>10.1038/s41598-020-67154-8</v>
      </c>
      <c r="E3" s="3">
        <f>d11B!E3</f>
        <v>2350.85</v>
      </c>
      <c r="F3" s="3">
        <f>d11B!F3</f>
        <v>6</v>
      </c>
      <c r="G3" s="3">
        <f>d11B!G3</f>
        <v>6</v>
      </c>
      <c r="H3" s="3">
        <f>d11B!H3</f>
        <v>2.3508499999999999</v>
      </c>
      <c r="I3" s="3">
        <f>d11B!I3</f>
        <v>6.0000000000000001E-3</v>
      </c>
      <c r="J3" s="3">
        <f>d11B!J3</f>
        <v>6.0000000000000001E-3</v>
      </c>
      <c r="K3" s="3">
        <f>d11B!K3</f>
        <v>308.16296842890398</v>
      </c>
      <c r="L3" s="3">
        <f>d11B!L3</f>
        <v>62.694899961421015</v>
      </c>
      <c r="M3" s="3">
        <f>d11B!M3</f>
        <v>45.220289085322008</v>
      </c>
      <c r="N3" s="3" t="b">
        <f>d11B!N3</f>
        <v>1</v>
      </c>
      <c r="O3" s="3">
        <f>d11B!O3</f>
        <v>1</v>
      </c>
      <c r="P3" s="3" t="str">
        <f>d11B!P3</f>
        <v>all known sources of error have been quantified and/or sensitivity of the CO2 estimate to those sources is small</v>
      </c>
      <c r="Q3" s="3" t="str">
        <f>d11B!Q3</f>
        <v>NA</v>
      </c>
      <c r="R3" s="3" t="b">
        <f>d11B!R3</f>
        <v>0</v>
      </c>
      <c r="S3" s="3" t="str">
        <f>d11B!S3</f>
        <v>NA</v>
      </c>
      <c r="T3" s="3" t="b">
        <f>d11B!T3</f>
        <v>1</v>
      </c>
      <c r="U3" s="3" t="b">
        <f>d11B!U3</f>
        <v>0</v>
      </c>
      <c r="V3" s="3" t="str">
        <f>d11B!V3</f>
        <v>NA</v>
      </c>
      <c r="W3" s="3" t="str">
        <f>d11B!W3</f>
        <v>NA</v>
      </c>
      <c r="X3" s="3" t="b">
        <f>d11B!X3</f>
        <v>0</v>
      </c>
      <c r="Y3" s="3" t="str">
        <f>d11B!Y3</f>
        <v>added age uncertainty based on LR04</v>
      </c>
      <c r="Z3" s="3">
        <f>d11B!Z3</f>
        <v>999</v>
      </c>
    </row>
    <row r="4" spans="1:26">
      <c r="A4" s="3" t="str">
        <f>d11B!A4</f>
        <v>boron isotopes</v>
      </c>
      <c r="B4" s="3" t="str">
        <f>d11B!B4</f>
        <v xml:space="preserve">de la Vega </v>
      </c>
      <c r="C4" s="3">
        <f>d11B!C4</f>
        <v>2020</v>
      </c>
      <c r="D4" s="3" t="str">
        <f>d11B!D4</f>
        <v>10.1038/s41598-020-67154-8</v>
      </c>
      <c r="E4" s="3">
        <f>d11B!E4</f>
        <v>2358.08</v>
      </c>
      <c r="F4" s="3">
        <f>d11B!F4</f>
        <v>6</v>
      </c>
      <c r="G4" s="3">
        <f>d11B!G4</f>
        <v>6</v>
      </c>
      <c r="H4" s="3">
        <f>d11B!H4</f>
        <v>2.3580799999999997</v>
      </c>
      <c r="I4" s="3">
        <f>d11B!I4</f>
        <v>6.0000000000000001E-3</v>
      </c>
      <c r="J4" s="3">
        <f>d11B!J4</f>
        <v>6.0000000000000001E-3</v>
      </c>
      <c r="K4" s="3">
        <f>d11B!K4</f>
        <v>300.91242063406202</v>
      </c>
      <c r="L4" s="3">
        <f>d11B!L4</f>
        <v>56.577610931992979</v>
      </c>
      <c r="M4" s="3">
        <f>d11B!M4</f>
        <v>41.360289105070024</v>
      </c>
      <c r="N4" s="3" t="b">
        <f>d11B!N4</f>
        <v>1</v>
      </c>
      <c r="O4" s="3">
        <f>d11B!O4</f>
        <v>1</v>
      </c>
      <c r="P4" s="3" t="str">
        <f>d11B!P4</f>
        <v>all known sources of error have been quantified and/or sensitivity of the CO2 estimate to those sources is small</v>
      </c>
      <c r="Q4" s="3" t="str">
        <f>d11B!Q4</f>
        <v>NA</v>
      </c>
      <c r="R4" s="3" t="b">
        <f>d11B!R4</f>
        <v>0</v>
      </c>
      <c r="S4" s="3" t="str">
        <f>d11B!S4</f>
        <v>NA</v>
      </c>
      <c r="T4" s="3" t="b">
        <f>d11B!T4</f>
        <v>1</v>
      </c>
      <c r="U4" s="3" t="b">
        <f>d11B!U4</f>
        <v>0</v>
      </c>
      <c r="V4" s="3" t="str">
        <f>d11B!V4</f>
        <v>NA</v>
      </c>
      <c r="W4" s="3" t="str">
        <f>d11B!W4</f>
        <v>NA</v>
      </c>
      <c r="X4" s="3" t="b">
        <f>d11B!X4</f>
        <v>0</v>
      </c>
      <c r="Y4" s="3" t="str">
        <f>d11B!Y4</f>
        <v>added age uncertainty based on LR04</v>
      </c>
      <c r="Z4" s="3">
        <f>d11B!Z4</f>
        <v>999</v>
      </c>
    </row>
    <row r="5" spans="1:26">
      <c r="A5" s="3" t="str">
        <f>d11B!A5</f>
        <v>boron isotopes</v>
      </c>
      <c r="B5" s="3" t="str">
        <f>d11B!B5</f>
        <v xml:space="preserve">de la Vega </v>
      </c>
      <c r="C5" s="3">
        <f>d11B!C5</f>
        <v>2020</v>
      </c>
      <c r="D5" s="3" t="str">
        <f>d11B!D5</f>
        <v>10.1038/s41598-020-67154-8</v>
      </c>
      <c r="E5" s="3">
        <f>d11B!E5</f>
        <v>2378.92</v>
      </c>
      <c r="F5" s="3">
        <f>d11B!F5</f>
        <v>6</v>
      </c>
      <c r="G5" s="3">
        <f>d11B!G5</f>
        <v>6</v>
      </c>
      <c r="H5" s="3">
        <f>d11B!H5</f>
        <v>2.3789199999999999</v>
      </c>
      <c r="I5" s="3">
        <f>d11B!I5</f>
        <v>6.0000000000000001E-3</v>
      </c>
      <c r="J5" s="3">
        <f>d11B!J5</f>
        <v>6.0000000000000001E-3</v>
      </c>
      <c r="K5" s="3">
        <f>d11B!K5</f>
        <v>397.51595306934098</v>
      </c>
      <c r="L5" s="3">
        <f>d11B!L5</f>
        <v>71.997732040817993</v>
      </c>
      <c r="M5" s="3">
        <f>d11B!M5</f>
        <v>57.397846503183985</v>
      </c>
      <c r="N5" s="3" t="b">
        <f>d11B!N5</f>
        <v>1</v>
      </c>
      <c r="O5" s="3">
        <f>d11B!O5</f>
        <v>1</v>
      </c>
      <c r="P5" s="3" t="str">
        <f>d11B!P5</f>
        <v>all known sources of error have been quantified and/or sensitivity of the CO2 estimate to those sources is small</v>
      </c>
      <c r="Q5" s="3" t="str">
        <f>d11B!Q5</f>
        <v>NA</v>
      </c>
      <c r="R5" s="3" t="b">
        <f>d11B!R5</f>
        <v>0</v>
      </c>
      <c r="S5" s="3" t="str">
        <f>d11B!S5</f>
        <v>NA</v>
      </c>
      <c r="T5" s="3" t="b">
        <f>d11B!T5</f>
        <v>1</v>
      </c>
      <c r="U5" s="3" t="b">
        <f>d11B!U5</f>
        <v>0</v>
      </c>
      <c r="V5" s="3" t="str">
        <f>d11B!V5</f>
        <v>NA</v>
      </c>
      <c r="W5" s="3" t="str">
        <f>d11B!W5</f>
        <v>NA</v>
      </c>
      <c r="X5" s="3" t="b">
        <f>d11B!X5</f>
        <v>0</v>
      </c>
      <c r="Y5" s="3" t="str">
        <f>d11B!Y5</f>
        <v>added age uncertainty based on LR04</v>
      </c>
      <c r="Z5" s="3">
        <f>d11B!Z5</f>
        <v>999</v>
      </c>
    </row>
    <row r="6" spans="1:26">
      <c r="A6" s="3" t="str">
        <f>d11B!A6</f>
        <v>boron isotopes</v>
      </c>
      <c r="B6" s="3" t="str">
        <f>d11B!B6</f>
        <v xml:space="preserve">de la Vega </v>
      </c>
      <c r="C6" s="3">
        <f>d11B!C6</f>
        <v>2020</v>
      </c>
      <c r="D6" s="3" t="str">
        <f>d11B!D6</f>
        <v>10.1038/s41598-020-67154-8</v>
      </c>
      <c r="E6" s="3">
        <f>d11B!E6</f>
        <v>2388.39</v>
      </c>
      <c r="F6" s="3">
        <f>d11B!F6</f>
        <v>6</v>
      </c>
      <c r="G6" s="3">
        <f>d11B!G6</f>
        <v>6</v>
      </c>
      <c r="H6" s="3">
        <f>d11B!H6</f>
        <v>2.3883899999999998</v>
      </c>
      <c r="I6" s="3">
        <f>d11B!I6</f>
        <v>6.0000000000000001E-3</v>
      </c>
      <c r="J6" s="3">
        <f>d11B!J6</f>
        <v>6.0000000000000001E-3</v>
      </c>
      <c r="K6" s="3">
        <f>d11B!K6</f>
        <v>365.23506031806897</v>
      </c>
      <c r="L6" s="3">
        <f>d11B!L6</f>
        <v>60.898407714382017</v>
      </c>
      <c r="M6" s="3">
        <f>d11B!M6</f>
        <v>56.150601580314969</v>
      </c>
      <c r="N6" s="3" t="b">
        <f>d11B!N6</f>
        <v>1</v>
      </c>
      <c r="O6" s="3">
        <f>d11B!O6</f>
        <v>1</v>
      </c>
      <c r="P6" s="3" t="str">
        <f>d11B!P6</f>
        <v>all known sources of error have been quantified and/or sensitivity of the CO2 estimate to those sources is small</v>
      </c>
      <c r="Q6" s="3" t="str">
        <f>d11B!Q6</f>
        <v>NA</v>
      </c>
      <c r="R6" s="3" t="b">
        <f>d11B!R6</f>
        <v>0</v>
      </c>
      <c r="S6" s="3" t="str">
        <f>d11B!S6</f>
        <v>NA</v>
      </c>
      <c r="T6" s="3" t="b">
        <f>d11B!T6</f>
        <v>1</v>
      </c>
      <c r="U6" s="3" t="b">
        <f>d11B!U6</f>
        <v>0</v>
      </c>
      <c r="V6" s="3" t="str">
        <f>d11B!V6</f>
        <v>NA</v>
      </c>
      <c r="W6" s="3" t="str">
        <f>d11B!W6</f>
        <v>NA</v>
      </c>
      <c r="X6" s="3" t="b">
        <f>d11B!X6</f>
        <v>0</v>
      </c>
      <c r="Y6" s="3" t="str">
        <f>d11B!Y6</f>
        <v>added age uncertainty based on LR04</v>
      </c>
      <c r="Z6" s="3">
        <f>d11B!Z6</f>
        <v>999</v>
      </c>
    </row>
    <row r="7" spans="1:26">
      <c r="A7" s="3" t="str">
        <f>d11B!A7</f>
        <v>boron isotopes</v>
      </c>
      <c r="B7" s="3" t="str">
        <f>d11B!B7</f>
        <v xml:space="preserve">de la Vega </v>
      </c>
      <c r="C7" s="3">
        <f>d11B!C7</f>
        <v>2020</v>
      </c>
      <c r="D7" s="3" t="str">
        <f>d11B!D7</f>
        <v>10.1038/s41598-020-67154-8</v>
      </c>
      <c r="E7" s="3">
        <f>d11B!E7</f>
        <v>2396.71</v>
      </c>
      <c r="F7" s="3">
        <f>d11B!F7</f>
        <v>6</v>
      </c>
      <c r="G7" s="3">
        <f>d11B!G7</f>
        <v>6</v>
      </c>
      <c r="H7" s="3">
        <f>d11B!H7</f>
        <v>2.3967100000000001</v>
      </c>
      <c r="I7" s="3">
        <f>d11B!I7</f>
        <v>6.0000000000000001E-3</v>
      </c>
      <c r="J7" s="3">
        <f>d11B!J7</f>
        <v>6.0000000000000001E-3</v>
      </c>
      <c r="K7" s="3">
        <f>d11B!K7</f>
        <v>372.62960396672202</v>
      </c>
      <c r="L7" s="3">
        <f>d11B!L7</f>
        <v>59.238653733781973</v>
      </c>
      <c r="M7" s="3">
        <f>d11B!M7</f>
        <v>59.261699443791031</v>
      </c>
      <c r="N7" s="3" t="b">
        <f>d11B!N7</f>
        <v>1</v>
      </c>
      <c r="O7" s="3">
        <f>d11B!O7</f>
        <v>1</v>
      </c>
      <c r="P7" s="3" t="str">
        <f>d11B!P7</f>
        <v>all known sources of error have been quantified and/or sensitivity of the CO2 estimate to those sources is small</v>
      </c>
      <c r="Q7" s="3" t="str">
        <f>d11B!Q7</f>
        <v>NA</v>
      </c>
      <c r="R7" s="3" t="b">
        <f>d11B!R7</f>
        <v>0</v>
      </c>
      <c r="S7" s="3" t="str">
        <f>d11B!S7</f>
        <v>NA</v>
      </c>
      <c r="T7" s="3" t="b">
        <f>d11B!T7</f>
        <v>1</v>
      </c>
      <c r="U7" s="3" t="b">
        <f>d11B!U7</f>
        <v>0</v>
      </c>
      <c r="V7" s="3" t="str">
        <f>d11B!V7</f>
        <v>NA</v>
      </c>
      <c r="W7" s="3" t="str">
        <f>d11B!W7</f>
        <v>NA</v>
      </c>
      <c r="X7" s="3" t="b">
        <f>d11B!X7</f>
        <v>0</v>
      </c>
      <c r="Y7" s="3" t="str">
        <f>d11B!Y7</f>
        <v>added age uncertainty based on LR04</v>
      </c>
      <c r="Z7" s="3">
        <f>d11B!Z7</f>
        <v>999</v>
      </c>
    </row>
    <row r="8" spans="1:26">
      <c r="A8" s="3" t="str">
        <f>d11B!A8</f>
        <v>boron isotopes</v>
      </c>
      <c r="B8" s="3" t="str">
        <f>d11B!B8</f>
        <v xml:space="preserve">de la Vega </v>
      </c>
      <c r="C8" s="3">
        <f>d11B!C8</f>
        <v>2020</v>
      </c>
      <c r="D8" s="3" t="str">
        <f>d11B!D8</f>
        <v>10.1038/s41598-020-67154-8</v>
      </c>
      <c r="E8" s="3">
        <f>d11B!E8</f>
        <v>2410.9299999999998</v>
      </c>
      <c r="F8" s="3">
        <f>d11B!F8</f>
        <v>6</v>
      </c>
      <c r="G8" s="3">
        <f>d11B!G8</f>
        <v>6</v>
      </c>
      <c r="H8" s="3">
        <f>d11B!H8</f>
        <v>2.41093</v>
      </c>
      <c r="I8" s="3">
        <f>d11B!I8</f>
        <v>6.0000000000000001E-3</v>
      </c>
      <c r="J8" s="3">
        <f>d11B!J8</f>
        <v>6.0000000000000001E-3</v>
      </c>
      <c r="K8" s="3">
        <f>d11B!K8</f>
        <v>278.02678430580102</v>
      </c>
      <c r="L8" s="3">
        <f>d11B!L8</f>
        <v>48.696504987902983</v>
      </c>
      <c r="M8" s="3">
        <f>d11B!M8</f>
        <v>40.038831867100015</v>
      </c>
      <c r="N8" s="3" t="b">
        <f>d11B!N8</f>
        <v>1</v>
      </c>
      <c r="O8" s="3">
        <f>d11B!O8</f>
        <v>1</v>
      </c>
      <c r="P8" s="3" t="str">
        <f>d11B!P8</f>
        <v>all known sources of error have been quantified and/or sensitivity of the CO2 estimate to those sources is small</v>
      </c>
      <c r="Q8" s="3" t="str">
        <f>d11B!Q8</f>
        <v>NA</v>
      </c>
      <c r="R8" s="3" t="b">
        <f>d11B!R8</f>
        <v>0</v>
      </c>
      <c r="S8" s="3" t="str">
        <f>d11B!S8</f>
        <v>NA</v>
      </c>
      <c r="T8" s="3" t="b">
        <f>d11B!T8</f>
        <v>1</v>
      </c>
      <c r="U8" s="3" t="b">
        <f>d11B!U8</f>
        <v>0</v>
      </c>
      <c r="V8" s="3" t="str">
        <f>d11B!V8</f>
        <v>NA</v>
      </c>
      <c r="W8" s="3" t="str">
        <f>d11B!W8</f>
        <v>NA</v>
      </c>
      <c r="X8" s="3" t="b">
        <f>d11B!X8</f>
        <v>0</v>
      </c>
      <c r="Y8" s="3" t="str">
        <f>d11B!Y8</f>
        <v>added age uncertainty based on LR04</v>
      </c>
      <c r="Z8" s="3">
        <f>d11B!Z8</f>
        <v>999</v>
      </c>
    </row>
    <row r="9" spans="1:26">
      <c r="A9" s="3" t="str">
        <f>d11B!A9</f>
        <v>boron isotopes</v>
      </c>
      <c r="B9" s="3" t="str">
        <f>d11B!B9</f>
        <v xml:space="preserve">de la Vega </v>
      </c>
      <c r="C9" s="3">
        <f>d11B!C9</f>
        <v>2020</v>
      </c>
      <c r="D9" s="3" t="str">
        <f>d11B!D9</f>
        <v>10.1038/s41598-020-67154-8</v>
      </c>
      <c r="E9" s="3">
        <f>d11B!E9</f>
        <v>2426.63</v>
      </c>
      <c r="F9" s="3">
        <f>d11B!F9</f>
        <v>6</v>
      </c>
      <c r="G9" s="3">
        <f>d11B!G9</f>
        <v>6</v>
      </c>
      <c r="H9" s="3">
        <f>d11B!H9</f>
        <v>2.4266300000000003</v>
      </c>
      <c r="I9" s="3">
        <f>d11B!I9</f>
        <v>6.0000000000000001E-3</v>
      </c>
      <c r="J9" s="3">
        <f>d11B!J9</f>
        <v>6.0000000000000001E-3</v>
      </c>
      <c r="K9" s="3">
        <f>d11B!K9</f>
        <v>328.64305197791299</v>
      </c>
      <c r="L9" s="3">
        <f>d11B!L9</f>
        <v>56.172550504974993</v>
      </c>
      <c r="M9" s="3">
        <f>d11B!M9</f>
        <v>47.981916882890971</v>
      </c>
      <c r="N9" s="3" t="b">
        <f>d11B!N9</f>
        <v>1</v>
      </c>
      <c r="O9" s="3">
        <f>d11B!O9</f>
        <v>1</v>
      </c>
      <c r="P9" s="3" t="str">
        <f>d11B!P9</f>
        <v>all known sources of error have been quantified and/or sensitivity of the CO2 estimate to those sources is small</v>
      </c>
      <c r="Q9" s="3" t="str">
        <f>d11B!Q9</f>
        <v>NA</v>
      </c>
      <c r="R9" s="3" t="b">
        <f>d11B!R9</f>
        <v>0</v>
      </c>
      <c r="S9" s="3" t="str">
        <f>d11B!S9</f>
        <v>NA</v>
      </c>
      <c r="T9" s="3" t="b">
        <f>d11B!T9</f>
        <v>1</v>
      </c>
      <c r="U9" s="3" t="b">
        <f>d11B!U9</f>
        <v>0</v>
      </c>
      <c r="V9" s="3" t="str">
        <f>d11B!V9</f>
        <v>NA</v>
      </c>
      <c r="W9" s="3" t="str">
        <f>d11B!W9</f>
        <v>NA</v>
      </c>
      <c r="X9" s="3" t="b">
        <f>d11B!X9</f>
        <v>0</v>
      </c>
      <c r="Y9" s="3" t="str">
        <f>d11B!Y9</f>
        <v>added age uncertainty based on LR04</v>
      </c>
      <c r="Z9" s="3">
        <f>d11B!Z9</f>
        <v>999</v>
      </c>
    </row>
    <row r="10" spans="1:26">
      <c r="A10" s="3" t="str">
        <f>d11B!A10</f>
        <v>boron isotopes</v>
      </c>
      <c r="B10" s="3" t="str">
        <f>d11B!B10</f>
        <v xml:space="preserve">de la Vega </v>
      </c>
      <c r="C10" s="3">
        <f>d11B!C10</f>
        <v>2020</v>
      </c>
      <c r="D10" s="3" t="str">
        <f>d11B!D10</f>
        <v>10.1038/s41598-020-67154-8</v>
      </c>
      <c r="E10" s="3">
        <f>d11B!E10</f>
        <v>2454.5100000000002</v>
      </c>
      <c r="F10" s="3">
        <f>d11B!F10</f>
        <v>6</v>
      </c>
      <c r="G10" s="3">
        <f>d11B!G10</f>
        <v>6</v>
      </c>
      <c r="H10" s="3">
        <f>d11B!H10</f>
        <v>2.4545100000000004</v>
      </c>
      <c r="I10" s="3">
        <f>d11B!I10</f>
        <v>6.0000000000000001E-3</v>
      </c>
      <c r="J10" s="3">
        <f>d11B!J10</f>
        <v>6.0000000000000001E-3</v>
      </c>
      <c r="K10" s="3">
        <f>d11B!K10</f>
        <v>317.71094051129</v>
      </c>
      <c r="L10" s="3">
        <f>d11B!L10</f>
        <v>54.295229653017998</v>
      </c>
      <c r="M10" s="3">
        <f>d11B!M10</f>
        <v>46.750112110394014</v>
      </c>
      <c r="N10" s="3" t="b">
        <f>d11B!N10</f>
        <v>1</v>
      </c>
      <c r="O10" s="3">
        <f>d11B!O10</f>
        <v>1</v>
      </c>
      <c r="P10" s="3" t="str">
        <f>d11B!P10</f>
        <v>all known sources of error have been quantified and/or sensitivity of the CO2 estimate to those sources is small</v>
      </c>
      <c r="Q10" s="3" t="str">
        <f>d11B!Q10</f>
        <v>NA</v>
      </c>
      <c r="R10" s="3" t="b">
        <f>d11B!R10</f>
        <v>0</v>
      </c>
      <c r="S10" s="3" t="str">
        <f>d11B!S10</f>
        <v>NA</v>
      </c>
      <c r="T10" s="3" t="b">
        <f>d11B!T10</f>
        <v>1</v>
      </c>
      <c r="U10" s="3" t="b">
        <f>d11B!U10</f>
        <v>0</v>
      </c>
      <c r="V10" s="3" t="str">
        <f>d11B!V10</f>
        <v>NA</v>
      </c>
      <c r="W10" s="3" t="str">
        <f>d11B!W10</f>
        <v>NA</v>
      </c>
      <c r="X10" s="3" t="b">
        <f>d11B!X10</f>
        <v>0</v>
      </c>
      <c r="Y10" s="3" t="str">
        <f>d11B!Y10</f>
        <v>added age uncertainty based on LR04</v>
      </c>
      <c r="Z10" s="3">
        <f>d11B!Z10</f>
        <v>999</v>
      </c>
    </row>
    <row r="11" spans="1:26">
      <c r="A11" s="3" t="str">
        <f>d11B!A11</f>
        <v>boron isotopes</v>
      </c>
      <c r="B11" s="3" t="str">
        <f>d11B!B11</f>
        <v xml:space="preserve">de la Vega </v>
      </c>
      <c r="C11" s="3">
        <f>d11B!C11</f>
        <v>2020</v>
      </c>
      <c r="D11" s="3" t="str">
        <f>d11B!D11</f>
        <v>10.1038/s41598-020-67154-8</v>
      </c>
      <c r="E11" s="3">
        <f>d11B!E11</f>
        <v>2473.8200000000002</v>
      </c>
      <c r="F11" s="3">
        <f>d11B!F11</f>
        <v>6</v>
      </c>
      <c r="G11" s="3">
        <f>d11B!G11</f>
        <v>6</v>
      </c>
      <c r="H11" s="3">
        <f>d11B!H11</f>
        <v>2.4738200000000004</v>
      </c>
      <c r="I11" s="3">
        <f>d11B!I11</f>
        <v>6.0000000000000001E-3</v>
      </c>
      <c r="J11" s="3">
        <f>d11B!J11</f>
        <v>6.0000000000000001E-3</v>
      </c>
      <c r="K11" s="3">
        <f>d11B!K11</f>
        <v>337.646541796745</v>
      </c>
      <c r="L11" s="3">
        <f>d11B!L11</f>
        <v>57.024496171380008</v>
      </c>
      <c r="M11" s="3">
        <f>d11B!M11</f>
        <v>48.556644593938017</v>
      </c>
      <c r="N11" s="3" t="b">
        <f>d11B!N11</f>
        <v>1</v>
      </c>
      <c r="O11" s="3">
        <f>d11B!O11</f>
        <v>1</v>
      </c>
      <c r="P11" s="3" t="str">
        <f>d11B!P11</f>
        <v>all known sources of error have been quantified and/or sensitivity of the CO2 estimate to those sources is small</v>
      </c>
      <c r="Q11" s="3" t="str">
        <f>d11B!Q11</f>
        <v>NA</v>
      </c>
      <c r="R11" s="3" t="b">
        <f>d11B!R11</f>
        <v>0</v>
      </c>
      <c r="S11" s="3" t="str">
        <f>d11B!S11</f>
        <v>NA</v>
      </c>
      <c r="T11" s="3" t="b">
        <f>d11B!T11</f>
        <v>1</v>
      </c>
      <c r="U11" s="3" t="b">
        <f>d11B!U11</f>
        <v>0</v>
      </c>
      <c r="V11" s="3" t="str">
        <f>d11B!V11</f>
        <v>NA</v>
      </c>
      <c r="W11" s="3" t="str">
        <f>d11B!W11</f>
        <v>NA</v>
      </c>
      <c r="X11" s="3" t="b">
        <f>d11B!X11</f>
        <v>0</v>
      </c>
      <c r="Y11" s="3" t="str">
        <f>d11B!Y11</f>
        <v>added age uncertainty based on LR04</v>
      </c>
      <c r="Z11" s="3">
        <f>d11B!Z11</f>
        <v>999</v>
      </c>
    </row>
    <row r="12" spans="1:26">
      <c r="A12" s="3" t="str">
        <f>d11B!A12</f>
        <v>boron isotopes</v>
      </c>
      <c r="B12" s="3" t="str">
        <f>d11B!B12</f>
        <v xml:space="preserve">de la Vega </v>
      </c>
      <c r="C12" s="3">
        <f>d11B!C12</f>
        <v>2020</v>
      </c>
      <c r="D12" s="3" t="str">
        <f>d11B!D12</f>
        <v>10.1038/s41598-020-67154-8</v>
      </c>
      <c r="E12" s="3">
        <f>d11B!E12</f>
        <v>2497.34</v>
      </c>
      <c r="F12" s="3">
        <f>d11B!F12</f>
        <v>6</v>
      </c>
      <c r="G12" s="3">
        <f>d11B!G12</f>
        <v>6</v>
      </c>
      <c r="H12" s="3">
        <f>d11B!H12</f>
        <v>2.4973400000000003</v>
      </c>
      <c r="I12" s="3">
        <f>d11B!I12</f>
        <v>6.0000000000000001E-3</v>
      </c>
      <c r="J12" s="3">
        <f>d11B!J12</f>
        <v>6.0000000000000001E-3</v>
      </c>
      <c r="K12" s="3">
        <f>d11B!K12</f>
        <v>351.96542322541899</v>
      </c>
      <c r="L12" s="3">
        <f>d11B!L12</f>
        <v>60.930265382402013</v>
      </c>
      <c r="M12" s="3">
        <f>d11B!M12</f>
        <v>50.715662470719963</v>
      </c>
      <c r="N12" s="3" t="b">
        <f>d11B!N12</f>
        <v>1</v>
      </c>
      <c r="O12" s="3">
        <f>d11B!O12</f>
        <v>1</v>
      </c>
      <c r="P12" s="3" t="str">
        <f>d11B!P12</f>
        <v>all known sources of error have been quantified and/or sensitivity of the CO2 estimate to those sources is small</v>
      </c>
      <c r="Q12" s="3" t="str">
        <f>d11B!Q12</f>
        <v>NA</v>
      </c>
      <c r="R12" s="3" t="b">
        <f>d11B!R12</f>
        <v>0</v>
      </c>
      <c r="S12" s="3" t="str">
        <f>d11B!S12</f>
        <v>NA</v>
      </c>
      <c r="T12" s="3" t="b">
        <f>d11B!T12</f>
        <v>1</v>
      </c>
      <c r="U12" s="3" t="b">
        <f>d11B!U12</f>
        <v>0</v>
      </c>
      <c r="V12" s="3" t="str">
        <f>d11B!V12</f>
        <v>NA</v>
      </c>
      <c r="W12" s="3" t="str">
        <f>d11B!W12</f>
        <v>NA</v>
      </c>
      <c r="X12" s="3" t="b">
        <f>d11B!X12</f>
        <v>0</v>
      </c>
      <c r="Y12" s="3" t="str">
        <f>d11B!Y12</f>
        <v>added age uncertainty based on LR04</v>
      </c>
      <c r="Z12" s="3">
        <f>d11B!Z12</f>
        <v>999</v>
      </c>
    </row>
    <row r="13" spans="1:26">
      <c r="A13" s="3" t="str">
        <f>d11B!A13</f>
        <v>boron isotopes</v>
      </c>
      <c r="B13" s="3" t="str">
        <f>d11B!B13</f>
        <v xml:space="preserve">de la Vega </v>
      </c>
      <c r="C13" s="3">
        <f>d11B!C13</f>
        <v>2020</v>
      </c>
      <c r="D13" s="3" t="str">
        <f>d11B!D13</f>
        <v>10.1038/s41598-020-67154-8</v>
      </c>
      <c r="E13" s="3">
        <f>d11B!E13</f>
        <v>2498.3000000000002</v>
      </c>
      <c r="F13" s="3">
        <f>d11B!F13</f>
        <v>6</v>
      </c>
      <c r="G13" s="3">
        <f>d11B!G13</f>
        <v>6</v>
      </c>
      <c r="H13" s="3">
        <f>d11B!H13</f>
        <v>2.4983</v>
      </c>
      <c r="I13" s="3">
        <f>d11B!I13</f>
        <v>6.0000000000000001E-3</v>
      </c>
      <c r="J13" s="3">
        <f>d11B!J13</f>
        <v>6.0000000000000001E-3</v>
      </c>
      <c r="K13" s="3">
        <f>d11B!K13</f>
        <v>349.76697848951602</v>
      </c>
      <c r="L13" s="3">
        <f>d11B!L13</f>
        <v>69.003386565792994</v>
      </c>
      <c r="M13" s="3">
        <f>d11B!M13</f>
        <v>44.742205219099048</v>
      </c>
      <c r="N13" s="3" t="b">
        <f>d11B!N13</f>
        <v>1</v>
      </c>
      <c r="O13" s="3">
        <f>d11B!O13</f>
        <v>1</v>
      </c>
      <c r="P13" s="3" t="str">
        <f>d11B!P13</f>
        <v>all known sources of error have been quantified and/or sensitivity of the CO2 estimate to those sources is small</v>
      </c>
      <c r="Q13" s="3" t="str">
        <f>d11B!Q13</f>
        <v>NA</v>
      </c>
      <c r="R13" s="3" t="b">
        <f>d11B!R13</f>
        <v>0</v>
      </c>
      <c r="S13" s="3" t="str">
        <f>d11B!S13</f>
        <v>NA</v>
      </c>
      <c r="T13" s="3" t="b">
        <f>d11B!T13</f>
        <v>1</v>
      </c>
      <c r="U13" s="3" t="b">
        <f>d11B!U13</f>
        <v>0</v>
      </c>
      <c r="V13" s="3" t="str">
        <f>d11B!V13</f>
        <v>NA</v>
      </c>
      <c r="W13" s="3" t="str">
        <f>d11B!W13</f>
        <v>NA</v>
      </c>
      <c r="X13" s="3" t="b">
        <f>d11B!X13</f>
        <v>0</v>
      </c>
      <c r="Y13" s="3" t="str">
        <f>d11B!Y13</f>
        <v>added age uncertainty based on LR04</v>
      </c>
      <c r="Z13" s="3">
        <f>d11B!Z13</f>
        <v>999</v>
      </c>
    </row>
    <row r="14" spans="1:26">
      <c r="A14" s="3" t="str">
        <f>d11B!A14</f>
        <v>boron isotopes</v>
      </c>
      <c r="B14" s="3" t="str">
        <f>d11B!B14</f>
        <v xml:space="preserve">de la Vega </v>
      </c>
      <c r="C14" s="3">
        <f>d11B!C14</f>
        <v>2020</v>
      </c>
      <c r="D14" s="3" t="str">
        <f>d11B!D14</f>
        <v>10.1038/s41598-020-67154-8</v>
      </c>
      <c r="E14" s="3">
        <f>d11B!E14</f>
        <v>2517.16</v>
      </c>
      <c r="F14" s="3">
        <f>d11B!F14</f>
        <v>6</v>
      </c>
      <c r="G14" s="3">
        <f>d11B!G14</f>
        <v>6</v>
      </c>
      <c r="H14" s="3">
        <f>d11B!H14</f>
        <v>2.5171600000000001</v>
      </c>
      <c r="I14" s="3">
        <f>d11B!I14</f>
        <v>6.0000000000000001E-3</v>
      </c>
      <c r="J14" s="3">
        <f>d11B!J14</f>
        <v>6.0000000000000001E-3</v>
      </c>
      <c r="K14" s="3">
        <f>d11B!K14</f>
        <v>247.62912522819701</v>
      </c>
      <c r="L14" s="3">
        <f>d11B!L14</f>
        <v>46.227678296778009</v>
      </c>
      <c r="M14" s="3">
        <f>d11B!M14</f>
        <v>35.520256618074001</v>
      </c>
      <c r="N14" s="3" t="b">
        <f>d11B!N14</f>
        <v>1</v>
      </c>
      <c r="O14" s="3">
        <f>d11B!O14</f>
        <v>1</v>
      </c>
      <c r="P14" s="3" t="str">
        <f>d11B!P14</f>
        <v>all known sources of error have been quantified and/or sensitivity of the CO2 estimate to those sources is small</v>
      </c>
      <c r="Q14" s="3" t="str">
        <f>d11B!Q14</f>
        <v>NA</v>
      </c>
      <c r="R14" s="3" t="b">
        <f>d11B!R14</f>
        <v>0</v>
      </c>
      <c r="S14" s="3" t="str">
        <f>d11B!S14</f>
        <v>NA</v>
      </c>
      <c r="T14" s="3" t="b">
        <f>d11B!T14</f>
        <v>1</v>
      </c>
      <c r="U14" s="3" t="b">
        <f>d11B!U14</f>
        <v>0</v>
      </c>
      <c r="V14" s="3" t="str">
        <f>d11B!V14</f>
        <v>NA</v>
      </c>
      <c r="W14" s="3" t="str">
        <f>d11B!W14</f>
        <v>NA</v>
      </c>
      <c r="X14" s="3" t="b">
        <f>d11B!X14</f>
        <v>0</v>
      </c>
      <c r="Y14" s="3" t="str">
        <f>d11B!Y14</f>
        <v>added age uncertainty based on LR04</v>
      </c>
      <c r="Z14" s="3">
        <f>d11B!Z14</f>
        <v>999</v>
      </c>
    </row>
    <row r="15" spans="1:26">
      <c r="A15" s="3" t="str">
        <f>d11B!A15</f>
        <v>boron isotopes</v>
      </c>
      <c r="B15" s="3" t="str">
        <f>d11B!B15</f>
        <v xml:space="preserve">de la Vega </v>
      </c>
      <c r="C15" s="3">
        <f>d11B!C15</f>
        <v>2020</v>
      </c>
      <c r="D15" s="3" t="str">
        <f>d11B!D15</f>
        <v>10.1038/s41598-020-67154-8</v>
      </c>
      <c r="E15" s="3">
        <f>d11B!E15</f>
        <v>2540.44</v>
      </c>
      <c r="F15" s="3">
        <f>d11B!F15</f>
        <v>6</v>
      </c>
      <c r="G15" s="3">
        <f>d11B!G15</f>
        <v>6</v>
      </c>
      <c r="H15" s="3">
        <f>d11B!H15</f>
        <v>2.5404400000000003</v>
      </c>
      <c r="I15" s="3">
        <f>d11B!I15</f>
        <v>6.0000000000000001E-3</v>
      </c>
      <c r="J15" s="3">
        <f>d11B!J15</f>
        <v>6.0000000000000001E-3</v>
      </c>
      <c r="K15" s="3">
        <f>d11B!K15</f>
        <v>333.806611231028</v>
      </c>
      <c r="L15" s="3">
        <f>d11B!L15</f>
        <v>55.899521656003003</v>
      </c>
      <c r="M15" s="3">
        <f>d11B!M15</f>
        <v>50.823613412722011</v>
      </c>
      <c r="N15" s="3" t="b">
        <f>d11B!N15</f>
        <v>1</v>
      </c>
      <c r="O15" s="3">
        <f>d11B!O15</f>
        <v>1</v>
      </c>
      <c r="P15" s="3" t="str">
        <f>d11B!P15</f>
        <v>all known sources of error have been quantified and/or sensitivity of the CO2 estimate to those sources is small</v>
      </c>
      <c r="Q15" s="3" t="str">
        <f>d11B!Q15</f>
        <v>NA</v>
      </c>
      <c r="R15" s="3" t="b">
        <f>d11B!R15</f>
        <v>0</v>
      </c>
      <c r="S15" s="3" t="str">
        <f>d11B!S15</f>
        <v>NA</v>
      </c>
      <c r="T15" s="3" t="b">
        <f>d11B!T15</f>
        <v>1</v>
      </c>
      <c r="U15" s="3" t="b">
        <f>d11B!U15</f>
        <v>0</v>
      </c>
      <c r="V15" s="3" t="str">
        <f>d11B!V15</f>
        <v>NA</v>
      </c>
      <c r="W15" s="3" t="str">
        <f>d11B!W15</f>
        <v>NA</v>
      </c>
      <c r="X15" s="3" t="b">
        <f>d11B!X15</f>
        <v>0</v>
      </c>
      <c r="Y15" s="3" t="str">
        <f>d11B!Y15</f>
        <v>added age uncertainty based on LR04</v>
      </c>
      <c r="Z15" s="3">
        <f>d11B!Z15</f>
        <v>999</v>
      </c>
    </row>
    <row r="16" spans="1:26">
      <c r="A16" s="3" t="str">
        <f>d11B!A16</f>
        <v>boron isotopes</v>
      </c>
      <c r="B16" s="3" t="str">
        <f>d11B!B16</f>
        <v xml:space="preserve">de la Vega </v>
      </c>
      <c r="C16" s="3">
        <f>d11B!C16</f>
        <v>2020</v>
      </c>
      <c r="D16" s="3" t="str">
        <f>d11B!D16</f>
        <v>10.1038/s41598-020-67154-8</v>
      </c>
      <c r="E16" s="3">
        <f>d11B!E16</f>
        <v>2572.4</v>
      </c>
      <c r="F16" s="3">
        <f>d11B!F16</f>
        <v>6</v>
      </c>
      <c r="G16" s="3">
        <f>d11B!G16</f>
        <v>6</v>
      </c>
      <c r="H16" s="3">
        <f>d11B!H16</f>
        <v>2.5724</v>
      </c>
      <c r="I16" s="3">
        <f>d11B!I16</f>
        <v>6.0000000000000001E-3</v>
      </c>
      <c r="J16" s="3">
        <f>d11B!J16</f>
        <v>6.0000000000000001E-3</v>
      </c>
      <c r="K16" s="3">
        <f>d11B!K16</f>
        <v>303.12611412033101</v>
      </c>
      <c r="L16" s="3">
        <f>d11B!L16</f>
        <v>49.344076414860012</v>
      </c>
      <c r="M16" s="3">
        <f>d11B!M16</f>
        <v>46.243239695371983</v>
      </c>
      <c r="N16" s="3" t="b">
        <f>d11B!N16</f>
        <v>1</v>
      </c>
      <c r="O16" s="3">
        <f>d11B!O16</f>
        <v>1</v>
      </c>
      <c r="P16" s="3" t="str">
        <f>d11B!P16</f>
        <v>all known sources of error have been quantified and/or sensitivity of the CO2 estimate to those sources is small</v>
      </c>
      <c r="Q16" s="3" t="str">
        <f>d11B!Q16</f>
        <v>NA</v>
      </c>
      <c r="R16" s="3" t="b">
        <f>d11B!R16</f>
        <v>0</v>
      </c>
      <c r="S16" s="3" t="str">
        <f>d11B!S16</f>
        <v>NA</v>
      </c>
      <c r="T16" s="3" t="b">
        <f>d11B!T16</f>
        <v>1</v>
      </c>
      <c r="U16" s="3" t="b">
        <f>d11B!U16</f>
        <v>0</v>
      </c>
      <c r="V16" s="3" t="str">
        <f>d11B!V16</f>
        <v>NA</v>
      </c>
      <c r="W16" s="3" t="str">
        <f>d11B!W16</f>
        <v>NA</v>
      </c>
      <c r="X16" s="3" t="b">
        <f>d11B!X16</f>
        <v>0</v>
      </c>
      <c r="Y16" s="3" t="str">
        <f>d11B!Y16</f>
        <v>added age uncertainty based on LR04</v>
      </c>
      <c r="Z16" s="3">
        <f>d11B!Z16</f>
        <v>999</v>
      </c>
    </row>
    <row r="17" spans="1:26">
      <c r="A17" s="3" t="str">
        <f>d11B!A17</f>
        <v>boron isotopes</v>
      </c>
      <c r="B17" s="3" t="str">
        <f>d11B!B17</f>
        <v xml:space="preserve">de la Vega </v>
      </c>
      <c r="C17" s="3">
        <f>d11B!C17</f>
        <v>2020</v>
      </c>
      <c r="D17" s="3" t="str">
        <f>d11B!D17</f>
        <v>10.1038/s41598-020-67154-8</v>
      </c>
      <c r="E17" s="3">
        <f>d11B!E17</f>
        <v>2586.5</v>
      </c>
      <c r="F17" s="3">
        <f>d11B!F17</f>
        <v>6</v>
      </c>
      <c r="G17" s="3">
        <f>d11B!G17</f>
        <v>6</v>
      </c>
      <c r="H17" s="3">
        <f>d11B!H17</f>
        <v>2.5865</v>
      </c>
      <c r="I17" s="3">
        <f>d11B!I17</f>
        <v>6.0000000000000001E-3</v>
      </c>
      <c r="J17" s="3">
        <f>d11B!J17</f>
        <v>6.0000000000000001E-3</v>
      </c>
      <c r="K17" s="3">
        <f>d11B!K17</f>
        <v>326.16510952081399</v>
      </c>
      <c r="L17" s="3">
        <f>d11B!L17</f>
        <v>57.92991054293401</v>
      </c>
      <c r="M17" s="3">
        <f>d11B!M17</f>
        <v>46.24865874840998</v>
      </c>
      <c r="N17" s="3" t="b">
        <f>d11B!N17</f>
        <v>1</v>
      </c>
      <c r="O17" s="3">
        <f>d11B!O17</f>
        <v>1</v>
      </c>
      <c r="P17" s="3" t="str">
        <f>d11B!P17</f>
        <v>all known sources of error have been quantified and/or sensitivity of the CO2 estimate to those sources is small</v>
      </c>
      <c r="Q17" s="3" t="str">
        <f>d11B!Q17</f>
        <v>NA</v>
      </c>
      <c r="R17" s="3" t="b">
        <f>d11B!R17</f>
        <v>0</v>
      </c>
      <c r="S17" s="3" t="str">
        <f>d11B!S17</f>
        <v>NA</v>
      </c>
      <c r="T17" s="3" t="b">
        <f>d11B!T17</f>
        <v>1</v>
      </c>
      <c r="U17" s="3" t="b">
        <f>d11B!U17</f>
        <v>0</v>
      </c>
      <c r="V17" s="3" t="str">
        <f>d11B!V17</f>
        <v>NA</v>
      </c>
      <c r="W17" s="3" t="str">
        <f>d11B!W17</f>
        <v>NA</v>
      </c>
      <c r="X17" s="3" t="b">
        <f>d11B!X17</f>
        <v>0</v>
      </c>
      <c r="Y17" s="3" t="str">
        <f>d11B!Y17</f>
        <v>added age uncertainty based on LR04</v>
      </c>
      <c r="Z17" s="3">
        <f>d11B!Z17</f>
        <v>999</v>
      </c>
    </row>
    <row r="18" spans="1:26">
      <c r="A18" s="3" t="str">
        <f>d11B!A18</f>
        <v>boron isotopes</v>
      </c>
      <c r="B18" s="3" t="str">
        <f>d11B!B18</f>
        <v xml:space="preserve">de la Vega </v>
      </c>
      <c r="C18" s="3">
        <f>d11B!C18</f>
        <v>2020</v>
      </c>
      <c r="D18" s="3" t="str">
        <f>d11B!D18</f>
        <v>10.1038/s41598-020-67154-8</v>
      </c>
      <c r="E18" s="3">
        <f>d11B!E18</f>
        <v>2600.34</v>
      </c>
      <c r="F18" s="3">
        <f>d11B!F18</f>
        <v>6</v>
      </c>
      <c r="G18" s="3">
        <f>d11B!G18</f>
        <v>6</v>
      </c>
      <c r="H18" s="3">
        <f>d11B!H18</f>
        <v>2.6003400000000001</v>
      </c>
      <c r="I18" s="3">
        <f>d11B!I18</f>
        <v>6.0000000000000001E-3</v>
      </c>
      <c r="J18" s="3">
        <f>d11B!J18</f>
        <v>6.0000000000000001E-3</v>
      </c>
      <c r="K18" s="3">
        <f>d11B!K18</f>
        <v>357.546886478972</v>
      </c>
      <c r="L18" s="3">
        <f>d11B!L18</f>
        <v>64.197839618217017</v>
      </c>
      <c r="M18" s="3">
        <f>d11B!M18</f>
        <v>53.579034390557013</v>
      </c>
      <c r="N18" s="3" t="b">
        <f>d11B!N18</f>
        <v>1</v>
      </c>
      <c r="O18" s="3">
        <f>d11B!O18</f>
        <v>1</v>
      </c>
      <c r="P18" s="3" t="str">
        <f>d11B!P18</f>
        <v>all known sources of error have been quantified and/or sensitivity of the CO2 estimate to those sources is small</v>
      </c>
      <c r="Q18" s="3" t="str">
        <f>d11B!Q18</f>
        <v>NA</v>
      </c>
      <c r="R18" s="3" t="b">
        <f>d11B!R18</f>
        <v>0</v>
      </c>
      <c r="S18" s="3" t="str">
        <f>d11B!S18</f>
        <v>NA</v>
      </c>
      <c r="T18" s="3" t="b">
        <f>d11B!T18</f>
        <v>1</v>
      </c>
      <c r="U18" s="3" t="b">
        <f>d11B!U18</f>
        <v>0</v>
      </c>
      <c r="V18" s="3" t="str">
        <f>d11B!V18</f>
        <v>NA</v>
      </c>
      <c r="W18" s="3" t="str">
        <f>d11B!W18</f>
        <v>NA</v>
      </c>
      <c r="X18" s="3" t="b">
        <f>d11B!X18</f>
        <v>0</v>
      </c>
      <c r="Y18" s="3" t="str">
        <f>d11B!Y18</f>
        <v>added age uncertainty based on LR04</v>
      </c>
      <c r="Z18" s="3">
        <f>d11B!Z18</f>
        <v>999</v>
      </c>
    </row>
    <row r="19" spans="1:26">
      <c r="A19" s="3" t="str">
        <f>d11B!A19</f>
        <v>boron isotopes</v>
      </c>
      <c r="B19" s="3" t="str">
        <f>d11B!B19</f>
        <v xml:space="preserve">de la Vega </v>
      </c>
      <c r="C19" s="3">
        <f>d11B!C19</f>
        <v>2020</v>
      </c>
      <c r="D19" s="3" t="str">
        <f>d11B!D19</f>
        <v>10.1038/s41598-020-67154-8</v>
      </c>
      <c r="E19" s="3">
        <f>d11B!E19</f>
        <v>2618.69</v>
      </c>
      <c r="F19" s="3">
        <f>d11B!F19</f>
        <v>6</v>
      </c>
      <c r="G19" s="3">
        <f>d11B!G19</f>
        <v>6</v>
      </c>
      <c r="H19" s="3">
        <f>d11B!H19</f>
        <v>2.61869</v>
      </c>
      <c r="I19" s="3">
        <f>d11B!I19</f>
        <v>6.0000000000000001E-3</v>
      </c>
      <c r="J19" s="3">
        <f>d11B!J19</f>
        <v>6.0000000000000001E-3</v>
      </c>
      <c r="K19" s="3">
        <f>d11B!K19</f>
        <v>282.931691284355</v>
      </c>
      <c r="L19" s="3">
        <f>d11B!L19</f>
        <v>48.736222903320993</v>
      </c>
      <c r="M19" s="3">
        <f>d11B!M19</f>
        <v>42.941501247962009</v>
      </c>
      <c r="N19" s="3" t="b">
        <f>d11B!N19</f>
        <v>1</v>
      </c>
      <c r="O19" s="3">
        <f>d11B!O19</f>
        <v>1</v>
      </c>
      <c r="P19" s="3" t="str">
        <f>d11B!P19</f>
        <v>all known sources of error have been quantified and/or sensitivity of the CO2 estimate to those sources is small</v>
      </c>
      <c r="Q19" s="3" t="str">
        <f>d11B!Q19</f>
        <v>NA</v>
      </c>
      <c r="R19" s="3" t="b">
        <f>d11B!R19</f>
        <v>0</v>
      </c>
      <c r="S19" s="3" t="str">
        <f>d11B!S19</f>
        <v>NA</v>
      </c>
      <c r="T19" s="3" t="b">
        <f>d11B!T19</f>
        <v>1</v>
      </c>
      <c r="U19" s="3" t="b">
        <f>d11B!U19</f>
        <v>0</v>
      </c>
      <c r="V19" s="3" t="str">
        <f>d11B!V19</f>
        <v>NA</v>
      </c>
      <c r="W19" s="3" t="str">
        <f>d11B!W19</f>
        <v>NA</v>
      </c>
      <c r="X19" s="3" t="b">
        <f>d11B!X19</f>
        <v>0</v>
      </c>
      <c r="Y19" s="3" t="str">
        <f>d11B!Y19</f>
        <v>added age uncertainty based on LR04</v>
      </c>
      <c r="Z19" s="3">
        <f>d11B!Z19</f>
        <v>999</v>
      </c>
    </row>
    <row r="20" spans="1:26">
      <c r="A20" s="3" t="str">
        <f>d11B!A20</f>
        <v>boron isotopes</v>
      </c>
      <c r="B20" s="3" t="str">
        <f>d11B!B20</f>
        <v xml:space="preserve">de la Vega </v>
      </c>
      <c r="C20" s="3">
        <f>d11B!C20</f>
        <v>2020</v>
      </c>
      <c r="D20" s="3" t="str">
        <f>d11B!D20</f>
        <v>10.1038/s41598-020-67154-8</v>
      </c>
      <c r="E20" s="3">
        <f>d11B!E20</f>
        <v>2626.86</v>
      </c>
      <c r="F20" s="3">
        <f>d11B!F20</f>
        <v>6</v>
      </c>
      <c r="G20" s="3">
        <f>d11B!G20</f>
        <v>6</v>
      </c>
      <c r="H20" s="3">
        <f>d11B!H20</f>
        <v>2.6268600000000002</v>
      </c>
      <c r="I20" s="3">
        <f>d11B!I20</f>
        <v>6.0000000000000001E-3</v>
      </c>
      <c r="J20" s="3">
        <f>d11B!J20</f>
        <v>6.0000000000000001E-3</v>
      </c>
      <c r="K20" s="3">
        <f>d11B!K20</f>
        <v>304.92780576306501</v>
      </c>
      <c r="L20" s="3">
        <f>d11B!L20</f>
        <v>54.08827411867901</v>
      </c>
      <c r="M20" s="3">
        <f>d11B!M20</f>
        <v>43.839426555124987</v>
      </c>
      <c r="N20" s="3" t="b">
        <f>d11B!N20</f>
        <v>1</v>
      </c>
      <c r="O20" s="3">
        <f>d11B!O20</f>
        <v>1</v>
      </c>
      <c r="P20" s="3" t="str">
        <f>d11B!P20</f>
        <v>all known sources of error have been quantified and/or sensitivity of the CO2 estimate to those sources is small</v>
      </c>
      <c r="Q20" s="3" t="str">
        <f>d11B!Q20</f>
        <v>NA</v>
      </c>
      <c r="R20" s="3" t="b">
        <f>d11B!R20</f>
        <v>0</v>
      </c>
      <c r="S20" s="3" t="str">
        <f>d11B!S20</f>
        <v>NA</v>
      </c>
      <c r="T20" s="3" t="b">
        <f>d11B!T20</f>
        <v>1</v>
      </c>
      <c r="U20" s="3" t="b">
        <f>d11B!U20</f>
        <v>0</v>
      </c>
      <c r="V20" s="3" t="str">
        <f>d11B!V20</f>
        <v>NA</v>
      </c>
      <c r="W20" s="3" t="str">
        <f>d11B!W20</f>
        <v>NA</v>
      </c>
      <c r="X20" s="3" t="b">
        <f>d11B!X20</f>
        <v>0</v>
      </c>
      <c r="Y20" s="3" t="str">
        <f>d11B!Y20</f>
        <v>added age uncertainty based on LR04</v>
      </c>
      <c r="Z20" s="3">
        <f>d11B!Z20</f>
        <v>999</v>
      </c>
    </row>
    <row r="21" spans="1:26">
      <c r="A21" s="3" t="str">
        <f>d11B!A21</f>
        <v>boron isotopes</v>
      </c>
      <c r="B21" s="3" t="str">
        <f>d11B!B21</f>
        <v xml:space="preserve">de la Vega </v>
      </c>
      <c r="C21" s="3">
        <f>d11B!C21</f>
        <v>2020</v>
      </c>
      <c r="D21" s="3" t="str">
        <f>d11B!D21</f>
        <v>10.1038/s41598-020-67154-8</v>
      </c>
      <c r="E21" s="3">
        <f>d11B!E21</f>
        <v>2632.74</v>
      </c>
      <c r="F21" s="3">
        <f>d11B!F21</f>
        <v>6</v>
      </c>
      <c r="G21" s="3">
        <f>d11B!G21</f>
        <v>6</v>
      </c>
      <c r="H21" s="3">
        <f>d11B!H21</f>
        <v>2.6327399999999996</v>
      </c>
      <c r="I21" s="3">
        <f>d11B!I21</f>
        <v>6.0000000000000001E-3</v>
      </c>
      <c r="J21" s="3">
        <f>d11B!J21</f>
        <v>6.0000000000000001E-3</v>
      </c>
      <c r="K21" s="3">
        <f>d11B!K21</f>
        <v>252.938988912063</v>
      </c>
      <c r="L21" s="3">
        <f>d11B!L21</f>
        <v>42.869499749661998</v>
      </c>
      <c r="M21" s="3">
        <f>d11B!M21</f>
        <v>38.849167565681</v>
      </c>
      <c r="N21" s="3" t="b">
        <f>d11B!N21</f>
        <v>1</v>
      </c>
      <c r="O21" s="3">
        <f>d11B!O21</f>
        <v>1</v>
      </c>
      <c r="P21" s="3" t="str">
        <f>d11B!P21</f>
        <v>all known sources of error have been quantified and/or sensitivity of the CO2 estimate to those sources is small</v>
      </c>
      <c r="Q21" s="3" t="str">
        <f>d11B!Q21</f>
        <v>NA</v>
      </c>
      <c r="R21" s="3" t="b">
        <f>d11B!R21</f>
        <v>0</v>
      </c>
      <c r="S21" s="3" t="str">
        <f>d11B!S21</f>
        <v>NA</v>
      </c>
      <c r="T21" s="3" t="b">
        <f>d11B!T21</f>
        <v>1</v>
      </c>
      <c r="U21" s="3" t="b">
        <f>d11B!U21</f>
        <v>0</v>
      </c>
      <c r="V21" s="3" t="str">
        <f>d11B!V21</f>
        <v>NA</v>
      </c>
      <c r="W21" s="3" t="str">
        <f>d11B!W21</f>
        <v>NA</v>
      </c>
      <c r="X21" s="3" t="b">
        <f>d11B!X21</f>
        <v>0</v>
      </c>
      <c r="Y21" s="3" t="str">
        <f>d11B!Y21</f>
        <v>added age uncertainty based on LR04</v>
      </c>
      <c r="Z21" s="3">
        <f>d11B!Z21</f>
        <v>999</v>
      </c>
    </row>
    <row r="22" spans="1:26">
      <c r="A22" s="3" t="str">
        <f>d11B!A22</f>
        <v>boron isotopes</v>
      </c>
      <c r="B22" s="3" t="str">
        <f>d11B!B22</f>
        <v xml:space="preserve">de la Vega </v>
      </c>
      <c r="C22" s="3">
        <f>d11B!C22</f>
        <v>2020</v>
      </c>
      <c r="D22" s="3" t="str">
        <f>d11B!D22</f>
        <v>10.1038/s41598-020-67154-8</v>
      </c>
      <c r="E22" s="3">
        <f>d11B!E22</f>
        <v>2647.36</v>
      </c>
      <c r="F22" s="3">
        <f>d11B!F22</f>
        <v>6</v>
      </c>
      <c r="G22" s="3">
        <f>d11B!G22</f>
        <v>6</v>
      </c>
      <c r="H22" s="3">
        <f>d11B!H22</f>
        <v>2.6473599999999999</v>
      </c>
      <c r="I22" s="3">
        <f>d11B!I22</f>
        <v>6.0000000000000001E-3</v>
      </c>
      <c r="J22" s="3">
        <f>d11B!J22</f>
        <v>6.0000000000000001E-3</v>
      </c>
      <c r="K22" s="3">
        <f>d11B!K22</f>
        <v>283.70614227085298</v>
      </c>
      <c r="L22" s="3">
        <f>d11B!L22</f>
        <v>49.419540614682035</v>
      </c>
      <c r="M22" s="3">
        <f>d11B!M22</f>
        <v>40.707606945063986</v>
      </c>
      <c r="N22" s="3" t="b">
        <f>d11B!N22</f>
        <v>1</v>
      </c>
      <c r="O22" s="3">
        <f>d11B!O22</f>
        <v>1</v>
      </c>
      <c r="P22" s="3" t="str">
        <f>d11B!P22</f>
        <v>all known sources of error have been quantified and/or sensitivity of the CO2 estimate to those sources is small</v>
      </c>
      <c r="Q22" s="3" t="str">
        <f>d11B!Q22</f>
        <v>NA</v>
      </c>
      <c r="R22" s="3" t="b">
        <f>d11B!R22</f>
        <v>0</v>
      </c>
      <c r="S22" s="3" t="str">
        <f>d11B!S22</f>
        <v>NA</v>
      </c>
      <c r="T22" s="3" t="b">
        <f>d11B!T22</f>
        <v>1</v>
      </c>
      <c r="U22" s="3" t="b">
        <f>d11B!U22</f>
        <v>0</v>
      </c>
      <c r="V22" s="3" t="str">
        <f>d11B!V22</f>
        <v>NA</v>
      </c>
      <c r="W22" s="3" t="str">
        <f>d11B!W22</f>
        <v>NA</v>
      </c>
      <c r="X22" s="3" t="b">
        <f>d11B!X22</f>
        <v>0</v>
      </c>
      <c r="Y22" s="3" t="str">
        <f>d11B!Y22</f>
        <v>added age uncertainty based on LR04</v>
      </c>
      <c r="Z22" s="3">
        <f>d11B!Z22</f>
        <v>999</v>
      </c>
    </row>
    <row r="23" spans="1:26">
      <c r="A23" s="3" t="str">
        <f>d11B!A23</f>
        <v>boron isotopes</v>
      </c>
      <c r="B23" s="3" t="str">
        <f>d11B!B23</f>
        <v xml:space="preserve">de la Vega </v>
      </c>
      <c r="C23" s="3">
        <f>d11B!C23</f>
        <v>2020</v>
      </c>
      <c r="D23" s="3" t="str">
        <f>d11B!D23</f>
        <v>10.1038/s41598-020-67154-8</v>
      </c>
      <c r="E23" s="3">
        <f>d11B!E23</f>
        <v>2661.38</v>
      </c>
      <c r="F23" s="3">
        <f>d11B!F23</f>
        <v>6</v>
      </c>
      <c r="G23" s="3">
        <f>d11B!G23</f>
        <v>6</v>
      </c>
      <c r="H23" s="3">
        <f>d11B!H23</f>
        <v>2.6613800000000003</v>
      </c>
      <c r="I23" s="3">
        <f>d11B!I23</f>
        <v>6.0000000000000001E-3</v>
      </c>
      <c r="J23" s="3">
        <f>d11B!J23</f>
        <v>6.0000000000000001E-3</v>
      </c>
      <c r="K23" s="3">
        <f>d11B!K23</f>
        <v>305.09909942098199</v>
      </c>
      <c r="L23" s="3">
        <f>d11B!L23</f>
        <v>52.081316174180017</v>
      </c>
      <c r="M23" s="3">
        <f>d11B!M23</f>
        <v>45.459534579208992</v>
      </c>
      <c r="N23" s="3" t="b">
        <f>d11B!N23</f>
        <v>1</v>
      </c>
      <c r="O23" s="3">
        <f>d11B!O23</f>
        <v>1</v>
      </c>
      <c r="P23" s="3" t="str">
        <f>d11B!P23</f>
        <v>all known sources of error have been quantified and/or sensitivity of the CO2 estimate to those sources is small</v>
      </c>
      <c r="Q23" s="3" t="str">
        <f>d11B!Q23</f>
        <v>NA</v>
      </c>
      <c r="R23" s="3" t="b">
        <f>d11B!R23</f>
        <v>0</v>
      </c>
      <c r="S23" s="3" t="str">
        <f>d11B!S23</f>
        <v>NA</v>
      </c>
      <c r="T23" s="3" t="b">
        <f>d11B!T23</f>
        <v>1</v>
      </c>
      <c r="U23" s="3" t="b">
        <f>d11B!U23</f>
        <v>0</v>
      </c>
      <c r="V23" s="3" t="str">
        <f>d11B!V23</f>
        <v>NA</v>
      </c>
      <c r="W23" s="3" t="str">
        <f>d11B!W23</f>
        <v>NA</v>
      </c>
      <c r="X23" s="3" t="b">
        <f>d11B!X23</f>
        <v>0</v>
      </c>
      <c r="Y23" s="3" t="str">
        <f>d11B!Y23</f>
        <v>added age uncertainty based on LR04</v>
      </c>
      <c r="Z23" s="3">
        <f>d11B!Z23</f>
        <v>999</v>
      </c>
    </row>
    <row r="24" spans="1:26">
      <c r="A24" s="3" t="str">
        <f>d11B!A24</f>
        <v>boron isotopes</v>
      </c>
      <c r="B24" s="3" t="str">
        <f>d11B!B24</f>
        <v xml:space="preserve">de la Vega </v>
      </c>
      <c r="C24" s="3">
        <f>d11B!C24</f>
        <v>2020</v>
      </c>
      <c r="D24" s="3" t="str">
        <f>d11B!D24</f>
        <v>10.1038/s41598-020-67154-8</v>
      </c>
      <c r="E24" s="3">
        <f>d11B!E24</f>
        <v>2671.05</v>
      </c>
      <c r="F24" s="3">
        <f>d11B!F24</f>
        <v>6</v>
      </c>
      <c r="G24" s="3">
        <f>d11B!G24</f>
        <v>6</v>
      </c>
      <c r="H24" s="3">
        <f>d11B!H24</f>
        <v>2.6710500000000001</v>
      </c>
      <c r="I24" s="3">
        <f>d11B!I24</f>
        <v>6.0000000000000001E-3</v>
      </c>
      <c r="J24" s="3">
        <f>d11B!J24</f>
        <v>6.0000000000000001E-3</v>
      </c>
      <c r="K24" s="3">
        <f>d11B!K24</f>
        <v>263.89509069128701</v>
      </c>
      <c r="L24" s="3">
        <f>d11B!L24</f>
        <v>48.559834256833994</v>
      </c>
      <c r="M24" s="3">
        <f>d11B!M24</f>
        <v>37.610570353365006</v>
      </c>
      <c r="N24" s="3" t="b">
        <f>d11B!N24</f>
        <v>1</v>
      </c>
      <c r="O24" s="3">
        <f>d11B!O24</f>
        <v>1</v>
      </c>
      <c r="P24" s="3" t="str">
        <f>d11B!P24</f>
        <v>all known sources of error have been quantified and/or sensitivity of the CO2 estimate to those sources is small</v>
      </c>
      <c r="Q24" s="3" t="str">
        <f>d11B!Q24</f>
        <v>NA</v>
      </c>
      <c r="R24" s="3" t="b">
        <f>d11B!R24</f>
        <v>0</v>
      </c>
      <c r="S24" s="3" t="str">
        <f>d11B!S24</f>
        <v>NA</v>
      </c>
      <c r="T24" s="3" t="b">
        <f>d11B!T24</f>
        <v>1</v>
      </c>
      <c r="U24" s="3" t="b">
        <f>d11B!U24</f>
        <v>0</v>
      </c>
      <c r="V24" s="3" t="str">
        <f>d11B!V24</f>
        <v>NA</v>
      </c>
      <c r="W24" s="3" t="str">
        <f>d11B!W24</f>
        <v>NA</v>
      </c>
      <c r="X24" s="3" t="b">
        <f>d11B!X24</f>
        <v>0</v>
      </c>
      <c r="Y24" s="3" t="str">
        <f>d11B!Y24</f>
        <v>added age uncertainty based on LR04</v>
      </c>
      <c r="Z24" s="3">
        <f>d11B!Z24</f>
        <v>999</v>
      </c>
    </row>
    <row r="25" spans="1:26">
      <c r="A25" s="3" t="str">
        <f>d11B!A25</f>
        <v>boron isotopes</v>
      </c>
      <c r="B25" s="3" t="str">
        <f>d11B!B25</f>
        <v xml:space="preserve">de la Vega </v>
      </c>
      <c r="C25" s="3">
        <f>d11B!C25</f>
        <v>2020</v>
      </c>
      <c r="D25" s="3" t="str">
        <f>d11B!D25</f>
        <v>10.1038/s41598-020-67154-8</v>
      </c>
      <c r="E25" s="3">
        <f>d11B!E25</f>
        <v>2679.21</v>
      </c>
      <c r="F25" s="3">
        <f>d11B!F25</f>
        <v>6</v>
      </c>
      <c r="G25" s="3">
        <f>d11B!G25</f>
        <v>6</v>
      </c>
      <c r="H25" s="3">
        <f>d11B!H25</f>
        <v>2.6792099999999999</v>
      </c>
      <c r="I25" s="3">
        <f>d11B!I25</f>
        <v>6.0000000000000001E-3</v>
      </c>
      <c r="J25" s="3">
        <f>d11B!J25</f>
        <v>6.0000000000000001E-3</v>
      </c>
      <c r="K25" s="3">
        <f>d11B!K25</f>
        <v>320.15988846917901</v>
      </c>
      <c r="L25" s="3">
        <f>d11B!L25</f>
        <v>57.244247800168978</v>
      </c>
      <c r="M25" s="3">
        <f>d11B!M25</f>
        <v>45.328867390282994</v>
      </c>
      <c r="N25" s="3" t="b">
        <f>d11B!N25</f>
        <v>1</v>
      </c>
      <c r="O25" s="3">
        <f>d11B!O25</f>
        <v>1</v>
      </c>
      <c r="P25" s="3" t="str">
        <f>d11B!P25</f>
        <v>all known sources of error have been quantified and/or sensitivity of the CO2 estimate to those sources is small</v>
      </c>
      <c r="Q25" s="3" t="str">
        <f>d11B!Q25</f>
        <v>NA</v>
      </c>
      <c r="R25" s="3" t="b">
        <f>d11B!R25</f>
        <v>0</v>
      </c>
      <c r="S25" s="3" t="str">
        <f>d11B!S25</f>
        <v>NA</v>
      </c>
      <c r="T25" s="3" t="b">
        <f>d11B!T25</f>
        <v>1</v>
      </c>
      <c r="U25" s="3" t="b">
        <f>d11B!U25</f>
        <v>0</v>
      </c>
      <c r="V25" s="3" t="str">
        <f>d11B!V25</f>
        <v>NA</v>
      </c>
      <c r="W25" s="3" t="str">
        <f>d11B!W25</f>
        <v>NA</v>
      </c>
      <c r="X25" s="3" t="b">
        <f>d11B!X25</f>
        <v>0</v>
      </c>
      <c r="Y25" s="3" t="str">
        <f>d11B!Y25</f>
        <v>added age uncertainty based on LR04</v>
      </c>
      <c r="Z25" s="3">
        <f>d11B!Z25</f>
        <v>999</v>
      </c>
    </row>
    <row r="26" spans="1:26">
      <c r="A26" s="3" t="str">
        <f>d11B!A26</f>
        <v>boron isotopes</v>
      </c>
      <c r="B26" s="3" t="str">
        <f>d11B!B26</f>
        <v xml:space="preserve">de la Vega </v>
      </c>
      <c r="C26" s="3">
        <f>d11B!C26</f>
        <v>2020</v>
      </c>
      <c r="D26" s="3" t="str">
        <f>d11B!D26</f>
        <v>10.1038/s41598-020-67154-8</v>
      </c>
      <c r="E26" s="3">
        <f>d11B!E26</f>
        <v>2686.16</v>
      </c>
      <c r="F26" s="3">
        <f>d11B!F26</f>
        <v>6</v>
      </c>
      <c r="G26" s="3">
        <f>d11B!G26</f>
        <v>6</v>
      </c>
      <c r="H26" s="3">
        <f>d11B!H26</f>
        <v>2.6861599999999997</v>
      </c>
      <c r="I26" s="3">
        <f>d11B!I26</f>
        <v>6.0000000000000001E-3</v>
      </c>
      <c r="J26" s="3">
        <f>d11B!J26</f>
        <v>6.0000000000000001E-3</v>
      </c>
      <c r="K26" s="3">
        <f>d11B!K26</f>
        <v>282.432265047415</v>
      </c>
      <c r="L26" s="3">
        <f>d11B!L26</f>
        <v>53.338712333693024</v>
      </c>
      <c r="M26" s="3">
        <f>d11B!M26</f>
        <v>38.51228553155201</v>
      </c>
      <c r="N26" s="3" t="b">
        <f>d11B!N26</f>
        <v>1</v>
      </c>
      <c r="O26" s="3">
        <f>d11B!O26</f>
        <v>1</v>
      </c>
      <c r="P26" s="3" t="str">
        <f>d11B!P26</f>
        <v>all known sources of error have been quantified and/or sensitivity of the CO2 estimate to those sources is small</v>
      </c>
      <c r="Q26" s="3" t="str">
        <f>d11B!Q26</f>
        <v>NA</v>
      </c>
      <c r="R26" s="3" t="b">
        <f>d11B!R26</f>
        <v>0</v>
      </c>
      <c r="S26" s="3" t="str">
        <f>d11B!S26</f>
        <v>NA</v>
      </c>
      <c r="T26" s="3" t="b">
        <f>d11B!T26</f>
        <v>1</v>
      </c>
      <c r="U26" s="3" t="b">
        <f>d11B!U26</f>
        <v>0</v>
      </c>
      <c r="V26" s="3" t="str">
        <f>d11B!V26</f>
        <v>NA</v>
      </c>
      <c r="W26" s="3" t="str">
        <f>d11B!W26</f>
        <v>NA</v>
      </c>
      <c r="X26" s="3" t="b">
        <f>d11B!X26</f>
        <v>0</v>
      </c>
      <c r="Y26" s="3" t="str">
        <f>d11B!Y26</f>
        <v>added age uncertainty based on LR04</v>
      </c>
      <c r="Z26" s="3">
        <f>d11B!Z26</f>
        <v>999</v>
      </c>
    </row>
    <row r="27" spans="1:26">
      <c r="A27" s="3" t="str">
        <f>d11B!A27</f>
        <v>boron isotopes</v>
      </c>
      <c r="B27" s="3" t="str">
        <f>d11B!B27</f>
        <v xml:space="preserve">de la Vega </v>
      </c>
      <c r="C27" s="3">
        <f>d11B!C27</f>
        <v>2020</v>
      </c>
      <c r="D27" s="3" t="str">
        <f>d11B!D27</f>
        <v>10.1038/s41598-020-67154-8</v>
      </c>
      <c r="E27" s="3">
        <f>d11B!E27</f>
        <v>2698.25</v>
      </c>
      <c r="F27" s="3">
        <f>d11B!F27</f>
        <v>6</v>
      </c>
      <c r="G27" s="3">
        <f>d11B!G27</f>
        <v>6</v>
      </c>
      <c r="H27" s="3">
        <f>d11B!H27</f>
        <v>2.6982499999999998</v>
      </c>
      <c r="I27" s="3">
        <f>d11B!I27</f>
        <v>6.0000000000000001E-3</v>
      </c>
      <c r="J27" s="3">
        <f>d11B!J27</f>
        <v>6.0000000000000001E-3</v>
      </c>
      <c r="K27" s="3">
        <f>d11B!K27</f>
        <v>281.50502628893099</v>
      </c>
      <c r="L27" s="3">
        <f>d11B!L27</f>
        <v>43.218332170232031</v>
      </c>
      <c r="M27" s="3">
        <f>d11B!M27</f>
        <v>44.352724274634994</v>
      </c>
      <c r="N27" s="3" t="b">
        <f>d11B!N27</f>
        <v>1</v>
      </c>
      <c r="O27" s="3">
        <f>d11B!O27</f>
        <v>1</v>
      </c>
      <c r="P27" s="3" t="str">
        <f>d11B!P27</f>
        <v>all known sources of error have been quantified and/or sensitivity of the CO2 estimate to those sources is small</v>
      </c>
      <c r="Q27" s="3" t="str">
        <f>d11B!Q27</f>
        <v>NA</v>
      </c>
      <c r="R27" s="3" t="b">
        <f>d11B!R27</f>
        <v>0</v>
      </c>
      <c r="S27" s="3" t="str">
        <f>d11B!S27</f>
        <v>NA</v>
      </c>
      <c r="T27" s="3" t="b">
        <f>d11B!T27</f>
        <v>1</v>
      </c>
      <c r="U27" s="3" t="b">
        <f>d11B!U27</f>
        <v>0</v>
      </c>
      <c r="V27" s="3" t="str">
        <f>d11B!V27</f>
        <v>NA</v>
      </c>
      <c r="W27" s="3" t="str">
        <f>d11B!W27</f>
        <v>NA</v>
      </c>
      <c r="X27" s="3" t="b">
        <f>d11B!X27</f>
        <v>0</v>
      </c>
      <c r="Y27" s="3" t="str">
        <f>d11B!Y27</f>
        <v>added age uncertainty based on LR04</v>
      </c>
      <c r="Z27" s="3">
        <f>d11B!Z27</f>
        <v>999</v>
      </c>
    </row>
    <row r="28" spans="1:26">
      <c r="A28" s="3" t="str">
        <f>d11B!A28</f>
        <v>boron isotopes</v>
      </c>
      <c r="B28" s="3" t="str">
        <f>d11B!B28</f>
        <v xml:space="preserve">de la Vega </v>
      </c>
      <c r="C28" s="3">
        <f>d11B!C28</f>
        <v>2020</v>
      </c>
      <c r="D28" s="3" t="str">
        <f>d11B!D28</f>
        <v>10.1038/s41598-020-67154-8</v>
      </c>
      <c r="E28" s="3">
        <f>d11B!E28</f>
        <v>2705.51</v>
      </c>
      <c r="F28" s="3">
        <f>d11B!F28</f>
        <v>6</v>
      </c>
      <c r="G28" s="3">
        <f>d11B!G28</f>
        <v>6</v>
      </c>
      <c r="H28" s="3">
        <f>d11B!H28</f>
        <v>2.7055100000000003</v>
      </c>
      <c r="I28" s="3">
        <f>d11B!I28</f>
        <v>6.0000000000000001E-3</v>
      </c>
      <c r="J28" s="3">
        <f>d11B!J28</f>
        <v>6.0000000000000001E-3</v>
      </c>
      <c r="K28" s="3">
        <f>d11B!K28</f>
        <v>239.499518841884</v>
      </c>
      <c r="L28" s="3">
        <f>d11B!L28</f>
        <v>49.348974315035008</v>
      </c>
      <c r="M28" s="3">
        <f>d11B!M28</f>
        <v>40.55550216762299</v>
      </c>
      <c r="N28" s="3" t="b">
        <f>d11B!N28</f>
        <v>1</v>
      </c>
      <c r="O28" s="3">
        <f>d11B!O28</f>
        <v>1</v>
      </c>
      <c r="P28" s="3" t="str">
        <f>d11B!P28</f>
        <v>all known sources of error have been quantified and/or sensitivity of the CO2 estimate to those sources is small</v>
      </c>
      <c r="Q28" s="3" t="str">
        <f>d11B!Q28</f>
        <v>NA</v>
      </c>
      <c r="R28" s="3" t="b">
        <f>d11B!R28</f>
        <v>0</v>
      </c>
      <c r="S28" s="3" t="str">
        <f>d11B!S28</f>
        <v>NA</v>
      </c>
      <c r="T28" s="3" t="b">
        <f>d11B!T28</f>
        <v>1</v>
      </c>
      <c r="U28" s="3" t="b">
        <f>d11B!U28</f>
        <v>0</v>
      </c>
      <c r="V28" s="3" t="str">
        <f>d11B!V28</f>
        <v>NA</v>
      </c>
      <c r="W28" s="3" t="str">
        <f>d11B!W28</f>
        <v>NA</v>
      </c>
      <c r="X28" s="3" t="b">
        <f>d11B!X28</f>
        <v>0</v>
      </c>
      <c r="Y28" s="3" t="str">
        <f>d11B!Y28</f>
        <v>added age uncertainty based on LR04</v>
      </c>
      <c r="Z28" s="3">
        <f>d11B!Z28</f>
        <v>999</v>
      </c>
    </row>
    <row r="29" spans="1:26">
      <c r="A29" s="3" t="str">
        <f>d11B!A29</f>
        <v>boron isotopes</v>
      </c>
      <c r="B29" s="3" t="str">
        <f>d11B!B29</f>
        <v xml:space="preserve">de la Vega </v>
      </c>
      <c r="C29" s="3">
        <f>d11B!C29</f>
        <v>2020</v>
      </c>
      <c r="D29" s="3" t="str">
        <f>d11B!D29</f>
        <v>10.1038/s41598-020-67154-8</v>
      </c>
      <c r="E29" s="3">
        <f>d11B!E29</f>
        <v>2710.04</v>
      </c>
      <c r="F29" s="3">
        <f>d11B!F29</f>
        <v>6</v>
      </c>
      <c r="G29" s="3">
        <f>d11B!G29</f>
        <v>6</v>
      </c>
      <c r="H29" s="3">
        <f>d11B!H29</f>
        <v>2.7100399999999998</v>
      </c>
      <c r="I29" s="3">
        <f>d11B!I29</f>
        <v>6.0000000000000001E-3</v>
      </c>
      <c r="J29" s="3">
        <f>d11B!J29</f>
        <v>6.0000000000000001E-3</v>
      </c>
      <c r="K29" s="3">
        <f>d11B!K29</f>
        <v>312.86585996597</v>
      </c>
      <c r="L29" s="3">
        <f>d11B!L29</f>
        <v>61.787998351763008</v>
      </c>
      <c r="M29" s="3">
        <f>d11B!M29</f>
        <v>44.006599534331997</v>
      </c>
      <c r="N29" s="3" t="b">
        <f>d11B!N29</f>
        <v>1</v>
      </c>
      <c r="O29" s="3">
        <f>d11B!O29</f>
        <v>1</v>
      </c>
      <c r="P29" s="3" t="str">
        <f>d11B!P29</f>
        <v>all known sources of error have been quantified and/or sensitivity of the CO2 estimate to those sources is small</v>
      </c>
      <c r="Q29" s="3" t="str">
        <f>d11B!Q29</f>
        <v>NA</v>
      </c>
      <c r="R29" s="3" t="b">
        <f>d11B!R29</f>
        <v>0</v>
      </c>
      <c r="S29" s="3" t="str">
        <f>d11B!S29</f>
        <v>NA</v>
      </c>
      <c r="T29" s="3" t="b">
        <f>d11B!T29</f>
        <v>1</v>
      </c>
      <c r="U29" s="3" t="b">
        <f>d11B!U29</f>
        <v>0</v>
      </c>
      <c r="V29" s="3" t="str">
        <f>d11B!V29</f>
        <v>NA</v>
      </c>
      <c r="W29" s="3" t="str">
        <f>d11B!W29</f>
        <v>NA</v>
      </c>
      <c r="X29" s="3" t="b">
        <f>d11B!X29</f>
        <v>0</v>
      </c>
      <c r="Y29" s="3" t="str">
        <f>d11B!Y29</f>
        <v>added age uncertainty based on LR04</v>
      </c>
      <c r="Z29" s="3">
        <f>d11B!Z29</f>
        <v>999</v>
      </c>
    </row>
    <row r="30" spans="1:26">
      <c r="A30" s="3" t="str">
        <f>d11B!A30</f>
        <v>boron isotopes</v>
      </c>
      <c r="B30" s="3" t="str">
        <f>d11B!B30</f>
        <v xml:space="preserve">de la Vega </v>
      </c>
      <c r="C30" s="3">
        <f>d11B!C30</f>
        <v>2020</v>
      </c>
      <c r="D30" s="3" t="str">
        <f>d11B!D30</f>
        <v>10.1038/s41598-020-67154-8</v>
      </c>
      <c r="E30" s="3">
        <f>d11B!E30</f>
        <v>2716.09</v>
      </c>
      <c r="F30" s="3">
        <f>d11B!F30</f>
        <v>6</v>
      </c>
      <c r="G30" s="3">
        <f>d11B!G30</f>
        <v>6</v>
      </c>
      <c r="H30" s="3">
        <f>d11B!H30</f>
        <v>2.7160900000000003</v>
      </c>
      <c r="I30" s="3">
        <f>d11B!I30</f>
        <v>6.0000000000000001E-3</v>
      </c>
      <c r="J30" s="3">
        <f>d11B!J30</f>
        <v>6.0000000000000001E-3</v>
      </c>
      <c r="K30" s="3">
        <f>d11B!K30</f>
        <v>262.25122179585497</v>
      </c>
      <c r="L30" s="3">
        <f>d11B!L30</f>
        <v>50.319706101283998</v>
      </c>
      <c r="M30" s="3">
        <f>d11B!M30</f>
        <v>35.488050259033969</v>
      </c>
      <c r="N30" s="3" t="b">
        <f>d11B!N30</f>
        <v>1</v>
      </c>
      <c r="O30" s="3">
        <f>d11B!O30</f>
        <v>1</v>
      </c>
      <c r="P30" s="3" t="str">
        <f>d11B!P30</f>
        <v>all known sources of error have been quantified and/or sensitivity of the CO2 estimate to those sources is small</v>
      </c>
      <c r="Q30" s="3" t="str">
        <f>d11B!Q30</f>
        <v>NA</v>
      </c>
      <c r="R30" s="3" t="b">
        <f>d11B!R30</f>
        <v>0</v>
      </c>
      <c r="S30" s="3" t="str">
        <f>d11B!S30</f>
        <v>NA</v>
      </c>
      <c r="T30" s="3" t="b">
        <f>d11B!T30</f>
        <v>1</v>
      </c>
      <c r="U30" s="3" t="b">
        <f>d11B!U30</f>
        <v>0</v>
      </c>
      <c r="V30" s="3" t="str">
        <f>d11B!V30</f>
        <v>NA</v>
      </c>
      <c r="W30" s="3" t="str">
        <f>d11B!W30</f>
        <v>NA</v>
      </c>
      <c r="X30" s="3" t="b">
        <f>d11B!X30</f>
        <v>0</v>
      </c>
      <c r="Y30" s="3" t="str">
        <f>d11B!Y30</f>
        <v>added age uncertainty based on LR04</v>
      </c>
      <c r="Z30" s="3">
        <f>d11B!Z30</f>
        <v>999</v>
      </c>
    </row>
    <row r="31" spans="1:26">
      <c r="A31" s="3" t="str">
        <f>d11B!A31</f>
        <v>boron isotopes</v>
      </c>
      <c r="B31" s="3" t="str">
        <f>d11B!B31</f>
        <v xml:space="preserve">de la Vega </v>
      </c>
      <c r="C31" s="3">
        <f>d11B!C31</f>
        <v>2020</v>
      </c>
      <c r="D31" s="3" t="str">
        <f>d11B!D31</f>
        <v>10.1038/s41598-020-67154-8</v>
      </c>
      <c r="E31" s="3">
        <f>d11B!E31</f>
        <v>2744.51</v>
      </c>
      <c r="F31" s="3">
        <f>d11B!F31</f>
        <v>6</v>
      </c>
      <c r="G31" s="3">
        <f>d11B!G31</f>
        <v>6</v>
      </c>
      <c r="H31" s="3">
        <f>d11B!H31</f>
        <v>2.74451</v>
      </c>
      <c r="I31" s="3">
        <f>d11B!I31</f>
        <v>6.0000000000000001E-3</v>
      </c>
      <c r="J31" s="3">
        <f>d11B!J31</f>
        <v>6.0000000000000001E-3</v>
      </c>
      <c r="K31" s="3">
        <f>d11B!K31</f>
        <v>332.26078800205698</v>
      </c>
      <c r="L31" s="3">
        <f>d11B!L31</f>
        <v>62.765074841803028</v>
      </c>
      <c r="M31" s="3">
        <f>d11B!M31</f>
        <v>43.615696435103985</v>
      </c>
      <c r="N31" s="3" t="b">
        <f>d11B!N31</f>
        <v>1</v>
      </c>
      <c r="O31" s="3">
        <f>d11B!O31</f>
        <v>1</v>
      </c>
      <c r="P31" s="3" t="str">
        <f>d11B!P31</f>
        <v>all known sources of error have been quantified and/or sensitivity of the CO2 estimate to those sources is small</v>
      </c>
      <c r="Q31" s="3" t="str">
        <f>d11B!Q31</f>
        <v>NA</v>
      </c>
      <c r="R31" s="3" t="b">
        <f>d11B!R31</f>
        <v>0</v>
      </c>
      <c r="S31" s="3" t="str">
        <f>d11B!S31</f>
        <v>NA</v>
      </c>
      <c r="T31" s="3" t="b">
        <f>d11B!T31</f>
        <v>1</v>
      </c>
      <c r="U31" s="3" t="b">
        <f>d11B!U31</f>
        <v>0</v>
      </c>
      <c r="V31" s="3" t="str">
        <f>d11B!V31</f>
        <v>NA</v>
      </c>
      <c r="W31" s="3" t="str">
        <f>d11B!W31</f>
        <v>NA</v>
      </c>
      <c r="X31" s="3" t="b">
        <f>d11B!X31</f>
        <v>0</v>
      </c>
      <c r="Y31" s="3" t="str">
        <f>d11B!Y31</f>
        <v>added age uncertainty based on LR04</v>
      </c>
      <c r="Z31" s="3">
        <f>d11B!Z31</f>
        <v>999</v>
      </c>
    </row>
    <row r="32" spans="1:26">
      <c r="A32" s="3" t="str">
        <f>d11B!A32</f>
        <v>boron isotopes</v>
      </c>
      <c r="B32" s="3" t="str">
        <f>d11B!B32</f>
        <v xml:space="preserve">de la Vega </v>
      </c>
      <c r="C32" s="3">
        <f>d11B!C32</f>
        <v>2020</v>
      </c>
      <c r="D32" s="3" t="str">
        <f>d11B!D32</f>
        <v>10.1038/s41598-020-67154-8</v>
      </c>
      <c r="E32" s="3">
        <f>d11B!E32</f>
        <v>2751.11</v>
      </c>
      <c r="F32" s="3">
        <f>d11B!F32</f>
        <v>6</v>
      </c>
      <c r="G32" s="3">
        <f>d11B!G32</f>
        <v>6</v>
      </c>
      <c r="H32" s="3">
        <f>d11B!H32</f>
        <v>2.7511100000000002</v>
      </c>
      <c r="I32" s="3">
        <f>d11B!I32</f>
        <v>6.0000000000000001E-3</v>
      </c>
      <c r="J32" s="3">
        <f>d11B!J32</f>
        <v>6.0000000000000001E-3</v>
      </c>
      <c r="K32" s="3">
        <f>d11B!K32</f>
        <v>316.601778689475</v>
      </c>
      <c r="L32" s="3">
        <f>d11B!L32</f>
        <v>61.771938799307009</v>
      </c>
      <c r="M32" s="3">
        <f>d11B!M32</f>
        <v>44.896472085566018</v>
      </c>
      <c r="N32" s="3" t="b">
        <f>d11B!N32</f>
        <v>1</v>
      </c>
      <c r="O32" s="3">
        <f>d11B!O32</f>
        <v>1</v>
      </c>
      <c r="P32" s="3" t="str">
        <f>d11B!P32</f>
        <v>all known sources of error have been quantified and/or sensitivity of the CO2 estimate to those sources is small</v>
      </c>
      <c r="Q32" s="3" t="str">
        <f>d11B!Q32</f>
        <v>NA</v>
      </c>
      <c r="R32" s="3" t="b">
        <f>d11B!R32</f>
        <v>0</v>
      </c>
      <c r="S32" s="3" t="str">
        <f>d11B!S32</f>
        <v>NA</v>
      </c>
      <c r="T32" s="3" t="b">
        <f>d11B!T32</f>
        <v>1</v>
      </c>
      <c r="U32" s="3" t="b">
        <f>d11B!U32</f>
        <v>0</v>
      </c>
      <c r="V32" s="3" t="str">
        <f>d11B!V32</f>
        <v>NA</v>
      </c>
      <c r="W32" s="3" t="str">
        <f>d11B!W32</f>
        <v>NA</v>
      </c>
      <c r="X32" s="3" t="b">
        <f>d11B!X32</f>
        <v>0</v>
      </c>
      <c r="Y32" s="3" t="str">
        <f>d11B!Y32</f>
        <v>added age uncertainty based on LR04</v>
      </c>
      <c r="Z32" s="3">
        <f>d11B!Z32</f>
        <v>999</v>
      </c>
    </row>
    <row r="33" spans="1:26">
      <c r="A33" s="3" t="str">
        <f>d11B!A33</f>
        <v>boron isotopes</v>
      </c>
      <c r="B33" s="3" t="str">
        <f>d11B!B33</f>
        <v xml:space="preserve">de la Vega </v>
      </c>
      <c r="C33" s="3">
        <f>d11B!C33</f>
        <v>2020</v>
      </c>
      <c r="D33" s="3" t="str">
        <f>d11B!D33</f>
        <v>10.1038/s41598-020-67154-8</v>
      </c>
      <c r="E33" s="3">
        <f>d11B!E33</f>
        <v>2764.59</v>
      </c>
      <c r="F33" s="3">
        <f>d11B!F33</f>
        <v>6</v>
      </c>
      <c r="G33" s="3">
        <f>d11B!G33</f>
        <v>6</v>
      </c>
      <c r="H33" s="3">
        <f>d11B!H33</f>
        <v>2.7645900000000001</v>
      </c>
      <c r="I33" s="3">
        <f>d11B!I33</f>
        <v>6.0000000000000001E-3</v>
      </c>
      <c r="J33" s="3">
        <f>d11B!J33</f>
        <v>6.0000000000000001E-3</v>
      </c>
      <c r="K33" s="3">
        <f>d11B!K33</f>
        <v>356.67048346370501</v>
      </c>
      <c r="L33" s="3">
        <f>d11B!L33</f>
        <v>58.463745874362985</v>
      </c>
      <c r="M33" s="3">
        <f>d11B!M33</f>
        <v>53.428692070758018</v>
      </c>
      <c r="N33" s="3" t="b">
        <f>d11B!N33</f>
        <v>1</v>
      </c>
      <c r="O33" s="3">
        <f>d11B!O33</f>
        <v>1</v>
      </c>
      <c r="P33" s="3" t="str">
        <f>d11B!P33</f>
        <v>all known sources of error have been quantified and/or sensitivity of the CO2 estimate to those sources is small</v>
      </c>
      <c r="Q33" s="3" t="str">
        <f>d11B!Q33</f>
        <v>NA</v>
      </c>
      <c r="R33" s="3" t="b">
        <f>d11B!R33</f>
        <v>0</v>
      </c>
      <c r="S33" s="3" t="str">
        <f>d11B!S33</f>
        <v>NA</v>
      </c>
      <c r="T33" s="3" t="b">
        <f>d11B!T33</f>
        <v>1</v>
      </c>
      <c r="U33" s="3" t="b">
        <f>d11B!U33</f>
        <v>0</v>
      </c>
      <c r="V33" s="3" t="str">
        <f>d11B!V33</f>
        <v>NA</v>
      </c>
      <c r="W33" s="3" t="str">
        <f>d11B!W33</f>
        <v>NA</v>
      </c>
      <c r="X33" s="3" t="b">
        <f>d11B!X33</f>
        <v>0</v>
      </c>
      <c r="Y33" s="3" t="str">
        <f>d11B!Y33</f>
        <v>added age uncertainty based on LR04</v>
      </c>
      <c r="Z33" s="3">
        <f>d11B!Z33</f>
        <v>999</v>
      </c>
    </row>
    <row r="34" spans="1:26">
      <c r="A34" s="3" t="str">
        <f>d11B!A34</f>
        <v>boron isotopes</v>
      </c>
      <c r="B34" s="3" t="str">
        <f>d11B!B34</f>
        <v xml:space="preserve">de la Vega </v>
      </c>
      <c r="C34" s="3">
        <f>d11B!C34</f>
        <v>2020</v>
      </c>
      <c r="D34" s="3" t="str">
        <f>d11B!D34</f>
        <v>10.1038/s41598-020-67154-8</v>
      </c>
      <c r="E34" s="3">
        <f>d11B!E34</f>
        <v>2778.07</v>
      </c>
      <c r="F34" s="3">
        <f>d11B!F34</f>
        <v>6</v>
      </c>
      <c r="G34" s="3">
        <f>d11B!G34</f>
        <v>6</v>
      </c>
      <c r="H34" s="3">
        <f>d11B!H34</f>
        <v>2.77807</v>
      </c>
      <c r="I34" s="3">
        <f>d11B!I34</f>
        <v>6.0000000000000001E-3</v>
      </c>
      <c r="J34" s="3">
        <f>d11B!J34</f>
        <v>6.0000000000000001E-3</v>
      </c>
      <c r="K34" s="3">
        <f>d11B!K34</f>
        <v>278.78913854684498</v>
      </c>
      <c r="L34" s="3">
        <f>d11B!L34</f>
        <v>51.528762379947011</v>
      </c>
      <c r="M34" s="3">
        <f>d11B!M34</f>
        <v>38.42964452038197</v>
      </c>
      <c r="N34" s="3" t="b">
        <f>d11B!N34</f>
        <v>1</v>
      </c>
      <c r="O34" s="3">
        <f>d11B!O34</f>
        <v>1</v>
      </c>
      <c r="P34" s="3" t="str">
        <f>d11B!P34</f>
        <v>all known sources of error have been quantified and/or sensitivity of the CO2 estimate to those sources is small</v>
      </c>
      <c r="Q34" s="3" t="str">
        <f>d11B!Q34</f>
        <v>NA</v>
      </c>
      <c r="R34" s="3" t="b">
        <f>d11B!R34</f>
        <v>0</v>
      </c>
      <c r="S34" s="3" t="str">
        <f>d11B!S34</f>
        <v>NA</v>
      </c>
      <c r="T34" s="3" t="b">
        <f>d11B!T34</f>
        <v>1</v>
      </c>
      <c r="U34" s="3" t="b">
        <f>d11B!U34</f>
        <v>0</v>
      </c>
      <c r="V34" s="3" t="str">
        <f>d11B!V34</f>
        <v>NA</v>
      </c>
      <c r="W34" s="3" t="str">
        <f>d11B!W34</f>
        <v>NA</v>
      </c>
      <c r="X34" s="3" t="b">
        <f>d11B!X34</f>
        <v>0</v>
      </c>
      <c r="Y34" s="3" t="str">
        <f>d11B!Y34</f>
        <v>added age uncertainty based on LR04</v>
      </c>
      <c r="Z34" s="3">
        <f>d11B!Z34</f>
        <v>999</v>
      </c>
    </row>
    <row r="35" spans="1:26">
      <c r="A35" s="3" t="str">
        <f>d11B!A35</f>
        <v>boron isotopes</v>
      </c>
      <c r="B35" s="3" t="str">
        <f>d11B!B35</f>
        <v xml:space="preserve">de la Vega </v>
      </c>
      <c r="C35" s="3">
        <f>d11B!C35</f>
        <v>2020</v>
      </c>
      <c r="D35" s="3" t="str">
        <f>d11B!D35</f>
        <v>10.1038/s41598-020-67154-8</v>
      </c>
      <c r="E35" s="3">
        <f>d11B!E35</f>
        <v>2799.52</v>
      </c>
      <c r="F35" s="3">
        <f>d11B!F35</f>
        <v>6</v>
      </c>
      <c r="G35" s="3">
        <f>d11B!G35</f>
        <v>6</v>
      </c>
      <c r="H35" s="3">
        <f>d11B!H35</f>
        <v>2.7995199999999998</v>
      </c>
      <c r="I35" s="3">
        <f>d11B!I35</f>
        <v>6.0000000000000001E-3</v>
      </c>
      <c r="J35" s="3">
        <f>d11B!J35</f>
        <v>6.0000000000000001E-3</v>
      </c>
      <c r="K35" s="3">
        <f>d11B!K35</f>
        <v>280.10262245420898</v>
      </c>
      <c r="L35" s="3">
        <f>d11B!L35</f>
        <v>52.859503199523999</v>
      </c>
      <c r="M35" s="3">
        <f>d11B!M35</f>
        <v>39.252637666340974</v>
      </c>
      <c r="N35" s="3" t="b">
        <f>d11B!N35</f>
        <v>1</v>
      </c>
      <c r="O35" s="3">
        <f>d11B!O35</f>
        <v>1</v>
      </c>
      <c r="P35" s="3" t="str">
        <f>d11B!P35</f>
        <v>all known sources of error have been quantified and/or sensitivity of the CO2 estimate to those sources is small</v>
      </c>
      <c r="Q35" s="3" t="str">
        <f>d11B!Q35</f>
        <v>NA</v>
      </c>
      <c r="R35" s="3" t="b">
        <f>d11B!R35</f>
        <v>0</v>
      </c>
      <c r="S35" s="3" t="str">
        <f>d11B!S35</f>
        <v>NA</v>
      </c>
      <c r="T35" s="3" t="b">
        <f>d11B!T35</f>
        <v>1</v>
      </c>
      <c r="U35" s="3" t="b">
        <f>d11B!U35</f>
        <v>0</v>
      </c>
      <c r="V35" s="3" t="str">
        <f>d11B!V35</f>
        <v>NA</v>
      </c>
      <c r="W35" s="3" t="str">
        <f>d11B!W35</f>
        <v>NA</v>
      </c>
      <c r="X35" s="3" t="b">
        <f>d11B!X35</f>
        <v>0</v>
      </c>
      <c r="Y35" s="3" t="str">
        <f>d11B!Y35</f>
        <v>added age uncertainty based on LR04</v>
      </c>
      <c r="Z35" s="3">
        <f>d11B!Z35</f>
        <v>999</v>
      </c>
    </row>
    <row r="36" spans="1:26">
      <c r="A36" s="3" t="str">
        <f>d11B!A36</f>
        <v>boron isotopes</v>
      </c>
      <c r="B36" s="3" t="str">
        <f>d11B!B36</f>
        <v xml:space="preserve">de la Vega </v>
      </c>
      <c r="C36" s="3">
        <f>d11B!C36</f>
        <v>2020</v>
      </c>
      <c r="D36" s="3" t="str">
        <f>d11B!D36</f>
        <v>10.1038/s41598-020-67154-8</v>
      </c>
      <c r="E36" s="3">
        <f>d11B!E36</f>
        <v>2821.86</v>
      </c>
      <c r="F36" s="3">
        <f>d11B!F36</f>
        <v>6</v>
      </c>
      <c r="G36" s="3">
        <f>d11B!G36</f>
        <v>6</v>
      </c>
      <c r="H36" s="3">
        <f>d11B!H36</f>
        <v>2.82186</v>
      </c>
      <c r="I36" s="3">
        <f>d11B!I36</f>
        <v>6.0000000000000001E-3</v>
      </c>
      <c r="J36" s="3">
        <f>d11B!J36</f>
        <v>6.0000000000000001E-3</v>
      </c>
      <c r="K36" s="3">
        <f>d11B!K36</f>
        <v>314.09618167618299</v>
      </c>
      <c r="L36" s="3">
        <f>d11B!L36</f>
        <v>58.905814167577034</v>
      </c>
      <c r="M36" s="3">
        <f>d11B!M36</f>
        <v>42.750895436324981</v>
      </c>
      <c r="N36" s="3" t="b">
        <f>d11B!N36</f>
        <v>1</v>
      </c>
      <c r="O36" s="3">
        <f>d11B!O36</f>
        <v>1</v>
      </c>
      <c r="P36" s="3" t="str">
        <f>d11B!P36</f>
        <v>all known sources of error have been quantified and/or sensitivity of the CO2 estimate to those sources is small</v>
      </c>
      <c r="Q36" s="3" t="str">
        <f>d11B!Q36</f>
        <v>NA</v>
      </c>
      <c r="R36" s="3" t="b">
        <f>d11B!R36</f>
        <v>0</v>
      </c>
      <c r="S36" s="3" t="str">
        <f>d11B!S36</f>
        <v>NA</v>
      </c>
      <c r="T36" s="3" t="b">
        <f>d11B!T36</f>
        <v>1</v>
      </c>
      <c r="U36" s="3" t="b">
        <f>d11B!U36</f>
        <v>0</v>
      </c>
      <c r="V36" s="3" t="str">
        <f>d11B!V36</f>
        <v>NA</v>
      </c>
      <c r="W36" s="3" t="str">
        <f>d11B!W36</f>
        <v>NA</v>
      </c>
      <c r="X36" s="3" t="b">
        <f>d11B!X36</f>
        <v>0</v>
      </c>
      <c r="Y36" s="3" t="str">
        <f>d11B!Y36</f>
        <v>added age uncertainty based on LR04</v>
      </c>
      <c r="Z36" s="3">
        <f>d11B!Z36</f>
        <v>999</v>
      </c>
    </row>
    <row r="37" spans="1:26">
      <c r="A37" s="3" t="str">
        <f>d11B!A37</f>
        <v>boron isotopes</v>
      </c>
      <c r="B37" s="3" t="str">
        <f>d11B!B37</f>
        <v xml:space="preserve">de la Vega </v>
      </c>
      <c r="C37" s="3">
        <f>d11B!C37</f>
        <v>2020</v>
      </c>
      <c r="D37" s="3" t="str">
        <f>d11B!D37</f>
        <v>10.1038/s41598-020-67154-8</v>
      </c>
      <c r="E37" s="3">
        <f>d11B!E37</f>
        <v>2823.45</v>
      </c>
      <c r="F37" s="3">
        <f>d11B!F37</f>
        <v>6</v>
      </c>
      <c r="G37" s="3">
        <f>d11B!G37</f>
        <v>6</v>
      </c>
      <c r="H37" s="3">
        <f>d11B!H37</f>
        <v>2.8234499999999998</v>
      </c>
      <c r="I37" s="3">
        <f>d11B!I37</f>
        <v>6.0000000000000001E-3</v>
      </c>
      <c r="J37" s="3">
        <f>d11B!J37</f>
        <v>6.0000000000000001E-3</v>
      </c>
      <c r="K37" s="3">
        <f>d11B!K37</f>
        <v>352.264276294225</v>
      </c>
      <c r="L37" s="3">
        <f>d11B!L37</f>
        <v>80.823522946792025</v>
      </c>
      <c r="M37" s="3">
        <f>d11B!M37</f>
        <v>56.040548223517987</v>
      </c>
      <c r="N37" s="3" t="b">
        <f>d11B!N37</f>
        <v>1</v>
      </c>
      <c r="O37" s="3">
        <f>d11B!O37</f>
        <v>1</v>
      </c>
      <c r="P37" s="3" t="str">
        <f>d11B!P37</f>
        <v>all known sources of error have been quantified and/or sensitivity of the CO2 estimate to those sources is small</v>
      </c>
      <c r="Q37" s="3" t="str">
        <f>d11B!Q37</f>
        <v>NA</v>
      </c>
      <c r="R37" s="3" t="b">
        <f>d11B!R37</f>
        <v>0</v>
      </c>
      <c r="S37" s="3" t="str">
        <f>d11B!S37</f>
        <v>NA</v>
      </c>
      <c r="T37" s="3" t="b">
        <f>d11B!T37</f>
        <v>1</v>
      </c>
      <c r="U37" s="3" t="b">
        <f>d11B!U37</f>
        <v>0</v>
      </c>
      <c r="V37" s="3" t="str">
        <f>d11B!V37</f>
        <v>NA</v>
      </c>
      <c r="W37" s="3" t="str">
        <f>d11B!W37</f>
        <v>NA</v>
      </c>
      <c r="X37" s="3" t="b">
        <f>d11B!X37</f>
        <v>0</v>
      </c>
      <c r="Y37" s="3" t="str">
        <f>d11B!Y37</f>
        <v>added age uncertainty based on LR04</v>
      </c>
      <c r="Z37" s="3">
        <f>d11B!Z37</f>
        <v>999</v>
      </c>
    </row>
    <row r="38" spans="1:26">
      <c r="A38" s="3" t="str">
        <f>d11B!A38</f>
        <v>boron isotopes</v>
      </c>
      <c r="B38" s="3" t="str">
        <f>d11B!B38</f>
        <v xml:space="preserve">de la Vega </v>
      </c>
      <c r="C38" s="3">
        <f>d11B!C38</f>
        <v>2020</v>
      </c>
      <c r="D38" s="3" t="str">
        <f>d11B!D38</f>
        <v>10.1038/s41598-020-67154-8</v>
      </c>
      <c r="E38" s="3">
        <f>d11B!E38</f>
        <v>2832.34</v>
      </c>
      <c r="F38" s="3">
        <f>d11B!F38</f>
        <v>6</v>
      </c>
      <c r="G38" s="3">
        <f>d11B!G38</f>
        <v>6</v>
      </c>
      <c r="H38" s="3">
        <f>d11B!H38</f>
        <v>2.8323400000000003</v>
      </c>
      <c r="I38" s="3">
        <f>d11B!I38</f>
        <v>6.0000000000000001E-3</v>
      </c>
      <c r="J38" s="3">
        <f>d11B!J38</f>
        <v>6.0000000000000001E-3</v>
      </c>
      <c r="K38" s="3">
        <f>d11B!K38</f>
        <v>376.24514168444301</v>
      </c>
      <c r="L38" s="3">
        <f>d11B!L38</f>
        <v>72.541509650691012</v>
      </c>
      <c r="M38" s="3">
        <f>d11B!M38</f>
        <v>49.577801178103016</v>
      </c>
      <c r="N38" s="3" t="b">
        <f>d11B!N38</f>
        <v>1</v>
      </c>
      <c r="O38" s="3">
        <f>d11B!O38</f>
        <v>1</v>
      </c>
      <c r="P38" s="3" t="str">
        <f>d11B!P38</f>
        <v>all known sources of error have been quantified and/or sensitivity of the CO2 estimate to those sources is small</v>
      </c>
      <c r="Q38" s="3" t="str">
        <f>d11B!Q38</f>
        <v>NA</v>
      </c>
      <c r="R38" s="3" t="b">
        <f>d11B!R38</f>
        <v>0</v>
      </c>
      <c r="S38" s="3" t="str">
        <f>d11B!S38</f>
        <v>NA</v>
      </c>
      <c r="T38" s="3" t="b">
        <f>d11B!T38</f>
        <v>1</v>
      </c>
      <c r="U38" s="3" t="b">
        <f>d11B!U38</f>
        <v>0</v>
      </c>
      <c r="V38" s="3" t="str">
        <f>d11B!V38</f>
        <v>NA</v>
      </c>
      <c r="W38" s="3" t="str">
        <f>d11B!W38</f>
        <v>NA</v>
      </c>
      <c r="X38" s="3" t="b">
        <f>d11B!X38</f>
        <v>0</v>
      </c>
      <c r="Y38" s="3" t="str">
        <f>d11B!Y38</f>
        <v>added age uncertainty based on LR04</v>
      </c>
      <c r="Z38" s="3">
        <f>d11B!Z38</f>
        <v>999</v>
      </c>
    </row>
    <row r="39" spans="1:26">
      <c r="A39" s="3" t="str">
        <f>d11B!A39</f>
        <v>boron isotopes</v>
      </c>
      <c r="B39" s="3" t="str">
        <f>d11B!B39</f>
        <v xml:space="preserve">de la Vega </v>
      </c>
      <c r="C39" s="3">
        <f>d11B!C39</f>
        <v>2020</v>
      </c>
      <c r="D39" s="3" t="str">
        <f>d11B!D39</f>
        <v>10.1038/s41598-020-67154-8</v>
      </c>
      <c r="E39" s="3">
        <f>d11B!E39</f>
        <v>2845.05</v>
      </c>
      <c r="F39" s="3">
        <f>d11B!F39</f>
        <v>6</v>
      </c>
      <c r="G39" s="3">
        <f>d11B!G39</f>
        <v>6</v>
      </c>
      <c r="H39" s="3">
        <f>d11B!H39</f>
        <v>2.8450500000000001</v>
      </c>
      <c r="I39" s="3">
        <f>d11B!I39</f>
        <v>6.0000000000000001E-3</v>
      </c>
      <c r="J39" s="3">
        <f>d11B!J39</f>
        <v>6.0000000000000001E-3</v>
      </c>
      <c r="K39" s="3">
        <f>d11B!K39</f>
        <v>308.98562100530802</v>
      </c>
      <c r="L39" s="3">
        <f>d11B!L39</f>
        <v>52.044616272393966</v>
      </c>
      <c r="M39" s="3">
        <f>d11B!M39</f>
        <v>48.121439241784003</v>
      </c>
      <c r="N39" s="3" t="b">
        <f>d11B!N39</f>
        <v>1</v>
      </c>
      <c r="O39" s="3">
        <f>d11B!O39</f>
        <v>1</v>
      </c>
      <c r="P39" s="3" t="str">
        <f>d11B!P39</f>
        <v>all known sources of error have been quantified and/or sensitivity of the CO2 estimate to those sources is small</v>
      </c>
      <c r="Q39" s="3" t="str">
        <f>d11B!Q39</f>
        <v>NA</v>
      </c>
      <c r="R39" s="3" t="b">
        <f>d11B!R39</f>
        <v>0</v>
      </c>
      <c r="S39" s="3" t="str">
        <f>d11B!S39</f>
        <v>NA</v>
      </c>
      <c r="T39" s="3" t="b">
        <f>d11B!T39</f>
        <v>1</v>
      </c>
      <c r="U39" s="3" t="b">
        <f>d11B!U39</f>
        <v>0</v>
      </c>
      <c r="V39" s="3" t="str">
        <f>d11B!V39</f>
        <v>NA</v>
      </c>
      <c r="W39" s="3" t="str">
        <f>d11B!W39</f>
        <v>NA</v>
      </c>
      <c r="X39" s="3" t="b">
        <f>d11B!X39</f>
        <v>0</v>
      </c>
      <c r="Y39" s="3" t="str">
        <f>d11B!Y39</f>
        <v>added age uncertainty based on LR04</v>
      </c>
      <c r="Z39" s="3">
        <f>d11B!Z39</f>
        <v>999</v>
      </c>
    </row>
    <row r="40" spans="1:26">
      <c r="A40" s="3" t="str">
        <f>d11B!A40</f>
        <v>boron isotopes</v>
      </c>
      <c r="B40" s="3" t="str">
        <f>d11B!B40</f>
        <v xml:space="preserve">de la Vega </v>
      </c>
      <c r="C40" s="3">
        <f>d11B!C40</f>
        <v>2020</v>
      </c>
      <c r="D40" s="3" t="str">
        <f>d11B!D40</f>
        <v>10.1038/s41598-020-67154-8</v>
      </c>
      <c r="E40" s="3">
        <f>d11B!E40</f>
        <v>2882.85</v>
      </c>
      <c r="F40" s="3">
        <f>d11B!F40</f>
        <v>6</v>
      </c>
      <c r="G40" s="3">
        <f>d11B!G40</f>
        <v>6</v>
      </c>
      <c r="H40" s="3">
        <f>d11B!H40</f>
        <v>2.8828499999999999</v>
      </c>
      <c r="I40" s="3">
        <f>d11B!I40</f>
        <v>6.0000000000000001E-3</v>
      </c>
      <c r="J40" s="3">
        <f>d11B!J40</f>
        <v>6.0000000000000001E-3</v>
      </c>
      <c r="K40" s="3">
        <f>d11B!K40</f>
        <v>421.06372128584297</v>
      </c>
      <c r="L40" s="3">
        <f>d11B!L40</f>
        <v>88.147899117180032</v>
      </c>
      <c r="M40" s="3">
        <f>d11B!M40</f>
        <v>54.421012639299988</v>
      </c>
      <c r="N40" s="3" t="b">
        <f>d11B!N40</f>
        <v>1</v>
      </c>
      <c r="O40" s="3">
        <f>d11B!O40</f>
        <v>1</v>
      </c>
      <c r="P40" s="3" t="str">
        <f>d11B!P40</f>
        <v>all known sources of error have been quantified and/or sensitivity of the CO2 estimate to those sources is small</v>
      </c>
      <c r="Q40" s="3" t="str">
        <f>d11B!Q40</f>
        <v>NA</v>
      </c>
      <c r="R40" s="3" t="b">
        <f>d11B!R40</f>
        <v>0</v>
      </c>
      <c r="S40" s="3" t="str">
        <f>d11B!S40</f>
        <v>NA</v>
      </c>
      <c r="T40" s="3" t="b">
        <f>d11B!T40</f>
        <v>1</v>
      </c>
      <c r="U40" s="3" t="b">
        <f>d11B!U40</f>
        <v>0</v>
      </c>
      <c r="V40" s="3" t="str">
        <f>d11B!V40</f>
        <v>NA</v>
      </c>
      <c r="W40" s="3" t="str">
        <f>d11B!W40</f>
        <v>NA</v>
      </c>
      <c r="X40" s="3" t="b">
        <f>d11B!X40</f>
        <v>0</v>
      </c>
      <c r="Y40" s="3" t="str">
        <f>d11B!Y40</f>
        <v>added age uncertainty based on LR04</v>
      </c>
      <c r="Z40" s="3">
        <f>d11B!Z40</f>
        <v>999</v>
      </c>
    </row>
    <row r="41" spans="1:26">
      <c r="A41" s="3" t="str">
        <f>d11B!A41</f>
        <v>boron isotopes</v>
      </c>
      <c r="B41" s="3" t="str">
        <f>d11B!B41</f>
        <v xml:space="preserve">de la Vega </v>
      </c>
      <c r="C41" s="3">
        <f>d11B!C41</f>
        <v>2020</v>
      </c>
      <c r="D41" s="3" t="str">
        <f>d11B!D41</f>
        <v>10.1038/s41598-020-67154-8</v>
      </c>
      <c r="E41" s="3">
        <f>d11B!E41</f>
        <v>2916.2</v>
      </c>
      <c r="F41" s="3">
        <f>d11B!F41</f>
        <v>6</v>
      </c>
      <c r="G41" s="3">
        <f>d11B!G41</f>
        <v>6</v>
      </c>
      <c r="H41" s="3">
        <f>d11B!H41</f>
        <v>2.9161999999999999</v>
      </c>
      <c r="I41" s="3">
        <f>d11B!I41</f>
        <v>6.0000000000000001E-3</v>
      </c>
      <c r="J41" s="3">
        <f>d11B!J41</f>
        <v>6.0000000000000001E-3</v>
      </c>
      <c r="K41" s="3">
        <f>d11B!K41</f>
        <v>365.88961518101502</v>
      </c>
      <c r="L41" s="3">
        <f>d11B!L41</f>
        <v>60.222307772198974</v>
      </c>
      <c r="M41" s="3">
        <f>d11B!M41</f>
        <v>54.424624129964002</v>
      </c>
      <c r="N41" s="3" t="b">
        <f>d11B!N41</f>
        <v>1</v>
      </c>
      <c r="O41" s="3">
        <f>d11B!O41</f>
        <v>1</v>
      </c>
      <c r="P41" s="3" t="str">
        <f>d11B!P41</f>
        <v>all known sources of error have been quantified and/or sensitivity of the CO2 estimate to those sources is small</v>
      </c>
      <c r="Q41" s="3" t="str">
        <f>d11B!Q41</f>
        <v>NA</v>
      </c>
      <c r="R41" s="3" t="b">
        <f>d11B!R41</f>
        <v>0</v>
      </c>
      <c r="S41" s="3" t="str">
        <f>d11B!S41</f>
        <v>NA</v>
      </c>
      <c r="T41" s="3" t="b">
        <f>d11B!T41</f>
        <v>1</v>
      </c>
      <c r="U41" s="3" t="b">
        <f>d11B!U41</f>
        <v>0</v>
      </c>
      <c r="V41" s="3" t="str">
        <f>d11B!V41</f>
        <v>NA</v>
      </c>
      <c r="W41" s="3" t="str">
        <f>d11B!W41</f>
        <v>NA</v>
      </c>
      <c r="X41" s="3" t="b">
        <f>d11B!X41</f>
        <v>0</v>
      </c>
      <c r="Y41" s="3" t="str">
        <f>d11B!Y41</f>
        <v>added age uncertainty based on LR04</v>
      </c>
      <c r="Z41" s="3">
        <f>d11B!Z41</f>
        <v>999</v>
      </c>
    </row>
    <row r="42" spans="1:26">
      <c r="A42" s="3" t="str">
        <f>d11B!A42</f>
        <v>boron isotopes</v>
      </c>
      <c r="B42" s="3" t="str">
        <f>d11B!B42</f>
        <v xml:space="preserve">de la Vega </v>
      </c>
      <c r="C42" s="3">
        <f>d11B!C42</f>
        <v>2020</v>
      </c>
      <c r="D42" s="3" t="str">
        <f>d11B!D42</f>
        <v>10.1038/s41598-020-67154-8</v>
      </c>
      <c r="E42" s="3">
        <f>d11B!E42</f>
        <v>2927</v>
      </c>
      <c r="F42" s="3">
        <f>d11B!F42</f>
        <v>6</v>
      </c>
      <c r="G42" s="3">
        <f>d11B!G42</f>
        <v>6</v>
      </c>
      <c r="H42" s="3">
        <f>d11B!H42</f>
        <v>2.927</v>
      </c>
      <c r="I42" s="3">
        <f>d11B!I42</f>
        <v>6.0000000000000001E-3</v>
      </c>
      <c r="J42" s="3">
        <f>d11B!J42</f>
        <v>6.0000000000000001E-3</v>
      </c>
      <c r="K42" s="3">
        <f>d11B!K42</f>
        <v>362.80876537027399</v>
      </c>
      <c r="L42" s="3">
        <f>d11B!L42</f>
        <v>68.267819752112985</v>
      </c>
      <c r="M42" s="3">
        <f>d11B!M42</f>
        <v>49.55858814768601</v>
      </c>
      <c r="N42" s="3" t="b">
        <f>d11B!N42</f>
        <v>1</v>
      </c>
      <c r="O42" s="3">
        <f>d11B!O42</f>
        <v>1</v>
      </c>
      <c r="P42" s="3" t="str">
        <f>d11B!P42</f>
        <v>all known sources of error have been quantified and/or sensitivity of the CO2 estimate to those sources is small</v>
      </c>
      <c r="Q42" s="3" t="str">
        <f>d11B!Q42</f>
        <v>NA</v>
      </c>
      <c r="R42" s="3" t="b">
        <f>d11B!R42</f>
        <v>0</v>
      </c>
      <c r="S42" s="3" t="str">
        <f>d11B!S42</f>
        <v>NA</v>
      </c>
      <c r="T42" s="3" t="b">
        <f>d11B!T42</f>
        <v>1</v>
      </c>
      <c r="U42" s="3" t="b">
        <f>d11B!U42</f>
        <v>0</v>
      </c>
      <c r="V42" s="3" t="str">
        <f>d11B!V42</f>
        <v>NA</v>
      </c>
      <c r="W42" s="3" t="str">
        <f>d11B!W42</f>
        <v>NA</v>
      </c>
      <c r="X42" s="3" t="b">
        <f>d11B!X42</f>
        <v>0</v>
      </c>
      <c r="Y42" s="3" t="str">
        <f>d11B!Y42</f>
        <v>added age uncertainty based on LR04</v>
      </c>
      <c r="Z42" s="3">
        <f>d11B!Z42</f>
        <v>999</v>
      </c>
    </row>
    <row r="43" spans="1:26">
      <c r="A43" s="3" t="str">
        <f>d11B!A43</f>
        <v>boron isotopes</v>
      </c>
      <c r="B43" s="3" t="str">
        <f>d11B!B43</f>
        <v xml:space="preserve">de la Vega </v>
      </c>
      <c r="C43" s="3">
        <f>d11B!C43</f>
        <v>2020</v>
      </c>
      <c r="D43" s="3" t="str">
        <f>d11B!D43</f>
        <v>10.1038/s41598-020-67154-8</v>
      </c>
      <c r="E43" s="3">
        <f>d11B!E43</f>
        <v>2942.97</v>
      </c>
      <c r="F43" s="3">
        <f>d11B!F43</f>
        <v>6</v>
      </c>
      <c r="G43" s="3">
        <f>d11B!G43</f>
        <v>6</v>
      </c>
      <c r="H43" s="3">
        <f>d11B!H43</f>
        <v>2.9429699999999999</v>
      </c>
      <c r="I43" s="3">
        <f>d11B!I43</f>
        <v>6.0000000000000001E-3</v>
      </c>
      <c r="J43" s="3">
        <f>d11B!J43</f>
        <v>6.0000000000000001E-3</v>
      </c>
      <c r="K43" s="3">
        <f>d11B!K43</f>
        <v>331.44786001764999</v>
      </c>
      <c r="L43" s="3">
        <f>d11B!L43</f>
        <v>60.289528352381012</v>
      </c>
      <c r="M43" s="3">
        <f>d11B!M43</f>
        <v>45.726095863116996</v>
      </c>
      <c r="N43" s="3" t="b">
        <f>d11B!N43</f>
        <v>1</v>
      </c>
      <c r="O43" s="3">
        <f>d11B!O43</f>
        <v>1</v>
      </c>
      <c r="P43" s="3" t="str">
        <f>d11B!P43</f>
        <v>all known sources of error have been quantified and/or sensitivity of the CO2 estimate to those sources is small</v>
      </c>
      <c r="Q43" s="3" t="str">
        <f>d11B!Q43</f>
        <v>NA</v>
      </c>
      <c r="R43" s="3" t="b">
        <f>d11B!R43</f>
        <v>0</v>
      </c>
      <c r="S43" s="3" t="str">
        <f>d11B!S43</f>
        <v>NA</v>
      </c>
      <c r="T43" s="3" t="b">
        <f>d11B!T43</f>
        <v>1</v>
      </c>
      <c r="U43" s="3" t="b">
        <f>d11B!U43</f>
        <v>0</v>
      </c>
      <c r="V43" s="3" t="str">
        <f>d11B!V43</f>
        <v>NA</v>
      </c>
      <c r="W43" s="3" t="str">
        <f>d11B!W43</f>
        <v>NA</v>
      </c>
      <c r="X43" s="3" t="b">
        <f>d11B!X43</f>
        <v>0</v>
      </c>
      <c r="Y43" s="3" t="str">
        <f>d11B!Y43</f>
        <v>added age uncertainty based on LR04</v>
      </c>
      <c r="Z43" s="3">
        <f>d11B!Z43</f>
        <v>999</v>
      </c>
    </row>
    <row r="44" spans="1:26">
      <c r="A44" s="3" t="str">
        <f>d11B!A44</f>
        <v>boron isotopes</v>
      </c>
      <c r="B44" s="3" t="str">
        <f>d11B!B44</f>
        <v xml:space="preserve">de la Vega </v>
      </c>
      <c r="C44" s="3">
        <f>d11B!C44</f>
        <v>2020</v>
      </c>
      <c r="D44" s="3" t="str">
        <f>d11B!D44</f>
        <v>10.1038/s41598-020-67154-8</v>
      </c>
      <c r="E44" s="3">
        <f>d11B!E44</f>
        <v>2950.22</v>
      </c>
      <c r="F44" s="3">
        <f>d11B!F44</f>
        <v>6</v>
      </c>
      <c r="G44" s="3">
        <f>d11B!G44</f>
        <v>6</v>
      </c>
      <c r="H44" s="3">
        <f>d11B!H44</f>
        <v>2.9502199999999998</v>
      </c>
      <c r="I44" s="3">
        <f>d11B!I44</f>
        <v>6.0000000000000001E-3</v>
      </c>
      <c r="J44" s="3">
        <f>d11B!J44</f>
        <v>6.0000000000000001E-3</v>
      </c>
      <c r="K44" s="3">
        <f>d11B!K44</f>
        <v>350.05923370373699</v>
      </c>
      <c r="L44" s="3">
        <f>d11B!L44</f>
        <v>64.548265475398011</v>
      </c>
      <c r="M44" s="3">
        <f>d11B!M44</f>
        <v>50.088853129563006</v>
      </c>
      <c r="N44" s="3" t="b">
        <f>d11B!N44</f>
        <v>1</v>
      </c>
      <c r="O44" s="3">
        <f>d11B!O44</f>
        <v>1</v>
      </c>
      <c r="P44" s="3" t="str">
        <f>d11B!P44</f>
        <v>all known sources of error have been quantified and/or sensitivity of the CO2 estimate to those sources is small</v>
      </c>
      <c r="Q44" s="3" t="str">
        <f>d11B!Q44</f>
        <v>NA</v>
      </c>
      <c r="R44" s="3" t="b">
        <f>d11B!R44</f>
        <v>0</v>
      </c>
      <c r="S44" s="3" t="str">
        <f>d11B!S44</f>
        <v>NA</v>
      </c>
      <c r="T44" s="3" t="b">
        <f>d11B!T44</f>
        <v>1</v>
      </c>
      <c r="U44" s="3" t="b">
        <f>d11B!U44</f>
        <v>0</v>
      </c>
      <c r="V44" s="3" t="str">
        <f>d11B!V44</f>
        <v>NA</v>
      </c>
      <c r="W44" s="3" t="str">
        <f>d11B!W44</f>
        <v>NA</v>
      </c>
      <c r="X44" s="3" t="b">
        <f>d11B!X44</f>
        <v>0</v>
      </c>
      <c r="Y44" s="3" t="str">
        <f>d11B!Y44</f>
        <v>added age uncertainty based on LR04</v>
      </c>
      <c r="Z44" s="3">
        <f>d11B!Z44</f>
        <v>999</v>
      </c>
    </row>
    <row r="45" spans="1:26">
      <c r="A45" s="3" t="str">
        <f>d11B!A45</f>
        <v>boron isotopes</v>
      </c>
      <c r="B45" s="3" t="str">
        <f>d11B!B45</f>
        <v xml:space="preserve">de la Vega </v>
      </c>
      <c r="C45" s="3">
        <f>d11B!C45</f>
        <v>2020</v>
      </c>
      <c r="D45" s="3" t="str">
        <f>d11B!D45</f>
        <v>10.1038/s41598-020-67154-8</v>
      </c>
      <c r="E45" s="3">
        <f>d11B!E45</f>
        <v>2950.22</v>
      </c>
      <c r="F45" s="3">
        <f>d11B!F45</f>
        <v>6</v>
      </c>
      <c r="G45" s="3">
        <f>d11B!G45</f>
        <v>6</v>
      </c>
      <c r="H45" s="3">
        <f>d11B!H45</f>
        <v>2.9502199999999998</v>
      </c>
      <c r="I45" s="3">
        <f>d11B!I45</f>
        <v>6.0000000000000001E-3</v>
      </c>
      <c r="J45" s="3">
        <f>d11B!J45</f>
        <v>6.0000000000000001E-3</v>
      </c>
      <c r="K45" s="3">
        <f>d11B!K45</f>
        <v>391.957652565731</v>
      </c>
      <c r="L45" s="3">
        <f>d11B!L45</f>
        <v>93.496084296325023</v>
      </c>
      <c r="M45" s="3">
        <f>d11B!M45</f>
        <v>56.268294058114009</v>
      </c>
      <c r="N45" s="3" t="b">
        <f>d11B!N45</f>
        <v>1</v>
      </c>
      <c r="O45" s="3">
        <f>d11B!O45</f>
        <v>1</v>
      </c>
      <c r="P45" s="3" t="str">
        <f>d11B!P45</f>
        <v>all known sources of error have been quantified and/or sensitivity of the CO2 estimate to those sources is small</v>
      </c>
      <c r="Q45" s="3" t="str">
        <f>d11B!Q45</f>
        <v>NA</v>
      </c>
      <c r="R45" s="3" t="b">
        <f>d11B!R45</f>
        <v>0</v>
      </c>
      <c r="S45" s="3" t="str">
        <f>d11B!S45</f>
        <v>NA</v>
      </c>
      <c r="T45" s="3" t="b">
        <f>d11B!T45</f>
        <v>1</v>
      </c>
      <c r="U45" s="3" t="b">
        <f>d11B!U45</f>
        <v>0</v>
      </c>
      <c r="V45" s="3" t="str">
        <f>d11B!V45</f>
        <v>NA</v>
      </c>
      <c r="W45" s="3" t="str">
        <f>d11B!W45</f>
        <v>NA</v>
      </c>
      <c r="X45" s="3" t="b">
        <f>d11B!X45</f>
        <v>0</v>
      </c>
      <c r="Y45" s="3" t="str">
        <f>d11B!Y45</f>
        <v>added age uncertainty based on LR04</v>
      </c>
      <c r="Z45" s="3">
        <f>d11B!Z45</f>
        <v>999</v>
      </c>
    </row>
    <row r="46" spans="1:26">
      <c r="A46" s="3" t="str">
        <f>d11B!A46</f>
        <v>boron isotopes</v>
      </c>
      <c r="B46" s="3" t="str">
        <f>d11B!B46</f>
        <v xml:space="preserve">de la Vega </v>
      </c>
      <c r="C46" s="3">
        <f>d11B!C46</f>
        <v>2020</v>
      </c>
      <c r="D46" s="3" t="str">
        <f>d11B!D46</f>
        <v>10.1038/s41598-020-67154-8</v>
      </c>
      <c r="E46" s="3">
        <f>d11B!E46</f>
        <v>2956.69</v>
      </c>
      <c r="F46" s="3">
        <f>d11B!F46</f>
        <v>6</v>
      </c>
      <c r="G46" s="3">
        <f>d11B!G46</f>
        <v>6</v>
      </c>
      <c r="H46" s="3">
        <f>d11B!H46</f>
        <v>2.95669</v>
      </c>
      <c r="I46" s="3">
        <f>d11B!I46</f>
        <v>6.0000000000000001E-3</v>
      </c>
      <c r="J46" s="3">
        <f>d11B!J46</f>
        <v>6.0000000000000001E-3</v>
      </c>
      <c r="K46" s="3">
        <f>d11B!K46</f>
        <v>341.78724684266803</v>
      </c>
      <c r="L46" s="3">
        <f>d11B!L46</f>
        <v>59.583527473396998</v>
      </c>
      <c r="M46" s="3">
        <f>d11B!M46</f>
        <v>48.276440464160032</v>
      </c>
      <c r="N46" s="3" t="b">
        <f>d11B!N46</f>
        <v>1</v>
      </c>
      <c r="O46" s="3">
        <f>d11B!O46</f>
        <v>1</v>
      </c>
      <c r="P46" s="3" t="str">
        <f>d11B!P46</f>
        <v>all known sources of error have been quantified and/or sensitivity of the CO2 estimate to those sources is small</v>
      </c>
      <c r="Q46" s="3" t="str">
        <f>d11B!Q46</f>
        <v>NA</v>
      </c>
      <c r="R46" s="3" t="b">
        <f>d11B!R46</f>
        <v>0</v>
      </c>
      <c r="S46" s="3" t="str">
        <f>d11B!S46</f>
        <v>NA</v>
      </c>
      <c r="T46" s="3" t="b">
        <f>d11B!T46</f>
        <v>1</v>
      </c>
      <c r="U46" s="3" t="b">
        <f>d11B!U46</f>
        <v>0</v>
      </c>
      <c r="V46" s="3" t="str">
        <f>d11B!V46</f>
        <v>NA</v>
      </c>
      <c r="W46" s="3" t="str">
        <f>d11B!W46</f>
        <v>NA</v>
      </c>
      <c r="X46" s="3" t="b">
        <f>d11B!X46</f>
        <v>0</v>
      </c>
      <c r="Y46" s="3" t="str">
        <f>d11B!Y46</f>
        <v>added age uncertainty based on LR04</v>
      </c>
      <c r="Z46" s="3">
        <f>d11B!Z46</f>
        <v>999</v>
      </c>
    </row>
    <row r="47" spans="1:26">
      <c r="A47" s="3" t="str">
        <f>d11B!A47</f>
        <v>boron isotopes</v>
      </c>
      <c r="B47" s="3" t="str">
        <f>d11B!B47</f>
        <v xml:space="preserve">de la Vega </v>
      </c>
      <c r="C47" s="3">
        <f>d11B!C47</f>
        <v>2020</v>
      </c>
      <c r="D47" s="3" t="str">
        <f>d11B!D47</f>
        <v>10.1038/s41598-020-67154-8</v>
      </c>
      <c r="E47" s="3">
        <f>d11B!E47</f>
        <v>2971.7</v>
      </c>
      <c r="F47" s="3">
        <f>d11B!F47</f>
        <v>6</v>
      </c>
      <c r="G47" s="3">
        <f>d11B!G47</f>
        <v>6</v>
      </c>
      <c r="H47" s="3">
        <f>d11B!H47</f>
        <v>2.9716999999999998</v>
      </c>
      <c r="I47" s="3">
        <f>d11B!I47</f>
        <v>6.0000000000000001E-3</v>
      </c>
      <c r="J47" s="3">
        <f>d11B!J47</f>
        <v>6.0000000000000001E-3</v>
      </c>
      <c r="K47" s="3">
        <f>d11B!K47</f>
        <v>323.36521560076397</v>
      </c>
      <c r="L47" s="3">
        <f>d11B!L47</f>
        <v>57.933992610316011</v>
      </c>
      <c r="M47" s="3">
        <f>d11B!M47</f>
        <v>44.969144847124994</v>
      </c>
      <c r="N47" s="3" t="b">
        <f>d11B!N47</f>
        <v>1</v>
      </c>
      <c r="O47" s="3">
        <f>d11B!O47</f>
        <v>1</v>
      </c>
      <c r="P47" s="3" t="str">
        <f>d11B!P47</f>
        <v>all known sources of error have been quantified and/or sensitivity of the CO2 estimate to those sources is small</v>
      </c>
      <c r="Q47" s="3" t="str">
        <f>d11B!Q47</f>
        <v>NA</v>
      </c>
      <c r="R47" s="3" t="b">
        <f>d11B!R47</f>
        <v>0</v>
      </c>
      <c r="S47" s="3" t="str">
        <f>d11B!S47</f>
        <v>NA</v>
      </c>
      <c r="T47" s="3" t="b">
        <f>d11B!T47</f>
        <v>1</v>
      </c>
      <c r="U47" s="3" t="b">
        <f>d11B!U47</f>
        <v>0</v>
      </c>
      <c r="V47" s="3" t="str">
        <f>d11B!V47</f>
        <v>NA</v>
      </c>
      <c r="W47" s="3" t="str">
        <f>d11B!W47</f>
        <v>NA</v>
      </c>
      <c r="X47" s="3" t="b">
        <f>d11B!X47</f>
        <v>0</v>
      </c>
      <c r="Y47" s="3" t="str">
        <f>d11B!Y47</f>
        <v>added age uncertainty based on LR04</v>
      </c>
      <c r="Z47" s="3">
        <f>d11B!Z47</f>
        <v>999</v>
      </c>
    </row>
    <row r="48" spans="1:26">
      <c r="A48" s="3" t="str">
        <f>d11B!A48</f>
        <v>boron isotopes</v>
      </c>
      <c r="B48" s="3" t="str">
        <f>d11B!B48</f>
        <v xml:space="preserve">de la Vega </v>
      </c>
      <c r="C48" s="3">
        <f>d11B!C48</f>
        <v>2020</v>
      </c>
      <c r="D48" s="3" t="str">
        <f>d11B!D48</f>
        <v>10.1038/s41598-020-67154-8</v>
      </c>
      <c r="E48" s="3">
        <f>d11B!E48</f>
        <v>2998.11</v>
      </c>
      <c r="F48" s="3">
        <f>d11B!F48</f>
        <v>6</v>
      </c>
      <c r="G48" s="3">
        <f>d11B!G48</f>
        <v>6</v>
      </c>
      <c r="H48" s="3">
        <f>d11B!H48</f>
        <v>2.9981100000000001</v>
      </c>
      <c r="I48" s="3">
        <f>d11B!I48</f>
        <v>6.0000000000000001E-3</v>
      </c>
      <c r="J48" s="3">
        <f>d11B!J48</f>
        <v>6.0000000000000001E-3</v>
      </c>
      <c r="K48" s="3">
        <f>d11B!K48</f>
        <v>366.02735382902898</v>
      </c>
      <c r="L48" s="3">
        <f>d11B!L48</f>
        <v>57.01498742971404</v>
      </c>
      <c r="M48" s="3">
        <f>d11B!M48</f>
        <v>56.961859356802961</v>
      </c>
      <c r="N48" s="3" t="b">
        <f>d11B!N48</f>
        <v>1</v>
      </c>
      <c r="O48" s="3">
        <f>d11B!O48</f>
        <v>1</v>
      </c>
      <c r="P48" s="3" t="str">
        <f>d11B!P48</f>
        <v>all known sources of error have been quantified and/or sensitivity of the CO2 estimate to those sources is small</v>
      </c>
      <c r="Q48" s="3" t="str">
        <f>d11B!Q48</f>
        <v>NA</v>
      </c>
      <c r="R48" s="3" t="b">
        <f>d11B!R48</f>
        <v>0</v>
      </c>
      <c r="S48" s="3" t="str">
        <f>d11B!S48</f>
        <v>NA</v>
      </c>
      <c r="T48" s="3" t="b">
        <f>d11B!T48</f>
        <v>1</v>
      </c>
      <c r="U48" s="3" t="b">
        <f>d11B!U48</f>
        <v>0</v>
      </c>
      <c r="V48" s="3" t="str">
        <f>d11B!V48</f>
        <v>NA</v>
      </c>
      <c r="W48" s="3" t="str">
        <f>d11B!W48</f>
        <v>NA</v>
      </c>
      <c r="X48" s="3" t="b">
        <f>d11B!X48</f>
        <v>0</v>
      </c>
      <c r="Y48" s="3" t="str">
        <f>d11B!Y48</f>
        <v>added age uncertainty based on LR04</v>
      </c>
      <c r="Z48" s="3">
        <f>d11B!Z48</f>
        <v>999</v>
      </c>
    </row>
    <row r="49" spans="1:26">
      <c r="A49" s="3" t="str">
        <f>d11B!A49</f>
        <v>boron isotopes</v>
      </c>
      <c r="B49" s="3" t="str">
        <f>d11B!B49</f>
        <v xml:space="preserve">de la Vega </v>
      </c>
      <c r="C49" s="3">
        <f>d11B!C49</f>
        <v>2020</v>
      </c>
      <c r="D49" s="3" t="str">
        <f>d11B!D49</f>
        <v>10.1038/s41598-020-67154-8</v>
      </c>
      <c r="E49" s="3">
        <f>d11B!E49</f>
        <v>3006.65</v>
      </c>
      <c r="F49" s="3">
        <f>d11B!F49</f>
        <v>15</v>
      </c>
      <c r="G49" s="3">
        <f>d11B!G49</f>
        <v>15</v>
      </c>
      <c r="H49" s="3">
        <f>d11B!H49</f>
        <v>3.00665</v>
      </c>
      <c r="I49" s="3">
        <f>d11B!I49</f>
        <v>1.4999999999999999E-2</v>
      </c>
      <c r="J49" s="3">
        <f>d11B!J49</f>
        <v>1.4999999999999999E-2</v>
      </c>
      <c r="K49" s="3">
        <f>d11B!K49</f>
        <v>346.45807401442198</v>
      </c>
      <c r="L49" s="3">
        <f>d11B!L49</f>
        <v>66.042652138195024</v>
      </c>
      <c r="M49" s="3">
        <f>d11B!M49</f>
        <v>49.028365413843005</v>
      </c>
      <c r="N49" s="3" t="b">
        <f>d11B!N49</f>
        <v>1</v>
      </c>
      <c r="O49" s="3">
        <f>d11B!O49</f>
        <v>1</v>
      </c>
      <c r="P49" s="3" t="str">
        <f>d11B!P49</f>
        <v>all known sources of error have been quantified and/or sensitivity of the CO2 estimate to those sources is small</v>
      </c>
      <c r="Q49" s="3" t="str">
        <f>d11B!Q49</f>
        <v>NA</v>
      </c>
      <c r="R49" s="3" t="b">
        <f>d11B!R49</f>
        <v>0</v>
      </c>
      <c r="S49" s="3" t="str">
        <f>d11B!S49</f>
        <v>NA</v>
      </c>
      <c r="T49" s="3" t="b">
        <f>d11B!T49</f>
        <v>1</v>
      </c>
      <c r="U49" s="3" t="b">
        <f>d11B!U49</f>
        <v>0</v>
      </c>
      <c r="V49" s="3" t="str">
        <f>d11B!V49</f>
        <v>NA</v>
      </c>
      <c r="W49" s="3" t="str">
        <f>d11B!W49</f>
        <v>NA</v>
      </c>
      <c r="X49" s="3" t="b">
        <f>d11B!X49</f>
        <v>0</v>
      </c>
      <c r="Y49" s="3" t="str">
        <f>d11B!Y49</f>
        <v>added age uncertainty based on LR04</v>
      </c>
      <c r="Z49" s="3">
        <f>d11B!Z49</f>
        <v>999</v>
      </c>
    </row>
    <row r="50" spans="1:26">
      <c r="A50" s="3" t="str">
        <f>d11B!A50</f>
        <v>boron isotopes</v>
      </c>
      <c r="B50" s="3" t="str">
        <f>d11B!B50</f>
        <v xml:space="preserve">de la Vega </v>
      </c>
      <c r="C50" s="3">
        <f>d11B!C50</f>
        <v>2020</v>
      </c>
      <c r="D50" s="3" t="str">
        <f>d11B!D50</f>
        <v>10.1038/s41598-020-67154-8</v>
      </c>
      <c r="E50" s="3">
        <f>d11B!E50</f>
        <v>3023.22</v>
      </c>
      <c r="F50" s="3">
        <f>d11B!F50</f>
        <v>15</v>
      </c>
      <c r="G50" s="3">
        <f>d11B!G50</f>
        <v>15</v>
      </c>
      <c r="H50" s="3">
        <f>d11B!H50</f>
        <v>3.0232199999999998</v>
      </c>
      <c r="I50" s="3">
        <f>d11B!I50</f>
        <v>1.4999999999999999E-2</v>
      </c>
      <c r="J50" s="3">
        <f>d11B!J50</f>
        <v>1.4999999999999999E-2</v>
      </c>
      <c r="K50" s="3">
        <f>d11B!K50</f>
        <v>366.79651509878698</v>
      </c>
      <c r="L50" s="3">
        <f>d11B!L50</f>
        <v>70.721399408062041</v>
      </c>
      <c r="M50" s="3">
        <f>d11B!M50</f>
        <v>49.790841623520009</v>
      </c>
      <c r="N50" s="3" t="b">
        <f>d11B!N50</f>
        <v>1</v>
      </c>
      <c r="O50" s="3">
        <f>d11B!O50</f>
        <v>1</v>
      </c>
      <c r="P50" s="3" t="str">
        <f>d11B!P50</f>
        <v>all known sources of error have been quantified and/or sensitivity of the CO2 estimate to those sources is small</v>
      </c>
      <c r="Q50" s="3" t="str">
        <f>d11B!Q50</f>
        <v>NA</v>
      </c>
      <c r="R50" s="3" t="b">
        <f>d11B!R50</f>
        <v>0</v>
      </c>
      <c r="S50" s="3" t="str">
        <f>d11B!S50</f>
        <v>NA</v>
      </c>
      <c r="T50" s="3" t="b">
        <f>d11B!T50</f>
        <v>1</v>
      </c>
      <c r="U50" s="3" t="b">
        <f>d11B!U50</f>
        <v>0</v>
      </c>
      <c r="V50" s="3" t="str">
        <f>d11B!V50</f>
        <v>NA</v>
      </c>
      <c r="W50" s="3" t="str">
        <f>d11B!W50</f>
        <v>NA</v>
      </c>
      <c r="X50" s="3" t="b">
        <f>d11B!X50</f>
        <v>0</v>
      </c>
      <c r="Y50" s="3" t="str">
        <f>d11B!Y50</f>
        <v>added age uncertainty based on LR04</v>
      </c>
      <c r="Z50" s="3">
        <f>d11B!Z50</f>
        <v>999</v>
      </c>
    </row>
    <row r="51" spans="1:26">
      <c r="A51" s="3" t="str">
        <f>d11B!A51</f>
        <v>boron isotopes</v>
      </c>
      <c r="B51" s="3" t="str">
        <f>d11B!B51</f>
        <v xml:space="preserve">de la Vega </v>
      </c>
      <c r="C51" s="3">
        <f>d11B!C51</f>
        <v>2020</v>
      </c>
      <c r="D51" s="3" t="str">
        <f>d11B!D51</f>
        <v>10.1038/s41598-020-67154-8</v>
      </c>
      <c r="E51" s="3">
        <f>d11B!E51</f>
        <v>3041.93</v>
      </c>
      <c r="F51" s="3">
        <f>d11B!F51</f>
        <v>15</v>
      </c>
      <c r="G51" s="3">
        <f>d11B!G51</f>
        <v>15</v>
      </c>
      <c r="H51" s="3">
        <f>d11B!H51</f>
        <v>3.0419299999999998</v>
      </c>
      <c r="I51" s="3">
        <f>d11B!I51</f>
        <v>1.4999999999999999E-2</v>
      </c>
      <c r="J51" s="3">
        <f>d11B!J51</f>
        <v>1.4999999999999999E-2</v>
      </c>
      <c r="K51" s="3">
        <f>d11B!K51</f>
        <v>412.62167635575099</v>
      </c>
      <c r="L51" s="3">
        <f>d11B!L51</f>
        <v>67.462534526351988</v>
      </c>
      <c r="M51" s="3">
        <f>d11B!M51</f>
        <v>69.031092354496991</v>
      </c>
      <c r="N51" s="3" t="b">
        <f>d11B!N51</f>
        <v>1</v>
      </c>
      <c r="O51" s="3">
        <f>d11B!O51</f>
        <v>1</v>
      </c>
      <c r="P51" s="3" t="str">
        <f>d11B!P51</f>
        <v>all known sources of error have been quantified and/or sensitivity of the CO2 estimate to those sources is small</v>
      </c>
      <c r="Q51" s="3" t="str">
        <f>d11B!Q51</f>
        <v>NA</v>
      </c>
      <c r="R51" s="3" t="b">
        <f>d11B!R51</f>
        <v>0</v>
      </c>
      <c r="S51" s="3" t="str">
        <f>d11B!S51</f>
        <v>NA</v>
      </c>
      <c r="T51" s="3" t="b">
        <f>d11B!T51</f>
        <v>1</v>
      </c>
      <c r="U51" s="3" t="b">
        <f>d11B!U51</f>
        <v>0</v>
      </c>
      <c r="V51" s="3" t="str">
        <f>d11B!V51</f>
        <v>NA</v>
      </c>
      <c r="W51" s="3" t="str">
        <f>d11B!W51</f>
        <v>NA</v>
      </c>
      <c r="X51" s="3" t="b">
        <f>d11B!X51</f>
        <v>0</v>
      </c>
      <c r="Y51" s="3" t="str">
        <f>d11B!Y51</f>
        <v>added age uncertainty based on LR04</v>
      </c>
      <c r="Z51" s="3">
        <f>d11B!Z51</f>
        <v>999</v>
      </c>
    </row>
    <row r="52" spans="1:26">
      <c r="A52" s="3" t="str">
        <f>d11B!A52</f>
        <v>boron isotopes</v>
      </c>
      <c r="B52" s="3" t="str">
        <f>d11B!B52</f>
        <v xml:space="preserve">de la Vega </v>
      </c>
      <c r="C52" s="3">
        <f>d11B!C52</f>
        <v>2020</v>
      </c>
      <c r="D52" s="3" t="str">
        <f>d11B!D52</f>
        <v>10.1038/s41598-020-67154-8</v>
      </c>
      <c r="E52" s="3">
        <f>d11B!E52</f>
        <v>3051.27</v>
      </c>
      <c r="F52" s="3">
        <f>d11B!F52</f>
        <v>15</v>
      </c>
      <c r="G52" s="3">
        <f>d11B!G52</f>
        <v>15</v>
      </c>
      <c r="H52" s="3">
        <f>d11B!H52</f>
        <v>3.0512700000000001</v>
      </c>
      <c r="I52" s="3">
        <f>d11B!I52</f>
        <v>1.4999999999999999E-2</v>
      </c>
      <c r="J52" s="3">
        <f>d11B!J52</f>
        <v>1.4999999999999999E-2</v>
      </c>
      <c r="K52" s="3">
        <f>d11B!K52</f>
        <v>411.23901924567099</v>
      </c>
      <c r="L52" s="3">
        <f>d11B!L52</f>
        <v>66.436190050634991</v>
      </c>
      <c r="M52" s="3">
        <f>d11B!M52</f>
        <v>63.703531064807009</v>
      </c>
      <c r="N52" s="3" t="b">
        <f>d11B!N52</f>
        <v>1</v>
      </c>
      <c r="O52" s="3">
        <f>d11B!O52</f>
        <v>1</v>
      </c>
      <c r="P52" s="3" t="str">
        <f>d11B!P52</f>
        <v>all known sources of error have been quantified and/or sensitivity of the CO2 estimate to those sources is small</v>
      </c>
      <c r="Q52" s="3" t="str">
        <f>d11B!Q52</f>
        <v>NA</v>
      </c>
      <c r="R52" s="3" t="b">
        <f>d11B!R52</f>
        <v>0</v>
      </c>
      <c r="S52" s="3" t="str">
        <f>d11B!S52</f>
        <v>NA</v>
      </c>
      <c r="T52" s="3" t="b">
        <f>d11B!T52</f>
        <v>1</v>
      </c>
      <c r="U52" s="3" t="b">
        <f>d11B!U52</f>
        <v>0</v>
      </c>
      <c r="V52" s="3" t="str">
        <f>d11B!V52</f>
        <v>NA</v>
      </c>
      <c r="W52" s="3" t="str">
        <f>d11B!W52</f>
        <v>NA</v>
      </c>
      <c r="X52" s="3" t="b">
        <f>d11B!X52</f>
        <v>0</v>
      </c>
      <c r="Y52" s="3" t="str">
        <f>d11B!Y52</f>
        <v>added age uncertainty based on LR04</v>
      </c>
      <c r="Z52" s="3">
        <f>d11B!Z52</f>
        <v>999</v>
      </c>
    </row>
    <row r="53" spans="1:26">
      <c r="A53" s="3" t="str">
        <f>d11B!A53</f>
        <v>boron isotopes</v>
      </c>
      <c r="B53" s="3" t="str">
        <f>d11B!B53</f>
        <v xml:space="preserve">de la Vega </v>
      </c>
      <c r="C53" s="3">
        <f>d11B!C53</f>
        <v>2020</v>
      </c>
      <c r="D53" s="3" t="str">
        <f>d11B!D53</f>
        <v>10.1038/s41598-020-67154-8</v>
      </c>
      <c r="E53" s="3">
        <f>d11B!E53</f>
        <v>3060.8</v>
      </c>
      <c r="F53" s="3">
        <f>d11B!F53</f>
        <v>15</v>
      </c>
      <c r="G53" s="3">
        <f>d11B!G53</f>
        <v>15</v>
      </c>
      <c r="H53" s="3">
        <f>d11B!H53</f>
        <v>3.0608</v>
      </c>
      <c r="I53" s="3">
        <f>d11B!I53</f>
        <v>1.4999999999999999E-2</v>
      </c>
      <c r="J53" s="3">
        <f>d11B!J53</f>
        <v>1.4999999999999999E-2</v>
      </c>
      <c r="K53" s="3">
        <f>d11B!K53</f>
        <v>349.91459564439498</v>
      </c>
      <c r="L53" s="3">
        <f>d11B!L53</f>
        <v>68.931917148086995</v>
      </c>
      <c r="M53" s="3">
        <f>d11B!M53</f>
        <v>51.280007157204977</v>
      </c>
      <c r="N53" s="3" t="b">
        <f>d11B!N53</f>
        <v>1</v>
      </c>
      <c r="O53" s="3">
        <f>d11B!O53</f>
        <v>1</v>
      </c>
      <c r="P53" s="3" t="str">
        <f>d11B!P53</f>
        <v>all known sources of error have been quantified and/or sensitivity of the CO2 estimate to those sources is small</v>
      </c>
      <c r="Q53" s="3" t="str">
        <f>d11B!Q53</f>
        <v>NA</v>
      </c>
      <c r="R53" s="3" t="b">
        <f>d11B!R53</f>
        <v>0</v>
      </c>
      <c r="S53" s="3" t="str">
        <f>d11B!S53</f>
        <v>NA</v>
      </c>
      <c r="T53" s="3" t="b">
        <f>d11B!T53</f>
        <v>1</v>
      </c>
      <c r="U53" s="3" t="b">
        <f>d11B!U53</f>
        <v>0</v>
      </c>
      <c r="V53" s="3" t="str">
        <f>d11B!V53</f>
        <v>NA</v>
      </c>
      <c r="W53" s="3" t="str">
        <f>d11B!W53</f>
        <v>NA</v>
      </c>
      <c r="X53" s="3" t="b">
        <f>d11B!X53</f>
        <v>0</v>
      </c>
      <c r="Y53" s="3" t="str">
        <f>d11B!Y53</f>
        <v>added age uncertainty based on LR04</v>
      </c>
      <c r="Z53" s="3">
        <f>d11B!Z53</f>
        <v>999</v>
      </c>
    </row>
    <row r="54" spans="1:26">
      <c r="A54" s="3" t="str">
        <f>d11B!A54</f>
        <v>boron isotopes</v>
      </c>
      <c r="B54" s="3" t="str">
        <f>d11B!B54</f>
        <v xml:space="preserve">de la Vega </v>
      </c>
      <c r="C54" s="3">
        <f>d11B!C54</f>
        <v>2020</v>
      </c>
      <c r="D54" s="3" t="str">
        <f>d11B!D54</f>
        <v>10.1038/s41598-020-67154-8</v>
      </c>
      <c r="E54" s="3">
        <f>d11B!E54</f>
        <v>3064.67</v>
      </c>
      <c r="F54" s="3">
        <f>d11B!F54</f>
        <v>15</v>
      </c>
      <c r="G54" s="3">
        <f>d11B!G54</f>
        <v>15</v>
      </c>
      <c r="H54" s="3">
        <f>d11B!H54</f>
        <v>3.06467</v>
      </c>
      <c r="I54" s="3">
        <f>d11B!I54</f>
        <v>1.4999999999999999E-2</v>
      </c>
      <c r="J54" s="3">
        <f>d11B!J54</f>
        <v>1.4999999999999999E-2</v>
      </c>
      <c r="K54" s="3">
        <f>d11B!K54</f>
        <v>401.62488435953998</v>
      </c>
      <c r="L54" s="3">
        <f>d11B!L54</f>
        <v>71.253013704966008</v>
      </c>
      <c r="M54" s="3">
        <f>d11B!M54</f>
        <v>59.047487238244003</v>
      </c>
      <c r="N54" s="3" t="b">
        <f>d11B!N54</f>
        <v>1</v>
      </c>
      <c r="O54" s="3">
        <f>d11B!O54</f>
        <v>1</v>
      </c>
      <c r="P54" s="3" t="str">
        <f>d11B!P54</f>
        <v>all known sources of error have been quantified and/or sensitivity of the CO2 estimate to those sources is small</v>
      </c>
      <c r="Q54" s="3" t="str">
        <f>d11B!Q54</f>
        <v>NA</v>
      </c>
      <c r="R54" s="3" t="b">
        <f>d11B!R54</f>
        <v>0</v>
      </c>
      <c r="S54" s="3" t="str">
        <f>d11B!S54</f>
        <v>NA</v>
      </c>
      <c r="T54" s="3" t="b">
        <f>d11B!T54</f>
        <v>1</v>
      </c>
      <c r="U54" s="3" t="b">
        <f>d11B!U54</f>
        <v>0</v>
      </c>
      <c r="V54" s="3" t="str">
        <f>d11B!V54</f>
        <v>NA</v>
      </c>
      <c r="W54" s="3" t="str">
        <f>d11B!W54</f>
        <v>NA</v>
      </c>
      <c r="X54" s="3" t="b">
        <f>d11B!X54</f>
        <v>0</v>
      </c>
      <c r="Y54" s="3" t="str">
        <f>d11B!Y54</f>
        <v>added age uncertainty based on LR04</v>
      </c>
      <c r="Z54" s="3">
        <f>d11B!Z54</f>
        <v>999</v>
      </c>
    </row>
    <row r="55" spans="1:26">
      <c r="A55" s="3" t="str">
        <f>d11B!A55</f>
        <v>boron isotopes</v>
      </c>
      <c r="B55" s="3" t="str">
        <f>d11B!B55</f>
        <v xml:space="preserve">de la Vega </v>
      </c>
      <c r="C55" s="3">
        <f>d11B!C55</f>
        <v>2020</v>
      </c>
      <c r="D55" s="3" t="str">
        <f>d11B!D55</f>
        <v>10.1038/s41598-020-67154-8</v>
      </c>
      <c r="E55" s="3">
        <f>d11B!E55</f>
        <v>3067.99</v>
      </c>
      <c r="F55" s="3">
        <f>d11B!F55</f>
        <v>15</v>
      </c>
      <c r="G55" s="3">
        <f>d11B!G55</f>
        <v>15</v>
      </c>
      <c r="H55" s="3">
        <f>d11B!H55</f>
        <v>3.06799</v>
      </c>
      <c r="I55" s="3">
        <f>d11B!I55</f>
        <v>1.4999999999999999E-2</v>
      </c>
      <c r="J55" s="3">
        <f>d11B!J55</f>
        <v>1.4999999999999999E-2</v>
      </c>
      <c r="K55" s="3">
        <f>d11B!K55</f>
        <v>373.108974663786</v>
      </c>
      <c r="L55" s="3">
        <f>d11B!L55</f>
        <v>60.866802245544989</v>
      </c>
      <c r="M55" s="3">
        <f>d11B!M55</f>
        <v>59.302020854259013</v>
      </c>
      <c r="N55" s="3" t="b">
        <f>d11B!N55</f>
        <v>1</v>
      </c>
      <c r="O55" s="3">
        <f>d11B!O55</f>
        <v>1</v>
      </c>
      <c r="P55" s="3" t="str">
        <f>d11B!P55</f>
        <v>all known sources of error have been quantified and/or sensitivity of the CO2 estimate to those sources is small</v>
      </c>
      <c r="Q55" s="3" t="str">
        <f>d11B!Q55</f>
        <v>NA</v>
      </c>
      <c r="R55" s="3" t="b">
        <f>d11B!R55</f>
        <v>0</v>
      </c>
      <c r="S55" s="3" t="str">
        <f>d11B!S55</f>
        <v>NA</v>
      </c>
      <c r="T55" s="3" t="b">
        <f>d11B!T55</f>
        <v>1</v>
      </c>
      <c r="U55" s="3" t="b">
        <f>d11B!U55</f>
        <v>0</v>
      </c>
      <c r="V55" s="3" t="str">
        <f>d11B!V55</f>
        <v>NA</v>
      </c>
      <c r="W55" s="3" t="str">
        <f>d11B!W55</f>
        <v>NA</v>
      </c>
      <c r="X55" s="3" t="b">
        <f>d11B!X55</f>
        <v>0</v>
      </c>
      <c r="Y55" s="3" t="str">
        <f>d11B!Y55</f>
        <v>added age uncertainty based on LR04</v>
      </c>
      <c r="Z55" s="3">
        <f>d11B!Z55</f>
        <v>999</v>
      </c>
    </row>
    <row r="56" spans="1:26">
      <c r="A56" s="3" t="str">
        <f>d11B!A56</f>
        <v>boron isotopes</v>
      </c>
      <c r="B56" s="3" t="str">
        <f>d11B!B56</f>
        <v xml:space="preserve">de la Vega </v>
      </c>
      <c r="C56" s="3">
        <f>d11B!C56</f>
        <v>2020</v>
      </c>
      <c r="D56" s="3" t="str">
        <f>d11B!D56</f>
        <v>10.1038/s41598-020-67154-8</v>
      </c>
      <c r="E56" s="3">
        <f>d11B!E56</f>
        <v>3091.2</v>
      </c>
      <c r="F56" s="3">
        <f>d11B!F56</f>
        <v>15</v>
      </c>
      <c r="G56" s="3">
        <f>d11B!G56</f>
        <v>15</v>
      </c>
      <c r="H56" s="3">
        <f>d11B!H56</f>
        <v>3.0911999999999997</v>
      </c>
      <c r="I56" s="3">
        <f>d11B!I56</f>
        <v>1.4999999999999999E-2</v>
      </c>
      <c r="J56" s="3">
        <f>d11B!J56</f>
        <v>1.4999999999999999E-2</v>
      </c>
      <c r="K56" s="3">
        <f>d11B!K56</f>
        <v>330.52420720923902</v>
      </c>
      <c r="L56" s="3">
        <f>d11B!L56</f>
        <v>56.423154344095963</v>
      </c>
      <c r="M56" s="3">
        <f>d11B!M56</f>
        <v>49.580117540323045</v>
      </c>
      <c r="N56" s="3" t="b">
        <f>d11B!N56</f>
        <v>1</v>
      </c>
      <c r="O56" s="3">
        <f>d11B!O56</f>
        <v>1</v>
      </c>
      <c r="P56" s="3" t="str">
        <f>d11B!P56</f>
        <v>all known sources of error have been quantified and/or sensitivity of the CO2 estimate to those sources is small</v>
      </c>
      <c r="Q56" s="3" t="str">
        <f>d11B!Q56</f>
        <v>NA</v>
      </c>
      <c r="R56" s="3" t="b">
        <f>d11B!R56</f>
        <v>0</v>
      </c>
      <c r="S56" s="3" t="str">
        <f>d11B!S56</f>
        <v>NA</v>
      </c>
      <c r="T56" s="3" t="b">
        <f>d11B!T56</f>
        <v>1</v>
      </c>
      <c r="U56" s="3" t="b">
        <f>d11B!U56</f>
        <v>0</v>
      </c>
      <c r="V56" s="3" t="str">
        <f>d11B!V56</f>
        <v>NA</v>
      </c>
      <c r="W56" s="3" t="str">
        <f>d11B!W56</f>
        <v>NA</v>
      </c>
      <c r="X56" s="3" t="b">
        <f>d11B!X56</f>
        <v>0</v>
      </c>
      <c r="Y56" s="3" t="str">
        <f>d11B!Y56</f>
        <v>added age uncertainty based on LR04</v>
      </c>
      <c r="Z56" s="3">
        <f>d11B!Z56</f>
        <v>999</v>
      </c>
    </row>
    <row r="57" spans="1:26">
      <c r="A57" s="3" t="str">
        <f>d11B!A57</f>
        <v>boron isotopes</v>
      </c>
      <c r="B57" s="3" t="str">
        <f>d11B!B57</f>
        <v xml:space="preserve">de la Vega </v>
      </c>
      <c r="C57" s="3">
        <f>d11B!C57</f>
        <v>2020</v>
      </c>
      <c r="D57" s="3" t="str">
        <f>d11B!D57</f>
        <v>10.1038/s41598-020-67154-8</v>
      </c>
      <c r="E57" s="3">
        <f>d11B!E57</f>
        <v>3099.49</v>
      </c>
      <c r="F57" s="3">
        <f>d11B!F57</f>
        <v>15</v>
      </c>
      <c r="G57" s="3">
        <f>d11B!G57</f>
        <v>15</v>
      </c>
      <c r="H57" s="3">
        <f>d11B!H57</f>
        <v>3.0994899999999999</v>
      </c>
      <c r="I57" s="3">
        <f>d11B!I57</f>
        <v>1.4999999999999999E-2</v>
      </c>
      <c r="J57" s="3">
        <f>d11B!J57</f>
        <v>1.4999999999999999E-2</v>
      </c>
      <c r="K57" s="3">
        <f>d11B!K57</f>
        <v>312.53361948307099</v>
      </c>
      <c r="L57" s="3">
        <f>d11B!L57</f>
        <v>58.68928475921399</v>
      </c>
      <c r="M57" s="3">
        <f>d11B!M57</f>
        <v>42.445533886068006</v>
      </c>
      <c r="N57" s="3" t="b">
        <f>d11B!N57</f>
        <v>1</v>
      </c>
      <c r="O57" s="3">
        <f>d11B!O57</f>
        <v>1</v>
      </c>
      <c r="P57" s="3" t="str">
        <f>d11B!P57</f>
        <v>all known sources of error have been quantified and/or sensitivity of the CO2 estimate to those sources is small</v>
      </c>
      <c r="Q57" s="3" t="str">
        <f>d11B!Q57</f>
        <v>NA</v>
      </c>
      <c r="R57" s="3" t="b">
        <f>d11B!R57</f>
        <v>0</v>
      </c>
      <c r="S57" s="3" t="str">
        <f>d11B!S57</f>
        <v>NA</v>
      </c>
      <c r="T57" s="3" t="b">
        <f>d11B!T57</f>
        <v>1</v>
      </c>
      <c r="U57" s="3" t="b">
        <f>d11B!U57</f>
        <v>0</v>
      </c>
      <c r="V57" s="3" t="str">
        <f>d11B!V57</f>
        <v>NA</v>
      </c>
      <c r="W57" s="3" t="str">
        <f>d11B!W57</f>
        <v>NA</v>
      </c>
      <c r="X57" s="3" t="b">
        <f>d11B!X57</f>
        <v>0</v>
      </c>
      <c r="Y57" s="3" t="str">
        <f>d11B!Y57</f>
        <v>added age uncertainty based on LR04</v>
      </c>
      <c r="Z57" s="3">
        <f>d11B!Z57</f>
        <v>999</v>
      </c>
    </row>
    <row r="58" spans="1:26">
      <c r="A58" s="3" t="str">
        <f>d11B!A58</f>
        <v>boron isotopes</v>
      </c>
      <c r="B58" s="3" t="str">
        <f>d11B!B58</f>
        <v xml:space="preserve">de la Vega </v>
      </c>
      <c r="C58" s="3">
        <f>d11B!C58</f>
        <v>2020</v>
      </c>
      <c r="D58" s="3" t="str">
        <f>d11B!D58</f>
        <v>10.1038/s41598-020-67154-8</v>
      </c>
      <c r="E58" s="3">
        <f>d11B!E58</f>
        <v>3112.2</v>
      </c>
      <c r="F58" s="3">
        <f>d11B!F58</f>
        <v>15</v>
      </c>
      <c r="G58" s="3">
        <f>d11B!G58</f>
        <v>15</v>
      </c>
      <c r="H58" s="3">
        <f>d11B!H58</f>
        <v>3.1121999999999996</v>
      </c>
      <c r="I58" s="3">
        <f>d11B!I58</f>
        <v>1.4999999999999999E-2</v>
      </c>
      <c r="J58" s="3">
        <f>d11B!J58</f>
        <v>1.4999999999999999E-2</v>
      </c>
      <c r="K58" s="3">
        <f>d11B!K58</f>
        <v>376.67519353675698</v>
      </c>
      <c r="L58" s="3">
        <f>d11B!L58</f>
        <v>70.838891243418004</v>
      </c>
      <c r="M58" s="3">
        <f>d11B!M58</f>
        <v>53.795328529498988</v>
      </c>
      <c r="N58" s="3" t="b">
        <f>d11B!N58</f>
        <v>1</v>
      </c>
      <c r="O58" s="3">
        <f>d11B!O58</f>
        <v>1</v>
      </c>
      <c r="P58" s="3" t="str">
        <f>d11B!P58</f>
        <v>all known sources of error have been quantified and/or sensitivity of the CO2 estimate to those sources is small</v>
      </c>
      <c r="Q58" s="3" t="str">
        <f>d11B!Q58</f>
        <v>NA</v>
      </c>
      <c r="R58" s="3" t="b">
        <f>d11B!R58</f>
        <v>0</v>
      </c>
      <c r="S58" s="3" t="str">
        <f>d11B!S58</f>
        <v>NA</v>
      </c>
      <c r="T58" s="3" t="b">
        <f>d11B!T58</f>
        <v>1</v>
      </c>
      <c r="U58" s="3" t="b">
        <f>d11B!U58</f>
        <v>0</v>
      </c>
      <c r="V58" s="3" t="str">
        <f>d11B!V58</f>
        <v>NA</v>
      </c>
      <c r="W58" s="3" t="str">
        <f>d11B!W58</f>
        <v>NA</v>
      </c>
      <c r="X58" s="3" t="b">
        <f>d11B!X58</f>
        <v>0</v>
      </c>
      <c r="Y58" s="3" t="str">
        <f>d11B!Y58</f>
        <v>added age uncertainty based on LR04</v>
      </c>
      <c r="Z58" s="3">
        <f>d11B!Z58</f>
        <v>999</v>
      </c>
    </row>
    <row r="59" spans="1:26">
      <c r="A59" s="3" t="str">
        <f>d11B!A59</f>
        <v>boron isotopes</v>
      </c>
      <c r="B59" s="3" t="str">
        <f>d11B!B59</f>
        <v xml:space="preserve">de la Vega </v>
      </c>
      <c r="C59" s="3">
        <f>d11B!C59</f>
        <v>2020</v>
      </c>
      <c r="D59" s="3" t="str">
        <f>d11B!D59</f>
        <v>10.1038/s41598-020-67154-8</v>
      </c>
      <c r="E59" s="3">
        <f>d11B!E59</f>
        <v>3134.59</v>
      </c>
      <c r="F59" s="3">
        <f>d11B!F59</f>
        <v>15</v>
      </c>
      <c r="G59" s="3">
        <f>d11B!G59</f>
        <v>15</v>
      </c>
      <c r="H59" s="3">
        <f>d11B!H59</f>
        <v>3.1345900000000002</v>
      </c>
      <c r="I59" s="3">
        <f>d11B!I59</f>
        <v>1.4999999999999999E-2</v>
      </c>
      <c r="J59" s="3">
        <f>d11B!J59</f>
        <v>1.4999999999999999E-2</v>
      </c>
      <c r="K59" s="3">
        <f>d11B!K59</f>
        <v>331.99974738727599</v>
      </c>
      <c r="L59" s="3">
        <f>d11B!L59</f>
        <v>65.350337726692999</v>
      </c>
      <c r="M59" s="3">
        <f>d11B!M59</f>
        <v>46.426246210514989</v>
      </c>
      <c r="N59" s="3" t="b">
        <f>d11B!N59</f>
        <v>1</v>
      </c>
      <c r="O59" s="3">
        <f>d11B!O59</f>
        <v>1</v>
      </c>
      <c r="P59" s="3" t="str">
        <f>d11B!P59</f>
        <v>all known sources of error have been quantified and/or sensitivity of the CO2 estimate to those sources is small</v>
      </c>
      <c r="Q59" s="3" t="str">
        <f>d11B!Q59</f>
        <v>NA</v>
      </c>
      <c r="R59" s="3" t="b">
        <f>d11B!R59</f>
        <v>0</v>
      </c>
      <c r="S59" s="3" t="str">
        <f>d11B!S59</f>
        <v>NA</v>
      </c>
      <c r="T59" s="3" t="b">
        <f>d11B!T59</f>
        <v>1</v>
      </c>
      <c r="U59" s="3" t="b">
        <f>d11B!U59</f>
        <v>0</v>
      </c>
      <c r="V59" s="3" t="str">
        <f>d11B!V59</f>
        <v>NA</v>
      </c>
      <c r="W59" s="3" t="str">
        <f>d11B!W59</f>
        <v>NA</v>
      </c>
      <c r="X59" s="3" t="b">
        <f>d11B!X59</f>
        <v>0</v>
      </c>
      <c r="Y59" s="3" t="str">
        <f>d11B!Y59</f>
        <v>added age uncertainty based on LR04</v>
      </c>
      <c r="Z59" s="3">
        <f>d11B!Z59</f>
        <v>999</v>
      </c>
    </row>
    <row r="60" spans="1:26">
      <c r="A60" s="3" t="str">
        <f>d11B!A60</f>
        <v>boron isotopes</v>
      </c>
      <c r="B60" s="3" t="str">
        <f>d11B!B60</f>
        <v xml:space="preserve">de la Vega </v>
      </c>
      <c r="C60" s="3">
        <f>d11B!C60</f>
        <v>2020</v>
      </c>
      <c r="D60" s="3" t="str">
        <f>d11B!D60</f>
        <v>10.1038/s41598-020-67154-8</v>
      </c>
      <c r="E60" s="3">
        <f>d11B!E60</f>
        <v>3146.71</v>
      </c>
      <c r="F60" s="3">
        <f>d11B!F60</f>
        <v>15</v>
      </c>
      <c r="G60" s="3">
        <f>d11B!G60</f>
        <v>15</v>
      </c>
      <c r="H60" s="3">
        <f>d11B!H60</f>
        <v>3.1467100000000001</v>
      </c>
      <c r="I60" s="3">
        <f>d11B!I60</f>
        <v>1.4999999999999999E-2</v>
      </c>
      <c r="J60" s="3">
        <f>d11B!J60</f>
        <v>1.4999999999999999E-2</v>
      </c>
      <c r="K60" s="3">
        <f>d11B!K60</f>
        <v>326.23440705469602</v>
      </c>
      <c r="L60" s="3">
        <f>d11B!L60</f>
        <v>62.193551550057975</v>
      </c>
      <c r="M60" s="3">
        <f>d11B!M60</f>
        <v>49.029776653062015</v>
      </c>
      <c r="N60" s="3" t="b">
        <f>d11B!N60</f>
        <v>1</v>
      </c>
      <c r="O60" s="3">
        <f>d11B!O60</f>
        <v>1</v>
      </c>
      <c r="P60" s="3" t="str">
        <f>d11B!P60</f>
        <v>all known sources of error have been quantified and/or sensitivity of the CO2 estimate to those sources is small</v>
      </c>
      <c r="Q60" s="3" t="str">
        <f>d11B!Q60</f>
        <v>NA</v>
      </c>
      <c r="R60" s="3" t="b">
        <f>d11B!R60</f>
        <v>0</v>
      </c>
      <c r="S60" s="3" t="str">
        <f>d11B!S60</f>
        <v>NA</v>
      </c>
      <c r="T60" s="3" t="b">
        <f>d11B!T60</f>
        <v>1</v>
      </c>
      <c r="U60" s="3" t="b">
        <f>d11B!U60</f>
        <v>0</v>
      </c>
      <c r="V60" s="3" t="str">
        <f>d11B!V60</f>
        <v>NA</v>
      </c>
      <c r="W60" s="3" t="str">
        <f>d11B!W60</f>
        <v>NA</v>
      </c>
      <c r="X60" s="3" t="b">
        <f>d11B!X60</f>
        <v>0</v>
      </c>
      <c r="Y60" s="3" t="str">
        <f>d11B!Y60</f>
        <v>added age uncertainty based on LR04</v>
      </c>
      <c r="Z60" s="3">
        <f>d11B!Z60</f>
        <v>999</v>
      </c>
    </row>
    <row r="61" spans="1:26">
      <c r="A61" s="3" t="str">
        <f>d11B!A61</f>
        <v>boron isotopes</v>
      </c>
      <c r="B61" s="3" t="str">
        <f>d11B!B61</f>
        <v xml:space="preserve">de la Vega </v>
      </c>
      <c r="C61" s="3">
        <f>d11B!C61</f>
        <v>2020</v>
      </c>
      <c r="D61" s="3" t="str">
        <f>d11B!D61</f>
        <v>10.1038/s41598-020-67154-8</v>
      </c>
      <c r="E61" s="3">
        <f>d11B!E61</f>
        <v>3149.8</v>
      </c>
      <c r="F61" s="3">
        <f>d11B!F61</f>
        <v>15</v>
      </c>
      <c r="G61" s="3">
        <f>d11B!G61</f>
        <v>15</v>
      </c>
      <c r="H61" s="3">
        <f>d11B!H61</f>
        <v>3.1498000000000004</v>
      </c>
      <c r="I61" s="3">
        <f>d11B!I61</f>
        <v>1.4999999999999999E-2</v>
      </c>
      <c r="J61" s="3">
        <f>d11B!J61</f>
        <v>1.4999999999999999E-2</v>
      </c>
      <c r="K61" s="3">
        <f>d11B!K61</f>
        <v>285.04446739913601</v>
      </c>
      <c r="L61" s="3">
        <f>d11B!L61</f>
        <v>52.090622410166986</v>
      </c>
      <c r="M61" s="3">
        <f>d11B!M61</f>
        <v>44.458377347457002</v>
      </c>
      <c r="N61" s="3" t="b">
        <f>d11B!N61</f>
        <v>1</v>
      </c>
      <c r="O61" s="3">
        <f>d11B!O61</f>
        <v>1</v>
      </c>
      <c r="P61" s="3" t="str">
        <f>d11B!P61</f>
        <v>all known sources of error have been quantified and/or sensitivity of the CO2 estimate to those sources is small</v>
      </c>
      <c r="Q61" s="3" t="str">
        <f>d11B!Q61</f>
        <v>NA</v>
      </c>
      <c r="R61" s="3" t="b">
        <f>d11B!R61</f>
        <v>0</v>
      </c>
      <c r="S61" s="3" t="str">
        <f>d11B!S61</f>
        <v>NA</v>
      </c>
      <c r="T61" s="3" t="b">
        <f>d11B!T61</f>
        <v>1</v>
      </c>
      <c r="U61" s="3" t="b">
        <f>d11B!U61</f>
        <v>0</v>
      </c>
      <c r="V61" s="3" t="str">
        <f>d11B!V61</f>
        <v>NA</v>
      </c>
      <c r="W61" s="3" t="str">
        <f>d11B!W61</f>
        <v>NA</v>
      </c>
      <c r="X61" s="3" t="b">
        <f>d11B!X61</f>
        <v>0</v>
      </c>
      <c r="Y61" s="3" t="str">
        <f>d11B!Y61</f>
        <v>added age uncertainty based on LR04</v>
      </c>
      <c r="Z61" s="3">
        <f>d11B!Z61</f>
        <v>999</v>
      </c>
    </row>
    <row r="62" spans="1:26">
      <c r="A62" s="3" t="str">
        <f>d11B!A62</f>
        <v>boron isotopes</v>
      </c>
      <c r="B62" s="3" t="str">
        <f>d11B!B62</f>
        <v xml:space="preserve">de la Vega </v>
      </c>
      <c r="C62" s="3">
        <f>d11B!C62</f>
        <v>2020</v>
      </c>
      <c r="D62" s="3" t="str">
        <f>d11B!D62</f>
        <v>10.1038/s41598-020-67154-8</v>
      </c>
      <c r="E62" s="3">
        <f>d11B!E62</f>
        <v>3151.75</v>
      </c>
      <c r="F62" s="3">
        <f>d11B!F62</f>
        <v>15</v>
      </c>
      <c r="G62" s="3">
        <f>d11B!G62</f>
        <v>15</v>
      </c>
      <c r="H62" s="3">
        <f>d11B!H62</f>
        <v>3.1517499999999998</v>
      </c>
      <c r="I62" s="3">
        <f>d11B!I62</f>
        <v>1.4999999999999999E-2</v>
      </c>
      <c r="J62" s="3">
        <f>d11B!J62</f>
        <v>1.4999999999999999E-2</v>
      </c>
      <c r="K62" s="3">
        <f>d11B!K62</f>
        <v>377.09326040943699</v>
      </c>
      <c r="L62" s="3">
        <f>d11B!L62</f>
        <v>113.35909533075403</v>
      </c>
      <c r="M62" s="3">
        <f>d11B!M62</f>
        <v>68.58805661750398</v>
      </c>
      <c r="N62" s="3" t="b">
        <f>d11B!N62</f>
        <v>1</v>
      </c>
      <c r="O62" s="3">
        <f>d11B!O62</f>
        <v>1</v>
      </c>
      <c r="P62" s="3" t="str">
        <f>d11B!P62</f>
        <v>all known sources of error have been quantified and/or sensitivity of the CO2 estimate to those sources is small</v>
      </c>
      <c r="Q62" s="3" t="str">
        <f>d11B!Q62</f>
        <v>NA</v>
      </c>
      <c r="R62" s="3" t="b">
        <f>d11B!R62</f>
        <v>0</v>
      </c>
      <c r="S62" s="3" t="str">
        <f>d11B!S62</f>
        <v>NA</v>
      </c>
      <c r="T62" s="3" t="b">
        <f>d11B!T62</f>
        <v>1</v>
      </c>
      <c r="U62" s="3" t="b">
        <f>d11B!U62</f>
        <v>0</v>
      </c>
      <c r="V62" s="3" t="str">
        <f>d11B!V62</f>
        <v>NA</v>
      </c>
      <c r="W62" s="3" t="str">
        <f>d11B!W62</f>
        <v>NA</v>
      </c>
      <c r="X62" s="3" t="b">
        <f>d11B!X62</f>
        <v>0</v>
      </c>
      <c r="Y62" s="3" t="str">
        <f>d11B!Y62</f>
        <v>added age uncertainty based on LR04</v>
      </c>
      <c r="Z62" s="3">
        <f>d11B!Z62</f>
        <v>999</v>
      </c>
    </row>
    <row r="63" spans="1:26">
      <c r="A63" s="3" t="str">
        <f>d11B!A63</f>
        <v>boron isotopes</v>
      </c>
      <c r="B63" s="3" t="str">
        <f>d11B!B63</f>
        <v xml:space="preserve">de la Vega </v>
      </c>
      <c r="C63" s="3">
        <f>d11B!C63</f>
        <v>2020</v>
      </c>
      <c r="D63" s="3" t="str">
        <f>d11B!D63</f>
        <v>10.1038/s41598-020-67154-8</v>
      </c>
      <c r="E63" s="3">
        <f>d11B!E63</f>
        <v>3152.24</v>
      </c>
      <c r="F63" s="3">
        <f>d11B!F63</f>
        <v>15</v>
      </c>
      <c r="G63" s="3">
        <f>d11B!G63</f>
        <v>15</v>
      </c>
      <c r="H63" s="3">
        <f>d11B!H63</f>
        <v>3.1522399999999999</v>
      </c>
      <c r="I63" s="3">
        <f>d11B!I63</f>
        <v>1.4999999999999999E-2</v>
      </c>
      <c r="J63" s="3">
        <f>d11B!J63</f>
        <v>1.4999999999999999E-2</v>
      </c>
      <c r="K63" s="3">
        <f>d11B!K63</f>
        <v>351.63309093649798</v>
      </c>
      <c r="L63" s="3">
        <f>d11B!L63</f>
        <v>73.867676931488006</v>
      </c>
      <c r="M63" s="3">
        <f>d11B!M63</f>
        <v>54.612235278043954</v>
      </c>
      <c r="N63" s="3" t="b">
        <f>d11B!N63</f>
        <v>1</v>
      </c>
      <c r="O63" s="3">
        <f>d11B!O63</f>
        <v>1</v>
      </c>
      <c r="P63" s="3" t="str">
        <f>d11B!P63</f>
        <v>all known sources of error have been quantified and/or sensitivity of the CO2 estimate to those sources is small</v>
      </c>
      <c r="Q63" s="3" t="str">
        <f>d11B!Q63</f>
        <v>NA</v>
      </c>
      <c r="R63" s="3" t="b">
        <f>d11B!R63</f>
        <v>0</v>
      </c>
      <c r="S63" s="3" t="str">
        <f>d11B!S63</f>
        <v>NA</v>
      </c>
      <c r="T63" s="3" t="b">
        <f>d11B!T63</f>
        <v>1</v>
      </c>
      <c r="U63" s="3" t="b">
        <f>d11B!U63</f>
        <v>0</v>
      </c>
      <c r="V63" s="3" t="str">
        <f>d11B!V63</f>
        <v>NA</v>
      </c>
      <c r="W63" s="3" t="str">
        <f>d11B!W63</f>
        <v>NA</v>
      </c>
      <c r="X63" s="3" t="b">
        <f>d11B!X63</f>
        <v>0</v>
      </c>
      <c r="Y63" s="3" t="str">
        <f>d11B!Y63</f>
        <v>added age uncertainty based on LR04</v>
      </c>
      <c r="Z63" s="3">
        <f>d11B!Z63</f>
        <v>999</v>
      </c>
    </row>
    <row r="64" spans="1:26">
      <c r="A64" s="3" t="str">
        <f>d11B!A64</f>
        <v>boron isotopes</v>
      </c>
      <c r="B64" s="3" t="str">
        <f>d11B!B64</f>
        <v xml:space="preserve">de la Vega </v>
      </c>
      <c r="C64" s="3">
        <f>d11B!C64</f>
        <v>2020</v>
      </c>
      <c r="D64" s="3" t="str">
        <f>d11B!D64</f>
        <v>10.1038/s41598-020-67154-8</v>
      </c>
      <c r="E64" s="3">
        <f>d11B!E64</f>
        <v>3153.05</v>
      </c>
      <c r="F64" s="3">
        <f>d11B!F64</f>
        <v>15</v>
      </c>
      <c r="G64" s="3">
        <f>d11B!G64</f>
        <v>15</v>
      </c>
      <c r="H64" s="3">
        <f>d11B!H64</f>
        <v>3.1530500000000004</v>
      </c>
      <c r="I64" s="3">
        <f>d11B!I64</f>
        <v>1.4999999999999999E-2</v>
      </c>
      <c r="J64" s="3">
        <f>d11B!J64</f>
        <v>1.4999999999999999E-2</v>
      </c>
      <c r="K64" s="3">
        <f>d11B!K64</f>
        <v>331.483156144139</v>
      </c>
      <c r="L64" s="3">
        <f>d11B!L64</f>
        <v>73.36361919175198</v>
      </c>
      <c r="M64" s="3">
        <f>d11B!M64</f>
        <v>51.247706314021002</v>
      </c>
      <c r="N64" s="3" t="b">
        <f>d11B!N64</f>
        <v>1</v>
      </c>
      <c r="O64" s="3">
        <f>d11B!O64</f>
        <v>1</v>
      </c>
      <c r="P64" s="3" t="str">
        <f>d11B!P64</f>
        <v>all known sources of error have been quantified and/or sensitivity of the CO2 estimate to those sources is small</v>
      </c>
      <c r="Q64" s="3" t="str">
        <f>d11B!Q64</f>
        <v>NA</v>
      </c>
      <c r="R64" s="3" t="b">
        <f>d11B!R64</f>
        <v>0</v>
      </c>
      <c r="S64" s="3" t="str">
        <f>d11B!S64</f>
        <v>NA</v>
      </c>
      <c r="T64" s="3" t="b">
        <f>d11B!T64</f>
        <v>1</v>
      </c>
      <c r="U64" s="3" t="b">
        <f>d11B!U64</f>
        <v>0</v>
      </c>
      <c r="V64" s="3" t="str">
        <f>d11B!V64</f>
        <v>NA</v>
      </c>
      <c r="W64" s="3" t="str">
        <f>d11B!W64</f>
        <v>NA</v>
      </c>
      <c r="X64" s="3" t="b">
        <f>d11B!X64</f>
        <v>0</v>
      </c>
      <c r="Y64" s="3" t="str">
        <f>d11B!Y64</f>
        <v>added age uncertainty based on LR04</v>
      </c>
      <c r="Z64" s="3">
        <f>d11B!Z64</f>
        <v>999</v>
      </c>
    </row>
    <row r="65" spans="1:26">
      <c r="A65" s="3" t="str">
        <f>d11B!A65</f>
        <v>boron isotopes</v>
      </c>
      <c r="B65" s="3" t="str">
        <f>d11B!B65</f>
        <v xml:space="preserve">de la Vega </v>
      </c>
      <c r="C65" s="3">
        <f>d11B!C65</f>
        <v>2020</v>
      </c>
      <c r="D65" s="3" t="str">
        <f>d11B!D65</f>
        <v>10.1038/s41598-020-67154-8</v>
      </c>
      <c r="E65" s="3">
        <f>d11B!E65</f>
        <v>3154.35</v>
      </c>
      <c r="F65" s="3">
        <f>d11B!F65</f>
        <v>15</v>
      </c>
      <c r="G65" s="3">
        <f>d11B!G65</f>
        <v>15</v>
      </c>
      <c r="H65" s="3">
        <f>d11B!H65</f>
        <v>3.15435</v>
      </c>
      <c r="I65" s="3">
        <f>d11B!I65</f>
        <v>1.4999999999999999E-2</v>
      </c>
      <c r="J65" s="3">
        <f>d11B!J65</f>
        <v>1.4999999999999999E-2</v>
      </c>
      <c r="K65" s="3">
        <f>d11B!K65</f>
        <v>331.95147861337199</v>
      </c>
      <c r="L65" s="3">
        <f>d11B!L65</f>
        <v>58.024866599150982</v>
      </c>
      <c r="M65" s="3">
        <f>d11B!M65</f>
        <v>48.066659908039014</v>
      </c>
      <c r="N65" s="3" t="b">
        <f>d11B!N65</f>
        <v>1</v>
      </c>
      <c r="O65" s="3">
        <f>d11B!O65</f>
        <v>1</v>
      </c>
      <c r="P65" s="3" t="str">
        <f>d11B!P65</f>
        <v>all known sources of error have been quantified and/or sensitivity of the CO2 estimate to those sources is small</v>
      </c>
      <c r="Q65" s="3" t="str">
        <f>d11B!Q65</f>
        <v>NA</v>
      </c>
      <c r="R65" s="3" t="b">
        <f>d11B!R65</f>
        <v>0</v>
      </c>
      <c r="S65" s="3" t="str">
        <f>d11B!S65</f>
        <v>NA</v>
      </c>
      <c r="T65" s="3" t="b">
        <f>d11B!T65</f>
        <v>1</v>
      </c>
      <c r="U65" s="3" t="b">
        <f>d11B!U65</f>
        <v>0</v>
      </c>
      <c r="V65" s="3" t="str">
        <f>d11B!V65</f>
        <v>NA</v>
      </c>
      <c r="W65" s="3" t="str">
        <f>d11B!W65</f>
        <v>NA</v>
      </c>
      <c r="X65" s="3" t="b">
        <f>d11B!X65</f>
        <v>0</v>
      </c>
      <c r="Y65" s="3" t="str">
        <f>d11B!Y65</f>
        <v>added age uncertainty based on LR04</v>
      </c>
      <c r="Z65" s="3">
        <f>d11B!Z65</f>
        <v>999</v>
      </c>
    </row>
    <row r="66" spans="1:26">
      <c r="A66" s="3" t="str">
        <f>d11B!A66</f>
        <v>boron isotopes</v>
      </c>
      <c r="B66" s="3" t="str">
        <f>d11B!B66</f>
        <v xml:space="preserve">de la Vega </v>
      </c>
      <c r="C66" s="3">
        <f>d11B!C66</f>
        <v>2020</v>
      </c>
      <c r="D66" s="3" t="str">
        <f>d11B!D66</f>
        <v>10.1038/s41598-020-67154-8</v>
      </c>
      <c r="E66" s="3">
        <f>d11B!E66</f>
        <v>3155.33</v>
      </c>
      <c r="F66" s="3">
        <f>d11B!F66</f>
        <v>15</v>
      </c>
      <c r="G66" s="3">
        <f>d11B!G66</f>
        <v>15</v>
      </c>
      <c r="H66" s="3">
        <f>d11B!H66</f>
        <v>3.1553299999999997</v>
      </c>
      <c r="I66" s="3">
        <f>d11B!I66</f>
        <v>1.4999999999999999E-2</v>
      </c>
      <c r="J66" s="3">
        <f>d11B!J66</f>
        <v>1.4999999999999999E-2</v>
      </c>
      <c r="K66" s="3">
        <f>d11B!K66</f>
        <v>318.31387164225401</v>
      </c>
      <c r="L66" s="3">
        <f>d11B!L66</f>
        <v>56.442113317726012</v>
      </c>
      <c r="M66" s="3">
        <f>d11B!M66</f>
        <v>47.985061268654988</v>
      </c>
      <c r="N66" s="3" t="b">
        <f>d11B!N66</f>
        <v>1</v>
      </c>
      <c r="O66" s="3">
        <f>d11B!O66</f>
        <v>1</v>
      </c>
      <c r="P66" s="3" t="str">
        <f>d11B!P66</f>
        <v>all known sources of error have been quantified and/or sensitivity of the CO2 estimate to those sources is small</v>
      </c>
      <c r="Q66" s="3" t="str">
        <f>d11B!Q66</f>
        <v>NA</v>
      </c>
      <c r="R66" s="3" t="b">
        <f>d11B!R66</f>
        <v>0</v>
      </c>
      <c r="S66" s="3" t="str">
        <f>d11B!S66</f>
        <v>NA</v>
      </c>
      <c r="T66" s="3" t="b">
        <f>d11B!T66</f>
        <v>1</v>
      </c>
      <c r="U66" s="3" t="b">
        <f>d11B!U66</f>
        <v>0</v>
      </c>
      <c r="V66" s="3" t="str">
        <f>d11B!V66</f>
        <v>NA</v>
      </c>
      <c r="W66" s="3" t="str">
        <f>d11B!W66</f>
        <v>NA</v>
      </c>
      <c r="X66" s="3" t="b">
        <f>d11B!X66</f>
        <v>0</v>
      </c>
      <c r="Y66" s="3" t="str">
        <f>d11B!Y66</f>
        <v>added age uncertainty based on LR04</v>
      </c>
      <c r="Z66" s="3">
        <f>d11B!Z66</f>
        <v>999</v>
      </c>
    </row>
    <row r="67" spans="1:26">
      <c r="A67" s="3" t="str">
        <f>d11B!A67</f>
        <v>boron isotopes</v>
      </c>
      <c r="B67" s="3" t="str">
        <f>d11B!B67</f>
        <v xml:space="preserve">de la Vega </v>
      </c>
      <c r="C67" s="3">
        <f>d11B!C67</f>
        <v>2020</v>
      </c>
      <c r="D67" s="3" t="str">
        <f>d11B!D67</f>
        <v>10.1038/s41598-020-67154-8</v>
      </c>
      <c r="E67" s="3">
        <f>d11B!E67</f>
        <v>3156.8</v>
      </c>
      <c r="F67" s="3">
        <f>d11B!F67</f>
        <v>15</v>
      </c>
      <c r="G67" s="3">
        <f>d11B!G67</f>
        <v>15</v>
      </c>
      <c r="H67" s="3">
        <f>d11B!H67</f>
        <v>3.1568000000000001</v>
      </c>
      <c r="I67" s="3">
        <f>d11B!I67</f>
        <v>1.4999999999999999E-2</v>
      </c>
      <c r="J67" s="3">
        <f>d11B!J67</f>
        <v>1.4999999999999999E-2</v>
      </c>
      <c r="K67" s="3">
        <f>d11B!K67</f>
        <v>458.652713280299</v>
      </c>
      <c r="L67" s="3">
        <f>d11B!L67</f>
        <v>100.88655055138605</v>
      </c>
      <c r="M67" s="3">
        <f>d11B!M67</f>
        <v>71.905236145138986</v>
      </c>
      <c r="N67" s="3" t="b">
        <f>d11B!N67</f>
        <v>1</v>
      </c>
      <c r="O67" s="3">
        <f>d11B!O67</f>
        <v>1</v>
      </c>
      <c r="P67" s="3" t="str">
        <f>d11B!P67</f>
        <v>all known sources of error have been quantified and/or sensitivity of the CO2 estimate to those sources is small</v>
      </c>
      <c r="Q67" s="3" t="str">
        <f>d11B!Q67</f>
        <v>NA</v>
      </c>
      <c r="R67" s="3" t="b">
        <f>d11B!R67</f>
        <v>0</v>
      </c>
      <c r="S67" s="3" t="str">
        <f>d11B!S67</f>
        <v>NA</v>
      </c>
      <c r="T67" s="3" t="b">
        <f>d11B!T67</f>
        <v>1</v>
      </c>
      <c r="U67" s="3" t="b">
        <f>d11B!U67</f>
        <v>0</v>
      </c>
      <c r="V67" s="3" t="str">
        <f>d11B!V67</f>
        <v>NA</v>
      </c>
      <c r="W67" s="3" t="str">
        <f>d11B!W67</f>
        <v>NA</v>
      </c>
      <c r="X67" s="3" t="b">
        <f>d11B!X67</f>
        <v>0</v>
      </c>
      <c r="Y67" s="3" t="str">
        <f>d11B!Y67</f>
        <v>added age uncertainty based on LR04</v>
      </c>
      <c r="Z67" s="3">
        <f>d11B!Z67</f>
        <v>999</v>
      </c>
    </row>
    <row r="68" spans="1:26">
      <c r="A68" s="3" t="str">
        <f>d11B!A68</f>
        <v>boron isotopes</v>
      </c>
      <c r="B68" s="3" t="str">
        <f>d11B!B68</f>
        <v xml:space="preserve">de la Vega </v>
      </c>
      <c r="C68" s="3">
        <f>d11B!C68</f>
        <v>2020</v>
      </c>
      <c r="D68" s="3" t="str">
        <f>d11B!D68</f>
        <v>10.1038/s41598-020-67154-8</v>
      </c>
      <c r="E68" s="3">
        <f>d11B!E68</f>
        <v>3158.75</v>
      </c>
      <c r="F68" s="3">
        <f>d11B!F68</f>
        <v>15</v>
      </c>
      <c r="G68" s="3">
        <f>d11B!G68</f>
        <v>15</v>
      </c>
      <c r="H68" s="3">
        <f>d11B!H68</f>
        <v>3.1587499999999999</v>
      </c>
      <c r="I68" s="3">
        <f>d11B!I68</f>
        <v>1.4999999999999999E-2</v>
      </c>
      <c r="J68" s="3">
        <f>d11B!J68</f>
        <v>1.4999999999999999E-2</v>
      </c>
      <c r="K68" s="3">
        <f>d11B!K68</f>
        <v>324.008556639929</v>
      </c>
      <c r="L68" s="3">
        <f>d11B!L68</f>
        <v>61.63926076184498</v>
      </c>
      <c r="M68" s="3">
        <f>d11B!M68</f>
        <v>44.602704296002003</v>
      </c>
      <c r="N68" s="3" t="b">
        <f>d11B!N68</f>
        <v>1</v>
      </c>
      <c r="O68" s="3">
        <f>d11B!O68</f>
        <v>1</v>
      </c>
      <c r="P68" s="3" t="str">
        <f>d11B!P68</f>
        <v>all known sources of error have been quantified and/or sensitivity of the CO2 estimate to those sources is small</v>
      </c>
      <c r="Q68" s="3" t="str">
        <f>d11B!Q68</f>
        <v>NA</v>
      </c>
      <c r="R68" s="3" t="b">
        <f>d11B!R68</f>
        <v>0</v>
      </c>
      <c r="S68" s="3" t="str">
        <f>d11B!S68</f>
        <v>NA</v>
      </c>
      <c r="T68" s="3" t="b">
        <f>d11B!T68</f>
        <v>1</v>
      </c>
      <c r="U68" s="3" t="b">
        <f>d11B!U68</f>
        <v>0</v>
      </c>
      <c r="V68" s="3" t="str">
        <f>d11B!V68</f>
        <v>NA</v>
      </c>
      <c r="W68" s="3" t="str">
        <f>d11B!W68</f>
        <v>NA</v>
      </c>
      <c r="X68" s="3" t="b">
        <f>d11B!X68</f>
        <v>0</v>
      </c>
      <c r="Y68" s="3" t="str">
        <f>d11B!Y68</f>
        <v>added age uncertainty based on LR04</v>
      </c>
      <c r="Z68" s="3">
        <f>d11B!Z68</f>
        <v>999</v>
      </c>
    </row>
    <row r="69" spans="1:26">
      <c r="A69" s="3" t="str">
        <f>d11B!A69</f>
        <v>boron isotopes</v>
      </c>
      <c r="B69" s="3" t="str">
        <f>d11B!B69</f>
        <v xml:space="preserve">de la Vega </v>
      </c>
      <c r="C69" s="3">
        <f>d11B!C69</f>
        <v>2020</v>
      </c>
      <c r="D69" s="3" t="str">
        <f>d11B!D69</f>
        <v>10.1038/s41598-020-67154-8</v>
      </c>
      <c r="E69" s="3">
        <f>d11B!E69</f>
        <v>3160.05</v>
      </c>
      <c r="F69" s="3">
        <f>d11B!F69</f>
        <v>15</v>
      </c>
      <c r="G69" s="3">
        <f>d11B!G69</f>
        <v>15</v>
      </c>
      <c r="H69" s="3">
        <f>d11B!H69</f>
        <v>3.16005</v>
      </c>
      <c r="I69" s="3">
        <f>d11B!I69</f>
        <v>1.4999999999999999E-2</v>
      </c>
      <c r="J69" s="3">
        <f>d11B!J69</f>
        <v>1.4999999999999999E-2</v>
      </c>
      <c r="K69" s="3">
        <f>d11B!K69</f>
        <v>327.25404023300803</v>
      </c>
      <c r="L69" s="3">
        <f>d11B!L69</f>
        <v>66.555712395202988</v>
      </c>
      <c r="M69" s="3">
        <f>d11B!M69</f>
        <v>52.017827352561028</v>
      </c>
      <c r="N69" s="3" t="b">
        <f>d11B!N69</f>
        <v>1</v>
      </c>
      <c r="O69" s="3">
        <f>d11B!O69</f>
        <v>1</v>
      </c>
      <c r="P69" s="3" t="str">
        <f>d11B!P69</f>
        <v>all known sources of error have been quantified and/or sensitivity of the CO2 estimate to those sources is small</v>
      </c>
      <c r="Q69" s="3" t="str">
        <f>d11B!Q69</f>
        <v>NA</v>
      </c>
      <c r="R69" s="3" t="b">
        <f>d11B!R69</f>
        <v>0</v>
      </c>
      <c r="S69" s="3" t="str">
        <f>d11B!S69</f>
        <v>NA</v>
      </c>
      <c r="T69" s="3" t="b">
        <f>d11B!T69</f>
        <v>1</v>
      </c>
      <c r="U69" s="3" t="b">
        <f>d11B!U69</f>
        <v>0</v>
      </c>
      <c r="V69" s="3" t="str">
        <f>d11B!V69</f>
        <v>NA</v>
      </c>
      <c r="W69" s="3" t="str">
        <f>d11B!W69</f>
        <v>NA</v>
      </c>
      <c r="X69" s="3" t="b">
        <f>d11B!X69</f>
        <v>0</v>
      </c>
      <c r="Y69" s="3" t="str">
        <f>d11B!Y69</f>
        <v>added age uncertainty based on LR04</v>
      </c>
      <c r="Z69" s="3">
        <f>d11B!Z69</f>
        <v>999</v>
      </c>
    </row>
    <row r="70" spans="1:26">
      <c r="A70" s="3" t="str">
        <f>d11B!A70</f>
        <v>boron isotopes</v>
      </c>
      <c r="B70" s="3" t="str">
        <f>d11B!B70</f>
        <v xml:space="preserve">de la Vega </v>
      </c>
      <c r="C70" s="3">
        <f>d11B!C70</f>
        <v>2020</v>
      </c>
      <c r="D70" s="3" t="str">
        <f>d11B!D70</f>
        <v>10.1038/s41598-020-67154-8</v>
      </c>
      <c r="E70" s="3">
        <f>d11B!E70</f>
        <v>3160.38</v>
      </c>
      <c r="F70" s="3">
        <f>d11B!F70</f>
        <v>15</v>
      </c>
      <c r="G70" s="3">
        <f>d11B!G70</f>
        <v>15</v>
      </c>
      <c r="H70" s="3">
        <f>d11B!H70</f>
        <v>3.16038</v>
      </c>
      <c r="I70" s="3">
        <f>d11B!I70</f>
        <v>1.4999999999999999E-2</v>
      </c>
      <c r="J70" s="3">
        <f>d11B!J70</f>
        <v>1.4999999999999999E-2</v>
      </c>
      <c r="K70" s="3">
        <f>d11B!K70</f>
        <v>434.92591528149501</v>
      </c>
      <c r="L70" s="3">
        <f>d11B!L70</f>
        <v>77.041960233251984</v>
      </c>
      <c r="M70" s="3">
        <f>d11B!M70</f>
        <v>64.716625168511996</v>
      </c>
      <c r="N70" s="3" t="b">
        <f>d11B!N70</f>
        <v>1</v>
      </c>
      <c r="O70" s="3">
        <f>d11B!O70</f>
        <v>1</v>
      </c>
      <c r="P70" s="3" t="str">
        <f>d11B!P70</f>
        <v>all known sources of error have been quantified and/or sensitivity of the CO2 estimate to those sources is small</v>
      </c>
      <c r="Q70" s="3" t="str">
        <f>d11B!Q70</f>
        <v>NA</v>
      </c>
      <c r="R70" s="3" t="b">
        <f>d11B!R70</f>
        <v>0</v>
      </c>
      <c r="S70" s="3" t="str">
        <f>d11B!S70</f>
        <v>NA</v>
      </c>
      <c r="T70" s="3" t="b">
        <f>d11B!T70</f>
        <v>1</v>
      </c>
      <c r="U70" s="3" t="b">
        <f>d11B!U70</f>
        <v>0</v>
      </c>
      <c r="V70" s="3" t="str">
        <f>d11B!V70</f>
        <v>NA</v>
      </c>
      <c r="W70" s="3" t="str">
        <f>d11B!W70</f>
        <v>NA</v>
      </c>
      <c r="X70" s="3" t="b">
        <f>d11B!X70</f>
        <v>0</v>
      </c>
      <c r="Y70" s="3" t="str">
        <f>d11B!Y70</f>
        <v>added age uncertainty based on LR04</v>
      </c>
      <c r="Z70" s="3">
        <f>d11B!Z70</f>
        <v>999</v>
      </c>
    </row>
    <row r="71" spans="1:26">
      <c r="A71" s="3" t="str">
        <f>d11B!A71</f>
        <v>boron isotopes</v>
      </c>
      <c r="B71" s="3" t="str">
        <f>d11B!B71</f>
        <v xml:space="preserve">de la Vega </v>
      </c>
      <c r="C71" s="3">
        <f>d11B!C71</f>
        <v>2020</v>
      </c>
      <c r="D71" s="3" t="str">
        <f>d11B!D71</f>
        <v>10.1038/s41598-020-67154-8</v>
      </c>
      <c r="E71" s="3">
        <f>d11B!E71</f>
        <v>3161.92</v>
      </c>
      <c r="F71" s="3">
        <f>d11B!F71</f>
        <v>15</v>
      </c>
      <c r="G71" s="3">
        <f>d11B!G71</f>
        <v>15</v>
      </c>
      <c r="H71" s="3">
        <f>d11B!H71</f>
        <v>3.1619200000000003</v>
      </c>
      <c r="I71" s="3">
        <f>d11B!I71</f>
        <v>1.4999999999999999E-2</v>
      </c>
      <c r="J71" s="3">
        <f>d11B!J71</f>
        <v>1.4999999999999999E-2</v>
      </c>
      <c r="K71" s="3">
        <f>d11B!K71</f>
        <v>403.70065415199002</v>
      </c>
      <c r="L71" s="3">
        <f>d11B!L71</f>
        <v>87.349978094916992</v>
      </c>
      <c r="M71" s="3">
        <f>d11B!M71</f>
        <v>65.406394322883045</v>
      </c>
      <c r="N71" s="3" t="b">
        <f>d11B!N71</f>
        <v>1</v>
      </c>
      <c r="O71" s="3">
        <f>d11B!O71</f>
        <v>1</v>
      </c>
      <c r="P71" s="3" t="str">
        <f>d11B!P71</f>
        <v>all known sources of error have been quantified and/or sensitivity of the CO2 estimate to those sources is small</v>
      </c>
      <c r="Q71" s="3" t="str">
        <f>d11B!Q71</f>
        <v>NA</v>
      </c>
      <c r="R71" s="3" t="b">
        <f>d11B!R71</f>
        <v>0</v>
      </c>
      <c r="S71" s="3" t="str">
        <f>d11B!S71</f>
        <v>NA</v>
      </c>
      <c r="T71" s="3" t="b">
        <f>d11B!T71</f>
        <v>1</v>
      </c>
      <c r="U71" s="3" t="b">
        <f>d11B!U71</f>
        <v>0</v>
      </c>
      <c r="V71" s="3" t="str">
        <f>d11B!V71</f>
        <v>NA</v>
      </c>
      <c r="W71" s="3" t="str">
        <f>d11B!W71</f>
        <v>NA</v>
      </c>
      <c r="X71" s="3" t="b">
        <f>d11B!X71</f>
        <v>0</v>
      </c>
      <c r="Y71" s="3" t="str">
        <f>d11B!Y71</f>
        <v>added age uncertainty based on LR04</v>
      </c>
      <c r="Z71" s="3">
        <f>d11B!Z71</f>
        <v>999</v>
      </c>
    </row>
    <row r="72" spans="1:26">
      <c r="A72" s="3" t="str">
        <f>d11B!A72</f>
        <v>boron isotopes</v>
      </c>
      <c r="B72" s="3" t="str">
        <f>d11B!B72</f>
        <v xml:space="preserve">de la Vega </v>
      </c>
      <c r="C72" s="3">
        <f>d11B!C72</f>
        <v>2020</v>
      </c>
      <c r="D72" s="3" t="str">
        <f>d11B!D72</f>
        <v>10.1038/s41598-020-67154-8</v>
      </c>
      <c r="E72" s="3">
        <f>d11B!E72</f>
        <v>3163.14</v>
      </c>
      <c r="F72" s="3">
        <f>d11B!F72</f>
        <v>15</v>
      </c>
      <c r="G72" s="3">
        <f>d11B!G72</f>
        <v>15</v>
      </c>
      <c r="H72" s="3">
        <f>d11B!H72</f>
        <v>3.1631399999999998</v>
      </c>
      <c r="I72" s="3">
        <f>d11B!I72</f>
        <v>1.4999999999999999E-2</v>
      </c>
      <c r="J72" s="3">
        <f>d11B!J72</f>
        <v>1.4999999999999999E-2</v>
      </c>
      <c r="K72" s="3">
        <f>d11B!K72</f>
        <v>360.57806609672002</v>
      </c>
      <c r="L72" s="3">
        <f>d11B!L72</f>
        <v>66.298114610263951</v>
      </c>
      <c r="M72" s="3">
        <f>d11B!M72</f>
        <v>57.175761315158013</v>
      </c>
      <c r="N72" s="3" t="b">
        <f>d11B!N72</f>
        <v>1</v>
      </c>
      <c r="O72" s="3">
        <f>d11B!O72</f>
        <v>1</v>
      </c>
      <c r="P72" s="3" t="str">
        <f>d11B!P72</f>
        <v>all known sources of error have been quantified and/or sensitivity of the CO2 estimate to those sources is small</v>
      </c>
      <c r="Q72" s="3" t="str">
        <f>d11B!Q72</f>
        <v>NA</v>
      </c>
      <c r="R72" s="3" t="b">
        <f>d11B!R72</f>
        <v>0</v>
      </c>
      <c r="S72" s="3" t="str">
        <f>d11B!S72</f>
        <v>NA</v>
      </c>
      <c r="T72" s="3" t="b">
        <f>d11B!T72</f>
        <v>1</v>
      </c>
      <c r="U72" s="3" t="b">
        <f>d11B!U72</f>
        <v>0</v>
      </c>
      <c r="V72" s="3" t="str">
        <f>d11B!V72</f>
        <v>NA</v>
      </c>
      <c r="W72" s="3" t="str">
        <f>d11B!W72</f>
        <v>NA</v>
      </c>
      <c r="X72" s="3" t="b">
        <f>d11B!X72</f>
        <v>0</v>
      </c>
      <c r="Y72" s="3" t="str">
        <f>d11B!Y72</f>
        <v>added age uncertainty based on LR04</v>
      </c>
      <c r="Z72" s="3">
        <f>d11B!Z72</f>
        <v>999</v>
      </c>
    </row>
    <row r="73" spans="1:26">
      <c r="A73" s="3" t="str">
        <f>d11B!A73</f>
        <v>boron isotopes</v>
      </c>
      <c r="B73" s="3" t="str">
        <f>d11B!B73</f>
        <v xml:space="preserve">de la Vega </v>
      </c>
      <c r="C73" s="3">
        <f>d11B!C73</f>
        <v>2020</v>
      </c>
      <c r="D73" s="3" t="str">
        <f>d11B!D73</f>
        <v>10.1038/s41598-020-67154-8</v>
      </c>
      <c r="E73" s="3">
        <f>d11B!E73</f>
        <v>3176.65</v>
      </c>
      <c r="F73" s="3">
        <f>d11B!F73</f>
        <v>15</v>
      </c>
      <c r="G73" s="3">
        <f>d11B!G73</f>
        <v>15</v>
      </c>
      <c r="H73" s="3">
        <f>d11B!H73</f>
        <v>3.17665</v>
      </c>
      <c r="I73" s="3">
        <f>d11B!I73</f>
        <v>1.4999999999999999E-2</v>
      </c>
      <c r="J73" s="3">
        <f>d11B!J73</f>
        <v>1.4999999999999999E-2</v>
      </c>
      <c r="K73" s="3">
        <f>d11B!K73</f>
        <v>369.44614182265798</v>
      </c>
      <c r="L73" s="3">
        <f>d11B!L73</f>
        <v>64.003234864825004</v>
      </c>
      <c r="M73" s="3">
        <f>d11B!M73</f>
        <v>52.516173773797959</v>
      </c>
      <c r="N73" s="3" t="b">
        <f>d11B!N73</f>
        <v>1</v>
      </c>
      <c r="O73" s="3">
        <f>d11B!O73</f>
        <v>1</v>
      </c>
      <c r="P73" s="3" t="str">
        <f>d11B!P73</f>
        <v>all known sources of error have been quantified and/or sensitivity of the CO2 estimate to those sources is small</v>
      </c>
      <c r="Q73" s="3" t="str">
        <f>d11B!Q73</f>
        <v>NA</v>
      </c>
      <c r="R73" s="3" t="b">
        <f>d11B!R73</f>
        <v>0</v>
      </c>
      <c r="S73" s="3" t="str">
        <f>d11B!S73</f>
        <v>NA</v>
      </c>
      <c r="T73" s="3" t="b">
        <f>d11B!T73</f>
        <v>1</v>
      </c>
      <c r="U73" s="3" t="b">
        <f>d11B!U73</f>
        <v>0</v>
      </c>
      <c r="V73" s="3" t="str">
        <f>d11B!V73</f>
        <v>NA</v>
      </c>
      <c r="W73" s="3" t="str">
        <f>d11B!W73</f>
        <v>NA</v>
      </c>
      <c r="X73" s="3" t="b">
        <f>d11B!X73</f>
        <v>0</v>
      </c>
      <c r="Y73" s="3" t="str">
        <f>d11B!Y73</f>
        <v>added age uncertainty based on LR04</v>
      </c>
      <c r="Z73" s="3">
        <f>d11B!Z73</f>
        <v>999</v>
      </c>
    </row>
    <row r="74" spans="1:26">
      <c r="A74" s="3" t="str">
        <f>d11B!A74</f>
        <v>boron isotopes</v>
      </c>
      <c r="B74" s="3" t="str">
        <f>d11B!B74</f>
        <v xml:space="preserve">de la Vega </v>
      </c>
      <c r="C74" s="3">
        <f>d11B!C74</f>
        <v>2020</v>
      </c>
      <c r="D74" s="3" t="str">
        <f>d11B!D74</f>
        <v>10.1038/s41598-020-67154-8</v>
      </c>
      <c r="E74" s="3">
        <f>d11B!E74</f>
        <v>3180.88</v>
      </c>
      <c r="F74" s="3">
        <f>d11B!F74</f>
        <v>15</v>
      </c>
      <c r="G74" s="3">
        <f>d11B!G74</f>
        <v>15</v>
      </c>
      <c r="H74" s="3">
        <f>d11B!H74</f>
        <v>3.1808800000000002</v>
      </c>
      <c r="I74" s="3">
        <f>d11B!I74</f>
        <v>1.4999999999999999E-2</v>
      </c>
      <c r="J74" s="3">
        <f>d11B!J74</f>
        <v>1.4999999999999999E-2</v>
      </c>
      <c r="K74" s="3">
        <f>d11B!K74</f>
        <v>282.72014880853101</v>
      </c>
      <c r="L74" s="3">
        <f>d11B!L74</f>
        <v>51.349172641737994</v>
      </c>
      <c r="M74" s="3">
        <f>d11B!M74</f>
        <v>41.478015452492002</v>
      </c>
      <c r="N74" s="3" t="b">
        <f>d11B!N74</f>
        <v>1</v>
      </c>
      <c r="O74" s="3">
        <f>d11B!O74</f>
        <v>1</v>
      </c>
      <c r="P74" s="3" t="str">
        <f>d11B!P74</f>
        <v>all known sources of error have been quantified and/or sensitivity of the CO2 estimate to those sources is small</v>
      </c>
      <c r="Q74" s="3" t="str">
        <f>d11B!Q74</f>
        <v>NA</v>
      </c>
      <c r="R74" s="3" t="b">
        <f>d11B!R74</f>
        <v>0</v>
      </c>
      <c r="S74" s="3" t="str">
        <f>d11B!S74</f>
        <v>NA</v>
      </c>
      <c r="T74" s="3" t="b">
        <f>d11B!T74</f>
        <v>1</v>
      </c>
      <c r="U74" s="3" t="b">
        <f>d11B!U74</f>
        <v>0</v>
      </c>
      <c r="V74" s="3" t="str">
        <f>d11B!V74</f>
        <v>NA</v>
      </c>
      <c r="W74" s="3" t="str">
        <f>d11B!W74</f>
        <v>NA</v>
      </c>
      <c r="X74" s="3" t="b">
        <f>d11B!X74</f>
        <v>0</v>
      </c>
      <c r="Y74" s="3" t="str">
        <f>d11B!Y74</f>
        <v>added age uncertainty based on LR04</v>
      </c>
      <c r="Z74" s="3">
        <f>d11B!Z74</f>
        <v>999</v>
      </c>
    </row>
    <row r="75" spans="1:26">
      <c r="A75" s="3" t="str">
        <f>d11B!A75</f>
        <v>boron isotopes</v>
      </c>
      <c r="B75" s="3" t="str">
        <f>d11B!B75</f>
        <v xml:space="preserve">de la Vega </v>
      </c>
      <c r="C75" s="3">
        <f>d11B!C75</f>
        <v>2020</v>
      </c>
      <c r="D75" s="3" t="str">
        <f>d11B!D75</f>
        <v>10.1038/s41598-020-67154-8</v>
      </c>
      <c r="E75" s="3">
        <f>d11B!E75</f>
        <v>3181.53</v>
      </c>
      <c r="F75" s="3">
        <f>d11B!F75</f>
        <v>15</v>
      </c>
      <c r="G75" s="3">
        <f>d11B!G75</f>
        <v>15</v>
      </c>
      <c r="H75" s="3">
        <f>d11B!H75</f>
        <v>3.1815300000000004</v>
      </c>
      <c r="I75" s="3">
        <f>d11B!I75</f>
        <v>1.4999999999999999E-2</v>
      </c>
      <c r="J75" s="3">
        <f>d11B!J75</f>
        <v>1.4999999999999999E-2</v>
      </c>
      <c r="K75" s="3">
        <f>d11B!K75</f>
        <v>309.25151380607502</v>
      </c>
      <c r="L75" s="3">
        <f>d11B!L75</f>
        <v>60.292999725060952</v>
      </c>
      <c r="M75" s="3">
        <f>d11B!M75</f>
        <v>47.350547827501032</v>
      </c>
      <c r="N75" s="3" t="b">
        <f>d11B!N75</f>
        <v>1</v>
      </c>
      <c r="O75" s="3">
        <f>d11B!O75</f>
        <v>1</v>
      </c>
      <c r="P75" s="3" t="str">
        <f>d11B!P75</f>
        <v>all known sources of error have been quantified and/or sensitivity of the CO2 estimate to those sources is small</v>
      </c>
      <c r="Q75" s="3" t="str">
        <f>d11B!Q75</f>
        <v>NA</v>
      </c>
      <c r="R75" s="3" t="b">
        <f>d11B!R75</f>
        <v>0</v>
      </c>
      <c r="S75" s="3" t="str">
        <f>d11B!S75</f>
        <v>NA</v>
      </c>
      <c r="T75" s="3" t="b">
        <f>d11B!T75</f>
        <v>1</v>
      </c>
      <c r="U75" s="3" t="b">
        <f>d11B!U75</f>
        <v>0</v>
      </c>
      <c r="V75" s="3" t="str">
        <f>d11B!V75</f>
        <v>NA</v>
      </c>
      <c r="W75" s="3" t="str">
        <f>d11B!W75</f>
        <v>NA</v>
      </c>
      <c r="X75" s="3" t="b">
        <f>d11B!X75</f>
        <v>0</v>
      </c>
      <c r="Y75" s="3" t="str">
        <f>d11B!Y75</f>
        <v>added age uncertainty based on LR04</v>
      </c>
      <c r="Z75" s="3">
        <f>d11B!Z75</f>
        <v>999</v>
      </c>
    </row>
    <row r="76" spans="1:26">
      <c r="A76" s="3" t="str">
        <f>d11B!A76</f>
        <v>boron isotopes</v>
      </c>
      <c r="B76" s="3" t="str">
        <f>d11B!B76</f>
        <v xml:space="preserve">de la Vega </v>
      </c>
      <c r="C76" s="3">
        <f>d11B!C76</f>
        <v>2020</v>
      </c>
      <c r="D76" s="3" t="str">
        <f>d11B!D76</f>
        <v>10.1038/s41598-020-67154-8</v>
      </c>
      <c r="E76" s="3">
        <f>d11B!E76</f>
        <v>3184.78</v>
      </c>
      <c r="F76" s="3">
        <f>d11B!F76</f>
        <v>15</v>
      </c>
      <c r="G76" s="3">
        <f>d11B!G76</f>
        <v>15</v>
      </c>
      <c r="H76" s="3">
        <f>d11B!H76</f>
        <v>3.1847800000000004</v>
      </c>
      <c r="I76" s="3">
        <f>d11B!I76</f>
        <v>1.4999999999999999E-2</v>
      </c>
      <c r="J76" s="3">
        <f>d11B!J76</f>
        <v>1.4999999999999999E-2</v>
      </c>
      <c r="K76" s="3">
        <f>d11B!K76</f>
        <v>324.96135637869702</v>
      </c>
      <c r="L76" s="3">
        <f>d11B!L76</f>
        <v>58.884028288671971</v>
      </c>
      <c r="M76" s="3">
        <f>d11B!M76</f>
        <v>48.895049330218001</v>
      </c>
      <c r="N76" s="3" t="b">
        <f>d11B!N76</f>
        <v>1</v>
      </c>
      <c r="O76" s="3">
        <f>d11B!O76</f>
        <v>1</v>
      </c>
      <c r="P76" s="3" t="str">
        <f>d11B!P76</f>
        <v>all known sources of error have been quantified and/or sensitivity of the CO2 estimate to those sources is small</v>
      </c>
      <c r="Q76" s="3" t="str">
        <f>d11B!Q76</f>
        <v>NA</v>
      </c>
      <c r="R76" s="3" t="b">
        <f>d11B!R76</f>
        <v>0</v>
      </c>
      <c r="S76" s="3" t="str">
        <f>d11B!S76</f>
        <v>NA</v>
      </c>
      <c r="T76" s="3" t="b">
        <f>d11B!T76</f>
        <v>1</v>
      </c>
      <c r="U76" s="3" t="b">
        <f>d11B!U76</f>
        <v>0</v>
      </c>
      <c r="V76" s="3" t="str">
        <f>d11B!V76</f>
        <v>NA</v>
      </c>
      <c r="W76" s="3" t="str">
        <f>d11B!W76</f>
        <v>NA</v>
      </c>
      <c r="X76" s="3" t="b">
        <f>d11B!X76</f>
        <v>0</v>
      </c>
      <c r="Y76" s="3" t="str">
        <f>d11B!Y76</f>
        <v>added age uncertainty based on LR04</v>
      </c>
      <c r="Z76" s="3">
        <f>d11B!Z76</f>
        <v>999</v>
      </c>
    </row>
    <row r="77" spans="1:26">
      <c r="A77" s="3" t="str">
        <f>d11B!A77</f>
        <v>boron isotopes</v>
      </c>
      <c r="B77" s="3" t="str">
        <f>d11B!B77</f>
        <v xml:space="preserve">de la Vega </v>
      </c>
      <c r="C77" s="3">
        <f>d11B!C77</f>
        <v>2020</v>
      </c>
      <c r="D77" s="3" t="str">
        <f>d11B!D77</f>
        <v>10.1038/s41598-020-67154-8</v>
      </c>
      <c r="E77" s="3">
        <f>d11B!E77</f>
        <v>3185.27</v>
      </c>
      <c r="F77" s="3">
        <f>d11B!F77</f>
        <v>15</v>
      </c>
      <c r="G77" s="3">
        <f>d11B!G77</f>
        <v>15</v>
      </c>
      <c r="H77" s="3">
        <f>d11B!H77</f>
        <v>3.18527</v>
      </c>
      <c r="I77" s="3">
        <f>d11B!I77</f>
        <v>1.4999999999999999E-2</v>
      </c>
      <c r="J77" s="3">
        <f>d11B!J77</f>
        <v>1.4999999999999999E-2</v>
      </c>
      <c r="K77" s="3">
        <f>d11B!K77</f>
        <v>335.65420194435001</v>
      </c>
      <c r="L77" s="3">
        <f>d11B!L77</f>
        <v>70.077471459543972</v>
      </c>
      <c r="M77" s="3">
        <f>d11B!M77</f>
        <v>46.953044822666016</v>
      </c>
      <c r="N77" s="3" t="b">
        <f>d11B!N77</f>
        <v>1</v>
      </c>
      <c r="O77" s="3">
        <f>d11B!O77</f>
        <v>1</v>
      </c>
      <c r="P77" s="3" t="str">
        <f>d11B!P77</f>
        <v>all known sources of error have been quantified and/or sensitivity of the CO2 estimate to those sources is small</v>
      </c>
      <c r="Q77" s="3" t="str">
        <f>d11B!Q77</f>
        <v>NA</v>
      </c>
      <c r="R77" s="3" t="b">
        <f>d11B!R77</f>
        <v>0</v>
      </c>
      <c r="S77" s="3" t="str">
        <f>d11B!S77</f>
        <v>NA</v>
      </c>
      <c r="T77" s="3" t="b">
        <f>d11B!T77</f>
        <v>1</v>
      </c>
      <c r="U77" s="3" t="b">
        <f>d11B!U77</f>
        <v>0</v>
      </c>
      <c r="V77" s="3" t="str">
        <f>d11B!V77</f>
        <v>NA</v>
      </c>
      <c r="W77" s="3" t="str">
        <f>d11B!W77</f>
        <v>NA</v>
      </c>
      <c r="X77" s="3" t="b">
        <f>d11B!X77</f>
        <v>0</v>
      </c>
      <c r="Y77" s="3" t="str">
        <f>d11B!Y77</f>
        <v>added age uncertainty based on LR04</v>
      </c>
      <c r="Z77" s="3">
        <f>d11B!Z77</f>
        <v>999</v>
      </c>
    </row>
    <row r="78" spans="1:26">
      <c r="A78" s="3" t="str">
        <f>d11B!A78</f>
        <v>boron isotopes</v>
      </c>
      <c r="B78" s="3" t="str">
        <f>d11B!B78</f>
        <v xml:space="preserve">de la Vega </v>
      </c>
      <c r="C78" s="3">
        <f>d11B!C78</f>
        <v>2020</v>
      </c>
      <c r="D78" s="3" t="str">
        <f>d11B!D78</f>
        <v>10.1038/s41598-020-67154-8</v>
      </c>
      <c r="E78" s="3">
        <f>d11B!E78</f>
        <v>3186.41</v>
      </c>
      <c r="F78" s="3">
        <f>d11B!F78</f>
        <v>15</v>
      </c>
      <c r="G78" s="3">
        <f>d11B!G78</f>
        <v>15</v>
      </c>
      <c r="H78" s="3">
        <f>d11B!H78</f>
        <v>3.18641</v>
      </c>
      <c r="I78" s="3">
        <f>d11B!I78</f>
        <v>1.4999999999999999E-2</v>
      </c>
      <c r="J78" s="3">
        <f>d11B!J78</f>
        <v>1.4999999999999999E-2</v>
      </c>
      <c r="K78" s="3">
        <f>d11B!K78</f>
        <v>470.59140102843799</v>
      </c>
      <c r="L78" s="3">
        <f>d11B!L78</f>
        <v>138.92618837138605</v>
      </c>
      <c r="M78" s="3">
        <f>d11B!M78</f>
        <v>76.632028307166991</v>
      </c>
      <c r="N78" s="3" t="b">
        <f>d11B!N78</f>
        <v>1</v>
      </c>
      <c r="O78" s="3">
        <f>d11B!O78</f>
        <v>1</v>
      </c>
      <c r="P78" s="3" t="str">
        <f>d11B!P78</f>
        <v>all known sources of error have been quantified and/or sensitivity of the CO2 estimate to those sources is small</v>
      </c>
      <c r="Q78" s="3" t="str">
        <f>d11B!Q78</f>
        <v>NA</v>
      </c>
      <c r="R78" s="3" t="b">
        <f>d11B!R78</f>
        <v>0</v>
      </c>
      <c r="S78" s="3" t="str">
        <f>d11B!S78</f>
        <v>NA</v>
      </c>
      <c r="T78" s="3" t="b">
        <f>d11B!T78</f>
        <v>1</v>
      </c>
      <c r="U78" s="3" t="b">
        <f>d11B!U78</f>
        <v>0</v>
      </c>
      <c r="V78" s="3" t="str">
        <f>d11B!V78</f>
        <v>NA</v>
      </c>
      <c r="W78" s="3" t="str">
        <f>d11B!W78</f>
        <v>NA</v>
      </c>
      <c r="X78" s="3" t="b">
        <f>d11B!X78</f>
        <v>0</v>
      </c>
      <c r="Y78" s="3" t="str">
        <f>d11B!Y78</f>
        <v>added age uncertainty based on LR04</v>
      </c>
      <c r="Z78" s="3">
        <f>d11B!Z78</f>
        <v>999</v>
      </c>
    </row>
    <row r="79" spans="1:26">
      <c r="A79" s="3" t="str">
        <f>d11B!A79</f>
        <v>boron isotopes</v>
      </c>
      <c r="B79" s="3" t="str">
        <f>d11B!B79</f>
        <v xml:space="preserve">de la Vega </v>
      </c>
      <c r="C79" s="3">
        <f>d11B!C79</f>
        <v>2020</v>
      </c>
      <c r="D79" s="3" t="str">
        <f>d11B!D79</f>
        <v>10.1038/s41598-020-67154-8</v>
      </c>
      <c r="E79" s="3">
        <f>d11B!E79</f>
        <v>3190.83</v>
      </c>
      <c r="F79" s="3">
        <f>d11B!F79</f>
        <v>15</v>
      </c>
      <c r="G79" s="3">
        <f>d11B!G79</f>
        <v>15</v>
      </c>
      <c r="H79" s="3">
        <f>d11B!H79</f>
        <v>3.1908300000000001</v>
      </c>
      <c r="I79" s="3">
        <f>d11B!I79</f>
        <v>1.4999999999999999E-2</v>
      </c>
      <c r="J79" s="3">
        <f>d11B!J79</f>
        <v>1.4999999999999999E-2</v>
      </c>
      <c r="K79" s="3">
        <f>d11B!K79</f>
        <v>396.78064583962498</v>
      </c>
      <c r="L79" s="3">
        <f>d11B!L79</f>
        <v>87.829531966377999</v>
      </c>
      <c r="M79" s="3">
        <f>d11B!M79</f>
        <v>74.696970188815953</v>
      </c>
      <c r="N79" s="3" t="b">
        <f>d11B!N79</f>
        <v>1</v>
      </c>
      <c r="O79" s="3">
        <f>d11B!O79</f>
        <v>1</v>
      </c>
      <c r="P79" s="3" t="str">
        <f>d11B!P79</f>
        <v>all known sources of error have been quantified and/or sensitivity of the CO2 estimate to those sources is small</v>
      </c>
      <c r="Q79" s="3" t="str">
        <f>d11B!Q79</f>
        <v>NA</v>
      </c>
      <c r="R79" s="3" t="b">
        <f>d11B!R79</f>
        <v>0</v>
      </c>
      <c r="S79" s="3" t="str">
        <f>d11B!S79</f>
        <v>NA</v>
      </c>
      <c r="T79" s="3" t="b">
        <f>d11B!T79</f>
        <v>1</v>
      </c>
      <c r="U79" s="3" t="b">
        <f>d11B!U79</f>
        <v>0</v>
      </c>
      <c r="V79" s="3" t="str">
        <f>d11B!V79</f>
        <v>NA</v>
      </c>
      <c r="W79" s="3" t="str">
        <f>d11B!W79</f>
        <v>NA</v>
      </c>
      <c r="X79" s="3" t="b">
        <f>d11B!X79</f>
        <v>0</v>
      </c>
      <c r="Y79" s="3" t="str">
        <f>d11B!Y79</f>
        <v>added age uncertainty based on LR04</v>
      </c>
      <c r="Z79" s="3">
        <f>d11B!Z79</f>
        <v>999</v>
      </c>
    </row>
    <row r="80" spans="1:26">
      <c r="A80" s="3" t="str">
        <f>d11B!A80</f>
        <v>boron isotopes</v>
      </c>
      <c r="B80" s="3" t="str">
        <f>d11B!B80</f>
        <v xml:space="preserve">de la Vega </v>
      </c>
      <c r="C80" s="3">
        <f>d11B!C80</f>
        <v>2020</v>
      </c>
      <c r="D80" s="3" t="str">
        <f>d11B!D80</f>
        <v>10.1038/s41598-020-67154-8</v>
      </c>
      <c r="E80" s="3">
        <f>d11B!E80</f>
        <v>3192.03</v>
      </c>
      <c r="F80" s="3">
        <f>d11B!F80</f>
        <v>15</v>
      </c>
      <c r="G80" s="3">
        <f>d11B!G80</f>
        <v>15</v>
      </c>
      <c r="H80" s="3">
        <f>d11B!H80</f>
        <v>3.1920300000000004</v>
      </c>
      <c r="I80" s="3">
        <f>d11B!I80</f>
        <v>1.4999999999999999E-2</v>
      </c>
      <c r="J80" s="3">
        <f>d11B!J80</f>
        <v>1.4999999999999999E-2</v>
      </c>
      <c r="K80" s="3">
        <f>d11B!K80</f>
        <v>317.90836297657302</v>
      </c>
      <c r="L80" s="3">
        <f>d11B!L80</f>
        <v>62.175605091872001</v>
      </c>
      <c r="M80" s="3">
        <f>d11B!M80</f>
        <v>46.033620174584996</v>
      </c>
      <c r="N80" s="3" t="b">
        <f>d11B!N80</f>
        <v>1</v>
      </c>
      <c r="O80" s="3">
        <f>d11B!O80</f>
        <v>1</v>
      </c>
      <c r="P80" s="3" t="str">
        <f>d11B!P80</f>
        <v>all known sources of error have been quantified and/or sensitivity of the CO2 estimate to those sources is small</v>
      </c>
      <c r="Q80" s="3" t="str">
        <f>d11B!Q80</f>
        <v>NA</v>
      </c>
      <c r="R80" s="3" t="b">
        <f>d11B!R80</f>
        <v>0</v>
      </c>
      <c r="S80" s="3" t="str">
        <f>d11B!S80</f>
        <v>NA</v>
      </c>
      <c r="T80" s="3" t="b">
        <f>d11B!T80</f>
        <v>1</v>
      </c>
      <c r="U80" s="3" t="b">
        <f>d11B!U80</f>
        <v>0</v>
      </c>
      <c r="V80" s="3" t="str">
        <f>d11B!V80</f>
        <v>NA</v>
      </c>
      <c r="W80" s="3" t="str">
        <f>d11B!W80</f>
        <v>NA</v>
      </c>
      <c r="X80" s="3" t="b">
        <f>d11B!X80</f>
        <v>0</v>
      </c>
      <c r="Y80" s="3" t="str">
        <f>d11B!Y80</f>
        <v>added age uncertainty based on LR04</v>
      </c>
      <c r="Z80" s="3">
        <f>d11B!Z80</f>
        <v>999</v>
      </c>
    </row>
    <row r="81" spans="1:26">
      <c r="A81" s="3" t="str">
        <f>d11B!A81</f>
        <v>boron isotopes</v>
      </c>
      <c r="B81" s="3" t="str">
        <f>d11B!B81</f>
        <v xml:space="preserve">de la Vega </v>
      </c>
      <c r="C81" s="3">
        <f>d11B!C81</f>
        <v>2020</v>
      </c>
      <c r="D81" s="3" t="str">
        <f>d11B!D81</f>
        <v>10.1038/s41598-020-67154-8</v>
      </c>
      <c r="E81" s="3">
        <f>d11B!E81</f>
        <v>3195.95</v>
      </c>
      <c r="F81" s="3">
        <f>d11B!F81</f>
        <v>15</v>
      </c>
      <c r="G81" s="3">
        <f>d11B!G81</f>
        <v>15</v>
      </c>
      <c r="H81" s="3">
        <f>d11B!H81</f>
        <v>3.1959499999999998</v>
      </c>
      <c r="I81" s="3">
        <f>d11B!I81</f>
        <v>1.4999999999999999E-2</v>
      </c>
      <c r="J81" s="3">
        <f>d11B!J81</f>
        <v>1.4999999999999999E-2</v>
      </c>
      <c r="K81" s="3">
        <f>d11B!K81</f>
        <v>432.02086081845601</v>
      </c>
      <c r="L81" s="3">
        <f>d11B!L81</f>
        <v>94.883182034453</v>
      </c>
      <c r="M81" s="3">
        <f>d11B!M81</f>
        <v>70.977527962077033</v>
      </c>
      <c r="N81" s="3" t="b">
        <f>d11B!N81</f>
        <v>1</v>
      </c>
      <c r="O81" s="3">
        <f>d11B!O81</f>
        <v>1</v>
      </c>
      <c r="P81" s="3" t="str">
        <f>d11B!P81</f>
        <v>all known sources of error have been quantified and/or sensitivity of the CO2 estimate to those sources is small</v>
      </c>
      <c r="Q81" s="3" t="str">
        <f>d11B!Q81</f>
        <v>NA</v>
      </c>
      <c r="R81" s="3" t="b">
        <f>d11B!R81</f>
        <v>0</v>
      </c>
      <c r="S81" s="3" t="str">
        <f>d11B!S81</f>
        <v>NA</v>
      </c>
      <c r="T81" s="3" t="b">
        <f>d11B!T81</f>
        <v>1</v>
      </c>
      <c r="U81" s="3" t="b">
        <f>d11B!U81</f>
        <v>0</v>
      </c>
      <c r="V81" s="3" t="str">
        <f>d11B!V81</f>
        <v>NA</v>
      </c>
      <c r="W81" s="3" t="str">
        <f>d11B!W81</f>
        <v>NA</v>
      </c>
      <c r="X81" s="3" t="b">
        <f>d11B!X81</f>
        <v>0</v>
      </c>
      <c r="Y81" s="3" t="str">
        <f>d11B!Y81</f>
        <v>added age uncertainty based on LR04</v>
      </c>
      <c r="Z81" s="3">
        <f>d11B!Z81</f>
        <v>999</v>
      </c>
    </row>
    <row r="82" spans="1:26">
      <c r="A82" s="3" t="str">
        <f>d11B!A82</f>
        <v>boron isotopes</v>
      </c>
      <c r="B82" s="3" t="str">
        <f>d11B!B82</f>
        <v xml:space="preserve">de la Vega </v>
      </c>
      <c r="C82" s="3">
        <f>d11B!C82</f>
        <v>2020</v>
      </c>
      <c r="D82" s="3" t="str">
        <f>d11B!D82</f>
        <v>10.1038/s41598-020-67154-8</v>
      </c>
      <c r="E82" s="3">
        <f>d11B!E82</f>
        <v>3202.88</v>
      </c>
      <c r="F82" s="3">
        <f>d11B!F82</f>
        <v>15</v>
      </c>
      <c r="G82" s="3">
        <f>d11B!G82</f>
        <v>15</v>
      </c>
      <c r="H82" s="3">
        <f>d11B!H82</f>
        <v>3.2028799999999999</v>
      </c>
      <c r="I82" s="3">
        <f>d11B!I82</f>
        <v>1.4999999999999999E-2</v>
      </c>
      <c r="J82" s="3">
        <f>d11B!J82</f>
        <v>1.4999999999999999E-2</v>
      </c>
      <c r="K82" s="3">
        <f>d11B!K82</f>
        <v>349.99768976897502</v>
      </c>
      <c r="L82" s="3">
        <f>d11B!L82</f>
        <v>60.696733924099988</v>
      </c>
      <c r="M82" s="3">
        <f>d11B!M82</f>
        <v>54.513417612920023</v>
      </c>
      <c r="N82" s="3" t="b">
        <f>d11B!N82</f>
        <v>1</v>
      </c>
      <c r="O82" s="3">
        <f>d11B!O82</f>
        <v>1</v>
      </c>
      <c r="P82" s="3" t="str">
        <f>d11B!P82</f>
        <v>all known sources of error have been quantified and/or sensitivity of the CO2 estimate to those sources is small</v>
      </c>
      <c r="Q82" s="3" t="str">
        <f>d11B!Q82</f>
        <v>NA</v>
      </c>
      <c r="R82" s="3" t="b">
        <f>d11B!R82</f>
        <v>0</v>
      </c>
      <c r="S82" s="3" t="str">
        <f>d11B!S82</f>
        <v>NA</v>
      </c>
      <c r="T82" s="3" t="b">
        <f>d11B!T82</f>
        <v>1</v>
      </c>
      <c r="U82" s="3" t="b">
        <f>d11B!U82</f>
        <v>0</v>
      </c>
      <c r="V82" s="3" t="str">
        <f>d11B!V82</f>
        <v>NA</v>
      </c>
      <c r="W82" s="3" t="str">
        <f>d11B!W82</f>
        <v>NA</v>
      </c>
      <c r="X82" s="3" t="b">
        <f>d11B!X82</f>
        <v>0</v>
      </c>
      <c r="Y82" s="3" t="str">
        <f>d11B!Y82</f>
        <v>added age uncertainty based on LR04</v>
      </c>
      <c r="Z82" s="3">
        <f>d11B!Z82</f>
        <v>999</v>
      </c>
    </row>
    <row r="83" spans="1:26">
      <c r="A83" s="3" t="str">
        <f>d11B!A83</f>
        <v>boron isotopes</v>
      </c>
      <c r="B83" s="3" t="str">
        <f>d11B!B83</f>
        <v xml:space="preserve">de la Vega </v>
      </c>
      <c r="C83" s="3">
        <f>d11B!C83</f>
        <v>2020</v>
      </c>
      <c r="D83" s="3" t="str">
        <f>d11B!D83</f>
        <v>10.1038/s41598-020-67154-8</v>
      </c>
      <c r="E83" s="3">
        <f>d11B!E83</f>
        <v>3204.69</v>
      </c>
      <c r="F83" s="3">
        <f>d11B!F83</f>
        <v>15</v>
      </c>
      <c r="G83" s="3">
        <f>d11B!G83</f>
        <v>15</v>
      </c>
      <c r="H83" s="3">
        <f>d11B!H83</f>
        <v>3.2046900000000003</v>
      </c>
      <c r="I83" s="3">
        <f>d11B!I83</f>
        <v>1.4999999999999999E-2</v>
      </c>
      <c r="J83" s="3">
        <f>d11B!J83</f>
        <v>1.4999999999999999E-2</v>
      </c>
      <c r="K83" s="3">
        <f>d11B!K83</f>
        <v>362.43045027423699</v>
      </c>
      <c r="L83" s="3">
        <f>d11B!L83</f>
        <v>68.442791697785026</v>
      </c>
      <c r="M83" s="3">
        <f>d11B!M83</f>
        <v>51.533648449864017</v>
      </c>
      <c r="N83" s="3" t="b">
        <f>d11B!N83</f>
        <v>1</v>
      </c>
      <c r="O83" s="3">
        <f>d11B!O83</f>
        <v>1</v>
      </c>
      <c r="P83" s="3" t="str">
        <f>d11B!P83</f>
        <v>all known sources of error have been quantified and/or sensitivity of the CO2 estimate to those sources is small</v>
      </c>
      <c r="Q83" s="3" t="str">
        <f>d11B!Q83</f>
        <v>NA</v>
      </c>
      <c r="R83" s="3" t="b">
        <f>d11B!R83</f>
        <v>0</v>
      </c>
      <c r="S83" s="3" t="str">
        <f>d11B!S83</f>
        <v>NA</v>
      </c>
      <c r="T83" s="3" t="b">
        <f>d11B!T83</f>
        <v>1</v>
      </c>
      <c r="U83" s="3" t="b">
        <f>d11B!U83</f>
        <v>0</v>
      </c>
      <c r="V83" s="3" t="str">
        <f>d11B!V83</f>
        <v>NA</v>
      </c>
      <c r="W83" s="3" t="str">
        <f>d11B!W83</f>
        <v>NA</v>
      </c>
      <c r="X83" s="3" t="b">
        <f>d11B!X83</f>
        <v>0</v>
      </c>
      <c r="Y83" s="3" t="str">
        <f>d11B!Y83</f>
        <v>added age uncertainty based on LR04</v>
      </c>
      <c r="Z83" s="3">
        <f>d11B!Z83</f>
        <v>999</v>
      </c>
    </row>
    <row r="84" spans="1:26">
      <c r="A84" s="3" t="str">
        <f>d11B!A84</f>
        <v>boron isotopes</v>
      </c>
      <c r="B84" s="3" t="str">
        <f>d11B!B84</f>
        <v xml:space="preserve">de la Vega </v>
      </c>
      <c r="C84" s="3">
        <f>d11B!C84</f>
        <v>2020</v>
      </c>
      <c r="D84" s="3" t="str">
        <f>d11B!D84</f>
        <v>10.1038/s41598-020-67154-8</v>
      </c>
      <c r="E84" s="3">
        <f>d11B!E84</f>
        <v>3205.3</v>
      </c>
      <c r="F84" s="3">
        <f>d11B!F84</f>
        <v>15</v>
      </c>
      <c r="G84" s="3">
        <f>d11B!G84</f>
        <v>15</v>
      </c>
      <c r="H84" s="3">
        <f>d11B!H84</f>
        <v>3.2053000000000003</v>
      </c>
      <c r="I84" s="3">
        <f>d11B!I84</f>
        <v>1.4999999999999999E-2</v>
      </c>
      <c r="J84" s="3">
        <f>d11B!J84</f>
        <v>1.4999999999999999E-2</v>
      </c>
      <c r="K84" s="3">
        <f>d11B!K84</f>
        <v>426.95145233190499</v>
      </c>
      <c r="L84" s="3">
        <f>d11B!L84</f>
        <v>116.07662501266407</v>
      </c>
      <c r="M84" s="3">
        <f>d11B!M84</f>
        <v>74.665367623547979</v>
      </c>
      <c r="N84" s="3" t="b">
        <f>d11B!N84</f>
        <v>1</v>
      </c>
      <c r="O84" s="3">
        <f>d11B!O84</f>
        <v>1</v>
      </c>
      <c r="P84" s="3" t="str">
        <f>d11B!P84</f>
        <v>all known sources of error have been quantified and/or sensitivity of the CO2 estimate to those sources is small</v>
      </c>
      <c r="Q84" s="3" t="str">
        <f>d11B!Q84</f>
        <v>NA</v>
      </c>
      <c r="R84" s="3" t="b">
        <f>d11B!R84</f>
        <v>0</v>
      </c>
      <c r="S84" s="3" t="str">
        <f>d11B!S84</f>
        <v>NA</v>
      </c>
      <c r="T84" s="3" t="b">
        <f>d11B!T84</f>
        <v>1</v>
      </c>
      <c r="U84" s="3" t="b">
        <f>d11B!U84</f>
        <v>0</v>
      </c>
      <c r="V84" s="3" t="str">
        <f>d11B!V84</f>
        <v>NA</v>
      </c>
      <c r="W84" s="3" t="str">
        <f>d11B!W84</f>
        <v>NA</v>
      </c>
      <c r="X84" s="3" t="b">
        <f>d11B!X84</f>
        <v>0</v>
      </c>
      <c r="Y84" s="3" t="str">
        <f>d11B!Y84</f>
        <v>added age uncertainty based on LR04</v>
      </c>
      <c r="Z84" s="3">
        <f>d11B!Z84</f>
        <v>999</v>
      </c>
    </row>
    <row r="85" spans="1:26">
      <c r="A85" s="3" t="str">
        <f>d11B!A85</f>
        <v>boron isotopes</v>
      </c>
      <c r="B85" s="3" t="str">
        <f>d11B!B85</f>
        <v xml:space="preserve">de la Vega </v>
      </c>
      <c r="C85" s="3">
        <f>d11B!C85</f>
        <v>2020</v>
      </c>
      <c r="D85" s="3" t="str">
        <f>d11B!D85</f>
        <v>10.1038/s41598-020-67154-8</v>
      </c>
      <c r="E85" s="3">
        <f>d11B!E85</f>
        <v>3208.31</v>
      </c>
      <c r="F85" s="3">
        <f>d11B!F85</f>
        <v>15</v>
      </c>
      <c r="G85" s="3">
        <f>d11B!G85</f>
        <v>15</v>
      </c>
      <c r="H85" s="3">
        <f>d11B!H85</f>
        <v>3.20831</v>
      </c>
      <c r="I85" s="3">
        <f>d11B!I85</f>
        <v>1.4999999999999999E-2</v>
      </c>
      <c r="J85" s="3">
        <f>d11B!J85</f>
        <v>1.4999999999999999E-2</v>
      </c>
      <c r="K85" s="3">
        <f>d11B!K85</f>
        <v>361.09184456200398</v>
      </c>
      <c r="L85" s="3">
        <f>d11B!L85</f>
        <v>86.685745179819037</v>
      </c>
      <c r="M85" s="3">
        <f>d11B!M85</f>
        <v>55.292960830146967</v>
      </c>
      <c r="N85" s="3" t="b">
        <f>d11B!N85</f>
        <v>1</v>
      </c>
      <c r="O85" s="3">
        <f>d11B!O85</f>
        <v>1</v>
      </c>
      <c r="P85" s="3" t="str">
        <f>d11B!P85</f>
        <v>all known sources of error have been quantified and/or sensitivity of the CO2 estimate to those sources is small</v>
      </c>
      <c r="Q85" s="3" t="str">
        <f>d11B!Q85</f>
        <v>NA</v>
      </c>
      <c r="R85" s="3" t="b">
        <f>d11B!R85</f>
        <v>0</v>
      </c>
      <c r="S85" s="3" t="str">
        <f>d11B!S85</f>
        <v>NA</v>
      </c>
      <c r="T85" s="3" t="b">
        <f>d11B!T85</f>
        <v>1</v>
      </c>
      <c r="U85" s="3" t="b">
        <f>d11B!U85</f>
        <v>0</v>
      </c>
      <c r="V85" s="3" t="str">
        <f>d11B!V85</f>
        <v>NA</v>
      </c>
      <c r="W85" s="3" t="str">
        <f>d11B!W85</f>
        <v>NA</v>
      </c>
      <c r="X85" s="3" t="b">
        <f>d11B!X85</f>
        <v>0</v>
      </c>
      <c r="Y85" s="3" t="str">
        <f>d11B!Y85</f>
        <v>added age uncertainty based on LR04</v>
      </c>
      <c r="Z85" s="3">
        <f>d11B!Z85</f>
        <v>999</v>
      </c>
    </row>
    <row r="86" spans="1:26">
      <c r="A86" s="3" t="str">
        <f>d11B!A86</f>
        <v>boron isotopes</v>
      </c>
      <c r="B86" s="3" t="str">
        <f>d11B!B86</f>
        <v xml:space="preserve">de la Vega </v>
      </c>
      <c r="C86" s="3">
        <f>d11B!C86</f>
        <v>2020</v>
      </c>
      <c r="D86" s="3" t="str">
        <f>d11B!D86</f>
        <v>10.1038/s41598-020-67154-8</v>
      </c>
      <c r="E86" s="3">
        <f>d11B!E86</f>
        <v>3211.02</v>
      </c>
      <c r="F86" s="3">
        <f>d11B!F86</f>
        <v>15</v>
      </c>
      <c r="G86" s="3">
        <f>d11B!G86</f>
        <v>15</v>
      </c>
      <c r="H86" s="3">
        <f>d11B!H86</f>
        <v>3.21102</v>
      </c>
      <c r="I86" s="3">
        <f>d11B!I86</f>
        <v>1.4999999999999999E-2</v>
      </c>
      <c r="J86" s="3">
        <f>d11B!J86</f>
        <v>1.4999999999999999E-2</v>
      </c>
      <c r="K86" s="3">
        <f>d11B!K86</f>
        <v>392.39190371200101</v>
      </c>
      <c r="L86" s="3">
        <f>d11B!L86</f>
        <v>91.526324331984995</v>
      </c>
      <c r="M86" s="3">
        <f>d11B!M86</f>
        <v>71.652977152768983</v>
      </c>
      <c r="N86" s="3" t="b">
        <f>d11B!N86</f>
        <v>1</v>
      </c>
      <c r="O86" s="3">
        <f>d11B!O86</f>
        <v>1</v>
      </c>
      <c r="P86" s="3" t="str">
        <f>d11B!P86</f>
        <v>all known sources of error have been quantified and/or sensitivity of the CO2 estimate to those sources is small</v>
      </c>
      <c r="Q86" s="3" t="str">
        <f>d11B!Q86</f>
        <v>NA</v>
      </c>
      <c r="R86" s="3" t="b">
        <f>d11B!R86</f>
        <v>0</v>
      </c>
      <c r="S86" s="3" t="str">
        <f>d11B!S86</f>
        <v>NA</v>
      </c>
      <c r="T86" s="3" t="b">
        <f>d11B!T86</f>
        <v>1</v>
      </c>
      <c r="U86" s="3" t="b">
        <f>d11B!U86</f>
        <v>0</v>
      </c>
      <c r="V86" s="3" t="str">
        <f>d11B!V86</f>
        <v>NA</v>
      </c>
      <c r="W86" s="3" t="str">
        <f>d11B!W86</f>
        <v>NA</v>
      </c>
      <c r="X86" s="3" t="b">
        <f>d11B!X86</f>
        <v>0</v>
      </c>
      <c r="Y86" s="3" t="str">
        <f>d11B!Y86</f>
        <v>added age uncertainty based on LR04</v>
      </c>
      <c r="Z86" s="3">
        <f>d11B!Z86</f>
        <v>999</v>
      </c>
    </row>
    <row r="87" spans="1:26">
      <c r="A87" s="3" t="str">
        <f>d11B!A87</f>
        <v>boron isotopes</v>
      </c>
      <c r="B87" s="3" t="str">
        <f>d11B!B87</f>
        <v xml:space="preserve">de la Vega </v>
      </c>
      <c r="C87" s="3">
        <f>d11B!C87</f>
        <v>2020</v>
      </c>
      <c r="D87" s="3" t="str">
        <f>d11B!D87</f>
        <v>10.1038/s41598-020-67154-8</v>
      </c>
      <c r="E87" s="3">
        <f>d11B!E87</f>
        <v>3216.14</v>
      </c>
      <c r="F87" s="3">
        <f>d11B!F87</f>
        <v>15</v>
      </c>
      <c r="G87" s="3">
        <f>d11B!G87</f>
        <v>15</v>
      </c>
      <c r="H87" s="3">
        <f>d11B!H87</f>
        <v>3.2161399999999998</v>
      </c>
      <c r="I87" s="3">
        <f>d11B!I87</f>
        <v>1.4999999999999999E-2</v>
      </c>
      <c r="J87" s="3">
        <f>d11B!J87</f>
        <v>1.4999999999999999E-2</v>
      </c>
      <c r="K87" s="3">
        <f>d11B!K87</f>
        <v>350.62234419414</v>
      </c>
      <c r="L87" s="3">
        <f>d11B!L87</f>
        <v>79.417208285061008</v>
      </c>
      <c r="M87" s="3">
        <f>d11B!M87</f>
        <v>54.363831363271004</v>
      </c>
      <c r="N87" s="3" t="b">
        <f>d11B!N87</f>
        <v>1</v>
      </c>
      <c r="O87" s="3">
        <f>d11B!O87</f>
        <v>1</v>
      </c>
      <c r="P87" s="3" t="str">
        <f>d11B!P87</f>
        <v>all known sources of error have been quantified and/or sensitivity of the CO2 estimate to those sources is small</v>
      </c>
      <c r="Q87" s="3" t="str">
        <f>d11B!Q87</f>
        <v>NA</v>
      </c>
      <c r="R87" s="3" t="b">
        <f>d11B!R87</f>
        <v>0</v>
      </c>
      <c r="S87" s="3" t="str">
        <f>d11B!S87</f>
        <v>NA</v>
      </c>
      <c r="T87" s="3" t="b">
        <f>d11B!T87</f>
        <v>1</v>
      </c>
      <c r="U87" s="3" t="b">
        <f>d11B!U87</f>
        <v>0</v>
      </c>
      <c r="V87" s="3" t="str">
        <f>d11B!V87</f>
        <v>NA</v>
      </c>
      <c r="W87" s="3" t="str">
        <f>d11B!W87</f>
        <v>NA</v>
      </c>
      <c r="X87" s="3" t="b">
        <f>d11B!X87</f>
        <v>0</v>
      </c>
      <c r="Y87" s="3" t="str">
        <f>d11B!Y87</f>
        <v>added age uncertainty based on LR04</v>
      </c>
      <c r="Z87" s="3">
        <f>d11B!Z87</f>
        <v>999</v>
      </c>
    </row>
    <row r="88" spans="1:26">
      <c r="A88" s="3" t="str">
        <f>d11B!A88</f>
        <v>boron isotopes</v>
      </c>
      <c r="B88" s="3" t="str">
        <f>d11B!B88</f>
        <v xml:space="preserve">de la Vega </v>
      </c>
      <c r="C88" s="3">
        <f>d11B!C88</f>
        <v>2020</v>
      </c>
      <c r="D88" s="3" t="str">
        <f>d11B!D88</f>
        <v>10.1038/s41598-020-67154-8</v>
      </c>
      <c r="E88" s="3">
        <f>d11B!E88</f>
        <v>3217.95</v>
      </c>
      <c r="F88" s="3">
        <f>d11B!F88</f>
        <v>15</v>
      </c>
      <c r="G88" s="3">
        <f>d11B!G88</f>
        <v>15</v>
      </c>
      <c r="H88" s="3">
        <f>d11B!H88</f>
        <v>3.2179499999999996</v>
      </c>
      <c r="I88" s="3">
        <f>d11B!I88</f>
        <v>1.4999999999999999E-2</v>
      </c>
      <c r="J88" s="3">
        <f>d11B!J88</f>
        <v>1.4999999999999999E-2</v>
      </c>
      <c r="K88" s="3">
        <f>d11B!K88</f>
        <v>398.28020539339002</v>
      </c>
      <c r="L88" s="3">
        <f>d11B!L88</f>
        <v>99.999691367068976</v>
      </c>
      <c r="M88" s="3">
        <f>d11B!M88</f>
        <v>63.748795421706006</v>
      </c>
      <c r="N88" s="3" t="b">
        <f>d11B!N88</f>
        <v>1</v>
      </c>
      <c r="O88" s="3">
        <f>d11B!O88</f>
        <v>1</v>
      </c>
      <c r="P88" s="3" t="str">
        <f>d11B!P88</f>
        <v>all known sources of error have been quantified and/or sensitivity of the CO2 estimate to those sources is small</v>
      </c>
      <c r="Q88" s="3" t="str">
        <f>d11B!Q88</f>
        <v>NA</v>
      </c>
      <c r="R88" s="3" t="b">
        <f>d11B!R88</f>
        <v>0</v>
      </c>
      <c r="S88" s="3" t="str">
        <f>d11B!S88</f>
        <v>NA</v>
      </c>
      <c r="T88" s="3" t="b">
        <f>d11B!T88</f>
        <v>1</v>
      </c>
      <c r="U88" s="3" t="b">
        <f>d11B!U88</f>
        <v>0</v>
      </c>
      <c r="V88" s="3" t="str">
        <f>d11B!V88</f>
        <v>NA</v>
      </c>
      <c r="W88" s="3" t="str">
        <f>d11B!W88</f>
        <v>NA</v>
      </c>
      <c r="X88" s="3" t="b">
        <f>d11B!X88</f>
        <v>0</v>
      </c>
      <c r="Y88" s="3" t="str">
        <f>d11B!Y88</f>
        <v>added age uncertainty based on LR04</v>
      </c>
      <c r="Z88" s="3">
        <f>d11B!Z88</f>
        <v>999</v>
      </c>
    </row>
    <row r="89" spans="1:26">
      <c r="A89" s="3" t="str">
        <f>d11B!A89</f>
        <v>boron isotopes</v>
      </c>
      <c r="B89" s="3" t="str">
        <f>d11B!B89</f>
        <v xml:space="preserve">de la Vega </v>
      </c>
      <c r="C89" s="3">
        <f>d11B!C89</f>
        <v>2020</v>
      </c>
      <c r="D89" s="3" t="str">
        <f>d11B!D89</f>
        <v>10.1038/s41598-020-67154-8</v>
      </c>
      <c r="E89" s="3">
        <f>d11B!E89</f>
        <v>3220.06</v>
      </c>
      <c r="F89" s="3">
        <f>d11B!F89</f>
        <v>15</v>
      </c>
      <c r="G89" s="3">
        <f>d11B!G89</f>
        <v>15</v>
      </c>
      <c r="H89" s="3">
        <f>d11B!H89</f>
        <v>3.2200600000000001</v>
      </c>
      <c r="I89" s="3">
        <f>d11B!I89</f>
        <v>1.4999999999999999E-2</v>
      </c>
      <c r="J89" s="3">
        <f>d11B!J89</f>
        <v>1.4999999999999999E-2</v>
      </c>
      <c r="K89" s="3">
        <f>d11B!K89</f>
        <v>382.43296854563903</v>
      </c>
      <c r="L89" s="3">
        <f>d11B!L89</f>
        <v>103.06512237890098</v>
      </c>
      <c r="M89" s="3">
        <f>d11B!M89</f>
        <v>62.284440583382036</v>
      </c>
      <c r="N89" s="3" t="b">
        <f>d11B!N89</f>
        <v>1</v>
      </c>
      <c r="O89" s="3">
        <f>d11B!O89</f>
        <v>1</v>
      </c>
      <c r="P89" s="3" t="str">
        <f>d11B!P89</f>
        <v>all known sources of error have been quantified and/or sensitivity of the CO2 estimate to those sources is small</v>
      </c>
      <c r="Q89" s="3" t="str">
        <f>d11B!Q89</f>
        <v>NA</v>
      </c>
      <c r="R89" s="3" t="b">
        <f>d11B!R89</f>
        <v>0</v>
      </c>
      <c r="S89" s="3" t="str">
        <f>d11B!S89</f>
        <v>NA</v>
      </c>
      <c r="T89" s="3" t="b">
        <f>d11B!T89</f>
        <v>1</v>
      </c>
      <c r="U89" s="3" t="b">
        <f>d11B!U89</f>
        <v>0</v>
      </c>
      <c r="V89" s="3" t="str">
        <f>d11B!V89</f>
        <v>NA</v>
      </c>
      <c r="W89" s="3" t="str">
        <f>d11B!W89</f>
        <v>NA</v>
      </c>
      <c r="X89" s="3" t="b">
        <f>d11B!X89</f>
        <v>0</v>
      </c>
      <c r="Y89" s="3" t="str">
        <f>d11B!Y89</f>
        <v>added age uncertainty based on LR04</v>
      </c>
      <c r="Z89" s="3">
        <f>d11B!Z89</f>
        <v>999</v>
      </c>
    </row>
    <row r="90" spans="1:26">
      <c r="A90" s="3" t="str">
        <f>d11B!A90</f>
        <v>boron isotopes</v>
      </c>
      <c r="B90" s="3" t="str">
        <f>d11B!B90</f>
        <v xml:space="preserve">de la Vega </v>
      </c>
      <c r="C90" s="3">
        <f>d11B!C90</f>
        <v>2020</v>
      </c>
      <c r="D90" s="3" t="str">
        <f>d11B!D90</f>
        <v>10.1038/s41598-020-67154-8</v>
      </c>
      <c r="E90" s="3">
        <f>d11B!E90</f>
        <v>3220.67</v>
      </c>
      <c r="F90" s="3">
        <f>d11B!F90</f>
        <v>15</v>
      </c>
      <c r="G90" s="3">
        <f>d11B!G90</f>
        <v>15</v>
      </c>
      <c r="H90" s="3">
        <f>d11B!H90</f>
        <v>3.2206700000000001</v>
      </c>
      <c r="I90" s="3">
        <f>d11B!I90</f>
        <v>1.4999999999999999E-2</v>
      </c>
      <c r="J90" s="3">
        <f>d11B!J90</f>
        <v>1.4999999999999999E-2</v>
      </c>
      <c r="K90" s="3">
        <f>d11B!K90</f>
        <v>345.222602003438</v>
      </c>
      <c r="L90" s="3">
        <f>d11B!L90</f>
        <v>60.903698292825993</v>
      </c>
      <c r="M90" s="3">
        <f>d11B!M90</f>
        <v>53.203111143023989</v>
      </c>
      <c r="N90" s="3" t="b">
        <f>d11B!N90</f>
        <v>1</v>
      </c>
      <c r="O90" s="3">
        <f>d11B!O90</f>
        <v>1</v>
      </c>
      <c r="P90" s="3" t="str">
        <f>d11B!P90</f>
        <v>all known sources of error have been quantified and/or sensitivity of the CO2 estimate to those sources is small</v>
      </c>
      <c r="Q90" s="3" t="str">
        <f>d11B!Q90</f>
        <v>NA</v>
      </c>
      <c r="R90" s="3" t="b">
        <f>d11B!R90</f>
        <v>0</v>
      </c>
      <c r="S90" s="3" t="str">
        <f>d11B!S90</f>
        <v>NA</v>
      </c>
      <c r="T90" s="3" t="b">
        <f>d11B!T90</f>
        <v>1</v>
      </c>
      <c r="U90" s="3" t="b">
        <f>d11B!U90</f>
        <v>0</v>
      </c>
      <c r="V90" s="3" t="str">
        <f>d11B!V90</f>
        <v>NA</v>
      </c>
      <c r="W90" s="3" t="str">
        <f>d11B!W90</f>
        <v>NA</v>
      </c>
      <c r="X90" s="3" t="b">
        <f>d11B!X90</f>
        <v>0</v>
      </c>
      <c r="Y90" s="3" t="str">
        <f>d11B!Y90</f>
        <v>added age uncertainty based on LR04</v>
      </c>
      <c r="Z90" s="3">
        <f>d11B!Z90</f>
        <v>999</v>
      </c>
    </row>
    <row r="91" spans="1:26">
      <c r="A91" s="3" t="str">
        <f>d11B!A91</f>
        <v>boron isotopes</v>
      </c>
      <c r="B91" s="3" t="str">
        <f>d11B!B91</f>
        <v xml:space="preserve">de la Vega </v>
      </c>
      <c r="C91" s="3">
        <f>d11B!C91</f>
        <v>2020</v>
      </c>
      <c r="D91" s="3" t="str">
        <f>d11B!D91</f>
        <v>10.1038/s41598-020-67154-8</v>
      </c>
      <c r="E91" s="3">
        <f>d11B!E91</f>
        <v>3223.08</v>
      </c>
      <c r="F91" s="3">
        <f>d11B!F91</f>
        <v>15</v>
      </c>
      <c r="G91" s="3">
        <f>d11B!G91</f>
        <v>15</v>
      </c>
      <c r="H91" s="3">
        <f>d11B!H91</f>
        <v>3.2230799999999999</v>
      </c>
      <c r="I91" s="3">
        <f>d11B!I91</f>
        <v>1.4999999999999999E-2</v>
      </c>
      <c r="J91" s="3">
        <f>d11B!J91</f>
        <v>1.4999999999999999E-2</v>
      </c>
      <c r="K91" s="3">
        <f>d11B!K91</f>
        <v>307.786766116953</v>
      </c>
      <c r="L91" s="3">
        <f>d11B!L91</f>
        <v>57.230926133056016</v>
      </c>
      <c r="M91" s="3">
        <f>d11B!M91</f>
        <v>42.013146078252021</v>
      </c>
      <c r="N91" s="3" t="b">
        <f>d11B!N91</f>
        <v>1</v>
      </c>
      <c r="O91" s="3">
        <f>d11B!O91</f>
        <v>1</v>
      </c>
      <c r="P91" s="3" t="str">
        <f>d11B!P91</f>
        <v>all known sources of error have been quantified and/or sensitivity of the CO2 estimate to those sources is small</v>
      </c>
      <c r="Q91" s="3" t="str">
        <f>d11B!Q91</f>
        <v>NA</v>
      </c>
      <c r="R91" s="3" t="b">
        <f>d11B!R91</f>
        <v>0</v>
      </c>
      <c r="S91" s="3" t="str">
        <f>d11B!S91</f>
        <v>NA</v>
      </c>
      <c r="T91" s="3" t="b">
        <f>d11B!T91</f>
        <v>1</v>
      </c>
      <c r="U91" s="3" t="b">
        <f>d11B!U91</f>
        <v>0</v>
      </c>
      <c r="V91" s="3" t="str">
        <f>d11B!V91</f>
        <v>NA</v>
      </c>
      <c r="W91" s="3" t="str">
        <f>d11B!W91</f>
        <v>NA</v>
      </c>
      <c r="X91" s="3" t="b">
        <f>d11B!X91</f>
        <v>0</v>
      </c>
      <c r="Y91" s="3" t="str">
        <f>d11B!Y91</f>
        <v>added age uncertainty based on LR04</v>
      </c>
      <c r="Z91" s="3">
        <f>d11B!Z91</f>
        <v>999</v>
      </c>
    </row>
    <row r="92" spans="1:26">
      <c r="A92" s="3" t="str">
        <f>d11B!A92</f>
        <v>boron isotopes</v>
      </c>
      <c r="B92" s="3" t="str">
        <f>d11B!B92</f>
        <v xml:space="preserve">de la Vega </v>
      </c>
      <c r="C92" s="3">
        <f>d11B!C92</f>
        <v>2020</v>
      </c>
      <c r="D92" s="3" t="str">
        <f>d11B!D92</f>
        <v>10.1038/s41598-020-67154-8</v>
      </c>
      <c r="E92" s="3">
        <f>d11B!E92</f>
        <v>3223.98</v>
      </c>
      <c r="F92" s="3">
        <f>d11B!F92</f>
        <v>15</v>
      </c>
      <c r="G92" s="3">
        <f>d11B!G92</f>
        <v>15</v>
      </c>
      <c r="H92" s="3">
        <f>d11B!H92</f>
        <v>3.2239800000000001</v>
      </c>
      <c r="I92" s="3">
        <f>d11B!I92</f>
        <v>1.4999999999999999E-2</v>
      </c>
      <c r="J92" s="3">
        <f>d11B!J92</f>
        <v>1.4999999999999999E-2</v>
      </c>
      <c r="K92" s="3">
        <f>d11B!K92</f>
        <v>369.38032751495598</v>
      </c>
      <c r="L92" s="3">
        <f>d11B!L92</f>
        <v>101.92474700190803</v>
      </c>
      <c r="M92" s="3">
        <f>d11B!M92</f>
        <v>55.391942016056987</v>
      </c>
      <c r="N92" s="3" t="b">
        <f>d11B!N92</f>
        <v>1</v>
      </c>
      <c r="O92" s="3">
        <f>d11B!O92</f>
        <v>1</v>
      </c>
      <c r="P92" s="3" t="str">
        <f>d11B!P92</f>
        <v>all known sources of error have been quantified and/or sensitivity of the CO2 estimate to those sources is small</v>
      </c>
      <c r="Q92" s="3" t="str">
        <f>d11B!Q92</f>
        <v>NA</v>
      </c>
      <c r="R92" s="3" t="b">
        <f>d11B!R92</f>
        <v>0</v>
      </c>
      <c r="S92" s="3" t="str">
        <f>d11B!S92</f>
        <v>NA</v>
      </c>
      <c r="T92" s="3" t="b">
        <f>d11B!T92</f>
        <v>1</v>
      </c>
      <c r="U92" s="3" t="b">
        <f>d11B!U92</f>
        <v>0</v>
      </c>
      <c r="V92" s="3" t="str">
        <f>d11B!V92</f>
        <v>NA</v>
      </c>
      <c r="W92" s="3" t="str">
        <f>d11B!W92</f>
        <v>NA</v>
      </c>
      <c r="X92" s="3" t="b">
        <f>d11B!X92</f>
        <v>0</v>
      </c>
      <c r="Y92" s="3" t="str">
        <f>d11B!Y92</f>
        <v>added age uncertainty based on LR04</v>
      </c>
      <c r="Z92" s="3">
        <f>d11B!Z92</f>
        <v>999</v>
      </c>
    </row>
    <row r="93" spans="1:26">
      <c r="A93" s="3" t="str">
        <f>d11B!A93</f>
        <v>boron isotopes</v>
      </c>
      <c r="B93" s="3" t="str">
        <f>d11B!B93</f>
        <v xml:space="preserve">de la Vega </v>
      </c>
      <c r="C93" s="3">
        <f>d11B!C93</f>
        <v>2020</v>
      </c>
      <c r="D93" s="3" t="str">
        <f>d11B!D93</f>
        <v>10.1038/s41598-020-67154-8</v>
      </c>
      <c r="E93" s="3">
        <f>d11B!E93</f>
        <v>3230.61</v>
      </c>
      <c r="F93" s="3">
        <f>d11B!F93</f>
        <v>15</v>
      </c>
      <c r="G93" s="3">
        <f>d11B!G93</f>
        <v>15</v>
      </c>
      <c r="H93" s="3">
        <f>d11B!H93</f>
        <v>3.23061</v>
      </c>
      <c r="I93" s="3">
        <f>d11B!I93</f>
        <v>1.4999999999999999E-2</v>
      </c>
      <c r="J93" s="3">
        <f>d11B!J93</f>
        <v>1.4999999999999999E-2</v>
      </c>
      <c r="K93" s="3">
        <f>d11B!K93</f>
        <v>416.50983668207101</v>
      </c>
      <c r="L93" s="3">
        <f>d11B!L93</f>
        <v>106.23811124350703</v>
      </c>
      <c r="M93" s="3">
        <f>d11B!M93</f>
        <v>67.25366555366702</v>
      </c>
      <c r="N93" s="3" t="b">
        <f>d11B!N93</f>
        <v>1</v>
      </c>
      <c r="O93" s="3">
        <f>d11B!O93</f>
        <v>1</v>
      </c>
      <c r="P93" s="3" t="str">
        <f>d11B!P93</f>
        <v>all known sources of error have been quantified and/or sensitivity of the CO2 estimate to those sources is small</v>
      </c>
      <c r="Q93" s="3" t="str">
        <f>d11B!Q93</f>
        <v>NA</v>
      </c>
      <c r="R93" s="3" t="b">
        <f>d11B!R93</f>
        <v>0</v>
      </c>
      <c r="S93" s="3" t="str">
        <f>d11B!S93</f>
        <v>NA</v>
      </c>
      <c r="T93" s="3" t="b">
        <f>d11B!T93</f>
        <v>1</v>
      </c>
      <c r="U93" s="3" t="b">
        <f>d11B!U93</f>
        <v>0</v>
      </c>
      <c r="V93" s="3" t="str">
        <f>d11B!V93</f>
        <v>NA</v>
      </c>
      <c r="W93" s="3" t="str">
        <f>d11B!W93</f>
        <v>NA</v>
      </c>
      <c r="X93" s="3" t="b">
        <f>d11B!X93</f>
        <v>0</v>
      </c>
      <c r="Y93" s="3" t="str">
        <f>d11B!Y93</f>
        <v>added age uncertainty based on LR04</v>
      </c>
      <c r="Z93" s="3">
        <f>d11B!Z93</f>
        <v>999</v>
      </c>
    </row>
    <row r="94" spans="1:26">
      <c r="A94" s="3" t="str">
        <f>d11B!A94</f>
        <v>boron isotopes</v>
      </c>
      <c r="B94" s="3" t="str">
        <f>d11B!B94</f>
        <v xml:space="preserve">de la Vega </v>
      </c>
      <c r="C94" s="3">
        <f>d11B!C94</f>
        <v>2020</v>
      </c>
      <c r="D94" s="3" t="str">
        <f>d11B!D94</f>
        <v>10.1038/s41598-020-67154-8</v>
      </c>
      <c r="E94" s="3">
        <f>d11B!E94</f>
        <v>3233.02</v>
      </c>
      <c r="F94" s="3">
        <f>d11B!F94</f>
        <v>15</v>
      </c>
      <c r="G94" s="3">
        <f>d11B!G94</f>
        <v>15</v>
      </c>
      <c r="H94" s="3">
        <f>d11B!H94</f>
        <v>3.2330199999999998</v>
      </c>
      <c r="I94" s="3">
        <f>d11B!I94</f>
        <v>1.4999999999999999E-2</v>
      </c>
      <c r="J94" s="3">
        <f>d11B!J94</f>
        <v>1.4999999999999999E-2</v>
      </c>
      <c r="K94" s="3">
        <f>d11B!K94</f>
        <v>306.51561593918302</v>
      </c>
      <c r="L94" s="3">
        <f>d11B!L94</f>
        <v>70.343373124883954</v>
      </c>
      <c r="M94" s="3">
        <f>d11B!M94</f>
        <v>51.396641059204029</v>
      </c>
      <c r="N94" s="3" t="b">
        <f>d11B!N94</f>
        <v>1</v>
      </c>
      <c r="O94" s="3">
        <f>d11B!O94</f>
        <v>1</v>
      </c>
      <c r="P94" s="3" t="str">
        <f>d11B!P94</f>
        <v>all known sources of error have been quantified and/or sensitivity of the CO2 estimate to those sources is small</v>
      </c>
      <c r="Q94" s="3" t="str">
        <f>d11B!Q94</f>
        <v>NA</v>
      </c>
      <c r="R94" s="3" t="b">
        <f>d11B!R94</f>
        <v>0</v>
      </c>
      <c r="S94" s="3" t="str">
        <f>d11B!S94</f>
        <v>NA</v>
      </c>
      <c r="T94" s="3" t="b">
        <f>d11B!T94</f>
        <v>1</v>
      </c>
      <c r="U94" s="3" t="b">
        <f>d11B!U94</f>
        <v>0</v>
      </c>
      <c r="V94" s="3" t="str">
        <f>d11B!V94</f>
        <v>NA</v>
      </c>
      <c r="W94" s="3" t="str">
        <f>d11B!W94</f>
        <v>NA</v>
      </c>
      <c r="X94" s="3" t="b">
        <f>d11B!X94</f>
        <v>0</v>
      </c>
      <c r="Y94" s="3" t="str">
        <f>d11B!Y94</f>
        <v>added age uncertainty based on LR04</v>
      </c>
      <c r="Z94" s="3">
        <f>d11B!Z94</f>
        <v>999</v>
      </c>
    </row>
    <row r="95" spans="1:26">
      <c r="A95" s="3" t="str">
        <f>d11B!A95</f>
        <v>boron isotopes</v>
      </c>
      <c r="B95" s="3" t="str">
        <f>d11B!B95</f>
        <v xml:space="preserve">de la Vega </v>
      </c>
      <c r="C95" s="3">
        <f>d11B!C95</f>
        <v>2020</v>
      </c>
      <c r="D95" s="3" t="str">
        <f>d11B!D95</f>
        <v>10.1038/s41598-020-67154-8</v>
      </c>
      <c r="E95" s="3">
        <f>d11B!E95</f>
        <v>3235.13</v>
      </c>
      <c r="F95" s="3">
        <f>d11B!F95</f>
        <v>15</v>
      </c>
      <c r="G95" s="3">
        <f>d11B!G95</f>
        <v>15</v>
      </c>
      <c r="H95" s="3">
        <f>d11B!H95</f>
        <v>3.2351300000000003</v>
      </c>
      <c r="I95" s="3">
        <f>d11B!I95</f>
        <v>1.4999999999999999E-2</v>
      </c>
      <c r="J95" s="3">
        <f>d11B!J95</f>
        <v>1.4999999999999999E-2</v>
      </c>
      <c r="K95" s="3">
        <f>d11B!K95</f>
        <v>338.18355501295298</v>
      </c>
      <c r="L95" s="3">
        <f>d11B!L95</f>
        <v>68.030081290379997</v>
      </c>
      <c r="M95" s="3">
        <f>d11B!M95</f>
        <v>54.591938458041</v>
      </c>
      <c r="N95" s="3" t="b">
        <f>d11B!N95</f>
        <v>1</v>
      </c>
      <c r="O95" s="3">
        <f>d11B!O95</f>
        <v>1</v>
      </c>
      <c r="P95" s="3" t="str">
        <f>d11B!P95</f>
        <v>all known sources of error have been quantified and/or sensitivity of the CO2 estimate to those sources is small</v>
      </c>
      <c r="Q95" s="3" t="str">
        <f>d11B!Q95</f>
        <v>NA</v>
      </c>
      <c r="R95" s="3" t="b">
        <f>d11B!R95</f>
        <v>0</v>
      </c>
      <c r="S95" s="3" t="str">
        <f>d11B!S95</f>
        <v>NA</v>
      </c>
      <c r="T95" s="3" t="b">
        <f>d11B!T95</f>
        <v>1</v>
      </c>
      <c r="U95" s="3" t="b">
        <f>d11B!U95</f>
        <v>0</v>
      </c>
      <c r="V95" s="3" t="str">
        <f>d11B!V95</f>
        <v>NA</v>
      </c>
      <c r="W95" s="3" t="str">
        <f>d11B!W95</f>
        <v>NA</v>
      </c>
      <c r="X95" s="3" t="b">
        <f>d11B!X95</f>
        <v>0</v>
      </c>
      <c r="Y95" s="3" t="str">
        <f>d11B!Y95</f>
        <v>added age uncertainty based on LR04</v>
      </c>
      <c r="Z95" s="3">
        <f>d11B!Z95</f>
        <v>999</v>
      </c>
    </row>
    <row r="96" spans="1:26">
      <c r="A96" s="3" t="str">
        <f>d11B!A96</f>
        <v>boron isotopes</v>
      </c>
      <c r="B96" s="3" t="str">
        <f>d11B!B96</f>
        <v xml:space="preserve">de la Vega </v>
      </c>
      <c r="C96" s="3">
        <f>d11B!C96</f>
        <v>2020</v>
      </c>
      <c r="D96" s="3" t="str">
        <f>d11B!D96</f>
        <v>10.1038/s41598-020-67154-8</v>
      </c>
      <c r="E96" s="3">
        <f>d11B!E96</f>
        <v>3236.04</v>
      </c>
      <c r="F96" s="3">
        <f>d11B!F96</f>
        <v>15</v>
      </c>
      <c r="G96" s="3">
        <f>d11B!G96</f>
        <v>15</v>
      </c>
      <c r="H96" s="3">
        <f>d11B!H96</f>
        <v>3.23604</v>
      </c>
      <c r="I96" s="3">
        <f>d11B!I96</f>
        <v>1.4999999999999999E-2</v>
      </c>
      <c r="J96" s="3">
        <f>d11B!J96</f>
        <v>1.4999999999999999E-2</v>
      </c>
      <c r="K96" s="3">
        <f>d11B!K96</f>
        <v>366.18696560479901</v>
      </c>
      <c r="L96" s="3">
        <f>d11B!L96</f>
        <v>82.254555821650001</v>
      </c>
      <c r="M96" s="3">
        <f>d11B!M96</f>
        <v>60.067321005417</v>
      </c>
      <c r="N96" s="3" t="b">
        <f>d11B!N96</f>
        <v>1</v>
      </c>
      <c r="O96" s="3">
        <f>d11B!O96</f>
        <v>1</v>
      </c>
      <c r="P96" s="3" t="str">
        <f>d11B!P96</f>
        <v>all known sources of error have been quantified and/or sensitivity of the CO2 estimate to those sources is small</v>
      </c>
      <c r="Q96" s="3" t="str">
        <f>d11B!Q96</f>
        <v>NA</v>
      </c>
      <c r="R96" s="3" t="b">
        <f>d11B!R96</f>
        <v>0</v>
      </c>
      <c r="S96" s="3" t="str">
        <f>d11B!S96</f>
        <v>NA</v>
      </c>
      <c r="T96" s="3" t="b">
        <f>d11B!T96</f>
        <v>1</v>
      </c>
      <c r="U96" s="3" t="b">
        <f>d11B!U96</f>
        <v>0</v>
      </c>
      <c r="V96" s="3" t="str">
        <f>d11B!V96</f>
        <v>NA</v>
      </c>
      <c r="W96" s="3" t="str">
        <f>d11B!W96</f>
        <v>NA</v>
      </c>
      <c r="X96" s="3" t="b">
        <f>d11B!X96</f>
        <v>0</v>
      </c>
      <c r="Y96" s="3" t="str">
        <f>d11B!Y96</f>
        <v>added age uncertainty based on LR04</v>
      </c>
      <c r="Z96" s="3">
        <f>d11B!Z96</f>
        <v>999</v>
      </c>
    </row>
    <row r="97" spans="1:26">
      <c r="A97" s="3" t="str">
        <f>d11B!A97</f>
        <v>boron isotopes</v>
      </c>
      <c r="B97" s="3" t="str">
        <f>d11B!B97</f>
        <v xml:space="preserve">de la Vega </v>
      </c>
      <c r="C97" s="3">
        <f>d11B!C97</f>
        <v>2020</v>
      </c>
      <c r="D97" s="3" t="str">
        <f>d11B!D97</f>
        <v>10.1038/s41598-020-67154-8</v>
      </c>
      <c r="E97" s="3">
        <f>d11B!E97</f>
        <v>3247.82</v>
      </c>
      <c r="F97" s="3">
        <f>d11B!F97</f>
        <v>15</v>
      </c>
      <c r="G97" s="3">
        <f>d11B!G97</f>
        <v>15</v>
      </c>
      <c r="H97" s="3">
        <f>d11B!H97</f>
        <v>3.2478200000000004</v>
      </c>
      <c r="I97" s="3">
        <f>d11B!I97</f>
        <v>1.4999999999999999E-2</v>
      </c>
      <c r="J97" s="3">
        <f>d11B!J97</f>
        <v>1.4999999999999999E-2</v>
      </c>
      <c r="K97" s="3">
        <f>d11B!K97</f>
        <v>384.48402375945602</v>
      </c>
      <c r="L97" s="3">
        <f>d11B!L97</f>
        <v>90.513649167835979</v>
      </c>
      <c r="M97" s="3">
        <f>d11B!M97</f>
        <v>63.11775568514804</v>
      </c>
      <c r="N97" s="3" t="b">
        <f>d11B!N97</f>
        <v>1</v>
      </c>
      <c r="O97" s="3">
        <f>d11B!O97</f>
        <v>1</v>
      </c>
      <c r="P97" s="3" t="str">
        <f>d11B!P97</f>
        <v>all known sources of error have been quantified and/or sensitivity of the CO2 estimate to those sources is small</v>
      </c>
      <c r="Q97" s="3" t="str">
        <f>d11B!Q97</f>
        <v>NA</v>
      </c>
      <c r="R97" s="3" t="b">
        <f>d11B!R97</f>
        <v>0</v>
      </c>
      <c r="S97" s="3" t="str">
        <f>d11B!S97</f>
        <v>NA</v>
      </c>
      <c r="T97" s="3" t="b">
        <f>d11B!T97</f>
        <v>1</v>
      </c>
      <c r="U97" s="3" t="b">
        <f>d11B!U97</f>
        <v>0</v>
      </c>
      <c r="V97" s="3" t="str">
        <f>d11B!V97</f>
        <v>NA</v>
      </c>
      <c r="W97" s="3" t="str">
        <f>d11B!W97</f>
        <v>NA</v>
      </c>
      <c r="X97" s="3" t="b">
        <f>d11B!X97</f>
        <v>0</v>
      </c>
      <c r="Y97" s="3" t="str">
        <f>d11B!Y97</f>
        <v>added age uncertainty based on LR04</v>
      </c>
      <c r="Z97" s="3">
        <f>d11B!Z97</f>
        <v>999</v>
      </c>
    </row>
    <row r="98" spans="1:26">
      <c r="A98" s="3" t="str">
        <f>d11B!A98</f>
        <v>boron isotopes</v>
      </c>
      <c r="B98" s="3" t="str">
        <f>d11B!B98</f>
        <v xml:space="preserve">de la Vega </v>
      </c>
      <c r="C98" s="3">
        <f>d11B!C98</f>
        <v>2020</v>
      </c>
      <c r="D98" s="3" t="str">
        <f>d11B!D98</f>
        <v>10.1038/s41598-020-67154-8</v>
      </c>
      <c r="E98" s="3">
        <f>d11B!E98</f>
        <v>3252.14</v>
      </c>
      <c r="F98" s="3">
        <f>d11B!F98</f>
        <v>15</v>
      </c>
      <c r="G98" s="3">
        <f>d11B!G98</f>
        <v>15</v>
      </c>
      <c r="H98" s="3">
        <f>d11B!H98</f>
        <v>3.2521399999999998</v>
      </c>
      <c r="I98" s="3">
        <f>d11B!I98</f>
        <v>1.4999999999999999E-2</v>
      </c>
      <c r="J98" s="3">
        <f>d11B!J98</f>
        <v>1.4999999999999999E-2</v>
      </c>
      <c r="K98" s="3">
        <f>d11B!K98</f>
        <v>349.64966966828803</v>
      </c>
      <c r="L98" s="3">
        <f>d11B!L98</f>
        <v>79.500319504180993</v>
      </c>
      <c r="M98" s="3">
        <f>d11B!M98</f>
        <v>53.315716957676045</v>
      </c>
      <c r="N98" s="3" t="b">
        <f>d11B!N98</f>
        <v>1</v>
      </c>
      <c r="O98" s="3">
        <f>d11B!O98</f>
        <v>1</v>
      </c>
      <c r="P98" s="3" t="str">
        <f>d11B!P98</f>
        <v>all known sources of error have been quantified and/or sensitivity of the CO2 estimate to those sources is small</v>
      </c>
      <c r="Q98" s="3" t="str">
        <f>d11B!Q98</f>
        <v>NA</v>
      </c>
      <c r="R98" s="3" t="b">
        <f>d11B!R98</f>
        <v>0</v>
      </c>
      <c r="S98" s="3" t="str">
        <f>d11B!S98</f>
        <v>NA</v>
      </c>
      <c r="T98" s="3" t="b">
        <f>d11B!T98</f>
        <v>1</v>
      </c>
      <c r="U98" s="3" t="b">
        <f>d11B!U98</f>
        <v>0</v>
      </c>
      <c r="V98" s="3" t="str">
        <f>d11B!V98</f>
        <v>NA</v>
      </c>
      <c r="W98" s="3" t="str">
        <f>d11B!W98</f>
        <v>NA</v>
      </c>
      <c r="X98" s="3" t="b">
        <f>d11B!X98</f>
        <v>0</v>
      </c>
      <c r="Y98" s="3" t="str">
        <f>d11B!Y98</f>
        <v>added age uncertainty based on LR04</v>
      </c>
      <c r="Z98" s="3">
        <f>d11B!Z98</f>
        <v>999</v>
      </c>
    </row>
    <row r="99" spans="1:26">
      <c r="A99" s="3" t="str">
        <f>d11B!A99</f>
        <v>boron isotopes</v>
      </c>
      <c r="B99" s="3" t="str">
        <f>d11B!B99</f>
        <v xml:space="preserve">de la Vega </v>
      </c>
      <c r="C99" s="3">
        <f>d11B!C99</f>
        <v>2020</v>
      </c>
      <c r="D99" s="3" t="str">
        <f>d11B!D99</f>
        <v>10.1038/s41598-020-67154-8</v>
      </c>
      <c r="E99" s="3">
        <f>d11B!E99</f>
        <v>3254.13</v>
      </c>
      <c r="F99" s="3">
        <f>d11B!F99</f>
        <v>15</v>
      </c>
      <c r="G99" s="3">
        <f>d11B!G99</f>
        <v>15</v>
      </c>
      <c r="H99" s="3">
        <f>d11B!H99</f>
        <v>3.25413</v>
      </c>
      <c r="I99" s="3">
        <f>d11B!I99</f>
        <v>1.4999999999999999E-2</v>
      </c>
      <c r="J99" s="3">
        <f>d11B!J99</f>
        <v>1.4999999999999999E-2</v>
      </c>
      <c r="K99" s="3">
        <f>d11B!K99</f>
        <v>352.26449145225502</v>
      </c>
      <c r="L99" s="3">
        <f>d11B!L99</f>
        <v>89.50994198782297</v>
      </c>
      <c r="M99" s="3">
        <f>d11B!M99</f>
        <v>53.912701974501999</v>
      </c>
      <c r="N99" s="3" t="b">
        <f>d11B!N99</f>
        <v>1</v>
      </c>
      <c r="O99" s="3">
        <f>d11B!O99</f>
        <v>1</v>
      </c>
      <c r="P99" s="3" t="str">
        <f>d11B!P99</f>
        <v>all known sources of error have been quantified and/or sensitivity of the CO2 estimate to those sources is small</v>
      </c>
      <c r="Q99" s="3" t="str">
        <f>d11B!Q99</f>
        <v>NA</v>
      </c>
      <c r="R99" s="3" t="b">
        <f>d11B!R99</f>
        <v>0</v>
      </c>
      <c r="S99" s="3" t="str">
        <f>d11B!S99</f>
        <v>NA</v>
      </c>
      <c r="T99" s="3" t="b">
        <f>d11B!T99</f>
        <v>1</v>
      </c>
      <c r="U99" s="3" t="b">
        <f>d11B!U99</f>
        <v>0</v>
      </c>
      <c r="V99" s="3" t="str">
        <f>d11B!V99</f>
        <v>NA</v>
      </c>
      <c r="W99" s="3" t="str">
        <f>d11B!W99</f>
        <v>NA</v>
      </c>
      <c r="X99" s="3" t="b">
        <f>d11B!X99</f>
        <v>0</v>
      </c>
      <c r="Y99" s="3" t="str">
        <f>d11B!Y99</f>
        <v>added age uncertainty based on LR04</v>
      </c>
      <c r="Z99" s="3">
        <f>d11B!Z99</f>
        <v>999</v>
      </c>
    </row>
    <row r="100" spans="1:26">
      <c r="A100" s="3" t="str">
        <f>d11B!A100</f>
        <v>boron isotopes</v>
      </c>
      <c r="B100" s="3" t="str">
        <f>d11B!B100</f>
        <v xml:space="preserve">de la Vega </v>
      </c>
      <c r="C100" s="3">
        <f>d11B!C100</f>
        <v>2020</v>
      </c>
      <c r="D100" s="3" t="str">
        <f>d11B!D100</f>
        <v>10.1038/s41598-020-67154-8</v>
      </c>
      <c r="E100" s="3">
        <f>d11B!E100</f>
        <v>3260.77</v>
      </c>
      <c r="F100" s="3">
        <f>d11B!F100</f>
        <v>15</v>
      </c>
      <c r="G100" s="3">
        <f>d11B!G100</f>
        <v>15</v>
      </c>
      <c r="H100" s="3">
        <f>d11B!H100</f>
        <v>3.2607699999999999</v>
      </c>
      <c r="I100" s="3">
        <f>d11B!I100</f>
        <v>1.4999999999999999E-2</v>
      </c>
      <c r="J100" s="3">
        <f>d11B!J100</f>
        <v>1.4999999999999999E-2</v>
      </c>
      <c r="K100" s="3">
        <f>d11B!K100</f>
        <v>366.83987455772501</v>
      </c>
      <c r="L100" s="3">
        <f>d11B!L100</f>
        <v>98.663052462515964</v>
      </c>
      <c r="M100" s="3">
        <f>d11B!M100</f>
        <v>61.274744255723022</v>
      </c>
      <c r="N100" s="3" t="b">
        <f>d11B!N100</f>
        <v>1</v>
      </c>
      <c r="O100" s="3">
        <f>d11B!O100</f>
        <v>1</v>
      </c>
      <c r="P100" s="3" t="str">
        <f>d11B!P100</f>
        <v>all known sources of error have been quantified and/or sensitivity of the CO2 estimate to those sources is small</v>
      </c>
      <c r="Q100" s="3" t="str">
        <f>d11B!Q100</f>
        <v>NA</v>
      </c>
      <c r="R100" s="3" t="b">
        <f>d11B!R100</f>
        <v>0</v>
      </c>
      <c r="S100" s="3" t="str">
        <f>d11B!S100</f>
        <v>NA</v>
      </c>
      <c r="T100" s="3" t="b">
        <f>d11B!T100</f>
        <v>1</v>
      </c>
      <c r="U100" s="3" t="b">
        <f>d11B!U100</f>
        <v>0</v>
      </c>
      <c r="V100" s="3" t="str">
        <f>d11B!V100</f>
        <v>NA</v>
      </c>
      <c r="W100" s="3" t="str">
        <f>d11B!W100</f>
        <v>NA</v>
      </c>
      <c r="X100" s="3" t="b">
        <f>d11B!X100</f>
        <v>0</v>
      </c>
      <c r="Y100" s="3" t="str">
        <f>d11B!Y100</f>
        <v>added age uncertainty based on LR04</v>
      </c>
      <c r="Z100" s="3">
        <f>d11B!Z100</f>
        <v>999</v>
      </c>
    </row>
    <row r="101" spans="1:26">
      <c r="A101" s="3" t="str">
        <f>d11B!A101</f>
        <v>boron isotopes</v>
      </c>
      <c r="B101" s="3" t="str">
        <f>d11B!B101</f>
        <v xml:space="preserve">de la Vega </v>
      </c>
      <c r="C101" s="3">
        <f>d11B!C101</f>
        <v>2020</v>
      </c>
      <c r="D101" s="3" t="str">
        <f>d11B!D101</f>
        <v>10.1038/s41598-020-67154-8</v>
      </c>
      <c r="E101" s="3">
        <f>d11B!E101</f>
        <v>3268.07</v>
      </c>
      <c r="F101" s="3">
        <f>d11B!F101</f>
        <v>15</v>
      </c>
      <c r="G101" s="3">
        <f>d11B!G101</f>
        <v>15</v>
      </c>
      <c r="H101" s="3">
        <f>d11B!H101</f>
        <v>3.2680700000000003</v>
      </c>
      <c r="I101" s="3">
        <f>d11B!I101</f>
        <v>1.4999999999999999E-2</v>
      </c>
      <c r="J101" s="3">
        <f>d11B!J101</f>
        <v>1.4999999999999999E-2</v>
      </c>
      <c r="K101" s="3">
        <f>d11B!K101</f>
        <v>351.08983696478202</v>
      </c>
      <c r="L101" s="3">
        <f>d11B!L101</f>
        <v>73.85760553907096</v>
      </c>
      <c r="M101" s="3">
        <f>d11B!M101</f>
        <v>51.593678885459042</v>
      </c>
      <c r="N101" s="3" t="b">
        <f>d11B!N101</f>
        <v>1</v>
      </c>
      <c r="O101" s="3">
        <f>d11B!O101</f>
        <v>1</v>
      </c>
      <c r="P101" s="3" t="str">
        <f>d11B!P101</f>
        <v>all known sources of error have been quantified and/or sensitivity of the CO2 estimate to those sources is small</v>
      </c>
      <c r="Q101" s="3" t="str">
        <f>d11B!Q101</f>
        <v>NA</v>
      </c>
      <c r="R101" s="3" t="b">
        <f>d11B!R101</f>
        <v>0</v>
      </c>
      <c r="S101" s="3" t="str">
        <f>d11B!S101</f>
        <v>NA</v>
      </c>
      <c r="T101" s="3" t="b">
        <f>d11B!T101</f>
        <v>1</v>
      </c>
      <c r="U101" s="3" t="b">
        <f>d11B!U101</f>
        <v>0</v>
      </c>
      <c r="V101" s="3" t="str">
        <f>d11B!V101</f>
        <v>NA</v>
      </c>
      <c r="W101" s="3" t="str">
        <f>d11B!W101</f>
        <v>NA</v>
      </c>
      <c r="X101" s="3" t="b">
        <f>d11B!X101</f>
        <v>0</v>
      </c>
      <c r="Y101" s="3" t="str">
        <f>d11B!Y101</f>
        <v>added age uncertainty based on LR04</v>
      </c>
      <c r="Z101" s="3">
        <f>d11B!Z101</f>
        <v>999</v>
      </c>
    </row>
    <row r="102" spans="1:26">
      <c r="A102" s="3" t="str">
        <f>d11B!A102</f>
        <v>boron isotopes</v>
      </c>
      <c r="B102" s="3" t="str">
        <f>d11B!B102</f>
        <v xml:space="preserve">de la Vega </v>
      </c>
      <c r="C102" s="3">
        <f>d11B!C102</f>
        <v>2020</v>
      </c>
      <c r="D102" s="3" t="str">
        <f>d11B!D102</f>
        <v>10.1038/s41598-020-67154-8</v>
      </c>
      <c r="E102" s="3">
        <f>d11B!E102</f>
        <v>3272.06</v>
      </c>
      <c r="F102" s="3">
        <f>d11B!F102</f>
        <v>15</v>
      </c>
      <c r="G102" s="3">
        <f>d11B!G102</f>
        <v>15</v>
      </c>
      <c r="H102" s="3">
        <f>d11B!H102</f>
        <v>3.2720599999999997</v>
      </c>
      <c r="I102" s="3">
        <f>d11B!I102</f>
        <v>1.4999999999999999E-2</v>
      </c>
      <c r="J102" s="3">
        <f>d11B!J102</f>
        <v>1.4999999999999999E-2</v>
      </c>
      <c r="K102" s="3">
        <f>d11B!K102</f>
        <v>306.484047851166</v>
      </c>
      <c r="L102" s="3">
        <f>d11B!L102</f>
        <v>55.456952720648019</v>
      </c>
      <c r="M102" s="3">
        <f>d11B!M102</f>
        <v>45.640494193923018</v>
      </c>
      <c r="N102" s="3" t="b">
        <f>d11B!N102</f>
        <v>1</v>
      </c>
      <c r="O102" s="3">
        <f>d11B!O102</f>
        <v>1</v>
      </c>
      <c r="P102" s="3" t="str">
        <f>d11B!P102</f>
        <v>all known sources of error have been quantified and/or sensitivity of the CO2 estimate to those sources is small</v>
      </c>
      <c r="Q102" s="3" t="str">
        <f>d11B!Q102</f>
        <v>NA</v>
      </c>
      <c r="R102" s="3" t="b">
        <f>d11B!R102</f>
        <v>0</v>
      </c>
      <c r="S102" s="3" t="str">
        <f>d11B!S102</f>
        <v>NA</v>
      </c>
      <c r="T102" s="3" t="b">
        <f>d11B!T102</f>
        <v>1</v>
      </c>
      <c r="U102" s="3" t="b">
        <f>d11B!U102</f>
        <v>0</v>
      </c>
      <c r="V102" s="3" t="str">
        <f>d11B!V102</f>
        <v>NA</v>
      </c>
      <c r="W102" s="3" t="str">
        <f>d11B!W102</f>
        <v>NA</v>
      </c>
      <c r="X102" s="3" t="b">
        <f>d11B!X102</f>
        <v>0</v>
      </c>
      <c r="Y102" s="3" t="str">
        <f>d11B!Y102</f>
        <v>added age uncertainty based on LR04</v>
      </c>
      <c r="Z102" s="3">
        <f>d11B!Z102</f>
        <v>999</v>
      </c>
    </row>
    <row r="103" spans="1:26">
      <c r="A103" s="3" t="str">
        <f>d11B!A103</f>
        <v>boron isotopes</v>
      </c>
      <c r="B103" s="3" t="str">
        <f>d11B!B103</f>
        <v xml:space="preserve">de la Vega </v>
      </c>
      <c r="C103" s="3">
        <f>d11B!C103</f>
        <v>2020</v>
      </c>
      <c r="D103" s="3" t="str">
        <f>d11B!D103</f>
        <v>10.1038/s41598-020-67154-8</v>
      </c>
      <c r="E103" s="3">
        <f>d11B!E103</f>
        <v>3278.7</v>
      </c>
      <c r="F103" s="3">
        <f>d11B!F103</f>
        <v>15</v>
      </c>
      <c r="G103" s="3">
        <f>d11B!G103</f>
        <v>15</v>
      </c>
      <c r="H103" s="3">
        <f>d11B!H103</f>
        <v>3.2786999999999997</v>
      </c>
      <c r="I103" s="3">
        <f>d11B!I103</f>
        <v>1.4999999999999999E-2</v>
      </c>
      <c r="J103" s="3">
        <f>d11B!J103</f>
        <v>1.4999999999999999E-2</v>
      </c>
      <c r="K103" s="3">
        <f>d11B!K103</f>
        <v>389.69093278940301</v>
      </c>
      <c r="L103" s="3">
        <f>d11B!L103</f>
        <v>91.137381593259988</v>
      </c>
      <c r="M103" s="3">
        <f>d11B!M103</f>
        <v>65.849838059993999</v>
      </c>
      <c r="N103" s="3" t="b">
        <f>d11B!N103</f>
        <v>1</v>
      </c>
      <c r="O103" s="3">
        <f>d11B!O103</f>
        <v>1</v>
      </c>
      <c r="P103" s="3" t="str">
        <f>d11B!P103</f>
        <v>all known sources of error have been quantified and/or sensitivity of the CO2 estimate to those sources is small</v>
      </c>
      <c r="Q103" s="3" t="str">
        <f>d11B!Q103</f>
        <v>NA</v>
      </c>
      <c r="R103" s="3" t="b">
        <f>d11B!R103</f>
        <v>0</v>
      </c>
      <c r="S103" s="3" t="str">
        <f>d11B!S103</f>
        <v>NA</v>
      </c>
      <c r="T103" s="3" t="b">
        <f>d11B!T103</f>
        <v>1</v>
      </c>
      <c r="U103" s="3" t="b">
        <f>d11B!U103</f>
        <v>0</v>
      </c>
      <c r="V103" s="3" t="str">
        <f>d11B!V103</f>
        <v>NA</v>
      </c>
      <c r="W103" s="3" t="str">
        <f>d11B!W103</f>
        <v>NA</v>
      </c>
      <c r="X103" s="3" t="b">
        <f>d11B!X103</f>
        <v>0</v>
      </c>
      <c r="Y103" s="3" t="str">
        <f>d11B!Y103</f>
        <v>added age uncertainty based on LR04</v>
      </c>
      <c r="Z103" s="3">
        <f>d11B!Z103</f>
        <v>999</v>
      </c>
    </row>
    <row r="104" spans="1:26">
      <c r="A104" s="3" t="str">
        <f>d11B!A104</f>
        <v>boron isotopes</v>
      </c>
      <c r="B104" s="3" t="str">
        <f>d11B!B104</f>
        <v xml:space="preserve">de la Vega </v>
      </c>
      <c r="C104" s="3">
        <f>d11B!C104</f>
        <v>2020</v>
      </c>
      <c r="D104" s="3" t="str">
        <f>d11B!D104</f>
        <v>10.1038/s41598-020-67154-8</v>
      </c>
      <c r="E104" s="3">
        <f>d11B!E104</f>
        <v>3286.67</v>
      </c>
      <c r="F104" s="3">
        <f>d11B!F104</f>
        <v>15</v>
      </c>
      <c r="G104" s="3">
        <f>d11B!G104</f>
        <v>15</v>
      </c>
      <c r="H104" s="3">
        <f>d11B!H104</f>
        <v>3.28667</v>
      </c>
      <c r="I104" s="3">
        <f>d11B!I104</f>
        <v>1.4999999999999999E-2</v>
      </c>
      <c r="J104" s="3">
        <f>d11B!J104</f>
        <v>1.4999999999999999E-2</v>
      </c>
      <c r="K104" s="3">
        <f>d11B!K104</f>
        <v>308.39846933785401</v>
      </c>
      <c r="L104" s="3">
        <f>d11B!L104</f>
        <v>61.423122258632986</v>
      </c>
      <c r="M104" s="3">
        <f>d11B!M104</f>
        <v>47.646053674416009</v>
      </c>
      <c r="N104" s="3" t="b">
        <f>d11B!N104</f>
        <v>1</v>
      </c>
      <c r="O104" s="3">
        <f>d11B!O104</f>
        <v>1</v>
      </c>
      <c r="P104" s="3" t="str">
        <f>d11B!P104</f>
        <v>all known sources of error have been quantified and/or sensitivity of the CO2 estimate to those sources is small</v>
      </c>
      <c r="Q104" s="3" t="str">
        <f>d11B!Q104</f>
        <v>NA</v>
      </c>
      <c r="R104" s="3" t="b">
        <f>d11B!R104</f>
        <v>0</v>
      </c>
      <c r="S104" s="3" t="str">
        <f>d11B!S104</f>
        <v>NA</v>
      </c>
      <c r="T104" s="3" t="b">
        <f>d11B!T104</f>
        <v>1</v>
      </c>
      <c r="U104" s="3" t="b">
        <f>d11B!U104</f>
        <v>0</v>
      </c>
      <c r="V104" s="3" t="str">
        <f>d11B!V104</f>
        <v>NA</v>
      </c>
      <c r="W104" s="3" t="str">
        <f>d11B!W104</f>
        <v>NA</v>
      </c>
      <c r="X104" s="3" t="b">
        <f>d11B!X104</f>
        <v>0</v>
      </c>
      <c r="Y104" s="3" t="str">
        <f>d11B!Y104</f>
        <v>added age uncertainty based on LR04</v>
      </c>
      <c r="Z104" s="3">
        <f>d11B!Z104</f>
        <v>999</v>
      </c>
    </row>
    <row r="105" spans="1:26">
      <c r="A105" s="3" t="str">
        <f>d11B!A105</f>
        <v>boron isotopes</v>
      </c>
      <c r="B105" s="3" t="str">
        <f>d11B!B105</f>
        <v xml:space="preserve">de la Vega </v>
      </c>
      <c r="C105" s="3">
        <f>d11B!C105</f>
        <v>2020</v>
      </c>
      <c r="D105" s="3" t="str">
        <f>d11B!D105</f>
        <v>10.1038/s41598-020-67154-8</v>
      </c>
      <c r="E105" s="3">
        <f>d11B!E105</f>
        <v>3290.24</v>
      </c>
      <c r="F105" s="3">
        <f>d11B!F105</f>
        <v>15</v>
      </c>
      <c r="G105" s="3">
        <f>d11B!G105</f>
        <v>15</v>
      </c>
      <c r="H105" s="3">
        <f>d11B!H105</f>
        <v>3.2902399999999998</v>
      </c>
      <c r="I105" s="3">
        <f>d11B!I105</f>
        <v>1.4999999999999999E-2</v>
      </c>
      <c r="J105" s="3">
        <f>d11B!J105</f>
        <v>1.4999999999999999E-2</v>
      </c>
      <c r="K105" s="3">
        <f>d11B!K105</f>
        <v>354.00352854107899</v>
      </c>
      <c r="L105" s="3">
        <f>d11B!L105</f>
        <v>88.134161084990012</v>
      </c>
      <c r="M105" s="3">
        <f>d11B!M105</f>
        <v>60.849228639462979</v>
      </c>
      <c r="N105" s="3" t="b">
        <f>d11B!N105</f>
        <v>1</v>
      </c>
      <c r="O105" s="3">
        <f>d11B!O105</f>
        <v>1</v>
      </c>
      <c r="P105" s="3" t="str">
        <f>d11B!P105</f>
        <v>all known sources of error have been quantified and/or sensitivity of the CO2 estimate to those sources is small</v>
      </c>
      <c r="Q105" s="3" t="str">
        <f>d11B!Q105</f>
        <v>NA</v>
      </c>
      <c r="R105" s="3" t="b">
        <f>d11B!R105</f>
        <v>0</v>
      </c>
      <c r="S105" s="3" t="str">
        <f>d11B!S105</f>
        <v>NA</v>
      </c>
      <c r="T105" s="3" t="b">
        <f>d11B!T105</f>
        <v>1</v>
      </c>
      <c r="U105" s="3" t="b">
        <f>d11B!U105</f>
        <v>0</v>
      </c>
      <c r="V105" s="3" t="str">
        <f>d11B!V105</f>
        <v>NA</v>
      </c>
      <c r="W105" s="3" t="str">
        <f>d11B!W105</f>
        <v>NA</v>
      </c>
      <c r="X105" s="3" t="b">
        <f>d11B!X105</f>
        <v>0</v>
      </c>
      <c r="Y105" s="3" t="str">
        <f>d11B!Y105</f>
        <v>added age uncertainty based on LR04</v>
      </c>
      <c r="Z105" s="3">
        <f>d11B!Z105</f>
        <v>999</v>
      </c>
    </row>
    <row r="106" spans="1:26">
      <c r="A106" s="3" t="str">
        <f>d11B!A106</f>
        <v>boron isotopes</v>
      </c>
      <c r="B106" s="3" t="str">
        <f>d11B!B106</f>
        <v xml:space="preserve">de la Vega </v>
      </c>
      <c r="C106" s="3">
        <f>d11B!C106</f>
        <v>2020</v>
      </c>
      <c r="D106" s="3" t="str">
        <f>d11B!D106</f>
        <v>10.1038/s41598-020-67154-8</v>
      </c>
      <c r="E106" s="3">
        <f>d11B!E106</f>
        <v>3293.11</v>
      </c>
      <c r="F106" s="3">
        <f>d11B!F106</f>
        <v>15</v>
      </c>
      <c r="G106" s="3">
        <f>d11B!G106</f>
        <v>15</v>
      </c>
      <c r="H106" s="3">
        <f>d11B!H106</f>
        <v>3.29311</v>
      </c>
      <c r="I106" s="3">
        <f>d11B!I106</f>
        <v>1.4999999999999999E-2</v>
      </c>
      <c r="J106" s="3">
        <f>d11B!J106</f>
        <v>1.4999999999999999E-2</v>
      </c>
      <c r="K106" s="3">
        <f>d11B!K106</f>
        <v>301.00117680132598</v>
      </c>
      <c r="L106" s="3">
        <f>d11B!L106</f>
        <v>61.568963066399021</v>
      </c>
      <c r="M106" s="3">
        <f>d11B!M106</f>
        <v>42.974759050356965</v>
      </c>
      <c r="N106" s="3" t="b">
        <f>d11B!N106</f>
        <v>1</v>
      </c>
      <c r="O106" s="3">
        <f>d11B!O106</f>
        <v>1</v>
      </c>
      <c r="P106" s="3" t="str">
        <f>d11B!P106</f>
        <v>all known sources of error have been quantified and/or sensitivity of the CO2 estimate to those sources is small</v>
      </c>
      <c r="Q106" s="3" t="str">
        <f>d11B!Q106</f>
        <v>NA</v>
      </c>
      <c r="R106" s="3" t="b">
        <f>d11B!R106</f>
        <v>0</v>
      </c>
      <c r="S106" s="3" t="str">
        <f>d11B!S106</f>
        <v>NA</v>
      </c>
      <c r="T106" s="3" t="b">
        <f>d11B!T106</f>
        <v>1</v>
      </c>
      <c r="U106" s="3" t="b">
        <f>d11B!U106</f>
        <v>0</v>
      </c>
      <c r="V106" s="3" t="str">
        <f>d11B!V106</f>
        <v>NA</v>
      </c>
      <c r="W106" s="3" t="str">
        <f>d11B!W106</f>
        <v>NA</v>
      </c>
      <c r="X106" s="3" t="b">
        <f>d11B!X106</f>
        <v>0</v>
      </c>
      <c r="Y106" s="3" t="str">
        <f>d11B!Y106</f>
        <v>added age uncertainty based on LR04</v>
      </c>
      <c r="Z106" s="3">
        <f>d11B!Z106</f>
        <v>999</v>
      </c>
    </row>
    <row r="107" spans="1:26">
      <c r="A107" s="3" t="str">
        <f>d11B!A107</f>
        <v>boron isotopes</v>
      </c>
      <c r="B107" s="3" t="str">
        <f>d11B!B107</f>
        <v xml:space="preserve">de la Vega </v>
      </c>
      <c r="C107" s="3">
        <f>d11B!C107</f>
        <v>2020</v>
      </c>
      <c r="D107" s="3" t="str">
        <f>d11B!D107</f>
        <v>10.1038/s41598-020-67154-8</v>
      </c>
      <c r="E107" s="3">
        <f>d11B!E107</f>
        <v>3296.43</v>
      </c>
      <c r="F107" s="3">
        <f>d11B!F107</f>
        <v>15</v>
      </c>
      <c r="G107" s="3">
        <f>d11B!G107</f>
        <v>15</v>
      </c>
      <c r="H107" s="3">
        <f>d11B!H107</f>
        <v>3.29643</v>
      </c>
      <c r="I107" s="3">
        <f>d11B!I107</f>
        <v>1.4999999999999999E-2</v>
      </c>
      <c r="J107" s="3">
        <f>d11B!J107</f>
        <v>1.4999999999999999E-2</v>
      </c>
      <c r="K107" s="3">
        <f>d11B!K107</f>
        <v>387.35904436225002</v>
      </c>
      <c r="L107" s="3">
        <f>d11B!L107</f>
        <v>93.142583668354007</v>
      </c>
      <c r="M107" s="3">
        <f>d11B!M107</f>
        <v>62.929234996622995</v>
      </c>
      <c r="N107" s="3" t="b">
        <f>d11B!N107</f>
        <v>1</v>
      </c>
      <c r="O107" s="3">
        <f>d11B!O107</f>
        <v>1</v>
      </c>
      <c r="P107" s="3" t="str">
        <f>d11B!P107</f>
        <v>all known sources of error have been quantified and/or sensitivity of the CO2 estimate to those sources is small</v>
      </c>
      <c r="Q107" s="3" t="str">
        <f>d11B!Q107</f>
        <v>NA</v>
      </c>
      <c r="R107" s="3" t="b">
        <f>d11B!R107</f>
        <v>0</v>
      </c>
      <c r="S107" s="3" t="str">
        <f>d11B!S107</f>
        <v>NA</v>
      </c>
      <c r="T107" s="3" t="b">
        <f>d11B!T107</f>
        <v>1</v>
      </c>
      <c r="U107" s="3" t="b">
        <f>d11B!U107</f>
        <v>0</v>
      </c>
      <c r="V107" s="3" t="str">
        <f>d11B!V107</f>
        <v>NA</v>
      </c>
      <c r="W107" s="3" t="str">
        <f>d11B!W107</f>
        <v>NA</v>
      </c>
      <c r="X107" s="3" t="b">
        <f>d11B!X107</f>
        <v>0</v>
      </c>
      <c r="Y107" s="3" t="str">
        <f>d11B!Y107</f>
        <v>added age uncertainty based on LR04</v>
      </c>
      <c r="Z107" s="3">
        <f>d11B!Z107</f>
        <v>999</v>
      </c>
    </row>
    <row r="108" spans="1:26">
      <c r="A108" s="3" t="str">
        <f>d11B!A108</f>
        <v>boron isotopes</v>
      </c>
      <c r="B108" s="3" t="str">
        <f>d11B!B108</f>
        <v xml:space="preserve">de la Vega </v>
      </c>
      <c r="C108" s="3">
        <f>d11B!C108</f>
        <v>2020</v>
      </c>
      <c r="D108" s="3" t="str">
        <f>d11B!D108</f>
        <v>10.1038/s41598-020-67154-8</v>
      </c>
      <c r="E108" s="3">
        <f>d11B!E108</f>
        <v>3299.45</v>
      </c>
      <c r="F108" s="3">
        <f>d11B!F108</f>
        <v>15</v>
      </c>
      <c r="G108" s="3">
        <f>d11B!G108</f>
        <v>15</v>
      </c>
      <c r="H108" s="3">
        <f>d11B!H108</f>
        <v>3.2994499999999998</v>
      </c>
      <c r="I108" s="3">
        <f>d11B!I108</f>
        <v>1.4999999999999999E-2</v>
      </c>
      <c r="J108" s="3">
        <f>d11B!J108</f>
        <v>1.4999999999999999E-2</v>
      </c>
      <c r="K108" s="3">
        <f>d11B!K108</f>
        <v>379.75400312718602</v>
      </c>
      <c r="L108" s="3">
        <f>d11B!L108</f>
        <v>79.696077671571004</v>
      </c>
      <c r="M108" s="3">
        <f>d11B!M108</f>
        <v>66.537289230606007</v>
      </c>
      <c r="N108" s="3" t="b">
        <f>d11B!N108</f>
        <v>1</v>
      </c>
      <c r="O108" s="3">
        <f>d11B!O108</f>
        <v>1</v>
      </c>
      <c r="P108" s="3" t="str">
        <f>d11B!P108</f>
        <v>all known sources of error have been quantified and/or sensitivity of the CO2 estimate to those sources is small</v>
      </c>
      <c r="Q108" s="3" t="str">
        <f>d11B!Q108</f>
        <v>NA</v>
      </c>
      <c r="R108" s="3" t="b">
        <f>d11B!R108</f>
        <v>0</v>
      </c>
      <c r="S108" s="3" t="str">
        <f>d11B!S108</f>
        <v>NA</v>
      </c>
      <c r="T108" s="3" t="b">
        <f>d11B!T108</f>
        <v>1</v>
      </c>
      <c r="U108" s="3" t="b">
        <f>d11B!U108</f>
        <v>0</v>
      </c>
      <c r="V108" s="3" t="str">
        <f>d11B!V108</f>
        <v>NA</v>
      </c>
      <c r="W108" s="3" t="str">
        <f>d11B!W108</f>
        <v>NA</v>
      </c>
      <c r="X108" s="3" t="b">
        <f>d11B!X108</f>
        <v>0</v>
      </c>
      <c r="Y108" s="3" t="str">
        <f>d11B!Y108</f>
        <v>added age uncertainty based on LR04</v>
      </c>
      <c r="Z108" s="3">
        <f>d11B!Z108</f>
        <v>999</v>
      </c>
    </row>
    <row r="109" spans="1:26">
      <c r="A109" s="3" t="str">
        <f>d11B!A109</f>
        <v>boron isotopes</v>
      </c>
      <c r="B109" s="3" t="str">
        <f>d11B!B109</f>
        <v xml:space="preserve">de la Vega </v>
      </c>
      <c r="C109" s="3">
        <f>d11B!C109</f>
        <v>2020</v>
      </c>
      <c r="D109" s="3" t="str">
        <f>d11B!D109</f>
        <v>10.1038/s41598-020-67154-8</v>
      </c>
      <c r="E109" s="3">
        <f>d11B!E109</f>
        <v>3302.61</v>
      </c>
      <c r="F109" s="3">
        <f>d11B!F109</f>
        <v>15</v>
      </c>
      <c r="G109" s="3">
        <f>d11B!G109</f>
        <v>15</v>
      </c>
      <c r="H109" s="3">
        <f>d11B!H109</f>
        <v>3.30261</v>
      </c>
      <c r="I109" s="3">
        <f>d11B!I109</f>
        <v>1.4999999999999999E-2</v>
      </c>
      <c r="J109" s="3">
        <f>d11B!J109</f>
        <v>1.4999999999999999E-2</v>
      </c>
      <c r="K109" s="3">
        <f>d11B!K109</f>
        <v>458.93880691296903</v>
      </c>
      <c r="L109" s="3">
        <f>d11B!L109</f>
        <v>112.83298684196296</v>
      </c>
      <c r="M109" s="3">
        <f>d11B!M109</f>
        <v>80.536071174144013</v>
      </c>
      <c r="N109" s="3" t="b">
        <f>d11B!N109</f>
        <v>1</v>
      </c>
      <c r="O109" s="3">
        <f>d11B!O109</f>
        <v>1</v>
      </c>
      <c r="P109" s="3" t="str">
        <f>d11B!P109</f>
        <v>all known sources of error have been quantified and/or sensitivity of the CO2 estimate to those sources is small</v>
      </c>
      <c r="Q109" s="3" t="str">
        <f>d11B!Q109</f>
        <v>NA</v>
      </c>
      <c r="R109" s="3" t="b">
        <f>d11B!R109</f>
        <v>0</v>
      </c>
      <c r="S109" s="3" t="str">
        <f>d11B!S109</f>
        <v>NA</v>
      </c>
      <c r="T109" s="3" t="b">
        <f>d11B!T109</f>
        <v>1</v>
      </c>
      <c r="U109" s="3" t="b">
        <f>d11B!U109</f>
        <v>0</v>
      </c>
      <c r="V109" s="3" t="str">
        <f>d11B!V109</f>
        <v>NA</v>
      </c>
      <c r="W109" s="3" t="str">
        <f>d11B!W109</f>
        <v>NA</v>
      </c>
      <c r="X109" s="3" t="b">
        <f>d11B!X109</f>
        <v>0</v>
      </c>
      <c r="Y109" s="3" t="str">
        <f>d11B!Y109</f>
        <v>added age uncertainty based on LR04</v>
      </c>
      <c r="Z109" s="3">
        <f>d11B!Z109</f>
        <v>999</v>
      </c>
    </row>
    <row r="110" spans="1:26">
      <c r="A110" s="3" t="str">
        <f>d11B!A110</f>
        <v>boron isotopes</v>
      </c>
      <c r="B110" s="3" t="str">
        <f>d11B!B110</f>
        <v xml:space="preserve">de la Vega </v>
      </c>
      <c r="C110" s="3">
        <f>d11B!C110</f>
        <v>2020</v>
      </c>
      <c r="D110" s="3" t="str">
        <f>d11B!D110</f>
        <v>10.1038/s41598-020-67154-8</v>
      </c>
      <c r="E110" s="3">
        <f>d11B!E110</f>
        <v>3304.12</v>
      </c>
      <c r="F110" s="3">
        <f>d11B!F110</f>
        <v>15</v>
      </c>
      <c r="G110" s="3">
        <f>d11B!G110</f>
        <v>15</v>
      </c>
      <c r="H110" s="3">
        <f>d11B!H110</f>
        <v>3.3041199999999997</v>
      </c>
      <c r="I110" s="3">
        <f>d11B!I110</f>
        <v>1.4999999999999999E-2</v>
      </c>
      <c r="J110" s="3">
        <f>d11B!J110</f>
        <v>1.4999999999999999E-2</v>
      </c>
      <c r="K110" s="3">
        <f>d11B!K110</f>
        <v>415.34420802966298</v>
      </c>
      <c r="L110" s="3">
        <f>d11B!L110</f>
        <v>91.776681536312992</v>
      </c>
      <c r="M110" s="3">
        <f>d11B!M110</f>
        <v>69.086977120973984</v>
      </c>
      <c r="N110" s="3" t="b">
        <f>d11B!N110</f>
        <v>1</v>
      </c>
      <c r="O110" s="3">
        <f>d11B!O110</f>
        <v>1</v>
      </c>
      <c r="P110" s="3" t="str">
        <f>d11B!P110</f>
        <v>all known sources of error have been quantified and/or sensitivity of the CO2 estimate to those sources is small</v>
      </c>
      <c r="Q110" s="3" t="str">
        <f>d11B!Q110</f>
        <v>NA</v>
      </c>
      <c r="R110" s="3" t="b">
        <f>d11B!R110</f>
        <v>0</v>
      </c>
      <c r="S110" s="3" t="str">
        <f>d11B!S110</f>
        <v>NA</v>
      </c>
      <c r="T110" s="3" t="b">
        <f>d11B!T110</f>
        <v>1</v>
      </c>
      <c r="U110" s="3" t="b">
        <f>d11B!U110</f>
        <v>0</v>
      </c>
      <c r="V110" s="3" t="str">
        <f>d11B!V110</f>
        <v>NA</v>
      </c>
      <c r="W110" s="3" t="str">
        <f>d11B!W110</f>
        <v>NA</v>
      </c>
      <c r="X110" s="3" t="b">
        <f>d11B!X110</f>
        <v>0</v>
      </c>
      <c r="Y110" s="3" t="str">
        <f>d11B!Y110</f>
        <v>added age uncertainty based on LR04</v>
      </c>
      <c r="Z110" s="3">
        <f>d11B!Z110</f>
        <v>999</v>
      </c>
    </row>
    <row r="111" spans="1:26">
      <c r="A111" s="3" t="str">
        <f>d11B!A111</f>
        <v>boron isotopes</v>
      </c>
      <c r="B111" s="3" t="str">
        <f>d11B!B111</f>
        <v xml:space="preserve">de la Vega </v>
      </c>
      <c r="C111" s="3">
        <f>d11B!C111</f>
        <v>2020</v>
      </c>
      <c r="D111" s="3" t="str">
        <f>d11B!D111</f>
        <v>10.1038/s41598-020-67154-8</v>
      </c>
      <c r="E111" s="3">
        <f>d11B!E111</f>
        <v>3310.76</v>
      </c>
      <c r="F111" s="3">
        <f>d11B!F111</f>
        <v>15</v>
      </c>
      <c r="G111" s="3">
        <f>d11B!G111</f>
        <v>15</v>
      </c>
      <c r="H111" s="3">
        <f>d11B!H111</f>
        <v>3.3107600000000001</v>
      </c>
      <c r="I111" s="3">
        <f>d11B!I111</f>
        <v>1.4999999999999999E-2</v>
      </c>
      <c r="J111" s="3">
        <f>d11B!J111</f>
        <v>1.4999999999999999E-2</v>
      </c>
      <c r="K111" s="3">
        <f>d11B!K111</f>
        <v>400.56972586369301</v>
      </c>
      <c r="L111" s="3">
        <f>d11B!L111</f>
        <v>93.792387899853964</v>
      </c>
      <c r="M111" s="3">
        <f>d11B!M111</f>
        <v>65.156908316214015</v>
      </c>
      <c r="N111" s="3" t="b">
        <f>d11B!N111</f>
        <v>1</v>
      </c>
      <c r="O111" s="3">
        <f>d11B!O111</f>
        <v>1</v>
      </c>
      <c r="P111" s="3" t="str">
        <f>d11B!P111</f>
        <v>all known sources of error have been quantified and/or sensitivity of the CO2 estimate to those sources is small</v>
      </c>
      <c r="Q111" s="3" t="str">
        <f>d11B!Q111</f>
        <v>NA</v>
      </c>
      <c r="R111" s="3" t="b">
        <f>d11B!R111</f>
        <v>0</v>
      </c>
      <c r="S111" s="3" t="str">
        <f>d11B!S111</f>
        <v>NA</v>
      </c>
      <c r="T111" s="3" t="b">
        <f>d11B!T111</f>
        <v>1</v>
      </c>
      <c r="U111" s="3" t="b">
        <f>d11B!U111</f>
        <v>0</v>
      </c>
      <c r="V111" s="3" t="str">
        <f>d11B!V111</f>
        <v>NA</v>
      </c>
      <c r="W111" s="3" t="str">
        <f>d11B!W111</f>
        <v>NA</v>
      </c>
      <c r="X111" s="3" t="b">
        <f>d11B!X111</f>
        <v>0</v>
      </c>
      <c r="Y111" s="3" t="str">
        <f>d11B!Y111</f>
        <v>added age uncertainty based on LR04</v>
      </c>
      <c r="Z111" s="3">
        <f>d11B!Z111</f>
        <v>999</v>
      </c>
    </row>
    <row r="112" spans="1:26">
      <c r="A112" s="3" t="str">
        <f>d11B!A112</f>
        <v>boron isotopes</v>
      </c>
      <c r="B112" s="3" t="str">
        <f>d11B!B112</f>
        <v xml:space="preserve">de la Vega </v>
      </c>
      <c r="C112" s="3">
        <f>d11B!C112</f>
        <v>2020</v>
      </c>
      <c r="D112" s="3" t="str">
        <f>d11B!D112</f>
        <v>10.1038/s41598-020-67154-8</v>
      </c>
      <c r="E112" s="3">
        <f>d11B!E112</f>
        <v>3314.6</v>
      </c>
      <c r="F112" s="3">
        <f>d11B!F112</f>
        <v>15</v>
      </c>
      <c r="G112" s="3">
        <f>d11B!G112</f>
        <v>15</v>
      </c>
      <c r="H112" s="3">
        <f>d11B!H112</f>
        <v>3.3146</v>
      </c>
      <c r="I112" s="3">
        <f>d11B!I112</f>
        <v>1.4999999999999999E-2</v>
      </c>
      <c r="J112" s="3">
        <f>d11B!J112</f>
        <v>1.4999999999999999E-2</v>
      </c>
      <c r="K112" s="3">
        <f>d11B!K112</f>
        <v>421.77937236512702</v>
      </c>
      <c r="L112" s="3">
        <f>d11B!L112</f>
        <v>89.190091986424989</v>
      </c>
      <c r="M112" s="3">
        <f>d11B!M112</f>
        <v>75.571601614130998</v>
      </c>
      <c r="N112" s="3" t="b">
        <f>d11B!N112</f>
        <v>1</v>
      </c>
      <c r="O112" s="3">
        <f>d11B!O112</f>
        <v>1</v>
      </c>
      <c r="P112" s="3" t="str">
        <f>d11B!P112</f>
        <v>all known sources of error have been quantified and/or sensitivity of the CO2 estimate to those sources is small</v>
      </c>
      <c r="Q112" s="3" t="str">
        <f>d11B!Q112</f>
        <v>NA</v>
      </c>
      <c r="R112" s="3" t="b">
        <f>d11B!R112</f>
        <v>0</v>
      </c>
      <c r="S112" s="3" t="str">
        <f>d11B!S112</f>
        <v>NA</v>
      </c>
      <c r="T112" s="3" t="b">
        <f>d11B!T112</f>
        <v>1</v>
      </c>
      <c r="U112" s="3" t="b">
        <f>d11B!U112</f>
        <v>0</v>
      </c>
      <c r="V112" s="3" t="str">
        <f>d11B!V112</f>
        <v>NA</v>
      </c>
      <c r="W112" s="3" t="str">
        <f>d11B!W112</f>
        <v>NA</v>
      </c>
      <c r="X112" s="3" t="b">
        <f>d11B!X112</f>
        <v>0</v>
      </c>
      <c r="Y112" s="3" t="str">
        <f>d11B!Y112</f>
        <v>added age uncertainty based on LR04</v>
      </c>
      <c r="Z112" s="3">
        <f>d11B!Z112</f>
        <v>999</v>
      </c>
    </row>
    <row r="113" spans="1:26">
      <c r="A113" s="3" t="str">
        <f>d11B!A113</f>
        <v>boron isotopes</v>
      </c>
      <c r="B113" s="3" t="str">
        <f>d11B!B113</f>
        <v xml:space="preserve">de la Vega </v>
      </c>
      <c r="C113" s="3">
        <f>d11B!C113</f>
        <v>2020</v>
      </c>
      <c r="D113" s="3" t="str">
        <f>d11B!D113</f>
        <v>10.1038/s41598-020-67154-8</v>
      </c>
      <c r="E113" s="3">
        <f>d11B!E113</f>
        <v>3317.52</v>
      </c>
      <c r="F113" s="3">
        <f>d11B!F113</f>
        <v>15</v>
      </c>
      <c r="G113" s="3">
        <f>d11B!G113</f>
        <v>15</v>
      </c>
      <c r="H113" s="3">
        <f>d11B!H113</f>
        <v>3.31752</v>
      </c>
      <c r="I113" s="3">
        <f>d11B!I113</f>
        <v>1.4999999999999999E-2</v>
      </c>
      <c r="J113" s="3">
        <f>d11B!J113</f>
        <v>1.4999999999999999E-2</v>
      </c>
      <c r="K113" s="3">
        <f>d11B!K113</f>
        <v>323.98843335272198</v>
      </c>
      <c r="L113" s="3">
        <f>d11B!L113</f>
        <v>67.820565445023021</v>
      </c>
      <c r="M113" s="3">
        <f>d11B!M113</f>
        <v>51.879863464356959</v>
      </c>
      <c r="N113" s="3" t="b">
        <f>d11B!N113</f>
        <v>1</v>
      </c>
      <c r="O113" s="3">
        <f>d11B!O113</f>
        <v>1</v>
      </c>
      <c r="P113" s="3" t="str">
        <f>d11B!P113</f>
        <v>all known sources of error have been quantified and/or sensitivity of the CO2 estimate to those sources is small</v>
      </c>
      <c r="Q113" s="3" t="str">
        <f>d11B!Q113</f>
        <v>NA</v>
      </c>
      <c r="R113" s="3" t="b">
        <f>d11B!R113</f>
        <v>0</v>
      </c>
      <c r="S113" s="3" t="str">
        <f>d11B!S113</f>
        <v>NA</v>
      </c>
      <c r="T113" s="3" t="b">
        <f>d11B!T113</f>
        <v>1</v>
      </c>
      <c r="U113" s="3" t="b">
        <f>d11B!U113</f>
        <v>0</v>
      </c>
      <c r="V113" s="3" t="str">
        <f>d11B!V113</f>
        <v>NA</v>
      </c>
      <c r="W113" s="3" t="str">
        <f>d11B!W113</f>
        <v>NA</v>
      </c>
      <c r="X113" s="3" t="b">
        <f>d11B!X113</f>
        <v>0</v>
      </c>
      <c r="Y113" s="3" t="str">
        <f>d11B!Y113</f>
        <v>added age uncertainty based on LR04</v>
      </c>
      <c r="Z113" s="3">
        <f>d11B!Z113</f>
        <v>999</v>
      </c>
    </row>
    <row r="114" spans="1:26">
      <c r="A114" s="3" t="str">
        <f>d11B!A114</f>
        <v>boron isotopes</v>
      </c>
      <c r="B114" s="3" t="str">
        <f>d11B!B114</f>
        <v xml:space="preserve">de la Vega </v>
      </c>
      <c r="C114" s="3">
        <f>d11B!C114</f>
        <v>2020</v>
      </c>
      <c r="D114" s="3" t="str">
        <f>d11B!D114</f>
        <v>10.1038/s41598-020-67154-8</v>
      </c>
      <c r="E114" s="3">
        <f>d11B!E114</f>
        <v>3320.3</v>
      </c>
      <c r="F114" s="3">
        <f>d11B!F114</f>
        <v>15</v>
      </c>
      <c r="G114" s="3">
        <f>d11B!G114</f>
        <v>15</v>
      </c>
      <c r="H114" s="3">
        <f>d11B!H114</f>
        <v>3.3203</v>
      </c>
      <c r="I114" s="3">
        <f>d11B!I114</f>
        <v>1.4999999999999999E-2</v>
      </c>
      <c r="J114" s="3">
        <f>d11B!J114</f>
        <v>1.4999999999999999E-2</v>
      </c>
      <c r="K114" s="3">
        <f>d11B!K114</f>
        <v>368.66099434239999</v>
      </c>
      <c r="L114" s="3">
        <f>d11B!L114</f>
        <v>71.697422408748025</v>
      </c>
      <c r="M114" s="3">
        <f>d11B!M114</f>
        <v>52.972088256035988</v>
      </c>
      <c r="N114" s="3" t="b">
        <f>d11B!N114</f>
        <v>1</v>
      </c>
      <c r="O114" s="3">
        <f>d11B!O114</f>
        <v>1</v>
      </c>
      <c r="P114" s="3" t="str">
        <f>d11B!P114</f>
        <v>all known sources of error have been quantified and/or sensitivity of the CO2 estimate to those sources is small</v>
      </c>
      <c r="Q114" s="3" t="str">
        <f>d11B!Q114</f>
        <v>NA</v>
      </c>
      <c r="R114" s="3" t="b">
        <f>d11B!R114</f>
        <v>0</v>
      </c>
      <c r="S114" s="3" t="str">
        <f>d11B!S114</f>
        <v>NA</v>
      </c>
      <c r="T114" s="3" t="b">
        <f>d11B!T114</f>
        <v>1</v>
      </c>
      <c r="U114" s="3" t="b">
        <f>d11B!U114</f>
        <v>0</v>
      </c>
      <c r="V114" s="3" t="str">
        <f>d11B!V114</f>
        <v>NA</v>
      </c>
      <c r="W114" s="3" t="str">
        <f>d11B!W114</f>
        <v>NA</v>
      </c>
      <c r="X114" s="3" t="b">
        <f>d11B!X114</f>
        <v>0</v>
      </c>
      <c r="Y114" s="3" t="str">
        <f>d11B!Y114</f>
        <v>added age uncertainty based on LR04</v>
      </c>
      <c r="Z114" s="3">
        <f>d11B!Z114</f>
        <v>999</v>
      </c>
    </row>
    <row r="115" spans="1:26">
      <c r="A115" s="3" t="str">
        <f>d11B!A115</f>
        <v>boron isotopes</v>
      </c>
      <c r="B115" s="3" t="str">
        <f>d11B!B115</f>
        <v xml:space="preserve">de la Vega </v>
      </c>
      <c r="C115" s="3">
        <f>d11B!C115</f>
        <v>2020</v>
      </c>
      <c r="D115" s="3" t="str">
        <f>d11B!D115</f>
        <v>10.1038/s41598-020-67154-8</v>
      </c>
      <c r="E115" s="3">
        <f>d11B!E115</f>
        <v>3323.22</v>
      </c>
      <c r="F115" s="3">
        <f>d11B!F115</f>
        <v>15</v>
      </c>
      <c r="G115" s="3">
        <f>d11B!G115</f>
        <v>15</v>
      </c>
      <c r="H115" s="3">
        <f>d11B!H115</f>
        <v>3.3232199999999996</v>
      </c>
      <c r="I115" s="3">
        <f>d11B!I115</f>
        <v>1.4999999999999999E-2</v>
      </c>
      <c r="J115" s="3">
        <f>d11B!J115</f>
        <v>1.4999999999999999E-2</v>
      </c>
      <c r="K115" s="3">
        <f>d11B!K115</f>
        <v>293.809290869775</v>
      </c>
      <c r="L115" s="3">
        <f>d11B!L115</f>
        <v>67.121437796628982</v>
      </c>
      <c r="M115" s="3">
        <f>d11B!M115</f>
        <v>41.989138454504996</v>
      </c>
      <c r="N115" s="3" t="b">
        <f>d11B!N115</f>
        <v>1</v>
      </c>
      <c r="O115" s="3">
        <f>d11B!O115</f>
        <v>1</v>
      </c>
      <c r="P115" s="3" t="str">
        <f>d11B!P115</f>
        <v>all known sources of error have been quantified and/or sensitivity of the CO2 estimate to those sources is small</v>
      </c>
      <c r="Q115" s="3" t="str">
        <f>d11B!Q115</f>
        <v>NA</v>
      </c>
      <c r="R115" s="3" t="b">
        <f>d11B!R115</f>
        <v>0</v>
      </c>
      <c r="S115" s="3" t="str">
        <f>d11B!S115</f>
        <v>NA</v>
      </c>
      <c r="T115" s="3" t="b">
        <f>d11B!T115</f>
        <v>1</v>
      </c>
      <c r="U115" s="3" t="b">
        <f>d11B!U115</f>
        <v>0</v>
      </c>
      <c r="V115" s="3" t="str">
        <f>d11B!V115</f>
        <v>NA</v>
      </c>
      <c r="W115" s="3" t="str">
        <f>d11B!W115</f>
        <v>NA</v>
      </c>
      <c r="X115" s="3" t="b">
        <f>d11B!X115</f>
        <v>0</v>
      </c>
      <c r="Y115" s="3" t="str">
        <f>d11B!Y115</f>
        <v>added age uncertainty based on LR04</v>
      </c>
      <c r="Z115" s="3">
        <f>d11B!Z115</f>
        <v>999</v>
      </c>
    </row>
    <row r="116" spans="1:26">
      <c r="A116" s="3" t="str">
        <f>d11B!A116</f>
        <v>boron isotopes</v>
      </c>
      <c r="B116" s="3" t="str">
        <f>d11B!B116</f>
        <v xml:space="preserve">de la Vega </v>
      </c>
      <c r="C116" s="3">
        <f>d11B!C116</f>
        <v>2020</v>
      </c>
      <c r="D116" s="3" t="str">
        <f>d11B!D116</f>
        <v>10.1038/s41598-020-67154-8</v>
      </c>
      <c r="E116" s="3">
        <f>d11B!E116</f>
        <v>3326.14</v>
      </c>
      <c r="F116" s="3">
        <f>d11B!F116</f>
        <v>15</v>
      </c>
      <c r="G116" s="3">
        <f>d11B!G116</f>
        <v>15</v>
      </c>
      <c r="H116" s="3">
        <f>d11B!H116</f>
        <v>3.3261399999999997</v>
      </c>
      <c r="I116" s="3">
        <f>d11B!I116</f>
        <v>1.4999999999999999E-2</v>
      </c>
      <c r="J116" s="3">
        <f>d11B!J116</f>
        <v>1.4999999999999999E-2</v>
      </c>
      <c r="K116" s="3">
        <f>d11B!K116</f>
        <v>413.92429921322702</v>
      </c>
      <c r="L116" s="3">
        <f>d11B!L116</f>
        <v>101.94000099832493</v>
      </c>
      <c r="M116" s="3">
        <f>d11B!M116</f>
        <v>61.838686500859012</v>
      </c>
      <c r="N116" s="3" t="b">
        <f>d11B!N116</f>
        <v>1</v>
      </c>
      <c r="O116" s="3">
        <f>d11B!O116</f>
        <v>1</v>
      </c>
      <c r="P116" s="3" t="str">
        <f>d11B!P116</f>
        <v>all known sources of error have been quantified and/or sensitivity of the CO2 estimate to those sources is small</v>
      </c>
      <c r="Q116" s="3" t="str">
        <f>d11B!Q116</f>
        <v>NA</v>
      </c>
      <c r="R116" s="3" t="b">
        <f>d11B!R116</f>
        <v>0</v>
      </c>
      <c r="S116" s="3" t="str">
        <f>d11B!S116</f>
        <v>NA</v>
      </c>
      <c r="T116" s="3" t="b">
        <f>d11B!T116</f>
        <v>1</v>
      </c>
      <c r="U116" s="3" t="b">
        <f>d11B!U116</f>
        <v>0</v>
      </c>
      <c r="V116" s="3" t="str">
        <f>d11B!V116</f>
        <v>NA</v>
      </c>
      <c r="W116" s="3" t="str">
        <f>d11B!W116</f>
        <v>NA</v>
      </c>
      <c r="X116" s="3" t="b">
        <f>d11B!X116</f>
        <v>0</v>
      </c>
      <c r="Y116" s="3" t="str">
        <f>d11B!Y116</f>
        <v>added age uncertainty based on LR04</v>
      </c>
      <c r="Z116" s="3">
        <f>d11B!Z116</f>
        <v>999</v>
      </c>
    </row>
    <row r="117" spans="1:26">
      <c r="A117" s="3" t="str">
        <f>d11B!A117</f>
        <v>boron isotopes</v>
      </c>
      <c r="B117" s="3" t="str">
        <f>d11B!B117</f>
        <v xml:space="preserve">de la Vega </v>
      </c>
      <c r="C117" s="3">
        <f>d11B!C117</f>
        <v>2020</v>
      </c>
      <c r="D117" s="3" t="str">
        <f>d11B!D117</f>
        <v>10.1038/s41598-020-67154-8</v>
      </c>
      <c r="E117" s="3">
        <f>d11B!E117</f>
        <v>3329.2</v>
      </c>
      <c r="F117" s="3">
        <f>d11B!F117</f>
        <v>15</v>
      </c>
      <c r="G117" s="3">
        <f>d11B!G117</f>
        <v>15</v>
      </c>
      <c r="H117" s="3">
        <f>d11B!H117</f>
        <v>3.3291999999999997</v>
      </c>
      <c r="I117" s="3">
        <f>d11B!I117</f>
        <v>1.4999999999999999E-2</v>
      </c>
      <c r="J117" s="3">
        <f>d11B!J117</f>
        <v>1.4999999999999999E-2</v>
      </c>
      <c r="K117" s="3">
        <f>d11B!K117</f>
        <v>327.85495602578499</v>
      </c>
      <c r="L117" s="3">
        <f>d11B!L117</f>
        <v>71.72813036482404</v>
      </c>
      <c r="M117" s="3">
        <f>d11B!M117</f>
        <v>52.028261158249961</v>
      </c>
      <c r="N117" s="3" t="b">
        <f>d11B!N117</f>
        <v>1</v>
      </c>
      <c r="O117" s="3">
        <f>d11B!O117</f>
        <v>1</v>
      </c>
      <c r="P117" s="3" t="str">
        <f>d11B!P117</f>
        <v>all known sources of error have been quantified and/or sensitivity of the CO2 estimate to those sources is small</v>
      </c>
      <c r="Q117" s="3" t="str">
        <f>d11B!Q117</f>
        <v>NA</v>
      </c>
      <c r="R117" s="3" t="b">
        <f>d11B!R117</f>
        <v>0</v>
      </c>
      <c r="S117" s="3" t="str">
        <f>d11B!S117</f>
        <v>NA</v>
      </c>
      <c r="T117" s="3" t="b">
        <f>d11B!T117</f>
        <v>1</v>
      </c>
      <c r="U117" s="3" t="b">
        <f>d11B!U117</f>
        <v>0</v>
      </c>
      <c r="V117" s="3" t="str">
        <f>d11B!V117</f>
        <v>NA</v>
      </c>
      <c r="W117" s="3" t="str">
        <f>d11B!W117</f>
        <v>NA</v>
      </c>
      <c r="X117" s="3" t="b">
        <f>d11B!X117</f>
        <v>0</v>
      </c>
      <c r="Y117" s="3" t="str">
        <f>d11B!Y117</f>
        <v>added age uncertainty based on LR04</v>
      </c>
      <c r="Z117" s="3">
        <f>d11B!Z117</f>
        <v>999</v>
      </c>
    </row>
    <row r="118" spans="1:26">
      <c r="A118" s="3" t="str">
        <f>d11B!A118</f>
        <v>boron isotopes</v>
      </c>
      <c r="B118" s="3" t="str">
        <f>d11B!B118</f>
        <v xml:space="preserve">de la Vega </v>
      </c>
      <c r="C118" s="3">
        <f>d11B!C118</f>
        <v>2020</v>
      </c>
      <c r="D118" s="3" t="str">
        <f>d11B!D118</f>
        <v>10.1038/s41598-020-67154-8</v>
      </c>
      <c r="E118" s="3">
        <f>d11B!E118</f>
        <v>3332.13</v>
      </c>
      <c r="F118" s="3">
        <f>d11B!F118</f>
        <v>15</v>
      </c>
      <c r="G118" s="3">
        <f>d11B!G118</f>
        <v>15</v>
      </c>
      <c r="H118" s="3">
        <f>d11B!H118</f>
        <v>3.3321300000000003</v>
      </c>
      <c r="I118" s="3">
        <f>d11B!I118</f>
        <v>1.4999999999999999E-2</v>
      </c>
      <c r="J118" s="3">
        <f>d11B!J118</f>
        <v>1.4999999999999999E-2</v>
      </c>
      <c r="K118" s="3">
        <f>d11B!K118</f>
        <v>315.76328706531098</v>
      </c>
      <c r="L118" s="3">
        <f>d11B!L118</f>
        <v>65.326458399465025</v>
      </c>
      <c r="M118" s="3">
        <f>d11B!M118</f>
        <v>51.183689121155965</v>
      </c>
      <c r="N118" s="3" t="b">
        <f>d11B!N118</f>
        <v>1</v>
      </c>
      <c r="O118" s="3">
        <f>d11B!O118</f>
        <v>1</v>
      </c>
      <c r="P118" s="3" t="str">
        <f>d11B!P118</f>
        <v>all known sources of error have been quantified and/or sensitivity of the CO2 estimate to those sources is small</v>
      </c>
      <c r="Q118" s="3" t="str">
        <f>d11B!Q118</f>
        <v>NA</v>
      </c>
      <c r="R118" s="3" t="b">
        <f>d11B!R118</f>
        <v>0</v>
      </c>
      <c r="S118" s="3" t="str">
        <f>d11B!S118</f>
        <v>NA</v>
      </c>
      <c r="T118" s="3" t="b">
        <f>d11B!T118</f>
        <v>1</v>
      </c>
      <c r="U118" s="3" t="b">
        <f>d11B!U118</f>
        <v>0</v>
      </c>
      <c r="V118" s="3" t="str">
        <f>d11B!V118</f>
        <v>NA</v>
      </c>
      <c r="W118" s="3" t="str">
        <f>d11B!W118</f>
        <v>NA</v>
      </c>
      <c r="X118" s="3" t="b">
        <f>d11B!X118</f>
        <v>0</v>
      </c>
      <c r="Y118" s="3" t="str">
        <f>d11B!Y118</f>
        <v>added age uncertainty based on LR04</v>
      </c>
      <c r="Z118" s="3">
        <f>d11B!Z118</f>
        <v>999</v>
      </c>
    </row>
    <row r="119" spans="1:26">
      <c r="A119" s="3" t="str">
        <f>d11B!A119</f>
        <v>boron isotopes</v>
      </c>
      <c r="B119" s="3" t="str">
        <f>d11B!B119</f>
        <v xml:space="preserve">de la Vega </v>
      </c>
      <c r="C119" s="3">
        <f>d11B!C119</f>
        <v>2020</v>
      </c>
      <c r="D119" s="3" t="str">
        <f>d11B!D119</f>
        <v>10.1038/s41598-020-67154-8</v>
      </c>
      <c r="E119" s="3">
        <f>d11B!E119</f>
        <v>2019.288</v>
      </c>
      <c r="F119" s="3">
        <f>d11B!F119</f>
        <v>6</v>
      </c>
      <c r="G119" s="3">
        <f>d11B!G119</f>
        <v>6</v>
      </c>
      <c r="H119" s="3">
        <f>d11B!H119</f>
        <v>2.019288</v>
      </c>
      <c r="I119" s="3">
        <f>d11B!I119</f>
        <v>6.0000000000000001E-3</v>
      </c>
      <c r="J119" s="3">
        <f>d11B!J119</f>
        <v>6.0000000000000001E-3</v>
      </c>
      <c r="K119" s="3">
        <f>d11B!K119</f>
        <v>347.528827987581</v>
      </c>
      <c r="L119" s="3">
        <f>d11B!L119</f>
        <v>64.307873447787983</v>
      </c>
      <c r="M119" s="3">
        <f>d11B!M119</f>
        <v>46.197295097204005</v>
      </c>
      <c r="N119" s="3" t="b">
        <f>d11B!N119</f>
        <v>1</v>
      </c>
      <c r="O119" s="3">
        <f>d11B!O119</f>
        <v>1</v>
      </c>
      <c r="P119" s="3" t="str">
        <f>d11B!P119</f>
        <v>all known sources of error have been quantified and/or sensitivity of the CO2 estimate to those sources is small</v>
      </c>
      <c r="Q119" s="3" t="str">
        <f>d11B!Q119</f>
        <v>NA</v>
      </c>
      <c r="R119" s="3" t="b">
        <f>d11B!R119</f>
        <v>0</v>
      </c>
      <c r="S119" s="3" t="str">
        <f>d11B!S119</f>
        <v>NA</v>
      </c>
      <c r="T119" s="3" t="b">
        <f>d11B!T119</f>
        <v>1</v>
      </c>
      <c r="U119" s="3" t="b">
        <f>d11B!U119</f>
        <v>0</v>
      </c>
      <c r="V119" s="3" t="str">
        <f>d11B!V119</f>
        <v>NA</v>
      </c>
      <c r="W119" s="3" t="str">
        <f>d11B!W119</f>
        <v>NA</v>
      </c>
      <c r="X119" s="3" t="b">
        <f>d11B!X119</f>
        <v>0</v>
      </c>
      <c r="Y119" s="3" t="str">
        <f>d11B!Y119</f>
        <v>added age uncertainty based on LR04</v>
      </c>
      <c r="Z119" s="3">
        <f>d11B!Z119</f>
        <v>999</v>
      </c>
    </row>
    <row r="120" spans="1:26">
      <c r="A120" s="3" t="str">
        <f>d11B!A120</f>
        <v>boron isotopes</v>
      </c>
      <c r="B120" s="3" t="str">
        <f>d11B!B120</f>
        <v xml:space="preserve">de la Vega </v>
      </c>
      <c r="C120" s="3">
        <f>d11B!C120</f>
        <v>2020</v>
      </c>
      <c r="D120" s="3" t="str">
        <f>d11B!D120</f>
        <v>10.1038/s41598-020-67154-8</v>
      </c>
      <c r="E120" s="3">
        <f>d11B!E120</f>
        <v>2941.223</v>
      </c>
      <c r="F120" s="3">
        <f>d11B!F120</f>
        <v>6</v>
      </c>
      <c r="G120" s="3">
        <f>d11B!G120</f>
        <v>6</v>
      </c>
      <c r="H120" s="3">
        <f>d11B!H120</f>
        <v>2.9412229999999999</v>
      </c>
      <c r="I120" s="3">
        <f>d11B!I120</f>
        <v>6.0000000000000001E-3</v>
      </c>
      <c r="J120" s="3">
        <f>d11B!J120</f>
        <v>6.0000000000000001E-3</v>
      </c>
      <c r="K120" s="3">
        <f>d11B!K120</f>
        <v>321.93693562422101</v>
      </c>
      <c r="L120" s="3">
        <f>d11B!L120</f>
        <v>60.943984366231007</v>
      </c>
      <c r="M120" s="3">
        <f>d11B!M120</f>
        <v>41.401798734996021</v>
      </c>
      <c r="N120" s="3" t="b">
        <f>d11B!N120</f>
        <v>1</v>
      </c>
      <c r="O120" s="3">
        <f>d11B!O120</f>
        <v>1</v>
      </c>
      <c r="P120" s="3" t="str">
        <f>d11B!P120</f>
        <v>all known sources of error have been quantified and/or sensitivity of the CO2 estimate to those sources is small</v>
      </c>
      <c r="Q120" s="3" t="str">
        <f>d11B!Q120</f>
        <v>NA</v>
      </c>
      <c r="R120" s="3" t="b">
        <f>d11B!R120</f>
        <v>0</v>
      </c>
      <c r="S120" s="3" t="str">
        <f>d11B!S120</f>
        <v>NA</v>
      </c>
      <c r="T120" s="3" t="b">
        <f>d11B!T120</f>
        <v>1</v>
      </c>
      <c r="U120" s="3" t="b">
        <f>d11B!U120</f>
        <v>0</v>
      </c>
      <c r="V120" s="3" t="str">
        <f>d11B!V120</f>
        <v>NA</v>
      </c>
      <c r="W120" s="3" t="str">
        <f>d11B!W120</f>
        <v>NA</v>
      </c>
      <c r="X120" s="3" t="b">
        <f>d11B!X120</f>
        <v>0</v>
      </c>
      <c r="Y120" s="3" t="str">
        <f>d11B!Y120</f>
        <v>added age uncertainty based on LR04</v>
      </c>
      <c r="Z120" s="3">
        <f>d11B!Z120</f>
        <v>999</v>
      </c>
    </row>
    <row r="121" spans="1:26">
      <c r="A121" s="3" t="str">
        <f>d11B!A121</f>
        <v>boron isotopes</v>
      </c>
      <c r="B121" s="3" t="str">
        <f>d11B!B121</f>
        <v xml:space="preserve">de la Vega </v>
      </c>
      <c r="C121" s="3">
        <f>d11B!C121</f>
        <v>2020</v>
      </c>
      <c r="D121" s="3" t="str">
        <f>d11B!D121</f>
        <v>10.1038/s41598-020-67154-8</v>
      </c>
      <c r="E121" s="3">
        <f>d11B!E121</f>
        <v>3180.879089</v>
      </c>
      <c r="F121" s="3">
        <f>d11B!F121</f>
        <v>15</v>
      </c>
      <c r="G121" s="3">
        <f>d11B!G121</f>
        <v>15</v>
      </c>
      <c r="H121" s="3">
        <f>d11B!H121</f>
        <v>3.1808790889999998</v>
      </c>
      <c r="I121" s="3">
        <f>d11B!I121</f>
        <v>1.4999999999999999E-2</v>
      </c>
      <c r="J121" s="3">
        <f>d11B!J121</f>
        <v>1.4999999999999999E-2</v>
      </c>
      <c r="K121" s="3">
        <f>d11B!K121</f>
        <v>270.32795868088499</v>
      </c>
      <c r="L121" s="3">
        <f>d11B!L121</f>
        <v>43.826389441913022</v>
      </c>
      <c r="M121" s="3">
        <f>d11B!M121</f>
        <v>32.563843941306004</v>
      </c>
      <c r="N121" s="3" t="b">
        <f>d11B!N121</f>
        <v>1</v>
      </c>
      <c r="O121" s="3">
        <f>d11B!O121</f>
        <v>1</v>
      </c>
      <c r="P121" s="3" t="str">
        <f>d11B!P121</f>
        <v>all known sources of error have been quantified and/or sensitivity of the CO2 estimate to those sources is small</v>
      </c>
      <c r="Q121" s="3" t="str">
        <f>d11B!Q121</f>
        <v>NA</v>
      </c>
      <c r="R121" s="3" t="b">
        <f>d11B!R121</f>
        <v>0</v>
      </c>
      <c r="S121" s="3" t="str">
        <f>d11B!S121</f>
        <v>NA</v>
      </c>
      <c r="T121" s="3" t="b">
        <f>d11B!T121</f>
        <v>1</v>
      </c>
      <c r="U121" s="3" t="b">
        <f>d11B!U121</f>
        <v>0</v>
      </c>
      <c r="V121" s="3" t="str">
        <f>d11B!V121</f>
        <v>NA</v>
      </c>
      <c r="W121" s="3" t="str">
        <f>d11B!W121</f>
        <v>NA</v>
      </c>
      <c r="X121" s="3" t="b">
        <f>d11B!X121</f>
        <v>0</v>
      </c>
      <c r="Y121" s="3" t="str">
        <f>d11B!Y121</f>
        <v>added age uncertainty based on LR04</v>
      </c>
      <c r="Z121" s="3">
        <f>d11B!Z121</f>
        <v>999</v>
      </c>
    </row>
    <row r="122" spans="1:26">
      <c r="A122" s="3" t="str">
        <f>d11B!A122</f>
        <v>boron isotopes</v>
      </c>
      <c r="B122" s="3" t="str">
        <f>d11B!B122</f>
        <v xml:space="preserve">de la Vega </v>
      </c>
      <c r="C122" s="3">
        <f>d11B!C122</f>
        <v>2020</v>
      </c>
      <c r="D122" s="3" t="str">
        <f>d11B!D122</f>
        <v>10.1038/s41598-020-67154-8</v>
      </c>
      <c r="E122" s="3">
        <f>d11B!E122</f>
        <v>3204.404</v>
      </c>
      <c r="F122" s="3">
        <f>d11B!F122</f>
        <v>15</v>
      </c>
      <c r="G122" s="3">
        <f>d11B!G122</f>
        <v>15</v>
      </c>
      <c r="H122" s="3">
        <f>d11B!H122</f>
        <v>3.2044039999999998</v>
      </c>
      <c r="I122" s="3">
        <f>d11B!I122</f>
        <v>1.4999999999999999E-2</v>
      </c>
      <c r="J122" s="3">
        <f>d11B!J122</f>
        <v>1.4999999999999999E-2</v>
      </c>
      <c r="K122" s="3">
        <f>d11B!K122</f>
        <v>338.29598660566501</v>
      </c>
      <c r="L122" s="3">
        <f>d11B!L122</f>
        <v>62.005000094007983</v>
      </c>
      <c r="M122" s="3">
        <f>d11B!M122</f>
        <v>45.761653913527027</v>
      </c>
      <c r="N122" s="3" t="b">
        <f>d11B!N122</f>
        <v>1</v>
      </c>
      <c r="O122" s="3">
        <f>d11B!O122</f>
        <v>1</v>
      </c>
      <c r="P122" s="3" t="str">
        <f>d11B!P122</f>
        <v>all known sources of error have been quantified and/or sensitivity of the CO2 estimate to those sources is small</v>
      </c>
      <c r="Q122" s="3" t="str">
        <f>d11B!Q122</f>
        <v>NA</v>
      </c>
      <c r="R122" s="3" t="b">
        <f>d11B!R122</f>
        <v>0</v>
      </c>
      <c r="S122" s="3" t="str">
        <f>d11B!S122</f>
        <v>NA</v>
      </c>
      <c r="T122" s="3" t="b">
        <f>d11B!T122</f>
        <v>1</v>
      </c>
      <c r="U122" s="3" t="b">
        <f>d11B!U122</f>
        <v>0</v>
      </c>
      <c r="V122" s="3" t="str">
        <f>d11B!V122</f>
        <v>NA</v>
      </c>
      <c r="W122" s="3" t="str">
        <f>d11B!W122</f>
        <v>NA</v>
      </c>
      <c r="X122" s="3" t="b">
        <f>d11B!X122</f>
        <v>0</v>
      </c>
      <c r="Y122" s="3" t="str">
        <f>d11B!Y122</f>
        <v>added age uncertainty based on LR04</v>
      </c>
      <c r="Z122" s="3">
        <f>d11B!Z122</f>
        <v>999</v>
      </c>
    </row>
    <row r="123" spans="1:26">
      <c r="A123" s="3" t="str">
        <f>d11B!A123</f>
        <v>boron isotopes</v>
      </c>
      <c r="B123" s="3" t="str">
        <f>d11B!B123</f>
        <v xml:space="preserve">de la Vega </v>
      </c>
      <c r="C123" s="3">
        <f>d11B!C123</f>
        <v>2020</v>
      </c>
      <c r="D123" s="3" t="str">
        <f>d11B!D123</f>
        <v>10.1038/s41598-020-67154-8</v>
      </c>
      <c r="E123" s="3">
        <f>d11B!E123</f>
        <v>3235.1314849999999</v>
      </c>
      <c r="F123" s="3">
        <f>d11B!F123</f>
        <v>15</v>
      </c>
      <c r="G123" s="3">
        <f>d11B!G123</f>
        <v>15</v>
      </c>
      <c r="H123" s="3">
        <f>d11B!H123</f>
        <v>3.2351314849999997</v>
      </c>
      <c r="I123" s="3">
        <f>d11B!I123</f>
        <v>1.4999999999999999E-2</v>
      </c>
      <c r="J123" s="3">
        <f>d11B!J123</f>
        <v>1.4999999999999999E-2</v>
      </c>
      <c r="K123" s="3">
        <f>d11B!K123</f>
        <v>320.45052890419902</v>
      </c>
      <c r="L123" s="3">
        <f>d11B!L123</f>
        <v>50.56507054568101</v>
      </c>
      <c r="M123" s="3">
        <f>d11B!M123</f>
        <v>39.157075055766029</v>
      </c>
      <c r="N123" s="3" t="b">
        <f>d11B!N123</f>
        <v>1</v>
      </c>
      <c r="O123" s="3">
        <f>d11B!O123</f>
        <v>1</v>
      </c>
      <c r="P123" s="3" t="str">
        <f>d11B!P123</f>
        <v>all known sources of error have been quantified and/or sensitivity of the CO2 estimate to those sources is small</v>
      </c>
      <c r="Q123" s="3" t="str">
        <f>d11B!Q123</f>
        <v>NA</v>
      </c>
      <c r="R123" s="3" t="b">
        <f>d11B!R123</f>
        <v>0</v>
      </c>
      <c r="S123" s="3" t="str">
        <f>d11B!S123</f>
        <v>NA</v>
      </c>
      <c r="T123" s="3" t="b">
        <f>d11B!T123</f>
        <v>1</v>
      </c>
      <c r="U123" s="3" t="b">
        <f>d11B!U123</f>
        <v>0</v>
      </c>
      <c r="V123" s="3" t="str">
        <f>d11B!V123</f>
        <v>NA</v>
      </c>
      <c r="W123" s="3" t="str">
        <f>d11B!W123</f>
        <v>NA</v>
      </c>
      <c r="X123" s="3" t="b">
        <f>d11B!X123</f>
        <v>0</v>
      </c>
      <c r="Y123" s="3" t="str">
        <f>d11B!Y123</f>
        <v>added age uncertainty based on LR04</v>
      </c>
      <c r="Z123" s="3">
        <f>d11B!Z123</f>
        <v>999</v>
      </c>
    </row>
    <row r="124" spans="1:26">
      <c r="A124" s="3" t="str">
        <f>d11B!A124</f>
        <v>boron isotopes</v>
      </c>
      <c r="B124" s="3" t="str">
        <f>d11B!B124</f>
        <v xml:space="preserve">de la Vega </v>
      </c>
      <c r="C124" s="3">
        <f>d11B!C124</f>
        <v>2020</v>
      </c>
      <c r="D124" s="3" t="str">
        <f>d11B!D124</f>
        <v>10.1038/s41598-020-67154-8</v>
      </c>
      <c r="E124" s="3">
        <f>d11B!E124</f>
        <v>4003.1770000000001</v>
      </c>
      <c r="F124" s="3">
        <f>d11B!F124</f>
        <v>30</v>
      </c>
      <c r="G124" s="3">
        <f>d11B!G124</f>
        <v>30</v>
      </c>
      <c r="H124" s="3">
        <f>d11B!H124</f>
        <v>4.003177</v>
      </c>
      <c r="I124" s="3">
        <f>d11B!I124</f>
        <v>0.03</v>
      </c>
      <c r="J124" s="3">
        <f>d11B!J124</f>
        <v>0.03</v>
      </c>
      <c r="K124" s="3">
        <f>d11B!K124</f>
        <v>386.24815479597203</v>
      </c>
      <c r="L124" s="3">
        <f>d11B!L124</f>
        <v>62.57897572501895</v>
      </c>
      <c r="M124" s="3">
        <f>d11B!M124</f>
        <v>58.895063862765028</v>
      </c>
      <c r="N124" s="3" t="b">
        <f>d11B!N124</f>
        <v>1</v>
      </c>
      <c r="O124" s="3">
        <f>d11B!O124</f>
        <v>1</v>
      </c>
      <c r="P124" s="3" t="str">
        <f>d11B!P124</f>
        <v>all known sources of error have been quantified and/or sensitivity of the CO2 estimate to those sources is small</v>
      </c>
      <c r="Q124" s="3" t="str">
        <f>d11B!Q124</f>
        <v>NA</v>
      </c>
      <c r="R124" s="3" t="b">
        <f>d11B!R124</f>
        <v>0</v>
      </c>
      <c r="S124" s="3" t="str">
        <f>d11B!S124</f>
        <v>NA</v>
      </c>
      <c r="T124" s="3" t="b">
        <f>d11B!T124</f>
        <v>1</v>
      </c>
      <c r="U124" s="3" t="b">
        <f>d11B!U124</f>
        <v>0</v>
      </c>
      <c r="V124" s="3" t="str">
        <f>d11B!V124</f>
        <v>NA</v>
      </c>
      <c r="W124" s="3" t="str">
        <f>d11B!W124</f>
        <v>NA</v>
      </c>
      <c r="X124" s="3" t="b">
        <f>d11B!X124</f>
        <v>0</v>
      </c>
      <c r="Y124" s="3" t="str">
        <f>d11B!Y124</f>
        <v>added age uncertainty based on LR04</v>
      </c>
      <c r="Z124" s="3">
        <f>d11B!Z124</f>
        <v>999</v>
      </c>
    </row>
    <row r="125" spans="1:26">
      <c r="A125" s="3" t="str">
        <f>d11B!A125</f>
        <v>boron isotopes</v>
      </c>
      <c r="B125" s="3" t="str">
        <f>d11B!B125</f>
        <v xml:space="preserve">de la Vega </v>
      </c>
      <c r="C125" s="3">
        <f>d11B!C125</f>
        <v>2020</v>
      </c>
      <c r="D125" s="3" t="str">
        <f>d11B!D125</f>
        <v>10.1038/s41598-020-67154-8</v>
      </c>
      <c r="E125" s="3">
        <f>d11B!E125</f>
        <v>4225.7089999999998</v>
      </c>
      <c r="F125" s="3">
        <f>d11B!F125</f>
        <v>30</v>
      </c>
      <c r="G125" s="3">
        <f>d11B!G125</f>
        <v>30</v>
      </c>
      <c r="H125" s="3">
        <f>d11B!H125</f>
        <v>4.2257090000000002</v>
      </c>
      <c r="I125" s="3">
        <f>d11B!I125</f>
        <v>0.03</v>
      </c>
      <c r="J125" s="3">
        <f>d11B!J125</f>
        <v>0.03</v>
      </c>
      <c r="K125" s="3">
        <f>d11B!K125</f>
        <v>364.47507609144901</v>
      </c>
      <c r="L125" s="3">
        <f>d11B!L125</f>
        <v>62.359485434552994</v>
      </c>
      <c r="M125" s="3">
        <f>d11B!M125</f>
        <v>53.705885069107012</v>
      </c>
      <c r="N125" s="3" t="b">
        <f>d11B!N125</f>
        <v>1</v>
      </c>
      <c r="O125" s="3">
        <f>d11B!O125</f>
        <v>1</v>
      </c>
      <c r="P125" s="3" t="str">
        <f>d11B!P125</f>
        <v>all known sources of error have been quantified and/or sensitivity of the CO2 estimate to those sources is small</v>
      </c>
      <c r="Q125" s="3" t="str">
        <f>d11B!Q125</f>
        <v>NA</v>
      </c>
      <c r="R125" s="3" t="b">
        <f>d11B!R125</f>
        <v>0</v>
      </c>
      <c r="S125" s="3" t="str">
        <f>d11B!S125</f>
        <v>NA</v>
      </c>
      <c r="T125" s="3" t="b">
        <f>d11B!T125</f>
        <v>1</v>
      </c>
      <c r="U125" s="3" t="b">
        <f>d11B!U125</f>
        <v>0</v>
      </c>
      <c r="V125" s="3" t="str">
        <f>d11B!V125</f>
        <v>NA</v>
      </c>
      <c r="W125" s="3" t="str">
        <f>d11B!W125</f>
        <v>NA</v>
      </c>
      <c r="X125" s="3" t="b">
        <f>d11B!X125</f>
        <v>0</v>
      </c>
      <c r="Y125" s="3" t="str">
        <f>d11B!Y125</f>
        <v>added age uncertainty based on LR04</v>
      </c>
      <c r="Z125" s="3">
        <f>d11B!Z125</f>
        <v>999</v>
      </c>
    </row>
    <row r="126" spans="1:26">
      <c r="A126" s="3" t="str">
        <f>d11B!A126</f>
        <v>boron isotopes</v>
      </c>
      <c r="B126" s="3" t="str">
        <f>d11B!B126</f>
        <v>Sosdian</v>
      </c>
      <c r="C126" s="3">
        <f>d11B!C126</f>
        <v>2018</v>
      </c>
      <c r="D126" s="3" t="str">
        <f>d11B!D126</f>
        <v>10.1016/j.epsl.2018.06.017</v>
      </c>
      <c r="E126" s="3">
        <f>d11B!E126</f>
        <v>16720</v>
      </c>
      <c r="F126" s="3">
        <f>d11B!F126</f>
        <v>83.85920222588733</v>
      </c>
      <c r="G126" s="3">
        <f>d11B!G126</f>
        <v>83.85920222588733</v>
      </c>
      <c r="H126" s="3">
        <f>d11B!H126</f>
        <v>16.72</v>
      </c>
      <c r="I126" s="3">
        <f>d11B!I126</f>
        <v>8.385920222588733E-2</v>
      </c>
      <c r="J126" s="3">
        <f>d11B!J126</f>
        <v>8.385920222588733E-2</v>
      </c>
      <c r="K126" s="3">
        <f>d11B!K126</f>
        <v>570.14049999999997</v>
      </c>
      <c r="L126" s="3">
        <f>d11B!L126</f>
        <v>230.67380000000003</v>
      </c>
      <c r="M126" s="3">
        <f>d11B!M126</f>
        <v>177.80749999999995</v>
      </c>
      <c r="N126" s="3" t="b">
        <f>d11B!N126</f>
        <v>1</v>
      </c>
      <c r="O126" s="3">
        <f>d11B!O126</f>
        <v>1</v>
      </c>
      <c r="P126" s="3" t="str">
        <f>d11B!P126</f>
        <v>all known sources of error have been quantified and/or sensitivity of the CO2 estimate to those sources is small</v>
      </c>
      <c r="Q126" s="3" t="str">
        <f>d11B!Q126</f>
        <v>NA</v>
      </c>
      <c r="R126" s="3" t="b">
        <f>d11B!R126</f>
        <v>0</v>
      </c>
      <c r="S126" s="3" t="str">
        <f>d11B!S126</f>
        <v>NA</v>
      </c>
      <c r="T126" s="3" t="b">
        <f>d11B!T126</f>
        <v>0</v>
      </c>
      <c r="U126" s="3" t="b">
        <f>d11B!U126</f>
        <v>0</v>
      </c>
      <c r="V126" s="3" t="str">
        <f>d11B!V126</f>
        <v>NA</v>
      </c>
      <c r="W126" s="3" t="str">
        <f>d11B!W126</f>
        <v>NA</v>
      </c>
      <c r="X126" s="3" t="b">
        <f>d11B!X126</f>
        <v>0</v>
      </c>
      <c r="Y126" s="3" t="str">
        <f>d11B!Y126</f>
        <v>added age uncertainties based on power fit on LR04 uncertainties</v>
      </c>
      <c r="Z126" s="3">
        <f>d11B!Z126</f>
        <v>872</v>
      </c>
    </row>
    <row r="127" spans="1:26">
      <c r="A127" s="3" t="str">
        <f>d11B!A127</f>
        <v>boron isotopes</v>
      </c>
      <c r="B127" s="3" t="str">
        <f>d11B!B127</f>
        <v>Sosdian</v>
      </c>
      <c r="C127" s="3">
        <f>d11B!C127</f>
        <v>2018</v>
      </c>
      <c r="D127" s="3" t="str">
        <f>d11B!D127</f>
        <v>10.1016/j.epsl.2018.06.017</v>
      </c>
      <c r="E127" s="3">
        <f>d11B!E127</f>
        <v>17720</v>
      </c>
      <c r="F127" s="3">
        <f>d11B!F127</f>
        <v>88.607684837809217</v>
      </c>
      <c r="G127" s="3">
        <f>d11B!G127</f>
        <v>88.607684837809217</v>
      </c>
      <c r="H127" s="3">
        <f>d11B!H127</f>
        <v>17.72</v>
      </c>
      <c r="I127" s="3">
        <f>d11B!I127</f>
        <v>8.8607684837809217E-2</v>
      </c>
      <c r="J127" s="3">
        <f>d11B!J127</f>
        <v>8.8607684837809217E-2</v>
      </c>
      <c r="K127" s="3">
        <f>d11B!K127</f>
        <v>490.26150000000001</v>
      </c>
      <c r="L127" s="3">
        <f>d11B!L127</f>
        <v>193.83610000000004</v>
      </c>
      <c r="M127" s="3">
        <f>d11B!M127</f>
        <v>156.46390000000002</v>
      </c>
      <c r="N127" s="3" t="b">
        <f>d11B!N127</f>
        <v>1</v>
      </c>
      <c r="O127" s="3">
        <f>d11B!O127</f>
        <v>1</v>
      </c>
      <c r="P127" s="3" t="str">
        <f>d11B!P127</f>
        <v>all known sources of error have been quantified and/or sensitivity of the CO2 estimate to those sources is small</v>
      </c>
      <c r="Q127" s="3" t="str">
        <f>d11B!Q127</f>
        <v>NA</v>
      </c>
      <c r="R127" s="3" t="b">
        <f>d11B!R127</f>
        <v>0</v>
      </c>
      <c r="S127" s="3" t="str">
        <f>d11B!S127</f>
        <v>NA</v>
      </c>
      <c r="T127" s="3" t="b">
        <f>d11B!T127</f>
        <v>0</v>
      </c>
      <c r="U127" s="3" t="b">
        <f>d11B!U127</f>
        <v>0</v>
      </c>
      <c r="V127" s="3" t="str">
        <f>d11B!V127</f>
        <v>NA</v>
      </c>
      <c r="W127" s="3" t="str">
        <f>d11B!W127</f>
        <v>NA</v>
      </c>
      <c r="X127" s="3" t="b">
        <f>d11B!X127</f>
        <v>0</v>
      </c>
      <c r="Y127" s="3" t="str">
        <f>d11B!Y127</f>
        <v>added age uncertainties based on power fit on LR04 uncertainties</v>
      </c>
      <c r="Z127" s="3">
        <f>d11B!Z127</f>
        <v>872</v>
      </c>
    </row>
    <row r="128" spans="1:26">
      <c r="A128" s="3" t="str">
        <f>d11B!A128</f>
        <v>boron isotopes</v>
      </c>
      <c r="B128" s="3" t="str">
        <f>d11B!B128</f>
        <v>Sosdian</v>
      </c>
      <c r="C128" s="3">
        <f>d11B!C128</f>
        <v>2018</v>
      </c>
      <c r="D128" s="3" t="str">
        <f>d11B!D128</f>
        <v>10.1016/j.epsl.2018.06.017</v>
      </c>
      <c r="E128" s="3">
        <f>d11B!E128</f>
        <v>18510</v>
      </c>
      <c r="F128" s="3">
        <f>d11B!F128</f>
        <v>92.34914068118168</v>
      </c>
      <c r="G128" s="3">
        <f>d11B!G128</f>
        <v>92.34914068118168</v>
      </c>
      <c r="H128" s="3">
        <f>d11B!H128</f>
        <v>18.510000000000002</v>
      </c>
      <c r="I128" s="3">
        <f>d11B!I128</f>
        <v>9.2349140681181677E-2</v>
      </c>
      <c r="J128" s="3">
        <f>d11B!J128</f>
        <v>9.2349140681181677E-2</v>
      </c>
      <c r="K128" s="3">
        <f>d11B!K128</f>
        <v>351.51580000000001</v>
      </c>
      <c r="L128" s="3">
        <f>d11B!L128</f>
        <v>132.20620000000002</v>
      </c>
      <c r="M128" s="3">
        <f>d11B!M128</f>
        <v>108.81060000000002</v>
      </c>
      <c r="N128" s="3" t="b">
        <f>d11B!N128</f>
        <v>1</v>
      </c>
      <c r="O128" s="3">
        <f>d11B!O128</f>
        <v>1</v>
      </c>
      <c r="P128" s="3" t="str">
        <f>d11B!P128</f>
        <v>all known sources of error have been quantified and/or sensitivity of the CO2 estimate to those sources is small</v>
      </c>
      <c r="Q128" s="3" t="str">
        <f>d11B!Q128</f>
        <v>NA</v>
      </c>
      <c r="R128" s="3" t="b">
        <f>d11B!R128</f>
        <v>0</v>
      </c>
      <c r="S128" s="3" t="str">
        <f>d11B!S128</f>
        <v>NA</v>
      </c>
      <c r="T128" s="3" t="b">
        <f>d11B!T128</f>
        <v>0</v>
      </c>
      <c r="U128" s="3" t="b">
        <f>d11B!U128</f>
        <v>0</v>
      </c>
      <c r="V128" s="3" t="str">
        <f>d11B!V128</f>
        <v>NA</v>
      </c>
      <c r="W128" s="3" t="str">
        <f>d11B!W128</f>
        <v>NA</v>
      </c>
      <c r="X128" s="3" t="b">
        <f>d11B!X128</f>
        <v>0</v>
      </c>
      <c r="Y128" s="3" t="str">
        <f>d11B!Y128</f>
        <v>added age uncertainties based on power fit on LR04 uncertainties</v>
      </c>
      <c r="Z128" s="3">
        <f>d11B!Z128</f>
        <v>872</v>
      </c>
    </row>
    <row r="129" spans="1:26">
      <c r="A129" s="3" t="str">
        <f>d11B!A129</f>
        <v>boron isotopes</v>
      </c>
      <c r="B129" s="3" t="str">
        <f>d11B!B129</f>
        <v>Sosdian</v>
      </c>
      <c r="C129" s="3">
        <f>d11B!C129</f>
        <v>2018</v>
      </c>
      <c r="D129" s="3" t="str">
        <f>d11B!D129</f>
        <v>10.1016/j.epsl.2018.06.017</v>
      </c>
      <c r="E129" s="3">
        <f>d11B!E129</f>
        <v>19430</v>
      </c>
      <c r="F129" s="3">
        <f>d11B!F129</f>
        <v>96.695887072666039</v>
      </c>
      <c r="G129" s="3">
        <f>d11B!G129</f>
        <v>96.695887072666039</v>
      </c>
      <c r="H129" s="3">
        <f>d11B!H129</f>
        <v>19.43</v>
      </c>
      <c r="I129" s="3">
        <f>d11B!I129</f>
        <v>9.6695887072666034E-2</v>
      </c>
      <c r="J129" s="3">
        <f>d11B!J129</f>
        <v>9.6695887072666034E-2</v>
      </c>
      <c r="K129" s="3">
        <f>d11B!K129</f>
        <v>285.56939999999997</v>
      </c>
      <c r="L129" s="3">
        <f>d11B!L129</f>
        <v>115.35400000000004</v>
      </c>
      <c r="M129" s="3">
        <f>d11B!M129</f>
        <v>91.990999999999985</v>
      </c>
      <c r="N129" s="3" t="b">
        <f>d11B!N129</f>
        <v>1</v>
      </c>
      <c r="O129" s="3">
        <f>d11B!O129</f>
        <v>1</v>
      </c>
      <c r="P129" s="3" t="str">
        <f>d11B!P129</f>
        <v>all known sources of error have been quantified and/or sensitivity of the CO2 estimate to those sources is small</v>
      </c>
      <c r="Q129" s="3" t="str">
        <f>d11B!Q129</f>
        <v>NA</v>
      </c>
      <c r="R129" s="3" t="b">
        <f>d11B!R129</f>
        <v>0</v>
      </c>
      <c r="S129" s="3" t="str">
        <f>d11B!S129</f>
        <v>NA</v>
      </c>
      <c r="T129" s="3" t="b">
        <f>d11B!T129</f>
        <v>0</v>
      </c>
      <c r="U129" s="3" t="b">
        <f>d11B!U129</f>
        <v>0</v>
      </c>
      <c r="V129" s="3" t="str">
        <f>d11B!V129</f>
        <v>NA</v>
      </c>
      <c r="W129" s="3" t="str">
        <f>d11B!W129</f>
        <v>NA</v>
      </c>
      <c r="X129" s="3" t="b">
        <f>d11B!X129</f>
        <v>0</v>
      </c>
      <c r="Y129" s="3" t="str">
        <f>d11B!Y129</f>
        <v>added age uncertainties based on power fit on LR04 uncertainties</v>
      </c>
      <c r="Z129" s="3">
        <f>d11B!Z129</f>
        <v>872</v>
      </c>
    </row>
    <row r="130" spans="1:26">
      <c r="A130" s="3" t="str">
        <f>d11B!A130</f>
        <v>boron isotopes</v>
      </c>
      <c r="B130" s="3" t="str">
        <f>d11B!B130</f>
        <v>Sosdian</v>
      </c>
      <c r="C130" s="3">
        <f>d11B!C130</f>
        <v>2018</v>
      </c>
      <c r="D130" s="3" t="str">
        <f>d11B!D130</f>
        <v>10.1016/j.epsl.2018.06.017</v>
      </c>
      <c r="E130" s="3">
        <f>d11B!E130</f>
        <v>20020</v>
      </c>
      <c r="F130" s="3">
        <f>d11B!F130</f>
        <v>1000</v>
      </c>
      <c r="G130" s="3">
        <f>d11B!G130</f>
        <v>1000</v>
      </c>
      <c r="H130" s="3">
        <f>d11B!H130</f>
        <v>20.02</v>
      </c>
      <c r="I130" s="3">
        <f>d11B!I130</f>
        <v>1</v>
      </c>
      <c r="J130" s="3">
        <f>d11B!J130</f>
        <v>1</v>
      </c>
      <c r="K130" s="3">
        <f>d11B!K130</f>
        <v>356.50380000000001</v>
      </c>
      <c r="L130" s="3">
        <f>d11B!L130</f>
        <v>144.19269999999995</v>
      </c>
      <c r="M130" s="3">
        <f>d11B!M130</f>
        <v>116.45620000000002</v>
      </c>
      <c r="N130" s="3" t="b">
        <f>d11B!N130</f>
        <v>1</v>
      </c>
      <c r="O130" s="3">
        <f>d11B!O130</f>
        <v>1</v>
      </c>
      <c r="P130" s="3" t="str">
        <f>d11B!P130</f>
        <v>all known sources of error have been quantified and/or sensitivity of the CO2 estimate to those sources is small</v>
      </c>
      <c r="Q130" s="3" t="str">
        <f>d11B!Q130</f>
        <v>NA</v>
      </c>
      <c r="R130" s="3" t="b">
        <f>d11B!R130</f>
        <v>0</v>
      </c>
      <c r="S130" s="3" t="str">
        <f>d11B!S130</f>
        <v>NA</v>
      </c>
      <c r="T130" s="3" t="b">
        <f>d11B!T130</f>
        <v>1</v>
      </c>
      <c r="U130" s="3" t="b">
        <f>d11B!U130</f>
        <v>0</v>
      </c>
      <c r="V130" s="3" t="str">
        <f>d11B!V130</f>
        <v>NA</v>
      </c>
      <c r="W130" s="3" t="str">
        <f>d11B!W130</f>
        <v>NA</v>
      </c>
      <c r="X130" s="3" t="b">
        <f>d11B!X130</f>
        <v>0</v>
      </c>
      <c r="Y130" s="3" t="str">
        <f>d11B!Y130</f>
        <v>NA</v>
      </c>
      <c r="Z130" s="3">
        <f>d11B!Z130</f>
        <v>872</v>
      </c>
    </row>
    <row r="131" spans="1:26">
      <c r="A131" s="3" t="str">
        <f>d11B!A131</f>
        <v>boron isotopes</v>
      </c>
      <c r="B131" s="3" t="str">
        <f>d11B!B131</f>
        <v>Sosdian</v>
      </c>
      <c r="C131" s="3">
        <f>d11B!C131</f>
        <v>2018</v>
      </c>
      <c r="D131" s="3" t="str">
        <f>d11B!D131</f>
        <v>10.1016/j.epsl.2018.06.017</v>
      </c>
      <c r="E131" s="3">
        <f>d11B!E131</f>
        <v>20560</v>
      </c>
      <c r="F131" s="3">
        <f>d11B!F131</f>
        <v>1000</v>
      </c>
      <c r="G131" s="3">
        <f>d11B!G131</f>
        <v>1000</v>
      </c>
      <c r="H131" s="3">
        <f>d11B!H131</f>
        <v>20.56</v>
      </c>
      <c r="I131" s="3">
        <f>d11B!I131</f>
        <v>1</v>
      </c>
      <c r="J131" s="3">
        <f>d11B!J131</f>
        <v>1</v>
      </c>
      <c r="K131" s="3">
        <f>d11B!K131</f>
        <v>394.83820000000003</v>
      </c>
      <c r="L131" s="3">
        <f>d11B!L131</f>
        <v>164.86749999999995</v>
      </c>
      <c r="M131" s="3">
        <f>d11B!M131</f>
        <v>130.88140000000004</v>
      </c>
      <c r="N131" s="3" t="b">
        <f>d11B!N131</f>
        <v>1</v>
      </c>
      <c r="O131" s="3">
        <f>d11B!O131</f>
        <v>1</v>
      </c>
      <c r="P131" s="3" t="str">
        <f>d11B!P131</f>
        <v>all known sources of error have been quantified and/or sensitivity of the CO2 estimate to those sources is small</v>
      </c>
      <c r="Q131" s="3" t="str">
        <f>d11B!Q131</f>
        <v>NA</v>
      </c>
      <c r="R131" s="3" t="b">
        <f>d11B!R131</f>
        <v>0</v>
      </c>
      <c r="S131" s="3" t="str">
        <f>d11B!S131</f>
        <v>NA</v>
      </c>
      <c r="T131" s="3" t="b">
        <f>d11B!T131</f>
        <v>1</v>
      </c>
      <c r="U131" s="3" t="b">
        <f>d11B!U131</f>
        <v>0</v>
      </c>
      <c r="V131" s="3" t="str">
        <f>d11B!V131</f>
        <v>NA</v>
      </c>
      <c r="W131" s="3" t="str">
        <f>d11B!W131</f>
        <v>NA</v>
      </c>
      <c r="X131" s="3" t="b">
        <f>d11B!X131</f>
        <v>0</v>
      </c>
      <c r="Y131" s="3" t="str">
        <f>d11B!Y131</f>
        <v>NA</v>
      </c>
      <c r="Z131" s="3">
        <f>d11B!Z131</f>
        <v>872</v>
      </c>
    </row>
    <row r="132" spans="1:26">
      <c r="A132" s="3" t="str">
        <f>d11B!A132</f>
        <v>boron isotopes</v>
      </c>
      <c r="B132" s="3" t="str">
        <f>d11B!B132</f>
        <v>Sosdian</v>
      </c>
      <c r="C132" s="3">
        <f>d11B!C132</f>
        <v>2018</v>
      </c>
      <c r="D132" s="3" t="str">
        <f>d11B!D132</f>
        <v>10.1016/j.epsl.2018.06.017</v>
      </c>
      <c r="E132" s="3">
        <f>d11B!E132</f>
        <v>21780</v>
      </c>
      <c r="F132" s="3">
        <f>d11B!F132</f>
        <v>107.75180894217053</v>
      </c>
      <c r="G132" s="3">
        <f>d11B!G132</f>
        <v>107.75180894217053</v>
      </c>
      <c r="H132" s="3">
        <f>d11B!H132</f>
        <v>21.78</v>
      </c>
      <c r="I132" s="3">
        <f>d11B!I132</f>
        <v>0.10775180894217053</v>
      </c>
      <c r="J132" s="3">
        <f>d11B!J132</f>
        <v>0.10775180894217053</v>
      </c>
      <c r="K132" s="3">
        <f>d11B!K132</f>
        <v>302.25790000000001</v>
      </c>
      <c r="L132" s="3">
        <f>d11B!L132</f>
        <v>133.16409999999996</v>
      </c>
      <c r="M132" s="3">
        <f>d11B!M132</f>
        <v>101.42840000000001</v>
      </c>
      <c r="N132" s="3" t="b">
        <f>d11B!N132</f>
        <v>1</v>
      </c>
      <c r="O132" s="3">
        <f>d11B!O132</f>
        <v>1</v>
      </c>
      <c r="P132" s="3" t="str">
        <f>d11B!P132</f>
        <v>all known sources of error have been quantified and/or sensitivity of the CO2 estimate to those sources is small</v>
      </c>
      <c r="Q132" s="3" t="str">
        <f>d11B!Q132</f>
        <v>NA</v>
      </c>
      <c r="R132" s="3" t="b">
        <f>d11B!R132</f>
        <v>0</v>
      </c>
      <c r="S132" s="3" t="str">
        <f>d11B!S132</f>
        <v>NA</v>
      </c>
      <c r="T132" s="3" t="b">
        <f>d11B!T132</f>
        <v>0</v>
      </c>
      <c r="U132" s="3" t="b">
        <f>d11B!U132</f>
        <v>0</v>
      </c>
      <c r="V132" s="3" t="str">
        <f>d11B!V132</f>
        <v>NA</v>
      </c>
      <c r="W132" s="3" t="str">
        <f>d11B!W132</f>
        <v>NA</v>
      </c>
      <c r="X132" s="3" t="b">
        <f>d11B!X132</f>
        <v>0</v>
      </c>
      <c r="Y132" s="3" t="str">
        <f>d11B!Y132</f>
        <v>added age uncertainties based on power fit on LR04 uncertainties</v>
      </c>
      <c r="Z132" s="3">
        <f>d11B!Z132</f>
        <v>872</v>
      </c>
    </row>
    <row r="133" spans="1:26">
      <c r="A133" s="3" t="str">
        <f>d11B!A133</f>
        <v>boron isotopes</v>
      </c>
      <c r="B133" s="3" t="str">
        <f>d11B!B133</f>
        <v>Sosdian</v>
      </c>
      <c r="C133" s="3">
        <f>d11B!C133</f>
        <v>2018</v>
      </c>
      <c r="D133" s="3" t="str">
        <f>d11B!D133</f>
        <v>10.1016/j.epsl.2018.06.017</v>
      </c>
      <c r="E133" s="3">
        <f>d11B!E133</f>
        <v>11540</v>
      </c>
      <c r="F133" s="3">
        <f>d11B!F133</f>
        <v>59.001308091793383</v>
      </c>
      <c r="G133" s="3">
        <f>d11B!G133</f>
        <v>59.001308091793383</v>
      </c>
      <c r="H133" s="3">
        <f>d11B!H133</f>
        <v>11.54</v>
      </c>
      <c r="I133" s="3">
        <f>d11B!I133</f>
        <v>5.9001308091793381E-2</v>
      </c>
      <c r="J133" s="3">
        <f>d11B!J133</f>
        <v>5.9001308091793381E-2</v>
      </c>
      <c r="K133" s="3">
        <f>d11B!K133</f>
        <v>353.79200000000003</v>
      </c>
      <c r="L133" s="3">
        <f>d11B!L133</f>
        <v>132.17349999999999</v>
      </c>
      <c r="M133" s="3">
        <f>d11B!M133</f>
        <v>107.20690000000005</v>
      </c>
      <c r="N133" s="3" t="b">
        <f>d11B!N133</f>
        <v>1</v>
      </c>
      <c r="O133" s="3">
        <f>d11B!O133</f>
        <v>1</v>
      </c>
      <c r="P133" s="3" t="str">
        <f>d11B!P133</f>
        <v>all known sources of error have been quantified and/or sensitivity of the CO2 estimate to those sources is small</v>
      </c>
      <c r="Q133" s="3" t="str">
        <f>d11B!Q133</f>
        <v>NA</v>
      </c>
      <c r="R133" s="3" t="b">
        <f>d11B!R133</f>
        <v>0</v>
      </c>
      <c r="S133" s="3" t="str">
        <f>d11B!S133</f>
        <v>NA</v>
      </c>
      <c r="T133" s="3" t="b">
        <f>d11B!T133</f>
        <v>0</v>
      </c>
      <c r="U133" s="3" t="b">
        <f>d11B!U133</f>
        <v>0</v>
      </c>
      <c r="V133" s="3" t="str">
        <f>d11B!V133</f>
        <v>NA</v>
      </c>
      <c r="W133" s="3" t="str">
        <f>d11B!W133</f>
        <v>NA</v>
      </c>
      <c r="X133" s="3" t="b">
        <f>d11B!X133</f>
        <v>0</v>
      </c>
      <c r="Y133" s="3" t="str">
        <f>d11B!Y133</f>
        <v>added age uncertainties based on power fit on LR04 uncertainties</v>
      </c>
      <c r="Z133" s="3">
        <f>d11B!Z133</f>
        <v>761</v>
      </c>
    </row>
    <row r="134" spans="1:26">
      <c r="A134" s="3" t="str">
        <f>d11B!A134</f>
        <v>boron isotopes</v>
      </c>
      <c r="B134" s="3" t="str">
        <f>d11B!B134</f>
        <v>Sosdian</v>
      </c>
      <c r="C134" s="3">
        <f>d11B!C134</f>
        <v>2018</v>
      </c>
      <c r="D134" s="3" t="str">
        <f>d11B!D134</f>
        <v>10.1016/j.epsl.2018.06.017</v>
      </c>
      <c r="E134" s="3">
        <f>d11B!E134</f>
        <v>12100</v>
      </c>
      <c r="F134" s="3">
        <f>d11B!F134</f>
        <v>61.712789921326582</v>
      </c>
      <c r="G134" s="3">
        <f>d11B!G134</f>
        <v>61.712789921326582</v>
      </c>
      <c r="H134" s="3">
        <f>d11B!H134</f>
        <v>12.1</v>
      </c>
      <c r="I134" s="3">
        <f>d11B!I134</f>
        <v>6.1712789921326582E-2</v>
      </c>
      <c r="J134" s="3">
        <f>d11B!J134</f>
        <v>6.1712789921326582E-2</v>
      </c>
      <c r="K134" s="3">
        <f>d11B!K134</f>
        <v>348.00709999999998</v>
      </c>
      <c r="L134" s="3">
        <f>d11B!L134</f>
        <v>125.71570000000003</v>
      </c>
      <c r="M134" s="3">
        <f>d11B!M134</f>
        <v>102.85109999999997</v>
      </c>
      <c r="N134" s="3" t="b">
        <f>d11B!N134</f>
        <v>1</v>
      </c>
      <c r="O134" s="3">
        <f>d11B!O134</f>
        <v>1</v>
      </c>
      <c r="P134" s="3" t="str">
        <f>d11B!P134</f>
        <v>all known sources of error have been quantified and/or sensitivity of the CO2 estimate to those sources is small</v>
      </c>
      <c r="Q134" s="3" t="str">
        <f>d11B!Q134</f>
        <v>NA</v>
      </c>
      <c r="R134" s="3" t="b">
        <f>d11B!R134</f>
        <v>0</v>
      </c>
      <c r="S134" s="3" t="str">
        <f>d11B!S134</f>
        <v>NA</v>
      </c>
      <c r="T134" s="3" t="b">
        <f>d11B!T134</f>
        <v>0</v>
      </c>
      <c r="U134" s="3" t="b">
        <f>d11B!U134</f>
        <v>0</v>
      </c>
      <c r="V134" s="3" t="str">
        <f>d11B!V134</f>
        <v>NA</v>
      </c>
      <c r="W134" s="3" t="str">
        <f>d11B!W134</f>
        <v>NA</v>
      </c>
      <c r="X134" s="3" t="b">
        <f>d11B!X134</f>
        <v>0</v>
      </c>
      <c r="Y134" s="3" t="str">
        <f>d11B!Y134</f>
        <v>added age uncertainties based on power fit on LR04 uncertainties</v>
      </c>
      <c r="Z134" s="3">
        <f>d11B!Z134</f>
        <v>761</v>
      </c>
    </row>
    <row r="135" spans="1:26">
      <c r="A135" s="3" t="str">
        <f>d11B!A135</f>
        <v>boron isotopes</v>
      </c>
      <c r="B135" s="3" t="str">
        <f>d11B!B135</f>
        <v>Sosdian</v>
      </c>
      <c r="C135" s="3">
        <f>d11B!C135</f>
        <v>2018</v>
      </c>
      <c r="D135" s="3" t="str">
        <f>d11B!D135</f>
        <v>10.1016/j.epsl.2018.06.017</v>
      </c>
      <c r="E135" s="3">
        <f>d11B!E135</f>
        <v>12520</v>
      </c>
      <c r="F135" s="3">
        <f>d11B!F135</f>
        <v>63.742121971295454</v>
      </c>
      <c r="G135" s="3">
        <f>d11B!G135</f>
        <v>63.742121971295454</v>
      </c>
      <c r="H135" s="3">
        <f>d11B!H135</f>
        <v>12.52</v>
      </c>
      <c r="I135" s="3">
        <f>d11B!I135</f>
        <v>6.374212197129546E-2</v>
      </c>
      <c r="J135" s="3">
        <f>d11B!J135</f>
        <v>6.374212197129546E-2</v>
      </c>
      <c r="K135" s="3">
        <f>d11B!K135</f>
        <v>298.99309999999997</v>
      </c>
      <c r="L135" s="3">
        <f>d11B!L135</f>
        <v>132.18260000000004</v>
      </c>
      <c r="M135" s="3">
        <f>d11B!M135</f>
        <v>98.523699999999963</v>
      </c>
      <c r="N135" s="3" t="b">
        <f>d11B!N135</f>
        <v>1</v>
      </c>
      <c r="O135" s="3">
        <f>d11B!O135</f>
        <v>1</v>
      </c>
      <c r="P135" s="3" t="str">
        <f>d11B!P135</f>
        <v>all known sources of error have been quantified and/or sensitivity of the CO2 estimate to those sources is small</v>
      </c>
      <c r="Q135" s="3" t="str">
        <f>d11B!Q135</f>
        <v>NA</v>
      </c>
      <c r="R135" s="3" t="b">
        <f>d11B!R135</f>
        <v>0</v>
      </c>
      <c r="S135" s="3" t="str">
        <f>d11B!S135</f>
        <v>NA</v>
      </c>
      <c r="T135" s="3" t="b">
        <f>d11B!T135</f>
        <v>0</v>
      </c>
      <c r="U135" s="3" t="b">
        <f>d11B!U135</f>
        <v>0</v>
      </c>
      <c r="V135" s="3" t="str">
        <f>d11B!V135</f>
        <v>NA</v>
      </c>
      <c r="W135" s="3" t="str">
        <f>d11B!W135</f>
        <v>NA</v>
      </c>
      <c r="X135" s="3" t="b">
        <f>d11B!X135</f>
        <v>0</v>
      </c>
      <c r="Y135" s="3" t="str">
        <f>d11B!Y135</f>
        <v>added age uncertainties based on power fit on LR04 uncertainties</v>
      </c>
      <c r="Z135" s="3">
        <f>d11B!Z135</f>
        <v>761</v>
      </c>
    </row>
    <row r="136" spans="1:26">
      <c r="A136" s="3" t="str">
        <f>d11B!A136</f>
        <v>boron isotopes</v>
      </c>
      <c r="B136" s="3" t="str">
        <f>d11B!B136</f>
        <v>Sosdian</v>
      </c>
      <c r="C136" s="3">
        <f>d11B!C136</f>
        <v>2018</v>
      </c>
      <c r="D136" s="3" t="str">
        <f>d11B!D136</f>
        <v>10.1016/j.epsl.2018.06.017</v>
      </c>
      <c r="E136" s="3">
        <f>d11B!E136</f>
        <v>17</v>
      </c>
      <c r="F136" s="3">
        <f>d11B!F136</f>
        <v>4</v>
      </c>
      <c r="G136" s="3">
        <f>d11B!G136</f>
        <v>4</v>
      </c>
      <c r="H136" s="3">
        <f>d11B!H136</f>
        <v>1.7000000000000001E-2</v>
      </c>
      <c r="I136" s="3">
        <f>d11B!I136</f>
        <v>4.0000000000000001E-3</v>
      </c>
      <c r="J136" s="3">
        <f>d11B!J136</f>
        <v>4.0000000000000001E-3</v>
      </c>
      <c r="K136" s="3">
        <f>d11B!K136</f>
        <v>185.2662</v>
      </c>
      <c r="L136" s="3">
        <f>d11B!L136</f>
        <v>19.801600000000008</v>
      </c>
      <c r="M136" s="3">
        <f>d11B!M136</f>
        <v>18.918599999999998</v>
      </c>
      <c r="N136" s="3" t="b">
        <f>d11B!N136</f>
        <v>1</v>
      </c>
      <c r="O136" s="3">
        <f>d11B!O136</f>
        <v>1</v>
      </c>
      <c r="P136" s="3" t="str">
        <f>d11B!P136</f>
        <v>all known sources of error have been quantified and/or sensitivity of the CO2 estimate to those sources is small</v>
      </c>
      <c r="Q136" s="3" t="str">
        <f>d11B!Q136</f>
        <v>NA</v>
      </c>
      <c r="R136" s="3" t="b">
        <f>d11B!R136</f>
        <v>0</v>
      </c>
      <c r="S136" s="3" t="str">
        <f>d11B!S136</f>
        <v>NA</v>
      </c>
      <c r="T136" s="3" t="b">
        <f>d11B!T136</f>
        <v>0</v>
      </c>
      <c r="U136" s="3" t="b">
        <f>d11B!U136</f>
        <v>0</v>
      </c>
      <c r="V136" s="3" t="str">
        <f>d11B!V136</f>
        <v>NA</v>
      </c>
      <c r="W136" s="3" t="str">
        <f>d11B!W136</f>
        <v>NA</v>
      </c>
      <c r="X136" s="3" t="b">
        <f>d11B!X136</f>
        <v>0</v>
      </c>
      <c r="Y136" s="3" t="str">
        <f>d11B!Y136</f>
        <v>added age uncertainty based on LR04</v>
      </c>
      <c r="Z136" s="3">
        <f>d11B!Z136</f>
        <v>926</v>
      </c>
    </row>
    <row r="137" spans="1:26">
      <c r="A137" s="3" t="str">
        <f>d11B!A137</f>
        <v>boron isotopes</v>
      </c>
      <c r="B137" s="3" t="str">
        <f>d11B!B137</f>
        <v>Sosdian</v>
      </c>
      <c r="C137" s="3">
        <f>d11B!C137</f>
        <v>2018</v>
      </c>
      <c r="D137" s="3" t="str">
        <f>d11B!D137</f>
        <v>10.1016/j.epsl.2018.06.017</v>
      </c>
      <c r="E137" s="3">
        <f>d11B!E137</f>
        <v>560</v>
      </c>
      <c r="F137" s="3">
        <f>d11B!F137</f>
        <v>4</v>
      </c>
      <c r="G137" s="3">
        <f>d11B!G137</f>
        <v>4</v>
      </c>
      <c r="H137" s="3">
        <f>d11B!H137</f>
        <v>0.56000000000000005</v>
      </c>
      <c r="I137" s="3">
        <f>d11B!I137</f>
        <v>4.0000000000000001E-3</v>
      </c>
      <c r="J137" s="3">
        <f>d11B!J137</f>
        <v>4.0000000000000001E-3</v>
      </c>
      <c r="K137" s="3">
        <f>d11B!K137</f>
        <v>199.53149999999999</v>
      </c>
      <c r="L137" s="3">
        <f>d11B!L137</f>
        <v>37.476100000000002</v>
      </c>
      <c r="M137" s="3">
        <f>d11B!M137</f>
        <v>31.596499999999992</v>
      </c>
      <c r="N137" s="3" t="b">
        <f>d11B!N137</f>
        <v>1</v>
      </c>
      <c r="O137" s="3">
        <f>d11B!O137</f>
        <v>1</v>
      </c>
      <c r="P137" s="3" t="str">
        <f>d11B!P137</f>
        <v>all known sources of error have been quantified and/or sensitivity of the CO2 estimate to those sources is small</v>
      </c>
      <c r="Q137" s="3" t="str">
        <f>d11B!Q137</f>
        <v>NA</v>
      </c>
      <c r="R137" s="3" t="b">
        <f>d11B!R137</f>
        <v>0</v>
      </c>
      <c r="S137" s="3" t="str">
        <f>d11B!S137</f>
        <v>NA</v>
      </c>
      <c r="T137" s="3" t="b">
        <f>d11B!T137</f>
        <v>0</v>
      </c>
      <c r="U137" s="3" t="b">
        <f>d11B!U137</f>
        <v>0</v>
      </c>
      <c r="V137" s="3" t="str">
        <f>d11B!V137</f>
        <v>NA</v>
      </c>
      <c r="W137" s="3" t="str">
        <f>d11B!W137</f>
        <v>NA</v>
      </c>
      <c r="X137" s="3" t="b">
        <f>d11B!X137</f>
        <v>0</v>
      </c>
      <c r="Y137" s="3" t="str">
        <f>d11B!Y137</f>
        <v>added age uncertainty based on LR04</v>
      </c>
      <c r="Z137" s="3">
        <f>d11B!Z137</f>
        <v>926</v>
      </c>
    </row>
    <row r="138" spans="1:26">
      <c r="A138" s="3" t="str">
        <f>d11B!A138</f>
        <v>boron isotopes</v>
      </c>
      <c r="B138" s="3" t="str">
        <f>d11B!B138</f>
        <v>Sosdian</v>
      </c>
      <c r="C138" s="3">
        <f>d11B!C138</f>
        <v>2018</v>
      </c>
      <c r="D138" s="3" t="str">
        <f>d11B!D138</f>
        <v>10.1016/j.epsl.2018.06.017</v>
      </c>
      <c r="E138" s="3">
        <f>d11B!E138</f>
        <v>1530</v>
      </c>
      <c r="F138" s="3">
        <f>d11B!F138</f>
        <v>6</v>
      </c>
      <c r="G138" s="3">
        <f>d11B!G138</f>
        <v>6</v>
      </c>
      <c r="H138" s="3">
        <f>d11B!H138</f>
        <v>1.53</v>
      </c>
      <c r="I138" s="3">
        <f>d11B!I138</f>
        <v>6.0000000000000001E-3</v>
      </c>
      <c r="J138" s="3">
        <f>d11B!J138</f>
        <v>6.0000000000000001E-3</v>
      </c>
      <c r="K138" s="3">
        <f>d11B!K138</f>
        <v>189.1087</v>
      </c>
      <c r="L138" s="3">
        <f>d11B!L138</f>
        <v>30.567400000000021</v>
      </c>
      <c r="M138" s="3">
        <f>d11B!M138</f>
        <v>25.779200000000003</v>
      </c>
      <c r="N138" s="3" t="b">
        <f>d11B!N138</f>
        <v>1</v>
      </c>
      <c r="O138" s="3">
        <f>d11B!O138</f>
        <v>1</v>
      </c>
      <c r="P138" s="3" t="str">
        <f>d11B!P138</f>
        <v>all known sources of error have been quantified and/or sensitivity of the CO2 estimate to those sources is small</v>
      </c>
      <c r="Q138" s="3" t="str">
        <f>d11B!Q138</f>
        <v>NA</v>
      </c>
      <c r="R138" s="3" t="b">
        <f>d11B!R138</f>
        <v>0</v>
      </c>
      <c r="S138" s="3" t="str">
        <f>d11B!S138</f>
        <v>NA</v>
      </c>
      <c r="T138" s="3" t="b">
        <f>d11B!T138</f>
        <v>0</v>
      </c>
      <c r="U138" s="3" t="b">
        <f>d11B!U138</f>
        <v>0</v>
      </c>
      <c r="V138" s="3" t="str">
        <f>d11B!V138</f>
        <v>NA</v>
      </c>
      <c r="W138" s="3" t="str">
        <f>d11B!W138</f>
        <v>NA</v>
      </c>
      <c r="X138" s="3" t="b">
        <f>d11B!X138</f>
        <v>0</v>
      </c>
      <c r="Y138" s="3" t="str">
        <f>d11B!Y138</f>
        <v>added age uncertainty based on LR04</v>
      </c>
      <c r="Z138" s="3">
        <f>d11B!Z138</f>
        <v>926</v>
      </c>
    </row>
    <row r="139" spans="1:26">
      <c r="A139" s="3" t="str">
        <f>d11B!A139</f>
        <v>boron isotopes</v>
      </c>
      <c r="B139" s="3" t="str">
        <f>d11B!B139</f>
        <v>Sosdian</v>
      </c>
      <c r="C139" s="3">
        <f>d11B!C139</f>
        <v>2018</v>
      </c>
      <c r="D139" s="3" t="str">
        <f>d11B!D139</f>
        <v>10.1016/j.epsl.2018.06.017</v>
      </c>
      <c r="E139" s="3">
        <f>d11B!E139</f>
        <v>1880</v>
      </c>
      <c r="F139" s="3">
        <f>d11B!F139</f>
        <v>6</v>
      </c>
      <c r="G139" s="3">
        <f>d11B!G139</f>
        <v>6</v>
      </c>
      <c r="H139" s="3">
        <f>d11B!H139</f>
        <v>1.88</v>
      </c>
      <c r="I139" s="3">
        <f>d11B!I139</f>
        <v>6.0000000000000001E-3</v>
      </c>
      <c r="J139" s="3">
        <f>d11B!J139</f>
        <v>6.0000000000000001E-3</v>
      </c>
      <c r="K139" s="3">
        <f>d11B!K139</f>
        <v>177.28639999999999</v>
      </c>
      <c r="L139" s="3">
        <f>d11B!L139</f>
        <v>27.483000000000004</v>
      </c>
      <c r="M139" s="3">
        <f>d11B!M139</f>
        <v>23.968899999999991</v>
      </c>
      <c r="N139" s="3" t="b">
        <f>d11B!N139</f>
        <v>1</v>
      </c>
      <c r="O139" s="3">
        <f>d11B!O139</f>
        <v>1</v>
      </c>
      <c r="P139" s="3" t="str">
        <f>d11B!P139</f>
        <v>all known sources of error have been quantified and/or sensitivity of the CO2 estimate to those sources is small</v>
      </c>
      <c r="Q139" s="3" t="str">
        <f>d11B!Q139</f>
        <v>NA</v>
      </c>
      <c r="R139" s="3" t="b">
        <f>d11B!R139</f>
        <v>0</v>
      </c>
      <c r="S139" s="3" t="str">
        <f>d11B!S139</f>
        <v>NA</v>
      </c>
      <c r="T139" s="3" t="b">
        <f>d11B!T139</f>
        <v>0</v>
      </c>
      <c r="U139" s="3" t="b">
        <f>d11B!U139</f>
        <v>0</v>
      </c>
      <c r="V139" s="3" t="str">
        <f>d11B!V139</f>
        <v>NA</v>
      </c>
      <c r="W139" s="3" t="str">
        <f>d11B!W139</f>
        <v>NA</v>
      </c>
      <c r="X139" s="3" t="b">
        <f>d11B!X139</f>
        <v>0</v>
      </c>
      <c r="Y139" s="3" t="str">
        <f>d11B!Y139</f>
        <v>added age uncertainty based on LR04</v>
      </c>
      <c r="Z139" s="3">
        <f>d11B!Z139</f>
        <v>926</v>
      </c>
    </row>
    <row r="140" spans="1:26">
      <c r="A140" s="3" t="str">
        <f>d11B!A140</f>
        <v>boron isotopes</v>
      </c>
      <c r="B140" s="3" t="str">
        <f>d11B!B140</f>
        <v>Sosdian</v>
      </c>
      <c r="C140" s="3">
        <f>d11B!C140</f>
        <v>2018</v>
      </c>
      <c r="D140" s="3" t="str">
        <f>d11B!D140</f>
        <v>10.1016/j.epsl.2018.06.017</v>
      </c>
      <c r="E140" s="3">
        <f>d11B!E140</f>
        <v>2210</v>
      </c>
      <c r="F140" s="3">
        <f>d11B!F140</f>
        <v>6</v>
      </c>
      <c r="G140" s="3">
        <f>d11B!G140</f>
        <v>6</v>
      </c>
      <c r="H140" s="3">
        <f>d11B!H140</f>
        <v>2.21</v>
      </c>
      <c r="I140" s="3">
        <f>d11B!I140</f>
        <v>6.0000000000000001E-3</v>
      </c>
      <c r="J140" s="3">
        <f>d11B!J140</f>
        <v>6.0000000000000001E-3</v>
      </c>
      <c r="K140" s="3">
        <f>d11B!K140</f>
        <v>243.86340000000001</v>
      </c>
      <c r="L140" s="3">
        <f>d11B!L140</f>
        <v>38.48619999999994</v>
      </c>
      <c r="M140" s="3">
        <f>d11B!M140</f>
        <v>32.231400000000008</v>
      </c>
      <c r="N140" s="3" t="b">
        <f>d11B!N140</f>
        <v>1</v>
      </c>
      <c r="O140" s="3">
        <f>d11B!O140</f>
        <v>1</v>
      </c>
      <c r="P140" s="3" t="str">
        <f>d11B!P140</f>
        <v>all known sources of error have been quantified and/or sensitivity of the CO2 estimate to those sources is small</v>
      </c>
      <c r="Q140" s="3" t="str">
        <f>d11B!Q140</f>
        <v>NA</v>
      </c>
      <c r="R140" s="3" t="b">
        <f>d11B!R140</f>
        <v>0</v>
      </c>
      <c r="S140" s="3" t="str">
        <f>d11B!S140</f>
        <v>NA</v>
      </c>
      <c r="T140" s="3" t="b">
        <f>d11B!T140</f>
        <v>0</v>
      </c>
      <c r="U140" s="3" t="b">
        <f>d11B!U140</f>
        <v>0</v>
      </c>
      <c r="V140" s="3" t="str">
        <f>d11B!V140</f>
        <v>NA</v>
      </c>
      <c r="W140" s="3" t="str">
        <f>d11B!W140</f>
        <v>NA</v>
      </c>
      <c r="X140" s="3" t="b">
        <f>d11B!X140</f>
        <v>0</v>
      </c>
      <c r="Y140" s="3" t="str">
        <f>d11B!Y140</f>
        <v>added age uncertainty based on LR04</v>
      </c>
      <c r="Z140" s="3">
        <f>d11B!Z140</f>
        <v>926</v>
      </c>
    </row>
    <row r="141" spans="1:26">
      <c r="A141" s="3" t="str">
        <f>d11B!A141</f>
        <v>boron isotopes</v>
      </c>
      <c r="B141" s="3" t="str">
        <f>d11B!B141</f>
        <v>Sosdian</v>
      </c>
      <c r="C141" s="3">
        <f>d11B!C141</f>
        <v>2018</v>
      </c>
      <c r="D141" s="3" t="str">
        <f>d11B!D141</f>
        <v>10.1016/j.epsl.2018.06.017</v>
      </c>
      <c r="E141" s="3">
        <f>d11B!E141</f>
        <v>2550</v>
      </c>
      <c r="F141" s="3">
        <f>d11B!F141</f>
        <v>6</v>
      </c>
      <c r="G141" s="3">
        <f>d11B!G141</f>
        <v>6</v>
      </c>
      <c r="H141" s="3">
        <f>d11B!H141</f>
        <v>2.5499999999999998</v>
      </c>
      <c r="I141" s="3">
        <f>d11B!I141</f>
        <v>6.0000000000000001E-3</v>
      </c>
      <c r="J141" s="3">
        <f>d11B!J141</f>
        <v>6.0000000000000001E-3</v>
      </c>
      <c r="K141" s="3">
        <f>d11B!K141</f>
        <v>230.77030000000002</v>
      </c>
      <c r="L141" s="3">
        <f>d11B!L141</f>
        <v>30.810999999999979</v>
      </c>
      <c r="M141" s="3">
        <f>d11B!M141</f>
        <v>28.786500000000018</v>
      </c>
      <c r="N141" s="3" t="b">
        <f>d11B!N141</f>
        <v>1</v>
      </c>
      <c r="O141" s="3">
        <f>d11B!O141</f>
        <v>1</v>
      </c>
      <c r="P141" s="3" t="str">
        <f>d11B!P141</f>
        <v>all known sources of error have been quantified and/or sensitivity of the CO2 estimate to those sources is small</v>
      </c>
      <c r="Q141" s="3" t="str">
        <f>d11B!Q141</f>
        <v>NA</v>
      </c>
      <c r="R141" s="3" t="b">
        <f>d11B!R141</f>
        <v>0</v>
      </c>
      <c r="S141" s="3" t="str">
        <f>d11B!S141</f>
        <v>NA</v>
      </c>
      <c r="T141" s="3" t="b">
        <f>d11B!T141</f>
        <v>0</v>
      </c>
      <c r="U141" s="3" t="b">
        <f>d11B!U141</f>
        <v>0</v>
      </c>
      <c r="V141" s="3" t="str">
        <f>d11B!V141</f>
        <v>NA</v>
      </c>
      <c r="W141" s="3" t="str">
        <f>d11B!W141</f>
        <v>NA</v>
      </c>
      <c r="X141" s="3" t="b">
        <f>d11B!X141</f>
        <v>0</v>
      </c>
      <c r="Y141" s="3" t="str">
        <f>d11B!Y141</f>
        <v>added age uncertainty based on LR04</v>
      </c>
      <c r="Z141" s="3">
        <f>d11B!Z141</f>
        <v>926</v>
      </c>
    </row>
    <row r="142" spans="1:26">
      <c r="A142" s="3" t="str">
        <f>d11B!A142</f>
        <v>boron isotopes</v>
      </c>
      <c r="B142" s="3" t="str">
        <f>d11B!B142</f>
        <v>Sosdian</v>
      </c>
      <c r="C142" s="3">
        <f>d11B!C142</f>
        <v>2018</v>
      </c>
      <c r="D142" s="3" t="str">
        <f>d11B!D142</f>
        <v>10.1016/j.epsl.2018.06.017</v>
      </c>
      <c r="E142" s="3">
        <f>d11B!E142</f>
        <v>2880</v>
      </c>
      <c r="F142" s="3">
        <f>d11B!F142</f>
        <v>6</v>
      </c>
      <c r="G142" s="3">
        <f>d11B!G142</f>
        <v>6</v>
      </c>
      <c r="H142" s="3">
        <f>d11B!H142</f>
        <v>2.88</v>
      </c>
      <c r="I142" s="3">
        <f>d11B!I142</f>
        <v>6.0000000000000001E-3</v>
      </c>
      <c r="J142" s="3">
        <f>d11B!J142</f>
        <v>6.0000000000000001E-3</v>
      </c>
      <c r="K142" s="3">
        <f>d11B!K142</f>
        <v>190.18010000000001</v>
      </c>
      <c r="L142" s="3">
        <f>d11B!L142</f>
        <v>26.432899999999989</v>
      </c>
      <c r="M142" s="3">
        <f>d11B!M142</f>
        <v>23.088799999999992</v>
      </c>
      <c r="N142" s="3" t="b">
        <f>d11B!N142</f>
        <v>1</v>
      </c>
      <c r="O142" s="3">
        <f>d11B!O142</f>
        <v>1</v>
      </c>
      <c r="P142" s="3" t="str">
        <f>d11B!P142</f>
        <v>all known sources of error have been quantified and/or sensitivity of the CO2 estimate to those sources is small</v>
      </c>
      <c r="Q142" s="3" t="str">
        <f>d11B!Q142</f>
        <v>NA</v>
      </c>
      <c r="R142" s="3" t="b">
        <f>d11B!R142</f>
        <v>0</v>
      </c>
      <c r="S142" s="3" t="str">
        <f>d11B!S142</f>
        <v>NA</v>
      </c>
      <c r="T142" s="3" t="b">
        <f>d11B!T142</f>
        <v>0</v>
      </c>
      <c r="U142" s="3" t="b">
        <f>d11B!U142</f>
        <v>0</v>
      </c>
      <c r="V142" s="3" t="str">
        <f>d11B!V142</f>
        <v>NA</v>
      </c>
      <c r="W142" s="3" t="str">
        <f>d11B!W142</f>
        <v>NA</v>
      </c>
      <c r="X142" s="3" t="b">
        <f>d11B!X142</f>
        <v>0</v>
      </c>
      <c r="Y142" s="3" t="str">
        <f>d11B!Y142</f>
        <v>added age uncertainty based on LR04</v>
      </c>
      <c r="Z142" s="3">
        <f>d11B!Z142</f>
        <v>926</v>
      </c>
    </row>
    <row r="143" spans="1:26">
      <c r="A143" s="3" t="str">
        <f>d11B!A143</f>
        <v>boron isotopes</v>
      </c>
      <c r="B143" s="3" t="str">
        <f>d11B!B143</f>
        <v>Sosdian</v>
      </c>
      <c r="C143" s="3">
        <f>d11B!C143</f>
        <v>2018</v>
      </c>
      <c r="D143" s="3" t="str">
        <f>d11B!D143</f>
        <v>10.1016/j.epsl.2018.06.017</v>
      </c>
      <c r="E143" s="3">
        <f>d11B!E143</f>
        <v>3250</v>
      </c>
      <c r="F143" s="3">
        <f>d11B!F143</f>
        <v>15</v>
      </c>
      <c r="G143" s="3">
        <f>d11B!G143</f>
        <v>15</v>
      </c>
      <c r="H143" s="3">
        <f>d11B!H143</f>
        <v>3.25</v>
      </c>
      <c r="I143" s="3">
        <f>d11B!I143</f>
        <v>1.4999999999999999E-2</v>
      </c>
      <c r="J143" s="3">
        <f>d11B!J143</f>
        <v>1.4999999999999999E-2</v>
      </c>
      <c r="K143" s="3">
        <f>d11B!K143</f>
        <v>301.63409999999999</v>
      </c>
      <c r="L143" s="3">
        <f>d11B!L143</f>
        <v>45.152700000000038</v>
      </c>
      <c r="M143" s="3">
        <f>d11B!M143</f>
        <v>39.925999999999988</v>
      </c>
      <c r="N143" s="3" t="b">
        <f>d11B!N143</f>
        <v>1</v>
      </c>
      <c r="O143" s="3">
        <f>d11B!O143</f>
        <v>1</v>
      </c>
      <c r="P143" s="3" t="str">
        <f>d11B!P143</f>
        <v>all known sources of error have been quantified and/or sensitivity of the CO2 estimate to those sources is small</v>
      </c>
      <c r="Q143" s="3" t="str">
        <f>d11B!Q143</f>
        <v>NA</v>
      </c>
      <c r="R143" s="3" t="b">
        <f>d11B!R143</f>
        <v>0</v>
      </c>
      <c r="S143" s="3" t="str">
        <f>d11B!S143</f>
        <v>NA</v>
      </c>
      <c r="T143" s="3" t="b">
        <f>d11B!T143</f>
        <v>0</v>
      </c>
      <c r="U143" s="3" t="b">
        <f>d11B!U143</f>
        <v>0</v>
      </c>
      <c r="V143" s="3" t="str">
        <f>d11B!V143</f>
        <v>NA</v>
      </c>
      <c r="W143" s="3" t="str">
        <f>d11B!W143</f>
        <v>NA</v>
      </c>
      <c r="X143" s="3" t="b">
        <f>d11B!X143</f>
        <v>0</v>
      </c>
      <c r="Y143" s="3" t="str">
        <f>d11B!Y143</f>
        <v>added age uncertainty based on LR04</v>
      </c>
      <c r="Z143" s="3">
        <f>d11B!Z143</f>
        <v>926</v>
      </c>
    </row>
    <row r="144" spans="1:26">
      <c r="A144" s="3" t="str">
        <f>d11B!A144</f>
        <v>boron isotopes</v>
      </c>
      <c r="B144" s="3" t="str">
        <f>d11B!B144</f>
        <v>Sosdian</v>
      </c>
      <c r="C144" s="3">
        <f>d11B!C144</f>
        <v>2018</v>
      </c>
      <c r="D144" s="3" t="str">
        <f>d11B!D144</f>
        <v>10.1016/j.epsl.2018.06.017</v>
      </c>
      <c r="E144" s="3">
        <f>d11B!E144</f>
        <v>4420</v>
      </c>
      <c r="F144" s="3">
        <f>d11B!F144</f>
        <v>15</v>
      </c>
      <c r="G144" s="3">
        <f>d11B!G144</f>
        <v>15</v>
      </c>
      <c r="H144" s="3">
        <f>d11B!H144</f>
        <v>4.42</v>
      </c>
      <c r="I144" s="3">
        <f>d11B!I144</f>
        <v>1.4999999999999999E-2</v>
      </c>
      <c r="J144" s="3">
        <f>d11B!J144</f>
        <v>1.4999999999999999E-2</v>
      </c>
      <c r="K144" s="3">
        <f>d11B!K144</f>
        <v>300.02440000000001</v>
      </c>
      <c r="L144" s="3">
        <f>d11B!L144</f>
        <v>90.375099999999975</v>
      </c>
      <c r="M144" s="3">
        <f>d11B!M144</f>
        <v>79.236400000000003</v>
      </c>
      <c r="N144" s="3" t="b">
        <f>d11B!N144</f>
        <v>1</v>
      </c>
      <c r="O144" s="3">
        <f>d11B!O144</f>
        <v>1</v>
      </c>
      <c r="P144" s="3" t="str">
        <f>d11B!P144</f>
        <v>all known sources of error have been quantified and/or sensitivity of the CO2 estimate to those sources is small</v>
      </c>
      <c r="Q144" s="3" t="str">
        <f>d11B!Q144</f>
        <v>NA</v>
      </c>
      <c r="R144" s="3" t="b">
        <f>d11B!R144</f>
        <v>0</v>
      </c>
      <c r="S144" s="3" t="str">
        <f>d11B!S144</f>
        <v>NA</v>
      </c>
      <c r="T144" s="3" t="b">
        <f>d11B!T144</f>
        <v>0</v>
      </c>
      <c r="U144" s="3" t="b">
        <f>d11B!U144</f>
        <v>0</v>
      </c>
      <c r="V144" s="3" t="str">
        <f>d11B!V144</f>
        <v>NA</v>
      </c>
      <c r="W144" s="3" t="str">
        <f>d11B!W144</f>
        <v>NA</v>
      </c>
      <c r="X144" s="3" t="b">
        <f>d11B!X144</f>
        <v>0</v>
      </c>
      <c r="Y144" s="3" t="str">
        <f>d11B!Y144</f>
        <v>added age uncertainty based on LR04</v>
      </c>
      <c r="Z144" s="3">
        <f>d11B!Z144</f>
        <v>926</v>
      </c>
    </row>
    <row r="145" spans="1:26">
      <c r="A145" s="3" t="str">
        <f>d11B!A145</f>
        <v>boron isotopes</v>
      </c>
      <c r="B145" s="3" t="str">
        <f>d11B!B145</f>
        <v>Sosdian</v>
      </c>
      <c r="C145" s="3">
        <f>d11B!C145</f>
        <v>2018</v>
      </c>
      <c r="D145" s="3" t="str">
        <f>d11B!D145</f>
        <v>10.1016/j.epsl.2018.06.017</v>
      </c>
      <c r="E145" s="3">
        <f>d11B!E145</f>
        <v>4860</v>
      </c>
      <c r="F145" s="3">
        <f>d11B!F145</f>
        <v>15</v>
      </c>
      <c r="G145" s="3">
        <f>d11B!G145</f>
        <v>15</v>
      </c>
      <c r="H145" s="3">
        <f>d11B!H145</f>
        <v>4.8600000000000003</v>
      </c>
      <c r="I145" s="3">
        <f>d11B!I145</f>
        <v>1.4999999999999999E-2</v>
      </c>
      <c r="J145" s="3">
        <f>d11B!J145</f>
        <v>1.4999999999999999E-2</v>
      </c>
      <c r="K145" s="3">
        <f>d11B!K145</f>
        <v>429.87029999999999</v>
      </c>
      <c r="L145" s="3">
        <f>d11B!L145</f>
        <v>187.26609999999999</v>
      </c>
      <c r="M145" s="3">
        <f>d11B!M145</f>
        <v>136.20490000000001</v>
      </c>
      <c r="N145" s="3" t="b">
        <f>d11B!N145</f>
        <v>1</v>
      </c>
      <c r="O145" s="3">
        <f>d11B!O145</f>
        <v>1</v>
      </c>
      <c r="P145" s="3" t="str">
        <f>d11B!P145</f>
        <v>all known sources of error have been quantified and/or sensitivity of the CO2 estimate to those sources is small</v>
      </c>
      <c r="Q145" s="3" t="str">
        <f>d11B!Q145</f>
        <v>NA</v>
      </c>
      <c r="R145" s="3" t="b">
        <f>d11B!R145</f>
        <v>0</v>
      </c>
      <c r="S145" s="3" t="str">
        <f>d11B!S145</f>
        <v>NA</v>
      </c>
      <c r="T145" s="3" t="b">
        <f>d11B!T145</f>
        <v>0</v>
      </c>
      <c r="U145" s="3" t="b">
        <f>d11B!U145</f>
        <v>0</v>
      </c>
      <c r="V145" s="3" t="str">
        <f>d11B!V145</f>
        <v>NA</v>
      </c>
      <c r="W145" s="3" t="str">
        <f>d11B!W145</f>
        <v>NA</v>
      </c>
      <c r="X145" s="3" t="b">
        <f>d11B!X145</f>
        <v>0</v>
      </c>
      <c r="Y145" s="3" t="str">
        <f>d11B!Y145</f>
        <v>added age uncertainty based on LR04</v>
      </c>
      <c r="Z145" s="3">
        <f>d11B!Z145</f>
        <v>926</v>
      </c>
    </row>
    <row r="146" spans="1:26">
      <c r="A146" s="3" t="str">
        <f>d11B!A146</f>
        <v>boron isotopes</v>
      </c>
      <c r="B146" s="3" t="str">
        <f>d11B!B146</f>
        <v>Sosdian</v>
      </c>
      <c r="C146" s="3">
        <f>d11B!C146</f>
        <v>2018</v>
      </c>
      <c r="D146" s="3" t="str">
        <f>d11B!D146</f>
        <v>10.1016/j.epsl.2018.06.017</v>
      </c>
      <c r="E146" s="3">
        <f>d11B!E146</f>
        <v>5330</v>
      </c>
      <c r="F146" s="3">
        <f>d11B!F146</f>
        <v>40</v>
      </c>
      <c r="G146" s="3">
        <f>d11B!G146</f>
        <v>40</v>
      </c>
      <c r="H146" s="3">
        <f>d11B!H146</f>
        <v>5.33</v>
      </c>
      <c r="I146" s="3">
        <f>d11B!I146</f>
        <v>0.04</v>
      </c>
      <c r="J146" s="3">
        <f>d11B!J146</f>
        <v>0.04</v>
      </c>
      <c r="K146" s="3">
        <f>d11B!K146</f>
        <v>449.15629999999999</v>
      </c>
      <c r="L146" s="3">
        <f>d11B!L146</f>
        <v>150.49720000000002</v>
      </c>
      <c r="M146" s="3">
        <f>d11B!M146</f>
        <v>128.01659999999998</v>
      </c>
      <c r="N146" s="3" t="b">
        <f>d11B!N146</f>
        <v>1</v>
      </c>
      <c r="O146" s="3">
        <f>d11B!O146</f>
        <v>1</v>
      </c>
      <c r="P146" s="3" t="str">
        <f>d11B!P146</f>
        <v>all known sources of error have been quantified and/or sensitivity of the CO2 estimate to those sources is small</v>
      </c>
      <c r="Q146" s="3" t="str">
        <f>d11B!Q146</f>
        <v>NA</v>
      </c>
      <c r="R146" s="3" t="b">
        <f>d11B!R146</f>
        <v>0</v>
      </c>
      <c r="S146" s="3" t="str">
        <f>d11B!S146</f>
        <v>NA</v>
      </c>
      <c r="T146" s="3" t="b">
        <f>d11B!T146</f>
        <v>0</v>
      </c>
      <c r="U146" s="3" t="b">
        <f>d11B!U146</f>
        <v>0</v>
      </c>
      <c r="V146" s="3" t="str">
        <f>d11B!V146</f>
        <v>NA</v>
      </c>
      <c r="W146" s="3" t="str">
        <f>d11B!W146</f>
        <v>NA</v>
      </c>
      <c r="X146" s="3" t="b">
        <f>d11B!X146</f>
        <v>0</v>
      </c>
      <c r="Y146" s="3" t="str">
        <f>d11B!Y146</f>
        <v>added age uncertainty based on LR04</v>
      </c>
      <c r="Z146" s="3">
        <f>d11B!Z146</f>
        <v>926</v>
      </c>
    </row>
    <row r="147" spans="1:26">
      <c r="A147" s="3" t="str">
        <f>d11B!A147</f>
        <v>boron isotopes</v>
      </c>
      <c r="B147" s="3" t="str">
        <f>d11B!B147</f>
        <v>Sosdian</v>
      </c>
      <c r="C147" s="3">
        <f>d11B!C147</f>
        <v>2018</v>
      </c>
      <c r="D147" s="3" t="str">
        <f>d11B!D147</f>
        <v>10.1016/j.epsl.2018.06.017</v>
      </c>
      <c r="E147" s="3">
        <f>d11B!E147</f>
        <v>5800</v>
      </c>
      <c r="F147" s="3">
        <f>d11B!F147</f>
        <v>30.729855342923234</v>
      </c>
      <c r="G147" s="3">
        <f>d11B!G147</f>
        <v>30.729855342923234</v>
      </c>
      <c r="H147" s="3">
        <f>d11B!H147</f>
        <v>5.8</v>
      </c>
      <c r="I147" s="3">
        <f>d11B!I147</f>
        <v>3.0729855342923232E-2</v>
      </c>
      <c r="J147" s="3">
        <f>d11B!J147</f>
        <v>3.0729855342923232E-2</v>
      </c>
      <c r="K147" s="3">
        <f>d11B!K147</f>
        <v>430.17759999999998</v>
      </c>
      <c r="L147" s="3">
        <f>d11B!L147</f>
        <v>161.54269999999997</v>
      </c>
      <c r="M147" s="3">
        <f>d11B!M147</f>
        <v>125.29649999999998</v>
      </c>
      <c r="N147" s="3" t="b">
        <f>d11B!N147</f>
        <v>1</v>
      </c>
      <c r="O147" s="3">
        <f>d11B!O147</f>
        <v>1</v>
      </c>
      <c r="P147" s="3" t="str">
        <f>d11B!P147</f>
        <v>all known sources of error have been quantified and/or sensitivity of the CO2 estimate to those sources is small</v>
      </c>
      <c r="Q147" s="3" t="str">
        <f>d11B!Q147</f>
        <v>NA</v>
      </c>
      <c r="R147" s="3" t="b">
        <f>d11B!R147</f>
        <v>0</v>
      </c>
      <c r="S147" s="3" t="str">
        <f>d11B!S147</f>
        <v>NA</v>
      </c>
      <c r="T147" s="3" t="b">
        <f>d11B!T147</f>
        <v>0</v>
      </c>
      <c r="U147" s="3" t="b">
        <f>d11B!U147</f>
        <v>0</v>
      </c>
      <c r="V147" s="3" t="str">
        <f>d11B!V147</f>
        <v>NA</v>
      </c>
      <c r="W147" s="3" t="str">
        <f>d11B!W147</f>
        <v>NA</v>
      </c>
      <c r="X147" s="3" t="b">
        <f>d11B!X147</f>
        <v>0</v>
      </c>
      <c r="Y147" s="3" t="str">
        <f>d11B!Y147</f>
        <v>added age uncertainties based on power fit on LR04 uncertainties</v>
      </c>
      <c r="Z147" s="3">
        <f>d11B!Z147</f>
        <v>926</v>
      </c>
    </row>
    <row r="148" spans="1:26">
      <c r="A148" s="3" t="str">
        <f>d11B!A148</f>
        <v>boron isotopes</v>
      </c>
      <c r="B148" s="3" t="str">
        <f>d11B!B148</f>
        <v>Sosdian</v>
      </c>
      <c r="C148" s="3">
        <f>d11B!C148</f>
        <v>2018</v>
      </c>
      <c r="D148" s="3" t="str">
        <f>d11B!D148</f>
        <v>10.1016/j.epsl.2018.06.017</v>
      </c>
      <c r="E148" s="3">
        <f>d11B!E148</f>
        <v>8560</v>
      </c>
      <c r="F148" s="3">
        <f>d11B!F148</f>
        <v>44.447743317231968</v>
      </c>
      <c r="G148" s="3">
        <f>d11B!G148</f>
        <v>44.447743317231968</v>
      </c>
      <c r="H148" s="3">
        <f>d11B!H148</f>
        <v>8.56</v>
      </c>
      <c r="I148" s="3">
        <f>d11B!I148</f>
        <v>4.4447743317231968E-2</v>
      </c>
      <c r="J148" s="3">
        <f>d11B!J148</f>
        <v>4.4447743317231968E-2</v>
      </c>
      <c r="K148" s="3">
        <f>d11B!K148</f>
        <v>489.25559999999996</v>
      </c>
      <c r="L148" s="3">
        <f>d11B!L148</f>
        <v>177.69579999999996</v>
      </c>
      <c r="M148" s="3">
        <f>d11B!M148</f>
        <v>145.00179999999995</v>
      </c>
      <c r="N148" s="3" t="b">
        <f>d11B!N148</f>
        <v>1</v>
      </c>
      <c r="O148" s="3">
        <f>d11B!O148</f>
        <v>1</v>
      </c>
      <c r="P148" s="3" t="str">
        <f>d11B!P148</f>
        <v>all known sources of error have been quantified and/or sensitivity of the CO2 estimate to those sources is small</v>
      </c>
      <c r="Q148" s="3" t="str">
        <f>d11B!Q148</f>
        <v>NA</v>
      </c>
      <c r="R148" s="3" t="b">
        <f>d11B!R148</f>
        <v>0</v>
      </c>
      <c r="S148" s="3" t="str">
        <f>d11B!S148</f>
        <v>NA</v>
      </c>
      <c r="T148" s="3" t="b">
        <f>d11B!T148</f>
        <v>0</v>
      </c>
      <c r="U148" s="3" t="b">
        <f>d11B!U148</f>
        <v>0</v>
      </c>
      <c r="V148" s="3" t="str">
        <f>d11B!V148</f>
        <v>NA</v>
      </c>
      <c r="W148" s="3" t="str">
        <f>d11B!W148</f>
        <v>NA</v>
      </c>
      <c r="X148" s="3" t="b">
        <f>d11B!X148</f>
        <v>0</v>
      </c>
      <c r="Y148" s="3" t="str">
        <f>d11B!Y148</f>
        <v>added age uncertainties based on power fit on LR04 uncertainties</v>
      </c>
      <c r="Z148" s="3">
        <f>d11B!Z148</f>
        <v>926</v>
      </c>
    </row>
    <row r="149" spans="1:26">
      <c r="A149" s="3" t="str">
        <f>d11B!A149</f>
        <v>boron isotopes</v>
      </c>
      <c r="B149" s="3" t="str">
        <f>d11B!B149</f>
        <v>Sosdian</v>
      </c>
      <c r="C149" s="3">
        <f>d11B!C149</f>
        <v>2018</v>
      </c>
      <c r="D149" s="3" t="str">
        <f>d11B!D149</f>
        <v>10.1016/j.epsl.2018.06.017</v>
      </c>
      <c r="E149" s="3">
        <f>d11B!E149</f>
        <v>9240</v>
      </c>
      <c r="F149" s="3">
        <f>d11B!F149</f>
        <v>47.789034400281615</v>
      </c>
      <c r="G149" s="3">
        <f>d11B!G149</f>
        <v>47.789034400281615</v>
      </c>
      <c r="H149" s="3">
        <f>d11B!H149</f>
        <v>9.24</v>
      </c>
      <c r="I149" s="3">
        <f>d11B!I149</f>
        <v>4.7789034400281614E-2</v>
      </c>
      <c r="J149" s="3">
        <f>d11B!J149</f>
        <v>4.7789034400281614E-2</v>
      </c>
      <c r="K149" s="3">
        <f>d11B!K149</f>
        <v>441.19470000000001</v>
      </c>
      <c r="L149" s="3">
        <f>d11B!L149</f>
        <v>158.28300000000002</v>
      </c>
      <c r="M149" s="3">
        <f>d11B!M149</f>
        <v>131.21120000000002</v>
      </c>
      <c r="N149" s="3" t="b">
        <f>d11B!N149</f>
        <v>1</v>
      </c>
      <c r="O149" s="3">
        <f>d11B!O149</f>
        <v>1</v>
      </c>
      <c r="P149" s="3" t="str">
        <f>d11B!P149</f>
        <v>all known sources of error have been quantified and/or sensitivity of the CO2 estimate to those sources is small</v>
      </c>
      <c r="Q149" s="3" t="str">
        <f>d11B!Q149</f>
        <v>NA</v>
      </c>
      <c r="R149" s="3" t="b">
        <f>d11B!R149</f>
        <v>0</v>
      </c>
      <c r="S149" s="3" t="str">
        <f>d11B!S149</f>
        <v>NA</v>
      </c>
      <c r="T149" s="3" t="b">
        <f>d11B!T149</f>
        <v>0</v>
      </c>
      <c r="U149" s="3" t="b">
        <f>d11B!U149</f>
        <v>0</v>
      </c>
      <c r="V149" s="3" t="str">
        <f>d11B!V149</f>
        <v>NA</v>
      </c>
      <c r="W149" s="3" t="str">
        <f>d11B!W149</f>
        <v>NA</v>
      </c>
      <c r="X149" s="3" t="b">
        <f>d11B!X149</f>
        <v>0</v>
      </c>
      <c r="Y149" s="3" t="str">
        <f>d11B!Y149</f>
        <v>added age uncertainties based on power fit on LR04 uncertainties</v>
      </c>
      <c r="Z149" s="3">
        <f>d11B!Z149</f>
        <v>926</v>
      </c>
    </row>
    <row r="150" spans="1:26">
      <c r="A150" s="3" t="str">
        <f>d11B!A150</f>
        <v>boron isotopes</v>
      </c>
      <c r="B150" s="3" t="str">
        <f>d11B!B150</f>
        <v>Sosdian</v>
      </c>
      <c r="C150" s="3">
        <f>d11B!C150</f>
        <v>2018</v>
      </c>
      <c r="D150" s="3" t="str">
        <f>d11B!D150</f>
        <v>10.1016/j.epsl.2018.06.017</v>
      </c>
      <c r="E150" s="3">
        <f>d11B!E150</f>
        <v>9870</v>
      </c>
      <c r="F150" s="3">
        <f>d11B!F150</f>
        <v>50.873265630882806</v>
      </c>
      <c r="G150" s="3">
        <f>d11B!G150</f>
        <v>50.873265630882806</v>
      </c>
      <c r="H150" s="3">
        <f>d11B!H150</f>
        <v>9.8699999999999992</v>
      </c>
      <c r="I150" s="3">
        <f>d11B!I150</f>
        <v>5.0873265630882805E-2</v>
      </c>
      <c r="J150" s="3">
        <f>d11B!J150</f>
        <v>5.0873265630882805E-2</v>
      </c>
      <c r="K150" s="3">
        <f>d11B!K150</f>
        <v>313.3621</v>
      </c>
      <c r="L150" s="3">
        <f>d11B!L150</f>
        <v>105.28579999999999</v>
      </c>
      <c r="M150" s="3">
        <f>d11B!M150</f>
        <v>91.190600000000018</v>
      </c>
      <c r="N150" s="3" t="b">
        <f>d11B!N150</f>
        <v>1</v>
      </c>
      <c r="O150" s="3">
        <f>d11B!O150</f>
        <v>1</v>
      </c>
      <c r="P150" s="3" t="str">
        <f>d11B!P150</f>
        <v>all known sources of error have been quantified and/or sensitivity of the CO2 estimate to those sources is small</v>
      </c>
      <c r="Q150" s="3" t="str">
        <f>d11B!Q150</f>
        <v>NA</v>
      </c>
      <c r="R150" s="3" t="b">
        <f>d11B!R150</f>
        <v>0</v>
      </c>
      <c r="S150" s="3" t="str">
        <f>d11B!S150</f>
        <v>NA</v>
      </c>
      <c r="T150" s="3" t="b">
        <f>d11B!T150</f>
        <v>0</v>
      </c>
      <c r="U150" s="3" t="b">
        <f>d11B!U150</f>
        <v>0</v>
      </c>
      <c r="V150" s="3" t="str">
        <f>d11B!V150</f>
        <v>NA</v>
      </c>
      <c r="W150" s="3" t="str">
        <f>d11B!W150</f>
        <v>NA</v>
      </c>
      <c r="X150" s="3" t="b">
        <f>d11B!X150</f>
        <v>0</v>
      </c>
      <c r="Y150" s="3" t="str">
        <f>d11B!Y150</f>
        <v>added age uncertainties based on power fit on LR04 uncertainties</v>
      </c>
      <c r="Z150" s="3">
        <f>d11B!Z150</f>
        <v>926</v>
      </c>
    </row>
    <row r="151" spans="1:26">
      <c r="A151" s="3" t="str">
        <f>d11B!A151</f>
        <v>boron isotopes</v>
      </c>
      <c r="B151" s="3" t="str">
        <f>d11B!B151</f>
        <v>Sosdian</v>
      </c>
      <c r="C151" s="3">
        <f>d11B!C151</f>
        <v>2018</v>
      </c>
      <c r="D151" s="3" t="str">
        <f>d11B!D151</f>
        <v>10.1016/j.epsl.2018.06.017</v>
      </c>
      <c r="E151" s="3">
        <f>d11B!E151</f>
        <v>10600</v>
      </c>
      <c r="F151" s="3">
        <f>d11B!F151</f>
        <v>54.434359079455227</v>
      </c>
      <c r="G151" s="3">
        <f>d11B!G151</f>
        <v>54.434359079455227</v>
      </c>
      <c r="H151" s="3">
        <f>d11B!H151</f>
        <v>10.6</v>
      </c>
      <c r="I151" s="3">
        <f>d11B!I151</f>
        <v>5.4434359079455229E-2</v>
      </c>
      <c r="J151" s="3">
        <f>d11B!J151</f>
        <v>5.4434359079455229E-2</v>
      </c>
      <c r="K151" s="3">
        <f>d11B!K151</f>
        <v>359.51549999999997</v>
      </c>
      <c r="L151" s="3">
        <f>d11B!L151</f>
        <v>152.94410000000005</v>
      </c>
      <c r="M151" s="3">
        <f>d11B!M151</f>
        <v>114.68489999999997</v>
      </c>
      <c r="N151" s="3" t="b">
        <f>d11B!N151</f>
        <v>1</v>
      </c>
      <c r="O151" s="3">
        <f>d11B!O151</f>
        <v>1</v>
      </c>
      <c r="P151" s="3" t="str">
        <f>d11B!P151</f>
        <v>all known sources of error have been quantified and/or sensitivity of the CO2 estimate to those sources is small</v>
      </c>
      <c r="Q151" s="3" t="str">
        <f>d11B!Q151</f>
        <v>NA</v>
      </c>
      <c r="R151" s="3" t="b">
        <f>d11B!R151</f>
        <v>0</v>
      </c>
      <c r="S151" s="3" t="str">
        <f>d11B!S151</f>
        <v>NA</v>
      </c>
      <c r="T151" s="3" t="b">
        <f>d11B!T151</f>
        <v>0</v>
      </c>
      <c r="U151" s="3" t="b">
        <f>d11B!U151</f>
        <v>0</v>
      </c>
      <c r="V151" s="3" t="str">
        <f>d11B!V151</f>
        <v>NA</v>
      </c>
      <c r="W151" s="3" t="str">
        <f>d11B!W151</f>
        <v>NA</v>
      </c>
      <c r="X151" s="3" t="b">
        <f>d11B!X151</f>
        <v>0</v>
      </c>
      <c r="Y151" s="3" t="str">
        <f>d11B!Y151</f>
        <v>added age uncertainties based on power fit on LR04 uncertainties</v>
      </c>
      <c r="Z151" s="3">
        <f>d11B!Z151</f>
        <v>926</v>
      </c>
    </row>
    <row r="152" spans="1:26">
      <c r="A152" s="3" t="str">
        <f>d11B!A152</f>
        <v>boron isotopes</v>
      </c>
      <c r="B152" s="3" t="str">
        <f>d11B!B152</f>
        <v>Sosdian</v>
      </c>
      <c r="C152" s="3">
        <f>d11B!C152</f>
        <v>2018</v>
      </c>
      <c r="D152" s="3" t="str">
        <f>d11B!D152</f>
        <v>10.1016/j.epsl.2018.06.017</v>
      </c>
      <c r="E152" s="3">
        <f>d11B!E152</f>
        <v>16379.999999999998</v>
      </c>
      <c r="F152" s="3">
        <f>d11B!F152</f>
        <v>82.24140666200816</v>
      </c>
      <c r="G152" s="3">
        <f>d11B!G152</f>
        <v>82.24140666200816</v>
      </c>
      <c r="H152" s="3">
        <f>d11B!H152</f>
        <v>16.38</v>
      </c>
      <c r="I152" s="3">
        <f>d11B!I152</f>
        <v>8.224140666200816E-2</v>
      </c>
      <c r="J152" s="3">
        <f>d11B!J152</f>
        <v>8.224140666200816E-2</v>
      </c>
      <c r="K152" s="3">
        <f>d11B!K152</f>
        <v>344.71680000000003</v>
      </c>
      <c r="L152" s="3">
        <f>d11B!L152</f>
        <v>120.00779999999997</v>
      </c>
      <c r="M152" s="3">
        <f>d11B!M152</f>
        <v>103.70880000000005</v>
      </c>
      <c r="N152" s="3" t="b">
        <f>d11B!N152</f>
        <v>1</v>
      </c>
      <c r="O152" s="3">
        <f>d11B!O152</f>
        <v>1</v>
      </c>
      <c r="P152" s="3" t="str">
        <f>d11B!P152</f>
        <v>all known sources of error have been quantified and/or sensitivity of the CO2 estimate to those sources is small</v>
      </c>
      <c r="Q152" s="3" t="str">
        <f>d11B!Q152</f>
        <v>NA</v>
      </c>
      <c r="R152" s="3" t="b">
        <f>d11B!R152</f>
        <v>0</v>
      </c>
      <c r="S152" s="3" t="str">
        <f>d11B!S152</f>
        <v>NA</v>
      </c>
      <c r="T152" s="3" t="b">
        <f>d11B!T152</f>
        <v>0</v>
      </c>
      <c r="U152" s="3" t="b">
        <f>d11B!U152</f>
        <v>0</v>
      </c>
      <c r="V152" s="3" t="str">
        <f>d11B!V152</f>
        <v>NA</v>
      </c>
      <c r="W152" s="3" t="str">
        <f>d11B!W152</f>
        <v>NA</v>
      </c>
      <c r="X152" s="3" t="b">
        <f>d11B!X152</f>
        <v>0</v>
      </c>
      <c r="Y152" s="3" t="str">
        <f>d11B!Y152</f>
        <v>added age uncertainties based on power fit on LR04 uncertainties</v>
      </c>
      <c r="Z152" s="3">
        <f>d11B!Z152</f>
        <v>926</v>
      </c>
    </row>
    <row r="153" spans="1:26">
      <c r="A153" s="3" t="str">
        <f>d11B!A153</f>
        <v>boron isotopes</v>
      </c>
      <c r="B153" s="3" t="str">
        <f>d11B!B153</f>
        <v>Sosdian</v>
      </c>
      <c r="C153" s="3">
        <f>d11B!C153</f>
        <v>2018</v>
      </c>
      <c r="D153" s="3" t="str">
        <f>d11B!D153</f>
        <v>10.1016/j.epsl.2018.06.017</v>
      </c>
      <c r="E153" s="3">
        <f>d11B!E153</f>
        <v>16010.000000000002</v>
      </c>
      <c r="F153" s="3">
        <f>d11B!F153</f>
        <v>80.478885465099964</v>
      </c>
      <c r="G153" s="3">
        <f>d11B!G153</f>
        <v>80.478885465099964</v>
      </c>
      <c r="H153" s="3">
        <f>d11B!H153</f>
        <v>16.010000000000002</v>
      </c>
      <c r="I153" s="3">
        <f>d11B!I153</f>
        <v>8.0478885465099959E-2</v>
      </c>
      <c r="J153" s="3">
        <f>d11B!J153</f>
        <v>8.0478885465099959E-2</v>
      </c>
      <c r="K153" s="3">
        <f>d11B!K153</f>
        <v>519.01130000000001</v>
      </c>
      <c r="L153" s="3">
        <f>d11B!L153</f>
        <v>198.42049999999995</v>
      </c>
      <c r="M153" s="3">
        <f>d11B!M153</f>
        <v>163.22229999999996</v>
      </c>
      <c r="N153" s="3" t="b">
        <f>d11B!N153</f>
        <v>1</v>
      </c>
      <c r="O153" s="3">
        <f>d11B!O153</f>
        <v>1</v>
      </c>
      <c r="P153" s="3" t="str">
        <f>d11B!P153</f>
        <v>all known sources of error have been quantified and/or sensitivity of the CO2 estimate to those sources is small</v>
      </c>
      <c r="Q153" s="3" t="str">
        <f>d11B!Q153</f>
        <v>NA</v>
      </c>
      <c r="R153" s="3" t="b">
        <f>d11B!R153</f>
        <v>0</v>
      </c>
      <c r="S153" s="3" t="str">
        <f>d11B!S153</f>
        <v>NA</v>
      </c>
      <c r="T153" s="3" t="b">
        <f>d11B!T153</f>
        <v>0</v>
      </c>
      <c r="U153" s="3" t="b">
        <f>d11B!U153</f>
        <v>0</v>
      </c>
      <c r="V153" s="3" t="str">
        <f>d11B!V153</f>
        <v>NA</v>
      </c>
      <c r="W153" s="3" t="str">
        <f>d11B!W153</f>
        <v>NA</v>
      </c>
      <c r="X153" s="3" t="b">
        <f>d11B!X153</f>
        <v>0</v>
      </c>
      <c r="Y153" s="3" t="str">
        <f>d11B!Y153</f>
        <v>added age uncertainties based on power fit on LR04 uncertainties</v>
      </c>
      <c r="Z153" s="3">
        <f>d11B!Z153</f>
        <v>926</v>
      </c>
    </row>
    <row r="154" spans="1:26">
      <c r="A154" s="3" t="str">
        <f>d11B!A154</f>
        <v>boron isotopes</v>
      </c>
      <c r="B154" s="3" t="str">
        <f>d11B!B154</f>
        <v>Sosdian</v>
      </c>
      <c r="C154" s="3">
        <f>d11B!C154</f>
        <v>2018</v>
      </c>
      <c r="D154" s="3" t="str">
        <f>d11B!D154</f>
        <v>10.1016/j.epsl.2018.06.017</v>
      </c>
      <c r="E154" s="3">
        <f>d11B!E154</f>
        <v>16020</v>
      </c>
      <c r="F154" s="3">
        <f>d11B!F154</f>
        <v>80.526548703682394</v>
      </c>
      <c r="G154" s="3">
        <f>d11B!G154</f>
        <v>80.526548703682394</v>
      </c>
      <c r="H154" s="3">
        <f>d11B!H154</f>
        <v>16.02</v>
      </c>
      <c r="I154" s="3">
        <f>d11B!I154</f>
        <v>8.0526548703682393E-2</v>
      </c>
      <c r="J154" s="3">
        <f>d11B!J154</f>
        <v>8.0526548703682393E-2</v>
      </c>
      <c r="K154" s="3">
        <f>d11B!K154</f>
        <v>379.51429999999999</v>
      </c>
      <c r="L154" s="3">
        <f>d11B!L154</f>
        <v>136.06059999999997</v>
      </c>
      <c r="M154" s="3">
        <f>d11B!M154</f>
        <v>116.16840000000002</v>
      </c>
      <c r="N154" s="3" t="b">
        <f>d11B!N154</f>
        <v>1</v>
      </c>
      <c r="O154" s="3">
        <f>d11B!O154</f>
        <v>1</v>
      </c>
      <c r="P154" s="3" t="str">
        <f>d11B!P154</f>
        <v>all known sources of error have been quantified and/or sensitivity of the CO2 estimate to those sources is small</v>
      </c>
      <c r="Q154" s="3" t="str">
        <f>d11B!Q154</f>
        <v>NA</v>
      </c>
      <c r="R154" s="3" t="b">
        <f>d11B!R154</f>
        <v>0</v>
      </c>
      <c r="S154" s="3" t="str">
        <f>d11B!S154</f>
        <v>NA</v>
      </c>
      <c r="T154" s="3" t="b">
        <f>d11B!T154</f>
        <v>0</v>
      </c>
      <c r="U154" s="3" t="b">
        <f>d11B!U154</f>
        <v>0</v>
      </c>
      <c r="V154" s="3" t="str">
        <f>d11B!V154</f>
        <v>NA</v>
      </c>
      <c r="W154" s="3" t="str">
        <f>d11B!W154</f>
        <v>NA</v>
      </c>
      <c r="X154" s="3" t="b">
        <f>d11B!X154</f>
        <v>0</v>
      </c>
      <c r="Y154" s="3" t="str">
        <f>d11B!Y154</f>
        <v>added age uncertainties based on power fit on LR04 uncertainties</v>
      </c>
      <c r="Z154" s="3">
        <f>d11B!Z154</f>
        <v>926</v>
      </c>
    </row>
    <row r="155" spans="1:26">
      <c r="A155" s="3" t="str">
        <f>d11B!A155</f>
        <v>boron isotopes</v>
      </c>
      <c r="B155" s="3" t="str">
        <f>d11B!B155</f>
        <v>Sosdian</v>
      </c>
      <c r="C155" s="3">
        <f>d11B!C155</f>
        <v>2018</v>
      </c>
      <c r="D155" s="3" t="str">
        <f>d11B!D155</f>
        <v>10.1016/j.epsl.2018.06.017</v>
      </c>
      <c r="E155" s="3">
        <f>d11B!E155</f>
        <v>16070</v>
      </c>
      <c r="F155" s="3">
        <f>d11B!F155</f>
        <v>80.764841799607765</v>
      </c>
      <c r="G155" s="3">
        <f>d11B!G155</f>
        <v>80.764841799607765</v>
      </c>
      <c r="H155" s="3">
        <f>d11B!H155</f>
        <v>16.07</v>
      </c>
      <c r="I155" s="3">
        <f>d11B!I155</f>
        <v>8.0764841799607759E-2</v>
      </c>
      <c r="J155" s="3">
        <f>d11B!J155</f>
        <v>8.0764841799607759E-2</v>
      </c>
      <c r="K155" s="3">
        <f>d11B!K155</f>
        <v>424.16800000000001</v>
      </c>
      <c r="L155" s="3">
        <f>d11B!L155</f>
        <v>157.82089999999994</v>
      </c>
      <c r="M155" s="3">
        <f>d11B!M155</f>
        <v>130.69639999999998</v>
      </c>
      <c r="N155" s="3" t="b">
        <f>d11B!N155</f>
        <v>1</v>
      </c>
      <c r="O155" s="3">
        <f>d11B!O155</f>
        <v>1</v>
      </c>
      <c r="P155" s="3" t="str">
        <f>d11B!P155</f>
        <v>all known sources of error have been quantified and/or sensitivity of the CO2 estimate to those sources is small</v>
      </c>
      <c r="Q155" s="3" t="str">
        <f>d11B!Q155</f>
        <v>NA</v>
      </c>
      <c r="R155" s="3" t="b">
        <f>d11B!R155</f>
        <v>0</v>
      </c>
      <c r="S155" s="3" t="str">
        <f>d11B!S155</f>
        <v>NA</v>
      </c>
      <c r="T155" s="3" t="b">
        <f>d11B!T155</f>
        <v>0</v>
      </c>
      <c r="U155" s="3" t="b">
        <f>d11B!U155</f>
        <v>0</v>
      </c>
      <c r="V155" s="3" t="str">
        <f>d11B!V155</f>
        <v>NA</v>
      </c>
      <c r="W155" s="3" t="str">
        <f>d11B!W155</f>
        <v>NA</v>
      </c>
      <c r="X155" s="3" t="b">
        <f>d11B!X155</f>
        <v>0</v>
      </c>
      <c r="Y155" s="3" t="str">
        <f>d11B!Y155</f>
        <v>added age uncertainties based on power fit on LR04 uncertainties</v>
      </c>
      <c r="Z155" s="3">
        <f>d11B!Z155</f>
        <v>926</v>
      </c>
    </row>
    <row r="156" spans="1:26">
      <c r="A156" s="3" t="str">
        <f>d11B!A156</f>
        <v>boron isotopes</v>
      </c>
      <c r="B156" s="3" t="str">
        <f>d11B!B156</f>
        <v>Sosdian</v>
      </c>
      <c r="C156" s="3">
        <f>d11B!C156</f>
        <v>2018</v>
      </c>
      <c r="D156" s="3" t="str">
        <f>d11B!D156</f>
        <v>10.1016/j.epsl.2018.06.017</v>
      </c>
      <c r="E156" s="3">
        <f>d11B!E156</f>
        <v>16860</v>
      </c>
      <c r="F156" s="3">
        <f>d11B!F156</f>
        <v>84.524856188249416</v>
      </c>
      <c r="G156" s="3">
        <f>d11B!G156</f>
        <v>84.524856188249416</v>
      </c>
      <c r="H156" s="3">
        <f>d11B!H156</f>
        <v>16.86</v>
      </c>
      <c r="I156" s="3">
        <f>d11B!I156</f>
        <v>8.4524856188249411E-2</v>
      </c>
      <c r="J156" s="3">
        <f>d11B!J156</f>
        <v>8.4524856188249411E-2</v>
      </c>
      <c r="K156" s="3">
        <f>d11B!K156</f>
        <v>371.07159999999999</v>
      </c>
      <c r="L156" s="3">
        <f>d11B!L156</f>
        <v>138.21520000000004</v>
      </c>
      <c r="M156" s="3">
        <f>d11B!M156</f>
        <v>116.2081</v>
      </c>
      <c r="N156" s="3" t="b">
        <f>d11B!N156</f>
        <v>1</v>
      </c>
      <c r="O156" s="3">
        <f>d11B!O156</f>
        <v>1</v>
      </c>
      <c r="P156" s="3" t="str">
        <f>d11B!P156</f>
        <v>all known sources of error have been quantified and/or sensitivity of the CO2 estimate to those sources is small</v>
      </c>
      <c r="Q156" s="3" t="str">
        <f>d11B!Q156</f>
        <v>NA</v>
      </c>
      <c r="R156" s="3" t="b">
        <f>d11B!R156</f>
        <v>0</v>
      </c>
      <c r="S156" s="3" t="str">
        <f>d11B!S156</f>
        <v>NA</v>
      </c>
      <c r="T156" s="3" t="b">
        <f>d11B!T156</f>
        <v>0</v>
      </c>
      <c r="U156" s="3" t="b">
        <f>d11B!U156</f>
        <v>0</v>
      </c>
      <c r="V156" s="3" t="str">
        <f>d11B!V156</f>
        <v>NA</v>
      </c>
      <c r="W156" s="3" t="str">
        <f>d11B!W156</f>
        <v>NA</v>
      </c>
      <c r="X156" s="3" t="b">
        <f>d11B!X156</f>
        <v>0</v>
      </c>
      <c r="Y156" s="3" t="str">
        <f>d11B!Y156</f>
        <v>added age uncertainties based on power fit on LR04 uncertainties</v>
      </c>
      <c r="Z156" s="3">
        <f>d11B!Z156</f>
        <v>926</v>
      </c>
    </row>
    <row r="157" spans="1:26">
      <c r="A157" s="3" t="str">
        <f>d11B!A157</f>
        <v>boron isotopes</v>
      </c>
      <c r="B157" s="3" t="str">
        <f>d11B!B157</f>
        <v>Sosdian</v>
      </c>
      <c r="C157" s="3">
        <f>d11B!C157</f>
        <v>2018</v>
      </c>
      <c r="D157" s="3" t="str">
        <f>d11B!D157</f>
        <v>10.1016/j.epsl.2018.06.017</v>
      </c>
      <c r="E157" s="3">
        <f>d11B!E157</f>
        <v>16900</v>
      </c>
      <c r="F157" s="3">
        <f>d11B!F157</f>
        <v>84.714990347091614</v>
      </c>
      <c r="G157" s="3">
        <f>d11B!G157</f>
        <v>84.714990347091614</v>
      </c>
      <c r="H157" s="3">
        <f>d11B!H157</f>
        <v>16.899999999999999</v>
      </c>
      <c r="I157" s="3">
        <f>d11B!I157</f>
        <v>8.4714990347091609E-2</v>
      </c>
      <c r="J157" s="3">
        <f>d11B!J157</f>
        <v>8.4714990347091609E-2</v>
      </c>
      <c r="K157" s="3">
        <f>d11B!K157</f>
        <v>389.42520000000002</v>
      </c>
      <c r="L157" s="3">
        <f>d11B!L157</f>
        <v>147.59450000000004</v>
      </c>
      <c r="M157" s="3">
        <f>d11B!M157</f>
        <v>124.02700000000004</v>
      </c>
      <c r="N157" s="3" t="b">
        <f>d11B!N157</f>
        <v>1</v>
      </c>
      <c r="O157" s="3">
        <f>d11B!O157</f>
        <v>1</v>
      </c>
      <c r="P157" s="3" t="str">
        <f>d11B!P157</f>
        <v>all known sources of error have been quantified and/or sensitivity of the CO2 estimate to those sources is small</v>
      </c>
      <c r="Q157" s="3" t="str">
        <f>d11B!Q157</f>
        <v>NA</v>
      </c>
      <c r="R157" s="3" t="b">
        <f>d11B!R157</f>
        <v>0</v>
      </c>
      <c r="S157" s="3" t="str">
        <f>d11B!S157</f>
        <v>NA</v>
      </c>
      <c r="T157" s="3" t="b">
        <f>d11B!T157</f>
        <v>0</v>
      </c>
      <c r="U157" s="3" t="b">
        <f>d11B!U157</f>
        <v>0</v>
      </c>
      <c r="V157" s="3" t="str">
        <f>d11B!V157</f>
        <v>NA</v>
      </c>
      <c r="W157" s="3" t="str">
        <f>d11B!W157</f>
        <v>NA</v>
      </c>
      <c r="X157" s="3" t="b">
        <f>d11B!X157</f>
        <v>0</v>
      </c>
      <c r="Y157" s="3" t="str">
        <f>d11B!Y157</f>
        <v>added age uncertainties based on power fit on LR04 uncertainties</v>
      </c>
      <c r="Z157" s="3">
        <f>d11B!Z157</f>
        <v>926</v>
      </c>
    </row>
    <row r="158" spans="1:26">
      <c r="A158" s="3" t="str">
        <f>d11B!A158</f>
        <v>boron isotopes</v>
      </c>
      <c r="B158" s="3" t="str">
        <f>d11B!B158</f>
        <v>Sosdian</v>
      </c>
      <c r="C158" s="3">
        <f>d11B!C158</f>
        <v>2018</v>
      </c>
      <c r="D158" s="3" t="str">
        <f>d11B!D158</f>
        <v>10.1016/j.epsl.2018.06.017</v>
      </c>
      <c r="E158" s="3">
        <f>d11B!E158</f>
        <v>17080</v>
      </c>
      <c r="F158" s="3">
        <f>d11B!F158</f>
        <v>85.570306437386634</v>
      </c>
      <c r="G158" s="3">
        <f>d11B!G158</f>
        <v>85.570306437386634</v>
      </c>
      <c r="H158" s="3">
        <f>d11B!H158</f>
        <v>17.079999999999998</v>
      </c>
      <c r="I158" s="3">
        <f>d11B!I158</f>
        <v>8.557030643738664E-2</v>
      </c>
      <c r="J158" s="3">
        <f>d11B!J158</f>
        <v>8.557030643738664E-2</v>
      </c>
      <c r="K158" s="3">
        <f>d11B!K158</f>
        <v>342.40370000000001</v>
      </c>
      <c r="L158" s="3">
        <f>d11B!L158</f>
        <v>128.56669999999997</v>
      </c>
      <c r="M158" s="3">
        <f>d11B!M158</f>
        <v>105.88800000000003</v>
      </c>
      <c r="N158" s="3" t="b">
        <f>d11B!N158</f>
        <v>1</v>
      </c>
      <c r="O158" s="3">
        <f>d11B!O158</f>
        <v>1</v>
      </c>
      <c r="P158" s="3" t="str">
        <f>d11B!P158</f>
        <v>all known sources of error have been quantified and/or sensitivity of the CO2 estimate to those sources is small</v>
      </c>
      <c r="Q158" s="3" t="str">
        <f>d11B!Q158</f>
        <v>NA</v>
      </c>
      <c r="R158" s="3" t="b">
        <f>d11B!R158</f>
        <v>0</v>
      </c>
      <c r="S158" s="3" t="str">
        <f>d11B!S158</f>
        <v>NA</v>
      </c>
      <c r="T158" s="3" t="b">
        <f>d11B!T158</f>
        <v>0</v>
      </c>
      <c r="U158" s="3" t="b">
        <f>d11B!U158</f>
        <v>0</v>
      </c>
      <c r="V158" s="3" t="str">
        <f>d11B!V158</f>
        <v>NA</v>
      </c>
      <c r="W158" s="3" t="str">
        <f>d11B!W158</f>
        <v>NA</v>
      </c>
      <c r="X158" s="3" t="b">
        <f>d11B!X158</f>
        <v>0</v>
      </c>
      <c r="Y158" s="3" t="str">
        <f>d11B!Y158</f>
        <v>added age uncertainties based on power fit on LR04 uncertainties</v>
      </c>
      <c r="Z158" s="3">
        <f>d11B!Z158</f>
        <v>926</v>
      </c>
    </row>
    <row r="159" spans="1:26">
      <c r="A159" s="3" t="str">
        <f>d11B!A159</f>
        <v>boron isotopes</v>
      </c>
      <c r="B159" s="3" t="str">
        <f>d11B!B159</f>
        <v>Sosdian</v>
      </c>
      <c r="C159" s="3">
        <f>d11B!C159</f>
        <v>2018</v>
      </c>
      <c r="D159" s="3" t="str">
        <f>d11B!D159</f>
        <v>10.1016/j.epsl.2018.06.017</v>
      </c>
      <c r="E159" s="3">
        <f>d11B!E159</f>
        <v>18250</v>
      </c>
      <c r="F159" s="3">
        <f>d11B!F159</f>
        <v>91.118706204995888</v>
      </c>
      <c r="G159" s="3">
        <f>d11B!G159</f>
        <v>91.118706204995888</v>
      </c>
      <c r="H159" s="3">
        <f>d11B!H159</f>
        <v>18.25</v>
      </c>
      <c r="I159" s="3">
        <f>d11B!I159</f>
        <v>9.1118706204995889E-2</v>
      </c>
      <c r="J159" s="3">
        <f>d11B!J159</f>
        <v>9.1118706204995889E-2</v>
      </c>
      <c r="K159" s="3">
        <f>d11B!K159</f>
        <v>311.52960000000002</v>
      </c>
      <c r="L159" s="3">
        <f>d11B!L159</f>
        <v>115.72120000000001</v>
      </c>
      <c r="M159" s="3">
        <f>d11B!M159</f>
        <v>96.073700000000002</v>
      </c>
      <c r="N159" s="3" t="b">
        <f>d11B!N159</f>
        <v>1</v>
      </c>
      <c r="O159" s="3">
        <f>d11B!O159</f>
        <v>1</v>
      </c>
      <c r="P159" s="3" t="str">
        <f>d11B!P159</f>
        <v>all known sources of error have been quantified and/or sensitivity of the CO2 estimate to those sources is small</v>
      </c>
      <c r="Q159" s="3" t="str">
        <f>d11B!Q159</f>
        <v>NA</v>
      </c>
      <c r="R159" s="3" t="b">
        <f>d11B!R159</f>
        <v>0</v>
      </c>
      <c r="S159" s="3" t="str">
        <f>d11B!S159</f>
        <v>NA</v>
      </c>
      <c r="T159" s="3" t="b">
        <f>d11B!T159</f>
        <v>0</v>
      </c>
      <c r="U159" s="3" t="b">
        <f>d11B!U159</f>
        <v>0</v>
      </c>
      <c r="V159" s="3" t="str">
        <f>d11B!V159</f>
        <v>NA</v>
      </c>
      <c r="W159" s="3" t="str">
        <f>d11B!W159</f>
        <v>NA</v>
      </c>
      <c r="X159" s="3" t="b">
        <f>d11B!X159</f>
        <v>0</v>
      </c>
      <c r="Y159" s="3" t="str">
        <f>d11B!Y159</f>
        <v>added age uncertainties based on power fit on LR04 uncertainties</v>
      </c>
      <c r="Z159" s="3">
        <f>d11B!Z159</f>
        <v>926</v>
      </c>
    </row>
    <row r="160" spans="1:26">
      <c r="A160" s="3" t="str">
        <f>d11B!A160</f>
        <v>boron isotopes</v>
      </c>
      <c r="B160" s="3" t="str">
        <f>d11B!B160</f>
        <v>Sosdian</v>
      </c>
      <c r="C160" s="3">
        <f>d11B!C160</f>
        <v>2018</v>
      </c>
      <c r="D160" s="3" t="str">
        <f>d11B!D160</f>
        <v>10.1016/j.epsl.2018.06.017</v>
      </c>
      <c r="E160" s="3">
        <f>d11B!E160</f>
        <v>19140</v>
      </c>
      <c r="F160" s="3">
        <f>d11B!F160</f>
        <v>95.326891994712938</v>
      </c>
      <c r="G160" s="3">
        <f>d11B!G160</f>
        <v>95.326891994712938</v>
      </c>
      <c r="H160" s="3">
        <f>d11B!H160</f>
        <v>19.14</v>
      </c>
      <c r="I160" s="3">
        <f>d11B!I160</f>
        <v>9.5326891994712934E-2</v>
      </c>
      <c r="J160" s="3">
        <f>d11B!J160</f>
        <v>9.5326891994712934E-2</v>
      </c>
      <c r="K160" s="3">
        <f>d11B!K160</f>
        <v>385.41320000000002</v>
      </c>
      <c r="L160" s="3">
        <f>d11B!L160</f>
        <v>153.94439999999992</v>
      </c>
      <c r="M160" s="3">
        <f>d11B!M160</f>
        <v>121.4932</v>
      </c>
      <c r="N160" s="3" t="b">
        <f>d11B!N160</f>
        <v>1</v>
      </c>
      <c r="O160" s="3">
        <f>d11B!O160</f>
        <v>1</v>
      </c>
      <c r="P160" s="3" t="str">
        <f>d11B!P160</f>
        <v>all known sources of error have been quantified and/or sensitivity of the CO2 estimate to those sources is small</v>
      </c>
      <c r="Q160" s="3" t="str">
        <f>d11B!Q160</f>
        <v>NA</v>
      </c>
      <c r="R160" s="3" t="b">
        <f>d11B!R160</f>
        <v>0</v>
      </c>
      <c r="S160" s="3" t="str">
        <f>d11B!S160</f>
        <v>NA</v>
      </c>
      <c r="T160" s="3" t="b">
        <f>d11B!T160</f>
        <v>0</v>
      </c>
      <c r="U160" s="3" t="b">
        <f>d11B!U160</f>
        <v>0</v>
      </c>
      <c r="V160" s="3" t="str">
        <f>d11B!V160</f>
        <v>NA</v>
      </c>
      <c r="W160" s="3" t="str">
        <f>d11B!W160</f>
        <v>NA</v>
      </c>
      <c r="X160" s="3" t="b">
        <f>d11B!X160</f>
        <v>0</v>
      </c>
      <c r="Y160" s="3" t="str">
        <f>d11B!Y160</f>
        <v>added age uncertainties based on power fit on LR04 uncertainties</v>
      </c>
      <c r="Z160" s="3">
        <f>d11B!Z160</f>
        <v>926</v>
      </c>
    </row>
    <row r="161" spans="1:26">
      <c r="A161" s="3" t="str">
        <f>d11B!A161</f>
        <v>boron isotopes</v>
      </c>
      <c r="B161" s="3" t="str">
        <f>d11B!B161</f>
        <v>Sosdian</v>
      </c>
      <c r="C161" s="3">
        <f>d11B!C161</f>
        <v>2018</v>
      </c>
      <c r="D161" s="3" t="str">
        <f>d11B!D161</f>
        <v>10.1016/j.epsl.2018.06.017</v>
      </c>
      <c r="E161" s="3">
        <f>d11B!E161</f>
        <v>20090</v>
      </c>
      <c r="F161" s="3">
        <f>d11B!F161</f>
        <v>99.807612834489959</v>
      </c>
      <c r="G161" s="3">
        <f>d11B!G161</f>
        <v>99.807612834489959</v>
      </c>
      <c r="H161" s="3">
        <f>d11B!H161</f>
        <v>20.09</v>
      </c>
      <c r="I161" s="3">
        <f>d11B!I161</f>
        <v>9.9807612834489953E-2</v>
      </c>
      <c r="J161" s="3">
        <f>d11B!J161</f>
        <v>9.9807612834489953E-2</v>
      </c>
      <c r="K161" s="3">
        <f>d11B!K161</f>
        <v>255.52119999999999</v>
      </c>
      <c r="L161" s="3">
        <f>d11B!L161</f>
        <v>98.583099999999973</v>
      </c>
      <c r="M161" s="3">
        <f>d11B!M161</f>
        <v>80.992099999999994</v>
      </c>
      <c r="N161" s="3" t="b">
        <f>d11B!N161</f>
        <v>1</v>
      </c>
      <c r="O161" s="3">
        <f>d11B!O161</f>
        <v>1</v>
      </c>
      <c r="P161" s="3" t="str">
        <f>d11B!P161</f>
        <v>all known sources of error have been quantified and/or sensitivity of the CO2 estimate to those sources is small</v>
      </c>
      <c r="Q161" s="3" t="str">
        <f>d11B!Q161</f>
        <v>NA</v>
      </c>
      <c r="R161" s="3" t="b">
        <f>d11B!R161</f>
        <v>0</v>
      </c>
      <c r="S161" s="3" t="str">
        <f>d11B!S161</f>
        <v>NA</v>
      </c>
      <c r="T161" s="3" t="b">
        <f>d11B!T161</f>
        <v>0</v>
      </c>
      <c r="U161" s="3" t="b">
        <f>d11B!U161</f>
        <v>0</v>
      </c>
      <c r="V161" s="3" t="str">
        <f>d11B!V161</f>
        <v>NA</v>
      </c>
      <c r="W161" s="3" t="str">
        <f>d11B!W161</f>
        <v>NA</v>
      </c>
      <c r="X161" s="3" t="b">
        <f>d11B!X161</f>
        <v>0</v>
      </c>
      <c r="Y161" s="3" t="str">
        <f>d11B!Y161</f>
        <v>added age uncertainties based on power fit on LR04 uncertainties</v>
      </c>
      <c r="Z161" s="3">
        <f>d11B!Z161</f>
        <v>926</v>
      </c>
    </row>
    <row r="162" spans="1:26">
      <c r="A162" s="3" t="str">
        <f>d11B!A162</f>
        <v>boron isotopes</v>
      </c>
      <c r="B162" s="3" t="str">
        <f>d11B!B162</f>
        <v>Sosdian</v>
      </c>
      <c r="C162" s="3">
        <f>d11B!C162</f>
        <v>2018</v>
      </c>
      <c r="D162" s="3" t="str">
        <f>d11B!D162</f>
        <v>10.1016/j.epsl.2018.06.017</v>
      </c>
      <c r="E162" s="3">
        <f>d11B!E162</f>
        <v>5810</v>
      </c>
      <c r="F162" s="3">
        <f>d11B!F162</f>
        <v>30.780091116125639</v>
      </c>
      <c r="G162" s="3">
        <f>d11B!G162</f>
        <v>30.780091116125639</v>
      </c>
      <c r="H162" s="3">
        <f>d11B!H162</f>
        <v>5.81</v>
      </c>
      <c r="I162" s="3">
        <f>d11B!I162</f>
        <v>3.0780091116125639E-2</v>
      </c>
      <c r="J162" s="3">
        <f>d11B!J162</f>
        <v>3.0780091116125639E-2</v>
      </c>
      <c r="K162" s="3">
        <f>d11B!K162</f>
        <v>312.2629</v>
      </c>
      <c r="L162" s="3">
        <f>d11B!L162</f>
        <v>99.252900000000011</v>
      </c>
      <c r="M162" s="3">
        <f>d11B!M162</f>
        <v>85.887900000000002</v>
      </c>
      <c r="N162" s="3" t="b">
        <f>d11B!N162</f>
        <v>1</v>
      </c>
      <c r="O162" s="3">
        <f>d11B!O162</f>
        <v>1</v>
      </c>
      <c r="P162" s="3" t="str">
        <f>d11B!P162</f>
        <v>all known sources of error have been quantified and/or sensitivity of the CO2 estimate to those sources is small</v>
      </c>
      <c r="Q162" s="3" t="str">
        <f>d11B!Q162</f>
        <v>NA</v>
      </c>
      <c r="R162" s="3" t="b">
        <f>d11B!R162</f>
        <v>0</v>
      </c>
      <c r="S162" s="3" t="str">
        <f>d11B!S162</f>
        <v>NA</v>
      </c>
      <c r="T162" s="3" t="b">
        <f>d11B!T162</f>
        <v>0</v>
      </c>
      <c r="U162" s="3" t="b">
        <f>d11B!U162</f>
        <v>0</v>
      </c>
      <c r="V162" s="3" t="str">
        <f>d11B!V162</f>
        <v>NA</v>
      </c>
      <c r="W162" s="3" t="str">
        <f>d11B!W162</f>
        <v>NA</v>
      </c>
      <c r="X162" s="3" t="b">
        <f>d11B!X162</f>
        <v>0</v>
      </c>
      <c r="Y162" s="3" t="str">
        <f>d11B!Y162</f>
        <v>added age uncertainties based on power fit on LR04 uncertainties</v>
      </c>
      <c r="Z162" s="3">
        <f>d11B!Z162</f>
        <v>1000</v>
      </c>
    </row>
    <row r="163" spans="1:26">
      <c r="A163" s="3" t="str">
        <f>d11B!A163</f>
        <v>boron isotopes</v>
      </c>
      <c r="B163" s="3" t="str">
        <f>d11B!B163</f>
        <v>Sosdian</v>
      </c>
      <c r="C163" s="3">
        <f>d11B!C163</f>
        <v>2018</v>
      </c>
      <c r="D163" s="3" t="str">
        <f>d11B!D163</f>
        <v>10.1016/j.epsl.2018.06.017</v>
      </c>
      <c r="E163" s="3">
        <f>d11B!E163</f>
        <v>6540</v>
      </c>
      <c r="F163" s="3">
        <f>d11B!F163</f>
        <v>34.435699817647276</v>
      </c>
      <c r="G163" s="3">
        <f>d11B!G163</f>
        <v>34.435699817647276</v>
      </c>
      <c r="H163" s="3">
        <f>d11B!H163</f>
        <v>6.54</v>
      </c>
      <c r="I163" s="3">
        <f>d11B!I163</f>
        <v>3.4435699817647276E-2</v>
      </c>
      <c r="J163" s="3">
        <f>d11B!J163</f>
        <v>3.4435699817647276E-2</v>
      </c>
      <c r="K163" s="3">
        <f>d11B!K163</f>
        <v>382.20799999999997</v>
      </c>
      <c r="L163" s="3">
        <f>d11B!L163</f>
        <v>122.51999999999998</v>
      </c>
      <c r="M163" s="3">
        <f>d11B!M163</f>
        <v>108.32869999999997</v>
      </c>
      <c r="N163" s="3" t="b">
        <f>d11B!N163</f>
        <v>1</v>
      </c>
      <c r="O163" s="3">
        <f>d11B!O163</f>
        <v>1</v>
      </c>
      <c r="P163" s="3" t="str">
        <f>d11B!P163</f>
        <v>all known sources of error have been quantified and/or sensitivity of the CO2 estimate to those sources is small</v>
      </c>
      <c r="Q163" s="3" t="str">
        <f>d11B!Q163</f>
        <v>NA</v>
      </c>
      <c r="R163" s="3" t="b">
        <f>d11B!R163</f>
        <v>0</v>
      </c>
      <c r="S163" s="3" t="str">
        <f>d11B!S163</f>
        <v>NA</v>
      </c>
      <c r="T163" s="3" t="b">
        <f>d11B!T163</f>
        <v>0</v>
      </c>
      <c r="U163" s="3" t="b">
        <f>d11B!U163</f>
        <v>0</v>
      </c>
      <c r="V163" s="3" t="str">
        <f>d11B!V163</f>
        <v>NA</v>
      </c>
      <c r="W163" s="3" t="str">
        <f>d11B!W163</f>
        <v>NA</v>
      </c>
      <c r="X163" s="3" t="b">
        <f>d11B!X163</f>
        <v>0</v>
      </c>
      <c r="Y163" s="3" t="str">
        <f>d11B!Y163</f>
        <v>added age uncertainties based on power fit on LR04 uncertainties</v>
      </c>
      <c r="Z163" s="3">
        <f>d11B!Z163</f>
        <v>1000</v>
      </c>
    </row>
    <row r="164" spans="1:26">
      <c r="A164" s="3" t="str">
        <f>d11B!A164</f>
        <v>boron isotopes</v>
      </c>
      <c r="B164" s="3" t="str">
        <f>d11B!B164</f>
        <v>Sosdian</v>
      </c>
      <c r="C164" s="3">
        <f>d11B!C164</f>
        <v>2018</v>
      </c>
      <c r="D164" s="3" t="str">
        <f>d11B!D164</f>
        <v>10.1016/j.epsl.2018.06.017</v>
      </c>
      <c r="E164" s="3">
        <f>d11B!E164</f>
        <v>7000</v>
      </c>
      <c r="F164" s="3">
        <f>d11B!F164</f>
        <v>36.728234609612777</v>
      </c>
      <c r="G164" s="3">
        <f>d11B!G164</f>
        <v>36.728234609612777</v>
      </c>
      <c r="H164" s="3">
        <f>d11B!H164</f>
        <v>7</v>
      </c>
      <c r="I164" s="3">
        <f>d11B!I164</f>
        <v>3.6728234609612775E-2</v>
      </c>
      <c r="J164" s="3">
        <f>d11B!J164</f>
        <v>3.6728234609612775E-2</v>
      </c>
      <c r="K164" s="3">
        <f>d11B!K164</f>
        <v>420.68209999999999</v>
      </c>
      <c r="L164" s="3">
        <f>d11B!L164</f>
        <v>136.13170000000002</v>
      </c>
      <c r="M164" s="3">
        <f>d11B!M164</f>
        <v>115.34320000000002</v>
      </c>
      <c r="N164" s="3" t="b">
        <f>d11B!N164</f>
        <v>1</v>
      </c>
      <c r="O164" s="3">
        <f>d11B!O164</f>
        <v>1</v>
      </c>
      <c r="P164" s="3" t="str">
        <f>d11B!P164</f>
        <v>all known sources of error have been quantified and/or sensitivity of the CO2 estimate to those sources is small</v>
      </c>
      <c r="Q164" s="3" t="str">
        <f>d11B!Q164</f>
        <v>NA</v>
      </c>
      <c r="R164" s="3" t="b">
        <f>d11B!R164</f>
        <v>0</v>
      </c>
      <c r="S164" s="3" t="str">
        <f>d11B!S164</f>
        <v>NA</v>
      </c>
      <c r="T164" s="3" t="b">
        <f>d11B!T164</f>
        <v>0</v>
      </c>
      <c r="U164" s="3" t="b">
        <f>d11B!U164</f>
        <v>0</v>
      </c>
      <c r="V164" s="3" t="str">
        <f>d11B!V164</f>
        <v>NA</v>
      </c>
      <c r="W164" s="3" t="str">
        <f>d11B!W164</f>
        <v>NA</v>
      </c>
      <c r="X164" s="3" t="b">
        <f>d11B!X164</f>
        <v>0</v>
      </c>
      <c r="Y164" s="3" t="str">
        <f>d11B!Y164</f>
        <v>added age uncertainties based on power fit on LR04 uncertainties</v>
      </c>
      <c r="Z164" s="3">
        <f>d11B!Z164</f>
        <v>1000</v>
      </c>
    </row>
    <row r="165" spans="1:26">
      <c r="A165" s="3" t="str">
        <f>d11B!A165</f>
        <v>boron isotopes</v>
      </c>
      <c r="B165" s="3" t="str">
        <f>d11B!B165</f>
        <v>Sosdian</v>
      </c>
      <c r="C165" s="3">
        <f>d11B!C165</f>
        <v>2018</v>
      </c>
      <c r="D165" s="3" t="str">
        <f>d11B!D165</f>
        <v>10.1016/j.epsl.2018.06.017</v>
      </c>
      <c r="E165" s="3">
        <f>d11B!E165</f>
        <v>8450</v>
      </c>
      <c r="F165" s="3">
        <f>d11B!F165</f>
        <v>43.905974800409233</v>
      </c>
      <c r="G165" s="3">
        <f>d11B!G165</f>
        <v>43.905974800409233</v>
      </c>
      <c r="H165" s="3">
        <f>d11B!H165</f>
        <v>8.4499999999999993</v>
      </c>
      <c r="I165" s="3">
        <f>d11B!I165</f>
        <v>4.3905974800409232E-2</v>
      </c>
      <c r="J165" s="3">
        <f>d11B!J165</f>
        <v>4.3905974800409232E-2</v>
      </c>
      <c r="K165" s="3">
        <f>d11B!K165</f>
        <v>402.55260000000004</v>
      </c>
      <c r="L165" s="3">
        <f>d11B!L165</f>
        <v>140.88549999999992</v>
      </c>
      <c r="M165" s="3">
        <f>d11B!M165</f>
        <v>116.78820000000002</v>
      </c>
      <c r="N165" s="3" t="b">
        <f>d11B!N165</f>
        <v>1</v>
      </c>
      <c r="O165" s="3">
        <f>d11B!O165</f>
        <v>1</v>
      </c>
      <c r="P165" s="3" t="str">
        <f>d11B!P165</f>
        <v>all known sources of error have been quantified and/or sensitivity of the CO2 estimate to those sources is small</v>
      </c>
      <c r="Q165" s="3" t="str">
        <f>d11B!Q165</f>
        <v>NA</v>
      </c>
      <c r="R165" s="3" t="b">
        <f>d11B!R165</f>
        <v>0</v>
      </c>
      <c r="S165" s="3" t="str">
        <f>d11B!S165</f>
        <v>NA</v>
      </c>
      <c r="T165" s="3" t="b">
        <f>d11B!T165</f>
        <v>0</v>
      </c>
      <c r="U165" s="3" t="b">
        <f>d11B!U165</f>
        <v>0</v>
      </c>
      <c r="V165" s="3" t="str">
        <f>d11B!V165</f>
        <v>NA</v>
      </c>
      <c r="W165" s="3" t="str">
        <f>d11B!W165</f>
        <v>NA</v>
      </c>
      <c r="X165" s="3" t="b">
        <f>d11B!X165</f>
        <v>0</v>
      </c>
      <c r="Y165" s="3" t="str">
        <f>d11B!Y165</f>
        <v>added age uncertainties based on power fit on LR04 uncertainties</v>
      </c>
      <c r="Z165" s="3">
        <f>d11B!Z165</f>
        <v>1000</v>
      </c>
    </row>
    <row r="166" spans="1:26">
      <c r="A166" s="3" t="str">
        <f>d11B!A166</f>
        <v>boron isotopes</v>
      </c>
      <c r="B166" s="3" t="str">
        <f>d11B!B166</f>
        <v>Sosdian</v>
      </c>
      <c r="C166" s="3">
        <f>d11B!C166</f>
        <v>2018</v>
      </c>
      <c r="D166" s="3" t="str">
        <f>d11B!D166</f>
        <v>10.1016/j.epsl.2018.06.017</v>
      </c>
      <c r="E166" s="3">
        <f>d11B!E166</f>
        <v>13950</v>
      </c>
      <c r="F166" s="3">
        <f>d11B!F166</f>
        <v>70.625796062917161</v>
      </c>
      <c r="G166" s="3">
        <f>d11B!G166</f>
        <v>70.625796062917161</v>
      </c>
      <c r="H166" s="3">
        <f>d11B!H166</f>
        <v>13.95</v>
      </c>
      <c r="I166" s="3">
        <f>d11B!I166</f>
        <v>7.0625796062917162E-2</v>
      </c>
      <c r="J166" s="3">
        <f>d11B!J166</f>
        <v>7.0625796062917162E-2</v>
      </c>
      <c r="K166" s="3">
        <f>d11B!K166</f>
        <v>572.51260000000002</v>
      </c>
      <c r="L166" s="3">
        <f>d11B!L166</f>
        <v>246.10450000000003</v>
      </c>
      <c r="M166" s="3">
        <f>d11B!M166</f>
        <v>173.4024</v>
      </c>
      <c r="N166" s="3" t="b">
        <f>d11B!N166</f>
        <v>1</v>
      </c>
      <c r="O166" s="3">
        <f>d11B!O166</f>
        <v>1</v>
      </c>
      <c r="P166" s="3" t="str">
        <f>d11B!P166</f>
        <v>all known sources of error have been quantified and/or sensitivity of the CO2 estimate to those sources is small</v>
      </c>
      <c r="Q166" s="3" t="str">
        <f>d11B!Q166</f>
        <v>NA</v>
      </c>
      <c r="R166" s="3" t="b">
        <f>d11B!R166</f>
        <v>0</v>
      </c>
      <c r="S166" s="3" t="str">
        <f>d11B!S166</f>
        <v>NA</v>
      </c>
      <c r="T166" s="3" t="b">
        <f>d11B!T166</f>
        <v>0</v>
      </c>
      <c r="U166" s="3" t="b">
        <f>d11B!U166</f>
        <v>0</v>
      </c>
      <c r="V166" s="3" t="str">
        <f>d11B!V166</f>
        <v>NA</v>
      </c>
      <c r="W166" s="3" t="str">
        <f>d11B!W166</f>
        <v>NA</v>
      </c>
      <c r="X166" s="3" t="b">
        <f>d11B!X166</f>
        <v>0</v>
      </c>
      <c r="Y166" s="3" t="str">
        <f>d11B!Y166</f>
        <v>added age uncertainties based on power fit on LR04 uncertainties</v>
      </c>
      <c r="Z166" s="3" t="str">
        <f>d11B!Z166</f>
        <v>Blue Clay Formation of Malta (at Ras il-Pellegrin)</v>
      </c>
    </row>
    <row r="167" spans="1:26">
      <c r="A167" s="3" t="str">
        <f>d11B!A167</f>
        <v>boron isotopes</v>
      </c>
      <c r="B167" s="3" t="str">
        <f>d11B!B167</f>
        <v>Sosdian</v>
      </c>
      <c r="C167" s="3">
        <f>d11B!C167</f>
        <v>2018</v>
      </c>
      <c r="D167" s="3" t="str">
        <f>d11B!D167</f>
        <v>10.1016/j.epsl.2018.06.017</v>
      </c>
      <c r="E167" s="3">
        <f>d11B!E167</f>
        <v>13901.77</v>
      </c>
      <c r="F167" s="3">
        <f>d11B!F167</f>
        <v>70.39424579073372</v>
      </c>
      <c r="G167" s="3">
        <f>d11B!G167</f>
        <v>70.39424579073372</v>
      </c>
      <c r="H167" s="3">
        <f>d11B!H167</f>
        <v>13.901770000000001</v>
      </c>
      <c r="I167" s="3">
        <f>d11B!I167</f>
        <v>7.0394245790733723E-2</v>
      </c>
      <c r="J167" s="3">
        <f>d11B!J167</f>
        <v>7.0394245790733723E-2</v>
      </c>
      <c r="K167" s="3">
        <f>d11B!K167</f>
        <v>518.69650000000001</v>
      </c>
      <c r="L167" s="3">
        <f>d11B!L167</f>
        <v>220.8827</v>
      </c>
      <c r="M167" s="3">
        <f>d11B!M167</f>
        <v>155.51570000000004</v>
      </c>
      <c r="N167" s="3" t="b">
        <f>d11B!N167</f>
        <v>1</v>
      </c>
      <c r="O167" s="3">
        <f>d11B!O167</f>
        <v>1</v>
      </c>
      <c r="P167" s="3" t="str">
        <f>d11B!P167</f>
        <v>all known sources of error have been quantified and/or sensitivity of the CO2 estimate to those sources is small</v>
      </c>
      <c r="Q167" s="3" t="str">
        <f>d11B!Q167</f>
        <v>NA</v>
      </c>
      <c r="R167" s="3" t="b">
        <f>d11B!R167</f>
        <v>0</v>
      </c>
      <c r="S167" s="3" t="str">
        <f>d11B!S167</f>
        <v>NA</v>
      </c>
      <c r="T167" s="3" t="b">
        <f>d11B!T167</f>
        <v>0</v>
      </c>
      <c r="U167" s="3" t="b">
        <f>d11B!U167</f>
        <v>0</v>
      </c>
      <c r="V167" s="3" t="str">
        <f>d11B!V167</f>
        <v>NA</v>
      </c>
      <c r="W167" s="3" t="str">
        <f>d11B!W167</f>
        <v>NA</v>
      </c>
      <c r="X167" s="3" t="b">
        <f>d11B!X167</f>
        <v>0</v>
      </c>
      <c r="Y167" s="3" t="str">
        <f>d11B!Y167</f>
        <v>added age uncertainties based on power fit on LR04 uncertainties</v>
      </c>
      <c r="Z167" s="3" t="str">
        <f>d11B!Z167</f>
        <v>Blue Clay Formation of Malta (at Ras il-Pellegrin)</v>
      </c>
    </row>
    <row r="168" spans="1:26">
      <c r="A168" s="3" t="str">
        <f>d11B!A168</f>
        <v>boron isotopes</v>
      </c>
      <c r="B168" s="3" t="str">
        <f>d11B!B168</f>
        <v>Sosdian</v>
      </c>
      <c r="C168" s="3">
        <f>d11B!C168</f>
        <v>2018</v>
      </c>
      <c r="D168" s="3" t="str">
        <f>d11B!D168</f>
        <v>10.1016/j.epsl.2018.06.017</v>
      </c>
      <c r="E168" s="3">
        <f>d11B!E168</f>
        <v>13829.42</v>
      </c>
      <c r="F168" s="3">
        <f>d11B!F168</f>
        <v>70.046818291110341</v>
      </c>
      <c r="G168" s="3">
        <f>d11B!G168</f>
        <v>70.046818291110341</v>
      </c>
      <c r="H168" s="3">
        <f>d11B!H168</f>
        <v>13.829420000000001</v>
      </c>
      <c r="I168" s="3">
        <f>d11B!I168</f>
        <v>7.0046818291110341E-2</v>
      </c>
      <c r="J168" s="3">
        <f>d11B!J168</f>
        <v>7.0046818291110341E-2</v>
      </c>
      <c r="K168" s="3">
        <f>d11B!K168</f>
        <v>549.33950000000004</v>
      </c>
      <c r="L168" s="3">
        <f>d11B!L168</f>
        <v>241.84169999999995</v>
      </c>
      <c r="M168" s="3">
        <f>d11B!M168</f>
        <v>165.67220000000003</v>
      </c>
      <c r="N168" s="3" t="b">
        <f>d11B!N168</f>
        <v>1</v>
      </c>
      <c r="O168" s="3">
        <f>d11B!O168</f>
        <v>1</v>
      </c>
      <c r="P168" s="3" t="str">
        <f>d11B!P168</f>
        <v>all known sources of error have been quantified and/or sensitivity of the CO2 estimate to those sources is small</v>
      </c>
      <c r="Q168" s="3" t="str">
        <f>d11B!Q168</f>
        <v>NA</v>
      </c>
      <c r="R168" s="3" t="b">
        <f>d11B!R168</f>
        <v>0</v>
      </c>
      <c r="S168" s="3" t="str">
        <f>d11B!S168</f>
        <v>NA</v>
      </c>
      <c r="T168" s="3" t="b">
        <f>d11B!T168</f>
        <v>0</v>
      </c>
      <c r="U168" s="3" t="b">
        <f>d11B!U168</f>
        <v>0</v>
      </c>
      <c r="V168" s="3" t="str">
        <f>d11B!V168</f>
        <v>NA</v>
      </c>
      <c r="W168" s="3" t="str">
        <f>d11B!W168</f>
        <v>NA</v>
      </c>
      <c r="X168" s="3" t="b">
        <f>d11B!X168</f>
        <v>0</v>
      </c>
      <c r="Y168" s="3" t="str">
        <f>d11B!Y168</f>
        <v>added age uncertainties based on power fit on LR04 uncertainties</v>
      </c>
      <c r="Z168" s="3" t="str">
        <f>d11B!Z168</f>
        <v>Blue Clay Formation of Malta (at Ras il-Pellegrin)</v>
      </c>
    </row>
    <row r="169" spans="1:26">
      <c r="A169" s="3" t="str">
        <f>d11B!A169</f>
        <v>boron isotopes</v>
      </c>
      <c r="B169" s="3" t="str">
        <f>d11B!B169</f>
        <v>Sosdian</v>
      </c>
      <c r="C169" s="3">
        <f>d11B!C169</f>
        <v>2018</v>
      </c>
      <c r="D169" s="3" t="str">
        <f>d11B!D169</f>
        <v>10.1016/j.epsl.2018.06.017</v>
      </c>
      <c r="E169" s="3">
        <f>d11B!E169</f>
        <v>13732.97</v>
      </c>
      <c r="F169" s="3">
        <f>d11B!F169</f>
        <v>69.583515130046024</v>
      </c>
      <c r="G169" s="3">
        <f>d11B!G169</f>
        <v>69.583515130046024</v>
      </c>
      <c r="H169" s="3">
        <f>d11B!H169</f>
        <v>13.73297</v>
      </c>
      <c r="I169" s="3">
        <f>d11B!I169</f>
        <v>6.9583515130046028E-2</v>
      </c>
      <c r="J169" s="3">
        <f>d11B!J169</f>
        <v>6.9583515130046028E-2</v>
      </c>
      <c r="K169" s="3">
        <f>d11B!K169</f>
        <v>425.05779999999999</v>
      </c>
      <c r="L169" s="3">
        <f>d11B!L169</f>
        <v>167.6429</v>
      </c>
      <c r="M169" s="3">
        <f>d11B!M169</f>
        <v>125.34039999999999</v>
      </c>
      <c r="N169" s="3" t="b">
        <f>d11B!N169</f>
        <v>1</v>
      </c>
      <c r="O169" s="3">
        <f>d11B!O169</f>
        <v>1</v>
      </c>
      <c r="P169" s="3" t="str">
        <f>d11B!P169</f>
        <v>all known sources of error have been quantified and/or sensitivity of the CO2 estimate to those sources is small</v>
      </c>
      <c r="Q169" s="3" t="str">
        <f>d11B!Q169</f>
        <v>NA</v>
      </c>
      <c r="R169" s="3" t="b">
        <f>d11B!R169</f>
        <v>0</v>
      </c>
      <c r="S169" s="3" t="str">
        <f>d11B!S169</f>
        <v>NA</v>
      </c>
      <c r="T169" s="3" t="b">
        <f>d11B!T169</f>
        <v>0</v>
      </c>
      <c r="U169" s="3" t="b">
        <f>d11B!U169</f>
        <v>0</v>
      </c>
      <c r="V169" s="3" t="str">
        <f>d11B!V169</f>
        <v>NA</v>
      </c>
      <c r="W169" s="3" t="str">
        <f>d11B!W169</f>
        <v>NA</v>
      </c>
      <c r="X169" s="3" t="b">
        <f>d11B!X169</f>
        <v>0</v>
      </c>
      <c r="Y169" s="3" t="str">
        <f>d11B!Y169</f>
        <v>added age uncertainties based on power fit on LR04 uncertainties</v>
      </c>
      <c r="Z169" s="3" t="str">
        <f>d11B!Z169</f>
        <v>Blue Clay Formation of Malta (at Ras il-Pellegrin)</v>
      </c>
    </row>
    <row r="170" spans="1:26">
      <c r="A170" s="3" t="str">
        <f>d11B!A170</f>
        <v>boron isotopes</v>
      </c>
      <c r="B170" s="3" t="str">
        <f>d11B!B170</f>
        <v>Sosdian</v>
      </c>
      <c r="C170" s="3">
        <f>d11B!C170</f>
        <v>2018</v>
      </c>
      <c r="D170" s="3" t="str">
        <f>d11B!D170</f>
        <v>10.1016/j.epsl.2018.06.017</v>
      </c>
      <c r="E170" s="3">
        <f>d11B!E170</f>
        <v>13708.85</v>
      </c>
      <c r="F170" s="3">
        <f>d11B!F170</f>
        <v>69.467627010771409</v>
      </c>
      <c r="G170" s="3">
        <f>d11B!G170</f>
        <v>69.467627010771409</v>
      </c>
      <c r="H170" s="3">
        <f>d11B!H170</f>
        <v>13.70885</v>
      </c>
      <c r="I170" s="3">
        <f>d11B!I170</f>
        <v>6.9467627010771416E-2</v>
      </c>
      <c r="J170" s="3">
        <f>d11B!J170</f>
        <v>6.9467627010771416E-2</v>
      </c>
      <c r="K170" s="3">
        <f>d11B!K170</f>
        <v>468.46280000000002</v>
      </c>
      <c r="L170" s="3">
        <f>d11B!L170</f>
        <v>195.33479999999997</v>
      </c>
      <c r="M170" s="3">
        <f>d11B!M170</f>
        <v>141.48310000000004</v>
      </c>
      <c r="N170" s="3" t="b">
        <f>d11B!N170</f>
        <v>1</v>
      </c>
      <c r="O170" s="3">
        <f>d11B!O170</f>
        <v>1</v>
      </c>
      <c r="P170" s="3" t="str">
        <f>d11B!P170</f>
        <v>all known sources of error have been quantified and/or sensitivity of the CO2 estimate to those sources is small</v>
      </c>
      <c r="Q170" s="3" t="str">
        <f>d11B!Q170</f>
        <v>NA</v>
      </c>
      <c r="R170" s="3" t="b">
        <f>d11B!R170</f>
        <v>0</v>
      </c>
      <c r="S170" s="3" t="str">
        <f>d11B!S170</f>
        <v>NA</v>
      </c>
      <c r="T170" s="3" t="b">
        <f>d11B!T170</f>
        <v>0</v>
      </c>
      <c r="U170" s="3" t="b">
        <f>d11B!U170</f>
        <v>0</v>
      </c>
      <c r="V170" s="3" t="str">
        <f>d11B!V170</f>
        <v>NA</v>
      </c>
      <c r="W170" s="3" t="str">
        <f>d11B!W170</f>
        <v>NA</v>
      </c>
      <c r="X170" s="3" t="b">
        <f>d11B!X170</f>
        <v>0</v>
      </c>
      <c r="Y170" s="3" t="str">
        <f>d11B!Y170</f>
        <v>added age uncertainties based on power fit on LR04 uncertainties</v>
      </c>
      <c r="Z170" s="3" t="str">
        <f>d11B!Z170</f>
        <v>Blue Clay Formation of Malta (at Ras il-Pellegrin)</v>
      </c>
    </row>
    <row r="171" spans="1:26">
      <c r="A171" s="3" t="str">
        <f>d11B!A171</f>
        <v>boron isotopes</v>
      </c>
      <c r="B171" s="3" t="str">
        <f>d11B!B171</f>
        <v>Sosdian</v>
      </c>
      <c r="C171" s="3">
        <f>d11B!C171</f>
        <v>2018</v>
      </c>
      <c r="D171" s="3" t="str">
        <f>d11B!D171</f>
        <v>10.1016/j.epsl.2018.06.017</v>
      </c>
      <c r="E171" s="3">
        <f>d11B!E171</f>
        <v>13646.800000000001</v>
      </c>
      <c r="F171" s="3">
        <f>d11B!F171</f>
        <v>69.16944999310634</v>
      </c>
      <c r="G171" s="3">
        <f>d11B!G171</f>
        <v>69.16944999310634</v>
      </c>
      <c r="H171" s="3">
        <f>d11B!H171</f>
        <v>13.646800000000001</v>
      </c>
      <c r="I171" s="3">
        <f>d11B!I171</f>
        <v>6.9169449993106341E-2</v>
      </c>
      <c r="J171" s="3">
        <f>d11B!J171</f>
        <v>6.9169449993106341E-2</v>
      </c>
      <c r="K171" s="3">
        <f>d11B!K171</f>
        <v>463.97829999999999</v>
      </c>
      <c r="L171" s="3">
        <f>d11B!L171</f>
        <v>184.15449999999998</v>
      </c>
      <c r="M171" s="3">
        <f>d11B!M171</f>
        <v>136.5401</v>
      </c>
      <c r="N171" s="3" t="b">
        <f>d11B!N171</f>
        <v>1</v>
      </c>
      <c r="O171" s="3">
        <f>d11B!O171</f>
        <v>1</v>
      </c>
      <c r="P171" s="3" t="str">
        <f>d11B!P171</f>
        <v>all known sources of error have been quantified and/or sensitivity of the CO2 estimate to those sources is small</v>
      </c>
      <c r="Q171" s="3" t="str">
        <f>d11B!Q171</f>
        <v>NA</v>
      </c>
      <c r="R171" s="3" t="b">
        <f>d11B!R171</f>
        <v>0</v>
      </c>
      <c r="S171" s="3" t="str">
        <f>d11B!S171</f>
        <v>NA</v>
      </c>
      <c r="T171" s="3" t="b">
        <f>d11B!T171</f>
        <v>0</v>
      </c>
      <c r="U171" s="3" t="b">
        <f>d11B!U171</f>
        <v>0</v>
      </c>
      <c r="V171" s="3" t="str">
        <f>d11B!V171</f>
        <v>NA</v>
      </c>
      <c r="W171" s="3" t="str">
        <f>d11B!W171</f>
        <v>NA</v>
      </c>
      <c r="X171" s="3" t="b">
        <f>d11B!X171</f>
        <v>0</v>
      </c>
      <c r="Y171" s="3" t="str">
        <f>d11B!Y171</f>
        <v>added age uncertainties based on power fit on LR04 uncertainties</v>
      </c>
      <c r="Z171" s="3" t="str">
        <f>d11B!Z171</f>
        <v>Blue Clay Formation of Malta (at Ras il-Pellegrin)</v>
      </c>
    </row>
    <row r="172" spans="1:26">
      <c r="A172" s="3" t="str">
        <f>d11B!A172</f>
        <v>boron isotopes</v>
      </c>
      <c r="B172" s="3" t="str">
        <f>d11B!B172</f>
        <v>Sosdian</v>
      </c>
      <c r="C172" s="3">
        <f>d11B!C172</f>
        <v>2018</v>
      </c>
      <c r="D172" s="3" t="str">
        <f>d11B!D172</f>
        <v>10.1016/j.epsl.2018.06.017</v>
      </c>
      <c r="E172" s="3">
        <f>d11B!E172</f>
        <v>1.66</v>
      </c>
      <c r="F172" s="3">
        <f>d11B!F172</f>
        <v>4</v>
      </c>
      <c r="G172" s="3">
        <f>d11B!G172</f>
        <v>4</v>
      </c>
      <c r="H172" s="3">
        <f>d11B!H172</f>
        <v>1.66E-3</v>
      </c>
      <c r="I172" s="3">
        <f>d11B!I172</f>
        <v>4.0000000000000001E-3</v>
      </c>
      <c r="J172" s="3">
        <f>d11B!J172</f>
        <v>4.0000000000000001E-3</v>
      </c>
      <c r="K172" s="3">
        <f>d11B!K172</f>
        <v>261.26190000000003</v>
      </c>
      <c r="L172" s="3">
        <f>d11B!L172</f>
        <v>19.988499999999988</v>
      </c>
      <c r="M172" s="3">
        <f>d11B!M172</f>
        <v>18.543900000000036</v>
      </c>
      <c r="N172" s="3" t="b">
        <f>d11B!N172</f>
        <v>1</v>
      </c>
      <c r="O172" s="3">
        <f>d11B!O172</f>
        <v>1</v>
      </c>
      <c r="P172" s="3" t="str">
        <f>d11B!P172</f>
        <v>all known sources of error have been quantified and/or sensitivity of the CO2 estimate to those sources is small</v>
      </c>
      <c r="Q172" s="3" t="str">
        <f>d11B!Q172</f>
        <v>NA</v>
      </c>
      <c r="R172" s="3" t="b">
        <f>d11B!R172</f>
        <v>0</v>
      </c>
      <c r="S172" s="3" t="str">
        <f>d11B!S172</f>
        <v>NA</v>
      </c>
      <c r="T172" s="3" t="b">
        <f>d11B!T172</f>
        <v>0</v>
      </c>
      <c r="U172" s="3" t="b">
        <f>d11B!U172</f>
        <v>0</v>
      </c>
      <c r="V172" s="3" t="str">
        <f>d11B!V172</f>
        <v>NA</v>
      </c>
      <c r="W172" s="3" t="str">
        <f>d11B!W172</f>
        <v>NA</v>
      </c>
      <c r="X172" s="3" t="b">
        <f>d11B!X172</f>
        <v>0</v>
      </c>
      <c r="Y172" s="3" t="str">
        <f>d11B!Y172</f>
        <v>added age uncertainty based on LR04</v>
      </c>
      <c r="Z172" s="3">
        <f>d11B!Z172</f>
        <v>999</v>
      </c>
    </row>
    <row r="173" spans="1:26">
      <c r="A173" s="3" t="str">
        <f>d11B!A173</f>
        <v>boron isotopes</v>
      </c>
      <c r="B173" s="3" t="str">
        <f>d11B!B173</f>
        <v>Sosdian</v>
      </c>
      <c r="C173" s="3">
        <f>d11B!C173</f>
        <v>2018</v>
      </c>
      <c r="D173" s="3" t="str">
        <f>d11B!D173</f>
        <v>10.1016/j.epsl.2018.06.017</v>
      </c>
      <c r="E173" s="3">
        <f>d11B!E173</f>
        <v>930.47117040578553</v>
      </c>
      <c r="F173" s="3">
        <f>d11B!F173</f>
        <v>4</v>
      </c>
      <c r="G173" s="3">
        <f>d11B!G173</f>
        <v>4</v>
      </c>
      <c r="H173" s="3">
        <f>d11B!H173</f>
        <v>0.93047117040578553</v>
      </c>
      <c r="I173" s="3">
        <f>d11B!I173</f>
        <v>4.0000000000000001E-3</v>
      </c>
      <c r="J173" s="3">
        <f>d11B!J173</f>
        <v>4.0000000000000001E-3</v>
      </c>
      <c r="K173" s="3">
        <f>d11B!K173</f>
        <v>246.73190000000002</v>
      </c>
      <c r="L173" s="3">
        <f>d11B!L173</f>
        <v>24.660799999999966</v>
      </c>
      <c r="M173" s="3">
        <f>d11B!M173</f>
        <v>22.629600000000039</v>
      </c>
      <c r="N173" s="3" t="b">
        <f>d11B!N173</f>
        <v>1</v>
      </c>
      <c r="O173" s="3">
        <f>d11B!O173</f>
        <v>1</v>
      </c>
      <c r="P173" s="3" t="str">
        <f>d11B!P173</f>
        <v>all known sources of error have been quantified and/or sensitivity of the CO2 estimate to those sources is small</v>
      </c>
      <c r="Q173" s="3" t="str">
        <f>d11B!Q173</f>
        <v>NA</v>
      </c>
      <c r="R173" s="3" t="b">
        <f>d11B!R173</f>
        <v>0</v>
      </c>
      <c r="S173" s="3" t="str">
        <f>d11B!S173</f>
        <v>NA</v>
      </c>
      <c r="T173" s="3" t="b">
        <f>d11B!T173</f>
        <v>0</v>
      </c>
      <c r="U173" s="3" t="b">
        <f>d11B!U173</f>
        <v>0</v>
      </c>
      <c r="V173" s="3" t="str">
        <f>d11B!V173</f>
        <v>NA</v>
      </c>
      <c r="W173" s="3" t="str">
        <f>d11B!W173</f>
        <v>NA</v>
      </c>
      <c r="X173" s="3" t="b">
        <f>d11B!X173</f>
        <v>0</v>
      </c>
      <c r="Y173" s="3" t="str">
        <f>d11B!Y173</f>
        <v>added age uncertainty based on LR04</v>
      </c>
      <c r="Z173" s="3">
        <f>d11B!Z173</f>
        <v>999</v>
      </c>
    </row>
    <row r="174" spans="1:26">
      <c r="A174" s="3" t="str">
        <f>d11B!A174</f>
        <v>boron isotopes</v>
      </c>
      <c r="B174" s="3" t="str">
        <f>d11B!B174</f>
        <v>Sosdian</v>
      </c>
      <c r="C174" s="3">
        <f>d11B!C174</f>
        <v>2018</v>
      </c>
      <c r="D174" s="3" t="str">
        <f>d11B!D174</f>
        <v>10.1016/j.epsl.2018.06.017</v>
      </c>
      <c r="E174" s="3">
        <f>d11B!E174</f>
        <v>1426.2647001579012</v>
      </c>
      <c r="F174" s="3">
        <f>d11B!F174</f>
        <v>6</v>
      </c>
      <c r="G174" s="3">
        <f>d11B!G174</f>
        <v>6</v>
      </c>
      <c r="H174" s="3">
        <f>d11B!H174</f>
        <v>1.4262647001579012</v>
      </c>
      <c r="I174" s="3">
        <f>d11B!I174</f>
        <v>6.0000000000000001E-3</v>
      </c>
      <c r="J174" s="3">
        <f>d11B!J174</f>
        <v>6.0000000000000001E-3</v>
      </c>
      <c r="K174" s="3">
        <f>d11B!K174</f>
        <v>215.0119</v>
      </c>
      <c r="L174" s="3">
        <f>d11B!L174</f>
        <v>25.543200000000013</v>
      </c>
      <c r="M174" s="3">
        <f>d11B!M174</f>
        <v>22.223299999999995</v>
      </c>
      <c r="N174" s="3" t="b">
        <f>d11B!N174</f>
        <v>1</v>
      </c>
      <c r="O174" s="3">
        <f>d11B!O174</f>
        <v>1</v>
      </c>
      <c r="P174" s="3" t="str">
        <f>d11B!P174</f>
        <v>all known sources of error have been quantified and/or sensitivity of the CO2 estimate to those sources is small</v>
      </c>
      <c r="Q174" s="3" t="str">
        <f>d11B!Q174</f>
        <v>NA</v>
      </c>
      <c r="R174" s="3" t="b">
        <f>d11B!R174</f>
        <v>0</v>
      </c>
      <c r="S174" s="3" t="str">
        <f>d11B!S174</f>
        <v>NA</v>
      </c>
      <c r="T174" s="3" t="b">
        <f>d11B!T174</f>
        <v>0</v>
      </c>
      <c r="U174" s="3" t="b">
        <f>d11B!U174</f>
        <v>0</v>
      </c>
      <c r="V174" s="3" t="str">
        <f>d11B!V174</f>
        <v>NA</v>
      </c>
      <c r="W174" s="3" t="str">
        <f>d11B!W174</f>
        <v>NA</v>
      </c>
      <c r="X174" s="3" t="b">
        <f>d11B!X174</f>
        <v>0</v>
      </c>
      <c r="Y174" s="3" t="str">
        <f>d11B!Y174</f>
        <v>added age uncertainty based on LR04</v>
      </c>
      <c r="Z174" s="3">
        <f>d11B!Z174</f>
        <v>999</v>
      </c>
    </row>
    <row r="175" spans="1:26">
      <c r="A175" s="3" t="str">
        <f>d11B!A175</f>
        <v>boron isotopes</v>
      </c>
      <c r="B175" s="3" t="str">
        <f>d11B!B175</f>
        <v>Sosdian</v>
      </c>
      <c r="C175" s="3">
        <f>d11B!C175</f>
        <v>2018</v>
      </c>
      <c r="D175" s="3" t="str">
        <f>d11B!D175</f>
        <v>10.1016/j.epsl.2018.06.017</v>
      </c>
      <c r="E175" s="3">
        <f>d11B!E175</f>
        <v>2019.2879375123835</v>
      </c>
      <c r="F175" s="3">
        <f>d11B!F175</f>
        <v>6</v>
      </c>
      <c r="G175" s="3">
        <f>d11B!G175</f>
        <v>6</v>
      </c>
      <c r="H175" s="3">
        <f>d11B!H175</f>
        <v>2.0192879375123836</v>
      </c>
      <c r="I175" s="3">
        <f>d11B!I175</f>
        <v>6.0000000000000001E-3</v>
      </c>
      <c r="J175" s="3">
        <f>d11B!J175</f>
        <v>6.0000000000000001E-3</v>
      </c>
      <c r="K175" s="3">
        <f>d11B!K175</f>
        <v>364.60660000000001</v>
      </c>
      <c r="L175" s="3">
        <f>d11B!L175</f>
        <v>50.121100000000013</v>
      </c>
      <c r="M175" s="3">
        <f>d11B!M175</f>
        <v>44.009900000000016</v>
      </c>
      <c r="N175" s="3" t="b">
        <f>d11B!N175</f>
        <v>1</v>
      </c>
      <c r="O175" s="3">
        <f>d11B!O175</f>
        <v>1</v>
      </c>
      <c r="P175" s="3" t="str">
        <f>d11B!P175</f>
        <v>all known sources of error have been quantified and/or sensitivity of the CO2 estimate to those sources is small</v>
      </c>
      <c r="Q175" s="3" t="str">
        <f>d11B!Q175</f>
        <v>NA</v>
      </c>
      <c r="R175" s="3" t="b">
        <f>d11B!R175</f>
        <v>0</v>
      </c>
      <c r="S175" s="3" t="str">
        <f>d11B!S175</f>
        <v>NA</v>
      </c>
      <c r="T175" s="3" t="b">
        <f>d11B!T175</f>
        <v>0</v>
      </c>
      <c r="U175" s="3" t="b">
        <f>d11B!U175</f>
        <v>0</v>
      </c>
      <c r="V175" s="3" t="str">
        <f>d11B!V175</f>
        <v>NA</v>
      </c>
      <c r="W175" s="3" t="str">
        <f>d11B!W175</f>
        <v>NA</v>
      </c>
      <c r="X175" s="3" t="b">
        <f>d11B!X175</f>
        <v>0</v>
      </c>
      <c r="Y175" s="3" t="str">
        <f>d11B!Y175</f>
        <v>added age uncertainty based on LR04</v>
      </c>
      <c r="Z175" s="3">
        <f>d11B!Z175</f>
        <v>999</v>
      </c>
    </row>
    <row r="176" spans="1:26">
      <c r="A176" s="3" t="str">
        <f>d11B!A176</f>
        <v>boron isotopes</v>
      </c>
      <c r="B176" s="3" t="str">
        <f>d11B!B176</f>
        <v>Sosdian</v>
      </c>
      <c r="C176" s="3">
        <f>d11B!C176</f>
        <v>2018</v>
      </c>
      <c r="D176" s="3" t="str">
        <f>d11B!D176</f>
        <v>10.1016/j.epsl.2018.06.017</v>
      </c>
      <c r="E176" s="3">
        <f>d11B!E176</f>
        <v>2941.2226107864203</v>
      </c>
      <c r="F176" s="3">
        <f>d11B!F176</f>
        <v>6</v>
      </c>
      <c r="G176" s="3">
        <f>d11B!G176</f>
        <v>6</v>
      </c>
      <c r="H176" s="3">
        <f>d11B!H176</f>
        <v>2.9412226107864203</v>
      </c>
      <c r="I176" s="3">
        <f>d11B!I176</f>
        <v>6.0000000000000001E-3</v>
      </c>
      <c r="J176" s="3">
        <f>d11B!J176</f>
        <v>6.0000000000000001E-3</v>
      </c>
      <c r="K176" s="3">
        <f>d11B!K176</f>
        <v>349.12479999999999</v>
      </c>
      <c r="L176" s="3">
        <f>d11B!L176</f>
        <v>44.36809999999997</v>
      </c>
      <c r="M176" s="3">
        <f>d11B!M176</f>
        <v>39.099999999999966</v>
      </c>
      <c r="N176" s="3" t="b">
        <f>d11B!N176</f>
        <v>1</v>
      </c>
      <c r="O176" s="3">
        <f>d11B!O176</f>
        <v>1</v>
      </c>
      <c r="P176" s="3" t="str">
        <f>d11B!P176</f>
        <v>all known sources of error have been quantified and/or sensitivity of the CO2 estimate to those sources is small</v>
      </c>
      <c r="Q176" s="3" t="str">
        <f>d11B!Q176</f>
        <v>NA</v>
      </c>
      <c r="R176" s="3" t="b">
        <f>d11B!R176</f>
        <v>0</v>
      </c>
      <c r="S176" s="3" t="str">
        <f>d11B!S176</f>
        <v>NA</v>
      </c>
      <c r="T176" s="3" t="b">
        <f>d11B!T176</f>
        <v>0</v>
      </c>
      <c r="U176" s="3" t="b">
        <f>d11B!U176</f>
        <v>0</v>
      </c>
      <c r="V176" s="3" t="str">
        <f>d11B!V176</f>
        <v>NA</v>
      </c>
      <c r="W176" s="3" t="str">
        <f>d11B!W176</f>
        <v>NA</v>
      </c>
      <c r="X176" s="3" t="b">
        <f>d11B!X176</f>
        <v>0</v>
      </c>
      <c r="Y176" s="3" t="str">
        <f>d11B!Y176</f>
        <v>added age uncertainty based on LR04</v>
      </c>
      <c r="Z176" s="3">
        <f>d11B!Z176</f>
        <v>999</v>
      </c>
    </row>
    <row r="177" spans="1:26">
      <c r="A177" s="3" t="str">
        <f>d11B!A177</f>
        <v>boron isotopes</v>
      </c>
      <c r="B177" s="3" t="str">
        <f>d11B!B177</f>
        <v>Sosdian</v>
      </c>
      <c r="C177" s="3">
        <f>d11B!C177</f>
        <v>2018</v>
      </c>
      <c r="D177" s="3" t="str">
        <f>d11B!D177</f>
        <v>10.1016/j.epsl.2018.06.017</v>
      </c>
      <c r="E177" s="3">
        <f>d11B!E177</f>
        <v>3204.4042042384226</v>
      </c>
      <c r="F177" s="3">
        <f>d11B!F177</f>
        <v>15</v>
      </c>
      <c r="G177" s="3">
        <f>d11B!G177</f>
        <v>15</v>
      </c>
      <c r="H177" s="3">
        <f>d11B!H177</f>
        <v>3.2044042042384224</v>
      </c>
      <c r="I177" s="3">
        <f>d11B!I177</f>
        <v>1.4999999999999999E-2</v>
      </c>
      <c r="J177" s="3">
        <f>d11B!J177</f>
        <v>1.4999999999999999E-2</v>
      </c>
      <c r="K177" s="3">
        <f>d11B!K177</f>
        <v>360.94659999999999</v>
      </c>
      <c r="L177" s="3">
        <f>d11B!L177</f>
        <v>46.664199999999994</v>
      </c>
      <c r="M177" s="3">
        <f>d11B!M177</f>
        <v>40.418199999999956</v>
      </c>
      <c r="N177" s="3" t="b">
        <f>d11B!N177</f>
        <v>1</v>
      </c>
      <c r="O177" s="3">
        <f>d11B!O177</f>
        <v>1</v>
      </c>
      <c r="P177" s="3" t="str">
        <f>d11B!P177</f>
        <v>all known sources of error have been quantified and/or sensitivity of the CO2 estimate to those sources is small</v>
      </c>
      <c r="Q177" s="3" t="str">
        <f>d11B!Q177</f>
        <v>NA</v>
      </c>
      <c r="R177" s="3" t="b">
        <f>d11B!R177</f>
        <v>0</v>
      </c>
      <c r="S177" s="3" t="str">
        <f>d11B!S177</f>
        <v>NA</v>
      </c>
      <c r="T177" s="3" t="b">
        <f>d11B!T177</f>
        <v>0</v>
      </c>
      <c r="U177" s="3" t="b">
        <f>d11B!U177</f>
        <v>0</v>
      </c>
      <c r="V177" s="3" t="str">
        <f>d11B!V177</f>
        <v>NA</v>
      </c>
      <c r="W177" s="3" t="str">
        <f>d11B!W177</f>
        <v>NA</v>
      </c>
      <c r="X177" s="3" t="b">
        <f>d11B!X177</f>
        <v>0</v>
      </c>
      <c r="Y177" s="3" t="str">
        <f>d11B!Y177</f>
        <v>added age uncertainty based on LR04</v>
      </c>
      <c r="Z177" s="3">
        <f>d11B!Z177</f>
        <v>999</v>
      </c>
    </row>
    <row r="178" spans="1:26">
      <c r="A178" s="3" t="str">
        <f>d11B!A178</f>
        <v>boron isotopes</v>
      </c>
      <c r="B178" s="3" t="str">
        <f>d11B!B178</f>
        <v>Sosdian</v>
      </c>
      <c r="C178" s="3">
        <f>d11B!C178</f>
        <v>2018</v>
      </c>
      <c r="D178" s="3" t="str">
        <f>d11B!D178</f>
        <v>10.1016/j.epsl.2018.06.017</v>
      </c>
      <c r="E178" s="3">
        <f>d11B!E178</f>
        <v>4003.1768113860212</v>
      </c>
      <c r="F178" s="3">
        <f>d11B!F178</f>
        <v>30</v>
      </c>
      <c r="G178" s="3">
        <f>d11B!G178</f>
        <v>30</v>
      </c>
      <c r="H178" s="3">
        <f>d11B!H178</f>
        <v>4.0031768113860213</v>
      </c>
      <c r="I178" s="3">
        <f>d11B!I178</f>
        <v>0.03</v>
      </c>
      <c r="J178" s="3">
        <f>d11B!J178</f>
        <v>0.03</v>
      </c>
      <c r="K178" s="3">
        <f>d11B!K178</f>
        <v>415.83330000000001</v>
      </c>
      <c r="L178" s="3">
        <f>d11B!L178</f>
        <v>144.58410000000003</v>
      </c>
      <c r="M178" s="3">
        <f>d11B!M178</f>
        <v>111.37590000000006</v>
      </c>
      <c r="N178" s="3" t="b">
        <f>d11B!N178</f>
        <v>1</v>
      </c>
      <c r="O178" s="3">
        <f>d11B!O178</f>
        <v>1</v>
      </c>
      <c r="P178" s="3" t="str">
        <f>d11B!P178</f>
        <v>all known sources of error have been quantified and/or sensitivity of the CO2 estimate to those sources is small</v>
      </c>
      <c r="Q178" s="3" t="str">
        <f>d11B!Q178</f>
        <v>NA</v>
      </c>
      <c r="R178" s="3" t="b">
        <f>d11B!R178</f>
        <v>0</v>
      </c>
      <c r="S178" s="3" t="str">
        <f>d11B!S178</f>
        <v>NA</v>
      </c>
      <c r="T178" s="3" t="b">
        <f>d11B!T178</f>
        <v>0</v>
      </c>
      <c r="U178" s="3" t="b">
        <f>d11B!U178</f>
        <v>0</v>
      </c>
      <c r="V178" s="3" t="str">
        <f>d11B!V178</f>
        <v>NA</v>
      </c>
      <c r="W178" s="3" t="str">
        <f>d11B!W178</f>
        <v>NA</v>
      </c>
      <c r="X178" s="3" t="b">
        <f>d11B!X178</f>
        <v>0</v>
      </c>
      <c r="Y178" s="3" t="str">
        <f>d11B!Y178</f>
        <v>added age uncertainty based on LR04</v>
      </c>
      <c r="Z178" s="3">
        <f>d11B!Z178</f>
        <v>999</v>
      </c>
    </row>
    <row r="179" spans="1:26">
      <c r="A179" s="3" t="str">
        <f>d11B!A179</f>
        <v>boron isotopes</v>
      </c>
      <c r="B179" s="3" t="str">
        <f>d11B!B179</f>
        <v>Sosdian</v>
      </c>
      <c r="C179" s="3">
        <f>d11B!C179</f>
        <v>2018</v>
      </c>
      <c r="D179" s="3" t="str">
        <f>d11B!D179</f>
        <v>10.1016/j.epsl.2018.06.017</v>
      </c>
      <c r="E179" s="3">
        <f>d11B!E179</f>
        <v>4225.7089281733424</v>
      </c>
      <c r="F179" s="3">
        <f>d11B!F179</f>
        <v>30</v>
      </c>
      <c r="G179" s="3">
        <f>d11B!G179</f>
        <v>30</v>
      </c>
      <c r="H179" s="3">
        <f>d11B!H179</f>
        <v>4.2257089281733426</v>
      </c>
      <c r="I179" s="3">
        <f>d11B!I179</f>
        <v>0.03</v>
      </c>
      <c r="J179" s="3">
        <f>d11B!J179</f>
        <v>0.03</v>
      </c>
      <c r="K179" s="3">
        <f>d11B!K179</f>
        <v>397.21559999999999</v>
      </c>
      <c r="L179" s="3">
        <f>d11B!L179</f>
        <v>135.77049999999997</v>
      </c>
      <c r="M179" s="3">
        <f>d11B!M179</f>
        <v>105.60829999999999</v>
      </c>
      <c r="N179" s="3" t="b">
        <f>d11B!N179</f>
        <v>1</v>
      </c>
      <c r="O179" s="3">
        <f>d11B!O179</f>
        <v>1</v>
      </c>
      <c r="P179" s="3" t="str">
        <f>d11B!P179</f>
        <v>all known sources of error have been quantified and/or sensitivity of the CO2 estimate to those sources is small</v>
      </c>
      <c r="Q179" s="3" t="str">
        <f>d11B!Q179</f>
        <v>NA</v>
      </c>
      <c r="R179" s="3" t="b">
        <f>d11B!R179</f>
        <v>0</v>
      </c>
      <c r="S179" s="3" t="str">
        <f>d11B!S179</f>
        <v>NA</v>
      </c>
      <c r="T179" s="3" t="b">
        <f>d11B!T179</f>
        <v>0</v>
      </c>
      <c r="U179" s="3" t="b">
        <f>d11B!U179</f>
        <v>0</v>
      </c>
      <c r="V179" s="3" t="str">
        <f>d11B!V179</f>
        <v>NA</v>
      </c>
      <c r="W179" s="3" t="str">
        <f>d11B!W179</f>
        <v>NA</v>
      </c>
      <c r="X179" s="3" t="b">
        <f>d11B!X179</f>
        <v>0</v>
      </c>
      <c r="Y179" s="3" t="str">
        <f>d11B!Y179</f>
        <v>added age uncertainty based on LR04</v>
      </c>
      <c r="Z179" s="3">
        <f>d11B!Z179</f>
        <v>999</v>
      </c>
    </row>
    <row r="180" spans="1:26">
      <c r="A180" s="3" t="str">
        <f>d11B!A180</f>
        <v>boron isotopes</v>
      </c>
      <c r="B180" s="3" t="str">
        <f>d11B!B180</f>
        <v>Sosdian</v>
      </c>
      <c r="C180" s="3">
        <f>d11B!C180</f>
        <v>2018</v>
      </c>
      <c r="D180" s="3" t="str">
        <f>d11B!D180</f>
        <v>10.1016/j.epsl.2018.06.017</v>
      </c>
      <c r="E180" s="3">
        <f>d11B!E180</f>
        <v>15653.578</v>
      </c>
      <c r="F180" s="3">
        <f>d11B!F180</f>
        <v>78.779048018653839</v>
      </c>
      <c r="G180" s="3">
        <f>d11B!G180</f>
        <v>78.779048018653839</v>
      </c>
      <c r="H180" s="3">
        <f>d11B!H180</f>
        <v>15.653578</v>
      </c>
      <c r="I180" s="3">
        <f>d11B!I180</f>
        <v>7.8779048018653833E-2</v>
      </c>
      <c r="J180" s="3">
        <f>d11B!J180</f>
        <v>7.8779048018653833E-2</v>
      </c>
      <c r="K180" s="3">
        <f>d11B!K180</f>
        <v>475.41829999999999</v>
      </c>
      <c r="L180" s="3">
        <f>d11B!L180</f>
        <v>210.56729999999999</v>
      </c>
      <c r="M180" s="3">
        <f>d11B!M180</f>
        <v>146.45429999999999</v>
      </c>
      <c r="N180" s="3" t="b">
        <f>d11B!N180</f>
        <v>1</v>
      </c>
      <c r="O180" s="3">
        <f>d11B!O180</f>
        <v>1</v>
      </c>
      <c r="P180" s="3" t="str">
        <f>d11B!P180</f>
        <v>all known sources of error have been quantified and/or sensitivity of the CO2 estimate to those sources is small</v>
      </c>
      <c r="Q180" s="3" t="str">
        <f>d11B!Q180</f>
        <v>NA</v>
      </c>
      <c r="R180" s="3" t="b">
        <f>d11B!R180</f>
        <v>0</v>
      </c>
      <c r="S180" s="3" t="str">
        <f>d11B!S180</f>
        <v>NA</v>
      </c>
      <c r="T180" s="3" t="b">
        <f>d11B!T180</f>
        <v>0</v>
      </c>
      <c r="U180" s="3" t="b">
        <f>d11B!U180</f>
        <v>0</v>
      </c>
      <c r="V180" s="3" t="str">
        <f>d11B!V180</f>
        <v>NA</v>
      </c>
      <c r="W180" s="3" t="str">
        <f>d11B!W180</f>
        <v>NA</v>
      </c>
      <c r="X180" s="3" t="b">
        <f>d11B!X180</f>
        <v>0</v>
      </c>
      <c r="Y180" s="3" t="str">
        <f>d11B!Y180</f>
        <v>added age uncertainties based on power fit on LR04 uncertainties</v>
      </c>
      <c r="Z180" s="3">
        <f>d11B!Z180</f>
        <v>761</v>
      </c>
    </row>
    <row r="181" spans="1:26">
      <c r="A181" s="3" t="str">
        <f>d11B!A181</f>
        <v>boron isotopes</v>
      </c>
      <c r="B181" s="3" t="str">
        <f>d11B!B181</f>
        <v>Sosdian</v>
      </c>
      <c r="C181" s="3">
        <f>d11B!C181</f>
        <v>2018</v>
      </c>
      <c r="D181" s="3" t="str">
        <f>d11B!D181</f>
        <v>10.1016/j.epsl.2018.06.017</v>
      </c>
      <c r="E181" s="3">
        <f>d11B!E181</f>
        <v>15715.463999999998</v>
      </c>
      <c r="F181" s="3">
        <f>d11B!F181</f>
        <v>79.074335516928812</v>
      </c>
      <c r="G181" s="3">
        <f>d11B!G181</f>
        <v>79.074335516928812</v>
      </c>
      <c r="H181" s="3">
        <f>d11B!H181</f>
        <v>15.715463999999999</v>
      </c>
      <c r="I181" s="3">
        <f>d11B!I181</f>
        <v>7.9074335516928815E-2</v>
      </c>
      <c r="J181" s="3">
        <f>d11B!J181</f>
        <v>7.9074335516928815E-2</v>
      </c>
      <c r="K181" s="3">
        <f>d11B!K181</f>
        <v>674.39330000000007</v>
      </c>
      <c r="L181" s="3">
        <f>d11B!L181</f>
        <v>369.22969999999998</v>
      </c>
      <c r="M181" s="3">
        <f>d11B!M181</f>
        <v>226.08490000000006</v>
      </c>
      <c r="N181" s="3" t="b">
        <f>d11B!N181</f>
        <v>1</v>
      </c>
      <c r="O181" s="3">
        <f>d11B!O181</f>
        <v>1</v>
      </c>
      <c r="P181" s="3" t="str">
        <f>d11B!P181</f>
        <v>all known sources of error have been quantified and/or sensitivity of the CO2 estimate to those sources is small</v>
      </c>
      <c r="Q181" s="3" t="str">
        <f>d11B!Q181</f>
        <v>NA</v>
      </c>
      <c r="R181" s="3" t="b">
        <f>d11B!R181</f>
        <v>0</v>
      </c>
      <c r="S181" s="3" t="str">
        <f>d11B!S181</f>
        <v>NA</v>
      </c>
      <c r="T181" s="3" t="b">
        <f>d11B!T181</f>
        <v>0</v>
      </c>
      <c r="U181" s="3" t="b">
        <f>d11B!U181</f>
        <v>0</v>
      </c>
      <c r="V181" s="3" t="str">
        <f>d11B!V181</f>
        <v>NA</v>
      </c>
      <c r="W181" s="3" t="str">
        <f>d11B!W181</f>
        <v>NA</v>
      </c>
      <c r="X181" s="3" t="b">
        <f>d11B!X181</f>
        <v>0</v>
      </c>
      <c r="Y181" s="3" t="str">
        <f>d11B!Y181</f>
        <v>added age uncertainties based on power fit on LR04 uncertainties</v>
      </c>
      <c r="Z181" s="3">
        <f>d11B!Z181</f>
        <v>761</v>
      </c>
    </row>
    <row r="182" spans="1:26">
      <c r="A182" s="3" t="str">
        <f>d11B!A182</f>
        <v>boron isotopes</v>
      </c>
      <c r="B182" s="3" t="str">
        <f>d11B!B182</f>
        <v>Sosdian</v>
      </c>
      <c r="C182" s="3">
        <f>d11B!C182</f>
        <v>2018</v>
      </c>
      <c r="D182" s="3" t="str">
        <f>d11B!D182</f>
        <v>10.1016/j.epsl.2018.06.017</v>
      </c>
      <c r="E182" s="3">
        <f>d11B!E182</f>
        <v>15729.528999999999</v>
      </c>
      <c r="F182" s="3">
        <f>d11B!F182</f>
        <v>79.141437903498456</v>
      </c>
      <c r="G182" s="3">
        <f>d11B!G182</f>
        <v>79.141437903498456</v>
      </c>
      <c r="H182" s="3">
        <f>d11B!H182</f>
        <v>15.729528999999999</v>
      </c>
      <c r="I182" s="3">
        <f>d11B!I182</f>
        <v>7.9141437903498452E-2</v>
      </c>
      <c r="J182" s="3">
        <f>d11B!J182</f>
        <v>7.9141437903498452E-2</v>
      </c>
      <c r="K182" s="3">
        <f>d11B!K182</f>
        <v>717.5397999999999</v>
      </c>
      <c r="L182" s="3">
        <f>d11B!L182</f>
        <v>400.83320000000015</v>
      </c>
      <c r="M182" s="3">
        <f>d11B!M182</f>
        <v>239.59579999999988</v>
      </c>
      <c r="N182" s="3" t="b">
        <f>d11B!N182</f>
        <v>1</v>
      </c>
      <c r="O182" s="3">
        <f>d11B!O182</f>
        <v>1</v>
      </c>
      <c r="P182" s="3" t="str">
        <f>d11B!P182</f>
        <v>all known sources of error have been quantified and/or sensitivity of the CO2 estimate to those sources is small</v>
      </c>
      <c r="Q182" s="3" t="str">
        <f>d11B!Q182</f>
        <v>NA</v>
      </c>
      <c r="R182" s="3" t="b">
        <f>d11B!R182</f>
        <v>0</v>
      </c>
      <c r="S182" s="3" t="str">
        <f>d11B!S182</f>
        <v>NA</v>
      </c>
      <c r="T182" s="3" t="b">
        <f>d11B!T182</f>
        <v>0</v>
      </c>
      <c r="U182" s="3" t="b">
        <f>d11B!U182</f>
        <v>0</v>
      </c>
      <c r="V182" s="3" t="str">
        <f>d11B!V182</f>
        <v>NA</v>
      </c>
      <c r="W182" s="3" t="str">
        <f>d11B!W182</f>
        <v>NA</v>
      </c>
      <c r="X182" s="3" t="b">
        <f>d11B!X182</f>
        <v>0</v>
      </c>
      <c r="Y182" s="3" t="str">
        <f>d11B!Y182</f>
        <v>added age uncertainties based on power fit on LR04 uncertainties</v>
      </c>
      <c r="Z182" s="3">
        <f>d11B!Z182</f>
        <v>761</v>
      </c>
    </row>
    <row r="183" spans="1:26">
      <c r="A183" s="3" t="str">
        <f>d11B!A183</f>
        <v>boron isotopes</v>
      </c>
      <c r="B183" s="3" t="str">
        <f>d11B!B183</f>
        <v>Sosdian</v>
      </c>
      <c r="C183" s="3">
        <f>d11B!C183</f>
        <v>2018</v>
      </c>
      <c r="D183" s="3" t="str">
        <f>d11B!D183</f>
        <v>10.1016/j.epsl.2018.06.017</v>
      </c>
      <c r="E183" s="3">
        <f>d11B!E183</f>
        <v>15743.593999999999</v>
      </c>
      <c r="F183" s="3">
        <f>d11B!F183</f>
        <v>79.208537182062969</v>
      </c>
      <c r="G183" s="3">
        <f>d11B!G183</f>
        <v>79.208537182062969</v>
      </c>
      <c r="H183" s="3">
        <f>d11B!H183</f>
        <v>15.743594</v>
      </c>
      <c r="I183" s="3">
        <f>d11B!I183</f>
        <v>7.9208537182062971E-2</v>
      </c>
      <c r="J183" s="3">
        <f>d11B!J183</f>
        <v>7.9208537182062971E-2</v>
      </c>
      <c r="K183" s="3">
        <f>d11B!K183</f>
        <v>518.41379999999992</v>
      </c>
      <c r="L183" s="3">
        <f>d11B!L183</f>
        <v>231.93580000000009</v>
      </c>
      <c r="M183" s="3">
        <f>d11B!M183</f>
        <v>162.2041999999999</v>
      </c>
      <c r="N183" s="3" t="b">
        <f>d11B!N183</f>
        <v>1</v>
      </c>
      <c r="O183" s="3">
        <f>d11B!O183</f>
        <v>1</v>
      </c>
      <c r="P183" s="3" t="str">
        <f>d11B!P183</f>
        <v>all known sources of error have been quantified and/or sensitivity of the CO2 estimate to those sources is small</v>
      </c>
      <c r="Q183" s="3" t="str">
        <f>d11B!Q183</f>
        <v>NA</v>
      </c>
      <c r="R183" s="3" t="b">
        <f>d11B!R183</f>
        <v>0</v>
      </c>
      <c r="S183" s="3" t="str">
        <f>d11B!S183</f>
        <v>NA</v>
      </c>
      <c r="T183" s="3" t="b">
        <f>d11B!T183</f>
        <v>0</v>
      </c>
      <c r="U183" s="3" t="b">
        <f>d11B!U183</f>
        <v>0</v>
      </c>
      <c r="V183" s="3" t="str">
        <f>d11B!V183</f>
        <v>NA</v>
      </c>
      <c r="W183" s="3" t="str">
        <f>d11B!W183</f>
        <v>NA</v>
      </c>
      <c r="X183" s="3" t="b">
        <f>d11B!X183</f>
        <v>0</v>
      </c>
      <c r="Y183" s="3" t="str">
        <f>d11B!Y183</f>
        <v>added age uncertainties based on power fit on LR04 uncertainties</v>
      </c>
      <c r="Z183" s="3">
        <f>d11B!Z183</f>
        <v>761</v>
      </c>
    </row>
    <row r="184" spans="1:26">
      <c r="A184" s="3" t="str">
        <f>d11B!A184</f>
        <v>boron isotopes</v>
      </c>
      <c r="B184" s="3" t="str">
        <f>d11B!B184</f>
        <v>Sosdian</v>
      </c>
      <c r="C184" s="3">
        <f>d11B!C184</f>
        <v>2018</v>
      </c>
      <c r="D184" s="3" t="str">
        <f>d11B!D184</f>
        <v>10.1016/j.epsl.2018.06.017</v>
      </c>
      <c r="E184" s="3">
        <f>d11B!E184</f>
        <v>15771.723999999998</v>
      </c>
      <c r="F184" s="3">
        <f>d11B!F184</f>
        <v>79.342726426852039</v>
      </c>
      <c r="G184" s="3">
        <f>d11B!G184</f>
        <v>79.342726426852039</v>
      </c>
      <c r="H184" s="3">
        <f>d11B!H184</f>
        <v>15.771723999999999</v>
      </c>
      <c r="I184" s="3">
        <f>d11B!I184</f>
        <v>7.9342726426852042E-2</v>
      </c>
      <c r="J184" s="3">
        <f>d11B!J184</f>
        <v>7.9342726426852042E-2</v>
      </c>
      <c r="K184" s="3">
        <f>d11B!K184</f>
        <v>462.233</v>
      </c>
      <c r="L184" s="3">
        <f>d11B!L184</f>
        <v>205.01749999999998</v>
      </c>
      <c r="M184" s="3">
        <f>d11B!M184</f>
        <v>142.58440000000002</v>
      </c>
      <c r="N184" s="3" t="b">
        <f>d11B!N184</f>
        <v>1</v>
      </c>
      <c r="O184" s="3">
        <f>d11B!O184</f>
        <v>1</v>
      </c>
      <c r="P184" s="3" t="str">
        <f>d11B!P184</f>
        <v>all known sources of error have been quantified and/or sensitivity of the CO2 estimate to those sources is small</v>
      </c>
      <c r="Q184" s="3" t="str">
        <f>d11B!Q184</f>
        <v>NA</v>
      </c>
      <c r="R184" s="3" t="b">
        <f>d11B!R184</f>
        <v>0</v>
      </c>
      <c r="S184" s="3" t="str">
        <f>d11B!S184</f>
        <v>NA</v>
      </c>
      <c r="T184" s="3" t="b">
        <f>d11B!T184</f>
        <v>0</v>
      </c>
      <c r="U184" s="3" t="b">
        <f>d11B!U184</f>
        <v>0</v>
      </c>
      <c r="V184" s="3" t="str">
        <f>d11B!V184</f>
        <v>NA</v>
      </c>
      <c r="W184" s="3" t="str">
        <f>d11B!W184</f>
        <v>NA</v>
      </c>
      <c r="X184" s="3" t="b">
        <f>d11B!X184</f>
        <v>0</v>
      </c>
      <c r="Y184" s="3" t="str">
        <f>d11B!Y184</f>
        <v>added age uncertainties based on power fit on LR04 uncertainties</v>
      </c>
      <c r="Z184" s="3">
        <f>d11B!Z184</f>
        <v>761</v>
      </c>
    </row>
    <row r="185" spans="1:26">
      <c r="A185" s="3" t="str">
        <f>d11B!A185</f>
        <v>boron isotopes</v>
      </c>
      <c r="B185" s="3" t="str">
        <f>d11B!B185</f>
        <v>Sosdian</v>
      </c>
      <c r="C185" s="3">
        <f>d11B!C185</f>
        <v>2018</v>
      </c>
      <c r="D185" s="3" t="str">
        <f>d11B!D185</f>
        <v>10.1016/j.epsl.2018.06.017</v>
      </c>
      <c r="E185" s="3">
        <f>d11B!E185</f>
        <v>15813.919</v>
      </c>
      <c r="F185" s="3">
        <f>d11B!F185</f>
        <v>79.543987056832549</v>
      </c>
      <c r="G185" s="3">
        <f>d11B!G185</f>
        <v>79.543987056832549</v>
      </c>
      <c r="H185" s="3">
        <f>d11B!H185</f>
        <v>15.813919</v>
      </c>
      <c r="I185" s="3">
        <f>d11B!I185</f>
        <v>7.9543987056832549E-2</v>
      </c>
      <c r="J185" s="3">
        <f>d11B!J185</f>
        <v>7.9543987056832549E-2</v>
      </c>
      <c r="K185" s="3">
        <f>d11B!K185</f>
        <v>452.3168</v>
      </c>
      <c r="L185" s="3">
        <f>d11B!L185</f>
        <v>216.97779999999995</v>
      </c>
      <c r="M185" s="3">
        <f>d11B!M185</f>
        <v>148.11369999999999</v>
      </c>
      <c r="N185" s="3" t="b">
        <f>d11B!N185</f>
        <v>1</v>
      </c>
      <c r="O185" s="3">
        <f>d11B!O185</f>
        <v>1</v>
      </c>
      <c r="P185" s="3" t="str">
        <f>d11B!P185</f>
        <v>all known sources of error have been quantified and/or sensitivity of the CO2 estimate to those sources is small</v>
      </c>
      <c r="Q185" s="3" t="str">
        <f>d11B!Q185</f>
        <v>NA</v>
      </c>
      <c r="R185" s="3" t="b">
        <f>d11B!R185</f>
        <v>0</v>
      </c>
      <c r="S185" s="3" t="str">
        <f>d11B!S185</f>
        <v>NA</v>
      </c>
      <c r="T185" s="3" t="b">
        <f>d11B!T185</f>
        <v>0</v>
      </c>
      <c r="U185" s="3" t="b">
        <f>d11B!U185</f>
        <v>0</v>
      </c>
      <c r="V185" s="3" t="str">
        <f>d11B!V185</f>
        <v>NA</v>
      </c>
      <c r="W185" s="3" t="str">
        <f>d11B!W185</f>
        <v>NA</v>
      </c>
      <c r="X185" s="3" t="b">
        <f>d11B!X185</f>
        <v>0</v>
      </c>
      <c r="Y185" s="3" t="str">
        <f>d11B!Y185</f>
        <v>added age uncertainties based on power fit on LR04 uncertainties</v>
      </c>
      <c r="Z185" s="3">
        <f>d11B!Z185</f>
        <v>761</v>
      </c>
    </row>
    <row r="186" spans="1:26">
      <c r="A186" s="3" t="str">
        <f>d11B!A186</f>
        <v>boron isotopes</v>
      </c>
      <c r="B186" s="3" t="str">
        <f>d11B!B186</f>
        <v>Sosdian</v>
      </c>
      <c r="C186" s="3">
        <f>d11B!C186</f>
        <v>2018</v>
      </c>
      <c r="D186" s="3" t="str">
        <f>d11B!D186</f>
        <v>10.1016/j.epsl.2018.06.017</v>
      </c>
      <c r="E186" s="3">
        <f>d11B!E186</f>
        <v>15842.048999999997</v>
      </c>
      <c r="F186" s="3">
        <f>d11B!F186</f>
        <v>79.67814535250676</v>
      </c>
      <c r="G186" s="3">
        <f>d11B!G186</f>
        <v>79.67814535250676</v>
      </c>
      <c r="H186" s="3">
        <f>d11B!H186</f>
        <v>15.842048999999998</v>
      </c>
      <c r="I186" s="3">
        <f>d11B!I186</f>
        <v>7.9678145352506766E-2</v>
      </c>
      <c r="J186" s="3">
        <f>d11B!J186</f>
        <v>7.9678145352506766E-2</v>
      </c>
      <c r="K186" s="3">
        <f>d11B!K186</f>
        <v>751.43360000000007</v>
      </c>
      <c r="L186" s="3">
        <f>d11B!L186</f>
        <v>644.02739999999994</v>
      </c>
      <c r="M186" s="3">
        <f>d11B!M186</f>
        <v>283.79210000000006</v>
      </c>
      <c r="N186" s="3" t="b">
        <f>d11B!N186</f>
        <v>1</v>
      </c>
      <c r="O186" s="3">
        <f>d11B!O186</f>
        <v>1</v>
      </c>
      <c r="P186" s="3" t="str">
        <f>d11B!P186</f>
        <v>all known sources of error have been quantified and/or sensitivity of the CO2 estimate to those sources is small</v>
      </c>
      <c r="Q186" s="3" t="str">
        <f>d11B!Q186</f>
        <v>NA</v>
      </c>
      <c r="R186" s="3" t="b">
        <f>d11B!R186</f>
        <v>0</v>
      </c>
      <c r="S186" s="3" t="str">
        <f>d11B!S186</f>
        <v>NA</v>
      </c>
      <c r="T186" s="3" t="b">
        <f>d11B!T186</f>
        <v>0</v>
      </c>
      <c r="U186" s="3" t="b">
        <f>d11B!U186</f>
        <v>0</v>
      </c>
      <c r="V186" s="3" t="str">
        <f>d11B!V186</f>
        <v>NA</v>
      </c>
      <c r="W186" s="3" t="str">
        <f>d11B!W186</f>
        <v>NA</v>
      </c>
      <c r="X186" s="3" t="b">
        <f>d11B!X186</f>
        <v>0</v>
      </c>
      <c r="Y186" s="3" t="str">
        <f>d11B!Y186</f>
        <v>added age uncertainties based on power fit on LR04 uncertainties</v>
      </c>
      <c r="Z186" s="3">
        <f>d11B!Z186</f>
        <v>761</v>
      </c>
    </row>
    <row r="187" spans="1:26">
      <c r="A187" s="3" t="str">
        <f>d11B!A187</f>
        <v>boron isotopes</v>
      </c>
      <c r="B187" s="3" t="str">
        <f>d11B!B187</f>
        <v>Sosdian</v>
      </c>
      <c r="C187" s="3">
        <f>d11B!C187</f>
        <v>2018</v>
      </c>
      <c r="D187" s="3" t="str">
        <f>d11B!D187</f>
        <v>10.1016/j.epsl.2018.06.017</v>
      </c>
      <c r="E187" s="3">
        <f>d11B!E187</f>
        <v>15884.244000000001</v>
      </c>
      <c r="F187" s="3">
        <f>d11B!F187</f>
        <v>79.879359667266854</v>
      </c>
      <c r="G187" s="3">
        <f>d11B!G187</f>
        <v>79.879359667266854</v>
      </c>
      <c r="H187" s="3">
        <f>d11B!H187</f>
        <v>15.884244000000001</v>
      </c>
      <c r="I187" s="3">
        <f>d11B!I187</f>
        <v>7.987935966726685E-2</v>
      </c>
      <c r="J187" s="3">
        <f>d11B!J187</f>
        <v>7.987935966726685E-2</v>
      </c>
      <c r="K187" s="3">
        <f>d11B!K187</f>
        <v>455.88260000000002</v>
      </c>
      <c r="L187" s="3">
        <f>d11B!L187</f>
        <v>217.05059999999992</v>
      </c>
      <c r="M187" s="3">
        <f>d11B!M187</f>
        <v>147.56010000000003</v>
      </c>
      <c r="N187" s="3" t="b">
        <f>d11B!N187</f>
        <v>1</v>
      </c>
      <c r="O187" s="3">
        <f>d11B!O187</f>
        <v>1</v>
      </c>
      <c r="P187" s="3" t="str">
        <f>d11B!P187</f>
        <v>all known sources of error have been quantified and/or sensitivity of the CO2 estimate to those sources is small</v>
      </c>
      <c r="Q187" s="3" t="str">
        <f>d11B!Q187</f>
        <v>NA</v>
      </c>
      <c r="R187" s="3" t="b">
        <f>d11B!R187</f>
        <v>0</v>
      </c>
      <c r="S187" s="3" t="str">
        <f>d11B!S187</f>
        <v>NA</v>
      </c>
      <c r="T187" s="3" t="b">
        <f>d11B!T187</f>
        <v>0</v>
      </c>
      <c r="U187" s="3" t="b">
        <f>d11B!U187</f>
        <v>0</v>
      </c>
      <c r="V187" s="3" t="str">
        <f>d11B!V187</f>
        <v>NA</v>
      </c>
      <c r="W187" s="3" t="str">
        <f>d11B!W187</f>
        <v>NA</v>
      </c>
      <c r="X187" s="3" t="b">
        <f>d11B!X187</f>
        <v>0</v>
      </c>
      <c r="Y187" s="3" t="str">
        <f>d11B!Y187</f>
        <v>added age uncertainties based on power fit on LR04 uncertainties</v>
      </c>
      <c r="Z187" s="3">
        <f>d11B!Z187</f>
        <v>761</v>
      </c>
    </row>
    <row r="188" spans="1:26">
      <c r="A188" s="3" t="str">
        <f>d11B!A188</f>
        <v>boron isotopes</v>
      </c>
      <c r="B188" s="3" t="str">
        <f>d11B!B188</f>
        <v>Sosdian</v>
      </c>
      <c r="C188" s="3">
        <f>d11B!C188</f>
        <v>2018</v>
      </c>
      <c r="D188" s="3" t="str">
        <f>d11B!D188</f>
        <v>10.1016/j.epsl.2018.06.017</v>
      </c>
      <c r="E188" s="3">
        <f>d11B!E188</f>
        <v>15898.308999999999</v>
      </c>
      <c r="F188" s="3">
        <f>d11B!F188</f>
        <v>79.946424949349549</v>
      </c>
      <c r="G188" s="3">
        <f>d11B!G188</f>
        <v>79.946424949349549</v>
      </c>
      <c r="H188" s="3">
        <f>d11B!H188</f>
        <v>15.898308999999999</v>
      </c>
      <c r="I188" s="3">
        <f>d11B!I188</f>
        <v>7.9946424949349545E-2</v>
      </c>
      <c r="J188" s="3">
        <f>d11B!J188</f>
        <v>7.9946424949349545E-2</v>
      </c>
      <c r="K188" s="3">
        <f>d11B!K188</f>
        <v>483.59030000000001</v>
      </c>
      <c r="L188" s="3">
        <f>d11B!L188</f>
        <v>240.48629999999997</v>
      </c>
      <c r="M188" s="3">
        <f>d11B!M188</f>
        <v>157.33460000000002</v>
      </c>
      <c r="N188" s="3" t="b">
        <f>d11B!N188</f>
        <v>1</v>
      </c>
      <c r="O188" s="3">
        <f>d11B!O188</f>
        <v>1</v>
      </c>
      <c r="P188" s="3" t="str">
        <f>d11B!P188</f>
        <v>all known sources of error have been quantified and/or sensitivity of the CO2 estimate to those sources is small</v>
      </c>
      <c r="Q188" s="3" t="str">
        <f>d11B!Q188</f>
        <v>NA</v>
      </c>
      <c r="R188" s="3" t="b">
        <f>d11B!R188</f>
        <v>0</v>
      </c>
      <c r="S188" s="3" t="str">
        <f>d11B!S188</f>
        <v>NA</v>
      </c>
      <c r="T188" s="3" t="b">
        <f>d11B!T188</f>
        <v>0</v>
      </c>
      <c r="U188" s="3" t="b">
        <f>d11B!U188</f>
        <v>0</v>
      </c>
      <c r="V188" s="3" t="str">
        <f>d11B!V188</f>
        <v>NA</v>
      </c>
      <c r="W188" s="3" t="str">
        <f>d11B!W188</f>
        <v>NA</v>
      </c>
      <c r="X188" s="3" t="b">
        <f>d11B!X188</f>
        <v>0</v>
      </c>
      <c r="Y188" s="3" t="str">
        <f>d11B!Y188</f>
        <v>added age uncertainties based on power fit on LR04 uncertainties</v>
      </c>
      <c r="Z188" s="3">
        <f>d11B!Z188</f>
        <v>761</v>
      </c>
    </row>
    <row r="189" spans="1:26">
      <c r="A189" s="3" t="str">
        <f>d11B!A189</f>
        <v>boron isotopes</v>
      </c>
      <c r="B189" s="3" t="str">
        <f>d11B!B189</f>
        <v>Sosdian</v>
      </c>
      <c r="C189" s="3">
        <f>d11B!C189</f>
        <v>2018</v>
      </c>
      <c r="D189" s="3" t="str">
        <f>d11B!D189</f>
        <v>10.1016/j.epsl.2018.06.017</v>
      </c>
      <c r="E189" s="3">
        <f>d11B!E189</f>
        <v>15934.877999999999</v>
      </c>
      <c r="F189" s="3">
        <f>d11B!F189</f>
        <v>80.120780306801507</v>
      </c>
      <c r="G189" s="3">
        <f>d11B!G189</f>
        <v>80.120780306801507</v>
      </c>
      <c r="H189" s="3">
        <f>d11B!H189</f>
        <v>15.934877999999999</v>
      </c>
      <c r="I189" s="3">
        <f>d11B!I189</f>
        <v>8.0120780306801503E-2</v>
      </c>
      <c r="J189" s="3">
        <f>d11B!J189</f>
        <v>8.0120780306801503E-2</v>
      </c>
      <c r="K189" s="3">
        <f>d11B!K189</f>
        <v>787.40959999999995</v>
      </c>
      <c r="L189" s="3">
        <f>d11B!L189</f>
        <v>507.97340000000008</v>
      </c>
      <c r="M189" s="3">
        <f>d11B!M189</f>
        <v>275.95129999999995</v>
      </c>
      <c r="N189" s="3" t="b">
        <f>d11B!N189</f>
        <v>1</v>
      </c>
      <c r="O189" s="3">
        <f>d11B!O189</f>
        <v>1</v>
      </c>
      <c r="P189" s="3" t="str">
        <f>d11B!P189</f>
        <v>all known sources of error have been quantified and/or sensitivity of the CO2 estimate to those sources is small</v>
      </c>
      <c r="Q189" s="3" t="str">
        <f>d11B!Q189</f>
        <v>NA</v>
      </c>
      <c r="R189" s="3" t="b">
        <f>d11B!R189</f>
        <v>0</v>
      </c>
      <c r="S189" s="3" t="str">
        <f>d11B!S189</f>
        <v>NA</v>
      </c>
      <c r="T189" s="3" t="b">
        <f>d11B!T189</f>
        <v>0</v>
      </c>
      <c r="U189" s="3" t="b">
        <f>d11B!U189</f>
        <v>0</v>
      </c>
      <c r="V189" s="3" t="str">
        <f>d11B!V189</f>
        <v>NA</v>
      </c>
      <c r="W189" s="3" t="str">
        <f>d11B!W189</f>
        <v>NA</v>
      </c>
      <c r="X189" s="3" t="b">
        <f>d11B!X189</f>
        <v>0</v>
      </c>
      <c r="Y189" s="3" t="str">
        <f>d11B!Y189</f>
        <v>added age uncertainties based on power fit on LR04 uncertainties</v>
      </c>
      <c r="Z189" s="3">
        <f>d11B!Z189</f>
        <v>761</v>
      </c>
    </row>
    <row r="190" spans="1:26">
      <c r="A190" s="3" t="str">
        <f>d11B!A190</f>
        <v>boron isotopes</v>
      </c>
      <c r="B190" s="3" t="str">
        <f>d11B!B190</f>
        <v>Sosdian</v>
      </c>
      <c r="C190" s="3">
        <f>d11B!C190</f>
        <v>2018</v>
      </c>
      <c r="D190" s="3" t="str">
        <f>d11B!D190</f>
        <v>10.1016/j.epsl.2018.06.017</v>
      </c>
      <c r="E190" s="3">
        <f>d11B!E190</f>
        <v>15968.634</v>
      </c>
      <c r="F190" s="3">
        <f>d11B!F190</f>
        <v>80.281705317172765</v>
      </c>
      <c r="G190" s="3">
        <f>d11B!G190</f>
        <v>80.281705317172765</v>
      </c>
      <c r="H190" s="3">
        <f>d11B!H190</f>
        <v>15.968634</v>
      </c>
      <c r="I190" s="3">
        <f>d11B!I190</f>
        <v>8.0281705317172769E-2</v>
      </c>
      <c r="J190" s="3">
        <f>d11B!J190</f>
        <v>8.0281705317172769E-2</v>
      </c>
      <c r="K190" s="3">
        <f>d11B!K190</f>
        <v>665.00120000000004</v>
      </c>
      <c r="L190" s="3">
        <f>d11B!L190</f>
        <v>355.80880000000002</v>
      </c>
      <c r="M190" s="3">
        <f>d11B!M190</f>
        <v>226.12680000000006</v>
      </c>
      <c r="N190" s="3" t="b">
        <f>d11B!N190</f>
        <v>1</v>
      </c>
      <c r="O190" s="3">
        <f>d11B!O190</f>
        <v>1</v>
      </c>
      <c r="P190" s="3" t="str">
        <f>d11B!P190</f>
        <v>all known sources of error have been quantified and/or sensitivity of the CO2 estimate to those sources is small</v>
      </c>
      <c r="Q190" s="3" t="str">
        <f>d11B!Q190</f>
        <v>NA</v>
      </c>
      <c r="R190" s="3" t="b">
        <f>d11B!R190</f>
        <v>0</v>
      </c>
      <c r="S190" s="3" t="str">
        <f>d11B!S190</f>
        <v>NA</v>
      </c>
      <c r="T190" s="3" t="b">
        <f>d11B!T190</f>
        <v>0</v>
      </c>
      <c r="U190" s="3" t="b">
        <f>d11B!U190</f>
        <v>0</v>
      </c>
      <c r="V190" s="3" t="str">
        <f>d11B!V190</f>
        <v>NA</v>
      </c>
      <c r="W190" s="3" t="str">
        <f>d11B!W190</f>
        <v>NA</v>
      </c>
      <c r="X190" s="3" t="b">
        <f>d11B!X190</f>
        <v>0</v>
      </c>
      <c r="Y190" s="3" t="str">
        <f>d11B!Y190</f>
        <v>added age uncertainties based on power fit on LR04 uncertainties</v>
      </c>
      <c r="Z190" s="3">
        <f>d11B!Z190</f>
        <v>761</v>
      </c>
    </row>
    <row r="191" spans="1:26">
      <c r="A191" s="3" t="str">
        <f>d11B!A191</f>
        <v>boron isotopes</v>
      </c>
      <c r="B191" s="3" t="str">
        <f>d11B!B191</f>
        <v>Sosdian</v>
      </c>
      <c r="C191" s="3">
        <f>d11B!C191</f>
        <v>2018</v>
      </c>
      <c r="D191" s="3" t="str">
        <f>d11B!D191</f>
        <v>10.1016/j.epsl.2018.06.017</v>
      </c>
      <c r="E191" s="3">
        <f>d11B!E191</f>
        <v>16011.514000000001</v>
      </c>
      <c r="F191" s="3">
        <f>d11B!F191</f>
        <v>80.486101778463265</v>
      </c>
      <c r="G191" s="3">
        <f>d11B!G191</f>
        <v>80.486101778463265</v>
      </c>
      <c r="H191" s="3">
        <f>d11B!H191</f>
        <v>16.011514000000002</v>
      </c>
      <c r="I191" s="3">
        <f>d11B!I191</f>
        <v>8.048610177846327E-2</v>
      </c>
      <c r="J191" s="3">
        <f>d11B!J191</f>
        <v>8.048610177846327E-2</v>
      </c>
      <c r="K191" s="3">
        <f>d11B!K191</f>
        <v>442.58929999999998</v>
      </c>
      <c r="L191" s="3">
        <f>d11B!L191</f>
        <v>180.7124</v>
      </c>
      <c r="M191" s="3">
        <f>d11B!M191</f>
        <v>136.37049999999999</v>
      </c>
      <c r="N191" s="3" t="b">
        <f>d11B!N191</f>
        <v>1</v>
      </c>
      <c r="O191" s="3">
        <f>d11B!O191</f>
        <v>1</v>
      </c>
      <c r="P191" s="3" t="str">
        <f>d11B!P191</f>
        <v>all known sources of error have been quantified and/or sensitivity of the CO2 estimate to those sources is small</v>
      </c>
      <c r="Q191" s="3" t="str">
        <f>d11B!Q191</f>
        <v>NA</v>
      </c>
      <c r="R191" s="3" t="b">
        <f>d11B!R191</f>
        <v>0</v>
      </c>
      <c r="S191" s="3" t="str">
        <f>d11B!S191</f>
        <v>NA</v>
      </c>
      <c r="T191" s="3" t="b">
        <f>d11B!T191</f>
        <v>0</v>
      </c>
      <c r="U191" s="3" t="b">
        <f>d11B!U191</f>
        <v>0</v>
      </c>
      <c r="V191" s="3" t="str">
        <f>d11B!V191</f>
        <v>NA</v>
      </c>
      <c r="W191" s="3" t="str">
        <f>d11B!W191</f>
        <v>NA</v>
      </c>
      <c r="X191" s="3" t="b">
        <f>d11B!X191</f>
        <v>0</v>
      </c>
      <c r="Y191" s="3" t="str">
        <f>d11B!Y191</f>
        <v>added age uncertainties based on power fit on LR04 uncertainties</v>
      </c>
      <c r="Z191" s="3">
        <f>d11B!Z191</f>
        <v>761</v>
      </c>
    </row>
    <row r="192" spans="1:26">
      <c r="A192" s="3" t="str">
        <f>d11B!A192</f>
        <v>boron isotopes</v>
      </c>
      <c r="B192" s="3" t="str">
        <f>d11B!B192</f>
        <v>Sosdian</v>
      </c>
      <c r="C192" s="3">
        <f>d11B!C192</f>
        <v>2018</v>
      </c>
      <c r="D192" s="3" t="str">
        <f>d11B!D192</f>
        <v>10.1016/j.epsl.2018.06.017</v>
      </c>
      <c r="E192" s="3">
        <f>d11B!E192</f>
        <v>16039.079999999998</v>
      </c>
      <c r="F192" s="3">
        <f>d11B!F192</f>
        <v>80.617485888249959</v>
      </c>
      <c r="G192" s="3">
        <f>d11B!G192</f>
        <v>80.617485888249959</v>
      </c>
      <c r="H192" s="3">
        <f>d11B!H192</f>
        <v>16.039079999999998</v>
      </c>
      <c r="I192" s="3">
        <f>d11B!I192</f>
        <v>8.0617485888249962E-2</v>
      </c>
      <c r="J192" s="3">
        <f>d11B!J192</f>
        <v>8.0617485888249962E-2</v>
      </c>
      <c r="K192" s="3">
        <f>d11B!K192</f>
        <v>449.13240000000002</v>
      </c>
      <c r="L192" s="3">
        <f>d11B!L192</f>
        <v>244.4862</v>
      </c>
      <c r="M192" s="3">
        <f>d11B!M192</f>
        <v>151.67930000000001</v>
      </c>
      <c r="N192" s="3" t="b">
        <f>d11B!N192</f>
        <v>1</v>
      </c>
      <c r="O192" s="3">
        <f>d11B!O192</f>
        <v>1</v>
      </c>
      <c r="P192" s="3" t="str">
        <f>d11B!P192</f>
        <v>all known sources of error have been quantified and/or sensitivity of the CO2 estimate to those sources is small</v>
      </c>
      <c r="Q192" s="3" t="str">
        <f>d11B!Q192</f>
        <v>NA</v>
      </c>
      <c r="R192" s="3" t="b">
        <f>d11B!R192</f>
        <v>0</v>
      </c>
      <c r="S192" s="3" t="str">
        <f>d11B!S192</f>
        <v>NA</v>
      </c>
      <c r="T192" s="3" t="b">
        <f>d11B!T192</f>
        <v>0</v>
      </c>
      <c r="U192" s="3" t="b">
        <f>d11B!U192</f>
        <v>0</v>
      </c>
      <c r="V192" s="3" t="str">
        <f>d11B!V192</f>
        <v>NA</v>
      </c>
      <c r="W192" s="3" t="str">
        <f>d11B!W192</f>
        <v>NA</v>
      </c>
      <c r="X192" s="3" t="b">
        <f>d11B!X192</f>
        <v>0</v>
      </c>
      <c r="Y192" s="3" t="str">
        <f>d11B!Y192</f>
        <v>added age uncertainties based on power fit on LR04 uncertainties</v>
      </c>
      <c r="Z192" s="3">
        <f>d11B!Z192</f>
        <v>761</v>
      </c>
    </row>
    <row r="193" spans="1:26">
      <c r="A193" s="3" t="str">
        <f>d11B!A193</f>
        <v>boron isotopes</v>
      </c>
      <c r="B193" s="3" t="str">
        <f>d11B!B193</f>
        <v>Sosdian</v>
      </c>
      <c r="C193" s="3">
        <f>d11B!C193</f>
        <v>2018</v>
      </c>
      <c r="D193" s="3" t="str">
        <f>d11B!D193</f>
        <v>10.1016/j.epsl.2018.06.017</v>
      </c>
      <c r="E193" s="3">
        <f>d11B!E193</f>
        <v>16042.839</v>
      </c>
      <c r="F193" s="3">
        <f>d11B!F193</f>
        <v>80.635400996529214</v>
      </c>
      <c r="G193" s="3">
        <f>d11B!G193</f>
        <v>80.635400996529214</v>
      </c>
      <c r="H193" s="3">
        <f>d11B!H193</f>
        <v>16.042839000000001</v>
      </c>
      <c r="I193" s="3">
        <f>d11B!I193</f>
        <v>8.0635400996529216E-2</v>
      </c>
      <c r="J193" s="3">
        <f>d11B!J193</f>
        <v>8.0635400996529216E-2</v>
      </c>
      <c r="K193" s="3">
        <f>d11B!K193</f>
        <v>492.34110000000004</v>
      </c>
      <c r="L193" s="3">
        <f>d11B!L193</f>
        <v>229.33469999999994</v>
      </c>
      <c r="M193" s="3">
        <f>d11B!M193</f>
        <v>156.03220000000005</v>
      </c>
      <c r="N193" s="3" t="b">
        <f>d11B!N193</f>
        <v>1</v>
      </c>
      <c r="O193" s="3">
        <f>d11B!O193</f>
        <v>1</v>
      </c>
      <c r="P193" s="3" t="str">
        <f>d11B!P193</f>
        <v>all known sources of error have been quantified and/or sensitivity of the CO2 estimate to those sources is small</v>
      </c>
      <c r="Q193" s="3" t="str">
        <f>d11B!Q193</f>
        <v>NA</v>
      </c>
      <c r="R193" s="3" t="b">
        <f>d11B!R193</f>
        <v>0</v>
      </c>
      <c r="S193" s="3" t="str">
        <f>d11B!S193</f>
        <v>NA</v>
      </c>
      <c r="T193" s="3" t="b">
        <f>d11B!T193</f>
        <v>0</v>
      </c>
      <c r="U193" s="3" t="b">
        <f>d11B!U193</f>
        <v>0</v>
      </c>
      <c r="V193" s="3" t="str">
        <f>d11B!V193</f>
        <v>NA</v>
      </c>
      <c r="W193" s="3" t="str">
        <f>d11B!W193</f>
        <v>NA</v>
      </c>
      <c r="X193" s="3" t="b">
        <f>d11B!X193</f>
        <v>0</v>
      </c>
      <c r="Y193" s="3" t="str">
        <f>d11B!Y193</f>
        <v>added age uncertainties based on power fit on LR04 uncertainties</v>
      </c>
      <c r="Z193" s="3">
        <f>d11B!Z193</f>
        <v>761</v>
      </c>
    </row>
    <row r="194" spans="1:26">
      <c r="A194" s="3" t="str">
        <f>d11B!A194</f>
        <v>boron isotopes</v>
      </c>
      <c r="B194" s="3" t="str">
        <f>d11B!B194</f>
        <v>Sosdian</v>
      </c>
      <c r="C194" s="3">
        <f>d11B!C194</f>
        <v>2018</v>
      </c>
      <c r="D194" s="3" t="str">
        <f>d11B!D194</f>
        <v>10.1016/j.epsl.2018.06.017</v>
      </c>
      <c r="E194" s="3">
        <f>d11B!E194</f>
        <v>16049.103999999999</v>
      </c>
      <c r="F194" s="3">
        <f>d11B!F194</f>
        <v>80.665259027156509</v>
      </c>
      <c r="G194" s="3">
        <f>d11B!G194</f>
        <v>80.665259027156509</v>
      </c>
      <c r="H194" s="3">
        <f>d11B!H194</f>
        <v>16.049104</v>
      </c>
      <c r="I194" s="3">
        <f>d11B!I194</f>
        <v>8.0665259027156502E-2</v>
      </c>
      <c r="J194" s="3">
        <f>d11B!J194</f>
        <v>8.0665259027156502E-2</v>
      </c>
      <c r="K194" s="3">
        <f>d11B!K194</f>
        <v>910.52719999999999</v>
      </c>
      <c r="L194" s="3">
        <f>d11B!L194</f>
        <v>617.50980000000004</v>
      </c>
      <c r="M194" s="3">
        <f>d11B!M194</f>
        <v>325.13210000000004</v>
      </c>
      <c r="N194" s="3" t="b">
        <f>d11B!N194</f>
        <v>1</v>
      </c>
      <c r="O194" s="3">
        <f>d11B!O194</f>
        <v>1</v>
      </c>
      <c r="P194" s="3" t="str">
        <f>d11B!P194</f>
        <v>all known sources of error have been quantified and/or sensitivity of the CO2 estimate to those sources is small</v>
      </c>
      <c r="Q194" s="3" t="str">
        <f>d11B!Q194</f>
        <v>NA</v>
      </c>
      <c r="R194" s="3" t="b">
        <f>d11B!R194</f>
        <v>0</v>
      </c>
      <c r="S194" s="3" t="str">
        <f>d11B!S194</f>
        <v>NA</v>
      </c>
      <c r="T194" s="3" t="b">
        <f>d11B!T194</f>
        <v>0</v>
      </c>
      <c r="U194" s="3" t="b">
        <f>d11B!U194</f>
        <v>0</v>
      </c>
      <c r="V194" s="3" t="str">
        <f>d11B!V194</f>
        <v>NA</v>
      </c>
      <c r="W194" s="3" t="str">
        <f>d11B!W194</f>
        <v>NA</v>
      </c>
      <c r="X194" s="3" t="b">
        <f>d11B!X194</f>
        <v>0</v>
      </c>
      <c r="Y194" s="3" t="str">
        <f>d11B!Y194</f>
        <v>added age uncertainties based on power fit on LR04 uncertainties</v>
      </c>
      <c r="Z194" s="3">
        <f>d11B!Z194</f>
        <v>761</v>
      </c>
    </row>
    <row r="195" spans="1:26">
      <c r="A195" s="3" t="str">
        <f>d11B!A195</f>
        <v>boron isotopes</v>
      </c>
      <c r="B195" s="3" t="str">
        <f>d11B!B195</f>
        <v>Sosdian</v>
      </c>
      <c r="C195" s="3">
        <f>d11B!C195</f>
        <v>2018</v>
      </c>
      <c r="D195" s="3" t="str">
        <f>d11B!D195</f>
        <v>10.1016/j.epsl.2018.06.017</v>
      </c>
      <c r="E195" s="3">
        <f>d11B!E195</f>
        <v>16055.368999999999</v>
      </c>
      <c r="F195" s="3">
        <f>d11B!F195</f>
        <v>80.695116454034206</v>
      </c>
      <c r="G195" s="3">
        <f>d11B!G195</f>
        <v>80.695116454034206</v>
      </c>
      <c r="H195" s="3">
        <f>d11B!H195</f>
        <v>16.055368999999999</v>
      </c>
      <c r="I195" s="3">
        <f>d11B!I195</f>
        <v>8.069511645403421E-2</v>
      </c>
      <c r="J195" s="3">
        <f>d11B!J195</f>
        <v>8.069511645403421E-2</v>
      </c>
      <c r="K195" s="3">
        <f>d11B!K195</f>
        <v>501.14829999999995</v>
      </c>
      <c r="L195" s="3">
        <f>d11B!L195</f>
        <v>225.85660000000007</v>
      </c>
      <c r="M195" s="3">
        <f>d11B!M195</f>
        <v>155.82419999999991</v>
      </c>
      <c r="N195" s="3" t="b">
        <f>d11B!N195</f>
        <v>1</v>
      </c>
      <c r="O195" s="3">
        <f>d11B!O195</f>
        <v>1</v>
      </c>
      <c r="P195" s="3" t="str">
        <f>d11B!P195</f>
        <v>all known sources of error have been quantified and/or sensitivity of the CO2 estimate to those sources is small</v>
      </c>
      <c r="Q195" s="3" t="str">
        <f>d11B!Q195</f>
        <v>NA</v>
      </c>
      <c r="R195" s="3" t="b">
        <f>d11B!R195</f>
        <v>0</v>
      </c>
      <c r="S195" s="3" t="str">
        <f>d11B!S195</f>
        <v>NA</v>
      </c>
      <c r="T195" s="3" t="b">
        <f>d11B!T195</f>
        <v>0</v>
      </c>
      <c r="U195" s="3" t="b">
        <f>d11B!U195</f>
        <v>0</v>
      </c>
      <c r="V195" s="3" t="str">
        <f>d11B!V195</f>
        <v>NA</v>
      </c>
      <c r="W195" s="3" t="str">
        <f>d11B!W195</f>
        <v>NA</v>
      </c>
      <c r="X195" s="3" t="b">
        <f>d11B!X195</f>
        <v>0</v>
      </c>
      <c r="Y195" s="3" t="str">
        <f>d11B!Y195</f>
        <v>added age uncertainties based on power fit on LR04 uncertainties</v>
      </c>
      <c r="Z195" s="3">
        <f>d11B!Z195</f>
        <v>761</v>
      </c>
    </row>
    <row r="196" spans="1:26">
      <c r="A196" s="3" t="str">
        <f>d11B!A196</f>
        <v>boron isotopes</v>
      </c>
      <c r="B196" s="3" t="str">
        <f>d11B!B196</f>
        <v>Sosdian</v>
      </c>
      <c r="C196" s="3">
        <f>d11B!C196</f>
        <v>2018</v>
      </c>
      <c r="D196" s="3" t="str">
        <f>d11B!D196</f>
        <v>10.1016/j.epsl.2018.06.017</v>
      </c>
      <c r="E196" s="3">
        <f>d11B!E196</f>
        <v>16086.694000000001</v>
      </c>
      <c r="F196" s="3">
        <f>d11B!F196</f>
        <v>80.844394540845059</v>
      </c>
      <c r="G196" s="3">
        <f>d11B!G196</f>
        <v>80.844394540845059</v>
      </c>
      <c r="H196" s="3">
        <f>d11B!H196</f>
        <v>16.086694000000001</v>
      </c>
      <c r="I196" s="3">
        <f>d11B!I196</f>
        <v>8.0844394540845063E-2</v>
      </c>
      <c r="J196" s="3">
        <f>d11B!J196</f>
        <v>8.0844394540845063E-2</v>
      </c>
      <c r="K196" s="3">
        <f>d11B!K196</f>
        <v>454.34980000000002</v>
      </c>
      <c r="L196" s="3">
        <f>d11B!L196</f>
        <v>195.40709999999996</v>
      </c>
      <c r="M196" s="3">
        <f>d11B!M196</f>
        <v>140.73880000000003</v>
      </c>
      <c r="N196" s="3" t="b">
        <f>d11B!N196</f>
        <v>1</v>
      </c>
      <c r="O196" s="3">
        <f>d11B!O196</f>
        <v>1</v>
      </c>
      <c r="P196" s="3" t="str">
        <f>d11B!P196</f>
        <v>all known sources of error have been quantified and/or sensitivity of the CO2 estimate to those sources is small</v>
      </c>
      <c r="Q196" s="3" t="str">
        <f>d11B!Q196</f>
        <v>NA</v>
      </c>
      <c r="R196" s="3" t="b">
        <f>d11B!R196</f>
        <v>0</v>
      </c>
      <c r="S196" s="3" t="str">
        <f>d11B!S196</f>
        <v>NA</v>
      </c>
      <c r="T196" s="3" t="b">
        <f>d11B!T196</f>
        <v>0</v>
      </c>
      <c r="U196" s="3" t="b">
        <f>d11B!U196</f>
        <v>0</v>
      </c>
      <c r="V196" s="3" t="str">
        <f>d11B!V196</f>
        <v>NA</v>
      </c>
      <c r="W196" s="3" t="str">
        <f>d11B!W196</f>
        <v>NA</v>
      </c>
      <c r="X196" s="3" t="b">
        <f>d11B!X196</f>
        <v>0</v>
      </c>
      <c r="Y196" s="3" t="str">
        <f>d11B!Y196</f>
        <v>added age uncertainties based on power fit on LR04 uncertainties</v>
      </c>
      <c r="Z196" s="3">
        <f>d11B!Z196</f>
        <v>761</v>
      </c>
    </row>
    <row r="197" spans="1:26">
      <c r="A197" s="3" t="str">
        <f>d11B!A197</f>
        <v>boron isotopes</v>
      </c>
      <c r="B197" s="3" t="str">
        <f>d11B!B197</f>
        <v>Sosdian</v>
      </c>
      <c r="C197" s="3">
        <f>d11B!C197</f>
        <v>2018</v>
      </c>
      <c r="D197" s="3" t="str">
        <f>d11B!D197</f>
        <v>10.1016/j.epsl.2018.06.017</v>
      </c>
      <c r="E197" s="3">
        <f>d11B!E197</f>
        <v>16111.754000000001</v>
      </c>
      <c r="F197" s="3">
        <f>d11B!F197</f>
        <v>80.963806168023424</v>
      </c>
      <c r="G197" s="3">
        <f>d11B!G197</f>
        <v>80.963806168023424</v>
      </c>
      <c r="H197" s="3">
        <f>d11B!H197</f>
        <v>16.111754000000001</v>
      </c>
      <c r="I197" s="3">
        <f>d11B!I197</f>
        <v>8.0963806168023428E-2</v>
      </c>
      <c r="J197" s="3">
        <f>d11B!J197</f>
        <v>8.0963806168023428E-2</v>
      </c>
      <c r="K197" s="3">
        <f>d11B!K197</f>
        <v>612.19560000000001</v>
      </c>
      <c r="L197" s="3">
        <f>d11B!L197</f>
        <v>350.92560000000003</v>
      </c>
      <c r="M197" s="3">
        <f>d11B!M197</f>
        <v>209.15660000000003</v>
      </c>
      <c r="N197" s="3" t="b">
        <f>d11B!N197</f>
        <v>1</v>
      </c>
      <c r="O197" s="3">
        <f>d11B!O197</f>
        <v>1</v>
      </c>
      <c r="P197" s="3" t="str">
        <f>d11B!P197</f>
        <v>all known sources of error have been quantified and/or sensitivity of the CO2 estimate to those sources is small</v>
      </c>
      <c r="Q197" s="3" t="str">
        <f>d11B!Q197</f>
        <v>NA</v>
      </c>
      <c r="R197" s="3" t="b">
        <f>d11B!R197</f>
        <v>0</v>
      </c>
      <c r="S197" s="3" t="str">
        <f>d11B!S197</f>
        <v>NA</v>
      </c>
      <c r="T197" s="3" t="b">
        <f>d11B!T197</f>
        <v>0</v>
      </c>
      <c r="U197" s="3" t="b">
        <f>d11B!U197</f>
        <v>0</v>
      </c>
      <c r="V197" s="3" t="str">
        <f>d11B!V197</f>
        <v>NA</v>
      </c>
      <c r="W197" s="3" t="str">
        <f>d11B!W197</f>
        <v>NA</v>
      </c>
      <c r="X197" s="3" t="b">
        <f>d11B!X197</f>
        <v>0</v>
      </c>
      <c r="Y197" s="3" t="str">
        <f>d11B!Y197</f>
        <v>added age uncertainties based on power fit on LR04 uncertainties</v>
      </c>
      <c r="Z197" s="3">
        <f>d11B!Z197</f>
        <v>761</v>
      </c>
    </row>
    <row r="198" spans="1:26">
      <c r="A198" s="3" t="str">
        <f>d11B!A198</f>
        <v>boron isotopes</v>
      </c>
      <c r="B198" s="3" t="str">
        <f>d11B!B198</f>
        <v>Sosdian</v>
      </c>
      <c r="C198" s="3">
        <f>d11B!C198</f>
        <v>2018</v>
      </c>
      <c r="D198" s="3" t="str">
        <f>d11B!D198</f>
        <v>10.1016/j.epsl.2018.06.017</v>
      </c>
      <c r="E198" s="3">
        <f>d11B!E198</f>
        <v>16124.284</v>
      </c>
      <c r="F198" s="3">
        <f>d11B!F198</f>
        <v>81.02350837294486</v>
      </c>
      <c r="G198" s="3">
        <f>d11B!G198</f>
        <v>81.02350837294486</v>
      </c>
      <c r="H198" s="3">
        <f>d11B!H198</f>
        <v>16.124283999999999</v>
      </c>
      <c r="I198" s="3">
        <f>d11B!I198</f>
        <v>8.1023508372944864E-2</v>
      </c>
      <c r="J198" s="3">
        <f>d11B!J198</f>
        <v>8.1023508372944864E-2</v>
      </c>
      <c r="K198" s="3">
        <f>d11B!K198</f>
        <v>481.45170000000002</v>
      </c>
      <c r="L198" s="3">
        <f>d11B!L198</f>
        <v>209.26040000000006</v>
      </c>
      <c r="M198" s="3">
        <f>d11B!M198</f>
        <v>149.79899999999998</v>
      </c>
      <c r="N198" s="3" t="b">
        <f>d11B!N198</f>
        <v>1</v>
      </c>
      <c r="O198" s="3">
        <f>d11B!O198</f>
        <v>1</v>
      </c>
      <c r="P198" s="3" t="str">
        <f>d11B!P198</f>
        <v>all known sources of error have been quantified and/or sensitivity of the CO2 estimate to those sources is small</v>
      </c>
      <c r="Q198" s="3" t="str">
        <f>d11B!Q198</f>
        <v>NA</v>
      </c>
      <c r="R198" s="3" t="b">
        <f>d11B!R198</f>
        <v>0</v>
      </c>
      <c r="S198" s="3" t="str">
        <f>d11B!S198</f>
        <v>NA</v>
      </c>
      <c r="T198" s="3" t="b">
        <f>d11B!T198</f>
        <v>0</v>
      </c>
      <c r="U198" s="3" t="b">
        <f>d11B!U198</f>
        <v>0</v>
      </c>
      <c r="V198" s="3" t="str">
        <f>d11B!V198</f>
        <v>NA</v>
      </c>
      <c r="W198" s="3" t="str">
        <f>d11B!W198</f>
        <v>NA</v>
      </c>
      <c r="X198" s="3" t="b">
        <f>d11B!X198</f>
        <v>0</v>
      </c>
      <c r="Y198" s="3" t="str">
        <f>d11B!Y198</f>
        <v>added age uncertainties based on power fit on LR04 uncertainties</v>
      </c>
      <c r="Z198" s="3">
        <f>d11B!Z198</f>
        <v>761</v>
      </c>
    </row>
    <row r="199" spans="1:26">
      <c r="A199" s="3" t="str">
        <f>d11B!A199</f>
        <v>boron isotopes</v>
      </c>
      <c r="B199" s="3" t="str">
        <f>d11B!B199</f>
        <v>Sosdian</v>
      </c>
      <c r="C199" s="3">
        <f>d11B!C199</f>
        <v>2018</v>
      </c>
      <c r="D199" s="3" t="str">
        <f>d11B!D199</f>
        <v>10.1016/j.epsl.2018.06.017</v>
      </c>
      <c r="E199" s="3">
        <f>d11B!E199</f>
        <v>16136.814</v>
      </c>
      <c r="F199" s="3">
        <f>d11B!F199</f>
        <v>81.083208174709611</v>
      </c>
      <c r="G199" s="3">
        <f>d11B!G199</f>
        <v>81.083208174709611</v>
      </c>
      <c r="H199" s="3">
        <f>d11B!H199</f>
        <v>16.136814000000001</v>
      </c>
      <c r="I199" s="3">
        <f>d11B!I199</f>
        <v>8.1083208174709612E-2</v>
      </c>
      <c r="J199" s="3">
        <f>d11B!J199</f>
        <v>8.1083208174709612E-2</v>
      </c>
      <c r="K199" s="3">
        <f>d11B!K199</f>
        <v>423.6164</v>
      </c>
      <c r="L199" s="3">
        <f>d11B!L199</f>
        <v>188.33949999999993</v>
      </c>
      <c r="M199" s="3">
        <f>d11B!M199</f>
        <v>130.71160000000003</v>
      </c>
      <c r="N199" s="3" t="b">
        <f>d11B!N199</f>
        <v>1</v>
      </c>
      <c r="O199" s="3">
        <f>d11B!O199</f>
        <v>1</v>
      </c>
      <c r="P199" s="3" t="str">
        <f>d11B!P199</f>
        <v>all known sources of error have been quantified and/or sensitivity of the CO2 estimate to those sources is small</v>
      </c>
      <c r="Q199" s="3" t="str">
        <f>d11B!Q199</f>
        <v>NA</v>
      </c>
      <c r="R199" s="3" t="b">
        <f>d11B!R199</f>
        <v>0</v>
      </c>
      <c r="S199" s="3" t="str">
        <f>d11B!S199</f>
        <v>NA</v>
      </c>
      <c r="T199" s="3" t="b">
        <f>d11B!T199</f>
        <v>0</v>
      </c>
      <c r="U199" s="3" t="b">
        <f>d11B!U199</f>
        <v>0</v>
      </c>
      <c r="V199" s="3" t="str">
        <f>d11B!V199</f>
        <v>NA</v>
      </c>
      <c r="W199" s="3" t="str">
        <f>d11B!W199</f>
        <v>NA</v>
      </c>
      <c r="X199" s="3" t="b">
        <f>d11B!X199</f>
        <v>0</v>
      </c>
      <c r="Y199" s="3" t="str">
        <f>d11B!Y199</f>
        <v>added age uncertainties based on power fit on LR04 uncertainties</v>
      </c>
      <c r="Z199" s="3">
        <f>d11B!Z199</f>
        <v>761</v>
      </c>
    </row>
    <row r="200" spans="1:26">
      <c r="A200" s="3" t="str">
        <f>d11B!A200</f>
        <v>boron isotopes</v>
      </c>
      <c r="B200" s="3" t="str">
        <f>d11B!B200</f>
        <v>Sosdian</v>
      </c>
      <c r="C200" s="3">
        <f>d11B!C200</f>
        <v>2018</v>
      </c>
      <c r="D200" s="3" t="str">
        <f>d11B!D200</f>
        <v>10.1016/j.epsl.2018.06.017</v>
      </c>
      <c r="E200" s="3">
        <f>d11B!E200</f>
        <v>16149.343999999999</v>
      </c>
      <c r="F200" s="3">
        <f>d11B!F200</f>
        <v>81.142905575280309</v>
      </c>
      <c r="G200" s="3">
        <f>d11B!G200</f>
        <v>81.142905575280309</v>
      </c>
      <c r="H200" s="3">
        <f>d11B!H200</f>
        <v>16.149343999999999</v>
      </c>
      <c r="I200" s="3">
        <f>d11B!I200</f>
        <v>8.1142905575280311E-2</v>
      </c>
      <c r="J200" s="3">
        <f>d11B!J200</f>
        <v>8.1142905575280311E-2</v>
      </c>
      <c r="K200" s="3">
        <f>d11B!K200</f>
        <v>370.7516</v>
      </c>
      <c r="L200" s="3">
        <f>d11B!L200</f>
        <v>166.73129999999998</v>
      </c>
      <c r="M200" s="3">
        <f>d11B!M200</f>
        <v>116.83849999999998</v>
      </c>
      <c r="N200" s="3" t="b">
        <f>d11B!N200</f>
        <v>1</v>
      </c>
      <c r="O200" s="3">
        <f>d11B!O200</f>
        <v>1</v>
      </c>
      <c r="P200" s="3" t="str">
        <f>d11B!P200</f>
        <v>all known sources of error have been quantified and/or sensitivity of the CO2 estimate to those sources is small</v>
      </c>
      <c r="Q200" s="3" t="str">
        <f>d11B!Q200</f>
        <v>NA</v>
      </c>
      <c r="R200" s="3" t="b">
        <f>d11B!R200</f>
        <v>0</v>
      </c>
      <c r="S200" s="3" t="str">
        <f>d11B!S200</f>
        <v>NA</v>
      </c>
      <c r="T200" s="3" t="b">
        <f>d11B!T200</f>
        <v>0</v>
      </c>
      <c r="U200" s="3" t="b">
        <f>d11B!U200</f>
        <v>0</v>
      </c>
      <c r="V200" s="3" t="str">
        <f>d11B!V200</f>
        <v>NA</v>
      </c>
      <c r="W200" s="3" t="str">
        <f>d11B!W200</f>
        <v>NA</v>
      </c>
      <c r="X200" s="3" t="b">
        <f>d11B!X200</f>
        <v>0</v>
      </c>
      <c r="Y200" s="3" t="str">
        <f>d11B!Y200</f>
        <v>added age uncertainties based on power fit on LR04 uncertainties</v>
      </c>
      <c r="Z200" s="3">
        <f>d11B!Z200</f>
        <v>761</v>
      </c>
    </row>
    <row r="201" spans="1:26">
      <c r="A201" s="3" t="str">
        <f>d11B!A201</f>
        <v>boron isotopes</v>
      </c>
      <c r="B201" s="3" t="str">
        <f>d11B!B201</f>
        <v>Sosdian</v>
      </c>
      <c r="C201" s="3">
        <f>d11B!C201</f>
        <v>2018</v>
      </c>
      <c r="D201" s="3" t="str">
        <f>d11B!D201</f>
        <v>10.1016/j.epsl.2018.06.017</v>
      </c>
      <c r="E201" s="3">
        <f>d11B!E201</f>
        <v>16161.874000000002</v>
      </c>
      <c r="F201" s="3">
        <f>d11B!F201</f>
        <v>81.202600576616831</v>
      </c>
      <c r="G201" s="3">
        <f>d11B!G201</f>
        <v>81.202600576616831</v>
      </c>
      <c r="H201" s="3">
        <f>d11B!H201</f>
        <v>16.161874000000001</v>
      </c>
      <c r="I201" s="3">
        <f>d11B!I201</f>
        <v>8.1202600576616837E-2</v>
      </c>
      <c r="J201" s="3">
        <f>d11B!J201</f>
        <v>8.1202600576616837E-2</v>
      </c>
      <c r="K201" s="3">
        <f>d11B!K201</f>
        <v>713.32339999999999</v>
      </c>
      <c r="L201" s="3">
        <f>d11B!L201</f>
        <v>492.99559999999997</v>
      </c>
      <c r="M201" s="3">
        <f>d11B!M201</f>
        <v>261.4486</v>
      </c>
      <c r="N201" s="3" t="b">
        <f>d11B!N201</f>
        <v>1</v>
      </c>
      <c r="O201" s="3">
        <f>d11B!O201</f>
        <v>1</v>
      </c>
      <c r="P201" s="3" t="str">
        <f>d11B!P201</f>
        <v>all known sources of error have been quantified and/or sensitivity of the CO2 estimate to those sources is small</v>
      </c>
      <c r="Q201" s="3" t="str">
        <f>d11B!Q201</f>
        <v>NA</v>
      </c>
      <c r="R201" s="3" t="b">
        <f>d11B!R201</f>
        <v>0</v>
      </c>
      <c r="S201" s="3" t="str">
        <f>d11B!S201</f>
        <v>NA</v>
      </c>
      <c r="T201" s="3" t="b">
        <f>d11B!T201</f>
        <v>0</v>
      </c>
      <c r="U201" s="3" t="b">
        <f>d11B!U201</f>
        <v>0</v>
      </c>
      <c r="V201" s="3" t="str">
        <f>d11B!V201</f>
        <v>NA</v>
      </c>
      <c r="W201" s="3" t="str">
        <f>d11B!W201</f>
        <v>NA</v>
      </c>
      <c r="X201" s="3" t="b">
        <f>d11B!X201</f>
        <v>0</v>
      </c>
      <c r="Y201" s="3" t="str">
        <f>d11B!Y201</f>
        <v>added age uncertainties based on power fit on LR04 uncertainties</v>
      </c>
      <c r="Z201" s="3">
        <f>d11B!Z201</f>
        <v>761</v>
      </c>
    </row>
    <row r="202" spans="1:26">
      <c r="A202" s="3" t="str">
        <f>d11B!A202</f>
        <v>boron isotopes</v>
      </c>
      <c r="B202" s="3" t="str">
        <f>d11B!B202</f>
        <v>Sosdian</v>
      </c>
      <c r="C202" s="3">
        <f>d11B!C202</f>
        <v>2018</v>
      </c>
      <c r="D202" s="3" t="str">
        <f>d11B!D202</f>
        <v>10.1016/j.epsl.2018.06.017</v>
      </c>
      <c r="E202" s="3">
        <f>d11B!E202</f>
        <v>16174.403999999999</v>
      </c>
      <c r="F202" s="3">
        <f>d11B!F202</f>
        <v>81.262293180675172</v>
      </c>
      <c r="G202" s="3">
        <f>d11B!G202</f>
        <v>81.262293180675172</v>
      </c>
      <c r="H202" s="3">
        <f>d11B!H202</f>
        <v>16.174403999999999</v>
      </c>
      <c r="I202" s="3">
        <f>d11B!I202</f>
        <v>8.1262293180675169E-2</v>
      </c>
      <c r="J202" s="3">
        <f>d11B!J202</f>
        <v>8.1262293180675169E-2</v>
      </c>
      <c r="K202" s="3">
        <f>d11B!K202</f>
        <v>430.8587</v>
      </c>
      <c r="L202" s="3">
        <f>d11B!L202</f>
        <v>183.92579999999998</v>
      </c>
      <c r="M202" s="3">
        <f>d11B!M202</f>
        <v>132.2285</v>
      </c>
      <c r="N202" s="3" t="b">
        <f>d11B!N202</f>
        <v>1</v>
      </c>
      <c r="O202" s="3">
        <f>d11B!O202</f>
        <v>1</v>
      </c>
      <c r="P202" s="3" t="str">
        <f>d11B!P202</f>
        <v>all known sources of error have been quantified and/or sensitivity of the CO2 estimate to those sources is small</v>
      </c>
      <c r="Q202" s="3" t="str">
        <f>d11B!Q202</f>
        <v>NA</v>
      </c>
      <c r="R202" s="3" t="b">
        <f>d11B!R202</f>
        <v>0</v>
      </c>
      <c r="S202" s="3" t="str">
        <f>d11B!S202</f>
        <v>NA</v>
      </c>
      <c r="T202" s="3" t="b">
        <f>d11B!T202</f>
        <v>0</v>
      </c>
      <c r="U202" s="3" t="b">
        <f>d11B!U202</f>
        <v>0</v>
      </c>
      <c r="V202" s="3" t="str">
        <f>d11B!V202</f>
        <v>NA</v>
      </c>
      <c r="W202" s="3" t="str">
        <f>d11B!W202</f>
        <v>NA</v>
      </c>
      <c r="X202" s="3" t="b">
        <f>d11B!X202</f>
        <v>0</v>
      </c>
      <c r="Y202" s="3" t="str">
        <f>d11B!Y202</f>
        <v>added age uncertainties based on power fit on LR04 uncertainties</v>
      </c>
      <c r="Z202" s="3">
        <f>d11B!Z202</f>
        <v>761</v>
      </c>
    </row>
    <row r="203" spans="1:26">
      <c r="A203" s="3" t="str">
        <f>d11B!A203</f>
        <v>boron isotopes</v>
      </c>
      <c r="B203" s="3" t="str">
        <f>d11B!B203</f>
        <v>Sosdian</v>
      </c>
      <c r="C203" s="3">
        <f>d11B!C203</f>
        <v>2018</v>
      </c>
      <c r="D203" s="3" t="str">
        <f>d11B!D203</f>
        <v>10.1016/j.epsl.2018.06.017</v>
      </c>
      <c r="E203" s="3">
        <f>d11B!E203</f>
        <v>16186.934000000001</v>
      </c>
      <c r="F203" s="3">
        <f>d11B!F203</f>
        <v>81.321983389408913</v>
      </c>
      <c r="G203" s="3">
        <f>d11B!G203</f>
        <v>81.321983389408913</v>
      </c>
      <c r="H203" s="3">
        <f>d11B!H203</f>
        <v>16.186934000000001</v>
      </c>
      <c r="I203" s="3">
        <f>d11B!I203</f>
        <v>8.1321983389408908E-2</v>
      </c>
      <c r="J203" s="3">
        <f>d11B!J203</f>
        <v>8.1321983389408908E-2</v>
      </c>
      <c r="K203" s="3">
        <f>d11B!K203</f>
        <v>707.82410000000004</v>
      </c>
      <c r="L203" s="3">
        <f>d11B!L203</f>
        <v>402.08389999999986</v>
      </c>
      <c r="M203" s="3">
        <f>d11B!M203</f>
        <v>239.8725</v>
      </c>
      <c r="N203" s="3" t="b">
        <f>d11B!N203</f>
        <v>1</v>
      </c>
      <c r="O203" s="3">
        <f>d11B!O203</f>
        <v>1</v>
      </c>
      <c r="P203" s="3" t="str">
        <f>d11B!P203</f>
        <v>all known sources of error have been quantified and/or sensitivity of the CO2 estimate to those sources is small</v>
      </c>
      <c r="Q203" s="3" t="str">
        <f>d11B!Q203</f>
        <v>NA</v>
      </c>
      <c r="R203" s="3" t="b">
        <f>d11B!R203</f>
        <v>0</v>
      </c>
      <c r="S203" s="3" t="str">
        <f>d11B!S203</f>
        <v>NA</v>
      </c>
      <c r="T203" s="3" t="b">
        <f>d11B!T203</f>
        <v>0</v>
      </c>
      <c r="U203" s="3" t="b">
        <f>d11B!U203</f>
        <v>0</v>
      </c>
      <c r="V203" s="3" t="str">
        <f>d11B!V203</f>
        <v>NA</v>
      </c>
      <c r="W203" s="3" t="str">
        <f>d11B!W203</f>
        <v>NA</v>
      </c>
      <c r="X203" s="3" t="b">
        <f>d11B!X203</f>
        <v>0</v>
      </c>
      <c r="Y203" s="3" t="str">
        <f>d11B!Y203</f>
        <v>added age uncertainties based on power fit on LR04 uncertainties</v>
      </c>
      <c r="Z203" s="3">
        <f>d11B!Z203</f>
        <v>761</v>
      </c>
    </row>
    <row r="204" spans="1:26">
      <c r="A204" s="3" t="str">
        <f>d11B!A204</f>
        <v>boron isotopes</v>
      </c>
      <c r="B204" s="3" t="str">
        <f>d11B!B204</f>
        <v>Sosdian</v>
      </c>
      <c r="C204" s="3">
        <f>d11B!C204</f>
        <v>2018</v>
      </c>
      <c r="D204" s="3" t="str">
        <f>d11B!D204</f>
        <v>10.1016/j.epsl.2018.06.017</v>
      </c>
      <c r="E204" s="3">
        <f>d11B!E204</f>
        <v>16199.463999999998</v>
      </c>
      <c r="F204" s="3">
        <f>d11B!F204</f>
        <v>81.381671204767869</v>
      </c>
      <c r="G204" s="3">
        <f>d11B!G204</f>
        <v>81.381671204767869</v>
      </c>
      <c r="H204" s="3">
        <f>d11B!H204</f>
        <v>16.199463999999999</v>
      </c>
      <c r="I204" s="3">
        <f>d11B!I204</f>
        <v>8.1381671204767872E-2</v>
      </c>
      <c r="J204" s="3">
        <f>d11B!J204</f>
        <v>8.1381671204767872E-2</v>
      </c>
      <c r="K204" s="3">
        <f>d11B!K204</f>
        <v>409.46480000000003</v>
      </c>
      <c r="L204" s="3">
        <f>d11B!L204</f>
        <v>167.85750000000002</v>
      </c>
      <c r="M204" s="3">
        <f>d11B!M204</f>
        <v>123.33160000000004</v>
      </c>
      <c r="N204" s="3" t="b">
        <f>d11B!N204</f>
        <v>1</v>
      </c>
      <c r="O204" s="3">
        <f>d11B!O204</f>
        <v>1</v>
      </c>
      <c r="P204" s="3" t="str">
        <f>d11B!P204</f>
        <v>all known sources of error have been quantified and/or sensitivity of the CO2 estimate to those sources is small</v>
      </c>
      <c r="Q204" s="3" t="str">
        <f>d11B!Q204</f>
        <v>NA</v>
      </c>
      <c r="R204" s="3" t="b">
        <f>d11B!R204</f>
        <v>0</v>
      </c>
      <c r="S204" s="3" t="str">
        <f>d11B!S204</f>
        <v>NA</v>
      </c>
      <c r="T204" s="3" t="b">
        <f>d11B!T204</f>
        <v>0</v>
      </c>
      <c r="U204" s="3" t="b">
        <f>d11B!U204</f>
        <v>0</v>
      </c>
      <c r="V204" s="3" t="str">
        <f>d11B!V204</f>
        <v>NA</v>
      </c>
      <c r="W204" s="3" t="str">
        <f>d11B!W204</f>
        <v>NA</v>
      </c>
      <c r="X204" s="3" t="b">
        <f>d11B!X204</f>
        <v>0</v>
      </c>
      <c r="Y204" s="3" t="str">
        <f>d11B!Y204</f>
        <v>added age uncertainties based on power fit on LR04 uncertainties</v>
      </c>
      <c r="Z204" s="3">
        <f>d11B!Z204</f>
        <v>761</v>
      </c>
    </row>
    <row r="205" spans="1:26">
      <c r="A205" s="3" t="str">
        <f>d11B!A205</f>
        <v>boron isotopes</v>
      </c>
      <c r="B205" s="3" t="str">
        <f>d11B!B205</f>
        <v>Sosdian</v>
      </c>
      <c r="C205" s="3">
        <f>d11B!C205</f>
        <v>2018</v>
      </c>
      <c r="D205" s="3" t="str">
        <f>d11B!D205</f>
        <v>10.1016/j.epsl.2018.06.017</v>
      </c>
      <c r="E205" s="3">
        <f>d11B!E205</f>
        <v>16211.994000000001</v>
      </c>
      <c r="F205" s="3">
        <f>d11B!F205</f>
        <v>81.441356628699538</v>
      </c>
      <c r="G205" s="3">
        <f>d11B!G205</f>
        <v>81.441356628699538</v>
      </c>
      <c r="H205" s="3">
        <f>d11B!H205</f>
        <v>16.211994000000001</v>
      </c>
      <c r="I205" s="3">
        <f>d11B!I205</f>
        <v>8.1441356628699543E-2</v>
      </c>
      <c r="J205" s="3">
        <f>d11B!J205</f>
        <v>8.1441356628699543E-2</v>
      </c>
      <c r="K205" s="3">
        <f>d11B!K205</f>
        <v>756.85990000000004</v>
      </c>
      <c r="L205" s="3">
        <f>d11B!L205</f>
        <v>456.30010000000004</v>
      </c>
      <c r="M205" s="3">
        <f>d11B!M205</f>
        <v>260.07420000000002</v>
      </c>
      <c r="N205" s="3" t="b">
        <f>d11B!N205</f>
        <v>1</v>
      </c>
      <c r="O205" s="3">
        <f>d11B!O205</f>
        <v>1</v>
      </c>
      <c r="P205" s="3" t="str">
        <f>d11B!P205</f>
        <v>all known sources of error have been quantified and/or sensitivity of the CO2 estimate to those sources is small</v>
      </c>
      <c r="Q205" s="3" t="str">
        <f>d11B!Q205</f>
        <v>NA</v>
      </c>
      <c r="R205" s="3" t="b">
        <f>d11B!R205</f>
        <v>0</v>
      </c>
      <c r="S205" s="3" t="str">
        <f>d11B!S205</f>
        <v>NA</v>
      </c>
      <c r="T205" s="3" t="b">
        <f>d11B!T205</f>
        <v>0</v>
      </c>
      <c r="U205" s="3" t="b">
        <f>d11B!U205</f>
        <v>0</v>
      </c>
      <c r="V205" s="3" t="str">
        <f>d11B!V205</f>
        <v>NA</v>
      </c>
      <c r="W205" s="3" t="str">
        <f>d11B!W205</f>
        <v>NA</v>
      </c>
      <c r="X205" s="3" t="b">
        <f>d11B!X205</f>
        <v>0</v>
      </c>
      <c r="Y205" s="3" t="str">
        <f>d11B!Y205</f>
        <v>added age uncertainties based on power fit on LR04 uncertainties</v>
      </c>
      <c r="Z205" s="3">
        <f>d11B!Z205</f>
        <v>761</v>
      </c>
    </row>
    <row r="206" spans="1:26">
      <c r="A206" s="3" t="str">
        <f>d11B!A206</f>
        <v>boron isotopes</v>
      </c>
      <c r="B206" s="3" t="str">
        <f>d11B!B206</f>
        <v>Sosdian</v>
      </c>
      <c r="C206" s="3">
        <f>d11B!C206</f>
        <v>2018</v>
      </c>
      <c r="D206" s="3" t="str">
        <f>d11B!D206</f>
        <v>10.1016/j.epsl.2018.06.017</v>
      </c>
      <c r="E206" s="3">
        <f>d11B!E206</f>
        <v>16224.523999999999</v>
      </c>
      <c r="F206" s="3">
        <f>d11B!F206</f>
        <v>81.501039663147594</v>
      </c>
      <c r="G206" s="3">
        <f>d11B!G206</f>
        <v>81.501039663147594</v>
      </c>
      <c r="H206" s="3">
        <f>d11B!H206</f>
        <v>16.224523999999999</v>
      </c>
      <c r="I206" s="3">
        <f>d11B!I206</f>
        <v>8.150103966314759E-2</v>
      </c>
      <c r="J206" s="3">
        <f>d11B!J206</f>
        <v>8.150103966314759E-2</v>
      </c>
      <c r="K206" s="3">
        <f>d11B!K206</f>
        <v>654.00710000000004</v>
      </c>
      <c r="L206" s="3">
        <f>d11B!L206</f>
        <v>338.88070000000005</v>
      </c>
      <c r="M206" s="3">
        <f>d11B!M206</f>
        <v>217.56850000000003</v>
      </c>
      <c r="N206" s="3" t="b">
        <f>d11B!N206</f>
        <v>1</v>
      </c>
      <c r="O206" s="3">
        <f>d11B!O206</f>
        <v>1</v>
      </c>
      <c r="P206" s="3" t="str">
        <f>d11B!P206</f>
        <v>all known sources of error have been quantified and/or sensitivity of the CO2 estimate to those sources is small</v>
      </c>
      <c r="Q206" s="3" t="str">
        <f>d11B!Q206</f>
        <v>NA</v>
      </c>
      <c r="R206" s="3" t="b">
        <f>d11B!R206</f>
        <v>0</v>
      </c>
      <c r="S206" s="3" t="str">
        <f>d11B!S206</f>
        <v>NA</v>
      </c>
      <c r="T206" s="3" t="b">
        <f>d11B!T206</f>
        <v>0</v>
      </c>
      <c r="U206" s="3" t="b">
        <f>d11B!U206</f>
        <v>0</v>
      </c>
      <c r="V206" s="3" t="str">
        <f>d11B!V206</f>
        <v>NA</v>
      </c>
      <c r="W206" s="3" t="str">
        <f>d11B!W206</f>
        <v>NA</v>
      </c>
      <c r="X206" s="3" t="b">
        <f>d11B!X206</f>
        <v>0</v>
      </c>
      <c r="Y206" s="3" t="str">
        <f>d11B!Y206</f>
        <v>added age uncertainties based on power fit on LR04 uncertainties</v>
      </c>
      <c r="Z206" s="3">
        <f>d11B!Z206</f>
        <v>761</v>
      </c>
    </row>
    <row r="207" spans="1:26">
      <c r="A207" s="3" t="str">
        <f>d11B!A207</f>
        <v>boron isotopes</v>
      </c>
      <c r="B207" s="3" t="str">
        <f>d11B!B207</f>
        <v>Sosdian</v>
      </c>
      <c r="C207" s="3">
        <f>d11B!C207</f>
        <v>2018</v>
      </c>
      <c r="D207" s="3" t="str">
        <f>d11B!D207</f>
        <v>10.1016/j.epsl.2018.06.017</v>
      </c>
      <c r="E207" s="3">
        <f>d11B!E207</f>
        <v>16230.789000000001</v>
      </c>
      <c r="F207" s="3">
        <f>d11B!F207</f>
        <v>81.530880284922134</v>
      </c>
      <c r="G207" s="3">
        <f>d11B!G207</f>
        <v>81.530880284922134</v>
      </c>
      <c r="H207" s="3">
        <f>d11B!H207</f>
        <v>16.230789000000001</v>
      </c>
      <c r="I207" s="3">
        <f>d11B!I207</f>
        <v>8.1530880284922128E-2</v>
      </c>
      <c r="J207" s="3">
        <f>d11B!J207</f>
        <v>8.1530880284922128E-2</v>
      </c>
      <c r="K207" s="3">
        <f>d11B!K207</f>
        <v>355.83609999999999</v>
      </c>
      <c r="L207" s="3">
        <f>d11B!L207</f>
        <v>139.7724</v>
      </c>
      <c r="M207" s="3">
        <f>d11B!M207</f>
        <v>106.69940000000003</v>
      </c>
      <c r="N207" s="3" t="b">
        <f>d11B!N207</f>
        <v>1</v>
      </c>
      <c r="O207" s="3">
        <f>d11B!O207</f>
        <v>1</v>
      </c>
      <c r="P207" s="3" t="str">
        <f>d11B!P207</f>
        <v>all known sources of error have been quantified and/or sensitivity of the CO2 estimate to those sources is small</v>
      </c>
      <c r="Q207" s="3" t="str">
        <f>d11B!Q207</f>
        <v>NA</v>
      </c>
      <c r="R207" s="3" t="b">
        <f>d11B!R207</f>
        <v>0</v>
      </c>
      <c r="S207" s="3" t="str">
        <f>d11B!S207</f>
        <v>NA</v>
      </c>
      <c r="T207" s="3" t="b">
        <f>d11B!T207</f>
        <v>0</v>
      </c>
      <c r="U207" s="3" t="b">
        <f>d11B!U207</f>
        <v>0</v>
      </c>
      <c r="V207" s="3" t="str">
        <f>d11B!V207</f>
        <v>NA</v>
      </c>
      <c r="W207" s="3" t="str">
        <f>d11B!W207</f>
        <v>NA</v>
      </c>
      <c r="X207" s="3" t="b">
        <f>d11B!X207</f>
        <v>0</v>
      </c>
      <c r="Y207" s="3" t="str">
        <f>d11B!Y207</f>
        <v>added age uncertainties based on power fit on LR04 uncertainties</v>
      </c>
      <c r="Z207" s="3">
        <f>d11B!Z207</f>
        <v>761</v>
      </c>
    </row>
    <row r="208" spans="1:26">
      <c r="A208" s="3" t="str">
        <f>d11B!A208</f>
        <v>boron isotopes</v>
      </c>
      <c r="B208" s="3" t="str">
        <f>d11B!B208</f>
        <v>Sosdian</v>
      </c>
      <c r="C208" s="3">
        <f>d11B!C208</f>
        <v>2018</v>
      </c>
      <c r="D208" s="3" t="str">
        <f>d11B!D208</f>
        <v>10.1016/j.epsl.2018.06.017</v>
      </c>
      <c r="E208" s="3">
        <f>d11B!E208</f>
        <v>16249.583999999999</v>
      </c>
      <c r="F208" s="3">
        <f>d11B!F208</f>
        <v>81.62039857135413</v>
      </c>
      <c r="G208" s="3">
        <f>d11B!G208</f>
        <v>81.62039857135413</v>
      </c>
      <c r="H208" s="3">
        <f>d11B!H208</f>
        <v>16.249583999999999</v>
      </c>
      <c r="I208" s="3">
        <f>d11B!I208</f>
        <v>8.1620398571354127E-2</v>
      </c>
      <c r="J208" s="3">
        <f>d11B!J208</f>
        <v>8.1620398571354127E-2</v>
      </c>
      <c r="K208" s="3">
        <f>d11B!K208</f>
        <v>782.03729999999996</v>
      </c>
      <c r="L208" s="3">
        <f>d11B!L208</f>
        <v>657.04970000000003</v>
      </c>
      <c r="M208" s="3">
        <f>d11B!M208</f>
        <v>300.32279999999997</v>
      </c>
      <c r="N208" s="3" t="b">
        <f>d11B!N208</f>
        <v>1</v>
      </c>
      <c r="O208" s="3">
        <f>d11B!O208</f>
        <v>1</v>
      </c>
      <c r="P208" s="3" t="str">
        <f>d11B!P208</f>
        <v>all known sources of error have been quantified and/or sensitivity of the CO2 estimate to those sources is small</v>
      </c>
      <c r="Q208" s="3" t="str">
        <f>d11B!Q208</f>
        <v>NA</v>
      </c>
      <c r="R208" s="3" t="b">
        <f>d11B!R208</f>
        <v>0</v>
      </c>
      <c r="S208" s="3" t="str">
        <f>d11B!S208</f>
        <v>NA</v>
      </c>
      <c r="T208" s="3" t="b">
        <f>d11B!T208</f>
        <v>0</v>
      </c>
      <c r="U208" s="3" t="b">
        <f>d11B!U208</f>
        <v>0</v>
      </c>
      <c r="V208" s="3" t="str">
        <f>d11B!V208</f>
        <v>NA</v>
      </c>
      <c r="W208" s="3" t="str">
        <f>d11B!W208</f>
        <v>NA</v>
      </c>
      <c r="X208" s="3" t="b">
        <f>d11B!X208</f>
        <v>0</v>
      </c>
      <c r="Y208" s="3" t="str">
        <f>d11B!Y208</f>
        <v>added age uncertainties based on power fit on LR04 uncertainties</v>
      </c>
      <c r="Z208" s="3">
        <f>d11B!Z208</f>
        <v>761</v>
      </c>
    </row>
    <row r="209" spans="1:26">
      <c r="A209" s="3" t="str">
        <f>d11B!A209</f>
        <v>boron isotopes</v>
      </c>
      <c r="B209" s="3" t="str">
        <f>d11B!B209</f>
        <v>Sosdian</v>
      </c>
      <c r="C209" s="3">
        <f>d11B!C209</f>
        <v>2018</v>
      </c>
      <c r="D209" s="3" t="str">
        <f>d11B!D209</f>
        <v>10.1016/j.epsl.2018.06.017</v>
      </c>
      <c r="E209" s="3">
        <f>d11B!E209</f>
        <v>16292.614</v>
      </c>
      <c r="F209" s="3">
        <f>d11B!F209</f>
        <v>81.825325014206598</v>
      </c>
      <c r="G209" s="3">
        <f>d11B!G209</f>
        <v>81.825325014206598</v>
      </c>
      <c r="H209" s="3">
        <f>d11B!H209</f>
        <v>16.292614</v>
      </c>
      <c r="I209" s="3">
        <f>d11B!I209</f>
        <v>8.1825325014206599E-2</v>
      </c>
      <c r="J209" s="3">
        <f>d11B!J209</f>
        <v>8.1825325014206599E-2</v>
      </c>
      <c r="K209" s="3">
        <f>d11B!K209</f>
        <v>419.79129999999998</v>
      </c>
      <c r="L209" s="3">
        <f>d11B!L209</f>
        <v>175.81080000000009</v>
      </c>
      <c r="M209" s="3">
        <f>d11B!M209</f>
        <v>127.17230000000001</v>
      </c>
      <c r="N209" s="3" t="b">
        <f>d11B!N209</f>
        <v>1</v>
      </c>
      <c r="O209" s="3">
        <f>d11B!O209</f>
        <v>1</v>
      </c>
      <c r="P209" s="3" t="str">
        <f>d11B!P209</f>
        <v>all known sources of error have been quantified and/or sensitivity of the CO2 estimate to those sources is small</v>
      </c>
      <c r="Q209" s="3" t="str">
        <f>d11B!Q209</f>
        <v>NA</v>
      </c>
      <c r="R209" s="3" t="b">
        <f>d11B!R209</f>
        <v>0</v>
      </c>
      <c r="S209" s="3" t="str">
        <f>d11B!S209</f>
        <v>NA</v>
      </c>
      <c r="T209" s="3" t="b">
        <f>d11B!T209</f>
        <v>0</v>
      </c>
      <c r="U209" s="3" t="b">
        <f>d11B!U209</f>
        <v>0</v>
      </c>
      <c r="V209" s="3" t="str">
        <f>d11B!V209</f>
        <v>NA</v>
      </c>
      <c r="W209" s="3" t="str">
        <f>d11B!W209</f>
        <v>NA</v>
      </c>
      <c r="X209" s="3" t="b">
        <f>d11B!X209</f>
        <v>0</v>
      </c>
      <c r="Y209" s="3" t="str">
        <f>d11B!Y209</f>
        <v>added age uncertainties based on power fit on LR04 uncertainties</v>
      </c>
      <c r="Z209" s="3">
        <f>d11B!Z209</f>
        <v>761</v>
      </c>
    </row>
    <row r="210" spans="1:26">
      <c r="A210" s="3" t="str">
        <f>d11B!A210</f>
        <v>boron isotopes</v>
      </c>
      <c r="B210" s="3" t="str">
        <f>d11B!B210</f>
        <v>Sosdian</v>
      </c>
      <c r="C210" s="3">
        <f>d11B!C210</f>
        <v>2018</v>
      </c>
      <c r="D210" s="3" t="str">
        <f>d11B!D210</f>
        <v>10.1016/j.epsl.2018.06.017</v>
      </c>
      <c r="E210" s="3">
        <f>d11B!E210</f>
        <v>16307.284</v>
      </c>
      <c r="F210" s="3">
        <f>d11B!F210</f>
        <v>81.895183136880036</v>
      </c>
      <c r="G210" s="3">
        <f>d11B!G210</f>
        <v>81.895183136880036</v>
      </c>
      <c r="H210" s="3">
        <f>d11B!H210</f>
        <v>16.307283999999999</v>
      </c>
      <c r="I210" s="3">
        <f>d11B!I210</f>
        <v>8.1895183136880031E-2</v>
      </c>
      <c r="J210" s="3">
        <f>d11B!J210</f>
        <v>8.1895183136880031E-2</v>
      </c>
      <c r="K210" s="3">
        <f>d11B!K210</f>
        <v>384.23919999999998</v>
      </c>
      <c r="L210" s="3">
        <f>d11B!L210</f>
        <v>149.36239999999998</v>
      </c>
      <c r="M210" s="3">
        <f>d11B!M210</f>
        <v>113.60450000000003</v>
      </c>
      <c r="N210" s="3" t="b">
        <f>d11B!N210</f>
        <v>1</v>
      </c>
      <c r="O210" s="3">
        <f>d11B!O210</f>
        <v>1</v>
      </c>
      <c r="P210" s="3" t="str">
        <f>d11B!P210</f>
        <v>all known sources of error have been quantified and/or sensitivity of the CO2 estimate to those sources is small</v>
      </c>
      <c r="Q210" s="3" t="str">
        <f>d11B!Q210</f>
        <v>NA</v>
      </c>
      <c r="R210" s="3" t="b">
        <f>d11B!R210</f>
        <v>0</v>
      </c>
      <c r="S210" s="3" t="str">
        <f>d11B!S210</f>
        <v>NA</v>
      </c>
      <c r="T210" s="3" t="b">
        <f>d11B!T210</f>
        <v>0</v>
      </c>
      <c r="U210" s="3" t="b">
        <f>d11B!U210</f>
        <v>0</v>
      </c>
      <c r="V210" s="3" t="str">
        <f>d11B!V210</f>
        <v>NA</v>
      </c>
      <c r="W210" s="3" t="str">
        <f>d11B!W210</f>
        <v>NA</v>
      </c>
      <c r="X210" s="3" t="b">
        <f>d11B!X210</f>
        <v>0</v>
      </c>
      <c r="Y210" s="3" t="str">
        <f>d11B!Y210</f>
        <v>added age uncertainties based on power fit on LR04 uncertainties</v>
      </c>
      <c r="Z210" s="3">
        <f>d11B!Z210</f>
        <v>761</v>
      </c>
    </row>
    <row r="211" spans="1:26">
      <c r="A211" s="3" t="str">
        <f>d11B!A211</f>
        <v>boron isotopes</v>
      </c>
      <c r="B211" s="3" t="str">
        <f>d11B!B211</f>
        <v>Sosdian</v>
      </c>
      <c r="C211" s="3">
        <f>d11B!C211</f>
        <v>2018</v>
      </c>
      <c r="D211" s="3" t="str">
        <f>d11B!D211</f>
        <v>10.1016/j.epsl.2018.06.017</v>
      </c>
      <c r="E211" s="3">
        <f>d11B!E211</f>
        <v>16317.063999999998</v>
      </c>
      <c r="F211" s="3">
        <f>d11B!F211</f>
        <v>81.94175340999692</v>
      </c>
      <c r="G211" s="3">
        <f>d11B!G211</f>
        <v>81.94175340999692</v>
      </c>
      <c r="H211" s="3">
        <f>d11B!H211</f>
        <v>16.317063999999998</v>
      </c>
      <c r="I211" s="3">
        <f>d11B!I211</f>
        <v>8.1941753409996917E-2</v>
      </c>
      <c r="J211" s="3">
        <f>d11B!J211</f>
        <v>8.1941753409996917E-2</v>
      </c>
      <c r="K211" s="3">
        <f>d11B!K211</f>
        <v>370.12120000000004</v>
      </c>
      <c r="L211" s="3">
        <f>d11B!L211</f>
        <v>157.84489999999994</v>
      </c>
      <c r="M211" s="3">
        <f>d11B!M211</f>
        <v>112.71170000000001</v>
      </c>
      <c r="N211" s="3" t="b">
        <f>d11B!N211</f>
        <v>1</v>
      </c>
      <c r="O211" s="3">
        <f>d11B!O211</f>
        <v>1</v>
      </c>
      <c r="P211" s="3" t="str">
        <f>d11B!P211</f>
        <v>all known sources of error have been quantified and/or sensitivity of the CO2 estimate to those sources is small</v>
      </c>
      <c r="Q211" s="3" t="str">
        <f>d11B!Q211</f>
        <v>NA</v>
      </c>
      <c r="R211" s="3" t="b">
        <f>d11B!R211</f>
        <v>0</v>
      </c>
      <c r="S211" s="3" t="str">
        <f>d11B!S211</f>
        <v>NA</v>
      </c>
      <c r="T211" s="3" t="b">
        <f>d11B!T211</f>
        <v>0</v>
      </c>
      <c r="U211" s="3" t="b">
        <f>d11B!U211</f>
        <v>0</v>
      </c>
      <c r="V211" s="3" t="str">
        <f>d11B!V211</f>
        <v>NA</v>
      </c>
      <c r="W211" s="3" t="str">
        <f>d11B!W211</f>
        <v>NA</v>
      </c>
      <c r="X211" s="3" t="b">
        <f>d11B!X211</f>
        <v>0</v>
      </c>
      <c r="Y211" s="3" t="str">
        <f>d11B!Y211</f>
        <v>added age uncertainties based on power fit on LR04 uncertainties</v>
      </c>
      <c r="Z211" s="3">
        <f>d11B!Z211</f>
        <v>761</v>
      </c>
    </row>
    <row r="212" spans="1:26">
      <c r="A212" s="3" t="str">
        <f>d11B!A212</f>
        <v>boron isotopes</v>
      </c>
      <c r="B212" s="3" t="str">
        <f>d11B!B212</f>
        <v>Sosdian</v>
      </c>
      <c r="C212" s="3">
        <f>d11B!C212</f>
        <v>2018</v>
      </c>
      <c r="D212" s="3" t="str">
        <f>d11B!D212</f>
        <v>10.1016/j.epsl.2018.06.017</v>
      </c>
      <c r="E212" s="3">
        <f>d11B!E212</f>
        <v>16336.624</v>
      </c>
      <c r="F212" s="3">
        <f>d11B!F212</f>
        <v>82.034889619537196</v>
      </c>
      <c r="G212" s="3">
        <f>d11B!G212</f>
        <v>82.034889619537196</v>
      </c>
      <c r="H212" s="3">
        <f>d11B!H212</f>
        <v>16.336624</v>
      </c>
      <c r="I212" s="3">
        <f>d11B!I212</f>
        <v>8.2034889619537199E-2</v>
      </c>
      <c r="J212" s="3">
        <f>d11B!J212</f>
        <v>8.2034889619537199E-2</v>
      </c>
      <c r="K212" s="3">
        <f>d11B!K212</f>
        <v>515.83979999999997</v>
      </c>
      <c r="L212" s="3">
        <f>d11B!L212</f>
        <v>244.92150000000004</v>
      </c>
      <c r="M212" s="3">
        <f>d11B!M212</f>
        <v>162.52209999999997</v>
      </c>
      <c r="N212" s="3" t="b">
        <f>d11B!N212</f>
        <v>1</v>
      </c>
      <c r="O212" s="3">
        <f>d11B!O212</f>
        <v>1</v>
      </c>
      <c r="P212" s="3" t="str">
        <f>d11B!P212</f>
        <v>all known sources of error have been quantified and/or sensitivity of the CO2 estimate to those sources is small</v>
      </c>
      <c r="Q212" s="3" t="str">
        <f>d11B!Q212</f>
        <v>NA</v>
      </c>
      <c r="R212" s="3" t="b">
        <f>d11B!R212</f>
        <v>0</v>
      </c>
      <c r="S212" s="3" t="str">
        <f>d11B!S212</f>
        <v>NA</v>
      </c>
      <c r="T212" s="3" t="b">
        <f>d11B!T212</f>
        <v>0</v>
      </c>
      <c r="U212" s="3" t="b">
        <f>d11B!U212</f>
        <v>0</v>
      </c>
      <c r="V212" s="3" t="str">
        <f>d11B!V212</f>
        <v>NA</v>
      </c>
      <c r="W212" s="3" t="str">
        <f>d11B!W212</f>
        <v>NA</v>
      </c>
      <c r="X212" s="3" t="b">
        <f>d11B!X212</f>
        <v>0</v>
      </c>
      <c r="Y212" s="3" t="str">
        <f>d11B!Y212</f>
        <v>added age uncertainties based on power fit on LR04 uncertainties</v>
      </c>
      <c r="Z212" s="3">
        <f>d11B!Z212</f>
        <v>761</v>
      </c>
    </row>
    <row r="213" spans="1:26">
      <c r="A213" s="3" t="str">
        <f>d11B!A213</f>
        <v>boron isotopes</v>
      </c>
      <c r="B213" s="3" t="str">
        <f>d11B!B213</f>
        <v>Sosdian</v>
      </c>
      <c r="C213" s="3">
        <f>d11B!C213</f>
        <v>2018</v>
      </c>
      <c r="D213" s="3" t="str">
        <f>d11B!D213</f>
        <v>10.1016/j.epsl.2018.06.017</v>
      </c>
      <c r="E213" s="3">
        <f>d11B!E213</f>
        <v>16385.524000000001</v>
      </c>
      <c r="F213" s="3">
        <f>d11B!F213</f>
        <v>82.267704888443475</v>
      </c>
      <c r="G213" s="3">
        <f>d11B!G213</f>
        <v>82.267704888443475</v>
      </c>
      <c r="H213" s="3">
        <f>d11B!H213</f>
        <v>16.385524</v>
      </c>
      <c r="I213" s="3">
        <f>d11B!I213</f>
        <v>8.2267704888443469E-2</v>
      </c>
      <c r="J213" s="3">
        <f>d11B!J213</f>
        <v>8.2267704888443469E-2</v>
      </c>
      <c r="K213" s="3">
        <f>d11B!K213</f>
        <v>328.30059999999997</v>
      </c>
      <c r="L213" s="3">
        <f>d11B!L213</f>
        <v>137.68960000000004</v>
      </c>
      <c r="M213" s="3">
        <f>d11B!M213</f>
        <v>102.98289999999997</v>
      </c>
      <c r="N213" s="3" t="b">
        <f>d11B!N213</f>
        <v>1</v>
      </c>
      <c r="O213" s="3">
        <f>d11B!O213</f>
        <v>1</v>
      </c>
      <c r="P213" s="3" t="str">
        <f>d11B!P213</f>
        <v>all known sources of error have been quantified and/or sensitivity of the CO2 estimate to those sources is small</v>
      </c>
      <c r="Q213" s="3" t="str">
        <f>d11B!Q213</f>
        <v>NA</v>
      </c>
      <c r="R213" s="3" t="b">
        <f>d11B!R213</f>
        <v>0</v>
      </c>
      <c r="S213" s="3" t="str">
        <f>d11B!S213</f>
        <v>NA</v>
      </c>
      <c r="T213" s="3" t="b">
        <f>d11B!T213</f>
        <v>0</v>
      </c>
      <c r="U213" s="3" t="b">
        <f>d11B!U213</f>
        <v>0</v>
      </c>
      <c r="V213" s="3" t="str">
        <f>d11B!V213</f>
        <v>NA</v>
      </c>
      <c r="W213" s="3" t="str">
        <f>d11B!W213</f>
        <v>NA</v>
      </c>
      <c r="X213" s="3" t="b">
        <f>d11B!X213</f>
        <v>0</v>
      </c>
      <c r="Y213" s="3" t="str">
        <f>d11B!Y213</f>
        <v>added age uncertainties based on power fit on LR04 uncertainties</v>
      </c>
      <c r="Z213" s="3">
        <f>d11B!Z213</f>
        <v>761</v>
      </c>
    </row>
    <row r="214" spans="1:26">
      <c r="A214" s="3" t="str">
        <f>d11B!A214</f>
        <v>boron isotopes</v>
      </c>
      <c r="B214" s="3" t="str">
        <f>d11B!B214</f>
        <v>Sosdian</v>
      </c>
      <c r="C214" s="3">
        <f>d11B!C214</f>
        <v>2018</v>
      </c>
      <c r="D214" s="3" t="str">
        <f>d11B!D214</f>
        <v>10.1016/j.epsl.2018.06.017</v>
      </c>
      <c r="E214" s="3">
        <f>d11B!E214</f>
        <v>16484</v>
      </c>
      <c r="F214" s="3">
        <f>d11B!F214</f>
        <v>82.73644479952047</v>
      </c>
      <c r="G214" s="3">
        <f>d11B!G214</f>
        <v>82.73644479952047</v>
      </c>
      <c r="H214" s="3">
        <f>d11B!H214</f>
        <v>16.484000000000002</v>
      </c>
      <c r="I214" s="3">
        <f>d11B!I214</f>
        <v>8.273644479952047E-2</v>
      </c>
      <c r="J214" s="3">
        <f>d11B!J214</f>
        <v>8.273644479952047E-2</v>
      </c>
      <c r="K214" s="3">
        <f>d11B!K214</f>
        <v>392.6918</v>
      </c>
      <c r="L214" s="3">
        <f>d11B!L214</f>
        <v>165.02660000000009</v>
      </c>
      <c r="M214" s="3">
        <f>d11B!M214</f>
        <v>119.93759999999997</v>
      </c>
      <c r="N214" s="3" t="b">
        <f>d11B!N214</f>
        <v>1</v>
      </c>
      <c r="O214" s="3">
        <f>d11B!O214</f>
        <v>1</v>
      </c>
      <c r="P214" s="3" t="str">
        <f>d11B!P214</f>
        <v>all known sources of error have been quantified and/or sensitivity of the CO2 estimate to those sources is small</v>
      </c>
      <c r="Q214" s="3" t="str">
        <f>d11B!Q214</f>
        <v>NA</v>
      </c>
      <c r="R214" s="3" t="b">
        <f>d11B!R214</f>
        <v>0</v>
      </c>
      <c r="S214" s="3" t="str">
        <f>d11B!S214</f>
        <v>NA</v>
      </c>
      <c r="T214" s="3" t="b">
        <f>d11B!T214</f>
        <v>0</v>
      </c>
      <c r="U214" s="3" t="b">
        <f>d11B!U214</f>
        <v>0</v>
      </c>
      <c r="V214" s="3" t="str">
        <f>d11B!V214</f>
        <v>NA</v>
      </c>
      <c r="W214" s="3" t="str">
        <f>d11B!W214</f>
        <v>NA</v>
      </c>
      <c r="X214" s="3" t="b">
        <f>d11B!X214</f>
        <v>0</v>
      </c>
      <c r="Y214" s="3" t="str">
        <f>d11B!Y214</f>
        <v>added age uncertainties based on power fit on LR04 uncertainties</v>
      </c>
      <c r="Z214" s="3">
        <f>d11B!Z214</f>
        <v>761</v>
      </c>
    </row>
    <row r="215" spans="1:26">
      <c r="A215" s="3" t="str">
        <f>d11B!A215</f>
        <v>boron isotopes</v>
      </c>
      <c r="B215" s="3" t="str">
        <f>d11B!B215</f>
        <v>Sosdian</v>
      </c>
      <c r="C215" s="3">
        <f>d11B!C215</f>
        <v>2018</v>
      </c>
      <c r="D215" s="3" t="str">
        <f>d11B!D215</f>
        <v>10.1016/j.epsl.2018.06.017</v>
      </c>
      <c r="E215" s="3">
        <f>d11B!E215</f>
        <v>12374.578949999999</v>
      </c>
      <c r="F215" s="3">
        <f>d11B!F215</f>
        <v>63.03989002952224</v>
      </c>
      <c r="G215" s="3">
        <f>d11B!G215</f>
        <v>63.03989002952224</v>
      </c>
      <c r="H215" s="3">
        <f>d11B!H215</f>
        <v>12.374578949999998</v>
      </c>
      <c r="I215" s="3">
        <f>d11B!I215</f>
        <v>6.3039890029522247E-2</v>
      </c>
      <c r="J215" s="3">
        <f>d11B!J215</f>
        <v>6.3039890029522247E-2</v>
      </c>
      <c r="K215" s="3">
        <f>d11B!K215</f>
        <v>338.74209999999999</v>
      </c>
      <c r="L215" s="3">
        <f>d11B!L215</f>
        <v>125.18459999999999</v>
      </c>
      <c r="M215" s="3">
        <f>d11B!M215</f>
        <v>94.795500000000004</v>
      </c>
      <c r="N215" s="3" t="b">
        <f>d11B!N215</f>
        <v>1</v>
      </c>
      <c r="O215" s="3">
        <f>d11B!O215</f>
        <v>1</v>
      </c>
      <c r="P215" s="3" t="str">
        <f>d11B!P215</f>
        <v>all known sources of error have been quantified and/or sensitivity of the CO2 estimate to those sources is small</v>
      </c>
      <c r="Q215" s="3" t="str">
        <f>d11B!Q215</f>
        <v>NA</v>
      </c>
      <c r="R215" s="3" t="b">
        <f>d11B!R215</f>
        <v>0</v>
      </c>
      <c r="S215" s="3" t="str">
        <f>d11B!S215</f>
        <v>NA</v>
      </c>
      <c r="T215" s="3" t="b">
        <f>d11B!T215</f>
        <v>0</v>
      </c>
      <c r="U215" s="3" t="b">
        <f>d11B!U215</f>
        <v>0</v>
      </c>
      <c r="V215" s="3" t="str">
        <f>d11B!V215</f>
        <v>NA</v>
      </c>
      <c r="W215" s="3" t="str">
        <f>d11B!W215</f>
        <v>NA</v>
      </c>
      <c r="X215" s="3" t="b">
        <f>d11B!X215</f>
        <v>0</v>
      </c>
      <c r="Y215" s="3" t="str">
        <f>d11B!Y215</f>
        <v>added age uncertainties based on power fit on LR04 uncertainties</v>
      </c>
      <c r="Z215" s="3">
        <f>d11B!Z215</f>
        <v>761</v>
      </c>
    </row>
    <row r="216" spans="1:26">
      <c r="A216" s="3" t="str">
        <f>d11B!A216</f>
        <v>boron isotopes</v>
      </c>
      <c r="B216" s="3" t="str">
        <f>d11B!B216</f>
        <v>Sosdian</v>
      </c>
      <c r="C216" s="3">
        <f>d11B!C216</f>
        <v>2018</v>
      </c>
      <c r="D216" s="3" t="str">
        <f>d11B!D216</f>
        <v>10.1016/j.epsl.2018.06.017</v>
      </c>
      <c r="E216" s="3">
        <f>d11B!E216</f>
        <v>12774.05263</v>
      </c>
      <c r="F216" s="3">
        <f>d11B!F216</f>
        <v>64.967920613923297</v>
      </c>
      <c r="G216" s="3">
        <f>d11B!G216</f>
        <v>64.967920613923297</v>
      </c>
      <c r="H216" s="3">
        <f>d11B!H216</f>
        <v>12.77405263</v>
      </c>
      <c r="I216" s="3">
        <f>d11B!I216</f>
        <v>6.49679206139233E-2</v>
      </c>
      <c r="J216" s="3">
        <f>d11B!J216</f>
        <v>6.49679206139233E-2</v>
      </c>
      <c r="K216" s="3">
        <f>d11B!K216</f>
        <v>388.95580000000001</v>
      </c>
      <c r="L216" s="3">
        <f>d11B!L216</f>
        <v>149.46730000000008</v>
      </c>
      <c r="M216" s="3">
        <f>d11B!M216</f>
        <v>113.57869999999997</v>
      </c>
      <c r="N216" s="3" t="b">
        <f>d11B!N216</f>
        <v>1</v>
      </c>
      <c r="O216" s="3">
        <f>d11B!O216</f>
        <v>1</v>
      </c>
      <c r="P216" s="3" t="str">
        <f>d11B!P216</f>
        <v>all known sources of error have been quantified and/or sensitivity of the CO2 estimate to those sources is small</v>
      </c>
      <c r="Q216" s="3" t="str">
        <f>d11B!Q216</f>
        <v>NA</v>
      </c>
      <c r="R216" s="3" t="b">
        <f>d11B!R216</f>
        <v>0</v>
      </c>
      <c r="S216" s="3" t="str">
        <f>d11B!S216</f>
        <v>NA</v>
      </c>
      <c r="T216" s="3" t="b">
        <f>d11B!T216</f>
        <v>0</v>
      </c>
      <c r="U216" s="3" t="b">
        <f>d11B!U216</f>
        <v>0</v>
      </c>
      <c r="V216" s="3" t="str">
        <f>d11B!V216</f>
        <v>NA</v>
      </c>
      <c r="W216" s="3" t="str">
        <f>d11B!W216</f>
        <v>NA</v>
      </c>
      <c r="X216" s="3" t="b">
        <f>d11B!X216</f>
        <v>0</v>
      </c>
      <c r="Y216" s="3" t="str">
        <f>d11B!Y216</f>
        <v>added age uncertainties based on power fit on LR04 uncertainties</v>
      </c>
      <c r="Z216" s="3">
        <f>d11B!Z216</f>
        <v>761</v>
      </c>
    </row>
    <row r="217" spans="1:26">
      <c r="A217" s="3" t="str">
        <f>d11B!A217</f>
        <v>boron isotopes</v>
      </c>
      <c r="B217" s="3" t="str">
        <f>d11B!B217</f>
        <v>Sosdian</v>
      </c>
      <c r="C217" s="3">
        <f>d11B!C217</f>
        <v>2018</v>
      </c>
      <c r="D217" s="3" t="str">
        <f>d11B!D217</f>
        <v>10.1016/j.epsl.2018.06.017</v>
      </c>
      <c r="E217" s="3">
        <f>d11B!E217</f>
        <v>13224.375</v>
      </c>
      <c r="F217" s="3">
        <f>d11B!F217</f>
        <v>67.137631374380916</v>
      </c>
      <c r="G217" s="3">
        <f>d11B!G217</f>
        <v>67.137631374380916</v>
      </c>
      <c r="H217" s="3">
        <f>d11B!H217</f>
        <v>13.224375</v>
      </c>
      <c r="I217" s="3">
        <f>d11B!I217</f>
        <v>6.7137631374380918E-2</v>
      </c>
      <c r="J217" s="3">
        <f>d11B!J217</f>
        <v>6.7137631374380918E-2</v>
      </c>
      <c r="K217" s="3">
        <f>d11B!K217</f>
        <v>421.8879</v>
      </c>
      <c r="L217" s="3">
        <f>d11B!L217</f>
        <v>171.46629999999999</v>
      </c>
      <c r="M217" s="3">
        <f>d11B!M217</f>
        <v>123.05180000000001</v>
      </c>
      <c r="N217" s="3" t="b">
        <f>d11B!N217</f>
        <v>1</v>
      </c>
      <c r="O217" s="3">
        <f>d11B!O217</f>
        <v>1</v>
      </c>
      <c r="P217" s="3" t="str">
        <f>d11B!P217</f>
        <v>all known sources of error have been quantified and/or sensitivity of the CO2 estimate to those sources is small</v>
      </c>
      <c r="Q217" s="3" t="str">
        <f>d11B!Q217</f>
        <v>NA</v>
      </c>
      <c r="R217" s="3" t="b">
        <f>d11B!R217</f>
        <v>0</v>
      </c>
      <c r="S217" s="3" t="str">
        <f>d11B!S217</f>
        <v>NA</v>
      </c>
      <c r="T217" s="3" t="b">
        <f>d11B!T217</f>
        <v>0</v>
      </c>
      <c r="U217" s="3" t="b">
        <f>d11B!U217</f>
        <v>0</v>
      </c>
      <c r="V217" s="3" t="str">
        <f>d11B!V217</f>
        <v>NA</v>
      </c>
      <c r="W217" s="3" t="str">
        <f>d11B!W217</f>
        <v>NA</v>
      </c>
      <c r="X217" s="3" t="b">
        <f>d11B!X217</f>
        <v>0</v>
      </c>
      <c r="Y217" s="3" t="str">
        <f>d11B!Y217</f>
        <v>added age uncertainties based on power fit on LR04 uncertainties</v>
      </c>
      <c r="Z217" s="3">
        <f>d11B!Z217</f>
        <v>761</v>
      </c>
    </row>
    <row r="218" spans="1:26">
      <c r="A218" s="3" t="str">
        <f>d11B!A218</f>
        <v>boron isotopes</v>
      </c>
      <c r="B218" s="3" t="str">
        <f>d11B!B218</f>
        <v>Sosdian</v>
      </c>
      <c r="C218" s="3">
        <f>d11B!C218</f>
        <v>2018</v>
      </c>
      <c r="D218" s="3" t="str">
        <f>d11B!D218</f>
        <v>10.1016/j.epsl.2018.06.017</v>
      </c>
      <c r="E218" s="3">
        <f>d11B!E218</f>
        <v>13385</v>
      </c>
      <c r="F218" s="3">
        <f>d11B!F218</f>
        <v>67.910610712671755</v>
      </c>
      <c r="G218" s="3">
        <f>d11B!G218</f>
        <v>67.910610712671755</v>
      </c>
      <c r="H218" s="3">
        <f>d11B!H218</f>
        <v>13.385</v>
      </c>
      <c r="I218" s="3">
        <f>d11B!I218</f>
        <v>6.7910610712671751E-2</v>
      </c>
      <c r="J218" s="3">
        <f>d11B!J218</f>
        <v>6.7910610712671751E-2</v>
      </c>
      <c r="K218" s="3">
        <f>d11B!K218</f>
        <v>418.49</v>
      </c>
      <c r="L218" s="3">
        <f>d11B!L218</f>
        <v>169.21399999999994</v>
      </c>
      <c r="M218" s="3">
        <f>d11B!M218</f>
        <v>122.57440000000003</v>
      </c>
      <c r="N218" s="3" t="b">
        <f>d11B!N218</f>
        <v>1</v>
      </c>
      <c r="O218" s="3">
        <f>d11B!O218</f>
        <v>1</v>
      </c>
      <c r="P218" s="3" t="str">
        <f>d11B!P218</f>
        <v>all known sources of error have been quantified and/or sensitivity of the CO2 estimate to those sources is small</v>
      </c>
      <c r="Q218" s="3" t="str">
        <f>d11B!Q218</f>
        <v>NA</v>
      </c>
      <c r="R218" s="3" t="b">
        <f>d11B!R218</f>
        <v>0</v>
      </c>
      <c r="S218" s="3" t="str">
        <f>d11B!S218</f>
        <v>NA</v>
      </c>
      <c r="T218" s="3" t="b">
        <f>d11B!T218</f>
        <v>0</v>
      </c>
      <c r="U218" s="3" t="b">
        <f>d11B!U218</f>
        <v>0</v>
      </c>
      <c r="V218" s="3" t="str">
        <f>d11B!V218</f>
        <v>NA</v>
      </c>
      <c r="W218" s="3" t="str">
        <f>d11B!W218</f>
        <v>NA</v>
      </c>
      <c r="X218" s="3" t="b">
        <f>d11B!X218</f>
        <v>0</v>
      </c>
      <c r="Y218" s="3" t="str">
        <f>d11B!Y218</f>
        <v>added age uncertainties based on power fit on LR04 uncertainties</v>
      </c>
      <c r="Z218" s="3">
        <f>d11B!Z218</f>
        <v>761</v>
      </c>
    </row>
    <row r="219" spans="1:26">
      <c r="A219" s="3" t="str">
        <f>d11B!A219</f>
        <v>boron isotopes</v>
      </c>
      <c r="B219" s="3" t="str">
        <f>d11B!B219</f>
        <v>Sosdian</v>
      </c>
      <c r="C219" s="3">
        <f>d11B!C219</f>
        <v>2018</v>
      </c>
      <c r="D219" s="3" t="str">
        <f>d11B!D219</f>
        <v>10.1016/j.epsl.2018.06.017</v>
      </c>
      <c r="E219" s="3">
        <f>d11B!E219</f>
        <v>13535</v>
      </c>
      <c r="F219" s="3">
        <f>d11B!F219</f>
        <v>68.632025251916843</v>
      </c>
      <c r="G219" s="3">
        <f>d11B!G219</f>
        <v>68.632025251916843</v>
      </c>
      <c r="H219" s="3">
        <f>d11B!H219</f>
        <v>13.535</v>
      </c>
      <c r="I219" s="3">
        <f>d11B!I219</f>
        <v>6.8632025251916848E-2</v>
      </c>
      <c r="J219" s="3">
        <f>d11B!J219</f>
        <v>6.8632025251916848E-2</v>
      </c>
      <c r="K219" s="3">
        <f>d11B!K219</f>
        <v>412.29910000000001</v>
      </c>
      <c r="L219" s="3">
        <f>d11B!L219</f>
        <v>166.05539999999991</v>
      </c>
      <c r="M219" s="3">
        <f>d11B!M219</f>
        <v>122.34030000000001</v>
      </c>
      <c r="N219" s="3" t="b">
        <f>d11B!N219</f>
        <v>1</v>
      </c>
      <c r="O219" s="3">
        <f>d11B!O219</f>
        <v>1</v>
      </c>
      <c r="P219" s="3" t="str">
        <f>d11B!P219</f>
        <v>all known sources of error have been quantified and/or sensitivity of the CO2 estimate to those sources is small</v>
      </c>
      <c r="Q219" s="3" t="str">
        <f>d11B!Q219</f>
        <v>NA</v>
      </c>
      <c r="R219" s="3" t="b">
        <f>d11B!R219</f>
        <v>0</v>
      </c>
      <c r="S219" s="3" t="str">
        <f>d11B!S219</f>
        <v>NA</v>
      </c>
      <c r="T219" s="3" t="b">
        <f>d11B!T219</f>
        <v>0</v>
      </c>
      <c r="U219" s="3" t="b">
        <f>d11B!U219</f>
        <v>0</v>
      </c>
      <c r="V219" s="3" t="str">
        <f>d11B!V219</f>
        <v>NA</v>
      </c>
      <c r="W219" s="3" t="str">
        <f>d11B!W219</f>
        <v>NA</v>
      </c>
      <c r="X219" s="3" t="b">
        <f>d11B!X219</f>
        <v>0</v>
      </c>
      <c r="Y219" s="3" t="str">
        <f>d11B!Y219</f>
        <v>added age uncertainties based on power fit on LR04 uncertainties</v>
      </c>
      <c r="Z219" s="3">
        <f>d11B!Z219</f>
        <v>761</v>
      </c>
    </row>
    <row r="220" spans="1:26">
      <c r="A220" s="3" t="str">
        <f>d11B!A220</f>
        <v>boron isotopes</v>
      </c>
      <c r="B220" s="3" t="str">
        <f>d11B!B220</f>
        <v>Sosdian</v>
      </c>
      <c r="C220" s="3">
        <f>d11B!C220</f>
        <v>2018</v>
      </c>
      <c r="D220" s="3" t="str">
        <f>d11B!D220</f>
        <v>10.1016/j.epsl.2018.06.017</v>
      </c>
      <c r="E220" s="3">
        <f>d11B!E220</f>
        <v>13610</v>
      </c>
      <c r="F220" s="3">
        <f>d11B!F220</f>
        <v>68.992576959396956</v>
      </c>
      <c r="G220" s="3">
        <f>d11B!G220</f>
        <v>68.992576959396956</v>
      </c>
      <c r="H220" s="3">
        <f>d11B!H220</f>
        <v>13.61</v>
      </c>
      <c r="I220" s="3">
        <f>d11B!I220</f>
        <v>6.8992576959396951E-2</v>
      </c>
      <c r="J220" s="3">
        <f>d11B!J220</f>
        <v>6.8992576959396951E-2</v>
      </c>
      <c r="K220" s="3">
        <f>d11B!K220</f>
        <v>439.6823</v>
      </c>
      <c r="L220" s="3">
        <f>d11B!L220</f>
        <v>184.79799999999994</v>
      </c>
      <c r="M220" s="3">
        <f>d11B!M220</f>
        <v>129.02029999999996</v>
      </c>
      <c r="N220" s="3" t="b">
        <f>d11B!N220</f>
        <v>1</v>
      </c>
      <c r="O220" s="3">
        <f>d11B!O220</f>
        <v>1</v>
      </c>
      <c r="P220" s="3" t="str">
        <f>d11B!P220</f>
        <v>all known sources of error have been quantified and/or sensitivity of the CO2 estimate to those sources is small</v>
      </c>
      <c r="Q220" s="3" t="str">
        <f>d11B!Q220</f>
        <v>NA</v>
      </c>
      <c r="R220" s="3" t="b">
        <f>d11B!R220</f>
        <v>0</v>
      </c>
      <c r="S220" s="3" t="str">
        <f>d11B!S220</f>
        <v>NA</v>
      </c>
      <c r="T220" s="3" t="b">
        <f>d11B!T220</f>
        <v>0</v>
      </c>
      <c r="U220" s="3" t="b">
        <f>d11B!U220</f>
        <v>0</v>
      </c>
      <c r="V220" s="3" t="str">
        <f>d11B!V220</f>
        <v>NA</v>
      </c>
      <c r="W220" s="3" t="str">
        <f>d11B!W220</f>
        <v>NA</v>
      </c>
      <c r="X220" s="3" t="b">
        <f>d11B!X220</f>
        <v>0</v>
      </c>
      <c r="Y220" s="3" t="str">
        <f>d11B!Y220</f>
        <v>added age uncertainties based on power fit on LR04 uncertainties</v>
      </c>
      <c r="Z220" s="3">
        <f>d11B!Z220</f>
        <v>761</v>
      </c>
    </row>
    <row r="221" spans="1:26">
      <c r="A221" s="3" t="str">
        <f>d11B!A221</f>
        <v>boron isotopes</v>
      </c>
      <c r="B221" s="3" t="str">
        <f>d11B!B221</f>
        <v>Sosdian</v>
      </c>
      <c r="C221" s="3">
        <f>d11B!C221</f>
        <v>2018</v>
      </c>
      <c r="D221" s="3" t="str">
        <f>d11B!D221</f>
        <v>10.1016/j.epsl.2018.06.017</v>
      </c>
      <c r="E221" s="3">
        <f>d11B!E221</f>
        <v>13870.521739999998</v>
      </c>
      <c r="F221" s="3">
        <f>d11B!F221</f>
        <v>70.24420195616662</v>
      </c>
      <c r="G221" s="3">
        <f>d11B!G221</f>
        <v>70.24420195616662</v>
      </c>
      <c r="H221" s="3">
        <f>d11B!H221</f>
        <v>13.870521739999999</v>
      </c>
      <c r="I221" s="3">
        <f>d11B!I221</f>
        <v>7.0244201956166624E-2</v>
      </c>
      <c r="J221" s="3">
        <f>d11B!J221</f>
        <v>7.0244201956166624E-2</v>
      </c>
      <c r="K221" s="3">
        <f>d11B!K221</f>
        <v>456.39349999999996</v>
      </c>
      <c r="L221" s="3">
        <f>d11B!L221</f>
        <v>193.93009999999998</v>
      </c>
      <c r="M221" s="3">
        <f>d11B!M221</f>
        <v>138.1361</v>
      </c>
      <c r="N221" s="3" t="b">
        <f>d11B!N221</f>
        <v>1</v>
      </c>
      <c r="O221" s="3">
        <f>d11B!O221</f>
        <v>1</v>
      </c>
      <c r="P221" s="3" t="str">
        <f>d11B!P221</f>
        <v>all known sources of error have been quantified and/or sensitivity of the CO2 estimate to those sources is small</v>
      </c>
      <c r="Q221" s="3" t="str">
        <f>d11B!Q221</f>
        <v>NA</v>
      </c>
      <c r="R221" s="3" t="b">
        <f>d11B!R221</f>
        <v>0</v>
      </c>
      <c r="S221" s="3" t="str">
        <f>d11B!S221</f>
        <v>NA</v>
      </c>
      <c r="T221" s="3" t="b">
        <f>d11B!T221</f>
        <v>0</v>
      </c>
      <c r="U221" s="3" t="b">
        <f>d11B!U221</f>
        <v>0</v>
      </c>
      <c r="V221" s="3" t="str">
        <f>d11B!V221</f>
        <v>NA</v>
      </c>
      <c r="W221" s="3" t="str">
        <f>d11B!W221</f>
        <v>NA</v>
      </c>
      <c r="X221" s="3" t="b">
        <f>d11B!X221</f>
        <v>0</v>
      </c>
      <c r="Y221" s="3" t="str">
        <f>d11B!Y221</f>
        <v>added age uncertainties based on power fit on LR04 uncertainties</v>
      </c>
      <c r="Z221" s="3">
        <f>d11B!Z221</f>
        <v>761</v>
      </c>
    </row>
    <row r="222" spans="1:26">
      <c r="A222" s="3" t="str">
        <f>d11B!A222</f>
        <v>boron isotopes</v>
      </c>
      <c r="B222" s="3" t="str">
        <f>d11B!B222</f>
        <v>Sosdian</v>
      </c>
      <c r="C222" s="3">
        <f>d11B!C222</f>
        <v>2018</v>
      </c>
      <c r="D222" s="3" t="str">
        <f>d11B!D222</f>
        <v>10.1016/j.epsl.2018.06.017</v>
      </c>
      <c r="E222" s="3">
        <f>d11B!E222</f>
        <v>13936.652170000001</v>
      </c>
      <c r="F222" s="3">
        <f>d11B!F222</f>
        <v>70.561717829170263</v>
      </c>
      <c r="G222" s="3">
        <f>d11B!G222</f>
        <v>70.561717829170263</v>
      </c>
      <c r="H222" s="3">
        <f>d11B!H222</f>
        <v>13.93665217</v>
      </c>
      <c r="I222" s="3">
        <f>d11B!I222</f>
        <v>7.0561717829170256E-2</v>
      </c>
      <c r="J222" s="3">
        <f>d11B!J222</f>
        <v>7.0561717829170256E-2</v>
      </c>
      <c r="K222" s="3">
        <f>d11B!K222</f>
        <v>462.73110000000003</v>
      </c>
      <c r="L222" s="3">
        <f>d11B!L222</f>
        <v>194.00280000000004</v>
      </c>
      <c r="M222" s="3">
        <f>d11B!M222</f>
        <v>140.09980000000007</v>
      </c>
      <c r="N222" s="3" t="b">
        <f>d11B!N222</f>
        <v>1</v>
      </c>
      <c r="O222" s="3">
        <f>d11B!O222</f>
        <v>1</v>
      </c>
      <c r="P222" s="3" t="str">
        <f>d11B!P222</f>
        <v>all known sources of error have been quantified and/or sensitivity of the CO2 estimate to those sources is small</v>
      </c>
      <c r="Q222" s="3" t="str">
        <f>d11B!Q222</f>
        <v>NA</v>
      </c>
      <c r="R222" s="3" t="b">
        <f>d11B!R222</f>
        <v>0</v>
      </c>
      <c r="S222" s="3" t="str">
        <f>d11B!S222</f>
        <v>NA</v>
      </c>
      <c r="T222" s="3" t="b">
        <f>d11B!T222</f>
        <v>0</v>
      </c>
      <c r="U222" s="3" t="b">
        <f>d11B!U222</f>
        <v>0</v>
      </c>
      <c r="V222" s="3" t="str">
        <f>d11B!V222</f>
        <v>NA</v>
      </c>
      <c r="W222" s="3" t="str">
        <f>d11B!W222</f>
        <v>NA</v>
      </c>
      <c r="X222" s="3" t="b">
        <f>d11B!X222</f>
        <v>0</v>
      </c>
      <c r="Y222" s="3" t="str">
        <f>d11B!Y222</f>
        <v>added age uncertainties based on power fit on LR04 uncertainties</v>
      </c>
      <c r="Z222" s="3">
        <f>d11B!Z222</f>
        <v>761</v>
      </c>
    </row>
    <row r="223" spans="1:26">
      <c r="A223" s="3" t="str">
        <f>d11B!A223</f>
        <v>boron isotopes</v>
      </c>
      <c r="B223" s="3" t="str">
        <f>d11B!B223</f>
        <v>Sosdian</v>
      </c>
      <c r="C223" s="3">
        <f>d11B!C223</f>
        <v>2018</v>
      </c>
      <c r="D223" s="3" t="str">
        <f>d11B!D223</f>
        <v>10.1016/j.epsl.2018.06.017</v>
      </c>
      <c r="E223" s="3">
        <f>d11B!E223</f>
        <v>14184.21739</v>
      </c>
      <c r="F223" s="3">
        <f>d11B!F223</f>
        <v>71.749677357124483</v>
      </c>
      <c r="G223" s="3">
        <f>d11B!G223</f>
        <v>71.749677357124483</v>
      </c>
      <c r="H223" s="3">
        <f>d11B!H223</f>
        <v>14.184217390000001</v>
      </c>
      <c r="I223" s="3">
        <f>d11B!I223</f>
        <v>7.1749677357124481E-2</v>
      </c>
      <c r="J223" s="3">
        <f>d11B!J223</f>
        <v>7.1749677357124481E-2</v>
      </c>
      <c r="K223" s="3">
        <f>d11B!K223</f>
        <v>632.87699999999995</v>
      </c>
      <c r="L223" s="3">
        <f>d11B!L223</f>
        <v>331.53670000000011</v>
      </c>
      <c r="M223" s="3">
        <f>d11B!M223</f>
        <v>206.44959999999998</v>
      </c>
      <c r="N223" s="3" t="b">
        <f>d11B!N223</f>
        <v>1</v>
      </c>
      <c r="O223" s="3">
        <f>d11B!O223</f>
        <v>1</v>
      </c>
      <c r="P223" s="3" t="str">
        <f>d11B!P223</f>
        <v>all known sources of error have been quantified and/or sensitivity of the CO2 estimate to those sources is small</v>
      </c>
      <c r="Q223" s="3" t="str">
        <f>d11B!Q223</f>
        <v>NA</v>
      </c>
      <c r="R223" s="3" t="b">
        <f>d11B!R223</f>
        <v>0</v>
      </c>
      <c r="S223" s="3" t="str">
        <f>d11B!S223</f>
        <v>NA</v>
      </c>
      <c r="T223" s="3" t="b">
        <f>d11B!T223</f>
        <v>0</v>
      </c>
      <c r="U223" s="3" t="b">
        <f>d11B!U223</f>
        <v>0</v>
      </c>
      <c r="V223" s="3" t="str">
        <f>d11B!V223</f>
        <v>NA</v>
      </c>
      <c r="W223" s="3" t="str">
        <f>d11B!W223</f>
        <v>NA</v>
      </c>
      <c r="X223" s="3" t="b">
        <f>d11B!X223</f>
        <v>0</v>
      </c>
      <c r="Y223" s="3" t="str">
        <f>d11B!Y223</f>
        <v>added age uncertainties based on power fit on LR04 uncertainties</v>
      </c>
      <c r="Z223" s="3">
        <f>d11B!Z223</f>
        <v>761</v>
      </c>
    </row>
    <row r="224" spans="1:26">
      <c r="A224" s="3" t="str">
        <f>d11B!A224</f>
        <v>boron isotopes</v>
      </c>
      <c r="B224" s="3" t="str">
        <f>d11B!B224</f>
        <v>Sosdian</v>
      </c>
      <c r="C224" s="3">
        <f>d11B!C224</f>
        <v>2018</v>
      </c>
      <c r="D224" s="3" t="str">
        <f>d11B!D224</f>
        <v>10.1016/j.epsl.2018.06.017</v>
      </c>
      <c r="E224" s="3">
        <f>d11B!E224</f>
        <v>15136.5625</v>
      </c>
      <c r="F224" s="3">
        <f>d11B!F224</f>
        <v>76.309733852214137</v>
      </c>
      <c r="G224" s="3">
        <f>d11B!G224</f>
        <v>76.309733852214137</v>
      </c>
      <c r="H224" s="3">
        <f>d11B!H224</f>
        <v>15.1365625</v>
      </c>
      <c r="I224" s="3">
        <f>d11B!I224</f>
        <v>7.6309733852214137E-2</v>
      </c>
      <c r="J224" s="3">
        <f>d11B!J224</f>
        <v>7.6309733852214137E-2</v>
      </c>
      <c r="K224" s="3">
        <f>d11B!K224</f>
        <v>547.34990000000005</v>
      </c>
      <c r="L224" s="3">
        <f>d11B!L224</f>
        <v>272.7562999999999</v>
      </c>
      <c r="M224" s="3">
        <f>d11B!M224</f>
        <v>174.60850000000005</v>
      </c>
      <c r="N224" s="3" t="b">
        <f>d11B!N224</f>
        <v>1</v>
      </c>
      <c r="O224" s="3">
        <f>d11B!O224</f>
        <v>1</v>
      </c>
      <c r="P224" s="3" t="str">
        <f>d11B!P224</f>
        <v>all known sources of error have been quantified and/or sensitivity of the CO2 estimate to those sources is small</v>
      </c>
      <c r="Q224" s="3" t="str">
        <f>d11B!Q224</f>
        <v>NA</v>
      </c>
      <c r="R224" s="3" t="b">
        <f>d11B!R224</f>
        <v>0</v>
      </c>
      <c r="S224" s="3" t="str">
        <f>d11B!S224</f>
        <v>NA</v>
      </c>
      <c r="T224" s="3" t="b">
        <f>d11B!T224</f>
        <v>0</v>
      </c>
      <c r="U224" s="3" t="b">
        <f>d11B!U224</f>
        <v>0</v>
      </c>
      <c r="V224" s="3" t="str">
        <f>d11B!V224</f>
        <v>NA</v>
      </c>
      <c r="W224" s="3" t="str">
        <f>d11B!W224</f>
        <v>NA</v>
      </c>
      <c r="X224" s="3" t="b">
        <f>d11B!X224</f>
        <v>0</v>
      </c>
      <c r="Y224" s="3" t="str">
        <f>d11B!Y224</f>
        <v>added age uncertainties based on power fit on LR04 uncertainties</v>
      </c>
      <c r="Z224" s="3">
        <f>d11B!Z224</f>
        <v>761</v>
      </c>
    </row>
    <row r="225" spans="1:26">
      <c r="A225" s="3" t="str">
        <f>d11B!A225</f>
        <v>boron isotopes</v>
      </c>
      <c r="B225" s="3" t="str">
        <f>d11B!B225</f>
        <v>Sosdian</v>
      </c>
      <c r="C225" s="3">
        <f>d11B!C225</f>
        <v>2018</v>
      </c>
      <c r="D225" s="3" t="str">
        <f>d11B!D225</f>
        <v>10.1016/j.epsl.2018.06.017</v>
      </c>
      <c r="E225" s="3">
        <f>d11B!E225</f>
        <v>15670.9375</v>
      </c>
      <c r="F225" s="3">
        <f>d11B!F225</f>
        <v>78.861884530042801</v>
      </c>
      <c r="G225" s="3">
        <f>d11B!G225</f>
        <v>78.861884530042801</v>
      </c>
      <c r="H225" s="3">
        <f>d11B!H225</f>
        <v>15.670937500000001</v>
      </c>
      <c r="I225" s="3">
        <f>d11B!I225</f>
        <v>7.8861884530042795E-2</v>
      </c>
      <c r="J225" s="3">
        <f>d11B!J225</f>
        <v>7.8861884530042795E-2</v>
      </c>
      <c r="K225" s="3">
        <f>d11B!K225</f>
        <v>490.47990000000004</v>
      </c>
      <c r="L225" s="3">
        <f>d11B!L225</f>
        <v>222.04759999999987</v>
      </c>
      <c r="M225" s="3">
        <f>d11B!M225</f>
        <v>149.84060000000005</v>
      </c>
      <c r="N225" s="3" t="b">
        <f>d11B!N225</f>
        <v>1</v>
      </c>
      <c r="O225" s="3">
        <f>d11B!O225</f>
        <v>1</v>
      </c>
      <c r="P225" s="3" t="str">
        <f>d11B!P225</f>
        <v>all known sources of error have been quantified and/or sensitivity of the CO2 estimate to those sources is small</v>
      </c>
      <c r="Q225" s="3" t="str">
        <f>d11B!Q225</f>
        <v>NA</v>
      </c>
      <c r="R225" s="3" t="b">
        <f>d11B!R225</f>
        <v>0</v>
      </c>
      <c r="S225" s="3" t="str">
        <f>d11B!S225</f>
        <v>NA</v>
      </c>
      <c r="T225" s="3" t="b">
        <f>d11B!T225</f>
        <v>0</v>
      </c>
      <c r="U225" s="3" t="b">
        <f>d11B!U225</f>
        <v>0</v>
      </c>
      <c r="V225" s="3" t="str">
        <f>d11B!V225</f>
        <v>NA</v>
      </c>
      <c r="W225" s="3" t="str">
        <f>d11B!W225</f>
        <v>NA</v>
      </c>
      <c r="X225" s="3" t="b">
        <f>d11B!X225</f>
        <v>0</v>
      </c>
      <c r="Y225" s="3" t="str">
        <f>d11B!Y225</f>
        <v>added age uncertainties based on power fit on LR04 uncertainties</v>
      </c>
      <c r="Z225" s="3">
        <f>d11B!Z225</f>
        <v>761</v>
      </c>
    </row>
    <row r="226" spans="1:26">
      <c r="A226" s="3" t="str">
        <f>d11B!A226</f>
        <v>boron isotopes</v>
      </c>
      <c r="B226" s="3" t="str">
        <f>d11B!B226</f>
        <v>Sosdian</v>
      </c>
      <c r="C226" s="3">
        <f>d11B!C226</f>
        <v>2018</v>
      </c>
      <c r="D226" s="3" t="str">
        <f>d11B!D226</f>
        <v>10.1016/j.epsl.2018.06.017</v>
      </c>
      <c r="E226" s="3">
        <f>d11B!E226</f>
        <v>15994.375</v>
      </c>
      <c r="F226" s="3">
        <f>d11B!F226</f>
        <v>80.404408567105264</v>
      </c>
      <c r="G226" s="3">
        <f>d11B!G226</f>
        <v>80.404408567105264</v>
      </c>
      <c r="H226" s="3">
        <f>d11B!H226</f>
        <v>15.994375</v>
      </c>
      <c r="I226" s="3">
        <f>d11B!I226</f>
        <v>8.0404408567105262E-2</v>
      </c>
      <c r="J226" s="3">
        <f>d11B!J226</f>
        <v>8.0404408567105262E-2</v>
      </c>
      <c r="K226" s="3">
        <f>d11B!K226</f>
        <v>642.62710000000004</v>
      </c>
      <c r="L226" s="3">
        <f>d11B!L226</f>
        <v>353.7983999999999</v>
      </c>
      <c r="M226" s="3">
        <f>d11B!M226</f>
        <v>214.22300000000007</v>
      </c>
      <c r="N226" s="3" t="b">
        <f>d11B!N226</f>
        <v>1</v>
      </c>
      <c r="O226" s="3">
        <f>d11B!O226</f>
        <v>1</v>
      </c>
      <c r="P226" s="3" t="str">
        <f>d11B!P226</f>
        <v>all known sources of error have been quantified and/or sensitivity of the CO2 estimate to those sources is small</v>
      </c>
      <c r="Q226" s="3" t="str">
        <f>d11B!Q226</f>
        <v>NA</v>
      </c>
      <c r="R226" s="3" t="b">
        <f>d11B!R226</f>
        <v>0</v>
      </c>
      <c r="S226" s="3" t="str">
        <f>d11B!S226</f>
        <v>NA</v>
      </c>
      <c r="T226" s="3" t="b">
        <f>d11B!T226</f>
        <v>0</v>
      </c>
      <c r="U226" s="3" t="b">
        <f>d11B!U226</f>
        <v>0</v>
      </c>
      <c r="V226" s="3" t="str">
        <f>d11B!V226</f>
        <v>NA</v>
      </c>
      <c r="W226" s="3" t="str">
        <f>d11B!W226</f>
        <v>NA</v>
      </c>
      <c r="X226" s="3" t="b">
        <f>d11B!X226</f>
        <v>0</v>
      </c>
      <c r="Y226" s="3" t="str">
        <f>d11B!Y226</f>
        <v>added age uncertainties based on power fit on LR04 uncertainties</v>
      </c>
      <c r="Z226" s="3">
        <f>d11B!Z226</f>
        <v>761</v>
      </c>
    </row>
    <row r="227" spans="1:26">
      <c r="A227" s="3" t="str">
        <f>d11B!A227</f>
        <v>boron isotopes</v>
      </c>
      <c r="B227" s="3" t="str">
        <f>d11B!B227</f>
        <v>Sosdian</v>
      </c>
      <c r="C227" s="3">
        <f>d11B!C227</f>
        <v>2018</v>
      </c>
      <c r="D227" s="3" t="str">
        <f>d11B!D227</f>
        <v>10.1016/j.epsl.2018.06.017</v>
      </c>
      <c r="E227" s="3">
        <f>d11B!E227</f>
        <v>16219.999999999998</v>
      </c>
      <c r="F227" s="3">
        <f>d11B!F227</f>
        <v>81.479491171857688</v>
      </c>
      <c r="G227" s="3">
        <f>d11B!G227</f>
        <v>81.479491171857688</v>
      </c>
      <c r="H227" s="3">
        <f>d11B!H227</f>
        <v>16.22</v>
      </c>
      <c r="I227" s="3">
        <f>d11B!I227</f>
        <v>8.1479491171857682E-2</v>
      </c>
      <c r="J227" s="3">
        <f>d11B!J227</f>
        <v>8.1479491171857682E-2</v>
      </c>
      <c r="K227" s="3">
        <f>d11B!K227</f>
        <v>369.7106</v>
      </c>
      <c r="L227" s="3">
        <f>d11B!L227</f>
        <v>145.98239999999998</v>
      </c>
      <c r="M227" s="3">
        <f>d11B!M227</f>
        <v>111.66230000000002</v>
      </c>
      <c r="N227" s="3" t="b">
        <f>d11B!N227</f>
        <v>1</v>
      </c>
      <c r="O227" s="3">
        <f>d11B!O227</f>
        <v>1</v>
      </c>
      <c r="P227" s="3" t="str">
        <f>d11B!P227</f>
        <v>all known sources of error have been quantified and/or sensitivity of the CO2 estimate to those sources is small</v>
      </c>
      <c r="Q227" s="3" t="str">
        <f>d11B!Q227</f>
        <v>NA</v>
      </c>
      <c r="R227" s="3" t="b">
        <f>d11B!R227</f>
        <v>0</v>
      </c>
      <c r="S227" s="3" t="str">
        <f>d11B!S227</f>
        <v>NA</v>
      </c>
      <c r="T227" s="3" t="b">
        <f>d11B!T227</f>
        <v>0</v>
      </c>
      <c r="U227" s="3" t="b">
        <f>d11B!U227</f>
        <v>0</v>
      </c>
      <c r="V227" s="3" t="str">
        <f>d11B!V227</f>
        <v>NA</v>
      </c>
      <c r="W227" s="3" t="str">
        <f>d11B!W227</f>
        <v>NA</v>
      </c>
      <c r="X227" s="3" t="b">
        <f>d11B!X227</f>
        <v>0</v>
      </c>
      <c r="Y227" s="3" t="str">
        <f>d11B!Y227</f>
        <v>added age uncertainties based on power fit on LR04 uncertainties</v>
      </c>
      <c r="Z227" s="3">
        <f>d11B!Z227</f>
        <v>761</v>
      </c>
    </row>
    <row r="228" spans="1:26">
      <c r="A228" s="3" t="str">
        <f>d11B!A228</f>
        <v>boron isotopes</v>
      </c>
      <c r="B228" s="3" t="str">
        <f>d11B!B228</f>
        <v>Sosdian</v>
      </c>
      <c r="C228" s="3">
        <f>d11B!C228</f>
        <v>2018</v>
      </c>
      <c r="D228" s="3" t="str">
        <f>d11B!D228</f>
        <v>10.1016/j.epsl.2018.06.017</v>
      </c>
      <c r="E228" s="3">
        <f>d11B!E228</f>
        <v>11697.869404004961</v>
      </c>
      <c r="F228" s="3">
        <f>d11B!F228</f>
        <v>59.76637704743888</v>
      </c>
      <c r="G228" s="3">
        <f>d11B!G228</f>
        <v>59.76637704743888</v>
      </c>
      <c r="H228" s="3">
        <f>d11B!H228</f>
        <v>11.697869404004962</v>
      </c>
      <c r="I228" s="3">
        <f>d11B!I228</f>
        <v>5.9766377047438882E-2</v>
      </c>
      <c r="J228" s="3">
        <f>d11B!J228</f>
        <v>5.9766377047438882E-2</v>
      </c>
      <c r="K228" s="3">
        <f>d11B!K228</f>
        <v>445.73009999999999</v>
      </c>
      <c r="L228" s="3">
        <f>d11B!L228</f>
        <v>189.17169999999999</v>
      </c>
      <c r="M228" s="3">
        <f>d11B!M228</f>
        <v>131.96289999999999</v>
      </c>
      <c r="N228" s="3" t="b">
        <f>d11B!N228</f>
        <v>1</v>
      </c>
      <c r="O228" s="3">
        <f>d11B!O228</f>
        <v>1</v>
      </c>
      <c r="P228" s="3" t="str">
        <f>d11B!P228</f>
        <v>all known sources of error have been quantified and/or sensitivity of the CO2 estimate to those sources is small</v>
      </c>
      <c r="Q228" s="3" t="str">
        <f>d11B!Q228</f>
        <v>NA</v>
      </c>
      <c r="R228" s="3" t="b">
        <f>d11B!R228</f>
        <v>0</v>
      </c>
      <c r="S228" s="3" t="str">
        <f>d11B!S228</f>
        <v>NA</v>
      </c>
      <c r="T228" s="3" t="b">
        <f>d11B!T228</f>
        <v>0</v>
      </c>
      <c r="U228" s="3" t="b">
        <f>d11B!U228</f>
        <v>0</v>
      </c>
      <c r="V228" s="3" t="str">
        <f>d11B!V228</f>
        <v>NA</v>
      </c>
      <c r="W228" s="3" t="str">
        <f>d11B!W228</f>
        <v>NA</v>
      </c>
      <c r="X228" s="3" t="b">
        <f>d11B!X228</f>
        <v>0</v>
      </c>
      <c r="Y228" s="3" t="str">
        <f>d11B!Y228</f>
        <v>added age uncertainties based on power fit on LR04 uncertainties</v>
      </c>
      <c r="Z228" s="3">
        <f>d11B!Z228</f>
        <v>926</v>
      </c>
    </row>
    <row r="229" spans="1:26">
      <c r="A229" s="3" t="str">
        <f>d11B!A229</f>
        <v>boron isotopes</v>
      </c>
      <c r="B229" s="3" t="str">
        <f>d11B!B229</f>
        <v>Sosdian</v>
      </c>
      <c r="C229" s="3">
        <f>d11B!C229</f>
        <v>2018</v>
      </c>
      <c r="D229" s="3" t="str">
        <f>d11B!D229</f>
        <v>10.1016/j.epsl.2018.06.017</v>
      </c>
      <c r="E229" s="3">
        <f>d11B!E229</f>
        <v>13763.133516579244</v>
      </c>
      <c r="F229" s="3">
        <f>d11B!F229</f>
        <v>69.728425387478069</v>
      </c>
      <c r="G229" s="3">
        <f>d11B!G229</f>
        <v>69.728425387478069</v>
      </c>
      <c r="H229" s="3">
        <f>d11B!H229</f>
        <v>13.763133516579245</v>
      </c>
      <c r="I229" s="3">
        <f>d11B!I229</f>
        <v>6.9728425387478074E-2</v>
      </c>
      <c r="J229" s="3">
        <f>d11B!J229</f>
        <v>6.9728425387478074E-2</v>
      </c>
      <c r="K229" s="3">
        <f>d11B!K229</f>
        <v>402.12439999999998</v>
      </c>
      <c r="L229" s="3">
        <f>d11B!L229</f>
        <v>156.09790000000004</v>
      </c>
      <c r="M229" s="3">
        <f>d11B!M229</f>
        <v>119.48899999999998</v>
      </c>
      <c r="N229" s="3" t="b">
        <f>d11B!N229</f>
        <v>1</v>
      </c>
      <c r="O229" s="3">
        <f>d11B!O229</f>
        <v>1</v>
      </c>
      <c r="P229" s="3" t="str">
        <f>d11B!P229</f>
        <v>all known sources of error have been quantified and/or sensitivity of the CO2 estimate to those sources is small</v>
      </c>
      <c r="Q229" s="3" t="str">
        <f>d11B!Q229</f>
        <v>NA</v>
      </c>
      <c r="R229" s="3" t="b">
        <f>d11B!R229</f>
        <v>0</v>
      </c>
      <c r="S229" s="3" t="str">
        <f>d11B!S229</f>
        <v>NA</v>
      </c>
      <c r="T229" s="3" t="b">
        <f>d11B!T229</f>
        <v>0</v>
      </c>
      <c r="U229" s="3" t="b">
        <f>d11B!U229</f>
        <v>0</v>
      </c>
      <c r="V229" s="3" t="str">
        <f>d11B!V229</f>
        <v>NA</v>
      </c>
      <c r="W229" s="3" t="str">
        <f>d11B!W229</f>
        <v>NA</v>
      </c>
      <c r="X229" s="3" t="b">
        <f>d11B!X229</f>
        <v>0</v>
      </c>
      <c r="Y229" s="3" t="str">
        <f>d11B!Y229</f>
        <v>added age uncertainties based on power fit on LR04 uncertainties</v>
      </c>
      <c r="Z229" s="3">
        <f>d11B!Z229</f>
        <v>926</v>
      </c>
    </row>
    <row r="230" spans="1:26">
      <c r="A230" s="3" t="str">
        <f>d11B!A230</f>
        <v>boron isotopes</v>
      </c>
      <c r="B230" s="3" t="str">
        <f>d11B!B230</f>
        <v>Sosdian</v>
      </c>
      <c r="C230" s="3">
        <f>d11B!C230</f>
        <v>2018</v>
      </c>
      <c r="D230" s="3" t="str">
        <f>d11B!D230</f>
        <v>10.1016/j.epsl.2018.06.017</v>
      </c>
      <c r="E230" s="3">
        <f>d11B!E230</f>
        <v>15838.071018764613</v>
      </c>
      <c r="F230" s="3">
        <f>d11B!F230</f>
        <v>79.659174215075069</v>
      </c>
      <c r="G230" s="3">
        <f>d11B!G230</f>
        <v>79.659174215075069</v>
      </c>
      <c r="H230" s="3">
        <f>d11B!H230</f>
        <v>15.838071018764612</v>
      </c>
      <c r="I230" s="3">
        <f>d11B!I230</f>
        <v>7.9659174215075068E-2</v>
      </c>
      <c r="J230" s="3">
        <f>d11B!J230</f>
        <v>7.9659174215075068E-2</v>
      </c>
      <c r="K230" s="3">
        <f>d11B!K230</f>
        <v>575.31499999999994</v>
      </c>
      <c r="L230" s="3">
        <f>d11B!L230</f>
        <v>281.00760000000002</v>
      </c>
      <c r="M230" s="3">
        <f>d11B!M230</f>
        <v>182.96759999999995</v>
      </c>
      <c r="N230" s="3" t="b">
        <f>d11B!N230</f>
        <v>1</v>
      </c>
      <c r="O230" s="3">
        <f>d11B!O230</f>
        <v>1</v>
      </c>
      <c r="P230" s="3" t="str">
        <f>d11B!P230</f>
        <v>all known sources of error have been quantified and/or sensitivity of the CO2 estimate to those sources is small</v>
      </c>
      <c r="Q230" s="3" t="str">
        <f>d11B!Q230</f>
        <v>NA</v>
      </c>
      <c r="R230" s="3" t="b">
        <f>d11B!R230</f>
        <v>0</v>
      </c>
      <c r="S230" s="3" t="str">
        <f>d11B!S230</f>
        <v>NA</v>
      </c>
      <c r="T230" s="3" t="b">
        <f>d11B!T230</f>
        <v>0</v>
      </c>
      <c r="U230" s="3" t="b">
        <f>d11B!U230</f>
        <v>0</v>
      </c>
      <c r="V230" s="3" t="str">
        <f>d11B!V230</f>
        <v>NA</v>
      </c>
      <c r="W230" s="3" t="str">
        <f>d11B!W230</f>
        <v>NA</v>
      </c>
      <c r="X230" s="3" t="b">
        <f>d11B!X230</f>
        <v>0</v>
      </c>
      <c r="Y230" s="3" t="str">
        <f>d11B!Y230</f>
        <v>added age uncertainties based on power fit on LR04 uncertainties</v>
      </c>
      <c r="Z230" s="3">
        <f>d11B!Z230</f>
        <v>926</v>
      </c>
    </row>
    <row r="231" spans="1:26">
      <c r="A231" s="3" t="str">
        <f>d11B!A231</f>
        <v>boron isotopes</v>
      </c>
      <c r="B231" s="3" t="str">
        <f>d11B!B231</f>
        <v>Sosdian</v>
      </c>
      <c r="C231" s="3">
        <f>d11B!C231</f>
        <v>2018</v>
      </c>
      <c r="D231" s="3" t="str">
        <f>d11B!D231</f>
        <v>10.1016/j.epsl.2018.06.017</v>
      </c>
      <c r="E231" s="3">
        <f>d11B!E231</f>
        <v>3.9110250469999999</v>
      </c>
      <c r="F231" s="3">
        <f>d11B!F231</f>
        <v>4</v>
      </c>
      <c r="G231" s="3">
        <f>d11B!G231</f>
        <v>4</v>
      </c>
      <c r="H231" s="3">
        <f>d11B!H231</f>
        <v>3.9110250469999996E-3</v>
      </c>
      <c r="I231" s="3">
        <f>d11B!I231</f>
        <v>4.0000000000000001E-3</v>
      </c>
      <c r="J231" s="3">
        <f>d11B!J231</f>
        <v>4.0000000000000001E-3</v>
      </c>
      <c r="K231" s="3">
        <f>d11B!K231</f>
        <v>273.9015</v>
      </c>
      <c r="L231" s="3">
        <f>d11B!L231</f>
        <v>23.527900000000045</v>
      </c>
      <c r="M231" s="3">
        <f>d11B!M231</f>
        <v>22.355499999999978</v>
      </c>
      <c r="N231" s="3" t="b">
        <f>d11B!N231</f>
        <v>1</v>
      </c>
      <c r="O231" s="3">
        <f>d11B!O231</f>
        <v>1</v>
      </c>
      <c r="P231" s="3" t="str">
        <f>d11B!P231</f>
        <v>all known sources of error have been quantified and/or sensitivity of the CO2 estimate to those sources is small</v>
      </c>
      <c r="Q231" s="3" t="str">
        <f>d11B!Q231</f>
        <v>NA</v>
      </c>
      <c r="R231" s="3" t="b">
        <f>d11B!R231</f>
        <v>0</v>
      </c>
      <c r="S231" s="3" t="str">
        <f>d11B!S231</f>
        <v>NA</v>
      </c>
      <c r="T231" s="3" t="b">
        <f>d11B!T231</f>
        <v>0</v>
      </c>
      <c r="U231" s="3" t="b">
        <f>d11B!U231</f>
        <v>0</v>
      </c>
      <c r="V231" s="3" t="str">
        <f>d11B!V231</f>
        <v>NA</v>
      </c>
      <c r="W231" s="3" t="str">
        <f>d11B!W231</f>
        <v>NA</v>
      </c>
      <c r="X231" s="3" t="b">
        <f>d11B!X231</f>
        <v>0</v>
      </c>
      <c r="Y231" s="3" t="str">
        <f>d11B!Y231</f>
        <v>added age uncertainties based on LR04</v>
      </c>
      <c r="Z231" s="3">
        <f>d11B!Z231</f>
        <v>999</v>
      </c>
    </row>
    <row r="232" spans="1:26">
      <c r="A232" s="3" t="str">
        <f>d11B!A232</f>
        <v>boron isotopes</v>
      </c>
      <c r="B232" s="3" t="str">
        <f>d11B!B232</f>
        <v>Sosdian</v>
      </c>
      <c r="C232" s="3">
        <f>d11B!C232</f>
        <v>2018</v>
      </c>
      <c r="D232" s="3" t="str">
        <f>d11B!D232</f>
        <v>10.1016/j.epsl.2018.06.017</v>
      </c>
      <c r="E232" s="3">
        <f>d11B!E232</f>
        <v>4.63</v>
      </c>
      <c r="F232" s="3">
        <f>d11B!F232</f>
        <v>4</v>
      </c>
      <c r="G232" s="3">
        <f>d11B!G232</f>
        <v>4</v>
      </c>
      <c r="H232" s="3">
        <f>d11B!H232</f>
        <v>4.6299999999999996E-3</v>
      </c>
      <c r="I232" s="3">
        <f>d11B!I232</f>
        <v>4.0000000000000001E-3</v>
      </c>
      <c r="J232" s="3">
        <f>d11B!J232</f>
        <v>4.0000000000000001E-3</v>
      </c>
      <c r="K232" s="3">
        <f>d11B!K232</f>
        <v>263.0582</v>
      </c>
      <c r="L232" s="3">
        <f>d11B!L232</f>
        <v>21.027199999999993</v>
      </c>
      <c r="M232" s="3">
        <f>d11B!M232</f>
        <v>19.247500000000002</v>
      </c>
      <c r="N232" s="3" t="b">
        <f>d11B!N232</f>
        <v>1</v>
      </c>
      <c r="O232" s="3">
        <f>d11B!O232</f>
        <v>1</v>
      </c>
      <c r="P232" s="3" t="str">
        <f>d11B!P232</f>
        <v>all known sources of error have been quantified and/or sensitivity of the CO2 estimate to those sources is small</v>
      </c>
      <c r="Q232" s="3" t="str">
        <f>d11B!Q232</f>
        <v>NA</v>
      </c>
      <c r="R232" s="3" t="b">
        <f>d11B!R232</f>
        <v>0</v>
      </c>
      <c r="S232" s="3" t="str">
        <f>d11B!S232</f>
        <v>NA</v>
      </c>
      <c r="T232" s="3" t="b">
        <f>d11B!T232</f>
        <v>0</v>
      </c>
      <c r="U232" s="3" t="b">
        <f>d11B!U232</f>
        <v>0</v>
      </c>
      <c r="V232" s="3" t="str">
        <f>d11B!V232</f>
        <v>NA</v>
      </c>
      <c r="W232" s="3" t="str">
        <f>d11B!W232</f>
        <v>NA</v>
      </c>
      <c r="X232" s="3" t="b">
        <f>d11B!X232</f>
        <v>0</v>
      </c>
      <c r="Y232" s="3" t="str">
        <f>d11B!Y232</f>
        <v>added age uncertainties based on LR04</v>
      </c>
      <c r="Z232" s="3">
        <f>d11B!Z232</f>
        <v>999</v>
      </c>
    </row>
    <row r="233" spans="1:26">
      <c r="A233" s="3" t="str">
        <f>d11B!A233</f>
        <v>boron isotopes</v>
      </c>
      <c r="B233" s="3" t="str">
        <f>d11B!B233</f>
        <v>Sosdian</v>
      </c>
      <c r="C233" s="3">
        <f>d11B!C233</f>
        <v>2018</v>
      </c>
      <c r="D233" s="3" t="str">
        <f>d11B!D233</f>
        <v>10.1016/j.epsl.2018.06.017</v>
      </c>
      <c r="E233" s="3">
        <f>d11B!E233</f>
        <v>5.0199999999999996</v>
      </c>
      <c r="F233" s="3">
        <f>d11B!F233</f>
        <v>4</v>
      </c>
      <c r="G233" s="3">
        <f>d11B!G233</f>
        <v>4</v>
      </c>
      <c r="H233" s="3">
        <f>d11B!H233</f>
        <v>5.0199999999999993E-3</v>
      </c>
      <c r="I233" s="3">
        <f>d11B!I233</f>
        <v>4.0000000000000001E-3</v>
      </c>
      <c r="J233" s="3">
        <f>d11B!J233</f>
        <v>4.0000000000000001E-3</v>
      </c>
      <c r="K233" s="3">
        <f>d11B!K233</f>
        <v>281.13759999999996</v>
      </c>
      <c r="L233" s="3">
        <f>d11B!L233</f>
        <v>23.640000000000043</v>
      </c>
      <c r="M233" s="3">
        <f>d11B!M233</f>
        <v>22.572399999999959</v>
      </c>
      <c r="N233" s="3" t="b">
        <f>d11B!N233</f>
        <v>1</v>
      </c>
      <c r="O233" s="3">
        <f>d11B!O233</f>
        <v>1</v>
      </c>
      <c r="P233" s="3" t="str">
        <f>d11B!P233</f>
        <v>all known sources of error have been quantified and/or sensitivity of the CO2 estimate to those sources is small</v>
      </c>
      <c r="Q233" s="3" t="str">
        <f>d11B!Q233</f>
        <v>NA</v>
      </c>
      <c r="R233" s="3" t="b">
        <f>d11B!R233</f>
        <v>0</v>
      </c>
      <c r="S233" s="3" t="str">
        <f>d11B!S233</f>
        <v>NA</v>
      </c>
      <c r="T233" s="3" t="b">
        <f>d11B!T233</f>
        <v>0</v>
      </c>
      <c r="U233" s="3" t="b">
        <f>d11B!U233</f>
        <v>0</v>
      </c>
      <c r="V233" s="3" t="str">
        <f>d11B!V233</f>
        <v>NA</v>
      </c>
      <c r="W233" s="3" t="str">
        <f>d11B!W233</f>
        <v>NA</v>
      </c>
      <c r="X233" s="3" t="b">
        <f>d11B!X233</f>
        <v>0</v>
      </c>
      <c r="Y233" s="3" t="str">
        <f>d11B!Y233</f>
        <v>added age uncertainties based on LR04</v>
      </c>
      <c r="Z233" s="3">
        <f>d11B!Z233</f>
        <v>999</v>
      </c>
    </row>
    <row r="234" spans="1:26">
      <c r="A234" s="3" t="str">
        <f>d11B!A234</f>
        <v>boron isotopes</v>
      </c>
      <c r="B234" s="3" t="str">
        <f>d11B!B234</f>
        <v>Sosdian</v>
      </c>
      <c r="C234" s="3">
        <f>d11B!C234</f>
        <v>2018</v>
      </c>
      <c r="D234" s="3" t="str">
        <f>d11B!D234</f>
        <v>10.1016/j.epsl.2018.06.017</v>
      </c>
      <c r="E234" s="3">
        <f>d11B!E234</f>
        <v>7.82</v>
      </c>
      <c r="F234" s="3">
        <f>d11B!F234</f>
        <v>4</v>
      </c>
      <c r="G234" s="3">
        <f>d11B!G234</f>
        <v>4</v>
      </c>
      <c r="H234" s="3">
        <f>d11B!H234</f>
        <v>7.8200000000000006E-3</v>
      </c>
      <c r="I234" s="3">
        <f>d11B!I234</f>
        <v>4.0000000000000001E-3</v>
      </c>
      <c r="J234" s="3">
        <f>d11B!J234</f>
        <v>4.0000000000000001E-3</v>
      </c>
      <c r="K234" s="3">
        <f>d11B!K234</f>
        <v>258.56180000000001</v>
      </c>
      <c r="L234" s="3">
        <f>d11B!L234</f>
        <v>22.671899999999994</v>
      </c>
      <c r="M234" s="3">
        <f>d11B!M234</f>
        <v>21.232800000000026</v>
      </c>
      <c r="N234" s="3" t="b">
        <f>d11B!N234</f>
        <v>1</v>
      </c>
      <c r="O234" s="3">
        <f>d11B!O234</f>
        <v>1</v>
      </c>
      <c r="P234" s="3" t="str">
        <f>d11B!P234</f>
        <v>all known sources of error have been quantified and/or sensitivity of the CO2 estimate to those sources is small</v>
      </c>
      <c r="Q234" s="3" t="str">
        <f>d11B!Q234</f>
        <v>NA</v>
      </c>
      <c r="R234" s="3" t="b">
        <f>d11B!R234</f>
        <v>0</v>
      </c>
      <c r="S234" s="3" t="str">
        <f>d11B!S234</f>
        <v>NA</v>
      </c>
      <c r="T234" s="3" t="b">
        <f>d11B!T234</f>
        <v>0</v>
      </c>
      <c r="U234" s="3" t="b">
        <f>d11B!U234</f>
        <v>0</v>
      </c>
      <c r="V234" s="3" t="str">
        <f>d11B!V234</f>
        <v>NA</v>
      </c>
      <c r="W234" s="3" t="str">
        <f>d11B!W234</f>
        <v>NA</v>
      </c>
      <c r="X234" s="3" t="b">
        <f>d11B!X234</f>
        <v>0</v>
      </c>
      <c r="Y234" s="3" t="str">
        <f>d11B!Y234</f>
        <v>added age uncertainties based on LR04</v>
      </c>
      <c r="Z234" s="3">
        <f>d11B!Z234</f>
        <v>999</v>
      </c>
    </row>
    <row r="235" spans="1:26">
      <c r="A235" s="3" t="str">
        <f>d11B!A235</f>
        <v>boron isotopes</v>
      </c>
      <c r="B235" s="3" t="str">
        <f>d11B!B235</f>
        <v>Sosdian</v>
      </c>
      <c r="C235" s="3">
        <f>d11B!C235</f>
        <v>2018</v>
      </c>
      <c r="D235" s="3" t="str">
        <f>d11B!D235</f>
        <v>10.1016/j.epsl.2018.06.017</v>
      </c>
      <c r="E235" s="3">
        <f>d11B!E235</f>
        <v>7.82</v>
      </c>
      <c r="F235" s="3">
        <f>d11B!F235</f>
        <v>4</v>
      </c>
      <c r="G235" s="3">
        <f>d11B!G235</f>
        <v>4</v>
      </c>
      <c r="H235" s="3">
        <f>d11B!H235</f>
        <v>7.8200000000000006E-3</v>
      </c>
      <c r="I235" s="3">
        <f>d11B!I235</f>
        <v>4.0000000000000001E-3</v>
      </c>
      <c r="J235" s="3">
        <f>d11B!J235</f>
        <v>4.0000000000000001E-3</v>
      </c>
      <c r="K235" s="3">
        <f>d11B!K235</f>
        <v>268.5763</v>
      </c>
      <c r="L235" s="3">
        <f>d11B!L235</f>
        <v>24.879399999999976</v>
      </c>
      <c r="M235" s="3">
        <f>d11B!M235</f>
        <v>22.232200000000006</v>
      </c>
      <c r="N235" s="3" t="b">
        <f>d11B!N235</f>
        <v>1</v>
      </c>
      <c r="O235" s="3">
        <f>d11B!O235</f>
        <v>1</v>
      </c>
      <c r="P235" s="3" t="str">
        <f>d11B!P235</f>
        <v>all known sources of error have been quantified and/or sensitivity of the CO2 estimate to those sources is small</v>
      </c>
      <c r="Q235" s="3" t="str">
        <f>d11B!Q235</f>
        <v>NA</v>
      </c>
      <c r="R235" s="3" t="b">
        <f>d11B!R235</f>
        <v>0</v>
      </c>
      <c r="S235" s="3" t="str">
        <f>d11B!S235</f>
        <v>NA</v>
      </c>
      <c r="T235" s="3" t="b">
        <f>d11B!T235</f>
        <v>0</v>
      </c>
      <c r="U235" s="3" t="b">
        <f>d11B!U235</f>
        <v>0</v>
      </c>
      <c r="V235" s="3" t="str">
        <f>d11B!V235</f>
        <v>NA</v>
      </c>
      <c r="W235" s="3" t="str">
        <f>d11B!W235</f>
        <v>NA</v>
      </c>
      <c r="X235" s="3" t="b">
        <f>d11B!X235</f>
        <v>0</v>
      </c>
      <c r="Y235" s="3" t="str">
        <f>d11B!Y235</f>
        <v>added age uncertainties based on LR04</v>
      </c>
      <c r="Z235" s="3">
        <f>d11B!Z235</f>
        <v>999</v>
      </c>
    </row>
    <row r="236" spans="1:26">
      <c r="A236" s="3" t="str">
        <f>d11B!A236</f>
        <v>boron isotopes</v>
      </c>
      <c r="B236" s="3" t="str">
        <f>d11B!B236</f>
        <v>Sosdian</v>
      </c>
      <c r="C236" s="3">
        <f>d11B!C236</f>
        <v>2018</v>
      </c>
      <c r="D236" s="3" t="str">
        <f>d11B!D236</f>
        <v>10.1016/j.epsl.2018.06.017</v>
      </c>
      <c r="E236" s="3">
        <f>d11B!E236</f>
        <v>9.49</v>
      </c>
      <c r="F236" s="3">
        <f>d11B!F236</f>
        <v>4</v>
      </c>
      <c r="G236" s="3">
        <f>d11B!G236</f>
        <v>4</v>
      </c>
      <c r="H236" s="3">
        <f>d11B!H236</f>
        <v>9.4900000000000002E-3</v>
      </c>
      <c r="I236" s="3">
        <f>d11B!I236</f>
        <v>4.0000000000000001E-3</v>
      </c>
      <c r="J236" s="3">
        <f>d11B!J236</f>
        <v>4.0000000000000001E-3</v>
      </c>
      <c r="K236" s="3">
        <f>d11B!K236</f>
        <v>266.08429999999998</v>
      </c>
      <c r="L236" s="3">
        <f>d11B!L236</f>
        <v>23.102399999999989</v>
      </c>
      <c r="M236" s="3">
        <f>d11B!M236</f>
        <v>21.822499999999962</v>
      </c>
      <c r="N236" s="3" t="b">
        <f>d11B!N236</f>
        <v>1</v>
      </c>
      <c r="O236" s="3">
        <f>d11B!O236</f>
        <v>1</v>
      </c>
      <c r="P236" s="3" t="str">
        <f>d11B!P236</f>
        <v>all known sources of error have been quantified and/or sensitivity of the CO2 estimate to those sources is small</v>
      </c>
      <c r="Q236" s="3" t="str">
        <f>d11B!Q236</f>
        <v>NA</v>
      </c>
      <c r="R236" s="3" t="b">
        <f>d11B!R236</f>
        <v>0</v>
      </c>
      <c r="S236" s="3" t="str">
        <f>d11B!S236</f>
        <v>NA</v>
      </c>
      <c r="T236" s="3" t="b">
        <f>d11B!T236</f>
        <v>0</v>
      </c>
      <c r="U236" s="3" t="b">
        <f>d11B!U236</f>
        <v>0</v>
      </c>
      <c r="V236" s="3" t="str">
        <f>d11B!V236</f>
        <v>NA</v>
      </c>
      <c r="W236" s="3" t="str">
        <f>d11B!W236</f>
        <v>NA</v>
      </c>
      <c r="X236" s="3" t="b">
        <f>d11B!X236</f>
        <v>0</v>
      </c>
      <c r="Y236" s="3" t="str">
        <f>d11B!Y236</f>
        <v>added age uncertainties based on LR04</v>
      </c>
      <c r="Z236" s="3">
        <f>d11B!Z236</f>
        <v>999</v>
      </c>
    </row>
    <row r="237" spans="1:26">
      <c r="A237" s="3" t="str">
        <f>d11B!A237</f>
        <v>boron isotopes</v>
      </c>
      <c r="B237" s="3" t="str">
        <f>d11B!B237</f>
        <v>Sosdian</v>
      </c>
      <c r="C237" s="3">
        <f>d11B!C237</f>
        <v>2018</v>
      </c>
      <c r="D237" s="3" t="str">
        <f>d11B!D237</f>
        <v>10.1016/j.epsl.2018.06.017</v>
      </c>
      <c r="E237" s="3">
        <f>d11B!E237</f>
        <v>10.32</v>
      </c>
      <c r="F237" s="3">
        <f>d11B!F237</f>
        <v>4</v>
      </c>
      <c r="G237" s="3">
        <f>d11B!G237</f>
        <v>4</v>
      </c>
      <c r="H237" s="3">
        <f>d11B!H237</f>
        <v>1.0320000000000001E-2</v>
      </c>
      <c r="I237" s="3">
        <f>d11B!I237</f>
        <v>4.0000000000000001E-3</v>
      </c>
      <c r="J237" s="3">
        <f>d11B!J237</f>
        <v>4.0000000000000001E-3</v>
      </c>
      <c r="K237" s="3">
        <f>d11B!K237</f>
        <v>240.78870000000001</v>
      </c>
      <c r="L237" s="3">
        <f>d11B!L237</f>
        <v>22.812600000000032</v>
      </c>
      <c r="M237" s="3">
        <f>d11B!M237</f>
        <v>21.493600000000015</v>
      </c>
      <c r="N237" s="3" t="b">
        <f>d11B!N237</f>
        <v>1</v>
      </c>
      <c r="O237" s="3">
        <f>d11B!O237</f>
        <v>1</v>
      </c>
      <c r="P237" s="3" t="str">
        <f>d11B!P237</f>
        <v>all known sources of error have been quantified and/or sensitivity of the CO2 estimate to those sources is small</v>
      </c>
      <c r="Q237" s="3" t="str">
        <f>d11B!Q237</f>
        <v>NA</v>
      </c>
      <c r="R237" s="3" t="b">
        <f>d11B!R237</f>
        <v>0</v>
      </c>
      <c r="S237" s="3" t="str">
        <f>d11B!S237</f>
        <v>NA</v>
      </c>
      <c r="T237" s="3" t="b">
        <f>d11B!T237</f>
        <v>0</v>
      </c>
      <c r="U237" s="3" t="b">
        <f>d11B!U237</f>
        <v>0</v>
      </c>
      <c r="V237" s="3" t="str">
        <f>d11B!V237</f>
        <v>NA</v>
      </c>
      <c r="W237" s="3" t="str">
        <f>d11B!W237</f>
        <v>NA</v>
      </c>
      <c r="X237" s="3" t="b">
        <f>d11B!X237</f>
        <v>0</v>
      </c>
      <c r="Y237" s="3" t="str">
        <f>d11B!Y237</f>
        <v>added age uncertainties based on LR04</v>
      </c>
      <c r="Z237" s="3">
        <f>d11B!Z237</f>
        <v>999</v>
      </c>
    </row>
    <row r="238" spans="1:26">
      <c r="A238" s="3" t="str">
        <f>d11B!A238</f>
        <v>boron isotopes</v>
      </c>
      <c r="B238" s="3" t="str">
        <f>d11B!B238</f>
        <v>Sosdian</v>
      </c>
      <c r="C238" s="3">
        <f>d11B!C238</f>
        <v>2018</v>
      </c>
      <c r="D238" s="3" t="str">
        <f>d11B!D238</f>
        <v>10.1016/j.epsl.2018.06.017</v>
      </c>
      <c r="E238" s="3">
        <f>d11B!E238</f>
        <v>11.65</v>
      </c>
      <c r="F238" s="3">
        <f>d11B!F238</f>
        <v>4</v>
      </c>
      <c r="G238" s="3">
        <f>d11B!G238</f>
        <v>4</v>
      </c>
      <c r="H238" s="3">
        <f>d11B!H238</f>
        <v>1.1650000000000001E-2</v>
      </c>
      <c r="I238" s="3">
        <f>d11B!I238</f>
        <v>4.0000000000000001E-3</v>
      </c>
      <c r="J238" s="3">
        <f>d11B!J238</f>
        <v>4.0000000000000001E-3</v>
      </c>
      <c r="K238" s="3">
        <f>d11B!K238</f>
        <v>256.26389999999998</v>
      </c>
      <c r="L238" s="3">
        <f>d11B!L238</f>
        <v>22.780500000000018</v>
      </c>
      <c r="M238" s="3">
        <f>d11B!M238</f>
        <v>21.642899999999997</v>
      </c>
      <c r="N238" s="3" t="b">
        <f>d11B!N238</f>
        <v>1</v>
      </c>
      <c r="O238" s="3">
        <f>d11B!O238</f>
        <v>1</v>
      </c>
      <c r="P238" s="3" t="str">
        <f>d11B!P238</f>
        <v>all known sources of error have been quantified and/or sensitivity of the CO2 estimate to those sources is small</v>
      </c>
      <c r="Q238" s="3" t="str">
        <f>d11B!Q238</f>
        <v>NA</v>
      </c>
      <c r="R238" s="3" t="b">
        <f>d11B!R238</f>
        <v>0</v>
      </c>
      <c r="S238" s="3" t="str">
        <f>d11B!S238</f>
        <v>NA</v>
      </c>
      <c r="T238" s="3" t="b">
        <f>d11B!T238</f>
        <v>0</v>
      </c>
      <c r="U238" s="3" t="b">
        <f>d11B!U238</f>
        <v>0</v>
      </c>
      <c r="V238" s="3" t="str">
        <f>d11B!V238</f>
        <v>NA</v>
      </c>
      <c r="W238" s="3" t="str">
        <f>d11B!W238</f>
        <v>NA</v>
      </c>
      <c r="X238" s="3" t="b">
        <f>d11B!X238</f>
        <v>0</v>
      </c>
      <c r="Y238" s="3" t="str">
        <f>d11B!Y238</f>
        <v>added age uncertainties based on LR04</v>
      </c>
      <c r="Z238" s="3">
        <f>d11B!Z238</f>
        <v>999</v>
      </c>
    </row>
    <row r="239" spans="1:26">
      <c r="A239" s="3" t="str">
        <f>d11B!A239</f>
        <v>boron isotopes</v>
      </c>
      <c r="B239" s="3" t="str">
        <f>d11B!B239</f>
        <v>Sosdian</v>
      </c>
      <c r="C239" s="3">
        <f>d11B!C239</f>
        <v>2018</v>
      </c>
      <c r="D239" s="3" t="str">
        <f>d11B!D239</f>
        <v>10.1016/j.epsl.2018.06.017</v>
      </c>
      <c r="E239" s="3">
        <f>d11B!E239</f>
        <v>14.01</v>
      </c>
      <c r="F239" s="3">
        <f>d11B!F239</f>
        <v>4</v>
      </c>
      <c r="G239" s="3">
        <f>d11B!G239</f>
        <v>4</v>
      </c>
      <c r="H239" s="3">
        <f>d11B!H239</f>
        <v>1.401E-2</v>
      </c>
      <c r="I239" s="3">
        <f>d11B!I239</f>
        <v>4.0000000000000001E-3</v>
      </c>
      <c r="J239" s="3">
        <f>d11B!J239</f>
        <v>4.0000000000000001E-3</v>
      </c>
      <c r="K239" s="3">
        <f>d11B!K239</f>
        <v>234.3151</v>
      </c>
      <c r="L239" s="3">
        <f>d11B!L239</f>
        <v>20.442199999999985</v>
      </c>
      <c r="M239" s="3">
        <f>d11B!M239</f>
        <v>18.769599999999997</v>
      </c>
      <c r="N239" s="3" t="b">
        <f>d11B!N239</f>
        <v>1</v>
      </c>
      <c r="O239" s="3">
        <f>d11B!O239</f>
        <v>1</v>
      </c>
      <c r="P239" s="3" t="str">
        <f>d11B!P239</f>
        <v>all known sources of error have been quantified and/or sensitivity of the CO2 estimate to those sources is small</v>
      </c>
      <c r="Q239" s="3" t="str">
        <f>d11B!Q239</f>
        <v>NA</v>
      </c>
      <c r="R239" s="3" t="b">
        <f>d11B!R239</f>
        <v>0</v>
      </c>
      <c r="S239" s="3" t="str">
        <f>d11B!S239</f>
        <v>NA</v>
      </c>
      <c r="T239" s="3" t="b">
        <f>d11B!T239</f>
        <v>0</v>
      </c>
      <c r="U239" s="3" t="b">
        <f>d11B!U239</f>
        <v>0</v>
      </c>
      <c r="V239" s="3" t="str">
        <f>d11B!V239</f>
        <v>NA</v>
      </c>
      <c r="W239" s="3" t="str">
        <f>d11B!W239</f>
        <v>NA</v>
      </c>
      <c r="X239" s="3" t="b">
        <f>d11B!X239</f>
        <v>0</v>
      </c>
      <c r="Y239" s="3" t="str">
        <f>d11B!Y239</f>
        <v>added age uncertainties based on LR04</v>
      </c>
      <c r="Z239" s="3">
        <f>d11B!Z239</f>
        <v>999</v>
      </c>
    </row>
    <row r="240" spans="1:26">
      <c r="A240" s="3" t="str">
        <f>d11B!A240</f>
        <v>boron isotopes</v>
      </c>
      <c r="B240" s="3" t="str">
        <f>d11B!B240</f>
        <v>Sosdian</v>
      </c>
      <c r="C240" s="3">
        <f>d11B!C240</f>
        <v>2018</v>
      </c>
      <c r="D240" s="3" t="str">
        <f>d11B!D240</f>
        <v>10.1016/j.epsl.2018.06.017</v>
      </c>
      <c r="E240" s="3">
        <f>d11B!E240</f>
        <v>15.07</v>
      </c>
      <c r="F240" s="3">
        <f>d11B!F240</f>
        <v>4</v>
      </c>
      <c r="G240" s="3">
        <f>d11B!G240</f>
        <v>4</v>
      </c>
      <c r="H240" s="3">
        <f>d11B!H240</f>
        <v>1.507E-2</v>
      </c>
      <c r="I240" s="3">
        <f>d11B!I240</f>
        <v>4.0000000000000001E-3</v>
      </c>
      <c r="J240" s="3">
        <f>d11B!J240</f>
        <v>4.0000000000000001E-3</v>
      </c>
      <c r="K240" s="3">
        <f>d11B!K240</f>
        <v>231.41479999999999</v>
      </c>
      <c r="L240" s="3">
        <f>d11B!L240</f>
        <v>20.269700000000029</v>
      </c>
      <c r="M240" s="3">
        <f>d11B!M240</f>
        <v>18.714399999999983</v>
      </c>
      <c r="N240" s="3" t="b">
        <f>d11B!N240</f>
        <v>1</v>
      </c>
      <c r="O240" s="3">
        <f>d11B!O240</f>
        <v>1</v>
      </c>
      <c r="P240" s="3" t="str">
        <f>d11B!P240</f>
        <v>all known sources of error have been quantified and/or sensitivity of the CO2 estimate to those sources is small</v>
      </c>
      <c r="Q240" s="3" t="str">
        <f>d11B!Q240</f>
        <v>NA</v>
      </c>
      <c r="R240" s="3" t="b">
        <f>d11B!R240</f>
        <v>0</v>
      </c>
      <c r="S240" s="3" t="str">
        <f>d11B!S240</f>
        <v>NA</v>
      </c>
      <c r="T240" s="3" t="b">
        <f>d11B!T240</f>
        <v>0</v>
      </c>
      <c r="U240" s="3" t="b">
        <f>d11B!U240</f>
        <v>0</v>
      </c>
      <c r="V240" s="3" t="str">
        <f>d11B!V240</f>
        <v>NA</v>
      </c>
      <c r="W240" s="3" t="str">
        <f>d11B!W240</f>
        <v>NA</v>
      </c>
      <c r="X240" s="3" t="b">
        <f>d11B!X240</f>
        <v>0</v>
      </c>
      <c r="Y240" s="3" t="str">
        <f>d11B!Y240</f>
        <v>added age uncertainties based on LR04</v>
      </c>
      <c r="Z240" s="3">
        <f>d11B!Z240</f>
        <v>999</v>
      </c>
    </row>
    <row r="241" spans="1:26">
      <c r="A241" s="3" t="str">
        <f>d11B!A241</f>
        <v>boron isotopes</v>
      </c>
      <c r="B241" s="3" t="str">
        <f>d11B!B241</f>
        <v>Sosdian</v>
      </c>
      <c r="C241" s="3">
        <f>d11B!C241</f>
        <v>2018</v>
      </c>
      <c r="D241" s="3" t="str">
        <f>d11B!D241</f>
        <v>10.1016/j.epsl.2018.06.017</v>
      </c>
      <c r="E241" s="3">
        <f>d11B!E241</f>
        <v>15.07</v>
      </c>
      <c r="F241" s="3">
        <f>d11B!F241</f>
        <v>4</v>
      </c>
      <c r="G241" s="3">
        <f>d11B!G241</f>
        <v>4</v>
      </c>
      <c r="H241" s="3">
        <f>d11B!H241</f>
        <v>1.507E-2</v>
      </c>
      <c r="I241" s="3">
        <f>d11B!I241</f>
        <v>4.0000000000000001E-3</v>
      </c>
      <c r="J241" s="3">
        <f>d11B!J241</f>
        <v>4.0000000000000001E-3</v>
      </c>
      <c r="K241" s="3">
        <f>d11B!K241</f>
        <v>220.21519999999998</v>
      </c>
      <c r="L241" s="3">
        <f>d11B!L241</f>
        <v>19.346300000000014</v>
      </c>
      <c r="M241" s="3">
        <f>d11B!M241</f>
        <v>18.307099999999991</v>
      </c>
      <c r="N241" s="3" t="b">
        <f>d11B!N241</f>
        <v>1</v>
      </c>
      <c r="O241" s="3">
        <f>d11B!O241</f>
        <v>1</v>
      </c>
      <c r="P241" s="3" t="str">
        <f>d11B!P241</f>
        <v>all known sources of error have been quantified and/or sensitivity of the CO2 estimate to those sources is small</v>
      </c>
      <c r="Q241" s="3" t="str">
        <f>d11B!Q241</f>
        <v>NA</v>
      </c>
      <c r="R241" s="3" t="b">
        <f>d11B!R241</f>
        <v>0</v>
      </c>
      <c r="S241" s="3" t="str">
        <f>d11B!S241</f>
        <v>NA</v>
      </c>
      <c r="T241" s="3" t="b">
        <f>d11B!T241</f>
        <v>0</v>
      </c>
      <c r="U241" s="3" t="b">
        <f>d11B!U241</f>
        <v>0</v>
      </c>
      <c r="V241" s="3" t="str">
        <f>d11B!V241</f>
        <v>NA</v>
      </c>
      <c r="W241" s="3" t="str">
        <f>d11B!W241</f>
        <v>NA</v>
      </c>
      <c r="X241" s="3" t="b">
        <f>d11B!X241</f>
        <v>0</v>
      </c>
      <c r="Y241" s="3" t="str">
        <f>d11B!Y241</f>
        <v>added age uncertainties based on LR04</v>
      </c>
      <c r="Z241" s="3">
        <f>d11B!Z241</f>
        <v>999</v>
      </c>
    </row>
    <row r="242" spans="1:26">
      <c r="A242" s="3" t="str">
        <f>d11B!A242</f>
        <v>boron isotopes</v>
      </c>
      <c r="B242" s="3" t="str">
        <f>d11B!B242</f>
        <v>Sosdian</v>
      </c>
      <c r="C242" s="3">
        <f>d11B!C242</f>
        <v>2018</v>
      </c>
      <c r="D242" s="3" t="str">
        <f>d11B!D242</f>
        <v>10.1016/j.epsl.2018.06.017</v>
      </c>
      <c r="E242" s="3">
        <f>d11B!E242</f>
        <v>17.260000000000002</v>
      </c>
      <c r="F242" s="3">
        <f>d11B!F242</f>
        <v>4</v>
      </c>
      <c r="G242" s="3">
        <f>d11B!G242</f>
        <v>4</v>
      </c>
      <c r="H242" s="3">
        <f>d11B!H242</f>
        <v>1.7260000000000001E-2</v>
      </c>
      <c r="I242" s="3">
        <f>d11B!I242</f>
        <v>4.0000000000000001E-3</v>
      </c>
      <c r="J242" s="3">
        <f>d11B!J242</f>
        <v>4.0000000000000001E-3</v>
      </c>
      <c r="K242" s="3">
        <f>d11B!K242</f>
        <v>223.2302</v>
      </c>
      <c r="L242" s="3">
        <f>d11B!L242</f>
        <v>19.113</v>
      </c>
      <c r="M242" s="3">
        <f>d11B!M242</f>
        <v>17.475500000000011</v>
      </c>
      <c r="N242" s="3" t="b">
        <f>d11B!N242</f>
        <v>1</v>
      </c>
      <c r="O242" s="3">
        <f>d11B!O242</f>
        <v>1</v>
      </c>
      <c r="P242" s="3" t="str">
        <f>d11B!P242</f>
        <v>all known sources of error have been quantified and/or sensitivity of the CO2 estimate to those sources is small</v>
      </c>
      <c r="Q242" s="3" t="str">
        <f>d11B!Q242</f>
        <v>NA</v>
      </c>
      <c r="R242" s="3" t="b">
        <f>d11B!R242</f>
        <v>0</v>
      </c>
      <c r="S242" s="3" t="str">
        <f>d11B!S242</f>
        <v>NA</v>
      </c>
      <c r="T242" s="3" t="b">
        <f>d11B!T242</f>
        <v>0</v>
      </c>
      <c r="U242" s="3" t="b">
        <f>d11B!U242</f>
        <v>0</v>
      </c>
      <c r="V242" s="3" t="str">
        <f>d11B!V242</f>
        <v>NA</v>
      </c>
      <c r="W242" s="3" t="str">
        <f>d11B!W242</f>
        <v>NA</v>
      </c>
      <c r="X242" s="3" t="b">
        <f>d11B!X242</f>
        <v>0</v>
      </c>
      <c r="Y242" s="3" t="str">
        <f>d11B!Y242</f>
        <v>added age uncertainties based on LR04</v>
      </c>
      <c r="Z242" s="3">
        <f>d11B!Z242</f>
        <v>999</v>
      </c>
    </row>
    <row r="243" spans="1:26">
      <c r="A243" s="3" t="str">
        <f>d11B!A243</f>
        <v>boron isotopes</v>
      </c>
      <c r="B243" s="3" t="str">
        <f>d11B!B243</f>
        <v>Sosdian</v>
      </c>
      <c r="C243" s="3">
        <f>d11B!C243</f>
        <v>2018</v>
      </c>
      <c r="D243" s="3" t="str">
        <f>d11B!D243</f>
        <v>10.1016/j.epsl.2018.06.017</v>
      </c>
      <c r="E243" s="3">
        <f>d11B!E243</f>
        <v>19.190000000000001</v>
      </c>
      <c r="F243" s="3">
        <f>d11B!F243</f>
        <v>4</v>
      </c>
      <c r="G243" s="3">
        <f>d11B!G243</f>
        <v>4</v>
      </c>
      <c r="H243" s="3">
        <f>d11B!H243</f>
        <v>1.9190000000000002E-2</v>
      </c>
      <c r="I243" s="3">
        <f>d11B!I243</f>
        <v>4.0000000000000001E-3</v>
      </c>
      <c r="J243" s="3">
        <f>d11B!J243</f>
        <v>4.0000000000000001E-3</v>
      </c>
      <c r="K243" s="3">
        <f>d11B!K243</f>
        <v>166.35940000000002</v>
      </c>
      <c r="L243" s="3">
        <f>d11B!L243</f>
        <v>15.315299999999979</v>
      </c>
      <c r="M243" s="3">
        <f>d11B!M243</f>
        <v>14.081200000000024</v>
      </c>
      <c r="N243" s="3" t="b">
        <f>d11B!N243</f>
        <v>1</v>
      </c>
      <c r="O243" s="3">
        <f>d11B!O243</f>
        <v>1</v>
      </c>
      <c r="P243" s="3" t="str">
        <f>d11B!P243</f>
        <v>all known sources of error have been quantified and/or sensitivity of the CO2 estimate to those sources is small</v>
      </c>
      <c r="Q243" s="3" t="str">
        <f>d11B!Q243</f>
        <v>NA</v>
      </c>
      <c r="R243" s="3" t="b">
        <f>d11B!R243</f>
        <v>0</v>
      </c>
      <c r="S243" s="3" t="str">
        <f>d11B!S243</f>
        <v>NA</v>
      </c>
      <c r="T243" s="3" t="b">
        <f>d11B!T243</f>
        <v>0</v>
      </c>
      <c r="U243" s="3" t="b">
        <f>d11B!U243</f>
        <v>0</v>
      </c>
      <c r="V243" s="3" t="str">
        <f>d11B!V243</f>
        <v>NA</v>
      </c>
      <c r="W243" s="3" t="str">
        <f>d11B!W243</f>
        <v>NA</v>
      </c>
      <c r="X243" s="3" t="b">
        <f>d11B!X243</f>
        <v>0</v>
      </c>
      <c r="Y243" s="3" t="str">
        <f>d11B!Y243</f>
        <v>added age uncertainties based on LR04</v>
      </c>
      <c r="Z243" s="3">
        <f>d11B!Z243</f>
        <v>999</v>
      </c>
    </row>
    <row r="244" spans="1:26">
      <c r="A244" s="3" t="str">
        <f>d11B!A244</f>
        <v>boron isotopes</v>
      </c>
      <c r="B244" s="3" t="str">
        <f>d11B!B244</f>
        <v>Sosdian</v>
      </c>
      <c r="C244" s="3">
        <f>d11B!C244</f>
        <v>2018</v>
      </c>
      <c r="D244" s="3" t="str">
        <f>d11B!D244</f>
        <v>10.1016/j.epsl.2018.06.017</v>
      </c>
      <c r="E244" s="3">
        <f>d11B!E244</f>
        <v>21.12</v>
      </c>
      <c r="F244" s="3">
        <f>d11B!F244</f>
        <v>4</v>
      </c>
      <c r="G244" s="3">
        <f>d11B!G244</f>
        <v>4</v>
      </c>
      <c r="H244" s="3">
        <f>d11B!H244</f>
        <v>2.112E-2</v>
      </c>
      <c r="I244" s="3">
        <f>d11B!I244</f>
        <v>4.0000000000000001E-3</v>
      </c>
      <c r="J244" s="3">
        <f>d11B!J244</f>
        <v>4.0000000000000001E-3</v>
      </c>
      <c r="K244" s="3">
        <f>d11B!K244</f>
        <v>201.24610000000001</v>
      </c>
      <c r="L244" s="3">
        <f>d11B!L244</f>
        <v>16.660799999999995</v>
      </c>
      <c r="M244" s="3">
        <f>d11B!M244</f>
        <v>15.533700000000039</v>
      </c>
      <c r="N244" s="3" t="b">
        <f>d11B!N244</f>
        <v>1</v>
      </c>
      <c r="O244" s="3">
        <f>d11B!O244</f>
        <v>1</v>
      </c>
      <c r="P244" s="3" t="str">
        <f>d11B!P244</f>
        <v>all known sources of error have been quantified and/or sensitivity of the CO2 estimate to those sources is small</v>
      </c>
      <c r="Q244" s="3" t="str">
        <f>d11B!Q244</f>
        <v>NA</v>
      </c>
      <c r="R244" s="3" t="b">
        <f>d11B!R244</f>
        <v>0</v>
      </c>
      <c r="S244" s="3" t="str">
        <f>d11B!S244</f>
        <v>NA</v>
      </c>
      <c r="T244" s="3" t="b">
        <f>d11B!T244</f>
        <v>0</v>
      </c>
      <c r="U244" s="3" t="b">
        <f>d11B!U244</f>
        <v>0</v>
      </c>
      <c r="V244" s="3" t="str">
        <f>d11B!V244</f>
        <v>NA</v>
      </c>
      <c r="W244" s="3" t="str">
        <f>d11B!W244</f>
        <v>NA</v>
      </c>
      <c r="X244" s="3" t="b">
        <f>d11B!X244</f>
        <v>0</v>
      </c>
      <c r="Y244" s="3" t="str">
        <f>d11B!Y244</f>
        <v>added age uncertainties based on LR04</v>
      </c>
      <c r="Z244" s="3">
        <f>d11B!Z244</f>
        <v>999</v>
      </c>
    </row>
    <row r="245" spans="1:26">
      <c r="A245" s="3" t="str">
        <f>d11B!A245</f>
        <v>boron isotopes</v>
      </c>
      <c r="B245" s="3" t="str">
        <f>d11B!B245</f>
        <v>Sosdian</v>
      </c>
      <c r="C245" s="3">
        <f>d11B!C245</f>
        <v>2018</v>
      </c>
      <c r="D245" s="3" t="str">
        <f>d11B!D245</f>
        <v>10.1016/j.epsl.2018.06.017</v>
      </c>
      <c r="E245" s="3">
        <f>d11B!E245</f>
        <v>22.61</v>
      </c>
      <c r="F245" s="3">
        <f>d11B!F245</f>
        <v>4</v>
      </c>
      <c r="G245" s="3">
        <f>d11B!G245</f>
        <v>4</v>
      </c>
      <c r="H245" s="3">
        <f>d11B!H245</f>
        <v>2.2609999999999998E-2</v>
      </c>
      <c r="I245" s="3">
        <f>d11B!I245</f>
        <v>4.0000000000000001E-3</v>
      </c>
      <c r="J245" s="3">
        <f>d11B!J245</f>
        <v>4.0000000000000001E-3</v>
      </c>
      <c r="K245" s="3">
        <f>d11B!K245</f>
        <v>203.89510000000001</v>
      </c>
      <c r="L245" s="3">
        <f>d11B!L245</f>
        <v>17.341700000000003</v>
      </c>
      <c r="M245" s="3">
        <f>d11B!M245</f>
        <v>16.33250000000001</v>
      </c>
      <c r="N245" s="3" t="b">
        <f>d11B!N245</f>
        <v>1</v>
      </c>
      <c r="O245" s="3">
        <f>d11B!O245</f>
        <v>1</v>
      </c>
      <c r="P245" s="3" t="str">
        <f>d11B!P245</f>
        <v>all known sources of error have been quantified and/or sensitivity of the CO2 estimate to those sources is small</v>
      </c>
      <c r="Q245" s="3" t="str">
        <f>d11B!Q245</f>
        <v>NA</v>
      </c>
      <c r="R245" s="3" t="b">
        <f>d11B!R245</f>
        <v>0</v>
      </c>
      <c r="S245" s="3" t="str">
        <f>d11B!S245</f>
        <v>NA</v>
      </c>
      <c r="T245" s="3" t="b">
        <f>d11B!T245</f>
        <v>0</v>
      </c>
      <c r="U245" s="3" t="b">
        <f>d11B!U245</f>
        <v>0</v>
      </c>
      <c r="V245" s="3" t="str">
        <f>d11B!V245</f>
        <v>NA</v>
      </c>
      <c r="W245" s="3" t="str">
        <f>d11B!W245</f>
        <v>NA</v>
      </c>
      <c r="X245" s="3" t="b">
        <f>d11B!X245</f>
        <v>0</v>
      </c>
      <c r="Y245" s="3" t="str">
        <f>d11B!Y245</f>
        <v>added age uncertainties based on LR04</v>
      </c>
      <c r="Z245" s="3">
        <f>d11B!Z245</f>
        <v>999</v>
      </c>
    </row>
    <row r="246" spans="1:26">
      <c r="A246" s="3" t="str">
        <f>d11B!A246</f>
        <v>boron isotopes</v>
      </c>
      <c r="B246" s="3" t="str">
        <f>d11B!B246</f>
        <v>Sosdian</v>
      </c>
      <c r="C246" s="3">
        <f>d11B!C246</f>
        <v>2018</v>
      </c>
      <c r="D246" s="3" t="str">
        <f>d11B!D246</f>
        <v>10.1016/j.epsl.2018.06.017</v>
      </c>
      <c r="E246" s="3">
        <f>d11B!E246</f>
        <v>24.38</v>
      </c>
      <c r="F246" s="3">
        <f>d11B!F246</f>
        <v>4</v>
      </c>
      <c r="G246" s="3">
        <f>d11B!G246</f>
        <v>4</v>
      </c>
      <c r="H246" s="3">
        <f>d11B!H246</f>
        <v>2.4379999999999999E-2</v>
      </c>
      <c r="I246" s="3">
        <f>d11B!I246</f>
        <v>4.0000000000000001E-3</v>
      </c>
      <c r="J246" s="3">
        <f>d11B!J246</f>
        <v>4.0000000000000001E-3</v>
      </c>
      <c r="K246" s="3">
        <f>d11B!K246</f>
        <v>183.9195</v>
      </c>
      <c r="L246" s="3">
        <f>d11B!L246</f>
        <v>15.419900000000013</v>
      </c>
      <c r="M246" s="3">
        <f>d11B!M246</f>
        <v>14.474500000000006</v>
      </c>
      <c r="N246" s="3" t="b">
        <f>d11B!N246</f>
        <v>1</v>
      </c>
      <c r="O246" s="3">
        <f>d11B!O246</f>
        <v>1</v>
      </c>
      <c r="P246" s="3" t="str">
        <f>d11B!P246</f>
        <v>all known sources of error have been quantified and/or sensitivity of the CO2 estimate to those sources is small</v>
      </c>
      <c r="Q246" s="3" t="str">
        <f>d11B!Q246</f>
        <v>NA</v>
      </c>
      <c r="R246" s="3" t="b">
        <f>d11B!R246</f>
        <v>0</v>
      </c>
      <c r="S246" s="3" t="str">
        <f>d11B!S246</f>
        <v>NA</v>
      </c>
      <c r="T246" s="3" t="b">
        <f>d11B!T246</f>
        <v>0</v>
      </c>
      <c r="U246" s="3" t="b">
        <f>d11B!U246</f>
        <v>0</v>
      </c>
      <c r="V246" s="3" t="str">
        <f>d11B!V246</f>
        <v>NA</v>
      </c>
      <c r="W246" s="3" t="str">
        <f>d11B!W246</f>
        <v>NA</v>
      </c>
      <c r="X246" s="3" t="b">
        <f>d11B!X246</f>
        <v>0</v>
      </c>
      <c r="Y246" s="3" t="str">
        <f>d11B!Y246</f>
        <v>added age uncertainties based on LR04</v>
      </c>
      <c r="Z246" s="3">
        <f>d11B!Z246</f>
        <v>999</v>
      </c>
    </row>
    <row r="247" spans="1:26">
      <c r="A247" s="3" t="str">
        <f>d11B!A247</f>
        <v>boron isotopes</v>
      </c>
      <c r="B247" s="3" t="str">
        <f>d11B!B247</f>
        <v>Sosdian</v>
      </c>
      <c r="C247" s="3">
        <f>d11B!C247</f>
        <v>2018</v>
      </c>
      <c r="D247" s="3" t="str">
        <f>d11B!D247</f>
        <v>10.1016/j.epsl.2018.06.017</v>
      </c>
      <c r="E247" s="3">
        <f>d11B!E247</f>
        <v>25.51</v>
      </c>
      <c r="F247" s="3">
        <f>d11B!F247</f>
        <v>4</v>
      </c>
      <c r="G247" s="3">
        <f>d11B!G247</f>
        <v>4</v>
      </c>
      <c r="H247" s="3">
        <f>d11B!H247</f>
        <v>2.5510000000000001E-2</v>
      </c>
      <c r="I247" s="3">
        <f>d11B!I247</f>
        <v>4.0000000000000001E-3</v>
      </c>
      <c r="J247" s="3">
        <f>d11B!J247</f>
        <v>4.0000000000000001E-3</v>
      </c>
      <c r="K247" s="3">
        <f>d11B!K247</f>
        <v>175.5531</v>
      </c>
      <c r="L247" s="3">
        <f>d11B!L247</f>
        <v>16.817499999999995</v>
      </c>
      <c r="M247" s="3">
        <f>d11B!M247</f>
        <v>15.916300000000007</v>
      </c>
      <c r="N247" s="3" t="b">
        <f>d11B!N247</f>
        <v>1</v>
      </c>
      <c r="O247" s="3">
        <f>d11B!O247</f>
        <v>1</v>
      </c>
      <c r="P247" s="3" t="str">
        <f>d11B!P247</f>
        <v>all known sources of error have been quantified and/or sensitivity of the CO2 estimate to those sources is small</v>
      </c>
      <c r="Q247" s="3" t="str">
        <f>d11B!Q247</f>
        <v>NA</v>
      </c>
      <c r="R247" s="3" t="b">
        <f>d11B!R247</f>
        <v>0</v>
      </c>
      <c r="S247" s="3" t="str">
        <f>d11B!S247</f>
        <v>NA</v>
      </c>
      <c r="T247" s="3" t="b">
        <f>d11B!T247</f>
        <v>0</v>
      </c>
      <c r="U247" s="3" t="b">
        <f>d11B!U247</f>
        <v>0</v>
      </c>
      <c r="V247" s="3" t="str">
        <f>d11B!V247</f>
        <v>NA</v>
      </c>
      <c r="W247" s="3" t="str">
        <f>d11B!W247</f>
        <v>NA</v>
      </c>
      <c r="X247" s="3" t="b">
        <f>d11B!X247</f>
        <v>0</v>
      </c>
      <c r="Y247" s="3" t="str">
        <f>d11B!Y247</f>
        <v>added age uncertainties based on LR04</v>
      </c>
      <c r="Z247" s="3">
        <f>d11B!Z247</f>
        <v>999</v>
      </c>
    </row>
    <row r="248" spans="1:26">
      <c r="A248" s="3" t="str">
        <f>d11B!A248</f>
        <v>boron isotopes</v>
      </c>
      <c r="B248" s="3" t="str">
        <f>d11B!B248</f>
        <v>Sosdian</v>
      </c>
      <c r="C248" s="3">
        <f>d11B!C248</f>
        <v>2018</v>
      </c>
      <c r="D248" s="3" t="str">
        <f>d11B!D248</f>
        <v>10.1016/j.epsl.2018.06.017</v>
      </c>
      <c r="E248" s="3">
        <f>d11B!E248</f>
        <v>25.51</v>
      </c>
      <c r="F248" s="3">
        <f>d11B!F248</f>
        <v>4</v>
      </c>
      <c r="G248" s="3">
        <f>d11B!G248</f>
        <v>4</v>
      </c>
      <c r="H248" s="3">
        <f>d11B!H248</f>
        <v>2.5510000000000001E-2</v>
      </c>
      <c r="I248" s="3">
        <f>d11B!I248</f>
        <v>4.0000000000000001E-3</v>
      </c>
      <c r="J248" s="3">
        <f>d11B!J248</f>
        <v>4.0000000000000001E-3</v>
      </c>
      <c r="K248" s="3">
        <f>d11B!K248</f>
        <v>170.91470000000001</v>
      </c>
      <c r="L248" s="3">
        <f>d11B!L248</f>
        <v>14.941000000000003</v>
      </c>
      <c r="M248" s="3">
        <f>d11B!M248</f>
        <v>13.680499999999995</v>
      </c>
      <c r="N248" s="3" t="b">
        <f>d11B!N248</f>
        <v>1</v>
      </c>
      <c r="O248" s="3">
        <f>d11B!O248</f>
        <v>1</v>
      </c>
      <c r="P248" s="3" t="str">
        <f>d11B!P248</f>
        <v>all known sources of error have been quantified and/or sensitivity of the CO2 estimate to those sources is small</v>
      </c>
      <c r="Q248" s="3" t="str">
        <f>d11B!Q248</f>
        <v>NA</v>
      </c>
      <c r="R248" s="3" t="b">
        <f>d11B!R248</f>
        <v>0</v>
      </c>
      <c r="S248" s="3" t="str">
        <f>d11B!S248</f>
        <v>NA</v>
      </c>
      <c r="T248" s="3" t="b">
        <f>d11B!T248</f>
        <v>0</v>
      </c>
      <c r="U248" s="3" t="b">
        <f>d11B!U248</f>
        <v>0</v>
      </c>
      <c r="V248" s="3" t="str">
        <f>d11B!V248</f>
        <v>NA</v>
      </c>
      <c r="W248" s="3" t="str">
        <f>d11B!W248</f>
        <v>NA</v>
      </c>
      <c r="X248" s="3" t="b">
        <f>d11B!X248</f>
        <v>0</v>
      </c>
      <c r="Y248" s="3" t="str">
        <f>d11B!Y248</f>
        <v>added age uncertainties based on LR04</v>
      </c>
      <c r="Z248" s="3">
        <f>d11B!Z248</f>
        <v>999</v>
      </c>
    </row>
    <row r="249" spans="1:26">
      <c r="A249" s="3" t="str">
        <f>d11B!A249</f>
        <v>boron isotopes</v>
      </c>
      <c r="B249" s="3" t="str">
        <f>d11B!B249</f>
        <v>Sosdian</v>
      </c>
      <c r="C249" s="3">
        <f>d11B!C249</f>
        <v>2018</v>
      </c>
      <c r="D249" s="3" t="str">
        <f>d11B!D249</f>
        <v>10.1016/j.epsl.2018.06.017</v>
      </c>
      <c r="E249" s="3">
        <f>d11B!E249</f>
        <v>35.82</v>
      </c>
      <c r="F249" s="3">
        <f>d11B!F249</f>
        <v>4</v>
      </c>
      <c r="G249" s="3">
        <f>d11B!G249</f>
        <v>4</v>
      </c>
      <c r="H249" s="3">
        <f>d11B!H249</f>
        <v>3.5819999999999998E-2</v>
      </c>
      <c r="I249" s="3">
        <f>d11B!I249</f>
        <v>4.0000000000000001E-3</v>
      </c>
      <c r="J249" s="3">
        <f>d11B!J249</f>
        <v>4.0000000000000001E-3</v>
      </c>
      <c r="K249" s="3">
        <f>d11B!K249</f>
        <v>214.423</v>
      </c>
      <c r="L249" s="3">
        <f>d11B!L249</f>
        <v>18.77170000000001</v>
      </c>
      <c r="M249" s="3">
        <f>d11B!M249</f>
        <v>17.433699999999988</v>
      </c>
      <c r="N249" s="3" t="b">
        <f>d11B!N249</f>
        <v>1</v>
      </c>
      <c r="O249" s="3">
        <f>d11B!O249</f>
        <v>1</v>
      </c>
      <c r="P249" s="3" t="str">
        <f>d11B!P249</f>
        <v>all known sources of error have been quantified and/or sensitivity of the CO2 estimate to those sources is small</v>
      </c>
      <c r="Q249" s="3" t="str">
        <f>d11B!Q249</f>
        <v>NA</v>
      </c>
      <c r="R249" s="3" t="b">
        <f>d11B!R249</f>
        <v>0</v>
      </c>
      <c r="S249" s="3" t="str">
        <f>d11B!S249</f>
        <v>NA</v>
      </c>
      <c r="T249" s="3" t="b">
        <f>d11B!T249</f>
        <v>0</v>
      </c>
      <c r="U249" s="3" t="b">
        <f>d11B!U249</f>
        <v>0</v>
      </c>
      <c r="V249" s="3" t="str">
        <f>d11B!V249</f>
        <v>NA</v>
      </c>
      <c r="W249" s="3" t="str">
        <f>d11B!W249</f>
        <v>NA</v>
      </c>
      <c r="X249" s="3" t="b">
        <f>d11B!X249</f>
        <v>0</v>
      </c>
      <c r="Y249" s="3" t="str">
        <f>d11B!Y249</f>
        <v>added age uncertainties based on LR04</v>
      </c>
      <c r="Z249" s="3">
        <f>d11B!Z249</f>
        <v>999</v>
      </c>
    </row>
    <row r="250" spans="1:26">
      <c r="A250" s="3" t="str">
        <f>d11B!A250</f>
        <v>boron isotopes</v>
      </c>
      <c r="B250" s="3" t="str">
        <f>d11B!B250</f>
        <v>Sosdian</v>
      </c>
      <c r="C250" s="3">
        <f>d11B!C250</f>
        <v>2018</v>
      </c>
      <c r="D250" s="3" t="str">
        <f>d11B!D250</f>
        <v>10.1016/j.epsl.2018.06.017</v>
      </c>
      <c r="E250" s="3">
        <f>d11B!E250</f>
        <v>46.61</v>
      </c>
      <c r="F250" s="3">
        <f>d11B!F250</f>
        <v>4</v>
      </c>
      <c r="G250" s="3">
        <f>d11B!G250</f>
        <v>4</v>
      </c>
      <c r="H250" s="3">
        <f>d11B!H250</f>
        <v>4.6609999999999999E-2</v>
      </c>
      <c r="I250" s="3">
        <f>d11B!I250</f>
        <v>4.0000000000000001E-3</v>
      </c>
      <c r="J250" s="3">
        <f>d11B!J250</f>
        <v>4.0000000000000001E-3</v>
      </c>
      <c r="K250" s="3">
        <f>d11B!K250</f>
        <v>210.3135</v>
      </c>
      <c r="L250" s="3">
        <f>d11B!L250</f>
        <v>17.70920000000001</v>
      </c>
      <c r="M250" s="3">
        <f>d11B!M250</f>
        <v>16.859499999999997</v>
      </c>
      <c r="N250" s="3" t="b">
        <f>d11B!N250</f>
        <v>1</v>
      </c>
      <c r="O250" s="3">
        <f>d11B!O250</f>
        <v>1</v>
      </c>
      <c r="P250" s="3" t="str">
        <f>d11B!P250</f>
        <v>all known sources of error have been quantified and/or sensitivity of the CO2 estimate to those sources is small</v>
      </c>
      <c r="Q250" s="3" t="str">
        <f>d11B!Q250</f>
        <v>NA</v>
      </c>
      <c r="R250" s="3" t="b">
        <f>d11B!R250</f>
        <v>0</v>
      </c>
      <c r="S250" s="3" t="str">
        <f>d11B!S250</f>
        <v>NA</v>
      </c>
      <c r="T250" s="3" t="b">
        <f>d11B!T250</f>
        <v>0</v>
      </c>
      <c r="U250" s="3" t="b">
        <f>d11B!U250</f>
        <v>0</v>
      </c>
      <c r="V250" s="3" t="str">
        <f>d11B!V250</f>
        <v>NA</v>
      </c>
      <c r="W250" s="3" t="str">
        <f>d11B!W250</f>
        <v>NA</v>
      </c>
      <c r="X250" s="3" t="b">
        <f>d11B!X250</f>
        <v>0</v>
      </c>
      <c r="Y250" s="3" t="str">
        <f>d11B!Y250</f>
        <v>added age uncertainties based on LR04</v>
      </c>
      <c r="Z250" s="3">
        <f>d11B!Z250</f>
        <v>999</v>
      </c>
    </row>
    <row r="251" spans="1:26">
      <c r="A251" s="3" t="str">
        <f>d11B!A251</f>
        <v>boron isotopes</v>
      </c>
      <c r="B251" s="3" t="str">
        <f>d11B!B251</f>
        <v>Sosdian</v>
      </c>
      <c r="C251" s="3">
        <f>d11B!C251</f>
        <v>2018</v>
      </c>
      <c r="D251" s="3" t="str">
        <f>d11B!D251</f>
        <v>10.1016/j.epsl.2018.06.017</v>
      </c>
      <c r="E251" s="3">
        <f>d11B!E251</f>
        <v>52.14</v>
      </c>
      <c r="F251" s="3">
        <f>d11B!F251</f>
        <v>4</v>
      </c>
      <c r="G251" s="3">
        <f>d11B!G251</f>
        <v>4</v>
      </c>
      <c r="H251" s="3">
        <f>d11B!H251</f>
        <v>5.2139999999999999E-2</v>
      </c>
      <c r="I251" s="3">
        <f>d11B!I251</f>
        <v>4.0000000000000001E-3</v>
      </c>
      <c r="J251" s="3">
        <f>d11B!J251</f>
        <v>4.0000000000000001E-3</v>
      </c>
      <c r="K251" s="3">
        <f>d11B!K251</f>
        <v>200.68430000000001</v>
      </c>
      <c r="L251" s="3">
        <f>d11B!L251</f>
        <v>18.368200000000002</v>
      </c>
      <c r="M251" s="3">
        <f>d11B!M251</f>
        <v>16.962799999999987</v>
      </c>
      <c r="N251" s="3" t="b">
        <f>d11B!N251</f>
        <v>1</v>
      </c>
      <c r="O251" s="3">
        <f>d11B!O251</f>
        <v>1</v>
      </c>
      <c r="P251" s="3" t="str">
        <f>d11B!P251</f>
        <v>all known sources of error have been quantified and/or sensitivity of the CO2 estimate to those sources is small</v>
      </c>
      <c r="Q251" s="3" t="str">
        <f>d11B!Q251</f>
        <v>NA</v>
      </c>
      <c r="R251" s="3" t="b">
        <f>d11B!R251</f>
        <v>0</v>
      </c>
      <c r="S251" s="3" t="str">
        <f>d11B!S251</f>
        <v>NA</v>
      </c>
      <c r="T251" s="3" t="b">
        <f>d11B!T251</f>
        <v>0</v>
      </c>
      <c r="U251" s="3" t="b">
        <f>d11B!U251</f>
        <v>0</v>
      </c>
      <c r="V251" s="3" t="str">
        <f>d11B!V251</f>
        <v>NA</v>
      </c>
      <c r="W251" s="3" t="str">
        <f>d11B!W251</f>
        <v>NA</v>
      </c>
      <c r="X251" s="3" t="b">
        <f>d11B!X251</f>
        <v>0</v>
      </c>
      <c r="Y251" s="3" t="str">
        <f>d11B!Y251</f>
        <v>added age uncertainties based on LR04</v>
      </c>
      <c r="Z251" s="3">
        <f>d11B!Z251</f>
        <v>999</v>
      </c>
    </row>
    <row r="252" spans="1:26">
      <c r="A252" s="3" t="str">
        <f>d11B!A252</f>
        <v>boron isotopes</v>
      </c>
      <c r="B252" s="3" t="str">
        <f>d11B!B252</f>
        <v>Sosdian</v>
      </c>
      <c r="C252" s="3">
        <f>d11B!C252</f>
        <v>2018</v>
      </c>
      <c r="D252" s="3" t="str">
        <f>d11B!D252</f>
        <v>10.1016/j.epsl.2018.06.017</v>
      </c>
      <c r="E252" s="3">
        <f>d11B!E252</f>
        <v>61.28</v>
      </c>
      <c r="F252" s="3">
        <f>d11B!F252</f>
        <v>4</v>
      </c>
      <c r="G252" s="3">
        <f>d11B!G252</f>
        <v>4</v>
      </c>
      <c r="H252" s="3">
        <f>d11B!H252</f>
        <v>6.1280000000000001E-2</v>
      </c>
      <c r="I252" s="3">
        <f>d11B!I252</f>
        <v>4.0000000000000001E-3</v>
      </c>
      <c r="J252" s="3">
        <f>d11B!J252</f>
        <v>4.0000000000000001E-3</v>
      </c>
      <c r="K252" s="3">
        <f>d11B!K252</f>
        <v>201.40469999999999</v>
      </c>
      <c r="L252" s="3">
        <f>d11B!L252</f>
        <v>21.114600000000024</v>
      </c>
      <c r="M252" s="3">
        <f>d11B!M252</f>
        <v>18.796099999999996</v>
      </c>
      <c r="N252" s="3" t="b">
        <f>d11B!N252</f>
        <v>1</v>
      </c>
      <c r="O252" s="3">
        <f>d11B!O252</f>
        <v>1</v>
      </c>
      <c r="P252" s="3" t="str">
        <f>d11B!P252</f>
        <v>all known sources of error have been quantified and/or sensitivity of the CO2 estimate to those sources is small</v>
      </c>
      <c r="Q252" s="3" t="str">
        <f>d11B!Q252</f>
        <v>NA</v>
      </c>
      <c r="R252" s="3" t="b">
        <f>d11B!R252</f>
        <v>0</v>
      </c>
      <c r="S252" s="3" t="str">
        <f>d11B!S252</f>
        <v>NA</v>
      </c>
      <c r="T252" s="3" t="b">
        <f>d11B!T252</f>
        <v>0</v>
      </c>
      <c r="U252" s="3" t="b">
        <f>d11B!U252</f>
        <v>0</v>
      </c>
      <c r="V252" s="3" t="str">
        <f>d11B!V252</f>
        <v>NA</v>
      </c>
      <c r="W252" s="3" t="str">
        <f>d11B!W252</f>
        <v>NA</v>
      </c>
      <c r="X252" s="3" t="b">
        <f>d11B!X252</f>
        <v>0</v>
      </c>
      <c r="Y252" s="3" t="str">
        <f>d11B!Y252</f>
        <v>added age uncertainties based on LR04</v>
      </c>
      <c r="Z252" s="3">
        <f>d11B!Z252</f>
        <v>999</v>
      </c>
    </row>
    <row r="253" spans="1:26">
      <c r="A253" s="3" t="str">
        <f>d11B!A253</f>
        <v>boron isotopes</v>
      </c>
      <c r="B253" s="3" t="str">
        <f>d11B!B253</f>
        <v>Sosdian</v>
      </c>
      <c r="C253" s="3">
        <f>d11B!C253</f>
        <v>2018</v>
      </c>
      <c r="D253" s="3" t="str">
        <f>d11B!D253</f>
        <v>10.1016/j.epsl.2018.06.017</v>
      </c>
      <c r="E253" s="3">
        <f>d11B!E253</f>
        <v>77.3</v>
      </c>
      <c r="F253" s="3">
        <f>d11B!F253</f>
        <v>4</v>
      </c>
      <c r="G253" s="3">
        <f>d11B!G253</f>
        <v>4</v>
      </c>
      <c r="H253" s="3">
        <f>d11B!H253</f>
        <v>7.7299999999999994E-2</v>
      </c>
      <c r="I253" s="3">
        <f>d11B!I253</f>
        <v>4.0000000000000001E-3</v>
      </c>
      <c r="J253" s="3">
        <f>d11B!J253</f>
        <v>4.0000000000000001E-3</v>
      </c>
      <c r="K253" s="3">
        <f>d11B!K253</f>
        <v>236.92769999999999</v>
      </c>
      <c r="L253" s="3">
        <f>d11B!L253</f>
        <v>21.444199999999995</v>
      </c>
      <c r="M253" s="3">
        <f>d11B!M253</f>
        <v>19.730099999999993</v>
      </c>
      <c r="N253" s="3" t="b">
        <f>d11B!N253</f>
        <v>1</v>
      </c>
      <c r="O253" s="3">
        <f>d11B!O253</f>
        <v>1</v>
      </c>
      <c r="P253" s="3" t="str">
        <f>d11B!P253</f>
        <v>all known sources of error have been quantified and/or sensitivity of the CO2 estimate to those sources is small</v>
      </c>
      <c r="Q253" s="3" t="str">
        <f>d11B!Q253</f>
        <v>NA</v>
      </c>
      <c r="R253" s="3" t="b">
        <f>d11B!R253</f>
        <v>0</v>
      </c>
      <c r="S253" s="3" t="str">
        <f>d11B!S253</f>
        <v>NA</v>
      </c>
      <c r="T253" s="3" t="b">
        <f>d11B!T253</f>
        <v>0</v>
      </c>
      <c r="U253" s="3" t="b">
        <f>d11B!U253</f>
        <v>0</v>
      </c>
      <c r="V253" s="3" t="str">
        <f>d11B!V253</f>
        <v>NA</v>
      </c>
      <c r="W253" s="3" t="str">
        <f>d11B!W253</f>
        <v>NA</v>
      </c>
      <c r="X253" s="3" t="b">
        <f>d11B!X253</f>
        <v>0</v>
      </c>
      <c r="Y253" s="3" t="str">
        <f>d11B!Y253</f>
        <v>added age uncertainties based on LR04</v>
      </c>
      <c r="Z253" s="3">
        <f>d11B!Z253</f>
        <v>999</v>
      </c>
    </row>
    <row r="254" spans="1:26">
      <c r="A254" s="3" t="str">
        <f>d11B!A254</f>
        <v>boron isotopes</v>
      </c>
      <c r="B254" s="3" t="str">
        <f>d11B!B254</f>
        <v>Sosdian</v>
      </c>
      <c r="C254" s="3">
        <f>d11B!C254</f>
        <v>2018</v>
      </c>
      <c r="D254" s="3" t="str">
        <f>d11B!D254</f>
        <v>10.1016/j.epsl.2018.06.017</v>
      </c>
      <c r="E254" s="3">
        <f>d11B!E254</f>
        <v>84.33</v>
      </c>
      <c r="F254" s="3">
        <f>d11B!F254</f>
        <v>4</v>
      </c>
      <c r="G254" s="3">
        <f>d11B!G254</f>
        <v>4</v>
      </c>
      <c r="H254" s="3">
        <f>d11B!H254</f>
        <v>8.4330000000000002E-2</v>
      </c>
      <c r="I254" s="3">
        <f>d11B!I254</f>
        <v>4.0000000000000001E-3</v>
      </c>
      <c r="J254" s="3">
        <f>d11B!J254</f>
        <v>4.0000000000000001E-3</v>
      </c>
      <c r="K254" s="3">
        <f>d11B!K254</f>
        <v>238.17619999999999</v>
      </c>
      <c r="L254" s="3">
        <f>d11B!L254</f>
        <v>23.087400000000002</v>
      </c>
      <c r="M254" s="3">
        <f>d11B!M254</f>
        <v>21.542099999999976</v>
      </c>
      <c r="N254" s="3" t="b">
        <f>d11B!N254</f>
        <v>1</v>
      </c>
      <c r="O254" s="3">
        <f>d11B!O254</f>
        <v>1</v>
      </c>
      <c r="P254" s="3" t="str">
        <f>d11B!P254</f>
        <v>all known sources of error have been quantified and/or sensitivity of the CO2 estimate to those sources is small</v>
      </c>
      <c r="Q254" s="3" t="str">
        <f>d11B!Q254</f>
        <v>NA</v>
      </c>
      <c r="R254" s="3" t="b">
        <f>d11B!R254</f>
        <v>0</v>
      </c>
      <c r="S254" s="3" t="str">
        <f>d11B!S254</f>
        <v>NA</v>
      </c>
      <c r="T254" s="3" t="b">
        <f>d11B!T254</f>
        <v>0</v>
      </c>
      <c r="U254" s="3" t="b">
        <f>d11B!U254</f>
        <v>0</v>
      </c>
      <c r="V254" s="3" t="str">
        <f>d11B!V254</f>
        <v>NA</v>
      </c>
      <c r="W254" s="3" t="str">
        <f>d11B!W254</f>
        <v>NA</v>
      </c>
      <c r="X254" s="3" t="b">
        <f>d11B!X254</f>
        <v>0</v>
      </c>
      <c r="Y254" s="3" t="str">
        <f>d11B!Y254</f>
        <v>added age uncertainties based on LR04</v>
      </c>
      <c r="Z254" s="3">
        <f>d11B!Z254</f>
        <v>999</v>
      </c>
    </row>
    <row r="255" spans="1:26">
      <c r="A255" s="3" t="str">
        <f>d11B!A255</f>
        <v>boron isotopes</v>
      </c>
      <c r="B255" s="3" t="str">
        <f>d11B!B255</f>
        <v>Sosdian</v>
      </c>
      <c r="C255" s="3">
        <f>d11B!C255</f>
        <v>2018</v>
      </c>
      <c r="D255" s="3" t="str">
        <f>d11B!D255</f>
        <v>10.1016/j.epsl.2018.06.017</v>
      </c>
      <c r="E255" s="3">
        <f>d11B!E255</f>
        <v>89.11</v>
      </c>
      <c r="F255" s="3">
        <f>d11B!F255</f>
        <v>4</v>
      </c>
      <c r="G255" s="3">
        <f>d11B!G255</f>
        <v>4</v>
      </c>
      <c r="H255" s="3">
        <f>d11B!H255</f>
        <v>8.9109999999999995E-2</v>
      </c>
      <c r="I255" s="3">
        <f>d11B!I255</f>
        <v>4.0000000000000001E-3</v>
      </c>
      <c r="J255" s="3">
        <f>d11B!J255</f>
        <v>4.0000000000000001E-3</v>
      </c>
      <c r="K255" s="3">
        <f>d11B!K255</f>
        <v>263.21100000000001</v>
      </c>
      <c r="L255" s="3">
        <f>d11B!L255</f>
        <v>23.691800000000001</v>
      </c>
      <c r="M255" s="3">
        <f>d11B!M255</f>
        <v>21.810699999999997</v>
      </c>
      <c r="N255" s="3" t="b">
        <f>d11B!N255</f>
        <v>1</v>
      </c>
      <c r="O255" s="3">
        <f>d11B!O255</f>
        <v>1</v>
      </c>
      <c r="P255" s="3" t="str">
        <f>d11B!P255</f>
        <v>all known sources of error have been quantified and/or sensitivity of the CO2 estimate to those sources is small</v>
      </c>
      <c r="Q255" s="3" t="str">
        <f>d11B!Q255</f>
        <v>NA</v>
      </c>
      <c r="R255" s="3" t="b">
        <f>d11B!R255</f>
        <v>0</v>
      </c>
      <c r="S255" s="3" t="str">
        <f>d11B!S255</f>
        <v>NA</v>
      </c>
      <c r="T255" s="3" t="b">
        <f>d11B!T255</f>
        <v>0</v>
      </c>
      <c r="U255" s="3" t="b">
        <f>d11B!U255</f>
        <v>0</v>
      </c>
      <c r="V255" s="3" t="str">
        <f>d11B!V255</f>
        <v>NA</v>
      </c>
      <c r="W255" s="3" t="str">
        <f>d11B!W255</f>
        <v>NA</v>
      </c>
      <c r="X255" s="3" t="b">
        <f>d11B!X255</f>
        <v>0</v>
      </c>
      <c r="Y255" s="3" t="str">
        <f>d11B!Y255</f>
        <v>added age uncertainties based on LR04</v>
      </c>
      <c r="Z255" s="3">
        <f>d11B!Z255</f>
        <v>999</v>
      </c>
    </row>
    <row r="256" spans="1:26">
      <c r="A256" s="3" t="str">
        <f>d11B!A256</f>
        <v>boron isotopes</v>
      </c>
      <c r="B256" s="3" t="str">
        <f>d11B!B256</f>
        <v>Sosdian</v>
      </c>
      <c r="C256" s="3">
        <f>d11B!C256</f>
        <v>2018</v>
      </c>
      <c r="D256" s="3" t="str">
        <f>d11B!D256</f>
        <v>10.1016/j.epsl.2018.06.017</v>
      </c>
      <c r="E256" s="3">
        <f>d11B!E256</f>
        <v>100.36</v>
      </c>
      <c r="F256" s="3">
        <f>d11B!F256</f>
        <v>4</v>
      </c>
      <c r="G256" s="3">
        <f>d11B!G256</f>
        <v>4</v>
      </c>
      <c r="H256" s="3">
        <f>d11B!H256</f>
        <v>0.10036</v>
      </c>
      <c r="I256" s="3">
        <f>d11B!I256</f>
        <v>4.0000000000000001E-3</v>
      </c>
      <c r="J256" s="3">
        <f>d11B!J256</f>
        <v>4.0000000000000001E-3</v>
      </c>
      <c r="K256" s="3">
        <f>d11B!K256</f>
        <v>272.10890000000001</v>
      </c>
      <c r="L256" s="3">
        <f>d11B!L256</f>
        <v>26.485500000000002</v>
      </c>
      <c r="M256" s="3">
        <f>d11B!M256</f>
        <v>24.542500000000018</v>
      </c>
      <c r="N256" s="3" t="b">
        <f>d11B!N256</f>
        <v>1</v>
      </c>
      <c r="O256" s="3">
        <f>d11B!O256</f>
        <v>1</v>
      </c>
      <c r="P256" s="3" t="str">
        <f>d11B!P256</f>
        <v>all known sources of error have been quantified and/or sensitivity of the CO2 estimate to those sources is small</v>
      </c>
      <c r="Q256" s="3" t="str">
        <f>d11B!Q256</f>
        <v>NA</v>
      </c>
      <c r="R256" s="3" t="b">
        <f>d11B!R256</f>
        <v>0</v>
      </c>
      <c r="S256" s="3" t="str">
        <f>d11B!S256</f>
        <v>NA</v>
      </c>
      <c r="T256" s="3" t="b">
        <f>d11B!T256</f>
        <v>0</v>
      </c>
      <c r="U256" s="3" t="b">
        <f>d11B!U256</f>
        <v>0</v>
      </c>
      <c r="V256" s="3" t="str">
        <f>d11B!V256</f>
        <v>NA</v>
      </c>
      <c r="W256" s="3" t="str">
        <f>d11B!W256</f>
        <v>NA</v>
      </c>
      <c r="X256" s="3" t="b">
        <f>d11B!X256</f>
        <v>0</v>
      </c>
      <c r="Y256" s="3" t="str">
        <f>d11B!Y256</f>
        <v>added age uncertainties based on LR04</v>
      </c>
      <c r="Z256" s="3">
        <f>d11B!Z256</f>
        <v>999</v>
      </c>
    </row>
    <row r="257" spans="1:26">
      <c r="A257" s="3" t="str">
        <f>d11B!A257</f>
        <v>boron isotopes</v>
      </c>
      <c r="B257" s="3" t="str">
        <f>d11B!B257</f>
        <v>Sosdian</v>
      </c>
      <c r="C257" s="3">
        <f>d11B!C257</f>
        <v>2018</v>
      </c>
      <c r="D257" s="3" t="str">
        <f>d11B!D257</f>
        <v>10.1016/j.epsl.2018.06.017</v>
      </c>
      <c r="E257" s="3">
        <f>d11B!E257</f>
        <v>106.12</v>
      </c>
      <c r="F257" s="3">
        <f>d11B!F257</f>
        <v>4</v>
      </c>
      <c r="G257" s="3">
        <f>d11B!G257</f>
        <v>4</v>
      </c>
      <c r="H257" s="3">
        <f>d11B!H257</f>
        <v>0.10612000000000001</v>
      </c>
      <c r="I257" s="3">
        <f>d11B!I257</f>
        <v>4.0000000000000001E-3</v>
      </c>
      <c r="J257" s="3">
        <f>d11B!J257</f>
        <v>4.0000000000000001E-3</v>
      </c>
      <c r="K257" s="3">
        <f>d11B!K257</f>
        <v>250.38300000000001</v>
      </c>
      <c r="L257" s="3">
        <f>d11B!L257</f>
        <v>23.256699999999995</v>
      </c>
      <c r="M257" s="3">
        <f>d11B!M257</f>
        <v>22.135799999999989</v>
      </c>
      <c r="N257" s="3" t="b">
        <f>d11B!N257</f>
        <v>1</v>
      </c>
      <c r="O257" s="3">
        <f>d11B!O257</f>
        <v>1</v>
      </c>
      <c r="P257" s="3" t="str">
        <f>d11B!P257</f>
        <v>all known sources of error have been quantified and/or sensitivity of the CO2 estimate to those sources is small</v>
      </c>
      <c r="Q257" s="3" t="str">
        <f>d11B!Q257</f>
        <v>NA</v>
      </c>
      <c r="R257" s="3" t="b">
        <f>d11B!R257</f>
        <v>0</v>
      </c>
      <c r="S257" s="3" t="str">
        <f>d11B!S257</f>
        <v>NA</v>
      </c>
      <c r="T257" s="3" t="b">
        <f>d11B!T257</f>
        <v>0</v>
      </c>
      <c r="U257" s="3" t="b">
        <f>d11B!U257</f>
        <v>0</v>
      </c>
      <c r="V257" s="3" t="str">
        <f>d11B!V257</f>
        <v>NA</v>
      </c>
      <c r="W257" s="3" t="str">
        <f>d11B!W257</f>
        <v>NA</v>
      </c>
      <c r="X257" s="3" t="b">
        <f>d11B!X257</f>
        <v>0</v>
      </c>
      <c r="Y257" s="3" t="str">
        <f>d11B!Y257</f>
        <v>added age uncertainties based on LR04</v>
      </c>
      <c r="Z257" s="3">
        <f>d11B!Z257</f>
        <v>999</v>
      </c>
    </row>
    <row r="258" spans="1:26">
      <c r="A258" s="3" t="str">
        <f>d11B!A258</f>
        <v>boron isotopes</v>
      </c>
      <c r="B258" s="3" t="str">
        <f>d11B!B258</f>
        <v>Sosdian</v>
      </c>
      <c r="C258" s="3">
        <f>d11B!C258</f>
        <v>2018</v>
      </c>
      <c r="D258" s="3" t="str">
        <f>d11B!D258</f>
        <v>10.1016/j.epsl.2018.06.017</v>
      </c>
      <c r="E258" s="3">
        <f>d11B!E258</f>
        <v>111.32</v>
      </c>
      <c r="F258" s="3">
        <f>d11B!F258</f>
        <v>4</v>
      </c>
      <c r="G258" s="3">
        <f>d11B!G258</f>
        <v>4</v>
      </c>
      <c r="H258" s="3">
        <f>d11B!H258</f>
        <v>0.11131999999999999</v>
      </c>
      <c r="I258" s="3">
        <f>d11B!I258</f>
        <v>4.0000000000000001E-3</v>
      </c>
      <c r="J258" s="3">
        <f>d11B!J258</f>
        <v>4.0000000000000001E-3</v>
      </c>
      <c r="K258" s="3">
        <f>d11B!K258</f>
        <v>276.43430000000001</v>
      </c>
      <c r="L258" s="3">
        <f>d11B!L258</f>
        <v>26.055999999999983</v>
      </c>
      <c r="M258" s="3">
        <f>d11B!M258</f>
        <v>24.779800000000023</v>
      </c>
      <c r="N258" s="3" t="b">
        <f>d11B!N258</f>
        <v>1</v>
      </c>
      <c r="O258" s="3">
        <f>d11B!O258</f>
        <v>1</v>
      </c>
      <c r="P258" s="3" t="str">
        <f>d11B!P258</f>
        <v>all known sources of error have been quantified and/or sensitivity of the CO2 estimate to those sources is small</v>
      </c>
      <c r="Q258" s="3" t="str">
        <f>d11B!Q258</f>
        <v>NA</v>
      </c>
      <c r="R258" s="3" t="b">
        <f>d11B!R258</f>
        <v>0</v>
      </c>
      <c r="S258" s="3" t="str">
        <f>d11B!S258</f>
        <v>NA</v>
      </c>
      <c r="T258" s="3" t="b">
        <f>d11B!T258</f>
        <v>0</v>
      </c>
      <c r="U258" s="3" t="b">
        <f>d11B!U258</f>
        <v>0</v>
      </c>
      <c r="V258" s="3" t="str">
        <f>d11B!V258</f>
        <v>NA</v>
      </c>
      <c r="W258" s="3" t="str">
        <f>d11B!W258</f>
        <v>NA</v>
      </c>
      <c r="X258" s="3" t="b">
        <f>d11B!X258</f>
        <v>0</v>
      </c>
      <c r="Y258" s="3" t="str">
        <f>d11B!Y258</f>
        <v>added age uncertainties based on LR04</v>
      </c>
      <c r="Z258" s="3">
        <f>d11B!Z258</f>
        <v>999</v>
      </c>
    </row>
    <row r="259" spans="1:26">
      <c r="A259" s="3" t="str">
        <f>d11B!A259</f>
        <v>boron isotopes</v>
      </c>
      <c r="B259" s="3" t="str">
        <f>d11B!B259</f>
        <v>Sosdian</v>
      </c>
      <c r="C259" s="3">
        <f>d11B!C259</f>
        <v>2018</v>
      </c>
      <c r="D259" s="3" t="str">
        <f>d11B!D259</f>
        <v>10.1016/j.epsl.2018.06.017</v>
      </c>
      <c r="E259" s="3">
        <f>d11B!E259</f>
        <v>116.82</v>
      </c>
      <c r="F259" s="3">
        <f>d11B!F259</f>
        <v>4</v>
      </c>
      <c r="G259" s="3">
        <f>d11B!G259</f>
        <v>4</v>
      </c>
      <c r="H259" s="3">
        <f>d11B!H259</f>
        <v>0.11681999999999999</v>
      </c>
      <c r="I259" s="3">
        <f>d11B!I259</f>
        <v>4.0000000000000001E-3</v>
      </c>
      <c r="J259" s="3">
        <f>d11B!J259</f>
        <v>4.0000000000000001E-3</v>
      </c>
      <c r="K259" s="3">
        <f>d11B!K259</f>
        <v>305.46099999999996</v>
      </c>
      <c r="L259" s="3">
        <f>d11B!L259</f>
        <v>33.861500000000035</v>
      </c>
      <c r="M259" s="3">
        <f>d11B!M259</f>
        <v>31.216299999999933</v>
      </c>
      <c r="N259" s="3" t="b">
        <f>d11B!N259</f>
        <v>1</v>
      </c>
      <c r="O259" s="3">
        <f>d11B!O259</f>
        <v>1</v>
      </c>
      <c r="P259" s="3" t="str">
        <f>d11B!P259</f>
        <v>all known sources of error have been quantified and/or sensitivity of the CO2 estimate to those sources is small</v>
      </c>
      <c r="Q259" s="3" t="str">
        <f>d11B!Q259</f>
        <v>NA</v>
      </c>
      <c r="R259" s="3" t="b">
        <f>d11B!R259</f>
        <v>0</v>
      </c>
      <c r="S259" s="3" t="str">
        <f>d11B!S259</f>
        <v>NA</v>
      </c>
      <c r="T259" s="3" t="b">
        <f>d11B!T259</f>
        <v>0</v>
      </c>
      <c r="U259" s="3" t="b">
        <f>d11B!U259</f>
        <v>0</v>
      </c>
      <c r="V259" s="3" t="str">
        <f>d11B!V259</f>
        <v>NA</v>
      </c>
      <c r="W259" s="3" t="str">
        <f>d11B!W259</f>
        <v>NA</v>
      </c>
      <c r="X259" s="3" t="b">
        <f>d11B!X259</f>
        <v>0</v>
      </c>
      <c r="Y259" s="3" t="str">
        <f>d11B!Y259</f>
        <v>added age uncertainties based on LR04</v>
      </c>
      <c r="Z259" s="3">
        <f>d11B!Z259</f>
        <v>999</v>
      </c>
    </row>
    <row r="260" spans="1:26">
      <c r="A260" s="3" t="str">
        <f>d11B!A260</f>
        <v>boron isotopes</v>
      </c>
      <c r="B260" s="3" t="str">
        <f>d11B!B260</f>
        <v>Sosdian</v>
      </c>
      <c r="C260" s="3">
        <f>d11B!C260</f>
        <v>2018</v>
      </c>
      <c r="D260" s="3" t="str">
        <f>d11B!D260</f>
        <v>10.1016/j.epsl.2018.06.017</v>
      </c>
      <c r="E260" s="3">
        <f>d11B!E260</f>
        <v>118.81</v>
      </c>
      <c r="F260" s="3">
        <f>d11B!F260</f>
        <v>4</v>
      </c>
      <c r="G260" s="3">
        <f>d11B!G260</f>
        <v>4</v>
      </c>
      <c r="H260" s="3">
        <f>d11B!H260</f>
        <v>0.11881</v>
      </c>
      <c r="I260" s="3">
        <f>d11B!I260</f>
        <v>4.0000000000000001E-3</v>
      </c>
      <c r="J260" s="3">
        <f>d11B!J260</f>
        <v>4.0000000000000001E-3</v>
      </c>
      <c r="K260" s="3">
        <f>d11B!K260</f>
        <v>320.9194</v>
      </c>
      <c r="L260" s="3">
        <f>d11B!L260</f>
        <v>36.903599999999983</v>
      </c>
      <c r="M260" s="3">
        <f>d11B!M260</f>
        <v>32.215700000000027</v>
      </c>
      <c r="N260" s="3" t="b">
        <f>d11B!N260</f>
        <v>1</v>
      </c>
      <c r="O260" s="3">
        <f>d11B!O260</f>
        <v>1</v>
      </c>
      <c r="P260" s="3" t="str">
        <f>d11B!P260</f>
        <v>all known sources of error have been quantified and/or sensitivity of the CO2 estimate to those sources is small</v>
      </c>
      <c r="Q260" s="3" t="str">
        <f>d11B!Q260</f>
        <v>NA</v>
      </c>
      <c r="R260" s="3" t="b">
        <f>d11B!R260</f>
        <v>0</v>
      </c>
      <c r="S260" s="3" t="str">
        <f>d11B!S260</f>
        <v>NA</v>
      </c>
      <c r="T260" s="3" t="b">
        <f>d11B!T260</f>
        <v>0</v>
      </c>
      <c r="U260" s="3" t="b">
        <f>d11B!U260</f>
        <v>0</v>
      </c>
      <c r="V260" s="3" t="str">
        <f>d11B!V260</f>
        <v>NA</v>
      </c>
      <c r="W260" s="3" t="str">
        <f>d11B!W260</f>
        <v>NA</v>
      </c>
      <c r="X260" s="3" t="b">
        <f>d11B!X260</f>
        <v>0</v>
      </c>
      <c r="Y260" s="3" t="str">
        <f>d11B!Y260</f>
        <v>added age uncertainties based on LR04</v>
      </c>
      <c r="Z260" s="3">
        <f>d11B!Z260</f>
        <v>999</v>
      </c>
    </row>
    <row r="261" spans="1:26">
      <c r="A261" s="3" t="str">
        <f>d11B!A261</f>
        <v>boron isotopes</v>
      </c>
      <c r="B261" s="3" t="str">
        <f>d11B!B261</f>
        <v>Sosdian</v>
      </c>
      <c r="C261" s="3">
        <f>d11B!C261</f>
        <v>2018</v>
      </c>
      <c r="D261" s="3" t="str">
        <f>d11B!D261</f>
        <v>10.1016/j.epsl.2018.06.017</v>
      </c>
      <c r="E261" s="3">
        <f>d11B!E261</f>
        <v>119.06</v>
      </c>
      <c r="F261" s="3">
        <f>d11B!F261</f>
        <v>4</v>
      </c>
      <c r="G261" s="3">
        <f>d11B!G261</f>
        <v>4</v>
      </c>
      <c r="H261" s="3">
        <f>d11B!H261</f>
        <v>0.11906</v>
      </c>
      <c r="I261" s="3">
        <f>d11B!I261</f>
        <v>4.0000000000000001E-3</v>
      </c>
      <c r="J261" s="3">
        <f>d11B!J261</f>
        <v>4.0000000000000001E-3</v>
      </c>
      <c r="K261" s="3">
        <f>d11B!K261</f>
        <v>297.43130000000002</v>
      </c>
      <c r="L261" s="3">
        <f>d11B!L261</f>
        <v>31.516500000000008</v>
      </c>
      <c r="M261" s="3">
        <f>d11B!M261</f>
        <v>28.121700000000033</v>
      </c>
      <c r="N261" s="3" t="b">
        <f>d11B!N261</f>
        <v>1</v>
      </c>
      <c r="O261" s="3">
        <f>d11B!O261</f>
        <v>1</v>
      </c>
      <c r="P261" s="3" t="str">
        <f>d11B!P261</f>
        <v>all known sources of error have been quantified and/or sensitivity of the CO2 estimate to those sources is small</v>
      </c>
      <c r="Q261" s="3" t="str">
        <f>d11B!Q261</f>
        <v>NA</v>
      </c>
      <c r="R261" s="3" t="b">
        <f>d11B!R261</f>
        <v>0</v>
      </c>
      <c r="S261" s="3" t="str">
        <f>d11B!S261</f>
        <v>NA</v>
      </c>
      <c r="T261" s="3" t="b">
        <f>d11B!T261</f>
        <v>0</v>
      </c>
      <c r="U261" s="3" t="b">
        <f>d11B!U261</f>
        <v>0</v>
      </c>
      <c r="V261" s="3" t="str">
        <f>d11B!V261</f>
        <v>NA</v>
      </c>
      <c r="W261" s="3" t="str">
        <f>d11B!W261</f>
        <v>NA</v>
      </c>
      <c r="X261" s="3" t="b">
        <f>d11B!X261</f>
        <v>0</v>
      </c>
      <c r="Y261" s="3" t="str">
        <f>d11B!Y261</f>
        <v>added age uncertainties based on LR04</v>
      </c>
      <c r="Z261" s="3">
        <f>d11B!Z261</f>
        <v>999</v>
      </c>
    </row>
    <row r="262" spans="1:26">
      <c r="A262" s="3" t="str">
        <f>d11B!A262</f>
        <v>boron isotopes</v>
      </c>
      <c r="B262" s="3" t="str">
        <f>d11B!B262</f>
        <v>Sosdian</v>
      </c>
      <c r="C262" s="3">
        <f>d11B!C262</f>
        <v>2018</v>
      </c>
      <c r="D262" s="3" t="str">
        <f>d11B!D262</f>
        <v>10.1016/j.epsl.2018.06.017</v>
      </c>
      <c r="E262" s="3">
        <f>d11B!E262</f>
        <v>121.79</v>
      </c>
      <c r="F262" s="3">
        <f>d11B!F262</f>
        <v>4</v>
      </c>
      <c r="G262" s="3">
        <f>d11B!G262</f>
        <v>4</v>
      </c>
      <c r="H262" s="3">
        <f>d11B!H262</f>
        <v>0.12179000000000001</v>
      </c>
      <c r="I262" s="3">
        <f>d11B!I262</f>
        <v>4.0000000000000001E-3</v>
      </c>
      <c r="J262" s="3">
        <f>d11B!J262</f>
        <v>4.0000000000000001E-3</v>
      </c>
      <c r="K262" s="3">
        <f>d11B!K262</f>
        <v>331.35489999999999</v>
      </c>
      <c r="L262" s="3">
        <f>d11B!L262</f>
        <v>30.156999999999982</v>
      </c>
      <c r="M262" s="3">
        <f>d11B!M262</f>
        <v>28.425599999999974</v>
      </c>
      <c r="N262" s="3" t="b">
        <f>d11B!N262</f>
        <v>1</v>
      </c>
      <c r="O262" s="3">
        <f>d11B!O262</f>
        <v>1</v>
      </c>
      <c r="P262" s="3" t="str">
        <f>d11B!P262</f>
        <v>all known sources of error have been quantified and/or sensitivity of the CO2 estimate to those sources is small</v>
      </c>
      <c r="Q262" s="3" t="str">
        <f>d11B!Q262</f>
        <v>NA</v>
      </c>
      <c r="R262" s="3" t="b">
        <f>d11B!R262</f>
        <v>0</v>
      </c>
      <c r="S262" s="3" t="str">
        <f>d11B!S262</f>
        <v>NA</v>
      </c>
      <c r="T262" s="3" t="b">
        <f>d11B!T262</f>
        <v>0</v>
      </c>
      <c r="U262" s="3" t="b">
        <f>d11B!U262</f>
        <v>0</v>
      </c>
      <c r="V262" s="3" t="str">
        <f>d11B!V262</f>
        <v>NA</v>
      </c>
      <c r="W262" s="3" t="str">
        <f>d11B!W262</f>
        <v>NA</v>
      </c>
      <c r="X262" s="3" t="b">
        <f>d11B!X262</f>
        <v>0</v>
      </c>
      <c r="Y262" s="3" t="str">
        <f>d11B!Y262</f>
        <v>added age uncertainties based on LR04</v>
      </c>
      <c r="Z262" s="3">
        <f>d11B!Z262</f>
        <v>999</v>
      </c>
    </row>
    <row r="263" spans="1:26">
      <c r="A263" s="3" t="str">
        <f>d11B!A263</f>
        <v>boron isotopes</v>
      </c>
      <c r="B263" s="3" t="str">
        <f>d11B!B263</f>
        <v>Sosdian</v>
      </c>
      <c r="C263" s="3">
        <f>d11B!C263</f>
        <v>2018</v>
      </c>
      <c r="D263" s="3" t="str">
        <f>d11B!D263</f>
        <v>10.1016/j.epsl.2018.06.017</v>
      </c>
      <c r="E263" s="3">
        <f>d11B!E263</f>
        <v>123.77</v>
      </c>
      <c r="F263" s="3">
        <f>d11B!F263</f>
        <v>4</v>
      </c>
      <c r="G263" s="3">
        <f>d11B!G263</f>
        <v>4</v>
      </c>
      <c r="H263" s="3">
        <f>d11B!H263</f>
        <v>0.12376999999999999</v>
      </c>
      <c r="I263" s="3">
        <f>d11B!I263</f>
        <v>4.0000000000000001E-3</v>
      </c>
      <c r="J263" s="3">
        <f>d11B!J263</f>
        <v>4.0000000000000001E-3</v>
      </c>
      <c r="K263" s="3">
        <f>d11B!K263</f>
        <v>267.1866</v>
      </c>
      <c r="L263" s="3">
        <f>d11B!L263</f>
        <v>23.671899999999994</v>
      </c>
      <c r="M263" s="3">
        <f>d11B!M263</f>
        <v>21.97829999999999</v>
      </c>
      <c r="N263" s="3" t="b">
        <f>d11B!N263</f>
        <v>1</v>
      </c>
      <c r="O263" s="3">
        <f>d11B!O263</f>
        <v>1</v>
      </c>
      <c r="P263" s="3" t="str">
        <f>d11B!P263</f>
        <v>all known sources of error have been quantified and/or sensitivity of the CO2 estimate to those sources is small</v>
      </c>
      <c r="Q263" s="3" t="str">
        <f>d11B!Q263</f>
        <v>NA</v>
      </c>
      <c r="R263" s="3" t="b">
        <f>d11B!R263</f>
        <v>0</v>
      </c>
      <c r="S263" s="3" t="str">
        <f>d11B!S263</f>
        <v>NA</v>
      </c>
      <c r="T263" s="3" t="b">
        <f>d11B!T263</f>
        <v>0</v>
      </c>
      <c r="U263" s="3" t="b">
        <f>d11B!U263</f>
        <v>0</v>
      </c>
      <c r="V263" s="3" t="str">
        <f>d11B!V263</f>
        <v>NA</v>
      </c>
      <c r="W263" s="3" t="str">
        <f>d11B!W263</f>
        <v>NA</v>
      </c>
      <c r="X263" s="3" t="b">
        <f>d11B!X263</f>
        <v>0</v>
      </c>
      <c r="Y263" s="3" t="str">
        <f>d11B!Y263</f>
        <v>added age uncertainties based on LR04</v>
      </c>
      <c r="Z263" s="3">
        <f>d11B!Z263</f>
        <v>999</v>
      </c>
    </row>
    <row r="264" spans="1:26">
      <c r="A264" s="3" t="str">
        <f>d11B!A264</f>
        <v>boron isotopes</v>
      </c>
      <c r="B264" s="3" t="str">
        <f>d11B!B264</f>
        <v>Sosdian</v>
      </c>
      <c r="C264" s="3">
        <f>d11B!C264</f>
        <v>2018</v>
      </c>
      <c r="D264" s="3" t="str">
        <f>d11B!D264</f>
        <v>10.1016/j.epsl.2018.06.017</v>
      </c>
      <c r="E264" s="3">
        <f>d11B!E264</f>
        <v>124.37</v>
      </c>
      <c r="F264" s="3">
        <f>d11B!F264</f>
        <v>4</v>
      </c>
      <c r="G264" s="3">
        <f>d11B!G264</f>
        <v>4</v>
      </c>
      <c r="H264" s="3">
        <f>d11B!H264</f>
        <v>0.12437000000000001</v>
      </c>
      <c r="I264" s="3">
        <f>d11B!I264</f>
        <v>4.0000000000000001E-3</v>
      </c>
      <c r="J264" s="3">
        <f>d11B!J264</f>
        <v>4.0000000000000001E-3</v>
      </c>
      <c r="K264" s="3">
        <f>d11B!K264</f>
        <v>281.17689999999999</v>
      </c>
      <c r="L264" s="3">
        <f>d11B!L264</f>
        <v>24.674900000000036</v>
      </c>
      <c r="M264" s="3">
        <f>d11B!M264</f>
        <v>23.063400000000001</v>
      </c>
      <c r="N264" s="3" t="b">
        <f>d11B!N264</f>
        <v>1</v>
      </c>
      <c r="O264" s="3">
        <f>d11B!O264</f>
        <v>1</v>
      </c>
      <c r="P264" s="3" t="str">
        <f>d11B!P264</f>
        <v>all known sources of error have been quantified and/or sensitivity of the CO2 estimate to those sources is small</v>
      </c>
      <c r="Q264" s="3" t="str">
        <f>d11B!Q264</f>
        <v>NA</v>
      </c>
      <c r="R264" s="3" t="b">
        <f>d11B!R264</f>
        <v>0</v>
      </c>
      <c r="S264" s="3" t="str">
        <f>d11B!S264</f>
        <v>NA</v>
      </c>
      <c r="T264" s="3" t="b">
        <f>d11B!T264</f>
        <v>0</v>
      </c>
      <c r="U264" s="3" t="b">
        <f>d11B!U264</f>
        <v>0</v>
      </c>
      <c r="V264" s="3" t="str">
        <f>d11B!V264</f>
        <v>NA</v>
      </c>
      <c r="W264" s="3" t="str">
        <f>d11B!W264</f>
        <v>NA</v>
      </c>
      <c r="X264" s="3" t="b">
        <f>d11B!X264</f>
        <v>0</v>
      </c>
      <c r="Y264" s="3" t="str">
        <f>d11B!Y264</f>
        <v>added age uncertainties based on LR04</v>
      </c>
      <c r="Z264" s="3">
        <f>d11B!Z264</f>
        <v>999</v>
      </c>
    </row>
    <row r="265" spans="1:26">
      <c r="A265" s="3" t="str">
        <f>d11B!A265</f>
        <v>boron isotopes</v>
      </c>
      <c r="B265" s="3" t="str">
        <f>d11B!B265</f>
        <v>Sosdian</v>
      </c>
      <c r="C265" s="3">
        <f>d11B!C265</f>
        <v>2018</v>
      </c>
      <c r="D265" s="3" t="str">
        <f>d11B!D265</f>
        <v>10.1016/j.epsl.2018.06.017</v>
      </c>
      <c r="E265" s="3">
        <f>d11B!E265</f>
        <v>127.48</v>
      </c>
      <c r="F265" s="3">
        <f>d11B!F265</f>
        <v>4</v>
      </c>
      <c r="G265" s="3">
        <f>d11B!G265</f>
        <v>4</v>
      </c>
      <c r="H265" s="3">
        <f>d11B!H265</f>
        <v>0.12748000000000001</v>
      </c>
      <c r="I265" s="3">
        <f>d11B!I265</f>
        <v>4.0000000000000001E-3</v>
      </c>
      <c r="J265" s="3">
        <f>d11B!J265</f>
        <v>4.0000000000000001E-3</v>
      </c>
      <c r="K265" s="3">
        <f>d11B!K265</f>
        <v>271.51349999999996</v>
      </c>
      <c r="L265" s="3">
        <f>d11B!L265</f>
        <v>26.205000000000041</v>
      </c>
      <c r="M265" s="3">
        <f>d11B!M265</f>
        <v>23.280099999999948</v>
      </c>
      <c r="N265" s="3" t="b">
        <f>d11B!N265</f>
        <v>1</v>
      </c>
      <c r="O265" s="3">
        <f>d11B!O265</f>
        <v>1</v>
      </c>
      <c r="P265" s="3" t="str">
        <f>d11B!P265</f>
        <v>all known sources of error have been quantified and/or sensitivity of the CO2 estimate to those sources is small</v>
      </c>
      <c r="Q265" s="3" t="str">
        <f>d11B!Q265</f>
        <v>NA</v>
      </c>
      <c r="R265" s="3" t="b">
        <f>d11B!R265</f>
        <v>0</v>
      </c>
      <c r="S265" s="3" t="str">
        <f>d11B!S265</f>
        <v>NA</v>
      </c>
      <c r="T265" s="3" t="b">
        <f>d11B!T265</f>
        <v>0</v>
      </c>
      <c r="U265" s="3" t="b">
        <f>d11B!U265</f>
        <v>0</v>
      </c>
      <c r="V265" s="3" t="str">
        <f>d11B!V265</f>
        <v>NA</v>
      </c>
      <c r="W265" s="3" t="str">
        <f>d11B!W265</f>
        <v>NA</v>
      </c>
      <c r="X265" s="3" t="b">
        <f>d11B!X265</f>
        <v>0</v>
      </c>
      <c r="Y265" s="3" t="str">
        <f>d11B!Y265</f>
        <v>added age uncertainties based on LR04</v>
      </c>
      <c r="Z265" s="3">
        <f>d11B!Z265</f>
        <v>999</v>
      </c>
    </row>
    <row r="266" spans="1:26">
      <c r="A266" s="3" t="str">
        <f>d11B!A266</f>
        <v>boron isotopes</v>
      </c>
      <c r="B266" s="3" t="str">
        <f>d11B!B266</f>
        <v>Sosdian</v>
      </c>
      <c r="C266" s="3">
        <f>d11B!C266</f>
        <v>2018</v>
      </c>
      <c r="D266" s="3" t="str">
        <f>d11B!D266</f>
        <v>10.1016/j.epsl.2018.06.017</v>
      </c>
      <c r="E266" s="3">
        <f>d11B!E266</f>
        <v>130.86000000000001</v>
      </c>
      <c r="F266" s="3">
        <f>d11B!F266</f>
        <v>4</v>
      </c>
      <c r="G266" s="3">
        <f>d11B!G266</f>
        <v>4</v>
      </c>
      <c r="H266" s="3">
        <f>d11B!H266</f>
        <v>0.13086</v>
      </c>
      <c r="I266" s="3">
        <f>d11B!I266</f>
        <v>4.0000000000000001E-3</v>
      </c>
      <c r="J266" s="3">
        <f>d11B!J266</f>
        <v>4.0000000000000001E-3</v>
      </c>
      <c r="K266" s="3">
        <f>d11B!K266</f>
        <v>281.49979999999999</v>
      </c>
      <c r="L266" s="3">
        <f>d11B!L266</f>
        <v>30.643799999999999</v>
      </c>
      <c r="M266" s="3">
        <f>d11B!M266</f>
        <v>28.564099999999996</v>
      </c>
      <c r="N266" s="3" t="b">
        <f>d11B!N266</f>
        <v>1</v>
      </c>
      <c r="O266" s="3">
        <f>d11B!O266</f>
        <v>1</v>
      </c>
      <c r="P266" s="3" t="str">
        <f>d11B!P266</f>
        <v>all known sources of error have been quantified and/or sensitivity of the CO2 estimate to those sources is small</v>
      </c>
      <c r="Q266" s="3" t="str">
        <f>d11B!Q266</f>
        <v>NA</v>
      </c>
      <c r="R266" s="3" t="b">
        <f>d11B!R266</f>
        <v>0</v>
      </c>
      <c r="S266" s="3" t="str">
        <f>d11B!S266</f>
        <v>NA</v>
      </c>
      <c r="T266" s="3" t="b">
        <f>d11B!T266</f>
        <v>0</v>
      </c>
      <c r="U266" s="3" t="b">
        <f>d11B!U266</f>
        <v>0</v>
      </c>
      <c r="V266" s="3" t="str">
        <f>d11B!V266</f>
        <v>NA</v>
      </c>
      <c r="W266" s="3" t="str">
        <f>d11B!W266</f>
        <v>NA</v>
      </c>
      <c r="X266" s="3" t="b">
        <f>d11B!X266</f>
        <v>0</v>
      </c>
      <c r="Y266" s="3" t="str">
        <f>d11B!Y266</f>
        <v>added age uncertainties based on LR04</v>
      </c>
      <c r="Z266" s="3">
        <f>d11B!Z266</f>
        <v>999</v>
      </c>
    </row>
    <row r="267" spans="1:26">
      <c r="A267" s="3" t="str">
        <f>d11B!A267</f>
        <v>boron isotopes</v>
      </c>
      <c r="B267" s="3" t="str">
        <f>d11B!B267</f>
        <v>Sosdian</v>
      </c>
      <c r="C267" s="3">
        <f>d11B!C267</f>
        <v>2018</v>
      </c>
      <c r="D267" s="3" t="str">
        <f>d11B!D267</f>
        <v>10.1016/j.epsl.2018.06.017</v>
      </c>
      <c r="E267" s="3">
        <f>d11B!E267</f>
        <v>131.91</v>
      </c>
      <c r="F267" s="3">
        <f>d11B!F267</f>
        <v>4</v>
      </c>
      <c r="G267" s="3">
        <f>d11B!G267</f>
        <v>4</v>
      </c>
      <c r="H267" s="3">
        <f>d11B!H267</f>
        <v>0.13191</v>
      </c>
      <c r="I267" s="3">
        <f>d11B!I267</f>
        <v>4.0000000000000001E-3</v>
      </c>
      <c r="J267" s="3">
        <f>d11B!J267</f>
        <v>4.0000000000000001E-3</v>
      </c>
      <c r="K267" s="3">
        <f>d11B!K267</f>
        <v>248.65789999999998</v>
      </c>
      <c r="L267" s="3">
        <f>d11B!L267</f>
        <v>22.794800000000009</v>
      </c>
      <c r="M267" s="3">
        <f>d11B!M267</f>
        <v>21.568999999999988</v>
      </c>
      <c r="N267" s="3" t="b">
        <f>d11B!N267</f>
        <v>1</v>
      </c>
      <c r="O267" s="3">
        <f>d11B!O267</f>
        <v>1</v>
      </c>
      <c r="P267" s="3" t="str">
        <f>d11B!P267</f>
        <v>all known sources of error have been quantified and/or sensitivity of the CO2 estimate to those sources is small</v>
      </c>
      <c r="Q267" s="3" t="str">
        <f>d11B!Q267</f>
        <v>NA</v>
      </c>
      <c r="R267" s="3" t="b">
        <f>d11B!R267</f>
        <v>0</v>
      </c>
      <c r="S267" s="3" t="str">
        <f>d11B!S267</f>
        <v>NA</v>
      </c>
      <c r="T267" s="3" t="b">
        <f>d11B!T267</f>
        <v>0</v>
      </c>
      <c r="U267" s="3" t="b">
        <f>d11B!U267</f>
        <v>0</v>
      </c>
      <c r="V267" s="3" t="str">
        <f>d11B!V267</f>
        <v>NA</v>
      </c>
      <c r="W267" s="3" t="str">
        <f>d11B!W267</f>
        <v>NA</v>
      </c>
      <c r="X267" s="3" t="b">
        <f>d11B!X267</f>
        <v>0</v>
      </c>
      <c r="Y267" s="3" t="str">
        <f>d11B!Y267</f>
        <v>added age uncertainties based on LR04</v>
      </c>
      <c r="Z267" s="3">
        <f>d11B!Z267</f>
        <v>999</v>
      </c>
    </row>
    <row r="268" spans="1:26">
      <c r="A268" s="3" t="str">
        <f>d11B!A268</f>
        <v>boron isotopes</v>
      </c>
      <c r="B268" s="3" t="str">
        <f>d11B!B268</f>
        <v>Sosdian</v>
      </c>
      <c r="C268" s="3">
        <f>d11B!C268</f>
        <v>2018</v>
      </c>
      <c r="D268" s="3" t="str">
        <f>d11B!D268</f>
        <v>10.1016/j.epsl.2018.06.017</v>
      </c>
      <c r="E268" s="3">
        <f>d11B!E268</f>
        <v>133.22</v>
      </c>
      <c r="F268" s="3">
        <f>d11B!F268</f>
        <v>4</v>
      </c>
      <c r="G268" s="3">
        <f>d11B!G268</f>
        <v>4</v>
      </c>
      <c r="H268" s="3">
        <f>d11B!H268</f>
        <v>0.13322000000000001</v>
      </c>
      <c r="I268" s="3">
        <f>d11B!I268</f>
        <v>4.0000000000000001E-3</v>
      </c>
      <c r="J268" s="3">
        <f>d11B!J268</f>
        <v>4.0000000000000001E-3</v>
      </c>
      <c r="K268" s="3">
        <f>d11B!K268</f>
        <v>236.4648</v>
      </c>
      <c r="L268" s="3">
        <f>d11B!L268</f>
        <v>22.091500000000025</v>
      </c>
      <c r="M268" s="3">
        <f>d11B!M268</f>
        <v>20.24430000000001</v>
      </c>
      <c r="N268" s="3" t="b">
        <f>d11B!N268</f>
        <v>1</v>
      </c>
      <c r="O268" s="3">
        <f>d11B!O268</f>
        <v>1</v>
      </c>
      <c r="P268" s="3" t="str">
        <f>d11B!P268</f>
        <v>all known sources of error have been quantified and/or sensitivity of the CO2 estimate to those sources is small</v>
      </c>
      <c r="Q268" s="3" t="str">
        <f>d11B!Q268</f>
        <v>NA</v>
      </c>
      <c r="R268" s="3" t="b">
        <f>d11B!R268</f>
        <v>0</v>
      </c>
      <c r="S268" s="3" t="str">
        <f>d11B!S268</f>
        <v>NA</v>
      </c>
      <c r="T268" s="3" t="b">
        <f>d11B!T268</f>
        <v>0</v>
      </c>
      <c r="U268" s="3" t="b">
        <f>d11B!U268</f>
        <v>0</v>
      </c>
      <c r="V268" s="3" t="str">
        <f>d11B!V268</f>
        <v>NA</v>
      </c>
      <c r="W268" s="3" t="str">
        <f>d11B!W268</f>
        <v>NA</v>
      </c>
      <c r="X268" s="3" t="b">
        <f>d11B!X268</f>
        <v>0</v>
      </c>
      <c r="Y268" s="3" t="str">
        <f>d11B!Y268</f>
        <v>added age uncertainties based on LR04</v>
      </c>
      <c r="Z268" s="3">
        <f>d11B!Z268</f>
        <v>999</v>
      </c>
    </row>
    <row r="269" spans="1:26">
      <c r="A269" s="3" t="str">
        <f>d11B!A269</f>
        <v>boron isotopes</v>
      </c>
      <c r="B269" s="3" t="str">
        <f>d11B!B269</f>
        <v>Sosdian</v>
      </c>
      <c r="C269" s="3">
        <f>d11B!C269</f>
        <v>2018</v>
      </c>
      <c r="D269" s="3" t="str">
        <f>d11B!D269</f>
        <v>10.1016/j.epsl.2018.06.017</v>
      </c>
      <c r="E269" s="3">
        <f>d11B!E269</f>
        <v>134</v>
      </c>
      <c r="F269" s="3">
        <f>d11B!F269</f>
        <v>4</v>
      </c>
      <c r="G269" s="3">
        <f>d11B!G269</f>
        <v>4</v>
      </c>
      <c r="H269" s="3">
        <f>d11B!H269</f>
        <v>0.13400000000000001</v>
      </c>
      <c r="I269" s="3">
        <f>d11B!I269</f>
        <v>4.0000000000000001E-3</v>
      </c>
      <c r="J269" s="3">
        <f>d11B!J269</f>
        <v>4.0000000000000001E-3</v>
      </c>
      <c r="K269" s="3">
        <f>d11B!K269</f>
        <v>210.9348</v>
      </c>
      <c r="L269" s="3">
        <f>d11B!L269</f>
        <v>20.368500000000012</v>
      </c>
      <c r="M269" s="3">
        <f>d11B!M269</f>
        <v>19.109899999999982</v>
      </c>
      <c r="N269" s="3" t="b">
        <f>d11B!N269</f>
        <v>1</v>
      </c>
      <c r="O269" s="3">
        <f>d11B!O269</f>
        <v>1</v>
      </c>
      <c r="P269" s="3" t="str">
        <f>d11B!P269</f>
        <v>all known sources of error have been quantified and/or sensitivity of the CO2 estimate to those sources is small</v>
      </c>
      <c r="Q269" s="3" t="str">
        <f>d11B!Q269</f>
        <v>NA</v>
      </c>
      <c r="R269" s="3" t="b">
        <f>d11B!R269</f>
        <v>0</v>
      </c>
      <c r="S269" s="3" t="str">
        <f>d11B!S269</f>
        <v>NA</v>
      </c>
      <c r="T269" s="3" t="b">
        <f>d11B!T269</f>
        <v>0</v>
      </c>
      <c r="U269" s="3" t="b">
        <f>d11B!U269</f>
        <v>0</v>
      </c>
      <c r="V269" s="3" t="str">
        <f>d11B!V269</f>
        <v>NA</v>
      </c>
      <c r="W269" s="3" t="str">
        <f>d11B!W269</f>
        <v>NA</v>
      </c>
      <c r="X269" s="3" t="b">
        <f>d11B!X269</f>
        <v>0</v>
      </c>
      <c r="Y269" s="3" t="str">
        <f>d11B!Y269</f>
        <v>added age uncertainties based on LR04</v>
      </c>
      <c r="Z269" s="3">
        <f>d11B!Z269</f>
        <v>999</v>
      </c>
    </row>
    <row r="270" spans="1:26">
      <c r="A270" s="3" t="str">
        <f>d11B!A270</f>
        <v>boron isotopes</v>
      </c>
      <c r="B270" s="3" t="str">
        <f>d11B!B270</f>
        <v>Sosdian</v>
      </c>
      <c r="C270" s="3">
        <f>d11B!C270</f>
        <v>2018</v>
      </c>
      <c r="D270" s="3" t="str">
        <f>d11B!D270</f>
        <v>10.1016/j.epsl.2018.06.017</v>
      </c>
      <c r="E270" s="3">
        <f>d11B!E270</f>
        <v>135.57</v>
      </c>
      <c r="F270" s="3">
        <f>d11B!F270</f>
        <v>4</v>
      </c>
      <c r="G270" s="3">
        <f>d11B!G270</f>
        <v>4</v>
      </c>
      <c r="H270" s="3">
        <f>d11B!H270</f>
        <v>0.13557</v>
      </c>
      <c r="I270" s="3">
        <f>d11B!I270</f>
        <v>4.0000000000000001E-3</v>
      </c>
      <c r="J270" s="3">
        <f>d11B!J270</f>
        <v>4.0000000000000001E-3</v>
      </c>
      <c r="K270" s="3">
        <f>d11B!K270</f>
        <v>208.7193</v>
      </c>
      <c r="L270" s="3">
        <f>d11B!L270</f>
        <v>20.196899999999999</v>
      </c>
      <c r="M270" s="3">
        <f>d11B!M270</f>
        <v>18.597200000000015</v>
      </c>
      <c r="N270" s="3" t="b">
        <f>d11B!N270</f>
        <v>1</v>
      </c>
      <c r="O270" s="3">
        <f>d11B!O270</f>
        <v>1</v>
      </c>
      <c r="P270" s="3" t="str">
        <f>d11B!P270</f>
        <v>all known sources of error have been quantified and/or sensitivity of the CO2 estimate to those sources is small</v>
      </c>
      <c r="Q270" s="3" t="str">
        <f>d11B!Q270</f>
        <v>NA</v>
      </c>
      <c r="R270" s="3" t="b">
        <f>d11B!R270</f>
        <v>0</v>
      </c>
      <c r="S270" s="3" t="str">
        <f>d11B!S270</f>
        <v>NA</v>
      </c>
      <c r="T270" s="3" t="b">
        <f>d11B!T270</f>
        <v>0</v>
      </c>
      <c r="U270" s="3" t="b">
        <f>d11B!U270</f>
        <v>0</v>
      </c>
      <c r="V270" s="3" t="str">
        <f>d11B!V270</f>
        <v>NA</v>
      </c>
      <c r="W270" s="3" t="str">
        <f>d11B!W270</f>
        <v>NA</v>
      </c>
      <c r="X270" s="3" t="b">
        <f>d11B!X270</f>
        <v>0</v>
      </c>
      <c r="Y270" s="3" t="str">
        <f>d11B!Y270</f>
        <v>added age uncertainties based on LR04</v>
      </c>
      <c r="Z270" s="3">
        <f>d11B!Z270</f>
        <v>999</v>
      </c>
    </row>
    <row r="271" spans="1:26">
      <c r="A271" s="3" t="str">
        <f>d11B!A271</f>
        <v>boron isotopes</v>
      </c>
      <c r="B271" s="3" t="str">
        <f>d11B!B271</f>
        <v>Sosdian</v>
      </c>
      <c r="C271" s="3">
        <f>d11B!C271</f>
        <v>2018</v>
      </c>
      <c r="D271" s="3" t="str">
        <f>d11B!D271</f>
        <v>10.1016/j.epsl.2018.06.017</v>
      </c>
      <c r="E271" s="3">
        <f>d11B!E271</f>
        <v>138.97</v>
      </c>
      <c r="F271" s="3">
        <f>d11B!F271</f>
        <v>4</v>
      </c>
      <c r="G271" s="3">
        <f>d11B!G271</f>
        <v>4</v>
      </c>
      <c r="H271" s="3">
        <f>d11B!H271</f>
        <v>0.13897000000000001</v>
      </c>
      <c r="I271" s="3">
        <f>d11B!I271</f>
        <v>4.0000000000000001E-3</v>
      </c>
      <c r="J271" s="3">
        <f>d11B!J271</f>
        <v>4.0000000000000001E-3</v>
      </c>
      <c r="K271" s="3">
        <f>d11B!K271</f>
        <v>208.6122</v>
      </c>
      <c r="L271" s="3">
        <f>d11B!L271</f>
        <v>19.280499999999989</v>
      </c>
      <c r="M271" s="3">
        <f>d11B!M271</f>
        <v>18.26260000000002</v>
      </c>
      <c r="N271" s="3" t="b">
        <f>d11B!N271</f>
        <v>1</v>
      </c>
      <c r="O271" s="3">
        <f>d11B!O271</f>
        <v>1</v>
      </c>
      <c r="P271" s="3" t="str">
        <f>d11B!P271</f>
        <v>all known sources of error have been quantified and/or sensitivity of the CO2 estimate to those sources is small</v>
      </c>
      <c r="Q271" s="3" t="str">
        <f>d11B!Q271</f>
        <v>NA</v>
      </c>
      <c r="R271" s="3" t="b">
        <f>d11B!R271</f>
        <v>0</v>
      </c>
      <c r="S271" s="3" t="str">
        <f>d11B!S271</f>
        <v>NA</v>
      </c>
      <c r="T271" s="3" t="b">
        <f>d11B!T271</f>
        <v>0</v>
      </c>
      <c r="U271" s="3" t="b">
        <f>d11B!U271</f>
        <v>0</v>
      </c>
      <c r="V271" s="3" t="str">
        <f>d11B!V271</f>
        <v>NA</v>
      </c>
      <c r="W271" s="3" t="str">
        <f>d11B!W271</f>
        <v>NA</v>
      </c>
      <c r="X271" s="3" t="b">
        <f>d11B!X271</f>
        <v>0</v>
      </c>
      <c r="Y271" s="3" t="str">
        <f>d11B!Y271</f>
        <v>added age uncertainties based on LR04</v>
      </c>
      <c r="Z271" s="3">
        <f>d11B!Z271</f>
        <v>999</v>
      </c>
    </row>
    <row r="272" spans="1:26">
      <c r="A272" s="3" t="str">
        <f>d11B!A272</f>
        <v>boron isotopes</v>
      </c>
      <c r="B272" s="3" t="str">
        <f>d11B!B272</f>
        <v>Sosdian</v>
      </c>
      <c r="C272" s="3">
        <f>d11B!C272</f>
        <v>2018</v>
      </c>
      <c r="D272" s="3" t="str">
        <f>d11B!D272</f>
        <v>10.1016/j.epsl.2018.06.017</v>
      </c>
      <c r="E272" s="3">
        <f>d11B!E272</f>
        <v>146.69</v>
      </c>
      <c r="F272" s="3">
        <f>d11B!F272</f>
        <v>4</v>
      </c>
      <c r="G272" s="3">
        <f>d11B!G272</f>
        <v>4</v>
      </c>
      <c r="H272" s="3">
        <f>d11B!H272</f>
        <v>0.14668999999999999</v>
      </c>
      <c r="I272" s="3">
        <f>d11B!I272</f>
        <v>4.0000000000000001E-3</v>
      </c>
      <c r="J272" s="3">
        <f>d11B!J272</f>
        <v>4.0000000000000001E-3</v>
      </c>
      <c r="K272" s="3">
        <f>d11B!K272</f>
        <v>216.62630000000001</v>
      </c>
      <c r="L272" s="3">
        <f>d11B!L272</f>
        <v>20.432199999999966</v>
      </c>
      <c r="M272" s="3">
        <f>d11B!M272</f>
        <v>19.240400000000022</v>
      </c>
      <c r="N272" s="3" t="b">
        <f>d11B!N272</f>
        <v>1</v>
      </c>
      <c r="O272" s="3">
        <f>d11B!O272</f>
        <v>1</v>
      </c>
      <c r="P272" s="3" t="str">
        <f>d11B!P272</f>
        <v>all known sources of error have been quantified and/or sensitivity of the CO2 estimate to those sources is small</v>
      </c>
      <c r="Q272" s="3" t="str">
        <f>d11B!Q272</f>
        <v>NA</v>
      </c>
      <c r="R272" s="3" t="b">
        <f>d11B!R272</f>
        <v>0</v>
      </c>
      <c r="S272" s="3" t="str">
        <f>d11B!S272</f>
        <v>NA</v>
      </c>
      <c r="T272" s="3" t="b">
        <f>d11B!T272</f>
        <v>0</v>
      </c>
      <c r="U272" s="3" t="b">
        <f>d11B!U272</f>
        <v>0</v>
      </c>
      <c r="V272" s="3" t="str">
        <f>d11B!V272</f>
        <v>NA</v>
      </c>
      <c r="W272" s="3" t="str">
        <f>d11B!W272</f>
        <v>NA</v>
      </c>
      <c r="X272" s="3" t="b">
        <f>d11B!X272</f>
        <v>0</v>
      </c>
      <c r="Y272" s="3" t="str">
        <f>d11B!Y272</f>
        <v>added age uncertainties based on LR04</v>
      </c>
      <c r="Z272" s="3">
        <f>d11B!Z272</f>
        <v>999</v>
      </c>
    </row>
    <row r="273" spans="1:26">
      <c r="A273" s="3" t="str">
        <f>d11B!A273</f>
        <v>boron isotopes</v>
      </c>
      <c r="B273" s="3" t="str">
        <f>d11B!B273</f>
        <v>Sosdian</v>
      </c>
      <c r="C273" s="3">
        <f>d11B!C273</f>
        <v>2018</v>
      </c>
      <c r="D273" s="3" t="str">
        <f>d11B!D273</f>
        <v>10.1016/j.epsl.2018.06.017</v>
      </c>
      <c r="E273" s="3">
        <f>d11B!E273</f>
        <v>150.04</v>
      </c>
      <c r="F273" s="3">
        <f>d11B!F273</f>
        <v>4</v>
      </c>
      <c r="G273" s="3">
        <f>d11B!G273</f>
        <v>4</v>
      </c>
      <c r="H273" s="3">
        <f>d11B!H273</f>
        <v>0.15003999999999998</v>
      </c>
      <c r="I273" s="3">
        <f>d11B!I273</f>
        <v>4.0000000000000001E-3</v>
      </c>
      <c r="J273" s="3">
        <f>d11B!J273</f>
        <v>4.0000000000000001E-3</v>
      </c>
      <c r="K273" s="3">
        <f>d11B!K273</f>
        <v>209.7877</v>
      </c>
      <c r="L273" s="3">
        <f>d11B!L273</f>
        <v>19.955600000000004</v>
      </c>
      <c r="M273" s="3">
        <f>d11B!M273</f>
        <v>18.361199999999997</v>
      </c>
      <c r="N273" s="3" t="b">
        <f>d11B!N273</f>
        <v>1</v>
      </c>
      <c r="O273" s="3">
        <f>d11B!O273</f>
        <v>1</v>
      </c>
      <c r="P273" s="3" t="str">
        <f>d11B!P273</f>
        <v>all known sources of error have been quantified and/or sensitivity of the CO2 estimate to those sources is small</v>
      </c>
      <c r="Q273" s="3" t="str">
        <f>d11B!Q273</f>
        <v>NA</v>
      </c>
      <c r="R273" s="3" t="b">
        <f>d11B!R273</f>
        <v>0</v>
      </c>
      <c r="S273" s="3" t="str">
        <f>d11B!S273</f>
        <v>NA</v>
      </c>
      <c r="T273" s="3" t="b">
        <f>d11B!T273</f>
        <v>0</v>
      </c>
      <c r="U273" s="3" t="b">
        <f>d11B!U273</f>
        <v>0</v>
      </c>
      <c r="V273" s="3" t="str">
        <f>d11B!V273</f>
        <v>NA</v>
      </c>
      <c r="W273" s="3" t="str">
        <f>d11B!W273</f>
        <v>NA</v>
      </c>
      <c r="X273" s="3" t="b">
        <f>d11B!X273</f>
        <v>0</v>
      </c>
      <c r="Y273" s="3" t="str">
        <f>d11B!Y273</f>
        <v>added age uncertainties based on LR04</v>
      </c>
      <c r="Z273" s="3">
        <f>d11B!Z273</f>
        <v>999</v>
      </c>
    </row>
    <row r="274" spans="1:26">
      <c r="A274" s="3" t="str">
        <f>d11B!A274</f>
        <v>boron isotopes</v>
      </c>
      <c r="B274" s="3" t="str">
        <f>d11B!B274</f>
        <v>Sosdian</v>
      </c>
      <c r="C274" s="3">
        <f>d11B!C274</f>
        <v>2018</v>
      </c>
      <c r="D274" s="3" t="str">
        <f>d11B!D274</f>
        <v>10.1016/j.epsl.2018.06.017</v>
      </c>
      <c r="E274" s="3">
        <f>d11B!E274</f>
        <v>169.76</v>
      </c>
      <c r="F274" s="3">
        <f>d11B!F274</f>
        <v>4</v>
      </c>
      <c r="G274" s="3">
        <f>d11B!G274</f>
        <v>4</v>
      </c>
      <c r="H274" s="3">
        <f>d11B!H274</f>
        <v>0.16975999999999999</v>
      </c>
      <c r="I274" s="3">
        <f>d11B!I274</f>
        <v>4.0000000000000001E-3</v>
      </c>
      <c r="J274" s="3">
        <f>d11B!J274</f>
        <v>4.0000000000000001E-3</v>
      </c>
      <c r="K274" s="3">
        <f>d11B!K274</f>
        <v>209.5797</v>
      </c>
      <c r="L274" s="3">
        <f>d11B!L274</f>
        <v>19.410600000000017</v>
      </c>
      <c r="M274" s="3">
        <f>d11B!M274</f>
        <v>18.182299999999998</v>
      </c>
      <c r="N274" s="3" t="b">
        <f>d11B!N274</f>
        <v>1</v>
      </c>
      <c r="O274" s="3">
        <f>d11B!O274</f>
        <v>1</v>
      </c>
      <c r="P274" s="3" t="str">
        <f>d11B!P274</f>
        <v>all known sources of error have been quantified and/or sensitivity of the CO2 estimate to those sources is small</v>
      </c>
      <c r="Q274" s="3" t="str">
        <f>d11B!Q274</f>
        <v>NA</v>
      </c>
      <c r="R274" s="3" t="b">
        <f>d11B!R274</f>
        <v>0</v>
      </c>
      <c r="S274" s="3" t="str">
        <f>d11B!S274</f>
        <v>NA</v>
      </c>
      <c r="T274" s="3" t="b">
        <f>d11B!T274</f>
        <v>0</v>
      </c>
      <c r="U274" s="3" t="b">
        <f>d11B!U274</f>
        <v>0</v>
      </c>
      <c r="V274" s="3" t="str">
        <f>d11B!V274</f>
        <v>NA</v>
      </c>
      <c r="W274" s="3" t="str">
        <f>d11B!W274</f>
        <v>NA</v>
      </c>
      <c r="X274" s="3" t="b">
        <f>d11B!X274</f>
        <v>0</v>
      </c>
      <c r="Y274" s="3" t="str">
        <f>d11B!Y274</f>
        <v>added age uncertainties based on LR04</v>
      </c>
      <c r="Z274" s="3">
        <f>d11B!Z274</f>
        <v>999</v>
      </c>
    </row>
    <row r="275" spans="1:26">
      <c r="A275" s="3" t="str">
        <f>d11B!A275</f>
        <v>boron isotopes</v>
      </c>
      <c r="B275" s="3" t="str">
        <f>d11B!B275</f>
        <v>Sosdian</v>
      </c>
      <c r="C275" s="3">
        <f>d11B!C275</f>
        <v>2018</v>
      </c>
      <c r="D275" s="3" t="str">
        <f>d11B!D275</f>
        <v>10.1016/j.epsl.2018.06.017</v>
      </c>
      <c r="E275" s="3">
        <f>d11B!E275</f>
        <v>179.94</v>
      </c>
      <c r="F275" s="3">
        <f>d11B!F275</f>
        <v>4</v>
      </c>
      <c r="G275" s="3">
        <f>d11B!G275</f>
        <v>4</v>
      </c>
      <c r="H275" s="3">
        <f>d11B!H275</f>
        <v>0.17993999999999999</v>
      </c>
      <c r="I275" s="3">
        <f>d11B!I275</f>
        <v>4.0000000000000001E-3</v>
      </c>
      <c r="J275" s="3">
        <f>d11B!J275</f>
        <v>4.0000000000000001E-3</v>
      </c>
      <c r="K275" s="3">
        <f>d11B!K275</f>
        <v>206.54319999999998</v>
      </c>
      <c r="L275" s="3">
        <f>d11B!L275</f>
        <v>19.658999999999992</v>
      </c>
      <c r="M275" s="3">
        <f>d11B!M275</f>
        <v>17.693899999999985</v>
      </c>
      <c r="N275" s="3" t="b">
        <f>d11B!N275</f>
        <v>1</v>
      </c>
      <c r="O275" s="3">
        <f>d11B!O275</f>
        <v>1</v>
      </c>
      <c r="P275" s="3" t="str">
        <f>d11B!P275</f>
        <v>all known sources of error have been quantified and/or sensitivity of the CO2 estimate to those sources is small</v>
      </c>
      <c r="Q275" s="3" t="str">
        <f>d11B!Q275</f>
        <v>NA</v>
      </c>
      <c r="R275" s="3" t="b">
        <f>d11B!R275</f>
        <v>0</v>
      </c>
      <c r="S275" s="3" t="str">
        <f>d11B!S275</f>
        <v>NA</v>
      </c>
      <c r="T275" s="3" t="b">
        <f>d11B!T275</f>
        <v>0</v>
      </c>
      <c r="U275" s="3" t="b">
        <f>d11B!U275</f>
        <v>0</v>
      </c>
      <c r="V275" s="3" t="str">
        <f>d11B!V275</f>
        <v>NA</v>
      </c>
      <c r="W275" s="3" t="str">
        <f>d11B!W275</f>
        <v>NA</v>
      </c>
      <c r="X275" s="3" t="b">
        <f>d11B!X275</f>
        <v>0</v>
      </c>
      <c r="Y275" s="3" t="str">
        <f>d11B!Y275</f>
        <v>added age uncertainties based on LR04</v>
      </c>
      <c r="Z275" s="3">
        <f>d11B!Z275</f>
        <v>999</v>
      </c>
    </row>
    <row r="276" spans="1:26">
      <c r="A276" s="3" t="str">
        <f>d11B!A276</f>
        <v>boron isotopes</v>
      </c>
      <c r="B276" s="3" t="str">
        <f>d11B!B276</f>
        <v>Sosdian</v>
      </c>
      <c r="C276" s="3">
        <f>d11B!C276</f>
        <v>2018</v>
      </c>
      <c r="D276" s="3" t="str">
        <f>d11B!D276</f>
        <v>10.1016/j.epsl.2018.06.017</v>
      </c>
      <c r="E276" s="3">
        <f>d11B!E276</f>
        <v>184.37</v>
      </c>
      <c r="F276" s="3">
        <f>d11B!F276</f>
        <v>4</v>
      </c>
      <c r="G276" s="3">
        <f>d11B!G276</f>
        <v>4</v>
      </c>
      <c r="H276" s="3">
        <f>d11B!H276</f>
        <v>0.18437000000000001</v>
      </c>
      <c r="I276" s="3">
        <f>d11B!I276</f>
        <v>4.0000000000000001E-3</v>
      </c>
      <c r="J276" s="3">
        <f>d11B!J276</f>
        <v>4.0000000000000001E-3</v>
      </c>
      <c r="K276" s="3">
        <f>d11B!K276</f>
        <v>214.37140000000002</v>
      </c>
      <c r="L276" s="3">
        <f>d11B!L276</f>
        <v>20.897799999999961</v>
      </c>
      <c r="M276" s="3">
        <f>d11B!M276</f>
        <v>19.204200000000014</v>
      </c>
      <c r="N276" s="3" t="b">
        <f>d11B!N276</f>
        <v>1</v>
      </c>
      <c r="O276" s="3">
        <f>d11B!O276</f>
        <v>1</v>
      </c>
      <c r="P276" s="3" t="str">
        <f>d11B!P276</f>
        <v>all known sources of error have been quantified and/or sensitivity of the CO2 estimate to those sources is small</v>
      </c>
      <c r="Q276" s="3" t="str">
        <f>d11B!Q276</f>
        <v>NA</v>
      </c>
      <c r="R276" s="3" t="b">
        <f>d11B!R276</f>
        <v>0</v>
      </c>
      <c r="S276" s="3" t="str">
        <f>d11B!S276</f>
        <v>NA</v>
      </c>
      <c r="T276" s="3" t="b">
        <f>d11B!T276</f>
        <v>0</v>
      </c>
      <c r="U276" s="3" t="b">
        <f>d11B!U276</f>
        <v>0</v>
      </c>
      <c r="V276" s="3" t="str">
        <f>d11B!V276</f>
        <v>NA</v>
      </c>
      <c r="W276" s="3" t="str">
        <f>d11B!W276</f>
        <v>NA</v>
      </c>
      <c r="X276" s="3" t="b">
        <f>d11B!X276</f>
        <v>0</v>
      </c>
      <c r="Y276" s="3" t="str">
        <f>d11B!Y276</f>
        <v>added age uncertainties based on LR04</v>
      </c>
      <c r="Z276" s="3">
        <f>d11B!Z276</f>
        <v>999</v>
      </c>
    </row>
    <row r="277" spans="1:26">
      <c r="A277" s="3" t="str">
        <f>d11B!A277</f>
        <v>boron isotopes</v>
      </c>
      <c r="B277" s="3" t="str">
        <f>d11B!B277</f>
        <v>Sosdian</v>
      </c>
      <c r="C277" s="3">
        <f>d11B!C277</f>
        <v>2018</v>
      </c>
      <c r="D277" s="3" t="str">
        <f>d11B!D277</f>
        <v>10.1016/j.epsl.2018.06.017</v>
      </c>
      <c r="E277" s="3">
        <f>d11B!E277</f>
        <v>190.01</v>
      </c>
      <c r="F277" s="3">
        <f>d11B!F277</f>
        <v>4</v>
      </c>
      <c r="G277" s="3">
        <f>d11B!G277</f>
        <v>4</v>
      </c>
      <c r="H277" s="3">
        <f>d11B!H277</f>
        <v>0.19000999999999998</v>
      </c>
      <c r="I277" s="3">
        <f>d11B!I277</f>
        <v>4.0000000000000001E-3</v>
      </c>
      <c r="J277" s="3">
        <f>d11B!J277</f>
        <v>4.0000000000000001E-3</v>
      </c>
      <c r="K277" s="3">
        <f>d11B!K277</f>
        <v>223.74549999999999</v>
      </c>
      <c r="L277" s="3">
        <f>d11B!L277</f>
        <v>21.379599999999982</v>
      </c>
      <c r="M277" s="3">
        <f>d11B!M277</f>
        <v>19.213600000000014</v>
      </c>
      <c r="N277" s="3" t="b">
        <f>d11B!N277</f>
        <v>1</v>
      </c>
      <c r="O277" s="3">
        <f>d11B!O277</f>
        <v>1</v>
      </c>
      <c r="P277" s="3" t="str">
        <f>d11B!P277</f>
        <v>all known sources of error have been quantified and/or sensitivity of the CO2 estimate to those sources is small</v>
      </c>
      <c r="Q277" s="3" t="str">
        <f>d11B!Q277</f>
        <v>NA</v>
      </c>
      <c r="R277" s="3" t="b">
        <f>d11B!R277</f>
        <v>0</v>
      </c>
      <c r="S277" s="3" t="str">
        <f>d11B!S277</f>
        <v>NA</v>
      </c>
      <c r="T277" s="3" t="b">
        <f>d11B!T277</f>
        <v>0</v>
      </c>
      <c r="U277" s="3" t="b">
        <f>d11B!U277</f>
        <v>0</v>
      </c>
      <c r="V277" s="3" t="str">
        <f>d11B!V277</f>
        <v>NA</v>
      </c>
      <c r="W277" s="3" t="str">
        <f>d11B!W277</f>
        <v>NA</v>
      </c>
      <c r="X277" s="3" t="b">
        <f>d11B!X277</f>
        <v>0</v>
      </c>
      <c r="Y277" s="3" t="str">
        <f>d11B!Y277</f>
        <v>added age uncertainties based on LR04</v>
      </c>
      <c r="Z277" s="3">
        <f>d11B!Z277</f>
        <v>999</v>
      </c>
    </row>
    <row r="278" spans="1:26">
      <c r="A278" s="3" t="str">
        <f>d11B!A278</f>
        <v>boron isotopes</v>
      </c>
      <c r="B278" s="3" t="str">
        <f>d11B!B278</f>
        <v>Sosdian</v>
      </c>
      <c r="C278" s="3">
        <f>d11B!C278</f>
        <v>2018</v>
      </c>
      <c r="D278" s="3" t="str">
        <f>d11B!D278</f>
        <v>10.1016/j.epsl.2018.06.017</v>
      </c>
      <c r="E278" s="3">
        <f>d11B!E278</f>
        <v>191.68</v>
      </c>
      <c r="F278" s="3">
        <f>d11B!F278</f>
        <v>4</v>
      </c>
      <c r="G278" s="3">
        <f>d11B!G278</f>
        <v>4</v>
      </c>
      <c r="H278" s="3">
        <f>d11B!H278</f>
        <v>0.19168000000000002</v>
      </c>
      <c r="I278" s="3">
        <f>d11B!I278</f>
        <v>4.0000000000000001E-3</v>
      </c>
      <c r="J278" s="3">
        <f>d11B!J278</f>
        <v>4.0000000000000001E-3</v>
      </c>
      <c r="K278" s="3">
        <f>d11B!K278</f>
        <v>223.8134</v>
      </c>
      <c r="L278" s="3">
        <f>d11B!L278</f>
        <v>20.950199999999995</v>
      </c>
      <c r="M278" s="3">
        <f>d11B!M278</f>
        <v>19.830700000000007</v>
      </c>
      <c r="N278" s="3" t="b">
        <f>d11B!N278</f>
        <v>1</v>
      </c>
      <c r="O278" s="3">
        <f>d11B!O278</f>
        <v>1</v>
      </c>
      <c r="P278" s="3" t="str">
        <f>d11B!P278</f>
        <v>all known sources of error have been quantified and/or sensitivity of the CO2 estimate to those sources is small</v>
      </c>
      <c r="Q278" s="3" t="str">
        <f>d11B!Q278</f>
        <v>NA</v>
      </c>
      <c r="R278" s="3" t="b">
        <f>d11B!R278</f>
        <v>0</v>
      </c>
      <c r="S278" s="3" t="str">
        <f>d11B!S278</f>
        <v>NA</v>
      </c>
      <c r="T278" s="3" t="b">
        <f>d11B!T278</f>
        <v>0</v>
      </c>
      <c r="U278" s="3" t="b">
        <f>d11B!U278</f>
        <v>0</v>
      </c>
      <c r="V278" s="3" t="str">
        <f>d11B!V278</f>
        <v>NA</v>
      </c>
      <c r="W278" s="3" t="str">
        <f>d11B!W278</f>
        <v>NA</v>
      </c>
      <c r="X278" s="3" t="b">
        <f>d11B!X278</f>
        <v>0</v>
      </c>
      <c r="Y278" s="3" t="str">
        <f>d11B!Y278</f>
        <v>added age uncertainties based on LR04</v>
      </c>
      <c r="Z278" s="3">
        <f>d11B!Z278</f>
        <v>999</v>
      </c>
    </row>
    <row r="279" spans="1:26">
      <c r="A279" s="3" t="str">
        <f>d11B!A279</f>
        <v>boron isotopes</v>
      </c>
      <c r="B279" s="3" t="str">
        <f>d11B!B279</f>
        <v>Sosdian</v>
      </c>
      <c r="C279" s="3">
        <f>d11B!C279</f>
        <v>2018</v>
      </c>
      <c r="D279" s="3" t="str">
        <f>d11B!D279</f>
        <v>10.1016/j.epsl.2018.06.017</v>
      </c>
      <c r="E279" s="3">
        <f>d11B!E279</f>
        <v>198.07</v>
      </c>
      <c r="F279" s="3">
        <f>d11B!F279</f>
        <v>4</v>
      </c>
      <c r="G279" s="3">
        <f>d11B!G279</f>
        <v>4</v>
      </c>
      <c r="H279" s="3">
        <f>d11B!H279</f>
        <v>0.19807</v>
      </c>
      <c r="I279" s="3">
        <f>d11B!I279</f>
        <v>4.0000000000000001E-3</v>
      </c>
      <c r="J279" s="3">
        <f>d11B!J279</f>
        <v>4.0000000000000001E-3</v>
      </c>
      <c r="K279" s="3">
        <f>d11B!K279</f>
        <v>246.2276</v>
      </c>
      <c r="L279" s="3">
        <f>d11B!L279</f>
        <v>22.467600000000004</v>
      </c>
      <c r="M279" s="3">
        <f>d11B!M279</f>
        <v>21.830099999999987</v>
      </c>
      <c r="N279" s="3" t="b">
        <f>d11B!N279</f>
        <v>1</v>
      </c>
      <c r="O279" s="3">
        <f>d11B!O279</f>
        <v>1</v>
      </c>
      <c r="P279" s="3" t="str">
        <f>d11B!P279</f>
        <v>all known sources of error have been quantified and/or sensitivity of the CO2 estimate to those sources is small</v>
      </c>
      <c r="Q279" s="3" t="str">
        <f>d11B!Q279</f>
        <v>NA</v>
      </c>
      <c r="R279" s="3" t="b">
        <f>d11B!R279</f>
        <v>0</v>
      </c>
      <c r="S279" s="3" t="str">
        <f>d11B!S279</f>
        <v>NA</v>
      </c>
      <c r="T279" s="3" t="b">
        <f>d11B!T279</f>
        <v>0</v>
      </c>
      <c r="U279" s="3" t="b">
        <f>d11B!U279</f>
        <v>0</v>
      </c>
      <c r="V279" s="3" t="str">
        <f>d11B!V279</f>
        <v>NA</v>
      </c>
      <c r="W279" s="3" t="str">
        <f>d11B!W279</f>
        <v>NA</v>
      </c>
      <c r="X279" s="3" t="b">
        <f>d11B!X279</f>
        <v>0</v>
      </c>
      <c r="Y279" s="3" t="str">
        <f>d11B!Y279</f>
        <v>added age uncertainties based on LR04</v>
      </c>
      <c r="Z279" s="3">
        <f>d11B!Z279</f>
        <v>999</v>
      </c>
    </row>
    <row r="280" spans="1:26">
      <c r="A280" s="3" t="str">
        <f>d11B!A280</f>
        <v>boron isotopes</v>
      </c>
      <c r="B280" s="3" t="str">
        <f>d11B!B280</f>
        <v>Sosdian</v>
      </c>
      <c r="C280" s="3">
        <f>d11B!C280</f>
        <v>2018</v>
      </c>
      <c r="D280" s="3" t="str">
        <f>d11B!D280</f>
        <v>10.1016/j.epsl.2018.06.017</v>
      </c>
      <c r="E280" s="3">
        <f>d11B!E280</f>
        <v>211.57</v>
      </c>
      <c r="F280" s="3">
        <f>d11B!F280</f>
        <v>4</v>
      </c>
      <c r="G280" s="3">
        <f>d11B!G280</f>
        <v>4</v>
      </c>
      <c r="H280" s="3">
        <f>d11B!H280</f>
        <v>0.21156999999999998</v>
      </c>
      <c r="I280" s="3">
        <f>d11B!I280</f>
        <v>4.0000000000000001E-3</v>
      </c>
      <c r="J280" s="3">
        <f>d11B!J280</f>
        <v>4.0000000000000001E-3</v>
      </c>
      <c r="K280" s="3">
        <f>d11B!K280</f>
        <v>274.42059999999998</v>
      </c>
      <c r="L280" s="3">
        <f>d11B!L280</f>
        <v>27.412800000000061</v>
      </c>
      <c r="M280" s="3">
        <f>d11B!M280</f>
        <v>24.916200000000003</v>
      </c>
      <c r="N280" s="3" t="b">
        <f>d11B!N280</f>
        <v>1</v>
      </c>
      <c r="O280" s="3">
        <f>d11B!O280</f>
        <v>1</v>
      </c>
      <c r="P280" s="3" t="str">
        <f>d11B!P280</f>
        <v>all known sources of error have been quantified and/or sensitivity of the CO2 estimate to those sources is small</v>
      </c>
      <c r="Q280" s="3" t="str">
        <f>d11B!Q280</f>
        <v>NA</v>
      </c>
      <c r="R280" s="3" t="b">
        <f>d11B!R280</f>
        <v>0</v>
      </c>
      <c r="S280" s="3" t="str">
        <f>d11B!S280</f>
        <v>NA</v>
      </c>
      <c r="T280" s="3" t="b">
        <f>d11B!T280</f>
        <v>0</v>
      </c>
      <c r="U280" s="3" t="b">
        <f>d11B!U280</f>
        <v>0</v>
      </c>
      <c r="V280" s="3" t="str">
        <f>d11B!V280</f>
        <v>NA</v>
      </c>
      <c r="W280" s="3" t="str">
        <f>d11B!W280</f>
        <v>NA</v>
      </c>
      <c r="X280" s="3" t="b">
        <f>d11B!X280</f>
        <v>0</v>
      </c>
      <c r="Y280" s="3" t="str">
        <f>d11B!Y280</f>
        <v>added age uncertainties based on LR04</v>
      </c>
      <c r="Z280" s="3">
        <f>d11B!Z280</f>
        <v>999</v>
      </c>
    </row>
    <row r="281" spans="1:26">
      <c r="A281" s="3" t="str">
        <f>d11B!A281</f>
        <v>boron isotopes</v>
      </c>
      <c r="B281" s="3" t="str">
        <f>d11B!B281</f>
        <v>Sosdian</v>
      </c>
      <c r="C281" s="3">
        <f>d11B!C281</f>
        <v>2018</v>
      </c>
      <c r="D281" s="3" t="str">
        <f>d11B!D281</f>
        <v>10.1016/j.epsl.2018.06.017</v>
      </c>
      <c r="E281" s="3">
        <f>d11B!E281</f>
        <v>220.44</v>
      </c>
      <c r="F281" s="3">
        <f>d11B!F281</f>
        <v>4</v>
      </c>
      <c r="G281" s="3">
        <f>d11B!G281</f>
        <v>4</v>
      </c>
      <c r="H281" s="3">
        <f>d11B!H281</f>
        <v>0.22044</v>
      </c>
      <c r="I281" s="3">
        <f>d11B!I281</f>
        <v>4.0000000000000001E-3</v>
      </c>
      <c r="J281" s="3">
        <f>d11B!J281</f>
        <v>4.0000000000000001E-3</v>
      </c>
      <c r="K281" s="3">
        <f>d11B!K281</f>
        <v>261.02539999999999</v>
      </c>
      <c r="L281" s="3">
        <f>d11B!L281</f>
        <v>24.349300000000028</v>
      </c>
      <c r="M281" s="3">
        <f>d11B!M281</f>
        <v>22.289599999999979</v>
      </c>
      <c r="N281" s="3" t="b">
        <f>d11B!N281</f>
        <v>1</v>
      </c>
      <c r="O281" s="3">
        <f>d11B!O281</f>
        <v>1</v>
      </c>
      <c r="P281" s="3" t="str">
        <f>d11B!P281</f>
        <v>all known sources of error have been quantified and/or sensitivity of the CO2 estimate to those sources is small</v>
      </c>
      <c r="Q281" s="3" t="str">
        <f>d11B!Q281</f>
        <v>NA</v>
      </c>
      <c r="R281" s="3" t="b">
        <f>d11B!R281</f>
        <v>0</v>
      </c>
      <c r="S281" s="3" t="str">
        <f>d11B!S281</f>
        <v>NA</v>
      </c>
      <c r="T281" s="3" t="b">
        <f>d11B!T281</f>
        <v>0</v>
      </c>
      <c r="U281" s="3" t="b">
        <f>d11B!U281</f>
        <v>0</v>
      </c>
      <c r="V281" s="3" t="str">
        <f>d11B!V281</f>
        <v>NA</v>
      </c>
      <c r="W281" s="3" t="str">
        <f>d11B!W281</f>
        <v>NA</v>
      </c>
      <c r="X281" s="3" t="b">
        <f>d11B!X281</f>
        <v>0</v>
      </c>
      <c r="Y281" s="3" t="str">
        <f>d11B!Y281</f>
        <v>added age uncertainties based on LR04</v>
      </c>
      <c r="Z281" s="3">
        <f>d11B!Z281</f>
        <v>999</v>
      </c>
    </row>
    <row r="282" spans="1:26">
      <c r="A282" s="3" t="str">
        <f>d11B!A282</f>
        <v>boron isotopes</v>
      </c>
      <c r="B282" s="3" t="str">
        <f>d11B!B282</f>
        <v>Sosdian</v>
      </c>
      <c r="C282" s="3">
        <f>d11B!C282</f>
        <v>2018</v>
      </c>
      <c r="D282" s="3" t="str">
        <f>d11B!D282</f>
        <v>10.1016/j.epsl.2018.06.017</v>
      </c>
      <c r="E282" s="3">
        <f>d11B!E282</f>
        <v>223.66</v>
      </c>
      <c r="F282" s="3">
        <f>d11B!F282</f>
        <v>4</v>
      </c>
      <c r="G282" s="3">
        <f>d11B!G282</f>
        <v>4</v>
      </c>
      <c r="H282" s="3">
        <f>d11B!H282</f>
        <v>0.22366</v>
      </c>
      <c r="I282" s="3">
        <f>d11B!I282</f>
        <v>4.0000000000000001E-3</v>
      </c>
      <c r="J282" s="3">
        <f>d11B!J282</f>
        <v>4.0000000000000001E-3</v>
      </c>
      <c r="K282" s="3">
        <f>d11B!K282</f>
        <v>259.32499999999999</v>
      </c>
      <c r="L282" s="3">
        <f>d11B!L282</f>
        <v>27.23399999999998</v>
      </c>
      <c r="M282" s="3">
        <f>d11B!M282</f>
        <v>24.373899999999992</v>
      </c>
      <c r="N282" s="3" t="b">
        <f>d11B!N282</f>
        <v>1</v>
      </c>
      <c r="O282" s="3">
        <f>d11B!O282</f>
        <v>1</v>
      </c>
      <c r="P282" s="3" t="str">
        <f>d11B!P282</f>
        <v>all known sources of error have been quantified and/or sensitivity of the CO2 estimate to those sources is small</v>
      </c>
      <c r="Q282" s="3" t="str">
        <f>d11B!Q282</f>
        <v>NA</v>
      </c>
      <c r="R282" s="3" t="b">
        <f>d11B!R282</f>
        <v>0</v>
      </c>
      <c r="S282" s="3" t="str">
        <f>d11B!S282</f>
        <v>NA</v>
      </c>
      <c r="T282" s="3" t="b">
        <f>d11B!T282</f>
        <v>0</v>
      </c>
      <c r="U282" s="3" t="b">
        <f>d11B!U282</f>
        <v>0</v>
      </c>
      <c r="V282" s="3" t="str">
        <f>d11B!V282</f>
        <v>NA</v>
      </c>
      <c r="W282" s="3" t="str">
        <f>d11B!W282</f>
        <v>NA</v>
      </c>
      <c r="X282" s="3" t="b">
        <f>d11B!X282</f>
        <v>0</v>
      </c>
      <c r="Y282" s="3" t="str">
        <f>d11B!Y282</f>
        <v>added age uncertainties based on LR04</v>
      </c>
      <c r="Z282" s="3">
        <f>d11B!Z282</f>
        <v>999</v>
      </c>
    </row>
    <row r="283" spans="1:26">
      <c r="A283" s="3" t="str">
        <f>d11B!A283</f>
        <v>boron isotopes</v>
      </c>
      <c r="B283" s="3" t="str">
        <f>d11B!B283</f>
        <v>Sosdian</v>
      </c>
      <c r="C283" s="3">
        <f>d11B!C283</f>
        <v>2018</v>
      </c>
      <c r="D283" s="3" t="str">
        <f>d11B!D283</f>
        <v>10.1016/j.epsl.2018.06.017</v>
      </c>
      <c r="E283" s="3">
        <f>d11B!E283</f>
        <v>227.1</v>
      </c>
      <c r="F283" s="3">
        <f>d11B!F283</f>
        <v>4</v>
      </c>
      <c r="G283" s="3">
        <f>d11B!G283</f>
        <v>4</v>
      </c>
      <c r="H283" s="3">
        <f>d11B!H283</f>
        <v>0.2271</v>
      </c>
      <c r="I283" s="3">
        <f>d11B!I283</f>
        <v>4.0000000000000001E-3</v>
      </c>
      <c r="J283" s="3">
        <f>d11B!J283</f>
        <v>4.0000000000000001E-3</v>
      </c>
      <c r="K283" s="3">
        <f>d11B!K283</f>
        <v>232.53139999999999</v>
      </c>
      <c r="L283" s="3">
        <f>d11B!L283</f>
        <v>22.175300000000021</v>
      </c>
      <c r="M283" s="3">
        <f>d11B!M283</f>
        <v>21.188499999999976</v>
      </c>
      <c r="N283" s="3" t="b">
        <f>d11B!N283</f>
        <v>1</v>
      </c>
      <c r="O283" s="3">
        <f>d11B!O283</f>
        <v>1</v>
      </c>
      <c r="P283" s="3" t="str">
        <f>d11B!P283</f>
        <v>all known sources of error have been quantified and/or sensitivity of the CO2 estimate to those sources is small</v>
      </c>
      <c r="Q283" s="3" t="str">
        <f>d11B!Q283</f>
        <v>NA</v>
      </c>
      <c r="R283" s="3" t="b">
        <f>d11B!R283</f>
        <v>0</v>
      </c>
      <c r="S283" s="3" t="str">
        <f>d11B!S283</f>
        <v>NA</v>
      </c>
      <c r="T283" s="3" t="b">
        <f>d11B!T283</f>
        <v>0</v>
      </c>
      <c r="U283" s="3" t="b">
        <f>d11B!U283</f>
        <v>0</v>
      </c>
      <c r="V283" s="3" t="str">
        <f>d11B!V283</f>
        <v>NA</v>
      </c>
      <c r="W283" s="3" t="str">
        <f>d11B!W283</f>
        <v>NA</v>
      </c>
      <c r="X283" s="3" t="b">
        <f>d11B!X283</f>
        <v>0</v>
      </c>
      <c r="Y283" s="3" t="str">
        <f>d11B!Y283</f>
        <v>added age uncertainties based on LR04</v>
      </c>
      <c r="Z283" s="3">
        <f>d11B!Z283</f>
        <v>999</v>
      </c>
    </row>
    <row r="284" spans="1:26">
      <c r="A284" s="3" t="str">
        <f>d11B!A284</f>
        <v>boron isotopes</v>
      </c>
      <c r="B284" s="3" t="str">
        <f>d11B!B284</f>
        <v>Sosdian</v>
      </c>
      <c r="C284" s="3">
        <f>d11B!C284</f>
        <v>2018</v>
      </c>
      <c r="D284" s="3" t="str">
        <f>d11B!D284</f>
        <v>10.1016/j.epsl.2018.06.017</v>
      </c>
      <c r="E284" s="3">
        <f>d11B!E284</f>
        <v>235.76</v>
      </c>
      <c r="F284" s="3">
        <f>d11B!F284</f>
        <v>4</v>
      </c>
      <c r="G284" s="3">
        <f>d11B!G284</f>
        <v>4</v>
      </c>
      <c r="H284" s="3">
        <f>d11B!H284</f>
        <v>0.23576</v>
      </c>
      <c r="I284" s="3">
        <f>d11B!I284</f>
        <v>4.0000000000000001E-3</v>
      </c>
      <c r="J284" s="3">
        <f>d11B!J284</f>
        <v>4.0000000000000001E-3</v>
      </c>
      <c r="K284" s="3">
        <f>d11B!K284</f>
        <v>259.56010000000003</v>
      </c>
      <c r="L284" s="3">
        <f>d11B!L284</f>
        <v>26.103700000000003</v>
      </c>
      <c r="M284" s="3">
        <f>d11B!M284</f>
        <v>23.765800000000041</v>
      </c>
      <c r="N284" s="3" t="b">
        <f>d11B!N284</f>
        <v>1</v>
      </c>
      <c r="O284" s="3">
        <f>d11B!O284</f>
        <v>1</v>
      </c>
      <c r="P284" s="3" t="str">
        <f>d11B!P284</f>
        <v>all known sources of error have been quantified and/or sensitivity of the CO2 estimate to those sources is small</v>
      </c>
      <c r="Q284" s="3" t="str">
        <f>d11B!Q284</f>
        <v>NA</v>
      </c>
      <c r="R284" s="3" t="b">
        <f>d11B!R284</f>
        <v>0</v>
      </c>
      <c r="S284" s="3" t="str">
        <f>d11B!S284</f>
        <v>NA</v>
      </c>
      <c r="T284" s="3" t="b">
        <f>d11B!T284</f>
        <v>0</v>
      </c>
      <c r="U284" s="3" t="b">
        <f>d11B!U284</f>
        <v>0</v>
      </c>
      <c r="V284" s="3" t="str">
        <f>d11B!V284</f>
        <v>NA</v>
      </c>
      <c r="W284" s="3" t="str">
        <f>d11B!W284</f>
        <v>NA</v>
      </c>
      <c r="X284" s="3" t="b">
        <f>d11B!X284</f>
        <v>0</v>
      </c>
      <c r="Y284" s="3" t="str">
        <f>d11B!Y284</f>
        <v>added age uncertainties based on LR04</v>
      </c>
      <c r="Z284" s="3">
        <f>d11B!Z284</f>
        <v>999</v>
      </c>
    </row>
    <row r="285" spans="1:26">
      <c r="A285" s="3" t="str">
        <f>d11B!A285</f>
        <v>boron isotopes</v>
      </c>
      <c r="B285" s="3" t="str">
        <f>d11B!B285</f>
        <v>Sosdian</v>
      </c>
      <c r="C285" s="3">
        <f>d11B!C285</f>
        <v>2018</v>
      </c>
      <c r="D285" s="3" t="str">
        <f>d11B!D285</f>
        <v>10.1016/j.epsl.2018.06.017</v>
      </c>
      <c r="E285" s="3">
        <f>d11B!E285</f>
        <v>239.48</v>
      </c>
      <c r="F285" s="3">
        <f>d11B!F285</f>
        <v>4</v>
      </c>
      <c r="G285" s="3">
        <f>d11B!G285</f>
        <v>4</v>
      </c>
      <c r="H285" s="3">
        <f>d11B!H285</f>
        <v>0.23948</v>
      </c>
      <c r="I285" s="3">
        <f>d11B!I285</f>
        <v>4.0000000000000001E-3</v>
      </c>
      <c r="J285" s="3">
        <f>d11B!J285</f>
        <v>4.0000000000000001E-3</v>
      </c>
      <c r="K285" s="3">
        <f>d11B!K285</f>
        <v>242.21350000000001</v>
      </c>
      <c r="L285" s="3">
        <f>d11B!L285</f>
        <v>23.05680000000001</v>
      </c>
      <c r="M285" s="3">
        <f>d11B!M285</f>
        <v>21.252400000000023</v>
      </c>
      <c r="N285" s="3" t="b">
        <f>d11B!N285</f>
        <v>1</v>
      </c>
      <c r="O285" s="3">
        <f>d11B!O285</f>
        <v>1</v>
      </c>
      <c r="P285" s="3" t="str">
        <f>d11B!P285</f>
        <v>all known sources of error have been quantified and/or sensitivity of the CO2 estimate to those sources is small</v>
      </c>
      <c r="Q285" s="3" t="str">
        <f>d11B!Q285</f>
        <v>NA</v>
      </c>
      <c r="R285" s="3" t="b">
        <f>d11B!R285</f>
        <v>0</v>
      </c>
      <c r="S285" s="3" t="str">
        <f>d11B!S285</f>
        <v>NA</v>
      </c>
      <c r="T285" s="3" t="b">
        <f>d11B!T285</f>
        <v>0</v>
      </c>
      <c r="U285" s="3" t="b">
        <f>d11B!U285</f>
        <v>0</v>
      </c>
      <c r="V285" s="3" t="str">
        <f>d11B!V285</f>
        <v>NA</v>
      </c>
      <c r="W285" s="3" t="str">
        <f>d11B!W285</f>
        <v>NA</v>
      </c>
      <c r="X285" s="3" t="b">
        <f>d11B!X285</f>
        <v>0</v>
      </c>
      <c r="Y285" s="3" t="str">
        <f>d11B!Y285</f>
        <v>added age uncertainties based on LR04</v>
      </c>
      <c r="Z285" s="3">
        <f>d11B!Z285</f>
        <v>999</v>
      </c>
    </row>
    <row r="286" spans="1:26">
      <c r="A286" s="3" t="str">
        <f>d11B!A286</f>
        <v>boron isotopes</v>
      </c>
      <c r="B286" s="3" t="str">
        <f>d11B!B286</f>
        <v>Sosdian</v>
      </c>
      <c r="C286" s="3">
        <f>d11B!C286</f>
        <v>2018</v>
      </c>
      <c r="D286" s="3" t="str">
        <f>d11B!D286</f>
        <v>10.1016/j.epsl.2018.06.017</v>
      </c>
      <c r="E286" s="3">
        <f>d11B!E286</f>
        <v>242.9</v>
      </c>
      <c r="F286" s="3">
        <f>d11B!F286</f>
        <v>4</v>
      </c>
      <c r="G286" s="3">
        <f>d11B!G286</f>
        <v>4</v>
      </c>
      <c r="H286" s="3">
        <f>d11B!H286</f>
        <v>0.2429</v>
      </c>
      <c r="I286" s="3">
        <f>d11B!I286</f>
        <v>4.0000000000000001E-3</v>
      </c>
      <c r="J286" s="3">
        <f>d11B!J286</f>
        <v>4.0000000000000001E-3</v>
      </c>
      <c r="K286" s="3">
        <f>d11B!K286</f>
        <v>274.6782</v>
      </c>
      <c r="L286" s="3">
        <f>d11B!L286</f>
        <v>27.8245</v>
      </c>
      <c r="M286" s="3">
        <f>d11B!M286</f>
        <v>25.799300000000017</v>
      </c>
      <c r="N286" s="3" t="b">
        <f>d11B!N286</f>
        <v>1</v>
      </c>
      <c r="O286" s="3">
        <f>d11B!O286</f>
        <v>1</v>
      </c>
      <c r="P286" s="3" t="str">
        <f>d11B!P286</f>
        <v>all known sources of error have been quantified and/or sensitivity of the CO2 estimate to those sources is small</v>
      </c>
      <c r="Q286" s="3" t="str">
        <f>d11B!Q286</f>
        <v>NA</v>
      </c>
      <c r="R286" s="3" t="b">
        <f>d11B!R286</f>
        <v>0</v>
      </c>
      <c r="S286" s="3" t="str">
        <f>d11B!S286</f>
        <v>NA</v>
      </c>
      <c r="T286" s="3" t="b">
        <f>d11B!T286</f>
        <v>0</v>
      </c>
      <c r="U286" s="3" t="b">
        <f>d11B!U286</f>
        <v>0</v>
      </c>
      <c r="V286" s="3" t="str">
        <f>d11B!V286</f>
        <v>NA</v>
      </c>
      <c r="W286" s="3" t="str">
        <f>d11B!W286</f>
        <v>NA</v>
      </c>
      <c r="X286" s="3" t="b">
        <f>d11B!X286</f>
        <v>0</v>
      </c>
      <c r="Y286" s="3" t="str">
        <f>d11B!Y286</f>
        <v>added age uncertainties based on LR04</v>
      </c>
      <c r="Z286" s="3">
        <f>d11B!Z286</f>
        <v>999</v>
      </c>
    </row>
    <row r="287" spans="1:26">
      <c r="A287" s="3" t="str">
        <f>d11B!A287</f>
        <v>boron isotopes</v>
      </c>
      <c r="B287" s="3" t="str">
        <f>d11B!B287</f>
        <v>Sosdian</v>
      </c>
      <c r="C287" s="3">
        <f>d11B!C287</f>
        <v>2018</v>
      </c>
      <c r="D287" s="3" t="str">
        <f>d11B!D287</f>
        <v>10.1016/j.epsl.2018.06.017</v>
      </c>
      <c r="E287" s="3">
        <f>d11B!E287</f>
        <v>247.18</v>
      </c>
      <c r="F287" s="3">
        <f>d11B!F287</f>
        <v>4</v>
      </c>
      <c r="G287" s="3">
        <f>d11B!G287</f>
        <v>4</v>
      </c>
      <c r="H287" s="3">
        <f>d11B!H287</f>
        <v>0.24718000000000001</v>
      </c>
      <c r="I287" s="3">
        <f>d11B!I287</f>
        <v>4.0000000000000001E-3</v>
      </c>
      <c r="J287" s="3">
        <f>d11B!J287</f>
        <v>4.0000000000000001E-3</v>
      </c>
      <c r="K287" s="3">
        <f>d11B!K287</f>
        <v>259.75830000000002</v>
      </c>
      <c r="L287" s="3">
        <f>d11B!L287</f>
        <v>24.621699999999976</v>
      </c>
      <c r="M287" s="3">
        <f>d11B!M287</f>
        <v>22.661300000000011</v>
      </c>
      <c r="N287" s="3" t="b">
        <f>d11B!N287</f>
        <v>1</v>
      </c>
      <c r="O287" s="3">
        <f>d11B!O287</f>
        <v>1</v>
      </c>
      <c r="P287" s="3" t="str">
        <f>d11B!P287</f>
        <v>all known sources of error have been quantified and/or sensitivity of the CO2 estimate to those sources is small</v>
      </c>
      <c r="Q287" s="3" t="str">
        <f>d11B!Q287</f>
        <v>NA</v>
      </c>
      <c r="R287" s="3" t="b">
        <f>d11B!R287</f>
        <v>0</v>
      </c>
      <c r="S287" s="3" t="str">
        <f>d11B!S287</f>
        <v>NA</v>
      </c>
      <c r="T287" s="3" t="b">
        <f>d11B!T287</f>
        <v>0</v>
      </c>
      <c r="U287" s="3" t="b">
        <f>d11B!U287</f>
        <v>0</v>
      </c>
      <c r="V287" s="3" t="str">
        <f>d11B!V287</f>
        <v>NA</v>
      </c>
      <c r="W287" s="3" t="str">
        <f>d11B!W287</f>
        <v>NA</v>
      </c>
      <c r="X287" s="3" t="b">
        <f>d11B!X287</f>
        <v>0</v>
      </c>
      <c r="Y287" s="3" t="str">
        <f>d11B!Y287</f>
        <v>added age uncertainties based on LR04</v>
      </c>
      <c r="Z287" s="3">
        <f>d11B!Z287</f>
        <v>999</v>
      </c>
    </row>
    <row r="288" spans="1:26">
      <c r="A288" s="3" t="str">
        <f>d11B!A288</f>
        <v>boron isotopes</v>
      </c>
      <c r="B288" s="3" t="str">
        <f>d11B!B288</f>
        <v>Sosdian</v>
      </c>
      <c r="C288" s="3">
        <f>d11B!C288</f>
        <v>2018</v>
      </c>
      <c r="D288" s="3" t="str">
        <f>d11B!D288</f>
        <v>10.1016/j.epsl.2018.06.017</v>
      </c>
      <c r="E288" s="3">
        <f>d11B!E288</f>
        <v>250.07</v>
      </c>
      <c r="F288" s="3">
        <f>d11B!F288</f>
        <v>4</v>
      </c>
      <c r="G288" s="3">
        <f>d11B!G288</f>
        <v>4</v>
      </c>
      <c r="H288" s="3">
        <f>d11B!H288</f>
        <v>0.25007000000000001</v>
      </c>
      <c r="I288" s="3">
        <f>d11B!I288</f>
        <v>4.0000000000000001E-3</v>
      </c>
      <c r="J288" s="3">
        <f>d11B!J288</f>
        <v>4.0000000000000001E-3</v>
      </c>
      <c r="K288" s="3">
        <f>d11B!K288</f>
        <v>224.9674</v>
      </c>
      <c r="L288" s="3">
        <f>d11B!L288</f>
        <v>21.626899999999978</v>
      </c>
      <c r="M288" s="3">
        <f>d11B!M288</f>
        <v>19.767299999999977</v>
      </c>
      <c r="N288" s="3" t="b">
        <f>d11B!N288</f>
        <v>1</v>
      </c>
      <c r="O288" s="3">
        <f>d11B!O288</f>
        <v>1</v>
      </c>
      <c r="P288" s="3" t="str">
        <f>d11B!P288</f>
        <v>all known sources of error have been quantified and/or sensitivity of the CO2 estimate to those sources is small</v>
      </c>
      <c r="Q288" s="3" t="str">
        <f>d11B!Q288</f>
        <v>NA</v>
      </c>
      <c r="R288" s="3" t="b">
        <f>d11B!R288</f>
        <v>0</v>
      </c>
      <c r="S288" s="3" t="str">
        <f>d11B!S288</f>
        <v>NA</v>
      </c>
      <c r="T288" s="3" t="b">
        <f>d11B!T288</f>
        <v>0</v>
      </c>
      <c r="U288" s="3" t="b">
        <f>d11B!U288</f>
        <v>0</v>
      </c>
      <c r="V288" s="3" t="str">
        <f>d11B!V288</f>
        <v>NA</v>
      </c>
      <c r="W288" s="3" t="str">
        <f>d11B!W288</f>
        <v>NA</v>
      </c>
      <c r="X288" s="3" t="b">
        <f>d11B!X288</f>
        <v>0</v>
      </c>
      <c r="Y288" s="3" t="str">
        <f>d11B!Y288</f>
        <v>added age uncertainties based on LR04</v>
      </c>
      <c r="Z288" s="3">
        <f>d11B!Z288</f>
        <v>999</v>
      </c>
    </row>
    <row r="289" spans="1:26">
      <c r="A289" s="3" t="str">
        <f>d11B!A289</f>
        <v>boron isotopes</v>
      </c>
      <c r="B289" s="3" t="str">
        <f>d11B!B289</f>
        <v>Sosdian</v>
      </c>
      <c r="C289" s="3">
        <f>d11B!C289</f>
        <v>2018</v>
      </c>
      <c r="D289" s="3" t="str">
        <f>d11B!D289</f>
        <v>10.1016/j.epsl.2018.06.017</v>
      </c>
      <c r="E289" s="3">
        <f>d11B!E289</f>
        <v>257.83999999999997</v>
      </c>
      <c r="F289" s="3">
        <f>d11B!F289</f>
        <v>4</v>
      </c>
      <c r="G289" s="3">
        <f>d11B!G289</f>
        <v>4</v>
      </c>
      <c r="H289" s="3">
        <f>d11B!H289</f>
        <v>0.25783999999999996</v>
      </c>
      <c r="I289" s="3">
        <f>d11B!I289</f>
        <v>4.0000000000000001E-3</v>
      </c>
      <c r="J289" s="3">
        <f>d11B!J289</f>
        <v>4.0000000000000001E-3</v>
      </c>
      <c r="K289" s="3">
        <f>d11B!K289</f>
        <v>233.39279999999999</v>
      </c>
      <c r="L289" s="3">
        <f>d11B!L289</f>
        <v>21.614200000000039</v>
      </c>
      <c r="M289" s="3">
        <f>d11B!M289</f>
        <v>20.004799999999989</v>
      </c>
      <c r="N289" s="3" t="b">
        <f>d11B!N289</f>
        <v>1</v>
      </c>
      <c r="O289" s="3">
        <f>d11B!O289</f>
        <v>1</v>
      </c>
      <c r="P289" s="3" t="str">
        <f>d11B!P289</f>
        <v>all known sources of error have been quantified and/or sensitivity of the CO2 estimate to those sources is small</v>
      </c>
      <c r="Q289" s="3" t="str">
        <f>d11B!Q289</f>
        <v>NA</v>
      </c>
      <c r="R289" s="3" t="b">
        <f>d11B!R289</f>
        <v>0</v>
      </c>
      <c r="S289" s="3" t="str">
        <f>d11B!S289</f>
        <v>NA</v>
      </c>
      <c r="T289" s="3" t="b">
        <f>d11B!T289</f>
        <v>0</v>
      </c>
      <c r="U289" s="3" t="b">
        <f>d11B!U289</f>
        <v>0</v>
      </c>
      <c r="V289" s="3" t="str">
        <f>d11B!V289</f>
        <v>NA</v>
      </c>
      <c r="W289" s="3" t="str">
        <f>d11B!W289</f>
        <v>NA</v>
      </c>
      <c r="X289" s="3" t="b">
        <f>d11B!X289</f>
        <v>0</v>
      </c>
      <c r="Y289" s="3" t="str">
        <f>d11B!Y289</f>
        <v>added age uncertainties based on LR04</v>
      </c>
      <c r="Z289" s="3">
        <f>d11B!Z289</f>
        <v>999</v>
      </c>
    </row>
    <row r="290" spans="1:26">
      <c r="A290" s="3" t="str">
        <f>d11B!A290</f>
        <v>boron isotopes</v>
      </c>
      <c r="B290" s="3" t="str">
        <f>d11B!B290</f>
        <v>Sosdian</v>
      </c>
      <c r="C290" s="3">
        <f>d11B!C290</f>
        <v>2018</v>
      </c>
      <c r="D290" s="3" t="str">
        <f>d11B!D290</f>
        <v>10.1016/j.epsl.2018.06.017</v>
      </c>
      <c r="E290" s="3">
        <f>d11B!E290</f>
        <v>1087.26</v>
      </c>
      <c r="F290" s="3">
        <f>d11B!F290</f>
        <v>4</v>
      </c>
      <c r="G290" s="3">
        <f>d11B!G290</f>
        <v>4</v>
      </c>
      <c r="H290" s="3">
        <f>d11B!H290</f>
        <v>1.0872599999999999</v>
      </c>
      <c r="I290" s="3">
        <f>d11B!I290</f>
        <v>4.0000000000000001E-3</v>
      </c>
      <c r="J290" s="3">
        <f>d11B!J290</f>
        <v>4.0000000000000001E-3</v>
      </c>
      <c r="K290" s="3">
        <f>d11B!K290</f>
        <v>232.85750000000002</v>
      </c>
      <c r="L290" s="3">
        <f>d11B!L290</f>
        <v>27.37360000000001</v>
      </c>
      <c r="M290" s="3">
        <f>d11B!M290</f>
        <v>24.957999999999998</v>
      </c>
      <c r="N290" s="3" t="b">
        <f>d11B!N290</f>
        <v>1</v>
      </c>
      <c r="O290" s="3">
        <f>d11B!O290</f>
        <v>1</v>
      </c>
      <c r="P290" s="3" t="str">
        <f>d11B!P290</f>
        <v>all known sources of error have been quantified and/or sensitivity of the CO2 estimate to those sources is small</v>
      </c>
      <c r="Q290" s="3" t="str">
        <f>d11B!Q290</f>
        <v>NA</v>
      </c>
      <c r="R290" s="3" t="b">
        <f>d11B!R290</f>
        <v>0</v>
      </c>
      <c r="S290" s="3" t="str">
        <f>d11B!S290</f>
        <v>NA</v>
      </c>
      <c r="T290" s="3" t="b">
        <f>d11B!T290</f>
        <v>0</v>
      </c>
      <c r="U290" s="3" t="b">
        <f>d11B!U290</f>
        <v>0</v>
      </c>
      <c r="V290" s="3" t="str">
        <f>d11B!V290</f>
        <v>NA</v>
      </c>
      <c r="W290" s="3" t="str">
        <f>d11B!W290</f>
        <v>NA</v>
      </c>
      <c r="X290" s="3" t="b">
        <f>d11B!X290</f>
        <v>0</v>
      </c>
      <c r="Y290" s="3" t="str">
        <f>d11B!Y290</f>
        <v>added age uncertainties based on LR04</v>
      </c>
      <c r="Z290" s="3">
        <f>d11B!Z290</f>
        <v>999</v>
      </c>
    </row>
    <row r="291" spans="1:26">
      <c r="A291" s="3" t="str">
        <f>d11B!A291</f>
        <v>boron isotopes</v>
      </c>
      <c r="B291" s="3" t="str">
        <f>d11B!B291</f>
        <v>Sosdian</v>
      </c>
      <c r="C291" s="3">
        <f>d11B!C291</f>
        <v>2018</v>
      </c>
      <c r="D291" s="3" t="str">
        <f>d11B!D291</f>
        <v>10.1016/j.epsl.2018.06.017</v>
      </c>
      <c r="E291" s="3">
        <f>d11B!E291</f>
        <v>1088.69</v>
      </c>
      <c r="F291" s="3">
        <f>d11B!F291</f>
        <v>4</v>
      </c>
      <c r="G291" s="3">
        <f>d11B!G291</f>
        <v>4</v>
      </c>
      <c r="H291" s="3">
        <f>d11B!H291</f>
        <v>1.0886900000000002</v>
      </c>
      <c r="I291" s="3">
        <f>d11B!I291</f>
        <v>4.0000000000000001E-3</v>
      </c>
      <c r="J291" s="3">
        <f>d11B!J291</f>
        <v>4.0000000000000001E-3</v>
      </c>
      <c r="K291" s="3">
        <f>d11B!K291</f>
        <v>257.79310000000004</v>
      </c>
      <c r="L291" s="3">
        <f>d11B!L291</f>
        <v>31.047399999999982</v>
      </c>
      <c r="M291" s="3">
        <f>d11B!M291</f>
        <v>27.12020000000004</v>
      </c>
      <c r="N291" s="3" t="b">
        <f>d11B!N291</f>
        <v>1</v>
      </c>
      <c r="O291" s="3">
        <f>d11B!O291</f>
        <v>1</v>
      </c>
      <c r="P291" s="3" t="str">
        <f>d11B!P291</f>
        <v>all known sources of error have been quantified and/or sensitivity of the CO2 estimate to those sources is small</v>
      </c>
      <c r="Q291" s="3" t="str">
        <f>d11B!Q291</f>
        <v>NA</v>
      </c>
      <c r="R291" s="3" t="b">
        <f>d11B!R291</f>
        <v>0</v>
      </c>
      <c r="S291" s="3" t="str">
        <f>d11B!S291</f>
        <v>NA</v>
      </c>
      <c r="T291" s="3" t="b">
        <f>d11B!T291</f>
        <v>0</v>
      </c>
      <c r="U291" s="3" t="b">
        <f>d11B!U291</f>
        <v>0</v>
      </c>
      <c r="V291" s="3" t="str">
        <f>d11B!V291</f>
        <v>NA</v>
      </c>
      <c r="W291" s="3" t="str">
        <f>d11B!W291</f>
        <v>NA</v>
      </c>
      <c r="X291" s="3" t="b">
        <f>d11B!X291</f>
        <v>0</v>
      </c>
      <c r="Y291" s="3" t="str">
        <f>d11B!Y291</f>
        <v>added age uncertainties based on LR04</v>
      </c>
      <c r="Z291" s="3">
        <f>d11B!Z291</f>
        <v>999</v>
      </c>
    </row>
    <row r="292" spans="1:26">
      <c r="A292" s="3" t="str">
        <f>d11B!A292</f>
        <v>boron isotopes</v>
      </c>
      <c r="B292" s="3" t="str">
        <f>d11B!B292</f>
        <v>Sosdian</v>
      </c>
      <c r="C292" s="3">
        <f>d11B!C292</f>
        <v>2018</v>
      </c>
      <c r="D292" s="3" t="str">
        <f>d11B!D292</f>
        <v>10.1016/j.epsl.2018.06.017</v>
      </c>
      <c r="E292" s="3">
        <f>d11B!E292</f>
        <v>1090.03</v>
      </c>
      <c r="F292" s="3">
        <f>d11B!F292</f>
        <v>4</v>
      </c>
      <c r="G292" s="3">
        <f>d11B!G292</f>
        <v>4</v>
      </c>
      <c r="H292" s="3">
        <f>d11B!H292</f>
        <v>1.0900300000000001</v>
      </c>
      <c r="I292" s="3">
        <f>d11B!I292</f>
        <v>4.0000000000000001E-3</v>
      </c>
      <c r="J292" s="3">
        <f>d11B!J292</f>
        <v>4.0000000000000001E-3</v>
      </c>
      <c r="K292" s="3">
        <f>d11B!K292</f>
        <v>223.46260000000001</v>
      </c>
      <c r="L292" s="3">
        <f>d11B!L292</f>
        <v>24.856599999999986</v>
      </c>
      <c r="M292" s="3">
        <f>d11B!M292</f>
        <v>22.667700000000025</v>
      </c>
      <c r="N292" s="3" t="b">
        <f>d11B!N292</f>
        <v>1</v>
      </c>
      <c r="O292" s="3">
        <f>d11B!O292</f>
        <v>1</v>
      </c>
      <c r="P292" s="3" t="str">
        <f>d11B!P292</f>
        <v>all known sources of error have been quantified and/or sensitivity of the CO2 estimate to those sources is small</v>
      </c>
      <c r="Q292" s="3" t="str">
        <f>d11B!Q292</f>
        <v>NA</v>
      </c>
      <c r="R292" s="3" t="b">
        <f>d11B!R292</f>
        <v>0</v>
      </c>
      <c r="S292" s="3" t="str">
        <f>d11B!S292</f>
        <v>NA</v>
      </c>
      <c r="T292" s="3" t="b">
        <f>d11B!T292</f>
        <v>0</v>
      </c>
      <c r="U292" s="3" t="b">
        <f>d11B!U292</f>
        <v>0</v>
      </c>
      <c r="V292" s="3" t="str">
        <f>d11B!V292</f>
        <v>NA</v>
      </c>
      <c r="W292" s="3" t="str">
        <f>d11B!W292</f>
        <v>NA</v>
      </c>
      <c r="X292" s="3" t="b">
        <f>d11B!X292</f>
        <v>0</v>
      </c>
      <c r="Y292" s="3" t="str">
        <f>d11B!Y292</f>
        <v>added age uncertainties based on LR04</v>
      </c>
      <c r="Z292" s="3">
        <f>d11B!Z292</f>
        <v>999</v>
      </c>
    </row>
    <row r="293" spans="1:26">
      <c r="A293" s="3" t="str">
        <f>d11B!A293</f>
        <v>boron isotopes</v>
      </c>
      <c r="B293" s="3" t="str">
        <f>d11B!B293</f>
        <v>Sosdian</v>
      </c>
      <c r="C293" s="3">
        <f>d11B!C293</f>
        <v>2018</v>
      </c>
      <c r="D293" s="3" t="str">
        <f>d11B!D293</f>
        <v>10.1016/j.epsl.2018.06.017</v>
      </c>
      <c r="E293" s="3">
        <f>d11B!E293</f>
        <v>1092.67</v>
      </c>
      <c r="F293" s="3">
        <f>d11B!F293</f>
        <v>4</v>
      </c>
      <c r="G293" s="3">
        <f>d11B!G293</f>
        <v>4</v>
      </c>
      <c r="H293" s="3">
        <f>d11B!H293</f>
        <v>1.09267</v>
      </c>
      <c r="I293" s="3">
        <f>d11B!I293</f>
        <v>4.0000000000000001E-3</v>
      </c>
      <c r="J293" s="3">
        <f>d11B!J293</f>
        <v>4.0000000000000001E-3</v>
      </c>
      <c r="K293" s="3">
        <f>d11B!K293</f>
        <v>242.1379</v>
      </c>
      <c r="L293" s="3">
        <f>d11B!L293</f>
        <v>28.255100000000027</v>
      </c>
      <c r="M293" s="3">
        <f>d11B!M293</f>
        <v>25.537700000000001</v>
      </c>
      <c r="N293" s="3" t="b">
        <f>d11B!N293</f>
        <v>1</v>
      </c>
      <c r="O293" s="3">
        <f>d11B!O293</f>
        <v>1</v>
      </c>
      <c r="P293" s="3" t="str">
        <f>d11B!P293</f>
        <v>all known sources of error have been quantified and/or sensitivity of the CO2 estimate to those sources is small</v>
      </c>
      <c r="Q293" s="3" t="str">
        <f>d11B!Q293</f>
        <v>NA</v>
      </c>
      <c r="R293" s="3" t="b">
        <f>d11B!R293</f>
        <v>0</v>
      </c>
      <c r="S293" s="3" t="str">
        <f>d11B!S293</f>
        <v>NA</v>
      </c>
      <c r="T293" s="3" t="b">
        <f>d11B!T293</f>
        <v>0</v>
      </c>
      <c r="U293" s="3" t="b">
        <f>d11B!U293</f>
        <v>0</v>
      </c>
      <c r="V293" s="3" t="str">
        <f>d11B!V293</f>
        <v>NA</v>
      </c>
      <c r="W293" s="3" t="str">
        <f>d11B!W293</f>
        <v>NA</v>
      </c>
      <c r="X293" s="3" t="b">
        <f>d11B!X293</f>
        <v>0</v>
      </c>
      <c r="Y293" s="3" t="str">
        <f>d11B!Y293</f>
        <v>added age uncertainties based on LR04</v>
      </c>
      <c r="Z293" s="3">
        <f>d11B!Z293</f>
        <v>999</v>
      </c>
    </row>
    <row r="294" spans="1:26">
      <c r="A294" s="3" t="str">
        <f>d11B!A294</f>
        <v>boron isotopes</v>
      </c>
      <c r="B294" s="3" t="str">
        <f>d11B!B294</f>
        <v>Sosdian</v>
      </c>
      <c r="C294" s="3">
        <f>d11B!C294</f>
        <v>2018</v>
      </c>
      <c r="D294" s="3" t="str">
        <f>d11B!D294</f>
        <v>10.1016/j.epsl.2018.06.017</v>
      </c>
      <c r="E294" s="3">
        <f>d11B!E294</f>
        <v>1094.71</v>
      </c>
      <c r="F294" s="3">
        <f>d11B!F294</f>
        <v>4</v>
      </c>
      <c r="G294" s="3">
        <f>d11B!G294</f>
        <v>4</v>
      </c>
      <c r="H294" s="3">
        <f>d11B!H294</f>
        <v>1.0947100000000001</v>
      </c>
      <c r="I294" s="3">
        <f>d11B!I294</f>
        <v>4.0000000000000001E-3</v>
      </c>
      <c r="J294" s="3">
        <f>d11B!J294</f>
        <v>4.0000000000000001E-3</v>
      </c>
      <c r="K294" s="3">
        <f>d11B!K294</f>
        <v>251.15949999999998</v>
      </c>
      <c r="L294" s="3">
        <f>d11B!L294</f>
        <v>30.958100000000059</v>
      </c>
      <c r="M294" s="3">
        <f>d11B!M294</f>
        <v>26.88039999999998</v>
      </c>
      <c r="N294" s="3" t="b">
        <f>d11B!N294</f>
        <v>1</v>
      </c>
      <c r="O294" s="3">
        <f>d11B!O294</f>
        <v>1</v>
      </c>
      <c r="P294" s="3" t="str">
        <f>d11B!P294</f>
        <v>all known sources of error have been quantified and/or sensitivity of the CO2 estimate to those sources is small</v>
      </c>
      <c r="Q294" s="3" t="str">
        <f>d11B!Q294</f>
        <v>NA</v>
      </c>
      <c r="R294" s="3" t="b">
        <f>d11B!R294</f>
        <v>0</v>
      </c>
      <c r="S294" s="3" t="str">
        <f>d11B!S294</f>
        <v>NA</v>
      </c>
      <c r="T294" s="3" t="b">
        <f>d11B!T294</f>
        <v>0</v>
      </c>
      <c r="U294" s="3" t="b">
        <f>d11B!U294</f>
        <v>0</v>
      </c>
      <c r="V294" s="3" t="str">
        <f>d11B!V294</f>
        <v>NA</v>
      </c>
      <c r="W294" s="3" t="str">
        <f>d11B!W294</f>
        <v>NA</v>
      </c>
      <c r="X294" s="3" t="b">
        <f>d11B!X294</f>
        <v>0</v>
      </c>
      <c r="Y294" s="3" t="str">
        <f>d11B!Y294</f>
        <v>added age uncertainties based on LR04</v>
      </c>
      <c r="Z294" s="3">
        <f>d11B!Z294</f>
        <v>999</v>
      </c>
    </row>
    <row r="295" spans="1:26">
      <c r="A295" s="3" t="str">
        <f>d11B!A295</f>
        <v>boron isotopes</v>
      </c>
      <c r="B295" s="3" t="str">
        <f>d11B!B295</f>
        <v>Sosdian</v>
      </c>
      <c r="C295" s="3">
        <f>d11B!C295</f>
        <v>2018</v>
      </c>
      <c r="D295" s="3" t="str">
        <f>d11B!D295</f>
        <v>10.1016/j.epsl.2018.06.017</v>
      </c>
      <c r="E295" s="3">
        <f>d11B!E295</f>
        <v>1099.46</v>
      </c>
      <c r="F295" s="3">
        <f>d11B!F295</f>
        <v>4</v>
      </c>
      <c r="G295" s="3">
        <f>d11B!G295</f>
        <v>4</v>
      </c>
      <c r="H295" s="3">
        <f>d11B!H295</f>
        <v>1.0994600000000001</v>
      </c>
      <c r="I295" s="3">
        <f>d11B!I295</f>
        <v>4.0000000000000001E-3</v>
      </c>
      <c r="J295" s="3">
        <f>d11B!J295</f>
        <v>4.0000000000000001E-3</v>
      </c>
      <c r="K295" s="3">
        <f>d11B!K295</f>
        <v>320.95049999999998</v>
      </c>
      <c r="L295" s="3">
        <f>d11B!L295</f>
        <v>39.692700000000059</v>
      </c>
      <c r="M295" s="3">
        <f>d11B!M295</f>
        <v>33.753599999999949</v>
      </c>
      <c r="N295" s="3" t="b">
        <f>d11B!N295</f>
        <v>1</v>
      </c>
      <c r="O295" s="3">
        <f>d11B!O295</f>
        <v>1</v>
      </c>
      <c r="P295" s="3" t="str">
        <f>d11B!P295</f>
        <v>all known sources of error have been quantified and/or sensitivity of the CO2 estimate to those sources is small</v>
      </c>
      <c r="Q295" s="3" t="str">
        <f>d11B!Q295</f>
        <v>NA</v>
      </c>
      <c r="R295" s="3" t="b">
        <f>d11B!R295</f>
        <v>0</v>
      </c>
      <c r="S295" s="3" t="str">
        <f>d11B!S295</f>
        <v>NA</v>
      </c>
      <c r="T295" s="3" t="b">
        <f>d11B!T295</f>
        <v>0</v>
      </c>
      <c r="U295" s="3" t="b">
        <f>d11B!U295</f>
        <v>0</v>
      </c>
      <c r="V295" s="3" t="str">
        <f>d11B!V295</f>
        <v>NA</v>
      </c>
      <c r="W295" s="3" t="str">
        <f>d11B!W295</f>
        <v>NA</v>
      </c>
      <c r="X295" s="3" t="b">
        <f>d11B!X295</f>
        <v>0</v>
      </c>
      <c r="Y295" s="3" t="str">
        <f>d11B!Y295</f>
        <v>added age uncertainties based on LR04</v>
      </c>
      <c r="Z295" s="3">
        <f>d11B!Z295</f>
        <v>999</v>
      </c>
    </row>
    <row r="296" spans="1:26">
      <c r="A296" s="3" t="str">
        <f>d11B!A296</f>
        <v>boron isotopes</v>
      </c>
      <c r="B296" s="3" t="str">
        <f>d11B!B296</f>
        <v>Sosdian</v>
      </c>
      <c r="C296" s="3">
        <f>d11B!C296</f>
        <v>2018</v>
      </c>
      <c r="D296" s="3" t="str">
        <f>d11B!D296</f>
        <v>10.1016/j.epsl.2018.06.017</v>
      </c>
      <c r="E296" s="3">
        <f>d11B!E296</f>
        <v>1102.42</v>
      </c>
      <c r="F296" s="3">
        <f>d11B!F296</f>
        <v>4</v>
      </c>
      <c r="G296" s="3">
        <f>d11B!G296</f>
        <v>4</v>
      </c>
      <c r="H296" s="3">
        <f>d11B!H296</f>
        <v>1.1024200000000002</v>
      </c>
      <c r="I296" s="3">
        <f>d11B!I296</f>
        <v>4.0000000000000001E-3</v>
      </c>
      <c r="J296" s="3">
        <f>d11B!J296</f>
        <v>4.0000000000000001E-3</v>
      </c>
      <c r="K296" s="3">
        <f>d11B!K296</f>
        <v>301.80630000000002</v>
      </c>
      <c r="L296" s="3">
        <f>d11B!L296</f>
        <v>36.053999999999974</v>
      </c>
      <c r="M296" s="3">
        <f>d11B!M296</f>
        <v>32.598000000000013</v>
      </c>
      <c r="N296" s="3" t="b">
        <f>d11B!N296</f>
        <v>1</v>
      </c>
      <c r="O296" s="3">
        <f>d11B!O296</f>
        <v>1</v>
      </c>
      <c r="P296" s="3" t="str">
        <f>d11B!P296</f>
        <v>all known sources of error have been quantified and/or sensitivity of the CO2 estimate to those sources is small</v>
      </c>
      <c r="Q296" s="3" t="str">
        <f>d11B!Q296</f>
        <v>NA</v>
      </c>
      <c r="R296" s="3" t="b">
        <f>d11B!R296</f>
        <v>0</v>
      </c>
      <c r="S296" s="3" t="str">
        <f>d11B!S296</f>
        <v>NA</v>
      </c>
      <c r="T296" s="3" t="b">
        <f>d11B!T296</f>
        <v>0</v>
      </c>
      <c r="U296" s="3" t="b">
        <f>d11B!U296</f>
        <v>0</v>
      </c>
      <c r="V296" s="3" t="str">
        <f>d11B!V296</f>
        <v>NA</v>
      </c>
      <c r="W296" s="3" t="str">
        <f>d11B!W296</f>
        <v>NA</v>
      </c>
      <c r="X296" s="3" t="b">
        <f>d11B!X296</f>
        <v>0</v>
      </c>
      <c r="Y296" s="3" t="str">
        <f>d11B!Y296</f>
        <v>added age uncertainties based on LR04</v>
      </c>
      <c r="Z296" s="3">
        <f>d11B!Z296</f>
        <v>999</v>
      </c>
    </row>
    <row r="297" spans="1:26">
      <c r="A297" s="3" t="str">
        <f>d11B!A297</f>
        <v>boron isotopes</v>
      </c>
      <c r="B297" s="3" t="str">
        <f>d11B!B297</f>
        <v>Sosdian</v>
      </c>
      <c r="C297" s="3">
        <f>d11B!C297</f>
        <v>2018</v>
      </c>
      <c r="D297" s="3" t="str">
        <f>d11B!D297</f>
        <v>10.1016/j.epsl.2018.06.017</v>
      </c>
      <c r="E297" s="3">
        <f>d11B!E297</f>
        <v>1103.1600000000001</v>
      </c>
      <c r="F297" s="3">
        <f>d11B!F297</f>
        <v>4</v>
      </c>
      <c r="G297" s="3">
        <f>d11B!G297</f>
        <v>4</v>
      </c>
      <c r="H297" s="3">
        <f>d11B!H297</f>
        <v>1.1031600000000001</v>
      </c>
      <c r="I297" s="3">
        <f>d11B!I297</f>
        <v>4.0000000000000001E-3</v>
      </c>
      <c r="J297" s="3">
        <f>d11B!J297</f>
        <v>4.0000000000000001E-3</v>
      </c>
      <c r="K297" s="3">
        <f>d11B!K297</f>
        <v>286.05280000000005</v>
      </c>
      <c r="L297" s="3">
        <f>d11B!L297</f>
        <v>38.764299999999992</v>
      </c>
      <c r="M297" s="3">
        <f>d11B!M297</f>
        <v>33.812100000000044</v>
      </c>
      <c r="N297" s="3" t="b">
        <f>d11B!N297</f>
        <v>1</v>
      </c>
      <c r="O297" s="3">
        <f>d11B!O297</f>
        <v>1</v>
      </c>
      <c r="P297" s="3" t="str">
        <f>d11B!P297</f>
        <v>all known sources of error have been quantified and/or sensitivity of the CO2 estimate to those sources is small</v>
      </c>
      <c r="Q297" s="3" t="str">
        <f>d11B!Q297</f>
        <v>NA</v>
      </c>
      <c r="R297" s="3" t="b">
        <f>d11B!R297</f>
        <v>0</v>
      </c>
      <c r="S297" s="3" t="str">
        <f>d11B!S297</f>
        <v>NA</v>
      </c>
      <c r="T297" s="3" t="b">
        <f>d11B!T297</f>
        <v>0</v>
      </c>
      <c r="U297" s="3" t="b">
        <f>d11B!U297</f>
        <v>0</v>
      </c>
      <c r="V297" s="3" t="str">
        <f>d11B!V297</f>
        <v>NA</v>
      </c>
      <c r="W297" s="3" t="str">
        <f>d11B!W297</f>
        <v>NA</v>
      </c>
      <c r="X297" s="3" t="b">
        <f>d11B!X297</f>
        <v>0</v>
      </c>
      <c r="Y297" s="3" t="str">
        <f>d11B!Y297</f>
        <v>added age uncertainties based on LR04</v>
      </c>
      <c r="Z297" s="3">
        <f>d11B!Z297</f>
        <v>999</v>
      </c>
    </row>
    <row r="298" spans="1:26">
      <c r="A298" s="3" t="str">
        <f>d11B!A298</f>
        <v>boron isotopes</v>
      </c>
      <c r="B298" s="3" t="str">
        <f>d11B!B298</f>
        <v>Sosdian</v>
      </c>
      <c r="C298" s="3">
        <f>d11B!C298</f>
        <v>2018</v>
      </c>
      <c r="D298" s="3" t="str">
        <f>d11B!D298</f>
        <v>10.1016/j.epsl.2018.06.017</v>
      </c>
      <c r="E298" s="3">
        <f>d11B!E298</f>
        <v>1106.2</v>
      </c>
      <c r="F298" s="3">
        <f>d11B!F298</f>
        <v>4</v>
      </c>
      <c r="G298" s="3">
        <f>d11B!G298</f>
        <v>4</v>
      </c>
      <c r="H298" s="3">
        <f>d11B!H298</f>
        <v>1.1062000000000001</v>
      </c>
      <c r="I298" s="3">
        <f>d11B!I298</f>
        <v>4.0000000000000001E-3</v>
      </c>
      <c r="J298" s="3">
        <f>d11B!J298</f>
        <v>4.0000000000000001E-3</v>
      </c>
      <c r="K298" s="3">
        <f>d11B!K298</f>
        <v>246.54759999999999</v>
      </c>
      <c r="L298" s="3">
        <f>d11B!L298</f>
        <v>27.484900000000039</v>
      </c>
      <c r="M298" s="3">
        <f>d11B!M298</f>
        <v>24.835899999999981</v>
      </c>
      <c r="N298" s="3" t="b">
        <f>d11B!N298</f>
        <v>1</v>
      </c>
      <c r="O298" s="3">
        <f>d11B!O298</f>
        <v>1</v>
      </c>
      <c r="P298" s="3" t="str">
        <f>d11B!P298</f>
        <v>all known sources of error have been quantified and/or sensitivity of the CO2 estimate to those sources is small</v>
      </c>
      <c r="Q298" s="3" t="str">
        <f>d11B!Q298</f>
        <v>NA</v>
      </c>
      <c r="R298" s="3" t="b">
        <f>d11B!R298</f>
        <v>0</v>
      </c>
      <c r="S298" s="3" t="str">
        <f>d11B!S298</f>
        <v>NA</v>
      </c>
      <c r="T298" s="3" t="b">
        <f>d11B!T298</f>
        <v>0</v>
      </c>
      <c r="U298" s="3" t="b">
        <f>d11B!U298</f>
        <v>0</v>
      </c>
      <c r="V298" s="3" t="str">
        <f>d11B!V298</f>
        <v>NA</v>
      </c>
      <c r="W298" s="3" t="str">
        <f>d11B!W298</f>
        <v>NA</v>
      </c>
      <c r="X298" s="3" t="b">
        <f>d11B!X298</f>
        <v>0</v>
      </c>
      <c r="Y298" s="3" t="str">
        <f>d11B!Y298</f>
        <v>added age uncertainties based on LR04</v>
      </c>
      <c r="Z298" s="3">
        <f>d11B!Z298</f>
        <v>999</v>
      </c>
    </row>
    <row r="299" spans="1:26">
      <c r="A299" s="3" t="str">
        <f>d11B!A299</f>
        <v>boron isotopes</v>
      </c>
      <c r="B299" s="3" t="str">
        <f>d11B!B299</f>
        <v>Sosdian</v>
      </c>
      <c r="C299" s="3">
        <f>d11B!C299</f>
        <v>2018</v>
      </c>
      <c r="D299" s="3" t="str">
        <f>d11B!D299</f>
        <v>10.1016/j.epsl.2018.06.017</v>
      </c>
      <c r="E299" s="3">
        <f>d11B!E299</f>
        <v>1107.82</v>
      </c>
      <c r="F299" s="3">
        <f>d11B!F299</f>
        <v>4</v>
      </c>
      <c r="G299" s="3">
        <f>d11B!G299</f>
        <v>4</v>
      </c>
      <c r="H299" s="3">
        <f>d11B!H299</f>
        <v>1.10782</v>
      </c>
      <c r="I299" s="3">
        <f>d11B!I299</f>
        <v>4.0000000000000001E-3</v>
      </c>
      <c r="J299" s="3">
        <f>d11B!J299</f>
        <v>4.0000000000000001E-3</v>
      </c>
      <c r="K299" s="3">
        <f>d11B!K299</f>
        <v>262.51069999999999</v>
      </c>
      <c r="L299" s="3">
        <f>d11B!L299</f>
        <v>31.080100000000016</v>
      </c>
      <c r="M299" s="3">
        <f>d11B!M299</f>
        <v>27.719699999999989</v>
      </c>
      <c r="N299" s="3" t="b">
        <f>d11B!N299</f>
        <v>1</v>
      </c>
      <c r="O299" s="3">
        <f>d11B!O299</f>
        <v>1</v>
      </c>
      <c r="P299" s="3" t="str">
        <f>d11B!P299</f>
        <v>all known sources of error have been quantified and/or sensitivity of the CO2 estimate to those sources is small</v>
      </c>
      <c r="Q299" s="3" t="str">
        <f>d11B!Q299</f>
        <v>NA</v>
      </c>
      <c r="R299" s="3" t="b">
        <f>d11B!R299</f>
        <v>0</v>
      </c>
      <c r="S299" s="3" t="str">
        <f>d11B!S299</f>
        <v>NA</v>
      </c>
      <c r="T299" s="3" t="b">
        <f>d11B!T299</f>
        <v>0</v>
      </c>
      <c r="U299" s="3" t="b">
        <f>d11B!U299</f>
        <v>0</v>
      </c>
      <c r="V299" s="3" t="str">
        <f>d11B!V299</f>
        <v>NA</v>
      </c>
      <c r="W299" s="3" t="str">
        <f>d11B!W299</f>
        <v>NA</v>
      </c>
      <c r="X299" s="3" t="b">
        <f>d11B!X299</f>
        <v>0</v>
      </c>
      <c r="Y299" s="3" t="str">
        <f>d11B!Y299</f>
        <v>added age uncertainties based on LR04</v>
      </c>
      <c r="Z299" s="3">
        <f>d11B!Z299</f>
        <v>999</v>
      </c>
    </row>
    <row r="300" spans="1:26">
      <c r="A300" s="3" t="str">
        <f>d11B!A300</f>
        <v>boron isotopes</v>
      </c>
      <c r="B300" s="3" t="str">
        <f>d11B!B300</f>
        <v>Sosdian</v>
      </c>
      <c r="C300" s="3">
        <f>d11B!C300</f>
        <v>2018</v>
      </c>
      <c r="D300" s="3" t="str">
        <f>d11B!D300</f>
        <v>10.1016/j.epsl.2018.06.017</v>
      </c>
      <c r="E300" s="3">
        <f>d11B!E300</f>
        <v>1110.3</v>
      </c>
      <c r="F300" s="3">
        <f>d11B!F300</f>
        <v>4</v>
      </c>
      <c r="G300" s="3">
        <f>d11B!G300</f>
        <v>4</v>
      </c>
      <c r="H300" s="3">
        <f>d11B!H300</f>
        <v>1.1103000000000001</v>
      </c>
      <c r="I300" s="3">
        <f>d11B!I300</f>
        <v>4.0000000000000001E-3</v>
      </c>
      <c r="J300" s="3">
        <f>d11B!J300</f>
        <v>4.0000000000000001E-3</v>
      </c>
      <c r="K300" s="3">
        <f>d11B!K300</f>
        <v>284.02249999999998</v>
      </c>
      <c r="L300" s="3">
        <f>d11B!L300</f>
        <v>33.261300000000062</v>
      </c>
      <c r="M300" s="3">
        <f>d11B!M300</f>
        <v>30.194899999999961</v>
      </c>
      <c r="N300" s="3" t="b">
        <f>d11B!N300</f>
        <v>1</v>
      </c>
      <c r="O300" s="3">
        <f>d11B!O300</f>
        <v>1</v>
      </c>
      <c r="P300" s="3" t="str">
        <f>d11B!P300</f>
        <v>all known sources of error have been quantified and/or sensitivity of the CO2 estimate to those sources is small</v>
      </c>
      <c r="Q300" s="3" t="str">
        <f>d11B!Q300</f>
        <v>NA</v>
      </c>
      <c r="R300" s="3" t="b">
        <f>d11B!R300</f>
        <v>0</v>
      </c>
      <c r="S300" s="3" t="str">
        <f>d11B!S300</f>
        <v>NA</v>
      </c>
      <c r="T300" s="3" t="b">
        <f>d11B!T300</f>
        <v>0</v>
      </c>
      <c r="U300" s="3" t="b">
        <f>d11B!U300</f>
        <v>0</v>
      </c>
      <c r="V300" s="3" t="str">
        <f>d11B!V300</f>
        <v>NA</v>
      </c>
      <c r="W300" s="3" t="str">
        <f>d11B!W300</f>
        <v>NA</v>
      </c>
      <c r="X300" s="3" t="b">
        <f>d11B!X300</f>
        <v>0</v>
      </c>
      <c r="Y300" s="3" t="str">
        <f>d11B!Y300</f>
        <v>added age uncertainties based on LR04</v>
      </c>
      <c r="Z300" s="3">
        <f>d11B!Z300</f>
        <v>999</v>
      </c>
    </row>
    <row r="301" spans="1:26">
      <c r="A301" s="3" t="str">
        <f>d11B!A301</f>
        <v>boron isotopes</v>
      </c>
      <c r="B301" s="3" t="str">
        <f>d11B!B301</f>
        <v>Sosdian</v>
      </c>
      <c r="C301" s="3">
        <f>d11B!C301</f>
        <v>2018</v>
      </c>
      <c r="D301" s="3" t="str">
        <f>d11B!D301</f>
        <v>10.1016/j.epsl.2018.06.017</v>
      </c>
      <c r="E301" s="3">
        <f>d11B!E301</f>
        <v>1112.8</v>
      </c>
      <c r="F301" s="3">
        <f>d11B!F301</f>
        <v>4</v>
      </c>
      <c r="G301" s="3">
        <f>d11B!G301</f>
        <v>4</v>
      </c>
      <c r="H301" s="3">
        <f>d11B!H301</f>
        <v>1.1128</v>
      </c>
      <c r="I301" s="3">
        <f>d11B!I301</f>
        <v>4.0000000000000001E-3</v>
      </c>
      <c r="J301" s="3">
        <f>d11B!J301</f>
        <v>4.0000000000000001E-3</v>
      </c>
      <c r="K301" s="3">
        <f>d11B!K301</f>
        <v>246.2131</v>
      </c>
      <c r="L301" s="3">
        <f>d11B!L301</f>
        <v>28.141800000000046</v>
      </c>
      <c r="M301" s="3">
        <f>d11B!M301</f>
        <v>26.092000000000013</v>
      </c>
      <c r="N301" s="3" t="b">
        <f>d11B!N301</f>
        <v>1</v>
      </c>
      <c r="O301" s="3">
        <f>d11B!O301</f>
        <v>1</v>
      </c>
      <c r="P301" s="3" t="str">
        <f>d11B!P301</f>
        <v>all known sources of error have been quantified and/or sensitivity of the CO2 estimate to those sources is small</v>
      </c>
      <c r="Q301" s="3" t="str">
        <f>d11B!Q301</f>
        <v>NA</v>
      </c>
      <c r="R301" s="3" t="b">
        <f>d11B!R301</f>
        <v>0</v>
      </c>
      <c r="S301" s="3" t="str">
        <f>d11B!S301</f>
        <v>NA</v>
      </c>
      <c r="T301" s="3" t="b">
        <f>d11B!T301</f>
        <v>0</v>
      </c>
      <c r="U301" s="3" t="b">
        <f>d11B!U301</f>
        <v>0</v>
      </c>
      <c r="V301" s="3" t="str">
        <f>d11B!V301</f>
        <v>NA</v>
      </c>
      <c r="W301" s="3" t="str">
        <f>d11B!W301</f>
        <v>NA</v>
      </c>
      <c r="X301" s="3" t="b">
        <f>d11B!X301</f>
        <v>0</v>
      </c>
      <c r="Y301" s="3" t="str">
        <f>d11B!Y301</f>
        <v>added age uncertainties based on LR04</v>
      </c>
      <c r="Z301" s="3">
        <f>d11B!Z301</f>
        <v>999</v>
      </c>
    </row>
    <row r="302" spans="1:26">
      <c r="A302" s="3" t="str">
        <f>d11B!A302</f>
        <v>boron isotopes</v>
      </c>
      <c r="B302" s="3" t="str">
        <f>d11B!B302</f>
        <v>Sosdian</v>
      </c>
      <c r="C302" s="3">
        <f>d11B!C302</f>
        <v>2018</v>
      </c>
      <c r="D302" s="3" t="str">
        <f>d11B!D302</f>
        <v>10.1016/j.epsl.2018.06.017</v>
      </c>
      <c r="E302" s="3">
        <f>d11B!E302</f>
        <v>1115.26</v>
      </c>
      <c r="F302" s="3">
        <f>d11B!F302</f>
        <v>4</v>
      </c>
      <c r="G302" s="3">
        <f>d11B!G302</f>
        <v>4</v>
      </c>
      <c r="H302" s="3">
        <f>d11B!H302</f>
        <v>1.1152599999999999</v>
      </c>
      <c r="I302" s="3">
        <f>d11B!I302</f>
        <v>4.0000000000000001E-3</v>
      </c>
      <c r="J302" s="3">
        <f>d11B!J302</f>
        <v>4.0000000000000001E-3</v>
      </c>
      <c r="K302" s="3">
        <f>d11B!K302</f>
        <v>227.64230000000001</v>
      </c>
      <c r="L302" s="3">
        <f>d11B!L302</f>
        <v>26.651700000000005</v>
      </c>
      <c r="M302" s="3">
        <f>d11B!M302</f>
        <v>24.039500000000004</v>
      </c>
      <c r="N302" s="3" t="b">
        <f>d11B!N302</f>
        <v>1</v>
      </c>
      <c r="O302" s="3">
        <f>d11B!O302</f>
        <v>1</v>
      </c>
      <c r="P302" s="3" t="str">
        <f>d11B!P302</f>
        <v>all known sources of error have been quantified and/or sensitivity of the CO2 estimate to those sources is small</v>
      </c>
      <c r="Q302" s="3" t="str">
        <f>d11B!Q302</f>
        <v>NA</v>
      </c>
      <c r="R302" s="3" t="b">
        <f>d11B!R302</f>
        <v>0</v>
      </c>
      <c r="S302" s="3" t="str">
        <f>d11B!S302</f>
        <v>NA</v>
      </c>
      <c r="T302" s="3" t="b">
        <f>d11B!T302</f>
        <v>0</v>
      </c>
      <c r="U302" s="3" t="b">
        <f>d11B!U302</f>
        <v>0</v>
      </c>
      <c r="V302" s="3" t="str">
        <f>d11B!V302</f>
        <v>NA</v>
      </c>
      <c r="W302" s="3" t="str">
        <f>d11B!W302</f>
        <v>NA</v>
      </c>
      <c r="X302" s="3" t="b">
        <f>d11B!X302</f>
        <v>0</v>
      </c>
      <c r="Y302" s="3" t="str">
        <f>d11B!Y302</f>
        <v>added age uncertainties based on LR04</v>
      </c>
      <c r="Z302" s="3">
        <f>d11B!Z302</f>
        <v>999</v>
      </c>
    </row>
    <row r="303" spans="1:26">
      <c r="A303" s="3" t="str">
        <f>d11B!A303</f>
        <v>boron isotopes</v>
      </c>
      <c r="B303" s="3" t="str">
        <f>d11B!B303</f>
        <v>Sosdian</v>
      </c>
      <c r="C303" s="3">
        <f>d11B!C303</f>
        <v>2018</v>
      </c>
      <c r="D303" s="3" t="str">
        <f>d11B!D303</f>
        <v>10.1016/j.epsl.2018.06.017</v>
      </c>
      <c r="E303" s="3">
        <f>d11B!E303</f>
        <v>1117.8599999999999</v>
      </c>
      <c r="F303" s="3">
        <f>d11B!F303</f>
        <v>4</v>
      </c>
      <c r="G303" s="3">
        <f>d11B!G303</f>
        <v>4</v>
      </c>
      <c r="H303" s="3">
        <f>d11B!H303</f>
        <v>1.1178599999999999</v>
      </c>
      <c r="I303" s="3">
        <f>d11B!I303</f>
        <v>4.0000000000000001E-3</v>
      </c>
      <c r="J303" s="3">
        <f>d11B!J303</f>
        <v>4.0000000000000001E-3</v>
      </c>
      <c r="K303" s="3">
        <f>d11B!K303</f>
        <v>215.33460000000002</v>
      </c>
      <c r="L303" s="3">
        <f>d11B!L303</f>
        <v>24.034899999999965</v>
      </c>
      <c r="M303" s="3">
        <f>d11B!M303</f>
        <v>21.610700000000008</v>
      </c>
      <c r="N303" s="3" t="b">
        <f>d11B!N303</f>
        <v>1</v>
      </c>
      <c r="O303" s="3">
        <f>d11B!O303</f>
        <v>1</v>
      </c>
      <c r="P303" s="3" t="str">
        <f>d11B!P303</f>
        <v>all known sources of error have been quantified and/or sensitivity of the CO2 estimate to those sources is small</v>
      </c>
      <c r="Q303" s="3" t="str">
        <f>d11B!Q303</f>
        <v>NA</v>
      </c>
      <c r="R303" s="3" t="b">
        <f>d11B!R303</f>
        <v>0</v>
      </c>
      <c r="S303" s="3" t="str">
        <f>d11B!S303</f>
        <v>NA</v>
      </c>
      <c r="T303" s="3" t="b">
        <f>d11B!T303</f>
        <v>0</v>
      </c>
      <c r="U303" s="3" t="b">
        <f>d11B!U303</f>
        <v>0</v>
      </c>
      <c r="V303" s="3" t="str">
        <f>d11B!V303</f>
        <v>NA</v>
      </c>
      <c r="W303" s="3" t="str">
        <f>d11B!W303</f>
        <v>NA</v>
      </c>
      <c r="X303" s="3" t="b">
        <f>d11B!X303</f>
        <v>0</v>
      </c>
      <c r="Y303" s="3" t="str">
        <f>d11B!Y303</f>
        <v>added age uncertainties based on LR04</v>
      </c>
      <c r="Z303" s="3">
        <f>d11B!Z303</f>
        <v>999</v>
      </c>
    </row>
    <row r="304" spans="1:26">
      <c r="A304" s="3" t="str">
        <f>d11B!A304</f>
        <v>boron isotopes</v>
      </c>
      <c r="B304" s="3" t="str">
        <f>d11B!B304</f>
        <v>Sosdian</v>
      </c>
      <c r="C304" s="3">
        <f>d11B!C304</f>
        <v>2018</v>
      </c>
      <c r="D304" s="3" t="str">
        <f>d11B!D304</f>
        <v>10.1016/j.epsl.2018.06.017</v>
      </c>
      <c r="E304" s="3">
        <f>d11B!E304</f>
        <v>1120.3599999999999</v>
      </c>
      <c r="F304" s="3">
        <f>d11B!F304</f>
        <v>4</v>
      </c>
      <c r="G304" s="3">
        <f>d11B!G304</f>
        <v>4</v>
      </c>
      <c r="H304" s="3">
        <f>d11B!H304</f>
        <v>1.1203599999999998</v>
      </c>
      <c r="I304" s="3">
        <f>d11B!I304</f>
        <v>4.0000000000000001E-3</v>
      </c>
      <c r="J304" s="3">
        <f>d11B!J304</f>
        <v>4.0000000000000001E-3</v>
      </c>
      <c r="K304" s="3">
        <f>d11B!K304</f>
        <v>248.31020000000004</v>
      </c>
      <c r="L304" s="3">
        <f>d11B!L304</f>
        <v>27.331999999999965</v>
      </c>
      <c r="M304" s="3">
        <f>d11B!M304</f>
        <v>24.688100000000048</v>
      </c>
      <c r="N304" s="3" t="b">
        <f>d11B!N304</f>
        <v>1</v>
      </c>
      <c r="O304" s="3">
        <f>d11B!O304</f>
        <v>1</v>
      </c>
      <c r="P304" s="3" t="str">
        <f>d11B!P304</f>
        <v>all known sources of error have been quantified and/or sensitivity of the CO2 estimate to those sources is small</v>
      </c>
      <c r="Q304" s="3" t="str">
        <f>d11B!Q304</f>
        <v>NA</v>
      </c>
      <c r="R304" s="3" t="b">
        <f>d11B!R304</f>
        <v>0</v>
      </c>
      <c r="S304" s="3" t="str">
        <f>d11B!S304</f>
        <v>NA</v>
      </c>
      <c r="T304" s="3" t="b">
        <f>d11B!T304</f>
        <v>0</v>
      </c>
      <c r="U304" s="3" t="b">
        <f>d11B!U304</f>
        <v>0</v>
      </c>
      <c r="V304" s="3" t="str">
        <f>d11B!V304</f>
        <v>NA</v>
      </c>
      <c r="W304" s="3" t="str">
        <f>d11B!W304</f>
        <v>NA</v>
      </c>
      <c r="X304" s="3" t="b">
        <f>d11B!X304</f>
        <v>0</v>
      </c>
      <c r="Y304" s="3" t="str">
        <f>d11B!Y304</f>
        <v>added age uncertainties based on LR04</v>
      </c>
      <c r="Z304" s="3">
        <f>d11B!Z304</f>
        <v>999</v>
      </c>
    </row>
    <row r="305" spans="1:26">
      <c r="A305" s="3" t="str">
        <f>d11B!A305</f>
        <v>boron isotopes</v>
      </c>
      <c r="B305" s="3" t="str">
        <f>d11B!B305</f>
        <v>Sosdian</v>
      </c>
      <c r="C305" s="3">
        <f>d11B!C305</f>
        <v>2018</v>
      </c>
      <c r="D305" s="3" t="str">
        <f>d11B!D305</f>
        <v>10.1016/j.epsl.2018.06.017</v>
      </c>
      <c r="E305" s="3">
        <f>d11B!E305</f>
        <v>1123.0899999999999</v>
      </c>
      <c r="F305" s="3">
        <f>d11B!F305</f>
        <v>4</v>
      </c>
      <c r="G305" s="3">
        <f>d11B!G305</f>
        <v>4</v>
      </c>
      <c r="H305" s="3">
        <f>d11B!H305</f>
        <v>1.1230899999999999</v>
      </c>
      <c r="I305" s="3">
        <f>d11B!I305</f>
        <v>4.0000000000000001E-3</v>
      </c>
      <c r="J305" s="3">
        <f>d11B!J305</f>
        <v>4.0000000000000001E-3</v>
      </c>
      <c r="K305" s="3">
        <f>d11B!K305</f>
        <v>205.25210000000001</v>
      </c>
      <c r="L305" s="3">
        <f>d11B!L305</f>
        <v>22.593499999999977</v>
      </c>
      <c r="M305" s="3">
        <f>d11B!M305</f>
        <v>21.248400000000032</v>
      </c>
      <c r="N305" s="3" t="b">
        <f>d11B!N305</f>
        <v>1</v>
      </c>
      <c r="O305" s="3">
        <f>d11B!O305</f>
        <v>1</v>
      </c>
      <c r="P305" s="3" t="str">
        <f>d11B!P305</f>
        <v>all known sources of error have been quantified and/or sensitivity of the CO2 estimate to those sources is small</v>
      </c>
      <c r="Q305" s="3" t="str">
        <f>d11B!Q305</f>
        <v>NA</v>
      </c>
      <c r="R305" s="3" t="b">
        <f>d11B!R305</f>
        <v>0</v>
      </c>
      <c r="S305" s="3" t="str">
        <f>d11B!S305</f>
        <v>NA</v>
      </c>
      <c r="T305" s="3" t="b">
        <f>d11B!T305</f>
        <v>0</v>
      </c>
      <c r="U305" s="3" t="b">
        <f>d11B!U305</f>
        <v>0</v>
      </c>
      <c r="V305" s="3" t="str">
        <f>d11B!V305</f>
        <v>NA</v>
      </c>
      <c r="W305" s="3" t="str">
        <f>d11B!W305</f>
        <v>NA</v>
      </c>
      <c r="X305" s="3" t="b">
        <f>d11B!X305</f>
        <v>0</v>
      </c>
      <c r="Y305" s="3" t="str">
        <f>d11B!Y305</f>
        <v>added age uncertainties based on LR04</v>
      </c>
      <c r="Z305" s="3">
        <f>d11B!Z305</f>
        <v>999</v>
      </c>
    </row>
    <row r="306" spans="1:26">
      <c r="A306" s="3" t="str">
        <f>d11B!A306</f>
        <v>boron isotopes</v>
      </c>
      <c r="B306" s="3" t="str">
        <f>d11B!B306</f>
        <v>Sosdian</v>
      </c>
      <c r="C306" s="3">
        <f>d11B!C306</f>
        <v>2018</v>
      </c>
      <c r="D306" s="3" t="str">
        <f>d11B!D306</f>
        <v>10.1016/j.epsl.2018.06.017</v>
      </c>
      <c r="E306" s="3">
        <f>d11B!E306</f>
        <v>1126.06</v>
      </c>
      <c r="F306" s="3">
        <f>d11B!F306</f>
        <v>4</v>
      </c>
      <c r="G306" s="3">
        <f>d11B!G306</f>
        <v>4</v>
      </c>
      <c r="H306" s="3">
        <f>d11B!H306</f>
        <v>1.1260599999999998</v>
      </c>
      <c r="I306" s="3">
        <f>d11B!I306</f>
        <v>4.0000000000000001E-3</v>
      </c>
      <c r="J306" s="3">
        <f>d11B!J306</f>
        <v>4.0000000000000001E-3</v>
      </c>
      <c r="K306" s="3">
        <f>d11B!K306</f>
        <v>246.4349</v>
      </c>
      <c r="L306" s="3">
        <f>d11B!L306</f>
        <v>29.021899999999988</v>
      </c>
      <c r="M306" s="3">
        <f>d11B!M306</f>
        <v>26.761899999999997</v>
      </c>
      <c r="N306" s="3" t="b">
        <f>d11B!N306</f>
        <v>1</v>
      </c>
      <c r="O306" s="3">
        <f>d11B!O306</f>
        <v>1</v>
      </c>
      <c r="P306" s="3" t="str">
        <f>d11B!P306</f>
        <v>all known sources of error have been quantified and/or sensitivity of the CO2 estimate to those sources is small</v>
      </c>
      <c r="Q306" s="3" t="str">
        <f>d11B!Q306</f>
        <v>NA</v>
      </c>
      <c r="R306" s="3" t="b">
        <f>d11B!R306</f>
        <v>0</v>
      </c>
      <c r="S306" s="3" t="str">
        <f>d11B!S306</f>
        <v>NA</v>
      </c>
      <c r="T306" s="3" t="b">
        <f>d11B!T306</f>
        <v>0</v>
      </c>
      <c r="U306" s="3" t="b">
        <f>d11B!U306</f>
        <v>0</v>
      </c>
      <c r="V306" s="3" t="str">
        <f>d11B!V306</f>
        <v>NA</v>
      </c>
      <c r="W306" s="3" t="str">
        <f>d11B!W306</f>
        <v>NA</v>
      </c>
      <c r="X306" s="3" t="b">
        <f>d11B!X306</f>
        <v>0</v>
      </c>
      <c r="Y306" s="3" t="str">
        <f>d11B!Y306</f>
        <v>added age uncertainties based on LR04</v>
      </c>
      <c r="Z306" s="3">
        <f>d11B!Z306</f>
        <v>999</v>
      </c>
    </row>
    <row r="307" spans="1:26">
      <c r="A307" s="3" t="str">
        <f>d11B!A307</f>
        <v>boron isotopes</v>
      </c>
      <c r="B307" s="3" t="str">
        <f>d11B!B307</f>
        <v>Sosdian</v>
      </c>
      <c r="C307" s="3">
        <f>d11B!C307</f>
        <v>2018</v>
      </c>
      <c r="D307" s="3" t="str">
        <f>d11B!D307</f>
        <v>10.1016/j.epsl.2018.06.017</v>
      </c>
      <c r="E307" s="3">
        <f>d11B!E307</f>
        <v>1127.81</v>
      </c>
      <c r="F307" s="3">
        <f>d11B!F307</f>
        <v>4</v>
      </c>
      <c r="G307" s="3">
        <f>d11B!G307</f>
        <v>4</v>
      </c>
      <c r="H307" s="3">
        <f>d11B!H307</f>
        <v>1.12781</v>
      </c>
      <c r="I307" s="3">
        <f>d11B!I307</f>
        <v>4.0000000000000001E-3</v>
      </c>
      <c r="J307" s="3">
        <f>d11B!J307</f>
        <v>4.0000000000000001E-3</v>
      </c>
      <c r="K307" s="3">
        <f>d11B!K307</f>
        <v>244.73310000000001</v>
      </c>
      <c r="L307" s="3">
        <f>d11B!L307</f>
        <v>29.617399999999947</v>
      </c>
      <c r="M307" s="3">
        <f>d11B!M307</f>
        <v>27.083300000000008</v>
      </c>
      <c r="N307" s="3" t="b">
        <f>d11B!N307</f>
        <v>1</v>
      </c>
      <c r="O307" s="3">
        <f>d11B!O307</f>
        <v>1</v>
      </c>
      <c r="P307" s="3" t="str">
        <f>d11B!P307</f>
        <v>all known sources of error have been quantified and/or sensitivity of the CO2 estimate to those sources is small</v>
      </c>
      <c r="Q307" s="3" t="str">
        <f>d11B!Q307</f>
        <v>NA</v>
      </c>
      <c r="R307" s="3" t="b">
        <f>d11B!R307</f>
        <v>0</v>
      </c>
      <c r="S307" s="3" t="str">
        <f>d11B!S307</f>
        <v>NA</v>
      </c>
      <c r="T307" s="3" t="b">
        <f>d11B!T307</f>
        <v>0</v>
      </c>
      <c r="U307" s="3" t="b">
        <f>d11B!U307</f>
        <v>0</v>
      </c>
      <c r="V307" s="3" t="str">
        <f>d11B!V307</f>
        <v>NA</v>
      </c>
      <c r="W307" s="3" t="str">
        <f>d11B!W307</f>
        <v>NA</v>
      </c>
      <c r="X307" s="3" t="b">
        <f>d11B!X307</f>
        <v>0</v>
      </c>
      <c r="Y307" s="3" t="str">
        <f>d11B!Y307</f>
        <v>added age uncertainties based on LR04</v>
      </c>
      <c r="Z307" s="3">
        <f>d11B!Z307</f>
        <v>999</v>
      </c>
    </row>
    <row r="308" spans="1:26">
      <c r="A308" s="3" t="str">
        <f>d11B!A308</f>
        <v>boron isotopes</v>
      </c>
      <c r="B308" s="3" t="str">
        <f>d11B!B308</f>
        <v>Sosdian</v>
      </c>
      <c r="C308" s="3">
        <f>d11B!C308</f>
        <v>2018</v>
      </c>
      <c r="D308" s="3" t="str">
        <f>d11B!D308</f>
        <v>10.1016/j.epsl.2018.06.017</v>
      </c>
      <c r="E308" s="3">
        <f>d11B!E308</f>
        <v>1130.97</v>
      </c>
      <c r="F308" s="3">
        <f>d11B!F308</f>
        <v>4</v>
      </c>
      <c r="G308" s="3">
        <f>d11B!G308</f>
        <v>4</v>
      </c>
      <c r="H308" s="3">
        <f>d11B!H308</f>
        <v>1.13097</v>
      </c>
      <c r="I308" s="3">
        <f>d11B!I308</f>
        <v>4.0000000000000001E-3</v>
      </c>
      <c r="J308" s="3">
        <f>d11B!J308</f>
        <v>4.0000000000000001E-3</v>
      </c>
      <c r="K308" s="3">
        <f>d11B!K308</f>
        <v>249.58709999999999</v>
      </c>
      <c r="L308" s="3">
        <f>d11B!L308</f>
        <v>28.546300000000002</v>
      </c>
      <c r="M308" s="3">
        <f>d11B!M308</f>
        <v>25.97120000000001</v>
      </c>
      <c r="N308" s="3" t="b">
        <f>d11B!N308</f>
        <v>1</v>
      </c>
      <c r="O308" s="3">
        <f>d11B!O308</f>
        <v>1</v>
      </c>
      <c r="P308" s="3" t="str">
        <f>d11B!P308</f>
        <v>all known sources of error have been quantified and/or sensitivity of the CO2 estimate to those sources is small</v>
      </c>
      <c r="Q308" s="3" t="str">
        <f>d11B!Q308</f>
        <v>NA</v>
      </c>
      <c r="R308" s="3" t="b">
        <f>d11B!R308</f>
        <v>0</v>
      </c>
      <c r="S308" s="3" t="str">
        <f>d11B!S308</f>
        <v>NA</v>
      </c>
      <c r="T308" s="3" t="b">
        <f>d11B!T308</f>
        <v>0</v>
      </c>
      <c r="U308" s="3" t="b">
        <f>d11B!U308</f>
        <v>0</v>
      </c>
      <c r="V308" s="3" t="str">
        <f>d11B!V308</f>
        <v>NA</v>
      </c>
      <c r="W308" s="3" t="str">
        <f>d11B!W308</f>
        <v>NA</v>
      </c>
      <c r="X308" s="3" t="b">
        <f>d11B!X308</f>
        <v>0</v>
      </c>
      <c r="Y308" s="3" t="str">
        <f>d11B!Y308</f>
        <v>added age uncertainties based on LR04</v>
      </c>
      <c r="Z308" s="3">
        <f>d11B!Z308</f>
        <v>999</v>
      </c>
    </row>
    <row r="309" spans="1:26">
      <c r="A309" s="3" t="str">
        <f>d11B!A309</f>
        <v>boron isotopes</v>
      </c>
      <c r="B309" s="3" t="str">
        <f>d11B!B309</f>
        <v>Sosdian</v>
      </c>
      <c r="C309" s="3">
        <f>d11B!C309</f>
        <v>2018</v>
      </c>
      <c r="D309" s="3" t="str">
        <f>d11B!D309</f>
        <v>10.1016/j.epsl.2018.06.017</v>
      </c>
      <c r="E309" s="3">
        <f>d11B!E309</f>
        <v>1136.57</v>
      </c>
      <c r="F309" s="3">
        <f>d11B!F309</f>
        <v>4</v>
      </c>
      <c r="G309" s="3">
        <f>d11B!G309</f>
        <v>4</v>
      </c>
      <c r="H309" s="3">
        <f>d11B!H309</f>
        <v>1.1365699999999999</v>
      </c>
      <c r="I309" s="3">
        <f>d11B!I309</f>
        <v>4.0000000000000001E-3</v>
      </c>
      <c r="J309" s="3">
        <f>d11B!J309</f>
        <v>4.0000000000000001E-3</v>
      </c>
      <c r="K309" s="3">
        <f>d11B!K309</f>
        <v>291.67320000000001</v>
      </c>
      <c r="L309" s="3">
        <f>d11B!L309</f>
        <v>34.304299999999955</v>
      </c>
      <c r="M309" s="3">
        <f>d11B!M309</f>
        <v>29.862000000000023</v>
      </c>
      <c r="N309" s="3" t="b">
        <f>d11B!N309</f>
        <v>1</v>
      </c>
      <c r="O309" s="3">
        <f>d11B!O309</f>
        <v>1</v>
      </c>
      <c r="P309" s="3" t="str">
        <f>d11B!P309</f>
        <v>all known sources of error have been quantified and/or sensitivity of the CO2 estimate to those sources is small</v>
      </c>
      <c r="Q309" s="3" t="str">
        <f>d11B!Q309</f>
        <v>NA</v>
      </c>
      <c r="R309" s="3" t="b">
        <f>d11B!R309</f>
        <v>0</v>
      </c>
      <c r="S309" s="3" t="str">
        <f>d11B!S309</f>
        <v>NA</v>
      </c>
      <c r="T309" s="3" t="b">
        <f>d11B!T309</f>
        <v>0</v>
      </c>
      <c r="U309" s="3" t="b">
        <f>d11B!U309</f>
        <v>0</v>
      </c>
      <c r="V309" s="3" t="str">
        <f>d11B!V309</f>
        <v>NA</v>
      </c>
      <c r="W309" s="3" t="str">
        <f>d11B!W309</f>
        <v>NA</v>
      </c>
      <c r="X309" s="3" t="b">
        <f>d11B!X309</f>
        <v>0</v>
      </c>
      <c r="Y309" s="3" t="str">
        <f>d11B!Y309</f>
        <v>added age uncertainties based on LR04</v>
      </c>
      <c r="Z309" s="3">
        <f>d11B!Z309</f>
        <v>999</v>
      </c>
    </row>
    <row r="310" spans="1:26">
      <c r="A310" s="3" t="str">
        <f>d11B!A310</f>
        <v>boron isotopes</v>
      </c>
      <c r="B310" s="3" t="str">
        <f>d11B!B310</f>
        <v>Sosdian</v>
      </c>
      <c r="C310" s="3">
        <f>d11B!C310</f>
        <v>2018</v>
      </c>
      <c r="D310" s="3" t="str">
        <f>d11B!D310</f>
        <v>10.1016/j.epsl.2018.06.017</v>
      </c>
      <c r="E310" s="3">
        <f>d11B!E310</f>
        <v>1140.03</v>
      </c>
      <c r="F310" s="3">
        <f>d11B!F310</f>
        <v>4</v>
      </c>
      <c r="G310" s="3">
        <f>d11B!G310</f>
        <v>4</v>
      </c>
      <c r="H310" s="3">
        <f>d11B!H310</f>
        <v>1.1400299999999999</v>
      </c>
      <c r="I310" s="3">
        <f>d11B!I310</f>
        <v>4.0000000000000001E-3</v>
      </c>
      <c r="J310" s="3">
        <f>d11B!J310</f>
        <v>4.0000000000000001E-3</v>
      </c>
      <c r="K310" s="3">
        <f>d11B!K310</f>
        <v>305.43129999999996</v>
      </c>
      <c r="L310" s="3">
        <f>d11B!L310</f>
        <v>37.854400000000055</v>
      </c>
      <c r="M310" s="3">
        <f>d11B!M310</f>
        <v>33.225599999999986</v>
      </c>
      <c r="N310" s="3" t="b">
        <f>d11B!N310</f>
        <v>1</v>
      </c>
      <c r="O310" s="3">
        <f>d11B!O310</f>
        <v>1</v>
      </c>
      <c r="P310" s="3" t="str">
        <f>d11B!P310</f>
        <v>all known sources of error have been quantified and/or sensitivity of the CO2 estimate to those sources is small</v>
      </c>
      <c r="Q310" s="3" t="str">
        <f>d11B!Q310</f>
        <v>NA</v>
      </c>
      <c r="R310" s="3" t="b">
        <f>d11B!R310</f>
        <v>0</v>
      </c>
      <c r="S310" s="3" t="str">
        <f>d11B!S310</f>
        <v>NA</v>
      </c>
      <c r="T310" s="3" t="b">
        <f>d11B!T310</f>
        <v>0</v>
      </c>
      <c r="U310" s="3" t="b">
        <f>d11B!U310</f>
        <v>0</v>
      </c>
      <c r="V310" s="3" t="str">
        <f>d11B!V310</f>
        <v>NA</v>
      </c>
      <c r="W310" s="3" t="str">
        <f>d11B!W310</f>
        <v>NA</v>
      </c>
      <c r="X310" s="3" t="b">
        <f>d11B!X310</f>
        <v>0</v>
      </c>
      <c r="Y310" s="3" t="str">
        <f>d11B!Y310</f>
        <v>added age uncertainties based on LR04</v>
      </c>
      <c r="Z310" s="3">
        <f>d11B!Z310</f>
        <v>999</v>
      </c>
    </row>
    <row r="311" spans="1:26">
      <c r="A311" s="3" t="str">
        <f>d11B!A311</f>
        <v>boron isotopes</v>
      </c>
      <c r="B311" s="3" t="str">
        <f>d11B!B311</f>
        <v>Sosdian</v>
      </c>
      <c r="C311" s="3">
        <f>d11B!C311</f>
        <v>2018</v>
      </c>
      <c r="D311" s="3" t="str">
        <f>d11B!D311</f>
        <v>10.1016/j.epsl.2018.06.017</v>
      </c>
      <c r="E311" s="3">
        <f>d11B!E311</f>
        <v>1143.23</v>
      </c>
      <c r="F311" s="3">
        <f>d11B!F311</f>
        <v>4</v>
      </c>
      <c r="G311" s="3">
        <f>d11B!G311</f>
        <v>4</v>
      </c>
      <c r="H311" s="3">
        <f>d11B!H311</f>
        <v>1.14323</v>
      </c>
      <c r="I311" s="3">
        <f>d11B!I311</f>
        <v>4.0000000000000001E-3</v>
      </c>
      <c r="J311" s="3">
        <f>d11B!J311</f>
        <v>4.0000000000000001E-3</v>
      </c>
      <c r="K311" s="3">
        <f>d11B!K311</f>
        <v>278.1429</v>
      </c>
      <c r="L311" s="3">
        <f>d11B!L311</f>
        <v>35.691599999999994</v>
      </c>
      <c r="M311" s="3">
        <f>d11B!M311</f>
        <v>31.868800000000022</v>
      </c>
      <c r="N311" s="3" t="b">
        <f>d11B!N311</f>
        <v>1</v>
      </c>
      <c r="O311" s="3">
        <f>d11B!O311</f>
        <v>1</v>
      </c>
      <c r="P311" s="3" t="str">
        <f>d11B!P311</f>
        <v>all known sources of error have been quantified and/or sensitivity of the CO2 estimate to those sources is small</v>
      </c>
      <c r="Q311" s="3" t="str">
        <f>d11B!Q311</f>
        <v>NA</v>
      </c>
      <c r="R311" s="3" t="b">
        <f>d11B!R311</f>
        <v>0</v>
      </c>
      <c r="S311" s="3" t="str">
        <f>d11B!S311</f>
        <v>NA</v>
      </c>
      <c r="T311" s="3" t="b">
        <f>d11B!T311</f>
        <v>0</v>
      </c>
      <c r="U311" s="3" t="b">
        <f>d11B!U311</f>
        <v>0</v>
      </c>
      <c r="V311" s="3" t="str">
        <f>d11B!V311</f>
        <v>NA</v>
      </c>
      <c r="W311" s="3" t="str">
        <f>d11B!W311</f>
        <v>NA</v>
      </c>
      <c r="X311" s="3" t="b">
        <f>d11B!X311</f>
        <v>0</v>
      </c>
      <c r="Y311" s="3" t="str">
        <f>d11B!Y311</f>
        <v>added age uncertainties based on LR04</v>
      </c>
      <c r="Z311" s="3">
        <f>d11B!Z311</f>
        <v>999</v>
      </c>
    </row>
    <row r="312" spans="1:26">
      <c r="A312" s="3" t="str">
        <f>d11B!A312</f>
        <v>boron isotopes</v>
      </c>
      <c r="B312" s="3" t="str">
        <f>d11B!B312</f>
        <v>Sosdian</v>
      </c>
      <c r="C312" s="3">
        <f>d11B!C312</f>
        <v>2018</v>
      </c>
      <c r="D312" s="3" t="str">
        <f>d11B!D312</f>
        <v>10.1016/j.epsl.2018.06.017</v>
      </c>
      <c r="E312" s="3">
        <f>d11B!E312</f>
        <v>1145.33</v>
      </c>
      <c r="F312" s="3">
        <f>d11B!F312</f>
        <v>4</v>
      </c>
      <c r="G312" s="3">
        <f>d11B!G312</f>
        <v>4</v>
      </c>
      <c r="H312" s="3">
        <f>d11B!H312</f>
        <v>1.14533</v>
      </c>
      <c r="I312" s="3">
        <f>d11B!I312</f>
        <v>4.0000000000000001E-3</v>
      </c>
      <c r="J312" s="3">
        <f>d11B!J312</f>
        <v>4.0000000000000001E-3</v>
      </c>
      <c r="K312" s="3">
        <f>d11B!K312</f>
        <v>295.73500000000001</v>
      </c>
      <c r="L312" s="3">
        <f>d11B!L312</f>
        <v>38.823599999999942</v>
      </c>
      <c r="M312" s="3">
        <f>d11B!M312</f>
        <v>33.681300000000022</v>
      </c>
      <c r="N312" s="3" t="b">
        <f>d11B!N312</f>
        <v>1</v>
      </c>
      <c r="O312" s="3">
        <f>d11B!O312</f>
        <v>1</v>
      </c>
      <c r="P312" s="3" t="str">
        <f>d11B!P312</f>
        <v>all known sources of error have been quantified and/or sensitivity of the CO2 estimate to those sources is small</v>
      </c>
      <c r="Q312" s="3" t="str">
        <f>d11B!Q312</f>
        <v>NA</v>
      </c>
      <c r="R312" s="3" t="b">
        <f>d11B!R312</f>
        <v>0</v>
      </c>
      <c r="S312" s="3" t="str">
        <f>d11B!S312</f>
        <v>NA</v>
      </c>
      <c r="T312" s="3" t="b">
        <f>d11B!T312</f>
        <v>0</v>
      </c>
      <c r="U312" s="3" t="b">
        <f>d11B!U312</f>
        <v>0</v>
      </c>
      <c r="V312" s="3" t="str">
        <f>d11B!V312</f>
        <v>NA</v>
      </c>
      <c r="W312" s="3" t="str">
        <f>d11B!W312</f>
        <v>NA</v>
      </c>
      <c r="X312" s="3" t="b">
        <f>d11B!X312</f>
        <v>0</v>
      </c>
      <c r="Y312" s="3" t="str">
        <f>d11B!Y312</f>
        <v>added age uncertainties based on LR04</v>
      </c>
      <c r="Z312" s="3">
        <f>d11B!Z312</f>
        <v>999</v>
      </c>
    </row>
    <row r="313" spans="1:26">
      <c r="A313" s="3" t="str">
        <f>d11B!A313</f>
        <v>boron isotopes</v>
      </c>
      <c r="B313" s="3" t="str">
        <f>d11B!B313</f>
        <v>Sosdian</v>
      </c>
      <c r="C313" s="3">
        <f>d11B!C313</f>
        <v>2018</v>
      </c>
      <c r="D313" s="3" t="str">
        <f>d11B!D313</f>
        <v>10.1016/j.epsl.2018.06.017</v>
      </c>
      <c r="E313" s="3">
        <f>d11B!E313</f>
        <v>1148.9000000000001</v>
      </c>
      <c r="F313" s="3">
        <f>d11B!F313</f>
        <v>4</v>
      </c>
      <c r="G313" s="3">
        <f>d11B!G313</f>
        <v>4</v>
      </c>
      <c r="H313" s="3">
        <f>d11B!H313</f>
        <v>1.1489</v>
      </c>
      <c r="I313" s="3">
        <f>d11B!I313</f>
        <v>4.0000000000000001E-3</v>
      </c>
      <c r="J313" s="3">
        <f>d11B!J313</f>
        <v>4.0000000000000001E-3</v>
      </c>
      <c r="K313" s="3">
        <f>d11B!K313</f>
        <v>310.43960000000004</v>
      </c>
      <c r="L313" s="3">
        <f>d11B!L313</f>
        <v>47.36889999999994</v>
      </c>
      <c r="M313" s="3">
        <f>d11B!M313</f>
        <v>39.866900000000044</v>
      </c>
      <c r="N313" s="3" t="b">
        <f>d11B!N313</f>
        <v>1</v>
      </c>
      <c r="O313" s="3">
        <f>d11B!O313</f>
        <v>1</v>
      </c>
      <c r="P313" s="3" t="str">
        <f>d11B!P313</f>
        <v>all known sources of error have been quantified and/or sensitivity of the CO2 estimate to those sources is small</v>
      </c>
      <c r="Q313" s="3" t="str">
        <f>d11B!Q313</f>
        <v>NA</v>
      </c>
      <c r="R313" s="3" t="b">
        <f>d11B!R313</f>
        <v>0</v>
      </c>
      <c r="S313" s="3" t="str">
        <f>d11B!S313</f>
        <v>NA</v>
      </c>
      <c r="T313" s="3" t="b">
        <f>d11B!T313</f>
        <v>0</v>
      </c>
      <c r="U313" s="3" t="b">
        <f>d11B!U313</f>
        <v>0</v>
      </c>
      <c r="V313" s="3" t="str">
        <f>d11B!V313</f>
        <v>NA</v>
      </c>
      <c r="W313" s="3" t="str">
        <f>d11B!W313</f>
        <v>NA</v>
      </c>
      <c r="X313" s="3" t="b">
        <f>d11B!X313</f>
        <v>0</v>
      </c>
      <c r="Y313" s="3" t="str">
        <f>d11B!Y313</f>
        <v>added age uncertainties based on LR04</v>
      </c>
      <c r="Z313" s="3">
        <f>d11B!Z313</f>
        <v>999</v>
      </c>
    </row>
    <row r="314" spans="1:26">
      <c r="A314" s="3" t="str">
        <f>d11B!A314</f>
        <v>boron isotopes</v>
      </c>
      <c r="B314" s="3" t="str">
        <f>d11B!B314</f>
        <v>Sosdian</v>
      </c>
      <c r="C314" s="3">
        <f>d11B!C314</f>
        <v>2018</v>
      </c>
      <c r="D314" s="3" t="str">
        <f>d11B!D314</f>
        <v>10.1016/j.epsl.2018.06.017</v>
      </c>
      <c r="E314" s="3">
        <f>d11B!E314</f>
        <v>1150.94</v>
      </c>
      <c r="F314" s="3">
        <f>d11B!F314</f>
        <v>4</v>
      </c>
      <c r="G314" s="3">
        <f>d11B!G314</f>
        <v>4</v>
      </c>
      <c r="H314" s="3">
        <f>d11B!H314</f>
        <v>1.1509400000000001</v>
      </c>
      <c r="I314" s="3">
        <f>d11B!I314</f>
        <v>4.0000000000000001E-3</v>
      </c>
      <c r="J314" s="3">
        <f>d11B!J314</f>
        <v>4.0000000000000001E-3</v>
      </c>
      <c r="K314" s="3">
        <f>d11B!K314</f>
        <v>260.50390000000004</v>
      </c>
      <c r="L314" s="3">
        <f>d11B!L314</f>
        <v>34.061199999999928</v>
      </c>
      <c r="M314" s="3">
        <f>d11B!M314</f>
        <v>29.860700000000037</v>
      </c>
      <c r="N314" s="3" t="b">
        <f>d11B!N314</f>
        <v>1</v>
      </c>
      <c r="O314" s="3">
        <f>d11B!O314</f>
        <v>1</v>
      </c>
      <c r="P314" s="3" t="str">
        <f>d11B!P314</f>
        <v>all known sources of error have been quantified and/or sensitivity of the CO2 estimate to those sources is small</v>
      </c>
      <c r="Q314" s="3" t="str">
        <f>d11B!Q314</f>
        <v>NA</v>
      </c>
      <c r="R314" s="3" t="b">
        <f>d11B!R314</f>
        <v>0</v>
      </c>
      <c r="S314" s="3" t="str">
        <f>d11B!S314</f>
        <v>NA</v>
      </c>
      <c r="T314" s="3" t="b">
        <f>d11B!T314</f>
        <v>0</v>
      </c>
      <c r="U314" s="3" t="b">
        <f>d11B!U314</f>
        <v>0</v>
      </c>
      <c r="V314" s="3" t="str">
        <f>d11B!V314</f>
        <v>NA</v>
      </c>
      <c r="W314" s="3" t="str">
        <f>d11B!W314</f>
        <v>NA</v>
      </c>
      <c r="X314" s="3" t="b">
        <f>d11B!X314</f>
        <v>0</v>
      </c>
      <c r="Y314" s="3" t="str">
        <f>d11B!Y314</f>
        <v>added age uncertainties based on LR04</v>
      </c>
      <c r="Z314" s="3">
        <f>d11B!Z314</f>
        <v>999</v>
      </c>
    </row>
    <row r="315" spans="1:26">
      <c r="A315" s="3" t="str">
        <f>d11B!A315</f>
        <v>boron isotopes</v>
      </c>
      <c r="B315" s="3" t="str">
        <f>d11B!B315</f>
        <v>Sosdian</v>
      </c>
      <c r="C315" s="3">
        <f>d11B!C315</f>
        <v>2018</v>
      </c>
      <c r="D315" s="3" t="str">
        <f>d11B!D315</f>
        <v>10.1016/j.epsl.2018.06.017</v>
      </c>
      <c r="E315" s="3">
        <f>d11B!E315</f>
        <v>1154.0899999999999</v>
      </c>
      <c r="F315" s="3">
        <f>d11B!F315</f>
        <v>4</v>
      </c>
      <c r="G315" s="3">
        <f>d11B!G315</f>
        <v>4</v>
      </c>
      <c r="H315" s="3">
        <f>d11B!H315</f>
        <v>1.1540899999999998</v>
      </c>
      <c r="I315" s="3">
        <f>d11B!I315</f>
        <v>4.0000000000000001E-3</v>
      </c>
      <c r="J315" s="3">
        <f>d11B!J315</f>
        <v>4.0000000000000001E-3</v>
      </c>
      <c r="K315" s="3">
        <f>d11B!K315</f>
        <v>248.04839999999999</v>
      </c>
      <c r="L315" s="3">
        <f>d11B!L315</f>
        <v>31.156599999999997</v>
      </c>
      <c r="M315" s="3">
        <f>d11B!M315</f>
        <v>27.954099999999983</v>
      </c>
      <c r="N315" s="3" t="b">
        <f>d11B!N315</f>
        <v>1</v>
      </c>
      <c r="O315" s="3">
        <f>d11B!O315</f>
        <v>1</v>
      </c>
      <c r="P315" s="3" t="str">
        <f>d11B!P315</f>
        <v>all known sources of error have been quantified and/or sensitivity of the CO2 estimate to those sources is small</v>
      </c>
      <c r="Q315" s="3" t="str">
        <f>d11B!Q315</f>
        <v>NA</v>
      </c>
      <c r="R315" s="3" t="b">
        <f>d11B!R315</f>
        <v>0</v>
      </c>
      <c r="S315" s="3" t="str">
        <f>d11B!S315</f>
        <v>NA</v>
      </c>
      <c r="T315" s="3" t="b">
        <f>d11B!T315</f>
        <v>0</v>
      </c>
      <c r="U315" s="3" t="b">
        <f>d11B!U315</f>
        <v>0</v>
      </c>
      <c r="V315" s="3" t="str">
        <f>d11B!V315</f>
        <v>NA</v>
      </c>
      <c r="W315" s="3" t="str">
        <f>d11B!W315</f>
        <v>NA</v>
      </c>
      <c r="X315" s="3" t="b">
        <f>d11B!X315</f>
        <v>0</v>
      </c>
      <c r="Y315" s="3" t="str">
        <f>d11B!Y315</f>
        <v>added age uncertainties based on LR04</v>
      </c>
      <c r="Z315" s="3">
        <f>d11B!Z315</f>
        <v>999</v>
      </c>
    </row>
    <row r="316" spans="1:26">
      <c r="A316" s="3" t="str">
        <f>d11B!A316</f>
        <v>boron isotopes</v>
      </c>
      <c r="B316" s="3" t="str">
        <f>d11B!B316</f>
        <v>Sosdian</v>
      </c>
      <c r="C316" s="3">
        <f>d11B!C316</f>
        <v>2018</v>
      </c>
      <c r="D316" s="3" t="str">
        <f>d11B!D316</f>
        <v>10.1016/j.epsl.2018.06.017</v>
      </c>
      <c r="E316" s="3">
        <f>d11B!E316</f>
        <v>1157.77</v>
      </c>
      <c r="F316" s="3">
        <f>d11B!F316</f>
        <v>4</v>
      </c>
      <c r="G316" s="3">
        <f>d11B!G316</f>
        <v>4</v>
      </c>
      <c r="H316" s="3">
        <f>d11B!H316</f>
        <v>1.15777</v>
      </c>
      <c r="I316" s="3">
        <f>d11B!I316</f>
        <v>4.0000000000000001E-3</v>
      </c>
      <c r="J316" s="3">
        <f>d11B!J316</f>
        <v>4.0000000000000001E-3</v>
      </c>
      <c r="K316" s="3">
        <f>d11B!K316</f>
        <v>299.71730000000002</v>
      </c>
      <c r="L316" s="3">
        <f>d11B!L316</f>
        <v>38.193500000000029</v>
      </c>
      <c r="M316" s="3">
        <f>d11B!M316</f>
        <v>34.120700000000056</v>
      </c>
      <c r="N316" s="3" t="b">
        <f>d11B!N316</f>
        <v>1</v>
      </c>
      <c r="O316" s="3">
        <f>d11B!O316</f>
        <v>1</v>
      </c>
      <c r="P316" s="3" t="str">
        <f>d11B!P316</f>
        <v>all known sources of error have been quantified and/or sensitivity of the CO2 estimate to those sources is small</v>
      </c>
      <c r="Q316" s="3" t="str">
        <f>d11B!Q316</f>
        <v>NA</v>
      </c>
      <c r="R316" s="3" t="b">
        <f>d11B!R316</f>
        <v>0</v>
      </c>
      <c r="S316" s="3" t="str">
        <f>d11B!S316</f>
        <v>NA</v>
      </c>
      <c r="T316" s="3" t="b">
        <f>d11B!T316</f>
        <v>0</v>
      </c>
      <c r="U316" s="3" t="b">
        <f>d11B!U316</f>
        <v>0</v>
      </c>
      <c r="V316" s="3" t="str">
        <f>d11B!V316</f>
        <v>NA</v>
      </c>
      <c r="W316" s="3" t="str">
        <f>d11B!W316</f>
        <v>NA</v>
      </c>
      <c r="X316" s="3" t="b">
        <f>d11B!X316</f>
        <v>0</v>
      </c>
      <c r="Y316" s="3" t="str">
        <f>d11B!Y316</f>
        <v>added age uncertainties based on LR04</v>
      </c>
      <c r="Z316" s="3">
        <f>d11B!Z316</f>
        <v>999</v>
      </c>
    </row>
    <row r="317" spans="1:26">
      <c r="A317" s="3" t="str">
        <f>d11B!A317</f>
        <v>boron isotopes</v>
      </c>
      <c r="B317" s="3" t="str">
        <f>d11B!B317</f>
        <v>Sosdian</v>
      </c>
      <c r="C317" s="3">
        <f>d11B!C317</f>
        <v>2018</v>
      </c>
      <c r="D317" s="3" t="str">
        <f>d11B!D317</f>
        <v>10.1016/j.epsl.2018.06.017</v>
      </c>
      <c r="E317" s="3">
        <f>d11B!E317</f>
        <v>1160.73</v>
      </c>
      <c r="F317" s="3">
        <f>d11B!F317</f>
        <v>4</v>
      </c>
      <c r="G317" s="3">
        <f>d11B!G317</f>
        <v>4</v>
      </c>
      <c r="H317" s="3">
        <f>d11B!H317</f>
        <v>1.16073</v>
      </c>
      <c r="I317" s="3">
        <f>d11B!I317</f>
        <v>4.0000000000000001E-3</v>
      </c>
      <c r="J317" s="3">
        <f>d11B!J317</f>
        <v>4.0000000000000001E-3</v>
      </c>
      <c r="K317" s="3">
        <f>d11B!K317</f>
        <v>307.68169999999998</v>
      </c>
      <c r="L317" s="3">
        <f>d11B!L317</f>
        <v>39.382000000000062</v>
      </c>
      <c r="M317" s="3">
        <f>d11B!M317</f>
        <v>35.487899999999968</v>
      </c>
      <c r="N317" s="3" t="b">
        <f>d11B!N317</f>
        <v>1</v>
      </c>
      <c r="O317" s="3">
        <f>d11B!O317</f>
        <v>1</v>
      </c>
      <c r="P317" s="3" t="str">
        <f>d11B!P317</f>
        <v>all known sources of error have been quantified and/or sensitivity of the CO2 estimate to those sources is small</v>
      </c>
      <c r="Q317" s="3" t="str">
        <f>d11B!Q317</f>
        <v>NA</v>
      </c>
      <c r="R317" s="3" t="b">
        <f>d11B!R317</f>
        <v>0</v>
      </c>
      <c r="S317" s="3" t="str">
        <f>d11B!S317</f>
        <v>NA</v>
      </c>
      <c r="T317" s="3" t="b">
        <f>d11B!T317</f>
        <v>0</v>
      </c>
      <c r="U317" s="3" t="b">
        <f>d11B!U317</f>
        <v>0</v>
      </c>
      <c r="V317" s="3" t="str">
        <f>d11B!V317</f>
        <v>NA</v>
      </c>
      <c r="W317" s="3" t="str">
        <f>d11B!W317</f>
        <v>NA</v>
      </c>
      <c r="X317" s="3" t="b">
        <f>d11B!X317</f>
        <v>0</v>
      </c>
      <c r="Y317" s="3" t="str">
        <f>d11B!Y317</f>
        <v>added age uncertainties based on LR04</v>
      </c>
      <c r="Z317" s="3">
        <f>d11B!Z317</f>
        <v>999</v>
      </c>
    </row>
    <row r="318" spans="1:26">
      <c r="A318" s="3" t="str">
        <f>d11B!A318</f>
        <v>boron isotopes</v>
      </c>
      <c r="B318" s="3" t="str">
        <f>d11B!B318</f>
        <v>Sosdian</v>
      </c>
      <c r="C318" s="3">
        <f>d11B!C318</f>
        <v>2018</v>
      </c>
      <c r="D318" s="3" t="str">
        <f>d11B!D318</f>
        <v>10.1016/j.epsl.2018.06.017</v>
      </c>
      <c r="E318" s="3">
        <f>d11B!E318</f>
        <v>1162.8499999999999</v>
      </c>
      <c r="F318" s="3">
        <f>d11B!F318</f>
        <v>4</v>
      </c>
      <c r="G318" s="3">
        <f>d11B!G318</f>
        <v>4</v>
      </c>
      <c r="H318" s="3">
        <f>d11B!H318</f>
        <v>1.1628499999999999</v>
      </c>
      <c r="I318" s="3">
        <f>d11B!I318</f>
        <v>4.0000000000000001E-3</v>
      </c>
      <c r="J318" s="3">
        <f>d11B!J318</f>
        <v>4.0000000000000001E-3</v>
      </c>
      <c r="K318" s="3">
        <f>d11B!K318</f>
        <v>275.13739999999996</v>
      </c>
      <c r="L318" s="3">
        <f>d11B!L318</f>
        <v>33.116100000000017</v>
      </c>
      <c r="M318" s="3">
        <f>d11B!M318</f>
        <v>29.226299999999952</v>
      </c>
      <c r="N318" s="3" t="b">
        <f>d11B!N318</f>
        <v>1</v>
      </c>
      <c r="O318" s="3">
        <f>d11B!O318</f>
        <v>1</v>
      </c>
      <c r="P318" s="3" t="str">
        <f>d11B!P318</f>
        <v>all known sources of error have been quantified and/or sensitivity of the CO2 estimate to those sources is small</v>
      </c>
      <c r="Q318" s="3" t="str">
        <f>d11B!Q318</f>
        <v>NA</v>
      </c>
      <c r="R318" s="3" t="b">
        <f>d11B!R318</f>
        <v>0</v>
      </c>
      <c r="S318" s="3" t="str">
        <f>d11B!S318</f>
        <v>NA</v>
      </c>
      <c r="T318" s="3" t="b">
        <f>d11B!T318</f>
        <v>0</v>
      </c>
      <c r="U318" s="3" t="b">
        <f>d11B!U318</f>
        <v>0</v>
      </c>
      <c r="V318" s="3" t="str">
        <f>d11B!V318</f>
        <v>NA</v>
      </c>
      <c r="W318" s="3" t="str">
        <f>d11B!W318</f>
        <v>NA</v>
      </c>
      <c r="X318" s="3" t="b">
        <f>d11B!X318</f>
        <v>0</v>
      </c>
      <c r="Y318" s="3" t="str">
        <f>d11B!Y318</f>
        <v>added age uncertainties based on LR04</v>
      </c>
      <c r="Z318" s="3">
        <f>d11B!Z318</f>
        <v>999</v>
      </c>
    </row>
    <row r="319" spans="1:26">
      <c r="A319" s="3" t="str">
        <f>d11B!A319</f>
        <v>boron isotopes</v>
      </c>
      <c r="B319" s="3" t="str">
        <f>d11B!B319</f>
        <v>Sosdian</v>
      </c>
      <c r="C319" s="3">
        <f>d11B!C319</f>
        <v>2018</v>
      </c>
      <c r="D319" s="3" t="str">
        <f>d11B!D319</f>
        <v>10.1016/j.epsl.2018.06.017</v>
      </c>
      <c r="E319" s="3">
        <f>d11B!E319</f>
        <v>1169.8599999999999</v>
      </c>
      <c r="F319" s="3">
        <f>d11B!F319</f>
        <v>4</v>
      </c>
      <c r="G319" s="3">
        <f>d11B!G319</f>
        <v>4</v>
      </c>
      <c r="H319" s="3">
        <f>d11B!H319</f>
        <v>1.1698599999999999</v>
      </c>
      <c r="I319" s="3">
        <f>d11B!I319</f>
        <v>4.0000000000000001E-3</v>
      </c>
      <c r="J319" s="3">
        <f>d11B!J319</f>
        <v>4.0000000000000001E-3</v>
      </c>
      <c r="K319" s="3">
        <f>d11B!K319</f>
        <v>283.63439999999997</v>
      </c>
      <c r="L319" s="3">
        <f>d11B!L319</f>
        <v>33.146900000000073</v>
      </c>
      <c r="M319" s="3">
        <f>d11B!M319</f>
        <v>30.069499999999977</v>
      </c>
      <c r="N319" s="3" t="b">
        <f>d11B!N319</f>
        <v>1</v>
      </c>
      <c r="O319" s="3">
        <f>d11B!O319</f>
        <v>1</v>
      </c>
      <c r="P319" s="3" t="str">
        <f>d11B!P319</f>
        <v>all known sources of error have been quantified and/or sensitivity of the CO2 estimate to those sources is small</v>
      </c>
      <c r="Q319" s="3" t="str">
        <f>d11B!Q319</f>
        <v>NA</v>
      </c>
      <c r="R319" s="3" t="b">
        <f>d11B!R319</f>
        <v>0</v>
      </c>
      <c r="S319" s="3" t="str">
        <f>d11B!S319</f>
        <v>NA</v>
      </c>
      <c r="T319" s="3" t="b">
        <f>d11B!T319</f>
        <v>0</v>
      </c>
      <c r="U319" s="3" t="b">
        <f>d11B!U319</f>
        <v>0</v>
      </c>
      <c r="V319" s="3" t="str">
        <f>d11B!V319</f>
        <v>NA</v>
      </c>
      <c r="W319" s="3" t="str">
        <f>d11B!W319</f>
        <v>NA</v>
      </c>
      <c r="X319" s="3" t="b">
        <f>d11B!X319</f>
        <v>0</v>
      </c>
      <c r="Y319" s="3" t="str">
        <f>d11B!Y319</f>
        <v>added age uncertainties based on LR04</v>
      </c>
      <c r="Z319" s="3">
        <f>d11B!Z319</f>
        <v>999</v>
      </c>
    </row>
    <row r="320" spans="1:26">
      <c r="A320" s="3" t="str">
        <f>d11B!A320</f>
        <v>boron isotopes</v>
      </c>
      <c r="B320" s="3" t="str">
        <f>d11B!B320</f>
        <v>Sosdian</v>
      </c>
      <c r="C320" s="3">
        <f>d11B!C320</f>
        <v>2018</v>
      </c>
      <c r="D320" s="3" t="str">
        <f>d11B!D320</f>
        <v>10.1016/j.epsl.2018.06.017</v>
      </c>
      <c r="E320" s="3">
        <f>d11B!E320</f>
        <v>1177.57</v>
      </c>
      <c r="F320" s="3">
        <f>d11B!F320</f>
        <v>4</v>
      </c>
      <c r="G320" s="3">
        <f>d11B!G320</f>
        <v>4</v>
      </c>
      <c r="H320" s="3">
        <f>d11B!H320</f>
        <v>1.17757</v>
      </c>
      <c r="I320" s="3">
        <f>d11B!I320</f>
        <v>4.0000000000000001E-3</v>
      </c>
      <c r="J320" s="3">
        <f>d11B!J320</f>
        <v>4.0000000000000001E-3</v>
      </c>
      <c r="K320" s="3">
        <f>d11B!K320</f>
        <v>273.19870000000003</v>
      </c>
      <c r="L320" s="3">
        <f>d11B!L320</f>
        <v>33.872699999999952</v>
      </c>
      <c r="M320" s="3">
        <f>d11B!M320</f>
        <v>30.388100000000037</v>
      </c>
      <c r="N320" s="3" t="b">
        <f>d11B!N320</f>
        <v>1</v>
      </c>
      <c r="O320" s="3">
        <f>d11B!O320</f>
        <v>1</v>
      </c>
      <c r="P320" s="3" t="str">
        <f>d11B!P320</f>
        <v>all known sources of error have been quantified and/or sensitivity of the CO2 estimate to those sources is small</v>
      </c>
      <c r="Q320" s="3" t="str">
        <f>d11B!Q320</f>
        <v>NA</v>
      </c>
      <c r="R320" s="3" t="b">
        <f>d11B!R320</f>
        <v>0</v>
      </c>
      <c r="S320" s="3" t="str">
        <f>d11B!S320</f>
        <v>NA</v>
      </c>
      <c r="T320" s="3" t="b">
        <f>d11B!T320</f>
        <v>0</v>
      </c>
      <c r="U320" s="3" t="b">
        <f>d11B!U320</f>
        <v>0</v>
      </c>
      <c r="V320" s="3" t="str">
        <f>d11B!V320</f>
        <v>NA</v>
      </c>
      <c r="W320" s="3" t="str">
        <f>d11B!W320</f>
        <v>NA</v>
      </c>
      <c r="X320" s="3" t="b">
        <f>d11B!X320</f>
        <v>0</v>
      </c>
      <c r="Y320" s="3" t="str">
        <f>d11B!Y320</f>
        <v>added age uncertainties based on LR04</v>
      </c>
      <c r="Z320" s="3">
        <f>d11B!Z320</f>
        <v>999</v>
      </c>
    </row>
    <row r="321" spans="1:27">
      <c r="A321" s="3" t="str">
        <f>d11B!A321</f>
        <v>boron isotopes</v>
      </c>
      <c r="B321" s="3" t="str">
        <f>d11B!B321</f>
        <v>Sosdian</v>
      </c>
      <c r="C321" s="3">
        <f>d11B!C321</f>
        <v>2018</v>
      </c>
      <c r="D321" s="3" t="str">
        <f>d11B!D321</f>
        <v>10.1016/j.epsl.2018.06.017</v>
      </c>
      <c r="E321" s="3">
        <f>d11B!E321</f>
        <v>1179.6600000000001</v>
      </c>
      <c r="F321" s="3">
        <f>d11B!F321</f>
        <v>4</v>
      </c>
      <c r="G321" s="3">
        <f>d11B!G321</f>
        <v>4</v>
      </c>
      <c r="H321" s="3">
        <f>d11B!H321</f>
        <v>1.1796600000000002</v>
      </c>
      <c r="I321" s="3">
        <f>d11B!I321</f>
        <v>4.0000000000000001E-3</v>
      </c>
      <c r="J321" s="3">
        <f>d11B!J321</f>
        <v>4.0000000000000001E-3</v>
      </c>
      <c r="K321" s="3">
        <f>d11B!K321</f>
        <v>263.28059999999999</v>
      </c>
      <c r="L321" s="3">
        <f>d11B!L321</f>
        <v>32.397400000000005</v>
      </c>
      <c r="M321" s="3">
        <f>d11B!M321</f>
        <v>29.430499999999995</v>
      </c>
      <c r="N321" s="3" t="b">
        <f>d11B!N321</f>
        <v>1</v>
      </c>
      <c r="O321" s="3">
        <f>d11B!O321</f>
        <v>1</v>
      </c>
      <c r="P321" s="3" t="str">
        <f>d11B!P321</f>
        <v>all known sources of error have been quantified and/or sensitivity of the CO2 estimate to those sources is small</v>
      </c>
      <c r="Q321" s="3" t="str">
        <f>d11B!Q321</f>
        <v>NA</v>
      </c>
      <c r="R321" s="3" t="b">
        <f>d11B!R321</f>
        <v>0</v>
      </c>
      <c r="S321" s="3" t="str">
        <f>d11B!S321</f>
        <v>NA</v>
      </c>
      <c r="T321" s="3" t="b">
        <f>d11B!T321</f>
        <v>0</v>
      </c>
      <c r="U321" s="3" t="b">
        <f>d11B!U321</f>
        <v>0</v>
      </c>
      <c r="V321" s="3" t="str">
        <f>d11B!V321</f>
        <v>NA</v>
      </c>
      <c r="W321" s="3" t="str">
        <f>d11B!W321</f>
        <v>NA</v>
      </c>
      <c r="X321" s="3" t="b">
        <f>d11B!X321</f>
        <v>0</v>
      </c>
      <c r="Y321" s="3" t="str">
        <f>d11B!Y321</f>
        <v>added age uncertainties based on LR04</v>
      </c>
      <c r="Z321" s="3">
        <f>d11B!Z321</f>
        <v>999</v>
      </c>
    </row>
    <row r="322" spans="1:27">
      <c r="A322" s="3" t="str">
        <f>d11B!A322</f>
        <v>boron isotopes</v>
      </c>
      <c r="B322" s="3" t="str">
        <f>d11B!B322</f>
        <v>Sosdian</v>
      </c>
      <c r="C322" s="3">
        <f>d11B!C322</f>
        <v>2018</v>
      </c>
      <c r="D322" s="3" t="str">
        <f>d11B!D322</f>
        <v>10.1016/j.epsl.2018.06.017</v>
      </c>
      <c r="E322" s="3">
        <f>d11B!E322</f>
        <v>1181.75</v>
      </c>
      <c r="F322" s="3">
        <f>d11B!F322</f>
        <v>4</v>
      </c>
      <c r="G322" s="3">
        <f>d11B!G322</f>
        <v>4</v>
      </c>
      <c r="H322" s="3">
        <f>d11B!H322</f>
        <v>1.1817500000000001</v>
      </c>
      <c r="I322" s="3">
        <f>d11B!I322</f>
        <v>4.0000000000000001E-3</v>
      </c>
      <c r="J322" s="3">
        <f>d11B!J322</f>
        <v>4.0000000000000001E-3</v>
      </c>
      <c r="K322" s="3">
        <f>d11B!K322</f>
        <v>233.36360000000002</v>
      </c>
      <c r="L322" s="3">
        <f>d11B!L322</f>
        <v>27.093299999999942</v>
      </c>
      <c r="M322" s="3">
        <f>d11B!M322</f>
        <v>24.496600000000001</v>
      </c>
      <c r="N322" s="3" t="b">
        <f>d11B!N322</f>
        <v>1</v>
      </c>
      <c r="O322" s="3">
        <f>d11B!O322</f>
        <v>1</v>
      </c>
      <c r="P322" s="3" t="str">
        <f>d11B!P322</f>
        <v>all known sources of error have been quantified and/or sensitivity of the CO2 estimate to those sources is small</v>
      </c>
      <c r="Q322" s="3" t="str">
        <f>d11B!Q322</f>
        <v>NA</v>
      </c>
      <c r="R322" s="3" t="b">
        <f>d11B!R322</f>
        <v>0</v>
      </c>
      <c r="S322" s="3" t="str">
        <f>d11B!S322</f>
        <v>NA</v>
      </c>
      <c r="T322" s="3" t="b">
        <f>d11B!T322</f>
        <v>0</v>
      </c>
      <c r="U322" s="3" t="b">
        <f>d11B!U322</f>
        <v>0</v>
      </c>
      <c r="V322" s="3" t="str">
        <f>d11B!V322</f>
        <v>NA</v>
      </c>
      <c r="W322" s="3" t="str">
        <f>d11B!W322</f>
        <v>NA</v>
      </c>
      <c r="X322" s="3" t="b">
        <f>d11B!X322</f>
        <v>0</v>
      </c>
      <c r="Y322" s="3" t="str">
        <f>d11B!Y322</f>
        <v>added age uncertainties based on LR04</v>
      </c>
      <c r="Z322" s="3">
        <f>d11B!Z322</f>
        <v>999</v>
      </c>
    </row>
    <row r="323" spans="1:27">
      <c r="A323" s="3" t="str">
        <f>d11B!A323</f>
        <v>boron isotopes</v>
      </c>
      <c r="B323" s="3" t="str">
        <f>d11B!B323</f>
        <v>Sosdian</v>
      </c>
      <c r="C323" s="3">
        <f>d11B!C323</f>
        <v>2018</v>
      </c>
      <c r="D323" s="3" t="str">
        <f>d11B!D323</f>
        <v>10.1016/j.epsl.2018.06.017</v>
      </c>
      <c r="E323" s="3">
        <f>d11B!E323</f>
        <v>1184.06</v>
      </c>
      <c r="F323" s="3">
        <f>d11B!F323</f>
        <v>4</v>
      </c>
      <c r="G323" s="3">
        <f>d11B!G323</f>
        <v>4</v>
      </c>
      <c r="H323" s="3">
        <f>d11B!H323</f>
        <v>1.1840599999999999</v>
      </c>
      <c r="I323" s="3">
        <f>d11B!I323</f>
        <v>4.0000000000000001E-3</v>
      </c>
      <c r="J323" s="3">
        <f>d11B!J323</f>
        <v>4.0000000000000001E-3</v>
      </c>
      <c r="K323" s="3">
        <f>d11B!K323</f>
        <v>226.2835</v>
      </c>
      <c r="L323" s="3">
        <f>d11B!L323</f>
        <v>27.112099999999998</v>
      </c>
      <c r="M323" s="3">
        <f>d11B!M323</f>
        <v>23.812299999999993</v>
      </c>
      <c r="N323" s="3" t="b">
        <f>d11B!N323</f>
        <v>1</v>
      </c>
      <c r="O323" s="3">
        <f>d11B!O323</f>
        <v>1</v>
      </c>
      <c r="P323" s="3" t="str">
        <f>d11B!P323</f>
        <v>all known sources of error have been quantified and/or sensitivity of the CO2 estimate to those sources is small</v>
      </c>
      <c r="Q323" s="3" t="str">
        <f>d11B!Q323</f>
        <v>NA</v>
      </c>
      <c r="R323" s="3" t="b">
        <f>d11B!R323</f>
        <v>0</v>
      </c>
      <c r="S323" s="3" t="str">
        <f>d11B!S323</f>
        <v>NA</v>
      </c>
      <c r="T323" s="3" t="b">
        <f>d11B!T323</f>
        <v>0</v>
      </c>
      <c r="U323" s="3" t="b">
        <f>d11B!U323</f>
        <v>0</v>
      </c>
      <c r="V323" s="3" t="str">
        <f>d11B!V323</f>
        <v>NA</v>
      </c>
      <c r="W323" s="3" t="str">
        <f>d11B!W323</f>
        <v>NA</v>
      </c>
      <c r="X323" s="3" t="b">
        <f>d11B!X323</f>
        <v>0</v>
      </c>
      <c r="Y323" s="3" t="str">
        <f>d11B!Y323</f>
        <v>added age uncertainties based on LR04</v>
      </c>
      <c r="Z323" s="3">
        <f>d11B!Z323</f>
        <v>999</v>
      </c>
    </row>
    <row r="324" spans="1:27">
      <c r="A324" s="3" t="str">
        <f>d11B!A324</f>
        <v>boron isotopes</v>
      </c>
      <c r="B324" s="3" t="str">
        <f>d11B!B324</f>
        <v>Sosdian</v>
      </c>
      <c r="C324" s="3">
        <f>d11B!C324</f>
        <v>2018</v>
      </c>
      <c r="D324" s="3" t="str">
        <f>d11B!D324</f>
        <v>10.1016/j.epsl.2018.06.017</v>
      </c>
      <c r="E324" s="3">
        <f>d11B!E324</f>
        <v>1185.97</v>
      </c>
      <c r="F324" s="3">
        <f>d11B!F324</f>
        <v>4</v>
      </c>
      <c r="G324" s="3">
        <f>d11B!G324</f>
        <v>4</v>
      </c>
      <c r="H324" s="3">
        <f>d11B!H324</f>
        <v>1.18597</v>
      </c>
      <c r="I324" s="3">
        <f>d11B!I324</f>
        <v>4.0000000000000001E-3</v>
      </c>
      <c r="J324" s="3">
        <f>d11B!J324</f>
        <v>4.0000000000000001E-3</v>
      </c>
      <c r="K324" s="3">
        <f>d11B!K324</f>
        <v>257.13210000000004</v>
      </c>
      <c r="L324" s="3">
        <f>d11B!L324</f>
        <v>30.72649999999993</v>
      </c>
      <c r="M324" s="3">
        <f>d11B!M324</f>
        <v>28.025100000000037</v>
      </c>
      <c r="N324" s="3" t="b">
        <f>d11B!N324</f>
        <v>1</v>
      </c>
      <c r="O324" s="3">
        <f>d11B!O324</f>
        <v>1</v>
      </c>
      <c r="P324" s="3" t="str">
        <f>d11B!P324</f>
        <v>all known sources of error have been quantified and/or sensitivity of the CO2 estimate to those sources is small</v>
      </c>
      <c r="Q324" s="3" t="str">
        <f>d11B!Q324</f>
        <v>NA</v>
      </c>
      <c r="R324" s="3" t="b">
        <f>d11B!R324</f>
        <v>0</v>
      </c>
      <c r="S324" s="3" t="str">
        <f>d11B!S324</f>
        <v>NA</v>
      </c>
      <c r="T324" s="3" t="b">
        <f>d11B!T324</f>
        <v>0</v>
      </c>
      <c r="U324" s="3" t="b">
        <f>d11B!U324</f>
        <v>0</v>
      </c>
      <c r="V324" s="3" t="str">
        <f>d11B!V324</f>
        <v>NA</v>
      </c>
      <c r="W324" s="3" t="str">
        <f>d11B!W324</f>
        <v>NA</v>
      </c>
      <c r="X324" s="3" t="b">
        <f>d11B!X324</f>
        <v>0</v>
      </c>
      <c r="Y324" s="3" t="str">
        <f>d11B!Y324</f>
        <v>added age uncertainties based on LR04</v>
      </c>
      <c r="Z324" s="3">
        <f>d11B!Z324</f>
        <v>999</v>
      </c>
      <c r="AA324" s="41"/>
    </row>
    <row r="325" spans="1:27">
      <c r="A325" s="3" t="str">
        <f>d11B!A325</f>
        <v>boron isotopes</v>
      </c>
      <c r="B325" s="3" t="str">
        <f>d11B!B325</f>
        <v>Sosdian</v>
      </c>
      <c r="C325" s="3">
        <f>d11B!C325</f>
        <v>2018</v>
      </c>
      <c r="D325" s="3" t="str">
        <f>d11B!D325</f>
        <v>10.1016/j.epsl.2018.06.017</v>
      </c>
      <c r="E325" s="3">
        <f>d11B!E325</f>
        <v>1188.07</v>
      </c>
      <c r="F325" s="3">
        <f>d11B!F325</f>
        <v>4</v>
      </c>
      <c r="G325" s="3">
        <f>d11B!G325</f>
        <v>4</v>
      </c>
      <c r="H325" s="3">
        <f>d11B!H325</f>
        <v>1.18807</v>
      </c>
      <c r="I325" s="3">
        <f>d11B!I325</f>
        <v>4.0000000000000001E-3</v>
      </c>
      <c r="J325" s="3">
        <f>d11B!J325</f>
        <v>4.0000000000000001E-3</v>
      </c>
      <c r="K325" s="3">
        <f>d11B!K325</f>
        <v>265.35910000000001</v>
      </c>
      <c r="L325" s="3">
        <f>d11B!L325</f>
        <v>31.662800000000004</v>
      </c>
      <c r="M325" s="3">
        <f>d11B!M325</f>
        <v>28.277500000000003</v>
      </c>
      <c r="N325" s="3" t="b">
        <f>d11B!N325</f>
        <v>1</v>
      </c>
      <c r="O325" s="3">
        <f>d11B!O325</f>
        <v>1</v>
      </c>
      <c r="P325" s="3" t="str">
        <f>d11B!P325</f>
        <v>all known sources of error have been quantified and/or sensitivity of the CO2 estimate to those sources is small</v>
      </c>
      <c r="Q325" s="3" t="str">
        <f>d11B!Q325</f>
        <v>NA</v>
      </c>
      <c r="R325" s="3" t="b">
        <f>d11B!R325</f>
        <v>0</v>
      </c>
      <c r="S325" s="3" t="str">
        <f>d11B!S325</f>
        <v>NA</v>
      </c>
      <c r="T325" s="3" t="b">
        <f>d11B!T325</f>
        <v>0</v>
      </c>
      <c r="U325" s="3" t="b">
        <f>d11B!U325</f>
        <v>0</v>
      </c>
      <c r="V325" s="3" t="str">
        <f>d11B!V325</f>
        <v>NA</v>
      </c>
      <c r="W325" s="3" t="str">
        <f>d11B!W325</f>
        <v>NA</v>
      </c>
      <c r="X325" s="3" t="b">
        <f>d11B!X325</f>
        <v>0</v>
      </c>
      <c r="Y325" s="3" t="str">
        <f>d11B!Y325</f>
        <v>added age uncertainties based on LR04</v>
      </c>
      <c r="Z325" s="3">
        <f>d11B!Z325</f>
        <v>999</v>
      </c>
    </row>
    <row r="326" spans="1:27">
      <c r="A326" s="3" t="str">
        <f>d11B!A326</f>
        <v>boron isotopes</v>
      </c>
      <c r="B326" s="3" t="str">
        <f>d11B!B326</f>
        <v>Sosdian</v>
      </c>
      <c r="C326" s="3">
        <f>d11B!C326</f>
        <v>2018</v>
      </c>
      <c r="D326" s="3" t="str">
        <f>d11B!D326</f>
        <v>10.1016/j.epsl.2018.06.017</v>
      </c>
      <c r="E326" s="3">
        <f>d11B!E326</f>
        <v>1191.31</v>
      </c>
      <c r="F326" s="3">
        <f>d11B!F326</f>
        <v>4</v>
      </c>
      <c r="G326" s="3">
        <f>d11B!G326</f>
        <v>4</v>
      </c>
      <c r="H326" s="3">
        <f>d11B!H326</f>
        <v>1.1913099999999999</v>
      </c>
      <c r="I326" s="3">
        <f>d11B!I326</f>
        <v>4.0000000000000001E-3</v>
      </c>
      <c r="J326" s="3">
        <f>d11B!J326</f>
        <v>4.0000000000000001E-3</v>
      </c>
      <c r="K326" s="3">
        <f>d11B!K326</f>
        <v>215.80159999999998</v>
      </c>
      <c r="L326" s="3">
        <f>d11B!L326</f>
        <v>24.294800000000009</v>
      </c>
      <c r="M326" s="3">
        <f>d11B!M326</f>
        <v>22.655199999999979</v>
      </c>
      <c r="N326" s="3" t="b">
        <f>d11B!N326</f>
        <v>1</v>
      </c>
      <c r="O326" s="3">
        <f>d11B!O326</f>
        <v>1</v>
      </c>
      <c r="P326" s="3" t="str">
        <f>d11B!P326</f>
        <v>all known sources of error have been quantified and/or sensitivity of the CO2 estimate to those sources is small</v>
      </c>
      <c r="Q326" s="3" t="str">
        <f>d11B!Q326</f>
        <v>NA</v>
      </c>
      <c r="R326" s="3" t="b">
        <f>d11B!R326</f>
        <v>0</v>
      </c>
      <c r="S326" s="3" t="str">
        <f>d11B!S326</f>
        <v>NA</v>
      </c>
      <c r="T326" s="3" t="b">
        <f>d11B!T326</f>
        <v>0</v>
      </c>
      <c r="U326" s="3" t="b">
        <f>d11B!U326</f>
        <v>0</v>
      </c>
      <c r="V326" s="3" t="str">
        <f>d11B!V326</f>
        <v>NA</v>
      </c>
      <c r="W326" s="3" t="str">
        <f>d11B!W326</f>
        <v>NA</v>
      </c>
      <c r="X326" s="3" t="b">
        <f>d11B!X326</f>
        <v>0</v>
      </c>
      <c r="Y326" s="3" t="str">
        <f>d11B!Y326</f>
        <v>added age uncertainties based on LR04</v>
      </c>
      <c r="Z326" s="3">
        <f>d11B!Z326</f>
        <v>999</v>
      </c>
    </row>
    <row r="327" spans="1:27">
      <c r="A327" s="3" t="str">
        <f>d11B!A327</f>
        <v>boron isotopes</v>
      </c>
      <c r="B327" s="3" t="str">
        <f>d11B!B327</f>
        <v>Sosdian</v>
      </c>
      <c r="C327" s="3">
        <f>d11B!C327</f>
        <v>2018</v>
      </c>
      <c r="D327" s="3" t="str">
        <f>d11B!D327</f>
        <v>10.1016/j.epsl.2018.06.017</v>
      </c>
      <c r="E327" s="3">
        <f>d11B!E327</f>
        <v>1195.1500000000001</v>
      </c>
      <c r="F327" s="3">
        <f>d11B!F327</f>
        <v>4</v>
      </c>
      <c r="G327" s="3">
        <f>d11B!G327</f>
        <v>4</v>
      </c>
      <c r="H327" s="3">
        <f>d11B!H327</f>
        <v>1.1951500000000002</v>
      </c>
      <c r="I327" s="3">
        <f>d11B!I327</f>
        <v>4.0000000000000001E-3</v>
      </c>
      <c r="J327" s="3">
        <f>d11B!J327</f>
        <v>4.0000000000000001E-3</v>
      </c>
      <c r="K327" s="3">
        <f>d11B!K327</f>
        <v>208.27420000000001</v>
      </c>
      <c r="L327" s="3">
        <f>d11B!L327</f>
        <v>25.125299999999982</v>
      </c>
      <c r="M327" s="3">
        <f>d11B!M327</f>
        <v>22.806300000000022</v>
      </c>
      <c r="N327" s="3" t="b">
        <f>d11B!N327</f>
        <v>1</v>
      </c>
      <c r="O327" s="3">
        <f>d11B!O327</f>
        <v>1</v>
      </c>
      <c r="P327" s="3" t="str">
        <f>d11B!P327</f>
        <v>all known sources of error have been quantified and/or sensitivity of the CO2 estimate to those sources is small</v>
      </c>
      <c r="Q327" s="3" t="str">
        <f>d11B!Q327</f>
        <v>NA</v>
      </c>
      <c r="R327" s="3" t="b">
        <f>d11B!R327</f>
        <v>0</v>
      </c>
      <c r="S327" s="3" t="str">
        <f>d11B!S327</f>
        <v>NA</v>
      </c>
      <c r="T327" s="3" t="b">
        <f>d11B!T327</f>
        <v>0</v>
      </c>
      <c r="U327" s="3" t="b">
        <f>d11B!U327</f>
        <v>0</v>
      </c>
      <c r="V327" s="3" t="str">
        <f>d11B!V327</f>
        <v>NA</v>
      </c>
      <c r="W327" s="3" t="str">
        <f>d11B!W327</f>
        <v>NA</v>
      </c>
      <c r="X327" s="3" t="b">
        <f>d11B!X327</f>
        <v>0</v>
      </c>
      <c r="Y327" s="3" t="str">
        <f>d11B!Y327</f>
        <v>added age uncertainties based on LR04</v>
      </c>
      <c r="Z327" s="3">
        <f>d11B!Z327</f>
        <v>999</v>
      </c>
    </row>
    <row r="328" spans="1:27">
      <c r="A328" s="3" t="str">
        <f>d11B!A328</f>
        <v>boron isotopes</v>
      </c>
      <c r="B328" s="3" t="str">
        <f>d11B!B328</f>
        <v>Sosdian</v>
      </c>
      <c r="C328" s="3">
        <f>d11B!C328</f>
        <v>2018</v>
      </c>
      <c r="D328" s="3" t="str">
        <f>d11B!D328</f>
        <v>10.1016/j.epsl.2018.06.017</v>
      </c>
      <c r="E328" s="3">
        <f>d11B!E328</f>
        <v>1203.26</v>
      </c>
      <c r="F328" s="3">
        <f>d11B!F328</f>
        <v>4</v>
      </c>
      <c r="G328" s="3">
        <f>d11B!G328</f>
        <v>4</v>
      </c>
      <c r="H328" s="3">
        <f>d11B!H328</f>
        <v>1.20326</v>
      </c>
      <c r="I328" s="3">
        <f>d11B!I328</f>
        <v>4.0000000000000001E-3</v>
      </c>
      <c r="J328" s="3">
        <f>d11B!J328</f>
        <v>4.0000000000000001E-3</v>
      </c>
      <c r="K328" s="3">
        <f>d11B!K328</f>
        <v>195.49719999999999</v>
      </c>
      <c r="L328" s="3">
        <f>d11B!L328</f>
        <v>22.304400000000015</v>
      </c>
      <c r="M328" s="3">
        <f>d11B!M328</f>
        <v>20.352599999999995</v>
      </c>
      <c r="N328" s="3" t="b">
        <f>d11B!N328</f>
        <v>1</v>
      </c>
      <c r="O328" s="3">
        <f>d11B!O328</f>
        <v>1</v>
      </c>
      <c r="P328" s="3" t="str">
        <f>d11B!P328</f>
        <v>all known sources of error have been quantified and/or sensitivity of the CO2 estimate to those sources is small</v>
      </c>
      <c r="Q328" s="3" t="str">
        <f>d11B!Q328</f>
        <v>NA</v>
      </c>
      <c r="R328" s="3" t="b">
        <f>d11B!R328</f>
        <v>0</v>
      </c>
      <c r="S328" s="3" t="str">
        <f>d11B!S328</f>
        <v>NA</v>
      </c>
      <c r="T328" s="3" t="b">
        <f>d11B!T328</f>
        <v>0</v>
      </c>
      <c r="U328" s="3" t="b">
        <f>d11B!U328</f>
        <v>0</v>
      </c>
      <c r="V328" s="3" t="str">
        <f>d11B!V328</f>
        <v>NA</v>
      </c>
      <c r="W328" s="3" t="str">
        <f>d11B!W328</f>
        <v>NA</v>
      </c>
      <c r="X328" s="3" t="b">
        <f>d11B!X328</f>
        <v>0</v>
      </c>
      <c r="Y328" s="3" t="str">
        <f>d11B!Y328</f>
        <v>added age uncertainties based on LR04</v>
      </c>
      <c r="Z328" s="3">
        <f>d11B!Z328</f>
        <v>999</v>
      </c>
    </row>
    <row r="329" spans="1:27">
      <c r="A329" s="3" t="str">
        <f>d11B!A329</f>
        <v>boron isotopes</v>
      </c>
      <c r="B329" s="3" t="str">
        <f>d11B!B329</f>
        <v>Sosdian</v>
      </c>
      <c r="C329" s="3">
        <f>d11B!C329</f>
        <v>2018</v>
      </c>
      <c r="D329" s="3" t="str">
        <f>d11B!D329</f>
        <v>10.1016/j.epsl.2018.06.017</v>
      </c>
      <c r="E329" s="3">
        <f>d11B!E329</f>
        <v>1206.76</v>
      </c>
      <c r="F329" s="3">
        <f>d11B!F329</f>
        <v>4</v>
      </c>
      <c r="G329" s="3">
        <f>d11B!G329</f>
        <v>4</v>
      </c>
      <c r="H329" s="3">
        <f>d11B!H329</f>
        <v>1.2067600000000001</v>
      </c>
      <c r="I329" s="3">
        <f>d11B!I329</f>
        <v>4.0000000000000001E-3</v>
      </c>
      <c r="J329" s="3">
        <f>d11B!J329</f>
        <v>4.0000000000000001E-3</v>
      </c>
      <c r="K329" s="3">
        <f>d11B!K329</f>
        <v>219.15170000000001</v>
      </c>
      <c r="L329" s="3">
        <f>d11B!L329</f>
        <v>25.177300000000002</v>
      </c>
      <c r="M329" s="3">
        <f>d11B!M329</f>
        <v>22.268000000000029</v>
      </c>
      <c r="N329" s="3" t="b">
        <f>d11B!N329</f>
        <v>1</v>
      </c>
      <c r="O329" s="3">
        <f>d11B!O329</f>
        <v>1</v>
      </c>
      <c r="P329" s="3" t="str">
        <f>d11B!P329</f>
        <v>all known sources of error have been quantified and/or sensitivity of the CO2 estimate to those sources is small</v>
      </c>
      <c r="Q329" s="3" t="str">
        <f>d11B!Q329</f>
        <v>NA</v>
      </c>
      <c r="R329" s="3" t="b">
        <f>d11B!R329</f>
        <v>0</v>
      </c>
      <c r="S329" s="3" t="str">
        <f>d11B!S329</f>
        <v>NA</v>
      </c>
      <c r="T329" s="3" t="b">
        <f>d11B!T329</f>
        <v>0</v>
      </c>
      <c r="U329" s="3" t="b">
        <f>d11B!U329</f>
        <v>0</v>
      </c>
      <c r="V329" s="3" t="str">
        <f>d11B!V329</f>
        <v>NA</v>
      </c>
      <c r="W329" s="3" t="str">
        <f>d11B!W329</f>
        <v>NA</v>
      </c>
      <c r="X329" s="3" t="b">
        <f>d11B!X329</f>
        <v>0</v>
      </c>
      <c r="Y329" s="3" t="str">
        <f>d11B!Y329</f>
        <v>added age uncertainties based on LR04</v>
      </c>
      <c r="Z329" s="3">
        <f>d11B!Z329</f>
        <v>999</v>
      </c>
    </row>
    <row r="330" spans="1:27">
      <c r="A330" s="3" t="str">
        <f>d11B!A330</f>
        <v>boron isotopes</v>
      </c>
      <c r="B330" s="3" t="str">
        <f>d11B!B330</f>
        <v>Sosdian</v>
      </c>
      <c r="C330" s="3">
        <f>d11B!C330</f>
        <v>2018</v>
      </c>
      <c r="D330" s="3" t="str">
        <f>d11B!D330</f>
        <v>10.1016/j.epsl.2018.06.017</v>
      </c>
      <c r="E330" s="3">
        <f>d11B!E330</f>
        <v>1209.99</v>
      </c>
      <c r="F330" s="3">
        <f>d11B!F330</f>
        <v>4</v>
      </c>
      <c r="G330" s="3">
        <f>d11B!G330</f>
        <v>4</v>
      </c>
      <c r="H330" s="3">
        <f>d11B!H330</f>
        <v>1.2099899999999999</v>
      </c>
      <c r="I330" s="3">
        <f>d11B!I330</f>
        <v>4.0000000000000001E-3</v>
      </c>
      <c r="J330" s="3">
        <f>d11B!J330</f>
        <v>4.0000000000000001E-3</v>
      </c>
      <c r="K330" s="3">
        <f>d11B!K330</f>
        <v>238.8818</v>
      </c>
      <c r="L330" s="3">
        <f>d11B!L330</f>
        <v>29.189900000000023</v>
      </c>
      <c r="M330" s="3">
        <f>d11B!M330</f>
        <v>26.001800000000003</v>
      </c>
      <c r="N330" s="3" t="b">
        <f>d11B!N330</f>
        <v>1</v>
      </c>
      <c r="O330" s="3">
        <f>d11B!O330</f>
        <v>1</v>
      </c>
      <c r="P330" s="3" t="str">
        <f>d11B!P330</f>
        <v>all known sources of error have been quantified and/or sensitivity of the CO2 estimate to those sources is small</v>
      </c>
      <c r="Q330" s="3" t="str">
        <f>d11B!Q330</f>
        <v>NA</v>
      </c>
      <c r="R330" s="3" t="b">
        <f>d11B!R330</f>
        <v>0</v>
      </c>
      <c r="S330" s="3" t="str">
        <f>d11B!S330</f>
        <v>NA</v>
      </c>
      <c r="T330" s="3" t="b">
        <f>d11B!T330</f>
        <v>0</v>
      </c>
      <c r="U330" s="3" t="b">
        <f>d11B!U330</f>
        <v>0</v>
      </c>
      <c r="V330" s="3" t="str">
        <f>d11B!V330</f>
        <v>NA</v>
      </c>
      <c r="W330" s="3" t="str">
        <f>d11B!W330</f>
        <v>NA</v>
      </c>
      <c r="X330" s="3" t="b">
        <f>d11B!X330</f>
        <v>0</v>
      </c>
      <c r="Y330" s="3" t="str">
        <f>d11B!Y330</f>
        <v>added age uncertainties based on LR04</v>
      </c>
      <c r="Z330" s="3">
        <f>d11B!Z330</f>
        <v>999</v>
      </c>
    </row>
    <row r="331" spans="1:27">
      <c r="A331" s="3" t="str">
        <f>d11B!A331</f>
        <v>boron isotopes</v>
      </c>
      <c r="B331" s="3" t="str">
        <f>d11B!B331</f>
        <v>Sosdian</v>
      </c>
      <c r="C331" s="3">
        <f>d11B!C331</f>
        <v>2018</v>
      </c>
      <c r="D331" s="3" t="str">
        <f>d11B!D331</f>
        <v>10.1016/j.epsl.2018.06.017</v>
      </c>
      <c r="E331" s="3">
        <f>d11B!E331</f>
        <v>1214.48</v>
      </c>
      <c r="F331" s="3">
        <f>d11B!F331</f>
        <v>4</v>
      </c>
      <c r="G331" s="3">
        <f>d11B!G331</f>
        <v>4</v>
      </c>
      <c r="H331" s="3">
        <f>d11B!H331</f>
        <v>1.21448</v>
      </c>
      <c r="I331" s="3">
        <f>d11B!I331</f>
        <v>4.0000000000000001E-3</v>
      </c>
      <c r="J331" s="3">
        <f>d11B!J331</f>
        <v>4.0000000000000001E-3</v>
      </c>
      <c r="K331" s="3">
        <f>d11B!K331</f>
        <v>287.93779999999998</v>
      </c>
      <c r="L331" s="3">
        <f>d11B!L331</f>
        <v>36.152100000000019</v>
      </c>
      <c r="M331" s="3">
        <f>d11B!M331</f>
        <v>31.248199999999997</v>
      </c>
      <c r="N331" s="3" t="b">
        <f>d11B!N331</f>
        <v>1</v>
      </c>
      <c r="O331" s="3">
        <f>d11B!O331</f>
        <v>1</v>
      </c>
      <c r="P331" s="3" t="str">
        <f>d11B!P331</f>
        <v>all known sources of error have been quantified and/or sensitivity of the CO2 estimate to those sources is small</v>
      </c>
      <c r="Q331" s="3" t="str">
        <f>d11B!Q331</f>
        <v>NA</v>
      </c>
      <c r="R331" s="3" t="b">
        <f>d11B!R331</f>
        <v>0</v>
      </c>
      <c r="S331" s="3" t="str">
        <f>d11B!S331</f>
        <v>NA</v>
      </c>
      <c r="T331" s="3" t="b">
        <f>d11B!T331</f>
        <v>0</v>
      </c>
      <c r="U331" s="3" t="b">
        <f>d11B!U331</f>
        <v>0</v>
      </c>
      <c r="V331" s="3" t="str">
        <f>d11B!V331</f>
        <v>NA</v>
      </c>
      <c r="W331" s="3" t="str">
        <f>d11B!W331</f>
        <v>NA</v>
      </c>
      <c r="X331" s="3" t="b">
        <f>d11B!X331</f>
        <v>0</v>
      </c>
      <c r="Y331" s="3" t="str">
        <f>d11B!Y331</f>
        <v>added age uncertainties based on LR04</v>
      </c>
      <c r="Z331" s="3">
        <f>d11B!Z331</f>
        <v>999</v>
      </c>
    </row>
    <row r="332" spans="1:27">
      <c r="A332" s="3" t="str">
        <f>d11B!A332</f>
        <v>boron isotopes</v>
      </c>
      <c r="B332" s="3" t="str">
        <f>d11B!B332</f>
        <v>Sosdian</v>
      </c>
      <c r="C332" s="3">
        <f>d11B!C332</f>
        <v>2018</v>
      </c>
      <c r="D332" s="3" t="str">
        <f>d11B!D332</f>
        <v>10.1016/j.epsl.2018.06.017</v>
      </c>
      <c r="E332" s="3">
        <f>d11B!E332</f>
        <v>1216.42</v>
      </c>
      <c r="F332" s="3">
        <f>d11B!F332</f>
        <v>4</v>
      </c>
      <c r="G332" s="3">
        <f>d11B!G332</f>
        <v>4</v>
      </c>
      <c r="H332" s="3">
        <f>d11B!H332</f>
        <v>1.2164200000000001</v>
      </c>
      <c r="I332" s="3">
        <f>d11B!I332</f>
        <v>4.0000000000000001E-3</v>
      </c>
      <c r="J332" s="3">
        <f>d11B!J332</f>
        <v>4.0000000000000001E-3</v>
      </c>
      <c r="K332" s="3">
        <f>d11B!K332</f>
        <v>272.1481</v>
      </c>
      <c r="L332" s="3">
        <f>d11B!L332</f>
        <v>34.240600000000029</v>
      </c>
      <c r="M332" s="3">
        <f>d11B!M332</f>
        <v>30.635199999999998</v>
      </c>
      <c r="N332" s="3" t="b">
        <f>d11B!N332</f>
        <v>1</v>
      </c>
      <c r="O332" s="3">
        <f>d11B!O332</f>
        <v>1</v>
      </c>
      <c r="P332" s="3" t="str">
        <f>d11B!P332</f>
        <v>all known sources of error have been quantified and/or sensitivity of the CO2 estimate to those sources is small</v>
      </c>
      <c r="Q332" s="3" t="str">
        <f>d11B!Q332</f>
        <v>NA</v>
      </c>
      <c r="R332" s="3" t="b">
        <f>d11B!R332</f>
        <v>0</v>
      </c>
      <c r="S332" s="3" t="str">
        <f>d11B!S332</f>
        <v>NA</v>
      </c>
      <c r="T332" s="3" t="b">
        <f>d11B!T332</f>
        <v>0</v>
      </c>
      <c r="U332" s="3" t="b">
        <f>d11B!U332</f>
        <v>0</v>
      </c>
      <c r="V332" s="3" t="str">
        <f>d11B!V332</f>
        <v>NA</v>
      </c>
      <c r="W332" s="3" t="str">
        <f>d11B!W332</f>
        <v>NA</v>
      </c>
      <c r="X332" s="3" t="b">
        <f>d11B!X332</f>
        <v>0</v>
      </c>
      <c r="Y332" s="3" t="str">
        <f>d11B!Y332</f>
        <v>added age uncertainties based on LR04</v>
      </c>
      <c r="Z332" s="3">
        <f>d11B!Z332</f>
        <v>999</v>
      </c>
    </row>
    <row r="333" spans="1:27">
      <c r="A333" s="3" t="str">
        <f>d11B!A333</f>
        <v>boron isotopes</v>
      </c>
      <c r="B333" s="3" t="str">
        <f>d11B!B333</f>
        <v>Sosdian</v>
      </c>
      <c r="C333" s="3">
        <f>d11B!C333</f>
        <v>2018</v>
      </c>
      <c r="D333" s="3" t="str">
        <f>d11B!D333</f>
        <v>10.1016/j.epsl.2018.06.017</v>
      </c>
      <c r="E333" s="3">
        <f>d11B!E333</f>
        <v>1218.54</v>
      </c>
      <c r="F333" s="3">
        <f>d11B!F333</f>
        <v>4</v>
      </c>
      <c r="G333" s="3">
        <f>d11B!G333</f>
        <v>4</v>
      </c>
      <c r="H333" s="3">
        <f>d11B!H333</f>
        <v>1.21854</v>
      </c>
      <c r="I333" s="3">
        <f>d11B!I333</f>
        <v>4.0000000000000001E-3</v>
      </c>
      <c r="J333" s="3">
        <f>d11B!J333</f>
        <v>4.0000000000000001E-3</v>
      </c>
      <c r="K333" s="3">
        <f>d11B!K333</f>
        <v>298.35860000000002</v>
      </c>
      <c r="L333" s="3">
        <f>d11B!L333</f>
        <v>38.226799999999969</v>
      </c>
      <c r="M333" s="3">
        <f>d11B!M333</f>
        <v>34.065600000000018</v>
      </c>
      <c r="N333" s="3" t="b">
        <f>d11B!N333</f>
        <v>1</v>
      </c>
      <c r="O333" s="3">
        <f>d11B!O333</f>
        <v>1</v>
      </c>
      <c r="P333" s="3" t="str">
        <f>d11B!P333</f>
        <v>all known sources of error have been quantified and/or sensitivity of the CO2 estimate to those sources is small</v>
      </c>
      <c r="Q333" s="3" t="str">
        <f>d11B!Q333</f>
        <v>NA</v>
      </c>
      <c r="R333" s="3" t="b">
        <f>d11B!R333</f>
        <v>0</v>
      </c>
      <c r="S333" s="3" t="str">
        <f>d11B!S333</f>
        <v>NA</v>
      </c>
      <c r="T333" s="3" t="b">
        <f>d11B!T333</f>
        <v>0</v>
      </c>
      <c r="U333" s="3" t="b">
        <f>d11B!U333</f>
        <v>0</v>
      </c>
      <c r="V333" s="3" t="str">
        <f>d11B!V333</f>
        <v>NA</v>
      </c>
      <c r="W333" s="3" t="str">
        <f>d11B!W333</f>
        <v>NA</v>
      </c>
      <c r="X333" s="3" t="b">
        <f>d11B!X333</f>
        <v>0</v>
      </c>
      <c r="Y333" s="3" t="str">
        <f>d11B!Y333</f>
        <v>added age uncertainties based on LR04</v>
      </c>
      <c r="Z333" s="3">
        <f>d11B!Z333</f>
        <v>999</v>
      </c>
    </row>
    <row r="334" spans="1:27">
      <c r="A334" s="3" t="str">
        <f>d11B!A334</f>
        <v>boron isotopes</v>
      </c>
      <c r="B334" s="3" t="str">
        <f>d11B!B334</f>
        <v>Sosdian</v>
      </c>
      <c r="C334" s="3">
        <f>d11B!C334</f>
        <v>2018</v>
      </c>
      <c r="D334" s="3" t="str">
        <f>d11B!D334</f>
        <v>10.1016/j.epsl.2018.06.017</v>
      </c>
      <c r="E334" s="3">
        <f>d11B!E334</f>
        <v>1224.18</v>
      </c>
      <c r="F334" s="3">
        <f>d11B!F334</f>
        <v>4</v>
      </c>
      <c r="G334" s="3">
        <f>d11B!G334</f>
        <v>4</v>
      </c>
      <c r="H334" s="3">
        <f>d11B!H334</f>
        <v>1.22418</v>
      </c>
      <c r="I334" s="3">
        <f>d11B!I334</f>
        <v>4.0000000000000001E-3</v>
      </c>
      <c r="J334" s="3">
        <f>d11B!J334</f>
        <v>4.0000000000000001E-3</v>
      </c>
      <c r="K334" s="3">
        <f>d11B!K334</f>
        <v>255.14059999999998</v>
      </c>
      <c r="L334" s="3">
        <f>d11B!L334</f>
        <v>33.40250000000006</v>
      </c>
      <c r="M334" s="3">
        <f>d11B!M334</f>
        <v>29.552799999999991</v>
      </c>
      <c r="N334" s="3" t="b">
        <f>d11B!N334</f>
        <v>1</v>
      </c>
      <c r="O334" s="3">
        <f>d11B!O334</f>
        <v>1</v>
      </c>
      <c r="P334" s="3" t="str">
        <f>d11B!P334</f>
        <v>all known sources of error have been quantified and/or sensitivity of the CO2 estimate to those sources is small</v>
      </c>
      <c r="Q334" s="3" t="str">
        <f>d11B!Q334</f>
        <v>NA</v>
      </c>
      <c r="R334" s="3" t="b">
        <f>d11B!R334</f>
        <v>0</v>
      </c>
      <c r="S334" s="3" t="str">
        <f>d11B!S334</f>
        <v>NA</v>
      </c>
      <c r="T334" s="3" t="b">
        <f>d11B!T334</f>
        <v>0</v>
      </c>
      <c r="U334" s="3" t="b">
        <f>d11B!U334</f>
        <v>0</v>
      </c>
      <c r="V334" s="3" t="str">
        <f>d11B!V334</f>
        <v>NA</v>
      </c>
      <c r="W334" s="3" t="str">
        <f>d11B!W334</f>
        <v>NA</v>
      </c>
      <c r="X334" s="3" t="b">
        <f>d11B!X334</f>
        <v>0</v>
      </c>
      <c r="Y334" s="3" t="str">
        <f>d11B!Y334</f>
        <v>added age uncertainties based on LR04</v>
      </c>
      <c r="Z334" s="3">
        <f>d11B!Z334</f>
        <v>999</v>
      </c>
    </row>
    <row r="335" spans="1:27">
      <c r="A335" s="3" t="str">
        <f>d11B!A335</f>
        <v>boron isotopes</v>
      </c>
      <c r="B335" s="3" t="str">
        <f>d11B!B335</f>
        <v>Sosdian</v>
      </c>
      <c r="C335" s="3">
        <f>d11B!C335</f>
        <v>2018</v>
      </c>
      <c r="D335" s="3" t="str">
        <f>d11B!D335</f>
        <v>10.1016/j.epsl.2018.06.017</v>
      </c>
      <c r="E335" s="3">
        <f>d11B!E335</f>
        <v>1227.17</v>
      </c>
      <c r="F335" s="3">
        <f>d11B!F335</f>
        <v>4</v>
      </c>
      <c r="G335" s="3">
        <f>d11B!G335</f>
        <v>4</v>
      </c>
      <c r="H335" s="3">
        <f>d11B!H335</f>
        <v>1.2271700000000001</v>
      </c>
      <c r="I335" s="3">
        <f>d11B!I335</f>
        <v>4.0000000000000001E-3</v>
      </c>
      <c r="J335" s="3">
        <f>d11B!J335</f>
        <v>4.0000000000000001E-3</v>
      </c>
      <c r="K335" s="3">
        <f>d11B!K335</f>
        <v>271.51960000000003</v>
      </c>
      <c r="L335" s="3">
        <f>d11B!L335</f>
        <v>35.044600000000003</v>
      </c>
      <c r="M335" s="3">
        <f>d11B!M335</f>
        <v>30.596400000000017</v>
      </c>
      <c r="N335" s="3" t="b">
        <f>d11B!N335</f>
        <v>1</v>
      </c>
      <c r="O335" s="3">
        <f>d11B!O335</f>
        <v>1</v>
      </c>
      <c r="P335" s="3" t="str">
        <f>d11B!P335</f>
        <v>all known sources of error have been quantified and/or sensitivity of the CO2 estimate to those sources is small</v>
      </c>
      <c r="Q335" s="3" t="str">
        <f>d11B!Q335</f>
        <v>NA</v>
      </c>
      <c r="R335" s="3" t="b">
        <f>d11B!R335</f>
        <v>0</v>
      </c>
      <c r="S335" s="3" t="str">
        <f>d11B!S335</f>
        <v>NA</v>
      </c>
      <c r="T335" s="3" t="b">
        <f>d11B!T335</f>
        <v>0</v>
      </c>
      <c r="U335" s="3" t="b">
        <f>d11B!U335</f>
        <v>0</v>
      </c>
      <c r="V335" s="3" t="str">
        <f>d11B!V335</f>
        <v>NA</v>
      </c>
      <c r="W335" s="3" t="str">
        <f>d11B!W335</f>
        <v>NA</v>
      </c>
      <c r="X335" s="3" t="b">
        <f>d11B!X335</f>
        <v>0</v>
      </c>
      <c r="Y335" s="3" t="str">
        <f>d11B!Y335</f>
        <v>added age uncertainties based on LR04</v>
      </c>
      <c r="Z335" s="3">
        <f>d11B!Z335</f>
        <v>999</v>
      </c>
    </row>
    <row r="336" spans="1:27">
      <c r="A336" s="3" t="str">
        <f>d11B!A336</f>
        <v>boron isotopes</v>
      </c>
      <c r="B336" s="3" t="str">
        <f>d11B!B336</f>
        <v>Sosdian</v>
      </c>
      <c r="C336" s="3">
        <f>d11B!C336</f>
        <v>2018</v>
      </c>
      <c r="D336" s="3" t="str">
        <f>d11B!D336</f>
        <v>10.1016/j.epsl.2018.06.017</v>
      </c>
      <c r="E336" s="3">
        <f>d11B!E336</f>
        <v>1230.72</v>
      </c>
      <c r="F336" s="3">
        <f>d11B!F336</f>
        <v>4</v>
      </c>
      <c r="G336" s="3">
        <f>d11B!G336</f>
        <v>4</v>
      </c>
      <c r="H336" s="3">
        <f>d11B!H336</f>
        <v>1.23072</v>
      </c>
      <c r="I336" s="3">
        <f>d11B!I336</f>
        <v>4.0000000000000001E-3</v>
      </c>
      <c r="J336" s="3">
        <f>d11B!J336</f>
        <v>4.0000000000000001E-3</v>
      </c>
      <c r="K336" s="3">
        <f>d11B!K336</f>
        <v>312.45459999999997</v>
      </c>
      <c r="L336" s="3">
        <f>d11B!L336</f>
        <v>43.087100000000021</v>
      </c>
      <c r="M336" s="3">
        <f>d11B!M336</f>
        <v>37.098699999999951</v>
      </c>
      <c r="N336" s="3" t="b">
        <f>d11B!N336</f>
        <v>1</v>
      </c>
      <c r="O336" s="3">
        <f>d11B!O336</f>
        <v>1</v>
      </c>
      <c r="P336" s="3" t="str">
        <f>d11B!P336</f>
        <v>all known sources of error have been quantified and/or sensitivity of the CO2 estimate to those sources is small</v>
      </c>
      <c r="Q336" s="3" t="str">
        <f>d11B!Q336</f>
        <v>NA</v>
      </c>
      <c r="R336" s="3" t="b">
        <f>d11B!R336</f>
        <v>0</v>
      </c>
      <c r="S336" s="3" t="str">
        <f>d11B!S336</f>
        <v>NA</v>
      </c>
      <c r="T336" s="3" t="b">
        <f>d11B!T336</f>
        <v>0</v>
      </c>
      <c r="U336" s="3" t="b">
        <f>d11B!U336</f>
        <v>0</v>
      </c>
      <c r="V336" s="3" t="str">
        <f>d11B!V336</f>
        <v>NA</v>
      </c>
      <c r="W336" s="3" t="str">
        <f>d11B!W336</f>
        <v>NA</v>
      </c>
      <c r="X336" s="3" t="b">
        <f>d11B!X336</f>
        <v>0</v>
      </c>
      <c r="Y336" s="3" t="str">
        <f>d11B!Y336</f>
        <v>added age uncertainties based on LR04</v>
      </c>
      <c r="Z336" s="3">
        <f>d11B!Z336</f>
        <v>999</v>
      </c>
    </row>
    <row r="337" spans="1:26">
      <c r="A337" s="3" t="str">
        <f>d11B!A337</f>
        <v>boron isotopes</v>
      </c>
      <c r="B337" s="3" t="str">
        <f>d11B!B337</f>
        <v>Sosdian</v>
      </c>
      <c r="C337" s="3">
        <f>d11B!C337</f>
        <v>2018</v>
      </c>
      <c r="D337" s="3" t="str">
        <f>d11B!D337</f>
        <v>10.1016/j.epsl.2018.06.017</v>
      </c>
      <c r="E337" s="3">
        <f>d11B!E337</f>
        <v>1233.9000000000001</v>
      </c>
      <c r="F337" s="3">
        <f>d11B!F337</f>
        <v>4</v>
      </c>
      <c r="G337" s="3">
        <f>d11B!G337</f>
        <v>4</v>
      </c>
      <c r="H337" s="3">
        <f>d11B!H337</f>
        <v>1.2339</v>
      </c>
      <c r="I337" s="3">
        <f>d11B!I337</f>
        <v>4.0000000000000001E-3</v>
      </c>
      <c r="J337" s="3">
        <f>d11B!J337</f>
        <v>4.0000000000000001E-3</v>
      </c>
      <c r="K337" s="3">
        <f>d11B!K337</f>
        <v>295.82000000000005</v>
      </c>
      <c r="L337" s="3">
        <f>d11B!L337</f>
        <v>37.785399999999925</v>
      </c>
      <c r="M337" s="3">
        <f>d11B!M337</f>
        <v>33.136600000000044</v>
      </c>
      <c r="N337" s="3" t="b">
        <f>d11B!N337</f>
        <v>1</v>
      </c>
      <c r="O337" s="3">
        <f>d11B!O337</f>
        <v>1</v>
      </c>
      <c r="P337" s="3" t="str">
        <f>d11B!P337</f>
        <v>all known sources of error have been quantified and/or sensitivity of the CO2 estimate to those sources is small</v>
      </c>
      <c r="Q337" s="3" t="str">
        <f>d11B!Q337</f>
        <v>NA</v>
      </c>
      <c r="R337" s="3" t="b">
        <f>d11B!R337</f>
        <v>0</v>
      </c>
      <c r="S337" s="3" t="str">
        <f>d11B!S337</f>
        <v>NA</v>
      </c>
      <c r="T337" s="3" t="b">
        <f>d11B!T337</f>
        <v>0</v>
      </c>
      <c r="U337" s="3" t="b">
        <f>d11B!U337</f>
        <v>0</v>
      </c>
      <c r="V337" s="3" t="str">
        <f>d11B!V337</f>
        <v>NA</v>
      </c>
      <c r="W337" s="3" t="str">
        <f>d11B!W337</f>
        <v>NA</v>
      </c>
      <c r="X337" s="3" t="b">
        <f>d11B!X337</f>
        <v>0</v>
      </c>
      <c r="Y337" s="3" t="str">
        <f>d11B!Y337</f>
        <v>added age uncertainties based on LR04</v>
      </c>
      <c r="Z337" s="3">
        <f>d11B!Z337</f>
        <v>999</v>
      </c>
    </row>
    <row r="338" spans="1:26">
      <c r="A338" s="3" t="str">
        <f>d11B!A338</f>
        <v>boron isotopes</v>
      </c>
      <c r="B338" s="3" t="str">
        <f>d11B!B338</f>
        <v>Sosdian</v>
      </c>
      <c r="C338" s="3">
        <f>d11B!C338</f>
        <v>2018</v>
      </c>
      <c r="D338" s="3" t="str">
        <f>d11B!D338</f>
        <v>10.1016/j.epsl.2018.06.017</v>
      </c>
      <c r="E338" s="3">
        <f>d11B!E338</f>
        <v>1236.18</v>
      </c>
      <c r="F338" s="3">
        <f>d11B!F338</f>
        <v>4</v>
      </c>
      <c r="G338" s="3">
        <f>d11B!G338</f>
        <v>4</v>
      </c>
      <c r="H338" s="3">
        <f>d11B!H338</f>
        <v>1.2361800000000001</v>
      </c>
      <c r="I338" s="3">
        <f>d11B!I338</f>
        <v>4.0000000000000001E-3</v>
      </c>
      <c r="J338" s="3">
        <f>d11B!J338</f>
        <v>4.0000000000000001E-3</v>
      </c>
      <c r="K338" s="3">
        <f>d11B!K338</f>
        <v>262.84460000000001</v>
      </c>
      <c r="L338" s="3">
        <f>d11B!L338</f>
        <v>31.533000000000015</v>
      </c>
      <c r="M338" s="3">
        <f>d11B!M338</f>
        <v>27.705600000000004</v>
      </c>
      <c r="N338" s="3" t="b">
        <f>d11B!N338</f>
        <v>1</v>
      </c>
      <c r="O338" s="3">
        <f>d11B!O338</f>
        <v>1</v>
      </c>
      <c r="P338" s="3" t="str">
        <f>d11B!P338</f>
        <v>all known sources of error have been quantified and/or sensitivity of the CO2 estimate to those sources is small</v>
      </c>
      <c r="Q338" s="3" t="str">
        <f>d11B!Q338</f>
        <v>NA</v>
      </c>
      <c r="R338" s="3" t="b">
        <f>d11B!R338</f>
        <v>0</v>
      </c>
      <c r="S338" s="3" t="str">
        <f>d11B!S338</f>
        <v>NA</v>
      </c>
      <c r="T338" s="3" t="b">
        <f>d11B!T338</f>
        <v>0</v>
      </c>
      <c r="U338" s="3" t="b">
        <f>d11B!U338</f>
        <v>0</v>
      </c>
      <c r="V338" s="3" t="str">
        <f>d11B!V338</f>
        <v>NA</v>
      </c>
      <c r="W338" s="3" t="str">
        <f>d11B!W338</f>
        <v>NA</v>
      </c>
      <c r="X338" s="3" t="b">
        <f>d11B!X338</f>
        <v>0</v>
      </c>
      <c r="Y338" s="3" t="str">
        <f>d11B!Y338</f>
        <v>added age uncertainties based on LR04</v>
      </c>
      <c r="Z338" s="3">
        <f>d11B!Z338</f>
        <v>999</v>
      </c>
    </row>
    <row r="339" spans="1:26">
      <c r="A339" s="3" t="str">
        <f>d11B!A339</f>
        <v>boron isotopes</v>
      </c>
      <c r="B339" s="3" t="str">
        <f>d11B!B339</f>
        <v>Sosdian</v>
      </c>
      <c r="C339" s="3">
        <f>d11B!C339</f>
        <v>2018</v>
      </c>
      <c r="D339" s="3" t="str">
        <f>d11B!D339</f>
        <v>10.1016/j.epsl.2018.06.017</v>
      </c>
      <c r="E339" s="3">
        <f>d11B!E339</f>
        <v>1239.83</v>
      </c>
      <c r="F339" s="3">
        <f>d11B!F339</f>
        <v>4</v>
      </c>
      <c r="G339" s="3">
        <f>d11B!G339</f>
        <v>4</v>
      </c>
      <c r="H339" s="3">
        <f>d11B!H339</f>
        <v>1.23983</v>
      </c>
      <c r="I339" s="3">
        <f>d11B!I339</f>
        <v>4.0000000000000001E-3</v>
      </c>
      <c r="J339" s="3">
        <f>d11B!J339</f>
        <v>4.0000000000000001E-3</v>
      </c>
      <c r="K339" s="3">
        <f>d11B!K339</f>
        <v>269.29570000000001</v>
      </c>
      <c r="L339" s="3">
        <f>d11B!L339</f>
        <v>33.064899999999966</v>
      </c>
      <c r="M339" s="3">
        <f>d11B!M339</f>
        <v>29.433600000000013</v>
      </c>
      <c r="N339" s="3" t="b">
        <f>d11B!N339</f>
        <v>1</v>
      </c>
      <c r="O339" s="3">
        <f>d11B!O339</f>
        <v>1</v>
      </c>
      <c r="P339" s="3" t="str">
        <f>d11B!P339</f>
        <v>all known sources of error have been quantified and/or sensitivity of the CO2 estimate to those sources is small</v>
      </c>
      <c r="Q339" s="3" t="str">
        <f>d11B!Q339</f>
        <v>NA</v>
      </c>
      <c r="R339" s="3" t="b">
        <f>d11B!R339</f>
        <v>0</v>
      </c>
      <c r="S339" s="3" t="str">
        <f>d11B!S339</f>
        <v>NA</v>
      </c>
      <c r="T339" s="3" t="b">
        <f>d11B!T339</f>
        <v>0</v>
      </c>
      <c r="U339" s="3" t="b">
        <f>d11B!U339</f>
        <v>0</v>
      </c>
      <c r="V339" s="3" t="str">
        <f>d11B!V339</f>
        <v>NA</v>
      </c>
      <c r="W339" s="3" t="str">
        <f>d11B!W339</f>
        <v>NA</v>
      </c>
      <c r="X339" s="3" t="b">
        <f>d11B!X339</f>
        <v>0</v>
      </c>
      <c r="Y339" s="3" t="str">
        <f>d11B!Y339</f>
        <v>added age uncertainties based on LR04</v>
      </c>
      <c r="Z339" s="3">
        <f>d11B!Z339</f>
        <v>999</v>
      </c>
    </row>
    <row r="340" spans="1:26">
      <c r="A340" s="3" t="str">
        <f>d11B!A340</f>
        <v>boron isotopes</v>
      </c>
      <c r="B340" s="3" t="str">
        <f>d11B!B340</f>
        <v>Sosdian</v>
      </c>
      <c r="C340" s="3">
        <f>d11B!C340</f>
        <v>2018</v>
      </c>
      <c r="D340" s="3" t="str">
        <f>d11B!D340</f>
        <v>10.1016/j.epsl.2018.06.017</v>
      </c>
      <c r="E340" s="3">
        <f>d11B!E340</f>
        <v>1243.25</v>
      </c>
      <c r="F340" s="3">
        <f>d11B!F340</f>
        <v>4</v>
      </c>
      <c r="G340" s="3">
        <f>d11B!G340</f>
        <v>4</v>
      </c>
      <c r="H340" s="3">
        <f>d11B!H340</f>
        <v>1.24325</v>
      </c>
      <c r="I340" s="3">
        <f>d11B!I340</f>
        <v>4.0000000000000001E-3</v>
      </c>
      <c r="J340" s="3">
        <f>d11B!J340</f>
        <v>4.0000000000000001E-3</v>
      </c>
      <c r="K340" s="3">
        <f>d11B!K340</f>
        <v>292.57239999999996</v>
      </c>
      <c r="L340" s="3">
        <f>d11B!L340</f>
        <v>34.632200000000012</v>
      </c>
      <c r="M340" s="3">
        <f>d11B!M340</f>
        <v>30.691899999999976</v>
      </c>
      <c r="N340" s="3" t="b">
        <f>d11B!N340</f>
        <v>1</v>
      </c>
      <c r="O340" s="3">
        <f>d11B!O340</f>
        <v>1</v>
      </c>
      <c r="P340" s="3" t="str">
        <f>d11B!P340</f>
        <v>all known sources of error have been quantified and/or sensitivity of the CO2 estimate to those sources is small</v>
      </c>
      <c r="Q340" s="3" t="str">
        <f>d11B!Q340</f>
        <v>NA</v>
      </c>
      <c r="R340" s="3" t="b">
        <f>d11B!R340</f>
        <v>0</v>
      </c>
      <c r="S340" s="3" t="str">
        <f>d11B!S340</f>
        <v>NA</v>
      </c>
      <c r="T340" s="3" t="b">
        <f>d11B!T340</f>
        <v>0</v>
      </c>
      <c r="U340" s="3" t="b">
        <f>d11B!U340</f>
        <v>0</v>
      </c>
      <c r="V340" s="3" t="str">
        <f>d11B!V340</f>
        <v>NA</v>
      </c>
      <c r="W340" s="3" t="str">
        <f>d11B!W340</f>
        <v>NA</v>
      </c>
      <c r="X340" s="3" t="b">
        <f>d11B!X340</f>
        <v>0</v>
      </c>
      <c r="Y340" s="3" t="str">
        <f>d11B!Y340</f>
        <v>added age uncertainties based on LR04</v>
      </c>
      <c r="Z340" s="3">
        <f>d11B!Z340</f>
        <v>999</v>
      </c>
    </row>
    <row r="341" spans="1:26">
      <c r="A341" s="3" t="str">
        <f>d11B!A341</f>
        <v>boron isotopes</v>
      </c>
      <c r="B341" s="3" t="str">
        <f>d11B!B341</f>
        <v>Sosdian</v>
      </c>
      <c r="C341" s="3">
        <f>d11B!C341</f>
        <v>2018</v>
      </c>
      <c r="D341" s="3" t="str">
        <f>d11B!D341</f>
        <v>10.1016/j.epsl.2018.06.017</v>
      </c>
      <c r="E341" s="3">
        <f>d11B!E341</f>
        <v>2368.61</v>
      </c>
      <c r="F341" s="3">
        <f>d11B!F341</f>
        <v>6</v>
      </c>
      <c r="G341" s="3">
        <f>d11B!G341</f>
        <v>6</v>
      </c>
      <c r="H341" s="3">
        <f>d11B!H341</f>
        <v>2.3686100000000003</v>
      </c>
      <c r="I341" s="3">
        <f>d11B!I341</f>
        <v>6.0000000000000001E-3</v>
      </c>
      <c r="J341" s="3">
        <f>d11B!J341</f>
        <v>6.0000000000000001E-3</v>
      </c>
      <c r="K341" s="3">
        <f>d11B!K341</f>
        <v>429.64328207652699</v>
      </c>
      <c r="L341" s="3">
        <f>d11B!L341</f>
        <v>82.595553725548996</v>
      </c>
      <c r="M341" s="3">
        <f>d11B!M341</f>
        <v>66.863777752939995</v>
      </c>
      <c r="N341" s="3" t="b">
        <f>d11B!N341</f>
        <v>0</v>
      </c>
      <c r="O341" s="3">
        <f>d11B!O341</f>
        <v>1</v>
      </c>
      <c r="P341" s="3" t="str">
        <f>d11B!P341</f>
        <v>all known sources of error have been quantified and/or sensitivity of the CO2 estimate to those sources is small</v>
      </c>
      <c r="Q341" s="3" t="str">
        <f>d11B!Q341</f>
        <v>NA</v>
      </c>
      <c r="R341" s="3" t="b">
        <f>d11B!R341</f>
        <v>1</v>
      </c>
      <c r="S341" s="3" t="str">
        <f>d11B!S341</f>
        <v>recalculated to match superseding data set of de la Vega 2020; this single data point was not include in that study</v>
      </c>
      <c r="T341" s="3" t="b">
        <f>d11B!T341</f>
        <v>0</v>
      </c>
      <c r="U341" s="3" t="b">
        <f>d11B!U341</f>
        <v>0</v>
      </c>
      <c r="V341" s="3" t="str">
        <f>d11B!V341</f>
        <v>NA</v>
      </c>
      <c r="W341" s="3" t="str">
        <f>d11B!W341</f>
        <v>NA</v>
      </c>
      <c r="X341" s="3" t="b">
        <f>d11B!X341</f>
        <v>1</v>
      </c>
      <c r="Y341" s="3" t="str">
        <f>d11B!Y341</f>
        <v>added age uncertainty based on LR04, recalculated age following updated age model of de la Vega et al. 2020</v>
      </c>
      <c r="Z341" s="3">
        <f>d11B!Z341</f>
        <v>999</v>
      </c>
    </row>
    <row r="342" spans="1:26">
      <c r="A342" s="3" t="str">
        <f>d11B!A342</f>
        <v>boron isotopes</v>
      </c>
      <c r="B342" s="3" t="str">
        <f>d11B!B342</f>
        <v>Anagnostou</v>
      </c>
      <c r="C342" s="3">
        <f>d11B!C342</f>
        <v>2020</v>
      </c>
      <c r="D342" s="3" t="str">
        <f>d11B!D342</f>
        <v>10.1038/s41467-020-17887-x</v>
      </c>
      <c r="E342" s="3">
        <f>d11B!E342</f>
        <v>40338</v>
      </c>
      <c r="F342" s="3">
        <f>d11B!F342</f>
        <v>193.29314398347202</v>
      </c>
      <c r="G342" s="3">
        <f>d11B!G342</f>
        <v>193.29314398347202</v>
      </c>
      <c r="H342" s="3">
        <f>d11B!H342</f>
        <v>40.338000000000001</v>
      </c>
      <c r="I342" s="3">
        <f>d11B!I342</f>
        <v>0.19329314398347203</v>
      </c>
      <c r="J342" s="3">
        <f>d11B!J342</f>
        <v>0.19329314398347203</v>
      </c>
      <c r="K342" s="3">
        <f>d11B!K342</f>
        <v>1001.93186869551</v>
      </c>
      <c r="L342" s="3">
        <f>d11B!L342</f>
        <v>185.12128133669989</v>
      </c>
      <c r="M342" s="3">
        <f>d11B!M342</f>
        <v>162.55245806224309</v>
      </c>
      <c r="N342" s="3" t="b">
        <f>d11B!N342</f>
        <v>1</v>
      </c>
      <c r="O342" s="3">
        <f>d11B!O342</f>
        <v>1</v>
      </c>
      <c r="P342" s="3" t="str">
        <f>d11B!P342</f>
        <v>all known sources of error have been quantified and/or sensitivity of the CO2 estimate to those sources is small</v>
      </c>
      <c r="Q342" s="3" t="str">
        <f>d11B!Q342</f>
        <v>NA</v>
      </c>
      <c r="R342" s="3" t="str">
        <f>d11B!R342</f>
        <v>NA</v>
      </c>
      <c r="S342" s="3" t="str">
        <f>d11B!S342</f>
        <v>NA</v>
      </c>
      <c r="T342" s="3" t="b">
        <f>d11B!T342</f>
        <v>1</v>
      </c>
      <c r="U342" s="3" t="b">
        <f>d11B!U342</f>
        <v>0</v>
      </c>
      <c r="V342" s="3" t="str">
        <f>d11B!V342</f>
        <v>NA</v>
      </c>
      <c r="W342" s="3" t="b">
        <f>d11B!W342</f>
        <v>0</v>
      </c>
      <c r="X342" s="3" t="b">
        <f>d11B!X342</f>
        <v>0</v>
      </c>
      <c r="Y342" s="3" t="str">
        <f>d11B!Y342</f>
        <v>added age uncertainties based on power fit on LR04 uncertainties</v>
      </c>
      <c r="Z342" s="3">
        <f>d11B!Z342</f>
        <v>1260</v>
      </c>
    </row>
    <row r="343" spans="1:26">
      <c r="A343" s="3" t="str">
        <f>d11B!A343</f>
        <v>boron isotopes</v>
      </c>
      <c r="B343" s="3" t="str">
        <f>d11B!B343</f>
        <v>Anagnostou</v>
      </c>
      <c r="C343" s="3">
        <f>d11B!C343</f>
        <v>2020</v>
      </c>
      <c r="D343" s="3" t="str">
        <f>d11B!D343</f>
        <v>10.1038/s41467-020-17887-x</v>
      </c>
      <c r="E343" s="3">
        <f>d11B!E343</f>
        <v>40933</v>
      </c>
      <c r="F343" s="3">
        <f>d11B!F343</f>
        <v>195.99557060194152</v>
      </c>
      <c r="G343" s="3">
        <f>d11B!G343</f>
        <v>195.99557060194152</v>
      </c>
      <c r="H343" s="3">
        <f>d11B!H343</f>
        <v>40.933</v>
      </c>
      <c r="I343" s="3">
        <f>d11B!I343</f>
        <v>0.19599557060194153</v>
      </c>
      <c r="J343" s="3">
        <f>d11B!J343</f>
        <v>0.19599557060194153</v>
      </c>
      <c r="K343" s="3">
        <f>d11B!K343</f>
        <v>918.96605358407999</v>
      </c>
      <c r="L343" s="3">
        <f>d11B!L343</f>
        <v>172.19268914595011</v>
      </c>
      <c r="M343" s="3">
        <f>d11B!M343</f>
        <v>158.44316085716594</v>
      </c>
      <c r="N343" s="3" t="b">
        <f>d11B!N343</f>
        <v>1</v>
      </c>
      <c r="O343" s="3">
        <f>d11B!O343</f>
        <v>1</v>
      </c>
      <c r="P343" s="3" t="str">
        <f>d11B!P343</f>
        <v>all known sources of error have been quantified and/or sensitivity of the CO2 estimate to those sources is small</v>
      </c>
      <c r="Q343" s="3" t="str">
        <f>d11B!Q343</f>
        <v>NA</v>
      </c>
      <c r="R343" s="3" t="str">
        <f>d11B!R343</f>
        <v>NA</v>
      </c>
      <c r="S343" s="3" t="str">
        <f>d11B!S343</f>
        <v>NA</v>
      </c>
      <c r="T343" s="3" t="b">
        <f>d11B!T343</f>
        <v>1</v>
      </c>
      <c r="U343" s="3" t="b">
        <f>d11B!U343</f>
        <v>0</v>
      </c>
      <c r="V343" s="3" t="str">
        <f>d11B!V343</f>
        <v>NA</v>
      </c>
      <c r="W343" s="3" t="b">
        <f>d11B!W343</f>
        <v>0</v>
      </c>
      <c r="X343" s="3" t="b">
        <f>d11B!X343</f>
        <v>0</v>
      </c>
      <c r="Y343" s="3" t="str">
        <f>d11B!Y343</f>
        <v>added age uncertainties based on power fit on LR04 uncertainties</v>
      </c>
      <c r="Z343" s="3">
        <f>d11B!Z343</f>
        <v>1260</v>
      </c>
    </row>
    <row r="344" spans="1:26">
      <c r="A344" s="3" t="str">
        <f>d11B!A344</f>
        <v>boron isotopes</v>
      </c>
      <c r="B344" s="3" t="str">
        <f>d11B!B344</f>
        <v>Anagnostou</v>
      </c>
      <c r="C344" s="3">
        <f>d11B!C344</f>
        <v>2020</v>
      </c>
      <c r="D344" s="3" t="str">
        <f>d11B!D344</f>
        <v>10.1038/s41467-020-17887-x</v>
      </c>
      <c r="E344" s="3">
        <f>d11B!E344</f>
        <v>41796</v>
      </c>
      <c r="F344" s="3">
        <f>d11B!F344</f>
        <v>199.91161808664248</v>
      </c>
      <c r="G344" s="3">
        <f>d11B!G344</f>
        <v>199.91161808664248</v>
      </c>
      <c r="H344" s="3">
        <f>d11B!H344</f>
        <v>41.795999999999999</v>
      </c>
      <c r="I344" s="3">
        <f>d11B!I344</f>
        <v>0.19991161808664248</v>
      </c>
      <c r="J344" s="3">
        <f>d11B!J344</f>
        <v>0.19991161808664248</v>
      </c>
      <c r="K344" s="3">
        <f>d11B!K344</f>
        <v>790.98833805891604</v>
      </c>
      <c r="L344" s="3">
        <f>d11B!L344</f>
        <v>147.06934531537195</v>
      </c>
      <c r="M344" s="3">
        <f>d11B!M344</f>
        <v>134.69860544649998</v>
      </c>
      <c r="N344" s="3" t="b">
        <f>d11B!N344</f>
        <v>1</v>
      </c>
      <c r="O344" s="3">
        <f>d11B!O344</f>
        <v>1</v>
      </c>
      <c r="P344" s="3" t="str">
        <f>d11B!P344</f>
        <v>all known sources of error have been quantified and/or sensitivity of the CO2 estimate to those sources is small</v>
      </c>
      <c r="Q344" s="3" t="str">
        <f>d11B!Q344</f>
        <v>NA</v>
      </c>
      <c r="R344" s="3" t="str">
        <f>d11B!R344</f>
        <v>NA</v>
      </c>
      <c r="S344" s="3" t="str">
        <f>d11B!S344</f>
        <v>NA</v>
      </c>
      <c r="T344" s="3" t="b">
        <f>d11B!T344</f>
        <v>1</v>
      </c>
      <c r="U344" s="3" t="b">
        <f>d11B!U344</f>
        <v>0</v>
      </c>
      <c r="V344" s="3" t="str">
        <f>d11B!V344</f>
        <v>NA</v>
      </c>
      <c r="W344" s="3" t="b">
        <f>d11B!W344</f>
        <v>0</v>
      </c>
      <c r="X344" s="3" t="b">
        <f>d11B!X344</f>
        <v>0</v>
      </c>
      <c r="Y344" s="3" t="str">
        <f>d11B!Y344</f>
        <v>added age uncertainties based on power fit on LR04 uncertainties</v>
      </c>
      <c r="Z344" s="3">
        <f>d11B!Z344</f>
        <v>1260</v>
      </c>
    </row>
    <row r="345" spans="1:26">
      <c r="A345" s="3" t="str">
        <f>d11B!A345</f>
        <v>boron isotopes</v>
      </c>
      <c r="B345" s="3" t="str">
        <f>d11B!B345</f>
        <v>Anagnostou</v>
      </c>
      <c r="C345" s="3">
        <f>d11B!C345</f>
        <v>2020</v>
      </c>
      <c r="D345" s="3" t="str">
        <f>d11B!D345</f>
        <v>10.1038/s41467-020-17887-x</v>
      </c>
      <c r="E345" s="3">
        <f>d11B!E345</f>
        <v>43763</v>
      </c>
      <c r="F345" s="3">
        <f>d11B!F345</f>
        <v>208.82179810560385</v>
      </c>
      <c r="G345" s="3">
        <f>d11B!G345</f>
        <v>208.82179810560385</v>
      </c>
      <c r="H345" s="3">
        <f>d11B!H345</f>
        <v>43.762999999999998</v>
      </c>
      <c r="I345" s="3">
        <f>d11B!I345</f>
        <v>0.20882179810560383</v>
      </c>
      <c r="J345" s="3">
        <f>d11B!J345</f>
        <v>0.20882179810560383</v>
      </c>
      <c r="K345" s="3">
        <f>d11B!K345</f>
        <v>1018.5811530429401</v>
      </c>
      <c r="L345" s="3">
        <f>d11B!L345</f>
        <v>207.15527287870987</v>
      </c>
      <c r="M345" s="3">
        <f>d11B!M345</f>
        <v>181.82162560507106</v>
      </c>
      <c r="N345" s="3" t="b">
        <f>d11B!N345</f>
        <v>1</v>
      </c>
      <c r="O345" s="3">
        <f>d11B!O345</f>
        <v>1</v>
      </c>
      <c r="P345" s="3" t="str">
        <f>d11B!P345</f>
        <v>all known sources of error have been quantified and/or sensitivity of the CO2 estimate to those sources is small</v>
      </c>
      <c r="Q345" s="3" t="str">
        <f>d11B!Q345</f>
        <v>NA</v>
      </c>
      <c r="R345" s="3" t="str">
        <f>d11B!R345</f>
        <v>NA</v>
      </c>
      <c r="S345" s="3" t="str">
        <f>d11B!S345</f>
        <v>NA</v>
      </c>
      <c r="T345" s="3" t="b">
        <f>d11B!T345</f>
        <v>1</v>
      </c>
      <c r="U345" s="3" t="b">
        <f>d11B!U345</f>
        <v>0</v>
      </c>
      <c r="V345" s="3" t="str">
        <f>d11B!V345</f>
        <v>NA</v>
      </c>
      <c r="W345" s="3" t="b">
        <f>d11B!W345</f>
        <v>0</v>
      </c>
      <c r="X345" s="3" t="b">
        <f>d11B!X345</f>
        <v>0</v>
      </c>
      <c r="Y345" s="3" t="str">
        <f>d11B!Y345</f>
        <v>added age uncertainties based on power fit on LR04 uncertainties</v>
      </c>
      <c r="Z345" s="3">
        <f>d11B!Z345</f>
        <v>1260</v>
      </c>
    </row>
    <row r="346" spans="1:26">
      <c r="A346" s="3" t="str">
        <f>d11B!A346</f>
        <v>boron isotopes</v>
      </c>
      <c r="B346" s="3" t="str">
        <f>d11B!B346</f>
        <v>Anagnostou</v>
      </c>
      <c r="C346" s="3">
        <f>d11B!C346</f>
        <v>2020</v>
      </c>
      <c r="D346" s="3" t="str">
        <f>d11B!D346</f>
        <v>10.1038/s41467-020-17887-x</v>
      </c>
      <c r="E346" s="3">
        <f>d11B!E346</f>
        <v>44825</v>
      </c>
      <c r="F346" s="3">
        <f>d11B!F346</f>
        <v>213.62380148103719</v>
      </c>
      <c r="G346" s="3">
        <f>d11B!G346</f>
        <v>213.62380148103719</v>
      </c>
      <c r="H346" s="3">
        <f>d11B!H346</f>
        <v>44.825000000000003</v>
      </c>
      <c r="I346" s="3">
        <f>d11B!I346</f>
        <v>0.21362380148103718</v>
      </c>
      <c r="J346" s="3">
        <f>d11B!J346</f>
        <v>0.21362380148103718</v>
      </c>
      <c r="K346" s="3">
        <f>d11B!K346</f>
        <v>927.03625086487807</v>
      </c>
      <c r="L346" s="3">
        <f>d11B!L346</f>
        <v>188.77723295879184</v>
      </c>
      <c r="M346" s="3">
        <f>d11B!M346</f>
        <v>148.51469375420106</v>
      </c>
      <c r="N346" s="3" t="b">
        <f>d11B!N346</f>
        <v>1</v>
      </c>
      <c r="O346" s="3">
        <f>d11B!O346</f>
        <v>1</v>
      </c>
      <c r="P346" s="3" t="str">
        <f>d11B!P346</f>
        <v>all known sources of error have been quantified and/or sensitivity of the CO2 estimate to those sources is small</v>
      </c>
      <c r="Q346" s="3" t="str">
        <f>d11B!Q346</f>
        <v>NA</v>
      </c>
      <c r="R346" s="3" t="str">
        <f>d11B!R346</f>
        <v>NA</v>
      </c>
      <c r="S346" s="3" t="str">
        <f>d11B!S346</f>
        <v>NA</v>
      </c>
      <c r="T346" s="3" t="b">
        <f>d11B!T346</f>
        <v>1</v>
      </c>
      <c r="U346" s="3" t="b">
        <f>d11B!U346</f>
        <v>0</v>
      </c>
      <c r="V346" s="3" t="str">
        <f>d11B!V346</f>
        <v>NA</v>
      </c>
      <c r="W346" s="3" t="b">
        <f>d11B!W346</f>
        <v>0</v>
      </c>
      <c r="X346" s="3" t="b">
        <f>d11B!X346</f>
        <v>0</v>
      </c>
      <c r="Y346" s="3" t="str">
        <f>d11B!Y346</f>
        <v>added age uncertainties based on power fit on LR04 uncertainties</v>
      </c>
      <c r="Z346" s="3">
        <f>d11B!Z346</f>
        <v>1260</v>
      </c>
    </row>
    <row r="347" spans="1:26">
      <c r="A347" s="3" t="str">
        <f>d11B!A347</f>
        <v>boron isotopes</v>
      </c>
      <c r="B347" s="3" t="str">
        <f>d11B!B347</f>
        <v>Anagnostou</v>
      </c>
      <c r="C347" s="3">
        <f>d11B!C347</f>
        <v>2020</v>
      </c>
      <c r="D347" s="3" t="str">
        <f>d11B!D347</f>
        <v>10.1038/s41467-020-17887-x</v>
      </c>
      <c r="E347" s="3">
        <f>d11B!E347</f>
        <v>45701</v>
      </c>
      <c r="F347" s="3">
        <f>d11B!F347</f>
        <v>217.58033650059599</v>
      </c>
      <c r="G347" s="3">
        <f>d11B!G347</f>
        <v>217.58033650059599</v>
      </c>
      <c r="H347" s="3">
        <f>d11B!H347</f>
        <v>45.701000000000001</v>
      </c>
      <c r="I347" s="3">
        <f>d11B!I347</f>
        <v>0.21758033650059599</v>
      </c>
      <c r="J347" s="3">
        <f>d11B!J347</f>
        <v>0.21758033650059599</v>
      </c>
      <c r="K347" s="3">
        <f>d11B!K347</f>
        <v>848.10238140415902</v>
      </c>
      <c r="L347" s="3">
        <f>d11B!L347</f>
        <v>131.51481977582</v>
      </c>
      <c r="M347" s="3">
        <f>d11B!M347</f>
        <v>123.87911297457197</v>
      </c>
      <c r="N347" s="3" t="b">
        <f>d11B!N347</f>
        <v>1</v>
      </c>
      <c r="O347" s="3">
        <f>d11B!O347</f>
        <v>1</v>
      </c>
      <c r="P347" s="3" t="str">
        <f>d11B!P347</f>
        <v>all known sources of error have been quantified and/or sensitivity of the CO2 estimate to those sources is small</v>
      </c>
      <c r="Q347" s="3" t="str">
        <f>d11B!Q347</f>
        <v>NA</v>
      </c>
      <c r="R347" s="3" t="str">
        <f>d11B!R347</f>
        <v>NA</v>
      </c>
      <c r="S347" s="3" t="str">
        <f>d11B!S347</f>
        <v>NA</v>
      </c>
      <c r="T347" s="3" t="b">
        <f>d11B!T347</f>
        <v>1</v>
      </c>
      <c r="U347" s="3" t="b">
        <f>d11B!U347</f>
        <v>0</v>
      </c>
      <c r="V347" s="3" t="str">
        <f>d11B!V347</f>
        <v>NA</v>
      </c>
      <c r="W347" s="3" t="b">
        <f>d11B!W347</f>
        <v>0</v>
      </c>
      <c r="X347" s="3" t="b">
        <f>d11B!X347</f>
        <v>0</v>
      </c>
      <c r="Y347" s="3" t="str">
        <f>d11B!Y347</f>
        <v>added age uncertainties based on power fit on LR04 uncertainties</v>
      </c>
      <c r="Z347" s="3">
        <f>d11B!Z347</f>
        <v>1260</v>
      </c>
    </row>
    <row r="348" spans="1:26">
      <c r="A348" s="3" t="str">
        <f>d11B!A348</f>
        <v>boron isotopes</v>
      </c>
      <c r="B348" s="3" t="str">
        <f>d11B!B348</f>
        <v>Anagnostou</v>
      </c>
      <c r="C348" s="3">
        <f>d11B!C348</f>
        <v>2020</v>
      </c>
      <c r="D348" s="3" t="str">
        <f>d11B!D348</f>
        <v>10.1038/s41467-020-17887-x</v>
      </c>
      <c r="E348" s="3">
        <f>d11B!E348</f>
        <v>46571</v>
      </c>
      <c r="F348" s="3">
        <f>d11B!F348</f>
        <v>221.50588527487074</v>
      </c>
      <c r="G348" s="3">
        <f>d11B!G348</f>
        <v>221.50588527487074</v>
      </c>
      <c r="H348" s="3">
        <f>d11B!H348</f>
        <v>46.570999999999998</v>
      </c>
      <c r="I348" s="3">
        <f>d11B!I348</f>
        <v>0.22150588527487072</v>
      </c>
      <c r="J348" s="3">
        <f>d11B!J348</f>
        <v>0.22150588527487072</v>
      </c>
      <c r="K348" s="3">
        <f>d11B!K348</f>
        <v>1084.14372964839</v>
      </c>
      <c r="L348" s="3">
        <f>d11B!L348</f>
        <v>190.52243329170005</v>
      </c>
      <c r="M348" s="3">
        <f>d11B!M348</f>
        <v>178.38003351695806</v>
      </c>
      <c r="N348" s="3" t="b">
        <f>d11B!N348</f>
        <v>1</v>
      </c>
      <c r="O348" s="3">
        <f>d11B!O348</f>
        <v>1</v>
      </c>
      <c r="P348" s="3" t="str">
        <f>d11B!P348</f>
        <v>all known sources of error have been quantified and/or sensitivity of the CO2 estimate to those sources is small</v>
      </c>
      <c r="Q348" s="3" t="str">
        <f>d11B!Q348</f>
        <v>NA</v>
      </c>
      <c r="R348" s="3" t="str">
        <f>d11B!R348</f>
        <v>NA</v>
      </c>
      <c r="S348" s="3" t="str">
        <f>d11B!S348</f>
        <v>NA</v>
      </c>
      <c r="T348" s="3" t="b">
        <f>d11B!T348</f>
        <v>1</v>
      </c>
      <c r="U348" s="3" t="b">
        <f>d11B!U348</f>
        <v>0</v>
      </c>
      <c r="V348" s="3" t="str">
        <f>d11B!V348</f>
        <v>NA</v>
      </c>
      <c r="W348" s="3" t="b">
        <f>d11B!W348</f>
        <v>0</v>
      </c>
      <c r="X348" s="3" t="b">
        <f>d11B!X348</f>
        <v>0</v>
      </c>
      <c r="Y348" s="3" t="str">
        <f>d11B!Y348</f>
        <v>added age uncertainties based on power fit on LR04 uncertainties</v>
      </c>
      <c r="Z348" s="3">
        <f>d11B!Z348</f>
        <v>1258</v>
      </c>
    </row>
    <row r="349" spans="1:26">
      <c r="A349" s="3" t="str">
        <f>d11B!A349</f>
        <v>boron isotopes</v>
      </c>
      <c r="B349" s="3" t="str">
        <f>d11B!B349</f>
        <v>Anagnostou</v>
      </c>
      <c r="C349" s="3">
        <f>d11B!C349</f>
        <v>2020</v>
      </c>
      <c r="D349" s="3" t="str">
        <f>d11B!D349</f>
        <v>10.1038/s41467-020-17887-x</v>
      </c>
      <c r="E349" s="3">
        <f>d11B!E349</f>
        <v>47496</v>
      </c>
      <c r="F349" s="3">
        <f>d11B!F349</f>
        <v>225.67543789849572</v>
      </c>
      <c r="G349" s="3">
        <f>d11B!G349</f>
        <v>225.67543789849572</v>
      </c>
      <c r="H349" s="3">
        <f>d11B!H349</f>
        <v>47.496000000000002</v>
      </c>
      <c r="I349" s="3">
        <f>d11B!I349</f>
        <v>0.22567543789849573</v>
      </c>
      <c r="J349" s="3">
        <f>d11B!J349</f>
        <v>0.22567543789849573</v>
      </c>
      <c r="K349" s="3">
        <f>d11B!K349</f>
        <v>1420.4521301263899</v>
      </c>
      <c r="L349" s="3">
        <f>d11B!L349</f>
        <v>307.8922361882303</v>
      </c>
      <c r="M349" s="3">
        <f>d11B!M349</f>
        <v>262.07331523241987</v>
      </c>
      <c r="N349" s="3" t="b">
        <f>d11B!N349</f>
        <v>1</v>
      </c>
      <c r="O349" s="3">
        <f>d11B!O349</f>
        <v>1</v>
      </c>
      <c r="P349" s="3" t="str">
        <f>d11B!P349</f>
        <v>all known sources of error have been quantified and/or sensitivity of the CO2 estimate to those sources is small</v>
      </c>
      <c r="Q349" s="3" t="str">
        <f>d11B!Q349</f>
        <v>NA</v>
      </c>
      <c r="R349" s="3" t="str">
        <f>d11B!R349</f>
        <v>NA</v>
      </c>
      <c r="S349" s="3" t="str">
        <f>d11B!S349</f>
        <v>NA</v>
      </c>
      <c r="T349" s="3" t="b">
        <f>d11B!T349</f>
        <v>1</v>
      </c>
      <c r="U349" s="3" t="b">
        <f>d11B!U349</f>
        <v>0</v>
      </c>
      <c r="V349" s="3" t="str">
        <f>d11B!V349</f>
        <v>NA</v>
      </c>
      <c r="W349" s="3" t="b">
        <f>d11B!W349</f>
        <v>0</v>
      </c>
      <c r="X349" s="3" t="b">
        <f>d11B!X349</f>
        <v>0</v>
      </c>
      <c r="Y349" s="3" t="str">
        <f>d11B!Y349</f>
        <v>added age uncertainties based on power fit on LR04 uncertainties</v>
      </c>
      <c r="Z349" s="3">
        <f>d11B!Z349</f>
        <v>1258</v>
      </c>
    </row>
    <row r="350" spans="1:26">
      <c r="A350" s="3" t="str">
        <f>d11B!A350</f>
        <v>boron isotopes</v>
      </c>
      <c r="B350" s="3" t="str">
        <f>d11B!B350</f>
        <v>Anagnostou</v>
      </c>
      <c r="C350" s="3">
        <f>d11B!C350</f>
        <v>2020</v>
      </c>
      <c r="D350" s="3" t="str">
        <f>d11B!D350</f>
        <v>10.1038/s41467-020-17887-x</v>
      </c>
      <c r="E350" s="3">
        <f>d11B!E350</f>
        <v>48137</v>
      </c>
      <c r="F350" s="3">
        <f>d11B!F350</f>
        <v>228.56235372133276</v>
      </c>
      <c r="G350" s="3">
        <f>d11B!G350</f>
        <v>228.56235372133276</v>
      </c>
      <c r="H350" s="3">
        <f>d11B!H350</f>
        <v>48.137</v>
      </c>
      <c r="I350" s="3">
        <f>d11B!I350</f>
        <v>0.22856235372133277</v>
      </c>
      <c r="J350" s="3">
        <f>d11B!J350</f>
        <v>0.22856235372133277</v>
      </c>
      <c r="K350" s="3">
        <f>d11B!K350</f>
        <v>1907.6348237872999</v>
      </c>
      <c r="L350" s="3">
        <f>d11B!L350</f>
        <v>472.22590876272989</v>
      </c>
      <c r="M350" s="3">
        <f>d11B!M350</f>
        <v>364.24112677492985</v>
      </c>
      <c r="N350" s="3" t="b">
        <f>d11B!N350</f>
        <v>1</v>
      </c>
      <c r="O350" s="3">
        <f>d11B!O350</f>
        <v>1</v>
      </c>
      <c r="P350" s="3" t="str">
        <f>d11B!P350</f>
        <v>all known sources of error have been quantified and/or sensitivity of the CO2 estimate to those sources is small</v>
      </c>
      <c r="Q350" s="3" t="str">
        <f>d11B!Q350</f>
        <v>NA</v>
      </c>
      <c r="R350" s="3" t="str">
        <f>d11B!R350</f>
        <v>NA</v>
      </c>
      <c r="S350" s="3" t="str">
        <f>d11B!S350</f>
        <v>NA</v>
      </c>
      <c r="T350" s="3" t="b">
        <f>d11B!T350</f>
        <v>1</v>
      </c>
      <c r="U350" s="3" t="b">
        <f>d11B!U350</f>
        <v>0</v>
      </c>
      <c r="V350" s="3" t="str">
        <f>d11B!V350</f>
        <v>NA</v>
      </c>
      <c r="W350" s="3" t="b">
        <f>d11B!W350</f>
        <v>0</v>
      </c>
      <c r="X350" s="3" t="b">
        <f>d11B!X350</f>
        <v>0</v>
      </c>
      <c r="Y350" s="3" t="str">
        <f>d11B!Y350</f>
        <v>added age uncertainties based on power fit on LR04 uncertainties</v>
      </c>
      <c r="Z350" s="3">
        <f>d11B!Z350</f>
        <v>1258</v>
      </c>
    </row>
    <row r="351" spans="1:26">
      <c r="A351" s="3" t="str">
        <f>d11B!A351</f>
        <v>boron isotopes</v>
      </c>
      <c r="B351" s="3" t="str">
        <f>d11B!B351</f>
        <v>Anagnostou</v>
      </c>
      <c r="C351" s="3">
        <f>d11B!C351</f>
        <v>2020</v>
      </c>
      <c r="D351" s="3" t="str">
        <f>d11B!D351</f>
        <v>10.1038/s41467-020-17887-x</v>
      </c>
      <c r="E351" s="3">
        <f>d11B!E351</f>
        <v>49001</v>
      </c>
      <c r="F351" s="3">
        <f>d11B!F351</f>
        <v>232.45046506460554</v>
      </c>
      <c r="G351" s="3">
        <f>d11B!G351</f>
        <v>232.45046506460554</v>
      </c>
      <c r="H351" s="3">
        <f>d11B!H351</f>
        <v>49.000999999999998</v>
      </c>
      <c r="I351" s="3">
        <f>d11B!I351</f>
        <v>0.23245046506460554</v>
      </c>
      <c r="J351" s="3">
        <f>d11B!J351</f>
        <v>0.23245046506460554</v>
      </c>
      <c r="K351" s="3">
        <f>d11B!K351</f>
        <v>1754.5304882714599</v>
      </c>
      <c r="L351" s="3">
        <f>d11B!L351</f>
        <v>413.59573172790033</v>
      </c>
      <c r="M351" s="3">
        <f>d11B!M351</f>
        <v>327.96734816189996</v>
      </c>
      <c r="N351" s="3" t="b">
        <f>d11B!N351</f>
        <v>1</v>
      </c>
      <c r="O351" s="3">
        <f>d11B!O351</f>
        <v>1</v>
      </c>
      <c r="P351" s="3" t="str">
        <f>d11B!P351</f>
        <v>all known sources of error have been quantified and/or sensitivity of the CO2 estimate to those sources is small</v>
      </c>
      <c r="Q351" s="3" t="str">
        <f>d11B!Q351</f>
        <v>NA</v>
      </c>
      <c r="R351" s="3" t="str">
        <f>d11B!R351</f>
        <v>NA</v>
      </c>
      <c r="S351" s="3" t="str">
        <f>d11B!S351</f>
        <v>NA</v>
      </c>
      <c r="T351" s="3" t="b">
        <f>d11B!T351</f>
        <v>1</v>
      </c>
      <c r="U351" s="3" t="b">
        <f>d11B!U351</f>
        <v>0</v>
      </c>
      <c r="V351" s="3" t="str">
        <f>d11B!V351</f>
        <v>NA</v>
      </c>
      <c r="W351" s="3" t="b">
        <f>d11B!W351</f>
        <v>0</v>
      </c>
      <c r="X351" s="3" t="b">
        <f>d11B!X351</f>
        <v>0</v>
      </c>
      <c r="Y351" s="3" t="str">
        <f>d11B!Y351</f>
        <v>added age uncertainties based on power fit on LR04 uncertainties</v>
      </c>
      <c r="Z351" s="3">
        <f>d11B!Z351</f>
        <v>1258</v>
      </c>
    </row>
    <row r="352" spans="1:26">
      <c r="A352" s="3" t="str">
        <f>d11B!A352</f>
        <v>boron isotopes</v>
      </c>
      <c r="B352" s="3" t="str">
        <f>d11B!B352</f>
        <v>Anagnostou</v>
      </c>
      <c r="C352" s="3">
        <f>d11B!C352</f>
        <v>2020</v>
      </c>
      <c r="D352" s="3" t="str">
        <f>d11B!D352</f>
        <v>10.1038/s41467-020-17887-x</v>
      </c>
      <c r="E352" s="3">
        <f>d11B!E352</f>
        <v>49831</v>
      </c>
      <c r="F352" s="3">
        <f>d11B!F352</f>
        <v>236.18222822268626</v>
      </c>
      <c r="G352" s="3">
        <f>d11B!G352</f>
        <v>236.18222822268626</v>
      </c>
      <c r="H352" s="3">
        <f>d11B!H352</f>
        <v>49.831000000000003</v>
      </c>
      <c r="I352" s="3">
        <f>d11B!I352</f>
        <v>0.23618222822268625</v>
      </c>
      <c r="J352" s="3">
        <f>d11B!J352</f>
        <v>0.23618222822268625</v>
      </c>
      <c r="K352" s="3">
        <f>d11B!K352</f>
        <v>1226.9821491242501</v>
      </c>
      <c r="L352" s="3">
        <f>d11B!L352</f>
        <v>266.01542969296997</v>
      </c>
      <c r="M352" s="3">
        <f>d11B!M352</f>
        <v>211.24337521407006</v>
      </c>
      <c r="N352" s="3" t="b">
        <f>d11B!N352</f>
        <v>1</v>
      </c>
      <c r="O352" s="3">
        <f>d11B!O352</f>
        <v>1</v>
      </c>
      <c r="P352" s="3" t="str">
        <f>d11B!P352</f>
        <v>all known sources of error have been quantified and/or sensitivity of the CO2 estimate to those sources is small</v>
      </c>
      <c r="Q352" s="3" t="str">
        <f>d11B!Q352</f>
        <v>NA</v>
      </c>
      <c r="R352" s="3" t="str">
        <f>d11B!R352</f>
        <v>NA</v>
      </c>
      <c r="S352" s="3" t="str">
        <f>d11B!S352</f>
        <v>NA</v>
      </c>
      <c r="T352" s="3" t="b">
        <f>d11B!T352</f>
        <v>1</v>
      </c>
      <c r="U352" s="3" t="b">
        <f>d11B!U352</f>
        <v>0</v>
      </c>
      <c r="V352" s="3" t="str">
        <f>d11B!V352</f>
        <v>NA</v>
      </c>
      <c r="W352" s="3" t="b">
        <f>d11B!W352</f>
        <v>0</v>
      </c>
      <c r="X352" s="3" t="b">
        <f>d11B!X352</f>
        <v>0</v>
      </c>
      <c r="Y352" s="3" t="str">
        <f>d11B!Y352</f>
        <v>added age uncertainties based on power fit on LR04 uncertainties</v>
      </c>
      <c r="Z352" s="3">
        <f>d11B!Z352</f>
        <v>1258</v>
      </c>
    </row>
    <row r="353" spans="1:26">
      <c r="A353" s="3" t="str">
        <f>d11B!A353</f>
        <v>boron isotopes</v>
      </c>
      <c r="B353" s="3" t="str">
        <f>d11B!B353</f>
        <v>Anagnostou</v>
      </c>
      <c r="C353" s="3">
        <f>d11B!C353</f>
        <v>2020</v>
      </c>
      <c r="D353" s="3" t="str">
        <f>d11B!D353</f>
        <v>10.1038/s41467-020-17887-x</v>
      </c>
      <c r="E353" s="3">
        <f>d11B!E353</f>
        <v>50705</v>
      </c>
      <c r="F353" s="3">
        <f>d11B!F353</f>
        <v>240.1083418887205</v>
      </c>
      <c r="G353" s="3">
        <f>d11B!G353</f>
        <v>240.1083418887205</v>
      </c>
      <c r="H353" s="3">
        <f>d11B!H353</f>
        <v>50.704999999999998</v>
      </c>
      <c r="I353" s="3">
        <f>d11B!I353</f>
        <v>0.24010834188872049</v>
      </c>
      <c r="J353" s="3">
        <f>d11B!J353</f>
        <v>0.24010834188872049</v>
      </c>
      <c r="K353" s="3">
        <f>d11B!K353</f>
        <v>1157.47112389621</v>
      </c>
      <c r="L353" s="3">
        <f>d11B!L353</f>
        <v>221.02061579058</v>
      </c>
      <c r="M353" s="3">
        <f>d11B!M353</f>
        <v>211.376418891242</v>
      </c>
      <c r="N353" s="3" t="b">
        <f>d11B!N353</f>
        <v>1</v>
      </c>
      <c r="O353" s="3">
        <f>d11B!O353</f>
        <v>1</v>
      </c>
      <c r="P353" s="3" t="str">
        <f>d11B!P353</f>
        <v>all known sources of error have been quantified and/or sensitivity of the CO2 estimate to those sources is small</v>
      </c>
      <c r="Q353" s="3" t="str">
        <f>d11B!Q353</f>
        <v>NA</v>
      </c>
      <c r="R353" s="3" t="str">
        <f>d11B!R353</f>
        <v>NA</v>
      </c>
      <c r="S353" s="3" t="str">
        <f>d11B!S353</f>
        <v>NA</v>
      </c>
      <c r="T353" s="3" t="b">
        <f>d11B!T353</f>
        <v>1</v>
      </c>
      <c r="U353" s="3" t="b">
        <f>d11B!U353</f>
        <v>0</v>
      </c>
      <c r="V353" s="3" t="str">
        <f>d11B!V353</f>
        <v>NA</v>
      </c>
      <c r="W353" s="3" t="b">
        <f>d11B!W353</f>
        <v>0</v>
      </c>
      <c r="X353" s="3" t="b">
        <f>d11B!X353</f>
        <v>0</v>
      </c>
      <c r="Y353" s="3" t="str">
        <f>d11B!Y353</f>
        <v>added age uncertainties based on power fit on LR04 uncertainties</v>
      </c>
      <c r="Z353" s="3">
        <f>d11B!Z353</f>
        <v>1258</v>
      </c>
    </row>
    <row r="354" spans="1:26">
      <c r="A354" s="3" t="str">
        <f>d11B!A354</f>
        <v>boron isotopes</v>
      </c>
      <c r="B354" s="3" t="str">
        <f>d11B!B354</f>
        <v>Anagnostou</v>
      </c>
      <c r="C354" s="3">
        <f>d11B!C354</f>
        <v>2020</v>
      </c>
      <c r="D354" s="3" t="str">
        <f>d11B!D354</f>
        <v>10.1038/s41467-020-17887-x</v>
      </c>
      <c r="E354" s="3">
        <f>d11B!E354</f>
        <v>50856</v>
      </c>
      <c r="F354" s="3">
        <f>d11B!F354</f>
        <v>240.78629537157894</v>
      </c>
      <c r="G354" s="3">
        <f>d11B!G354</f>
        <v>240.78629537157894</v>
      </c>
      <c r="H354" s="3">
        <f>d11B!H354</f>
        <v>50.856000000000002</v>
      </c>
      <c r="I354" s="3">
        <f>d11B!I354</f>
        <v>0.24078629537157895</v>
      </c>
      <c r="J354" s="3">
        <f>d11B!J354</f>
        <v>0.24078629537157895</v>
      </c>
      <c r="K354" s="3">
        <f>d11B!K354</f>
        <v>1135.37905734027</v>
      </c>
      <c r="L354" s="3">
        <f>d11B!L354</f>
        <v>235.29055620092004</v>
      </c>
      <c r="M354" s="3">
        <f>d11B!M354</f>
        <v>187.46978543031003</v>
      </c>
      <c r="N354" s="3" t="b">
        <f>d11B!N354</f>
        <v>1</v>
      </c>
      <c r="O354" s="3">
        <f>d11B!O354</f>
        <v>1</v>
      </c>
      <c r="P354" s="3" t="str">
        <f>d11B!P354</f>
        <v>all known sources of error have been quantified and/or sensitivity of the CO2 estimate to those sources is small</v>
      </c>
      <c r="Q354" s="3" t="str">
        <f>d11B!Q354</f>
        <v>NA</v>
      </c>
      <c r="R354" s="3" t="str">
        <f>d11B!R354</f>
        <v>NA</v>
      </c>
      <c r="S354" s="3" t="str">
        <f>d11B!S354</f>
        <v>NA</v>
      </c>
      <c r="T354" s="3" t="b">
        <f>d11B!T354</f>
        <v>1</v>
      </c>
      <c r="U354" s="3" t="b">
        <f>d11B!U354</f>
        <v>0</v>
      </c>
      <c r="V354" s="3" t="str">
        <f>d11B!V354</f>
        <v>NA</v>
      </c>
      <c r="W354" s="3" t="b">
        <f>d11B!W354</f>
        <v>0</v>
      </c>
      <c r="X354" s="3" t="b">
        <f>d11B!X354</f>
        <v>0</v>
      </c>
      <c r="Y354" s="3" t="str">
        <f>d11B!Y354</f>
        <v>added age uncertainties based on power fit on LR04 uncertainties</v>
      </c>
      <c r="Z354" s="3">
        <f>d11B!Z354</f>
        <v>1258</v>
      </c>
    </row>
    <row r="355" spans="1:26">
      <c r="A355" s="3" t="str">
        <f>d11B!A355</f>
        <v>boron isotopes</v>
      </c>
      <c r="B355" s="3" t="str">
        <f>d11B!B355</f>
        <v>Anagnostou</v>
      </c>
      <c r="C355" s="3">
        <f>d11B!C355</f>
        <v>2020</v>
      </c>
      <c r="D355" s="3" t="str">
        <f>d11B!D355</f>
        <v>10.1038/s41467-020-17887-x</v>
      </c>
      <c r="E355" s="3">
        <f>d11B!E355</f>
        <v>51980</v>
      </c>
      <c r="F355" s="3">
        <f>d11B!F355</f>
        <v>245.82952867537867</v>
      </c>
      <c r="G355" s="3">
        <f>d11B!G355</f>
        <v>245.82952867537867</v>
      </c>
      <c r="H355" s="3">
        <f>d11B!H355</f>
        <v>51.98</v>
      </c>
      <c r="I355" s="3">
        <f>d11B!I355</f>
        <v>0.24582952867537866</v>
      </c>
      <c r="J355" s="3">
        <f>d11B!J355</f>
        <v>0.24582952867537866</v>
      </c>
      <c r="K355" s="3">
        <f>d11B!K355</f>
        <v>1285.0984415114801</v>
      </c>
      <c r="L355" s="3">
        <f>d11B!L355</f>
        <v>286.79048823620997</v>
      </c>
      <c r="M355" s="3">
        <f>d11B!M355</f>
        <v>217.55487179577017</v>
      </c>
      <c r="N355" s="3" t="b">
        <f>d11B!N355</f>
        <v>1</v>
      </c>
      <c r="O355" s="3">
        <f>d11B!O355</f>
        <v>1</v>
      </c>
      <c r="P355" s="3" t="str">
        <f>d11B!P355</f>
        <v>all known sources of error have been quantified and/or sensitivity of the CO2 estimate to those sources is small</v>
      </c>
      <c r="Q355" s="3" t="str">
        <f>d11B!Q355</f>
        <v>NA</v>
      </c>
      <c r="R355" s="3" t="str">
        <f>d11B!R355</f>
        <v>NA</v>
      </c>
      <c r="S355" s="3" t="str">
        <f>d11B!S355</f>
        <v>NA</v>
      </c>
      <c r="T355" s="3" t="b">
        <f>d11B!T355</f>
        <v>1</v>
      </c>
      <c r="U355" s="3" t="b">
        <f>d11B!U355</f>
        <v>0</v>
      </c>
      <c r="V355" s="3" t="str">
        <f>d11B!V355</f>
        <v>NA</v>
      </c>
      <c r="W355" s="3" t="b">
        <f>d11B!W355</f>
        <v>0</v>
      </c>
      <c r="X355" s="3" t="b">
        <f>d11B!X355</f>
        <v>0</v>
      </c>
      <c r="Y355" s="3" t="str">
        <f>d11B!Y355</f>
        <v>added age uncertainties based on power fit on LR04 uncertainties</v>
      </c>
      <c r="Z355" s="3">
        <f>d11B!Z355</f>
        <v>1258</v>
      </c>
    </row>
    <row r="356" spans="1:26">
      <c r="A356" s="3" t="str">
        <f>d11B!A356</f>
        <v>boron isotopes</v>
      </c>
      <c r="B356" s="3" t="str">
        <f>d11B!B356</f>
        <v>Anagnostou</v>
      </c>
      <c r="C356" s="3">
        <f>d11B!C356</f>
        <v>2020</v>
      </c>
      <c r="D356" s="3" t="str">
        <f>d11B!D356</f>
        <v>10.1038/s41467-020-17887-x</v>
      </c>
      <c r="E356" s="3">
        <f>d11B!E356</f>
        <v>51980</v>
      </c>
      <c r="F356" s="3">
        <f>d11B!F356</f>
        <v>245.82952867537867</v>
      </c>
      <c r="G356" s="3">
        <f>d11B!G356</f>
        <v>245.82952867537867</v>
      </c>
      <c r="H356" s="3">
        <f>d11B!H356</f>
        <v>51.98</v>
      </c>
      <c r="I356" s="3">
        <f>d11B!I356</f>
        <v>0.24582952867537866</v>
      </c>
      <c r="J356" s="3">
        <f>d11B!J356</f>
        <v>0.24582952867537866</v>
      </c>
      <c r="K356" s="3">
        <f>d11B!K356</f>
        <v>1011.62153068053</v>
      </c>
      <c r="L356" s="3">
        <f>d11B!L356</f>
        <v>207.34861449046002</v>
      </c>
      <c r="M356" s="3">
        <f>d11B!M356</f>
        <v>171.26260772649698</v>
      </c>
      <c r="N356" s="3" t="b">
        <f>d11B!N356</f>
        <v>1</v>
      </c>
      <c r="O356" s="3">
        <f>d11B!O356</f>
        <v>1</v>
      </c>
      <c r="P356" s="3" t="str">
        <f>d11B!P356</f>
        <v>all known sources of error have been quantified and/or sensitivity of the CO2 estimate to those sources is small</v>
      </c>
      <c r="Q356" s="3" t="str">
        <f>d11B!Q356</f>
        <v>NA</v>
      </c>
      <c r="R356" s="3" t="str">
        <f>d11B!R356</f>
        <v>NA</v>
      </c>
      <c r="S356" s="3" t="str">
        <f>d11B!S356</f>
        <v>NA</v>
      </c>
      <c r="T356" s="3" t="b">
        <f>d11B!T356</f>
        <v>1</v>
      </c>
      <c r="U356" s="3" t="b">
        <f>d11B!U356</f>
        <v>0</v>
      </c>
      <c r="V356" s="3" t="str">
        <f>d11B!V356</f>
        <v>NA</v>
      </c>
      <c r="W356" s="3" t="b">
        <f>d11B!W356</f>
        <v>0</v>
      </c>
      <c r="X356" s="3" t="b">
        <f>d11B!X356</f>
        <v>0</v>
      </c>
      <c r="Y356" s="3" t="str">
        <f>d11B!Y356</f>
        <v>added age uncertainties based on power fit on LR04 uncertainties</v>
      </c>
      <c r="Z356" s="3">
        <f>d11B!Z356</f>
        <v>1258</v>
      </c>
    </row>
    <row r="357" spans="1:26">
      <c r="A357" s="3" t="str">
        <f>d11B!A357</f>
        <v>boron isotopes</v>
      </c>
      <c r="B357" s="3" t="str">
        <f>d11B!B357</f>
        <v>Anagnostou</v>
      </c>
      <c r="C357" s="3">
        <f>d11B!C357</f>
        <v>2020</v>
      </c>
      <c r="D357" s="3" t="str">
        <f>d11B!D357</f>
        <v>10.1038/s41467-020-17887-x</v>
      </c>
      <c r="E357" s="3">
        <f>d11B!E357</f>
        <v>53628</v>
      </c>
      <c r="F357" s="3">
        <f>d11B!F357</f>
        <v>253.21370519008789</v>
      </c>
      <c r="G357" s="3">
        <f>d11B!G357</f>
        <v>253.21370519008789</v>
      </c>
      <c r="H357" s="3">
        <f>d11B!H357</f>
        <v>53.628</v>
      </c>
      <c r="I357" s="3">
        <f>d11B!I357</f>
        <v>0.2532137051900879</v>
      </c>
      <c r="J357" s="3">
        <f>d11B!J357</f>
        <v>0.2532137051900879</v>
      </c>
      <c r="K357" s="3">
        <f>d11B!K357</f>
        <v>1027.7586666966999</v>
      </c>
      <c r="L357" s="3">
        <f>d11B!L357</f>
        <v>214.70458007625007</v>
      </c>
      <c r="M357" s="3">
        <f>d11B!M357</f>
        <v>179.05441232748092</v>
      </c>
      <c r="N357" s="3" t="b">
        <f>d11B!N357</f>
        <v>1</v>
      </c>
      <c r="O357" s="3">
        <f>d11B!O357</f>
        <v>1</v>
      </c>
      <c r="P357" s="3" t="str">
        <f>d11B!P357</f>
        <v>all known sources of error have been quantified and/or sensitivity of the CO2 estimate to those sources is small</v>
      </c>
      <c r="Q357" s="3" t="str">
        <f>d11B!Q357</f>
        <v>NA</v>
      </c>
      <c r="R357" s="3" t="str">
        <f>d11B!R357</f>
        <v>NA</v>
      </c>
      <c r="S357" s="3" t="str">
        <f>d11B!S357</f>
        <v>NA</v>
      </c>
      <c r="T357" s="3" t="b">
        <f>d11B!T357</f>
        <v>1</v>
      </c>
      <c r="U357" s="3" t="b">
        <f>d11B!U357</f>
        <v>0</v>
      </c>
      <c r="V357" s="3" t="str">
        <f>d11B!V357</f>
        <v>NA</v>
      </c>
      <c r="W357" s="3" t="b">
        <f>d11B!W357</f>
        <v>0</v>
      </c>
      <c r="X357" s="3" t="b">
        <f>d11B!X357</f>
        <v>0</v>
      </c>
      <c r="Y357" s="3" t="str">
        <f>d11B!Y357</f>
        <v>added age uncertainties based on power fit on LR04 uncertainties</v>
      </c>
      <c r="Z357" s="3">
        <f>d11B!Z357</f>
        <v>1258</v>
      </c>
    </row>
    <row r="358" spans="1:26">
      <c r="A358" s="3" t="str">
        <f>d11B!A358</f>
        <v>boron isotopes</v>
      </c>
      <c r="B358" s="3" t="str">
        <f>d11B!B358</f>
        <v>Anagnostou</v>
      </c>
      <c r="C358" s="3">
        <f>d11B!C358</f>
        <v>2020</v>
      </c>
      <c r="D358" s="3" t="str">
        <f>d11B!D358</f>
        <v>10.1038/s41467-020-17887-x</v>
      </c>
      <c r="E358" s="3">
        <f>d11B!E358</f>
        <v>54678</v>
      </c>
      <c r="F358" s="3">
        <f>d11B!F358</f>
        <v>257.9122791399073</v>
      </c>
      <c r="G358" s="3">
        <f>d11B!G358</f>
        <v>257.9122791399073</v>
      </c>
      <c r="H358" s="3">
        <f>d11B!H358</f>
        <v>54.677999999999997</v>
      </c>
      <c r="I358" s="3">
        <f>d11B!I358</f>
        <v>0.25791227913990727</v>
      </c>
      <c r="J358" s="3">
        <f>d11B!J358</f>
        <v>0.25791227913990727</v>
      </c>
      <c r="K358" s="3">
        <f>d11B!K358</f>
        <v>647.83244615184901</v>
      </c>
      <c r="L358" s="3">
        <f>d11B!L358</f>
        <v>122.70046584686202</v>
      </c>
      <c r="M358" s="3">
        <f>d11B!M358</f>
        <v>97.488763650404962</v>
      </c>
      <c r="N358" s="3" t="b">
        <f>d11B!N358</f>
        <v>1</v>
      </c>
      <c r="O358" s="3">
        <f>d11B!O358</f>
        <v>1</v>
      </c>
      <c r="P358" s="3" t="str">
        <f>d11B!P358</f>
        <v>all known sources of error have been quantified and/or sensitivity of the CO2 estimate to those sources is small</v>
      </c>
      <c r="Q358" s="3" t="str">
        <f>d11B!Q358</f>
        <v>NA</v>
      </c>
      <c r="R358" s="3" t="str">
        <f>d11B!R358</f>
        <v>NA</v>
      </c>
      <c r="S358" s="3" t="str">
        <f>d11B!S358</f>
        <v>NA</v>
      </c>
      <c r="T358" s="3" t="b">
        <f>d11B!T358</f>
        <v>1</v>
      </c>
      <c r="U358" s="3" t="b">
        <f>d11B!U358</f>
        <v>0</v>
      </c>
      <c r="V358" s="3" t="str">
        <f>d11B!V358</f>
        <v>NA</v>
      </c>
      <c r="W358" s="3" t="b">
        <f>d11B!W358</f>
        <v>0</v>
      </c>
      <c r="X358" s="3" t="b">
        <f>d11B!X358</f>
        <v>0</v>
      </c>
      <c r="Y358" s="3" t="str">
        <f>d11B!Y358</f>
        <v>added age uncertainties based on power fit on LR04 uncertainties</v>
      </c>
      <c r="Z358" s="3">
        <f>d11B!Z358</f>
        <v>1258</v>
      </c>
    </row>
    <row r="359" spans="1:26">
      <c r="A359" s="3" t="str">
        <f>d11B!A359</f>
        <v>boron isotopes</v>
      </c>
      <c r="B359" s="3" t="str">
        <f>d11B!B359</f>
        <v>Anagnostou</v>
      </c>
      <c r="C359" s="3">
        <f>d11B!C359</f>
        <v>2020</v>
      </c>
      <c r="D359" s="3" t="str">
        <f>d11B!D359</f>
        <v>10.1038/s41467-020-17887-x</v>
      </c>
      <c r="E359" s="3">
        <f>d11B!E359</f>
        <v>55541</v>
      </c>
      <c r="F359" s="3">
        <f>d11B!F359</f>
        <v>261.77055743366628</v>
      </c>
      <c r="G359" s="3">
        <f>d11B!G359</f>
        <v>261.77055743366628</v>
      </c>
      <c r="H359" s="3">
        <f>d11B!H359</f>
        <v>55.540999999999997</v>
      </c>
      <c r="I359" s="3">
        <f>d11B!I359</f>
        <v>0.26177055743366628</v>
      </c>
      <c r="J359" s="3">
        <f>d11B!J359</f>
        <v>0.26177055743366628</v>
      </c>
      <c r="K359" s="3">
        <f>d11B!K359</f>
        <v>796.67056478419204</v>
      </c>
      <c r="L359" s="3">
        <f>d11B!L359</f>
        <v>163.03534970835699</v>
      </c>
      <c r="M359" s="3">
        <f>d11B!M359</f>
        <v>127.04337742777102</v>
      </c>
      <c r="N359" s="3" t="b">
        <f>d11B!N359</f>
        <v>1</v>
      </c>
      <c r="O359" s="3">
        <f>d11B!O359</f>
        <v>1</v>
      </c>
      <c r="P359" s="3" t="str">
        <f>d11B!P359</f>
        <v>all known sources of error have been quantified and/or sensitivity of the CO2 estimate to those sources is small</v>
      </c>
      <c r="Q359" s="3" t="str">
        <f>d11B!Q359</f>
        <v>NA</v>
      </c>
      <c r="R359" s="3" t="str">
        <f>d11B!R359</f>
        <v>NA</v>
      </c>
      <c r="S359" s="3" t="str">
        <f>d11B!S359</f>
        <v>NA</v>
      </c>
      <c r="T359" s="3" t="b">
        <f>d11B!T359</f>
        <v>1</v>
      </c>
      <c r="U359" s="3" t="b">
        <f>d11B!U359</f>
        <v>0</v>
      </c>
      <c r="V359" s="3" t="str">
        <f>d11B!V359</f>
        <v>NA</v>
      </c>
      <c r="W359" s="3" t="b">
        <f>d11B!W359</f>
        <v>0</v>
      </c>
      <c r="X359" s="3" t="b">
        <f>d11B!X359</f>
        <v>0</v>
      </c>
      <c r="Y359" s="3" t="str">
        <f>d11B!Y359</f>
        <v>added age uncertainties based on power fit on LR04 uncertainties</v>
      </c>
      <c r="Z359" s="3">
        <f>d11B!Z359</f>
        <v>1258</v>
      </c>
    </row>
    <row r="360" spans="1:26">
      <c r="A360" s="3" t="str">
        <f>d11B!A360</f>
        <v>boron isotopes</v>
      </c>
      <c r="B360" s="3" t="str">
        <f>d11B!B360</f>
        <v>Anagnostou</v>
      </c>
      <c r="C360" s="3">
        <f>d11B!C360</f>
        <v>2020</v>
      </c>
      <c r="D360" s="3" t="str">
        <f>d11B!D360</f>
        <v>10.1038/s41467-020-17887-x</v>
      </c>
      <c r="E360" s="3">
        <f>d11B!E360</f>
        <v>35607.546149164918</v>
      </c>
      <c r="F360" s="3">
        <f>d11B!F360</f>
        <v>171.73161740963536</v>
      </c>
      <c r="G360" s="3">
        <f>d11B!G360</f>
        <v>171.73161740963536</v>
      </c>
      <c r="H360" s="3">
        <f>d11B!H360</f>
        <v>35.607546149164918</v>
      </c>
      <c r="I360" s="3">
        <f>d11B!I360</f>
        <v>0.17173161740963536</v>
      </c>
      <c r="J360" s="3">
        <f>d11B!J360</f>
        <v>0.17173161740963536</v>
      </c>
      <c r="K360" s="3">
        <f>d11B!K360</f>
        <v>910.30280328803701</v>
      </c>
      <c r="L360" s="3">
        <f>d11B!L360</f>
        <v>180.67093475319302</v>
      </c>
      <c r="M360" s="3">
        <f>d11B!M360</f>
        <v>160.45747400424898</v>
      </c>
      <c r="N360" s="3" t="b">
        <f>d11B!N360</f>
        <v>1</v>
      </c>
      <c r="O360" s="3">
        <f>d11B!O360</f>
        <v>1</v>
      </c>
      <c r="P360" s="3" t="str">
        <f>d11B!P360</f>
        <v>all known sources of error have been quantified and/or sensitivity of the CO2 estimate to those sources is small</v>
      </c>
      <c r="Q360" s="3" t="str">
        <f>d11B!Q360</f>
        <v>NA</v>
      </c>
      <c r="R360" s="3" t="str">
        <f>d11B!R360</f>
        <v>NA</v>
      </c>
      <c r="S360" s="3" t="str">
        <f>d11B!S360</f>
        <v>NA</v>
      </c>
      <c r="T360" s="3" t="b">
        <f>d11B!T360</f>
        <v>1</v>
      </c>
      <c r="U360" s="3" t="b">
        <f>d11B!U360</f>
        <v>0</v>
      </c>
      <c r="V360" s="3" t="str">
        <f>d11B!V360</f>
        <v>NA</v>
      </c>
      <c r="W360" s="3" t="b">
        <f>d11B!W360</f>
        <v>0</v>
      </c>
      <c r="X360" s="3" t="b">
        <f>d11B!X360</f>
        <v>0</v>
      </c>
      <c r="Y360" s="3" t="str">
        <f>d11B!Y360</f>
        <v>added age uncertainties based on power fit on LR04 uncertainties</v>
      </c>
      <c r="Z360" s="3">
        <f>d11B!Z360</f>
        <v>865</v>
      </c>
    </row>
    <row r="361" spans="1:26">
      <c r="A361" s="3" t="str">
        <f>d11B!A361</f>
        <v>boron isotopes</v>
      </c>
      <c r="B361" s="3" t="str">
        <f>d11B!B361</f>
        <v>Anagnostou</v>
      </c>
      <c r="C361" s="3">
        <f>d11B!C361</f>
        <v>2020</v>
      </c>
      <c r="D361" s="3" t="str">
        <f>d11B!D361</f>
        <v>10.1038/s41467-020-17887-x</v>
      </c>
      <c r="E361" s="3">
        <f>d11B!E361</f>
        <v>36396.420763179842</v>
      </c>
      <c r="F361" s="3">
        <f>d11B!F361</f>
        <v>175.33714471131941</v>
      </c>
      <c r="G361" s="3">
        <f>d11B!G361</f>
        <v>175.33714471131941</v>
      </c>
      <c r="H361" s="3">
        <f>d11B!H361</f>
        <v>36.39642076317984</v>
      </c>
      <c r="I361" s="3">
        <f>d11B!I361</f>
        <v>0.17533714471131942</v>
      </c>
      <c r="J361" s="3">
        <f>d11B!J361</f>
        <v>0.17533714471131942</v>
      </c>
      <c r="K361" s="3">
        <f>d11B!K361</f>
        <v>871.97461896363495</v>
      </c>
      <c r="L361" s="3">
        <f>d11B!L361</f>
        <v>199.34882259868516</v>
      </c>
      <c r="M361" s="3">
        <f>d11B!M361</f>
        <v>157.48284668911992</v>
      </c>
      <c r="N361" s="3" t="b">
        <f>d11B!N361</f>
        <v>1</v>
      </c>
      <c r="O361" s="3">
        <f>d11B!O361</f>
        <v>1</v>
      </c>
      <c r="P361" s="3" t="str">
        <f>d11B!P361</f>
        <v>all known sources of error have been quantified and/or sensitivity of the CO2 estimate to those sources is small</v>
      </c>
      <c r="Q361" s="3" t="str">
        <f>d11B!Q361</f>
        <v>NA</v>
      </c>
      <c r="R361" s="3" t="str">
        <f>d11B!R361</f>
        <v>NA</v>
      </c>
      <c r="S361" s="3" t="str">
        <f>d11B!S361</f>
        <v>NA</v>
      </c>
      <c r="T361" s="3" t="b">
        <f>d11B!T361</f>
        <v>1</v>
      </c>
      <c r="U361" s="3" t="b">
        <f>d11B!U361</f>
        <v>0</v>
      </c>
      <c r="V361" s="3" t="str">
        <f>d11B!V361</f>
        <v>NA</v>
      </c>
      <c r="W361" s="3" t="b">
        <f>d11B!W361</f>
        <v>0</v>
      </c>
      <c r="X361" s="3" t="b">
        <f>d11B!X361</f>
        <v>0</v>
      </c>
      <c r="Y361" s="3" t="str">
        <f>d11B!Y361</f>
        <v>added age uncertainties based on power fit on LR04 uncertainties</v>
      </c>
      <c r="Z361" s="3">
        <f>d11B!Z361</f>
        <v>865</v>
      </c>
    </row>
    <row r="362" spans="1:26">
      <c r="A362" s="3" t="str">
        <f>d11B!A362</f>
        <v>boron isotopes</v>
      </c>
      <c r="B362" s="3" t="str">
        <f>d11B!B362</f>
        <v>Anagnostou</v>
      </c>
      <c r="C362" s="3">
        <f>d11B!C362</f>
        <v>2020</v>
      </c>
      <c r="D362" s="3" t="str">
        <f>d11B!D362</f>
        <v>10.1038/s41467-020-17887-x</v>
      </c>
      <c r="E362" s="3">
        <f>d11B!E362</f>
        <v>36963.283521536279</v>
      </c>
      <c r="F362" s="3">
        <f>d11B!F362</f>
        <v>177.92547000341463</v>
      </c>
      <c r="G362" s="3">
        <f>d11B!G362</f>
        <v>177.92547000341463</v>
      </c>
      <c r="H362" s="3">
        <f>d11B!H362</f>
        <v>36.963283521536276</v>
      </c>
      <c r="I362" s="3">
        <f>d11B!I362</f>
        <v>0.17792547000341463</v>
      </c>
      <c r="J362" s="3">
        <f>d11B!J362</f>
        <v>0.17792547000341463</v>
      </c>
      <c r="K362" s="3">
        <f>d11B!K362</f>
        <v>883.00408334850692</v>
      </c>
      <c r="L362" s="3">
        <f>d11B!L362</f>
        <v>190.95053260251314</v>
      </c>
      <c r="M362" s="3">
        <f>d11B!M362</f>
        <v>138.91568667466595</v>
      </c>
      <c r="N362" s="3" t="b">
        <f>d11B!N362</f>
        <v>1</v>
      </c>
      <c r="O362" s="3">
        <f>d11B!O362</f>
        <v>1</v>
      </c>
      <c r="P362" s="3" t="str">
        <f>d11B!P362</f>
        <v>all known sources of error have been quantified and/or sensitivity of the CO2 estimate to those sources is small</v>
      </c>
      <c r="Q362" s="3" t="str">
        <f>d11B!Q362</f>
        <v>NA</v>
      </c>
      <c r="R362" s="3" t="str">
        <f>d11B!R362</f>
        <v>NA</v>
      </c>
      <c r="S362" s="3" t="str">
        <f>d11B!S362</f>
        <v>NA</v>
      </c>
      <c r="T362" s="3" t="b">
        <f>d11B!T362</f>
        <v>1</v>
      </c>
      <c r="U362" s="3" t="b">
        <f>d11B!U362</f>
        <v>0</v>
      </c>
      <c r="V362" s="3" t="str">
        <f>d11B!V362</f>
        <v>NA</v>
      </c>
      <c r="W362" s="3" t="b">
        <f>d11B!W362</f>
        <v>0</v>
      </c>
      <c r="X362" s="3" t="b">
        <f>d11B!X362</f>
        <v>0</v>
      </c>
      <c r="Y362" s="3" t="str">
        <f>d11B!Y362</f>
        <v>added age uncertainties based on power fit on LR04 uncertainties</v>
      </c>
      <c r="Z362" s="3">
        <f>d11B!Z362</f>
        <v>865</v>
      </c>
    </row>
    <row r="363" spans="1:26">
      <c r="A363" s="3" t="str">
        <f>d11B!A363</f>
        <v>boron isotopes</v>
      </c>
      <c r="B363" s="3" t="str">
        <f>d11B!B363</f>
        <v>Anagnostou</v>
      </c>
      <c r="C363" s="3">
        <f>d11B!C363</f>
        <v>2020</v>
      </c>
      <c r="D363" s="3" t="str">
        <f>d11B!D363</f>
        <v>10.1038/s41467-020-17887-x</v>
      </c>
      <c r="E363" s="3">
        <f>d11B!E363</f>
        <v>36963.283521536279</v>
      </c>
      <c r="F363" s="3">
        <f>d11B!F363</f>
        <v>177.92547000341463</v>
      </c>
      <c r="G363" s="3">
        <f>d11B!G363</f>
        <v>177.92547000341463</v>
      </c>
      <c r="H363" s="3">
        <f>d11B!H363</f>
        <v>36.963283521536276</v>
      </c>
      <c r="I363" s="3">
        <f>d11B!I363</f>
        <v>0.17792547000341463</v>
      </c>
      <c r="J363" s="3">
        <f>d11B!J363</f>
        <v>0.17792547000341463</v>
      </c>
      <c r="K363" s="3">
        <f>d11B!K363</f>
        <v>830.59834251235395</v>
      </c>
      <c r="L363" s="3">
        <f>d11B!L363</f>
        <v>167.98339020022297</v>
      </c>
      <c r="M363" s="3">
        <f>d11B!M363</f>
        <v>146.53528290331894</v>
      </c>
      <c r="N363" s="3" t="b">
        <f>d11B!N363</f>
        <v>1</v>
      </c>
      <c r="O363" s="3">
        <f>d11B!O363</f>
        <v>1</v>
      </c>
      <c r="P363" s="3" t="str">
        <f>d11B!P363</f>
        <v>all known sources of error have been quantified and/or sensitivity of the CO2 estimate to those sources is small</v>
      </c>
      <c r="Q363" s="3" t="str">
        <f>d11B!Q363</f>
        <v>NA</v>
      </c>
      <c r="R363" s="3" t="str">
        <f>d11B!R363</f>
        <v>NA</v>
      </c>
      <c r="S363" s="3" t="str">
        <f>d11B!S363</f>
        <v>NA</v>
      </c>
      <c r="T363" s="3" t="b">
        <f>d11B!T363</f>
        <v>1</v>
      </c>
      <c r="U363" s="3" t="b">
        <f>d11B!U363</f>
        <v>0</v>
      </c>
      <c r="V363" s="3" t="str">
        <f>d11B!V363</f>
        <v>NA</v>
      </c>
      <c r="W363" s="3" t="b">
        <f>d11B!W363</f>
        <v>0</v>
      </c>
      <c r="X363" s="3" t="b">
        <f>d11B!X363</f>
        <v>0</v>
      </c>
      <c r="Y363" s="3" t="str">
        <f>d11B!Y363</f>
        <v>added age uncertainties based on power fit on LR04 uncertainties</v>
      </c>
      <c r="Z363" s="3">
        <f>d11B!Z363</f>
        <v>865</v>
      </c>
    </row>
    <row r="364" spans="1:26">
      <c r="A364" s="3" t="str">
        <f>d11B!A364</f>
        <v>boron isotopes</v>
      </c>
      <c r="B364" s="3" t="str">
        <f>d11B!B364</f>
        <v>Anagnostou</v>
      </c>
      <c r="C364" s="3">
        <f>d11B!C364</f>
        <v>2020</v>
      </c>
      <c r="D364" s="3" t="str">
        <f>d11B!D364</f>
        <v>10.1038/s41467-020-17887-x</v>
      </c>
      <c r="E364" s="3">
        <f>d11B!E364</f>
        <v>37636.080870917576</v>
      </c>
      <c r="F364" s="3">
        <f>d11B!F364</f>
        <v>180.99483340322359</v>
      </c>
      <c r="G364" s="3">
        <f>d11B!G364</f>
        <v>180.99483340322359</v>
      </c>
      <c r="H364" s="3">
        <f>d11B!H364</f>
        <v>37.636080870917574</v>
      </c>
      <c r="I364" s="3">
        <f>d11B!I364</f>
        <v>0.18099483340322359</v>
      </c>
      <c r="J364" s="3">
        <f>d11B!J364</f>
        <v>0.18099483340322359</v>
      </c>
      <c r="K364" s="3">
        <f>d11B!K364</f>
        <v>814.00923849256708</v>
      </c>
      <c r="L364" s="3">
        <f>d11B!L364</f>
        <v>334.08949010085291</v>
      </c>
      <c r="M364" s="3">
        <f>d11B!M364</f>
        <v>203.9056035425441</v>
      </c>
      <c r="N364" s="3" t="b">
        <f>d11B!N364</f>
        <v>1</v>
      </c>
      <c r="O364" s="3">
        <f>d11B!O364</f>
        <v>1</v>
      </c>
      <c r="P364" s="3" t="str">
        <f>d11B!P364</f>
        <v>all known sources of error have been quantified and/or sensitivity of the CO2 estimate to those sources is small</v>
      </c>
      <c r="Q364" s="3" t="str">
        <f>d11B!Q364</f>
        <v>NA</v>
      </c>
      <c r="R364" s="3" t="str">
        <f>d11B!R364</f>
        <v>NA</v>
      </c>
      <c r="S364" s="3" t="str">
        <f>d11B!S364</f>
        <v>NA</v>
      </c>
      <c r="T364" s="3" t="b">
        <f>d11B!T364</f>
        <v>1</v>
      </c>
      <c r="U364" s="3" t="b">
        <f>d11B!U364</f>
        <v>0</v>
      </c>
      <c r="V364" s="3" t="str">
        <f>d11B!V364</f>
        <v>NA</v>
      </c>
      <c r="W364" s="3" t="b">
        <f>d11B!W364</f>
        <v>0</v>
      </c>
      <c r="X364" s="3" t="b">
        <f>d11B!X364</f>
        <v>0</v>
      </c>
      <c r="Y364" s="3" t="str">
        <f>d11B!Y364</f>
        <v>added age uncertainties based on power fit on LR04 uncertainties</v>
      </c>
      <c r="Z364" s="3">
        <f>d11B!Z364</f>
        <v>865</v>
      </c>
    </row>
    <row r="365" spans="1:26">
      <c r="A365" s="3" t="str">
        <f>d11B!A365</f>
        <v>boron isotopes</v>
      </c>
      <c r="B365" s="3" t="str">
        <f>d11B!B365</f>
        <v>Anagnostou</v>
      </c>
      <c r="C365" s="3">
        <f>d11B!C365</f>
        <v>2020</v>
      </c>
      <c r="D365" s="3" t="str">
        <f>d11B!D365</f>
        <v>10.1038/s41467-020-17887-x</v>
      </c>
      <c r="E365" s="3">
        <f>d11B!E365</f>
        <v>38109.405639326527</v>
      </c>
      <c r="F365" s="3">
        <f>d11B!F365</f>
        <v>183.15247895393838</v>
      </c>
      <c r="G365" s="3">
        <f>d11B!G365</f>
        <v>183.15247895393838</v>
      </c>
      <c r="H365" s="3">
        <f>d11B!H365</f>
        <v>38.109405639326525</v>
      </c>
      <c r="I365" s="3">
        <f>d11B!I365</f>
        <v>0.18315247895393838</v>
      </c>
      <c r="J365" s="3">
        <f>d11B!J365</f>
        <v>0.18315247895393838</v>
      </c>
      <c r="K365" s="3">
        <f>d11B!K365</f>
        <v>898.79664636703501</v>
      </c>
      <c r="L365" s="3">
        <f>d11B!L365</f>
        <v>209.27541823071488</v>
      </c>
      <c r="M365" s="3">
        <f>d11B!M365</f>
        <v>160.36323966522696</v>
      </c>
      <c r="N365" s="3" t="b">
        <f>d11B!N365</f>
        <v>1</v>
      </c>
      <c r="O365" s="3">
        <f>d11B!O365</f>
        <v>1</v>
      </c>
      <c r="P365" s="3" t="str">
        <f>d11B!P365</f>
        <v>all known sources of error have been quantified and/or sensitivity of the CO2 estimate to those sources is small</v>
      </c>
      <c r="Q365" s="3" t="str">
        <f>d11B!Q365</f>
        <v>NA</v>
      </c>
      <c r="R365" s="3" t="str">
        <f>d11B!R365</f>
        <v>NA</v>
      </c>
      <c r="S365" s="3" t="str">
        <f>d11B!S365</f>
        <v>NA</v>
      </c>
      <c r="T365" s="3" t="b">
        <f>d11B!T365</f>
        <v>1</v>
      </c>
      <c r="U365" s="3" t="b">
        <f>d11B!U365</f>
        <v>0</v>
      </c>
      <c r="V365" s="3" t="str">
        <f>d11B!V365</f>
        <v>NA</v>
      </c>
      <c r="W365" s="3" t="b">
        <f>d11B!W365</f>
        <v>0</v>
      </c>
      <c r="X365" s="3" t="b">
        <f>d11B!X365</f>
        <v>0</v>
      </c>
      <c r="Y365" s="3" t="str">
        <f>d11B!Y365</f>
        <v>added age uncertainties based on power fit on LR04 uncertainties</v>
      </c>
      <c r="Z365" s="3">
        <f>d11B!Z365</f>
        <v>865</v>
      </c>
    </row>
    <row r="366" spans="1:26">
      <c r="A366" s="3" t="str">
        <f>d11B!A366</f>
        <v>boron isotopes</v>
      </c>
      <c r="B366" s="3" t="str">
        <f>d11B!B366</f>
        <v>Anagnostou</v>
      </c>
      <c r="C366" s="3">
        <f>d11B!C366</f>
        <v>2020</v>
      </c>
      <c r="D366" s="3" t="str">
        <f>d11B!D366</f>
        <v>10.1038/s41467-020-17887-x</v>
      </c>
      <c r="E366" s="3">
        <f>d11B!E366</f>
        <v>38781.076024973518</v>
      </c>
      <c r="F366" s="3">
        <f>d11B!F366</f>
        <v>186.21190316195211</v>
      </c>
      <c r="G366" s="3">
        <f>d11B!G366</f>
        <v>186.21190316195211</v>
      </c>
      <c r="H366" s="3">
        <f>d11B!H366</f>
        <v>38.781076024973515</v>
      </c>
      <c r="I366" s="3">
        <f>d11B!I366</f>
        <v>0.1862119031619521</v>
      </c>
      <c r="J366" s="3">
        <f>d11B!J366</f>
        <v>0.1862119031619521</v>
      </c>
      <c r="K366" s="3">
        <f>d11B!K366</f>
        <v>893.23335022550896</v>
      </c>
      <c r="L366" s="3">
        <f>d11B!L366</f>
        <v>156.40132994540113</v>
      </c>
      <c r="M366" s="3">
        <f>d11B!M366</f>
        <v>157.318079388461</v>
      </c>
      <c r="N366" s="3" t="b">
        <f>d11B!N366</f>
        <v>1</v>
      </c>
      <c r="O366" s="3">
        <f>d11B!O366</f>
        <v>1</v>
      </c>
      <c r="P366" s="3" t="str">
        <f>d11B!P366</f>
        <v>all known sources of error have been quantified and/or sensitivity of the CO2 estimate to those sources is small</v>
      </c>
      <c r="Q366" s="3" t="str">
        <f>d11B!Q366</f>
        <v>NA</v>
      </c>
      <c r="R366" s="3" t="str">
        <f>d11B!R366</f>
        <v>NA</v>
      </c>
      <c r="S366" s="3" t="str">
        <f>d11B!S366</f>
        <v>NA</v>
      </c>
      <c r="T366" s="3" t="b">
        <f>d11B!T366</f>
        <v>1</v>
      </c>
      <c r="U366" s="3" t="b">
        <f>d11B!U366</f>
        <v>0</v>
      </c>
      <c r="V366" s="3" t="str">
        <f>d11B!V366</f>
        <v>NA</v>
      </c>
      <c r="W366" s="3" t="b">
        <f>d11B!W366</f>
        <v>0</v>
      </c>
      <c r="X366" s="3" t="b">
        <f>d11B!X366</f>
        <v>0</v>
      </c>
      <c r="Y366" s="3" t="str">
        <f>d11B!Y366</f>
        <v>added age uncertainties based on power fit on LR04 uncertainties</v>
      </c>
      <c r="Z366" s="3">
        <f>d11B!Z366</f>
        <v>865</v>
      </c>
    </row>
    <row r="367" spans="1:26">
      <c r="A367" s="3" t="str">
        <f>d11B!A367</f>
        <v>boron isotopes</v>
      </c>
      <c r="B367" s="3" t="str">
        <f>d11B!B367</f>
        <v>Anagnostou</v>
      </c>
      <c r="C367" s="3">
        <f>d11B!C367</f>
        <v>2020</v>
      </c>
      <c r="D367" s="3" t="str">
        <f>d11B!D367</f>
        <v>10.1038/s41467-020-17887-x</v>
      </c>
      <c r="E367" s="3">
        <f>d11B!E367</f>
        <v>38781.076024973518</v>
      </c>
      <c r="F367" s="3">
        <f>d11B!F367</f>
        <v>186.21190316195211</v>
      </c>
      <c r="G367" s="3">
        <f>d11B!G367</f>
        <v>186.21190316195211</v>
      </c>
      <c r="H367" s="3">
        <f>d11B!H367</f>
        <v>38.781076024973515</v>
      </c>
      <c r="I367" s="3">
        <f>d11B!I367</f>
        <v>0.1862119031619521</v>
      </c>
      <c r="J367" s="3">
        <f>d11B!J367</f>
        <v>0.1862119031619521</v>
      </c>
      <c r="K367" s="3">
        <f>d11B!K367</f>
        <v>887.00646628929007</v>
      </c>
      <c r="L367" s="3">
        <f>d11B!L367</f>
        <v>169.96647183979985</v>
      </c>
      <c r="M367" s="3">
        <f>d11B!M367</f>
        <v>153.24664725448815</v>
      </c>
      <c r="N367" s="3" t="b">
        <f>d11B!N367</f>
        <v>1</v>
      </c>
      <c r="O367" s="3">
        <f>d11B!O367</f>
        <v>1</v>
      </c>
      <c r="P367" s="3" t="str">
        <f>d11B!P367</f>
        <v>all known sources of error have been quantified and/or sensitivity of the CO2 estimate to those sources is small</v>
      </c>
      <c r="Q367" s="3" t="str">
        <f>d11B!Q367</f>
        <v>NA</v>
      </c>
      <c r="R367" s="3" t="str">
        <f>d11B!R367</f>
        <v>NA</v>
      </c>
      <c r="S367" s="3" t="str">
        <f>d11B!S367</f>
        <v>NA</v>
      </c>
      <c r="T367" s="3" t="b">
        <f>d11B!T367</f>
        <v>1</v>
      </c>
      <c r="U367" s="3" t="b">
        <f>d11B!U367</f>
        <v>0</v>
      </c>
      <c r="V367" s="3" t="str">
        <f>d11B!V367</f>
        <v>NA</v>
      </c>
      <c r="W367" s="3" t="b">
        <f>d11B!W367</f>
        <v>0</v>
      </c>
      <c r="X367" s="3" t="b">
        <f>d11B!X367</f>
        <v>0</v>
      </c>
      <c r="Y367" s="3" t="str">
        <f>d11B!Y367</f>
        <v>added age uncertainties based on power fit on LR04 uncertainties</v>
      </c>
      <c r="Z367" s="3">
        <f>d11B!Z367</f>
        <v>865</v>
      </c>
    </row>
    <row r="368" spans="1:26">
      <c r="A368" s="3" t="str">
        <f>d11B!A368</f>
        <v>boron isotopes</v>
      </c>
      <c r="B368" s="3" t="str">
        <f>d11B!B368</f>
        <v>Anagnostou</v>
      </c>
      <c r="C368" s="3">
        <f>d11B!C368</f>
        <v>2020</v>
      </c>
      <c r="D368" s="3" t="str">
        <f>d11B!D368</f>
        <v>10.1038/s41467-020-17887-x</v>
      </c>
      <c r="E368" s="3">
        <f>d11B!E368</f>
        <v>38781.076024973518</v>
      </c>
      <c r="F368" s="3">
        <f>d11B!F368</f>
        <v>186.21190316195211</v>
      </c>
      <c r="G368" s="3">
        <f>d11B!G368</f>
        <v>186.21190316195211</v>
      </c>
      <c r="H368" s="3">
        <f>d11B!H368</f>
        <v>38.781076024973515</v>
      </c>
      <c r="I368" s="3">
        <f>d11B!I368</f>
        <v>0.1862119031619521</v>
      </c>
      <c r="J368" s="3">
        <f>d11B!J368</f>
        <v>0.1862119031619521</v>
      </c>
      <c r="K368" s="3">
        <f>d11B!K368</f>
        <v>950.08859292076306</v>
      </c>
      <c r="L368" s="3">
        <f>d11B!L368</f>
        <v>207.79335577938707</v>
      </c>
      <c r="M368" s="3">
        <f>d11B!M368</f>
        <v>172.85668168485506</v>
      </c>
      <c r="N368" s="3" t="b">
        <f>d11B!N368</f>
        <v>1</v>
      </c>
      <c r="O368" s="3">
        <f>d11B!O368</f>
        <v>1</v>
      </c>
      <c r="P368" s="3" t="str">
        <f>d11B!P368</f>
        <v>all known sources of error have been quantified and/or sensitivity of the CO2 estimate to those sources is small</v>
      </c>
      <c r="Q368" s="3" t="str">
        <f>d11B!Q368</f>
        <v>NA</v>
      </c>
      <c r="R368" s="3" t="str">
        <f>d11B!R368</f>
        <v>NA</v>
      </c>
      <c r="S368" s="3" t="str">
        <f>d11B!S368</f>
        <v>NA</v>
      </c>
      <c r="T368" s="3" t="b">
        <f>d11B!T368</f>
        <v>1</v>
      </c>
      <c r="U368" s="3" t="b">
        <f>d11B!U368</f>
        <v>0</v>
      </c>
      <c r="V368" s="3" t="str">
        <f>d11B!V368</f>
        <v>NA</v>
      </c>
      <c r="W368" s="3" t="b">
        <f>d11B!W368</f>
        <v>0</v>
      </c>
      <c r="X368" s="3" t="b">
        <f>d11B!X368</f>
        <v>0</v>
      </c>
      <c r="Y368" s="3" t="str">
        <f>d11B!Y368</f>
        <v>added age uncertainties based on power fit on LR04 uncertainties</v>
      </c>
      <c r="Z368" s="3">
        <f>d11B!Z368</f>
        <v>865</v>
      </c>
    </row>
    <row r="369" spans="1:26">
      <c r="A369" s="3" t="str">
        <f>d11B!A369</f>
        <v>boron isotopes</v>
      </c>
      <c r="B369" s="3" t="str">
        <f>d11B!B369</f>
        <v>Anagnostou</v>
      </c>
      <c r="C369" s="3">
        <f>d11B!C369</f>
        <v>2020</v>
      </c>
      <c r="D369" s="3" t="str">
        <f>d11B!D369</f>
        <v>10.1038/s41467-020-17887-x</v>
      </c>
      <c r="E369" s="3">
        <f>d11B!E369</f>
        <v>38781.076024973518</v>
      </c>
      <c r="F369" s="3">
        <f>d11B!F369</f>
        <v>186.21190316195211</v>
      </c>
      <c r="G369" s="3">
        <f>d11B!G369</f>
        <v>186.21190316195211</v>
      </c>
      <c r="H369" s="3">
        <f>d11B!H369</f>
        <v>38.781076024973515</v>
      </c>
      <c r="I369" s="3">
        <f>d11B!I369</f>
        <v>0.1862119031619521</v>
      </c>
      <c r="J369" s="3">
        <f>d11B!J369</f>
        <v>0.1862119031619521</v>
      </c>
      <c r="K369" s="3">
        <f>d11B!K369</f>
        <v>947.83722766744904</v>
      </c>
      <c r="L369" s="3">
        <f>d11B!L369</f>
        <v>191.91221854733089</v>
      </c>
      <c r="M369" s="3">
        <f>d11B!M369</f>
        <v>180.29985163450306</v>
      </c>
      <c r="N369" s="3" t="b">
        <f>d11B!N369</f>
        <v>1</v>
      </c>
      <c r="O369" s="3">
        <f>d11B!O369</f>
        <v>1</v>
      </c>
      <c r="P369" s="3" t="str">
        <f>d11B!P369</f>
        <v>all known sources of error have been quantified and/or sensitivity of the CO2 estimate to those sources is small</v>
      </c>
      <c r="Q369" s="3" t="str">
        <f>d11B!Q369</f>
        <v>NA</v>
      </c>
      <c r="R369" s="3" t="str">
        <f>d11B!R369</f>
        <v>NA</v>
      </c>
      <c r="S369" s="3" t="str">
        <f>d11B!S369</f>
        <v>NA</v>
      </c>
      <c r="T369" s="3" t="b">
        <f>d11B!T369</f>
        <v>1</v>
      </c>
      <c r="U369" s="3" t="b">
        <f>d11B!U369</f>
        <v>0</v>
      </c>
      <c r="V369" s="3" t="str">
        <f>d11B!V369</f>
        <v>NA</v>
      </c>
      <c r="W369" s="3" t="b">
        <f>d11B!W369</f>
        <v>0</v>
      </c>
      <c r="X369" s="3" t="b">
        <f>d11B!X369</f>
        <v>0</v>
      </c>
      <c r="Y369" s="3" t="str">
        <f>d11B!Y369</f>
        <v>added age uncertainties based on power fit on LR04 uncertainties</v>
      </c>
      <c r="Z369" s="3">
        <f>d11B!Z369</f>
        <v>865</v>
      </c>
    </row>
    <row r="370" spans="1:26">
      <c r="A370" s="3" t="str">
        <f>d11B!A370</f>
        <v>boron isotopes</v>
      </c>
      <c r="B370" s="3" t="str">
        <f>d11B!B370</f>
        <v>Anagnostou</v>
      </c>
      <c r="C370" s="3">
        <f>d11B!C370</f>
        <v>2020</v>
      </c>
      <c r="D370" s="3" t="str">
        <f>d11B!D370</f>
        <v>10.1038/s41467-020-17887-x</v>
      </c>
      <c r="E370" s="3">
        <f>d11B!E370</f>
        <v>39445.984628214661</v>
      </c>
      <c r="F370" s="3">
        <f>d11B!F370</f>
        <v>189.23782524717279</v>
      </c>
      <c r="G370" s="3">
        <f>d11B!G370</f>
        <v>189.23782524717279</v>
      </c>
      <c r="H370" s="3">
        <f>d11B!H370</f>
        <v>39.44598462821466</v>
      </c>
      <c r="I370" s="3">
        <f>d11B!I370</f>
        <v>0.18923782524717278</v>
      </c>
      <c r="J370" s="3">
        <f>d11B!J370</f>
        <v>0.18923782524717278</v>
      </c>
      <c r="K370" s="3">
        <f>d11B!K370</f>
        <v>787.86608868674296</v>
      </c>
      <c r="L370" s="3">
        <f>d11B!L370</f>
        <v>188.68212639291198</v>
      </c>
      <c r="M370" s="3">
        <f>d11B!M370</f>
        <v>159.62919697695895</v>
      </c>
      <c r="N370" s="3" t="b">
        <f>d11B!N370</f>
        <v>1</v>
      </c>
      <c r="O370" s="3">
        <f>d11B!O370</f>
        <v>1</v>
      </c>
      <c r="P370" s="3" t="str">
        <f>d11B!P370</f>
        <v>all known sources of error have been quantified and/or sensitivity of the CO2 estimate to those sources is small</v>
      </c>
      <c r="Q370" s="3" t="str">
        <f>d11B!Q370</f>
        <v>NA</v>
      </c>
      <c r="R370" s="3" t="str">
        <f>d11B!R370</f>
        <v>NA</v>
      </c>
      <c r="S370" s="3" t="str">
        <f>d11B!S370</f>
        <v>NA</v>
      </c>
      <c r="T370" s="3" t="b">
        <f>d11B!T370</f>
        <v>1</v>
      </c>
      <c r="U370" s="3" t="b">
        <f>d11B!U370</f>
        <v>0</v>
      </c>
      <c r="V370" s="3" t="str">
        <f>d11B!V370</f>
        <v>NA</v>
      </c>
      <c r="W370" s="3" t="b">
        <f>d11B!W370</f>
        <v>0</v>
      </c>
      <c r="X370" s="3" t="b">
        <f>d11B!X370</f>
        <v>0</v>
      </c>
      <c r="Y370" s="3" t="str">
        <f>d11B!Y370</f>
        <v>added age uncertainties based on power fit on LR04 uncertainties</v>
      </c>
      <c r="Z370" s="3">
        <f>d11B!Z370</f>
        <v>865</v>
      </c>
    </row>
    <row r="371" spans="1:26">
      <c r="A371" s="3" t="str">
        <f>d11B!A371</f>
        <v>boron isotopes</v>
      </c>
      <c r="B371" s="3" t="str">
        <f>d11B!B371</f>
        <v>Anagnostou</v>
      </c>
      <c r="C371" s="3">
        <f>d11B!C371</f>
        <v>2020</v>
      </c>
      <c r="D371" s="3" t="str">
        <f>d11B!D371</f>
        <v>10.1038/s41467-020-17887-x</v>
      </c>
      <c r="E371" s="3">
        <f>d11B!E371</f>
        <v>39445.984628214661</v>
      </c>
      <c r="F371" s="3">
        <f>d11B!F371</f>
        <v>189.23782524717279</v>
      </c>
      <c r="G371" s="3">
        <f>d11B!G371</f>
        <v>189.23782524717279</v>
      </c>
      <c r="H371" s="3">
        <f>d11B!H371</f>
        <v>39.44598462821466</v>
      </c>
      <c r="I371" s="3">
        <f>d11B!I371</f>
        <v>0.18923782524717278</v>
      </c>
      <c r="J371" s="3">
        <f>d11B!J371</f>
        <v>0.18923782524717278</v>
      </c>
      <c r="K371" s="3">
        <f>d11B!K371</f>
        <v>945.83320886979004</v>
      </c>
      <c r="L371" s="3">
        <f>d11B!L371</f>
        <v>195.63226400636995</v>
      </c>
      <c r="M371" s="3">
        <f>d11B!M371</f>
        <v>151.97683561700705</v>
      </c>
      <c r="N371" s="3" t="b">
        <f>d11B!N371</f>
        <v>1</v>
      </c>
      <c r="O371" s="3">
        <f>d11B!O371</f>
        <v>1</v>
      </c>
      <c r="P371" s="3" t="str">
        <f>d11B!P371</f>
        <v>all known sources of error have been quantified and/or sensitivity of the CO2 estimate to those sources is small</v>
      </c>
      <c r="Q371" s="3" t="str">
        <f>d11B!Q371</f>
        <v>NA</v>
      </c>
      <c r="R371" s="3" t="str">
        <f>d11B!R371</f>
        <v>NA</v>
      </c>
      <c r="S371" s="3" t="str">
        <f>d11B!S371</f>
        <v>NA</v>
      </c>
      <c r="T371" s="3" t="b">
        <f>d11B!T371</f>
        <v>1</v>
      </c>
      <c r="U371" s="3" t="b">
        <f>d11B!U371</f>
        <v>0</v>
      </c>
      <c r="V371" s="3" t="str">
        <f>d11B!V371</f>
        <v>NA</v>
      </c>
      <c r="W371" s="3" t="b">
        <f>d11B!W371</f>
        <v>0</v>
      </c>
      <c r="X371" s="3" t="b">
        <f>d11B!X371</f>
        <v>0</v>
      </c>
      <c r="Y371" s="3" t="str">
        <f>d11B!Y371</f>
        <v>added age uncertainties based on power fit on LR04 uncertainties</v>
      </c>
      <c r="Z371" s="3">
        <f>d11B!Z371</f>
        <v>865</v>
      </c>
    </row>
    <row r="372" spans="1:26">
      <c r="A372" s="3" t="str">
        <f>d11B!A372</f>
        <v>boron isotopes</v>
      </c>
      <c r="B372" s="3" t="str">
        <f>d11B!B372</f>
        <v>Anagnostou</v>
      </c>
      <c r="C372" s="3">
        <f>d11B!C372</f>
        <v>2020</v>
      </c>
      <c r="D372" s="3" t="str">
        <f>d11B!D372</f>
        <v>10.1038/s41467-020-17887-x</v>
      </c>
      <c r="E372" s="3">
        <f>d11B!E372</f>
        <v>40250.636734509884</v>
      </c>
      <c r="F372" s="3">
        <f>d11B!F372</f>
        <v>192.89617618633793</v>
      </c>
      <c r="G372" s="3">
        <f>d11B!G372</f>
        <v>192.89617618633793</v>
      </c>
      <c r="H372" s="3">
        <f>d11B!H372</f>
        <v>40.250636734509882</v>
      </c>
      <c r="I372" s="3">
        <f>d11B!I372</f>
        <v>0.19289617618633792</v>
      </c>
      <c r="J372" s="3">
        <f>d11B!J372</f>
        <v>0.19289617618633792</v>
      </c>
      <c r="K372" s="3">
        <f>d11B!K372</f>
        <v>966.73149516740398</v>
      </c>
      <c r="L372" s="3">
        <f>d11B!L372</f>
        <v>219.37597689161601</v>
      </c>
      <c r="M372" s="3">
        <f>d11B!M372</f>
        <v>165.52799855345199</v>
      </c>
      <c r="N372" s="3" t="b">
        <f>d11B!N372</f>
        <v>1</v>
      </c>
      <c r="O372" s="3">
        <f>d11B!O372</f>
        <v>1</v>
      </c>
      <c r="P372" s="3" t="str">
        <f>d11B!P372</f>
        <v>all known sources of error have been quantified and/or sensitivity of the CO2 estimate to those sources is small</v>
      </c>
      <c r="Q372" s="3" t="str">
        <f>d11B!Q372</f>
        <v>NA</v>
      </c>
      <c r="R372" s="3" t="str">
        <f>d11B!R372</f>
        <v>NA</v>
      </c>
      <c r="S372" s="3" t="str">
        <f>d11B!S372</f>
        <v>NA</v>
      </c>
      <c r="T372" s="3" t="b">
        <f>d11B!T372</f>
        <v>1</v>
      </c>
      <c r="U372" s="3" t="b">
        <f>d11B!U372</f>
        <v>0</v>
      </c>
      <c r="V372" s="3" t="str">
        <f>d11B!V372</f>
        <v>NA</v>
      </c>
      <c r="W372" s="3" t="b">
        <f>d11B!W372</f>
        <v>0</v>
      </c>
      <c r="X372" s="3" t="b">
        <f>d11B!X372</f>
        <v>0</v>
      </c>
      <c r="Y372" s="3" t="str">
        <f>d11B!Y372</f>
        <v>added age uncertainties based on power fit on LR04 uncertainties</v>
      </c>
      <c r="Z372" s="3">
        <f>d11B!Z372</f>
        <v>865</v>
      </c>
    </row>
    <row r="373" spans="1:26">
      <c r="A373" s="3" t="str">
        <f>d11B!A373</f>
        <v>boron isotopes</v>
      </c>
      <c r="B373" s="3" t="str">
        <f>d11B!B373</f>
        <v>Anagnostou</v>
      </c>
      <c r="C373" s="3">
        <f>d11B!C373</f>
        <v>2020</v>
      </c>
      <c r="D373" s="3" t="str">
        <f>d11B!D373</f>
        <v>10.1038/s41467-020-17887-x</v>
      </c>
      <c r="E373" s="3">
        <f>d11B!E373</f>
        <v>40917.799265219641</v>
      </c>
      <c r="F373" s="3">
        <f>d11B!F373</f>
        <v>195.92655593581077</v>
      </c>
      <c r="G373" s="3">
        <f>d11B!G373</f>
        <v>195.92655593581077</v>
      </c>
      <c r="H373" s="3">
        <f>d11B!H373</f>
        <v>40.917799265219642</v>
      </c>
      <c r="I373" s="3">
        <f>d11B!I373</f>
        <v>0.19592655593581076</v>
      </c>
      <c r="J373" s="3">
        <f>d11B!J373</f>
        <v>0.19592655593581076</v>
      </c>
      <c r="K373" s="3">
        <f>d11B!K373</f>
        <v>864.55422921072704</v>
      </c>
      <c r="L373" s="3">
        <f>d11B!L373</f>
        <v>177.07837518721294</v>
      </c>
      <c r="M373" s="3">
        <f>d11B!M373</f>
        <v>143.34810854949399</v>
      </c>
      <c r="N373" s="3" t="b">
        <f>d11B!N373</f>
        <v>1</v>
      </c>
      <c r="O373" s="3">
        <f>d11B!O373</f>
        <v>1</v>
      </c>
      <c r="P373" s="3" t="str">
        <f>d11B!P373</f>
        <v>all known sources of error have been quantified and/or sensitivity of the CO2 estimate to those sources is small</v>
      </c>
      <c r="Q373" s="3" t="str">
        <f>d11B!Q373</f>
        <v>NA</v>
      </c>
      <c r="R373" s="3" t="str">
        <f>d11B!R373</f>
        <v>NA</v>
      </c>
      <c r="S373" s="3" t="str">
        <f>d11B!S373</f>
        <v>NA</v>
      </c>
      <c r="T373" s="3" t="b">
        <f>d11B!T373</f>
        <v>1</v>
      </c>
      <c r="U373" s="3" t="b">
        <f>d11B!U373</f>
        <v>0</v>
      </c>
      <c r="V373" s="3" t="str">
        <f>d11B!V373</f>
        <v>NA</v>
      </c>
      <c r="W373" s="3" t="b">
        <f>d11B!W373</f>
        <v>0</v>
      </c>
      <c r="X373" s="3" t="b">
        <f>d11B!X373</f>
        <v>0</v>
      </c>
      <c r="Y373" s="3" t="str">
        <f>d11B!Y373</f>
        <v>added age uncertainties based on power fit on LR04 uncertainties</v>
      </c>
      <c r="Z373" s="3">
        <f>d11B!Z373</f>
        <v>865</v>
      </c>
    </row>
    <row r="374" spans="1:26">
      <c r="A374" s="3" t="str">
        <f>d11B!A374</f>
        <v>boron isotopes</v>
      </c>
      <c r="B374" s="3" t="str">
        <f>d11B!B374</f>
        <v>Anagnostou</v>
      </c>
      <c r="C374" s="3">
        <f>d11B!C374</f>
        <v>2020</v>
      </c>
      <c r="D374" s="3" t="str">
        <f>d11B!D374</f>
        <v>10.1038/s41467-020-17887-x</v>
      </c>
      <c r="E374" s="3">
        <f>d11B!E374</f>
        <v>41467.757567561472</v>
      </c>
      <c r="F374" s="3">
        <f>d11B!F374</f>
        <v>198.42264598837932</v>
      </c>
      <c r="G374" s="3">
        <f>d11B!G374</f>
        <v>198.42264598837932</v>
      </c>
      <c r="H374" s="3">
        <f>d11B!H374</f>
        <v>41.46775756756147</v>
      </c>
      <c r="I374" s="3">
        <f>d11B!I374</f>
        <v>0.1984226459883793</v>
      </c>
      <c r="J374" s="3">
        <f>d11B!J374</f>
        <v>0.1984226459883793</v>
      </c>
      <c r="K374" s="3">
        <f>d11B!K374</f>
        <v>963.43918405232193</v>
      </c>
      <c r="L374" s="3">
        <f>d11B!L374</f>
        <v>195.68922164718811</v>
      </c>
      <c r="M374" s="3">
        <f>d11B!M374</f>
        <v>180.5151065513179</v>
      </c>
      <c r="N374" s="3" t="b">
        <f>d11B!N374</f>
        <v>1</v>
      </c>
      <c r="O374" s="3">
        <f>d11B!O374</f>
        <v>1</v>
      </c>
      <c r="P374" s="3" t="str">
        <f>d11B!P374</f>
        <v>all known sources of error have been quantified and/or sensitivity of the CO2 estimate to those sources is small</v>
      </c>
      <c r="Q374" s="3" t="str">
        <f>d11B!Q374</f>
        <v>NA</v>
      </c>
      <c r="R374" s="3" t="str">
        <f>d11B!R374</f>
        <v>NA</v>
      </c>
      <c r="S374" s="3" t="str">
        <f>d11B!S374</f>
        <v>NA</v>
      </c>
      <c r="T374" s="3" t="b">
        <f>d11B!T374</f>
        <v>1</v>
      </c>
      <c r="U374" s="3" t="b">
        <f>d11B!U374</f>
        <v>0</v>
      </c>
      <c r="V374" s="3" t="str">
        <f>d11B!V374</f>
        <v>NA</v>
      </c>
      <c r="W374" s="3" t="b">
        <f>d11B!W374</f>
        <v>0</v>
      </c>
      <c r="X374" s="3" t="b">
        <f>d11B!X374</f>
        <v>0</v>
      </c>
      <c r="Y374" s="3" t="str">
        <f>d11B!Y374</f>
        <v>added age uncertainties based on power fit on LR04 uncertainties</v>
      </c>
      <c r="Z374" s="3">
        <f>d11B!Z374</f>
        <v>865</v>
      </c>
    </row>
    <row r="375" spans="1:26">
      <c r="A375" s="3" t="str">
        <f>d11B!A375</f>
        <v>boron isotopes</v>
      </c>
      <c r="B375" s="3" t="str">
        <f>d11B!B375</f>
        <v>Anagnostou</v>
      </c>
      <c r="C375" s="3">
        <f>d11B!C375</f>
        <v>2020</v>
      </c>
      <c r="D375" s="3" t="str">
        <f>d11B!D375</f>
        <v>10.1038/s41467-020-17887-x</v>
      </c>
      <c r="E375" s="3">
        <f>d11B!E375</f>
        <v>42387.359974756007</v>
      </c>
      <c r="F375" s="3">
        <f>d11B!F375</f>
        <v>202.59261799023395</v>
      </c>
      <c r="G375" s="3">
        <f>d11B!G375</f>
        <v>202.59261799023395</v>
      </c>
      <c r="H375" s="3">
        <f>d11B!H375</f>
        <v>42.387359974756009</v>
      </c>
      <c r="I375" s="3">
        <f>d11B!I375</f>
        <v>0.20259261799023395</v>
      </c>
      <c r="J375" s="3">
        <f>d11B!J375</f>
        <v>0.20259261799023395</v>
      </c>
      <c r="K375" s="3">
        <f>d11B!K375</f>
        <v>885.72793898355997</v>
      </c>
      <c r="L375" s="3">
        <f>d11B!L375</f>
        <v>185.39853541981995</v>
      </c>
      <c r="M375" s="3">
        <f>d11B!M375</f>
        <v>148.83866432537798</v>
      </c>
      <c r="N375" s="3" t="b">
        <f>d11B!N375</f>
        <v>1</v>
      </c>
      <c r="O375" s="3">
        <f>d11B!O375</f>
        <v>1</v>
      </c>
      <c r="P375" s="3" t="str">
        <f>d11B!P375</f>
        <v>all known sources of error have been quantified and/or sensitivity of the CO2 estimate to those sources is small</v>
      </c>
      <c r="Q375" s="3" t="str">
        <f>d11B!Q375</f>
        <v>NA</v>
      </c>
      <c r="R375" s="3" t="str">
        <f>d11B!R375</f>
        <v>NA</v>
      </c>
      <c r="S375" s="3" t="str">
        <f>d11B!S375</f>
        <v>NA</v>
      </c>
      <c r="T375" s="3" t="b">
        <f>d11B!T375</f>
        <v>1</v>
      </c>
      <c r="U375" s="3" t="b">
        <f>d11B!U375</f>
        <v>0</v>
      </c>
      <c r="V375" s="3" t="str">
        <f>d11B!V375</f>
        <v>NA</v>
      </c>
      <c r="W375" s="3" t="b">
        <f>d11B!W375</f>
        <v>0</v>
      </c>
      <c r="X375" s="3" t="b">
        <f>d11B!X375</f>
        <v>0</v>
      </c>
      <c r="Y375" s="3" t="str">
        <f>d11B!Y375</f>
        <v>added age uncertainties based on power fit on LR04 uncertainties</v>
      </c>
      <c r="Z375" s="3">
        <f>d11B!Z375</f>
        <v>865</v>
      </c>
    </row>
    <row r="376" spans="1:26">
      <c r="A376" s="3" t="str">
        <f>d11B!A376</f>
        <v>boron isotopes</v>
      </c>
      <c r="B376" s="3" t="str">
        <f>d11B!B376</f>
        <v>Anagnostou</v>
      </c>
      <c r="C376" s="3">
        <f>d11B!C376</f>
        <v>2020</v>
      </c>
      <c r="D376" s="3" t="str">
        <f>d11B!D376</f>
        <v>10.1038/s41467-020-17887-x</v>
      </c>
      <c r="E376" s="3">
        <f>d11B!E376</f>
        <v>43068.046070277451</v>
      </c>
      <c r="F376" s="3">
        <f>d11B!F376</f>
        <v>205.67619229715345</v>
      </c>
      <c r="G376" s="3">
        <f>d11B!G376</f>
        <v>205.67619229715345</v>
      </c>
      <c r="H376" s="3">
        <f>d11B!H376</f>
        <v>43.068046070277454</v>
      </c>
      <c r="I376" s="3">
        <f>d11B!I376</f>
        <v>0.20567619229715345</v>
      </c>
      <c r="J376" s="3">
        <f>d11B!J376</f>
        <v>0.20567619229715345</v>
      </c>
      <c r="K376" s="3">
        <f>d11B!K376</f>
        <v>945.05197650413606</v>
      </c>
      <c r="L376" s="3">
        <f>d11B!L376</f>
        <v>199.58105623894403</v>
      </c>
      <c r="M376" s="3">
        <f>d11B!M376</f>
        <v>173.51594873080603</v>
      </c>
      <c r="N376" s="3" t="b">
        <f>d11B!N376</f>
        <v>1</v>
      </c>
      <c r="O376" s="3">
        <f>d11B!O376</f>
        <v>1</v>
      </c>
      <c r="P376" s="3" t="str">
        <f>d11B!P376</f>
        <v>all known sources of error have been quantified and/or sensitivity of the CO2 estimate to those sources is small</v>
      </c>
      <c r="Q376" s="3" t="str">
        <f>d11B!Q376</f>
        <v>NA</v>
      </c>
      <c r="R376" s="3" t="str">
        <f>d11B!R376</f>
        <v>NA</v>
      </c>
      <c r="S376" s="3" t="str">
        <f>d11B!S376</f>
        <v>NA</v>
      </c>
      <c r="T376" s="3" t="b">
        <f>d11B!T376</f>
        <v>1</v>
      </c>
      <c r="U376" s="3" t="b">
        <f>d11B!U376</f>
        <v>0</v>
      </c>
      <c r="V376" s="3" t="str">
        <f>d11B!V376</f>
        <v>NA</v>
      </c>
      <c r="W376" s="3" t="b">
        <f>d11B!W376</f>
        <v>0</v>
      </c>
      <c r="X376" s="3" t="b">
        <f>d11B!X376</f>
        <v>0</v>
      </c>
      <c r="Y376" s="3" t="str">
        <f>d11B!Y376</f>
        <v>added age uncertainties based on power fit on LR04 uncertainties</v>
      </c>
      <c r="Z376" s="3">
        <f>d11B!Z376</f>
        <v>865</v>
      </c>
    </row>
    <row r="377" spans="1:26">
      <c r="A377" s="3" t="str">
        <f>d11B!A377</f>
        <v>boron isotopes</v>
      </c>
      <c r="B377" s="3" t="str">
        <f>d11B!B377</f>
        <v>Anagnostou</v>
      </c>
      <c r="C377" s="3">
        <f>d11B!C377</f>
        <v>2020</v>
      </c>
      <c r="D377" s="3" t="str">
        <f>d11B!D377</f>
        <v>10.1038/s41467-020-17887-x</v>
      </c>
      <c r="E377" s="3">
        <f>d11B!E377</f>
        <v>43068.046070277451</v>
      </c>
      <c r="F377" s="3">
        <f>d11B!F377</f>
        <v>205.67619229715345</v>
      </c>
      <c r="G377" s="3">
        <f>d11B!G377</f>
        <v>205.67619229715345</v>
      </c>
      <c r="H377" s="3">
        <f>d11B!H377</f>
        <v>43.068046070277454</v>
      </c>
      <c r="I377" s="3">
        <f>d11B!I377</f>
        <v>0.20567619229715345</v>
      </c>
      <c r="J377" s="3">
        <f>d11B!J377</f>
        <v>0.20567619229715345</v>
      </c>
      <c r="K377" s="3">
        <f>d11B!K377</f>
        <v>955.12480562760595</v>
      </c>
      <c r="L377" s="3">
        <f>d11B!L377</f>
        <v>182.42361679147405</v>
      </c>
      <c r="M377" s="3">
        <f>d11B!M377</f>
        <v>159.99066647145094</v>
      </c>
      <c r="N377" s="3" t="b">
        <f>d11B!N377</f>
        <v>1</v>
      </c>
      <c r="O377" s="3">
        <f>d11B!O377</f>
        <v>1</v>
      </c>
      <c r="P377" s="3" t="str">
        <f>d11B!P377</f>
        <v>all known sources of error have been quantified and/or sensitivity of the CO2 estimate to those sources is small</v>
      </c>
      <c r="Q377" s="3" t="str">
        <f>d11B!Q377</f>
        <v>NA</v>
      </c>
      <c r="R377" s="3" t="str">
        <f>d11B!R377</f>
        <v>NA</v>
      </c>
      <c r="S377" s="3" t="str">
        <f>d11B!S377</f>
        <v>NA</v>
      </c>
      <c r="T377" s="3" t="b">
        <f>d11B!T377</f>
        <v>1</v>
      </c>
      <c r="U377" s="3" t="b">
        <f>d11B!U377</f>
        <v>0</v>
      </c>
      <c r="V377" s="3" t="str">
        <f>d11B!V377</f>
        <v>NA</v>
      </c>
      <c r="W377" s="3" t="b">
        <f>d11B!W377</f>
        <v>0</v>
      </c>
      <c r="X377" s="3" t="b">
        <f>d11B!X377</f>
        <v>0</v>
      </c>
      <c r="Y377" s="3" t="str">
        <f>d11B!Y377</f>
        <v>added age uncertainties based on power fit on LR04 uncertainties</v>
      </c>
      <c r="Z377" s="3">
        <f>d11B!Z377</f>
        <v>865</v>
      </c>
    </row>
    <row r="378" spans="1:26">
      <c r="A378" s="3" t="str">
        <f>d11B!A378</f>
        <v>boron isotopes</v>
      </c>
      <c r="B378" s="3" t="str">
        <f>d11B!B378</f>
        <v>Anagnostou</v>
      </c>
      <c r="C378" s="3">
        <f>d11B!C378</f>
        <v>2020</v>
      </c>
      <c r="D378" s="3" t="str">
        <f>d11B!D378</f>
        <v>10.1038/s41467-020-17887-x</v>
      </c>
      <c r="E378" s="3">
        <f>d11B!E378</f>
        <v>43383.595915883423</v>
      </c>
      <c r="F378" s="3">
        <f>d11B!F378</f>
        <v>207.10480519768348</v>
      </c>
      <c r="G378" s="3">
        <f>d11B!G378</f>
        <v>207.10480519768348</v>
      </c>
      <c r="H378" s="3">
        <f>d11B!H378</f>
        <v>43.383595915883426</v>
      </c>
      <c r="I378" s="3">
        <f>d11B!I378</f>
        <v>0.20710480519768348</v>
      </c>
      <c r="J378" s="3">
        <f>d11B!J378</f>
        <v>0.20710480519768348</v>
      </c>
      <c r="K378" s="3">
        <f>d11B!K378</f>
        <v>857.89459839800395</v>
      </c>
      <c r="L378" s="3">
        <f>d11B!L378</f>
        <v>155.43211330216616</v>
      </c>
      <c r="M378" s="3">
        <f>d11B!M378</f>
        <v>142.81960909447992</v>
      </c>
      <c r="N378" s="3" t="b">
        <f>d11B!N378</f>
        <v>1</v>
      </c>
      <c r="O378" s="3">
        <f>d11B!O378</f>
        <v>1</v>
      </c>
      <c r="P378" s="3" t="str">
        <f>d11B!P378</f>
        <v>all known sources of error have been quantified and/or sensitivity of the CO2 estimate to those sources is small</v>
      </c>
      <c r="Q378" s="3" t="str">
        <f>d11B!Q378</f>
        <v>NA</v>
      </c>
      <c r="R378" s="3" t="str">
        <f>d11B!R378</f>
        <v>NA</v>
      </c>
      <c r="S378" s="3" t="str">
        <f>d11B!S378</f>
        <v>NA</v>
      </c>
      <c r="T378" s="3" t="b">
        <f>d11B!T378</f>
        <v>1</v>
      </c>
      <c r="U378" s="3" t="b">
        <f>d11B!U378</f>
        <v>0</v>
      </c>
      <c r="V378" s="3" t="str">
        <f>d11B!V378</f>
        <v>NA</v>
      </c>
      <c r="W378" s="3" t="b">
        <f>d11B!W378</f>
        <v>0</v>
      </c>
      <c r="X378" s="3" t="b">
        <f>d11B!X378</f>
        <v>0</v>
      </c>
      <c r="Y378" s="3" t="str">
        <f>d11B!Y378</f>
        <v>added age uncertainties based on power fit on LR04 uncertainties</v>
      </c>
      <c r="Z378" s="3">
        <f>d11B!Z378</f>
        <v>865</v>
      </c>
    </row>
    <row r="379" spans="1:26">
      <c r="A379" s="3" t="str">
        <f>d11B!A379</f>
        <v>boron isotopes</v>
      </c>
      <c r="B379" s="3" t="str">
        <f>d11B!B379</f>
        <v>Anagnostou</v>
      </c>
      <c r="C379" s="3">
        <f>d11B!C379</f>
        <v>2020</v>
      </c>
      <c r="D379" s="3" t="str">
        <f>d11B!D379</f>
        <v>10.1038/s41467-020-17887-x</v>
      </c>
      <c r="E379" s="3">
        <f>d11B!E379</f>
        <v>43744.224310861675</v>
      </c>
      <c r="F379" s="3">
        <f>d11B!F379</f>
        <v>208.73684692690941</v>
      </c>
      <c r="G379" s="3">
        <f>d11B!G379</f>
        <v>208.73684692690941</v>
      </c>
      <c r="H379" s="3">
        <f>d11B!H379</f>
        <v>43.744224310861675</v>
      </c>
      <c r="I379" s="3">
        <f>d11B!I379</f>
        <v>0.20873684692690941</v>
      </c>
      <c r="J379" s="3">
        <f>d11B!J379</f>
        <v>0.20873684692690941</v>
      </c>
      <c r="K379" s="3">
        <f>d11B!K379</f>
        <v>1044.2932014110299</v>
      </c>
      <c r="L379" s="3">
        <f>d11B!L379</f>
        <v>201.50383572290002</v>
      </c>
      <c r="M379" s="3">
        <f>d11B!M379</f>
        <v>161.85678026859887</v>
      </c>
      <c r="N379" s="3" t="b">
        <f>d11B!N379</f>
        <v>1</v>
      </c>
      <c r="O379" s="3">
        <f>d11B!O379</f>
        <v>1</v>
      </c>
      <c r="P379" s="3" t="str">
        <f>d11B!P379</f>
        <v>all known sources of error have been quantified and/or sensitivity of the CO2 estimate to those sources is small</v>
      </c>
      <c r="Q379" s="3" t="str">
        <f>d11B!Q379</f>
        <v>NA</v>
      </c>
      <c r="R379" s="3" t="str">
        <f>d11B!R379</f>
        <v>NA</v>
      </c>
      <c r="S379" s="3" t="str">
        <f>d11B!S379</f>
        <v>NA</v>
      </c>
      <c r="T379" s="3" t="b">
        <f>d11B!T379</f>
        <v>1</v>
      </c>
      <c r="U379" s="3" t="b">
        <f>d11B!U379</f>
        <v>0</v>
      </c>
      <c r="V379" s="3" t="str">
        <f>d11B!V379</f>
        <v>NA</v>
      </c>
      <c r="W379" s="3" t="b">
        <f>d11B!W379</f>
        <v>0</v>
      </c>
      <c r="X379" s="3" t="b">
        <f>d11B!X379</f>
        <v>0</v>
      </c>
      <c r="Y379" s="3" t="str">
        <f>d11B!Y379</f>
        <v>added age uncertainties based on power fit on LR04 uncertainties</v>
      </c>
      <c r="Z379" s="3">
        <f>d11B!Z379</f>
        <v>865</v>
      </c>
    </row>
    <row r="380" spans="1:26">
      <c r="A380" s="3" t="str">
        <f>d11B!A380</f>
        <v>boron isotopes</v>
      </c>
      <c r="B380" s="3" t="str">
        <f>d11B!B380</f>
        <v>Anagnostou</v>
      </c>
      <c r="C380" s="3">
        <f>d11B!C380</f>
        <v>2020</v>
      </c>
      <c r="D380" s="3" t="str">
        <f>d11B!D380</f>
        <v>10.1038/s41467-020-17887-x</v>
      </c>
      <c r="E380" s="3">
        <f>d11B!E380</f>
        <v>44537.606779813817</v>
      </c>
      <c r="F380" s="3">
        <f>d11B!F380</f>
        <v>212.32489439940264</v>
      </c>
      <c r="G380" s="3">
        <f>d11B!G380</f>
        <v>212.32489439940264</v>
      </c>
      <c r="H380" s="3">
        <f>d11B!H380</f>
        <v>44.537606779813821</v>
      </c>
      <c r="I380" s="3">
        <f>d11B!I380</f>
        <v>0.21232489439940264</v>
      </c>
      <c r="J380" s="3">
        <f>d11B!J380</f>
        <v>0.21232489439940264</v>
      </c>
      <c r="K380" s="3">
        <f>d11B!K380</f>
        <v>1063.9208246789899</v>
      </c>
      <c r="L380" s="3">
        <f>d11B!L380</f>
        <v>209.43812883715009</v>
      </c>
      <c r="M380" s="3">
        <f>d11B!M380</f>
        <v>181.00085899874591</v>
      </c>
      <c r="N380" s="3" t="b">
        <f>d11B!N380</f>
        <v>1</v>
      </c>
      <c r="O380" s="3">
        <f>d11B!O380</f>
        <v>1</v>
      </c>
      <c r="P380" s="3" t="str">
        <f>d11B!P380</f>
        <v>all known sources of error have been quantified and/or sensitivity of the CO2 estimate to those sources is small</v>
      </c>
      <c r="Q380" s="3" t="str">
        <f>d11B!Q380</f>
        <v>NA</v>
      </c>
      <c r="R380" s="3" t="str">
        <f>d11B!R380</f>
        <v>NA</v>
      </c>
      <c r="S380" s="3" t="str">
        <f>d11B!S380</f>
        <v>NA</v>
      </c>
      <c r="T380" s="3" t="b">
        <f>d11B!T380</f>
        <v>1</v>
      </c>
      <c r="U380" s="3" t="b">
        <f>d11B!U380</f>
        <v>0</v>
      </c>
      <c r="V380" s="3" t="str">
        <f>d11B!V380</f>
        <v>NA</v>
      </c>
      <c r="W380" s="3" t="b">
        <f>d11B!W380</f>
        <v>0</v>
      </c>
      <c r="X380" s="3" t="b">
        <f>d11B!X380</f>
        <v>0</v>
      </c>
      <c r="Y380" s="3" t="str">
        <f>d11B!Y380</f>
        <v>added age uncertainties based on power fit on LR04 uncertainties</v>
      </c>
      <c r="Z380" s="3">
        <f>d11B!Z380</f>
        <v>865</v>
      </c>
    </row>
    <row r="381" spans="1:26">
      <c r="A381" s="3" t="str">
        <f>d11B!A381</f>
        <v>boron isotopes</v>
      </c>
      <c r="B381" s="3" t="str">
        <f>d11B!B381</f>
        <v>Anagnostou</v>
      </c>
      <c r="C381" s="3">
        <f>d11B!C381</f>
        <v>2020</v>
      </c>
      <c r="D381" s="3" t="str">
        <f>d11B!D381</f>
        <v>10.1038/s41467-020-17887-x</v>
      </c>
      <c r="E381" s="3">
        <f>d11B!E381</f>
        <v>44873.441972637316</v>
      </c>
      <c r="F381" s="3">
        <f>d11B!F381</f>
        <v>213.84269805308594</v>
      </c>
      <c r="G381" s="3">
        <f>d11B!G381</f>
        <v>213.84269805308594</v>
      </c>
      <c r="H381" s="3">
        <f>d11B!H381</f>
        <v>44.873441972637316</v>
      </c>
      <c r="I381" s="3">
        <f>d11B!I381</f>
        <v>0.21384269805308595</v>
      </c>
      <c r="J381" s="3">
        <f>d11B!J381</f>
        <v>0.21384269805308595</v>
      </c>
      <c r="K381" s="3">
        <f>d11B!K381</f>
        <v>1014.87020460395</v>
      </c>
      <c r="L381" s="3">
        <f>d11B!L381</f>
        <v>197.44348469938996</v>
      </c>
      <c r="M381" s="3">
        <f>d11B!M381</f>
        <v>187.63742687474894</v>
      </c>
      <c r="N381" s="3" t="b">
        <f>d11B!N381</f>
        <v>1</v>
      </c>
      <c r="O381" s="3">
        <f>d11B!O381</f>
        <v>1</v>
      </c>
      <c r="P381" s="3" t="str">
        <f>d11B!P381</f>
        <v>all known sources of error have been quantified and/or sensitivity of the CO2 estimate to those sources is small</v>
      </c>
      <c r="Q381" s="3" t="str">
        <f>d11B!Q381</f>
        <v>NA</v>
      </c>
      <c r="R381" s="3" t="str">
        <f>d11B!R381</f>
        <v>NA</v>
      </c>
      <c r="S381" s="3" t="str">
        <f>d11B!S381</f>
        <v>NA</v>
      </c>
      <c r="T381" s="3" t="b">
        <f>d11B!T381</f>
        <v>1</v>
      </c>
      <c r="U381" s="3" t="b">
        <f>d11B!U381</f>
        <v>0</v>
      </c>
      <c r="V381" s="3" t="str">
        <f>d11B!V381</f>
        <v>NA</v>
      </c>
      <c r="W381" s="3" t="b">
        <f>d11B!W381</f>
        <v>0</v>
      </c>
      <c r="X381" s="3" t="b">
        <f>d11B!X381</f>
        <v>0</v>
      </c>
      <c r="Y381" s="3" t="str">
        <f>d11B!Y381</f>
        <v>added age uncertainties based on power fit on LR04 uncertainties</v>
      </c>
      <c r="Z381" s="3">
        <f>d11B!Z381</f>
        <v>865</v>
      </c>
    </row>
    <row r="382" spans="1:26">
      <c r="A382" s="3" t="str">
        <f>d11B!A382</f>
        <v>boron isotopes</v>
      </c>
      <c r="B382" s="3" t="str">
        <f>d11B!B382</f>
        <v>Anagnostou</v>
      </c>
      <c r="C382" s="3">
        <f>d11B!C382</f>
        <v>2020</v>
      </c>
      <c r="D382" s="3" t="str">
        <f>d11B!D382</f>
        <v>10.1038/s41467-020-17887-x</v>
      </c>
      <c r="E382" s="3">
        <f>d11B!E382</f>
        <v>44873.441972637316</v>
      </c>
      <c r="F382" s="3">
        <f>d11B!F382</f>
        <v>213.84269805308594</v>
      </c>
      <c r="G382" s="3">
        <f>d11B!G382</f>
        <v>213.84269805308594</v>
      </c>
      <c r="H382" s="3">
        <f>d11B!H382</f>
        <v>44.873441972637316</v>
      </c>
      <c r="I382" s="3">
        <f>d11B!I382</f>
        <v>0.21384269805308595</v>
      </c>
      <c r="J382" s="3">
        <f>d11B!J382</f>
        <v>0.21384269805308595</v>
      </c>
      <c r="K382" s="3">
        <f>d11B!K382</f>
        <v>1023.6960419742201</v>
      </c>
      <c r="L382" s="3">
        <f>d11B!L382</f>
        <v>208.22462851664989</v>
      </c>
      <c r="M382" s="3">
        <f>d11B!M382</f>
        <v>170.65406041453912</v>
      </c>
      <c r="N382" s="3" t="b">
        <f>d11B!N382</f>
        <v>1</v>
      </c>
      <c r="O382" s="3">
        <f>d11B!O382</f>
        <v>1</v>
      </c>
      <c r="P382" s="3" t="str">
        <f>d11B!P382</f>
        <v>all known sources of error have been quantified and/or sensitivity of the CO2 estimate to those sources is small</v>
      </c>
      <c r="Q382" s="3" t="str">
        <f>d11B!Q382</f>
        <v>NA</v>
      </c>
      <c r="R382" s="3" t="str">
        <f>d11B!R382</f>
        <v>NA</v>
      </c>
      <c r="S382" s="3" t="str">
        <f>d11B!S382</f>
        <v>NA</v>
      </c>
      <c r="T382" s="3" t="b">
        <f>d11B!T382</f>
        <v>1</v>
      </c>
      <c r="U382" s="3" t="b">
        <f>d11B!U382</f>
        <v>0</v>
      </c>
      <c r="V382" s="3" t="str">
        <f>d11B!V382</f>
        <v>NA</v>
      </c>
      <c r="W382" s="3" t="b">
        <f>d11B!W382</f>
        <v>0</v>
      </c>
      <c r="X382" s="3" t="b">
        <f>d11B!X382</f>
        <v>0</v>
      </c>
      <c r="Y382" s="3" t="str">
        <f>d11B!Y382</f>
        <v>added age uncertainties based on power fit on LR04 uncertainties</v>
      </c>
      <c r="Z382" s="3">
        <f>d11B!Z382</f>
        <v>865</v>
      </c>
    </row>
    <row r="383" spans="1:26">
      <c r="A383" s="3" t="str">
        <f>d11B!A383</f>
        <v>boron isotopes</v>
      </c>
      <c r="B383" s="3" t="str">
        <f>d11B!B383</f>
        <v>Anagnostou</v>
      </c>
      <c r="C383" s="3">
        <f>d11B!C383</f>
        <v>2020</v>
      </c>
      <c r="D383" s="3" t="str">
        <f>d11B!D383</f>
        <v>10.1038/s41467-020-17887-x</v>
      </c>
      <c r="E383" s="3">
        <f>d11B!E383</f>
        <v>44873.441972637316</v>
      </c>
      <c r="F383" s="3">
        <f>d11B!F383</f>
        <v>213.84269805308594</v>
      </c>
      <c r="G383" s="3">
        <f>d11B!G383</f>
        <v>213.84269805308594</v>
      </c>
      <c r="H383" s="3">
        <f>d11B!H383</f>
        <v>44.873441972637316</v>
      </c>
      <c r="I383" s="3">
        <f>d11B!I383</f>
        <v>0.21384269805308595</v>
      </c>
      <c r="J383" s="3">
        <f>d11B!J383</f>
        <v>0.21384269805308595</v>
      </c>
      <c r="K383" s="3">
        <f>d11B!K383</f>
        <v>895.03114612380898</v>
      </c>
      <c r="L383" s="3">
        <f>d11B!L383</f>
        <v>187.41934928287117</v>
      </c>
      <c r="M383" s="3">
        <f>d11B!M383</f>
        <v>152.67764467715597</v>
      </c>
      <c r="N383" s="3" t="b">
        <f>d11B!N383</f>
        <v>1</v>
      </c>
      <c r="O383" s="3">
        <f>d11B!O383</f>
        <v>1</v>
      </c>
      <c r="P383" s="3" t="str">
        <f>d11B!P383</f>
        <v>all known sources of error have been quantified and/or sensitivity of the CO2 estimate to those sources is small</v>
      </c>
      <c r="Q383" s="3" t="str">
        <f>d11B!Q383</f>
        <v>NA</v>
      </c>
      <c r="R383" s="3" t="str">
        <f>d11B!R383</f>
        <v>NA</v>
      </c>
      <c r="S383" s="3" t="str">
        <f>d11B!S383</f>
        <v>NA</v>
      </c>
      <c r="T383" s="3" t="b">
        <f>d11B!T383</f>
        <v>1</v>
      </c>
      <c r="U383" s="3" t="b">
        <f>d11B!U383</f>
        <v>0</v>
      </c>
      <c r="V383" s="3" t="str">
        <f>d11B!V383</f>
        <v>NA</v>
      </c>
      <c r="W383" s="3" t="b">
        <f>d11B!W383</f>
        <v>0</v>
      </c>
      <c r="X383" s="3" t="b">
        <f>d11B!X383</f>
        <v>0</v>
      </c>
      <c r="Y383" s="3" t="str">
        <f>d11B!Y383</f>
        <v>added age uncertainties based on power fit on LR04 uncertainties</v>
      </c>
      <c r="Z383" s="3">
        <f>d11B!Z383</f>
        <v>865</v>
      </c>
    </row>
    <row r="384" spans="1:26">
      <c r="A384" s="3" t="str">
        <f>d11B!A384</f>
        <v>boron isotopes</v>
      </c>
      <c r="B384" s="3" t="str">
        <f>d11B!B384</f>
        <v>Anagnostou</v>
      </c>
      <c r="C384" s="3">
        <f>d11B!C384</f>
        <v>2020</v>
      </c>
      <c r="D384" s="3" t="str">
        <f>d11B!D384</f>
        <v>10.1038/s41467-020-17887-x</v>
      </c>
      <c r="E384" s="3">
        <f>d11B!E384</f>
        <v>44873.441972637316</v>
      </c>
      <c r="F384" s="3">
        <f>d11B!F384</f>
        <v>213.84269805308594</v>
      </c>
      <c r="G384" s="3">
        <f>d11B!G384</f>
        <v>213.84269805308594</v>
      </c>
      <c r="H384" s="3">
        <f>d11B!H384</f>
        <v>44.873441972637316</v>
      </c>
      <c r="I384" s="3">
        <f>d11B!I384</f>
        <v>0.21384269805308595</v>
      </c>
      <c r="J384" s="3">
        <f>d11B!J384</f>
        <v>0.21384269805308595</v>
      </c>
      <c r="K384" s="3">
        <f>d11B!K384</f>
        <v>874.27899522697805</v>
      </c>
      <c r="L384" s="3">
        <f>d11B!L384</f>
        <v>184.72071903394192</v>
      </c>
      <c r="M384" s="3">
        <f>d11B!M384</f>
        <v>152.8083464435631</v>
      </c>
      <c r="N384" s="3" t="b">
        <f>d11B!N384</f>
        <v>1</v>
      </c>
      <c r="O384" s="3">
        <f>d11B!O384</f>
        <v>1</v>
      </c>
      <c r="P384" s="3" t="str">
        <f>d11B!P384</f>
        <v>all known sources of error have been quantified and/or sensitivity of the CO2 estimate to those sources is small</v>
      </c>
      <c r="Q384" s="3" t="str">
        <f>d11B!Q384</f>
        <v>NA</v>
      </c>
      <c r="R384" s="3" t="str">
        <f>d11B!R384</f>
        <v>NA</v>
      </c>
      <c r="S384" s="3" t="str">
        <f>d11B!S384</f>
        <v>NA</v>
      </c>
      <c r="T384" s="3" t="b">
        <f>d11B!T384</f>
        <v>1</v>
      </c>
      <c r="U384" s="3" t="b">
        <f>d11B!U384</f>
        <v>0</v>
      </c>
      <c r="V384" s="3" t="str">
        <f>d11B!V384</f>
        <v>NA</v>
      </c>
      <c r="W384" s="3" t="b">
        <f>d11B!W384</f>
        <v>0</v>
      </c>
      <c r="X384" s="3" t="b">
        <f>d11B!X384</f>
        <v>0</v>
      </c>
      <c r="Y384" s="3" t="str">
        <f>d11B!Y384</f>
        <v>added age uncertainties based on power fit on LR04 uncertainties</v>
      </c>
      <c r="Z384" s="3">
        <f>d11B!Z384</f>
        <v>865</v>
      </c>
    </row>
    <row r="385" spans="1:26">
      <c r="A385" s="3" t="str">
        <f>d11B!A385</f>
        <v>boron isotopes</v>
      </c>
      <c r="B385" s="3" t="str">
        <f>d11B!B385</f>
        <v>Anagnostou</v>
      </c>
      <c r="C385" s="3">
        <f>d11B!C385</f>
        <v>2020</v>
      </c>
      <c r="D385" s="3" t="str">
        <f>d11B!D385</f>
        <v>10.1038/s41467-020-17887-x</v>
      </c>
      <c r="E385" s="3">
        <f>d11B!E385</f>
        <v>45204.769310523589</v>
      </c>
      <c r="F385" s="3">
        <f>d11B!F385</f>
        <v>215.33955197071546</v>
      </c>
      <c r="G385" s="3">
        <f>d11B!G385</f>
        <v>215.33955197071546</v>
      </c>
      <c r="H385" s="3">
        <f>d11B!H385</f>
        <v>45.204769310523588</v>
      </c>
      <c r="I385" s="3">
        <f>d11B!I385</f>
        <v>0.21533955197071547</v>
      </c>
      <c r="J385" s="3">
        <f>d11B!J385</f>
        <v>0.21533955197071547</v>
      </c>
      <c r="K385" s="3">
        <f>d11B!K385</f>
        <v>958.56022386520601</v>
      </c>
      <c r="L385" s="3">
        <f>d11B!L385</f>
        <v>175.94132118365394</v>
      </c>
      <c r="M385" s="3">
        <f>d11B!M385</f>
        <v>154.14751727530904</v>
      </c>
      <c r="N385" s="3" t="b">
        <f>d11B!N385</f>
        <v>1</v>
      </c>
      <c r="O385" s="3">
        <f>d11B!O385</f>
        <v>1</v>
      </c>
      <c r="P385" s="3" t="str">
        <f>d11B!P385</f>
        <v>all known sources of error have been quantified and/or sensitivity of the CO2 estimate to those sources is small</v>
      </c>
      <c r="Q385" s="3" t="str">
        <f>d11B!Q385</f>
        <v>NA</v>
      </c>
      <c r="R385" s="3" t="str">
        <f>d11B!R385</f>
        <v>NA</v>
      </c>
      <c r="S385" s="3" t="str">
        <f>d11B!S385</f>
        <v>NA</v>
      </c>
      <c r="T385" s="3" t="b">
        <f>d11B!T385</f>
        <v>1</v>
      </c>
      <c r="U385" s="3" t="b">
        <f>d11B!U385</f>
        <v>0</v>
      </c>
      <c r="V385" s="3" t="str">
        <f>d11B!V385</f>
        <v>NA</v>
      </c>
      <c r="W385" s="3" t="b">
        <f>d11B!W385</f>
        <v>0</v>
      </c>
      <c r="X385" s="3" t="b">
        <f>d11B!X385</f>
        <v>0</v>
      </c>
      <c r="Y385" s="3" t="str">
        <f>d11B!Y385</f>
        <v>added age uncertainties based on power fit on LR04 uncertainties</v>
      </c>
      <c r="Z385" s="3">
        <f>d11B!Z385</f>
        <v>865</v>
      </c>
    </row>
    <row r="386" spans="1:26">
      <c r="A386" s="3" t="str">
        <f>d11B!A386</f>
        <v>boron isotopes</v>
      </c>
      <c r="B386" s="3" t="str">
        <f>d11B!B386</f>
        <v>Anagnostou</v>
      </c>
      <c r="C386" s="3">
        <f>d11B!C386</f>
        <v>2020</v>
      </c>
      <c r="D386" s="3" t="str">
        <f>d11B!D386</f>
        <v>10.1038/s41467-020-17887-x</v>
      </c>
      <c r="E386" s="3">
        <f>d11B!E386</f>
        <v>45204.769310523589</v>
      </c>
      <c r="F386" s="3">
        <f>d11B!F386</f>
        <v>215.33955197071546</v>
      </c>
      <c r="G386" s="3">
        <f>d11B!G386</f>
        <v>215.33955197071546</v>
      </c>
      <c r="H386" s="3">
        <f>d11B!H386</f>
        <v>45.204769310523588</v>
      </c>
      <c r="I386" s="3">
        <f>d11B!I386</f>
        <v>0.21533955197071547</v>
      </c>
      <c r="J386" s="3">
        <f>d11B!J386</f>
        <v>0.21533955197071547</v>
      </c>
      <c r="K386" s="3">
        <f>d11B!K386</f>
        <v>1116.11969989964</v>
      </c>
      <c r="L386" s="3">
        <f>d11B!L386</f>
        <v>235.12081178601011</v>
      </c>
      <c r="M386" s="3">
        <f>d11B!M386</f>
        <v>197.95571081182788</v>
      </c>
      <c r="N386" s="3" t="b">
        <f>d11B!N386</f>
        <v>1</v>
      </c>
      <c r="O386" s="3">
        <f>d11B!O386</f>
        <v>1</v>
      </c>
      <c r="P386" s="3" t="str">
        <f>d11B!P386</f>
        <v>all known sources of error have been quantified and/or sensitivity of the CO2 estimate to those sources is small</v>
      </c>
      <c r="Q386" s="3" t="str">
        <f>d11B!Q386</f>
        <v>NA</v>
      </c>
      <c r="R386" s="3" t="str">
        <f>d11B!R386</f>
        <v>NA</v>
      </c>
      <c r="S386" s="3" t="str">
        <f>d11B!S386</f>
        <v>NA</v>
      </c>
      <c r="T386" s="3" t="b">
        <f>d11B!T386</f>
        <v>1</v>
      </c>
      <c r="U386" s="3" t="b">
        <f>d11B!U386</f>
        <v>0</v>
      </c>
      <c r="V386" s="3" t="str">
        <f>d11B!V386</f>
        <v>NA</v>
      </c>
      <c r="W386" s="3" t="b">
        <f>d11B!W386</f>
        <v>0</v>
      </c>
      <c r="X386" s="3" t="b">
        <f>d11B!X386</f>
        <v>0</v>
      </c>
      <c r="Y386" s="3" t="str">
        <f>d11B!Y386</f>
        <v>added age uncertainties based on power fit on LR04 uncertainties</v>
      </c>
      <c r="Z386" s="3">
        <f>d11B!Z386</f>
        <v>865</v>
      </c>
    </row>
    <row r="387" spans="1:26">
      <c r="A387" s="3" t="str">
        <f>d11B!A387</f>
        <v>boron isotopes</v>
      </c>
      <c r="B387" s="3" t="str">
        <f>d11B!B387</f>
        <v>Anagnostou</v>
      </c>
      <c r="C387" s="3">
        <f>d11B!C387</f>
        <v>2020</v>
      </c>
      <c r="D387" s="3" t="str">
        <f>d11B!D387</f>
        <v>10.1038/s41467-020-17887-x</v>
      </c>
      <c r="E387" s="3">
        <f>d11B!E387</f>
        <v>45753.600649131105</v>
      </c>
      <c r="F387" s="3">
        <f>d11B!F387</f>
        <v>217.8177864351706</v>
      </c>
      <c r="G387" s="3">
        <f>d11B!G387</f>
        <v>217.8177864351706</v>
      </c>
      <c r="H387" s="3">
        <f>d11B!H387</f>
        <v>45.753600649131108</v>
      </c>
      <c r="I387" s="3">
        <f>d11B!I387</f>
        <v>0.21781778643517061</v>
      </c>
      <c r="J387" s="3">
        <f>d11B!J387</f>
        <v>0.21781778643517061</v>
      </c>
      <c r="K387" s="3">
        <f>d11B!K387</f>
        <v>1030.3035929560499</v>
      </c>
      <c r="L387" s="3">
        <f>d11B!L387</f>
        <v>197.15820936861019</v>
      </c>
      <c r="M387" s="3">
        <f>d11B!M387</f>
        <v>174.93897896971987</v>
      </c>
      <c r="N387" s="3" t="b">
        <f>d11B!N387</f>
        <v>1</v>
      </c>
      <c r="O387" s="3">
        <f>d11B!O387</f>
        <v>1</v>
      </c>
      <c r="P387" s="3" t="str">
        <f>d11B!P387</f>
        <v>all known sources of error have been quantified and/or sensitivity of the CO2 estimate to those sources is small</v>
      </c>
      <c r="Q387" s="3" t="str">
        <f>d11B!Q387</f>
        <v>NA</v>
      </c>
      <c r="R387" s="3" t="str">
        <f>d11B!R387</f>
        <v>NA</v>
      </c>
      <c r="S387" s="3" t="str">
        <f>d11B!S387</f>
        <v>NA</v>
      </c>
      <c r="T387" s="3" t="b">
        <f>d11B!T387</f>
        <v>1</v>
      </c>
      <c r="U387" s="3" t="b">
        <f>d11B!U387</f>
        <v>0</v>
      </c>
      <c r="V387" s="3" t="str">
        <f>d11B!V387</f>
        <v>NA</v>
      </c>
      <c r="W387" s="3" t="b">
        <f>d11B!W387</f>
        <v>0</v>
      </c>
      <c r="X387" s="3" t="b">
        <f>d11B!X387</f>
        <v>0</v>
      </c>
      <c r="Y387" s="3" t="str">
        <f>d11B!Y387</f>
        <v>added age uncertainties based on power fit on LR04 uncertainties</v>
      </c>
      <c r="Z387" s="3">
        <f>d11B!Z387</f>
        <v>865</v>
      </c>
    </row>
    <row r="388" spans="1:26">
      <c r="A388" s="3" t="str">
        <f>d11B!A388</f>
        <v>boron isotopes</v>
      </c>
      <c r="B388" s="3" t="str">
        <f>d11B!B388</f>
        <v>Anagnostou</v>
      </c>
      <c r="C388" s="3">
        <f>d11B!C388</f>
        <v>2020</v>
      </c>
      <c r="D388" s="3" t="str">
        <f>d11B!D388</f>
        <v>10.1038/s41467-020-17887-x</v>
      </c>
      <c r="E388" s="3">
        <f>d11B!E388</f>
        <v>46317.08251628463</v>
      </c>
      <c r="F388" s="3">
        <f>d11B!F388</f>
        <v>220.36057355627898</v>
      </c>
      <c r="G388" s="3">
        <f>d11B!G388</f>
        <v>220.36057355627898</v>
      </c>
      <c r="H388" s="3">
        <f>d11B!H388</f>
        <v>46.317082516284628</v>
      </c>
      <c r="I388" s="3">
        <f>d11B!I388</f>
        <v>0.22036057355627897</v>
      </c>
      <c r="J388" s="3">
        <f>d11B!J388</f>
        <v>0.22036057355627897</v>
      </c>
      <c r="K388" s="3">
        <f>d11B!K388</f>
        <v>1004.9624409604</v>
      </c>
      <c r="L388" s="3">
        <f>d11B!L388</f>
        <v>205.13541292956006</v>
      </c>
      <c r="M388" s="3">
        <f>d11B!M388</f>
        <v>172.23866971787413</v>
      </c>
      <c r="N388" s="3" t="b">
        <f>d11B!N388</f>
        <v>1</v>
      </c>
      <c r="O388" s="3">
        <f>d11B!O388</f>
        <v>1</v>
      </c>
      <c r="P388" s="3" t="str">
        <f>d11B!P388</f>
        <v>all known sources of error have been quantified and/or sensitivity of the CO2 estimate to those sources is small</v>
      </c>
      <c r="Q388" s="3" t="str">
        <f>d11B!Q388</f>
        <v>NA</v>
      </c>
      <c r="R388" s="3" t="str">
        <f>d11B!R388</f>
        <v>NA</v>
      </c>
      <c r="S388" s="3" t="str">
        <f>d11B!S388</f>
        <v>NA</v>
      </c>
      <c r="T388" s="3" t="b">
        <f>d11B!T388</f>
        <v>1</v>
      </c>
      <c r="U388" s="3" t="b">
        <f>d11B!U388</f>
        <v>0</v>
      </c>
      <c r="V388" s="3" t="str">
        <f>d11B!V388</f>
        <v>NA</v>
      </c>
      <c r="W388" s="3" t="b">
        <f>d11B!W388</f>
        <v>0</v>
      </c>
      <c r="X388" s="3" t="b">
        <f>d11B!X388</f>
        <v>0</v>
      </c>
      <c r="Y388" s="3" t="str">
        <f>d11B!Y388</f>
        <v>added age uncertainties based on power fit on LR04 uncertainties</v>
      </c>
      <c r="Z388" s="3">
        <f>d11B!Z388</f>
        <v>865</v>
      </c>
    </row>
    <row r="389" spans="1:26">
      <c r="A389" s="3" t="str">
        <f>d11B!A389</f>
        <v>boron isotopes</v>
      </c>
      <c r="B389" s="3" t="str">
        <f>d11B!B389</f>
        <v>Anagnostou</v>
      </c>
      <c r="C389" s="3">
        <f>d11B!C389</f>
        <v>2020</v>
      </c>
      <c r="D389" s="3" t="str">
        <f>d11B!D389</f>
        <v>10.1038/s41467-020-17887-x</v>
      </c>
      <c r="E389" s="3">
        <f>d11B!E389</f>
        <v>46655.171636576735</v>
      </c>
      <c r="F389" s="3">
        <f>d11B!F389</f>
        <v>221.88547557933344</v>
      </c>
      <c r="G389" s="3">
        <f>d11B!G389</f>
        <v>221.88547557933344</v>
      </c>
      <c r="H389" s="3">
        <f>d11B!H389</f>
        <v>46.655171636576732</v>
      </c>
      <c r="I389" s="3">
        <f>d11B!I389</f>
        <v>0.22188547557933344</v>
      </c>
      <c r="J389" s="3">
        <f>d11B!J389</f>
        <v>0.22188547557933344</v>
      </c>
      <c r="K389" s="3">
        <f>d11B!K389</f>
        <v>962.39851717586998</v>
      </c>
      <c r="L389" s="3">
        <f>d11B!L389</f>
        <v>188.06021880521985</v>
      </c>
      <c r="M389" s="3">
        <f>d11B!M389</f>
        <v>154.47149413964303</v>
      </c>
      <c r="N389" s="3" t="b">
        <f>d11B!N389</f>
        <v>1</v>
      </c>
      <c r="O389" s="3">
        <f>d11B!O389</f>
        <v>1</v>
      </c>
      <c r="P389" s="3" t="str">
        <f>d11B!P389</f>
        <v>all known sources of error have been quantified and/or sensitivity of the CO2 estimate to those sources is small</v>
      </c>
      <c r="Q389" s="3" t="str">
        <f>d11B!Q389</f>
        <v>NA</v>
      </c>
      <c r="R389" s="3" t="str">
        <f>d11B!R389</f>
        <v>NA</v>
      </c>
      <c r="S389" s="3" t="str">
        <f>d11B!S389</f>
        <v>NA</v>
      </c>
      <c r="T389" s="3" t="b">
        <f>d11B!T389</f>
        <v>1</v>
      </c>
      <c r="U389" s="3" t="b">
        <f>d11B!U389</f>
        <v>0</v>
      </c>
      <c r="V389" s="3" t="str">
        <f>d11B!V389</f>
        <v>NA</v>
      </c>
      <c r="W389" s="3" t="b">
        <f>d11B!W389</f>
        <v>0</v>
      </c>
      <c r="X389" s="3" t="b">
        <f>d11B!X389</f>
        <v>0</v>
      </c>
      <c r="Y389" s="3" t="str">
        <f>d11B!Y389</f>
        <v>added age uncertainties based on power fit on LR04 uncertainties</v>
      </c>
      <c r="Z389" s="3">
        <f>d11B!Z389</f>
        <v>865</v>
      </c>
    </row>
    <row r="390" spans="1:26">
      <c r="A390" s="3" t="str">
        <f>d11B!A390</f>
        <v>boron isotopes</v>
      </c>
      <c r="B390" s="3" t="str">
        <f>d11B!B390</f>
        <v>Anagnostou</v>
      </c>
      <c r="C390" s="3">
        <f>d11B!C390</f>
        <v>2020</v>
      </c>
      <c r="D390" s="3" t="str">
        <f>d11B!D390</f>
        <v>10.1038/s41467-020-17887-x</v>
      </c>
      <c r="E390" s="3">
        <f>d11B!E390</f>
        <v>47331.349877160952</v>
      </c>
      <c r="F390" s="3">
        <f>d11B!F390</f>
        <v>224.93356704845931</v>
      </c>
      <c r="G390" s="3">
        <f>d11B!G390</f>
        <v>224.93356704845931</v>
      </c>
      <c r="H390" s="3">
        <f>d11B!H390</f>
        <v>47.331349877160953</v>
      </c>
      <c r="I390" s="3">
        <f>d11B!I390</f>
        <v>0.22493356704845932</v>
      </c>
      <c r="J390" s="3">
        <f>d11B!J390</f>
        <v>0.22493356704845932</v>
      </c>
      <c r="K390" s="3">
        <f>d11B!K390</f>
        <v>1070.4269003171898</v>
      </c>
      <c r="L390" s="3">
        <f>d11B!L390</f>
        <v>192.96580082357013</v>
      </c>
      <c r="M390" s="3">
        <f>d11B!M390</f>
        <v>163.18315777595285</v>
      </c>
      <c r="N390" s="3" t="b">
        <f>d11B!N390</f>
        <v>1</v>
      </c>
      <c r="O390" s="3">
        <f>d11B!O390</f>
        <v>1</v>
      </c>
      <c r="P390" s="3" t="str">
        <f>d11B!P390</f>
        <v>all known sources of error have been quantified and/or sensitivity of the CO2 estimate to those sources is small</v>
      </c>
      <c r="Q390" s="3" t="str">
        <f>d11B!Q390</f>
        <v>NA</v>
      </c>
      <c r="R390" s="3" t="str">
        <f>d11B!R390</f>
        <v>NA</v>
      </c>
      <c r="S390" s="3" t="str">
        <f>d11B!S390</f>
        <v>NA</v>
      </c>
      <c r="T390" s="3" t="b">
        <f>d11B!T390</f>
        <v>1</v>
      </c>
      <c r="U390" s="3" t="b">
        <f>d11B!U390</f>
        <v>0</v>
      </c>
      <c r="V390" s="3" t="str">
        <f>d11B!V390</f>
        <v>NA</v>
      </c>
      <c r="W390" s="3" t="b">
        <f>d11B!W390</f>
        <v>0</v>
      </c>
      <c r="X390" s="3" t="b">
        <f>d11B!X390</f>
        <v>0</v>
      </c>
      <c r="Y390" s="3" t="str">
        <f>d11B!Y390</f>
        <v>added age uncertainties based on power fit on LR04 uncertainties</v>
      </c>
      <c r="Z390" s="3">
        <f>d11B!Z390</f>
        <v>865</v>
      </c>
    </row>
    <row r="391" spans="1:26">
      <c r="A391" s="3" t="str">
        <f>d11B!A391</f>
        <v>boron isotopes</v>
      </c>
      <c r="B391" s="3" t="str">
        <f>d11B!B391</f>
        <v>Anagnostou</v>
      </c>
      <c r="C391" s="3">
        <f>d11B!C391</f>
        <v>2020</v>
      </c>
      <c r="D391" s="3" t="str">
        <f>d11B!D391</f>
        <v>10.1038/s41467-020-17887-x</v>
      </c>
      <c r="E391" s="3">
        <f>d11B!E391</f>
        <v>48015.416863885315</v>
      </c>
      <c r="F391" s="3">
        <f>d11B!F391</f>
        <v>228.0149252182118</v>
      </c>
      <c r="G391" s="3">
        <f>d11B!G391</f>
        <v>228.0149252182118</v>
      </c>
      <c r="H391" s="3">
        <f>d11B!H391</f>
        <v>48.015416863885314</v>
      </c>
      <c r="I391" s="3">
        <f>d11B!I391</f>
        <v>0.22801492521821179</v>
      </c>
      <c r="J391" s="3">
        <f>d11B!J391</f>
        <v>0.22801492521821179</v>
      </c>
      <c r="K391" s="3">
        <f>d11B!K391</f>
        <v>1136.7089096346399</v>
      </c>
      <c r="L391" s="3">
        <f>d11B!L391</f>
        <v>200.91810905365014</v>
      </c>
      <c r="M391" s="3">
        <f>d11B!M391</f>
        <v>197.22008818376389</v>
      </c>
      <c r="N391" s="3" t="b">
        <f>d11B!N391</f>
        <v>1</v>
      </c>
      <c r="O391" s="3">
        <f>d11B!O391</f>
        <v>1</v>
      </c>
      <c r="P391" s="3" t="str">
        <f>d11B!P391</f>
        <v>all known sources of error have been quantified and/or sensitivity of the CO2 estimate to those sources is small</v>
      </c>
      <c r="Q391" s="3" t="str">
        <f>d11B!Q391</f>
        <v>NA</v>
      </c>
      <c r="R391" s="3" t="str">
        <f>d11B!R391</f>
        <v>NA</v>
      </c>
      <c r="S391" s="3" t="str">
        <f>d11B!S391</f>
        <v>NA</v>
      </c>
      <c r="T391" s="3" t="b">
        <f>d11B!T391</f>
        <v>1</v>
      </c>
      <c r="U391" s="3" t="b">
        <f>d11B!U391</f>
        <v>0</v>
      </c>
      <c r="V391" s="3" t="str">
        <f>d11B!V391</f>
        <v>NA</v>
      </c>
      <c r="W391" s="3" t="b">
        <f>d11B!W391</f>
        <v>0</v>
      </c>
      <c r="X391" s="3" t="b">
        <f>d11B!X391</f>
        <v>0</v>
      </c>
      <c r="Y391" s="3" t="str">
        <f>d11B!Y391</f>
        <v>added age uncertainties based on power fit on LR04 uncertainties</v>
      </c>
      <c r="Z391" s="3">
        <f>d11B!Z391</f>
        <v>865</v>
      </c>
    </row>
    <row r="392" spans="1:26">
      <c r="A392" s="3" t="str">
        <f>d11B!A392</f>
        <v>boron isotopes</v>
      </c>
      <c r="B392" s="3" t="str">
        <f>d11B!B392</f>
        <v>Anagnostou</v>
      </c>
      <c r="C392" s="3">
        <f>d11B!C392</f>
        <v>2020</v>
      </c>
      <c r="D392" s="3" t="str">
        <f>d11B!D392</f>
        <v>10.1038/s41467-020-17887-x</v>
      </c>
      <c r="E392" s="3">
        <f>d11B!E392</f>
        <v>48015.416863885315</v>
      </c>
      <c r="F392" s="3">
        <f>d11B!F392</f>
        <v>228.0149252182118</v>
      </c>
      <c r="G392" s="3">
        <f>d11B!G392</f>
        <v>228.0149252182118</v>
      </c>
      <c r="H392" s="3">
        <f>d11B!H392</f>
        <v>48.015416863885314</v>
      </c>
      <c r="I392" s="3">
        <f>d11B!I392</f>
        <v>0.22801492521821179</v>
      </c>
      <c r="J392" s="3">
        <f>d11B!J392</f>
        <v>0.22801492521821179</v>
      </c>
      <c r="K392" s="3">
        <f>d11B!K392</f>
        <v>1039.0337485929001</v>
      </c>
      <c r="L392" s="3">
        <f>d11B!L392</f>
        <v>215.6753557746099</v>
      </c>
      <c r="M392" s="3">
        <f>d11B!M392</f>
        <v>184.78755014379715</v>
      </c>
      <c r="N392" s="3" t="b">
        <f>d11B!N392</f>
        <v>1</v>
      </c>
      <c r="O392" s="3">
        <f>d11B!O392</f>
        <v>1</v>
      </c>
      <c r="P392" s="3" t="str">
        <f>d11B!P392</f>
        <v>all known sources of error have been quantified and/or sensitivity of the CO2 estimate to those sources is small</v>
      </c>
      <c r="Q392" s="3" t="str">
        <f>d11B!Q392</f>
        <v>NA</v>
      </c>
      <c r="R392" s="3" t="str">
        <f>d11B!R392</f>
        <v>NA</v>
      </c>
      <c r="S392" s="3" t="str">
        <f>d11B!S392</f>
        <v>NA</v>
      </c>
      <c r="T392" s="3" t="b">
        <f>d11B!T392</f>
        <v>1</v>
      </c>
      <c r="U392" s="3" t="b">
        <f>d11B!U392</f>
        <v>0</v>
      </c>
      <c r="V392" s="3" t="str">
        <f>d11B!V392</f>
        <v>NA</v>
      </c>
      <c r="W392" s="3" t="b">
        <f>d11B!W392</f>
        <v>0</v>
      </c>
      <c r="X392" s="3" t="b">
        <f>d11B!X392</f>
        <v>0</v>
      </c>
      <c r="Y392" s="3" t="str">
        <f>d11B!Y392</f>
        <v>added age uncertainties based on power fit on LR04 uncertainties</v>
      </c>
      <c r="Z392" s="3">
        <f>d11B!Z392</f>
        <v>865</v>
      </c>
    </row>
    <row r="393" spans="1:26">
      <c r="A393" s="3" t="str">
        <f>d11B!A393</f>
        <v>boron isotopes</v>
      </c>
      <c r="B393" s="3" t="str">
        <f>d11B!B393</f>
        <v>Anagnostou</v>
      </c>
      <c r="C393" s="3">
        <f>d11B!C393</f>
        <v>2020</v>
      </c>
      <c r="D393" s="3" t="str">
        <f>d11B!D393</f>
        <v>10.1038/s41467-020-17887-x</v>
      </c>
      <c r="E393" s="3">
        <f>d11B!E393</f>
        <v>49134.491852052197</v>
      </c>
      <c r="F393" s="3">
        <f>d11B!F393</f>
        <v>233.05087735098033</v>
      </c>
      <c r="G393" s="3">
        <f>d11B!G393</f>
        <v>233.05087735098033</v>
      </c>
      <c r="H393" s="3">
        <f>d11B!H393</f>
        <v>49.1344918520522</v>
      </c>
      <c r="I393" s="3">
        <f>d11B!I393</f>
        <v>0.23305087735098032</v>
      </c>
      <c r="J393" s="3">
        <f>d11B!J393</f>
        <v>0.23305087735098032</v>
      </c>
      <c r="K393" s="3">
        <f>d11B!K393</f>
        <v>1185.02199530142</v>
      </c>
      <c r="L393" s="3">
        <f>d11B!L393</f>
        <v>255.20047168568999</v>
      </c>
      <c r="M393" s="3">
        <f>d11B!M393</f>
        <v>211.33207927916499</v>
      </c>
      <c r="N393" s="3" t="b">
        <f>d11B!N393</f>
        <v>1</v>
      </c>
      <c r="O393" s="3">
        <f>d11B!O393</f>
        <v>1</v>
      </c>
      <c r="P393" s="3" t="str">
        <f>d11B!P393</f>
        <v>all known sources of error have been quantified and/or sensitivity of the CO2 estimate to those sources is small</v>
      </c>
      <c r="Q393" s="3" t="str">
        <f>d11B!Q393</f>
        <v>NA</v>
      </c>
      <c r="R393" s="3" t="str">
        <f>d11B!R393</f>
        <v>NA</v>
      </c>
      <c r="S393" s="3" t="str">
        <f>d11B!S393</f>
        <v>NA</v>
      </c>
      <c r="T393" s="3" t="b">
        <f>d11B!T393</f>
        <v>1</v>
      </c>
      <c r="U393" s="3" t="b">
        <f>d11B!U393</f>
        <v>0</v>
      </c>
      <c r="V393" s="3" t="str">
        <f>d11B!V393</f>
        <v>NA</v>
      </c>
      <c r="W393" s="3" t="b">
        <f>d11B!W393</f>
        <v>0</v>
      </c>
      <c r="X393" s="3" t="b">
        <f>d11B!X393</f>
        <v>0</v>
      </c>
      <c r="Y393" s="3" t="str">
        <f>d11B!Y393</f>
        <v>added age uncertainties based on power fit on LR04 uncertainties</v>
      </c>
      <c r="Z393" s="3">
        <f>d11B!Z393</f>
        <v>865</v>
      </c>
    </row>
    <row r="394" spans="1:26">
      <c r="A394" s="3" t="str">
        <f>d11B!A394</f>
        <v>boron isotopes</v>
      </c>
      <c r="B394" s="3" t="str">
        <f>d11B!B394</f>
        <v>Anagnostou</v>
      </c>
      <c r="C394" s="3">
        <f>d11B!C394</f>
        <v>2020</v>
      </c>
      <c r="D394" s="3" t="str">
        <f>d11B!D394</f>
        <v>10.1038/s41467-020-17887-x</v>
      </c>
      <c r="E394" s="3">
        <f>d11B!E394</f>
        <v>49818.55883877656</v>
      </c>
      <c r="F394" s="3">
        <f>d11B!F394</f>
        <v>236.12631541635386</v>
      </c>
      <c r="G394" s="3">
        <f>d11B!G394</f>
        <v>236.12631541635386</v>
      </c>
      <c r="H394" s="3">
        <f>d11B!H394</f>
        <v>49.818558838776561</v>
      </c>
      <c r="I394" s="3">
        <f>d11B!I394</f>
        <v>0.23612631541635387</v>
      </c>
      <c r="J394" s="3">
        <f>d11B!J394</f>
        <v>0.23612631541635387</v>
      </c>
      <c r="K394" s="3">
        <f>d11B!K394</f>
        <v>1116.42396788734</v>
      </c>
      <c r="L394" s="3">
        <f>d11B!L394</f>
        <v>256.92838680676005</v>
      </c>
      <c r="M394" s="3">
        <f>d11B!M394</f>
        <v>207.65083709309999</v>
      </c>
      <c r="N394" s="3" t="b">
        <f>d11B!N394</f>
        <v>1</v>
      </c>
      <c r="O394" s="3">
        <f>d11B!O394</f>
        <v>1</v>
      </c>
      <c r="P394" s="3" t="str">
        <f>d11B!P394</f>
        <v>all known sources of error have been quantified and/or sensitivity of the CO2 estimate to those sources is small</v>
      </c>
      <c r="Q394" s="3" t="str">
        <f>d11B!Q394</f>
        <v>NA</v>
      </c>
      <c r="R394" s="3" t="str">
        <f>d11B!R394</f>
        <v>NA</v>
      </c>
      <c r="S394" s="3" t="str">
        <f>d11B!S394</f>
        <v>NA</v>
      </c>
      <c r="T394" s="3" t="b">
        <f>d11B!T394</f>
        <v>1</v>
      </c>
      <c r="U394" s="3" t="b">
        <f>d11B!U394</f>
        <v>0</v>
      </c>
      <c r="V394" s="3" t="str">
        <f>d11B!V394</f>
        <v>NA</v>
      </c>
      <c r="W394" s="3" t="b">
        <f>d11B!W394</f>
        <v>0</v>
      </c>
      <c r="X394" s="3" t="b">
        <f>d11B!X394</f>
        <v>0</v>
      </c>
      <c r="Y394" s="3" t="str">
        <f>d11B!Y394</f>
        <v>added age uncertainties based on power fit on LR04 uncertainties</v>
      </c>
      <c r="Z394" s="3">
        <f>d11B!Z394</f>
        <v>865</v>
      </c>
    </row>
    <row r="395" spans="1:26">
      <c r="A395" s="3" t="str">
        <f>d11B!A395</f>
        <v>boron isotopes</v>
      </c>
      <c r="B395" s="3" t="str">
        <f>d11B!B395</f>
        <v>Anagnostou</v>
      </c>
      <c r="C395" s="3">
        <f>d11B!C395</f>
        <v>2020</v>
      </c>
      <c r="D395" s="3" t="str">
        <f>d11B!D395</f>
        <v>10.1038/s41467-020-17887-x</v>
      </c>
      <c r="E395" s="3">
        <f>d11B!E395</f>
        <v>48112.476348876953</v>
      </c>
      <c r="F395" s="3">
        <f>d11B!F395</f>
        <v>228.4519416669375</v>
      </c>
      <c r="G395" s="3">
        <f>d11B!G395</f>
        <v>228.4519416669375</v>
      </c>
      <c r="H395" s="3">
        <f>d11B!H395</f>
        <v>48.112476348876953</v>
      </c>
      <c r="I395" s="3">
        <f>d11B!I395</f>
        <v>0.2284519416669375</v>
      </c>
      <c r="J395" s="3">
        <f>d11B!J395</f>
        <v>0.2284519416669375</v>
      </c>
      <c r="K395" s="3">
        <f>d11B!K395</f>
        <v>985.12186854968797</v>
      </c>
      <c r="L395" s="3">
        <f>d11B!L395</f>
        <v>274.01274599179203</v>
      </c>
      <c r="M395" s="3">
        <f>d11B!M395</f>
        <v>222.33926038719596</v>
      </c>
      <c r="N395" s="3" t="b">
        <f>d11B!N395</f>
        <v>1</v>
      </c>
      <c r="O395" s="3">
        <f>d11B!O395</f>
        <v>1</v>
      </c>
      <c r="P395" s="3" t="str">
        <f>d11B!P395</f>
        <v>all known sources of error have been quantified and/or sensitivity of the CO2 estimate to those sources is small</v>
      </c>
      <c r="Q395" s="3" t="str">
        <f>d11B!Q395</f>
        <v>NA</v>
      </c>
      <c r="R395" s="3" t="str">
        <f>d11B!R395</f>
        <v>NA</v>
      </c>
      <c r="S395" s="3" t="str">
        <f>d11B!S395</f>
        <v>NA</v>
      </c>
      <c r="T395" s="3" t="b">
        <f>d11B!T395</f>
        <v>1</v>
      </c>
      <c r="U395" s="3" t="b">
        <f>d11B!U395</f>
        <v>0</v>
      </c>
      <c r="V395" s="3" t="str">
        <f>d11B!V395</f>
        <v>NA</v>
      </c>
      <c r="W395" s="3" t="b">
        <f>d11B!W395</f>
        <v>0</v>
      </c>
      <c r="X395" s="3" t="b">
        <f>d11B!X395</f>
        <v>0</v>
      </c>
      <c r="Y395" s="3" t="str">
        <f>d11B!Y395</f>
        <v>added age uncertainties based on power fit on LR04 uncertainties</v>
      </c>
      <c r="Z395" s="3">
        <f>d11B!Z395</f>
        <v>1407</v>
      </c>
    </row>
    <row r="396" spans="1:26">
      <c r="A396" s="3" t="str">
        <f>d11B!A396</f>
        <v>boron isotopes</v>
      </c>
      <c r="B396" s="3" t="str">
        <f>d11B!B396</f>
        <v>Anagnostou</v>
      </c>
      <c r="C396" s="3">
        <f>d11B!C396</f>
        <v>2020</v>
      </c>
      <c r="D396" s="3" t="str">
        <f>d11B!D396</f>
        <v>10.1038/s41467-020-17887-x</v>
      </c>
      <c r="E396" s="3">
        <f>d11B!E396</f>
        <v>49990.741729736328</v>
      </c>
      <c r="F396" s="3">
        <f>d11B!F396</f>
        <v>236.90007197949859</v>
      </c>
      <c r="G396" s="3">
        <f>d11B!G396</f>
        <v>236.90007197949859</v>
      </c>
      <c r="H396" s="3">
        <f>d11B!H396</f>
        <v>49.990741729736328</v>
      </c>
      <c r="I396" s="3">
        <f>d11B!I396</f>
        <v>0.23690007197949858</v>
      </c>
      <c r="J396" s="3">
        <f>d11B!J396</f>
        <v>0.23690007197949858</v>
      </c>
      <c r="K396" s="3">
        <f>d11B!K396</f>
        <v>1476.54254098668</v>
      </c>
      <c r="L396" s="3">
        <f>d11B!L396</f>
        <v>400.71921974782003</v>
      </c>
      <c r="M396" s="3">
        <f>d11B!M396</f>
        <v>342.10992035260006</v>
      </c>
      <c r="N396" s="3" t="b">
        <f>d11B!N396</f>
        <v>1</v>
      </c>
      <c r="O396" s="3">
        <f>d11B!O396</f>
        <v>1</v>
      </c>
      <c r="P396" s="3" t="str">
        <f>d11B!P396</f>
        <v>all known sources of error have been quantified and/or sensitivity of the CO2 estimate to those sources is small</v>
      </c>
      <c r="Q396" s="3" t="str">
        <f>d11B!Q396</f>
        <v>NA</v>
      </c>
      <c r="R396" s="3" t="str">
        <f>d11B!R396</f>
        <v>NA</v>
      </c>
      <c r="S396" s="3" t="str">
        <f>d11B!S396</f>
        <v>NA</v>
      </c>
      <c r="T396" s="3" t="b">
        <f>d11B!T396</f>
        <v>1</v>
      </c>
      <c r="U396" s="3" t="b">
        <f>d11B!U396</f>
        <v>0</v>
      </c>
      <c r="V396" s="3" t="str">
        <f>d11B!V396</f>
        <v>NA</v>
      </c>
      <c r="W396" s="3" t="b">
        <f>d11B!W396</f>
        <v>0</v>
      </c>
      <c r="X396" s="3" t="b">
        <f>d11B!X396</f>
        <v>0</v>
      </c>
      <c r="Y396" s="3" t="str">
        <f>d11B!Y396</f>
        <v>added age uncertainties based on power fit on LR04 uncertainties</v>
      </c>
      <c r="Z396" s="3">
        <f>d11B!Z396</f>
        <v>1409</v>
      </c>
    </row>
    <row r="397" spans="1:26">
      <c r="A397" s="3" t="str">
        <f>d11B!A397</f>
        <v>boron isotopes</v>
      </c>
      <c r="B397" s="3" t="str">
        <f>d11B!B397</f>
        <v>Anagnostou</v>
      </c>
      <c r="C397" s="3">
        <f>d11B!C397</f>
        <v>2020</v>
      </c>
      <c r="D397" s="3" t="str">
        <f>d11B!D397</f>
        <v>10.1038/s41467-020-17887-x</v>
      </c>
      <c r="E397" s="3">
        <f>d11B!E397</f>
        <v>49990.741729736328</v>
      </c>
      <c r="F397" s="3">
        <f>d11B!F397</f>
        <v>236.90007197949859</v>
      </c>
      <c r="G397" s="3">
        <f>d11B!G397</f>
        <v>236.90007197949859</v>
      </c>
      <c r="H397" s="3">
        <f>d11B!H397</f>
        <v>49.990741729736328</v>
      </c>
      <c r="I397" s="3">
        <f>d11B!I397</f>
        <v>0.23690007197949858</v>
      </c>
      <c r="J397" s="3">
        <f>d11B!J397</f>
        <v>0.23690007197949858</v>
      </c>
      <c r="K397" s="3">
        <f>d11B!K397</f>
        <v>1491.93193944261</v>
      </c>
      <c r="L397" s="3">
        <f>d11B!L397</f>
        <v>477.80112759268013</v>
      </c>
      <c r="M397" s="3">
        <f>d11B!M397</f>
        <v>360.5176635048299</v>
      </c>
      <c r="N397" s="3" t="b">
        <f>d11B!N397</f>
        <v>1</v>
      </c>
      <c r="O397" s="3">
        <f>d11B!O397</f>
        <v>1</v>
      </c>
      <c r="P397" s="3" t="str">
        <f>d11B!P397</f>
        <v>all known sources of error have been quantified and/or sensitivity of the CO2 estimate to those sources is small</v>
      </c>
      <c r="Q397" s="3" t="str">
        <f>d11B!Q397</f>
        <v>NA</v>
      </c>
      <c r="R397" s="3" t="str">
        <f>d11B!R397</f>
        <v>NA</v>
      </c>
      <c r="S397" s="3" t="str">
        <f>d11B!S397</f>
        <v>NA</v>
      </c>
      <c r="T397" s="3" t="b">
        <f>d11B!T397</f>
        <v>1</v>
      </c>
      <c r="U397" s="3" t="b">
        <f>d11B!U397</f>
        <v>0</v>
      </c>
      <c r="V397" s="3" t="str">
        <f>d11B!V397</f>
        <v>NA</v>
      </c>
      <c r="W397" s="3" t="b">
        <f>d11B!W397</f>
        <v>0</v>
      </c>
      <c r="X397" s="3" t="b">
        <f>d11B!X397</f>
        <v>0</v>
      </c>
      <c r="Y397" s="3" t="str">
        <f>d11B!Y397</f>
        <v>added age uncertainties based on power fit on LR04 uncertainties</v>
      </c>
      <c r="Z397" s="3">
        <f>d11B!Z397</f>
        <v>1409</v>
      </c>
    </row>
    <row r="398" spans="1:26">
      <c r="A398" s="3" t="str">
        <f>d11B!A398</f>
        <v>boron isotopes</v>
      </c>
      <c r="B398" s="3" t="str">
        <f>d11B!B398</f>
        <v>Anagnostou</v>
      </c>
      <c r="C398" s="3">
        <f>d11B!C398</f>
        <v>2020</v>
      </c>
      <c r="D398" s="3" t="str">
        <f>d11B!D398</f>
        <v>10.1038/s41467-020-17887-x</v>
      </c>
      <c r="E398" s="3">
        <f>d11B!E398</f>
        <v>50541.614532470703</v>
      </c>
      <c r="F398" s="3">
        <f>d11B!F398</f>
        <v>239.37466283184472</v>
      </c>
      <c r="G398" s="3">
        <f>d11B!G398</f>
        <v>239.37466283184472</v>
      </c>
      <c r="H398" s="3">
        <f>d11B!H398</f>
        <v>50.541614532470703</v>
      </c>
      <c r="I398" s="3">
        <f>d11B!I398</f>
        <v>0.23937466283184472</v>
      </c>
      <c r="J398" s="3">
        <f>d11B!J398</f>
        <v>0.23937466283184472</v>
      </c>
      <c r="K398" s="3">
        <f>d11B!K398</f>
        <v>2127.5920369578703</v>
      </c>
      <c r="L398" s="3">
        <f>d11B!L398</f>
        <v>689.82867473878969</v>
      </c>
      <c r="M398" s="3">
        <f>d11B!M398</f>
        <v>539.58945368960008</v>
      </c>
      <c r="N398" s="3" t="b">
        <f>d11B!N398</f>
        <v>1</v>
      </c>
      <c r="O398" s="3">
        <f>d11B!O398</f>
        <v>1</v>
      </c>
      <c r="P398" s="3" t="str">
        <f>d11B!P398</f>
        <v>all known sources of error have been quantified and/or sensitivity of the CO2 estimate to those sources is small</v>
      </c>
      <c r="Q398" s="3" t="str">
        <f>d11B!Q398</f>
        <v>NA</v>
      </c>
      <c r="R398" s="3" t="str">
        <f>d11B!R398</f>
        <v>NA</v>
      </c>
      <c r="S398" s="3" t="str">
        <f>d11B!S398</f>
        <v>NA</v>
      </c>
      <c r="T398" s="3" t="b">
        <f>d11B!T398</f>
        <v>1</v>
      </c>
      <c r="U398" s="3" t="b">
        <f>d11B!U398</f>
        <v>0</v>
      </c>
      <c r="V398" s="3" t="str">
        <f>d11B!V398</f>
        <v>NA</v>
      </c>
      <c r="W398" s="3" t="b">
        <f>d11B!W398</f>
        <v>0</v>
      </c>
      <c r="X398" s="3" t="b">
        <f>d11B!X398</f>
        <v>0</v>
      </c>
      <c r="Y398" s="3" t="str">
        <f>d11B!Y398</f>
        <v>added age uncertainties based on power fit on LR04 uncertainties</v>
      </c>
      <c r="Z398" s="3">
        <f>d11B!Z398</f>
        <v>1409</v>
      </c>
    </row>
    <row r="399" spans="1:26">
      <c r="A399" s="3" t="str">
        <f>d11B!A399</f>
        <v>boron isotopes</v>
      </c>
      <c r="B399" s="3" t="str">
        <f>d11B!B399</f>
        <v>Anagnostou</v>
      </c>
      <c r="C399" s="3">
        <f>d11B!C399</f>
        <v>2020</v>
      </c>
      <c r="D399" s="3" t="str">
        <f>d11B!D399</f>
        <v>10.1038/s41467-020-17887-x</v>
      </c>
      <c r="E399" s="3">
        <f>d11B!E399</f>
        <v>50593.761444091797</v>
      </c>
      <c r="F399" s="3">
        <f>d11B!F399</f>
        <v>239.60884078761902</v>
      </c>
      <c r="G399" s="3">
        <f>d11B!G399</f>
        <v>239.60884078761902</v>
      </c>
      <c r="H399" s="3">
        <f>d11B!H399</f>
        <v>50.593761444091797</v>
      </c>
      <c r="I399" s="3">
        <f>d11B!I399</f>
        <v>0.23960884078761902</v>
      </c>
      <c r="J399" s="3">
        <f>d11B!J399</f>
        <v>0.23960884078761902</v>
      </c>
      <c r="K399" s="3">
        <f>d11B!K399</f>
        <v>2157.3731131508898</v>
      </c>
      <c r="L399" s="3">
        <f>d11B!L399</f>
        <v>897.56889961700017</v>
      </c>
      <c r="M399" s="3">
        <f>d11B!M399</f>
        <v>592.08942858467003</v>
      </c>
      <c r="N399" s="3" t="b">
        <f>d11B!N399</f>
        <v>1</v>
      </c>
      <c r="O399" s="3">
        <f>d11B!O399</f>
        <v>1</v>
      </c>
      <c r="P399" s="3" t="str">
        <f>d11B!P399</f>
        <v>all known sources of error have been quantified and/or sensitivity of the CO2 estimate to those sources is small</v>
      </c>
      <c r="Q399" s="3" t="str">
        <f>d11B!Q399</f>
        <v>NA</v>
      </c>
      <c r="R399" s="3" t="str">
        <f>d11B!R399</f>
        <v>NA</v>
      </c>
      <c r="S399" s="3" t="str">
        <f>d11B!S399</f>
        <v>NA</v>
      </c>
      <c r="T399" s="3" t="b">
        <f>d11B!T399</f>
        <v>1</v>
      </c>
      <c r="U399" s="3" t="b">
        <f>d11B!U399</f>
        <v>0</v>
      </c>
      <c r="V399" s="3" t="str">
        <f>d11B!V399</f>
        <v>NA</v>
      </c>
      <c r="W399" s="3" t="b">
        <f>d11B!W399</f>
        <v>0</v>
      </c>
      <c r="X399" s="3" t="b">
        <f>d11B!X399</f>
        <v>0</v>
      </c>
      <c r="Y399" s="3" t="str">
        <f>d11B!Y399</f>
        <v>added age uncertainties based on power fit on LR04 uncertainties</v>
      </c>
      <c r="Z399" s="3">
        <f>d11B!Z399</f>
        <v>1409</v>
      </c>
    </row>
    <row r="400" spans="1:26">
      <c r="A400" s="3" t="str">
        <f>d11B!A400</f>
        <v>boron isotopes</v>
      </c>
      <c r="B400" s="3" t="str">
        <f>d11B!B400</f>
        <v>Anagnostou</v>
      </c>
      <c r="C400" s="3">
        <f>d11B!C400</f>
        <v>2020</v>
      </c>
      <c r="D400" s="3" t="str">
        <f>d11B!D400</f>
        <v>10.1038/s41467-020-17887-x</v>
      </c>
      <c r="E400" s="3">
        <f>d11B!E400</f>
        <v>50603.240966796875</v>
      </c>
      <c r="F400" s="3">
        <f>d11B!F400</f>
        <v>239.65140946768045</v>
      </c>
      <c r="G400" s="3">
        <f>d11B!G400</f>
        <v>239.65140946768045</v>
      </c>
      <c r="H400" s="3">
        <f>d11B!H400</f>
        <v>50.603240966796875</v>
      </c>
      <c r="I400" s="3">
        <f>d11B!I400</f>
        <v>0.23965140946768046</v>
      </c>
      <c r="J400" s="3">
        <f>d11B!J400</f>
        <v>0.23965140946768046</v>
      </c>
      <c r="K400" s="3">
        <f>d11B!K400</f>
        <v>2117.7710702685999</v>
      </c>
      <c r="L400" s="3">
        <f>d11B!L400</f>
        <v>667.09896863242011</v>
      </c>
      <c r="M400" s="3">
        <f>d11B!M400</f>
        <v>535.37488827539983</v>
      </c>
      <c r="N400" s="3" t="b">
        <f>d11B!N400</f>
        <v>1</v>
      </c>
      <c r="O400" s="3">
        <f>d11B!O400</f>
        <v>1</v>
      </c>
      <c r="P400" s="3" t="str">
        <f>d11B!P400</f>
        <v>all known sources of error have been quantified and/or sensitivity of the CO2 estimate to those sources is small</v>
      </c>
      <c r="Q400" s="3" t="str">
        <f>d11B!Q400</f>
        <v>NA</v>
      </c>
      <c r="R400" s="3" t="str">
        <f>d11B!R400</f>
        <v>NA</v>
      </c>
      <c r="S400" s="3" t="str">
        <f>d11B!S400</f>
        <v>NA</v>
      </c>
      <c r="T400" s="3" t="b">
        <f>d11B!T400</f>
        <v>1</v>
      </c>
      <c r="U400" s="3" t="b">
        <f>d11B!U400</f>
        <v>0</v>
      </c>
      <c r="V400" s="3" t="str">
        <f>d11B!V400</f>
        <v>NA</v>
      </c>
      <c r="W400" s="3" t="b">
        <f>d11B!W400</f>
        <v>0</v>
      </c>
      <c r="X400" s="3" t="b">
        <f>d11B!X400</f>
        <v>0</v>
      </c>
      <c r="Y400" s="3" t="str">
        <f>d11B!Y400</f>
        <v>added age uncertainties based on power fit on LR04 uncertainties</v>
      </c>
      <c r="Z400" s="3">
        <f>d11B!Z400</f>
        <v>1409</v>
      </c>
    </row>
    <row r="401" spans="1:26">
      <c r="A401" s="3" t="str">
        <f>d11B!A401</f>
        <v>boron isotopes</v>
      </c>
      <c r="B401" s="3" t="str">
        <f>d11B!B401</f>
        <v>Anagnostou</v>
      </c>
      <c r="C401" s="3">
        <f>d11B!C401</f>
        <v>2020</v>
      </c>
      <c r="D401" s="3" t="str">
        <f>d11B!D401</f>
        <v>10.1038/s41467-020-17887-x</v>
      </c>
      <c r="E401" s="3">
        <f>d11B!E401</f>
        <v>50603.240966796875</v>
      </c>
      <c r="F401" s="3">
        <f>d11B!F401</f>
        <v>239.65140946768045</v>
      </c>
      <c r="G401" s="3">
        <f>d11B!G401</f>
        <v>239.65140946768045</v>
      </c>
      <c r="H401" s="3">
        <f>d11B!H401</f>
        <v>50.603240966796875</v>
      </c>
      <c r="I401" s="3">
        <f>d11B!I401</f>
        <v>0.23965140946768046</v>
      </c>
      <c r="J401" s="3">
        <f>d11B!J401</f>
        <v>0.23965140946768046</v>
      </c>
      <c r="K401" s="3">
        <f>d11B!K401</f>
        <v>2275.9119408039701</v>
      </c>
      <c r="L401" s="3">
        <f>d11B!L401</f>
        <v>912.06421989681985</v>
      </c>
      <c r="M401" s="3">
        <f>d11B!M401</f>
        <v>637.01482182532027</v>
      </c>
      <c r="N401" s="3" t="b">
        <f>d11B!N401</f>
        <v>1</v>
      </c>
      <c r="O401" s="3">
        <f>d11B!O401</f>
        <v>1</v>
      </c>
      <c r="P401" s="3" t="str">
        <f>d11B!P401</f>
        <v>all known sources of error have been quantified and/or sensitivity of the CO2 estimate to those sources is small</v>
      </c>
      <c r="Q401" s="3" t="str">
        <f>d11B!Q401</f>
        <v>NA</v>
      </c>
      <c r="R401" s="3" t="str">
        <f>d11B!R401</f>
        <v>NA</v>
      </c>
      <c r="S401" s="3" t="str">
        <f>d11B!S401</f>
        <v>NA</v>
      </c>
      <c r="T401" s="3" t="b">
        <f>d11B!T401</f>
        <v>1</v>
      </c>
      <c r="U401" s="3" t="b">
        <f>d11B!U401</f>
        <v>0</v>
      </c>
      <c r="V401" s="3" t="str">
        <f>d11B!V401</f>
        <v>NA</v>
      </c>
      <c r="W401" s="3" t="b">
        <f>d11B!W401</f>
        <v>0</v>
      </c>
      <c r="X401" s="3" t="b">
        <f>d11B!X401</f>
        <v>0</v>
      </c>
      <c r="Y401" s="3" t="str">
        <f>d11B!Y401</f>
        <v>added age uncertainties based on power fit on LR04 uncertainties</v>
      </c>
      <c r="Z401" s="3">
        <f>d11B!Z401</f>
        <v>1409</v>
      </c>
    </row>
    <row r="402" spans="1:26">
      <c r="A402" s="3" t="str">
        <f>d11B!A402</f>
        <v>boron isotopes</v>
      </c>
      <c r="B402" s="3" t="str">
        <f>d11B!B402</f>
        <v>Anagnostou</v>
      </c>
      <c r="C402" s="3">
        <f>d11B!C402</f>
        <v>2020</v>
      </c>
      <c r="D402" s="3" t="str">
        <f>d11B!D402</f>
        <v>10.1038/s41467-020-17887-x</v>
      </c>
      <c r="E402" s="3">
        <f>d11B!E402</f>
        <v>50622.203826904297</v>
      </c>
      <c r="F402" s="3">
        <f>d11B!F402</f>
        <v>239.73656271850717</v>
      </c>
      <c r="G402" s="3">
        <f>d11B!G402</f>
        <v>239.73656271850717</v>
      </c>
      <c r="H402" s="3">
        <f>d11B!H402</f>
        <v>50.622203826904297</v>
      </c>
      <c r="I402" s="3">
        <f>d11B!I402</f>
        <v>0.23973656271850718</v>
      </c>
      <c r="J402" s="3">
        <f>d11B!J402</f>
        <v>0.23973656271850718</v>
      </c>
      <c r="K402" s="3">
        <f>d11B!K402</f>
        <v>2164.9793580748196</v>
      </c>
      <c r="L402" s="3">
        <f>d11B!L402</f>
        <v>739.20987608547011</v>
      </c>
      <c r="M402" s="3">
        <f>d11B!M402</f>
        <v>558.78370637060948</v>
      </c>
      <c r="N402" s="3" t="b">
        <f>d11B!N402</f>
        <v>1</v>
      </c>
      <c r="O402" s="3">
        <f>d11B!O402</f>
        <v>1</v>
      </c>
      <c r="P402" s="3" t="str">
        <f>d11B!P402</f>
        <v>all known sources of error have been quantified and/or sensitivity of the CO2 estimate to those sources is small</v>
      </c>
      <c r="Q402" s="3" t="str">
        <f>d11B!Q402</f>
        <v>NA</v>
      </c>
      <c r="R402" s="3" t="str">
        <f>d11B!R402</f>
        <v>NA</v>
      </c>
      <c r="S402" s="3" t="str">
        <f>d11B!S402</f>
        <v>NA</v>
      </c>
      <c r="T402" s="3" t="b">
        <f>d11B!T402</f>
        <v>1</v>
      </c>
      <c r="U402" s="3" t="b">
        <f>d11B!U402</f>
        <v>0</v>
      </c>
      <c r="V402" s="3" t="str">
        <f>d11B!V402</f>
        <v>NA</v>
      </c>
      <c r="W402" s="3" t="b">
        <f>d11B!W402</f>
        <v>0</v>
      </c>
      <c r="X402" s="3" t="b">
        <f>d11B!X402</f>
        <v>0</v>
      </c>
      <c r="Y402" s="3" t="str">
        <f>d11B!Y402</f>
        <v>added age uncertainties based on power fit on LR04 uncertainties</v>
      </c>
      <c r="Z402" s="3">
        <f>d11B!Z402</f>
        <v>1409</v>
      </c>
    </row>
    <row r="403" spans="1:26">
      <c r="A403" s="3" t="str">
        <f>d11B!A403</f>
        <v>boron isotopes</v>
      </c>
      <c r="B403" s="3" t="str">
        <f>d11B!B403</f>
        <v>Anagnostou</v>
      </c>
      <c r="C403" s="3">
        <f>d11B!C403</f>
        <v>2020</v>
      </c>
      <c r="D403" s="3" t="str">
        <f>d11B!D403</f>
        <v>10.1038/s41467-020-17887-x</v>
      </c>
      <c r="E403" s="3">
        <f>d11B!E403</f>
        <v>50683.013916015625</v>
      </c>
      <c r="F403" s="3">
        <f>d11B!F403</f>
        <v>240.00962097344157</v>
      </c>
      <c r="G403" s="3">
        <f>d11B!G403</f>
        <v>240.00962097344157</v>
      </c>
      <c r="H403" s="3">
        <f>d11B!H403</f>
        <v>50.683013916015625</v>
      </c>
      <c r="I403" s="3">
        <f>d11B!I403</f>
        <v>0.24000962097344158</v>
      </c>
      <c r="J403" s="3">
        <f>d11B!J403</f>
        <v>0.24000962097344158</v>
      </c>
      <c r="K403" s="3">
        <f>d11B!K403</f>
        <v>1735.79483360379</v>
      </c>
      <c r="L403" s="3">
        <f>d11B!L403</f>
        <v>487.79669833901994</v>
      </c>
      <c r="M403" s="3">
        <f>d11B!M403</f>
        <v>418.07849043874012</v>
      </c>
      <c r="N403" s="3" t="b">
        <f>d11B!N403</f>
        <v>1</v>
      </c>
      <c r="O403" s="3">
        <f>d11B!O403</f>
        <v>1</v>
      </c>
      <c r="P403" s="3" t="str">
        <f>d11B!P403</f>
        <v>all known sources of error have been quantified and/or sensitivity of the CO2 estimate to those sources is small</v>
      </c>
      <c r="Q403" s="3" t="str">
        <f>d11B!Q403</f>
        <v>NA</v>
      </c>
      <c r="R403" s="3" t="str">
        <f>d11B!R403</f>
        <v>NA</v>
      </c>
      <c r="S403" s="3" t="str">
        <f>d11B!S403</f>
        <v>NA</v>
      </c>
      <c r="T403" s="3" t="b">
        <f>d11B!T403</f>
        <v>1</v>
      </c>
      <c r="U403" s="3" t="b">
        <f>d11B!U403</f>
        <v>0</v>
      </c>
      <c r="V403" s="3" t="str">
        <f>d11B!V403</f>
        <v>NA</v>
      </c>
      <c r="W403" s="3" t="b">
        <f>d11B!W403</f>
        <v>0</v>
      </c>
      <c r="X403" s="3" t="b">
        <f>d11B!X403</f>
        <v>0</v>
      </c>
      <c r="Y403" s="3" t="str">
        <f>d11B!Y403</f>
        <v>added age uncertainties based on power fit on LR04 uncertainties</v>
      </c>
      <c r="Z403" s="3">
        <f>d11B!Z403</f>
        <v>1409</v>
      </c>
    </row>
    <row r="404" spans="1:26">
      <c r="A404" s="3" t="str">
        <f>d11B!A404</f>
        <v>boron isotopes</v>
      </c>
      <c r="B404" s="3" t="str">
        <f>d11B!B404</f>
        <v>Anagnostou</v>
      </c>
      <c r="C404" s="3">
        <f>d11B!C404</f>
        <v>2020</v>
      </c>
      <c r="D404" s="3" t="str">
        <f>d11B!D404</f>
        <v>10.1038/s41467-020-17887-x</v>
      </c>
      <c r="E404" s="3">
        <f>d11B!E404</f>
        <v>51288.524627685547</v>
      </c>
      <c r="F404" s="3">
        <f>d11B!F404</f>
        <v>242.72765040944543</v>
      </c>
      <c r="G404" s="3">
        <f>d11B!G404</f>
        <v>242.72765040944543</v>
      </c>
      <c r="H404" s="3">
        <f>d11B!H404</f>
        <v>51.288524627685547</v>
      </c>
      <c r="I404" s="3">
        <f>d11B!I404</f>
        <v>0.24272765040944544</v>
      </c>
      <c r="J404" s="3">
        <f>d11B!J404</f>
        <v>0.24272765040944544</v>
      </c>
      <c r="K404" s="3">
        <f>d11B!K404</f>
        <v>1881.7162980053199</v>
      </c>
      <c r="L404" s="3">
        <f>d11B!L404</f>
        <v>580.64762670691016</v>
      </c>
      <c r="M404" s="3">
        <f>d11B!M404</f>
        <v>450.59329620396011</v>
      </c>
      <c r="N404" s="3" t="b">
        <f>d11B!N404</f>
        <v>1</v>
      </c>
      <c r="O404" s="3">
        <f>d11B!O404</f>
        <v>1</v>
      </c>
      <c r="P404" s="3" t="str">
        <f>d11B!P404</f>
        <v>all known sources of error have been quantified and/or sensitivity of the CO2 estimate to those sources is small</v>
      </c>
      <c r="Q404" s="3" t="str">
        <f>d11B!Q404</f>
        <v>NA</v>
      </c>
      <c r="R404" s="3" t="str">
        <f>d11B!R404</f>
        <v>NA</v>
      </c>
      <c r="S404" s="3" t="str">
        <f>d11B!S404</f>
        <v>NA</v>
      </c>
      <c r="T404" s="3" t="b">
        <f>d11B!T404</f>
        <v>1</v>
      </c>
      <c r="U404" s="3" t="b">
        <f>d11B!U404</f>
        <v>0</v>
      </c>
      <c r="V404" s="3" t="str">
        <f>d11B!V404</f>
        <v>NA</v>
      </c>
      <c r="W404" s="3" t="b">
        <f>d11B!W404</f>
        <v>0</v>
      </c>
      <c r="X404" s="3" t="b">
        <f>d11B!X404</f>
        <v>0</v>
      </c>
      <c r="Y404" s="3" t="str">
        <f>d11B!Y404</f>
        <v>added age uncertainties based on power fit on LR04 uncertainties</v>
      </c>
      <c r="Z404" s="3">
        <f>d11B!Z404</f>
        <v>1409</v>
      </c>
    </row>
    <row r="405" spans="1:26">
      <c r="A405" s="3" t="str">
        <f>d11B!A405</f>
        <v>boron isotopes</v>
      </c>
      <c r="B405" s="3" t="str">
        <f>d11B!B405</f>
        <v>Anagnostou</v>
      </c>
      <c r="C405" s="3">
        <f>d11B!C405</f>
        <v>2020</v>
      </c>
      <c r="D405" s="3" t="str">
        <f>d11B!D405</f>
        <v>10.1038/s41467-020-17887-x</v>
      </c>
      <c r="E405" s="3">
        <f>d11B!E405</f>
        <v>51604.892730712891</v>
      </c>
      <c r="F405" s="3">
        <f>d11B!F405</f>
        <v>244.14710808523742</v>
      </c>
      <c r="G405" s="3">
        <f>d11B!G405</f>
        <v>244.14710808523742</v>
      </c>
      <c r="H405" s="3">
        <f>d11B!H405</f>
        <v>51.604892730712891</v>
      </c>
      <c r="I405" s="3">
        <f>d11B!I405</f>
        <v>0.24414710808523743</v>
      </c>
      <c r="J405" s="3">
        <f>d11B!J405</f>
        <v>0.24414710808523743</v>
      </c>
      <c r="K405" s="3">
        <f>d11B!K405</f>
        <v>1123.6408165416699</v>
      </c>
      <c r="L405" s="3">
        <f>d11B!L405</f>
        <v>330.25059942215012</v>
      </c>
      <c r="M405" s="3">
        <f>d11B!M405</f>
        <v>251.24556692269084</v>
      </c>
      <c r="N405" s="3" t="b">
        <f>d11B!N405</f>
        <v>1</v>
      </c>
      <c r="O405" s="3">
        <f>d11B!O405</f>
        <v>1</v>
      </c>
      <c r="P405" s="3" t="str">
        <f>d11B!P405</f>
        <v>all known sources of error have been quantified and/or sensitivity of the CO2 estimate to those sources is small</v>
      </c>
      <c r="Q405" s="3" t="str">
        <f>d11B!Q405</f>
        <v>NA</v>
      </c>
      <c r="R405" s="3" t="str">
        <f>d11B!R405</f>
        <v>NA</v>
      </c>
      <c r="S405" s="3" t="str">
        <f>d11B!S405</f>
        <v>NA</v>
      </c>
      <c r="T405" s="3" t="b">
        <f>d11B!T405</f>
        <v>1</v>
      </c>
      <c r="U405" s="3" t="b">
        <f>d11B!U405</f>
        <v>0</v>
      </c>
      <c r="V405" s="3" t="str">
        <f>d11B!V405</f>
        <v>NA</v>
      </c>
      <c r="W405" s="3" t="b">
        <f>d11B!W405</f>
        <v>0</v>
      </c>
      <c r="X405" s="3" t="b">
        <f>d11B!X405</f>
        <v>0</v>
      </c>
      <c r="Y405" s="3" t="str">
        <f>d11B!Y405</f>
        <v>added age uncertainties based on power fit on LR04 uncertainties</v>
      </c>
      <c r="Z405" s="3">
        <f>d11B!Z405</f>
        <v>1409</v>
      </c>
    </row>
    <row r="406" spans="1:26">
      <c r="A406" s="3" t="str">
        <f>d11B!A406</f>
        <v>boron isotopes</v>
      </c>
      <c r="B406" s="3" t="str">
        <f>d11B!B406</f>
        <v>Anagnostou</v>
      </c>
      <c r="C406" s="3">
        <f>d11B!C406</f>
        <v>2020</v>
      </c>
      <c r="D406" s="3" t="str">
        <f>d11B!D406</f>
        <v>10.1038/s41467-020-17887-x</v>
      </c>
      <c r="E406" s="3">
        <f>d11B!E406</f>
        <v>51631.473541259766</v>
      </c>
      <c r="F406" s="3">
        <f>d11B!F406</f>
        <v>244.26634839156904</v>
      </c>
      <c r="G406" s="3">
        <f>d11B!G406</f>
        <v>244.26634839156904</v>
      </c>
      <c r="H406" s="3">
        <f>d11B!H406</f>
        <v>51.631473541259766</v>
      </c>
      <c r="I406" s="3">
        <f>d11B!I406</f>
        <v>0.24426634839156905</v>
      </c>
      <c r="J406" s="3">
        <f>d11B!J406</f>
        <v>0.24426634839156905</v>
      </c>
      <c r="K406" s="3">
        <f>d11B!K406</f>
        <v>1276.02831837392</v>
      </c>
      <c r="L406" s="3">
        <f>d11B!L406</f>
        <v>365.30479541160003</v>
      </c>
      <c r="M406" s="3">
        <f>d11B!M406</f>
        <v>300.758134635484</v>
      </c>
      <c r="N406" s="3" t="b">
        <f>d11B!N406</f>
        <v>1</v>
      </c>
      <c r="O406" s="3">
        <f>d11B!O406</f>
        <v>1</v>
      </c>
      <c r="P406" s="3" t="str">
        <f>d11B!P406</f>
        <v>all known sources of error have been quantified and/or sensitivity of the CO2 estimate to those sources is small</v>
      </c>
      <c r="Q406" s="3" t="str">
        <f>d11B!Q406</f>
        <v>NA</v>
      </c>
      <c r="R406" s="3" t="str">
        <f>d11B!R406</f>
        <v>NA</v>
      </c>
      <c r="S406" s="3" t="str">
        <f>d11B!S406</f>
        <v>NA</v>
      </c>
      <c r="T406" s="3" t="b">
        <f>d11B!T406</f>
        <v>1</v>
      </c>
      <c r="U406" s="3" t="b">
        <f>d11B!U406</f>
        <v>0</v>
      </c>
      <c r="V406" s="3" t="str">
        <f>d11B!V406</f>
        <v>NA</v>
      </c>
      <c r="W406" s="3" t="b">
        <f>d11B!W406</f>
        <v>0</v>
      </c>
      <c r="X406" s="3" t="b">
        <f>d11B!X406</f>
        <v>0</v>
      </c>
      <c r="Y406" s="3" t="str">
        <f>d11B!Y406</f>
        <v>added age uncertainties based on power fit on LR04 uncertainties</v>
      </c>
      <c r="Z406" s="3">
        <f>d11B!Z406</f>
        <v>1409</v>
      </c>
    </row>
    <row r="407" spans="1:26">
      <c r="A407" s="3" t="str">
        <f>d11B!A407</f>
        <v>boron isotopes</v>
      </c>
      <c r="B407" s="3" t="str">
        <f>d11B!B407</f>
        <v>Anagnostou</v>
      </c>
      <c r="C407" s="3">
        <f>d11B!C407</f>
        <v>2020</v>
      </c>
      <c r="D407" s="3" t="str">
        <f>d11B!D407</f>
        <v>10.1038/s41467-020-17887-x</v>
      </c>
      <c r="E407" s="3">
        <f>d11B!E407</f>
        <v>51631.473541259766</v>
      </c>
      <c r="F407" s="3">
        <f>d11B!F407</f>
        <v>244.26634839156904</v>
      </c>
      <c r="G407" s="3">
        <f>d11B!G407</f>
        <v>244.26634839156904</v>
      </c>
      <c r="H407" s="3">
        <f>d11B!H407</f>
        <v>51.631473541259766</v>
      </c>
      <c r="I407" s="3">
        <f>d11B!I407</f>
        <v>0.24426634839156905</v>
      </c>
      <c r="J407" s="3">
        <f>d11B!J407</f>
        <v>0.24426634839156905</v>
      </c>
      <c r="K407" s="3">
        <f>d11B!K407</f>
        <v>1345.43612813807</v>
      </c>
      <c r="L407" s="3">
        <f>d11B!L407</f>
        <v>444.22995924579004</v>
      </c>
      <c r="M407" s="3">
        <f>d11B!M407</f>
        <v>327.16754589734001</v>
      </c>
      <c r="N407" s="3" t="b">
        <f>d11B!N407</f>
        <v>1</v>
      </c>
      <c r="O407" s="3">
        <f>d11B!O407</f>
        <v>1</v>
      </c>
      <c r="P407" s="3" t="str">
        <f>d11B!P407</f>
        <v>all known sources of error have been quantified and/or sensitivity of the CO2 estimate to those sources is small</v>
      </c>
      <c r="Q407" s="3" t="str">
        <f>d11B!Q407</f>
        <v>NA</v>
      </c>
      <c r="R407" s="3" t="str">
        <f>d11B!R407</f>
        <v>NA</v>
      </c>
      <c r="S407" s="3" t="str">
        <f>d11B!S407</f>
        <v>NA</v>
      </c>
      <c r="T407" s="3" t="b">
        <f>d11B!T407</f>
        <v>1</v>
      </c>
      <c r="U407" s="3" t="b">
        <f>d11B!U407</f>
        <v>0</v>
      </c>
      <c r="V407" s="3" t="str">
        <f>d11B!V407</f>
        <v>NA</v>
      </c>
      <c r="W407" s="3" t="b">
        <f>d11B!W407</f>
        <v>0</v>
      </c>
      <c r="X407" s="3" t="b">
        <f>d11B!X407</f>
        <v>0</v>
      </c>
      <c r="Y407" s="3" t="str">
        <f>d11B!Y407</f>
        <v>added age uncertainties based on power fit on LR04 uncertainties</v>
      </c>
      <c r="Z407" s="3">
        <f>d11B!Z407</f>
        <v>1409</v>
      </c>
    </row>
    <row r="408" spans="1:26">
      <c r="A408" s="3" t="str">
        <f>d11B!A408</f>
        <v>boron isotopes</v>
      </c>
      <c r="B408" s="3" t="str">
        <f>d11B!B408</f>
        <v>Anagnostou</v>
      </c>
      <c r="C408" s="3">
        <f>d11B!C408</f>
        <v>2020</v>
      </c>
      <c r="D408" s="3" t="str">
        <f>d11B!D408</f>
        <v>10.1038/s41467-020-17887-x</v>
      </c>
      <c r="E408" s="3">
        <f>d11B!E408</f>
        <v>51658.061981201172</v>
      </c>
      <c r="F408" s="3">
        <f>d11B!F408</f>
        <v>244.38561974184125</v>
      </c>
      <c r="G408" s="3">
        <f>d11B!G408</f>
        <v>244.38561974184125</v>
      </c>
      <c r="H408" s="3">
        <f>d11B!H408</f>
        <v>51.658061981201172</v>
      </c>
      <c r="I408" s="3">
        <f>d11B!I408</f>
        <v>0.24438561974184125</v>
      </c>
      <c r="J408" s="3">
        <f>d11B!J408</f>
        <v>0.24438561974184125</v>
      </c>
      <c r="K408" s="3">
        <f>d11B!K408</f>
        <v>1671.1493822269399</v>
      </c>
      <c r="L408" s="3">
        <f>d11B!L408</f>
        <v>532.59385204200998</v>
      </c>
      <c r="M408" s="3">
        <f>d11B!M408</f>
        <v>435.66579510606994</v>
      </c>
      <c r="N408" s="3" t="b">
        <f>d11B!N408</f>
        <v>1</v>
      </c>
      <c r="O408" s="3">
        <f>d11B!O408</f>
        <v>1</v>
      </c>
      <c r="P408" s="3" t="str">
        <f>d11B!P408</f>
        <v>all known sources of error have been quantified and/or sensitivity of the CO2 estimate to those sources is small</v>
      </c>
      <c r="Q408" s="3" t="str">
        <f>d11B!Q408</f>
        <v>NA</v>
      </c>
      <c r="R408" s="3" t="str">
        <f>d11B!R408</f>
        <v>NA</v>
      </c>
      <c r="S408" s="3" t="str">
        <f>d11B!S408</f>
        <v>NA</v>
      </c>
      <c r="T408" s="3" t="b">
        <f>d11B!T408</f>
        <v>1</v>
      </c>
      <c r="U408" s="3" t="b">
        <f>d11B!U408</f>
        <v>0</v>
      </c>
      <c r="V408" s="3" t="str">
        <f>d11B!V408</f>
        <v>NA</v>
      </c>
      <c r="W408" s="3" t="b">
        <f>d11B!W408</f>
        <v>0</v>
      </c>
      <c r="X408" s="3" t="b">
        <f>d11B!X408</f>
        <v>0</v>
      </c>
      <c r="Y408" s="3" t="str">
        <f>d11B!Y408</f>
        <v>added age uncertainties based on power fit on LR04 uncertainties</v>
      </c>
      <c r="Z408" s="3">
        <f>d11B!Z408</f>
        <v>1409</v>
      </c>
    </row>
    <row r="409" spans="1:26">
      <c r="A409" s="3" t="str">
        <f>d11B!A409</f>
        <v>boron isotopes</v>
      </c>
      <c r="B409" s="3" t="str">
        <f>d11B!B409</f>
        <v>Anagnostou</v>
      </c>
      <c r="C409" s="3">
        <f>d11B!C409</f>
        <v>2020</v>
      </c>
      <c r="D409" s="3" t="str">
        <f>d11B!D409</f>
        <v>10.1038/s41467-020-17887-x</v>
      </c>
      <c r="E409" s="3">
        <f>d11B!E409</f>
        <v>51658.061981201172</v>
      </c>
      <c r="F409" s="3">
        <f>d11B!F409</f>
        <v>244.38561974184125</v>
      </c>
      <c r="G409" s="3">
        <f>d11B!G409</f>
        <v>244.38561974184125</v>
      </c>
      <c r="H409" s="3">
        <f>d11B!H409</f>
        <v>51.658061981201172</v>
      </c>
      <c r="I409" s="3">
        <f>d11B!I409</f>
        <v>0.24438561974184125</v>
      </c>
      <c r="J409" s="3">
        <f>d11B!J409</f>
        <v>0.24438561974184125</v>
      </c>
      <c r="K409" s="3">
        <f>d11B!K409</f>
        <v>1489.0164883488001</v>
      </c>
      <c r="L409" s="3">
        <f>d11B!L409</f>
        <v>416.25645821924991</v>
      </c>
      <c r="M409" s="3">
        <f>d11B!M409</f>
        <v>354.31436809548018</v>
      </c>
      <c r="N409" s="3" t="b">
        <f>d11B!N409</f>
        <v>1</v>
      </c>
      <c r="O409" s="3">
        <f>d11B!O409</f>
        <v>1</v>
      </c>
      <c r="P409" s="3" t="str">
        <f>d11B!P409</f>
        <v>all known sources of error have been quantified and/or sensitivity of the CO2 estimate to those sources is small</v>
      </c>
      <c r="Q409" s="3" t="str">
        <f>d11B!Q409</f>
        <v>NA</v>
      </c>
      <c r="R409" s="3" t="str">
        <f>d11B!R409</f>
        <v>NA</v>
      </c>
      <c r="S409" s="3" t="str">
        <f>d11B!S409</f>
        <v>NA</v>
      </c>
      <c r="T409" s="3" t="b">
        <f>d11B!T409</f>
        <v>1</v>
      </c>
      <c r="U409" s="3" t="b">
        <f>d11B!U409</f>
        <v>0</v>
      </c>
      <c r="V409" s="3" t="str">
        <f>d11B!V409</f>
        <v>NA</v>
      </c>
      <c r="W409" s="3" t="b">
        <f>d11B!W409</f>
        <v>0</v>
      </c>
      <c r="X409" s="3" t="b">
        <f>d11B!X409</f>
        <v>0</v>
      </c>
      <c r="Y409" s="3" t="str">
        <f>d11B!Y409</f>
        <v>added age uncertainties based on power fit on LR04 uncertainties</v>
      </c>
      <c r="Z409" s="3">
        <f>d11B!Z409</f>
        <v>1409</v>
      </c>
    </row>
    <row r="410" spans="1:26">
      <c r="A410" s="3" t="str">
        <f>d11B!A410</f>
        <v>boron isotopes</v>
      </c>
      <c r="B410" s="3" t="str">
        <f>d11B!B410</f>
        <v>Anagnostou</v>
      </c>
      <c r="C410" s="3">
        <f>d11B!C410</f>
        <v>2020</v>
      </c>
      <c r="D410" s="3" t="str">
        <f>d11B!D410</f>
        <v>10.1038/s41467-020-17887-x</v>
      </c>
      <c r="E410" s="3">
        <f>d11B!E410</f>
        <v>51658.061981201172</v>
      </c>
      <c r="F410" s="3">
        <f>d11B!F410</f>
        <v>244.38561974184125</v>
      </c>
      <c r="G410" s="3">
        <f>d11B!G410</f>
        <v>244.38561974184125</v>
      </c>
      <c r="H410" s="3">
        <f>d11B!H410</f>
        <v>51.658061981201172</v>
      </c>
      <c r="I410" s="3">
        <f>d11B!I410</f>
        <v>0.24438561974184125</v>
      </c>
      <c r="J410" s="3">
        <f>d11B!J410</f>
        <v>0.24438561974184125</v>
      </c>
      <c r="K410" s="3">
        <f>d11B!K410</f>
        <v>1407.6714184192199</v>
      </c>
      <c r="L410" s="3">
        <f>d11B!L410</f>
        <v>418.56852172320009</v>
      </c>
      <c r="M410" s="3">
        <f>d11B!M410</f>
        <v>322.5667670737098</v>
      </c>
      <c r="N410" s="3" t="b">
        <f>d11B!N410</f>
        <v>1</v>
      </c>
      <c r="O410" s="3">
        <f>d11B!O410</f>
        <v>1</v>
      </c>
      <c r="P410" s="3" t="str">
        <f>d11B!P410</f>
        <v>all known sources of error have been quantified and/or sensitivity of the CO2 estimate to those sources is small</v>
      </c>
      <c r="Q410" s="3" t="str">
        <f>d11B!Q410</f>
        <v>NA</v>
      </c>
      <c r="R410" s="3" t="str">
        <f>d11B!R410</f>
        <v>NA</v>
      </c>
      <c r="S410" s="3" t="str">
        <f>d11B!S410</f>
        <v>NA</v>
      </c>
      <c r="T410" s="3" t="b">
        <f>d11B!T410</f>
        <v>1</v>
      </c>
      <c r="U410" s="3" t="b">
        <f>d11B!U410</f>
        <v>0</v>
      </c>
      <c r="V410" s="3" t="str">
        <f>d11B!V410</f>
        <v>NA</v>
      </c>
      <c r="W410" s="3" t="b">
        <f>d11B!W410</f>
        <v>0</v>
      </c>
      <c r="X410" s="3" t="b">
        <f>d11B!X410</f>
        <v>0</v>
      </c>
      <c r="Y410" s="3" t="str">
        <f>d11B!Y410</f>
        <v>added age uncertainties based on power fit on LR04 uncertainties</v>
      </c>
      <c r="Z410" s="3">
        <f>d11B!Z410</f>
        <v>1409</v>
      </c>
    </row>
    <row r="411" spans="1:26">
      <c r="A411" s="3" t="str">
        <f>d11B!A411</f>
        <v>boron isotopes</v>
      </c>
      <c r="B411" s="3" t="str">
        <f>d11B!B411</f>
        <v>Anagnostou</v>
      </c>
      <c r="C411" s="3">
        <f>d11B!C411</f>
        <v>2020</v>
      </c>
      <c r="D411" s="3" t="str">
        <f>d11B!D411</f>
        <v>10.1038/s41467-020-17887-x</v>
      </c>
      <c r="E411" s="3">
        <f>d11B!E411</f>
        <v>51711.231231689453</v>
      </c>
      <c r="F411" s="3">
        <f>d11B!F411</f>
        <v>244.62411868245198</v>
      </c>
      <c r="G411" s="3">
        <f>d11B!G411</f>
        <v>244.62411868245198</v>
      </c>
      <c r="H411" s="3">
        <f>d11B!H411</f>
        <v>51.711231231689453</v>
      </c>
      <c r="I411" s="3">
        <f>d11B!I411</f>
        <v>0.24462411868245199</v>
      </c>
      <c r="J411" s="3">
        <f>d11B!J411</f>
        <v>0.24462411868245199</v>
      </c>
      <c r="K411" s="3">
        <f>d11B!K411</f>
        <v>1911.9983488974401</v>
      </c>
      <c r="L411" s="3">
        <f>d11B!L411</f>
        <v>668.35590085940999</v>
      </c>
      <c r="M411" s="3">
        <f>d11B!M411</f>
        <v>490.95339336381994</v>
      </c>
      <c r="N411" s="3" t="b">
        <f>d11B!N411</f>
        <v>1</v>
      </c>
      <c r="O411" s="3">
        <f>d11B!O411</f>
        <v>1</v>
      </c>
      <c r="P411" s="3" t="str">
        <f>d11B!P411</f>
        <v>all known sources of error have been quantified and/or sensitivity of the CO2 estimate to those sources is small</v>
      </c>
      <c r="Q411" s="3" t="str">
        <f>d11B!Q411</f>
        <v>NA</v>
      </c>
      <c r="R411" s="3" t="str">
        <f>d11B!R411</f>
        <v>NA</v>
      </c>
      <c r="S411" s="3" t="str">
        <f>d11B!S411</f>
        <v>NA</v>
      </c>
      <c r="T411" s="3" t="b">
        <f>d11B!T411</f>
        <v>1</v>
      </c>
      <c r="U411" s="3" t="b">
        <f>d11B!U411</f>
        <v>0</v>
      </c>
      <c r="V411" s="3" t="str">
        <f>d11B!V411</f>
        <v>NA</v>
      </c>
      <c r="W411" s="3" t="b">
        <f>d11B!W411</f>
        <v>0</v>
      </c>
      <c r="X411" s="3" t="b">
        <f>d11B!X411</f>
        <v>0</v>
      </c>
      <c r="Y411" s="3" t="str">
        <f>d11B!Y411</f>
        <v>added age uncertainties based on power fit on LR04 uncertainties</v>
      </c>
      <c r="Z411" s="3">
        <f>d11B!Z411</f>
        <v>1409</v>
      </c>
    </row>
    <row r="412" spans="1:26">
      <c r="A412" s="3" t="str">
        <f>d11B!A412</f>
        <v>boron isotopes</v>
      </c>
      <c r="B412" s="3" t="str">
        <f>d11B!B412</f>
        <v>Anagnostou</v>
      </c>
      <c r="C412" s="3">
        <f>d11B!C412</f>
        <v>2020</v>
      </c>
      <c r="D412" s="3" t="str">
        <f>d11B!D412</f>
        <v>10.1038/s41467-020-17887-x</v>
      </c>
      <c r="E412" s="3">
        <f>d11B!E412</f>
        <v>52881.664276123047</v>
      </c>
      <c r="F412" s="3">
        <f>d11B!F412</f>
        <v>249.87108471056331</v>
      </c>
      <c r="G412" s="3">
        <f>d11B!G412</f>
        <v>249.87108471056331</v>
      </c>
      <c r="H412" s="3">
        <f>d11B!H412</f>
        <v>52.881664276123047</v>
      </c>
      <c r="I412" s="3">
        <f>d11B!I412</f>
        <v>0.2498710847105633</v>
      </c>
      <c r="J412" s="3">
        <f>d11B!J412</f>
        <v>0.2498710847105633</v>
      </c>
      <c r="K412" s="3">
        <f>d11B!K412</f>
        <v>1284.46894972566</v>
      </c>
      <c r="L412" s="3">
        <f>d11B!L412</f>
        <v>389.30056815297007</v>
      </c>
      <c r="M412" s="3">
        <f>d11B!M412</f>
        <v>284.37282116179983</v>
      </c>
      <c r="N412" s="3" t="b">
        <f>d11B!N412</f>
        <v>1</v>
      </c>
      <c r="O412" s="3">
        <f>d11B!O412</f>
        <v>1</v>
      </c>
      <c r="P412" s="3" t="str">
        <f>d11B!P412</f>
        <v>all known sources of error have been quantified and/or sensitivity of the CO2 estimate to those sources is small</v>
      </c>
      <c r="Q412" s="3" t="str">
        <f>d11B!Q412</f>
        <v>NA</v>
      </c>
      <c r="R412" s="3" t="str">
        <f>d11B!R412</f>
        <v>NA</v>
      </c>
      <c r="S412" s="3" t="str">
        <f>d11B!S412</f>
        <v>NA</v>
      </c>
      <c r="T412" s="3" t="b">
        <f>d11B!T412</f>
        <v>1</v>
      </c>
      <c r="U412" s="3" t="b">
        <f>d11B!U412</f>
        <v>0</v>
      </c>
      <c r="V412" s="3" t="str">
        <f>d11B!V412</f>
        <v>NA</v>
      </c>
      <c r="W412" s="3" t="b">
        <f>d11B!W412</f>
        <v>0</v>
      </c>
      <c r="X412" s="3" t="b">
        <f>d11B!X412</f>
        <v>0</v>
      </c>
      <c r="Y412" s="3" t="str">
        <f>d11B!Y412</f>
        <v>added age uncertainties based on power fit on LR04 uncertainties</v>
      </c>
      <c r="Z412" s="3">
        <f>d11B!Z412</f>
        <v>1409</v>
      </c>
    </row>
    <row r="413" spans="1:26">
      <c r="A413" s="3" t="str">
        <f>d11B!A413</f>
        <v>boron isotopes</v>
      </c>
      <c r="B413" s="3" t="str">
        <f>d11B!B413</f>
        <v>Anagnostou</v>
      </c>
      <c r="C413" s="3">
        <f>d11B!C413</f>
        <v>2020</v>
      </c>
      <c r="D413" s="3" t="str">
        <f>d11B!D413</f>
        <v>10.1038/s41467-020-17887-x</v>
      </c>
      <c r="E413" s="3">
        <f>d11B!E413</f>
        <v>52881.664276123047</v>
      </c>
      <c r="F413" s="3">
        <f>d11B!F413</f>
        <v>249.87108471056331</v>
      </c>
      <c r="G413" s="3">
        <f>d11B!G413</f>
        <v>249.87108471056331</v>
      </c>
      <c r="H413" s="3">
        <f>d11B!H413</f>
        <v>52.881664276123047</v>
      </c>
      <c r="I413" s="3">
        <f>d11B!I413</f>
        <v>0.2498710847105633</v>
      </c>
      <c r="J413" s="3">
        <f>d11B!J413</f>
        <v>0.2498710847105633</v>
      </c>
      <c r="K413" s="3">
        <f>d11B!K413</f>
        <v>940.434592113897</v>
      </c>
      <c r="L413" s="3">
        <f>d11B!L413</f>
        <v>252.460005634053</v>
      </c>
      <c r="M413" s="3">
        <f>d11B!M413</f>
        <v>207.17970402549497</v>
      </c>
      <c r="N413" s="3" t="b">
        <f>d11B!N413</f>
        <v>1</v>
      </c>
      <c r="O413" s="3">
        <f>d11B!O413</f>
        <v>1</v>
      </c>
      <c r="P413" s="3" t="str">
        <f>d11B!P413</f>
        <v>all known sources of error have been quantified and/or sensitivity of the CO2 estimate to those sources is small</v>
      </c>
      <c r="Q413" s="3" t="str">
        <f>d11B!Q413</f>
        <v>NA</v>
      </c>
      <c r="R413" s="3" t="str">
        <f>d11B!R413</f>
        <v>NA</v>
      </c>
      <c r="S413" s="3" t="str">
        <f>d11B!S413</f>
        <v>NA</v>
      </c>
      <c r="T413" s="3" t="b">
        <f>d11B!T413</f>
        <v>1</v>
      </c>
      <c r="U413" s="3" t="b">
        <f>d11B!U413</f>
        <v>0</v>
      </c>
      <c r="V413" s="3" t="str">
        <f>d11B!V413</f>
        <v>NA</v>
      </c>
      <c r="W413" s="3" t="b">
        <f>d11B!W413</f>
        <v>0</v>
      </c>
      <c r="X413" s="3" t="b">
        <f>d11B!X413</f>
        <v>0</v>
      </c>
      <c r="Y413" s="3" t="str">
        <f>d11B!Y413</f>
        <v>added age uncertainties based on power fit on LR04 uncertainties</v>
      </c>
      <c r="Z413" s="3">
        <f>d11B!Z413</f>
        <v>1409</v>
      </c>
    </row>
    <row r="414" spans="1:26">
      <c r="A414" s="3" t="str">
        <f>d11B!A414</f>
        <v>boron isotopes</v>
      </c>
      <c r="B414" s="3" t="str">
        <f>d11B!B414</f>
        <v>Anagnostou</v>
      </c>
      <c r="C414" s="3">
        <f>d11B!C414</f>
        <v>2020</v>
      </c>
      <c r="D414" s="3" t="str">
        <f>d11B!D414</f>
        <v>10.1038/s41467-020-17887-x</v>
      </c>
      <c r="E414" s="3">
        <f>d11B!E414</f>
        <v>53871.471405029297</v>
      </c>
      <c r="F414" s="3">
        <f>d11B!F414</f>
        <v>254.30361994390523</v>
      </c>
      <c r="G414" s="3">
        <f>d11B!G414</f>
        <v>254.30361994390523</v>
      </c>
      <c r="H414" s="3">
        <f>d11B!H414</f>
        <v>53.871471405029297</v>
      </c>
      <c r="I414" s="3">
        <f>d11B!I414</f>
        <v>0.25430361994390521</v>
      </c>
      <c r="J414" s="3">
        <f>d11B!J414</f>
        <v>0.25430361994390521</v>
      </c>
      <c r="K414" s="3">
        <f>d11B!K414</f>
        <v>869.39693620267803</v>
      </c>
      <c r="L414" s="3">
        <f>d11B!L414</f>
        <v>228.19276892532184</v>
      </c>
      <c r="M414" s="3">
        <f>d11B!M414</f>
        <v>196.85038232290299</v>
      </c>
      <c r="N414" s="3" t="b">
        <f>d11B!N414</f>
        <v>1</v>
      </c>
      <c r="O414" s="3">
        <f>d11B!O414</f>
        <v>1</v>
      </c>
      <c r="P414" s="3" t="str">
        <f>d11B!P414</f>
        <v>all known sources of error have been quantified and/or sensitivity of the CO2 estimate to those sources is small</v>
      </c>
      <c r="Q414" s="3" t="str">
        <f>d11B!Q414</f>
        <v>NA</v>
      </c>
      <c r="R414" s="3" t="str">
        <f>d11B!R414</f>
        <v>NA</v>
      </c>
      <c r="S414" s="3" t="str">
        <f>d11B!S414</f>
        <v>NA</v>
      </c>
      <c r="T414" s="3" t="b">
        <f>d11B!T414</f>
        <v>1</v>
      </c>
      <c r="U414" s="3" t="b">
        <f>d11B!U414</f>
        <v>0</v>
      </c>
      <c r="V414" s="3" t="str">
        <f>d11B!V414</f>
        <v>NA</v>
      </c>
      <c r="W414" s="3" t="b">
        <f>d11B!W414</f>
        <v>0</v>
      </c>
      <c r="X414" s="3" t="b">
        <f>d11B!X414</f>
        <v>0</v>
      </c>
      <c r="Y414" s="3" t="str">
        <f>d11B!Y414</f>
        <v>added age uncertainties based on power fit on LR04 uncertainties</v>
      </c>
      <c r="Z414" s="3">
        <f>d11B!Z414</f>
        <v>1409</v>
      </c>
    </row>
    <row r="415" spans="1:26">
      <c r="A415" s="3" t="str">
        <f>d11B!A415</f>
        <v>boron isotopes</v>
      </c>
      <c r="B415" s="3" t="str">
        <f>d11B!B415</f>
        <v>Anagnostou</v>
      </c>
      <c r="C415" s="3">
        <f>d11B!C415</f>
        <v>2020</v>
      </c>
      <c r="D415" s="3" t="str">
        <f>d11B!D415</f>
        <v>10.1038/s41467-020-17887-x</v>
      </c>
      <c r="E415" s="3">
        <f>d11B!E415</f>
        <v>32980</v>
      </c>
      <c r="F415" s="3">
        <f>d11B!F415</f>
        <v>159.69207349270397</v>
      </c>
      <c r="G415" s="3">
        <f>d11B!G415</f>
        <v>159.69207349270397</v>
      </c>
      <c r="H415" s="3">
        <f>d11B!H415</f>
        <v>32.979999999999997</v>
      </c>
      <c r="I415" s="3">
        <f>d11B!I415</f>
        <v>0.15969207349270398</v>
      </c>
      <c r="J415" s="3">
        <f>d11B!J415</f>
        <v>0.15969207349270398</v>
      </c>
      <c r="K415" s="3">
        <f>d11B!K415</f>
        <v>573.28179238461803</v>
      </c>
      <c r="L415" s="3">
        <f>d11B!L415</f>
        <v>118.58513179487193</v>
      </c>
      <c r="M415" s="3">
        <f>d11B!M415</f>
        <v>93.224072665648009</v>
      </c>
      <c r="N415" s="3" t="b">
        <f>d11B!N415</f>
        <v>1</v>
      </c>
      <c r="O415" s="3">
        <f>d11B!O415</f>
        <v>1</v>
      </c>
      <c r="P415" s="3" t="str">
        <f>d11B!P415</f>
        <v>all known sources of error have been quantified and/or sensitivity of the CO2 estimate to those sources is small</v>
      </c>
      <c r="Q415" s="3" t="str">
        <f>d11B!Q415</f>
        <v>NA</v>
      </c>
      <c r="R415" s="3" t="str">
        <f>d11B!R415</f>
        <v>NA</v>
      </c>
      <c r="S415" s="3" t="str">
        <f>d11B!S415</f>
        <v>NA</v>
      </c>
      <c r="T415" s="3" t="b">
        <f>d11B!T415</f>
        <v>1</v>
      </c>
      <c r="U415" s="3" t="b">
        <f>d11B!U415</f>
        <v>0</v>
      </c>
      <c r="V415" s="3" t="str">
        <f>d11B!V415</f>
        <v>NA</v>
      </c>
      <c r="W415" s="3" t="b">
        <f>d11B!W415</f>
        <v>0</v>
      </c>
      <c r="X415" s="3" t="b">
        <f>d11B!X415</f>
        <v>0</v>
      </c>
      <c r="Y415" s="3" t="str">
        <f>d11B!Y415</f>
        <v>added age uncertainties based on power fit on LR04 uncertainties</v>
      </c>
      <c r="Z415" s="3" t="str">
        <f>d11B!Z415</f>
        <v>TDP17</v>
      </c>
    </row>
    <row r="416" spans="1:26">
      <c r="A416" s="3" t="str">
        <f>d11B!A416</f>
        <v>boron isotopes</v>
      </c>
      <c r="B416" s="3" t="str">
        <f>d11B!B416</f>
        <v>Anagnostou</v>
      </c>
      <c r="C416" s="3">
        <f>d11B!C416</f>
        <v>2020</v>
      </c>
      <c r="D416" s="3" t="str">
        <f>d11B!D416</f>
        <v>10.1038/s41467-020-17887-x</v>
      </c>
      <c r="E416" s="3">
        <f>d11B!E416</f>
        <v>33170</v>
      </c>
      <c r="F416" s="3">
        <f>d11B!F416</f>
        <v>160.56428454278463</v>
      </c>
      <c r="G416" s="3">
        <f>d11B!G416</f>
        <v>160.56428454278463</v>
      </c>
      <c r="H416" s="3">
        <f>d11B!H416</f>
        <v>33.17</v>
      </c>
      <c r="I416" s="3">
        <f>d11B!I416</f>
        <v>0.16056428454278462</v>
      </c>
      <c r="J416" s="3">
        <f>d11B!J416</f>
        <v>0.16056428454278462</v>
      </c>
      <c r="K416" s="3">
        <f>d11B!K416</f>
        <v>734.17211009026698</v>
      </c>
      <c r="L416" s="3">
        <f>d11B!L416</f>
        <v>155.36259343900599</v>
      </c>
      <c r="M416" s="3">
        <f>d11B!M416</f>
        <v>116.502189791967</v>
      </c>
      <c r="N416" s="3" t="b">
        <f>d11B!N416</f>
        <v>1</v>
      </c>
      <c r="O416" s="3">
        <f>d11B!O416</f>
        <v>1</v>
      </c>
      <c r="P416" s="3" t="str">
        <f>d11B!P416</f>
        <v>all known sources of error have been quantified and/or sensitivity of the CO2 estimate to those sources is small</v>
      </c>
      <c r="Q416" s="3" t="str">
        <f>d11B!Q416</f>
        <v>NA</v>
      </c>
      <c r="R416" s="3" t="str">
        <f>d11B!R416</f>
        <v>NA</v>
      </c>
      <c r="S416" s="3" t="str">
        <f>d11B!S416</f>
        <v>NA</v>
      </c>
      <c r="T416" s="3" t="b">
        <f>d11B!T416</f>
        <v>1</v>
      </c>
      <c r="U416" s="3" t="b">
        <f>d11B!U416</f>
        <v>0</v>
      </c>
      <c r="V416" s="3" t="str">
        <f>d11B!V416</f>
        <v>NA</v>
      </c>
      <c r="W416" s="3" t="b">
        <f>d11B!W416</f>
        <v>0</v>
      </c>
      <c r="X416" s="3" t="b">
        <f>d11B!X416</f>
        <v>0</v>
      </c>
      <c r="Y416" s="3" t="str">
        <f>d11B!Y416</f>
        <v>added age uncertainties based on power fit on LR04 uncertainties</v>
      </c>
      <c r="Z416" s="3" t="str">
        <f>d11B!Z416</f>
        <v>TDP17</v>
      </c>
    </row>
    <row r="417" spans="1:26">
      <c r="A417" s="3" t="str">
        <f>d11B!A417</f>
        <v>boron isotopes</v>
      </c>
      <c r="B417" s="3" t="str">
        <f>d11B!B417</f>
        <v>Anagnostou</v>
      </c>
      <c r="C417" s="3">
        <f>d11B!C417</f>
        <v>2020</v>
      </c>
      <c r="D417" s="3" t="str">
        <f>d11B!D417</f>
        <v>10.1038/s41467-020-17887-x</v>
      </c>
      <c r="E417" s="3">
        <f>d11B!E417</f>
        <v>33330</v>
      </c>
      <c r="F417" s="3">
        <f>d11B!F417</f>
        <v>161.29857729472397</v>
      </c>
      <c r="G417" s="3">
        <f>d11B!G417</f>
        <v>161.29857729472397</v>
      </c>
      <c r="H417" s="3">
        <f>d11B!H417</f>
        <v>33.33</v>
      </c>
      <c r="I417" s="3">
        <f>d11B!I417</f>
        <v>0.16129857729472397</v>
      </c>
      <c r="J417" s="3">
        <f>d11B!J417</f>
        <v>0.16129857729472397</v>
      </c>
      <c r="K417" s="3">
        <f>d11B!K417</f>
        <v>931.03723324817497</v>
      </c>
      <c r="L417" s="3">
        <f>d11B!L417</f>
        <v>187.53315367889491</v>
      </c>
      <c r="M417" s="3">
        <f>d11B!M417</f>
        <v>164.72082913836402</v>
      </c>
      <c r="N417" s="3" t="b">
        <f>d11B!N417</f>
        <v>1</v>
      </c>
      <c r="O417" s="3">
        <f>d11B!O417</f>
        <v>1</v>
      </c>
      <c r="P417" s="3" t="str">
        <f>d11B!P417</f>
        <v>all known sources of error have been quantified and/or sensitivity of the CO2 estimate to those sources is small</v>
      </c>
      <c r="Q417" s="3" t="str">
        <f>d11B!Q417</f>
        <v>NA</v>
      </c>
      <c r="R417" s="3" t="str">
        <f>d11B!R417</f>
        <v>NA</v>
      </c>
      <c r="S417" s="3" t="str">
        <f>d11B!S417</f>
        <v>NA</v>
      </c>
      <c r="T417" s="3" t="b">
        <f>d11B!T417</f>
        <v>1</v>
      </c>
      <c r="U417" s="3" t="b">
        <f>d11B!U417</f>
        <v>0</v>
      </c>
      <c r="V417" s="3" t="str">
        <f>d11B!V417</f>
        <v>NA</v>
      </c>
      <c r="W417" s="3" t="b">
        <f>d11B!W417</f>
        <v>0</v>
      </c>
      <c r="X417" s="3" t="b">
        <f>d11B!X417</f>
        <v>0</v>
      </c>
      <c r="Y417" s="3" t="str">
        <f>d11B!Y417</f>
        <v>added age uncertainties based on power fit on LR04 uncertainties</v>
      </c>
      <c r="Z417" s="3" t="str">
        <f>d11B!Z417</f>
        <v>TDP17</v>
      </c>
    </row>
    <row r="418" spans="1:26">
      <c r="A418" s="3" t="str">
        <f>d11B!A418</f>
        <v>boron isotopes</v>
      </c>
      <c r="B418" s="3" t="str">
        <f>d11B!B418</f>
        <v>Anagnostou</v>
      </c>
      <c r="C418" s="3">
        <f>d11B!C418</f>
        <v>2020</v>
      </c>
      <c r="D418" s="3" t="str">
        <f>d11B!D418</f>
        <v>10.1038/s41467-020-17887-x</v>
      </c>
      <c r="E418" s="3">
        <f>d11B!E418</f>
        <v>33380</v>
      </c>
      <c r="F418" s="3">
        <f>d11B!F418</f>
        <v>161.52800629513231</v>
      </c>
      <c r="G418" s="3">
        <f>d11B!G418</f>
        <v>161.52800629513231</v>
      </c>
      <c r="H418" s="3">
        <f>d11B!H418</f>
        <v>33.380000000000003</v>
      </c>
      <c r="I418" s="3">
        <f>d11B!I418</f>
        <v>0.16152800629513231</v>
      </c>
      <c r="J418" s="3">
        <f>d11B!J418</f>
        <v>0.16152800629513231</v>
      </c>
      <c r="K418" s="3">
        <f>d11B!K418</f>
        <v>964.47147446284396</v>
      </c>
      <c r="L418" s="3">
        <f>d11B!L418</f>
        <v>226.87255663686608</v>
      </c>
      <c r="M418" s="3">
        <f>d11B!M418</f>
        <v>166.69696747820797</v>
      </c>
      <c r="N418" s="3" t="b">
        <f>d11B!N418</f>
        <v>1</v>
      </c>
      <c r="O418" s="3">
        <f>d11B!O418</f>
        <v>1</v>
      </c>
      <c r="P418" s="3" t="str">
        <f>d11B!P418</f>
        <v>all known sources of error have been quantified and/or sensitivity of the CO2 estimate to those sources is small</v>
      </c>
      <c r="Q418" s="3" t="str">
        <f>d11B!Q418</f>
        <v>NA</v>
      </c>
      <c r="R418" s="3" t="str">
        <f>d11B!R418</f>
        <v>NA</v>
      </c>
      <c r="S418" s="3" t="str">
        <f>d11B!S418</f>
        <v>NA</v>
      </c>
      <c r="T418" s="3" t="b">
        <f>d11B!T418</f>
        <v>1</v>
      </c>
      <c r="U418" s="3" t="b">
        <f>d11B!U418</f>
        <v>0</v>
      </c>
      <c r="V418" s="3" t="str">
        <f>d11B!V418</f>
        <v>NA</v>
      </c>
      <c r="W418" s="3" t="b">
        <f>d11B!W418</f>
        <v>0</v>
      </c>
      <c r="X418" s="3" t="b">
        <f>d11B!X418</f>
        <v>0</v>
      </c>
      <c r="Y418" s="3" t="str">
        <f>d11B!Y418</f>
        <v>added age uncertainties based on power fit on LR04 uncertainties</v>
      </c>
      <c r="Z418" s="3" t="str">
        <f>d11B!Z418</f>
        <v>TDP12</v>
      </c>
    </row>
    <row r="419" spans="1:26">
      <c r="A419" s="3" t="str">
        <f>d11B!A419</f>
        <v>boron isotopes</v>
      </c>
      <c r="B419" s="3" t="str">
        <f>d11B!B419</f>
        <v>Anagnostou</v>
      </c>
      <c r="C419" s="3">
        <f>d11B!C419</f>
        <v>2020</v>
      </c>
      <c r="D419" s="3" t="str">
        <f>d11B!D419</f>
        <v>10.1038/s41467-020-17887-x</v>
      </c>
      <c r="E419" s="3">
        <f>d11B!E419</f>
        <v>33590</v>
      </c>
      <c r="F419" s="3">
        <f>d11B!F419</f>
        <v>162.49141403525249</v>
      </c>
      <c r="G419" s="3">
        <f>d11B!G419</f>
        <v>162.49141403525249</v>
      </c>
      <c r="H419" s="3">
        <f>d11B!H419</f>
        <v>33.590000000000003</v>
      </c>
      <c r="I419" s="3">
        <f>d11B!I419</f>
        <v>0.1624914140352525</v>
      </c>
      <c r="J419" s="3">
        <f>d11B!J419</f>
        <v>0.1624914140352525</v>
      </c>
      <c r="K419" s="3">
        <f>d11B!K419</f>
        <v>722.47237610190905</v>
      </c>
      <c r="L419" s="3">
        <f>d11B!L419</f>
        <v>131.73181724547396</v>
      </c>
      <c r="M419" s="3">
        <f>d11B!M419</f>
        <v>119.59754153636004</v>
      </c>
      <c r="N419" s="3" t="b">
        <f>d11B!N419</f>
        <v>1</v>
      </c>
      <c r="O419" s="3">
        <f>d11B!O419</f>
        <v>1</v>
      </c>
      <c r="P419" s="3" t="str">
        <f>d11B!P419</f>
        <v>all known sources of error have been quantified and/or sensitivity of the CO2 estimate to those sources is small</v>
      </c>
      <c r="Q419" s="3" t="str">
        <f>d11B!Q419</f>
        <v>NA</v>
      </c>
      <c r="R419" s="3" t="str">
        <f>d11B!R419</f>
        <v>NA</v>
      </c>
      <c r="S419" s="3" t="str">
        <f>d11B!S419</f>
        <v>NA</v>
      </c>
      <c r="T419" s="3" t="b">
        <f>d11B!T419</f>
        <v>1</v>
      </c>
      <c r="U419" s="3" t="b">
        <f>d11B!U419</f>
        <v>0</v>
      </c>
      <c r="V419" s="3" t="str">
        <f>d11B!V419</f>
        <v>NA</v>
      </c>
      <c r="W419" s="3" t="b">
        <f>d11B!W419</f>
        <v>0</v>
      </c>
      <c r="X419" s="3" t="b">
        <f>d11B!X419</f>
        <v>0</v>
      </c>
      <c r="Y419" s="3" t="str">
        <f>d11B!Y419</f>
        <v>added age uncertainties based on power fit on LR04 uncertainties</v>
      </c>
      <c r="Z419" s="3" t="str">
        <f>d11B!Z419</f>
        <v>TDP17</v>
      </c>
    </row>
    <row r="420" spans="1:26">
      <c r="A420" s="3" t="str">
        <f>d11B!A420</f>
        <v>boron isotopes</v>
      </c>
      <c r="B420" s="3" t="str">
        <f>d11B!B420</f>
        <v>Anagnostou</v>
      </c>
      <c r="C420" s="3">
        <f>d11B!C420</f>
        <v>2020</v>
      </c>
      <c r="D420" s="3" t="str">
        <f>d11B!D420</f>
        <v>10.1038/s41467-020-17887-x</v>
      </c>
      <c r="E420" s="3">
        <f>d11B!E420</f>
        <v>33960</v>
      </c>
      <c r="F420" s="3">
        <f>d11B!F420</f>
        <v>164.18808897871091</v>
      </c>
      <c r="G420" s="3">
        <f>d11B!G420</f>
        <v>164.18808897871091</v>
      </c>
      <c r="H420" s="3">
        <f>d11B!H420</f>
        <v>33.96</v>
      </c>
      <c r="I420" s="3">
        <f>d11B!I420</f>
        <v>0.1641880889787109</v>
      </c>
      <c r="J420" s="3">
        <f>d11B!J420</f>
        <v>0.1641880889787109</v>
      </c>
      <c r="K420" s="3">
        <f>d11B!K420</f>
        <v>952.24550038964901</v>
      </c>
      <c r="L420" s="3">
        <f>d11B!L420</f>
        <v>192.67988823247094</v>
      </c>
      <c r="M420" s="3">
        <f>d11B!M420</f>
        <v>175.13179721567906</v>
      </c>
      <c r="N420" s="3" t="b">
        <f>d11B!N420</f>
        <v>1</v>
      </c>
      <c r="O420" s="3">
        <f>d11B!O420</f>
        <v>1</v>
      </c>
      <c r="P420" s="3" t="str">
        <f>d11B!P420</f>
        <v>all known sources of error have been quantified and/or sensitivity of the CO2 estimate to those sources is small</v>
      </c>
      <c r="Q420" s="3" t="str">
        <f>d11B!Q420</f>
        <v>NA</v>
      </c>
      <c r="R420" s="3" t="str">
        <f>d11B!R420</f>
        <v>NA</v>
      </c>
      <c r="S420" s="3" t="str">
        <f>d11B!S420</f>
        <v>NA</v>
      </c>
      <c r="T420" s="3" t="b">
        <f>d11B!T420</f>
        <v>1</v>
      </c>
      <c r="U420" s="3" t="b">
        <f>d11B!U420</f>
        <v>0</v>
      </c>
      <c r="V420" s="3" t="str">
        <f>d11B!V420</f>
        <v>NA</v>
      </c>
      <c r="W420" s="3" t="b">
        <f>d11B!W420</f>
        <v>0</v>
      </c>
      <c r="X420" s="3" t="b">
        <f>d11B!X420</f>
        <v>0</v>
      </c>
      <c r="Y420" s="3" t="str">
        <f>d11B!Y420</f>
        <v>added age uncertainties based on power fit on LR04 uncertainties</v>
      </c>
      <c r="Z420" s="3" t="str">
        <f>d11B!Z420</f>
        <v>TDP12</v>
      </c>
    </row>
    <row r="421" spans="1:26">
      <c r="A421" s="3" t="str">
        <f>d11B!A421</f>
        <v>boron isotopes</v>
      </c>
      <c r="B421" s="3" t="str">
        <f>d11B!B421</f>
        <v>Anagnostou</v>
      </c>
      <c r="C421" s="3">
        <f>d11B!C421</f>
        <v>2020</v>
      </c>
      <c r="D421" s="3" t="str">
        <f>d11B!D421</f>
        <v>10.1038/s41467-020-17887-x</v>
      </c>
      <c r="E421" s="3">
        <f>d11B!E421</f>
        <v>34210</v>
      </c>
      <c r="F421" s="3">
        <f>d11B!F421</f>
        <v>165.33394836394834</v>
      </c>
      <c r="G421" s="3">
        <f>d11B!G421</f>
        <v>165.33394836394834</v>
      </c>
      <c r="H421" s="3">
        <f>d11B!H421</f>
        <v>34.21</v>
      </c>
      <c r="I421" s="3">
        <f>d11B!I421</f>
        <v>0.16533394836394832</v>
      </c>
      <c r="J421" s="3">
        <f>d11B!J421</f>
        <v>0.16533394836394832</v>
      </c>
      <c r="K421" s="3">
        <f>d11B!K421</f>
        <v>1007.8548212353799</v>
      </c>
      <c r="L421" s="3">
        <f>d11B!L421</f>
        <v>220.19871100143018</v>
      </c>
      <c r="M421" s="3">
        <f>d11B!M421</f>
        <v>171.03297577281194</v>
      </c>
      <c r="N421" s="3" t="b">
        <f>d11B!N421</f>
        <v>1</v>
      </c>
      <c r="O421" s="3">
        <f>d11B!O421</f>
        <v>1</v>
      </c>
      <c r="P421" s="3" t="str">
        <f>d11B!P421</f>
        <v>all known sources of error have been quantified and/or sensitivity of the CO2 estimate to those sources is small</v>
      </c>
      <c r="Q421" s="3" t="str">
        <f>d11B!Q421</f>
        <v>NA</v>
      </c>
      <c r="R421" s="3" t="str">
        <f>d11B!R421</f>
        <v>NA</v>
      </c>
      <c r="S421" s="3" t="str">
        <f>d11B!S421</f>
        <v>NA</v>
      </c>
      <c r="T421" s="3" t="b">
        <f>d11B!T421</f>
        <v>1</v>
      </c>
      <c r="U421" s="3" t="b">
        <f>d11B!U421</f>
        <v>0</v>
      </c>
      <c r="V421" s="3" t="str">
        <f>d11B!V421</f>
        <v>NA</v>
      </c>
      <c r="W421" s="3" t="b">
        <f>d11B!W421</f>
        <v>0</v>
      </c>
      <c r="X421" s="3" t="b">
        <f>d11B!X421</f>
        <v>0</v>
      </c>
      <c r="Y421" s="3" t="str">
        <f>d11B!Y421</f>
        <v>added age uncertainties based on power fit on LR04 uncertainties</v>
      </c>
      <c r="Z421" s="3" t="str">
        <f>d11B!Z421</f>
        <v>TDP12</v>
      </c>
    </row>
    <row r="422" spans="1:26">
      <c r="A422" s="3" t="str">
        <f>d11B!A422</f>
        <v>boron isotopes</v>
      </c>
      <c r="B422" s="3" t="str">
        <f>d11B!B422</f>
        <v>Anagnostou</v>
      </c>
      <c r="C422" s="3">
        <f>d11B!C422</f>
        <v>2020</v>
      </c>
      <c r="D422" s="3" t="str">
        <f>d11B!D422</f>
        <v>10.1038/s41467-020-17887-x</v>
      </c>
      <c r="E422" s="3">
        <f>d11B!E422</f>
        <v>34420</v>
      </c>
      <c r="F422" s="3">
        <f>d11B!F422</f>
        <v>166.29613496237994</v>
      </c>
      <c r="G422" s="3">
        <f>d11B!G422</f>
        <v>166.29613496237994</v>
      </c>
      <c r="H422" s="3">
        <f>d11B!H422</f>
        <v>34.42</v>
      </c>
      <c r="I422" s="3">
        <f>d11B!I422</f>
        <v>0.16629613496237994</v>
      </c>
      <c r="J422" s="3">
        <f>d11B!J422</f>
        <v>0.16629613496237994</v>
      </c>
      <c r="K422" s="3">
        <f>d11B!K422</f>
        <v>989.6238469090689</v>
      </c>
      <c r="L422" s="3">
        <f>d11B!L422</f>
        <v>273.98254174188116</v>
      </c>
      <c r="M422" s="3">
        <f>d11B!M422</f>
        <v>204.62580818290496</v>
      </c>
      <c r="N422" s="3" t="b">
        <f>d11B!N422</f>
        <v>1</v>
      </c>
      <c r="O422" s="3">
        <f>d11B!O422</f>
        <v>1</v>
      </c>
      <c r="P422" s="3" t="str">
        <f>d11B!P422</f>
        <v>all known sources of error have been quantified and/or sensitivity of the CO2 estimate to those sources is small</v>
      </c>
      <c r="Q422" s="3" t="str">
        <f>d11B!Q422</f>
        <v>NA</v>
      </c>
      <c r="R422" s="3" t="str">
        <f>d11B!R422</f>
        <v>NA</v>
      </c>
      <c r="S422" s="3" t="str">
        <f>d11B!S422</f>
        <v>NA</v>
      </c>
      <c r="T422" s="3" t="b">
        <f>d11B!T422</f>
        <v>1</v>
      </c>
      <c r="U422" s="3" t="b">
        <f>d11B!U422</f>
        <v>0</v>
      </c>
      <c r="V422" s="3" t="str">
        <f>d11B!V422</f>
        <v>NA</v>
      </c>
      <c r="W422" s="3" t="b">
        <f>d11B!W422</f>
        <v>0</v>
      </c>
      <c r="X422" s="3" t="b">
        <f>d11B!X422</f>
        <v>0</v>
      </c>
      <c r="Y422" s="3" t="str">
        <f>d11B!Y422</f>
        <v>added age uncertainties based on power fit on LR04 uncertainties</v>
      </c>
      <c r="Z422" s="3" t="str">
        <f>d11B!Z422</f>
        <v>TDP12</v>
      </c>
    </row>
    <row r="423" spans="1:26">
      <c r="A423" s="3" t="str">
        <f>d11B!A423</f>
        <v>boron isotopes</v>
      </c>
      <c r="B423" s="3" t="str">
        <f>d11B!B423</f>
        <v>Anagnostou</v>
      </c>
      <c r="C423" s="3">
        <f>d11B!C423</f>
        <v>2020</v>
      </c>
      <c r="D423" s="3" t="str">
        <f>d11B!D423</f>
        <v>10.1038/s41467-020-17887-x</v>
      </c>
      <c r="E423" s="3">
        <f>d11B!E423</f>
        <v>34630</v>
      </c>
      <c r="F423" s="3">
        <f>d11B!F423</f>
        <v>167.25801752017631</v>
      </c>
      <c r="G423" s="3">
        <f>d11B!G423</f>
        <v>167.25801752017631</v>
      </c>
      <c r="H423" s="3">
        <f>d11B!H423</f>
        <v>34.630000000000003</v>
      </c>
      <c r="I423" s="3">
        <f>d11B!I423</f>
        <v>0.1672580175201763</v>
      </c>
      <c r="J423" s="3">
        <f>d11B!J423</f>
        <v>0.1672580175201763</v>
      </c>
      <c r="K423" s="3">
        <f>d11B!K423</f>
        <v>837.45270392310897</v>
      </c>
      <c r="L423" s="3">
        <f>d11B!L423</f>
        <v>239.31855288315103</v>
      </c>
      <c r="M423" s="3">
        <f>d11B!M423</f>
        <v>176.48111006796591</v>
      </c>
      <c r="N423" s="3" t="b">
        <f>d11B!N423</f>
        <v>1</v>
      </c>
      <c r="O423" s="3">
        <f>d11B!O423</f>
        <v>1</v>
      </c>
      <c r="P423" s="3" t="str">
        <f>d11B!P423</f>
        <v>all known sources of error have been quantified and/or sensitivity of the CO2 estimate to those sources is small</v>
      </c>
      <c r="Q423" s="3" t="str">
        <f>d11B!Q423</f>
        <v>NA</v>
      </c>
      <c r="R423" s="3" t="str">
        <f>d11B!R423</f>
        <v>NA</v>
      </c>
      <c r="S423" s="3" t="str">
        <f>d11B!S423</f>
        <v>NA</v>
      </c>
      <c r="T423" s="3" t="b">
        <f>d11B!T423</f>
        <v>1</v>
      </c>
      <c r="U423" s="3" t="b">
        <f>d11B!U423</f>
        <v>0</v>
      </c>
      <c r="V423" s="3" t="str">
        <f>d11B!V423</f>
        <v>NA</v>
      </c>
      <c r="W423" s="3" t="b">
        <f>d11B!W423</f>
        <v>0</v>
      </c>
      <c r="X423" s="3" t="b">
        <f>d11B!X423</f>
        <v>0</v>
      </c>
      <c r="Y423" s="3" t="str">
        <f>d11B!Y423</f>
        <v>added age uncertainties based on power fit on LR04 uncertainties</v>
      </c>
      <c r="Z423" s="3" t="str">
        <f>d11B!Z423</f>
        <v>TDP12</v>
      </c>
    </row>
    <row r="424" spans="1:26">
      <c r="A424" s="3" t="str">
        <f>d11B!A424</f>
        <v>boron isotopes</v>
      </c>
      <c r="B424" s="3" t="str">
        <f>d11B!B424</f>
        <v>Anagnostou</v>
      </c>
      <c r="C424" s="3">
        <f>d11B!C424</f>
        <v>2020</v>
      </c>
      <c r="D424" s="3" t="str">
        <f>d11B!D424</f>
        <v>10.1038/s41467-020-17887-x</v>
      </c>
      <c r="E424" s="3">
        <f>d11B!E424</f>
        <v>36900</v>
      </c>
      <c r="F424" s="3">
        <f>d11B!F424</f>
        <v>600</v>
      </c>
      <c r="G424" s="3">
        <f>d11B!G424</f>
        <v>600</v>
      </c>
      <c r="H424" s="3">
        <f>d11B!H424</f>
        <v>36.9</v>
      </c>
      <c r="I424" s="3">
        <f>d11B!I424</f>
        <v>0.6</v>
      </c>
      <c r="J424" s="3">
        <f>d11B!J424</f>
        <v>0.6</v>
      </c>
      <c r="K424" s="3">
        <f>d11B!K424</f>
        <v>805.11003214300808</v>
      </c>
      <c r="L424" s="3">
        <f>d11B!L424</f>
        <v>232.71581316402194</v>
      </c>
      <c r="M424" s="3">
        <f>d11B!M424</f>
        <v>185.62900571268108</v>
      </c>
      <c r="N424" s="3" t="b">
        <f>d11B!N424</f>
        <v>1</v>
      </c>
      <c r="O424" s="3">
        <f>d11B!O424</f>
        <v>1</v>
      </c>
      <c r="P424" s="3" t="str">
        <f>d11B!P424</f>
        <v>all known sources of error have been quantified and/or sensitivity of the CO2 estimate to those sources is small</v>
      </c>
      <c r="Q424" s="3" t="str">
        <f>d11B!Q424</f>
        <v>NA</v>
      </c>
      <c r="R424" s="3" t="str">
        <f>d11B!R424</f>
        <v>NA</v>
      </c>
      <c r="S424" s="3" t="str">
        <f>d11B!S424</f>
        <v>NA</v>
      </c>
      <c r="T424" s="3" t="b">
        <f>d11B!T424</f>
        <v>1</v>
      </c>
      <c r="U424" s="3" t="b">
        <f>d11B!U424</f>
        <v>0</v>
      </c>
      <c r="V424" s="3" t="str">
        <f>d11B!V424</f>
        <v>NA</v>
      </c>
      <c r="W424" s="3" t="b">
        <f>d11B!W424</f>
        <v>0</v>
      </c>
      <c r="X424" s="3" t="b">
        <f>d11B!X424</f>
        <v>0</v>
      </c>
      <c r="Y424" s="3" t="str">
        <f>d11B!Y424</f>
        <v>NA</v>
      </c>
      <c r="Z424" s="3" t="str">
        <f>d11B!Z424</f>
        <v>TDP3</v>
      </c>
    </row>
    <row r="425" spans="1:26">
      <c r="A425" s="3" t="str">
        <f>d11B!A425</f>
        <v>boron isotopes</v>
      </c>
      <c r="B425" s="3" t="str">
        <f>d11B!B425</f>
        <v>Anagnostou</v>
      </c>
      <c r="C425" s="3">
        <f>d11B!C425</f>
        <v>2020</v>
      </c>
      <c r="D425" s="3" t="str">
        <f>d11B!D425</f>
        <v>10.1038/s41467-020-17887-x</v>
      </c>
      <c r="E425" s="3">
        <f>d11B!E425</f>
        <v>40300</v>
      </c>
      <c r="F425" s="3">
        <f>d11B!F425</f>
        <v>300</v>
      </c>
      <c r="G425" s="3">
        <f>d11B!G425</f>
        <v>300</v>
      </c>
      <c r="H425" s="3">
        <f>d11B!H425</f>
        <v>40.299999999999997</v>
      </c>
      <c r="I425" s="3">
        <f>d11B!I425</f>
        <v>0.3</v>
      </c>
      <c r="J425" s="3">
        <f>d11B!J425</f>
        <v>0.3</v>
      </c>
      <c r="K425" s="3">
        <f>d11B!K425</f>
        <v>681.22779745217304</v>
      </c>
      <c r="L425" s="3">
        <f>d11B!L425</f>
        <v>148.70780472885895</v>
      </c>
      <c r="M425" s="3">
        <f>d11B!M425</f>
        <v>121.84665223806508</v>
      </c>
      <c r="N425" s="3" t="b">
        <f>d11B!N425</f>
        <v>1</v>
      </c>
      <c r="O425" s="3">
        <f>d11B!O425</f>
        <v>1</v>
      </c>
      <c r="P425" s="3" t="str">
        <f>d11B!P425</f>
        <v>all known sources of error have been quantified and/or sensitivity of the CO2 estimate to those sources is small</v>
      </c>
      <c r="Q425" s="3" t="str">
        <f>d11B!Q425</f>
        <v>NA</v>
      </c>
      <c r="R425" s="3" t="str">
        <f>d11B!R425</f>
        <v>NA</v>
      </c>
      <c r="S425" s="3" t="str">
        <f>d11B!S425</f>
        <v>NA</v>
      </c>
      <c r="T425" s="3" t="b">
        <f>d11B!T425</f>
        <v>1</v>
      </c>
      <c r="U425" s="3" t="b">
        <f>d11B!U425</f>
        <v>0</v>
      </c>
      <c r="V425" s="3" t="str">
        <f>d11B!V425</f>
        <v>NA</v>
      </c>
      <c r="W425" s="3" t="b">
        <f>d11B!W425</f>
        <v>0</v>
      </c>
      <c r="X425" s="3" t="b">
        <f>d11B!X425</f>
        <v>0</v>
      </c>
      <c r="Y425" s="3" t="str">
        <f>d11B!Y425</f>
        <v>NA</v>
      </c>
      <c r="Z425" s="3" t="str">
        <f>d11B!Z425</f>
        <v>TDP2</v>
      </c>
    </row>
    <row r="426" spans="1:26">
      <c r="A426" s="3" t="str">
        <f>d11B!A426</f>
        <v>boron isotopes</v>
      </c>
      <c r="B426" s="3" t="str">
        <f>d11B!B426</f>
        <v>Anagnostou</v>
      </c>
      <c r="C426" s="3">
        <f>d11B!C426</f>
        <v>2020</v>
      </c>
      <c r="D426" s="3" t="str">
        <f>d11B!D426</f>
        <v>10.1038/s41467-020-17887-x</v>
      </c>
      <c r="E426" s="3">
        <f>d11B!E426</f>
        <v>44400</v>
      </c>
      <c r="F426" s="3">
        <f>d11B!F426</f>
        <v>100</v>
      </c>
      <c r="G426" s="3">
        <f>d11B!G426</f>
        <v>400</v>
      </c>
      <c r="H426" s="3">
        <f>d11B!H426</f>
        <v>44.4</v>
      </c>
      <c r="I426" s="3">
        <f>d11B!I426</f>
        <v>0.1</v>
      </c>
      <c r="J426" s="3">
        <f>d11B!J426</f>
        <v>0.4</v>
      </c>
      <c r="K426" s="3">
        <f>d11B!K426</f>
        <v>966.51843113118593</v>
      </c>
      <c r="L426" s="3">
        <f>d11B!L426</f>
        <v>196.36578650171418</v>
      </c>
      <c r="M426" s="3">
        <f>d11B!M426</f>
        <v>176.35512258250594</v>
      </c>
      <c r="N426" s="3" t="b">
        <f>d11B!N426</f>
        <v>1</v>
      </c>
      <c r="O426" s="3">
        <f>d11B!O426</f>
        <v>1</v>
      </c>
      <c r="P426" s="3" t="str">
        <f>d11B!P426</f>
        <v>all known sources of error have been quantified and/or sensitivity of the CO2 estimate to those sources is small</v>
      </c>
      <c r="Q426" s="3" t="str">
        <f>d11B!Q426</f>
        <v>NA</v>
      </c>
      <c r="R426" s="3" t="str">
        <f>d11B!R426</f>
        <v>NA</v>
      </c>
      <c r="S426" s="3" t="str">
        <f>d11B!S426</f>
        <v>NA</v>
      </c>
      <c r="T426" s="3" t="b">
        <f>d11B!T426</f>
        <v>1</v>
      </c>
      <c r="U426" s="3" t="b">
        <f>d11B!U426</f>
        <v>0</v>
      </c>
      <c r="V426" s="3" t="str">
        <f>d11B!V426</f>
        <v>NA</v>
      </c>
      <c r="W426" s="3" t="b">
        <f>d11B!W426</f>
        <v>0</v>
      </c>
      <c r="X426" s="3" t="b">
        <f>d11B!X426</f>
        <v>0</v>
      </c>
      <c r="Y426" s="3" t="str">
        <f>d11B!Y426</f>
        <v>NA</v>
      </c>
      <c r="Z426" s="3" t="str">
        <f>d11B!Z426</f>
        <v>TDP2</v>
      </c>
    </row>
    <row r="427" spans="1:26">
      <c r="A427" s="3" t="str">
        <f>d11B!A427</f>
        <v>boron isotopes</v>
      </c>
      <c r="B427" s="3" t="str">
        <f>d11B!B427</f>
        <v>Anagnostou</v>
      </c>
      <c r="C427" s="3">
        <f>d11B!C427</f>
        <v>2020</v>
      </c>
      <c r="D427" s="3" t="str">
        <f>d11B!D427</f>
        <v>10.1038/s41467-020-17887-x</v>
      </c>
      <c r="E427" s="3">
        <f>d11B!E427</f>
        <v>45600</v>
      </c>
      <c r="F427" s="3">
        <f>d11B!F427</f>
        <v>300</v>
      </c>
      <c r="G427" s="3">
        <f>d11B!G427</f>
        <v>100</v>
      </c>
      <c r="H427" s="3">
        <f>d11B!H427</f>
        <v>45.6</v>
      </c>
      <c r="I427" s="3">
        <f>d11B!I427</f>
        <v>0.3</v>
      </c>
      <c r="J427" s="3">
        <f>d11B!J427</f>
        <v>0.1</v>
      </c>
      <c r="K427" s="3">
        <f>d11B!K427</f>
        <v>1117.06817577472</v>
      </c>
      <c r="L427" s="3">
        <f>d11B!L427</f>
        <v>236.11455843142994</v>
      </c>
      <c r="M427" s="3">
        <f>d11B!M427</f>
        <v>217.55989243554598</v>
      </c>
      <c r="N427" s="3" t="b">
        <f>d11B!N427</f>
        <v>1</v>
      </c>
      <c r="O427" s="3">
        <f>d11B!O427</f>
        <v>1</v>
      </c>
      <c r="P427" s="3" t="str">
        <f>d11B!P427</f>
        <v>all known sources of error have been quantified and/or sensitivity of the CO2 estimate to those sources is small</v>
      </c>
      <c r="Q427" s="3" t="str">
        <f>d11B!Q427</f>
        <v>NA</v>
      </c>
      <c r="R427" s="3" t="str">
        <f>d11B!R427</f>
        <v>NA</v>
      </c>
      <c r="S427" s="3" t="str">
        <f>d11B!S427</f>
        <v>NA</v>
      </c>
      <c r="T427" s="3" t="b">
        <f>d11B!T427</f>
        <v>1</v>
      </c>
      <c r="U427" s="3" t="b">
        <f>d11B!U427</f>
        <v>0</v>
      </c>
      <c r="V427" s="3" t="str">
        <f>d11B!V427</f>
        <v>NA</v>
      </c>
      <c r="W427" s="3" t="b">
        <f>d11B!W427</f>
        <v>0</v>
      </c>
      <c r="X427" s="3" t="b">
        <f>d11B!X427</f>
        <v>0</v>
      </c>
      <c r="Y427" s="3" t="str">
        <f>d11B!Y427</f>
        <v>NA</v>
      </c>
      <c r="Z427" s="3" t="str">
        <f>d11B!Z427</f>
        <v xml:space="preserve">PP98L-2 </v>
      </c>
    </row>
    <row r="428" spans="1:26">
      <c r="A428" s="3" t="str">
        <f>d11B!A428</f>
        <v>boron isotopes</v>
      </c>
      <c r="B428" s="3" t="str">
        <f>d11B!B428</f>
        <v>Anagnostou</v>
      </c>
      <c r="C428" s="3">
        <f>d11B!C428</f>
        <v>2020</v>
      </c>
      <c r="D428" s="3" t="str">
        <f>d11B!D428</f>
        <v>10.1038/s41467-020-17887-x</v>
      </c>
      <c r="E428" s="3">
        <f>d11B!E428</f>
        <v>53200</v>
      </c>
      <c r="F428" s="3">
        <f>d11B!F428</f>
        <v>400</v>
      </c>
      <c r="G428" s="3">
        <f>d11B!G428</f>
        <v>400</v>
      </c>
      <c r="H428" s="3">
        <f>d11B!H428</f>
        <v>53.2</v>
      </c>
      <c r="I428" s="3">
        <f>d11B!I428</f>
        <v>0.4</v>
      </c>
      <c r="J428" s="3">
        <f>d11B!J428</f>
        <v>0.4</v>
      </c>
      <c r="K428" s="3">
        <f>d11B!K428</f>
        <v>1431.07473536104</v>
      </c>
      <c r="L428" s="3">
        <f>d11B!L428</f>
        <v>334.90933466048</v>
      </c>
      <c r="M428" s="3">
        <f>d11B!M428</f>
        <v>267.99413634317989</v>
      </c>
      <c r="N428" s="3" t="b">
        <f>d11B!N428</f>
        <v>1</v>
      </c>
      <c r="O428" s="3">
        <f>d11B!O428</f>
        <v>1</v>
      </c>
      <c r="P428" s="3" t="str">
        <f>d11B!P428</f>
        <v>all known sources of error have been quantified and/or sensitivity of the CO2 estimate to those sources is small</v>
      </c>
      <c r="Q428" s="3" t="str">
        <f>d11B!Q428</f>
        <v>NA</v>
      </c>
      <c r="R428" s="3" t="str">
        <f>d11B!R428</f>
        <v>NA</v>
      </c>
      <c r="S428" s="3" t="str">
        <f>d11B!S428</f>
        <v>NA</v>
      </c>
      <c r="T428" s="3" t="b">
        <f>d11B!T428</f>
        <v>1</v>
      </c>
      <c r="U428" s="3" t="b">
        <f>d11B!U428</f>
        <v>0</v>
      </c>
      <c r="V428" s="3" t="str">
        <f>d11B!V428</f>
        <v>NA</v>
      </c>
      <c r="W428" s="3" t="b">
        <f>d11B!W428</f>
        <v>0</v>
      </c>
      <c r="X428" s="3" t="b">
        <f>d11B!X428</f>
        <v>0</v>
      </c>
      <c r="Y428" s="3" t="str">
        <f>d11B!Y428</f>
        <v>NA</v>
      </c>
      <c r="Z428" s="3" t="str">
        <f>d11B!Z428</f>
        <v>TDP18</v>
      </c>
    </row>
    <row r="429" spans="1:26">
      <c r="A429" s="3" t="str">
        <f>d11B!A429</f>
        <v>boron isotopes</v>
      </c>
      <c r="B429" s="3" t="str">
        <f>d11B!B429</f>
        <v>Anagnostou</v>
      </c>
      <c r="C429" s="3">
        <f>d11B!C429</f>
        <v>2020</v>
      </c>
      <c r="D429" s="3" t="str">
        <f>d11B!D429</f>
        <v>10.1038/s41467-020-17887-x</v>
      </c>
      <c r="E429" s="3">
        <f>d11B!E429</f>
        <v>55393.673673841629</v>
      </c>
      <c r="F429" s="3">
        <f>d11B!F429</f>
        <v>261.11211581101873</v>
      </c>
      <c r="G429" s="3">
        <f>d11B!G429</f>
        <v>261.11211581101873</v>
      </c>
      <c r="H429" s="3">
        <f>d11B!H429</f>
        <v>55.393673673841633</v>
      </c>
      <c r="I429" s="3">
        <f>d11B!I429</f>
        <v>0.26111211581101873</v>
      </c>
      <c r="J429" s="3">
        <f>d11B!J429</f>
        <v>0.26111211581101873</v>
      </c>
      <c r="K429" s="3">
        <f>d11B!K429</f>
        <v>1336.6309073974701</v>
      </c>
      <c r="L429" s="3">
        <f>d11B!L429</f>
        <v>439.10500223716008</v>
      </c>
      <c r="M429" s="3">
        <f>d11B!M429</f>
        <v>303.17831693492008</v>
      </c>
      <c r="N429" s="3" t="b">
        <f>d11B!N429</f>
        <v>1</v>
      </c>
      <c r="O429" s="3">
        <f>d11B!O429</f>
        <v>1</v>
      </c>
      <c r="P429" s="3" t="str">
        <f>d11B!P429</f>
        <v>all known sources of error have been quantified and/or sensitivity of the CO2 estimate to those sources is small</v>
      </c>
      <c r="Q429" s="3" t="str">
        <f>d11B!Q429</f>
        <v>NA</v>
      </c>
      <c r="R429" s="3" t="str">
        <f>d11B!R429</f>
        <v>NA</v>
      </c>
      <c r="S429" s="3" t="str">
        <f>d11B!S429</f>
        <v>NA</v>
      </c>
      <c r="T429" s="3" t="b">
        <f>d11B!T429</f>
        <v>1</v>
      </c>
      <c r="U429" s="3" t="b">
        <f>d11B!U429</f>
        <v>0</v>
      </c>
      <c r="V429" s="3" t="str">
        <f>d11B!V429</f>
        <v>NA</v>
      </c>
      <c r="W429" s="3" t="b">
        <f>d11B!W429</f>
        <v>0</v>
      </c>
      <c r="X429" s="3" t="b">
        <f>d11B!X429</f>
        <v>0</v>
      </c>
      <c r="Y429" s="3" t="str">
        <f>d11B!Y429</f>
        <v>added age uncertainties based on power fit on LR04 uncertainties</v>
      </c>
      <c r="Z429" s="3">
        <f>d11B!Z429</f>
        <v>401</v>
      </c>
    </row>
    <row r="430" spans="1:26">
      <c r="A430" s="3" t="str">
        <f>d11B!A430</f>
        <v>boron isotopes</v>
      </c>
      <c r="B430" s="3" t="str">
        <f>d11B!B430</f>
        <v>Anagnostou</v>
      </c>
      <c r="C430" s="3">
        <f>d11B!C430</f>
        <v>2020</v>
      </c>
      <c r="D430" s="3" t="str">
        <f>d11B!D430</f>
        <v>10.1038/s41467-020-17887-x</v>
      </c>
      <c r="E430" s="3">
        <f>d11B!E430</f>
        <v>55422.562562730513</v>
      </c>
      <c r="F430" s="3">
        <f>d11B!F430</f>
        <v>261.24123529449128</v>
      </c>
      <c r="G430" s="3">
        <f>d11B!G430</f>
        <v>261.24123529449128</v>
      </c>
      <c r="H430" s="3">
        <f>d11B!H430</f>
        <v>55.422562562730512</v>
      </c>
      <c r="I430" s="3">
        <f>d11B!I430</f>
        <v>0.26124123529449128</v>
      </c>
      <c r="J430" s="3">
        <f>d11B!J430</f>
        <v>0.26124123529449128</v>
      </c>
      <c r="K430" s="3">
        <f>d11B!K430</f>
        <v>1341.3410702163601</v>
      </c>
      <c r="L430" s="3">
        <f>d11B!L430</f>
        <v>387.53533863404982</v>
      </c>
      <c r="M430" s="3">
        <f>d11B!M430</f>
        <v>274.21915393492009</v>
      </c>
      <c r="N430" s="3" t="b">
        <f>d11B!N430</f>
        <v>1</v>
      </c>
      <c r="O430" s="3">
        <f>d11B!O430</f>
        <v>1</v>
      </c>
      <c r="P430" s="3" t="str">
        <f>d11B!P430</f>
        <v>all known sources of error have been quantified and/or sensitivity of the CO2 estimate to those sources is small</v>
      </c>
      <c r="Q430" s="3" t="str">
        <f>d11B!Q430</f>
        <v>NA</v>
      </c>
      <c r="R430" s="3" t="str">
        <f>d11B!R430</f>
        <v>NA</v>
      </c>
      <c r="S430" s="3" t="str">
        <f>d11B!S430</f>
        <v>NA</v>
      </c>
      <c r="T430" s="3" t="b">
        <f>d11B!T430</f>
        <v>1</v>
      </c>
      <c r="U430" s="3" t="b">
        <f>d11B!U430</f>
        <v>0</v>
      </c>
      <c r="V430" s="3" t="str">
        <f>d11B!V430</f>
        <v>NA</v>
      </c>
      <c r="W430" s="3" t="b">
        <f>d11B!W430</f>
        <v>0</v>
      </c>
      <c r="X430" s="3" t="b">
        <f>d11B!X430</f>
        <v>0</v>
      </c>
      <c r="Y430" s="3" t="str">
        <f>d11B!Y430</f>
        <v>added age uncertainties based on power fit on LR04 uncertainties</v>
      </c>
      <c r="Z430" s="3">
        <f>d11B!Z430</f>
        <v>401</v>
      </c>
    </row>
    <row r="431" spans="1:26">
      <c r="A431" s="3" t="str">
        <f>d11B!A431</f>
        <v>boron isotopes</v>
      </c>
      <c r="B431" s="3" t="str">
        <f>d11B!B431</f>
        <v>Anagnostou</v>
      </c>
      <c r="C431" s="3">
        <f>d11B!C431</f>
        <v>2020</v>
      </c>
      <c r="D431" s="3" t="str">
        <f>d11B!D431</f>
        <v>10.1038/s41467-020-17887-x</v>
      </c>
      <c r="E431" s="3">
        <f>d11B!E431</f>
        <v>55439.229229397177</v>
      </c>
      <c r="F431" s="3">
        <f>d11B!F431</f>
        <v>261.3157257182279</v>
      </c>
      <c r="G431" s="3">
        <f>d11B!G431</f>
        <v>261.3157257182279</v>
      </c>
      <c r="H431" s="3">
        <f>d11B!H431</f>
        <v>55.439229229397178</v>
      </c>
      <c r="I431" s="3">
        <f>d11B!I431</f>
        <v>0.26131572571822792</v>
      </c>
      <c r="J431" s="3">
        <f>d11B!J431</f>
        <v>0.26131572571822792</v>
      </c>
      <c r="K431" s="3">
        <f>d11B!K431</f>
        <v>1474.92645903893</v>
      </c>
      <c r="L431" s="3">
        <f>d11B!L431</f>
        <v>430.64675106814002</v>
      </c>
      <c r="M431" s="3">
        <f>d11B!M431</f>
        <v>338.24722209624019</v>
      </c>
      <c r="N431" s="3" t="b">
        <f>d11B!N431</f>
        <v>1</v>
      </c>
      <c r="O431" s="3">
        <f>d11B!O431</f>
        <v>1</v>
      </c>
      <c r="P431" s="3" t="str">
        <f>d11B!P431</f>
        <v>all known sources of error have been quantified and/or sensitivity of the CO2 estimate to those sources is small</v>
      </c>
      <c r="Q431" s="3" t="str">
        <f>d11B!Q431</f>
        <v>NA</v>
      </c>
      <c r="R431" s="3" t="str">
        <f>d11B!R431</f>
        <v>NA</v>
      </c>
      <c r="S431" s="3" t="str">
        <f>d11B!S431</f>
        <v>NA</v>
      </c>
      <c r="T431" s="3" t="b">
        <f>d11B!T431</f>
        <v>1</v>
      </c>
      <c r="U431" s="3" t="b">
        <f>d11B!U431</f>
        <v>0</v>
      </c>
      <c r="V431" s="3" t="str">
        <f>d11B!V431</f>
        <v>NA</v>
      </c>
      <c r="W431" s="3" t="b">
        <f>d11B!W431</f>
        <v>0</v>
      </c>
      <c r="X431" s="3" t="b">
        <f>d11B!X431</f>
        <v>0</v>
      </c>
      <c r="Y431" s="3" t="str">
        <f>d11B!Y431</f>
        <v>added age uncertainties based on power fit on LR04 uncertainties</v>
      </c>
      <c r="Z431" s="3">
        <f>d11B!Z431</f>
        <v>401</v>
      </c>
    </row>
    <row r="432" spans="1:26">
      <c r="A432" s="3" t="str">
        <f>d11B!A432</f>
        <v>boron isotopes</v>
      </c>
      <c r="B432" s="3" t="str">
        <f>d11B!B432</f>
        <v>Anagnostou</v>
      </c>
      <c r="C432" s="3">
        <f>d11B!C432</f>
        <v>2020</v>
      </c>
      <c r="D432" s="3" t="str">
        <f>d11B!D432</f>
        <v>10.1038/s41467-020-17887-x</v>
      </c>
      <c r="E432" s="3">
        <f>d11B!E432</f>
        <v>55490.340340508286</v>
      </c>
      <c r="F432" s="3">
        <f>d11B!F432</f>
        <v>261.54415578601117</v>
      </c>
      <c r="G432" s="3">
        <f>d11B!G432</f>
        <v>261.54415578601117</v>
      </c>
      <c r="H432" s="3">
        <f>d11B!H432</f>
        <v>55.49034034050829</v>
      </c>
      <c r="I432" s="3">
        <f>d11B!I432</f>
        <v>0.2615441557860112</v>
      </c>
      <c r="J432" s="3">
        <f>d11B!J432</f>
        <v>0.2615441557860112</v>
      </c>
      <c r="K432" s="3">
        <f>d11B!K432</f>
        <v>1156.2379781802799</v>
      </c>
      <c r="L432" s="3">
        <f>d11B!L432</f>
        <v>363.27010047942008</v>
      </c>
      <c r="M432" s="3">
        <f>d11B!M432</f>
        <v>245.70635142360993</v>
      </c>
      <c r="N432" s="3" t="b">
        <f>d11B!N432</f>
        <v>1</v>
      </c>
      <c r="O432" s="3">
        <f>d11B!O432</f>
        <v>1</v>
      </c>
      <c r="P432" s="3" t="str">
        <f>d11B!P432</f>
        <v>all known sources of error have been quantified and/or sensitivity of the CO2 estimate to those sources is small</v>
      </c>
      <c r="Q432" s="3" t="str">
        <f>d11B!Q432</f>
        <v>NA</v>
      </c>
      <c r="R432" s="3" t="str">
        <f>d11B!R432</f>
        <v>NA</v>
      </c>
      <c r="S432" s="3" t="str">
        <f>d11B!S432</f>
        <v>NA</v>
      </c>
      <c r="T432" s="3" t="b">
        <f>d11B!T432</f>
        <v>1</v>
      </c>
      <c r="U432" s="3" t="b">
        <f>d11B!U432</f>
        <v>0</v>
      </c>
      <c r="V432" s="3" t="str">
        <f>d11B!V432</f>
        <v>NA</v>
      </c>
      <c r="W432" s="3" t="b">
        <f>d11B!W432</f>
        <v>0</v>
      </c>
      <c r="X432" s="3" t="b">
        <f>d11B!X432</f>
        <v>0</v>
      </c>
      <c r="Y432" s="3" t="str">
        <f>d11B!Y432</f>
        <v>added age uncertainties based on power fit on LR04 uncertainties</v>
      </c>
      <c r="Z432" s="3">
        <f>d11B!Z432</f>
        <v>401</v>
      </c>
    </row>
    <row r="433" spans="1:26">
      <c r="A433" s="3" t="str">
        <f>d11B!A433</f>
        <v>boron isotopes</v>
      </c>
      <c r="B433" s="3" t="str">
        <f>d11B!B433</f>
        <v>Anagnostou</v>
      </c>
      <c r="C433" s="3">
        <f>d11B!C433</f>
        <v>2020</v>
      </c>
      <c r="D433" s="3" t="str">
        <f>d11B!D433</f>
        <v>10.1038/s41467-020-17887-x</v>
      </c>
      <c r="E433" s="3">
        <f>d11B!E433</f>
        <v>55512.007007174958</v>
      </c>
      <c r="F433" s="3">
        <f>d11B!F433</f>
        <v>261.64098698137457</v>
      </c>
      <c r="G433" s="3">
        <f>d11B!G433</f>
        <v>261.64098698137457</v>
      </c>
      <c r="H433" s="3">
        <f>d11B!H433</f>
        <v>55.512007007174958</v>
      </c>
      <c r="I433" s="3">
        <f>d11B!I433</f>
        <v>0.26164098698137456</v>
      </c>
      <c r="J433" s="3">
        <f>d11B!J433</f>
        <v>0.26164098698137456</v>
      </c>
      <c r="K433" s="3">
        <f>d11B!K433</f>
        <v>1692.1018403212299</v>
      </c>
      <c r="L433" s="3">
        <f>d11B!L433</f>
        <v>498.95862544696024</v>
      </c>
      <c r="M433" s="3">
        <f>d11B!M433</f>
        <v>360.23074112982999</v>
      </c>
      <c r="N433" s="3" t="b">
        <f>d11B!N433</f>
        <v>1</v>
      </c>
      <c r="O433" s="3">
        <f>d11B!O433</f>
        <v>1</v>
      </c>
      <c r="P433" s="3" t="str">
        <f>d11B!P433</f>
        <v>all known sources of error have been quantified and/or sensitivity of the CO2 estimate to those sources is small</v>
      </c>
      <c r="Q433" s="3" t="str">
        <f>d11B!Q433</f>
        <v>NA</v>
      </c>
      <c r="R433" s="3" t="str">
        <f>d11B!R433</f>
        <v>NA</v>
      </c>
      <c r="S433" s="3" t="str">
        <f>d11B!S433</f>
        <v>NA</v>
      </c>
      <c r="T433" s="3" t="b">
        <f>d11B!T433</f>
        <v>1</v>
      </c>
      <c r="U433" s="3" t="b">
        <f>d11B!U433</f>
        <v>0</v>
      </c>
      <c r="V433" s="3" t="str">
        <f>d11B!V433</f>
        <v>NA</v>
      </c>
      <c r="W433" s="3" t="b">
        <f>d11B!W433</f>
        <v>0</v>
      </c>
      <c r="X433" s="3" t="b">
        <f>d11B!X433</f>
        <v>0</v>
      </c>
      <c r="Y433" s="3" t="str">
        <f>d11B!Y433</f>
        <v>added age uncertainties based on power fit on LR04 uncertainties</v>
      </c>
      <c r="Z433" s="3">
        <f>d11B!Z433</f>
        <v>401</v>
      </c>
    </row>
    <row r="434" spans="1:26">
      <c r="A434" s="3" t="str">
        <f>d11B!A434</f>
        <v>boron isotopes</v>
      </c>
      <c r="B434" s="3" t="str">
        <f>d11B!B434</f>
        <v>Anagnostou</v>
      </c>
      <c r="C434" s="3">
        <f>d11B!C434</f>
        <v>2020</v>
      </c>
      <c r="D434" s="3" t="str">
        <f>d11B!D434</f>
        <v>10.1038/s41467-020-17887-x</v>
      </c>
      <c r="E434" s="3">
        <f>d11B!E434</f>
        <v>55522.562562730513</v>
      </c>
      <c r="F434" s="3">
        <f>d11B!F434</f>
        <v>261.68816044422584</v>
      </c>
      <c r="G434" s="3">
        <f>d11B!G434</f>
        <v>261.68816044422584</v>
      </c>
      <c r="H434" s="3">
        <f>d11B!H434</f>
        <v>55.522562562730513</v>
      </c>
      <c r="I434" s="3">
        <f>d11B!I434</f>
        <v>0.26168816044422583</v>
      </c>
      <c r="J434" s="3">
        <f>d11B!J434</f>
        <v>0.26168816044422583</v>
      </c>
      <c r="K434" s="3">
        <f>d11B!K434</f>
        <v>1436.47748887855</v>
      </c>
      <c r="L434" s="3">
        <f>d11B!L434</f>
        <v>555.88896559963996</v>
      </c>
      <c r="M434" s="3">
        <f>d11B!M434</f>
        <v>389.31112986295011</v>
      </c>
      <c r="N434" s="3" t="b">
        <f>d11B!N434</f>
        <v>1</v>
      </c>
      <c r="O434" s="3">
        <f>d11B!O434</f>
        <v>1</v>
      </c>
      <c r="P434" s="3" t="str">
        <f>d11B!P434</f>
        <v>all known sources of error have been quantified and/or sensitivity of the CO2 estimate to those sources is small</v>
      </c>
      <c r="Q434" s="3" t="str">
        <f>d11B!Q434</f>
        <v>NA</v>
      </c>
      <c r="R434" s="3" t="str">
        <f>d11B!R434</f>
        <v>NA</v>
      </c>
      <c r="S434" s="3" t="str">
        <f>d11B!S434</f>
        <v>NA</v>
      </c>
      <c r="T434" s="3" t="b">
        <f>d11B!T434</f>
        <v>1</v>
      </c>
      <c r="U434" s="3" t="b">
        <f>d11B!U434</f>
        <v>0</v>
      </c>
      <c r="V434" s="3" t="str">
        <f>d11B!V434</f>
        <v>NA</v>
      </c>
      <c r="W434" s="3" t="b">
        <f>d11B!W434</f>
        <v>0</v>
      </c>
      <c r="X434" s="3" t="b">
        <f>d11B!X434</f>
        <v>0</v>
      </c>
      <c r="Y434" s="3" t="str">
        <f>d11B!Y434</f>
        <v>added age uncertainties based on power fit on LR04 uncertainties</v>
      </c>
      <c r="Z434" s="3">
        <f>d11B!Z434</f>
        <v>401</v>
      </c>
    </row>
    <row r="435" spans="1:26">
      <c r="A435" s="3" t="str">
        <f>d11B!A435</f>
        <v>boron isotopes</v>
      </c>
      <c r="B435" s="3" t="str">
        <f>d11B!B435</f>
        <v>Anagnostou</v>
      </c>
      <c r="C435" s="3">
        <f>d11B!C435</f>
        <v>2020</v>
      </c>
      <c r="D435" s="3" t="str">
        <f>d11B!D435</f>
        <v>10.1038/s41467-020-17887-x</v>
      </c>
      <c r="E435" s="3">
        <f>d11B!E435</f>
        <v>55542.562562730513</v>
      </c>
      <c r="F435" s="3">
        <f>d11B!F435</f>
        <v>261.77754046834895</v>
      </c>
      <c r="G435" s="3">
        <f>d11B!G435</f>
        <v>261.77754046834895</v>
      </c>
      <c r="H435" s="3">
        <f>d11B!H435</f>
        <v>55.54256256273051</v>
      </c>
      <c r="I435" s="3">
        <f>d11B!I435</f>
        <v>0.26177754046834895</v>
      </c>
      <c r="J435" s="3">
        <f>d11B!J435</f>
        <v>0.26177754046834895</v>
      </c>
      <c r="K435" s="3">
        <f>d11B!K435</f>
        <v>952.37607860191292</v>
      </c>
      <c r="L435" s="3">
        <f>d11B!L435</f>
        <v>231.48898212073709</v>
      </c>
      <c r="M435" s="3">
        <f>d11B!M435</f>
        <v>176.41848521000691</v>
      </c>
      <c r="N435" s="3" t="b">
        <f>d11B!N435</f>
        <v>1</v>
      </c>
      <c r="O435" s="3">
        <f>d11B!O435</f>
        <v>1</v>
      </c>
      <c r="P435" s="3" t="str">
        <f>d11B!P435</f>
        <v>all known sources of error have been quantified and/or sensitivity of the CO2 estimate to those sources is small</v>
      </c>
      <c r="Q435" s="3" t="str">
        <f>d11B!Q435</f>
        <v>NA</v>
      </c>
      <c r="R435" s="3" t="str">
        <f>d11B!R435</f>
        <v>NA</v>
      </c>
      <c r="S435" s="3" t="str">
        <f>d11B!S435</f>
        <v>NA</v>
      </c>
      <c r="T435" s="3" t="b">
        <f>d11B!T435</f>
        <v>1</v>
      </c>
      <c r="U435" s="3" t="b">
        <f>d11B!U435</f>
        <v>0</v>
      </c>
      <c r="V435" s="3" t="str">
        <f>d11B!V435</f>
        <v>NA</v>
      </c>
      <c r="W435" s="3" t="b">
        <f>d11B!W435</f>
        <v>0</v>
      </c>
      <c r="X435" s="3" t="b">
        <f>d11B!X435</f>
        <v>0</v>
      </c>
      <c r="Y435" s="3" t="str">
        <f>d11B!Y435</f>
        <v>added age uncertainties based on power fit on LR04 uncertainties</v>
      </c>
      <c r="Z435" s="3">
        <f>d11B!Z435</f>
        <v>401</v>
      </c>
    </row>
    <row r="436" spans="1:26">
      <c r="A436" s="3" t="str">
        <f>d11B!A436</f>
        <v>boron isotopes</v>
      </c>
      <c r="B436" s="3" t="str">
        <f>d11B!B436</f>
        <v>Anagnostou</v>
      </c>
      <c r="C436" s="3">
        <f>d11B!C436</f>
        <v>2020</v>
      </c>
      <c r="D436" s="3" t="str">
        <f>d11B!D436</f>
        <v>10.1038/s41467-020-17887-x</v>
      </c>
      <c r="E436" s="3">
        <f>d11B!E436</f>
        <v>55564.784784952732</v>
      </c>
      <c r="F436" s="3">
        <f>d11B!F436</f>
        <v>261.87684965101136</v>
      </c>
      <c r="G436" s="3">
        <f>d11B!G436</f>
        <v>261.87684965101136</v>
      </c>
      <c r="H436" s="3">
        <f>d11B!H436</f>
        <v>55.564784784952728</v>
      </c>
      <c r="I436" s="3">
        <f>d11B!I436</f>
        <v>0.26187684965101138</v>
      </c>
      <c r="J436" s="3">
        <f>d11B!J436</f>
        <v>0.26187684965101138</v>
      </c>
      <c r="K436" s="3">
        <f>d11B!K436</f>
        <v>997.19453847601994</v>
      </c>
      <c r="L436" s="3">
        <f>d11B!L436</f>
        <v>247.67213751917006</v>
      </c>
      <c r="M436" s="3">
        <f>d11B!M436</f>
        <v>199.39263965917098</v>
      </c>
      <c r="N436" s="3" t="b">
        <f>d11B!N436</f>
        <v>1</v>
      </c>
      <c r="O436" s="3">
        <f>d11B!O436</f>
        <v>1</v>
      </c>
      <c r="P436" s="3" t="str">
        <f>d11B!P436</f>
        <v>all known sources of error have been quantified and/or sensitivity of the CO2 estimate to those sources is small</v>
      </c>
      <c r="Q436" s="3" t="str">
        <f>d11B!Q436</f>
        <v>NA</v>
      </c>
      <c r="R436" s="3" t="str">
        <f>d11B!R436</f>
        <v>NA</v>
      </c>
      <c r="S436" s="3" t="str">
        <f>d11B!S436</f>
        <v>NA</v>
      </c>
      <c r="T436" s="3" t="b">
        <f>d11B!T436</f>
        <v>1</v>
      </c>
      <c r="U436" s="3" t="b">
        <f>d11B!U436</f>
        <v>0</v>
      </c>
      <c r="V436" s="3" t="str">
        <f>d11B!V436</f>
        <v>NA</v>
      </c>
      <c r="W436" s="3" t="b">
        <f>d11B!W436</f>
        <v>0</v>
      </c>
      <c r="X436" s="3" t="b">
        <f>d11B!X436</f>
        <v>0</v>
      </c>
      <c r="Y436" s="3" t="str">
        <f>d11B!Y436</f>
        <v>added age uncertainties based on power fit on LR04 uncertainties</v>
      </c>
      <c r="Z436" s="3">
        <f>d11B!Z436</f>
        <v>401</v>
      </c>
    </row>
    <row r="437" spans="1:26">
      <c r="A437" s="3" t="str">
        <f>d11B!A437</f>
        <v>boron isotopes</v>
      </c>
      <c r="B437" s="3" t="str">
        <f>d11B!B437</f>
        <v>Anagnostou</v>
      </c>
      <c r="C437" s="3">
        <f>d11B!C437</f>
        <v>2020</v>
      </c>
      <c r="D437" s="3" t="str">
        <f>d11B!D437</f>
        <v>10.1038/s41467-020-17887-x</v>
      </c>
      <c r="E437" s="3">
        <f>d11B!E437</f>
        <v>55590.340340508294</v>
      </c>
      <c r="F437" s="3">
        <f>d11B!F437</f>
        <v>261.99105266776036</v>
      </c>
      <c r="G437" s="3">
        <f>d11B!G437</f>
        <v>261.99105266776036</v>
      </c>
      <c r="H437" s="3">
        <f>d11B!H437</f>
        <v>55.590340340508291</v>
      </c>
      <c r="I437" s="3">
        <f>d11B!I437</f>
        <v>0.26199105266776035</v>
      </c>
      <c r="J437" s="3">
        <f>d11B!J437</f>
        <v>0.26199105266776035</v>
      </c>
      <c r="K437" s="3">
        <f>d11B!K437</f>
        <v>867.31773302604893</v>
      </c>
      <c r="L437" s="3">
        <f>d11B!L437</f>
        <v>219.04925581296106</v>
      </c>
      <c r="M437" s="3">
        <f>d11B!M437</f>
        <v>176.2722266180989</v>
      </c>
      <c r="N437" s="3" t="b">
        <f>d11B!N437</f>
        <v>1</v>
      </c>
      <c r="O437" s="3">
        <f>d11B!O437</f>
        <v>1</v>
      </c>
      <c r="P437" s="3" t="str">
        <f>d11B!P437</f>
        <v>all known sources of error have been quantified and/or sensitivity of the CO2 estimate to those sources is small</v>
      </c>
      <c r="Q437" s="3" t="str">
        <f>d11B!Q437</f>
        <v>NA</v>
      </c>
      <c r="R437" s="3" t="str">
        <f>d11B!R437</f>
        <v>NA</v>
      </c>
      <c r="S437" s="3" t="str">
        <f>d11B!S437</f>
        <v>NA</v>
      </c>
      <c r="T437" s="3" t="b">
        <f>d11B!T437</f>
        <v>1</v>
      </c>
      <c r="U437" s="3" t="b">
        <f>d11B!U437</f>
        <v>0</v>
      </c>
      <c r="V437" s="3" t="str">
        <f>d11B!V437</f>
        <v>NA</v>
      </c>
      <c r="W437" s="3" t="b">
        <f>d11B!W437</f>
        <v>0</v>
      </c>
      <c r="X437" s="3" t="b">
        <f>d11B!X437</f>
        <v>0</v>
      </c>
      <c r="Y437" s="3" t="str">
        <f>d11B!Y437</f>
        <v>added age uncertainties based on power fit on LR04 uncertainties</v>
      </c>
      <c r="Z437" s="3">
        <f>d11B!Z437</f>
        <v>401</v>
      </c>
    </row>
    <row r="438" spans="1:26">
      <c r="A438" s="3" t="str">
        <f>d11B!A438</f>
        <v>boron isotopes</v>
      </c>
      <c r="B438" s="3" t="str">
        <f>d11B!B438</f>
        <v>Anagnostou</v>
      </c>
      <c r="C438" s="3">
        <f>d11B!C438</f>
        <v>2020</v>
      </c>
      <c r="D438" s="3" t="str">
        <f>d11B!D438</f>
        <v>10.1038/s41467-020-17887-x</v>
      </c>
      <c r="E438" s="3">
        <f>d11B!E438</f>
        <v>55611.451451619403</v>
      </c>
      <c r="F438" s="3">
        <f>d11B!F438</f>
        <v>262.08539223904756</v>
      </c>
      <c r="G438" s="3">
        <f>d11B!G438</f>
        <v>262.08539223904756</v>
      </c>
      <c r="H438" s="3">
        <f>d11B!H438</f>
        <v>55.611451451619402</v>
      </c>
      <c r="I438" s="3">
        <f>d11B!I438</f>
        <v>0.26208539223904759</v>
      </c>
      <c r="J438" s="3">
        <f>d11B!J438</f>
        <v>0.26208539223904759</v>
      </c>
      <c r="K438" s="3">
        <f>d11B!K438</f>
        <v>1004.1078949412001</v>
      </c>
      <c r="L438" s="3">
        <f>d11B!L438</f>
        <v>242.20048323896981</v>
      </c>
      <c r="M438" s="3">
        <f>d11B!M438</f>
        <v>194.60125176852318</v>
      </c>
      <c r="N438" s="3" t="b">
        <f>d11B!N438</f>
        <v>1</v>
      </c>
      <c r="O438" s="3">
        <f>d11B!O438</f>
        <v>1</v>
      </c>
      <c r="P438" s="3" t="str">
        <f>d11B!P438</f>
        <v>all known sources of error have been quantified and/or sensitivity of the CO2 estimate to those sources is small</v>
      </c>
      <c r="Q438" s="3" t="str">
        <f>d11B!Q438</f>
        <v>NA</v>
      </c>
      <c r="R438" s="3" t="str">
        <f>d11B!R438</f>
        <v>NA</v>
      </c>
      <c r="S438" s="3" t="str">
        <f>d11B!S438</f>
        <v>NA</v>
      </c>
      <c r="T438" s="3" t="b">
        <f>d11B!T438</f>
        <v>1</v>
      </c>
      <c r="U438" s="3" t="b">
        <f>d11B!U438</f>
        <v>0</v>
      </c>
      <c r="V438" s="3" t="str">
        <f>d11B!V438</f>
        <v>NA</v>
      </c>
      <c r="W438" s="3" t="b">
        <f>d11B!W438</f>
        <v>0</v>
      </c>
      <c r="X438" s="3" t="b">
        <f>d11B!X438</f>
        <v>0</v>
      </c>
      <c r="Y438" s="3" t="str">
        <f>d11B!Y438</f>
        <v>added age uncertainties based on power fit on LR04 uncertainties</v>
      </c>
      <c r="Z438" s="3">
        <f>d11B!Z438</f>
        <v>401</v>
      </c>
    </row>
    <row r="439" spans="1:26">
      <c r="A439" s="3" t="str">
        <f>d11B!A439</f>
        <v>boron isotopes</v>
      </c>
      <c r="B439" s="3" t="str">
        <f>d11B!B439</f>
        <v>Anagnostou</v>
      </c>
      <c r="C439" s="3">
        <f>d11B!C439</f>
        <v>2020</v>
      </c>
      <c r="D439" s="3" t="str">
        <f>d11B!D439</f>
        <v>10.1038/s41467-020-17887-x</v>
      </c>
      <c r="E439" s="3">
        <f>d11B!E439</f>
        <v>55635.895896063841</v>
      </c>
      <c r="F439" s="3">
        <f>d11B!F439</f>
        <v>262.19462521458041</v>
      </c>
      <c r="G439" s="3">
        <f>d11B!G439</f>
        <v>262.19462521458041</v>
      </c>
      <c r="H439" s="3">
        <f>d11B!H439</f>
        <v>55.635895896063843</v>
      </c>
      <c r="I439" s="3">
        <f>d11B!I439</f>
        <v>0.26219462521458042</v>
      </c>
      <c r="J439" s="3">
        <f>d11B!J439</f>
        <v>0.26219462521458042</v>
      </c>
      <c r="K439" s="3">
        <f>d11B!K439</f>
        <v>1137.5660117467198</v>
      </c>
      <c r="L439" s="3">
        <f>d11B!L439</f>
        <v>328.76197723174027</v>
      </c>
      <c r="M439" s="3">
        <f>d11B!M439</f>
        <v>237.04824424517687</v>
      </c>
      <c r="N439" s="3" t="b">
        <f>d11B!N439</f>
        <v>1</v>
      </c>
      <c r="O439" s="3">
        <f>d11B!O439</f>
        <v>1</v>
      </c>
      <c r="P439" s="3" t="str">
        <f>d11B!P439</f>
        <v>all known sources of error have been quantified and/or sensitivity of the CO2 estimate to those sources is small</v>
      </c>
      <c r="Q439" s="3" t="str">
        <f>d11B!Q439</f>
        <v>NA</v>
      </c>
      <c r="R439" s="3" t="str">
        <f>d11B!R439</f>
        <v>NA</v>
      </c>
      <c r="S439" s="3" t="str">
        <f>d11B!S439</f>
        <v>NA</v>
      </c>
      <c r="T439" s="3" t="b">
        <f>d11B!T439</f>
        <v>1</v>
      </c>
      <c r="U439" s="3" t="b">
        <f>d11B!U439</f>
        <v>0</v>
      </c>
      <c r="V439" s="3" t="str">
        <f>d11B!V439</f>
        <v>NA</v>
      </c>
      <c r="W439" s="3" t="b">
        <f>d11B!W439</f>
        <v>0</v>
      </c>
      <c r="X439" s="3" t="b">
        <f>d11B!X439</f>
        <v>0</v>
      </c>
      <c r="Y439" s="3" t="str">
        <f>d11B!Y439</f>
        <v>added age uncertainties based on power fit on LR04 uncertainties</v>
      </c>
      <c r="Z439" s="3">
        <f>d11B!Z439</f>
        <v>401</v>
      </c>
    </row>
    <row r="440" spans="1:26">
      <c r="A440" s="3" t="str">
        <f>d11B!A440</f>
        <v>boron isotopes</v>
      </c>
      <c r="B440" s="3" t="str">
        <f>d11B!B440</f>
        <v>Anagnostou</v>
      </c>
      <c r="C440" s="3">
        <f>d11B!C440</f>
        <v>2020</v>
      </c>
      <c r="D440" s="3" t="str">
        <f>d11B!D440</f>
        <v>10.1038/s41467-020-17887-x</v>
      </c>
      <c r="E440" s="3">
        <f>d11B!E440</f>
        <v>55657.007007174951</v>
      </c>
      <c r="F440" s="3">
        <f>d11B!F440</f>
        <v>262.28896078369178</v>
      </c>
      <c r="G440" s="3">
        <f>d11B!G440</f>
        <v>262.28896078369178</v>
      </c>
      <c r="H440" s="3">
        <f>d11B!H440</f>
        <v>55.657007007174954</v>
      </c>
      <c r="I440" s="3">
        <f>d11B!I440</f>
        <v>0.26228896078369179</v>
      </c>
      <c r="J440" s="3">
        <f>d11B!J440</f>
        <v>0.26228896078369179</v>
      </c>
      <c r="K440" s="3">
        <f>d11B!K440</f>
        <v>1046.4381424626599</v>
      </c>
      <c r="L440" s="3">
        <f>d11B!L440</f>
        <v>279.36018693526989</v>
      </c>
      <c r="M440" s="3">
        <f>d11B!M440</f>
        <v>214.25455372705392</v>
      </c>
      <c r="N440" s="3" t="b">
        <f>d11B!N440</f>
        <v>1</v>
      </c>
      <c r="O440" s="3">
        <f>d11B!O440</f>
        <v>1</v>
      </c>
      <c r="P440" s="3" t="str">
        <f>d11B!P440</f>
        <v>all known sources of error have been quantified and/or sensitivity of the CO2 estimate to those sources is small</v>
      </c>
      <c r="Q440" s="3" t="str">
        <f>d11B!Q440</f>
        <v>NA</v>
      </c>
      <c r="R440" s="3" t="str">
        <f>d11B!R440</f>
        <v>NA</v>
      </c>
      <c r="S440" s="3" t="str">
        <f>d11B!S440</f>
        <v>NA</v>
      </c>
      <c r="T440" s="3" t="b">
        <f>d11B!T440</f>
        <v>1</v>
      </c>
      <c r="U440" s="3" t="b">
        <f>d11B!U440</f>
        <v>0</v>
      </c>
      <c r="V440" s="3" t="str">
        <f>d11B!V440</f>
        <v>NA</v>
      </c>
      <c r="W440" s="3" t="b">
        <f>d11B!W440</f>
        <v>0</v>
      </c>
      <c r="X440" s="3" t="b">
        <f>d11B!X440</f>
        <v>0</v>
      </c>
      <c r="Y440" s="3" t="str">
        <f>d11B!Y440</f>
        <v>added age uncertainties based on power fit on LR04 uncertainties</v>
      </c>
      <c r="Z440" s="3">
        <f>d11B!Z440</f>
        <v>401</v>
      </c>
    </row>
    <row r="441" spans="1:26">
      <c r="A441" s="3" t="str">
        <f>d11B!A441</f>
        <v>boron isotopes</v>
      </c>
      <c r="B441" s="3" t="str">
        <f>d11B!B441</f>
        <v>Anagnostou</v>
      </c>
      <c r="C441" s="3">
        <f>d11B!C441</f>
        <v>2020</v>
      </c>
      <c r="D441" s="3" t="str">
        <f>d11B!D441</f>
        <v>10.1038/s41467-020-17887-x</v>
      </c>
      <c r="E441" s="3">
        <f>d11B!E441</f>
        <v>55678.118118286075</v>
      </c>
      <c r="F441" s="3">
        <f>d11B!F441</f>
        <v>262.38329449930416</v>
      </c>
      <c r="G441" s="3">
        <f>d11B!G441</f>
        <v>262.38329449930416</v>
      </c>
      <c r="H441" s="3">
        <f>d11B!H441</f>
        <v>55.678118118286072</v>
      </c>
      <c r="I441" s="3">
        <f>d11B!I441</f>
        <v>0.26238329449930414</v>
      </c>
      <c r="J441" s="3">
        <f>d11B!J441</f>
        <v>0.26238329449930414</v>
      </c>
      <c r="K441" s="3">
        <f>d11B!K441</f>
        <v>1388.3455420176201</v>
      </c>
      <c r="L441" s="3">
        <f>d11B!L441</f>
        <v>375.98410131697983</v>
      </c>
      <c r="M441" s="3">
        <f>d11B!M441</f>
        <v>293.79387323238029</v>
      </c>
      <c r="N441" s="3" t="b">
        <f>d11B!N441</f>
        <v>1</v>
      </c>
      <c r="O441" s="3">
        <f>d11B!O441</f>
        <v>1</v>
      </c>
      <c r="P441" s="3" t="str">
        <f>d11B!P441</f>
        <v>all known sources of error have been quantified and/or sensitivity of the CO2 estimate to those sources is small</v>
      </c>
      <c r="Q441" s="3" t="str">
        <f>d11B!Q441</f>
        <v>NA</v>
      </c>
      <c r="R441" s="3" t="str">
        <f>d11B!R441</f>
        <v>NA</v>
      </c>
      <c r="S441" s="3" t="str">
        <f>d11B!S441</f>
        <v>NA</v>
      </c>
      <c r="T441" s="3" t="b">
        <f>d11B!T441</f>
        <v>1</v>
      </c>
      <c r="U441" s="3" t="b">
        <f>d11B!U441</f>
        <v>0</v>
      </c>
      <c r="V441" s="3" t="str">
        <f>d11B!V441</f>
        <v>NA</v>
      </c>
      <c r="W441" s="3" t="b">
        <f>d11B!W441</f>
        <v>0</v>
      </c>
      <c r="X441" s="3" t="b">
        <f>d11B!X441</f>
        <v>0</v>
      </c>
      <c r="Y441" s="3" t="str">
        <f>d11B!Y441</f>
        <v>added age uncertainties based on power fit on LR04 uncertainties</v>
      </c>
      <c r="Z441" s="3">
        <f>d11B!Z441</f>
        <v>401</v>
      </c>
    </row>
    <row r="442" spans="1:26">
      <c r="A442" s="3" t="str">
        <f>d11B!A442</f>
        <v>boron isotopes</v>
      </c>
      <c r="B442" s="3" t="str">
        <f>d11B!B442</f>
        <v>Anagnostou</v>
      </c>
      <c r="C442" s="3">
        <f>d11B!C442</f>
        <v>2020</v>
      </c>
      <c r="D442" s="3" t="str">
        <f>d11B!D442</f>
        <v>10.1038/s41467-020-17887-x</v>
      </c>
      <c r="E442" s="3">
        <f>d11B!E442</f>
        <v>55699.289016723589</v>
      </c>
      <c r="F442" s="3">
        <f>d11B!F442</f>
        <v>262.47789351031071</v>
      </c>
      <c r="G442" s="3">
        <f>d11B!G442</f>
        <v>262.47789351031071</v>
      </c>
      <c r="H442" s="3">
        <f>d11B!H442</f>
        <v>55.69928901672359</v>
      </c>
      <c r="I442" s="3">
        <f>d11B!I442</f>
        <v>0.2624778935103107</v>
      </c>
      <c r="J442" s="3">
        <f>d11B!J442</f>
        <v>0.2624778935103107</v>
      </c>
      <c r="K442" s="3">
        <f>d11B!K442</f>
        <v>982.36693246607501</v>
      </c>
      <c r="L442" s="3">
        <f>d11B!L442</f>
        <v>249.9472568880949</v>
      </c>
      <c r="M442" s="3">
        <f>d11B!M442</f>
        <v>222.54196286931801</v>
      </c>
      <c r="N442" s="3" t="b">
        <f>d11B!N442</f>
        <v>1</v>
      </c>
      <c r="O442" s="3">
        <f>d11B!O442</f>
        <v>1</v>
      </c>
      <c r="P442" s="3" t="str">
        <f>d11B!P442</f>
        <v>all known sources of error have been quantified and/or sensitivity of the CO2 estimate to those sources is small</v>
      </c>
      <c r="Q442" s="3" t="str">
        <f>d11B!Q442</f>
        <v>NA</v>
      </c>
      <c r="R442" s="3" t="str">
        <f>d11B!R442</f>
        <v>NA</v>
      </c>
      <c r="S442" s="3" t="str">
        <f>d11B!S442</f>
        <v>NA</v>
      </c>
      <c r="T442" s="3" t="b">
        <f>d11B!T442</f>
        <v>1</v>
      </c>
      <c r="U442" s="3" t="b">
        <f>d11B!U442</f>
        <v>0</v>
      </c>
      <c r="V442" s="3" t="str">
        <f>d11B!V442</f>
        <v>NA</v>
      </c>
      <c r="W442" s="3" t="b">
        <f>d11B!W442</f>
        <v>0</v>
      </c>
      <c r="X442" s="3" t="b">
        <f>d11B!X442</f>
        <v>0</v>
      </c>
      <c r="Y442" s="3" t="str">
        <f>d11B!Y442</f>
        <v>added age uncertainties based on power fit on LR04 uncertainties</v>
      </c>
      <c r="Z442" s="3">
        <f>d11B!Z442</f>
        <v>401</v>
      </c>
    </row>
    <row r="443" spans="1:26">
      <c r="A443" s="3" t="str">
        <f>d11B!A443</f>
        <v>boron isotopes</v>
      </c>
      <c r="B443" s="3" t="str">
        <f>d11B!B443</f>
        <v>Anagnostou</v>
      </c>
      <c r="C443" s="3">
        <f>d11B!C443</f>
        <v>2020</v>
      </c>
      <c r="D443" s="3" t="str">
        <f>d11B!D443</f>
        <v>10.1038/s41467-020-17887-x</v>
      </c>
      <c r="E443" s="3">
        <f>d11B!E443</f>
        <v>55720.459915161111</v>
      </c>
      <c r="F443" s="3">
        <f>d11B!F443</f>
        <v>262.57249065879432</v>
      </c>
      <c r="G443" s="3">
        <f>d11B!G443</f>
        <v>262.57249065879432</v>
      </c>
      <c r="H443" s="3">
        <f>d11B!H443</f>
        <v>55.720459915161108</v>
      </c>
      <c r="I443" s="3">
        <f>d11B!I443</f>
        <v>0.26257249065879434</v>
      </c>
      <c r="J443" s="3">
        <f>d11B!J443</f>
        <v>0.26257249065879434</v>
      </c>
      <c r="K443" s="3">
        <f>d11B!K443</f>
        <v>1477.9986226563401</v>
      </c>
      <c r="L443" s="3">
        <f>d11B!L443</f>
        <v>678.42938350034001</v>
      </c>
      <c r="M443" s="3">
        <f>d11B!M443</f>
        <v>450.67447904160008</v>
      </c>
      <c r="N443" s="3" t="b">
        <f>d11B!N443</f>
        <v>1</v>
      </c>
      <c r="O443" s="3">
        <f>d11B!O443</f>
        <v>1</v>
      </c>
      <c r="P443" s="3" t="str">
        <f>d11B!P443</f>
        <v>all known sources of error have been quantified and/or sensitivity of the CO2 estimate to those sources is small</v>
      </c>
      <c r="Q443" s="3" t="str">
        <f>d11B!Q443</f>
        <v>NA</v>
      </c>
      <c r="R443" s="3" t="str">
        <f>d11B!R443</f>
        <v>NA</v>
      </c>
      <c r="S443" s="3" t="str">
        <f>d11B!S443</f>
        <v>NA</v>
      </c>
      <c r="T443" s="3" t="b">
        <f>d11B!T443</f>
        <v>1</v>
      </c>
      <c r="U443" s="3" t="b">
        <f>d11B!U443</f>
        <v>0</v>
      </c>
      <c r="V443" s="3" t="str">
        <f>d11B!V443</f>
        <v>NA</v>
      </c>
      <c r="W443" s="3" t="b">
        <f>d11B!W443</f>
        <v>0</v>
      </c>
      <c r="X443" s="3" t="b">
        <f>d11B!X443</f>
        <v>0</v>
      </c>
      <c r="Y443" s="3" t="str">
        <f>d11B!Y443</f>
        <v>added age uncertainties based on power fit on LR04 uncertainties</v>
      </c>
      <c r="Z443" s="3">
        <f>d11B!Z443</f>
        <v>401</v>
      </c>
    </row>
    <row r="444" spans="1:26">
      <c r="A444" s="3" t="str">
        <f>d11B!A444</f>
        <v>boron isotopes</v>
      </c>
      <c r="B444" s="3" t="str">
        <f>d11B!B444</f>
        <v>Anagnostou</v>
      </c>
      <c r="C444" s="3">
        <f>d11B!C444</f>
        <v>2020</v>
      </c>
      <c r="D444" s="3" t="str">
        <f>d11B!D444</f>
        <v>10.1038/s41467-020-17887-x</v>
      </c>
      <c r="E444" s="3">
        <f>d11B!E444</f>
        <v>55734.945266723618</v>
      </c>
      <c r="F444" s="3">
        <f>d11B!F444</f>
        <v>262.63721395078619</v>
      </c>
      <c r="G444" s="3">
        <f>d11B!G444</f>
        <v>262.63721395078619</v>
      </c>
      <c r="H444" s="3">
        <f>d11B!H444</f>
        <v>55.734945266723621</v>
      </c>
      <c r="I444" s="3">
        <f>d11B!I444</f>
        <v>0.26263721395078621</v>
      </c>
      <c r="J444" s="3">
        <f>d11B!J444</f>
        <v>0.26263721395078621</v>
      </c>
      <c r="K444" s="3">
        <f>d11B!K444</f>
        <v>1409.6481799440201</v>
      </c>
      <c r="L444" s="3">
        <f>d11B!L444</f>
        <v>352.92882982513993</v>
      </c>
      <c r="M444" s="3">
        <f>d11B!M444</f>
        <v>280.58667241285002</v>
      </c>
      <c r="N444" s="3" t="b">
        <f>d11B!N444</f>
        <v>1</v>
      </c>
      <c r="O444" s="3">
        <f>d11B!O444</f>
        <v>1</v>
      </c>
      <c r="P444" s="3" t="str">
        <f>d11B!P444</f>
        <v>all known sources of error have been quantified and/or sensitivity of the CO2 estimate to those sources is small</v>
      </c>
      <c r="Q444" s="3" t="str">
        <f>d11B!Q444</f>
        <v>NA</v>
      </c>
      <c r="R444" s="3" t="str">
        <f>d11B!R444</f>
        <v>NA</v>
      </c>
      <c r="S444" s="3" t="str">
        <f>d11B!S444</f>
        <v>NA</v>
      </c>
      <c r="T444" s="3" t="b">
        <f>d11B!T444</f>
        <v>1</v>
      </c>
      <c r="U444" s="3" t="b">
        <f>d11B!U444</f>
        <v>0</v>
      </c>
      <c r="V444" s="3" t="str">
        <f>d11B!V444</f>
        <v>NA</v>
      </c>
      <c r="W444" s="3" t="b">
        <f>d11B!W444</f>
        <v>0</v>
      </c>
      <c r="X444" s="3" t="b">
        <f>d11B!X444</f>
        <v>0</v>
      </c>
      <c r="Y444" s="3" t="str">
        <f>d11B!Y444</f>
        <v>added age uncertainties based on power fit on LR04 uncertainties</v>
      </c>
      <c r="Z444" s="3">
        <f>d11B!Z444</f>
        <v>401</v>
      </c>
    </row>
    <row r="445" spans="1:26">
      <c r="A445" s="3" t="str">
        <f>d11B!A445</f>
        <v>boron isotopes</v>
      </c>
      <c r="B445" s="3" t="str">
        <f>d11B!B445</f>
        <v>Anagnostou</v>
      </c>
      <c r="C445" s="3">
        <f>d11B!C445</f>
        <v>2020</v>
      </c>
      <c r="D445" s="3" t="str">
        <f>d11B!D445</f>
        <v>10.1038/s41467-020-17887-x</v>
      </c>
      <c r="E445" s="3">
        <f>d11B!E445</f>
        <v>55740.516555786133</v>
      </c>
      <c r="F445" s="3">
        <f>d11B!F445</f>
        <v>262.66210729260212</v>
      </c>
      <c r="G445" s="3">
        <f>d11B!G445</f>
        <v>262.66210729260212</v>
      </c>
      <c r="H445" s="3">
        <f>d11B!H445</f>
        <v>55.74051655578613</v>
      </c>
      <c r="I445" s="3">
        <f>d11B!I445</f>
        <v>0.26266210729260214</v>
      </c>
      <c r="J445" s="3">
        <f>d11B!J445</f>
        <v>0.26266210729260214</v>
      </c>
      <c r="K445" s="3">
        <f>d11B!K445</f>
        <v>1996.73168075842</v>
      </c>
      <c r="L445" s="3">
        <f>d11B!L445</f>
        <v>748.69416784528016</v>
      </c>
      <c r="M445" s="3">
        <f>d11B!M445</f>
        <v>539.3897237020899</v>
      </c>
      <c r="N445" s="3" t="b">
        <f>d11B!N445</f>
        <v>1</v>
      </c>
      <c r="O445" s="3">
        <f>d11B!O445</f>
        <v>1</v>
      </c>
      <c r="P445" s="3" t="str">
        <f>d11B!P445</f>
        <v>all known sources of error have been quantified and/or sensitivity of the CO2 estimate to those sources is small</v>
      </c>
      <c r="Q445" s="3" t="str">
        <f>d11B!Q445</f>
        <v>NA</v>
      </c>
      <c r="R445" s="3" t="str">
        <f>d11B!R445</f>
        <v>NA</v>
      </c>
      <c r="S445" s="3" t="str">
        <f>d11B!S445</f>
        <v>NA</v>
      </c>
      <c r="T445" s="3" t="b">
        <f>d11B!T445</f>
        <v>1</v>
      </c>
      <c r="U445" s="3" t="b">
        <f>d11B!U445</f>
        <v>0</v>
      </c>
      <c r="V445" s="3" t="str">
        <f>d11B!V445</f>
        <v>NA</v>
      </c>
      <c r="W445" s="3" t="b">
        <f>d11B!W445</f>
        <v>0</v>
      </c>
      <c r="X445" s="3" t="b">
        <f>d11B!X445</f>
        <v>0</v>
      </c>
      <c r="Y445" s="3" t="str">
        <f>d11B!Y445</f>
        <v>added age uncertainties based on power fit on LR04 uncertainties</v>
      </c>
      <c r="Z445" s="3">
        <f>d11B!Z445</f>
        <v>401</v>
      </c>
    </row>
    <row r="446" spans="1:26">
      <c r="A446" s="3" t="str">
        <f>d11B!A446</f>
        <v>boron isotopes</v>
      </c>
      <c r="B446" s="3" t="str">
        <f>d11B!B446</f>
        <v>Anagnostou</v>
      </c>
      <c r="C446" s="3">
        <f>d11B!C446</f>
        <v>2020</v>
      </c>
      <c r="D446" s="3" t="str">
        <f>d11B!D446</f>
        <v>10.1038/s41467-020-17887-x</v>
      </c>
      <c r="E446" s="3">
        <f>d11B!E446</f>
        <v>55747.541809082031</v>
      </c>
      <c r="F446" s="3">
        <f>d11B!F446</f>
        <v>262.6934969774843</v>
      </c>
      <c r="G446" s="3">
        <f>d11B!G446</f>
        <v>262.6934969774843</v>
      </c>
      <c r="H446" s="3">
        <f>d11B!H446</f>
        <v>55.74754180908203</v>
      </c>
      <c r="I446" s="3">
        <f>d11B!I446</f>
        <v>0.26269349697748429</v>
      </c>
      <c r="J446" s="3">
        <f>d11B!J446</f>
        <v>0.26269349697748429</v>
      </c>
      <c r="K446" s="3">
        <f>d11B!K446</f>
        <v>973.64566165946701</v>
      </c>
      <c r="L446" s="3">
        <f>d11B!L446</f>
        <v>251.67787305706281</v>
      </c>
      <c r="M446" s="3">
        <f>d11B!M446</f>
        <v>216.118148516053</v>
      </c>
      <c r="N446" s="3" t="b">
        <f>d11B!N446</f>
        <v>1</v>
      </c>
      <c r="O446" s="3">
        <f>d11B!O446</f>
        <v>1</v>
      </c>
      <c r="P446" s="3" t="str">
        <f>d11B!P446</f>
        <v>all known sources of error have been quantified and/or sensitivity of the CO2 estimate to those sources is small</v>
      </c>
      <c r="Q446" s="3" t="str">
        <f>d11B!Q446</f>
        <v>NA</v>
      </c>
      <c r="R446" s="3" t="str">
        <f>d11B!R446</f>
        <v>NA</v>
      </c>
      <c r="S446" s="3" t="str">
        <f>d11B!S446</f>
        <v>NA</v>
      </c>
      <c r="T446" s="3" t="b">
        <f>d11B!T446</f>
        <v>1</v>
      </c>
      <c r="U446" s="3" t="b">
        <f>d11B!U446</f>
        <v>0</v>
      </c>
      <c r="V446" s="3" t="str">
        <f>d11B!V446</f>
        <v>NA</v>
      </c>
      <c r="W446" s="3" t="b">
        <f>d11B!W446</f>
        <v>0</v>
      </c>
      <c r="X446" s="3" t="b">
        <f>d11B!X446</f>
        <v>0</v>
      </c>
      <c r="Y446" s="3" t="str">
        <f>d11B!Y446</f>
        <v>added age uncertainties based on power fit on LR04 uncertainties</v>
      </c>
      <c r="Z446" s="3">
        <f>d11B!Z446</f>
        <v>401</v>
      </c>
    </row>
    <row r="447" spans="1:26">
      <c r="A447" s="3" t="str">
        <f>d11B!A447</f>
        <v>boron isotopes</v>
      </c>
      <c r="B447" s="3" t="str">
        <f>d11B!B447</f>
        <v>Anagnostou</v>
      </c>
      <c r="C447" s="3">
        <f>d11B!C447</f>
        <v>2020</v>
      </c>
      <c r="D447" s="3" t="str">
        <f>d11B!D447</f>
        <v>10.1038/s41467-020-17887-x</v>
      </c>
      <c r="E447" s="3">
        <f>d11B!E447</f>
        <v>55760.337417602539</v>
      </c>
      <c r="F447" s="3">
        <f>d11B!F447</f>
        <v>262.75066878381017</v>
      </c>
      <c r="G447" s="3">
        <f>d11B!G447</f>
        <v>262.75066878381017</v>
      </c>
      <c r="H447" s="3">
        <f>d11B!H447</f>
        <v>55.760337417602543</v>
      </c>
      <c r="I447" s="3">
        <f>d11B!I447</f>
        <v>0.26275066878381015</v>
      </c>
      <c r="J447" s="3">
        <f>d11B!J447</f>
        <v>0.26275066878381015</v>
      </c>
      <c r="K447" s="3">
        <f>d11B!K447</f>
        <v>1257.6441121217799</v>
      </c>
      <c r="L447" s="3">
        <f>d11B!L447</f>
        <v>950.96985427708023</v>
      </c>
      <c r="M447" s="3">
        <f>d11B!M447</f>
        <v>460.74957283649394</v>
      </c>
      <c r="N447" s="3" t="b">
        <f>d11B!N447</f>
        <v>1</v>
      </c>
      <c r="O447" s="3">
        <f>d11B!O447</f>
        <v>1</v>
      </c>
      <c r="P447" s="3" t="str">
        <f>d11B!P447</f>
        <v>all known sources of error have been quantified and/or sensitivity of the CO2 estimate to those sources is small</v>
      </c>
      <c r="Q447" s="3" t="str">
        <f>d11B!Q447</f>
        <v>NA</v>
      </c>
      <c r="R447" s="3" t="str">
        <f>d11B!R447</f>
        <v>NA</v>
      </c>
      <c r="S447" s="3" t="str">
        <f>d11B!S447</f>
        <v>NA</v>
      </c>
      <c r="T447" s="3" t="b">
        <f>d11B!T447</f>
        <v>1</v>
      </c>
      <c r="U447" s="3" t="b">
        <f>d11B!U447</f>
        <v>0</v>
      </c>
      <c r="V447" s="3" t="str">
        <f>d11B!V447</f>
        <v>NA</v>
      </c>
      <c r="W447" s="3" t="b">
        <f>d11B!W447</f>
        <v>0</v>
      </c>
      <c r="X447" s="3" t="b">
        <f>d11B!X447</f>
        <v>0</v>
      </c>
      <c r="Y447" s="3" t="str">
        <f>d11B!Y447</f>
        <v>added age uncertainties based on power fit on LR04 uncertainties</v>
      </c>
      <c r="Z447" s="3">
        <f>d11B!Z447</f>
        <v>401</v>
      </c>
    </row>
    <row r="448" spans="1:26">
      <c r="A448" s="3" t="str">
        <f>d11B!A448</f>
        <v>boron isotopes</v>
      </c>
      <c r="B448" s="3" t="str">
        <f>d11B!B448</f>
        <v>Anagnostou</v>
      </c>
      <c r="C448" s="3">
        <f>d11B!C448</f>
        <v>2020</v>
      </c>
      <c r="D448" s="3" t="str">
        <f>d11B!D448</f>
        <v>10.1038/s41467-020-17887-x</v>
      </c>
      <c r="E448" s="3">
        <f>d11B!E448</f>
        <v>55776.863971710198</v>
      </c>
      <c r="F448" s="3">
        <f>d11B!F448</f>
        <v>262.82450974892259</v>
      </c>
      <c r="G448" s="3">
        <f>d11B!G448</f>
        <v>262.82450974892259</v>
      </c>
      <c r="H448" s="3">
        <f>d11B!H448</f>
        <v>55.776863971710199</v>
      </c>
      <c r="I448" s="3">
        <f>d11B!I448</f>
        <v>0.26282450974892257</v>
      </c>
      <c r="J448" s="3">
        <f>d11B!J448</f>
        <v>0.26282450974892257</v>
      </c>
      <c r="K448" s="3">
        <f>d11B!K448</f>
        <v>1151.96979181796</v>
      </c>
      <c r="L448" s="3">
        <f>d11B!L448</f>
        <v>423.00546571115001</v>
      </c>
      <c r="M448" s="3">
        <f>d11B!M448</f>
        <v>297.13697090813594</v>
      </c>
      <c r="N448" s="3" t="b">
        <f>d11B!N448</f>
        <v>1</v>
      </c>
      <c r="O448" s="3">
        <f>d11B!O448</f>
        <v>1</v>
      </c>
      <c r="P448" s="3" t="str">
        <f>d11B!P448</f>
        <v>all known sources of error have been quantified and/or sensitivity of the CO2 estimate to those sources is small</v>
      </c>
      <c r="Q448" s="3" t="str">
        <f>d11B!Q448</f>
        <v>NA</v>
      </c>
      <c r="R448" s="3" t="str">
        <f>d11B!R448</f>
        <v>NA</v>
      </c>
      <c r="S448" s="3" t="str">
        <f>d11B!S448</f>
        <v>NA</v>
      </c>
      <c r="T448" s="3" t="b">
        <f>d11B!T448</f>
        <v>1</v>
      </c>
      <c r="U448" s="3" t="b">
        <f>d11B!U448</f>
        <v>0</v>
      </c>
      <c r="V448" s="3" t="str">
        <f>d11B!V448</f>
        <v>NA</v>
      </c>
      <c r="W448" s="3" t="b">
        <f>d11B!W448</f>
        <v>0</v>
      </c>
      <c r="X448" s="3" t="b">
        <f>d11B!X448</f>
        <v>0</v>
      </c>
      <c r="Y448" s="3" t="str">
        <f>d11B!Y448</f>
        <v>added age uncertainties based on power fit on LR04 uncertainties</v>
      </c>
      <c r="Z448" s="3">
        <f>d11B!Z448</f>
        <v>401</v>
      </c>
    </row>
    <row r="449" spans="1:26">
      <c r="A449" s="3" t="str">
        <f>d11B!A449</f>
        <v>boron isotopes</v>
      </c>
      <c r="B449" s="3" t="str">
        <f>d11B!B449</f>
        <v>Anagnostou</v>
      </c>
      <c r="C449" s="3">
        <f>d11B!C449</f>
        <v>2020</v>
      </c>
      <c r="D449" s="3" t="str">
        <f>d11B!D449</f>
        <v>10.1038/s41467-020-17887-x</v>
      </c>
      <c r="E449" s="3">
        <f>d11B!E449</f>
        <v>55791.236038208008</v>
      </c>
      <c r="F449" s="3">
        <f>d11B!F449</f>
        <v>262.88872350015669</v>
      </c>
      <c r="G449" s="3">
        <f>d11B!G449</f>
        <v>262.88872350015669</v>
      </c>
      <c r="H449" s="3">
        <f>d11B!H449</f>
        <v>55.791236038208005</v>
      </c>
      <c r="I449" s="3">
        <f>d11B!I449</f>
        <v>0.26288872350015668</v>
      </c>
      <c r="J449" s="3">
        <f>d11B!J449</f>
        <v>0.26288872350015668</v>
      </c>
      <c r="K449" s="3">
        <f>d11B!K449</f>
        <v>1231.9401508887399</v>
      </c>
      <c r="L449" s="3">
        <f>d11B!L449</f>
        <v>297.38259303610994</v>
      </c>
      <c r="M449" s="3">
        <f>d11B!M449</f>
        <v>265.71825742636895</v>
      </c>
      <c r="N449" s="3" t="b">
        <f>d11B!N449</f>
        <v>1</v>
      </c>
      <c r="O449" s="3">
        <f>d11B!O449</f>
        <v>1</v>
      </c>
      <c r="P449" s="3" t="str">
        <f>d11B!P449</f>
        <v>all known sources of error have been quantified and/or sensitivity of the CO2 estimate to those sources is small</v>
      </c>
      <c r="Q449" s="3" t="str">
        <f>d11B!Q449</f>
        <v>NA</v>
      </c>
      <c r="R449" s="3" t="str">
        <f>d11B!R449</f>
        <v>NA</v>
      </c>
      <c r="S449" s="3" t="str">
        <f>d11B!S449</f>
        <v>NA</v>
      </c>
      <c r="T449" s="3" t="b">
        <f>d11B!T449</f>
        <v>1</v>
      </c>
      <c r="U449" s="3" t="b">
        <f>d11B!U449</f>
        <v>0</v>
      </c>
      <c r="V449" s="3" t="str">
        <f>d11B!V449</f>
        <v>NA</v>
      </c>
      <c r="W449" s="3" t="b">
        <f>d11B!W449</f>
        <v>0</v>
      </c>
      <c r="X449" s="3" t="b">
        <f>d11B!X449</f>
        <v>0</v>
      </c>
      <c r="Y449" s="3" t="str">
        <f>d11B!Y449</f>
        <v>added age uncertainties based on power fit on LR04 uncertainties</v>
      </c>
      <c r="Z449" s="3">
        <f>d11B!Z449</f>
        <v>401</v>
      </c>
    </row>
    <row r="450" spans="1:26">
      <c r="A450" s="3" t="str">
        <f>d11B!A450</f>
        <v>boron isotopes</v>
      </c>
      <c r="B450" s="3" t="str">
        <f>d11B!B450</f>
        <v>Anagnostou</v>
      </c>
      <c r="C450" s="3">
        <f>d11B!C450</f>
        <v>2020</v>
      </c>
      <c r="D450" s="3" t="str">
        <f>d11B!D450</f>
        <v>10.1038/s41467-020-17887-x</v>
      </c>
      <c r="E450" s="3">
        <f>d11B!E450</f>
        <v>55808.016517639153</v>
      </c>
      <c r="F450" s="3">
        <f>d11B!F450</f>
        <v>262.96369684855961</v>
      </c>
      <c r="G450" s="3">
        <f>d11B!G450</f>
        <v>262.96369684855961</v>
      </c>
      <c r="H450" s="3">
        <f>d11B!H450</f>
        <v>55.808016517639153</v>
      </c>
      <c r="I450" s="3">
        <f>d11B!I450</f>
        <v>0.26296369684855958</v>
      </c>
      <c r="J450" s="3">
        <f>d11B!J450</f>
        <v>0.26296369684855958</v>
      </c>
      <c r="K450" s="3">
        <f>d11B!K450</f>
        <v>1191.6124549486699</v>
      </c>
      <c r="L450" s="3">
        <f>d11B!L450</f>
        <v>345.66578246338008</v>
      </c>
      <c r="M450" s="3">
        <f>d11B!M450</f>
        <v>287.37567921279094</v>
      </c>
      <c r="N450" s="3" t="b">
        <f>d11B!N450</f>
        <v>1</v>
      </c>
      <c r="O450" s="3">
        <f>d11B!O450</f>
        <v>1</v>
      </c>
      <c r="P450" s="3" t="str">
        <f>d11B!P450</f>
        <v>all known sources of error have been quantified and/or sensitivity of the CO2 estimate to those sources is small</v>
      </c>
      <c r="Q450" s="3" t="str">
        <f>d11B!Q450</f>
        <v>NA</v>
      </c>
      <c r="R450" s="3" t="str">
        <f>d11B!R450</f>
        <v>NA</v>
      </c>
      <c r="S450" s="3" t="str">
        <f>d11B!S450</f>
        <v>NA</v>
      </c>
      <c r="T450" s="3" t="b">
        <f>d11B!T450</f>
        <v>1</v>
      </c>
      <c r="U450" s="3" t="b">
        <f>d11B!U450</f>
        <v>0</v>
      </c>
      <c r="V450" s="3" t="str">
        <f>d11B!V450</f>
        <v>NA</v>
      </c>
      <c r="W450" s="3" t="b">
        <f>d11B!W450</f>
        <v>0</v>
      </c>
      <c r="X450" s="3" t="b">
        <f>d11B!X450</f>
        <v>0</v>
      </c>
      <c r="Y450" s="3" t="str">
        <f>d11B!Y450</f>
        <v>added age uncertainties based on power fit on LR04 uncertainties</v>
      </c>
      <c r="Z450" s="3">
        <f>d11B!Z450</f>
        <v>401</v>
      </c>
    </row>
    <row r="451" spans="1:26">
      <c r="A451" s="3" t="str">
        <f>d11B!A451</f>
        <v>boron isotopes</v>
      </c>
      <c r="B451" s="3" t="str">
        <f>d11B!B451</f>
        <v>Anagnostou</v>
      </c>
      <c r="C451" s="3">
        <f>d11B!C451</f>
        <v>2020</v>
      </c>
      <c r="D451" s="3" t="str">
        <f>d11B!D451</f>
        <v>10.1038/s41467-020-17887-x</v>
      </c>
      <c r="E451" s="3">
        <f>d11B!E451</f>
        <v>55822.252628326409</v>
      </c>
      <c r="F451" s="3">
        <f>d11B!F451</f>
        <v>263.02730131987522</v>
      </c>
      <c r="G451" s="3">
        <f>d11B!G451</f>
        <v>263.02730131987522</v>
      </c>
      <c r="H451" s="3">
        <f>d11B!H451</f>
        <v>55.82225262832641</v>
      </c>
      <c r="I451" s="3">
        <f>d11B!I451</f>
        <v>0.26302730131987523</v>
      </c>
      <c r="J451" s="3">
        <f>d11B!J451</f>
        <v>0.26302730131987523</v>
      </c>
      <c r="K451" s="3">
        <f>d11B!K451</f>
        <v>1201.46513175623</v>
      </c>
      <c r="L451" s="3">
        <f>d11B!L451</f>
        <v>345.45498138807989</v>
      </c>
      <c r="M451" s="3">
        <f>d11B!M451</f>
        <v>265.51491160088301</v>
      </c>
      <c r="N451" s="3" t="b">
        <f>d11B!N451</f>
        <v>1</v>
      </c>
      <c r="O451" s="3">
        <f>d11B!O451</f>
        <v>1</v>
      </c>
      <c r="P451" s="3" t="str">
        <f>d11B!P451</f>
        <v>all known sources of error have been quantified and/or sensitivity of the CO2 estimate to those sources is small</v>
      </c>
      <c r="Q451" s="3" t="str">
        <f>d11B!Q451</f>
        <v>NA</v>
      </c>
      <c r="R451" s="3" t="str">
        <f>d11B!R451</f>
        <v>NA</v>
      </c>
      <c r="S451" s="3" t="str">
        <f>d11B!S451</f>
        <v>NA</v>
      </c>
      <c r="T451" s="3" t="b">
        <f>d11B!T451</f>
        <v>1</v>
      </c>
      <c r="U451" s="3" t="b">
        <f>d11B!U451</f>
        <v>0</v>
      </c>
      <c r="V451" s="3" t="str">
        <f>d11B!V451</f>
        <v>NA</v>
      </c>
      <c r="W451" s="3" t="b">
        <f>d11B!W451</f>
        <v>0</v>
      </c>
      <c r="X451" s="3" t="b">
        <f>d11B!X451</f>
        <v>0</v>
      </c>
      <c r="Y451" s="3" t="str">
        <f>d11B!Y451</f>
        <v>added age uncertainties based on power fit on LR04 uncertainties</v>
      </c>
      <c r="Z451" s="3">
        <f>d11B!Z451</f>
        <v>401</v>
      </c>
    </row>
    <row r="452" spans="1:26">
      <c r="A452" s="3" t="str">
        <f>d11B!A452</f>
        <v>boron isotopes</v>
      </c>
      <c r="B452" s="3" t="str">
        <f>d11B!B452</f>
        <v>Anagnostou</v>
      </c>
      <c r="C452" s="3">
        <f>d11B!C452</f>
        <v>2020</v>
      </c>
      <c r="D452" s="3" t="str">
        <f>d11B!D452</f>
        <v>10.1038/s41467-020-17887-x</v>
      </c>
      <c r="E452" s="3">
        <f>d11B!E452</f>
        <v>55830.169338226311</v>
      </c>
      <c r="F452" s="3">
        <f>d11B!F452</f>
        <v>263.06267144189212</v>
      </c>
      <c r="G452" s="3">
        <f>d11B!G452</f>
        <v>263.06267144189212</v>
      </c>
      <c r="H452" s="3">
        <f>d11B!H452</f>
        <v>55.830169338226312</v>
      </c>
      <c r="I452" s="3">
        <f>d11B!I452</f>
        <v>0.2630626714418921</v>
      </c>
      <c r="J452" s="3">
        <f>d11B!J452</f>
        <v>0.2630626714418921</v>
      </c>
      <c r="K452" s="3">
        <f>d11B!K452</f>
        <v>1140.31723423169</v>
      </c>
      <c r="L452" s="3">
        <f>d11B!L452</f>
        <v>248.20442604606001</v>
      </c>
      <c r="M452" s="3">
        <f>d11B!M452</f>
        <v>207.26980582245608</v>
      </c>
      <c r="N452" s="3" t="b">
        <f>d11B!N452</f>
        <v>1</v>
      </c>
      <c r="O452" s="3">
        <f>d11B!O452</f>
        <v>1</v>
      </c>
      <c r="P452" s="3" t="str">
        <f>d11B!P452</f>
        <v>all known sources of error have been quantified and/or sensitivity of the CO2 estimate to those sources is small</v>
      </c>
      <c r="Q452" s="3" t="str">
        <f>d11B!Q452</f>
        <v>NA</v>
      </c>
      <c r="R452" s="3" t="str">
        <f>d11B!R452</f>
        <v>NA</v>
      </c>
      <c r="S452" s="3" t="str">
        <f>d11B!S452</f>
        <v>NA</v>
      </c>
      <c r="T452" s="3" t="b">
        <f>d11B!T452</f>
        <v>1</v>
      </c>
      <c r="U452" s="3" t="b">
        <f>d11B!U452</f>
        <v>0</v>
      </c>
      <c r="V452" s="3" t="str">
        <f>d11B!V452</f>
        <v>NA</v>
      </c>
      <c r="W452" s="3" t="b">
        <f>d11B!W452</f>
        <v>0</v>
      </c>
      <c r="X452" s="3" t="b">
        <f>d11B!X452</f>
        <v>0</v>
      </c>
      <c r="Y452" s="3" t="str">
        <f>d11B!Y452</f>
        <v>added age uncertainties based on power fit on LR04 uncertainties</v>
      </c>
      <c r="Z452" s="3">
        <f>d11B!Z452</f>
        <v>401</v>
      </c>
    </row>
    <row r="453" spans="1:26">
      <c r="A453" s="3" t="str">
        <f>d11B!A453</f>
        <v>boron isotopes</v>
      </c>
      <c r="B453" s="3" t="str">
        <f>d11B!B453</f>
        <v>Anagnostou</v>
      </c>
      <c r="C453" s="3">
        <f>d11B!C453</f>
        <v>2020</v>
      </c>
      <c r="D453" s="3" t="str">
        <f>d11B!D453</f>
        <v>10.1038/s41467-020-17887-x</v>
      </c>
      <c r="E453" s="3">
        <f>d11B!E453</f>
        <v>55836.766263961785</v>
      </c>
      <c r="F453" s="3">
        <f>d11B!F453</f>
        <v>263.09214485952509</v>
      </c>
      <c r="G453" s="3">
        <f>d11B!G453</f>
        <v>263.09214485952509</v>
      </c>
      <c r="H453" s="3">
        <f>d11B!H453</f>
        <v>55.836766263961785</v>
      </c>
      <c r="I453" s="3">
        <f>d11B!I453</f>
        <v>0.26309214485952509</v>
      </c>
      <c r="J453" s="3">
        <f>d11B!J453</f>
        <v>0.26309214485952509</v>
      </c>
      <c r="K453" s="3">
        <f>d11B!K453</f>
        <v>1874.5663396500602</v>
      </c>
      <c r="L453" s="3">
        <f>d11B!L453</f>
        <v>827.85509839387009</v>
      </c>
      <c r="M453" s="3">
        <f>d11B!M453</f>
        <v>555.59371185164014</v>
      </c>
      <c r="N453" s="3" t="b">
        <f>d11B!N453</f>
        <v>1</v>
      </c>
      <c r="O453" s="3">
        <f>d11B!O453</f>
        <v>1</v>
      </c>
      <c r="P453" s="3" t="str">
        <f>d11B!P453</f>
        <v>all known sources of error have been quantified and/or sensitivity of the CO2 estimate to those sources is small</v>
      </c>
      <c r="Q453" s="3" t="str">
        <f>d11B!Q453</f>
        <v>NA</v>
      </c>
      <c r="R453" s="3" t="str">
        <f>d11B!R453</f>
        <v>NA</v>
      </c>
      <c r="S453" s="3" t="str">
        <f>d11B!S453</f>
        <v>NA</v>
      </c>
      <c r="T453" s="3" t="b">
        <f>d11B!T453</f>
        <v>1</v>
      </c>
      <c r="U453" s="3" t="b">
        <f>d11B!U453</f>
        <v>0</v>
      </c>
      <c r="V453" s="3" t="str">
        <f>d11B!V453</f>
        <v>NA</v>
      </c>
      <c r="W453" s="3" t="b">
        <f>d11B!W453</f>
        <v>0</v>
      </c>
      <c r="X453" s="3" t="b">
        <f>d11B!X453</f>
        <v>0</v>
      </c>
      <c r="Y453" s="3" t="str">
        <f>d11B!Y453</f>
        <v>added age uncertainties based on power fit on LR04 uncertainties</v>
      </c>
      <c r="Z453" s="3">
        <f>d11B!Z453</f>
        <v>401</v>
      </c>
    </row>
    <row r="454" spans="1:26">
      <c r="A454" s="3" t="str">
        <f>d11B!A454</f>
        <v>boron isotopes</v>
      </c>
      <c r="B454" s="3" t="str">
        <f>d11B!B454</f>
        <v>Anagnostou</v>
      </c>
      <c r="C454" s="3">
        <f>d11B!C454</f>
        <v>2020</v>
      </c>
      <c r="D454" s="3" t="str">
        <f>d11B!D454</f>
        <v>10.1038/s41467-020-17887-x</v>
      </c>
      <c r="E454" s="3">
        <f>d11B!E454</f>
        <v>55843.364194869995</v>
      </c>
      <c r="F454" s="3">
        <f>d11B!F454</f>
        <v>263.12162258760117</v>
      </c>
      <c r="G454" s="3">
        <f>d11B!G454</f>
        <v>263.12162258760117</v>
      </c>
      <c r="H454" s="3">
        <f>d11B!H454</f>
        <v>55.843364194869999</v>
      </c>
      <c r="I454" s="3">
        <f>d11B!I454</f>
        <v>0.26312162258760119</v>
      </c>
      <c r="J454" s="3">
        <f>d11B!J454</f>
        <v>0.26312162258760119</v>
      </c>
      <c r="K454" s="3">
        <f>d11B!K454</f>
        <v>989.75892661846194</v>
      </c>
      <c r="L454" s="3">
        <f>d11B!L454</f>
        <v>219.93227776818787</v>
      </c>
      <c r="M454" s="3">
        <f>d11B!M454</f>
        <v>196.74599082972202</v>
      </c>
      <c r="N454" s="3" t="b">
        <f>d11B!N454</f>
        <v>1</v>
      </c>
      <c r="O454" s="3">
        <f>d11B!O454</f>
        <v>1</v>
      </c>
      <c r="P454" s="3" t="str">
        <f>d11B!P454</f>
        <v>all known sources of error have been quantified and/or sensitivity of the CO2 estimate to those sources is small</v>
      </c>
      <c r="Q454" s="3" t="str">
        <f>d11B!Q454</f>
        <v>NA</v>
      </c>
      <c r="R454" s="3" t="str">
        <f>d11B!R454</f>
        <v>NA</v>
      </c>
      <c r="S454" s="3" t="str">
        <f>d11B!S454</f>
        <v>NA</v>
      </c>
      <c r="T454" s="3" t="b">
        <f>d11B!T454</f>
        <v>1</v>
      </c>
      <c r="U454" s="3" t="b">
        <f>d11B!U454</f>
        <v>0</v>
      </c>
      <c r="V454" s="3" t="str">
        <f>d11B!V454</f>
        <v>NA</v>
      </c>
      <c r="W454" s="3" t="b">
        <f>d11B!W454</f>
        <v>0</v>
      </c>
      <c r="X454" s="3" t="b">
        <f>d11B!X454</f>
        <v>0</v>
      </c>
      <c r="Y454" s="3" t="str">
        <f>d11B!Y454</f>
        <v>added age uncertainties based on power fit on LR04 uncertainties</v>
      </c>
      <c r="Z454" s="3">
        <f>d11B!Z454</f>
        <v>401</v>
      </c>
    </row>
    <row r="455" spans="1:26">
      <c r="A455" s="3" t="str">
        <f>d11B!A455</f>
        <v>boron isotopes</v>
      </c>
      <c r="B455" s="3" t="str">
        <f>d11B!B455</f>
        <v>Anagnostou</v>
      </c>
      <c r="C455" s="3">
        <f>d11B!C455</f>
        <v>2020</v>
      </c>
      <c r="D455" s="3" t="str">
        <f>d11B!D455</f>
        <v>10.1038/s41467-020-17887-x</v>
      </c>
      <c r="E455" s="3">
        <f>d11B!E455</f>
        <v>55851.280906677239</v>
      </c>
      <c r="F455" s="3">
        <f>d11B!F455</f>
        <v>263.15699202541276</v>
      </c>
      <c r="G455" s="3">
        <f>d11B!G455</f>
        <v>263.15699202541276</v>
      </c>
      <c r="H455" s="3">
        <f>d11B!H455</f>
        <v>55.851280906677239</v>
      </c>
      <c r="I455" s="3">
        <f>d11B!I455</f>
        <v>0.26315699202541276</v>
      </c>
      <c r="J455" s="3">
        <f>d11B!J455</f>
        <v>0.26315699202541276</v>
      </c>
      <c r="K455" s="3">
        <f>d11B!K455</f>
        <v>1964.0208343398199</v>
      </c>
      <c r="L455" s="3">
        <f>d11B!L455</f>
        <v>1325.2710824261403</v>
      </c>
      <c r="M455" s="3">
        <f>d11B!M455</f>
        <v>723.95736847843978</v>
      </c>
      <c r="N455" s="3" t="b">
        <f>d11B!N455</f>
        <v>1</v>
      </c>
      <c r="O455" s="3">
        <f>d11B!O455</f>
        <v>1</v>
      </c>
      <c r="P455" s="3" t="str">
        <f>d11B!P455</f>
        <v>all known sources of error have been quantified and/or sensitivity of the CO2 estimate to those sources is small</v>
      </c>
      <c r="Q455" s="3" t="str">
        <f>d11B!Q455</f>
        <v>NA</v>
      </c>
      <c r="R455" s="3" t="str">
        <f>d11B!R455</f>
        <v>NA</v>
      </c>
      <c r="S455" s="3" t="str">
        <f>d11B!S455</f>
        <v>NA</v>
      </c>
      <c r="T455" s="3" t="b">
        <f>d11B!T455</f>
        <v>1</v>
      </c>
      <c r="U455" s="3" t="b">
        <f>d11B!U455</f>
        <v>0</v>
      </c>
      <c r="V455" s="3" t="str">
        <f>d11B!V455</f>
        <v>NA</v>
      </c>
      <c r="W455" s="3" t="b">
        <f>d11B!W455</f>
        <v>0</v>
      </c>
      <c r="X455" s="3" t="b">
        <f>d11B!X455</f>
        <v>0</v>
      </c>
      <c r="Y455" s="3" t="str">
        <f>d11B!Y455</f>
        <v>added age uncertainties based on power fit on LR04 uncertainties</v>
      </c>
      <c r="Z455" s="3">
        <f>d11B!Z455</f>
        <v>401</v>
      </c>
    </row>
    <row r="456" spans="1:26">
      <c r="A456" s="3" t="str">
        <f>d11B!A456</f>
        <v>boron isotopes</v>
      </c>
      <c r="B456" s="3" t="str">
        <f>d11B!B456</f>
        <v>Anagnostou</v>
      </c>
      <c r="C456" s="3">
        <f>d11B!C456</f>
        <v>2020</v>
      </c>
      <c r="D456" s="3" t="str">
        <f>d11B!D456</f>
        <v>10.1038/s41467-020-17887-x</v>
      </c>
      <c r="E456" s="3">
        <f>d11B!E456</f>
        <v>55881.160749435425</v>
      </c>
      <c r="F456" s="3">
        <f>d11B!F456</f>
        <v>263.29048364983885</v>
      </c>
      <c r="G456" s="3">
        <f>d11B!G456</f>
        <v>263.29048364983885</v>
      </c>
      <c r="H456" s="3">
        <f>d11B!H456</f>
        <v>55.881160749435423</v>
      </c>
      <c r="I456" s="3">
        <f>d11B!I456</f>
        <v>0.26329048364983887</v>
      </c>
      <c r="J456" s="3">
        <f>d11B!J456</f>
        <v>0.26329048364983887</v>
      </c>
      <c r="K456" s="3">
        <f>d11B!K456</f>
        <v>2901.35781300697</v>
      </c>
      <c r="L456" s="3">
        <f>d11B!L456</f>
        <v>1612.3181919427498</v>
      </c>
      <c r="M456" s="3">
        <f>d11B!M456</f>
        <v>948.22238256539003</v>
      </c>
      <c r="N456" s="3" t="b">
        <f>d11B!N456</f>
        <v>1</v>
      </c>
      <c r="O456" s="3">
        <f>d11B!O456</f>
        <v>1</v>
      </c>
      <c r="P456" s="3" t="str">
        <f>d11B!P456</f>
        <v>all known sources of error have been quantified and/or sensitivity of the CO2 estimate to those sources is small</v>
      </c>
      <c r="Q456" s="3" t="str">
        <f>d11B!Q456</f>
        <v>NA</v>
      </c>
      <c r="R456" s="3" t="str">
        <f>d11B!R456</f>
        <v>NA</v>
      </c>
      <c r="S456" s="3" t="str">
        <f>d11B!S456</f>
        <v>NA</v>
      </c>
      <c r="T456" s="3" t="b">
        <f>d11B!T456</f>
        <v>1</v>
      </c>
      <c r="U456" s="3" t="b">
        <f>d11B!U456</f>
        <v>0</v>
      </c>
      <c r="V456" s="3" t="str">
        <f>d11B!V456</f>
        <v>NA</v>
      </c>
      <c r="W456" s="3" t="b">
        <f>d11B!W456</f>
        <v>0</v>
      </c>
      <c r="X456" s="3" t="b">
        <f>d11B!X456</f>
        <v>0</v>
      </c>
      <c r="Y456" s="3" t="str">
        <f>d11B!Y456</f>
        <v>added age uncertainties based on power fit on LR04 uncertainties</v>
      </c>
      <c r="Z456" s="3">
        <f>d11B!Z456</f>
        <v>401</v>
      </c>
    </row>
    <row r="457" spans="1:26">
      <c r="A457" s="3" t="str">
        <f>d11B!A457</f>
        <v>boron isotopes</v>
      </c>
      <c r="B457" s="3" t="str">
        <f>d11B!B457</f>
        <v>Anagnostou</v>
      </c>
      <c r="C457" s="3">
        <f>d11B!C457</f>
        <v>2020</v>
      </c>
      <c r="D457" s="3" t="str">
        <f>d11B!D457</f>
        <v>10.1038/s41467-020-17887-x</v>
      </c>
      <c r="E457" s="3">
        <f>d11B!E457</f>
        <v>55891.575670003891</v>
      </c>
      <c r="F457" s="3">
        <f>d11B!F457</f>
        <v>263.33701263287679</v>
      </c>
      <c r="G457" s="3">
        <f>d11B!G457</f>
        <v>263.33701263287679</v>
      </c>
      <c r="H457" s="3">
        <f>d11B!H457</f>
        <v>55.891575670003888</v>
      </c>
      <c r="I457" s="3">
        <f>d11B!I457</f>
        <v>0.26333701263287679</v>
      </c>
      <c r="J457" s="3">
        <f>d11B!J457</f>
        <v>0.26333701263287679</v>
      </c>
      <c r="K457" s="3">
        <f>d11B!K457</f>
        <v>1531.93368425827</v>
      </c>
      <c r="L457" s="3">
        <f>d11B!L457</f>
        <v>493.25575362833001</v>
      </c>
      <c r="M457" s="3">
        <f>d11B!M457</f>
        <v>344.86812937358991</v>
      </c>
      <c r="N457" s="3" t="b">
        <f>d11B!N457</f>
        <v>1</v>
      </c>
      <c r="O457" s="3">
        <f>d11B!O457</f>
        <v>1</v>
      </c>
      <c r="P457" s="3" t="str">
        <f>d11B!P457</f>
        <v>all known sources of error have been quantified and/or sensitivity of the CO2 estimate to those sources is small</v>
      </c>
      <c r="Q457" s="3" t="str">
        <f>d11B!Q457</f>
        <v>NA</v>
      </c>
      <c r="R457" s="3" t="str">
        <f>d11B!R457</f>
        <v>NA</v>
      </c>
      <c r="S457" s="3" t="str">
        <f>d11B!S457</f>
        <v>NA</v>
      </c>
      <c r="T457" s="3" t="b">
        <f>d11B!T457</f>
        <v>1</v>
      </c>
      <c r="U457" s="3" t="b">
        <f>d11B!U457</f>
        <v>0</v>
      </c>
      <c r="V457" s="3" t="str">
        <f>d11B!V457</f>
        <v>NA</v>
      </c>
      <c r="W457" s="3" t="b">
        <f>d11B!W457</f>
        <v>0</v>
      </c>
      <c r="X457" s="3" t="b">
        <f>d11B!X457</f>
        <v>0</v>
      </c>
      <c r="Y457" s="3" t="str">
        <f>d11B!Y457</f>
        <v>added age uncertainties based on power fit on LR04 uncertainties</v>
      </c>
      <c r="Z457" s="3">
        <f>d11B!Z457</f>
        <v>401</v>
      </c>
    </row>
    <row r="458" spans="1:26">
      <c r="A458" s="3" t="str">
        <f>d11B!A458</f>
        <v>boron isotopes</v>
      </c>
      <c r="B458" s="3" t="str">
        <f>d11B!B458</f>
        <v>Anagnostou</v>
      </c>
      <c r="C458" s="3">
        <f>d11B!C458</f>
        <v>2020</v>
      </c>
      <c r="D458" s="3" t="str">
        <f>d11B!D458</f>
        <v>10.1038/s41467-020-17887-x</v>
      </c>
      <c r="E458" s="3">
        <f>d11B!E458</f>
        <v>55901.636981248848</v>
      </c>
      <c r="F458" s="3">
        <f>d11B!F458</f>
        <v>263.38196142870805</v>
      </c>
      <c r="G458" s="3">
        <f>d11B!G458</f>
        <v>263.38196142870805</v>
      </c>
      <c r="H458" s="3">
        <f>d11B!H458</f>
        <v>55.901636981248849</v>
      </c>
      <c r="I458" s="3">
        <f>d11B!I458</f>
        <v>0.26338196142870807</v>
      </c>
      <c r="J458" s="3">
        <f>d11B!J458</f>
        <v>0.26338196142870807</v>
      </c>
      <c r="K458" s="3">
        <f>d11B!K458</f>
        <v>1968.01449647965</v>
      </c>
      <c r="L458" s="3">
        <f>d11B!L458</f>
        <v>644.01547496900002</v>
      </c>
      <c r="M458" s="3">
        <f>d11B!M458</f>
        <v>519.80190771958019</v>
      </c>
      <c r="N458" s="3" t="b">
        <f>d11B!N458</f>
        <v>1</v>
      </c>
      <c r="O458" s="3">
        <f>d11B!O458</f>
        <v>1</v>
      </c>
      <c r="P458" s="3" t="str">
        <f>d11B!P458</f>
        <v>all known sources of error have been quantified and/or sensitivity of the CO2 estimate to those sources is small</v>
      </c>
      <c r="Q458" s="3" t="str">
        <f>d11B!Q458</f>
        <v>NA</v>
      </c>
      <c r="R458" s="3" t="str">
        <f>d11B!R458</f>
        <v>NA</v>
      </c>
      <c r="S458" s="3" t="str">
        <f>d11B!S458</f>
        <v>NA</v>
      </c>
      <c r="T458" s="3" t="b">
        <f>d11B!T458</f>
        <v>1</v>
      </c>
      <c r="U458" s="3" t="b">
        <f>d11B!U458</f>
        <v>0</v>
      </c>
      <c r="V458" s="3" t="str">
        <f>d11B!V458</f>
        <v>NA</v>
      </c>
      <c r="W458" s="3" t="b">
        <f>d11B!W458</f>
        <v>0</v>
      </c>
      <c r="X458" s="3" t="b">
        <f>d11B!X458</f>
        <v>0</v>
      </c>
      <c r="Y458" s="3" t="str">
        <f>d11B!Y458</f>
        <v>added age uncertainties based on power fit on LR04 uncertainties</v>
      </c>
      <c r="Z458" s="3">
        <f>d11B!Z458</f>
        <v>401</v>
      </c>
    </row>
    <row r="459" spans="1:26">
      <c r="A459" s="3" t="str">
        <f>d11B!A459</f>
        <v>boron isotopes</v>
      </c>
      <c r="B459" s="3" t="str">
        <f>d11B!B459</f>
        <v>Anagnostou</v>
      </c>
      <c r="C459" s="3">
        <f>d11B!C459</f>
        <v>2020</v>
      </c>
      <c r="D459" s="3" t="str">
        <f>d11B!D459</f>
        <v>10.1038/s41467-020-17887-x</v>
      </c>
      <c r="E459" s="3">
        <f>d11B!E459</f>
        <v>55906.725334167473</v>
      </c>
      <c r="F459" s="3">
        <f>d11B!F459</f>
        <v>263.40469342908904</v>
      </c>
      <c r="G459" s="3">
        <f>d11B!G459</f>
        <v>263.40469342908904</v>
      </c>
      <c r="H459" s="3">
        <f>d11B!H459</f>
        <v>55.906725334167476</v>
      </c>
      <c r="I459" s="3">
        <f>d11B!I459</f>
        <v>0.26340469342908901</v>
      </c>
      <c r="J459" s="3">
        <f>d11B!J459</f>
        <v>0.26340469342908901</v>
      </c>
      <c r="K459" s="3">
        <f>d11B!K459</f>
        <v>817.94312061251003</v>
      </c>
      <c r="L459" s="3">
        <f>d11B!L459</f>
        <v>240.98085763935001</v>
      </c>
      <c r="M459" s="3">
        <f>d11B!M459</f>
        <v>182.31507001486307</v>
      </c>
      <c r="N459" s="3" t="b">
        <f>d11B!N459</f>
        <v>1</v>
      </c>
      <c r="O459" s="3">
        <f>d11B!O459</f>
        <v>1</v>
      </c>
      <c r="P459" s="3" t="str">
        <f>d11B!P459</f>
        <v>all known sources of error have been quantified and/or sensitivity of the CO2 estimate to those sources is small</v>
      </c>
      <c r="Q459" s="3" t="str">
        <f>d11B!Q459</f>
        <v>NA</v>
      </c>
      <c r="R459" s="3" t="str">
        <f>d11B!R459</f>
        <v>NA</v>
      </c>
      <c r="S459" s="3" t="str">
        <f>d11B!S459</f>
        <v>NA</v>
      </c>
      <c r="T459" s="3" t="b">
        <f>d11B!T459</f>
        <v>1</v>
      </c>
      <c r="U459" s="3" t="b">
        <f>d11B!U459</f>
        <v>0</v>
      </c>
      <c r="V459" s="3" t="str">
        <f>d11B!V459</f>
        <v>NA</v>
      </c>
      <c r="W459" s="3" t="b">
        <f>d11B!W459</f>
        <v>0</v>
      </c>
      <c r="X459" s="3" t="b">
        <f>d11B!X459</f>
        <v>0</v>
      </c>
      <c r="Y459" s="3" t="str">
        <f>d11B!Y459</f>
        <v>added age uncertainties based on power fit on LR04 uncertainties</v>
      </c>
      <c r="Z459" s="3">
        <f>d11B!Z459</f>
        <v>401</v>
      </c>
    </row>
    <row r="460" spans="1:26">
      <c r="A460" s="3" t="str">
        <f>d11B!A460</f>
        <v>boron isotopes</v>
      </c>
      <c r="B460" s="3" t="str">
        <f>d11B!B460</f>
        <v>Anagnostou</v>
      </c>
      <c r="C460" s="3">
        <f>d11B!C460</f>
        <v>2020</v>
      </c>
      <c r="D460" s="3" t="str">
        <f>d11B!D460</f>
        <v>10.1038/s41467-020-17887-x</v>
      </c>
      <c r="E460" s="3">
        <f>d11B!E460</f>
        <v>55919.779434204094</v>
      </c>
      <c r="F460" s="3">
        <f>d11B!F460</f>
        <v>263.46301157599601</v>
      </c>
      <c r="G460" s="3">
        <f>d11B!G460</f>
        <v>263.46301157599601</v>
      </c>
      <c r="H460" s="3">
        <f>d11B!H460</f>
        <v>55.919779434204095</v>
      </c>
      <c r="I460" s="3">
        <f>d11B!I460</f>
        <v>0.263463011575996</v>
      </c>
      <c r="J460" s="3">
        <f>d11B!J460</f>
        <v>0.263463011575996</v>
      </c>
      <c r="K460" s="3">
        <f>d11B!K460</f>
        <v>797.70314856717391</v>
      </c>
      <c r="L460" s="3">
        <f>d11B!L460</f>
        <v>451.4592098721962</v>
      </c>
      <c r="M460" s="3">
        <f>d11B!M460</f>
        <v>246.88877155190585</v>
      </c>
      <c r="N460" s="3" t="b">
        <f>d11B!N460</f>
        <v>1</v>
      </c>
      <c r="O460" s="3">
        <f>d11B!O460</f>
        <v>1</v>
      </c>
      <c r="P460" s="3" t="str">
        <f>d11B!P460</f>
        <v>all known sources of error have been quantified and/or sensitivity of the CO2 estimate to those sources is small</v>
      </c>
      <c r="Q460" s="3" t="str">
        <f>d11B!Q460</f>
        <v>NA</v>
      </c>
      <c r="R460" s="3" t="str">
        <f>d11B!R460</f>
        <v>NA</v>
      </c>
      <c r="S460" s="3" t="str">
        <f>d11B!S460</f>
        <v>NA</v>
      </c>
      <c r="T460" s="3" t="b">
        <f>d11B!T460</f>
        <v>1</v>
      </c>
      <c r="U460" s="3" t="b">
        <f>d11B!U460</f>
        <v>0</v>
      </c>
      <c r="V460" s="3" t="str">
        <f>d11B!V460</f>
        <v>NA</v>
      </c>
      <c r="W460" s="3" t="b">
        <f>d11B!W460</f>
        <v>0</v>
      </c>
      <c r="X460" s="3" t="b">
        <f>d11B!X460</f>
        <v>0</v>
      </c>
      <c r="Y460" s="3" t="str">
        <f>d11B!Y460</f>
        <v>added age uncertainties based on power fit on LR04 uncertainties</v>
      </c>
      <c r="Z460" s="3">
        <f>d11B!Z460</f>
        <v>401</v>
      </c>
    </row>
    <row r="461" spans="1:26">
      <c r="A461" s="3" t="str">
        <f>d11B!A461</f>
        <v>boron isotopes</v>
      </c>
      <c r="B461" s="3" t="str">
        <f>d11B!B461</f>
        <v>Anagnostou</v>
      </c>
      <c r="C461" s="3">
        <f>d11B!C461</f>
        <v>2020</v>
      </c>
      <c r="D461" s="3" t="str">
        <f>d11B!D461</f>
        <v>10.1038/s41467-020-17887-x</v>
      </c>
      <c r="E461" s="3">
        <f>d11B!E461</f>
        <v>55939.039447784417</v>
      </c>
      <c r="F461" s="3">
        <f>d11B!F461</f>
        <v>263.54905285714534</v>
      </c>
      <c r="G461" s="3">
        <f>d11B!G461</f>
        <v>263.54905285714534</v>
      </c>
      <c r="H461" s="3">
        <f>d11B!H461</f>
        <v>55.939039447784417</v>
      </c>
      <c r="I461" s="3">
        <f>d11B!I461</f>
        <v>0.26354905285714536</v>
      </c>
      <c r="J461" s="3">
        <f>d11B!J461</f>
        <v>0.26354905285714536</v>
      </c>
      <c r="K461" s="3">
        <f>d11B!K461</f>
        <v>1171.59346030447</v>
      </c>
      <c r="L461" s="3">
        <f>d11B!L461</f>
        <v>366.05980891533</v>
      </c>
      <c r="M461" s="3">
        <f>d11B!M461</f>
        <v>272.30795208402799</v>
      </c>
      <c r="N461" s="3" t="b">
        <f>d11B!N461</f>
        <v>1</v>
      </c>
      <c r="O461" s="3">
        <f>d11B!O461</f>
        <v>1</v>
      </c>
      <c r="P461" s="3" t="str">
        <f>d11B!P461</f>
        <v>all known sources of error have been quantified and/or sensitivity of the CO2 estimate to those sources is small</v>
      </c>
      <c r="Q461" s="3" t="str">
        <f>d11B!Q461</f>
        <v>NA</v>
      </c>
      <c r="R461" s="3" t="str">
        <f>d11B!R461</f>
        <v>NA</v>
      </c>
      <c r="S461" s="3" t="str">
        <f>d11B!S461</f>
        <v>NA</v>
      </c>
      <c r="T461" s="3" t="b">
        <f>d11B!T461</f>
        <v>1</v>
      </c>
      <c r="U461" s="3" t="b">
        <f>d11B!U461</f>
        <v>0</v>
      </c>
      <c r="V461" s="3" t="str">
        <f>d11B!V461</f>
        <v>NA</v>
      </c>
      <c r="W461" s="3" t="b">
        <f>d11B!W461</f>
        <v>0</v>
      </c>
      <c r="X461" s="3" t="b">
        <f>d11B!X461</f>
        <v>0</v>
      </c>
      <c r="Y461" s="3" t="str">
        <f>d11B!Y461</f>
        <v>added age uncertainties based on power fit on LR04 uncertainties</v>
      </c>
      <c r="Z461" s="3">
        <f>d11B!Z461</f>
        <v>401</v>
      </c>
    </row>
    <row r="462" spans="1:26">
      <c r="A462" s="3" t="str">
        <f>d11B!A462</f>
        <v>boron isotopes</v>
      </c>
      <c r="B462" s="3" t="str">
        <f>d11B!B462</f>
        <v>Anagnostou</v>
      </c>
      <c r="C462" s="3">
        <f>d11B!C462</f>
        <v>2020</v>
      </c>
      <c r="D462" s="3" t="str">
        <f>d11B!D462</f>
        <v>10.1038/s41467-020-17887-x</v>
      </c>
      <c r="E462" s="3">
        <f>d11B!E462</f>
        <v>55960.837490081787</v>
      </c>
      <c r="F462" s="3">
        <f>d11B!F462</f>
        <v>263.64643055757989</v>
      </c>
      <c r="G462" s="3">
        <f>d11B!G462</f>
        <v>263.64643055757989</v>
      </c>
      <c r="H462" s="3">
        <f>d11B!H462</f>
        <v>55.960837490081786</v>
      </c>
      <c r="I462" s="3">
        <f>d11B!I462</f>
        <v>0.26364643055757991</v>
      </c>
      <c r="J462" s="3">
        <f>d11B!J462</f>
        <v>0.26364643055757991</v>
      </c>
      <c r="K462" s="3">
        <f>d11B!K462</f>
        <v>897.57090481956402</v>
      </c>
      <c r="L462" s="3">
        <f>d11B!L462</f>
        <v>251.56460486906599</v>
      </c>
      <c r="M462" s="3">
        <f>d11B!M462</f>
        <v>195.64592511312708</v>
      </c>
      <c r="N462" s="3" t="b">
        <f>d11B!N462</f>
        <v>1</v>
      </c>
      <c r="O462" s="3">
        <f>d11B!O462</f>
        <v>1</v>
      </c>
      <c r="P462" s="3" t="str">
        <f>d11B!P462</f>
        <v>all known sources of error have been quantified and/or sensitivity of the CO2 estimate to those sources is small</v>
      </c>
      <c r="Q462" s="3" t="str">
        <f>d11B!Q462</f>
        <v>NA</v>
      </c>
      <c r="R462" s="3" t="str">
        <f>d11B!R462</f>
        <v>NA</v>
      </c>
      <c r="S462" s="3" t="str">
        <f>d11B!S462</f>
        <v>NA</v>
      </c>
      <c r="T462" s="3" t="b">
        <f>d11B!T462</f>
        <v>1</v>
      </c>
      <c r="U462" s="3" t="b">
        <f>d11B!U462</f>
        <v>0</v>
      </c>
      <c r="V462" s="3" t="str">
        <f>d11B!V462</f>
        <v>NA</v>
      </c>
      <c r="W462" s="3" t="b">
        <f>d11B!W462</f>
        <v>0</v>
      </c>
      <c r="X462" s="3" t="b">
        <f>d11B!X462</f>
        <v>0</v>
      </c>
      <c r="Y462" s="3" t="str">
        <f>d11B!Y462</f>
        <v>added age uncertainties based on power fit on LR04 uncertainties</v>
      </c>
      <c r="Z462" s="3">
        <f>d11B!Z462</f>
        <v>401</v>
      </c>
    </row>
    <row r="463" spans="1:26">
      <c r="A463" s="3" t="str">
        <f>d11B!A463</f>
        <v>boron isotopes</v>
      </c>
      <c r="B463" s="3" t="str">
        <f>d11B!B463</f>
        <v>Anagnostou</v>
      </c>
      <c r="C463" s="3">
        <f>d11B!C463</f>
        <v>2020</v>
      </c>
      <c r="D463" s="3" t="str">
        <f>d11B!D463</f>
        <v>10.1038/s41467-020-17887-x</v>
      </c>
      <c r="E463" s="3">
        <f>d11B!E463</f>
        <v>55977.876934051506</v>
      </c>
      <c r="F463" s="3">
        <f>d11B!F463</f>
        <v>263.72254895491722</v>
      </c>
      <c r="G463" s="3">
        <f>d11B!G463</f>
        <v>263.72254895491722</v>
      </c>
      <c r="H463" s="3">
        <f>d11B!H463</f>
        <v>55.977876934051508</v>
      </c>
      <c r="I463" s="3">
        <f>d11B!I463</f>
        <v>0.2637225489549172</v>
      </c>
      <c r="J463" s="3">
        <f>d11B!J463</f>
        <v>0.2637225489549172</v>
      </c>
      <c r="K463" s="3">
        <f>d11B!K463</f>
        <v>818.15034506868005</v>
      </c>
      <c r="L463" s="3">
        <f>d11B!L463</f>
        <v>240.19371341376996</v>
      </c>
      <c r="M463" s="3">
        <f>d11B!M463</f>
        <v>172.5942903810311</v>
      </c>
      <c r="N463" s="3" t="b">
        <f>d11B!N463</f>
        <v>1</v>
      </c>
      <c r="O463" s="3">
        <f>d11B!O463</f>
        <v>1</v>
      </c>
      <c r="P463" s="3" t="str">
        <f>d11B!P463</f>
        <v>all known sources of error have been quantified and/or sensitivity of the CO2 estimate to those sources is small</v>
      </c>
      <c r="Q463" s="3" t="str">
        <f>d11B!Q463</f>
        <v>NA</v>
      </c>
      <c r="R463" s="3" t="str">
        <f>d11B!R463</f>
        <v>NA</v>
      </c>
      <c r="S463" s="3" t="str">
        <f>d11B!S463</f>
        <v>NA</v>
      </c>
      <c r="T463" s="3" t="b">
        <f>d11B!T463</f>
        <v>1</v>
      </c>
      <c r="U463" s="3" t="b">
        <f>d11B!U463</f>
        <v>0</v>
      </c>
      <c r="V463" s="3" t="str">
        <f>d11B!V463</f>
        <v>NA</v>
      </c>
      <c r="W463" s="3" t="b">
        <f>d11B!W463</f>
        <v>0</v>
      </c>
      <c r="X463" s="3" t="b">
        <f>d11B!X463</f>
        <v>0</v>
      </c>
      <c r="Y463" s="3" t="str">
        <f>d11B!Y463</f>
        <v>added age uncertainties based on power fit on LR04 uncertainties</v>
      </c>
      <c r="Z463" s="3">
        <f>d11B!Z463</f>
        <v>401</v>
      </c>
    </row>
    <row r="464" spans="1:26">
      <c r="A464" s="3" t="str">
        <f>d11B!A464</f>
        <v>boron isotopes</v>
      </c>
      <c r="B464" s="3" t="str">
        <f>d11B!B464</f>
        <v>Anagnostou</v>
      </c>
      <c r="C464" s="3">
        <f>d11B!C464</f>
        <v>2020</v>
      </c>
      <c r="D464" s="3" t="str">
        <f>d11B!D464</f>
        <v>10.1038/s41467-020-17887-x</v>
      </c>
      <c r="E464" s="3">
        <f>d11B!E464</f>
        <v>56024.173995971716</v>
      </c>
      <c r="F464" s="3">
        <f>d11B!F464</f>
        <v>263.9293605685649</v>
      </c>
      <c r="G464" s="3">
        <f>d11B!G464</f>
        <v>263.9293605685649</v>
      </c>
      <c r="H464" s="3">
        <f>d11B!H464</f>
        <v>56.024173995971715</v>
      </c>
      <c r="I464" s="3">
        <f>d11B!I464</f>
        <v>0.26392936056856492</v>
      </c>
      <c r="J464" s="3">
        <f>d11B!J464</f>
        <v>0.26392936056856492</v>
      </c>
      <c r="K464" s="3">
        <f>d11B!K464</f>
        <v>961.12576414364401</v>
      </c>
      <c r="L464" s="3">
        <f>d11B!L464</f>
        <v>294.13039206872611</v>
      </c>
      <c r="M464" s="3">
        <f>d11B!M464</f>
        <v>237.67461118376002</v>
      </c>
      <c r="N464" s="3" t="b">
        <f>d11B!N464</f>
        <v>1</v>
      </c>
      <c r="O464" s="3">
        <f>d11B!O464</f>
        <v>1</v>
      </c>
      <c r="P464" s="3" t="str">
        <f>d11B!P464</f>
        <v>all known sources of error have been quantified and/or sensitivity of the CO2 estimate to those sources is small</v>
      </c>
      <c r="Q464" s="3" t="str">
        <f>d11B!Q464</f>
        <v>NA</v>
      </c>
      <c r="R464" s="3" t="str">
        <f>d11B!R464</f>
        <v>NA</v>
      </c>
      <c r="S464" s="3" t="str">
        <f>d11B!S464</f>
        <v>NA</v>
      </c>
      <c r="T464" s="3" t="b">
        <f>d11B!T464</f>
        <v>1</v>
      </c>
      <c r="U464" s="3" t="b">
        <f>d11B!U464</f>
        <v>0</v>
      </c>
      <c r="V464" s="3" t="str">
        <f>d11B!V464</f>
        <v>NA</v>
      </c>
      <c r="W464" s="3" t="b">
        <f>d11B!W464</f>
        <v>0</v>
      </c>
      <c r="X464" s="3" t="b">
        <f>d11B!X464</f>
        <v>0</v>
      </c>
      <c r="Y464" s="3" t="str">
        <f>d11B!Y464</f>
        <v>added age uncertainties based on power fit on LR04 uncertainties</v>
      </c>
      <c r="Z464" s="3">
        <f>d11B!Z464</f>
        <v>401</v>
      </c>
    </row>
    <row r="465" spans="1:26">
      <c r="A465" s="3" t="str">
        <f>d11B!A465</f>
        <v>boron isotopes</v>
      </c>
      <c r="B465" s="3" t="str">
        <f>d11B!B465</f>
        <v>Anagnostou</v>
      </c>
      <c r="C465" s="3">
        <f>d11B!C465</f>
        <v>2020</v>
      </c>
      <c r="D465" s="3" t="str">
        <f>d11B!D465</f>
        <v>10.1038/s41467-020-17887-x</v>
      </c>
      <c r="E465" s="3">
        <f>d11B!E465</f>
        <v>56040.418579101613</v>
      </c>
      <c r="F465" s="3">
        <f>d11B!F465</f>
        <v>264.00192394859994</v>
      </c>
      <c r="G465" s="3">
        <f>d11B!G465</f>
        <v>264.00192394859994</v>
      </c>
      <c r="H465" s="3">
        <f>d11B!H465</f>
        <v>56.040418579101612</v>
      </c>
      <c r="I465" s="3">
        <f>d11B!I465</f>
        <v>0.26400192394859995</v>
      </c>
      <c r="J465" s="3">
        <f>d11B!J465</f>
        <v>0.26400192394859995</v>
      </c>
      <c r="K465" s="3">
        <f>d11B!K465</f>
        <v>1287.6272945262101</v>
      </c>
      <c r="L465" s="3">
        <f>d11B!L465</f>
        <v>360.94390080013</v>
      </c>
      <c r="M465" s="3">
        <f>d11B!M465</f>
        <v>298.70264573234601</v>
      </c>
      <c r="N465" s="3" t="b">
        <f>d11B!N465</f>
        <v>1</v>
      </c>
      <c r="O465" s="3">
        <f>d11B!O465</f>
        <v>1</v>
      </c>
      <c r="P465" s="3" t="str">
        <f>d11B!P465</f>
        <v>all known sources of error have been quantified and/or sensitivity of the CO2 estimate to those sources is small</v>
      </c>
      <c r="Q465" s="3" t="str">
        <f>d11B!Q465</f>
        <v>NA</v>
      </c>
      <c r="R465" s="3" t="str">
        <f>d11B!R465</f>
        <v>NA</v>
      </c>
      <c r="S465" s="3" t="str">
        <f>d11B!S465</f>
        <v>NA</v>
      </c>
      <c r="T465" s="3" t="b">
        <f>d11B!T465</f>
        <v>1</v>
      </c>
      <c r="U465" s="3" t="b">
        <f>d11B!U465</f>
        <v>0</v>
      </c>
      <c r="V465" s="3" t="str">
        <f>d11B!V465</f>
        <v>NA</v>
      </c>
      <c r="W465" s="3" t="b">
        <f>d11B!W465</f>
        <v>0</v>
      </c>
      <c r="X465" s="3" t="b">
        <f>d11B!X465</f>
        <v>0</v>
      </c>
      <c r="Y465" s="3" t="str">
        <f>d11B!Y465</f>
        <v>added age uncertainties based on power fit on LR04 uncertainties</v>
      </c>
      <c r="Z465" s="3">
        <f>d11B!Z465</f>
        <v>401</v>
      </c>
    </row>
    <row r="466" spans="1:26">
      <c r="A466" s="3" t="str">
        <f>d11B!A466</f>
        <v>boron isotopes</v>
      </c>
      <c r="B466" s="3" t="str">
        <f>d11B!B466</f>
        <v>Anagnostou</v>
      </c>
      <c r="C466" s="3">
        <f>d11B!C466</f>
        <v>2020</v>
      </c>
      <c r="D466" s="3" t="str">
        <f>d11B!D466</f>
        <v>10.1038/s41467-020-17887-x</v>
      </c>
      <c r="E466" s="3">
        <f>d11B!E466</f>
        <v>56051.789787292539</v>
      </c>
      <c r="F466" s="3">
        <f>d11B!F466</f>
        <v>264.05271766631625</v>
      </c>
      <c r="G466" s="3">
        <f>d11B!G466</f>
        <v>264.05271766631625</v>
      </c>
      <c r="H466" s="3">
        <f>d11B!H466</f>
        <v>56.051789787292542</v>
      </c>
      <c r="I466" s="3">
        <f>d11B!I466</f>
        <v>0.26405271766631627</v>
      </c>
      <c r="J466" s="3">
        <f>d11B!J466</f>
        <v>0.26405271766631627</v>
      </c>
      <c r="K466" s="3">
        <f>d11B!K466</f>
        <v>804.64648319408502</v>
      </c>
      <c r="L466" s="3">
        <f>d11B!L466</f>
        <v>210.4761355003651</v>
      </c>
      <c r="M466" s="3">
        <f>d11B!M466</f>
        <v>170.93881694019706</v>
      </c>
      <c r="N466" s="3" t="b">
        <f>d11B!N466</f>
        <v>1</v>
      </c>
      <c r="O466" s="3">
        <f>d11B!O466</f>
        <v>1</v>
      </c>
      <c r="P466" s="3" t="str">
        <f>d11B!P466</f>
        <v>all known sources of error have been quantified and/or sensitivity of the CO2 estimate to those sources is small</v>
      </c>
      <c r="Q466" s="3" t="str">
        <f>d11B!Q466</f>
        <v>NA</v>
      </c>
      <c r="R466" s="3" t="str">
        <f>d11B!R466</f>
        <v>NA</v>
      </c>
      <c r="S466" s="3" t="str">
        <f>d11B!S466</f>
        <v>NA</v>
      </c>
      <c r="T466" s="3" t="b">
        <f>d11B!T466</f>
        <v>1</v>
      </c>
      <c r="U466" s="3" t="b">
        <f>d11B!U466</f>
        <v>0</v>
      </c>
      <c r="V466" s="3" t="str">
        <f>d11B!V466</f>
        <v>NA</v>
      </c>
      <c r="W466" s="3" t="b">
        <f>d11B!W466</f>
        <v>0</v>
      </c>
      <c r="X466" s="3" t="b">
        <f>d11B!X466</f>
        <v>0</v>
      </c>
      <c r="Y466" s="3" t="str">
        <f>d11B!Y466</f>
        <v>added age uncertainties based on power fit on LR04 uncertainties</v>
      </c>
      <c r="Z466" s="3">
        <f>d11B!Z466</f>
        <v>401</v>
      </c>
    </row>
    <row r="467" spans="1:26">
      <c r="A467" s="3" t="str">
        <f>d11B!A467</f>
        <v>boron isotopes</v>
      </c>
      <c r="B467" s="3" t="str">
        <f>d11B!B467</f>
        <v>Anagnostou</v>
      </c>
      <c r="C467" s="3">
        <f>d11B!C467</f>
        <v>2020</v>
      </c>
      <c r="D467" s="3" t="str">
        <f>d11B!D467</f>
        <v>10.1038/s41467-020-17887-x</v>
      </c>
      <c r="E467" s="3">
        <f>d11B!E467</f>
        <v>56102.147994995226</v>
      </c>
      <c r="F467" s="3">
        <f>d11B!F467</f>
        <v>264.27765485877086</v>
      </c>
      <c r="G467" s="3">
        <f>d11B!G467</f>
        <v>264.27765485877086</v>
      </c>
      <c r="H467" s="3">
        <f>d11B!H467</f>
        <v>56.102147994995228</v>
      </c>
      <c r="I467" s="3">
        <f>d11B!I467</f>
        <v>0.26427765485877086</v>
      </c>
      <c r="J467" s="3">
        <f>d11B!J467</f>
        <v>0.26427765485877086</v>
      </c>
      <c r="K467" s="3">
        <f>d11B!K467</f>
        <v>1089.65393969558</v>
      </c>
      <c r="L467" s="3">
        <f>d11B!L467</f>
        <v>329.18230036185014</v>
      </c>
      <c r="M467" s="3">
        <f>d11B!M467</f>
        <v>262.587175321892</v>
      </c>
      <c r="N467" s="3" t="b">
        <f>d11B!N467</f>
        <v>1</v>
      </c>
      <c r="O467" s="3">
        <f>d11B!O467</f>
        <v>1</v>
      </c>
      <c r="P467" s="3" t="str">
        <f>d11B!P467</f>
        <v>all known sources of error have been quantified and/or sensitivity of the CO2 estimate to those sources is small</v>
      </c>
      <c r="Q467" s="3" t="str">
        <f>d11B!Q467</f>
        <v>NA</v>
      </c>
      <c r="R467" s="3" t="str">
        <f>d11B!R467</f>
        <v>NA</v>
      </c>
      <c r="S467" s="3" t="str">
        <f>d11B!S467</f>
        <v>NA</v>
      </c>
      <c r="T467" s="3" t="b">
        <f>d11B!T467</f>
        <v>1</v>
      </c>
      <c r="U467" s="3" t="b">
        <f>d11B!U467</f>
        <v>0</v>
      </c>
      <c r="V467" s="3" t="str">
        <f>d11B!V467</f>
        <v>NA</v>
      </c>
      <c r="W467" s="3" t="b">
        <f>d11B!W467</f>
        <v>0</v>
      </c>
      <c r="X467" s="3" t="b">
        <f>d11B!X467</f>
        <v>0</v>
      </c>
      <c r="Y467" s="3" t="str">
        <f>d11B!Y467</f>
        <v>added age uncertainties based on power fit on LR04 uncertainties</v>
      </c>
      <c r="Z467" s="3">
        <f>d11B!Z467</f>
        <v>401</v>
      </c>
    </row>
    <row r="468" spans="1:26">
      <c r="A468" s="3" t="str">
        <f>d11B!A468</f>
        <v>boron isotopes</v>
      </c>
      <c r="B468" s="3" t="str">
        <f>d11B!B468</f>
        <v>Anagnostou</v>
      </c>
      <c r="C468" s="3">
        <f>d11B!C468</f>
        <v>2020</v>
      </c>
      <c r="D468" s="3" t="str">
        <f>d11B!D468</f>
        <v>10.1038/s41467-020-17887-x</v>
      </c>
      <c r="E468" s="3">
        <f>d11B!E468</f>
        <v>56134.637161255021</v>
      </c>
      <c r="F468" s="3">
        <f>d11B!F468</f>
        <v>264.42277007714932</v>
      </c>
      <c r="G468" s="3">
        <f>d11B!G468</f>
        <v>264.42277007714932</v>
      </c>
      <c r="H468" s="3">
        <f>d11B!H468</f>
        <v>56.134637161255021</v>
      </c>
      <c r="I468" s="3">
        <f>d11B!I468</f>
        <v>0.26442277007714932</v>
      </c>
      <c r="J468" s="3">
        <f>d11B!J468</f>
        <v>0.26442277007714932</v>
      </c>
      <c r="K468" s="3">
        <f>d11B!K468</f>
        <v>817.21711593021803</v>
      </c>
      <c r="L468" s="3">
        <f>d11B!L468</f>
        <v>270.3660303077919</v>
      </c>
      <c r="M468" s="3">
        <f>d11B!M468</f>
        <v>170.93995218868406</v>
      </c>
      <c r="N468" s="3" t="b">
        <f>d11B!N468</f>
        <v>1</v>
      </c>
      <c r="O468" s="3">
        <f>d11B!O468</f>
        <v>1</v>
      </c>
      <c r="P468" s="3" t="str">
        <f>d11B!P468</f>
        <v>all known sources of error have been quantified and/or sensitivity of the CO2 estimate to those sources is small</v>
      </c>
      <c r="Q468" s="3" t="str">
        <f>d11B!Q468</f>
        <v>NA</v>
      </c>
      <c r="R468" s="3" t="str">
        <f>d11B!R468</f>
        <v>NA</v>
      </c>
      <c r="S468" s="3" t="str">
        <f>d11B!S468</f>
        <v>NA</v>
      </c>
      <c r="T468" s="3" t="b">
        <f>d11B!T468</f>
        <v>1</v>
      </c>
      <c r="U468" s="3" t="b">
        <f>d11B!U468</f>
        <v>0</v>
      </c>
      <c r="V468" s="3" t="str">
        <f>d11B!V468</f>
        <v>NA</v>
      </c>
      <c r="W468" s="3" t="b">
        <f>d11B!W468</f>
        <v>0</v>
      </c>
      <c r="X468" s="3" t="b">
        <f>d11B!X468</f>
        <v>0</v>
      </c>
      <c r="Y468" s="3" t="str">
        <f>d11B!Y468</f>
        <v>added age uncertainties based on power fit on LR04 uncertainties</v>
      </c>
      <c r="Z468" s="3">
        <f>d11B!Z468</f>
        <v>401</v>
      </c>
    </row>
    <row r="469" spans="1:26">
      <c r="A469" s="3" t="str">
        <f>d11B!A469</f>
        <v>boron isotopes</v>
      </c>
      <c r="B469" s="3" t="str">
        <f>d11B!B469</f>
        <v>Anagnostou</v>
      </c>
      <c r="C469" s="3">
        <f>d11B!C469</f>
        <v>2020</v>
      </c>
      <c r="D469" s="3" t="str">
        <f>d11B!D469</f>
        <v>10.1038/s41467-020-17887-x</v>
      </c>
      <c r="E469" s="3">
        <f>d11B!E469</f>
        <v>56336.882221222244</v>
      </c>
      <c r="F469" s="3">
        <f>d11B!F469</f>
        <v>265.32601458080586</v>
      </c>
      <c r="G469" s="3">
        <f>d11B!G469</f>
        <v>265.32601458080586</v>
      </c>
      <c r="H469" s="3">
        <f>d11B!H469</f>
        <v>56.336882221222247</v>
      </c>
      <c r="I469" s="3">
        <f>d11B!I469</f>
        <v>0.26532601458080585</v>
      </c>
      <c r="J469" s="3">
        <f>d11B!J469</f>
        <v>0.26532601458080585</v>
      </c>
      <c r="K469" s="3">
        <f>d11B!K469</f>
        <v>545.94606891905903</v>
      </c>
      <c r="L469" s="3">
        <f>d11B!L469</f>
        <v>231.99170579313204</v>
      </c>
      <c r="M469" s="3">
        <f>d11B!M469</f>
        <v>138.70945038769105</v>
      </c>
      <c r="N469" s="3" t="b">
        <f>d11B!N469</f>
        <v>1</v>
      </c>
      <c r="O469" s="3">
        <f>d11B!O469</f>
        <v>1</v>
      </c>
      <c r="P469" s="3" t="str">
        <f>d11B!P469</f>
        <v>all known sources of error have been quantified and/or sensitivity of the CO2 estimate to those sources is small</v>
      </c>
      <c r="Q469" s="3" t="str">
        <f>d11B!Q469</f>
        <v>NA</v>
      </c>
      <c r="R469" s="3" t="str">
        <f>d11B!R469</f>
        <v>NA</v>
      </c>
      <c r="S469" s="3" t="str">
        <f>d11B!S469</f>
        <v>NA</v>
      </c>
      <c r="T469" s="3" t="b">
        <f>d11B!T469</f>
        <v>1</v>
      </c>
      <c r="U469" s="3" t="b">
        <f>d11B!U469</f>
        <v>0</v>
      </c>
      <c r="V469" s="3" t="str">
        <f>d11B!V469</f>
        <v>NA</v>
      </c>
      <c r="W469" s="3" t="b">
        <f>d11B!W469</f>
        <v>0</v>
      </c>
      <c r="X469" s="3" t="b">
        <f>d11B!X469</f>
        <v>0</v>
      </c>
      <c r="Y469" s="3" t="str">
        <f>d11B!Y469</f>
        <v>added age uncertainties based on power fit on LR04 uncertainties</v>
      </c>
      <c r="Z469" s="3">
        <f>d11B!Z469</f>
        <v>401</v>
      </c>
    </row>
    <row r="470" spans="1:26">
      <c r="A470" s="3" t="str">
        <f>d11B!A470</f>
        <v>boron isotopes</v>
      </c>
      <c r="B470" s="3" t="str">
        <f>d11B!B470</f>
        <v>Anagnostou</v>
      </c>
      <c r="C470" s="3">
        <f>d11B!C470</f>
        <v>2020</v>
      </c>
      <c r="D470" s="3" t="str">
        <f>d11B!D470</f>
        <v>10.1038/s41467-020-17887-x</v>
      </c>
      <c r="E470" s="3">
        <f>d11B!E470</f>
        <v>53963.01491127476</v>
      </c>
      <c r="F470" s="3">
        <f>d11B!F470</f>
        <v>254.7133540302103</v>
      </c>
      <c r="G470" s="3">
        <f>d11B!G470</f>
        <v>254.7133540302103</v>
      </c>
      <c r="H470" s="3">
        <f>d11B!H470</f>
        <v>53.963014911274762</v>
      </c>
      <c r="I470" s="3">
        <f>d11B!I470</f>
        <v>0.25471335403021028</v>
      </c>
      <c r="J470" s="3">
        <f>d11B!J470</f>
        <v>0.25471335403021028</v>
      </c>
      <c r="K470" s="3">
        <f>d11B!K470</f>
        <v>809.84430209294896</v>
      </c>
      <c r="L470" s="3">
        <f>d11B!L470</f>
        <v>197.40766251385099</v>
      </c>
      <c r="M470" s="3">
        <f>d11B!M470</f>
        <v>150.74105375466195</v>
      </c>
      <c r="N470" s="3" t="b">
        <f>d11B!N470</f>
        <v>1</v>
      </c>
      <c r="O470" s="3">
        <f>d11B!O470</f>
        <v>1</v>
      </c>
      <c r="P470" s="3" t="str">
        <f>d11B!P470</f>
        <v>all known sources of error have been quantified and/or sensitivity of the CO2 estimate to those sources is small</v>
      </c>
      <c r="Q470" s="3" t="str">
        <f>d11B!Q470</f>
        <v>NA</v>
      </c>
      <c r="R470" s="3" t="str">
        <f>d11B!R470</f>
        <v>NA</v>
      </c>
      <c r="S470" s="3" t="str">
        <f>d11B!S470</f>
        <v>NA</v>
      </c>
      <c r="T470" s="3" t="b">
        <f>d11B!T470</f>
        <v>1</v>
      </c>
      <c r="U470" s="3" t="b">
        <f>d11B!U470</f>
        <v>0</v>
      </c>
      <c r="V470" s="3" t="str">
        <f>d11B!V470</f>
        <v>NA</v>
      </c>
      <c r="W470" s="3" t="b">
        <f>d11B!W470</f>
        <v>0</v>
      </c>
      <c r="X470" s="3" t="b">
        <f>d11B!X470</f>
        <v>0</v>
      </c>
      <c r="Y470" s="3" t="str">
        <f>d11B!Y470</f>
        <v>added age uncertainties based on power fit on LR04 uncertainties</v>
      </c>
      <c r="Z470" s="3">
        <f>d11B!Z470</f>
        <v>1210</v>
      </c>
    </row>
    <row r="471" spans="1:26">
      <c r="A471" s="3" t="str">
        <f>d11B!A471</f>
        <v>boron isotopes</v>
      </c>
      <c r="B471" s="3" t="str">
        <f>d11B!B471</f>
        <v>Anagnostou</v>
      </c>
      <c r="C471" s="3">
        <f>d11B!C471</f>
        <v>2020</v>
      </c>
      <c r="D471" s="3" t="str">
        <f>d11B!D471</f>
        <v>10.1038/s41467-020-17887-x</v>
      </c>
      <c r="E471" s="3">
        <f>d11B!E471</f>
        <v>53969.257368669554</v>
      </c>
      <c r="F471" s="3">
        <f>d11B!F471</f>
        <v>254.7412929586749</v>
      </c>
      <c r="G471" s="3">
        <f>d11B!G471</f>
        <v>254.7412929586749</v>
      </c>
      <c r="H471" s="3">
        <f>d11B!H471</f>
        <v>53.969257368669552</v>
      </c>
      <c r="I471" s="3">
        <f>d11B!I471</f>
        <v>0.25474129295867493</v>
      </c>
      <c r="J471" s="3">
        <f>d11B!J471</f>
        <v>0.25474129295867493</v>
      </c>
      <c r="K471" s="3">
        <f>d11B!K471</f>
        <v>577.157803871223</v>
      </c>
      <c r="L471" s="3">
        <f>d11B!L471</f>
        <v>124.36595039028805</v>
      </c>
      <c r="M471" s="3">
        <f>d11B!M471</f>
        <v>93.421235752572954</v>
      </c>
      <c r="N471" s="3" t="b">
        <f>d11B!N471</f>
        <v>1</v>
      </c>
      <c r="O471" s="3">
        <f>d11B!O471</f>
        <v>1</v>
      </c>
      <c r="P471" s="3" t="str">
        <f>d11B!P471</f>
        <v>all known sources of error have been quantified and/or sensitivity of the CO2 estimate to those sources is small</v>
      </c>
      <c r="Q471" s="3" t="str">
        <f>d11B!Q471</f>
        <v>NA</v>
      </c>
      <c r="R471" s="3" t="str">
        <f>d11B!R471</f>
        <v>NA</v>
      </c>
      <c r="S471" s="3" t="str">
        <f>d11B!S471</f>
        <v>NA</v>
      </c>
      <c r="T471" s="3" t="b">
        <f>d11B!T471</f>
        <v>1</v>
      </c>
      <c r="U471" s="3" t="b">
        <f>d11B!U471</f>
        <v>0</v>
      </c>
      <c r="V471" s="3" t="str">
        <f>d11B!V471</f>
        <v>NA</v>
      </c>
      <c r="W471" s="3" t="b">
        <f>d11B!W471</f>
        <v>0</v>
      </c>
      <c r="X471" s="3" t="b">
        <f>d11B!X471</f>
        <v>0</v>
      </c>
      <c r="Y471" s="3" t="str">
        <f>d11B!Y471</f>
        <v>added age uncertainties based on power fit on LR04 uncertainties</v>
      </c>
      <c r="Z471" s="3">
        <f>d11B!Z471</f>
        <v>1210</v>
      </c>
    </row>
    <row r="472" spans="1:26">
      <c r="A472" s="3" t="str">
        <f>d11B!A472</f>
        <v>boron isotopes</v>
      </c>
      <c r="B472" s="3" t="str">
        <f>d11B!B472</f>
        <v>Anagnostou</v>
      </c>
      <c r="C472" s="3">
        <f>d11B!C472</f>
        <v>2020</v>
      </c>
      <c r="D472" s="3" t="str">
        <f>d11B!D472</f>
        <v>10.1038/s41467-020-17887-x</v>
      </c>
      <c r="E472" s="3">
        <f>d11B!E472</f>
        <v>54007.844877097574</v>
      </c>
      <c r="F472" s="3">
        <f>d11B!F472</f>
        <v>254.91399264731092</v>
      </c>
      <c r="G472" s="3">
        <f>d11B!G472</f>
        <v>254.91399264731092</v>
      </c>
      <c r="H472" s="3">
        <f>d11B!H472</f>
        <v>54.007844877097575</v>
      </c>
      <c r="I472" s="3">
        <f>d11B!I472</f>
        <v>0.25491399264731091</v>
      </c>
      <c r="J472" s="3">
        <f>d11B!J472</f>
        <v>0.25491399264731091</v>
      </c>
      <c r="K472" s="3">
        <f>d11B!K472</f>
        <v>871.736872889099</v>
      </c>
      <c r="L472" s="3">
        <f>d11B!L472</f>
        <v>213.78491508523098</v>
      </c>
      <c r="M472" s="3">
        <f>d11B!M472</f>
        <v>176.35109653183997</v>
      </c>
      <c r="N472" s="3" t="b">
        <f>d11B!N472</f>
        <v>1</v>
      </c>
      <c r="O472" s="3">
        <f>d11B!O472</f>
        <v>1</v>
      </c>
      <c r="P472" s="3" t="str">
        <f>d11B!P472</f>
        <v>all known sources of error have been quantified and/or sensitivity of the CO2 estimate to those sources is small</v>
      </c>
      <c r="Q472" s="3" t="str">
        <f>d11B!Q472</f>
        <v>NA</v>
      </c>
      <c r="R472" s="3" t="str">
        <f>d11B!R472</f>
        <v>NA</v>
      </c>
      <c r="S472" s="3" t="str">
        <f>d11B!S472</f>
        <v>NA</v>
      </c>
      <c r="T472" s="3" t="b">
        <f>d11B!T472</f>
        <v>1</v>
      </c>
      <c r="U472" s="3" t="b">
        <f>d11B!U472</f>
        <v>0</v>
      </c>
      <c r="V472" s="3" t="str">
        <f>d11B!V472</f>
        <v>NA</v>
      </c>
      <c r="W472" s="3" t="b">
        <f>d11B!W472</f>
        <v>0</v>
      </c>
      <c r="X472" s="3" t="b">
        <f>d11B!X472</f>
        <v>0</v>
      </c>
      <c r="Y472" s="3" t="str">
        <f>d11B!Y472</f>
        <v>added age uncertainties based on power fit on LR04 uncertainties</v>
      </c>
      <c r="Z472" s="3">
        <f>d11B!Z472</f>
        <v>1210</v>
      </c>
    </row>
    <row r="473" spans="1:26">
      <c r="A473" s="3" t="str">
        <f>d11B!A473</f>
        <v>boron isotopes</v>
      </c>
      <c r="B473" s="3" t="str">
        <f>d11B!B473</f>
        <v>Anagnostou</v>
      </c>
      <c r="C473" s="3">
        <f>d11B!C473</f>
        <v>2020</v>
      </c>
      <c r="D473" s="3" t="str">
        <f>d11B!D473</f>
        <v>10.1038/s41467-020-17887-x</v>
      </c>
      <c r="E473" s="3">
        <f>d11B!E473</f>
        <v>54038.089098071127</v>
      </c>
      <c r="F473" s="3">
        <f>d11B!F473</f>
        <v>255.0493472047971</v>
      </c>
      <c r="G473" s="3">
        <f>d11B!G473</f>
        <v>255.0493472047971</v>
      </c>
      <c r="H473" s="3">
        <f>d11B!H473</f>
        <v>54.038089098071126</v>
      </c>
      <c r="I473" s="3">
        <f>d11B!I473</f>
        <v>0.25504934720479711</v>
      </c>
      <c r="J473" s="3">
        <f>d11B!J473</f>
        <v>0.25504934720479711</v>
      </c>
      <c r="K473" s="3">
        <f>d11B!K473</f>
        <v>1213.8505924262099</v>
      </c>
      <c r="L473" s="3">
        <f>d11B!L473</f>
        <v>324.44102405605008</v>
      </c>
      <c r="M473" s="3">
        <f>d11B!M473</f>
        <v>232.32694890470691</v>
      </c>
      <c r="N473" s="3" t="b">
        <f>d11B!N473</f>
        <v>1</v>
      </c>
      <c r="O473" s="3">
        <f>d11B!O473</f>
        <v>1</v>
      </c>
      <c r="P473" s="3" t="str">
        <f>d11B!P473</f>
        <v>all known sources of error have been quantified and/or sensitivity of the CO2 estimate to those sources is small</v>
      </c>
      <c r="Q473" s="3" t="str">
        <f>d11B!Q473</f>
        <v>NA</v>
      </c>
      <c r="R473" s="3" t="str">
        <f>d11B!R473</f>
        <v>NA</v>
      </c>
      <c r="S473" s="3" t="str">
        <f>d11B!S473</f>
        <v>NA</v>
      </c>
      <c r="T473" s="3" t="b">
        <f>d11B!T473</f>
        <v>1</v>
      </c>
      <c r="U473" s="3" t="b">
        <f>d11B!U473</f>
        <v>0</v>
      </c>
      <c r="V473" s="3" t="str">
        <f>d11B!V473</f>
        <v>NA</v>
      </c>
      <c r="W473" s="3" t="b">
        <f>d11B!W473</f>
        <v>0</v>
      </c>
      <c r="X473" s="3" t="b">
        <f>d11B!X473</f>
        <v>0</v>
      </c>
      <c r="Y473" s="3" t="str">
        <f>d11B!Y473</f>
        <v>added age uncertainties based on power fit on LR04 uncertainties</v>
      </c>
      <c r="Z473" s="3">
        <f>d11B!Z473</f>
        <v>1210</v>
      </c>
    </row>
    <row r="474" spans="1:26">
      <c r="A474" s="3" t="str">
        <f>d11B!A474</f>
        <v>boron isotopes</v>
      </c>
      <c r="B474" s="3" t="str">
        <f>d11B!B474</f>
        <v>Anagnostou</v>
      </c>
      <c r="C474" s="3">
        <f>d11B!C474</f>
        <v>2020</v>
      </c>
      <c r="D474" s="3" t="str">
        <f>d11B!D474</f>
        <v>10.1038/s41467-020-17887-x</v>
      </c>
      <c r="E474" s="3">
        <f>d11B!E474</f>
        <v>54044.122860865973</v>
      </c>
      <c r="F474" s="3">
        <f>d11B!F474</f>
        <v>255.07635015161657</v>
      </c>
      <c r="G474" s="3">
        <f>d11B!G474</f>
        <v>255.07635015161657</v>
      </c>
      <c r="H474" s="3">
        <f>d11B!H474</f>
        <v>54.044122860865976</v>
      </c>
      <c r="I474" s="3">
        <f>d11B!I474</f>
        <v>0.25507635015161656</v>
      </c>
      <c r="J474" s="3">
        <f>d11B!J474</f>
        <v>0.25507635015161656</v>
      </c>
      <c r="K474" s="3">
        <f>d11B!K474</f>
        <v>980.17065828282</v>
      </c>
      <c r="L474" s="3">
        <f>d11B!L474</f>
        <v>173.65905608718015</v>
      </c>
      <c r="M474" s="3">
        <f>d11B!M474</f>
        <v>160.07894536237302</v>
      </c>
      <c r="N474" s="3" t="b">
        <f>d11B!N474</f>
        <v>1</v>
      </c>
      <c r="O474" s="3">
        <f>d11B!O474</f>
        <v>1</v>
      </c>
      <c r="P474" s="3" t="str">
        <f>d11B!P474</f>
        <v>all known sources of error have been quantified and/or sensitivity of the CO2 estimate to those sources is small</v>
      </c>
      <c r="Q474" s="3" t="str">
        <f>d11B!Q474</f>
        <v>NA</v>
      </c>
      <c r="R474" s="3" t="str">
        <f>d11B!R474</f>
        <v>NA</v>
      </c>
      <c r="S474" s="3" t="str">
        <f>d11B!S474</f>
        <v>NA</v>
      </c>
      <c r="T474" s="3" t="b">
        <f>d11B!T474</f>
        <v>1</v>
      </c>
      <c r="U474" s="3" t="b">
        <f>d11B!U474</f>
        <v>0</v>
      </c>
      <c r="V474" s="3" t="str">
        <f>d11B!V474</f>
        <v>NA</v>
      </c>
      <c r="W474" s="3" t="b">
        <f>d11B!W474</f>
        <v>0</v>
      </c>
      <c r="X474" s="3" t="b">
        <f>d11B!X474</f>
        <v>0</v>
      </c>
      <c r="Y474" s="3" t="str">
        <f>d11B!Y474</f>
        <v>added age uncertainties based on power fit on LR04 uncertainties</v>
      </c>
      <c r="Z474" s="3">
        <f>d11B!Z474</f>
        <v>1210</v>
      </c>
    </row>
    <row r="475" spans="1:26">
      <c r="A475" s="3" t="str">
        <f>d11B!A475</f>
        <v>boron isotopes</v>
      </c>
      <c r="B475" s="3" t="str">
        <f>d11B!B475</f>
        <v>Anagnostou</v>
      </c>
      <c r="C475" s="3">
        <f>d11B!C475</f>
        <v>2020</v>
      </c>
      <c r="D475" s="3" t="str">
        <f>d11B!D475</f>
        <v>10.1038/s41467-020-17887-x</v>
      </c>
      <c r="E475" s="3">
        <f>d11B!E475</f>
        <v>54047.743118542887</v>
      </c>
      <c r="F475" s="3">
        <f>d11B!F475</f>
        <v>255.09255184474819</v>
      </c>
      <c r="G475" s="3">
        <f>d11B!G475</f>
        <v>255.09255184474819</v>
      </c>
      <c r="H475" s="3">
        <f>d11B!H475</f>
        <v>54.04774311854289</v>
      </c>
      <c r="I475" s="3">
        <f>d11B!I475</f>
        <v>0.25509255184474816</v>
      </c>
      <c r="J475" s="3">
        <f>d11B!J475</f>
        <v>0.25509255184474816</v>
      </c>
      <c r="K475" s="3">
        <f>d11B!K475</f>
        <v>743.94823704595001</v>
      </c>
      <c r="L475" s="3">
        <f>d11B!L475</f>
        <v>136.98165317948303</v>
      </c>
      <c r="M475" s="3">
        <f>d11B!M475</f>
        <v>122.62361630846908</v>
      </c>
      <c r="N475" s="3" t="b">
        <f>d11B!N475</f>
        <v>1</v>
      </c>
      <c r="O475" s="3">
        <f>d11B!O475</f>
        <v>1</v>
      </c>
      <c r="P475" s="3" t="str">
        <f>d11B!P475</f>
        <v>all known sources of error have been quantified and/or sensitivity of the CO2 estimate to those sources is small</v>
      </c>
      <c r="Q475" s="3" t="str">
        <f>d11B!Q475</f>
        <v>NA</v>
      </c>
      <c r="R475" s="3" t="str">
        <f>d11B!R475</f>
        <v>NA</v>
      </c>
      <c r="S475" s="3" t="str">
        <f>d11B!S475</f>
        <v>NA</v>
      </c>
      <c r="T475" s="3" t="b">
        <f>d11B!T475</f>
        <v>1</v>
      </c>
      <c r="U475" s="3" t="b">
        <f>d11B!U475</f>
        <v>0</v>
      </c>
      <c r="V475" s="3" t="str">
        <f>d11B!V475</f>
        <v>NA</v>
      </c>
      <c r="W475" s="3" t="b">
        <f>d11B!W475</f>
        <v>0</v>
      </c>
      <c r="X475" s="3" t="b">
        <f>d11B!X475</f>
        <v>0</v>
      </c>
      <c r="Y475" s="3" t="str">
        <f>d11B!Y475</f>
        <v>added age uncertainties based on power fit on LR04 uncertainties</v>
      </c>
      <c r="Z475" s="3">
        <f>d11B!Z475</f>
        <v>1210</v>
      </c>
    </row>
    <row r="476" spans="1:26">
      <c r="A476" s="3" t="str">
        <f>d11B!A476</f>
        <v>boron isotopes</v>
      </c>
      <c r="B476" s="3" t="str">
        <f>d11B!B476</f>
        <v>Anagnostou</v>
      </c>
      <c r="C476" s="3">
        <f>d11B!C476</f>
        <v>2020</v>
      </c>
      <c r="D476" s="3" t="str">
        <f>d11B!D476</f>
        <v>10.1038/s41467-020-17887-x</v>
      </c>
      <c r="E476" s="3">
        <f>d11B!E476</f>
        <v>54049.971600767538</v>
      </c>
      <c r="F476" s="3">
        <f>d11B!F476</f>
        <v>255.10252491494973</v>
      </c>
      <c r="G476" s="3">
        <f>d11B!G476</f>
        <v>255.10252491494973</v>
      </c>
      <c r="H476" s="3">
        <f>d11B!H476</f>
        <v>54.049971600767535</v>
      </c>
      <c r="I476" s="3">
        <f>d11B!I476</f>
        <v>0.25510252491494972</v>
      </c>
      <c r="J476" s="3">
        <f>d11B!J476</f>
        <v>0.25510252491494972</v>
      </c>
      <c r="K476" s="3">
        <f>d11B!K476</f>
        <v>646.56362647727497</v>
      </c>
      <c r="L476" s="3">
        <f>d11B!L476</f>
        <v>129.57002693354002</v>
      </c>
      <c r="M476" s="3">
        <f>d11B!M476</f>
        <v>100.31173368378995</v>
      </c>
      <c r="N476" s="3" t="b">
        <f>d11B!N476</f>
        <v>1</v>
      </c>
      <c r="O476" s="3">
        <f>d11B!O476</f>
        <v>1</v>
      </c>
      <c r="P476" s="3" t="str">
        <f>d11B!P476</f>
        <v>all known sources of error have been quantified and/or sensitivity of the CO2 estimate to those sources is small</v>
      </c>
      <c r="Q476" s="3" t="str">
        <f>d11B!Q476</f>
        <v>NA</v>
      </c>
      <c r="R476" s="3" t="str">
        <f>d11B!R476</f>
        <v>NA</v>
      </c>
      <c r="S476" s="3" t="str">
        <f>d11B!S476</f>
        <v>NA</v>
      </c>
      <c r="T476" s="3" t="b">
        <f>d11B!T476</f>
        <v>1</v>
      </c>
      <c r="U476" s="3" t="b">
        <f>d11B!U476</f>
        <v>0</v>
      </c>
      <c r="V476" s="3" t="str">
        <f>d11B!V476</f>
        <v>NA</v>
      </c>
      <c r="W476" s="3" t="b">
        <f>d11B!W476</f>
        <v>0</v>
      </c>
      <c r="X476" s="3" t="b">
        <f>d11B!X476</f>
        <v>0</v>
      </c>
      <c r="Y476" s="3" t="str">
        <f>d11B!Y476</f>
        <v>added age uncertainties based on power fit on LR04 uncertainties</v>
      </c>
      <c r="Z476" s="3">
        <f>d11B!Z476</f>
        <v>1210</v>
      </c>
    </row>
    <row r="477" spans="1:26">
      <c r="A477" s="3" t="str">
        <f>d11B!A477</f>
        <v>boron isotopes</v>
      </c>
      <c r="B477" s="3" t="str">
        <f>d11B!B477</f>
        <v>Anagnostou</v>
      </c>
      <c r="C477" s="3">
        <f>d11B!C477</f>
        <v>2020</v>
      </c>
      <c r="D477" s="3" t="str">
        <f>d11B!D477</f>
        <v>10.1038/s41467-020-17887-x</v>
      </c>
      <c r="E477" s="3">
        <f>d11B!E477</f>
        <v>54050.752074610486</v>
      </c>
      <c r="F477" s="3">
        <f>d11B!F477</f>
        <v>255.10601774478585</v>
      </c>
      <c r="G477" s="3">
        <f>d11B!G477</f>
        <v>255.10601774478585</v>
      </c>
      <c r="H477" s="3">
        <f>d11B!H477</f>
        <v>54.050752074610486</v>
      </c>
      <c r="I477" s="3">
        <f>d11B!I477</f>
        <v>0.25510601774478586</v>
      </c>
      <c r="J477" s="3">
        <f>d11B!J477</f>
        <v>0.25510601774478586</v>
      </c>
      <c r="K477" s="3">
        <f>d11B!K477</f>
        <v>746.84848727205099</v>
      </c>
      <c r="L477" s="3">
        <f>d11B!L477</f>
        <v>178.96484794914295</v>
      </c>
      <c r="M477" s="3">
        <f>d11B!M477</f>
        <v>142.83320195745307</v>
      </c>
      <c r="N477" s="3" t="b">
        <f>d11B!N477</f>
        <v>1</v>
      </c>
      <c r="O477" s="3">
        <f>d11B!O477</f>
        <v>1</v>
      </c>
      <c r="P477" s="3" t="str">
        <f>d11B!P477</f>
        <v>all known sources of error have been quantified and/or sensitivity of the CO2 estimate to those sources is small</v>
      </c>
      <c r="Q477" s="3" t="str">
        <f>d11B!Q477</f>
        <v>NA</v>
      </c>
      <c r="R477" s="3" t="str">
        <f>d11B!R477</f>
        <v>NA</v>
      </c>
      <c r="S477" s="3" t="str">
        <f>d11B!S477</f>
        <v>NA</v>
      </c>
      <c r="T477" s="3" t="b">
        <f>d11B!T477</f>
        <v>1</v>
      </c>
      <c r="U477" s="3" t="b">
        <f>d11B!U477</f>
        <v>0</v>
      </c>
      <c r="V477" s="3" t="str">
        <f>d11B!V477</f>
        <v>NA</v>
      </c>
      <c r="W477" s="3" t="b">
        <f>d11B!W477</f>
        <v>0</v>
      </c>
      <c r="X477" s="3" t="b">
        <f>d11B!X477</f>
        <v>0</v>
      </c>
      <c r="Y477" s="3" t="str">
        <f>d11B!Y477</f>
        <v>added age uncertainties based on power fit on LR04 uncertainties</v>
      </c>
      <c r="Z477" s="3">
        <f>d11B!Z477</f>
        <v>1210</v>
      </c>
    </row>
    <row r="478" spans="1:26">
      <c r="A478" s="3" t="str">
        <f>d11B!A478</f>
        <v>boron isotopes</v>
      </c>
      <c r="B478" s="3" t="str">
        <f>d11B!B478</f>
        <v>Anagnostou</v>
      </c>
      <c r="C478" s="3">
        <f>d11B!C478</f>
        <v>2020</v>
      </c>
      <c r="D478" s="3" t="str">
        <f>d11B!D478</f>
        <v>10.1038/s41467-020-17887-x</v>
      </c>
      <c r="E478" s="3">
        <f>d11B!E478</f>
        <v>54051.532548453441</v>
      </c>
      <c r="F478" s="3">
        <f>d11B!F478</f>
        <v>255.10951057200896</v>
      </c>
      <c r="G478" s="3">
        <f>d11B!G478</f>
        <v>255.10951057200896</v>
      </c>
      <c r="H478" s="3">
        <f>d11B!H478</f>
        <v>54.051532548453437</v>
      </c>
      <c r="I478" s="3">
        <f>d11B!I478</f>
        <v>0.25510951057200898</v>
      </c>
      <c r="J478" s="3">
        <f>d11B!J478</f>
        <v>0.25510951057200898</v>
      </c>
      <c r="K478" s="3">
        <f>d11B!K478</f>
        <v>815.47695653145604</v>
      </c>
      <c r="L478" s="3">
        <f>d11B!L478</f>
        <v>193.95447053184387</v>
      </c>
      <c r="M478" s="3">
        <f>d11B!M478</f>
        <v>153.19460404899712</v>
      </c>
      <c r="N478" s="3" t="b">
        <f>d11B!N478</f>
        <v>1</v>
      </c>
      <c r="O478" s="3">
        <f>d11B!O478</f>
        <v>1</v>
      </c>
      <c r="P478" s="3" t="str">
        <f>d11B!P478</f>
        <v>all known sources of error have been quantified and/or sensitivity of the CO2 estimate to those sources is small</v>
      </c>
      <c r="Q478" s="3" t="str">
        <f>d11B!Q478</f>
        <v>NA</v>
      </c>
      <c r="R478" s="3" t="str">
        <f>d11B!R478</f>
        <v>NA</v>
      </c>
      <c r="S478" s="3" t="str">
        <f>d11B!S478</f>
        <v>NA</v>
      </c>
      <c r="T478" s="3" t="b">
        <f>d11B!T478</f>
        <v>1</v>
      </c>
      <c r="U478" s="3" t="b">
        <f>d11B!U478</f>
        <v>0</v>
      </c>
      <c r="V478" s="3" t="str">
        <f>d11B!V478</f>
        <v>NA</v>
      </c>
      <c r="W478" s="3" t="b">
        <f>d11B!W478</f>
        <v>0</v>
      </c>
      <c r="X478" s="3" t="b">
        <f>d11B!X478</f>
        <v>0</v>
      </c>
      <c r="Y478" s="3" t="str">
        <f>d11B!Y478</f>
        <v>added age uncertainties based on power fit on LR04 uncertainties</v>
      </c>
      <c r="Z478" s="3">
        <f>d11B!Z478</f>
        <v>1210</v>
      </c>
    </row>
    <row r="479" spans="1:26">
      <c r="A479" s="3" t="str">
        <f>d11B!A479</f>
        <v>boron isotopes</v>
      </c>
      <c r="B479" s="3" t="str">
        <f>d11B!B479</f>
        <v>Anagnostou</v>
      </c>
      <c r="C479" s="3">
        <f>d11B!C479</f>
        <v>2020</v>
      </c>
      <c r="D479" s="3" t="str">
        <f>d11B!D479</f>
        <v>10.1038/s41467-020-17887-x</v>
      </c>
      <c r="E479" s="3">
        <f>d11B!E479</f>
        <v>54052.573180244042</v>
      </c>
      <c r="F479" s="3">
        <f>d11B!F479</f>
        <v>255.11416767090958</v>
      </c>
      <c r="G479" s="3">
        <f>d11B!G479</f>
        <v>255.11416767090958</v>
      </c>
      <c r="H479" s="3">
        <f>d11B!H479</f>
        <v>54.052573180244039</v>
      </c>
      <c r="I479" s="3">
        <f>d11B!I479</f>
        <v>0.25511416767090955</v>
      </c>
      <c r="J479" s="3">
        <f>d11B!J479</f>
        <v>0.25511416767090955</v>
      </c>
      <c r="K479" s="3">
        <f>d11B!K479</f>
        <v>645.17397461324003</v>
      </c>
      <c r="L479" s="3">
        <f>d11B!L479</f>
        <v>127.47113504057097</v>
      </c>
      <c r="M479" s="3">
        <f>d11B!M479</f>
        <v>102.36457628474602</v>
      </c>
      <c r="N479" s="3" t="b">
        <f>d11B!N479</f>
        <v>1</v>
      </c>
      <c r="O479" s="3">
        <f>d11B!O479</f>
        <v>1</v>
      </c>
      <c r="P479" s="3" t="str">
        <f>d11B!P479</f>
        <v>all known sources of error have been quantified and/or sensitivity of the CO2 estimate to those sources is small</v>
      </c>
      <c r="Q479" s="3" t="str">
        <f>d11B!Q479</f>
        <v>NA</v>
      </c>
      <c r="R479" s="3" t="str">
        <f>d11B!R479</f>
        <v>NA</v>
      </c>
      <c r="S479" s="3" t="str">
        <f>d11B!S479</f>
        <v>NA</v>
      </c>
      <c r="T479" s="3" t="b">
        <f>d11B!T479</f>
        <v>1</v>
      </c>
      <c r="U479" s="3" t="b">
        <f>d11B!U479</f>
        <v>0</v>
      </c>
      <c r="V479" s="3" t="str">
        <f>d11B!V479</f>
        <v>NA</v>
      </c>
      <c r="W479" s="3" t="b">
        <f>d11B!W479</f>
        <v>0</v>
      </c>
      <c r="X479" s="3" t="b">
        <f>d11B!X479</f>
        <v>0</v>
      </c>
      <c r="Y479" s="3" t="str">
        <f>d11B!Y479</f>
        <v>added age uncertainties based on power fit on LR04 uncertainties</v>
      </c>
      <c r="Z479" s="3">
        <f>d11B!Z479</f>
        <v>1210</v>
      </c>
    </row>
    <row r="480" spans="1:26">
      <c r="A480" s="3" t="str">
        <f>d11B!A480</f>
        <v>boron isotopes</v>
      </c>
      <c r="B480" s="3" t="str">
        <f>d11B!B480</f>
        <v>Anagnostou</v>
      </c>
      <c r="C480" s="3">
        <f>d11B!C480</f>
        <v>2020</v>
      </c>
      <c r="D480" s="3" t="str">
        <f>d11B!D480</f>
        <v>10.1038/s41467-020-17887-x</v>
      </c>
      <c r="E480" s="3">
        <f>d11B!E480</f>
        <v>54054.134127929938</v>
      </c>
      <c r="F480" s="3">
        <f>d11B!F480</f>
        <v>255.12115331055244</v>
      </c>
      <c r="G480" s="3">
        <f>d11B!G480</f>
        <v>255.12115331055244</v>
      </c>
      <c r="H480" s="3">
        <f>d11B!H480</f>
        <v>54.054134127929935</v>
      </c>
      <c r="I480" s="3">
        <f>d11B!I480</f>
        <v>0.25512115331055246</v>
      </c>
      <c r="J480" s="3">
        <f>d11B!J480</f>
        <v>0.25512115331055246</v>
      </c>
      <c r="K480" s="3">
        <f>d11B!K480</f>
        <v>564.28263160798997</v>
      </c>
      <c r="L480" s="3">
        <f>d11B!L480</f>
        <v>118.08598126312404</v>
      </c>
      <c r="M480" s="3">
        <f>d11B!M480</f>
        <v>97.879380029341974</v>
      </c>
      <c r="N480" s="3" t="b">
        <f>d11B!N480</f>
        <v>1</v>
      </c>
      <c r="O480" s="3">
        <f>d11B!O480</f>
        <v>1</v>
      </c>
      <c r="P480" s="3" t="str">
        <f>d11B!P480</f>
        <v>all known sources of error have been quantified and/or sensitivity of the CO2 estimate to those sources is small</v>
      </c>
      <c r="Q480" s="3" t="str">
        <f>d11B!Q480</f>
        <v>NA</v>
      </c>
      <c r="R480" s="3" t="str">
        <f>d11B!R480</f>
        <v>NA</v>
      </c>
      <c r="S480" s="3" t="str">
        <f>d11B!S480</f>
        <v>NA</v>
      </c>
      <c r="T480" s="3" t="b">
        <f>d11B!T480</f>
        <v>1</v>
      </c>
      <c r="U480" s="3" t="b">
        <f>d11B!U480</f>
        <v>0</v>
      </c>
      <c r="V480" s="3" t="str">
        <f>d11B!V480</f>
        <v>NA</v>
      </c>
      <c r="W480" s="3" t="b">
        <f>d11B!W480</f>
        <v>0</v>
      </c>
      <c r="X480" s="3" t="b">
        <f>d11B!X480</f>
        <v>0</v>
      </c>
      <c r="Y480" s="3" t="str">
        <f>d11B!Y480</f>
        <v>added age uncertainties based on power fit on LR04 uncertainties</v>
      </c>
      <c r="Z480" s="3">
        <f>d11B!Z480</f>
        <v>1210</v>
      </c>
    </row>
    <row r="481" spans="1:26">
      <c r="A481" s="3" t="str">
        <f>d11B!A481</f>
        <v>boron isotopes</v>
      </c>
      <c r="B481" s="3" t="str">
        <f>d11B!B481</f>
        <v>Anagnostou</v>
      </c>
      <c r="C481" s="3">
        <f>d11B!C481</f>
        <v>2020</v>
      </c>
      <c r="D481" s="3" t="str">
        <f>d11B!D481</f>
        <v>10.1038/s41467-020-17887-x</v>
      </c>
      <c r="E481" s="3">
        <f>d11B!E481</f>
        <v>54060.411187614773</v>
      </c>
      <c r="F481" s="3">
        <f>d11B!F481</f>
        <v>255.1492446506376</v>
      </c>
      <c r="G481" s="3">
        <f>d11B!G481</f>
        <v>255.1492446506376</v>
      </c>
      <c r="H481" s="3">
        <f>d11B!H481</f>
        <v>54.060411187614775</v>
      </c>
      <c r="I481" s="3">
        <f>d11B!I481</f>
        <v>0.2551492446506376</v>
      </c>
      <c r="J481" s="3">
        <f>d11B!J481</f>
        <v>0.2551492446506376</v>
      </c>
      <c r="K481" s="3">
        <f>d11B!K481</f>
        <v>495.40851576186196</v>
      </c>
      <c r="L481" s="3">
        <f>d11B!L481</f>
        <v>123.19747628543098</v>
      </c>
      <c r="M481" s="3">
        <f>d11B!M481</f>
        <v>93.441997541832961</v>
      </c>
      <c r="N481" s="3" t="b">
        <f>d11B!N481</f>
        <v>1</v>
      </c>
      <c r="O481" s="3">
        <f>d11B!O481</f>
        <v>1</v>
      </c>
      <c r="P481" s="3" t="str">
        <f>d11B!P481</f>
        <v>all known sources of error have been quantified and/or sensitivity of the CO2 estimate to those sources is small</v>
      </c>
      <c r="Q481" s="3" t="str">
        <f>d11B!Q481</f>
        <v>NA</v>
      </c>
      <c r="R481" s="3" t="str">
        <f>d11B!R481</f>
        <v>NA</v>
      </c>
      <c r="S481" s="3" t="str">
        <f>d11B!S481</f>
        <v>NA</v>
      </c>
      <c r="T481" s="3" t="b">
        <f>d11B!T481</f>
        <v>1</v>
      </c>
      <c r="U481" s="3" t="b">
        <f>d11B!U481</f>
        <v>0</v>
      </c>
      <c r="V481" s="3" t="str">
        <f>d11B!V481</f>
        <v>NA</v>
      </c>
      <c r="W481" s="3" t="b">
        <f>d11B!W481</f>
        <v>0</v>
      </c>
      <c r="X481" s="3" t="b">
        <f>d11B!X481</f>
        <v>0</v>
      </c>
      <c r="Y481" s="3" t="str">
        <f>d11B!Y481</f>
        <v>added age uncertainties based on power fit on LR04 uncertainties</v>
      </c>
      <c r="Z481" s="3">
        <f>d11B!Z481</f>
        <v>1210</v>
      </c>
    </row>
    <row r="482" spans="1:26">
      <c r="A482" s="3" t="str">
        <f>d11B!A482</f>
        <v>boron isotopes</v>
      </c>
      <c r="B482" s="3" t="str">
        <f>d11B!B482</f>
        <v>Anagnostou</v>
      </c>
      <c r="C482" s="3">
        <f>d11B!C482</f>
        <v>2020</v>
      </c>
      <c r="D482" s="3" t="str">
        <f>d11B!D482</f>
        <v>10.1038/s41467-020-17887-x</v>
      </c>
      <c r="E482" s="3">
        <f>d11B!E482</f>
        <v>54080.302342469695</v>
      </c>
      <c r="F482" s="3">
        <f>d11B!F482</f>
        <v>255.23826119964514</v>
      </c>
      <c r="G482" s="3">
        <f>d11B!G482</f>
        <v>255.23826119964514</v>
      </c>
      <c r="H482" s="3">
        <f>d11B!H482</f>
        <v>54.080302342469693</v>
      </c>
      <c r="I482" s="3">
        <f>d11B!I482</f>
        <v>0.25523826119964516</v>
      </c>
      <c r="J482" s="3">
        <f>d11B!J482</f>
        <v>0.25523826119964516</v>
      </c>
      <c r="K482" s="3">
        <f>d11B!K482</f>
        <v>570.32789862555501</v>
      </c>
      <c r="L482" s="3">
        <f>d11B!L482</f>
        <v>114.98988355773997</v>
      </c>
      <c r="M482" s="3">
        <f>d11B!M482</f>
        <v>98.23477144886499</v>
      </c>
      <c r="N482" s="3" t="b">
        <f>d11B!N482</f>
        <v>1</v>
      </c>
      <c r="O482" s="3">
        <f>d11B!O482</f>
        <v>1</v>
      </c>
      <c r="P482" s="3" t="str">
        <f>d11B!P482</f>
        <v>all known sources of error have been quantified and/or sensitivity of the CO2 estimate to those sources is small</v>
      </c>
      <c r="Q482" s="3" t="str">
        <f>d11B!Q482</f>
        <v>NA</v>
      </c>
      <c r="R482" s="3" t="str">
        <f>d11B!R482</f>
        <v>NA</v>
      </c>
      <c r="S482" s="3" t="str">
        <f>d11B!S482</f>
        <v>NA</v>
      </c>
      <c r="T482" s="3" t="b">
        <f>d11B!T482</f>
        <v>1</v>
      </c>
      <c r="U482" s="3" t="b">
        <f>d11B!U482</f>
        <v>0</v>
      </c>
      <c r="V482" s="3" t="str">
        <f>d11B!V482</f>
        <v>NA</v>
      </c>
      <c r="W482" s="3" t="b">
        <f>d11B!W482</f>
        <v>0</v>
      </c>
      <c r="X482" s="3" t="b">
        <f>d11B!X482</f>
        <v>0</v>
      </c>
      <c r="Y482" s="3" t="str">
        <f>d11B!Y482</f>
        <v>added age uncertainties based on power fit on LR04 uncertainties</v>
      </c>
      <c r="Z482" s="3">
        <f>d11B!Z482</f>
        <v>1210</v>
      </c>
    </row>
    <row r="483" spans="1:26">
      <c r="A483" s="3" t="str">
        <f>d11B!A483</f>
        <v>boron isotopes</v>
      </c>
      <c r="B483" s="3" t="str">
        <f>d11B!B483</f>
        <v>Anagnostou</v>
      </c>
      <c r="C483" s="3">
        <f>d11B!C483</f>
        <v>2020</v>
      </c>
      <c r="D483" s="3" t="str">
        <f>d11B!D483</f>
        <v>10.1038/s41467-020-17887-x</v>
      </c>
      <c r="E483" s="3">
        <f>d11B!E483</f>
        <v>53942.169000000002</v>
      </c>
      <c r="F483" s="3">
        <f>d11B!F483</f>
        <v>254.62005423496873</v>
      </c>
      <c r="G483" s="3">
        <f>d11B!G483</f>
        <v>254.62005423496873</v>
      </c>
      <c r="H483" s="3">
        <f>d11B!H483</f>
        <v>53.942169</v>
      </c>
      <c r="I483" s="3">
        <f>d11B!I483</f>
        <v>0.25462005423496875</v>
      </c>
      <c r="J483" s="3">
        <f>d11B!J483</f>
        <v>0.25462005423496875</v>
      </c>
      <c r="K483" s="3">
        <f>d11B!K483</f>
        <v>695.33791809627894</v>
      </c>
      <c r="L483" s="3">
        <f>d11B!L483</f>
        <v>177.88649015947601</v>
      </c>
      <c r="M483" s="3">
        <f>d11B!M483</f>
        <v>159.20833465432588</v>
      </c>
      <c r="N483" s="3" t="b">
        <f>d11B!N483</f>
        <v>1</v>
      </c>
      <c r="O483" s="3">
        <f>d11B!O483</f>
        <v>1</v>
      </c>
      <c r="P483" s="3" t="str">
        <f>d11B!P483</f>
        <v>all known sources of error have been quantified and/or sensitivity of the CO2 estimate to those sources is small</v>
      </c>
      <c r="Q483" s="3" t="str">
        <f>d11B!Q483</f>
        <v>NA</v>
      </c>
      <c r="R483" s="3" t="str">
        <f>d11B!R483</f>
        <v>NA</v>
      </c>
      <c r="S483" s="3" t="str">
        <f>d11B!S483</f>
        <v>NA</v>
      </c>
      <c r="T483" s="3" t="b">
        <f>d11B!T483</f>
        <v>1</v>
      </c>
      <c r="U483" s="3" t="b">
        <f>d11B!U483</f>
        <v>0</v>
      </c>
      <c r="V483" s="3" t="str">
        <f>d11B!V483</f>
        <v>NA</v>
      </c>
      <c r="W483" s="3" t="b">
        <f>d11B!W483</f>
        <v>0</v>
      </c>
      <c r="X483" s="3" t="b">
        <f>d11B!X483</f>
        <v>0</v>
      </c>
      <c r="Y483" s="3" t="str">
        <f>d11B!Y483</f>
        <v>added age uncertainties based on power fit on LR04 uncertainties</v>
      </c>
      <c r="Z483" s="3">
        <f>d11B!Z483</f>
        <v>1265</v>
      </c>
    </row>
    <row r="484" spans="1:26">
      <c r="A484" s="3" t="str">
        <f>d11B!A484</f>
        <v>boron isotopes</v>
      </c>
      <c r="B484" s="3" t="str">
        <f>d11B!B484</f>
        <v>Anagnostou</v>
      </c>
      <c r="C484" s="3">
        <f>d11B!C484</f>
        <v>2020</v>
      </c>
      <c r="D484" s="3" t="str">
        <f>d11B!D484</f>
        <v>10.1038/s41467-020-17887-x</v>
      </c>
      <c r="E484" s="3">
        <f>d11B!E484</f>
        <v>53952.565999999999</v>
      </c>
      <c r="F484" s="3">
        <f>d11B!F484</f>
        <v>254.66658819666802</v>
      </c>
      <c r="G484" s="3">
        <f>d11B!G484</f>
        <v>254.66658819666802</v>
      </c>
      <c r="H484" s="3">
        <f>d11B!H484</f>
        <v>53.952565999999997</v>
      </c>
      <c r="I484" s="3">
        <f>d11B!I484</f>
        <v>0.25466658819666804</v>
      </c>
      <c r="J484" s="3">
        <f>d11B!J484</f>
        <v>0.25466658819666804</v>
      </c>
      <c r="K484" s="3">
        <f>d11B!K484</f>
        <v>1053.5212527856202</v>
      </c>
      <c r="L484" s="3">
        <f>d11B!L484</f>
        <v>285.35306943885985</v>
      </c>
      <c r="M484" s="3">
        <f>d11B!M484</f>
        <v>230.25267600757115</v>
      </c>
      <c r="N484" s="3" t="b">
        <f>d11B!N484</f>
        <v>1</v>
      </c>
      <c r="O484" s="3">
        <f>d11B!O484</f>
        <v>1</v>
      </c>
      <c r="P484" s="3" t="str">
        <f>d11B!P484</f>
        <v>all known sources of error have been quantified and/or sensitivity of the CO2 estimate to those sources is small</v>
      </c>
      <c r="Q484" s="3" t="str">
        <f>d11B!Q484</f>
        <v>NA</v>
      </c>
      <c r="R484" s="3" t="str">
        <f>d11B!R484</f>
        <v>NA</v>
      </c>
      <c r="S484" s="3" t="str">
        <f>d11B!S484</f>
        <v>NA</v>
      </c>
      <c r="T484" s="3" t="b">
        <f>d11B!T484</f>
        <v>1</v>
      </c>
      <c r="U484" s="3" t="b">
        <f>d11B!U484</f>
        <v>0</v>
      </c>
      <c r="V484" s="3" t="str">
        <f>d11B!V484</f>
        <v>NA</v>
      </c>
      <c r="W484" s="3" t="b">
        <f>d11B!W484</f>
        <v>0</v>
      </c>
      <c r="X484" s="3" t="b">
        <f>d11B!X484</f>
        <v>0</v>
      </c>
      <c r="Y484" s="3" t="str">
        <f>d11B!Y484</f>
        <v>added age uncertainties based on power fit on LR04 uncertainties</v>
      </c>
      <c r="Z484" s="3">
        <f>d11B!Z484</f>
        <v>1265</v>
      </c>
    </row>
    <row r="485" spans="1:26">
      <c r="A485" s="3" t="str">
        <f>d11B!A485</f>
        <v>boron isotopes</v>
      </c>
      <c r="B485" s="3" t="str">
        <f>d11B!B485</f>
        <v>Anagnostou</v>
      </c>
      <c r="C485" s="3">
        <f>d11B!C485</f>
        <v>2020</v>
      </c>
      <c r="D485" s="3" t="str">
        <f>d11B!D485</f>
        <v>10.1038/s41467-020-17887-x</v>
      </c>
      <c r="E485" s="3">
        <f>d11B!E485</f>
        <v>53963.347000000002</v>
      </c>
      <c r="F485" s="3">
        <f>d11B!F485</f>
        <v>254.71484034062803</v>
      </c>
      <c r="G485" s="3">
        <f>d11B!G485</f>
        <v>254.71484034062803</v>
      </c>
      <c r="H485" s="3">
        <f>d11B!H485</f>
        <v>53.963346999999999</v>
      </c>
      <c r="I485" s="3">
        <f>d11B!I485</f>
        <v>0.25471484034062802</v>
      </c>
      <c r="J485" s="3">
        <f>d11B!J485</f>
        <v>0.25471484034062802</v>
      </c>
      <c r="K485" s="3">
        <f>d11B!K485</f>
        <v>886.88412238078399</v>
      </c>
      <c r="L485" s="3">
        <f>d11B!L485</f>
        <v>309.64717326814616</v>
      </c>
      <c r="M485" s="3">
        <f>d11B!M485</f>
        <v>234.76626367786196</v>
      </c>
      <c r="N485" s="3" t="b">
        <f>d11B!N485</f>
        <v>1</v>
      </c>
      <c r="O485" s="3">
        <f>d11B!O485</f>
        <v>1</v>
      </c>
      <c r="P485" s="3" t="str">
        <f>d11B!P485</f>
        <v>all known sources of error have been quantified and/or sensitivity of the CO2 estimate to those sources is small</v>
      </c>
      <c r="Q485" s="3" t="str">
        <f>d11B!Q485</f>
        <v>NA</v>
      </c>
      <c r="R485" s="3" t="str">
        <f>d11B!R485</f>
        <v>NA</v>
      </c>
      <c r="S485" s="3" t="str">
        <f>d11B!S485</f>
        <v>NA</v>
      </c>
      <c r="T485" s="3" t="b">
        <f>d11B!T485</f>
        <v>1</v>
      </c>
      <c r="U485" s="3" t="b">
        <f>d11B!U485</f>
        <v>0</v>
      </c>
      <c r="V485" s="3" t="str">
        <f>d11B!V485</f>
        <v>NA</v>
      </c>
      <c r="W485" s="3" t="b">
        <f>d11B!W485</f>
        <v>0</v>
      </c>
      <c r="X485" s="3" t="b">
        <f>d11B!X485</f>
        <v>0</v>
      </c>
      <c r="Y485" s="3" t="str">
        <f>d11B!Y485</f>
        <v>added age uncertainties based on power fit on LR04 uncertainties</v>
      </c>
      <c r="Z485" s="3">
        <f>d11B!Z485</f>
        <v>1265</v>
      </c>
    </row>
    <row r="486" spans="1:26">
      <c r="A486" s="3" t="str">
        <f>d11B!A486</f>
        <v>boron isotopes</v>
      </c>
      <c r="B486" s="3" t="str">
        <f>d11B!B486</f>
        <v>Anagnostou</v>
      </c>
      <c r="C486" s="3">
        <f>d11B!C486</f>
        <v>2020</v>
      </c>
      <c r="D486" s="3" t="str">
        <f>d11B!D486</f>
        <v>10.1038/s41467-020-17887-x</v>
      </c>
      <c r="E486" s="3">
        <f>d11B!E486</f>
        <v>53974.127999999997</v>
      </c>
      <c r="F486" s="3">
        <f>d11B!F486</f>
        <v>254.76309198523856</v>
      </c>
      <c r="G486" s="3">
        <f>d11B!G486</f>
        <v>254.76309198523856</v>
      </c>
      <c r="H486" s="3">
        <f>d11B!H486</f>
        <v>53.974128</v>
      </c>
      <c r="I486" s="3">
        <f>d11B!I486</f>
        <v>0.25476309198523855</v>
      </c>
      <c r="J486" s="3">
        <f>d11B!J486</f>
        <v>0.25476309198523855</v>
      </c>
      <c r="K486" s="3">
        <f>d11B!K486</f>
        <v>1002.1904564469901</v>
      </c>
      <c r="L486" s="3">
        <f>d11B!L486</f>
        <v>550.17822845680007</v>
      </c>
      <c r="M486" s="3">
        <f>d11B!M486</f>
        <v>343.59212966174709</v>
      </c>
      <c r="N486" s="3" t="b">
        <f>d11B!N486</f>
        <v>1</v>
      </c>
      <c r="O486" s="3">
        <f>d11B!O486</f>
        <v>1</v>
      </c>
      <c r="P486" s="3" t="str">
        <f>d11B!P486</f>
        <v>all known sources of error have been quantified and/or sensitivity of the CO2 estimate to those sources is small</v>
      </c>
      <c r="Q486" s="3" t="str">
        <f>d11B!Q486</f>
        <v>NA</v>
      </c>
      <c r="R486" s="3" t="str">
        <f>d11B!R486</f>
        <v>NA</v>
      </c>
      <c r="S486" s="3" t="str">
        <f>d11B!S486</f>
        <v>NA</v>
      </c>
      <c r="T486" s="3" t="b">
        <f>d11B!T486</f>
        <v>1</v>
      </c>
      <c r="U486" s="3" t="b">
        <f>d11B!U486</f>
        <v>0</v>
      </c>
      <c r="V486" s="3" t="str">
        <f>d11B!V486</f>
        <v>NA</v>
      </c>
      <c r="W486" s="3" t="b">
        <f>d11B!W486</f>
        <v>0</v>
      </c>
      <c r="X486" s="3" t="b">
        <f>d11B!X486</f>
        <v>0</v>
      </c>
      <c r="Y486" s="3" t="str">
        <f>d11B!Y486</f>
        <v>added age uncertainties based on power fit on LR04 uncertainties</v>
      </c>
      <c r="Z486" s="3">
        <f>d11B!Z486</f>
        <v>1265</v>
      </c>
    </row>
    <row r="487" spans="1:26">
      <c r="A487" s="3" t="str">
        <f>d11B!A487</f>
        <v>boron isotopes</v>
      </c>
      <c r="B487" s="3" t="str">
        <f>d11B!B487</f>
        <v>Anagnostou</v>
      </c>
      <c r="C487" s="3">
        <f>d11B!C487</f>
        <v>2020</v>
      </c>
      <c r="D487" s="3" t="str">
        <f>d11B!D487</f>
        <v>10.1038/s41467-020-17887-x</v>
      </c>
      <c r="E487" s="3">
        <f>d11B!E487</f>
        <v>53986.576000000001</v>
      </c>
      <c r="F487" s="3">
        <f>d11B!F487</f>
        <v>254.818803865132</v>
      </c>
      <c r="G487" s="3">
        <f>d11B!G487</f>
        <v>254.818803865132</v>
      </c>
      <c r="H487" s="3">
        <f>d11B!H487</f>
        <v>53.986575999999999</v>
      </c>
      <c r="I487" s="3">
        <f>d11B!I487</f>
        <v>0.254818803865132</v>
      </c>
      <c r="J487" s="3">
        <f>d11B!J487</f>
        <v>0.254818803865132</v>
      </c>
      <c r="K487" s="3">
        <f>d11B!K487</f>
        <v>1089.96428720464</v>
      </c>
      <c r="L487" s="3">
        <f>d11B!L487</f>
        <v>415.60584103128008</v>
      </c>
      <c r="M487" s="3">
        <f>d11B!M487</f>
        <v>313.17288235883495</v>
      </c>
      <c r="N487" s="3" t="b">
        <f>d11B!N487</f>
        <v>1</v>
      </c>
      <c r="O487" s="3">
        <f>d11B!O487</f>
        <v>1</v>
      </c>
      <c r="P487" s="3" t="str">
        <f>d11B!P487</f>
        <v>all known sources of error have been quantified and/or sensitivity of the CO2 estimate to those sources is small</v>
      </c>
      <c r="Q487" s="3" t="str">
        <f>d11B!Q487</f>
        <v>NA</v>
      </c>
      <c r="R487" s="3" t="str">
        <f>d11B!R487</f>
        <v>NA</v>
      </c>
      <c r="S487" s="3" t="str">
        <f>d11B!S487</f>
        <v>NA</v>
      </c>
      <c r="T487" s="3" t="b">
        <f>d11B!T487</f>
        <v>1</v>
      </c>
      <c r="U487" s="3" t="b">
        <f>d11B!U487</f>
        <v>0</v>
      </c>
      <c r="V487" s="3" t="str">
        <f>d11B!V487</f>
        <v>NA</v>
      </c>
      <c r="W487" s="3" t="b">
        <f>d11B!W487</f>
        <v>0</v>
      </c>
      <c r="X487" s="3" t="b">
        <f>d11B!X487</f>
        <v>0</v>
      </c>
      <c r="Y487" s="3" t="str">
        <f>d11B!Y487</f>
        <v>added age uncertainties based on power fit on LR04 uncertainties</v>
      </c>
      <c r="Z487" s="3">
        <f>d11B!Z487</f>
        <v>1265</v>
      </c>
    </row>
    <row r="488" spans="1:26">
      <c r="A488" s="3" t="str">
        <f>d11B!A488</f>
        <v>boron isotopes</v>
      </c>
      <c r="B488" s="3" t="str">
        <f>d11B!B488</f>
        <v>Anagnostou</v>
      </c>
      <c r="C488" s="3">
        <f>d11B!C488</f>
        <v>2020</v>
      </c>
      <c r="D488" s="3" t="str">
        <f>d11B!D488</f>
        <v>10.1038/s41467-020-17887-x</v>
      </c>
      <c r="E488" s="3">
        <f>d11B!E488</f>
        <v>54017.394</v>
      </c>
      <c r="F488" s="3">
        <f>d11B!F488</f>
        <v>254.95672908051176</v>
      </c>
      <c r="G488" s="3">
        <f>d11B!G488</f>
        <v>254.95672908051176</v>
      </c>
      <c r="H488" s="3">
        <f>d11B!H488</f>
        <v>54.017394000000003</v>
      </c>
      <c r="I488" s="3">
        <f>d11B!I488</f>
        <v>0.25495672908051176</v>
      </c>
      <c r="J488" s="3">
        <f>d11B!J488</f>
        <v>0.25495672908051176</v>
      </c>
      <c r="K488" s="3">
        <f>d11B!K488</f>
        <v>1305.17473549897</v>
      </c>
      <c r="L488" s="3">
        <f>d11B!L488</f>
        <v>473.52132427876995</v>
      </c>
      <c r="M488" s="3">
        <f>d11B!M488</f>
        <v>345.65862416189395</v>
      </c>
      <c r="N488" s="3" t="b">
        <f>d11B!N488</f>
        <v>1</v>
      </c>
      <c r="O488" s="3">
        <f>d11B!O488</f>
        <v>1</v>
      </c>
      <c r="P488" s="3" t="str">
        <f>d11B!P488</f>
        <v>all known sources of error have been quantified and/or sensitivity of the CO2 estimate to those sources is small</v>
      </c>
      <c r="Q488" s="3" t="str">
        <f>d11B!Q488</f>
        <v>NA</v>
      </c>
      <c r="R488" s="3" t="str">
        <f>d11B!R488</f>
        <v>NA</v>
      </c>
      <c r="S488" s="3" t="str">
        <f>d11B!S488</f>
        <v>NA</v>
      </c>
      <c r="T488" s="3" t="b">
        <f>d11B!T488</f>
        <v>1</v>
      </c>
      <c r="U488" s="3" t="b">
        <f>d11B!U488</f>
        <v>0</v>
      </c>
      <c r="V488" s="3" t="str">
        <f>d11B!V488</f>
        <v>NA</v>
      </c>
      <c r="W488" s="3" t="b">
        <f>d11B!W488</f>
        <v>0</v>
      </c>
      <c r="X488" s="3" t="b">
        <f>d11B!X488</f>
        <v>0</v>
      </c>
      <c r="Y488" s="3" t="str">
        <f>d11B!Y488</f>
        <v>added age uncertainties based on power fit on LR04 uncertainties</v>
      </c>
      <c r="Z488" s="3">
        <f>d11B!Z488</f>
        <v>1265</v>
      </c>
    </row>
    <row r="489" spans="1:26">
      <c r="A489" s="3" t="str">
        <f>d11B!A489</f>
        <v>boron isotopes</v>
      </c>
      <c r="B489" s="3" t="str">
        <f>d11B!B489</f>
        <v>Anagnostou</v>
      </c>
      <c r="C489" s="3">
        <f>d11B!C489</f>
        <v>2020</v>
      </c>
      <c r="D489" s="3" t="str">
        <f>d11B!D489</f>
        <v>10.1038/s41467-020-17887-x</v>
      </c>
      <c r="E489" s="3">
        <f>d11B!E489</f>
        <v>54026.845000000001</v>
      </c>
      <c r="F489" s="3">
        <f>d11B!F489</f>
        <v>254.99902598617993</v>
      </c>
      <c r="G489" s="3">
        <f>d11B!G489</f>
        <v>254.99902598617993</v>
      </c>
      <c r="H489" s="3">
        <f>d11B!H489</f>
        <v>54.026845000000002</v>
      </c>
      <c r="I489" s="3">
        <f>d11B!I489</f>
        <v>0.25499902598617991</v>
      </c>
      <c r="J489" s="3">
        <f>d11B!J489</f>
        <v>0.25499902598617991</v>
      </c>
      <c r="K489" s="3">
        <f>d11B!K489</f>
        <v>1498.2414597634199</v>
      </c>
      <c r="L489" s="3">
        <f>d11B!L489</f>
        <v>403.2980181013902</v>
      </c>
      <c r="M489" s="3">
        <f>d11B!M489</f>
        <v>345.19808990226988</v>
      </c>
      <c r="N489" s="3" t="b">
        <f>d11B!N489</f>
        <v>1</v>
      </c>
      <c r="O489" s="3">
        <f>d11B!O489</f>
        <v>1</v>
      </c>
      <c r="P489" s="3" t="str">
        <f>d11B!P489</f>
        <v>all known sources of error have been quantified and/or sensitivity of the CO2 estimate to those sources is small</v>
      </c>
      <c r="Q489" s="3" t="str">
        <f>d11B!Q489</f>
        <v>NA</v>
      </c>
      <c r="R489" s="3" t="str">
        <f>d11B!R489</f>
        <v>NA</v>
      </c>
      <c r="S489" s="3" t="str">
        <f>d11B!S489</f>
        <v>NA</v>
      </c>
      <c r="T489" s="3" t="b">
        <f>d11B!T489</f>
        <v>1</v>
      </c>
      <c r="U489" s="3" t="b">
        <f>d11B!U489</f>
        <v>0</v>
      </c>
      <c r="V489" s="3" t="str">
        <f>d11B!V489</f>
        <v>NA</v>
      </c>
      <c r="W489" s="3" t="b">
        <f>d11B!W489</f>
        <v>0</v>
      </c>
      <c r="X489" s="3" t="b">
        <f>d11B!X489</f>
        <v>0</v>
      </c>
      <c r="Y489" s="3" t="str">
        <f>d11B!Y489</f>
        <v>added age uncertainties based on power fit on LR04 uncertainties</v>
      </c>
      <c r="Z489" s="3">
        <f>d11B!Z489</f>
        <v>1265</v>
      </c>
    </row>
    <row r="490" spans="1:26">
      <c r="A490" s="3" t="str">
        <f>d11B!A490</f>
        <v>boron isotopes</v>
      </c>
      <c r="B490" s="3" t="str">
        <f>d11B!B490</f>
        <v>Anagnostou</v>
      </c>
      <c r="C490" s="3">
        <f>d11B!C490</f>
        <v>2020</v>
      </c>
      <c r="D490" s="3" t="str">
        <f>d11B!D490</f>
        <v>10.1038/s41467-020-17887-x</v>
      </c>
      <c r="E490" s="3">
        <f>d11B!E490</f>
        <v>54038.981999999996</v>
      </c>
      <c r="F490" s="3">
        <f>d11B!F490</f>
        <v>255.05334322577585</v>
      </c>
      <c r="G490" s="3">
        <f>d11B!G490</f>
        <v>255.05334322577585</v>
      </c>
      <c r="H490" s="3">
        <f>d11B!H490</f>
        <v>54.038981999999997</v>
      </c>
      <c r="I490" s="3">
        <f>d11B!I490</f>
        <v>0.25505334322577583</v>
      </c>
      <c r="J490" s="3">
        <f>d11B!J490</f>
        <v>0.25505334322577583</v>
      </c>
      <c r="K490" s="3">
        <f>d11B!K490</f>
        <v>875.37559594397999</v>
      </c>
      <c r="L490" s="3">
        <f>d11B!L490</f>
        <v>215.40776826534989</v>
      </c>
      <c r="M490" s="3">
        <f>d11B!M490</f>
        <v>210.55846558305495</v>
      </c>
      <c r="N490" s="3" t="b">
        <f>d11B!N490</f>
        <v>1</v>
      </c>
      <c r="O490" s="3">
        <f>d11B!O490</f>
        <v>1</v>
      </c>
      <c r="P490" s="3" t="str">
        <f>d11B!P490</f>
        <v>all known sources of error have been quantified and/or sensitivity of the CO2 estimate to those sources is small</v>
      </c>
      <c r="Q490" s="3" t="str">
        <f>d11B!Q490</f>
        <v>NA</v>
      </c>
      <c r="R490" s="3" t="str">
        <f>d11B!R490</f>
        <v>NA</v>
      </c>
      <c r="S490" s="3" t="str">
        <f>d11B!S490</f>
        <v>NA</v>
      </c>
      <c r="T490" s="3" t="b">
        <f>d11B!T490</f>
        <v>1</v>
      </c>
      <c r="U490" s="3" t="b">
        <f>d11B!U490</f>
        <v>0</v>
      </c>
      <c r="V490" s="3" t="str">
        <f>d11B!V490</f>
        <v>NA</v>
      </c>
      <c r="W490" s="3" t="b">
        <f>d11B!W490</f>
        <v>0</v>
      </c>
      <c r="X490" s="3" t="b">
        <f>d11B!X490</f>
        <v>0</v>
      </c>
      <c r="Y490" s="3" t="str">
        <f>d11B!Y490</f>
        <v>added age uncertainties based on power fit on LR04 uncertainties</v>
      </c>
      <c r="Z490" s="3">
        <f>d11B!Z490</f>
        <v>1265</v>
      </c>
    </row>
    <row r="491" spans="1:26">
      <c r="A491" s="3" t="str">
        <f>d11B!A491</f>
        <v>boron isotopes</v>
      </c>
      <c r="B491" s="3" t="str">
        <f>d11B!B491</f>
        <v>Anagnostou</v>
      </c>
      <c r="C491" s="3">
        <f>d11B!C491</f>
        <v>2020</v>
      </c>
      <c r="D491" s="3" t="str">
        <f>d11B!D491</f>
        <v>10.1038/s41467-020-17887-x</v>
      </c>
      <c r="E491" s="3">
        <f>d11B!E491</f>
        <v>54046.892</v>
      </c>
      <c r="F491" s="3">
        <f>d11B!F491</f>
        <v>255.08874284981422</v>
      </c>
      <c r="G491" s="3">
        <f>d11B!G491</f>
        <v>255.08874284981422</v>
      </c>
      <c r="H491" s="3">
        <f>d11B!H491</f>
        <v>54.046892</v>
      </c>
      <c r="I491" s="3">
        <f>d11B!I491</f>
        <v>0.2550887428498142</v>
      </c>
      <c r="J491" s="3">
        <f>d11B!J491</f>
        <v>0.2550887428498142</v>
      </c>
      <c r="K491" s="3">
        <f>d11B!K491</f>
        <v>488.18404020497098</v>
      </c>
      <c r="L491" s="3">
        <f>d11B!L491</f>
        <v>185.69501103180107</v>
      </c>
      <c r="M491" s="3">
        <f>d11B!M491</f>
        <v>141.91578926257097</v>
      </c>
      <c r="N491" s="3" t="b">
        <f>d11B!N491</f>
        <v>1</v>
      </c>
      <c r="O491" s="3">
        <f>d11B!O491</f>
        <v>1</v>
      </c>
      <c r="P491" s="3" t="str">
        <f>d11B!P491</f>
        <v>all known sources of error have been quantified and/or sensitivity of the CO2 estimate to those sources is small</v>
      </c>
      <c r="Q491" s="3" t="str">
        <f>d11B!Q491</f>
        <v>NA</v>
      </c>
      <c r="R491" s="3" t="str">
        <f>d11B!R491</f>
        <v>NA</v>
      </c>
      <c r="S491" s="3" t="str">
        <f>d11B!S491</f>
        <v>NA</v>
      </c>
      <c r="T491" s="3" t="b">
        <f>d11B!T491</f>
        <v>1</v>
      </c>
      <c r="U491" s="3" t="b">
        <f>d11B!U491</f>
        <v>0</v>
      </c>
      <c r="V491" s="3" t="str">
        <f>d11B!V491</f>
        <v>NA</v>
      </c>
      <c r="W491" s="3" t="b">
        <f>d11B!W491</f>
        <v>0</v>
      </c>
      <c r="X491" s="3" t="b">
        <f>d11B!X491</f>
        <v>0</v>
      </c>
      <c r="Y491" s="3" t="str">
        <f>d11B!Y491</f>
        <v>added age uncertainties based on power fit on LR04 uncertainties</v>
      </c>
      <c r="Z491" s="3">
        <f>d11B!Z491</f>
        <v>1265</v>
      </c>
    </row>
    <row r="492" spans="1:26">
      <c r="A492" s="3" t="str">
        <f>d11B!A492</f>
        <v>boron isotopes</v>
      </c>
      <c r="B492" s="3" t="str">
        <f>d11B!B492</f>
        <v>Anagnostou</v>
      </c>
      <c r="C492" s="3">
        <f>d11B!C492</f>
        <v>2020</v>
      </c>
      <c r="D492" s="3" t="str">
        <f>d11B!D492</f>
        <v>10.1038/s41467-020-17887-x</v>
      </c>
      <c r="E492" s="3">
        <f>d11B!E492</f>
        <v>54047.175000000003</v>
      </c>
      <c r="F492" s="3">
        <f>d11B!F492</f>
        <v>255.0900093547784</v>
      </c>
      <c r="G492" s="3">
        <f>d11B!G492</f>
        <v>255.0900093547784</v>
      </c>
      <c r="H492" s="3">
        <f>d11B!H492</f>
        <v>54.047175000000003</v>
      </c>
      <c r="I492" s="3">
        <f>d11B!I492</f>
        <v>0.25509000935477838</v>
      </c>
      <c r="J492" s="3">
        <f>d11B!J492</f>
        <v>0.25509000935477838</v>
      </c>
      <c r="K492" s="3">
        <f>d11B!K492</f>
        <v>606.56728107833101</v>
      </c>
      <c r="L492" s="3">
        <f>d11B!L492</f>
        <v>272.29355327322105</v>
      </c>
      <c r="M492" s="3">
        <f>d11B!M492</f>
        <v>181.39267161229299</v>
      </c>
      <c r="N492" s="3" t="b">
        <f>d11B!N492</f>
        <v>1</v>
      </c>
      <c r="O492" s="3">
        <f>d11B!O492</f>
        <v>1</v>
      </c>
      <c r="P492" s="3" t="str">
        <f>d11B!P492</f>
        <v>all known sources of error have been quantified and/or sensitivity of the CO2 estimate to those sources is small</v>
      </c>
      <c r="Q492" s="3" t="str">
        <f>d11B!Q492</f>
        <v>NA</v>
      </c>
      <c r="R492" s="3" t="str">
        <f>d11B!R492</f>
        <v>NA</v>
      </c>
      <c r="S492" s="3" t="str">
        <f>d11B!S492</f>
        <v>NA</v>
      </c>
      <c r="T492" s="3" t="b">
        <f>d11B!T492</f>
        <v>1</v>
      </c>
      <c r="U492" s="3" t="b">
        <f>d11B!U492</f>
        <v>0</v>
      </c>
      <c r="V492" s="3" t="str">
        <f>d11B!V492</f>
        <v>NA</v>
      </c>
      <c r="W492" s="3" t="b">
        <f>d11B!W492</f>
        <v>0</v>
      </c>
      <c r="X492" s="3" t="b">
        <f>d11B!X492</f>
        <v>0</v>
      </c>
      <c r="Y492" s="3" t="str">
        <f>d11B!Y492</f>
        <v>added age uncertainties based on power fit on LR04 uncertainties</v>
      </c>
      <c r="Z492" s="3">
        <f>d11B!Z492</f>
        <v>1265</v>
      </c>
    </row>
    <row r="493" spans="1:26">
      <c r="A493" s="3" t="str">
        <f>d11B!A493</f>
        <v>boron isotopes</v>
      </c>
      <c r="B493" s="3" t="str">
        <f>d11B!B493</f>
        <v>Anagnostou</v>
      </c>
      <c r="C493" s="3">
        <f>d11B!C493</f>
        <v>2020</v>
      </c>
      <c r="D493" s="3" t="str">
        <f>d11B!D493</f>
        <v>10.1038/s41467-020-17887-x</v>
      </c>
      <c r="E493" s="3">
        <f>d11B!E493</f>
        <v>54049.010999999999</v>
      </c>
      <c r="F493" s="3">
        <f>d11B!F493</f>
        <v>255.09822596521425</v>
      </c>
      <c r="G493" s="3">
        <f>d11B!G493</f>
        <v>255.09822596521425</v>
      </c>
      <c r="H493" s="3">
        <f>d11B!H493</f>
        <v>54.049011</v>
      </c>
      <c r="I493" s="3">
        <f>d11B!I493</f>
        <v>0.25509822596521425</v>
      </c>
      <c r="J493" s="3">
        <f>d11B!J493</f>
        <v>0.25509822596521425</v>
      </c>
      <c r="K493" s="3">
        <f>d11B!K493</f>
        <v>2335.39126805674</v>
      </c>
      <c r="L493" s="3">
        <f>d11B!L493</f>
        <v>1704.7161598873899</v>
      </c>
      <c r="M493" s="3">
        <f>d11B!M493</f>
        <v>822.32606318810008</v>
      </c>
      <c r="N493" s="3" t="b">
        <f>d11B!N493</f>
        <v>1</v>
      </c>
      <c r="O493" s="3">
        <f>d11B!O493</f>
        <v>1</v>
      </c>
      <c r="P493" s="3" t="str">
        <f>d11B!P493</f>
        <v>all known sources of error have been quantified and/or sensitivity of the CO2 estimate to those sources is small</v>
      </c>
      <c r="Q493" s="3" t="str">
        <f>d11B!Q493</f>
        <v>NA</v>
      </c>
      <c r="R493" s="3" t="str">
        <f>d11B!R493</f>
        <v>NA</v>
      </c>
      <c r="S493" s="3" t="str">
        <f>d11B!S493</f>
        <v>NA</v>
      </c>
      <c r="T493" s="3" t="b">
        <f>d11B!T493</f>
        <v>1</v>
      </c>
      <c r="U493" s="3" t="b">
        <f>d11B!U493</f>
        <v>0</v>
      </c>
      <c r="V493" s="3" t="str">
        <f>d11B!V493</f>
        <v>NA</v>
      </c>
      <c r="W493" s="3" t="b">
        <f>d11B!W493</f>
        <v>0</v>
      </c>
      <c r="X493" s="3" t="b">
        <f>d11B!X493</f>
        <v>0</v>
      </c>
      <c r="Y493" s="3" t="str">
        <f>d11B!Y493</f>
        <v>added age uncertainties based on power fit on LR04 uncertainties</v>
      </c>
      <c r="Z493" s="3">
        <f>d11B!Z493</f>
        <v>1265</v>
      </c>
    </row>
    <row r="494" spans="1:26">
      <c r="A494" s="3" t="str">
        <f>d11B!A494</f>
        <v>boron isotopes</v>
      </c>
      <c r="B494" s="3" t="str">
        <f>d11B!B494</f>
        <v>Anagnostou</v>
      </c>
      <c r="C494" s="3">
        <f>d11B!C494</f>
        <v>2020</v>
      </c>
      <c r="D494" s="3" t="str">
        <f>d11B!D494</f>
        <v>10.1038/s41467-020-17887-x</v>
      </c>
      <c r="E494" s="3">
        <f>d11B!E494</f>
        <v>54049.717000000004</v>
      </c>
      <c r="F494" s="3">
        <f>d11B!F494</f>
        <v>255.10138550764461</v>
      </c>
      <c r="G494" s="3">
        <f>d11B!G494</f>
        <v>255.10138550764461</v>
      </c>
      <c r="H494" s="3">
        <f>d11B!H494</f>
        <v>54.049717000000001</v>
      </c>
      <c r="I494" s="3">
        <f>d11B!I494</f>
        <v>0.25510138550764461</v>
      </c>
      <c r="J494" s="3">
        <f>d11B!J494</f>
        <v>0.25510138550764461</v>
      </c>
      <c r="K494" s="3">
        <f>d11B!K494</f>
        <v>1213.4622398075201</v>
      </c>
      <c r="L494" s="3">
        <f>d11B!L494</f>
        <v>371.63058194769997</v>
      </c>
      <c r="M494" s="3">
        <f>d11B!M494</f>
        <v>288.77104309824813</v>
      </c>
      <c r="N494" s="3" t="b">
        <f>d11B!N494</f>
        <v>1</v>
      </c>
      <c r="O494" s="3">
        <f>d11B!O494</f>
        <v>1</v>
      </c>
      <c r="P494" s="3" t="str">
        <f>d11B!P494</f>
        <v>all known sources of error have been quantified and/or sensitivity of the CO2 estimate to those sources is small</v>
      </c>
      <c r="Q494" s="3" t="str">
        <f>d11B!Q494</f>
        <v>NA</v>
      </c>
      <c r="R494" s="3" t="str">
        <f>d11B!R494</f>
        <v>NA</v>
      </c>
      <c r="S494" s="3" t="str">
        <f>d11B!S494</f>
        <v>NA</v>
      </c>
      <c r="T494" s="3" t="b">
        <f>d11B!T494</f>
        <v>1</v>
      </c>
      <c r="U494" s="3" t="b">
        <f>d11B!U494</f>
        <v>0</v>
      </c>
      <c r="V494" s="3" t="str">
        <f>d11B!V494</f>
        <v>NA</v>
      </c>
      <c r="W494" s="3" t="b">
        <f>d11B!W494</f>
        <v>0</v>
      </c>
      <c r="X494" s="3" t="b">
        <f>d11B!X494</f>
        <v>0</v>
      </c>
      <c r="Y494" s="3" t="str">
        <f>d11B!Y494</f>
        <v>added age uncertainties based on power fit on LR04 uncertainties</v>
      </c>
      <c r="Z494" s="3">
        <f>d11B!Z494</f>
        <v>1265</v>
      </c>
    </row>
    <row r="495" spans="1:26">
      <c r="A495" s="3" t="str">
        <f>d11B!A495</f>
        <v>boron isotopes</v>
      </c>
      <c r="B495" s="3" t="str">
        <f>d11B!B495</f>
        <v>Anagnostou</v>
      </c>
      <c r="C495" s="3">
        <f>d11B!C495</f>
        <v>2020</v>
      </c>
      <c r="D495" s="3" t="str">
        <f>d11B!D495</f>
        <v>10.1038/s41467-020-17887-x</v>
      </c>
      <c r="E495" s="3">
        <f>d11B!E495</f>
        <v>54049.717000000004</v>
      </c>
      <c r="F495" s="3">
        <f>d11B!F495</f>
        <v>255.10138550764461</v>
      </c>
      <c r="G495" s="3">
        <f>d11B!G495</f>
        <v>255.10138550764461</v>
      </c>
      <c r="H495" s="3">
        <f>d11B!H495</f>
        <v>54.049717000000001</v>
      </c>
      <c r="I495" s="3">
        <f>d11B!I495</f>
        <v>0.25510138550764461</v>
      </c>
      <c r="J495" s="3">
        <f>d11B!J495</f>
        <v>0.25510138550764461</v>
      </c>
      <c r="K495" s="3">
        <f>d11B!K495</f>
        <v>995.53070533850496</v>
      </c>
      <c r="L495" s="3">
        <f>d11B!L495</f>
        <v>556.93363114007502</v>
      </c>
      <c r="M495" s="3">
        <f>d11B!M495</f>
        <v>366.16508595536197</v>
      </c>
      <c r="N495" s="3" t="b">
        <f>d11B!N495</f>
        <v>1</v>
      </c>
      <c r="O495" s="3">
        <f>d11B!O495</f>
        <v>1</v>
      </c>
      <c r="P495" s="3" t="str">
        <f>d11B!P495</f>
        <v>all known sources of error have been quantified and/or sensitivity of the CO2 estimate to those sources is small</v>
      </c>
      <c r="Q495" s="3" t="str">
        <f>d11B!Q495</f>
        <v>NA</v>
      </c>
      <c r="R495" s="3" t="str">
        <f>d11B!R495</f>
        <v>NA</v>
      </c>
      <c r="S495" s="3" t="str">
        <f>d11B!S495</f>
        <v>NA</v>
      </c>
      <c r="T495" s="3" t="b">
        <f>d11B!T495</f>
        <v>1</v>
      </c>
      <c r="U495" s="3" t="b">
        <f>d11B!U495</f>
        <v>0</v>
      </c>
      <c r="V495" s="3" t="str">
        <f>d11B!V495</f>
        <v>NA</v>
      </c>
      <c r="W495" s="3" t="b">
        <f>d11B!W495</f>
        <v>0</v>
      </c>
      <c r="X495" s="3" t="b">
        <f>d11B!X495</f>
        <v>0</v>
      </c>
      <c r="Y495" s="3" t="str">
        <f>d11B!Y495</f>
        <v>added age uncertainties based on power fit on LR04 uncertainties</v>
      </c>
      <c r="Z495" s="3">
        <f>d11B!Z495</f>
        <v>1265</v>
      </c>
    </row>
    <row r="496" spans="1:26">
      <c r="A496" s="3" t="str">
        <f>d11B!A496</f>
        <v>boron isotopes</v>
      </c>
      <c r="B496" s="3" t="str">
        <f>d11B!B496</f>
        <v>Anagnostou</v>
      </c>
      <c r="C496" s="3">
        <f>d11B!C496</f>
        <v>2020</v>
      </c>
      <c r="D496" s="3" t="str">
        <f>d11B!D496</f>
        <v>10.1038/s41467-020-17887-x</v>
      </c>
      <c r="E496" s="3">
        <f>d11B!E496</f>
        <v>54050.15</v>
      </c>
      <c r="F496" s="3">
        <f>d11B!F496</f>
        <v>255.10332329960715</v>
      </c>
      <c r="G496" s="3">
        <f>d11B!G496</f>
        <v>255.10332329960715</v>
      </c>
      <c r="H496" s="3">
        <f>d11B!H496</f>
        <v>54.050150000000002</v>
      </c>
      <c r="I496" s="3">
        <f>d11B!I496</f>
        <v>0.25510332329960717</v>
      </c>
      <c r="J496" s="3">
        <f>d11B!J496</f>
        <v>0.25510332329960717</v>
      </c>
      <c r="K496" s="3">
        <f>d11B!K496</f>
        <v>1025.16378982885</v>
      </c>
      <c r="L496" s="3">
        <f>d11B!L496</f>
        <v>791.2901825321901</v>
      </c>
      <c r="M496" s="3">
        <f>d11B!M496</f>
        <v>418.19884975720902</v>
      </c>
      <c r="N496" s="3" t="b">
        <f>d11B!N496</f>
        <v>1</v>
      </c>
      <c r="O496" s="3">
        <f>d11B!O496</f>
        <v>1</v>
      </c>
      <c r="P496" s="3" t="str">
        <f>d11B!P496</f>
        <v>all known sources of error have been quantified and/or sensitivity of the CO2 estimate to those sources is small</v>
      </c>
      <c r="Q496" s="3" t="str">
        <f>d11B!Q496</f>
        <v>NA</v>
      </c>
      <c r="R496" s="3" t="str">
        <f>d11B!R496</f>
        <v>NA</v>
      </c>
      <c r="S496" s="3" t="str">
        <f>d11B!S496</f>
        <v>NA</v>
      </c>
      <c r="T496" s="3" t="b">
        <f>d11B!T496</f>
        <v>1</v>
      </c>
      <c r="U496" s="3" t="b">
        <f>d11B!U496</f>
        <v>0</v>
      </c>
      <c r="V496" s="3" t="str">
        <f>d11B!V496</f>
        <v>NA</v>
      </c>
      <c r="W496" s="3" t="b">
        <f>d11B!W496</f>
        <v>0</v>
      </c>
      <c r="X496" s="3" t="b">
        <f>d11B!X496</f>
        <v>0</v>
      </c>
      <c r="Y496" s="3" t="str">
        <f>d11B!Y496</f>
        <v>added age uncertainties based on power fit on LR04 uncertainties</v>
      </c>
      <c r="Z496" s="3">
        <f>d11B!Z496</f>
        <v>1265</v>
      </c>
    </row>
    <row r="497" spans="1:26">
      <c r="A497" s="3" t="str">
        <f>d11B!A497</f>
        <v>boron isotopes</v>
      </c>
      <c r="B497" s="3" t="str">
        <f>d11B!B497</f>
        <v>Anagnostou</v>
      </c>
      <c r="C497" s="3">
        <f>d11B!C497</f>
        <v>2020</v>
      </c>
      <c r="D497" s="3" t="str">
        <f>d11B!D497</f>
        <v>10.1038/s41467-020-17887-x</v>
      </c>
      <c r="E497" s="3">
        <f>d11B!E497</f>
        <v>54051.352999999996</v>
      </c>
      <c r="F497" s="3">
        <f>d11B!F497</f>
        <v>255.10870704534256</v>
      </c>
      <c r="G497" s="3">
        <f>d11B!G497</f>
        <v>255.10870704534256</v>
      </c>
      <c r="H497" s="3">
        <f>d11B!H497</f>
        <v>54.051352999999999</v>
      </c>
      <c r="I497" s="3">
        <f>d11B!I497</f>
        <v>0.25510870704534255</v>
      </c>
      <c r="J497" s="3">
        <f>d11B!J497</f>
        <v>0.25510870704534255</v>
      </c>
      <c r="K497" s="3">
        <f>d11B!K497</f>
        <v>1389.1321325174899</v>
      </c>
      <c r="L497" s="3">
        <f>d11B!L497</f>
        <v>723.06848030809033</v>
      </c>
      <c r="M497" s="3">
        <f>d11B!M497</f>
        <v>442.05933245656092</v>
      </c>
      <c r="N497" s="3" t="b">
        <f>d11B!N497</f>
        <v>1</v>
      </c>
      <c r="O497" s="3">
        <f>d11B!O497</f>
        <v>1</v>
      </c>
      <c r="P497" s="3" t="str">
        <f>d11B!P497</f>
        <v>all known sources of error have been quantified and/or sensitivity of the CO2 estimate to those sources is small</v>
      </c>
      <c r="Q497" s="3" t="str">
        <f>d11B!Q497</f>
        <v>NA</v>
      </c>
      <c r="R497" s="3" t="str">
        <f>d11B!R497</f>
        <v>NA</v>
      </c>
      <c r="S497" s="3" t="str">
        <f>d11B!S497</f>
        <v>NA</v>
      </c>
      <c r="T497" s="3" t="b">
        <f>d11B!T497</f>
        <v>1</v>
      </c>
      <c r="U497" s="3" t="b">
        <f>d11B!U497</f>
        <v>0</v>
      </c>
      <c r="V497" s="3" t="str">
        <f>d11B!V497</f>
        <v>NA</v>
      </c>
      <c r="W497" s="3" t="b">
        <f>d11B!W497</f>
        <v>0</v>
      </c>
      <c r="X497" s="3" t="b">
        <f>d11B!X497</f>
        <v>0</v>
      </c>
      <c r="Y497" s="3" t="str">
        <f>d11B!Y497</f>
        <v>added age uncertainties based on power fit on LR04 uncertainties</v>
      </c>
      <c r="Z497" s="3">
        <f>d11B!Z497</f>
        <v>1265</v>
      </c>
    </row>
    <row r="498" spans="1:26">
      <c r="A498" s="3" t="str">
        <f>d11B!A498</f>
        <v>boron isotopes</v>
      </c>
      <c r="B498" s="3" t="str">
        <f>d11B!B498</f>
        <v>Anagnostou</v>
      </c>
      <c r="C498" s="3">
        <f>d11B!C498</f>
        <v>2020</v>
      </c>
      <c r="D498" s="3" t="str">
        <f>d11B!D498</f>
        <v>10.1038/s41467-020-17887-x</v>
      </c>
      <c r="E498" s="3">
        <f>d11B!E498</f>
        <v>54054.51</v>
      </c>
      <c r="F498" s="3">
        <f>d11B!F498</f>
        <v>255.12283543252246</v>
      </c>
      <c r="G498" s="3">
        <f>d11B!G498</f>
        <v>255.12283543252246</v>
      </c>
      <c r="H498" s="3">
        <f>d11B!H498</f>
        <v>54.054510000000001</v>
      </c>
      <c r="I498" s="3">
        <f>d11B!I498</f>
        <v>0.25512283543252245</v>
      </c>
      <c r="J498" s="3">
        <f>d11B!J498</f>
        <v>0.25512283543252245</v>
      </c>
      <c r="K498" s="3">
        <f>d11B!K498</f>
        <v>578.76896596384609</v>
      </c>
      <c r="L498" s="3">
        <f>d11B!L498</f>
        <v>212.76843829620191</v>
      </c>
      <c r="M498" s="3">
        <f>d11B!M498</f>
        <v>150.93849742796209</v>
      </c>
      <c r="N498" s="3" t="b">
        <f>d11B!N498</f>
        <v>1</v>
      </c>
      <c r="O498" s="3">
        <f>d11B!O498</f>
        <v>1</v>
      </c>
      <c r="P498" s="3" t="str">
        <f>d11B!P498</f>
        <v>all known sources of error have been quantified and/or sensitivity of the CO2 estimate to those sources is small</v>
      </c>
      <c r="Q498" s="3" t="str">
        <f>d11B!Q498</f>
        <v>NA</v>
      </c>
      <c r="R498" s="3" t="str">
        <f>d11B!R498</f>
        <v>NA</v>
      </c>
      <c r="S498" s="3" t="str">
        <f>d11B!S498</f>
        <v>NA</v>
      </c>
      <c r="T498" s="3" t="b">
        <f>d11B!T498</f>
        <v>1</v>
      </c>
      <c r="U498" s="3" t="b">
        <f>d11B!U498</f>
        <v>0</v>
      </c>
      <c r="V498" s="3" t="str">
        <f>d11B!V498</f>
        <v>NA</v>
      </c>
      <c r="W498" s="3" t="b">
        <f>d11B!W498</f>
        <v>0</v>
      </c>
      <c r="X498" s="3" t="b">
        <f>d11B!X498</f>
        <v>0</v>
      </c>
      <c r="Y498" s="3" t="str">
        <f>d11B!Y498</f>
        <v>added age uncertainties based on power fit on LR04 uncertainties</v>
      </c>
      <c r="Z498" s="3">
        <f>d11B!Z498</f>
        <v>1265</v>
      </c>
    </row>
    <row r="499" spans="1:26">
      <c r="A499" s="3" t="str">
        <f>d11B!A499</f>
        <v>boron isotopes</v>
      </c>
      <c r="B499" s="3" t="str">
        <f>d11B!B499</f>
        <v>Anagnostou</v>
      </c>
      <c r="C499" s="3">
        <f>d11B!C499</f>
        <v>2020</v>
      </c>
      <c r="D499" s="3" t="str">
        <f>d11B!D499</f>
        <v>10.1038/s41467-020-17887-x</v>
      </c>
      <c r="E499" s="3">
        <f>d11B!E499</f>
        <v>54064.745999999999</v>
      </c>
      <c r="F499" s="3">
        <f>d11B!F499</f>
        <v>255.16864387191919</v>
      </c>
      <c r="G499" s="3">
        <f>d11B!G499</f>
        <v>255.16864387191919</v>
      </c>
      <c r="H499" s="3">
        <f>d11B!H499</f>
        <v>54.064746</v>
      </c>
      <c r="I499" s="3">
        <f>d11B!I499</f>
        <v>0.25516864387191918</v>
      </c>
      <c r="J499" s="3">
        <f>d11B!J499</f>
        <v>0.25516864387191918</v>
      </c>
      <c r="K499" s="3">
        <f>d11B!K499</f>
        <v>482.77647525841303</v>
      </c>
      <c r="L499" s="3">
        <f>d11B!L499</f>
        <v>144.42621524845788</v>
      </c>
      <c r="M499" s="3">
        <f>d11B!M499</f>
        <v>126.13700929462107</v>
      </c>
      <c r="N499" s="3" t="b">
        <f>d11B!N499</f>
        <v>1</v>
      </c>
      <c r="O499" s="3">
        <f>d11B!O499</f>
        <v>1</v>
      </c>
      <c r="P499" s="3" t="str">
        <f>d11B!P499</f>
        <v>all known sources of error have been quantified and/or sensitivity of the CO2 estimate to those sources is small</v>
      </c>
      <c r="Q499" s="3" t="str">
        <f>d11B!Q499</f>
        <v>NA</v>
      </c>
      <c r="R499" s="3" t="str">
        <f>d11B!R499</f>
        <v>NA</v>
      </c>
      <c r="S499" s="3" t="str">
        <f>d11B!S499</f>
        <v>NA</v>
      </c>
      <c r="T499" s="3" t="b">
        <f>d11B!T499</f>
        <v>1</v>
      </c>
      <c r="U499" s="3" t="b">
        <f>d11B!U499</f>
        <v>0</v>
      </c>
      <c r="V499" s="3" t="str">
        <f>d11B!V499</f>
        <v>NA</v>
      </c>
      <c r="W499" s="3" t="b">
        <f>d11B!W499</f>
        <v>0</v>
      </c>
      <c r="X499" s="3" t="b">
        <f>d11B!X499</f>
        <v>0</v>
      </c>
      <c r="Y499" s="3" t="str">
        <f>d11B!Y499</f>
        <v>added age uncertainties based on power fit on LR04 uncertainties</v>
      </c>
      <c r="Z499" s="3">
        <f>d11B!Z499</f>
        <v>1265</v>
      </c>
    </row>
    <row r="500" spans="1:26">
      <c r="A500" s="3" t="str">
        <f>d11B!A500</f>
        <v>boron isotopes</v>
      </c>
      <c r="B500" s="3" t="str">
        <f>d11B!B500</f>
        <v>Anagnostou</v>
      </c>
      <c r="C500" s="3">
        <f>d11B!C500</f>
        <v>2020</v>
      </c>
      <c r="D500" s="3" t="str">
        <f>d11B!D500</f>
        <v>10.1038/s41467-020-17887-x</v>
      </c>
      <c r="E500" s="3">
        <f>d11B!E500</f>
        <v>54074.538</v>
      </c>
      <c r="F500" s="3">
        <f>d11B!F500</f>
        <v>255.21246488939678</v>
      </c>
      <c r="G500" s="3">
        <f>d11B!G500</f>
        <v>255.21246488939678</v>
      </c>
      <c r="H500" s="3">
        <f>d11B!H500</f>
        <v>54.074538000000004</v>
      </c>
      <c r="I500" s="3">
        <f>d11B!I500</f>
        <v>0.25521246488939681</v>
      </c>
      <c r="J500" s="3">
        <f>d11B!J500</f>
        <v>0.25521246488939681</v>
      </c>
      <c r="K500" s="3">
        <f>d11B!K500</f>
        <v>547.75343319574995</v>
      </c>
      <c r="L500" s="3">
        <f>d11B!L500</f>
        <v>168.08127143048102</v>
      </c>
      <c r="M500" s="3">
        <f>d11B!M500</f>
        <v>130.29299073533099</v>
      </c>
      <c r="N500" s="3" t="b">
        <f>d11B!N500</f>
        <v>1</v>
      </c>
      <c r="O500" s="3">
        <f>d11B!O500</f>
        <v>1</v>
      </c>
      <c r="P500" s="3" t="str">
        <f>d11B!P500</f>
        <v>all known sources of error have been quantified and/or sensitivity of the CO2 estimate to those sources is small</v>
      </c>
      <c r="Q500" s="3" t="str">
        <f>d11B!Q500</f>
        <v>NA</v>
      </c>
      <c r="R500" s="3" t="str">
        <f>d11B!R500</f>
        <v>NA</v>
      </c>
      <c r="S500" s="3" t="str">
        <f>d11B!S500</f>
        <v>NA</v>
      </c>
      <c r="T500" s="3" t="b">
        <f>d11B!T500</f>
        <v>1</v>
      </c>
      <c r="U500" s="3" t="b">
        <f>d11B!U500</f>
        <v>0</v>
      </c>
      <c r="V500" s="3" t="str">
        <f>d11B!V500</f>
        <v>NA</v>
      </c>
      <c r="W500" s="3" t="b">
        <f>d11B!W500</f>
        <v>0</v>
      </c>
      <c r="X500" s="3" t="b">
        <f>d11B!X500</f>
        <v>0</v>
      </c>
      <c r="Y500" s="3" t="str">
        <f>d11B!Y500</f>
        <v>added age uncertainties based on power fit on LR04 uncertainties</v>
      </c>
      <c r="Z500" s="3">
        <f>d11B!Z500</f>
        <v>1265</v>
      </c>
    </row>
    <row r="501" spans="1:26">
      <c r="A501" s="3" t="str">
        <f>d11B!A501</f>
        <v>boron isotopes</v>
      </c>
      <c r="B501" s="3" t="str">
        <f>d11B!B501</f>
        <v>Anagnostou</v>
      </c>
      <c r="C501" s="3">
        <f>d11B!C501</f>
        <v>2020</v>
      </c>
      <c r="D501" s="3" t="str">
        <f>d11B!D501</f>
        <v>10.1038/s41467-020-17887-x</v>
      </c>
      <c r="E501" s="3">
        <f>d11B!E501</f>
        <v>54088.008000000002</v>
      </c>
      <c r="F501" s="3">
        <f>d11B!F501</f>
        <v>255.272744967927</v>
      </c>
      <c r="G501" s="3">
        <f>d11B!G501</f>
        <v>255.272744967927</v>
      </c>
      <c r="H501" s="3">
        <f>d11B!H501</f>
        <v>54.088008000000002</v>
      </c>
      <c r="I501" s="3">
        <f>d11B!I501</f>
        <v>0.25527274496792701</v>
      </c>
      <c r="J501" s="3">
        <f>d11B!J501</f>
        <v>0.25527274496792701</v>
      </c>
      <c r="K501" s="3">
        <f>d11B!K501</f>
        <v>527.38080535207689</v>
      </c>
      <c r="L501" s="3">
        <f>d11B!L501</f>
        <v>362.2143627886071</v>
      </c>
      <c r="M501" s="3">
        <f>d11B!M501</f>
        <v>183.41909047176989</v>
      </c>
      <c r="N501" s="3" t="b">
        <f>d11B!N501</f>
        <v>1</v>
      </c>
      <c r="O501" s="3">
        <f>d11B!O501</f>
        <v>1</v>
      </c>
      <c r="P501" s="3" t="str">
        <f>d11B!P501</f>
        <v>all known sources of error have been quantified and/or sensitivity of the CO2 estimate to those sources is small</v>
      </c>
      <c r="Q501" s="3" t="str">
        <f>d11B!Q501</f>
        <v>NA</v>
      </c>
      <c r="R501" s="3" t="str">
        <f>d11B!R501</f>
        <v>NA</v>
      </c>
      <c r="S501" s="3" t="str">
        <f>d11B!S501</f>
        <v>NA</v>
      </c>
      <c r="T501" s="3" t="b">
        <f>d11B!T501</f>
        <v>1</v>
      </c>
      <c r="U501" s="3" t="b">
        <f>d11B!U501</f>
        <v>0</v>
      </c>
      <c r="V501" s="3" t="str">
        <f>d11B!V501</f>
        <v>NA</v>
      </c>
      <c r="W501" s="3" t="b">
        <f>d11B!W501</f>
        <v>0</v>
      </c>
      <c r="X501" s="3" t="b">
        <f>d11B!X501</f>
        <v>0</v>
      </c>
      <c r="Y501" s="3" t="str">
        <f>d11B!Y501</f>
        <v>added age uncertainties based on power fit on LR04 uncertainties</v>
      </c>
      <c r="Z501" s="3">
        <f>d11B!Z501</f>
        <v>1265</v>
      </c>
    </row>
    <row r="502" spans="1:26">
      <c r="A502" s="3" t="str">
        <f>d11B!A502</f>
        <v>boron isotopes</v>
      </c>
      <c r="B502" s="3" t="str">
        <f>d11B!B502</f>
        <v>Anagnostou</v>
      </c>
      <c r="C502" s="3">
        <f>d11B!C502</f>
        <v>2020</v>
      </c>
      <c r="D502" s="3" t="str">
        <f>d11B!D502</f>
        <v>10.1038/s41467-020-17887-x</v>
      </c>
      <c r="E502" s="3">
        <f>d11B!E502</f>
        <v>56065.999999999993</v>
      </c>
      <c r="F502" s="3">
        <f>d11B!F502</f>
        <v>264.11619210009098</v>
      </c>
      <c r="G502" s="3">
        <f>d11B!G502</f>
        <v>264.11619210009098</v>
      </c>
      <c r="H502" s="3">
        <f>d11B!H502</f>
        <v>56.065999999999995</v>
      </c>
      <c r="I502" s="3">
        <f>d11B!I502</f>
        <v>0.26411619210009096</v>
      </c>
      <c r="J502" s="3">
        <f>d11B!J502</f>
        <v>0.26411619210009096</v>
      </c>
      <c r="K502" s="3">
        <f>d11B!K502</f>
        <v>946.36372627661694</v>
      </c>
      <c r="L502" s="3">
        <f>d11B!L502</f>
        <v>191.13767841611298</v>
      </c>
      <c r="M502" s="3">
        <f>d11B!M502</f>
        <v>166.87760902013895</v>
      </c>
      <c r="N502" s="3" t="b">
        <f>d11B!N502</f>
        <v>1</v>
      </c>
      <c r="O502" s="3">
        <f>d11B!O502</f>
        <v>1</v>
      </c>
      <c r="P502" s="3" t="str">
        <f>d11B!P502</f>
        <v>all known sources of error have been quantified and/or sensitivity of the CO2 estimate to those sources is small</v>
      </c>
      <c r="Q502" s="3" t="str">
        <f>d11B!Q502</f>
        <v>NA</v>
      </c>
      <c r="R502" s="3" t="str">
        <f>d11B!R502</f>
        <v>NA</v>
      </c>
      <c r="S502" s="3" t="str">
        <f>d11B!S502</f>
        <v>NA</v>
      </c>
      <c r="T502" s="3" t="b">
        <f>d11B!T502</f>
        <v>1</v>
      </c>
      <c r="U502" s="3" t="b">
        <f>d11B!U502</f>
        <v>0</v>
      </c>
      <c r="V502" s="3" t="str">
        <f>d11B!V502</f>
        <v>NA</v>
      </c>
      <c r="W502" s="3" t="b">
        <f>d11B!W502</f>
        <v>0</v>
      </c>
      <c r="X502" s="3" t="b">
        <f>d11B!X502</f>
        <v>0</v>
      </c>
      <c r="Y502" s="3" t="str">
        <f>d11B!Y502</f>
        <v>added age uncertainties based on power fit on LR04 uncertainties</v>
      </c>
      <c r="Z502" s="3">
        <f>d11B!Z502</f>
        <v>1209</v>
      </c>
    </row>
    <row r="503" spans="1:26">
      <c r="A503" s="3" t="str">
        <f>d11B!A503</f>
        <v>boron isotopes</v>
      </c>
      <c r="B503" s="3" t="str">
        <f>d11B!B503</f>
        <v>Anagnostou</v>
      </c>
      <c r="C503" s="3">
        <f>d11B!C503</f>
        <v>2020</v>
      </c>
      <c r="D503" s="3" t="str">
        <f>d11B!D503</f>
        <v>10.1038/s41467-020-17887-x</v>
      </c>
      <c r="E503" s="3">
        <f>d11B!E503</f>
        <v>55929</v>
      </c>
      <c r="F503" s="3">
        <f>d11B!F503</f>
        <v>263.50420329058471</v>
      </c>
      <c r="G503" s="3">
        <f>d11B!G503</f>
        <v>263.50420329058471</v>
      </c>
      <c r="H503" s="3">
        <f>d11B!H503</f>
        <v>55.929000000000002</v>
      </c>
      <c r="I503" s="3">
        <f>d11B!I503</f>
        <v>0.26350420329058472</v>
      </c>
      <c r="J503" s="3">
        <f>d11B!J503</f>
        <v>0.26350420329058472</v>
      </c>
      <c r="K503" s="3">
        <f>d11B!K503</f>
        <v>684.83299336502296</v>
      </c>
      <c r="L503" s="3">
        <f>d11B!L503</f>
        <v>171.53745495368605</v>
      </c>
      <c r="M503" s="3">
        <f>d11B!M503</f>
        <v>126.90153478951197</v>
      </c>
      <c r="N503" s="3" t="b">
        <f>d11B!N503</f>
        <v>1</v>
      </c>
      <c r="O503" s="3">
        <f>d11B!O503</f>
        <v>1</v>
      </c>
      <c r="P503" s="3" t="str">
        <f>d11B!P503</f>
        <v>all known sources of error have been quantified and/or sensitivity of the CO2 estimate to those sources is small</v>
      </c>
      <c r="Q503" s="3" t="str">
        <f>d11B!Q503</f>
        <v>NA</v>
      </c>
      <c r="R503" s="3" t="str">
        <f>d11B!R503</f>
        <v>NA</v>
      </c>
      <c r="S503" s="3" t="str">
        <f>d11B!S503</f>
        <v>NA</v>
      </c>
      <c r="T503" s="3" t="b">
        <f>d11B!T503</f>
        <v>1</v>
      </c>
      <c r="U503" s="3" t="b">
        <f>d11B!U503</f>
        <v>0</v>
      </c>
      <c r="V503" s="3" t="str">
        <f>d11B!V503</f>
        <v>NA</v>
      </c>
      <c r="W503" s="3" t="b">
        <f>d11B!W503</f>
        <v>0</v>
      </c>
      <c r="X503" s="3" t="b">
        <f>d11B!X503</f>
        <v>0</v>
      </c>
      <c r="Y503" s="3" t="str">
        <f>d11B!Y503</f>
        <v>added age uncertainties based on power fit on LR04 uncertainties</v>
      </c>
      <c r="Z503" s="3">
        <f>d11B!Z503</f>
        <v>1209</v>
      </c>
    </row>
    <row r="504" spans="1:26">
      <c r="A504" s="3" t="str">
        <f>d11B!A504</f>
        <v>boron isotopes</v>
      </c>
      <c r="B504" s="3" t="str">
        <f>d11B!B504</f>
        <v>Anagnostou</v>
      </c>
      <c r="C504" s="3">
        <f>d11B!C504</f>
        <v>2020</v>
      </c>
      <c r="D504" s="3" t="str">
        <f>d11B!D504</f>
        <v>10.1038/s41467-020-17887-x</v>
      </c>
      <c r="E504" s="3">
        <f>d11B!E504</f>
        <v>55919</v>
      </c>
      <c r="F504" s="3">
        <f>d11B!F504</f>
        <v>263.45952953588176</v>
      </c>
      <c r="G504" s="3">
        <f>d11B!G504</f>
        <v>263.45952953588176</v>
      </c>
      <c r="H504" s="3">
        <f>d11B!H504</f>
        <v>55.918999999999997</v>
      </c>
      <c r="I504" s="3">
        <f>d11B!I504</f>
        <v>0.26345952953588175</v>
      </c>
      <c r="J504" s="3">
        <f>d11B!J504</f>
        <v>0.26345952953588175</v>
      </c>
      <c r="K504" s="3">
        <f>d11B!K504</f>
        <v>1091.1220986073999</v>
      </c>
      <c r="L504" s="3">
        <f>d11B!L504</f>
        <v>214.55218021703013</v>
      </c>
      <c r="M504" s="3">
        <f>d11B!M504</f>
        <v>188.68605964477092</v>
      </c>
      <c r="N504" s="3" t="b">
        <f>d11B!N504</f>
        <v>1</v>
      </c>
      <c r="O504" s="3">
        <f>d11B!O504</f>
        <v>1</v>
      </c>
      <c r="P504" s="3" t="str">
        <f>d11B!P504</f>
        <v>all known sources of error have been quantified and/or sensitivity of the CO2 estimate to those sources is small</v>
      </c>
      <c r="Q504" s="3" t="str">
        <f>d11B!Q504</f>
        <v>NA</v>
      </c>
      <c r="R504" s="3" t="str">
        <f>d11B!R504</f>
        <v>NA</v>
      </c>
      <c r="S504" s="3" t="str">
        <f>d11B!S504</f>
        <v>NA</v>
      </c>
      <c r="T504" s="3" t="b">
        <f>d11B!T504</f>
        <v>1</v>
      </c>
      <c r="U504" s="3" t="b">
        <f>d11B!U504</f>
        <v>0</v>
      </c>
      <c r="V504" s="3" t="str">
        <f>d11B!V504</f>
        <v>NA</v>
      </c>
      <c r="W504" s="3" t="b">
        <f>d11B!W504</f>
        <v>0</v>
      </c>
      <c r="X504" s="3" t="b">
        <f>d11B!X504</f>
        <v>0</v>
      </c>
      <c r="Y504" s="3" t="str">
        <f>d11B!Y504</f>
        <v>added age uncertainties based on power fit on LR04 uncertainties</v>
      </c>
      <c r="Z504" s="3">
        <f>d11B!Z504</f>
        <v>1209</v>
      </c>
    </row>
    <row r="505" spans="1:26">
      <c r="A505" s="3" t="str">
        <f>d11B!A505</f>
        <v>boron isotopes</v>
      </c>
      <c r="B505" s="3" t="str">
        <f>d11B!B505</f>
        <v>Anagnostou</v>
      </c>
      <c r="C505" s="3">
        <f>d11B!C505</f>
        <v>2020</v>
      </c>
      <c r="D505" s="3" t="str">
        <f>d11B!D505</f>
        <v>10.1038/s41467-020-17887-x</v>
      </c>
      <c r="E505" s="3">
        <f>d11B!E505</f>
        <v>55882.692307692312</v>
      </c>
      <c r="F505" s="3">
        <f>d11B!F505</f>
        <v>263.29732596237221</v>
      </c>
      <c r="G505" s="3">
        <f>d11B!G505</f>
        <v>263.29732596237221</v>
      </c>
      <c r="H505" s="3">
        <f>d11B!H505</f>
        <v>55.882692307692309</v>
      </c>
      <c r="I505" s="3">
        <f>d11B!I505</f>
        <v>0.26329732596237221</v>
      </c>
      <c r="J505" s="3">
        <f>d11B!J505</f>
        <v>0.26329732596237221</v>
      </c>
      <c r="K505" s="3">
        <f>d11B!K505</f>
        <v>1731.83587681109</v>
      </c>
      <c r="L505" s="3">
        <f>d11B!L505</f>
        <v>489.25795789388008</v>
      </c>
      <c r="M505" s="3">
        <f>d11B!M505</f>
        <v>387.36318015690995</v>
      </c>
      <c r="N505" s="3" t="b">
        <f>d11B!N505</f>
        <v>1</v>
      </c>
      <c r="O505" s="3">
        <f>d11B!O505</f>
        <v>1</v>
      </c>
      <c r="P505" s="3" t="str">
        <f>d11B!P505</f>
        <v>all known sources of error have been quantified and/or sensitivity of the CO2 estimate to those sources is small</v>
      </c>
      <c r="Q505" s="3" t="str">
        <f>d11B!Q505</f>
        <v>NA</v>
      </c>
      <c r="R505" s="3" t="str">
        <f>d11B!R505</f>
        <v>NA</v>
      </c>
      <c r="S505" s="3" t="str">
        <f>d11B!S505</f>
        <v>NA</v>
      </c>
      <c r="T505" s="3" t="b">
        <f>d11B!T505</f>
        <v>1</v>
      </c>
      <c r="U505" s="3" t="b">
        <f>d11B!U505</f>
        <v>0</v>
      </c>
      <c r="V505" s="3" t="str">
        <f>d11B!V505</f>
        <v>NA</v>
      </c>
      <c r="W505" s="3" t="b">
        <f>d11B!W505</f>
        <v>0</v>
      </c>
      <c r="X505" s="3" t="b">
        <f>d11B!X505</f>
        <v>0</v>
      </c>
      <c r="Y505" s="3" t="str">
        <f>d11B!Y505</f>
        <v>added age uncertainties based on power fit on LR04 uncertainties</v>
      </c>
      <c r="Z505" s="3">
        <f>d11B!Z505</f>
        <v>1209</v>
      </c>
    </row>
    <row r="506" spans="1:26">
      <c r="A506" s="3" t="str">
        <f>d11B!A506</f>
        <v>boron isotopes</v>
      </c>
      <c r="B506" s="3" t="str">
        <f>d11B!B506</f>
        <v>Anagnostou</v>
      </c>
      <c r="C506" s="3">
        <f>d11B!C506</f>
        <v>2020</v>
      </c>
      <c r="D506" s="3" t="str">
        <f>d11B!D506</f>
        <v>10.1038/s41467-020-17887-x</v>
      </c>
      <c r="E506" s="3">
        <f>d11B!E506</f>
        <v>55836.458333333343</v>
      </c>
      <c r="F506" s="3">
        <f>d11B!F506</f>
        <v>263.0907691063486</v>
      </c>
      <c r="G506" s="3">
        <f>d11B!G506</f>
        <v>263.0907691063486</v>
      </c>
      <c r="H506" s="3">
        <f>d11B!H506</f>
        <v>55.83645833333334</v>
      </c>
      <c r="I506" s="3">
        <f>d11B!I506</f>
        <v>0.2630907691063486</v>
      </c>
      <c r="J506" s="3">
        <f>d11B!J506</f>
        <v>0.2630907691063486</v>
      </c>
      <c r="K506" s="3">
        <f>d11B!K506</f>
        <v>1932.70403330318</v>
      </c>
      <c r="L506" s="3">
        <f>d11B!L506</f>
        <v>540.28386496844996</v>
      </c>
      <c r="M506" s="3">
        <f>d11B!M506</f>
        <v>395.26018828891006</v>
      </c>
      <c r="N506" s="3" t="b">
        <f>d11B!N506</f>
        <v>1</v>
      </c>
      <c r="O506" s="3">
        <f>d11B!O506</f>
        <v>1</v>
      </c>
      <c r="P506" s="3" t="str">
        <f>d11B!P506</f>
        <v>all known sources of error have been quantified and/or sensitivity of the CO2 estimate to those sources is small</v>
      </c>
      <c r="Q506" s="3" t="str">
        <f>d11B!Q506</f>
        <v>NA</v>
      </c>
      <c r="R506" s="3" t="str">
        <f>d11B!R506</f>
        <v>NA</v>
      </c>
      <c r="S506" s="3" t="str">
        <f>d11B!S506</f>
        <v>NA</v>
      </c>
      <c r="T506" s="3" t="b">
        <f>d11B!T506</f>
        <v>1</v>
      </c>
      <c r="U506" s="3" t="b">
        <f>d11B!U506</f>
        <v>0</v>
      </c>
      <c r="V506" s="3" t="str">
        <f>d11B!V506</f>
        <v>NA</v>
      </c>
      <c r="W506" s="3" t="b">
        <f>d11B!W506</f>
        <v>0</v>
      </c>
      <c r="X506" s="3" t="b">
        <f>d11B!X506</f>
        <v>0</v>
      </c>
      <c r="Y506" s="3" t="str">
        <f>d11B!Y506</f>
        <v>added age uncertainties based on power fit on LR04 uncertainties</v>
      </c>
      <c r="Z506" s="3">
        <f>d11B!Z506</f>
        <v>1209</v>
      </c>
    </row>
    <row r="507" spans="1:26">
      <c r="A507" s="3" t="str">
        <f>d11B!A507</f>
        <v>boron isotopes</v>
      </c>
      <c r="B507" s="3" t="str">
        <f>d11B!B507</f>
        <v>Anagnostou</v>
      </c>
      <c r="C507" s="3">
        <f>d11B!C507</f>
        <v>2020</v>
      </c>
      <c r="D507" s="3" t="str">
        <f>d11B!D507</f>
        <v>10.1038/s41467-020-17887-x</v>
      </c>
      <c r="E507" s="3">
        <f>d11B!E507</f>
        <v>55797.5</v>
      </c>
      <c r="F507" s="3">
        <f>d11B!F507</f>
        <v>262.91671033356056</v>
      </c>
      <c r="G507" s="3">
        <f>d11B!G507</f>
        <v>262.91671033356056</v>
      </c>
      <c r="H507" s="3">
        <f>d11B!H507</f>
        <v>55.797499999999999</v>
      </c>
      <c r="I507" s="3">
        <f>d11B!I507</f>
        <v>0.26291671033356057</v>
      </c>
      <c r="J507" s="3">
        <f>d11B!J507</f>
        <v>0.26291671033356057</v>
      </c>
      <c r="K507" s="3">
        <f>d11B!K507</f>
        <v>2037.3836024364798</v>
      </c>
      <c r="L507" s="3">
        <f>d11B!L507</f>
        <v>597.96441780671034</v>
      </c>
      <c r="M507" s="3">
        <f>d11B!M507</f>
        <v>437.02842816203975</v>
      </c>
      <c r="N507" s="3" t="b">
        <f>d11B!N507</f>
        <v>1</v>
      </c>
      <c r="O507" s="3">
        <f>d11B!O507</f>
        <v>1</v>
      </c>
      <c r="P507" s="3" t="str">
        <f>d11B!P507</f>
        <v>all known sources of error have been quantified and/or sensitivity of the CO2 estimate to those sources is small</v>
      </c>
      <c r="Q507" s="3" t="str">
        <f>d11B!Q507</f>
        <v>NA</v>
      </c>
      <c r="R507" s="3" t="str">
        <f>d11B!R507</f>
        <v>NA</v>
      </c>
      <c r="S507" s="3" t="str">
        <f>d11B!S507</f>
        <v>NA</v>
      </c>
      <c r="T507" s="3" t="b">
        <f>d11B!T507</f>
        <v>1</v>
      </c>
      <c r="U507" s="3" t="b">
        <f>d11B!U507</f>
        <v>0</v>
      </c>
      <c r="V507" s="3" t="str">
        <f>d11B!V507</f>
        <v>NA</v>
      </c>
      <c r="W507" s="3" t="b">
        <f>d11B!W507</f>
        <v>0</v>
      </c>
      <c r="X507" s="3" t="b">
        <f>d11B!X507</f>
        <v>0</v>
      </c>
      <c r="Y507" s="3" t="str">
        <f>d11B!Y507</f>
        <v>added age uncertainties based on power fit on LR04 uncertainties</v>
      </c>
      <c r="Z507" s="3">
        <f>d11B!Z507</f>
        <v>1209</v>
      </c>
    </row>
    <row r="508" spans="1:26">
      <c r="A508" s="3" t="str">
        <f>d11B!A508</f>
        <v>boron isotopes</v>
      </c>
      <c r="B508" s="3" t="str">
        <f>d11B!B508</f>
        <v>Anagnostou</v>
      </c>
      <c r="C508" s="3">
        <f>d11B!C508</f>
        <v>2020</v>
      </c>
      <c r="D508" s="3" t="str">
        <f>d11B!D508</f>
        <v>10.1038/s41467-020-17887-x</v>
      </c>
      <c r="E508" s="3">
        <f>d11B!E508</f>
        <v>55683.837209302328</v>
      </c>
      <c r="F508" s="3">
        <f>d11B!F508</f>
        <v>262.40884959058712</v>
      </c>
      <c r="G508" s="3">
        <f>d11B!G508</f>
        <v>262.40884959058712</v>
      </c>
      <c r="H508" s="3">
        <f>d11B!H508</f>
        <v>55.683837209302325</v>
      </c>
      <c r="I508" s="3">
        <f>d11B!I508</f>
        <v>0.26240884959058713</v>
      </c>
      <c r="J508" s="3">
        <f>d11B!J508</f>
        <v>0.26240884959058713</v>
      </c>
      <c r="K508" s="3">
        <f>d11B!K508</f>
        <v>1068.5009432220002</v>
      </c>
      <c r="L508" s="3">
        <f>d11B!L508</f>
        <v>213.5972381613899</v>
      </c>
      <c r="M508" s="3">
        <f>d11B!M508</f>
        <v>178.59718773675115</v>
      </c>
      <c r="N508" s="3" t="b">
        <f>d11B!N508</f>
        <v>1</v>
      </c>
      <c r="O508" s="3">
        <f>d11B!O508</f>
        <v>1</v>
      </c>
      <c r="P508" s="3" t="str">
        <f>d11B!P508</f>
        <v>all known sources of error have been quantified and/or sensitivity of the CO2 estimate to those sources is small</v>
      </c>
      <c r="Q508" s="3" t="str">
        <f>d11B!Q508</f>
        <v>NA</v>
      </c>
      <c r="R508" s="3" t="str">
        <f>d11B!R508</f>
        <v>NA</v>
      </c>
      <c r="S508" s="3" t="str">
        <f>d11B!S508</f>
        <v>NA</v>
      </c>
      <c r="T508" s="3" t="b">
        <f>d11B!T508</f>
        <v>1</v>
      </c>
      <c r="U508" s="3" t="b">
        <f>d11B!U508</f>
        <v>0</v>
      </c>
      <c r="V508" s="3" t="str">
        <f>d11B!V508</f>
        <v>NA</v>
      </c>
      <c r="W508" s="3" t="b">
        <f>d11B!W508</f>
        <v>0</v>
      </c>
      <c r="X508" s="3" t="b">
        <f>d11B!X508</f>
        <v>0</v>
      </c>
      <c r="Y508" s="3" t="str">
        <f>d11B!Y508</f>
        <v>added age uncertainties based on power fit on LR04 uncertainties</v>
      </c>
      <c r="Z508" s="3">
        <f>d11B!Z508</f>
        <v>1209</v>
      </c>
    </row>
    <row r="509" spans="1:26">
      <c r="A509" s="3" t="str">
        <f>d11B!A509</f>
        <v>boron isotopes</v>
      </c>
      <c r="B509" s="3" t="str">
        <f>d11B!B509</f>
        <v>Anagnostou</v>
      </c>
      <c r="C509" s="3">
        <f>d11B!C509</f>
        <v>2020</v>
      </c>
      <c r="D509" s="3" t="str">
        <f>d11B!D509</f>
        <v>10.1038/s41467-020-17887-x</v>
      </c>
      <c r="E509" s="3">
        <f>d11B!E509</f>
        <v>39807.929992675781</v>
      </c>
      <c r="F509" s="3">
        <f>d11B!F509</f>
        <v>1</v>
      </c>
      <c r="G509" s="3">
        <f>d11B!G509</f>
        <v>1</v>
      </c>
      <c r="H509" s="3">
        <f>d11B!H509</f>
        <v>39.807929992675781</v>
      </c>
      <c r="I509" s="3">
        <f>d11B!I509</f>
        <v>1E-3</v>
      </c>
      <c r="J509" s="3">
        <f>d11B!J509</f>
        <v>1E-3</v>
      </c>
      <c r="K509" s="3">
        <f>d11B!K509</f>
        <v>1072.4612883721002</v>
      </c>
      <c r="L509" s="3">
        <f>d11B!L509</f>
        <v>233.06603687080974</v>
      </c>
      <c r="M509" s="3">
        <f>d11B!M509</f>
        <v>181.03818815669922</v>
      </c>
      <c r="N509" s="3" t="b">
        <f>d11B!N509</f>
        <v>1</v>
      </c>
      <c r="O509" s="3">
        <f>d11B!O509</f>
        <v>1</v>
      </c>
      <c r="P509" s="3" t="str">
        <f>d11B!P509</f>
        <v>all known sources of error have been quantified and/or sensitivity of the CO2 estimate to those sources is small</v>
      </c>
      <c r="Q509" s="3" t="str">
        <f>d11B!Q509</f>
        <v>NA</v>
      </c>
      <c r="R509" s="3" t="str">
        <f>d11B!R509</f>
        <v>NA</v>
      </c>
      <c r="S509" s="3" t="str">
        <f>d11B!S509</f>
        <v>NA</v>
      </c>
      <c r="T509" s="3" t="b">
        <f>d11B!T509</f>
        <v>1</v>
      </c>
      <c r="U509" s="3" t="b">
        <f>d11B!U509</f>
        <v>0</v>
      </c>
      <c r="V509" s="3" t="str">
        <f>d11B!V509</f>
        <v>NA</v>
      </c>
      <c r="W509" s="3" t="b">
        <f>d11B!W509</f>
        <v>0</v>
      </c>
      <c r="X509" s="3" t="b">
        <f>d11B!X509</f>
        <v>0</v>
      </c>
      <c r="Y509" s="3" t="str">
        <f>d11B!Y509</f>
        <v>NA</v>
      </c>
      <c r="Z509" s="3">
        <f>d11B!Z509</f>
        <v>1260</v>
      </c>
    </row>
    <row r="510" spans="1:26">
      <c r="A510" s="3" t="str">
        <f>d11B!A510</f>
        <v>boron isotopes</v>
      </c>
      <c r="B510" s="3" t="str">
        <f>d11B!B510</f>
        <v>Anagnostou</v>
      </c>
      <c r="C510" s="3">
        <f>d11B!C510</f>
        <v>2020</v>
      </c>
      <c r="D510" s="3" t="str">
        <f>d11B!D510</f>
        <v>10.1038/s41467-020-17887-x</v>
      </c>
      <c r="E510" s="3">
        <f>d11B!E510</f>
        <v>39910.953521728516</v>
      </c>
      <c r="F510" s="3">
        <f>d11B!F510</f>
        <v>1</v>
      </c>
      <c r="G510" s="3">
        <f>d11B!G510</f>
        <v>1</v>
      </c>
      <c r="H510" s="3">
        <f>d11B!H510</f>
        <v>39.910953521728516</v>
      </c>
      <c r="I510" s="3">
        <f>d11B!I510</f>
        <v>1E-3</v>
      </c>
      <c r="J510" s="3">
        <f>d11B!J510</f>
        <v>1E-3</v>
      </c>
      <c r="K510" s="3">
        <f>d11B!K510</f>
        <v>886.84871938971003</v>
      </c>
      <c r="L510" s="3">
        <f>d11B!L510</f>
        <v>175.42693851391994</v>
      </c>
      <c r="M510" s="3">
        <f>d11B!M510</f>
        <v>136.05009171782001</v>
      </c>
      <c r="N510" s="3" t="b">
        <f>d11B!N510</f>
        <v>1</v>
      </c>
      <c r="O510" s="3">
        <f>d11B!O510</f>
        <v>1</v>
      </c>
      <c r="P510" s="3" t="str">
        <f>d11B!P510</f>
        <v>all known sources of error have been quantified and/or sensitivity of the CO2 estimate to those sources is small</v>
      </c>
      <c r="Q510" s="3" t="str">
        <f>d11B!Q510</f>
        <v>NA</v>
      </c>
      <c r="R510" s="3" t="str">
        <f>d11B!R510</f>
        <v>NA</v>
      </c>
      <c r="S510" s="3" t="str">
        <f>d11B!S510</f>
        <v>NA</v>
      </c>
      <c r="T510" s="3" t="b">
        <f>d11B!T510</f>
        <v>1</v>
      </c>
      <c r="U510" s="3" t="b">
        <f>d11B!U510</f>
        <v>0</v>
      </c>
      <c r="V510" s="3" t="str">
        <f>d11B!V510</f>
        <v>NA</v>
      </c>
      <c r="W510" s="3" t="b">
        <f>d11B!W510</f>
        <v>0</v>
      </c>
      <c r="X510" s="3" t="b">
        <f>d11B!X510</f>
        <v>0</v>
      </c>
      <c r="Y510" s="3" t="str">
        <f>d11B!Y510</f>
        <v>NA</v>
      </c>
      <c r="Z510" s="3">
        <f>d11B!Z510</f>
        <v>1260</v>
      </c>
    </row>
    <row r="511" spans="1:26">
      <c r="A511" s="3" t="str">
        <f>d11B!A511</f>
        <v>boron isotopes</v>
      </c>
      <c r="B511" s="3" t="str">
        <f>d11B!B511</f>
        <v>Anagnostou</v>
      </c>
      <c r="C511" s="3">
        <f>d11B!C511</f>
        <v>2020</v>
      </c>
      <c r="D511" s="3" t="str">
        <f>d11B!D511</f>
        <v>10.1038/s41467-020-17887-x</v>
      </c>
      <c r="E511" s="3">
        <f>d11B!E511</f>
        <v>39982.666015625</v>
      </c>
      <c r="F511" s="3">
        <f>d11B!F511</f>
        <v>1</v>
      </c>
      <c r="G511" s="3">
        <f>d11B!G511</f>
        <v>1</v>
      </c>
      <c r="H511" s="3">
        <f>d11B!H511</f>
        <v>39.982666015625</v>
      </c>
      <c r="I511" s="3">
        <f>d11B!I511</f>
        <v>1E-3</v>
      </c>
      <c r="J511" s="3">
        <f>d11B!J511</f>
        <v>1E-3</v>
      </c>
      <c r="K511" s="3">
        <f>d11B!K511</f>
        <v>866.11306356412899</v>
      </c>
      <c r="L511" s="3">
        <f>d11B!L511</f>
        <v>163.34331930210112</v>
      </c>
      <c r="M511" s="3">
        <f>d11B!M511</f>
        <v>145.84332353198192</v>
      </c>
      <c r="N511" s="3" t="b">
        <f>d11B!N511</f>
        <v>1</v>
      </c>
      <c r="O511" s="3">
        <f>d11B!O511</f>
        <v>1</v>
      </c>
      <c r="P511" s="3" t="str">
        <f>d11B!P511</f>
        <v>all known sources of error have been quantified and/or sensitivity of the CO2 estimate to those sources is small</v>
      </c>
      <c r="Q511" s="3" t="str">
        <f>d11B!Q511</f>
        <v>NA</v>
      </c>
      <c r="R511" s="3" t="str">
        <f>d11B!R511</f>
        <v>NA</v>
      </c>
      <c r="S511" s="3" t="str">
        <f>d11B!S511</f>
        <v>NA</v>
      </c>
      <c r="T511" s="3" t="b">
        <f>d11B!T511</f>
        <v>1</v>
      </c>
      <c r="U511" s="3" t="b">
        <f>d11B!U511</f>
        <v>0</v>
      </c>
      <c r="V511" s="3" t="str">
        <f>d11B!V511</f>
        <v>NA</v>
      </c>
      <c r="W511" s="3" t="b">
        <f>d11B!W511</f>
        <v>0</v>
      </c>
      <c r="X511" s="3" t="b">
        <f>d11B!X511</f>
        <v>0</v>
      </c>
      <c r="Y511" s="3" t="str">
        <f>d11B!Y511</f>
        <v>NA</v>
      </c>
      <c r="Z511" s="3">
        <f>d11B!Z511</f>
        <v>1260</v>
      </c>
    </row>
    <row r="512" spans="1:26">
      <c r="A512" s="3" t="str">
        <f>d11B!A512</f>
        <v>boron isotopes</v>
      </c>
      <c r="B512" s="3" t="str">
        <f>d11B!B512</f>
        <v>Anagnostou</v>
      </c>
      <c r="C512" s="3">
        <f>d11B!C512</f>
        <v>2020</v>
      </c>
      <c r="D512" s="3" t="str">
        <f>d11B!D512</f>
        <v>10.1038/s41467-020-17887-x</v>
      </c>
      <c r="E512" s="3">
        <f>d11B!E512</f>
        <v>40061.538696289063</v>
      </c>
      <c r="F512" s="3">
        <f>d11B!F512</f>
        <v>1</v>
      </c>
      <c r="G512" s="3">
        <f>d11B!G512</f>
        <v>1</v>
      </c>
      <c r="H512" s="3">
        <f>d11B!H512</f>
        <v>40.061538696289063</v>
      </c>
      <c r="I512" s="3">
        <f>d11B!I512</f>
        <v>1E-3</v>
      </c>
      <c r="J512" s="3">
        <f>d11B!J512</f>
        <v>1E-3</v>
      </c>
      <c r="K512" s="3">
        <f>d11B!K512</f>
        <v>1171.6999534782599</v>
      </c>
      <c r="L512" s="3">
        <f>d11B!L512</f>
        <v>277.37210143302013</v>
      </c>
      <c r="M512" s="3">
        <f>d11B!M512</f>
        <v>202.99209309877187</v>
      </c>
      <c r="N512" s="3" t="b">
        <f>d11B!N512</f>
        <v>1</v>
      </c>
      <c r="O512" s="3">
        <f>d11B!O512</f>
        <v>1</v>
      </c>
      <c r="P512" s="3" t="str">
        <f>d11B!P512</f>
        <v>all known sources of error have been quantified and/or sensitivity of the CO2 estimate to those sources is small</v>
      </c>
      <c r="Q512" s="3" t="str">
        <f>d11B!Q512</f>
        <v>NA</v>
      </c>
      <c r="R512" s="3" t="str">
        <f>d11B!R512</f>
        <v>NA</v>
      </c>
      <c r="S512" s="3" t="str">
        <f>d11B!S512</f>
        <v>NA</v>
      </c>
      <c r="T512" s="3" t="b">
        <f>d11B!T512</f>
        <v>1</v>
      </c>
      <c r="U512" s="3" t="b">
        <f>d11B!U512</f>
        <v>0</v>
      </c>
      <c r="V512" s="3" t="str">
        <f>d11B!V512</f>
        <v>NA</v>
      </c>
      <c r="W512" s="3" t="b">
        <f>d11B!W512</f>
        <v>0</v>
      </c>
      <c r="X512" s="3" t="b">
        <f>d11B!X512</f>
        <v>0</v>
      </c>
      <c r="Y512" s="3" t="str">
        <f>d11B!Y512</f>
        <v>NA</v>
      </c>
      <c r="Z512" s="3">
        <f>d11B!Z512</f>
        <v>1260</v>
      </c>
    </row>
    <row r="513" spans="1:26">
      <c r="A513" s="3" t="str">
        <f>d11B!A513</f>
        <v>boron isotopes</v>
      </c>
      <c r="B513" s="3" t="str">
        <f>d11B!B513</f>
        <v>Anagnostou</v>
      </c>
      <c r="C513" s="3">
        <f>d11B!C513</f>
        <v>2020</v>
      </c>
      <c r="D513" s="3" t="str">
        <f>d11B!D513</f>
        <v>10.1038/s41467-020-17887-x</v>
      </c>
      <c r="E513" s="3">
        <f>d11B!E513</f>
        <v>40110.877990722656</v>
      </c>
      <c r="F513" s="3">
        <f>d11B!F513</f>
        <v>1</v>
      </c>
      <c r="G513" s="3">
        <f>d11B!G513</f>
        <v>1</v>
      </c>
      <c r="H513" s="3">
        <f>d11B!H513</f>
        <v>40.110877990722656</v>
      </c>
      <c r="I513" s="3">
        <f>d11B!I513</f>
        <v>1E-3</v>
      </c>
      <c r="J513" s="3">
        <f>d11B!J513</f>
        <v>1E-3</v>
      </c>
      <c r="K513" s="3">
        <f>d11B!K513</f>
        <v>1196.8143879239001</v>
      </c>
      <c r="L513" s="3">
        <f>d11B!L513</f>
        <v>222.72336887845995</v>
      </c>
      <c r="M513" s="3">
        <f>d11B!M513</f>
        <v>199.63578505561418</v>
      </c>
      <c r="N513" s="3" t="b">
        <f>d11B!N513</f>
        <v>1</v>
      </c>
      <c r="O513" s="3">
        <f>d11B!O513</f>
        <v>1</v>
      </c>
      <c r="P513" s="3" t="str">
        <f>d11B!P513</f>
        <v>all known sources of error have been quantified and/or sensitivity of the CO2 estimate to those sources is small</v>
      </c>
      <c r="Q513" s="3" t="str">
        <f>d11B!Q513</f>
        <v>NA</v>
      </c>
      <c r="R513" s="3" t="str">
        <f>d11B!R513</f>
        <v>NA</v>
      </c>
      <c r="S513" s="3" t="str">
        <f>d11B!S513</f>
        <v>NA</v>
      </c>
      <c r="T513" s="3" t="b">
        <f>d11B!T513</f>
        <v>1</v>
      </c>
      <c r="U513" s="3" t="b">
        <f>d11B!U513</f>
        <v>0</v>
      </c>
      <c r="V513" s="3" t="str">
        <f>d11B!V513</f>
        <v>NA</v>
      </c>
      <c r="W513" s="3" t="b">
        <f>d11B!W513</f>
        <v>0</v>
      </c>
      <c r="X513" s="3" t="b">
        <f>d11B!X513</f>
        <v>0</v>
      </c>
      <c r="Y513" s="3" t="str">
        <f>d11B!Y513</f>
        <v>NA</v>
      </c>
      <c r="Z513" s="3">
        <f>d11B!Z513</f>
        <v>1260</v>
      </c>
    </row>
    <row r="514" spans="1:26">
      <c r="A514" s="3" t="str">
        <f>d11B!A514</f>
        <v>boron isotopes</v>
      </c>
      <c r="B514" s="3" t="str">
        <f>d11B!B514</f>
        <v>Anagnostou</v>
      </c>
      <c r="C514" s="3">
        <f>d11B!C514</f>
        <v>2020</v>
      </c>
      <c r="D514" s="3" t="str">
        <f>d11B!D514</f>
        <v>10.1038/s41467-020-17887-x</v>
      </c>
      <c r="E514" s="3">
        <f>d11B!E514</f>
        <v>40250.213623046875</v>
      </c>
      <c r="F514" s="3">
        <f>d11B!F514</f>
        <v>1</v>
      </c>
      <c r="G514" s="3">
        <f>d11B!G514</f>
        <v>1</v>
      </c>
      <c r="H514" s="3">
        <f>d11B!H514</f>
        <v>40.250213623046875</v>
      </c>
      <c r="I514" s="3">
        <f>d11B!I514</f>
        <v>1E-3</v>
      </c>
      <c r="J514" s="3">
        <f>d11B!J514</f>
        <v>1E-3</v>
      </c>
      <c r="K514" s="3">
        <f>d11B!K514</f>
        <v>955.94343218027802</v>
      </c>
      <c r="L514" s="3">
        <f>d11B!L514</f>
        <v>177.78787763762216</v>
      </c>
      <c r="M514" s="3">
        <f>d11B!M514</f>
        <v>162.73097842373704</v>
      </c>
      <c r="N514" s="3" t="b">
        <f>d11B!N514</f>
        <v>1</v>
      </c>
      <c r="O514" s="3">
        <f>d11B!O514</f>
        <v>1</v>
      </c>
      <c r="P514" s="3" t="str">
        <f>d11B!P514</f>
        <v>all known sources of error have been quantified and/or sensitivity of the CO2 estimate to those sources is small</v>
      </c>
      <c r="Q514" s="3" t="str">
        <f>d11B!Q514</f>
        <v>NA</v>
      </c>
      <c r="R514" s="3" t="str">
        <f>d11B!R514</f>
        <v>NA</v>
      </c>
      <c r="S514" s="3" t="str">
        <f>d11B!S514</f>
        <v>NA</v>
      </c>
      <c r="T514" s="3" t="b">
        <f>d11B!T514</f>
        <v>1</v>
      </c>
      <c r="U514" s="3" t="b">
        <f>d11B!U514</f>
        <v>0</v>
      </c>
      <c r="V514" s="3" t="str">
        <f>d11B!V514</f>
        <v>NA</v>
      </c>
      <c r="W514" s="3" t="b">
        <f>d11B!W514</f>
        <v>0</v>
      </c>
      <c r="X514" s="3" t="b">
        <f>d11B!X514</f>
        <v>0</v>
      </c>
      <c r="Y514" s="3" t="str">
        <f>d11B!Y514</f>
        <v>NA</v>
      </c>
      <c r="Z514" s="3">
        <f>d11B!Z514</f>
        <v>1260</v>
      </c>
    </row>
    <row r="515" spans="1:26">
      <c r="A515" s="3" t="str">
        <f>d11B!A515</f>
        <v>boron isotopes</v>
      </c>
      <c r="B515" s="3" t="str">
        <f>d11B!B515</f>
        <v>Anagnostou</v>
      </c>
      <c r="C515" s="3">
        <f>d11B!C515</f>
        <v>2020</v>
      </c>
      <c r="D515" s="3" t="str">
        <f>d11B!D515</f>
        <v>10.1038/s41467-020-17887-x</v>
      </c>
      <c r="E515" s="3">
        <f>d11B!E515</f>
        <v>40394.073486328125</v>
      </c>
      <c r="F515" s="3">
        <f>d11B!F515</f>
        <v>1</v>
      </c>
      <c r="G515" s="3">
        <f>d11B!G515</f>
        <v>1</v>
      </c>
      <c r="H515" s="3">
        <f>d11B!H515</f>
        <v>40.394073486328125</v>
      </c>
      <c r="I515" s="3">
        <f>d11B!I515</f>
        <v>1E-3</v>
      </c>
      <c r="J515" s="3">
        <f>d11B!J515</f>
        <v>1E-3</v>
      </c>
      <c r="K515" s="3">
        <f>d11B!K515</f>
        <v>935.00168523826994</v>
      </c>
      <c r="L515" s="3">
        <f>d11B!L515</f>
        <v>193.38061518882989</v>
      </c>
      <c r="M515" s="3">
        <f>d11B!M515</f>
        <v>148.79476625599295</v>
      </c>
      <c r="N515" s="3" t="b">
        <f>d11B!N515</f>
        <v>1</v>
      </c>
      <c r="O515" s="3">
        <f>d11B!O515</f>
        <v>1</v>
      </c>
      <c r="P515" s="3" t="str">
        <f>d11B!P515</f>
        <v>all known sources of error have been quantified and/or sensitivity of the CO2 estimate to those sources is small</v>
      </c>
      <c r="Q515" s="3" t="str">
        <f>d11B!Q515</f>
        <v>NA</v>
      </c>
      <c r="R515" s="3" t="str">
        <f>d11B!R515</f>
        <v>NA</v>
      </c>
      <c r="S515" s="3" t="str">
        <f>d11B!S515</f>
        <v>NA</v>
      </c>
      <c r="T515" s="3" t="b">
        <f>d11B!T515</f>
        <v>1</v>
      </c>
      <c r="U515" s="3" t="b">
        <f>d11B!U515</f>
        <v>0</v>
      </c>
      <c r="V515" s="3" t="str">
        <f>d11B!V515</f>
        <v>NA</v>
      </c>
      <c r="W515" s="3" t="b">
        <f>d11B!W515</f>
        <v>0</v>
      </c>
      <c r="X515" s="3" t="b">
        <f>d11B!X515</f>
        <v>0</v>
      </c>
      <c r="Y515" s="3" t="str">
        <f>d11B!Y515</f>
        <v>NA</v>
      </c>
      <c r="Z515" s="3">
        <f>d11B!Z515</f>
        <v>1260</v>
      </c>
    </row>
    <row r="516" spans="1:26">
      <c r="A516" s="3" t="str">
        <f>d11B!A516</f>
        <v>boron isotopes</v>
      </c>
      <c r="B516" s="3" t="str">
        <f>d11B!B516</f>
        <v>Anagnostou</v>
      </c>
      <c r="C516" s="3">
        <f>d11B!C516</f>
        <v>2020</v>
      </c>
      <c r="D516" s="3" t="str">
        <f>d11B!D516</f>
        <v>10.1038/s41467-020-17887-x</v>
      </c>
      <c r="E516" s="3">
        <f>d11B!E516</f>
        <v>40517.196655273438</v>
      </c>
      <c r="F516" s="3">
        <f>d11B!F516</f>
        <v>1</v>
      </c>
      <c r="G516" s="3">
        <f>d11B!G516</f>
        <v>1</v>
      </c>
      <c r="H516" s="3">
        <f>d11B!H516</f>
        <v>40.517196655273438</v>
      </c>
      <c r="I516" s="3">
        <f>d11B!I516</f>
        <v>1E-3</v>
      </c>
      <c r="J516" s="3">
        <f>d11B!J516</f>
        <v>1E-3</v>
      </c>
      <c r="K516" s="3">
        <f>d11B!K516</f>
        <v>937.44745374749209</v>
      </c>
      <c r="L516" s="3">
        <f>d11B!L516</f>
        <v>184.3957241298981</v>
      </c>
      <c r="M516" s="3">
        <f>d11B!M516</f>
        <v>156.92762585571018</v>
      </c>
      <c r="N516" s="3" t="b">
        <f>d11B!N516</f>
        <v>1</v>
      </c>
      <c r="O516" s="3">
        <f>d11B!O516</f>
        <v>1</v>
      </c>
      <c r="P516" s="3" t="str">
        <f>d11B!P516</f>
        <v>all known sources of error have been quantified and/or sensitivity of the CO2 estimate to those sources is small</v>
      </c>
      <c r="Q516" s="3" t="str">
        <f>d11B!Q516</f>
        <v>NA</v>
      </c>
      <c r="R516" s="3" t="str">
        <f>d11B!R516</f>
        <v>NA</v>
      </c>
      <c r="S516" s="3" t="str">
        <f>d11B!S516</f>
        <v>NA</v>
      </c>
      <c r="T516" s="3" t="b">
        <f>d11B!T516</f>
        <v>1</v>
      </c>
      <c r="U516" s="3" t="b">
        <f>d11B!U516</f>
        <v>0</v>
      </c>
      <c r="V516" s="3" t="str">
        <f>d11B!V516</f>
        <v>NA</v>
      </c>
      <c r="W516" s="3" t="b">
        <f>d11B!W516</f>
        <v>0</v>
      </c>
      <c r="X516" s="3" t="b">
        <f>d11B!X516</f>
        <v>0</v>
      </c>
      <c r="Y516" s="3" t="str">
        <f>d11B!Y516</f>
        <v>NA</v>
      </c>
      <c r="Z516" s="3">
        <f>d11B!Z516</f>
        <v>1260</v>
      </c>
    </row>
    <row r="517" spans="1:26">
      <c r="A517" s="3" t="str">
        <f>d11B!A517</f>
        <v>boron isotopes</v>
      </c>
      <c r="B517" s="3" t="str">
        <f>d11B!B517</f>
        <v>Anagnostou</v>
      </c>
      <c r="C517" s="3">
        <f>d11B!C517</f>
        <v>2020</v>
      </c>
      <c r="D517" s="3" t="str">
        <f>d11B!D517</f>
        <v>10.1038/s41467-020-17887-x</v>
      </c>
      <c r="E517" s="3">
        <f>d11B!E517</f>
        <v>40648.937225341797</v>
      </c>
      <c r="F517" s="3">
        <f>d11B!F517</f>
        <v>1</v>
      </c>
      <c r="G517" s="3">
        <f>d11B!G517</f>
        <v>1</v>
      </c>
      <c r="H517" s="3">
        <f>d11B!H517</f>
        <v>40.648937225341797</v>
      </c>
      <c r="I517" s="3">
        <f>d11B!I517</f>
        <v>1E-3</v>
      </c>
      <c r="J517" s="3">
        <f>d11B!J517</f>
        <v>1E-3</v>
      </c>
      <c r="K517" s="3">
        <f>d11B!K517</f>
        <v>894.24307741106702</v>
      </c>
      <c r="L517" s="3">
        <f>d11B!L517</f>
        <v>186.00090935225296</v>
      </c>
      <c r="M517" s="3">
        <f>d11B!M517</f>
        <v>148.56323211100801</v>
      </c>
      <c r="N517" s="3" t="b">
        <f>d11B!N517</f>
        <v>1</v>
      </c>
      <c r="O517" s="3">
        <f>d11B!O517</f>
        <v>1</v>
      </c>
      <c r="P517" s="3" t="str">
        <f>d11B!P517</f>
        <v>all known sources of error have been quantified and/or sensitivity of the CO2 estimate to those sources is small</v>
      </c>
      <c r="Q517" s="3" t="str">
        <f>d11B!Q517</f>
        <v>NA</v>
      </c>
      <c r="R517" s="3" t="str">
        <f>d11B!R517</f>
        <v>NA</v>
      </c>
      <c r="S517" s="3" t="str">
        <f>d11B!S517</f>
        <v>NA</v>
      </c>
      <c r="T517" s="3" t="b">
        <f>d11B!T517</f>
        <v>1</v>
      </c>
      <c r="U517" s="3" t="b">
        <f>d11B!U517</f>
        <v>0</v>
      </c>
      <c r="V517" s="3" t="str">
        <f>d11B!V517</f>
        <v>NA</v>
      </c>
      <c r="W517" s="3" t="b">
        <f>d11B!W517</f>
        <v>0</v>
      </c>
      <c r="X517" s="3" t="b">
        <f>d11B!X517</f>
        <v>0</v>
      </c>
      <c r="Y517" s="3" t="str">
        <f>d11B!Y517</f>
        <v>NA</v>
      </c>
      <c r="Z517" s="3">
        <f>d11B!Z517</f>
        <v>1260</v>
      </c>
    </row>
    <row r="518" spans="1:26">
      <c r="A518" s="3" t="str">
        <f>d11B!A518</f>
        <v>boron isotopes</v>
      </c>
      <c r="B518" s="3" t="str">
        <f>d11B!B518</f>
        <v>Anagnostou</v>
      </c>
      <c r="C518" s="3">
        <f>d11B!C518</f>
        <v>2020</v>
      </c>
      <c r="D518" s="3" t="str">
        <f>d11B!D518</f>
        <v>10.1038/s41467-020-17887-x</v>
      </c>
      <c r="E518" s="3">
        <f>d11B!E518</f>
        <v>41012.3291015625</v>
      </c>
      <c r="F518" s="3">
        <f>d11B!F518</f>
        <v>1</v>
      </c>
      <c r="G518" s="3">
        <f>d11B!G518</f>
        <v>1</v>
      </c>
      <c r="H518" s="3">
        <f>d11B!H518</f>
        <v>41.0123291015625</v>
      </c>
      <c r="I518" s="3">
        <f>d11B!I518</f>
        <v>1E-3</v>
      </c>
      <c r="J518" s="3">
        <f>d11B!J518</f>
        <v>1E-3</v>
      </c>
      <c r="K518" s="3">
        <f>d11B!K518</f>
        <v>1169.1224838646401</v>
      </c>
      <c r="L518" s="3">
        <f>d11B!L518</f>
        <v>241.98529608622971</v>
      </c>
      <c r="M518" s="3">
        <f>d11B!M518</f>
        <v>193.41593238448002</v>
      </c>
      <c r="N518" s="3" t="b">
        <f>d11B!N518</f>
        <v>1</v>
      </c>
      <c r="O518" s="3">
        <f>d11B!O518</f>
        <v>1</v>
      </c>
      <c r="P518" s="3" t="str">
        <f>d11B!P518</f>
        <v>all known sources of error have been quantified and/or sensitivity of the CO2 estimate to those sources is small</v>
      </c>
      <c r="Q518" s="3" t="str">
        <f>d11B!Q518</f>
        <v>NA</v>
      </c>
      <c r="R518" s="3" t="str">
        <f>d11B!R518</f>
        <v>NA</v>
      </c>
      <c r="S518" s="3" t="str">
        <f>d11B!S518</f>
        <v>NA</v>
      </c>
      <c r="T518" s="3" t="b">
        <f>d11B!T518</f>
        <v>1</v>
      </c>
      <c r="U518" s="3" t="b">
        <f>d11B!U518</f>
        <v>0</v>
      </c>
      <c r="V518" s="3" t="str">
        <f>d11B!V518</f>
        <v>NA</v>
      </c>
      <c r="W518" s="3" t="b">
        <f>d11B!W518</f>
        <v>0</v>
      </c>
      <c r="X518" s="3" t="b">
        <f>d11B!X518</f>
        <v>0</v>
      </c>
      <c r="Y518" s="3" t="str">
        <f>d11B!Y518</f>
        <v>NA</v>
      </c>
      <c r="Z518" s="3">
        <f>d11B!Z518</f>
        <v>1260</v>
      </c>
    </row>
    <row r="519" spans="1:26">
      <c r="A519" s="3" t="str">
        <f>d11B!A519</f>
        <v>boron isotopes</v>
      </c>
      <c r="B519" s="3" t="str">
        <f>d11B!B519</f>
        <v>Anagnostou</v>
      </c>
      <c r="C519" s="3">
        <f>d11B!C519</f>
        <v>2020</v>
      </c>
      <c r="D519" s="3" t="str">
        <f>d11B!D519</f>
        <v>10.1038/s41467-020-17887-x</v>
      </c>
      <c r="E519" s="3">
        <f>d11B!E519</f>
        <v>39123.607635498047</v>
      </c>
      <c r="F519" s="3">
        <f>d11B!F519</f>
        <v>10.28</v>
      </c>
      <c r="G519" s="3">
        <f>d11B!G519</f>
        <v>10.28</v>
      </c>
      <c r="H519" s="3">
        <f>d11B!H519</f>
        <v>39.123607635498047</v>
      </c>
      <c r="I519" s="3">
        <f>d11B!I519</f>
        <v>1.0279999999999999E-2</v>
      </c>
      <c r="J519" s="3">
        <f>d11B!J519</f>
        <v>1.0279999999999999E-2</v>
      </c>
      <c r="K519" s="3">
        <f>d11B!K519</f>
        <v>786.68523979298595</v>
      </c>
      <c r="L519" s="3">
        <f>d11B!L519</f>
        <v>150.34885189751503</v>
      </c>
      <c r="M519" s="3">
        <f>d11B!M519</f>
        <v>124.68106574853391</v>
      </c>
      <c r="N519" s="3" t="b">
        <f>d11B!N519</f>
        <v>1</v>
      </c>
      <c r="O519" s="3">
        <f>d11B!O519</f>
        <v>1</v>
      </c>
      <c r="P519" s="3" t="str">
        <f>d11B!P519</f>
        <v>all known sources of error have been quantified and/or sensitivity of the CO2 estimate to those sources is small</v>
      </c>
      <c r="Q519" s="3" t="str">
        <f>d11B!Q519</f>
        <v>NA</v>
      </c>
      <c r="R519" s="3" t="str">
        <f>d11B!R519</f>
        <v>NA</v>
      </c>
      <c r="S519" s="3" t="str">
        <f>d11B!S519</f>
        <v>NA</v>
      </c>
      <c r="T519" s="3" t="b">
        <f>d11B!T519</f>
        <v>1</v>
      </c>
      <c r="U519" s="3" t="b">
        <f>d11B!U519</f>
        <v>0</v>
      </c>
      <c r="V519" s="3" t="str">
        <f>d11B!V519</f>
        <v>NA</v>
      </c>
      <c r="W519" s="3" t="b">
        <f>d11B!W519</f>
        <v>0</v>
      </c>
      <c r="X519" s="3" t="b">
        <f>d11B!X519</f>
        <v>0</v>
      </c>
      <c r="Y519" s="3" t="str">
        <f>d11B!Y519</f>
        <v>NA</v>
      </c>
      <c r="Z519" s="3">
        <f>d11B!Z519</f>
        <v>865</v>
      </c>
    </row>
    <row r="520" spans="1:26">
      <c r="A520" s="3" t="str">
        <f>d11B!A520</f>
        <v>boron isotopes</v>
      </c>
      <c r="B520" s="3" t="str">
        <f>d11B!B520</f>
        <v>Anagnostou</v>
      </c>
      <c r="C520" s="3">
        <f>d11B!C520</f>
        <v>2020</v>
      </c>
      <c r="D520" s="3" t="str">
        <f>d11B!D520</f>
        <v>10.1038/s41467-020-17887-x</v>
      </c>
      <c r="E520" s="3">
        <f>d11B!E520</f>
        <v>39327.358245849609</v>
      </c>
      <c r="F520" s="3">
        <f>d11B!F520</f>
        <v>1.1299999999999999</v>
      </c>
      <c r="G520" s="3">
        <f>d11B!G520</f>
        <v>1.1299999999999999</v>
      </c>
      <c r="H520" s="3">
        <f>d11B!H520</f>
        <v>39.327358245849609</v>
      </c>
      <c r="I520" s="3">
        <f>d11B!I520</f>
        <v>1.1299999999999999E-3</v>
      </c>
      <c r="J520" s="3">
        <f>d11B!J520</f>
        <v>1.1299999999999999E-3</v>
      </c>
      <c r="K520" s="3">
        <f>d11B!K520</f>
        <v>895.55975472947796</v>
      </c>
      <c r="L520" s="3">
        <f>d11B!L520</f>
        <v>179.53794812880199</v>
      </c>
      <c r="M520" s="3">
        <f>d11B!M520</f>
        <v>149.33201208783601</v>
      </c>
      <c r="N520" s="3" t="b">
        <f>d11B!N520</f>
        <v>1</v>
      </c>
      <c r="O520" s="3">
        <f>d11B!O520</f>
        <v>1</v>
      </c>
      <c r="P520" s="3" t="str">
        <f>d11B!P520</f>
        <v>all known sources of error have been quantified and/or sensitivity of the CO2 estimate to those sources is small</v>
      </c>
      <c r="Q520" s="3" t="str">
        <f>d11B!Q520</f>
        <v>NA</v>
      </c>
      <c r="R520" s="3" t="str">
        <f>d11B!R520</f>
        <v>NA</v>
      </c>
      <c r="S520" s="3" t="str">
        <f>d11B!S520</f>
        <v>NA</v>
      </c>
      <c r="T520" s="3" t="b">
        <f>d11B!T520</f>
        <v>1</v>
      </c>
      <c r="U520" s="3" t="b">
        <f>d11B!U520</f>
        <v>0</v>
      </c>
      <c r="V520" s="3" t="str">
        <f>d11B!V520</f>
        <v>NA</v>
      </c>
      <c r="W520" s="3" t="b">
        <f>d11B!W520</f>
        <v>0</v>
      </c>
      <c r="X520" s="3" t="b">
        <f>d11B!X520</f>
        <v>0</v>
      </c>
      <c r="Y520" s="3" t="str">
        <f>d11B!Y520</f>
        <v>NA</v>
      </c>
      <c r="Z520" s="3">
        <f>d11B!Z520</f>
        <v>865</v>
      </c>
    </row>
    <row r="521" spans="1:26">
      <c r="A521" s="3" t="str">
        <f>d11B!A521</f>
        <v>boron isotopes</v>
      </c>
      <c r="B521" s="3" t="str">
        <f>d11B!B521</f>
        <v>Anagnostou</v>
      </c>
      <c r="C521" s="3">
        <f>d11B!C521</f>
        <v>2020</v>
      </c>
      <c r="D521" s="3" t="str">
        <f>d11B!D521</f>
        <v>10.1038/s41467-020-17887-x</v>
      </c>
      <c r="E521" s="3">
        <f>d11B!E521</f>
        <v>39958.087921142578</v>
      </c>
      <c r="F521" s="3">
        <f>d11B!F521</f>
        <v>2.25</v>
      </c>
      <c r="G521" s="3">
        <f>d11B!G521</f>
        <v>2.25</v>
      </c>
      <c r="H521" s="3">
        <f>d11B!H521</f>
        <v>39.958087921142578</v>
      </c>
      <c r="I521" s="3">
        <f>d11B!I521</f>
        <v>2.2499999999999998E-3</v>
      </c>
      <c r="J521" s="3">
        <f>d11B!J521</f>
        <v>2.2499999999999998E-3</v>
      </c>
      <c r="K521" s="3">
        <f>d11B!K521</f>
        <v>925.51082357032601</v>
      </c>
      <c r="L521" s="3">
        <f>d11B!L521</f>
        <v>175.61319307566396</v>
      </c>
      <c r="M521" s="3">
        <f>d11B!M521</f>
        <v>150.22034294710409</v>
      </c>
      <c r="N521" s="3" t="b">
        <f>d11B!N521</f>
        <v>1</v>
      </c>
      <c r="O521" s="3">
        <f>d11B!O521</f>
        <v>1</v>
      </c>
      <c r="P521" s="3" t="str">
        <f>d11B!P521</f>
        <v>all known sources of error have been quantified and/or sensitivity of the CO2 estimate to those sources is small</v>
      </c>
      <c r="Q521" s="3" t="str">
        <f>d11B!Q521</f>
        <v>NA</v>
      </c>
      <c r="R521" s="3" t="str">
        <f>d11B!R521</f>
        <v>NA</v>
      </c>
      <c r="S521" s="3" t="str">
        <f>d11B!S521</f>
        <v>NA</v>
      </c>
      <c r="T521" s="3" t="b">
        <f>d11B!T521</f>
        <v>1</v>
      </c>
      <c r="U521" s="3" t="b">
        <f>d11B!U521</f>
        <v>0</v>
      </c>
      <c r="V521" s="3" t="str">
        <f>d11B!V521</f>
        <v>NA</v>
      </c>
      <c r="W521" s="3" t="b">
        <f>d11B!W521</f>
        <v>0</v>
      </c>
      <c r="X521" s="3" t="b">
        <f>d11B!X521</f>
        <v>0</v>
      </c>
      <c r="Y521" s="3" t="str">
        <f>d11B!Y521</f>
        <v>NA</v>
      </c>
      <c r="Z521" s="3">
        <f>d11B!Z521</f>
        <v>865</v>
      </c>
    </row>
    <row r="522" spans="1:26">
      <c r="A522" s="3" t="str">
        <f>d11B!A522</f>
        <v>boron isotopes</v>
      </c>
      <c r="B522" s="3" t="str">
        <f>d11B!B522</f>
        <v>Anagnostou</v>
      </c>
      <c r="C522" s="3">
        <f>d11B!C522</f>
        <v>2020</v>
      </c>
      <c r="D522" s="3" t="str">
        <f>d11B!D522</f>
        <v>10.1038/s41467-020-17887-x</v>
      </c>
      <c r="E522" s="3">
        <f>d11B!E522</f>
        <v>40000.175476074219</v>
      </c>
      <c r="F522" s="3">
        <f>d11B!F522</f>
        <v>0.76</v>
      </c>
      <c r="G522" s="3">
        <f>d11B!G522</f>
        <v>0.76</v>
      </c>
      <c r="H522" s="3">
        <f>d11B!H522</f>
        <v>40.000175476074219</v>
      </c>
      <c r="I522" s="3">
        <f>d11B!I522</f>
        <v>7.6000000000000004E-4</v>
      </c>
      <c r="J522" s="3">
        <f>d11B!J522</f>
        <v>7.6000000000000004E-4</v>
      </c>
      <c r="K522" s="3">
        <f>d11B!K522</f>
        <v>898.81104943231401</v>
      </c>
      <c r="L522" s="3">
        <f>d11B!L522</f>
        <v>172.24043243057611</v>
      </c>
      <c r="M522" s="3">
        <f>d11B!M522</f>
        <v>157.58639060602502</v>
      </c>
      <c r="N522" s="3" t="b">
        <f>d11B!N522</f>
        <v>1</v>
      </c>
      <c r="O522" s="3">
        <f>d11B!O522</f>
        <v>1</v>
      </c>
      <c r="P522" s="3" t="str">
        <f>d11B!P522</f>
        <v>all known sources of error have been quantified and/or sensitivity of the CO2 estimate to those sources is small</v>
      </c>
      <c r="Q522" s="3" t="str">
        <f>d11B!Q522</f>
        <v>NA</v>
      </c>
      <c r="R522" s="3" t="str">
        <f>d11B!R522</f>
        <v>NA</v>
      </c>
      <c r="S522" s="3" t="str">
        <f>d11B!S522</f>
        <v>NA</v>
      </c>
      <c r="T522" s="3" t="b">
        <f>d11B!T522</f>
        <v>1</v>
      </c>
      <c r="U522" s="3" t="b">
        <f>d11B!U522</f>
        <v>0</v>
      </c>
      <c r="V522" s="3" t="str">
        <f>d11B!V522</f>
        <v>NA</v>
      </c>
      <c r="W522" s="3" t="b">
        <f>d11B!W522</f>
        <v>0</v>
      </c>
      <c r="X522" s="3" t="b">
        <f>d11B!X522</f>
        <v>0</v>
      </c>
      <c r="Y522" s="3" t="str">
        <f>d11B!Y522</f>
        <v>NA</v>
      </c>
      <c r="Z522" s="3">
        <f>d11B!Z522</f>
        <v>865</v>
      </c>
    </row>
    <row r="523" spans="1:26">
      <c r="A523" s="3" t="str">
        <f>d11B!A523</f>
        <v>boron isotopes</v>
      </c>
      <c r="B523" s="3" t="str">
        <f>d11B!B523</f>
        <v>Anagnostou</v>
      </c>
      <c r="C523" s="3">
        <f>d11B!C523</f>
        <v>2020</v>
      </c>
      <c r="D523" s="3" t="str">
        <f>d11B!D523</f>
        <v>10.1038/s41467-020-17887-x</v>
      </c>
      <c r="E523" s="3">
        <f>d11B!E523</f>
        <v>40031.204223632813</v>
      </c>
      <c r="F523" s="3">
        <f>d11B!F523</f>
        <v>2.1</v>
      </c>
      <c r="G523" s="3">
        <f>d11B!G523</f>
        <v>2.1</v>
      </c>
      <c r="H523" s="3">
        <f>d11B!H523</f>
        <v>40.031204223632813</v>
      </c>
      <c r="I523" s="3">
        <f>d11B!I523</f>
        <v>2.1000000000000003E-3</v>
      </c>
      <c r="J523" s="3">
        <f>d11B!J523</f>
        <v>2.1000000000000003E-3</v>
      </c>
      <c r="K523" s="3">
        <f>d11B!K523</f>
        <v>1059.41362204236</v>
      </c>
      <c r="L523" s="3">
        <f>d11B!L523</f>
        <v>211.09878291269001</v>
      </c>
      <c r="M523" s="3">
        <f>d11B!M523</f>
        <v>182.93878690358804</v>
      </c>
      <c r="N523" s="3" t="b">
        <f>d11B!N523</f>
        <v>1</v>
      </c>
      <c r="O523" s="3">
        <f>d11B!O523</f>
        <v>1</v>
      </c>
      <c r="P523" s="3" t="str">
        <f>d11B!P523</f>
        <v>all known sources of error have been quantified and/or sensitivity of the CO2 estimate to those sources is small</v>
      </c>
      <c r="Q523" s="3" t="str">
        <f>d11B!Q523</f>
        <v>NA</v>
      </c>
      <c r="R523" s="3" t="str">
        <f>d11B!R523</f>
        <v>NA</v>
      </c>
      <c r="S523" s="3" t="str">
        <f>d11B!S523</f>
        <v>NA</v>
      </c>
      <c r="T523" s="3" t="b">
        <f>d11B!T523</f>
        <v>1</v>
      </c>
      <c r="U523" s="3" t="b">
        <f>d11B!U523</f>
        <v>0</v>
      </c>
      <c r="V523" s="3" t="str">
        <f>d11B!V523</f>
        <v>NA</v>
      </c>
      <c r="W523" s="3" t="b">
        <f>d11B!W523</f>
        <v>0</v>
      </c>
      <c r="X523" s="3" t="b">
        <f>d11B!X523</f>
        <v>0</v>
      </c>
      <c r="Y523" s="3" t="str">
        <f>d11B!Y523</f>
        <v>NA</v>
      </c>
      <c r="Z523" s="3">
        <f>d11B!Z523</f>
        <v>865</v>
      </c>
    </row>
    <row r="524" spans="1:26">
      <c r="A524" s="3" t="str">
        <f>d11B!A524</f>
        <v>boron isotopes</v>
      </c>
      <c r="B524" s="3" t="str">
        <f>d11B!B524</f>
        <v>Anagnostou</v>
      </c>
      <c r="C524" s="3">
        <f>d11B!C524</f>
        <v>2020</v>
      </c>
      <c r="D524" s="3" t="str">
        <f>d11B!D524</f>
        <v>10.1038/s41467-020-17887-x</v>
      </c>
      <c r="E524" s="3">
        <f>d11B!E524</f>
        <v>40092.166900634766</v>
      </c>
      <c r="F524" s="3">
        <f>d11B!F524</f>
        <v>2.1</v>
      </c>
      <c r="G524" s="3">
        <f>d11B!G524</f>
        <v>2.1</v>
      </c>
      <c r="H524" s="3">
        <f>d11B!H524</f>
        <v>40.092166900634766</v>
      </c>
      <c r="I524" s="3">
        <f>d11B!I524</f>
        <v>2.1000000000000003E-3</v>
      </c>
      <c r="J524" s="3">
        <f>d11B!J524</f>
        <v>2.1000000000000003E-3</v>
      </c>
      <c r="K524" s="3">
        <f>d11B!K524</f>
        <v>1358.87893243808</v>
      </c>
      <c r="L524" s="3">
        <f>d11B!L524</f>
        <v>310.28919802394989</v>
      </c>
      <c r="M524" s="3">
        <f>d11B!M524</f>
        <v>250.32197899376001</v>
      </c>
      <c r="N524" s="3" t="b">
        <f>d11B!N524</f>
        <v>1</v>
      </c>
      <c r="O524" s="3">
        <f>d11B!O524</f>
        <v>1</v>
      </c>
      <c r="P524" s="3" t="str">
        <f>d11B!P524</f>
        <v>all known sources of error have been quantified and/or sensitivity of the CO2 estimate to those sources is small</v>
      </c>
      <c r="Q524" s="3" t="str">
        <f>d11B!Q524</f>
        <v>NA</v>
      </c>
      <c r="R524" s="3" t="str">
        <f>d11B!R524</f>
        <v>NA</v>
      </c>
      <c r="S524" s="3" t="str">
        <f>d11B!S524</f>
        <v>NA</v>
      </c>
      <c r="T524" s="3" t="b">
        <f>d11B!T524</f>
        <v>1</v>
      </c>
      <c r="U524" s="3" t="b">
        <f>d11B!U524</f>
        <v>0</v>
      </c>
      <c r="V524" s="3" t="str">
        <f>d11B!V524</f>
        <v>NA</v>
      </c>
      <c r="W524" s="3" t="b">
        <f>d11B!W524</f>
        <v>0</v>
      </c>
      <c r="X524" s="3" t="b">
        <f>d11B!X524</f>
        <v>0</v>
      </c>
      <c r="Y524" s="3" t="str">
        <f>d11B!Y524</f>
        <v>NA</v>
      </c>
      <c r="Z524" s="3">
        <f>d11B!Z524</f>
        <v>865</v>
      </c>
    </row>
    <row r="525" spans="1:26">
      <c r="A525" s="3" t="str">
        <f>d11B!A525</f>
        <v>boron isotopes</v>
      </c>
      <c r="B525" s="3" t="str">
        <f>d11B!B525</f>
        <v>Anagnostou</v>
      </c>
      <c r="C525" s="3">
        <f>d11B!C525</f>
        <v>2020</v>
      </c>
      <c r="D525" s="3" t="str">
        <f>d11B!D525</f>
        <v>10.1038/s41467-020-17887-x</v>
      </c>
      <c r="E525" s="3">
        <f>d11B!E525</f>
        <v>40139.675140380859</v>
      </c>
      <c r="F525" s="3">
        <f>d11B!F525</f>
        <v>2.82</v>
      </c>
      <c r="G525" s="3">
        <f>d11B!G525</f>
        <v>2.82</v>
      </c>
      <c r="H525" s="3">
        <f>d11B!H525</f>
        <v>40.139675140380859</v>
      </c>
      <c r="I525" s="3">
        <f>d11B!I525</f>
        <v>2.82E-3</v>
      </c>
      <c r="J525" s="3">
        <f>d11B!J525</f>
        <v>2.82E-3</v>
      </c>
      <c r="K525" s="3">
        <f>d11B!K525</f>
        <v>1399.8764378315402</v>
      </c>
      <c r="L525" s="3">
        <f>d11B!L525</f>
        <v>290.34024511207986</v>
      </c>
      <c r="M525" s="3">
        <f>d11B!M525</f>
        <v>264.28792353510016</v>
      </c>
      <c r="N525" s="3" t="b">
        <f>d11B!N525</f>
        <v>1</v>
      </c>
      <c r="O525" s="3">
        <f>d11B!O525</f>
        <v>1</v>
      </c>
      <c r="P525" s="3" t="str">
        <f>d11B!P525</f>
        <v>all known sources of error have been quantified and/or sensitivity of the CO2 estimate to those sources is small</v>
      </c>
      <c r="Q525" s="3" t="str">
        <f>d11B!Q525</f>
        <v>NA</v>
      </c>
      <c r="R525" s="3" t="str">
        <f>d11B!R525</f>
        <v>NA</v>
      </c>
      <c r="S525" s="3" t="str">
        <f>d11B!S525</f>
        <v>NA</v>
      </c>
      <c r="T525" s="3" t="b">
        <f>d11B!T525</f>
        <v>1</v>
      </c>
      <c r="U525" s="3" t="b">
        <f>d11B!U525</f>
        <v>0</v>
      </c>
      <c r="V525" s="3" t="str">
        <f>d11B!V525</f>
        <v>NA</v>
      </c>
      <c r="W525" s="3" t="b">
        <f>d11B!W525</f>
        <v>0</v>
      </c>
      <c r="X525" s="3" t="b">
        <f>d11B!X525</f>
        <v>0</v>
      </c>
      <c r="Y525" s="3" t="str">
        <f>d11B!Y525</f>
        <v>NA</v>
      </c>
      <c r="Z525" s="3">
        <f>d11B!Z525</f>
        <v>865</v>
      </c>
    </row>
    <row r="526" spans="1:26">
      <c r="A526" s="3" t="str">
        <f>d11B!A526</f>
        <v>boron isotopes</v>
      </c>
      <c r="B526" s="3" t="str">
        <f>d11B!B526</f>
        <v>Anagnostou</v>
      </c>
      <c r="C526" s="3">
        <f>d11B!C526</f>
        <v>2020</v>
      </c>
      <c r="D526" s="3" t="str">
        <f>d11B!D526</f>
        <v>10.1038/s41467-020-17887-x</v>
      </c>
      <c r="E526" s="3">
        <f>d11B!E526</f>
        <v>40139.675140380859</v>
      </c>
      <c r="F526" s="3">
        <f>d11B!F526</f>
        <v>2.82</v>
      </c>
      <c r="G526" s="3">
        <f>d11B!G526</f>
        <v>2.82</v>
      </c>
      <c r="H526" s="3">
        <f>d11B!H526</f>
        <v>40.139675140380859</v>
      </c>
      <c r="I526" s="3">
        <f>d11B!I526</f>
        <v>2.82E-3</v>
      </c>
      <c r="J526" s="3">
        <f>d11B!J526</f>
        <v>2.82E-3</v>
      </c>
      <c r="K526" s="3">
        <f>d11B!K526</f>
        <v>1344.1305267736</v>
      </c>
      <c r="L526" s="3">
        <f>d11B!L526</f>
        <v>297.61875919023987</v>
      </c>
      <c r="M526" s="3">
        <f>d11B!M526</f>
        <v>258.50820204315983</v>
      </c>
      <c r="N526" s="3" t="b">
        <f>d11B!N526</f>
        <v>1</v>
      </c>
      <c r="O526" s="3">
        <f>d11B!O526</f>
        <v>1</v>
      </c>
      <c r="P526" s="3" t="str">
        <f>d11B!P526</f>
        <v>all known sources of error have been quantified and/or sensitivity of the CO2 estimate to those sources is small</v>
      </c>
      <c r="Q526" s="3" t="str">
        <f>d11B!Q526</f>
        <v>NA</v>
      </c>
      <c r="R526" s="3" t="str">
        <f>d11B!R526</f>
        <v>NA</v>
      </c>
      <c r="S526" s="3" t="str">
        <f>d11B!S526</f>
        <v>NA</v>
      </c>
      <c r="T526" s="3" t="b">
        <f>d11B!T526</f>
        <v>1</v>
      </c>
      <c r="U526" s="3" t="b">
        <f>d11B!U526</f>
        <v>0</v>
      </c>
      <c r="V526" s="3" t="str">
        <f>d11B!V526</f>
        <v>NA</v>
      </c>
      <c r="W526" s="3" t="b">
        <f>d11B!W526</f>
        <v>0</v>
      </c>
      <c r="X526" s="3" t="b">
        <f>d11B!X526</f>
        <v>0</v>
      </c>
      <c r="Y526" s="3" t="str">
        <f>d11B!Y526</f>
        <v>NA</v>
      </c>
      <c r="Z526" s="3">
        <f>d11B!Z526</f>
        <v>865</v>
      </c>
    </row>
    <row r="527" spans="1:26">
      <c r="A527" s="3" t="str">
        <f>d11B!A527</f>
        <v>boron isotopes</v>
      </c>
      <c r="B527" s="3" t="str">
        <f>d11B!B527</f>
        <v>Anagnostou</v>
      </c>
      <c r="C527" s="3">
        <f>d11B!C527</f>
        <v>2020</v>
      </c>
      <c r="D527" s="3" t="str">
        <f>d11B!D527</f>
        <v>10.1038/s41467-020-17887-x</v>
      </c>
      <c r="E527" s="3">
        <f>d11B!E527</f>
        <v>40168.716430664063</v>
      </c>
      <c r="F527" s="3">
        <f>d11B!F527</f>
        <v>2.82</v>
      </c>
      <c r="G527" s="3">
        <f>d11B!G527</f>
        <v>2.82</v>
      </c>
      <c r="H527" s="3">
        <f>d11B!H527</f>
        <v>40.168716430664063</v>
      </c>
      <c r="I527" s="3">
        <f>d11B!I527</f>
        <v>2.82E-3</v>
      </c>
      <c r="J527" s="3">
        <f>d11B!J527</f>
        <v>2.82E-3</v>
      </c>
      <c r="K527" s="3">
        <f>d11B!K527</f>
        <v>1839.20320311058</v>
      </c>
      <c r="L527" s="3">
        <f>d11B!L527</f>
        <v>498.8072272974</v>
      </c>
      <c r="M527" s="3">
        <f>d11B!M527</f>
        <v>366.02183682495001</v>
      </c>
      <c r="N527" s="3" t="b">
        <f>d11B!N527</f>
        <v>1</v>
      </c>
      <c r="O527" s="3">
        <f>d11B!O527</f>
        <v>1</v>
      </c>
      <c r="P527" s="3" t="str">
        <f>d11B!P527</f>
        <v>all known sources of error have been quantified and/or sensitivity of the CO2 estimate to those sources is small</v>
      </c>
      <c r="Q527" s="3" t="str">
        <f>d11B!Q527</f>
        <v>NA</v>
      </c>
      <c r="R527" s="3" t="str">
        <f>d11B!R527</f>
        <v>NA</v>
      </c>
      <c r="S527" s="3" t="str">
        <f>d11B!S527</f>
        <v>NA</v>
      </c>
      <c r="T527" s="3" t="b">
        <f>d11B!T527</f>
        <v>1</v>
      </c>
      <c r="U527" s="3" t="b">
        <f>d11B!U527</f>
        <v>0</v>
      </c>
      <c r="V527" s="3" t="str">
        <f>d11B!V527</f>
        <v>NA</v>
      </c>
      <c r="W527" s="3" t="b">
        <f>d11B!W527</f>
        <v>0</v>
      </c>
      <c r="X527" s="3" t="b">
        <f>d11B!X527</f>
        <v>0</v>
      </c>
      <c r="Y527" s="3" t="str">
        <f>d11B!Y527</f>
        <v>NA</v>
      </c>
      <c r="Z527" s="3">
        <f>d11B!Z527</f>
        <v>865</v>
      </c>
    </row>
    <row r="528" spans="1:26">
      <c r="A528" s="3" t="str">
        <f>d11B!A528</f>
        <v>boron isotopes</v>
      </c>
      <c r="B528" s="3" t="str">
        <f>d11B!B528</f>
        <v>Anagnostou</v>
      </c>
      <c r="C528" s="3">
        <f>d11B!C528</f>
        <v>2020</v>
      </c>
      <c r="D528" s="3" t="str">
        <f>d11B!D528</f>
        <v>10.1038/s41467-020-17887-x</v>
      </c>
      <c r="E528" s="3">
        <f>d11B!E528</f>
        <v>40244.403839111328</v>
      </c>
      <c r="F528" s="3">
        <f>d11B!F528</f>
        <v>16.91</v>
      </c>
      <c r="G528" s="3">
        <f>d11B!G528</f>
        <v>16.91</v>
      </c>
      <c r="H528" s="3">
        <f>d11B!H528</f>
        <v>40.244403839111328</v>
      </c>
      <c r="I528" s="3">
        <f>d11B!I528</f>
        <v>1.6910000000000001E-2</v>
      </c>
      <c r="J528" s="3">
        <f>d11B!J528</f>
        <v>1.6910000000000001E-2</v>
      </c>
      <c r="K528" s="3">
        <f>d11B!K528</f>
        <v>937.032960953273</v>
      </c>
      <c r="L528" s="3">
        <f>d11B!L528</f>
        <v>185.15717989526706</v>
      </c>
      <c r="M528" s="3">
        <f>d11B!M528</f>
        <v>162.00871334290503</v>
      </c>
      <c r="N528" s="3" t="b">
        <f>d11B!N528</f>
        <v>1</v>
      </c>
      <c r="O528" s="3">
        <f>d11B!O528</f>
        <v>1</v>
      </c>
      <c r="P528" s="3" t="str">
        <f>d11B!P528</f>
        <v>all known sources of error have been quantified and/or sensitivity of the CO2 estimate to those sources is small</v>
      </c>
      <c r="Q528" s="3" t="str">
        <f>d11B!Q528</f>
        <v>NA</v>
      </c>
      <c r="R528" s="3" t="str">
        <f>d11B!R528</f>
        <v>NA</v>
      </c>
      <c r="S528" s="3" t="str">
        <f>d11B!S528</f>
        <v>NA</v>
      </c>
      <c r="T528" s="3" t="b">
        <f>d11B!T528</f>
        <v>1</v>
      </c>
      <c r="U528" s="3" t="b">
        <f>d11B!U528</f>
        <v>0</v>
      </c>
      <c r="V528" s="3" t="str">
        <f>d11B!V528</f>
        <v>NA</v>
      </c>
      <c r="W528" s="3" t="b">
        <f>d11B!W528</f>
        <v>0</v>
      </c>
      <c r="X528" s="3" t="b">
        <f>d11B!X528</f>
        <v>0</v>
      </c>
      <c r="Y528" s="3" t="str">
        <f>d11B!Y528</f>
        <v>NA</v>
      </c>
      <c r="Z528" s="3">
        <f>d11B!Z528</f>
        <v>865</v>
      </c>
    </row>
    <row r="529" spans="1:26">
      <c r="A529" s="3" t="str">
        <f>d11B!A529</f>
        <v>boron isotopes</v>
      </c>
      <c r="B529" s="3" t="str">
        <f>d11B!B529</f>
        <v>Anagnostou</v>
      </c>
      <c r="C529" s="3">
        <f>d11B!C529</f>
        <v>2020</v>
      </c>
      <c r="D529" s="3" t="str">
        <f>d11B!D529</f>
        <v>10.1038/s41467-020-17887-x</v>
      </c>
      <c r="E529" s="3">
        <f>d11B!E529</f>
        <v>40309.352874755859</v>
      </c>
      <c r="F529" s="3">
        <f>d11B!F529</f>
        <v>16.95</v>
      </c>
      <c r="G529" s="3">
        <f>d11B!G529</f>
        <v>16.95</v>
      </c>
      <c r="H529" s="3">
        <f>d11B!H529</f>
        <v>40.309352874755859</v>
      </c>
      <c r="I529" s="3">
        <f>d11B!I529</f>
        <v>1.695E-2</v>
      </c>
      <c r="J529" s="3">
        <f>d11B!J529</f>
        <v>1.695E-2</v>
      </c>
      <c r="K529" s="3">
        <f>d11B!K529</f>
        <v>961.74138238659305</v>
      </c>
      <c r="L529" s="3">
        <f>d11B!L529</f>
        <v>168.17773269620682</v>
      </c>
      <c r="M529" s="3">
        <f>d11B!M529</f>
        <v>167.91501741491402</v>
      </c>
      <c r="N529" s="3" t="b">
        <f>d11B!N529</f>
        <v>1</v>
      </c>
      <c r="O529" s="3">
        <f>d11B!O529</f>
        <v>1</v>
      </c>
      <c r="P529" s="3" t="str">
        <f>d11B!P529</f>
        <v>all known sources of error have been quantified and/or sensitivity of the CO2 estimate to those sources is small</v>
      </c>
      <c r="Q529" s="3" t="str">
        <f>d11B!Q529</f>
        <v>NA</v>
      </c>
      <c r="R529" s="3" t="str">
        <f>d11B!R529</f>
        <v>NA</v>
      </c>
      <c r="S529" s="3" t="str">
        <f>d11B!S529</f>
        <v>NA</v>
      </c>
      <c r="T529" s="3" t="b">
        <f>d11B!T529</f>
        <v>1</v>
      </c>
      <c r="U529" s="3" t="b">
        <f>d11B!U529</f>
        <v>0</v>
      </c>
      <c r="V529" s="3" t="str">
        <f>d11B!V529</f>
        <v>NA</v>
      </c>
      <c r="W529" s="3" t="b">
        <f>d11B!W529</f>
        <v>0</v>
      </c>
      <c r="X529" s="3" t="b">
        <f>d11B!X529</f>
        <v>0</v>
      </c>
      <c r="Y529" s="3" t="str">
        <f>d11B!Y529</f>
        <v>NA</v>
      </c>
      <c r="Z529" s="3">
        <f>d11B!Z529</f>
        <v>865</v>
      </c>
    </row>
    <row r="530" spans="1:26">
      <c r="A530" s="3" t="str">
        <f>d11B!A530</f>
        <v>boron isotopes</v>
      </c>
      <c r="B530" s="3" t="str">
        <f>d11B!B530</f>
        <v>Anagnostou</v>
      </c>
      <c r="C530" s="3">
        <f>d11B!C530</f>
        <v>2020</v>
      </c>
      <c r="D530" s="3" t="str">
        <f>d11B!D530</f>
        <v>10.1038/s41467-020-17887-x</v>
      </c>
      <c r="E530" s="3">
        <f>d11B!E530</f>
        <v>40377.658843994141</v>
      </c>
      <c r="F530" s="3">
        <f>d11B!F530</f>
        <v>2.8600000000000003</v>
      </c>
      <c r="G530" s="3">
        <f>d11B!G530</f>
        <v>2.8600000000000003</v>
      </c>
      <c r="H530" s="3">
        <f>d11B!H530</f>
        <v>40.377658843994141</v>
      </c>
      <c r="I530" s="3">
        <f>d11B!I530</f>
        <v>2.8600000000000001E-3</v>
      </c>
      <c r="J530" s="3">
        <f>d11B!J530</f>
        <v>2.8600000000000001E-3</v>
      </c>
      <c r="K530" s="3">
        <f>d11B!K530</f>
        <v>907.54086718787096</v>
      </c>
      <c r="L530" s="3">
        <f>d11B!L530</f>
        <v>181.10845051471904</v>
      </c>
      <c r="M530" s="3">
        <f>d11B!M530</f>
        <v>159.51034040113291</v>
      </c>
      <c r="N530" s="3" t="b">
        <f>d11B!N530</f>
        <v>1</v>
      </c>
      <c r="O530" s="3">
        <f>d11B!O530</f>
        <v>1</v>
      </c>
      <c r="P530" s="3" t="str">
        <f>d11B!P530</f>
        <v>all known sources of error have been quantified and/or sensitivity of the CO2 estimate to those sources is small</v>
      </c>
      <c r="Q530" s="3" t="str">
        <f>d11B!Q530</f>
        <v>NA</v>
      </c>
      <c r="R530" s="3" t="str">
        <f>d11B!R530</f>
        <v>NA</v>
      </c>
      <c r="S530" s="3" t="str">
        <f>d11B!S530</f>
        <v>NA</v>
      </c>
      <c r="T530" s="3" t="b">
        <f>d11B!T530</f>
        <v>1</v>
      </c>
      <c r="U530" s="3" t="b">
        <f>d11B!U530</f>
        <v>0</v>
      </c>
      <c r="V530" s="3" t="str">
        <f>d11B!V530</f>
        <v>NA</v>
      </c>
      <c r="W530" s="3" t="b">
        <f>d11B!W530</f>
        <v>0</v>
      </c>
      <c r="X530" s="3" t="b">
        <f>d11B!X530</f>
        <v>0</v>
      </c>
      <c r="Y530" s="3" t="str">
        <f>d11B!Y530</f>
        <v>NA</v>
      </c>
      <c r="Z530" s="3">
        <f>d11B!Z530</f>
        <v>865</v>
      </c>
    </row>
    <row r="531" spans="1:26">
      <c r="A531" s="3" t="str">
        <f>d11B!A531</f>
        <v>boron isotopes</v>
      </c>
      <c r="B531" s="3" t="str">
        <f>d11B!B531</f>
        <v>Anagnostou</v>
      </c>
      <c r="C531" s="3">
        <f>d11B!C531</f>
        <v>2020</v>
      </c>
      <c r="D531" s="3" t="str">
        <f>d11B!D531</f>
        <v>10.1038/s41467-020-17887-x</v>
      </c>
      <c r="E531" s="3">
        <f>d11B!E531</f>
        <v>40516.803741455078</v>
      </c>
      <c r="F531" s="3">
        <f>d11B!F531</f>
        <v>2.8600000000000003</v>
      </c>
      <c r="G531" s="3">
        <f>d11B!G531</f>
        <v>2.8600000000000003</v>
      </c>
      <c r="H531" s="3">
        <f>d11B!H531</f>
        <v>40.516803741455078</v>
      </c>
      <c r="I531" s="3">
        <f>d11B!I531</f>
        <v>2.8600000000000001E-3</v>
      </c>
      <c r="J531" s="3">
        <f>d11B!J531</f>
        <v>2.8600000000000001E-3</v>
      </c>
      <c r="K531" s="3">
        <f>d11B!K531</f>
        <v>1008.13796929734</v>
      </c>
      <c r="L531" s="3">
        <f>d11B!L531</f>
        <v>221.69480682302003</v>
      </c>
      <c r="M531" s="3">
        <f>d11B!M531</f>
        <v>183.40028713403296</v>
      </c>
      <c r="N531" s="3" t="b">
        <f>d11B!N531</f>
        <v>1</v>
      </c>
      <c r="O531" s="3">
        <f>d11B!O531</f>
        <v>1</v>
      </c>
      <c r="P531" s="3" t="str">
        <f>d11B!P531</f>
        <v>all known sources of error have been quantified and/or sensitivity of the CO2 estimate to those sources is small</v>
      </c>
      <c r="Q531" s="3" t="str">
        <f>d11B!Q531</f>
        <v>NA</v>
      </c>
      <c r="R531" s="3" t="str">
        <f>d11B!R531</f>
        <v>NA</v>
      </c>
      <c r="S531" s="3" t="str">
        <f>d11B!S531</f>
        <v>NA</v>
      </c>
      <c r="T531" s="3" t="b">
        <f>d11B!T531</f>
        <v>1</v>
      </c>
      <c r="U531" s="3" t="b">
        <f>d11B!U531</f>
        <v>0</v>
      </c>
      <c r="V531" s="3" t="str">
        <f>d11B!V531</f>
        <v>NA</v>
      </c>
      <c r="W531" s="3" t="b">
        <f>d11B!W531</f>
        <v>0</v>
      </c>
      <c r="X531" s="3" t="b">
        <f>d11B!X531</f>
        <v>0</v>
      </c>
      <c r="Y531" s="3" t="str">
        <f>d11B!Y531</f>
        <v>NA</v>
      </c>
      <c r="Z531" s="3">
        <f>d11B!Z531</f>
        <v>865</v>
      </c>
    </row>
    <row r="532" spans="1:26">
      <c r="A532" s="3" t="str">
        <f>d11B!A532</f>
        <v>boron isotopes</v>
      </c>
      <c r="B532" s="3" t="str">
        <f>d11B!B532</f>
        <v>Anagnostou</v>
      </c>
      <c r="C532" s="3">
        <f>d11B!C532</f>
        <v>2020</v>
      </c>
      <c r="D532" s="3" t="str">
        <f>d11B!D532</f>
        <v>10.1038/s41467-020-17887-x</v>
      </c>
      <c r="E532" s="3">
        <f>d11B!E532</f>
        <v>40629.241943359375</v>
      </c>
      <c r="F532" s="3">
        <f>d11B!F532</f>
        <v>2.5500000000000003</v>
      </c>
      <c r="G532" s="3">
        <f>d11B!G532</f>
        <v>2.5500000000000003</v>
      </c>
      <c r="H532" s="3">
        <f>d11B!H532</f>
        <v>40.629241943359375</v>
      </c>
      <c r="I532" s="3">
        <f>d11B!I532</f>
        <v>2.5500000000000002E-3</v>
      </c>
      <c r="J532" s="3">
        <f>d11B!J532</f>
        <v>2.5500000000000002E-3</v>
      </c>
      <c r="K532" s="3">
        <f>d11B!K532</f>
        <v>1130.0252327713999</v>
      </c>
      <c r="L532" s="3">
        <f>d11B!L532</f>
        <v>228.86900711007002</v>
      </c>
      <c r="M532" s="3">
        <f>d11B!M532</f>
        <v>188.87052249926501</v>
      </c>
      <c r="N532" s="3" t="b">
        <f>d11B!N532</f>
        <v>1</v>
      </c>
      <c r="O532" s="3">
        <f>d11B!O532</f>
        <v>1</v>
      </c>
      <c r="P532" s="3" t="str">
        <f>d11B!P532</f>
        <v>all known sources of error have been quantified and/or sensitivity of the CO2 estimate to those sources is small</v>
      </c>
      <c r="Q532" s="3" t="str">
        <f>d11B!Q532</f>
        <v>NA</v>
      </c>
      <c r="R532" s="3" t="str">
        <f>d11B!R532</f>
        <v>NA</v>
      </c>
      <c r="S532" s="3" t="str">
        <f>d11B!S532</f>
        <v>NA</v>
      </c>
      <c r="T532" s="3" t="b">
        <f>d11B!T532</f>
        <v>1</v>
      </c>
      <c r="U532" s="3" t="b">
        <f>d11B!U532</f>
        <v>0</v>
      </c>
      <c r="V532" s="3" t="str">
        <f>d11B!V532</f>
        <v>NA</v>
      </c>
      <c r="W532" s="3" t="b">
        <f>d11B!W532</f>
        <v>0</v>
      </c>
      <c r="X532" s="3" t="b">
        <f>d11B!X532</f>
        <v>0</v>
      </c>
      <c r="Y532" s="3" t="str">
        <f>d11B!Y532</f>
        <v>NA</v>
      </c>
      <c r="Z532" s="3">
        <f>d11B!Z532</f>
        <v>865</v>
      </c>
    </row>
    <row r="533" spans="1:26">
      <c r="A533" s="3" t="str">
        <f>d11B!A533</f>
        <v>boron isotopes</v>
      </c>
      <c r="B533" s="3" t="str">
        <f>d11B!B533</f>
        <v>Anagnostou</v>
      </c>
      <c r="C533" s="3">
        <f>d11B!C533</f>
        <v>2020</v>
      </c>
      <c r="D533" s="3" t="str">
        <f>d11B!D533</f>
        <v>10.1038/s41467-020-17887-x</v>
      </c>
      <c r="E533" s="3">
        <f>d11B!E533</f>
        <v>40810.317993164063</v>
      </c>
      <c r="F533" s="3">
        <f>d11B!F533</f>
        <v>1.35</v>
      </c>
      <c r="G533" s="3">
        <f>d11B!G533</f>
        <v>1.35</v>
      </c>
      <c r="H533" s="3">
        <f>d11B!H533</f>
        <v>40.810317993164063</v>
      </c>
      <c r="I533" s="3">
        <f>d11B!I533</f>
        <v>1.3500000000000001E-3</v>
      </c>
      <c r="J533" s="3">
        <f>d11B!J533</f>
        <v>1.3500000000000001E-3</v>
      </c>
      <c r="K533" s="3">
        <f>d11B!K533</f>
        <v>1090.9912389998201</v>
      </c>
      <c r="L533" s="3">
        <f>d11B!L533</f>
        <v>235.51648341616988</v>
      </c>
      <c r="M533" s="3">
        <f>d11B!M533</f>
        <v>196.29773201986416</v>
      </c>
      <c r="N533" s="3" t="b">
        <f>d11B!N533</f>
        <v>1</v>
      </c>
      <c r="O533" s="3">
        <f>d11B!O533</f>
        <v>1</v>
      </c>
      <c r="P533" s="3" t="str">
        <f>d11B!P533</f>
        <v>all known sources of error have been quantified and/or sensitivity of the CO2 estimate to those sources is small</v>
      </c>
      <c r="Q533" s="3" t="str">
        <f>d11B!Q533</f>
        <v>NA</v>
      </c>
      <c r="R533" s="3" t="str">
        <f>d11B!R533</f>
        <v>NA</v>
      </c>
      <c r="S533" s="3" t="str">
        <f>d11B!S533</f>
        <v>NA</v>
      </c>
      <c r="T533" s="3" t="b">
        <f>d11B!T533</f>
        <v>1</v>
      </c>
      <c r="U533" s="3" t="b">
        <f>d11B!U533</f>
        <v>0</v>
      </c>
      <c r="V533" s="3" t="str">
        <f>d11B!V533</f>
        <v>NA</v>
      </c>
      <c r="W533" s="3" t="b">
        <f>d11B!W533</f>
        <v>0</v>
      </c>
      <c r="X533" s="3" t="b">
        <f>d11B!X533</f>
        <v>0</v>
      </c>
      <c r="Y533" s="3" t="str">
        <f>d11B!Y533</f>
        <v>NA</v>
      </c>
      <c r="Z533" s="3">
        <f>d11B!Z533</f>
        <v>865</v>
      </c>
    </row>
    <row r="534" spans="1:26">
      <c r="A534" s="3" t="str">
        <f>d11B!A534</f>
        <v>boron isotopes</v>
      </c>
      <c r="B534" s="3" t="str">
        <f>d11B!B534</f>
        <v>Anagnostou</v>
      </c>
      <c r="C534" s="3">
        <f>d11B!C534</f>
        <v>2020</v>
      </c>
      <c r="D534" s="3" t="str">
        <f>d11B!D534</f>
        <v>10.1038/s41467-020-17887-x</v>
      </c>
      <c r="E534" s="3">
        <f>d11B!E534</f>
        <v>40920.524597167969</v>
      </c>
      <c r="F534" s="3">
        <f>d11B!F534</f>
        <v>1.35</v>
      </c>
      <c r="G534" s="3">
        <f>d11B!G534</f>
        <v>1.35</v>
      </c>
      <c r="H534" s="3">
        <f>d11B!H534</f>
        <v>40.920524597167969</v>
      </c>
      <c r="I534" s="3">
        <f>d11B!I534</f>
        <v>1.3500000000000001E-3</v>
      </c>
      <c r="J534" s="3">
        <f>d11B!J534</f>
        <v>1.3500000000000001E-3</v>
      </c>
      <c r="K534" s="3">
        <f>d11B!K534</f>
        <v>944.4743975746029</v>
      </c>
      <c r="L534" s="3">
        <f>d11B!L534</f>
        <v>182.71755464496698</v>
      </c>
      <c r="M534" s="3">
        <f>d11B!M534</f>
        <v>166.40382655034296</v>
      </c>
      <c r="N534" s="3" t="b">
        <f>d11B!N534</f>
        <v>1</v>
      </c>
      <c r="O534" s="3">
        <f>d11B!O534</f>
        <v>1</v>
      </c>
      <c r="P534" s="3" t="str">
        <f>d11B!P534</f>
        <v>all known sources of error have been quantified and/or sensitivity of the CO2 estimate to those sources is small</v>
      </c>
      <c r="Q534" s="3" t="str">
        <f>d11B!Q534</f>
        <v>NA</v>
      </c>
      <c r="R534" s="3" t="str">
        <f>d11B!R534</f>
        <v>NA</v>
      </c>
      <c r="S534" s="3" t="str">
        <f>d11B!S534</f>
        <v>NA</v>
      </c>
      <c r="T534" s="3" t="b">
        <f>d11B!T534</f>
        <v>1</v>
      </c>
      <c r="U534" s="3" t="b">
        <f>d11B!U534</f>
        <v>0</v>
      </c>
      <c r="V534" s="3" t="str">
        <f>d11B!V534</f>
        <v>NA</v>
      </c>
      <c r="W534" s="3" t="b">
        <f>d11B!W534</f>
        <v>0</v>
      </c>
      <c r="X534" s="3" t="b">
        <f>d11B!X534</f>
        <v>0</v>
      </c>
      <c r="Y534" s="3" t="str">
        <f>d11B!Y534</f>
        <v>NA</v>
      </c>
      <c r="Z534" s="3">
        <f>d11B!Z534</f>
        <v>865</v>
      </c>
    </row>
    <row r="535" spans="1:26">
      <c r="A535" s="3" t="str">
        <f>d11B!A535</f>
        <v>boron isotopes</v>
      </c>
      <c r="B535" s="3" t="str">
        <f>d11B!B535</f>
        <v>Anagnostou</v>
      </c>
      <c r="C535" s="3">
        <f>d11B!C535</f>
        <v>2020</v>
      </c>
      <c r="D535" s="3" t="str">
        <f>d11B!D535</f>
        <v>10.1038/s41467-020-17887-x</v>
      </c>
      <c r="E535" s="3">
        <f>d11B!E535</f>
        <v>41129.554748535156</v>
      </c>
      <c r="F535" s="3">
        <f>d11B!F535</f>
        <v>1.74</v>
      </c>
      <c r="G535" s="3">
        <f>d11B!G535</f>
        <v>1.74</v>
      </c>
      <c r="H535" s="3">
        <f>d11B!H535</f>
        <v>41.129554748535156</v>
      </c>
      <c r="I535" s="3">
        <f>d11B!I535</f>
        <v>1.74E-3</v>
      </c>
      <c r="J535" s="3">
        <f>d11B!J535</f>
        <v>1.74E-3</v>
      </c>
      <c r="K535" s="3">
        <f>d11B!K535</f>
        <v>863.22112122716703</v>
      </c>
      <c r="L535" s="3">
        <f>d11B!L535</f>
        <v>163.47739528061311</v>
      </c>
      <c r="M535" s="3">
        <f>d11B!M535</f>
        <v>151.04255999462112</v>
      </c>
      <c r="N535" s="3" t="b">
        <f>d11B!N535</f>
        <v>1</v>
      </c>
      <c r="O535" s="3">
        <f>d11B!O535</f>
        <v>1</v>
      </c>
      <c r="P535" s="3" t="str">
        <f>d11B!P535</f>
        <v>all known sources of error have been quantified and/or sensitivity of the CO2 estimate to those sources is small</v>
      </c>
      <c r="Q535" s="3" t="str">
        <f>d11B!Q535</f>
        <v>NA</v>
      </c>
      <c r="R535" s="3" t="str">
        <f>d11B!R535</f>
        <v>NA</v>
      </c>
      <c r="S535" s="3" t="str">
        <f>d11B!S535</f>
        <v>NA</v>
      </c>
      <c r="T535" s="3" t="b">
        <f>d11B!T535</f>
        <v>1</v>
      </c>
      <c r="U535" s="3" t="b">
        <f>d11B!U535</f>
        <v>0</v>
      </c>
      <c r="V535" s="3" t="str">
        <f>d11B!V535</f>
        <v>NA</v>
      </c>
      <c r="W535" s="3" t="b">
        <f>d11B!W535</f>
        <v>0</v>
      </c>
      <c r="X535" s="3" t="b">
        <f>d11B!X535</f>
        <v>0</v>
      </c>
      <c r="Y535" s="3" t="str">
        <f>d11B!Y535</f>
        <v>NA</v>
      </c>
      <c r="Z535" s="3">
        <f>d11B!Z535</f>
        <v>865</v>
      </c>
    </row>
    <row r="536" spans="1:26">
      <c r="A536" s="3" t="str">
        <f>d11B!A536</f>
        <v>boron isotopes</v>
      </c>
      <c r="B536" s="3" t="str">
        <f>d11B!B536</f>
        <v>Anagnostou</v>
      </c>
      <c r="C536" s="3">
        <f>d11B!C536</f>
        <v>2020</v>
      </c>
      <c r="D536" s="3" t="str">
        <f>d11B!D536</f>
        <v>10.1038/s41467-020-17887-x</v>
      </c>
      <c r="E536" s="3">
        <f>d11B!E536</f>
        <v>41529.5</v>
      </c>
      <c r="F536" s="3">
        <f>d11B!F536</f>
        <v>5.71</v>
      </c>
      <c r="G536" s="3">
        <f>d11B!G536</f>
        <v>5.71</v>
      </c>
      <c r="H536" s="3">
        <f>d11B!H536</f>
        <v>41.529499999999999</v>
      </c>
      <c r="I536" s="3">
        <f>d11B!I536</f>
        <v>5.7099999999999998E-3</v>
      </c>
      <c r="J536" s="3">
        <f>d11B!J536</f>
        <v>5.7099999999999998E-3</v>
      </c>
      <c r="K536" s="3">
        <f>d11B!K536</f>
        <v>830.59239670970601</v>
      </c>
      <c r="L536" s="3">
        <f>d11B!L536</f>
        <v>169.67971705883394</v>
      </c>
      <c r="M536" s="3">
        <f>d11B!M536</f>
        <v>143.35192091197507</v>
      </c>
      <c r="N536" s="3" t="b">
        <f>d11B!N536</f>
        <v>1</v>
      </c>
      <c r="O536" s="3">
        <f>d11B!O536</f>
        <v>1</v>
      </c>
      <c r="P536" s="3" t="str">
        <f>d11B!P536</f>
        <v>all known sources of error have been quantified and/or sensitivity of the CO2 estimate to those sources is small</v>
      </c>
      <c r="Q536" s="3" t="str">
        <f>d11B!Q536</f>
        <v>NA</v>
      </c>
      <c r="R536" s="3" t="str">
        <f>d11B!R536</f>
        <v>NA</v>
      </c>
      <c r="S536" s="3" t="str">
        <f>d11B!S536</f>
        <v>NA</v>
      </c>
      <c r="T536" s="3" t="b">
        <f>d11B!T536</f>
        <v>1</v>
      </c>
      <c r="U536" s="3" t="b">
        <f>d11B!U536</f>
        <v>0</v>
      </c>
      <c r="V536" s="3" t="str">
        <f>d11B!V536</f>
        <v>NA</v>
      </c>
      <c r="W536" s="3" t="b">
        <f>d11B!W536</f>
        <v>0</v>
      </c>
      <c r="X536" s="3" t="b">
        <f>d11B!X536</f>
        <v>0</v>
      </c>
      <c r="Y536" s="3" t="str">
        <f>d11B!Y536</f>
        <v>NA</v>
      </c>
      <c r="Z536" s="3">
        <f>d11B!Z536</f>
        <v>865</v>
      </c>
    </row>
    <row r="537" spans="1:26">
      <c r="A537" s="3" t="str">
        <f>d11B!A537</f>
        <v>boron isotopes</v>
      </c>
      <c r="B537" s="3" t="str">
        <f>d11B!B537</f>
        <v>Dyez</v>
      </c>
      <c r="C537" s="3">
        <f>d11B!C537</f>
        <v>2018</v>
      </c>
      <c r="D537" s="3" t="str">
        <f>d11B!D537</f>
        <v>10.1029/2018PA003349</v>
      </c>
      <c r="E537" s="3">
        <f>d11B!E537</f>
        <v>1384</v>
      </c>
      <c r="F537" s="3">
        <f>d11B!F537</f>
        <v>6</v>
      </c>
      <c r="G537" s="3">
        <f>d11B!G537</f>
        <v>6</v>
      </c>
      <c r="H537" s="3">
        <f>d11B!H537</f>
        <v>1.3839999999999999</v>
      </c>
      <c r="I537" s="3">
        <f>d11B!I537</f>
        <v>6.0000000000000001E-3</v>
      </c>
      <c r="J537" s="3">
        <f>d11B!J537</f>
        <v>6.0000000000000001E-3</v>
      </c>
      <c r="K537" s="3">
        <f>d11B!K537</f>
        <v>213.77600000000001</v>
      </c>
      <c r="L537" s="3">
        <f>d11B!L537</f>
        <v>20.920722693061993</v>
      </c>
      <c r="M537" s="3">
        <f>d11B!M537</f>
        <v>20.265660536977357</v>
      </c>
      <c r="N537" s="3" t="b">
        <f>d11B!N537</f>
        <v>0</v>
      </c>
      <c r="O537" s="3">
        <f>d11B!O537</f>
        <v>1</v>
      </c>
      <c r="P537" s="3" t="str">
        <f>d11B!P537</f>
        <v>all known sources of error have been quantified and/or sensitivity of the CO2 estimate to those sources is small</v>
      </c>
      <c r="Q537" s="3" t="str">
        <f>d11B!Q537</f>
        <v>NA</v>
      </c>
      <c r="R537" s="3" t="b">
        <f>d11B!R537</f>
        <v>1</v>
      </c>
      <c r="S537" s="3" t="str">
        <f>d11B!S537</f>
        <v>updated error calculation using per sample uncertainties</v>
      </c>
      <c r="T537" s="3" t="b">
        <f>d11B!T537</f>
        <v>1</v>
      </c>
      <c r="U537" s="3" t="b">
        <f>d11B!U537</f>
        <v>0</v>
      </c>
      <c r="V537" s="3" t="str">
        <f>d11B!V537</f>
        <v>NA</v>
      </c>
      <c r="W537" s="3" t="str">
        <f>d11B!W537</f>
        <v>NA</v>
      </c>
      <c r="X537" s="3" t="b">
        <f>d11B!X537</f>
        <v>0</v>
      </c>
      <c r="Y537" s="3" t="str">
        <f>d11B!Y537</f>
        <v>added age uncertainty based on LR04</v>
      </c>
      <c r="Z537" s="3">
        <f>d11B!Z537</f>
        <v>668</v>
      </c>
    </row>
    <row r="538" spans="1:26">
      <c r="A538" s="3" t="str">
        <f>d11B!A538</f>
        <v>boron isotopes</v>
      </c>
      <c r="B538" s="3" t="str">
        <f>d11B!B538</f>
        <v>Dyez</v>
      </c>
      <c r="C538" s="3">
        <f>d11B!C538</f>
        <v>2018</v>
      </c>
      <c r="D538" s="3" t="str">
        <f>d11B!D538</f>
        <v>10.1029/2018PA003349</v>
      </c>
      <c r="E538" s="3">
        <f>d11B!E538</f>
        <v>1392.666667</v>
      </c>
      <c r="F538" s="3">
        <f>d11B!F538</f>
        <v>6</v>
      </c>
      <c r="G538" s="3">
        <f>d11B!G538</f>
        <v>6</v>
      </c>
      <c r="H538" s="3">
        <f>d11B!H538</f>
        <v>1.3926666669999999</v>
      </c>
      <c r="I538" s="3">
        <f>d11B!I538</f>
        <v>6.0000000000000001E-3</v>
      </c>
      <c r="J538" s="3">
        <f>d11B!J538</f>
        <v>6.0000000000000001E-3</v>
      </c>
      <c r="K538" s="3">
        <f>d11B!K538</f>
        <v>282.13299999999998</v>
      </c>
      <c r="L538" s="3">
        <f>d11B!L538</f>
        <v>34.234877493573755</v>
      </c>
      <c r="M538" s="3">
        <f>d11B!M538</f>
        <v>32.13144017936321</v>
      </c>
      <c r="N538" s="3" t="b">
        <f>d11B!N538</f>
        <v>0</v>
      </c>
      <c r="O538" s="3">
        <f>d11B!O538</f>
        <v>1</v>
      </c>
      <c r="P538" s="3" t="str">
        <f>d11B!P538</f>
        <v>all known sources of error have been quantified and/or sensitivity of the CO2 estimate to those sources is small</v>
      </c>
      <c r="Q538" s="3" t="str">
        <f>d11B!Q538</f>
        <v>NA</v>
      </c>
      <c r="R538" s="3" t="b">
        <f>d11B!R538</f>
        <v>1</v>
      </c>
      <c r="S538" s="3" t="str">
        <f>d11B!S538</f>
        <v>updated error calculation using per sample uncertainties</v>
      </c>
      <c r="T538" s="3" t="b">
        <f>d11B!T538</f>
        <v>1</v>
      </c>
      <c r="U538" s="3" t="b">
        <f>d11B!U538</f>
        <v>0</v>
      </c>
      <c r="V538" s="3" t="str">
        <f>d11B!V538</f>
        <v>NA</v>
      </c>
      <c r="W538" s="3" t="str">
        <f>d11B!W538</f>
        <v>NA</v>
      </c>
      <c r="X538" s="3" t="b">
        <f>d11B!X538</f>
        <v>0</v>
      </c>
      <c r="Y538" s="3" t="str">
        <f>d11B!Y538</f>
        <v>added age uncertainty based on LR04</v>
      </c>
      <c r="Z538" s="3">
        <f>d11B!Z538</f>
        <v>668</v>
      </c>
    </row>
    <row r="539" spans="1:26">
      <c r="A539" s="3" t="str">
        <f>d11B!A539</f>
        <v>boron isotopes</v>
      </c>
      <c r="B539" s="3" t="str">
        <f>d11B!B539</f>
        <v>Dyez</v>
      </c>
      <c r="C539" s="3">
        <f>d11B!C539</f>
        <v>2018</v>
      </c>
      <c r="D539" s="3" t="str">
        <f>d11B!D539</f>
        <v>10.1029/2018PA003349</v>
      </c>
      <c r="E539" s="3">
        <f>d11B!E539</f>
        <v>1397.333333</v>
      </c>
      <c r="F539" s="3">
        <f>d11B!F539</f>
        <v>6</v>
      </c>
      <c r="G539" s="3">
        <f>d11B!G539</f>
        <v>6</v>
      </c>
      <c r="H539" s="3">
        <f>d11B!H539</f>
        <v>1.397333333</v>
      </c>
      <c r="I539" s="3">
        <f>d11B!I539</f>
        <v>6.0000000000000001E-3</v>
      </c>
      <c r="J539" s="3">
        <f>d11B!J539</f>
        <v>6.0000000000000001E-3</v>
      </c>
      <c r="K539" s="3">
        <f>d11B!K539</f>
        <v>271.12799999999999</v>
      </c>
      <c r="L539" s="3">
        <f>d11B!L539</f>
        <v>27.411002134179636</v>
      </c>
      <c r="M539" s="3">
        <f>d11B!M539</f>
        <v>26.209377005186493</v>
      </c>
      <c r="N539" s="3" t="b">
        <f>d11B!N539</f>
        <v>0</v>
      </c>
      <c r="O539" s="3">
        <f>d11B!O539</f>
        <v>1</v>
      </c>
      <c r="P539" s="3" t="str">
        <f>d11B!P539</f>
        <v>all known sources of error have been quantified and/or sensitivity of the CO2 estimate to those sources is small</v>
      </c>
      <c r="Q539" s="3" t="str">
        <f>d11B!Q539</f>
        <v>NA</v>
      </c>
      <c r="R539" s="3" t="b">
        <f>d11B!R539</f>
        <v>1</v>
      </c>
      <c r="S539" s="3" t="str">
        <f>d11B!S539</f>
        <v>updated error calculation using per sample uncertainties</v>
      </c>
      <c r="T539" s="3" t="b">
        <f>d11B!T539</f>
        <v>1</v>
      </c>
      <c r="U539" s="3" t="b">
        <f>d11B!U539</f>
        <v>0</v>
      </c>
      <c r="V539" s="3" t="str">
        <f>d11B!V539</f>
        <v>NA</v>
      </c>
      <c r="W539" s="3" t="str">
        <f>d11B!W539</f>
        <v>NA</v>
      </c>
      <c r="X539" s="3" t="b">
        <f>d11B!X539</f>
        <v>0</v>
      </c>
      <c r="Y539" s="3" t="str">
        <f>d11B!Y539</f>
        <v>added age uncertainty based on LR04</v>
      </c>
      <c r="Z539" s="3">
        <f>d11B!Z539</f>
        <v>668</v>
      </c>
    </row>
    <row r="540" spans="1:26">
      <c r="A540" s="3" t="str">
        <f>d11B!A540</f>
        <v>boron isotopes</v>
      </c>
      <c r="B540" s="3" t="str">
        <f>d11B!B540</f>
        <v>Dyez</v>
      </c>
      <c r="C540" s="3">
        <f>d11B!C540</f>
        <v>2018</v>
      </c>
      <c r="D540" s="3" t="str">
        <f>d11B!D540</f>
        <v>10.1029/2018PA003349</v>
      </c>
      <c r="E540" s="3">
        <f>d11B!E540</f>
        <v>1402</v>
      </c>
      <c r="F540" s="3">
        <f>d11B!F540</f>
        <v>6</v>
      </c>
      <c r="G540" s="3">
        <f>d11B!G540</f>
        <v>6</v>
      </c>
      <c r="H540" s="3">
        <f>d11B!H540</f>
        <v>1.4019999999999999</v>
      </c>
      <c r="I540" s="3">
        <f>d11B!I540</f>
        <v>6.0000000000000001E-3</v>
      </c>
      <c r="J540" s="3">
        <f>d11B!J540</f>
        <v>6.0000000000000001E-3</v>
      </c>
      <c r="K540" s="3">
        <f>d11B!K540</f>
        <v>320.137</v>
      </c>
      <c r="L540" s="3">
        <f>d11B!L540</f>
        <v>37.957717067811082</v>
      </c>
      <c r="M540" s="3">
        <f>d11B!M540</f>
        <v>35.119146786332955</v>
      </c>
      <c r="N540" s="3" t="b">
        <f>d11B!N540</f>
        <v>0</v>
      </c>
      <c r="O540" s="3">
        <f>d11B!O540</f>
        <v>1</v>
      </c>
      <c r="P540" s="3" t="str">
        <f>d11B!P540</f>
        <v>all known sources of error have been quantified and/or sensitivity of the CO2 estimate to those sources is small</v>
      </c>
      <c r="Q540" s="3" t="str">
        <f>d11B!Q540</f>
        <v>NA</v>
      </c>
      <c r="R540" s="3" t="b">
        <f>d11B!R540</f>
        <v>1</v>
      </c>
      <c r="S540" s="3" t="str">
        <f>d11B!S540</f>
        <v>updated error calculation using per sample uncertainties</v>
      </c>
      <c r="T540" s="3" t="b">
        <f>d11B!T540</f>
        <v>1</v>
      </c>
      <c r="U540" s="3" t="b">
        <f>d11B!U540</f>
        <v>0</v>
      </c>
      <c r="V540" s="3" t="str">
        <f>d11B!V540</f>
        <v>NA</v>
      </c>
      <c r="W540" s="3" t="str">
        <f>d11B!W540</f>
        <v>NA</v>
      </c>
      <c r="X540" s="3" t="b">
        <f>d11B!X540</f>
        <v>0</v>
      </c>
      <c r="Y540" s="3" t="str">
        <f>d11B!Y540</f>
        <v>added age uncertainty based on LR04</v>
      </c>
      <c r="Z540" s="3">
        <f>d11B!Z540</f>
        <v>668</v>
      </c>
    </row>
    <row r="541" spans="1:26">
      <c r="A541" s="3" t="str">
        <f>d11B!A541</f>
        <v>boron isotopes</v>
      </c>
      <c r="B541" s="3" t="str">
        <f>d11B!B541</f>
        <v>Dyez</v>
      </c>
      <c r="C541" s="3">
        <f>d11B!C541</f>
        <v>2018</v>
      </c>
      <c r="D541" s="3" t="str">
        <f>d11B!D541</f>
        <v>10.1029/2018PA003349</v>
      </c>
      <c r="E541" s="3">
        <f>d11B!E541</f>
        <v>1408</v>
      </c>
      <c r="F541" s="3">
        <f>d11B!F541</f>
        <v>6</v>
      </c>
      <c r="G541" s="3">
        <f>d11B!G541</f>
        <v>6</v>
      </c>
      <c r="H541" s="3">
        <f>d11B!H541</f>
        <v>1.4079999999999999</v>
      </c>
      <c r="I541" s="3">
        <f>d11B!I541</f>
        <v>6.0000000000000001E-3</v>
      </c>
      <c r="J541" s="3">
        <f>d11B!J541</f>
        <v>6.0000000000000001E-3</v>
      </c>
      <c r="K541" s="3">
        <f>d11B!K541</f>
        <v>326.762</v>
      </c>
      <c r="L541" s="3">
        <f>d11B!L541</f>
        <v>57.860130720557507</v>
      </c>
      <c r="M541" s="3">
        <f>d11B!M541</f>
        <v>50.614349378412463</v>
      </c>
      <c r="N541" s="3" t="b">
        <f>d11B!N541</f>
        <v>0</v>
      </c>
      <c r="O541" s="3">
        <f>d11B!O541</f>
        <v>1</v>
      </c>
      <c r="P541" s="3" t="str">
        <f>d11B!P541</f>
        <v>all known sources of error have been quantified and/or sensitivity of the CO2 estimate to those sources is small</v>
      </c>
      <c r="Q541" s="3" t="str">
        <f>d11B!Q541</f>
        <v>NA</v>
      </c>
      <c r="R541" s="3" t="b">
        <f>d11B!R541</f>
        <v>1</v>
      </c>
      <c r="S541" s="3" t="str">
        <f>d11B!S541</f>
        <v>updated error calculation using per sample uncertainties</v>
      </c>
      <c r="T541" s="3" t="b">
        <f>d11B!T541</f>
        <v>1</v>
      </c>
      <c r="U541" s="3" t="b">
        <f>d11B!U541</f>
        <v>0</v>
      </c>
      <c r="V541" s="3" t="str">
        <f>d11B!V541</f>
        <v>NA</v>
      </c>
      <c r="W541" s="3" t="str">
        <f>d11B!W541</f>
        <v>NA</v>
      </c>
      <c r="X541" s="3" t="b">
        <f>d11B!X541</f>
        <v>0</v>
      </c>
      <c r="Y541" s="3" t="str">
        <f>d11B!Y541</f>
        <v>added age uncertainty based on LR04</v>
      </c>
      <c r="Z541" s="3">
        <f>d11B!Z541</f>
        <v>668</v>
      </c>
    </row>
    <row r="542" spans="1:26">
      <c r="A542" s="3" t="str">
        <f>d11B!A542</f>
        <v>boron isotopes</v>
      </c>
      <c r="B542" s="3" t="str">
        <f>d11B!B542</f>
        <v>Dyez</v>
      </c>
      <c r="C542" s="3">
        <f>d11B!C542</f>
        <v>2018</v>
      </c>
      <c r="D542" s="3" t="str">
        <f>d11B!D542</f>
        <v>10.1029/2018PA003349</v>
      </c>
      <c r="E542" s="3">
        <f>d11B!E542</f>
        <v>1414</v>
      </c>
      <c r="F542" s="3">
        <f>d11B!F542</f>
        <v>6</v>
      </c>
      <c r="G542" s="3">
        <f>d11B!G542</f>
        <v>6</v>
      </c>
      <c r="H542" s="3">
        <f>d11B!H542</f>
        <v>1.4139999999999999</v>
      </c>
      <c r="I542" s="3">
        <f>d11B!I542</f>
        <v>6.0000000000000001E-3</v>
      </c>
      <c r="J542" s="3">
        <f>d11B!J542</f>
        <v>6.0000000000000001E-3</v>
      </c>
      <c r="K542" s="3">
        <f>d11B!K542</f>
        <v>260.38799999999998</v>
      </c>
      <c r="L542" s="3">
        <f>d11B!L542</f>
        <v>26.7047322023645</v>
      </c>
      <c r="M542" s="3">
        <f>d11B!M542</f>
        <v>25.559321176431855</v>
      </c>
      <c r="N542" s="3" t="b">
        <f>d11B!N542</f>
        <v>0</v>
      </c>
      <c r="O542" s="3">
        <f>d11B!O542</f>
        <v>1</v>
      </c>
      <c r="P542" s="3" t="str">
        <f>d11B!P542</f>
        <v>all known sources of error have been quantified and/or sensitivity of the CO2 estimate to those sources is small</v>
      </c>
      <c r="Q542" s="3" t="str">
        <f>d11B!Q542</f>
        <v>NA</v>
      </c>
      <c r="R542" s="3" t="b">
        <f>d11B!R542</f>
        <v>1</v>
      </c>
      <c r="S542" s="3" t="str">
        <f>d11B!S542</f>
        <v>updated error calculation using per sample uncertainties</v>
      </c>
      <c r="T542" s="3" t="b">
        <f>d11B!T542</f>
        <v>1</v>
      </c>
      <c r="U542" s="3" t="b">
        <f>d11B!U542</f>
        <v>0</v>
      </c>
      <c r="V542" s="3" t="str">
        <f>d11B!V542</f>
        <v>NA</v>
      </c>
      <c r="W542" s="3" t="str">
        <f>d11B!W542</f>
        <v>NA</v>
      </c>
      <c r="X542" s="3" t="b">
        <f>d11B!X542</f>
        <v>0</v>
      </c>
      <c r="Y542" s="3" t="str">
        <f>d11B!Y542</f>
        <v>added age uncertainty based on LR04</v>
      </c>
      <c r="Z542" s="3">
        <f>d11B!Z542</f>
        <v>668</v>
      </c>
    </row>
    <row r="543" spans="1:26">
      <c r="A543" s="3" t="str">
        <f>d11B!A543</f>
        <v>boron isotopes</v>
      </c>
      <c r="B543" s="3" t="str">
        <f>d11B!B543</f>
        <v>Dyez</v>
      </c>
      <c r="C543" s="3">
        <f>d11B!C543</f>
        <v>2018</v>
      </c>
      <c r="D543" s="3" t="str">
        <f>d11B!D543</f>
        <v>10.1029/2018PA003349</v>
      </c>
      <c r="E543" s="3">
        <f>d11B!E543</f>
        <v>1420</v>
      </c>
      <c r="F543" s="3">
        <f>d11B!F543</f>
        <v>6</v>
      </c>
      <c r="G543" s="3">
        <f>d11B!G543</f>
        <v>6</v>
      </c>
      <c r="H543" s="3">
        <f>d11B!H543</f>
        <v>1.42</v>
      </c>
      <c r="I543" s="3">
        <f>d11B!I543</f>
        <v>6.0000000000000001E-3</v>
      </c>
      <c r="J543" s="3">
        <f>d11B!J543</f>
        <v>6.0000000000000001E-3</v>
      </c>
      <c r="K543" s="3">
        <f>d11B!K543</f>
        <v>200.673</v>
      </c>
      <c r="L543" s="3">
        <f>d11B!L543</f>
        <v>23.403287098183434</v>
      </c>
      <c r="M543" s="3">
        <f>d11B!M543</f>
        <v>22.342186173246347</v>
      </c>
      <c r="N543" s="3" t="b">
        <f>d11B!N543</f>
        <v>0</v>
      </c>
      <c r="O543" s="3">
        <f>d11B!O543</f>
        <v>1</v>
      </c>
      <c r="P543" s="3" t="str">
        <f>d11B!P543</f>
        <v>all known sources of error have been quantified and/or sensitivity of the CO2 estimate to those sources is small</v>
      </c>
      <c r="Q543" s="3" t="str">
        <f>d11B!Q543</f>
        <v>NA</v>
      </c>
      <c r="R543" s="3" t="b">
        <f>d11B!R543</f>
        <v>1</v>
      </c>
      <c r="S543" s="3" t="str">
        <f>d11B!S543</f>
        <v>updated error calculation using per sample uncertainties</v>
      </c>
      <c r="T543" s="3" t="b">
        <f>d11B!T543</f>
        <v>1</v>
      </c>
      <c r="U543" s="3" t="b">
        <f>d11B!U543</f>
        <v>0</v>
      </c>
      <c r="V543" s="3" t="str">
        <f>d11B!V543</f>
        <v>NA</v>
      </c>
      <c r="W543" s="3" t="str">
        <f>d11B!W543</f>
        <v>NA</v>
      </c>
      <c r="X543" s="3" t="b">
        <f>d11B!X543</f>
        <v>0</v>
      </c>
      <c r="Y543" s="3" t="str">
        <f>d11B!Y543</f>
        <v>added age uncertainty based on LR04</v>
      </c>
      <c r="Z543" s="3">
        <f>d11B!Z543</f>
        <v>668</v>
      </c>
    </row>
    <row r="544" spans="1:26">
      <c r="A544" s="3" t="str">
        <f>d11B!A544</f>
        <v>boron isotopes</v>
      </c>
      <c r="B544" s="3" t="str">
        <f>d11B!B544</f>
        <v>Dyez</v>
      </c>
      <c r="C544" s="3">
        <f>d11B!C544</f>
        <v>2018</v>
      </c>
      <c r="D544" s="3" t="str">
        <f>d11B!D544</f>
        <v>10.1029/2018PA003349</v>
      </c>
      <c r="E544" s="3">
        <f>d11B!E544</f>
        <v>1425.166667</v>
      </c>
      <c r="F544" s="3">
        <f>d11B!F544</f>
        <v>6</v>
      </c>
      <c r="G544" s="3">
        <f>d11B!G544</f>
        <v>6</v>
      </c>
      <c r="H544" s="3">
        <f>d11B!H544</f>
        <v>1.4251666670000001</v>
      </c>
      <c r="I544" s="3">
        <f>d11B!I544</f>
        <v>6.0000000000000001E-3</v>
      </c>
      <c r="J544" s="3">
        <f>d11B!J544</f>
        <v>6.0000000000000001E-3</v>
      </c>
      <c r="K544" s="3">
        <f>d11B!K544</f>
        <v>234.166</v>
      </c>
      <c r="L544" s="3">
        <f>d11B!L544</f>
        <v>24.2685550043673</v>
      </c>
      <c r="M544" s="3">
        <f>d11B!M544</f>
        <v>23.287075449699554</v>
      </c>
      <c r="N544" s="3" t="b">
        <f>d11B!N544</f>
        <v>0</v>
      </c>
      <c r="O544" s="3">
        <f>d11B!O544</f>
        <v>1</v>
      </c>
      <c r="P544" s="3" t="str">
        <f>d11B!P544</f>
        <v>all known sources of error have been quantified and/or sensitivity of the CO2 estimate to those sources is small</v>
      </c>
      <c r="Q544" s="3" t="str">
        <f>d11B!Q544</f>
        <v>NA</v>
      </c>
      <c r="R544" s="3" t="b">
        <f>d11B!R544</f>
        <v>1</v>
      </c>
      <c r="S544" s="3" t="str">
        <f>d11B!S544</f>
        <v>updated error calculation using per sample uncertainties</v>
      </c>
      <c r="T544" s="3" t="b">
        <f>d11B!T544</f>
        <v>1</v>
      </c>
      <c r="U544" s="3" t="b">
        <f>d11B!U544</f>
        <v>0</v>
      </c>
      <c r="V544" s="3" t="str">
        <f>d11B!V544</f>
        <v>NA</v>
      </c>
      <c r="W544" s="3" t="str">
        <f>d11B!W544</f>
        <v>NA</v>
      </c>
      <c r="X544" s="3" t="b">
        <f>d11B!X544</f>
        <v>0</v>
      </c>
      <c r="Y544" s="3" t="str">
        <f>d11B!Y544</f>
        <v>added age uncertainty based on LR04</v>
      </c>
      <c r="Z544" s="3">
        <f>d11B!Z544</f>
        <v>668</v>
      </c>
    </row>
    <row r="545" spans="1:26">
      <c r="A545" s="3" t="str">
        <f>d11B!A545</f>
        <v>boron isotopes</v>
      </c>
      <c r="B545" s="3" t="str">
        <f>d11B!B545</f>
        <v>Dyez</v>
      </c>
      <c r="C545" s="3">
        <f>d11B!C545</f>
        <v>2018</v>
      </c>
      <c r="D545" s="3" t="str">
        <f>d11B!D545</f>
        <v>10.1029/2018PA003349</v>
      </c>
      <c r="E545" s="3">
        <f>d11B!E545</f>
        <v>1430.333333</v>
      </c>
      <c r="F545" s="3">
        <f>d11B!F545</f>
        <v>6</v>
      </c>
      <c r="G545" s="3">
        <f>d11B!G545</f>
        <v>6</v>
      </c>
      <c r="H545" s="3">
        <f>d11B!H545</f>
        <v>1.4303333330000001</v>
      </c>
      <c r="I545" s="3">
        <f>d11B!I545</f>
        <v>6.0000000000000001E-3</v>
      </c>
      <c r="J545" s="3">
        <f>d11B!J545</f>
        <v>6.0000000000000001E-3</v>
      </c>
      <c r="K545" s="3">
        <f>d11B!K545</f>
        <v>225.68700000000001</v>
      </c>
      <c r="L545" s="3">
        <f>d11B!L545</f>
        <v>26.349896906819165</v>
      </c>
      <c r="M545" s="3">
        <f>d11B!M545</f>
        <v>24.987610670090127</v>
      </c>
      <c r="N545" s="3" t="b">
        <f>d11B!N545</f>
        <v>0</v>
      </c>
      <c r="O545" s="3">
        <f>d11B!O545</f>
        <v>1</v>
      </c>
      <c r="P545" s="3" t="str">
        <f>d11B!P545</f>
        <v>all known sources of error have been quantified and/or sensitivity of the CO2 estimate to those sources is small</v>
      </c>
      <c r="Q545" s="3" t="str">
        <f>d11B!Q545</f>
        <v>NA</v>
      </c>
      <c r="R545" s="3" t="b">
        <f>d11B!R545</f>
        <v>1</v>
      </c>
      <c r="S545" s="3" t="str">
        <f>d11B!S545</f>
        <v>updated error calculation using per sample uncertainties</v>
      </c>
      <c r="T545" s="3" t="b">
        <f>d11B!T545</f>
        <v>1</v>
      </c>
      <c r="U545" s="3" t="b">
        <f>d11B!U545</f>
        <v>0</v>
      </c>
      <c r="V545" s="3" t="str">
        <f>d11B!V545</f>
        <v>NA</v>
      </c>
      <c r="W545" s="3" t="str">
        <f>d11B!W545</f>
        <v>NA</v>
      </c>
      <c r="X545" s="3" t="b">
        <f>d11B!X545</f>
        <v>0</v>
      </c>
      <c r="Y545" s="3" t="str">
        <f>d11B!Y545</f>
        <v>added age uncertainty based on LR04</v>
      </c>
      <c r="Z545" s="3">
        <f>d11B!Z545</f>
        <v>668</v>
      </c>
    </row>
    <row r="546" spans="1:26">
      <c r="A546" s="3" t="str">
        <f>d11B!A546</f>
        <v>boron isotopes</v>
      </c>
      <c r="B546" s="3" t="str">
        <f>d11B!B546</f>
        <v>Dyez</v>
      </c>
      <c r="C546" s="3">
        <f>d11B!C546</f>
        <v>2018</v>
      </c>
      <c r="D546" s="3" t="str">
        <f>d11B!D546</f>
        <v>10.1029/2018PA003349</v>
      </c>
      <c r="E546" s="3">
        <f>d11B!E546</f>
        <v>1435.5</v>
      </c>
      <c r="F546" s="3">
        <f>d11B!F546</f>
        <v>6</v>
      </c>
      <c r="G546" s="3">
        <f>d11B!G546</f>
        <v>6</v>
      </c>
      <c r="H546" s="3">
        <f>d11B!H546</f>
        <v>1.4355</v>
      </c>
      <c r="I546" s="3">
        <f>d11B!I546</f>
        <v>6.0000000000000001E-3</v>
      </c>
      <c r="J546" s="3">
        <f>d11B!J546</f>
        <v>6.0000000000000001E-3</v>
      </c>
      <c r="K546" s="3">
        <f>d11B!K546</f>
        <v>241.78700000000001</v>
      </c>
      <c r="L546" s="3">
        <f>d11B!L546</f>
        <v>44.361819653841991</v>
      </c>
      <c r="M546" s="3">
        <f>d11B!M546</f>
        <v>38.796864177404871</v>
      </c>
      <c r="N546" s="3" t="b">
        <f>d11B!N546</f>
        <v>0</v>
      </c>
      <c r="O546" s="3">
        <f>d11B!O546</f>
        <v>1</v>
      </c>
      <c r="P546" s="3" t="str">
        <f>d11B!P546</f>
        <v>all known sources of error have been quantified and/or sensitivity of the CO2 estimate to those sources is small</v>
      </c>
      <c r="Q546" s="3" t="str">
        <f>d11B!Q546</f>
        <v>NA</v>
      </c>
      <c r="R546" s="3" t="b">
        <f>d11B!R546</f>
        <v>1</v>
      </c>
      <c r="S546" s="3" t="str">
        <f>d11B!S546</f>
        <v>updated error calculation using per sample uncertainties</v>
      </c>
      <c r="T546" s="3" t="b">
        <f>d11B!T546</f>
        <v>1</v>
      </c>
      <c r="U546" s="3" t="b">
        <f>d11B!U546</f>
        <v>0</v>
      </c>
      <c r="V546" s="3" t="str">
        <f>d11B!V546</f>
        <v>NA</v>
      </c>
      <c r="W546" s="3" t="str">
        <f>d11B!W546</f>
        <v>NA</v>
      </c>
      <c r="X546" s="3" t="b">
        <f>d11B!X546</f>
        <v>0</v>
      </c>
      <c r="Y546" s="3" t="str">
        <f>d11B!Y546</f>
        <v>added age uncertainty based on LR04</v>
      </c>
      <c r="Z546" s="3">
        <f>d11B!Z546</f>
        <v>668</v>
      </c>
    </row>
    <row r="547" spans="1:26">
      <c r="A547" s="3" t="str">
        <f>d11B!A547</f>
        <v>boron isotopes</v>
      </c>
      <c r="B547" s="3" t="str">
        <f>d11B!B547</f>
        <v>Dyez</v>
      </c>
      <c r="C547" s="3">
        <f>d11B!C547</f>
        <v>2018</v>
      </c>
      <c r="D547" s="3" t="str">
        <f>d11B!D547</f>
        <v>10.1029/2018PA003349</v>
      </c>
      <c r="E547" s="3">
        <f>d11B!E547</f>
        <v>1440.666667</v>
      </c>
      <c r="F547" s="3">
        <f>d11B!F547</f>
        <v>6</v>
      </c>
      <c r="G547" s="3">
        <f>d11B!G547</f>
        <v>6</v>
      </c>
      <c r="H547" s="3">
        <f>d11B!H547</f>
        <v>1.4406666669999999</v>
      </c>
      <c r="I547" s="3">
        <f>d11B!I547</f>
        <v>6.0000000000000001E-3</v>
      </c>
      <c r="J547" s="3">
        <f>d11B!J547</f>
        <v>6.0000000000000001E-3</v>
      </c>
      <c r="K547" s="3">
        <f>d11B!K547</f>
        <v>284.80399999999997</v>
      </c>
      <c r="L547" s="3">
        <f>d11B!L547</f>
        <v>30.627516304787143</v>
      </c>
      <c r="M547" s="3">
        <f>d11B!M547</f>
        <v>29.099496610766248</v>
      </c>
      <c r="N547" s="3" t="b">
        <f>d11B!N547</f>
        <v>0</v>
      </c>
      <c r="O547" s="3">
        <f>d11B!O547</f>
        <v>1</v>
      </c>
      <c r="P547" s="3" t="str">
        <f>d11B!P547</f>
        <v>all known sources of error have been quantified and/or sensitivity of the CO2 estimate to those sources is small</v>
      </c>
      <c r="Q547" s="3" t="str">
        <f>d11B!Q547</f>
        <v>NA</v>
      </c>
      <c r="R547" s="3" t="b">
        <f>d11B!R547</f>
        <v>1</v>
      </c>
      <c r="S547" s="3" t="str">
        <f>d11B!S547</f>
        <v>updated error calculation using per sample uncertainties</v>
      </c>
      <c r="T547" s="3" t="b">
        <f>d11B!T547</f>
        <v>1</v>
      </c>
      <c r="U547" s="3" t="b">
        <f>d11B!U547</f>
        <v>0</v>
      </c>
      <c r="V547" s="3" t="str">
        <f>d11B!V547</f>
        <v>NA</v>
      </c>
      <c r="W547" s="3" t="str">
        <f>d11B!W547</f>
        <v>NA</v>
      </c>
      <c r="X547" s="3" t="b">
        <f>d11B!X547</f>
        <v>0</v>
      </c>
      <c r="Y547" s="3" t="str">
        <f>d11B!Y547</f>
        <v>added age uncertainty based on LR04</v>
      </c>
      <c r="Z547" s="3">
        <f>d11B!Z547</f>
        <v>668</v>
      </c>
    </row>
    <row r="548" spans="1:26">
      <c r="A548" s="3" t="str">
        <f>d11B!A548</f>
        <v>boron isotopes</v>
      </c>
      <c r="B548" s="3" t="str">
        <f>d11B!B548</f>
        <v>Dyez</v>
      </c>
      <c r="C548" s="3">
        <f>d11B!C548</f>
        <v>2018</v>
      </c>
      <c r="D548" s="3" t="str">
        <f>d11B!D548</f>
        <v>10.1029/2018PA003349</v>
      </c>
      <c r="E548" s="3">
        <f>d11B!E548</f>
        <v>1445.833333</v>
      </c>
      <c r="F548" s="3">
        <f>d11B!F548</f>
        <v>6</v>
      </c>
      <c r="G548" s="3">
        <f>d11B!G548</f>
        <v>6</v>
      </c>
      <c r="H548" s="3">
        <f>d11B!H548</f>
        <v>1.4458333329999999</v>
      </c>
      <c r="I548" s="3">
        <f>d11B!I548</f>
        <v>6.0000000000000001E-3</v>
      </c>
      <c r="J548" s="3">
        <f>d11B!J548</f>
        <v>6.0000000000000001E-3</v>
      </c>
      <c r="K548" s="3">
        <f>d11B!K548</f>
        <v>286.56900000000002</v>
      </c>
      <c r="L548" s="3">
        <f>d11B!L548</f>
        <v>35.197142881205558</v>
      </c>
      <c r="M548" s="3">
        <f>d11B!M548</f>
        <v>32.99316067005406</v>
      </c>
      <c r="N548" s="3" t="b">
        <f>d11B!N548</f>
        <v>0</v>
      </c>
      <c r="O548" s="3">
        <f>d11B!O548</f>
        <v>1</v>
      </c>
      <c r="P548" s="3" t="str">
        <f>d11B!P548</f>
        <v>all known sources of error have been quantified and/or sensitivity of the CO2 estimate to those sources is small</v>
      </c>
      <c r="Q548" s="3" t="str">
        <f>d11B!Q548</f>
        <v>NA</v>
      </c>
      <c r="R548" s="3" t="b">
        <f>d11B!R548</f>
        <v>1</v>
      </c>
      <c r="S548" s="3" t="str">
        <f>d11B!S548</f>
        <v>updated error calculation using per sample uncertainties</v>
      </c>
      <c r="T548" s="3" t="b">
        <f>d11B!T548</f>
        <v>1</v>
      </c>
      <c r="U548" s="3" t="b">
        <f>d11B!U548</f>
        <v>0</v>
      </c>
      <c r="V548" s="3" t="str">
        <f>d11B!V548</f>
        <v>NA</v>
      </c>
      <c r="W548" s="3" t="str">
        <f>d11B!W548</f>
        <v>NA</v>
      </c>
      <c r="X548" s="3" t="b">
        <f>d11B!X548</f>
        <v>0</v>
      </c>
      <c r="Y548" s="3" t="str">
        <f>d11B!Y548</f>
        <v>added age uncertainty based on LR04</v>
      </c>
      <c r="Z548" s="3">
        <f>d11B!Z548</f>
        <v>668</v>
      </c>
    </row>
    <row r="549" spans="1:26">
      <c r="A549" s="3" t="str">
        <f>d11B!A549</f>
        <v>boron isotopes</v>
      </c>
      <c r="B549" s="3" t="str">
        <f>d11B!B549</f>
        <v>Dyez</v>
      </c>
      <c r="C549" s="3">
        <f>d11B!C549</f>
        <v>2018</v>
      </c>
      <c r="D549" s="3" t="str">
        <f>d11B!D549</f>
        <v>10.1029/2018PA003349</v>
      </c>
      <c r="E549" s="3">
        <f>d11B!E549</f>
        <v>1451.025316</v>
      </c>
      <c r="F549" s="3">
        <f>d11B!F549</f>
        <v>6</v>
      </c>
      <c r="G549" s="3">
        <f>d11B!G549</f>
        <v>6</v>
      </c>
      <c r="H549" s="3">
        <f>d11B!H549</f>
        <v>1.451025316</v>
      </c>
      <c r="I549" s="3">
        <f>d11B!I549</f>
        <v>6.0000000000000001E-3</v>
      </c>
      <c r="J549" s="3">
        <f>d11B!J549</f>
        <v>6.0000000000000001E-3</v>
      </c>
      <c r="K549" s="3">
        <f>d11B!K549</f>
        <v>256.36900000000003</v>
      </c>
      <c r="L549" s="3">
        <f>d11B!L549</f>
        <v>44.705346190360686</v>
      </c>
      <c r="M549" s="3">
        <f>d11B!M549</f>
        <v>39.476594673299836</v>
      </c>
      <c r="N549" s="3" t="b">
        <f>d11B!N549</f>
        <v>0</v>
      </c>
      <c r="O549" s="3">
        <f>d11B!O549</f>
        <v>1</v>
      </c>
      <c r="P549" s="3" t="str">
        <f>d11B!P549</f>
        <v>all known sources of error have been quantified and/or sensitivity of the CO2 estimate to those sources is small</v>
      </c>
      <c r="Q549" s="3" t="str">
        <f>d11B!Q549</f>
        <v>NA</v>
      </c>
      <c r="R549" s="3" t="b">
        <f>d11B!R549</f>
        <v>1</v>
      </c>
      <c r="S549" s="3" t="str">
        <f>d11B!S549</f>
        <v>updated error calculation using per sample uncertainties</v>
      </c>
      <c r="T549" s="3" t="b">
        <f>d11B!T549</f>
        <v>1</v>
      </c>
      <c r="U549" s="3" t="b">
        <f>d11B!U549</f>
        <v>0</v>
      </c>
      <c r="V549" s="3" t="str">
        <f>d11B!V549</f>
        <v>NA</v>
      </c>
      <c r="W549" s="3" t="str">
        <f>d11B!W549</f>
        <v>NA</v>
      </c>
      <c r="X549" s="3" t="b">
        <f>d11B!X549</f>
        <v>0</v>
      </c>
      <c r="Y549" s="3" t="str">
        <f>d11B!Y549</f>
        <v>added age uncertainty based on LR04</v>
      </c>
      <c r="Z549" s="3">
        <f>d11B!Z549</f>
        <v>668</v>
      </c>
    </row>
    <row r="550" spans="1:26">
      <c r="A550" s="3" t="str">
        <f>d11B!A550</f>
        <v>boron isotopes</v>
      </c>
      <c r="B550" s="3" t="str">
        <f>d11B!B550</f>
        <v>Dyez</v>
      </c>
      <c r="C550" s="3">
        <f>d11B!C550</f>
        <v>2018</v>
      </c>
      <c r="D550" s="3" t="str">
        <f>d11B!D550</f>
        <v>10.1029/2018PA003349</v>
      </c>
      <c r="E550" s="3">
        <f>d11B!E550</f>
        <v>1455.522152</v>
      </c>
      <c r="F550" s="3">
        <f>d11B!F550</f>
        <v>6</v>
      </c>
      <c r="G550" s="3">
        <f>d11B!G550</f>
        <v>6</v>
      </c>
      <c r="H550" s="3">
        <f>d11B!H550</f>
        <v>1.4555221519999999</v>
      </c>
      <c r="I550" s="3">
        <f>d11B!I550</f>
        <v>6.0000000000000001E-3</v>
      </c>
      <c r="J550" s="3">
        <f>d11B!J550</f>
        <v>6.0000000000000001E-3</v>
      </c>
      <c r="K550" s="3">
        <f>d11B!K550</f>
        <v>237.01499999999999</v>
      </c>
      <c r="L550" s="3">
        <f>d11B!L550</f>
        <v>25.641222650256005</v>
      </c>
      <c r="M550" s="3">
        <f>d11B!M550</f>
        <v>24.49799710180401</v>
      </c>
      <c r="N550" s="3" t="b">
        <f>d11B!N550</f>
        <v>0</v>
      </c>
      <c r="O550" s="3">
        <f>d11B!O550</f>
        <v>1</v>
      </c>
      <c r="P550" s="3" t="str">
        <f>d11B!P550</f>
        <v>all known sources of error have been quantified and/or sensitivity of the CO2 estimate to those sources is small</v>
      </c>
      <c r="Q550" s="3" t="str">
        <f>d11B!Q550</f>
        <v>NA</v>
      </c>
      <c r="R550" s="3" t="b">
        <f>d11B!R550</f>
        <v>1</v>
      </c>
      <c r="S550" s="3" t="str">
        <f>d11B!S550</f>
        <v>updated error calculation using per sample uncertainties</v>
      </c>
      <c r="T550" s="3" t="b">
        <f>d11B!T550</f>
        <v>1</v>
      </c>
      <c r="U550" s="3" t="b">
        <f>d11B!U550</f>
        <v>0</v>
      </c>
      <c r="V550" s="3" t="str">
        <f>d11B!V550</f>
        <v>NA</v>
      </c>
      <c r="W550" s="3" t="str">
        <f>d11B!W550</f>
        <v>NA</v>
      </c>
      <c r="X550" s="3" t="b">
        <f>d11B!X550</f>
        <v>0</v>
      </c>
      <c r="Y550" s="3" t="str">
        <f>d11B!Y550</f>
        <v>added age uncertainty based on LR04</v>
      </c>
      <c r="Z550" s="3">
        <f>d11B!Z550</f>
        <v>668</v>
      </c>
    </row>
    <row r="551" spans="1:26">
      <c r="A551" s="3" t="str">
        <f>d11B!A551</f>
        <v>boron isotopes</v>
      </c>
      <c r="B551" s="3" t="str">
        <f>d11B!B551</f>
        <v>Dyez</v>
      </c>
      <c r="C551" s="3">
        <f>d11B!C551</f>
        <v>2018</v>
      </c>
      <c r="D551" s="3" t="str">
        <f>d11B!D551</f>
        <v>10.1029/2018PA003349</v>
      </c>
      <c r="E551" s="3">
        <f>d11B!E551</f>
        <v>1459.3765820000001</v>
      </c>
      <c r="F551" s="3">
        <f>d11B!F551</f>
        <v>6</v>
      </c>
      <c r="G551" s="3">
        <f>d11B!G551</f>
        <v>6</v>
      </c>
      <c r="H551" s="3">
        <f>d11B!H551</f>
        <v>1.4593765820000002</v>
      </c>
      <c r="I551" s="3">
        <f>d11B!I551</f>
        <v>6.0000000000000001E-3</v>
      </c>
      <c r="J551" s="3">
        <f>d11B!J551</f>
        <v>6.0000000000000001E-3</v>
      </c>
      <c r="K551" s="3">
        <f>d11B!K551</f>
        <v>260.601</v>
      </c>
      <c r="L551" s="3">
        <f>d11B!L551</f>
        <v>27.420372827516402</v>
      </c>
      <c r="M551" s="3">
        <f>d11B!M551</f>
        <v>26.213399913021593</v>
      </c>
      <c r="N551" s="3" t="b">
        <f>d11B!N551</f>
        <v>0</v>
      </c>
      <c r="O551" s="3">
        <f>d11B!O551</f>
        <v>1</v>
      </c>
      <c r="P551" s="3" t="str">
        <f>d11B!P551</f>
        <v>all known sources of error have been quantified and/or sensitivity of the CO2 estimate to those sources is small</v>
      </c>
      <c r="Q551" s="3" t="str">
        <f>d11B!Q551</f>
        <v>NA</v>
      </c>
      <c r="R551" s="3" t="b">
        <f>d11B!R551</f>
        <v>1</v>
      </c>
      <c r="S551" s="3" t="str">
        <f>d11B!S551</f>
        <v>updated error calculation using per sample uncertainties</v>
      </c>
      <c r="T551" s="3" t="b">
        <f>d11B!T551</f>
        <v>1</v>
      </c>
      <c r="U551" s="3" t="b">
        <f>d11B!U551</f>
        <v>0</v>
      </c>
      <c r="V551" s="3" t="str">
        <f>d11B!V551</f>
        <v>NA</v>
      </c>
      <c r="W551" s="3" t="str">
        <f>d11B!W551</f>
        <v>NA</v>
      </c>
      <c r="X551" s="3" t="b">
        <f>d11B!X551</f>
        <v>0</v>
      </c>
      <c r="Y551" s="3" t="str">
        <f>d11B!Y551</f>
        <v>added age uncertainty based on LR04</v>
      </c>
      <c r="Z551" s="3">
        <f>d11B!Z551</f>
        <v>668</v>
      </c>
    </row>
    <row r="552" spans="1:26">
      <c r="A552" s="3" t="str">
        <f>d11B!A552</f>
        <v>boron isotopes</v>
      </c>
      <c r="B552" s="3" t="str">
        <f>d11B!B552</f>
        <v>Dyez</v>
      </c>
      <c r="C552" s="3">
        <f>d11B!C552</f>
        <v>2018</v>
      </c>
      <c r="D552" s="3" t="str">
        <f>d11B!D552</f>
        <v>10.1029/2018PA003349</v>
      </c>
      <c r="E552" s="3">
        <f>d11B!E552</f>
        <v>1464.515823</v>
      </c>
      <c r="F552" s="3">
        <f>d11B!F552</f>
        <v>6</v>
      </c>
      <c r="G552" s="3">
        <f>d11B!G552</f>
        <v>6</v>
      </c>
      <c r="H552" s="3">
        <f>d11B!H552</f>
        <v>1.4645158229999999</v>
      </c>
      <c r="I552" s="3">
        <f>d11B!I552</f>
        <v>6.0000000000000001E-3</v>
      </c>
      <c r="J552" s="3">
        <f>d11B!J552</f>
        <v>6.0000000000000001E-3</v>
      </c>
      <c r="K552" s="3">
        <f>d11B!K552</f>
        <v>248.78899999999999</v>
      </c>
      <c r="L552" s="3">
        <f>d11B!L552</f>
        <v>25.025362634735206</v>
      </c>
      <c r="M552" s="3">
        <f>d11B!M552</f>
        <v>24.043942417997897</v>
      </c>
      <c r="N552" s="3" t="b">
        <f>d11B!N552</f>
        <v>0</v>
      </c>
      <c r="O552" s="3">
        <f>d11B!O552</f>
        <v>1</v>
      </c>
      <c r="P552" s="3" t="str">
        <f>d11B!P552</f>
        <v>all known sources of error have been quantified and/or sensitivity of the CO2 estimate to those sources is small</v>
      </c>
      <c r="Q552" s="3" t="str">
        <f>d11B!Q552</f>
        <v>NA</v>
      </c>
      <c r="R552" s="3" t="b">
        <f>d11B!R552</f>
        <v>1</v>
      </c>
      <c r="S552" s="3" t="str">
        <f>d11B!S552</f>
        <v>updated error calculation using per sample uncertainties</v>
      </c>
      <c r="T552" s="3" t="b">
        <f>d11B!T552</f>
        <v>1</v>
      </c>
      <c r="U552" s="3" t="b">
        <f>d11B!U552</f>
        <v>0</v>
      </c>
      <c r="V552" s="3" t="str">
        <f>d11B!V552</f>
        <v>NA</v>
      </c>
      <c r="W552" s="3" t="str">
        <f>d11B!W552</f>
        <v>NA</v>
      </c>
      <c r="X552" s="3" t="b">
        <f>d11B!X552</f>
        <v>0</v>
      </c>
      <c r="Y552" s="3" t="str">
        <f>d11B!Y552</f>
        <v>added age uncertainty based on LR04</v>
      </c>
      <c r="Z552" s="3">
        <f>d11B!Z552</f>
        <v>668</v>
      </c>
    </row>
    <row r="553" spans="1:26">
      <c r="A553" s="3" t="str">
        <f>d11B!A553</f>
        <v>boron isotopes</v>
      </c>
      <c r="B553" s="3" t="str">
        <f>d11B!B553</f>
        <v>Dyez</v>
      </c>
      <c r="C553" s="3">
        <f>d11B!C553</f>
        <v>2018</v>
      </c>
      <c r="D553" s="3" t="str">
        <f>d11B!D553</f>
        <v>10.1029/2018PA003349</v>
      </c>
      <c r="E553" s="3">
        <f>d11B!E553</f>
        <v>1473.5094939999999</v>
      </c>
      <c r="F553" s="3">
        <f>d11B!F553</f>
        <v>6</v>
      </c>
      <c r="G553" s="3">
        <f>d11B!G553</f>
        <v>6</v>
      </c>
      <c r="H553" s="3">
        <f>d11B!H553</f>
        <v>1.473509494</v>
      </c>
      <c r="I553" s="3">
        <f>d11B!I553</f>
        <v>6.0000000000000001E-3</v>
      </c>
      <c r="J553" s="3">
        <f>d11B!J553</f>
        <v>6.0000000000000001E-3</v>
      </c>
      <c r="K553" s="3">
        <f>d11B!K553</f>
        <v>278.43900000000002</v>
      </c>
      <c r="L553" s="3">
        <f>d11B!L553</f>
        <v>28.130172626558824</v>
      </c>
      <c r="M553" s="3">
        <f>d11B!M553</f>
        <v>26.810017101822275</v>
      </c>
      <c r="N553" s="3" t="b">
        <f>d11B!N553</f>
        <v>0</v>
      </c>
      <c r="O553" s="3">
        <f>d11B!O553</f>
        <v>1</v>
      </c>
      <c r="P553" s="3" t="str">
        <f>d11B!P553</f>
        <v>all known sources of error have been quantified and/or sensitivity of the CO2 estimate to those sources is small</v>
      </c>
      <c r="Q553" s="3" t="str">
        <f>d11B!Q553</f>
        <v>NA</v>
      </c>
      <c r="R553" s="3" t="b">
        <f>d11B!R553</f>
        <v>1</v>
      </c>
      <c r="S553" s="3" t="str">
        <f>d11B!S553</f>
        <v>updated error calculation using per sample uncertainties</v>
      </c>
      <c r="T553" s="3" t="b">
        <f>d11B!T553</f>
        <v>1</v>
      </c>
      <c r="U553" s="3" t="b">
        <f>d11B!U553</f>
        <v>0</v>
      </c>
      <c r="V553" s="3" t="str">
        <f>d11B!V553</f>
        <v>NA</v>
      </c>
      <c r="W553" s="3" t="str">
        <f>d11B!W553</f>
        <v>NA</v>
      </c>
      <c r="X553" s="3" t="b">
        <f>d11B!X553</f>
        <v>0</v>
      </c>
      <c r="Y553" s="3" t="str">
        <f>d11B!Y553</f>
        <v>added age uncertainty based on LR04</v>
      </c>
      <c r="Z553" s="3">
        <f>d11B!Z553</f>
        <v>668</v>
      </c>
    </row>
    <row r="554" spans="1:26">
      <c r="A554" s="3" t="str">
        <f>d11B!A554</f>
        <v>boron isotopes</v>
      </c>
      <c r="B554" s="3" t="str">
        <f>d11B!B554</f>
        <v>Dyez</v>
      </c>
      <c r="C554" s="3">
        <f>d11B!C554</f>
        <v>2018</v>
      </c>
      <c r="D554" s="3" t="str">
        <f>d11B!D554</f>
        <v>10.1029/2018PA003349</v>
      </c>
      <c r="E554" s="3">
        <f>d11B!E554</f>
        <v>1478.0063290000001</v>
      </c>
      <c r="F554" s="3">
        <f>d11B!F554</f>
        <v>6</v>
      </c>
      <c r="G554" s="3">
        <f>d11B!G554</f>
        <v>6</v>
      </c>
      <c r="H554" s="3">
        <f>d11B!H554</f>
        <v>1.4780063290000001</v>
      </c>
      <c r="I554" s="3">
        <f>d11B!I554</f>
        <v>6.0000000000000001E-3</v>
      </c>
      <c r="J554" s="3">
        <f>d11B!J554</f>
        <v>6.0000000000000001E-3</v>
      </c>
      <c r="K554" s="3">
        <f>d11B!K554</f>
        <v>271.80900000000003</v>
      </c>
      <c r="L554" s="3">
        <f>d11B!L554</f>
        <v>27.582435552358248</v>
      </c>
      <c r="M554" s="3">
        <f>d11B!M554</f>
        <v>26.353227677079776</v>
      </c>
      <c r="N554" s="3" t="b">
        <f>d11B!N554</f>
        <v>0</v>
      </c>
      <c r="O554" s="3">
        <f>d11B!O554</f>
        <v>1</v>
      </c>
      <c r="P554" s="3" t="str">
        <f>d11B!P554</f>
        <v>all known sources of error have been quantified and/or sensitivity of the CO2 estimate to those sources is small</v>
      </c>
      <c r="Q554" s="3" t="str">
        <f>d11B!Q554</f>
        <v>NA</v>
      </c>
      <c r="R554" s="3" t="b">
        <f>d11B!R554</f>
        <v>1</v>
      </c>
      <c r="S554" s="3" t="str">
        <f>d11B!S554</f>
        <v>updated error calculation using per sample uncertainties</v>
      </c>
      <c r="T554" s="3" t="b">
        <f>d11B!T554</f>
        <v>1</v>
      </c>
      <c r="U554" s="3" t="b">
        <f>d11B!U554</f>
        <v>0</v>
      </c>
      <c r="V554" s="3" t="str">
        <f>d11B!V554</f>
        <v>NA</v>
      </c>
      <c r="W554" s="3" t="str">
        <f>d11B!W554</f>
        <v>NA</v>
      </c>
      <c r="X554" s="3" t="b">
        <f>d11B!X554</f>
        <v>0</v>
      </c>
      <c r="Y554" s="3" t="str">
        <f>d11B!Y554</f>
        <v>added age uncertainty based on LR04</v>
      </c>
      <c r="Z554" s="3">
        <f>d11B!Z554</f>
        <v>668</v>
      </c>
    </row>
    <row r="555" spans="1:26">
      <c r="A555" s="3" t="str">
        <f>d11B!A555</f>
        <v>boron isotopes</v>
      </c>
      <c r="B555" s="3" t="str">
        <f>d11B!B555</f>
        <v>Dyez</v>
      </c>
      <c r="C555" s="3">
        <f>d11B!C555</f>
        <v>2018</v>
      </c>
      <c r="D555" s="3" t="str">
        <f>d11B!D555</f>
        <v>10.1029/2018PA003349</v>
      </c>
      <c r="E555" s="3">
        <f>d11B!E555</f>
        <v>1482.5031650000001</v>
      </c>
      <c r="F555" s="3">
        <f>d11B!F555</f>
        <v>6</v>
      </c>
      <c r="G555" s="3">
        <f>d11B!G555</f>
        <v>6</v>
      </c>
      <c r="H555" s="3">
        <f>d11B!H555</f>
        <v>1.482503165</v>
      </c>
      <c r="I555" s="3">
        <f>d11B!I555</f>
        <v>6.0000000000000001E-3</v>
      </c>
      <c r="J555" s="3">
        <f>d11B!J555</f>
        <v>6.0000000000000001E-3</v>
      </c>
      <c r="K555" s="3">
        <f>d11B!K555</f>
        <v>226.46100000000001</v>
      </c>
      <c r="L555" s="3">
        <f>d11B!L555</f>
        <v>21.924273853425539</v>
      </c>
      <c r="M555" s="3">
        <f>d11B!M555</f>
        <v>21.123026606052466</v>
      </c>
      <c r="N555" s="3" t="b">
        <f>d11B!N555</f>
        <v>0</v>
      </c>
      <c r="O555" s="3">
        <f>d11B!O555</f>
        <v>1</v>
      </c>
      <c r="P555" s="3" t="str">
        <f>d11B!P555</f>
        <v>all known sources of error have been quantified and/or sensitivity of the CO2 estimate to those sources is small</v>
      </c>
      <c r="Q555" s="3" t="str">
        <f>d11B!Q555</f>
        <v>NA</v>
      </c>
      <c r="R555" s="3" t="b">
        <f>d11B!R555</f>
        <v>1</v>
      </c>
      <c r="S555" s="3" t="str">
        <f>d11B!S555</f>
        <v>updated error calculation using per sample uncertainties</v>
      </c>
      <c r="T555" s="3" t="b">
        <f>d11B!T555</f>
        <v>1</v>
      </c>
      <c r="U555" s="3" t="b">
        <f>d11B!U555</f>
        <v>0</v>
      </c>
      <c r="V555" s="3" t="str">
        <f>d11B!V555</f>
        <v>NA</v>
      </c>
      <c r="W555" s="3" t="str">
        <f>d11B!W555</f>
        <v>NA</v>
      </c>
      <c r="X555" s="3" t="b">
        <f>d11B!X555</f>
        <v>0</v>
      </c>
      <c r="Y555" s="3" t="str">
        <f>d11B!Y555</f>
        <v>added age uncertainty based on LR04</v>
      </c>
      <c r="Z555" s="3">
        <f>d11B!Z555</f>
        <v>668</v>
      </c>
    </row>
    <row r="556" spans="1:26">
      <c r="A556" s="3" t="str">
        <f>d11B!A556</f>
        <v>boron isotopes</v>
      </c>
      <c r="B556" s="3" t="str">
        <f>d11B!B556</f>
        <v>Dyez</v>
      </c>
      <c r="C556" s="3">
        <f>d11B!C556</f>
        <v>2018</v>
      </c>
      <c r="D556" s="3" t="str">
        <f>d11B!D556</f>
        <v>10.1029/2018PA003349</v>
      </c>
      <c r="E556" s="3">
        <f>d11B!E556</f>
        <v>1490</v>
      </c>
      <c r="F556" s="3">
        <f>d11B!F556</f>
        <v>6</v>
      </c>
      <c r="G556" s="3">
        <f>d11B!G556</f>
        <v>6</v>
      </c>
      <c r="H556" s="3">
        <f>d11B!H556</f>
        <v>1.49</v>
      </c>
      <c r="I556" s="3">
        <f>d11B!I556</f>
        <v>6.0000000000000001E-3</v>
      </c>
      <c r="J556" s="3">
        <f>d11B!J556</f>
        <v>6.0000000000000001E-3</v>
      </c>
      <c r="K556" s="3">
        <f>d11B!K556</f>
        <v>292.13799999999998</v>
      </c>
      <c r="L556" s="3">
        <f>d11B!L556</f>
        <v>29.748780008598708</v>
      </c>
      <c r="M556" s="3">
        <f>d11B!M556</f>
        <v>28.349233358240888</v>
      </c>
      <c r="N556" s="3" t="b">
        <f>d11B!N556</f>
        <v>0</v>
      </c>
      <c r="O556" s="3">
        <f>d11B!O556</f>
        <v>1</v>
      </c>
      <c r="P556" s="3" t="str">
        <f>d11B!P556</f>
        <v>all known sources of error have been quantified and/or sensitivity of the CO2 estimate to those sources is small</v>
      </c>
      <c r="Q556" s="3" t="str">
        <f>d11B!Q556</f>
        <v>NA</v>
      </c>
      <c r="R556" s="3" t="b">
        <f>d11B!R556</f>
        <v>1</v>
      </c>
      <c r="S556" s="3" t="str">
        <f>d11B!S556</f>
        <v>updated error calculation using per sample uncertainties</v>
      </c>
      <c r="T556" s="3" t="b">
        <f>d11B!T556</f>
        <v>1</v>
      </c>
      <c r="U556" s="3" t="b">
        <f>d11B!U556</f>
        <v>0</v>
      </c>
      <c r="V556" s="3" t="str">
        <f>d11B!V556</f>
        <v>NA</v>
      </c>
      <c r="W556" s="3" t="str">
        <f>d11B!W556</f>
        <v>NA</v>
      </c>
      <c r="X556" s="3" t="b">
        <f>d11B!X556</f>
        <v>0</v>
      </c>
      <c r="Y556" s="3" t="str">
        <f>d11B!Y556</f>
        <v>added age uncertainty based on LR04</v>
      </c>
      <c r="Z556" s="3">
        <f>d11B!Z556</f>
        <v>668</v>
      </c>
    </row>
    <row r="557" spans="1:26">
      <c r="A557" s="3" t="str">
        <f>d11B!A557</f>
        <v>boron isotopes</v>
      </c>
      <c r="B557" s="3" t="str">
        <f>d11B!B557</f>
        <v>Dyez</v>
      </c>
      <c r="C557" s="3">
        <f>d11B!C557</f>
        <v>2018</v>
      </c>
      <c r="D557" s="3" t="str">
        <f>d11B!D557</f>
        <v>10.1029/2018PA003349</v>
      </c>
      <c r="E557" s="3">
        <f>d11B!E557</f>
        <v>1493</v>
      </c>
      <c r="F557" s="3">
        <f>d11B!F557</f>
        <v>6</v>
      </c>
      <c r="G557" s="3">
        <f>d11B!G557</f>
        <v>6</v>
      </c>
      <c r="H557" s="3">
        <f>d11B!H557</f>
        <v>1.4930000000000001</v>
      </c>
      <c r="I557" s="3">
        <f>d11B!I557</f>
        <v>6.0000000000000001E-3</v>
      </c>
      <c r="J557" s="3">
        <f>d11B!J557</f>
        <v>6.0000000000000001E-3</v>
      </c>
      <c r="K557" s="3">
        <f>d11B!K557</f>
        <v>214.47200000000001</v>
      </c>
      <c r="L557" s="3">
        <f>d11B!L557</f>
        <v>20.981315759503723</v>
      </c>
      <c r="M557" s="3">
        <f>d11B!M557</f>
        <v>20.298242091373353</v>
      </c>
      <c r="N557" s="3" t="b">
        <f>d11B!N557</f>
        <v>0</v>
      </c>
      <c r="O557" s="3">
        <f>d11B!O557</f>
        <v>1</v>
      </c>
      <c r="P557" s="3" t="str">
        <f>d11B!P557</f>
        <v>all known sources of error have been quantified and/or sensitivity of the CO2 estimate to those sources is small</v>
      </c>
      <c r="Q557" s="3" t="str">
        <f>d11B!Q557</f>
        <v>NA</v>
      </c>
      <c r="R557" s="3" t="b">
        <f>d11B!R557</f>
        <v>1</v>
      </c>
      <c r="S557" s="3" t="str">
        <f>d11B!S557</f>
        <v>updated error calculation using per sample uncertainties</v>
      </c>
      <c r="T557" s="3" t="b">
        <f>d11B!T557</f>
        <v>1</v>
      </c>
      <c r="U557" s="3" t="b">
        <f>d11B!U557</f>
        <v>0</v>
      </c>
      <c r="V557" s="3" t="str">
        <f>d11B!V557</f>
        <v>NA</v>
      </c>
      <c r="W557" s="3" t="str">
        <f>d11B!W557</f>
        <v>NA</v>
      </c>
      <c r="X557" s="3" t="b">
        <f>d11B!X557</f>
        <v>0</v>
      </c>
      <c r="Y557" s="3" t="str">
        <f>d11B!Y557</f>
        <v>added age uncertainty based on LR04</v>
      </c>
      <c r="Z557" s="3">
        <f>d11B!Z557</f>
        <v>668</v>
      </c>
    </row>
    <row r="558" spans="1:26">
      <c r="A558" s="3" t="str">
        <f>d11B!A558</f>
        <v>boron isotopes</v>
      </c>
      <c r="B558" s="3" t="str">
        <f>d11B!B558</f>
        <v>Dyez</v>
      </c>
      <c r="C558" s="3">
        <f>d11B!C558</f>
        <v>2018</v>
      </c>
      <c r="D558" s="3" t="str">
        <f>d11B!D558</f>
        <v>10.1029/2018PA003349</v>
      </c>
      <c r="E558" s="3">
        <f>d11B!E558</f>
        <v>1496.4285709999999</v>
      </c>
      <c r="F558" s="3">
        <f>d11B!F558</f>
        <v>6</v>
      </c>
      <c r="G558" s="3">
        <f>d11B!G558</f>
        <v>6</v>
      </c>
      <c r="H558" s="3">
        <f>d11B!H558</f>
        <v>1.4964285709999998</v>
      </c>
      <c r="I558" s="3">
        <f>d11B!I558</f>
        <v>6.0000000000000001E-3</v>
      </c>
      <c r="J558" s="3">
        <f>d11B!J558</f>
        <v>6.0000000000000001E-3</v>
      </c>
      <c r="K558" s="3">
        <f>d11B!K558</f>
        <v>200.89699999999999</v>
      </c>
      <c r="L558" s="3">
        <f>d11B!L558</f>
        <v>20.315986562310986</v>
      </c>
      <c r="M558" s="3">
        <f>d11B!M558</f>
        <v>19.59947948288422</v>
      </c>
      <c r="N558" s="3" t="b">
        <f>d11B!N558</f>
        <v>0</v>
      </c>
      <c r="O558" s="3">
        <f>d11B!O558</f>
        <v>1</v>
      </c>
      <c r="P558" s="3" t="str">
        <f>d11B!P558</f>
        <v>all known sources of error have been quantified and/or sensitivity of the CO2 estimate to those sources is small</v>
      </c>
      <c r="Q558" s="3" t="str">
        <f>d11B!Q558</f>
        <v>NA</v>
      </c>
      <c r="R558" s="3" t="b">
        <f>d11B!R558</f>
        <v>1</v>
      </c>
      <c r="S558" s="3" t="str">
        <f>d11B!S558</f>
        <v>updated error calculation using per sample uncertainties</v>
      </c>
      <c r="T558" s="3" t="b">
        <f>d11B!T558</f>
        <v>1</v>
      </c>
      <c r="U558" s="3" t="b">
        <f>d11B!U558</f>
        <v>0</v>
      </c>
      <c r="V558" s="3" t="str">
        <f>d11B!V558</f>
        <v>NA</v>
      </c>
      <c r="W558" s="3" t="str">
        <f>d11B!W558</f>
        <v>NA</v>
      </c>
      <c r="X558" s="3" t="b">
        <f>d11B!X558</f>
        <v>0</v>
      </c>
      <c r="Y558" s="3" t="str">
        <f>d11B!Y558</f>
        <v>added age uncertainty based on LR04</v>
      </c>
      <c r="Z558" s="3">
        <f>d11B!Z558</f>
        <v>668</v>
      </c>
    </row>
    <row r="559" spans="1:26">
      <c r="A559" s="3" t="str">
        <f>d11B!A559</f>
        <v>boron isotopes</v>
      </c>
      <c r="B559" s="3" t="str">
        <f>d11B!B559</f>
        <v>Dyez</v>
      </c>
      <c r="C559" s="3">
        <f>d11B!C559</f>
        <v>2018</v>
      </c>
      <c r="D559" s="3" t="str">
        <f>d11B!D559</f>
        <v>10.1029/2018PA003349</v>
      </c>
      <c r="E559" s="3">
        <f>d11B!E559</f>
        <v>1499</v>
      </c>
      <c r="F559" s="3">
        <f>d11B!F559</f>
        <v>6</v>
      </c>
      <c r="G559" s="3">
        <f>d11B!G559</f>
        <v>6</v>
      </c>
      <c r="H559" s="3">
        <f>d11B!H559</f>
        <v>1.4990000000000001</v>
      </c>
      <c r="I559" s="3">
        <f>d11B!I559</f>
        <v>6.0000000000000001E-3</v>
      </c>
      <c r="J559" s="3">
        <f>d11B!J559</f>
        <v>6.0000000000000001E-3</v>
      </c>
      <c r="K559" s="3">
        <f>d11B!K559</f>
        <v>223.69800000000001</v>
      </c>
      <c r="L559" s="3">
        <f>d11B!L559</f>
        <v>20.780009769006359</v>
      </c>
      <c r="M559" s="3">
        <f>d11B!M559</f>
        <v>20.07703685806251</v>
      </c>
      <c r="N559" s="3" t="b">
        <f>d11B!N559</f>
        <v>0</v>
      </c>
      <c r="O559" s="3">
        <f>d11B!O559</f>
        <v>1</v>
      </c>
      <c r="P559" s="3" t="str">
        <f>d11B!P559</f>
        <v>all known sources of error have been quantified and/or sensitivity of the CO2 estimate to those sources is small</v>
      </c>
      <c r="Q559" s="3" t="str">
        <f>d11B!Q559</f>
        <v>NA</v>
      </c>
      <c r="R559" s="3" t="b">
        <f>d11B!R559</f>
        <v>1</v>
      </c>
      <c r="S559" s="3" t="str">
        <f>d11B!S559</f>
        <v>updated error calculation using per sample uncertainties</v>
      </c>
      <c r="T559" s="3" t="b">
        <f>d11B!T559</f>
        <v>1</v>
      </c>
      <c r="U559" s="3" t="b">
        <f>d11B!U559</f>
        <v>0</v>
      </c>
      <c r="V559" s="3" t="str">
        <f>d11B!V559</f>
        <v>NA</v>
      </c>
      <c r="W559" s="3" t="str">
        <f>d11B!W559</f>
        <v>NA</v>
      </c>
      <c r="X559" s="3" t="b">
        <f>d11B!X559</f>
        <v>0</v>
      </c>
      <c r="Y559" s="3" t="str">
        <f>d11B!Y559</f>
        <v>added age uncertainty based on LR04</v>
      </c>
      <c r="Z559" s="3">
        <f>d11B!Z559</f>
        <v>668</v>
      </c>
    </row>
    <row r="560" spans="1:26">
      <c r="A560" s="3" t="str">
        <f>d11B!A560</f>
        <v>boron isotopes</v>
      </c>
      <c r="B560" s="3" t="str">
        <f>d11B!B560</f>
        <v>Dyez</v>
      </c>
      <c r="C560" s="3">
        <f>d11B!C560</f>
        <v>2018</v>
      </c>
      <c r="D560" s="3" t="str">
        <f>d11B!D560</f>
        <v>10.1029/2018PA003349</v>
      </c>
      <c r="E560" s="3">
        <f>d11B!E560</f>
        <v>1502.333333</v>
      </c>
      <c r="F560" s="3">
        <f>d11B!F560</f>
        <v>6</v>
      </c>
      <c r="G560" s="3">
        <f>d11B!G560</f>
        <v>6</v>
      </c>
      <c r="H560" s="3">
        <f>d11B!H560</f>
        <v>1.5023333329999999</v>
      </c>
      <c r="I560" s="3">
        <f>d11B!I560</f>
        <v>6.0000000000000001E-3</v>
      </c>
      <c r="J560" s="3">
        <f>d11B!J560</f>
        <v>6.0000000000000001E-3</v>
      </c>
      <c r="K560" s="3">
        <f>d11B!K560</f>
        <v>182.84800000000001</v>
      </c>
      <c r="L560" s="3">
        <f>d11B!L560</f>
        <v>18.227170021701092</v>
      </c>
      <c r="M560" s="3">
        <f>d11B!M560</f>
        <v>17.877169462753361</v>
      </c>
      <c r="N560" s="3" t="b">
        <f>d11B!N560</f>
        <v>0</v>
      </c>
      <c r="O560" s="3">
        <f>d11B!O560</f>
        <v>1</v>
      </c>
      <c r="P560" s="3" t="str">
        <f>d11B!P560</f>
        <v>all known sources of error have been quantified and/or sensitivity of the CO2 estimate to those sources is small</v>
      </c>
      <c r="Q560" s="3" t="str">
        <f>d11B!Q560</f>
        <v>NA</v>
      </c>
      <c r="R560" s="3" t="b">
        <f>d11B!R560</f>
        <v>1</v>
      </c>
      <c r="S560" s="3" t="str">
        <f>d11B!S560</f>
        <v>updated error calculation using per sample uncertainties</v>
      </c>
      <c r="T560" s="3" t="b">
        <f>d11B!T560</f>
        <v>1</v>
      </c>
      <c r="U560" s="3" t="b">
        <f>d11B!U560</f>
        <v>0</v>
      </c>
      <c r="V560" s="3" t="str">
        <f>d11B!V560</f>
        <v>NA</v>
      </c>
      <c r="W560" s="3" t="str">
        <f>d11B!W560</f>
        <v>NA</v>
      </c>
      <c r="X560" s="3" t="b">
        <f>d11B!X560</f>
        <v>0</v>
      </c>
      <c r="Y560" s="3" t="str">
        <f>d11B!Y560</f>
        <v>added age uncertainty based on LR04</v>
      </c>
      <c r="Z560" s="3">
        <f>d11B!Z560</f>
        <v>668</v>
      </c>
    </row>
    <row r="561" spans="1:26">
      <c r="A561" s="3" t="str">
        <f>d11B!A561</f>
        <v>boron isotopes</v>
      </c>
      <c r="B561" s="3" t="str">
        <f>d11B!B561</f>
        <v>Dyez</v>
      </c>
      <c r="C561" s="3">
        <f>d11B!C561</f>
        <v>2018</v>
      </c>
      <c r="D561" s="3" t="str">
        <f>d11B!D561</f>
        <v>10.1029/2018PA003349</v>
      </c>
      <c r="E561" s="3">
        <f>d11B!E561</f>
        <v>1505.666667</v>
      </c>
      <c r="F561" s="3">
        <f>d11B!F561</f>
        <v>6</v>
      </c>
      <c r="G561" s="3">
        <f>d11B!G561</f>
        <v>6</v>
      </c>
      <c r="H561" s="3">
        <f>d11B!H561</f>
        <v>1.5056666670000001</v>
      </c>
      <c r="I561" s="3">
        <f>d11B!I561</f>
        <v>6.0000000000000001E-3</v>
      </c>
      <c r="J561" s="3">
        <f>d11B!J561</f>
        <v>6.0000000000000001E-3</v>
      </c>
      <c r="K561" s="3">
        <f>d11B!K561</f>
        <v>248.995</v>
      </c>
      <c r="L561" s="3">
        <f>d11B!L561</f>
        <v>23.879123560130903</v>
      </c>
      <c r="M561" s="3">
        <f>d11B!M561</f>
        <v>22.95622980804994</v>
      </c>
      <c r="N561" s="3" t="b">
        <f>d11B!N561</f>
        <v>0</v>
      </c>
      <c r="O561" s="3">
        <f>d11B!O561</f>
        <v>1</v>
      </c>
      <c r="P561" s="3" t="str">
        <f>d11B!P561</f>
        <v>all known sources of error have been quantified and/or sensitivity of the CO2 estimate to those sources is small</v>
      </c>
      <c r="Q561" s="3" t="str">
        <f>d11B!Q561</f>
        <v>NA</v>
      </c>
      <c r="R561" s="3" t="b">
        <f>d11B!R561</f>
        <v>1</v>
      </c>
      <c r="S561" s="3" t="str">
        <f>d11B!S561</f>
        <v>updated error calculation using per sample uncertainties</v>
      </c>
      <c r="T561" s="3" t="b">
        <f>d11B!T561</f>
        <v>1</v>
      </c>
      <c r="U561" s="3" t="b">
        <f>d11B!U561</f>
        <v>0</v>
      </c>
      <c r="V561" s="3" t="str">
        <f>d11B!V561</f>
        <v>NA</v>
      </c>
      <c r="W561" s="3" t="str">
        <f>d11B!W561</f>
        <v>NA</v>
      </c>
      <c r="X561" s="3" t="b">
        <f>d11B!X561</f>
        <v>0</v>
      </c>
      <c r="Y561" s="3" t="str">
        <f>d11B!Y561</f>
        <v>added age uncertainty based on LR04</v>
      </c>
      <c r="Z561" s="3">
        <f>d11B!Z561</f>
        <v>668</v>
      </c>
    </row>
    <row r="562" spans="1:26">
      <c r="A562" s="3" t="str">
        <f>d11B!A562</f>
        <v>boron isotopes</v>
      </c>
      <c r="B562" s="3" t="str">
        <f>d11B!B562</f>
        <v>Dyez</v>
      </c>
      <c r="C562" s="3">
        <f>d11B!C562</f>
        <v>2018</v>
      </c>
      <c r="D562" s="3" t="str">
        <f>d11B!D562</f>
        <v>10.1029/2018PA003349</v>
      </c>
      <c r="E562" s="3">
        <f>d11B!E562</f>
        <v>1509</v>
      </c>
      <c r="F562" s="3">
        <f>d11B!F562</f>
        <v>6</v>
      </c>
      <c r="G562" s="3">
        <f>d11B!G562</f>
        <v>6</v>
      </c>
      <c r="H562" s="3">
        <f>d11B!H562</f>
        <v>1.5089999999999999</v>
      </c>
      <c r="I562" s="3">
        <f>d11B!I562</f>
        <v>6.0000000000000001E-3</v>
      </c>
      <c r="J562" s="3">
        <f>d11B!J562</f>
        <v>6.0000000000000001E-3</v>
      </c>
      <c r="K562" s="3">
        <f>d11B!K562</f>
        <v>276.54899999999998</v>
      </c>
      <c r="L562" s="3">
        <f>d11B!L562</f>
        <v>28.993395972186562</v>
      </c>
      <c r="M562" s="3">
        <f>d11B!M562</f>
        <v>27.654319138246681</v>
      </c>
      <c r="N562" s="3" t="b">
        <f>d11B!N562</f>
        <v>0</v>
      </c>
      <c r="O562" s="3">
        <f>d11B!O562</f>
        <v>1</v>
      </c>
      <c r="P562" s="3" t="str">
        <f>d11B!P562</f>
        <v>all known sources of error have been quantified and/or sensitivity of the CO2 estimate to those sources is small</v>
      </c>
      <c r="Q562" s="3" t="str">
        <f>d11B!Q562</f>
        <v>NA</v>
      </c>
      <c r="R562" s="3" t="b">
        <f>d11B!R562</f>
        <v>1</v>
      </c>
      <c r="S562" s="3" t="str">
        <f>d11B!S562</f>
        <v>updated error calculation using per sample uncertainties</v>
      </c>
      <c r="T562" s="3" t="b">
        <f>d11B!T562</f>
        <v>1</v>
      </c>
      <c r="U562" s="3" t="b">
        <f>d11B!U562</f>
        <v>0</v>
      </c>
      <c r="V562" s="3" t="str">
        <f>d11B!V562</f>
        <v>NA</v>
      </c>
      <c r="W562" s="3" t="str">
        <f>d11B!W562</f>
        <v>NA</v>
      </c>
      <c r="X562" s="3" t="b">
        <f>d11B!X562</f>
        <v>0</v>
      </c>
      <c r="Y562" s="3" t="str">
        <f>d11B!Y562</f>
        <v>added age uncertainty based on LR04</v>
      </c>
      <c r="Z562" s="3">
        <f>d11B!Z562</f>
        <v>668</v>
      </c>
    </row>
    <row r="563" spans="1:26">
      <c r="A563" s="3" t="str">
        <f>d11B!A563</f>
        <v>boron isotopes</v>
      </c>
      <c r="B563" s="3" t="str">
        <f>d11B!B563</f>
        <v>Dyez</v>
      </c>
      <c r="C563" s="3">
        <f>d11B!C563</f>
        <v>2018</v>
      </c>
      <c r="D563" s="3" t="str">
        <f>d11B!D563</f>
        <v>10.1029/2018PA003349</v>
      </c>
      <c r="E563" s="3">
        <f>d11B!E563</f>
        <v>1512.333333</v>
      </c>
      <c r="F563" s="3">
        <f>d11B!F563</f>
        <v>6</v>
      </c>
      <c r="G563" s="3">
        <f>d11B!G563</f>
        <v>6</v>
      </c>
      <c r="H563" s="3">
        <f>d11B!H563</f>
        <v>1.5123333329999999</v>
      </c>
      <c r="I563" s="3">
        <f>d11B!I563</f>
        <v>6.0000000000000001E-3</v>
      </c>
      <c r="J563" s="3">
        <f>d11B!J563</f>
        <v>6.0000000000000001E-3</v>
      </c>
      <c r="K563" s="3">
        <f>d11B!K563</f>
        <v>223.161</v>
      </c>
      <c r="L563" s="3">
        <f>d11B!L563</f>
        <v>22.887559677693904</v>
      </c>
      <c r="M563" s="3">
        <f>d11B!M563</f>
        <v>22.011420558428298</v>
      </c>
      <c r="N563" s="3" t="b">
        <f>d11B!N563</f>
        <v>0</v>
      </c>
      <c r="O563" s="3">
        <f>d11B!O563</f>
        <v>1</v>
      </c>
      <c r="P563" s="3" t="str">
        <f>d11B!P563</f>
        <v>all known sources of error have been quantified and/or sensitivity of the CO2 estimate to those sources is small</v>
      </c>
      <c r="Q563" s="3" t="str">
        <f>d11B!Q563</f>
        <v>NA</v>
      </c>
      <c r="R563" s="3" t="b">
        <f>d11B!R563</f>
        <v>1</v>
      </c>
      <c r="S563" s="3" t="str">
        <f>d11B!S563</f>
        <v>updated error calculation using per sample uncertainties</v>
      </c>
      <c r="T563" s="3" t="b">
        <f>d11B!T563</f>
        <v>1</v>
      </c>
      <c r="U563" s="3" t="b">
        <f>d11B!U563</f>
        <v>0</v>
      </c>
      <c r="V563" s="3" t="str">
        <f>d11B!V563</f>
        <v>NA</v>
      </c>
      <c r="W563" s="3" t="str">
        <f>d11B!W563</f>
        <v>NA</v>
      </c>
      <c r="X563" s="3" t="b">
        <f>d11B!X563</f>
        <v>0</v>
      </c>
      <c r="Y563" s="3" t="str">
        <f>d11B!Y563</f>
        <v>added age uncertainty based on LR04</v>
      </c>
      <c r="Z563" s="3">
        <f>d11B!Z563</f>
        <v>668</v>
      </c>
    </row>
    <row r="564" spans="1:26">
      <c r="A564" s="3" t="str">
        <f>d11B!A564</f>
        <v>boron isotopes</v>
      </c>
      <c r="B564" s="3" t="str">
        <f>d11B!B564</f>
        <v>Dyez</v>
      </c>
      <c r="C564" s="3">
        <f>d11B!C564</f>
        <v>2018</v>
      </c>
      <c r="D564" s="3" t="str">
        <f>d11B!D564</f>
        <v>10.1029/2018PA003349</v>
      </c>
      <c r="E564" s="3">
        <f>d11B!E564</f>
        <v>1515.666667</v>
      </c>
      <c r="F564" s="3">
        <f>d11B!F564</f>
        <v>6</v>
      </c>
      <c r="G564" s="3">
        <f>d11B!G564</f>
        <v>6</v>
      </c>
      <c r="H564" s="3">
        <f>d11B!H564</f>
        <v>1.5156666669999999</v>
      </c>
      <c r="I564" s="3">
        <f>d11B!I564</f>
        <v>6.0000000000000001E-3</v>
      </c>
      <c r="J564" s="3">
        <f>d11B!J564</f>
        <v>6.0000000000000001E-3</v>
      </c>
      <c r="K564" s="3">
        <f>d11B!K564</f>
        <v>298.80900000000003</v>
      </c>
      <c r="L564" s="3">
        <f>d11B!L564</f>
        <v>32.32272499341596</v>
      </c>
      <c r="M564" s="3">
        <f>d11B!M564</f>
        <v>30.533575322913013</v>
      </c>
      <c r="N564" s="3" t="b">
        <f>d11B!N564</f>
        <v>0</v>
      </c>
      <c r="O564" s="3">
        <f>d11B!O564</f>
        <v>1</v>
      </c>
      <c r="P564" s="3" t="str">
        <f>d11B!P564</f>
        <v>all known sources of error have been quantified and/or sensitivity of the CO2 estimate to those sources is small</v>
      </c>
      <c r="Q564" s="3" t="str">
        <f>d11B!Q564</f>
        <v>NA</v>
      </c>
      <c r="R564" s="3" t="b">
        <f>d11B!R564</f>
        <v>1</v>
      </c>
      <c r="S564" s="3" t="str">
        <f>d11B!S564</f>
        <v>updated error calculation using per sample uncertainties</v>
      </c>
      <c r="T564" s="3" t="b">
        <f>d11B!T564</f>
        <v>1</v>
      </c>
      <c r="U564" s="3" t="b">
        <f>d11B!U564</f>
        <v>0</v>
      </c>
      <c r="V564" s="3" t="str">
        <f>d11B!V564</f>
        <v>NA</v>
      </c>
      <c r="W564" s="3" t="str">
        <f>d11B!W564</f>
        <v>NA</v>
      </c>
      <c r="X564" s="3" t="b">
        <f>d11B!X564</f>
        <v>0</v>
      </c>
      <c r="Y564" s="3" t="str">
        <f>d11B!Y564</f>
        <v>added age uncertainty based on LR04</v>
      </c>
      <c r="Z564" s="3">
        <f>d11B!Z564</f>
        <v>668</v>
      </c>
    </row>
    <row r="565" spans="1:26">
      <c r="A565" s="3" t="str">
        <f>d11B!A565</f>
        <v>boron isotopes</v>
      </c>
      <c r="B565" s="3" t="str">
        <f>d11B!B565</f>
        <v>Dyez</v>
      </c>
      <c r="C565" s="3">
        <f>d11B!C565</f>
        <v>2018</v>
      </c>
      <c r="D565" s="3" t="str">
        <f>d11B!D565</f>
        <v>10.1029/2018PA003349</v>
      </c>
      <c r="E565" s="3">
        <f>d11B!E565</f>
        <v>1519</v>
      </c>
      <c r="F565" s="3">
        <f>d11B!F565</f>
        <v>6</v>
      </c>
      <c r="G565" s="3">
        <f>d11B!G565</f>
        <v>6</v>
      </c>
      <c r="H565" s="3">
        <f>d11B!H565</f>
        <v>1.5189999999999999</v>
      </c>
      <c r="I565" s="3">
        <f>d11B!I565</f>
        <v>6.0000000000000001E-3</v>
      </c>
      <c r="J565" s="3">
        <f>d11B!J565</f>
        <v>6.0000000000000001E-3</v>
      </c>
      <c r="K565" s="3">
        <f>d11B!K565</f>
        <v>277.84199999999998</v>
      </c>
      <c r="L565" s="3">
        <f>d11B!L565</f>
        <v>29.787505098614805</v>
      </c>
      <c r="M565" s="3">
        <f>d11B!M565</f>
        <v>28.340987756251511</v>
      </c>
      <c r="N565" s="3" t="b">
        <f>d11B!N565</f>
        <v>0</v>
      </c>
      <c r="O565" s="3">
        <f>d11B!O565</f>
        <v>1</v>
      </c>
      <c r="P565" s="3" t="str">
        <f>d11B!P565</f>
        <v>all known sources of error have been quantified and/or sensitivity of the CO2 estimate to those sources is small</v>
      </c>
      <c r="Q565" s="3" t="str">
        <f>d11B!Q565</f>
        <v>NA</v>
      </c>
      <c r="R565" s="3" t="b">
        <f>d11B!R565</f>
        <v>1</v>
      </c>
      <c r="S565" s="3" t="str">
        <f>d11B!S565</f>
        <v>updated error calculation using per sample uncertainties</v>
      </c>
      <c r="T565" s="3" t="b">
        <f>d11B!T565</f>
        <v>1</v>
      </c>
      <c r="U565" s="3" t="b">
        <f>d11B!U565</f>
        <v>0</v>
      </c>
      <c r="V565" s="3" t="str">
        <f>d11B!V565</f>
        <v>NA</v>
      </c>
      <c r="W565" s="3" t="str">
        <f>d11B!W565</f>
        <v>NA</v>
      </c>
      <c r="X565" s="3" t="b">
        <f>d11B!X565</f>
        <v>0</v>
      </c>
      <c r="Y565" s="3" t="str">
        <f>d11B!Y565</f>
        <v>added age uncertainty based on LR04</v>
      </c>
      <c r="Z565" s="3">
        <f>d11B!Z565</f>
        <v>668</v>
      </c>
    </row>
    <row r="566" spans="1:26">
      <c r="A566" s="3" t="str">
        <f>d11B!A566</f>
        <v>boron isotopes</v>
      </c>
      <c r="B566" s="3" t="str">
        <f>d11B!B566</f>
        <v>Dyez</v>
      </c>
      <c r="C566" s="3">
        <f>d11B!C566</f>
        <v>2018</v>
      </c>
      <c r="D566" s="3" t="str">
        <f>d11B!D566</f>
        <v>10.1029/2018PA003349</v>
      </c>
      <c r="E566" s="3">
        <f>d11B!E566</f>
        <v>1522.333333</v>
      </c>
      <c r="F566" s="3">
        <f>d11B!F566</f>
        <v>6</v>
      </c>
      <c r="G566" s="3">
        <f>d11B!G566</f>
        <v>6</v>
      </c>
      <c r="H566" s="3">
        <f>d11B!H566</f>
        <v>1.522333333</v>
      </c>
      <c r="I566" s="3">
        <f>d11B!I566</f>
        <v>6.0000000000000001E-3</v>
      </c>
      <c r="J566" s="3">
        <f>d11B!J566</f>
        <v>6.0000000000000001E-3</v>
      </c>
      <c r="K566" s="3">
        <f>d11B!K566</f>
        <v>283.55700000000002</v>
      </c>
      <c r="L566" s="3">
        <f>d11B!L566</f>
        <v>33.295329522321872</v>
      </c>
      <c r="M566" s="3">
        <f>d11B!M566</f>
        <v>31.392137375463953</v>
      </c>
      <c r="N566" s="3" t="b">
        <f>d11B!N566</f>
        <v>0</v>
      </c>
      <c r="O566" s="3">
        <f>d11B!O566</f>
        <v>1</v>
      </c>
      <c r="P566" s="3" t="str">
        <f>d11B!P566</f>
        <v>all known sources of error have been quantified and/or sensitivity of the CO2 estimate to those sources is small</v>
      </c>
      <c r="Q566" s="3" t="str">
        <f>d11B!Q566</f>
        <v>NA</v>
      </c>
      <c r="R566" s="3" t="b">
        <f>d11B!R566</f>
        <v>1</v>
      </c>
      <c r="S566" s="3" t="str">
        <f>d11B!S566</f>
        <v>updated error calculation using per sample uncertainties</v>
      </c>
      <c r="T566" s="3" t="b">
        <f>d11B!T566</f>
        <v>1</v>
      </c>
      <c r="U566" s="3" t="b">
        <f>d11B!U566</f>
        <v>0</v>
      </c>
      <c r="V566" s="3" t="str">
        <f>d11B!V566</f>
        <v>NA</v>
      </c>
      <c r="W566" s="3" t="str">
        <f>d11B!W566</f>
        <v>NA</v>
      </c>
      <c r="X566" s="3" t="b">
        <f>d11B!X566</f>
        <v>0</v>
      </c>
      <c r="Y566" s="3" t="str">
        <f>d11B!Y566</f>
        <v>added age uncertainty based on LR04</v>
      </c>
      <c r="Z566" s="3">
        <f>d11B!Z566</f>
        <v>668</v>
      </c>
    </row>
    <row r="567" spans="1:26">
      <c r="A567" s="3" t="str">
        <f>d11B!A567</f>
        <v>boron isotopes</v>
      </c>
      <c r="B567" s="3" t="str">
        <f>d11B!B567</f>
        <v>Dyez</v>
      </c>
      <c r="C567" s="3">
        <f>d11B!C567</f>
        <v>2018</v>
      </c>
      <c r="D567" s="3" t="str">
        <f>d11B!D567</f>
        <v>10.1029/2018PA003349</v>
      </c>
      <c r="E567" s="3">
        <f>d11B!E567</f>
        <v>1525.666667</v>
      </c>
      <c r="F567" s="3">
        <f>d11B!F567</f>
        <v>6</v>
      </c>
      <c r="G567" s="3">
        <f>d11B!G567</f>
        <v>6</v>
      </c>
      <c r="H567" s="3">
        <f>d11B!H567</f>
        <v>1.5256666669999999</v>
      </c>
      <c r="I567" s="3">
        <f>d11B!I567</f>
        <v>6.0000000000000001E-3</v>
      </c>
      <c r="J567" s="3">
        <f>d11B!J567</f>
        <v>6.0000000000000001E-3</v>
      </c>
      <c r="K567" s="3">
        <f>d11B!K567</f>
        <v>305.85199999999998</v>
      </c>
      <c r="L567" s="3">
        <f>d11B!L567</f>
        <v>31.34112555413418</v>
      </c>
      <c r="M567" s="3">
        <f>d11B!M567</f>
        <v>29.691658997098759</v>
      </c>
      <c r="N567" s="3" t="b">
        <f>d11B!N567</f>
        <v>0</v>
      </c>
      <c r="O567" s="3">
        <f>d11B!O567</f>
        <v>1</v>
      </c>
      <c r="P567" s="3" t="str">
        <f>d11B!P567</f>
        <v>all known sources of error have been quantified and/or sensitivity of the CO2 estimate to those sources is small</v>
      </c>
      <c r="Q567" s="3" t="str">
        <f>d11B!Q567</f>
        <v>NA</v>
      </c>
      <c r="R567" s="3" t="b">
        <f>d11B!R567</f>
        <v>1</v>
      </c>
      <c r="S567" s="3" t="str">
        <f>d11B!S567</f>
        <v>updated error calculation using per sample uncertainties</v>
      </c>
      <c r="T567" s="3" t="b">
        <f>d11B!T567</f>
        <v>1</v>
      </c>
      <c r="U567" s="3" t="b">
        <f>d11B!U567</f>
        <v>0</v>
      </c>
      <c r="V567" s="3" t="str">
        <f>d11B!V567</f>
        <v>NA</v>
      </c>
      <c r="W567" s="3" t="str">
        <f>d11B!W567</f>
        <v>NA</v>
      </c>
      <c r="X567" s="3" t="b">
        <f>d11B!X567</f>
        <v>0</v>
      </c>
      <c r="Y567" s="3" t="str">
        <f>d11B!Y567</f>
        <v>added age uncertainty based on LR04</v>
      </c>
      <c r="Z567" s="3">
        <f>d11B!Z567</f>
        <v>668</v>
      </c>
    </row>
    <row r="568" spans="1:26">
      <c r="A568" s="3" t="str">
        <f>d11B!A568</f>
        <v>boron isotopes</v>
      </c>
      <c r="B568" s="3" t="str">
        <f>d11B!B568</f>
        <v>Dyez</v>
      </c>
      <c r="C568" s="3">
        <f>d11B!C568</f>
        <v>2018</v>
      </c>
      <c r="D568" s="3" t="str">
        <f>d11B!D568</f>
        <v>10.1029/2018PA003349</v>
      </c>
      <c r="E568" s="3">
        <f>d11B!E568</f>
        <v>1529</v>
      </c>
      <c r="F568" s="3">
        <f>d11B!F568</f>
        <v>6</v>
      </c>
      <c r="G568" s="3">
        <f>d11B!G568</f>
        <v>6</v>
      </c>
      <c r="H568" s="3">
        <f>d11B!H568</f>
        <v>1.5289999999999999</v>
      </c>
      <c r="I568" s="3">
        <f>d11B!I568</f>
        <v>6.0000000000000001E-3</v>
      </c>
      <c r="J568" s="3">
        <f>d11B!J568</f>
        <v>6.0000000000000001E-3</v>
      </c>
      <c r="K568" s="3">
        <f>d11B!K568</f>
        <v>255.73599999999999</v>
      </c>
      <c r="L568" s="3">
        <f>d11B!L568</f>
        <v>24.382760118575586</v>
      </c>
      <c r="M568" s="3">
        <f>d11B!M568</f>
        <v>23.444236306606324</v>
      </c>
      <c r="N568" s="3" t="b">
        <f>d11B!N568</f>
        <v>0</v>
      </c>
      <c r="O568" s="3">
        <f>d11B!O568</f>
        <v>1</v>
      </c>
      <c r="P568" s="3" t="str">
        <f>d11B!P568</f>
        <v>all known sources of error have been quantified and/or sensitivity of the CO2 estimate to those sources is small</v>
      </c>
      <c r="Q568" s="3" t="str">
        <f>d11B!Q568</f>
        <v>NA</v>
      </c>
      <c r="R568" s="3" t="b">
        <f>d11B!R568</f>
        <v>1</v>
      </c>
      <c r="S568" s="3" t="str">
        <f>d11B!S568</f>
        <v>updated error calculation using per sample uncertainties</v>
      </c>
      <c r="T568" s="3" t="b">
        <f>d11B!T568</f>
        <v>1</v>
      </c>
      <c r="U568" s="3" t="b">
        <f>d11B!U568</f>
        <v>0</v>
      </c>
      <c r="V568" s="3" t="str">
        <f>d11B!V568</f>
        <v>NA</v>
      </c>
      <c r="W568" s="3" t="str">
        <f>d11B!W568</f>
        <v>NA</v>
      </c>
      <c r="X568" s="3" t="b">
        <f>d11B!X568</f>
        <v>0</v>
      </c>
      <c r="Y568" s="3" t="str">
        <f>d11B!Y568</f>
        <v>added age uncertainty based on LR04</v>
      </c>
      <c r="Z568" s="3">
        <f>d11B!Z568</f>
        <v>668</v>
      </c>
    </row>
    <row r="569" spans="1:26">
      <c r="A569" s="3" t="str">
        <f>d11B!A569</f>
        <v>boron isotopes</v>
      </c>
      <c r="B569" s="3" t="str">
        <f>d11B!B569</f>
        <v>Dyez</v>
      </c>
      <c r="C569" s="3">
        <f>d11B!C569</f>
        <v>2018</v>
      </c>
      <c r="D569" s="3" t="str">
        <f>d11B!D569</f>
        <v>10.1029/2018PA003349</v>
      </c>
      <c r="E569" s="3">
        <f>d11B!E569</f>
        <v>1535.666667</v>
      </c>
      <c r="F569" s="3">
        <f>d11B!F569</f>
        <v>6</v>
      </c>
      <c r="G569" s="3">
        <f>d11B!G569</f>
        <v>6</v>
      </c>
      <c r="H569" s="3">
        <f>d11B!H569</f>
        <v>1.5356666669999999</v>
      </c>
      <c r="I569" s="3">
        <f>d11B!I569</f>
        <v>6.0000000000000001E-3</v>
      </c>
      <c r="J569" s="3">
        <f>d11B!J569</f>
        <v>6.0000000000000001E-3</v>
      </c>
      <c r="K569" s="3">
        <f>d11B!K569</f>
        <v>295.46100000000001</v>
      </c>
      <c r="L569" s="3">
        <f>d11B!L569</f>
        <v>31.538949617893092</v>
      </c>
      <c r="M569" s="3">
        <f>d11B!M569</f>
        <v>29.819144504831158</v>
      </c>
      <c r="N569" s="3" t="b">
        <f>d11B!N569</f>
        <v>0</v>
      </c>
      <c r="O569" s="3">
        <f>d11B!O569</f>
        <v>1</v>
      </c>
      <c r="P569" s="3" t="str">
        <f>d11B!P569</f>
        <v>all known sources of error have been quantified and/or sensitivity of the CO2 estimate to those sources is small</v>
      </c>
      <c r="Q569" s="3" t="str">
        <f>d11B!Q569</f>
        <v>NA</v>
      </c>
      <c r="R569" s="3" t="b">
        <f>d11B!R569</f>
        <v>1</v>
      </c>
      <c r="S569" s="3" t="str">
        <f>d11B!S569</f>
        <v>updated error calculation using per sample uncertainties</v>
      </c>
      <c r="T569" s="3" t="b">
        <f>d11B!T569</f>
        <v>1</v>
      </c>
      <c r="U569" s="3" t="b">
        <f>d11B!U569</f>
        <v>0</v>
      </c>
      <c r="V569" s="3" t="str">
        <f>d11B!V569</f>
        <v>NA</v>
      </c>
      <c r="W569" s="3" t="str">
        <f>d11B!W569</f>
        <v>NA</v>
      </c>
      <c r="X569" s="3" t="b">
        <f>d11B!X569</f>
        <v>0</v>
      </c>
      <c r="Y569" s="3" t="str">
        <f>d11B!Y569</f>
        <v>added age uncertainty based on LR04</v>
      </c>
      <c r="Z569" s="3">
        <f>d11B!Z569</f>
        <v>668</v>
      </c>
    </row>
    <row r="570" spans="1:26">
      <c r="A570" s="3" t="str">
        <f>d11B!A570</f>
        <v>boron isotopes</v>
      </c>
      <c r="B570" s="3" t="str">
        <f>d11B!B570</f>
        <v>Dyez</v>
      </c>
      <c r="C570" s="3">
        <f>d11B!C570</f>
        <v>2018</v>
      </c>
      <c r="D570" s="3" t="str">
        <f>d11B!D570</f>
        <v>10.1029/2018PA003349</v>
      </c>
      <c r="E570" s="3">
        <f>d11B!E570</f>
        <v>3.6</v>
      </c>
      <c r="F570" s="3">
        <f>d11B!F570</f>
        <v>4</v>
      </c>
      <c r="G570" s="3">
        <f>d11B!G570</f>
        <v>4</v>
      </c>
      <c r="H570" s="3">
        <f>d11B!H570</f>
        <v>3.5999999999999999E-3</v>
      </c>
      <c r="I570" s="3">
        <f>d11B!I570</f>
        <v>4.0000000000000001E-3</v>
      </c>
      <c r="J570" s="3">
        <f>d11B!J570</f>
        <v>4.0000000000000001E-3</v>
      </c>
      <c r="K570" s="3">
        <f>d11B!K570</f>
        <v>262.96800000000002</v>
      </c>
      <c r="L570" s="3">
        <f>d11B!L570</f>
        <v>33.261739220912652</v>
      </c>
      <c r="M570" s="3">
        <f>d11B!M570</f>
        <v>30.998012742755012</v>
      </c>
      <c r="N570" s="3" t="b">
        <f>d11B!N570</f>
        <v>0</v>
      </c>
      <c r="O570" s="3">
        <f>d11B!O570</f>
        <v>1</v>
      </c>
      <c r="P570" s="3" t="str">
        <f>d11B!P570</f>
        <v>all known sources of error have been quantified and/or sensitivity of the CO2 estimate to those sources is small</v>
      </c>
      <c r="Q570" s="3" t="str">
        <f>d11B!Q570</f>
        <v>NA</v>
      </c>
      <c r="R570" s="3" t="b">
        <f>d11B!R570</f>
        <v>1</v>
      </c>
      <c r="S570" s="3" t="str">
        <f>d11B!S570</f>
        <v>updated error calculation using per sample uncertainties</v>
      </c>
      <c r="T570" s="3" t="b">
        <f>d11B!T570</f>
        <v>1</v>
      </c>
      <c r="U570" s="3" t="b">
        <f>d11B!U570</f>
        <v>0</v>
      </c>
      <c r="V570" s="3" t="str">
        <f>d11B!V570</f>
        <v>NA</v>
      </c>
      <c r="W570" s="3" t="str">
        <f>d11B!W570</f>
        <v>NA</v>
      </c>
      <c r="X570" s="3" t="b">
        <f>d11B!X570</f>
        <v>0</v>
      </c>
      <c r="Y570" s="3" t="str">
        <f>d11B!Y570</f>
        <v>added age uncertainty based on LR04</v>
      </c>
      <c r="Z570" s="3">
        <f>d11B!Z570</f>
        <v>668</v>
      </c>
    </row>
    <row r="571" spans="1:26">
      <c r="A571" s="3" t="str">
        <f>d11B!A571</f>
        <v>boron isotopes</v>
      </c>
      <c r="B571" s="3" t="str">
        <f>d11B!B571</f>
        <v>Dyez</v>
      </c>
      <c r="C571" s="3">
        <f>d11B!C571</f>
        <v>2018</v>
      </c>
      <c r="D571" s="3" t="str">
        <f>d11B!D571</f>
        <v>10.1029/2018PA003349</v>
      </c>
      <c r="E571" s="3">
        <f>d11B!E571</f>
        <v>3.6</v>
      </c>
      <c r="F571" s="3">
        <f>d11B!F571</f>
        <v>4</v>
      </c>
      <c r="G571" s="3">
        <f>d11B!G571</f>
        <v>4</v>
      </c>
      <c r="H571" s="3">
        <f>d11B!H571</f>
        <v>3.5999999999999999E-3</v>
      </c>
      <c r="I571" s="3">
        <f>d11B!I571</f>
        <v>4.0000000000000001E-3</v>
      </c>
      <c r="J571" s="3">
        <f>d11B!J571</f>
        <v>4.0000000000000001E-3</v>
      </c>
      <c r="K571" s="3">
        <f>d11B!K571</f>
        <v>268.08199999999999</v>
      </c>
      <c r="L571" s="3">
        <f>d11B!L571</f>
        <v>32.216494859000449</v>
      </c>
      <c r="M571" s="3">
        <f>d11B!M571</f>
        <v>30.217447327661535</v>
      </c>
      <c r="N571" s="3" t="b">
        <f>d11B!N571</f>
        <v>0</v>
      </c>
      <c r="O571" s="3">
        <f>d11B!O571</f>
        <v>1</v>
      </c>
      <c r="P571" s="3" t="str">
        <f>d11B!P571</f>
        <v>all known sources of error have been quantified and/or sensitivity of the CO2 estimate to those sources is small</v>
      </c>
      <c r="Q571" s="3" t="str">
        <f>d11B!Q571</f>
        <v>NA</v>
      </c>
      <c r="R571" s="3" t="b">
        <f>d11B!R571</f>
        <v>1</v>
      </c>
      <c r="S571" s="3" t="str">
        <f>d11B!S571</f>
        <v>updated error calculation using per sample uncertainties</v>
      </c>
      <c r="T571" s="3" t="b">
        <f>d11B!T571</f>
        <v>1</v>
      </c>
      <c r="U571" s="3" t="b">
        <f>d11B!U571</f>
        <v>0</v>
      </c>
      <c r="V571" s="3" t="str">
        <f>d11B!V571</f>
        <v>NA</v>
      </c>
      <c r="W571" s="3" t="str">
        <f>d11B!W571</f>
        <v>NA</v>
      </c>
      <c r="X571" s="3" t="b">
        <f>d11B!X571</f>
        <v>0</v>
      </c>
      <c r="Y571" s="3" t="str">
        <f>d11B!Y571</f>
        <v>added age uncertainty based on LR04</v>
      </c>
      <c r="Z571" s="3">
        <f>d11B!Z571</f>
        <v>668</v>
      </c>
    </row>
    <row r="572" spans="1:26">
      <c r="A572" s="3" t="str">
        <f>d11B!A572</f>
        <v>boron isotopes</v>
      </c>
      <c r="B572" s="3" t="str">
        <f>d11B!B572</f>
        <v>Dyez</v>
      </c>
      <c r="C572" s="3">
        <f>d11B!C572</f>
        <v>2018</v>
      </c>
      <c r="D572" s="3" t="str">
        <f>d11B!D572</f>
        <v>10.1029/2018PA003349</v>
      </c>
      <c r="E572" s="3">
        <f>d11B!E572</f>
        <v>14.6</v>
      </c>
      <c r="F572" s="3">
        <f>d11B!F572</f>
        <v>4</v>
      </c>
      <c r="G572" s="3">
        <f>d11B!G572</f>
        <v>4</v>
      </c>
      <c r="H572" s="3">
        <f>d11B!H572</f>
        <v>1.46E-2</v>
      </c>
      <c r="I572" s="3">
        <f>d11B!I572</f>
        <v>4.0000000000000001E-3</v>
      </c>
      <c r="J572" s="3">
        <f>d11B!J572</f>
        <v>4.0000000000000001E-3</v>
      </c>
      <c r="K572" s="3">
        <f>d11B!K572</f>
        <v>241.149</v>
      </c>
      <c r="L572" s="3">
        <f>d11B!L572</f>
        <v>29.515676241617758</v>
      </c>
      <c r="M572" s="3">
        <f>d11B!M572</f>
        <v>27.688169711990728</v>
      </c>
      <c r="N572" s="3" t="b">
        <f>d11B!N572</f>
        <v>0</v>
      </c>
      <c r="O572" s="3">
        <f>d11B!O572</f>
        <v>1</v>
      </c>
      <c r="P572" s="3" t="str">
        <f>d11B!P572</f>
        <v>all known sources of error have been quantified and/or sensitivity of the CO2 estimate to those sources is small</v>
      </c>
      <c r="Q572" s="3" t="str">
        <f>d11B!Q572</f>
        <v>NA</v>
      </c>
      <c r="R572" s="3" t="b">
        <f>d11B!R572</f>
        <v>1</v>
      </c>
      <c r="S572" s="3" t="str">
        <f>d11B!S572</f>
        <v>updated error calculation using per sample uncertainties</v>
      </c>
      <c r="T572" s="3" t="b">
        <f>d11B!T572</f>
        <v>1</v>
      </c>
      <c r="U572" s="3" t="b">
        <f>d11B!U572</f>
        <v>0</v>
      </c>
      <c r="V572" s="3" t="str">
        <f>d11B!V572</f>
        <v>NA</v>
      </c>
      <c r="W572" s="3" t="str">
        <f>d11B!W572</f>
        <v>NA</v>
      </c>
      <c r="X572" s="3" t="b">
        <f>d11B!X572</f>
        <v>0</v>
      </c>
      <c r="Y572" s="3" t="str">
        <f>d11B!Y572</f>
        <v>added age uncertainty based on LR04</v>
      </c>
      <c r="Z572" s="3">
        <f>d11B!Z572</f>
        <v>668</v>
      </c>
    </row>
    <row r="573" spans="1:26">
      <c r="A573" s="3" t="str">
        <f>d11B!A573</f>
        <v>boron isotopes</v>
      </c>
      <c r="B573" s="3" t="str">
        <f>d11B!B573</f>
        <v>Dyez</v>
      </c>
      <c r="C573" s="3">
        <f>d11B!C573</f>
        <v>2018</v>
      </c>
      <c r="D573" s="3" t="str">
        <f>d11B!D573</f>
        <v>10.1029/2018PA003349</v>
      </c>
      <c r="E573" s="3">
        <f>d11B!E573</f>
        <v>14.6</v>
      </c>
      <c r="F573" s="3">
        <f>d11B!F573</f>
        <v>4</v>
      </c>
      <c r="G573" s="3">
        <f>d11B!G573</f>
        <v>4</v>
      </c>
      <c r="H573" s="3">
        <f>d11B!H573</f>
        <v>1.46E-2</v>
      </c>
      <c r="I573" s="3">
        <f>d11B!I573</f>
        <v>4.0000000000000001E-3</v>
      </c>
      <c r="J573" s="3">
        <f>d11B!J573</f>
        <v>4.0000000000000001E-3</v>
      </c>
      <c r="K573" s="3">
        <f>d11B!K573</f>
        <v>231.56700000000001</v>
      </c>
      <c r="L573" s="3">
        <f>d11B!L573</f>
        <v>28.205810607036248</v>
      </c>
      <c r="M573" s="3">
        <f>d11B!M573</f>
        <v>26.487664827236102</v>
      </c>
      <c r="N573" s="3" t="b">
        <f>d11B!N573</f>
        <v>0</v>
      </c>
      <c r="O573" s="3">
        <f>d11B!O573</f>
        <v>1</v>
      </c>
      <c r="P573" s="3" t="str">
        <f>d11B!P573</f>
        <v>all known sources of error have been quantified and/or sensitivity of the CO2 estimate to those sources is small</v>
      </c>
      <c r="Q573" s="3" t="str">
        <f>d11B!Q573</f>
        <v>NA</v>
      </c>
      <c r="R573" s="3" t="b">
        <f>d11B!R573</f>
        <v>1</v>
      </c>
      <c r="S573" s="3" t="str">
        <f>d11B!S573</f>
        <v>updated error calculation using per sample uncertainties</v>
      </c>
      <c r="T573" s="3" t="b">
        <f>d11B!T573</f>
        <v>1</v>
      </c>
      <c r="U573" s="3" t="b">
        <f>d11B!U573</f>
        <v>0</v>
      </c>
      <c r="V573" s="3" t="str">
        <f>d11B!V573</f>
        <v>NA</v>
      </c>
      <c r="W573" s="3" t="str">
        <f>d11B!W573</f>
        <v>NA</v>
      </c>
      <c r="X573" s="3" t="b">
        <f>d11B!X573</f>
        <v>0</v>
      </c>
      <c r="Y573" s="3" t="str">
        <f>d11B!Y573</f>
        <v>added age uncertainty based on LR04</v>
      </c>
      <c r="Z573" s="3">
        <f>d11B!Z573</f>
        <v>668</v>
      </c>
    </row>
    <row r="574" spans="1:26">
      <c r="A574" s="3" t="str">
        <f>d11B!A574</f>
        <v>boron isotopes</v>
      </c>
      <c r="B574" s="3" t="str">
        <f>d11B!B574</f>
        <v>Dyez</v>
      </c>
      <c r="C574" s="3">
        <f>d11B!C574</f>
        <v>2018</v>
      </c>
      <c r="D574" s="3" t="str">
        <f>d11B!D574</f>
        <v>10.1029/2018PA003349</v>
      </c>
      <c r="E574" s="3">
        <f>d11B!E574</f>
        <v>20.399999999999999</v>
      </c>
      <c r="F574" s="3">
        <f>d11B!F574</f>
        <v>4</v>
      </c>
      <c r="G574" s="3">
        <f>d11B!G574</f>
        <v>4</v>
      </c>
      <c r="H574" s="3">
        <f>d11B!H574</f>
        <v>2.0399999999999998E-2</v>
      </c>
      <c r="I574" s="3">
        <f>d11B!I574</f>
        <v>4.0000000000000001E-3</v>
      </c>
      <c r="J574" s="3">
        <f>d11B!J574</f>
        <v>4.0000000000000001E-3</v>
      </c>
      <c r="K574" s="3">
        <f>d11B!K574</f>
        <v>178.61099999999999</v>
      </c>
      <c r="L574" s="3">
        <f>d11B!L574</f>
        <v>21.758010249101389</v>
      </c>
      <c r="M574" s="3">
        <f>d11B!M574</f>
        <v>20.744115069098495</v>
      </c>
      <c r="N574" s="3" t="b">
        <f>d11B!N574</f>
        <v>0</v>
      </c>
      <c r="O574" s="3">
        <f>d11B!O574</f>
        <v>1</v>
      </c>
      <c r="P574" s="3" t="str">
        <f>d11B!P574</f>
        <v>all known sources of error have been quantified and/or sensitivity of the CO2 estimate to those sources is small</v>
      </c>
      <c r="Q574" s="3" t="str">
        <f>d11B!Q574</f>
        <v>NA</v>
      </c>
      <c r="R574" s="3" t="b">
        <f>d11B!R574</f>
        <v>1</v>
      </c>
      <c r="S574" s="3" t="str">
        <f>d11B!S574</f>
        <v>updated error calculation using per sample uncertainties</v>
      </c>
      <c r="T574" s="3" t="b">
        <f>d11B!T574</f>
        <v>1</v>
      </c>
      <c r="U574" s="3" t="b">
        <f>d11B!U574</f>
        <v>0</v>
      </c>
      <c r="V574" s="3" t="str">
        <f>d11B!V574</f>
        <v>NA</v>
      </c>
      <c r="W574" s="3" t="str">
        <f>d11B!W574</f>
        <v>NA</v>
      </c>
      <c r="X574" s="3" t="b">
        <f>d11B!X574</f>
        <v>0</v>
      </c>
      <c r="Y574" s="3" t="str">
        <f>d11B!Y574</f>
        <v>added age uncertainty based on LR04</v>
      </c>
      <c r="Z574" s="3">
        <f>d11B!Z574</f>
        <v>668</v>
      </c>
    </row>
    <row r="575" spans="1:26">
      <c r="A575" s="3" t="str">
        <f>d11B!A575</f>
        <v>boron isotopes</v>
      </c>
      <c r="B575" s="3" t="str">
        <f>d11B!B575</f>
        <v>Dyez</v>
      </c>
      <c r="C575" s="3">
        <f>d11B!C575</f>
        <v>2018</v>
      </c>
      <c r="D575" s="3" t="str">
        <f>d11B!D575</f>
        <v>10.1029/2018PA003349</v>
      </c>
      <c r="E575" s="3">
        <f>d11B!E575</f>
        <v>40.799999999999997</v>
      </c>
      <c r="F575" s="3">
        <f>d11B!F575</f>
        <v>4</v>
      </c>
      <c r="G575" s="3">
        <f>d11B!G575</f>
        <v>4</v>
      </c>
      <c r="H575" s="3">
        <f>d11B!H575</f>
        <v>4.0799999999999996E-2</v>
      </c>
      <c r="I575" s="3">
        <f>d11B!I575</f>
        <v>4.0000000000000001E-3</v>
      </c>
      <c r="J575" s="3">
        <f>d11B!J575</f>
        <v>4.0000000000000001E-3</v>
      </c>
      <c r="K575" s="3">
        <f>d11B!K575</f>
        <v>213.11600000000001</v>
      </c>
      <c r="L575" s="3">
        <f>d11B!L575</f>
        <v>25.900223377415074</v>
      </c>
      <c r="M575" s="3">
        <f>d11B!M575</f>
        <v>24.378344037280339</v>
      </c>
      <c r="N575" s="3" t="b">
        <f>d11B!N575</f>
        <v>0</v>
      </c>
      <c r="O575" s="3">
        <f>d11B!O575</f>
        <v>1</v>
      </c>
      <c r="P575" s="3" t="str">
        <f>d11B!P575</f>
        <v>all known sources of error have been quantified and/or sensitivity of the CO2 estimate to those sources is small</v>
      </c>
      <c r="Q575" s="3" t="str">
        <f>d11B!Q575</f>
        <v>NA</v>
      </c>
      <c r="R575" s="3" t="b">
        <f>d11B!R575</f>
        <v>1</v>
      </c>
      <c r="S575" s="3" t="str">
        <f>d11B!S575</f>
        <v>updated error calculation using per sample uncertainties</v>
      </c>
      <c r="T575" s="3" t="b">
        <f>d11B!T575</f>
        <v>1</v>
      </c>
      <c r="U575" s="3" t="b">
        <f>d11B!U575</f>
        <v>0</v>
      </c>
      <c r="V575" s="3" t="str">
        <f>d11B!V575</f>
        <v>NA</v>
      </c>
      <c r="W575" s="3" t="str">
        <f>d11B!W575</f>
        <v>NA</v>
      </c>
      <c r="X575" s="3" t="b">
        <f>d11B!X575</f>
        <v>0</v>
      </c>
      <c r="Y575" s="3" t="str">
        <f>d11B!Y575</f>
        <v>added age uncertainty based on LR04</v>
      </c>
      <c r="Z575" s="3">
        <f>d11B!Z575</f>
        <v>668</v>
      </c>
    </row>
    <row r="576" spans="1:26">
      <c r="A576" s="3" t="str">
        <f>d11B!A576</f>
        <v>boron isotopes</v>
      </c>
      <c r="B576" s="3" t="str">
        <f>d11B!B576</f>
        <v>Dyez</v>
      </c>
      <c r="C576" s="3">
        <f>d11B!C576</f>
        <v>2018</v>
      </c>
      <c r="D576" s="3" t="str">
        <f>d11B!D576</f>
        <v>10.1029/2018PA003349</v>
      </c>
      <c r="E576" s="3">
        <f>d11B!E576</f>
        <v>70.599999999999994</v>
      </c>
      <c r="F576" s="3">
        <f>d11B!F576</f>
        <v>4</v>
      </c>
      <c r="G576" s="3">
        <f>d11B!G576</f>
        <v>4</v>
      </c>
      <c r="H576" s="3">
        <f>d11B!H576</f>
        <v>7.0599999999999996E-2</v>
      </c>
      <c r="I576" s="3">
        <f>d11B!I576</f>
        <v>4.0000000000000001E-3</v>
      </c>
      <c r="J576" s="3">
        <f>d11B!J576</f>
        <v>4.0000000000000001E-3</v>
      </c>
      <c r="K576" s="3">
        <f>d11B!K576</f>
        <v>242.31</v>
      </c>
      <c r="L576" s="3">
        <f>d11B!L576</f>
        <v>29.990826080653381</v>
      </c>
      <c r="M576" s="3">
        <f>d11B!M576</f>
        <v>28.097448869959699</v>
      </c>
      <c r="N576" s="3" t="b">
        <f>d11B!N576</f>
        <v>0</v>
      </c>
      <c r="O576" s="3">
        <f>d11B!O576</f>
        <v>1</v>
      </c>
      <c r="P576" s="3" t="str">
        <f>d11B!P576</f>
        <v>all known sources of error have been quantified and/or sensitivity of the CO2 estimate to those sources is small</v>
      </c>
      <c r="Q576" s="3" t="str">
        <f>d11B!Q576</f>
        <v>NA</v>
      </c>
      <c r="R576" s="3" t="b">
        <f>d11B!R576</f>
        <v>1</v>
      </c>
      <c r="S576" s="3" t="str">
        <f>d11B!S576</f>
        <v>updated error calculation using per sample uncertainties</v>
      </c>
      <c r="T576" s="3" t="b">
        <f>d11B!T576</f>
        <v>1</v>
      </c>
      <c r="U576" s="3" t="b">
        <f>d11B!U576</f>
        <v>0</v>
      </c>
      <c r="V576" s="3" t="str">
        <f>d11B!V576</f>
        <v>NA</v>
      </c>
      <c r="W576" s="3" t="str">
        <f>d11B!W576</f>
        <v>NA</v>
      </c>
      <c r="X576" s="3" t="b">
        <f>d11B!X576</f>
        <v>0</v>
      </c>
      <c r="Y576" s="3" t="str">
        <f>d11B!Y576</f>
        <v>added age uncertainty based on LR04</v>
      </c>
      <c r="Z576" s="3">
        <f>d11B!Z576</f>
        <v>668</v>
      </c>
    </row>
    <row r="577" spans="1:26">
      <c r="A577" s="3" t="str">
        <f>d11B!A577</f>
        <v>boron isotopes</v>
      </c>
      <c r="B577" s="3" t="str">
        <f>d11B!B577</f>
        <v>Dyez</v>
      </c>
      <c r="C577" s="3">
        <f>d11B!C577</f>
        <v>2018</v>
      </c>
      <c r="D577" s="3" t="str">
        <f>d11B!D577</f>
        <v>10.1029/2018PA003349</v>
      </c>
      <c r="E577" s="3">
        <f>d11B!E577</f>
        <v>113.6</v>
      </c>
      <c r="F577" s="3">
        <f>d11B!F577</f>
        <v>4</v>
      </c>
      <c r="G577" s="3">
        <f>d11B!G577</f>
        <v>4</v>
      </c>
      <c r="H577" s="3">
        <f>d11B!H577</f>
        <v>0.11359999999999999</v>
      </c>
      <c r="I577" s="3">
        <f>d11B!I577</f>
        <v>4.0000000000000001E-3</v>
      </c>
      <c r="J577" s="3">
        <f>d11B!J577</f>
        <v>4.0000000000000001E-3</v>
      </c>
      <c r="K577" s="3">
        <f>d11B!K577</f>
        <v>259.72500000000002</v>
      </c>
      <c r="L577" s="3">
        <f>d11B!L577</f>
        <v>32.109156793662414</v>
      </c>
      <c r="M577" s="3">
        <f>d11B!M577</f>
        <v>30.065945752628561</v>
      </c>
      <c r="N577" s="3" t="b">
        <f>d11B!N577</f>
        <v>0</v>
      </c>
      <c r="O577" s="3">
        <f>d11B!O577</f>
        <v>1</v>
      </c>
      <c r="P577" s="3" t="str">
        <f>d11B!P577</f>
        <v>all known sources of error have been quantified and/or sensitivity of the CO2 estimate to those sources is small</v>
      </c>
      <c r="Q577" s="3" t="str">
        <f>d11B!Q577</f>
        <v>NA</v>
      </c>
      <c r="R577" s="3" t="b">
        <f>d11B!R577</f>
        <v>1</v>
      </c>
      <c r="S577" s="3" t="str">
        <f>d11B!S577</f>
        <v>updated error calculation using per sample uncertainties</v>
      </c>
      <c r="T577" s="3" t="b">
        <f>d11B!T577</f>
        <v>1</v>
      </c>
      <c r="U577" s="3" t="b">
        <f>d11B!U577</f>
        <v>0</v>
      </c>
      <c r="V577" s="3" t="str">
        <f>d11B!V577</f>
        <v>NA</v>
      </c>
      <c r="W577" s="3" t="str">
        <f>d11B!W577</f>
        <v>NA</v>
      </c>
      <c r="X577" s="3" t="b">
        <f>d11B!X577</f>
        <v>0</v>
      </c>
      <c r="Y577" s="3" t="str">
        <f>d11B!Y577</f>
        <v>added age uncertainty based on LR04</v>
      </c>
      <c r="Z577" s="3">
        <f>d11B!Z577</f>
        <v>668</v>
      </c>
    </row>
    <row r="578" spans="1:26">
      <c r="A578" s="3" t="str">
        <f>d11B!A578</f>
        <v>boron isotopes</v>
      </c>
      <c r="B578" s="3" t="str">
        <f>d11B!B578</f>
        <v>Dyez</v>
      </c>
      <c r="C578" s="3">
        <f>d11B!C578</f>
        <v>2018</v>
      </c>
      <c r="D578" s="3" t="str">
        <f>d11B!D578</f>
        <v>10.1029/2018PA003349</v>
      </c>
      <c r="E578" s="3">
        <f>d11B!E578</f>
        <v>123.2</v>
      </c>
      <c r="F578" s="3">
        <f>d11B!F578</f>
        <v>4</v>
      </c>
      <c r="G578" s="3">
        <f>d11B!G578</f>
        <v>4</v>
      </c>
      <c r="H578" s="3">
        <f>d11B!H578</f>
        <v>0.1232</v>
      </c>
      <c r="I578" s="3">
        <f>d11B!I578</f>
        <v>4.0000000000000001E-3</v>
      </c>
      <c r="J578" s="3">
        <f>d11B!J578</f>
        <v>4.0000000000000001E-3</v>
      </c>
      <c r="K578" s="3">
        <f>d11B!K578</f>
        <v>302.471</v>
      </c>
      <c r="L578" s="3">
        <f>d11B!L578</f>
        <v>35.810218108802424</v>
      </c>
      <c r="M578" s="3">
        <f>d11B!M578</f>
        <v>33.555930787269205</v>
      </c>
      <c r="N578" s="3" t="b">
        <f>d11B!N578</f>
        <v>0</v>
      </c>
      <c r="O578" s="3">
        <f>d11B!O578</f>
        <v>1</v>
      </c>
      <c r="P578" s="3" t="str">
        <f>d11B!P578</f>
        <v>all known sources of error have been quantified and/or sensitivity of the CO2 estimate to those sources is small</v>
      </c>
      <c r="Q578" s="3" t="str">
        <f>d11B!Q578</f>
        <v>NA</v>
      </c>
      <c r="R578" s="3" t="b">
        <f>d11B!R578</f>
        <v>1</v>
      </c>
      <c r="S578" s="3" t="str">
        <f>d11B!S578</f>
        <v>updated error calculation using per sample uncertainties</v>
      </c>
      <c r="T578" s="3" t="b">
        <f>d11B!T578</f>
        <v>1</v>
      </c>
      <c r="U578" s="3" t="b">
        <f>d11B!U578</f>
        <v>0</v>
      </c>
      <c r="V578" s="3" t="str">
        <f>d11B!V578</f>
        <v>NA</v>
      </c>
      <c r="W578" s="3" t="str">
        <f>d11B!W578</f>
        <v>NA</v>
      </c>
      <c r="X578" s="3" t="b">
        <f>d11B!X578</f>
        <v>0</v>
      </c>
      <c r="Y578" s="3" t="str">
        <f>d11B!Y578</f>
        <v>added age uncertainty based on LR04</v>
      </c>
      <c r="Z578" s="3">
        <f>d11B!Z578</f>
        <v>668</v>
      </c>
    </row>
    <row r="579" spans="1:26">
      <c r="A579" s="3" t="str">
        <f>d11B!A579</f>
        <v>boron isotopes</v>
      </c>
      <c r="B579" s="3" t="str">
        <f>d11B!B579</f>
        <v>Dyez</v>
      </c>
      <c r="C579" s="3">
        <f>d11B!C579</f>
        <v>2018</v>
      </c>
      <c r="D579" s="3" t="str">
        <f>d11B!D579</f>
        <v>10.1029/2018PA003349</v>
      </c>
      <c r="E579" s="3">
        <f>d11B!E579</f>
        <v>128.1</v>
      </c>
      <c r="F579" s="3">
        <f>d11B!F579</f>
        <v>4</v>
      </c>
      <c r="G579" s="3">
        <f>d11B!G579</f>
        <v>4</v>
      </c>
      <c r="H579" s="3">
        <f>d11B!H579</f>
        <v>0.12809999999999999</v>
      </c>
      <c r="I579" s="3">
        <f>d11B!I579</f>
        <v>4.0000000000000001E-3</v>
      </c>
      <c r="J579" s="3">
        <f>d11B!J579</f>
        <v>4.0000000000000001E-3</v>
      </c>
      <c r="K579" s="3">
        <f>d11B!K579</f>
        <v>270.44200000000001</v>
      </c>
      <c r="L579" s="3">
        <f>d11B!L579</f>
        <v>33.431135951385187</v>
      </c>
      <c r="M579" s="3">
        <f>d11B!M579</f>
        <v>31.283618588647975</v>
      </c>
      <c r="N579" s="3" t="b">
        <f>d11B!N579</f>
        <v>0</v>
      </c>
      <c r="O579" s="3">
        <f>d11B!O579</f>
        <v>1</v>
      </c>
      <c r="P579" s="3" t="str">
        <f>d11B!P579</f>
        <v>all known sources of error have been quantified and/or sensitivity of the CO2 estimate to those sources is small</v>
      </c>
      <c r="Q579" s="3" t="str">
        <f>d11B!Q579</f>
        <v>NA</v>
      </c>
      <c r="R579" s="3" t="b">
        <f>d11B!R579</f>
        <v>1</v>
      </c>
      <c r="S579" s="3" t="str">
        <f>d11B!S579</f>
        <v>updated error calculation using per sample uncertainties</v>
      </c>
      <c r="T579" s="3" t="b">
        <f>d11B!T579</f>
        <v>1</v>
      </c>
      <c r="U579" s="3" t="b">
        <f>d11B!U579</f>
        <v>0</v>
      </c>
      <c r="V579" s="3" t="str">
        <f>d11B!V579</f>
        <v>NA</v>
      </c>
      <c r="W579" s="3" t="str">
        <f>d11B!W579</f>
        <v>NA</v>
      </c>
      <c r="X579" s="3" t="b">
        <f>d11B!X579</f>
        <v>0</v>
      </c>
      <c r="Y579" s="3" t="str">
        <f>d11B!Y579</f>
        <v>added age uncertainty based on LR04</v>
      </c>
      <c r="Z579" s="3">
        <f>d11B!Z579</f>
        <v>668</v>
      </c>
    </row>
    <row r="580" spans="1:26">
      <c r="A580" s="3" t="str">
        <f>d11B!A580</f>
        <v>boron isotopes</v>
      </c>
      <c r="B580" s="3" t="str">
        <f>d11B!B580</f>
        <v>Dyez</v>
      </c>
      <c r="C580" s="3">
        <f>d11B!C580</f>
        <v>2018</v>
      </c>
      <c r="D580" s="3" t="str">
        <f>d11B!D580</f>
        <v>10.1029/2018PA003349</v>
      </c>
      <c r="E580" s="3">
        <f>d11B!E580</f>
        <v>136.80000000000001</v>
      </c>
      <c r="F580" s="3">
        <f>d11B!F580</f>
        <v>4</v>
      </c>
      <c r="G580" s="3">
        <f>d11B!G580</f>
        <v>4</v>
      </c>
      <c r="H580" s="3">
        <f>d11B!H580</f>
        <v>0.1368</v>
      </c>
      <c r="I580" s="3">
        <f>d11B!I580</f>
        <v>4.0000000000000001E-3</v>
      </c>
      <c r="J580" s="3">
        <f>d11B!J580</f>
        <v>4.0000000000000001E-3</v>
      </c>
      <c r="K580" s="3">
        <f>d11B!K580</f>
        <v>197.24</v>
      </c>
      <c r="L580" s="3">
        <f>d11B!L580</f>
        <v>23.68916264877253</v>
      </c>
      <c r="M580" s="3">
        <f>d11B!M580</f>
        <v>22.447095268653364</v>
      </c>
      <c r="N580" s="3" t="b">
        <f>d11B!N580</f>
        <v>0</v>
      </c>
      <c r="O580" s="3">
        <f>d11B!O580</f>
        <v>1</v>
      </c>
      <c r="P580" s="3" t="str">
        <f>d11B!P580</f>
        <v>all known sources of error have been quantified and/or sensitivity of the CO2 estimate to those sources is small</v>
      </c>
      <c r="Q580" s="3" t="str">
        <f>d11B!Q580</f>
        <v>NA</v>
      </c>
      <c r="R580" s="3" t="b">
        <f>d11B!R580</f>
        <v>1</v>
      </c>
      <c r="S580" s="3" t="str">
        <f>d11B!S580</f>
        <v>updated error calculation using per sample uncertainties</v>
      </c>
      <c r="T580" s="3" t="b">
        <f>d11B!T580</f>
        <v>1</v>
      </c>
      <c r="U580" s="3" t="b">
        <f>d11B!U580</f>
        <v>0</v>
      </c>
      <c r="V580" s="3" t="str">
        <f>d11B!V580</f>
        <v>NA</v>
      </c>
      <c r="W580" s="3" t="str">
        <f>d11B!W580</f>
        <v>NA</v>
      </c>
      <c r="X580" s="3" t="b">
        <f>d11B!X580</f>
        <v>0</v>
      </c>
      <c r="Y580" s="3" t="str">
        <f>d11B!Y580</f>
        <v>added age uncertainty based on LR04</v>
      </c>
      <c r="Z580" s="3">
        <f>d11B!Z580</f>
        <v>668</v>
      </c>
    </row>
    <row r="581" spans="1:26">
      <c r="A581" s="3" t="str">
        <f>d11B!A581</f>
        <v>boron isotopes</v>
      </c>
      <c r="B581" s="3" t="str">
        <f>d11B!B581</f>
        <v>Dyez</v>
      </c>
      <c r="C581" s="3">
        <f>d11B!C581</f>
        <v>2018</v>
      </c>
      <c r="D581" s="3" t="str">
        <f>d11B!D581</f>
        <v>10.1029/2018PA003349</v>
      </c>
      <c r="E581" s="3">
        <f>d11B!E581</f>
        <v>138.6</v>
      </c>
      <c r="F581" s="3">
        <f>d11B!F581</f>
        <v>4</v>
      </c>
      <c r="G581" s="3">
        <f>d11B!G581</f>
        <v>4</v>
      </c>
      <c r="H581" s="3">
        <f>d11B!H581</f>
        <v>0.1386</v>
      </c>
      <c r="I581" s="3">
        <f>d11B!I581</f>
        <v>4.0000000000000001E-3</v>
      </c>
      <c r="J581" s="3">
        <f>d11B!J581</f>
        <v>4.0000000000000001E-3</v>
      </c>
      <c r="K581" s="3">
        <f>d11B!K581</f>
        <v>177.005</v>
      </c>
      <c r="L581" s="3">
        <f>d11B!L581</f>
        <v>28.967246520855259</v>
      </c>
      <c r="M581" s="3">
        <f>d11B!M581</f>
        <v>26.324017341583716</v>
      </c>
      <c r="N581" s="3" t="b">
        <f>d11B!N581</f>
        <v>0</v>
      </c>
      <c r="O581" s="3">
        <f>d11B!O581</f>
        <v>1</v>
      </c>
      <c r="P581" s="3" t="str">
        <f>d11B!P581</f>
        <v>all known sources of error have been quantified and/or sensitivity of the CO2 estimate to those sources is small</v>
      </c>
      <c r="Q581" s="3" t="str">
        <f>d11B!Q581</f>
        <v>NA</v>
      </c>
      <c r="R581" s="3" t="b">
        <f>d11B!R581</f>
        <v>1</v>
      </c>
      <c r="S581" s="3" t="str">
        <f>d11B!S581</f>
        <v>updated error calculation using per sample uncertainties</v>
      </c>
      <c r="T581" s="3" t="b">
        <f>d11B!T581</f>
        <v>1</v>
      </c>
      <c r="U581" s="3" t="b">
        <f>d11B!U581</f>
        <v>0</v>
      </c>
      <c r="V581" s="3" t="str">
        <f>d11B!V581</f>
        <v>NA</v>
      </c>
      <c r="W581" s="3" t="str">
        <f>d11B!W581</f>
        <v>NA</v>
      </c>
      <c r="X581" s="3" t="b">
        <f>d11B!X581</f>
        <v>0</v>
      </c>
      <c r="Y581" s="3" t="str">
        <f>d11B!Y581</f>
        <v>added age uncertainty based on LR04</v>
      </c>
      <c r="Z581" s="3">
        <f>d11B!Z581</f>
        <v>668</v>
      </c>
    </row>
    <row r="582" spans="1:26">
      <c r="A582" s="3" t="str">
        <f>d11B!A582</f>
        <v>boron isotopes</v>
      </c>
      <c r="B582" s="3" t="str">
        <f>d11B!B582</f>
        <v>Dyez</v>
      </c>
      <c r="C582" s="3">
        <f>d11B!C582</f>
        <v>2018</v>
      </c>
      <c r="D582" s="3" t="str">
        <f>d11B!D582</f>
        <v>10.1029/2018PA003349</v>
      </c>
      <c r="E582" s="3">
        <f>d11B!E582</f>
        <v>329.1</v>
      </c>
      <c r="F582" s="3">
        <f>d11B!F582</f>
        <v>4</v>
      </c>
      <c r="G582" s="3">
        <f>d11B!G582</f>
        <v>4</v>
      </c>
      <c r="H582" s="3">
        <f>d11B!H582</f>
        <v>0.3291</v>
      </c>
      <c r="I582" s="3">
        <f>d11B!I582</f>
        <v>4.0000000000000001E-3</v>
      </c>
      <c r="J582" s="3">
        <f>d11B!J582</f>
        <v>4.0000000000000001E-3</v>
      </c>
      <c r="K582" s="3">
        <f>d11B!K582</f>
        <v>297.40300000000002</v>
      </c>
      <c r="L582" s="3">
        <f>d11B!L582</f>
        <v>38.061260357481558</v>
      </c>
      <c r="M582" s="3">
        <f>d11B!M582</f>
        <v>35.305471374845048</v>
      </c>
      <c r="N582" s="3" t="b">
        <f>d11B!N582</f>
        <v>0</v>
      </c>
      <c r="O582" s="3">
        <f>d11B!O582</f>
        <v>1</v>
      </c>
      <c r="P582" s="3" t="str">
        <f>d11B!P582</f>
        <v>all known sources of error have been quantified and/or sensitivity of the CO2 estimate to those sources is small</v>
      </c>
      <c r="Q582" s="3" t="str">
        <f>d11B!Q582</f>
        <v>NA</v>
      </c>
      <c r="R582" s="3" t="b">
        <f>d11B!R582</f>
        <v>1</v>
      </c>
      <c r="S582" s="3" t="str">
        <f>d11B!S582</f>
        <v>updated error calculation using per sample uncertainties</v>
      </c>
      <c r="T582" s="3" t="b">
        <f>d11B!T582</f>
        <v>1</v>
      </c>
      <c r="U582" s="3" t="b">
        <f>d11B!U582</f>
        <v>0</v>
      </c>
      <c r="V582" s="3" t="str">
        <f>d11B!V582</f>
        <v>NA</v>
      </c>
      <c r="W582" s="3" t="str">
        <f>d11B!W582</f>
        <v>NA</v>
      </c>
      <c r="X582" s="3" t="b">
        <f>d11B!X582</f>
        <v>0</v>
      </c>
      <c r="Y582" s="3" t="str">
        <f>d11B!Y582</f>
        <v>added age uncertainty based on LR04</v>
      </c>
      <c r="Z582" s="3">
        <f>d11B!Z582</f>
        <v>668</v>
      </c>
    </row>
    <row r="583" spans="1:26">
      <c r="A583" s="3" t="str">
        <f>d11B!A583</f>
        <v>boron isotopes</v>
      </c>
      <c r="B583" s="3" t="str">
        <f>d11B!B583</f>
        <v>Dyez</v>
      </c>
      <c r="C583" s="3">
        <f>d11B!C583</f>
        <v>2018</v>
      </c>
      <c r="D583" s="3" t="str">
        <f>d11B!D583</f>
        <v>10.1029/2018PA003349</v>
      </c>
      <c r="E583" s="3">
        <f>d11B!E583</f>
        <v>358.5</v>
      </c>
      <c r="F583" s="3">
        <f>d11B!F583</f>
        <v>4</v>
      </c>
      <c r="G583" s="3">
        <f>d11B!G583</f>
        <v>4</v>
      </c>
      <c r="H583" s="3">
        <f>d11B!H583</f>
        <v>0.35849999999999999</v>
      </c>
      <c r="I583" s="3">
        <f>d11B!I583</f>
        <v>4.0000000000000001E-3</v>
      </c>
      <c r="J583" s="3">
        <f>d11B!J583</f>
        <v>4.0000000000000001E-3</v>
      </c>
      <c r="K583" s="3">
        <f>d11B!K583</f>
        <v>211.60900000000001</v>
      </c>
      <c r="L583" s="3">
        <f>d11B!L583</f>
        <v>25.007714509726771</v>
      </c>
      <c r="M583" s="3">
        <f>d11B!M583</f>
        <v>23.67743001256683</v>
      </c>
      <c r="N583" s="3" t="b">
        <f>d11B!N583</f>
        <v>0</v>
      </c>
      <c r="O583" s="3">
        <f>d11B!O583</f>
        <v>1</v>
      </c>
      <c r="P583" s="3" t="str">
        <f>d11B!P583</f>
        <v>all known sources of error have been quantified and/or sensitivity of the CO2 estimate to those sources is small</v>
      </c>
      <c r="Q583" s="3" t="str">
        <f>d11B!Q583</f>
        <v>NA</v>
      </c>
      <c r="R583" s="3" t="b">
        <f>d11B!R583</f>
        <v>1</v>
      </c>
      <c r="S583" s="3" t="str">
        <f>d11B!S583</f>
        <v>updated error calculation using per sample uncertainties</v>
      </c>
      <c r="T583" s="3" t="b">
        <f>d11B!T583</f>
        <v>1</v>
      </c>
      <c r="U583" s="3" t="b">
        <f>d11B!U583</f>
        <v>0</v>
      </c>
      <c r="V583" s="3" t="str">
        <f>d11B!V583</f>
        <v>NA</v>
      </c>
      <c r="W583" s="3" t="str">
        <f>d11B!W583</f>
        <v>NA</v>
      </c>
      <c r="X583" s="3" t="b">
        <f>d11B!X583</f>
        <v>0</v>
      </c>
      <c r="Y583" s="3" t="str">
        <f>d11B!Y583</f>
        <v>added age uncertainty based on LR04</v>
      </c>
      <c r="Z583" s="3">
        <f>d11B!Z583</f>
        <v>668</v>
      </c>
    </row>
    <row r="584" spans="1:26">
      <c r="A584" s="3" t="str">
        <f>d11B!A584</f>
        <v>boron isotopes</v>
      </c>
      <c r="B584" s="3" t="str">
        <f>d11B!B584</f>
        <v>Dyez</v>
      </c>
      <c r="C584" s="3">
        <f>d11B!C584</f>
        <v>2018</v>
      </c>
      <c r="D584" s="3" t="str">
        <f>d11B!D584</f>
        <v>10.1029/2018PA003349</v>
      </c>
      <c r="E584" s="3">
        <f>d11B!E584</f>
        <v>366.9</v>
      </c>
      <c r="F584" s="3">
        <f>d11B!F584</f>
        <v>4</v>
      </c>
      <c r="G584" s="3">
        <f>d11B!G584</f>
        <v>4</v>
      </c>
      <c r="H584" s="3">
        <f>d11B!H584</f>
        <v>0.3669</v>
      </c>
      <c r="I584" s="3">
        <f>d11B!I584</f>
        <v>4.0000000000000001E-3</v>
      </c>
      <c r="J584" s="3">
        <f>d11B!J584</f>
        <v>4.0000000000000001E-3</v>
      </c>
      <c r="K584" s="3">
        <f>d11B!K584</f>
        <v>223.423</v>
      </c>
      <c r="L584" s="3">
        <f>d11B!L584</f>
        <v>31.890505107319932</v>
      </c>
      <c r="M584" s="3">
        <f>d11B!M584</f>
        <v>29.30017900969208</v>
      </c>
      <c r="N584" s="3" t="b">
        <f>d11B!N584</f>
        <v>0</v>
      </c>
      <c r="O584" s="3">
        <f>d11B!O584</f>
        <v>1</v>
      </c>
      <c r="P584" s="3" t="str">
        <f>d11B!P584</f>
        <v>all known sources of error have been quantified and/or sensitivity of the CO2 estimate to those sources is small</v>
      </c>
      <c r="Q584" s="3" t="str">
        <f>d11B!Q584</f>
        <v>NA</v>
      </c>
      <c r="R584" s="3" t="b">
        <f>d11B!R584</f>
        <v>1</v>
      </c>
      <c r="S584" s="3" t="str">
        <f>d11B!S584</f>
        <v>updated error calculation using per sample uncertainties</v>
      </c>
      <c r="T584" s="3" t="b">
        <f>d11B!T584</f>
        <v>1</v>
      </c>
      <c r="U584" s="3" t="b">
        <f>d11B!U584</f>
        <v>0</v>
      </c>
      <c r="V584" s="3" t="str">
        <f>d11B!V584</f>
        <v>NA</v>
      </c>
      <c r="W584" s="3" t="str">
        <f>d11B!W584</f>
        <v>NA</v>
      </c>
      <c r="X584" s="3" t="b">
        <f>d11B!X584</f>
        <v>0</v>
      </c>
      <c r="Y584" s="3" t="str">
        <f>d11B!Y584</f>
        <v>added age uncertainty based on LR04</v>
      </c>
      <c r="Z584" s="3">
        <f>d11B!Z584</f>
        <v>668</v>
      </c>
    </row>
    <row r="585" spans="1:26">
      <c r="A585" s="3" t="str">
        <f>d11B!A585</f>
        <v>boron isotopes</v>
      </c>
      <c r="B585" s="3" t="str">
        <f>d11B!B585</f>
        <v>Dyez</v>
      </c>
      <c r="C585" s="3">
        <f>d11B!C585</f>
        <v>2018</v>
      </c>
      <c r="D585" s="3" t="str">
        <f>d11B!D585</f>
        <v>10.1029/2018PA003349</v>
      </c>
      <c r="E585" s="3">
        <f>d11B!E585</f>
        <v>386.4</v>
      </c>
      <c r="F585" s="3">
        <f>d11B!F585</f>
        <v>4</v>
      </c>
      <c r="G585" s="3">
        <f>d11B!G585</f>
        <v>4</v>
      </c>
      <c r="H585" s="3">
        <f>d11B!H585</f>
        <v>0.38639999999999997</v>
      </c>
      <c r="I585" s="3">
        <f>d11B!I585</f>
        <v>4.0000000000000001E-3</v>
      </c>
      <c r="J585" s="3">
        <f>d11B!J585</f>
        <v>4.0000000000000001E-3</v>
      </c>
      <c r="K585" s="3">
        <f>d11B!K585</f>
        <v>250.441</v>
      </c>
      <c r="L585" s="3">
        <f>d11B!L585</f>
        <v>30.587283681294711</v>
      </c>
      <c r="M585" s="3">
        <f>d11B!M585</f>
        <v>28.767529960008744</v>
      </c>
      <c r="N585" s="3" t="b">
        <f>d11B!N585</f>
        <v>0</v>
      </c>
      <c r="O585" s="3">
        <f>d11B!O585</f>
        <v>1</v>
      </c>
      <c r="P585" s="3" t="str">
        <f>d11B!P585</f>
        <v>all known sources of error have been quantified and/or sensitivity of the CO2 estimate to those sources is small</v>
      </c>
      <c r="Q585" s="3" t="str">
        <f>d11B!Q585</f>
        <v>NA</v>
      </c>
      <c r="R585" s="3" t="b">
        <f>d11B!R585</f>
        <v>1</v>
      </c>
      <c r="S585" s="3" t="str">
        <f>d11B!S585</f>
        <v>updated error calculation using per sample uncertainties</v>
      </c>
      <c r="T585" s="3" t="b">
        <f>d11B!T585</f>
        <v>1</v>
      </c>
      <c r="U585" s="3" t="b">
        <f>d11B!U585</f>
        <v>0</v>
      </c>
      <c r="V585" s="3" t="str">
        <f>d11B!V585</f>
        <v>NA</v>
      </c>
      <c r="W585" s="3" t="str">
        <f>d11B!W585</f>
        <v>NA</v>
      </c>
      <c r="X585" s="3" t="b">
        <f>d11B!X585</f>
        <v>0</v>
      </c>
      <c r="Y585" s="3" t="str">
        <f>d11B!Y585</f>
        <v>added age uncertainty based on LR04</v>
      </c>
      <c r="Z585" s="3">
        <f>d11B!Z585</f>
        <v>668</v>
      </c>
    </row>
    <row r="586" spans="1:26">
      <c r="A586" s="3" t="str">
        <f>d11B!A586</f>
        <v>boron isotopes</v>
      </c>
      <c r="B586" s="3" t="str">
        <f>d11B!B586</f>
        <v>Dyez</v>
      </c>
      <c r="C586" s="3">
        <f>d11B!C586</f>
        <v>2018</v>
      </c>
      <c r="D586" s="3" t="str">
        <f>d11B!D586</f>
        <v>10.1029/2018PA003349</v>
      </c>
      <c r="E586" s="3">
        <f>d11B!E586</f>
        <v>409.1</v>
      </c>
      <c r="F586" s="3">
        <f>d11B!F586</f>
        <v>4</v>
      </c>
      <c r="G586" s="3">
        <f>d11B!G586</f>
        <v>4</v>
      </c>
      <c r="H586" s="3">
        <f>d11B!H586</f>
        <v>0.40910000000000002</v>
      </c>
      <c r="I586" s="3">
        <f>d11B!I586</f>
        <v>4.0000000000000001E-3</v>
      </c>
      <c r="J586" s="3">
        <f>d11B!J586</f>
        <v>4.0000000000000001E-3</v>
      </c>
      <c r="K586" s="3">
        <f>d11B!K586</f>
        <v>297.13</v>
      </c>
      <c r="L586" s="3">
        <f>d11B!L586</f>
        <v>37.095212494336764</v>
      </c>
      <c r="M586" s="3">
        <f>d11B!M586</f>
        <v>34.605379957457458</v>
      </c>
      <c r="N586" s="3" t="b">
        <f>d11B!N586</f>
        <v>0</v>
      </c>
      <c r="O586" s="3">
        <f>d11B!O586</f>
        <v>1</v>
      </c>
      <c r="P586" s="3" t="str">
        <f>d11B!P586</f>
        <v>all known sources of error have been quantified and/or sensitivity of the CO2 estimate to those sources is small</v>
      </c>
      <c r="Q586" s="3" t="str">
        <f>d11B!Q586</f>
        <v>NA</v>
      </c>
      <c r="R586" s="3" t="b">
        <f>d11B!R586</f>
        <v>1</v>
      </c>
      <c r="S586" s="3" t="str">
        <f>d11B!S586</f>
        <v>updated error calculation using per sample uncertainties</v>
      </c>
      <c r="T586" s="3" t="b">
        <f>d11B!T586</f>
        <v>1</v>
      </c>
      <c r="U586" s="3" t="b">
        <f>d11B!U586</f>
        <v>0</v>
      </c>
      <c r="V586" s="3" t="str">
        <f>d11B!V586</f>
        <v>NA</v>
      </c>
      <c r="W586" s="3" t="str">
        <f>d11B!W586</f>
        <v>NA</v>
      </c>
      <c r="X586" s="3" t="b">
        <f>d11B!X586</f>
        <v>0</v>
      </c>
      <c r="Y586" s="3" t="str">
        <f>d11B!Y586</f>
        <v>added age uncertainty based on LR04</v>
      </c>
      <c r="Z586" s="3">
        <f>d11B!Z586</f>
        <v>668</v>
      </c>
    </row>
    <row r="587" spans="1:26">
      <c r="A587" s="3" t="str">
        <f>d11B!A587</f>
        <v>boron isotopes</v>
      </c>
      <c r="B587" s="3" t="str">
        <f>d11B!B587</f>
        <v>Dyez</v>
      </c>
      <c r="C587" s="3">
        <f>d11B!C587</f>
        <v>2018</v>
      </c>
      <c r="D587" s="3" t="str">
        <f>d11B!D587</f>
        <v>10.1029/2018PA003349</v>
      </c>
      <c r="E587" s="3">
        <f>d11B!E587</f>
        <v>418.8</v>
      </c>
      <c r="F587" s="3">
        <f>d11B!F587</f>
        <v>4</v>
      </c>
      <c r="G587" s="3">
        <f>d11B!G587</f>
        <v>4</v>
      </c>
      <c r="H587" s="3">
        <f>d11B!H587</f>
        <v>0.41880000000000001</v>
      </c>
      <c r="I587" s="3">
        <f>d11B!I587</f>
        <v>4.0000000000000001E-3</v>
      </c>
      <c r="J587" s="3">
        <f>d11B!J587</f>
        <v>4.0000000000000001E-3</v>
      </c>
      <c r="K587" s="3">
        <f>d11B!K587</f>
        <v>274.74</v>
      </c>
      <c r="L587" s="3">
        <f>d11B!L587</f>
        <v>36.060799089870393</v>
      </c>
      <c r="M587" s="3">
        <f>d11B!M587</f>
        <v>33.500586368002587</v>
      </c>
      <c r="N587" s="3" t="b">
        <f>d11B!N587</f>
        <v>0</v>
      </c>
      <c r="O587" s="3">
        <f>d11B!O587</f>
        <v>1</v>
      </c>
      <c r="P587" s="3" t="str">
        <f>d11B!P587</f>
        <v>all known sources of error have been quantified and/or sensitivity of the CO2 estimate to those sources is small</v>
      </c>
      <c r="Q587" s="3" t="str">
        <f>d11B!Q587</f>
        <v>NA</v>
      </c>
      <c r="R587" s="3" t="b">
        <f>d11B!R587</f>
        <v>1</v>
      </c>
      <c r="S587" s="3" t="str">
        <f>d11B!S587</f>
        <v>updated error calculation using per sample uncertainties</v>
      </c>
      <c r="T587" s="3" t="b">
        <f>d11B!T587</f>
        <v>1</v>
      </c>
      <c r="U587" s="3" t="b">
        <f>d11B!U587</f>
        <v>0</v>
      </c>
      <c r="V587" s="3" t="str">
        <f>d11B!V587</f>
        <v>NA</v>
      </c>
      <c r="W587" s="3" t="str">
        <f>d11B!W587</f>
        <v>NA</v>
      </c>
      <c r="X587" s="3" t="b">
        <f>d11B!X587</f>
        <v>0</v>
      </c>
      <c r="Y587" s="3" t="str">
        <f>d11B!Y587</f>
        <v>added age uncertainty based on LR04</v>
      </c>
      <c r="Z587" s="3">
        <f>d11B!Z587</f>
        <v>668</v>
      </c>
    </row>
    <row r="588" spans="1:26">
      <c r="A588" s="3" t="str">
        <f>d11B!A588</f>
        <v>boron isotopes</v>
      </c>
      <c r="B588" s="3" t="str">
        <f>d11B!B588</f>
        <v>Dyez</v>
      </c>
      <c r="C588" s="3">
        <f>d11B!C588</f>
        <v>2018</v>
      </c>
      <c r="D588" s="3" t="str">
        <f>d11B!D588</f>
        <v>10.1029/2018PA003349</v>
      </c>
      <c r="E588" s="3">
        <f>d11B!E588</f>
        <v>541.6</v>
      </c>
      <c r="F588" s="3">
        <f>d11B!F588</f>
        <v>4</v>
      </c>
      <c r="G588" s="3">
        <f>d11B!G588</f>
        <v>4</v>
      </c>
      <c r="H588" s="3">
        <f>d11B!H588</f>
        <v>0.54159999999999997</v>
      </c>
      <c r="I588" s="3">
        <f>d11B!I588</f>
        <v>4.0000000000000001E-3</v>
      </c>
      <c r="J588" s="3">
        <f>d11B!J588</f>
        <v>4.0000000000000001E-3</v>
      </c>
      <c r="K588" s="3">
        <f>d11B!K588</f>
        <v>243.84</v>
      </c>
      <c r="L588" s="3">
        <f>d11B!L588</f>
        <v>26.845549798802768</v>
      </c>
      <c r="M588" s="3">
        <f>d11B!M588</f>
        <v>25.605286426829917</v>
      </c>
      <c r="N588" s="3" t="b">
        <f>d11B!N588</f>
        <v>0</v>
      </c>
      <c r="O588" s="3">
        <f>d11B!O588</f>
        <v>1</v>
      </c>
      <c r="P588" s="3" t="str">
        <f>d11B!P588</f>
        <v>all known sources of error have been quantified and/or sensitivity of the CO2 estimate to those sources is small</v>
      </c>
      <c r="Q588" s="3" t="str">
        <f>d11B!Q588</f>
        <v>NA</v>
      </c>
      <c r="R588" s="3" t="b">
        <f>d11B!R588</f>
        <v>1</v>
      </c>
      <c r="S588" s="3" t="str">
        <f>d11B!S588</f>
        <v>updated error calculation using per sample uncertainties</v>
      </c>
      <c r="T588" s="3" t="b">
        <f>d11B!T588</f>
        <v>1</v>
      </c>
      <c r="U588" s="3" t="b">
        <f>d11B!U588</f>
        <v>0</v>
      </c>
      <c r="V588" s="3" t="str">
        <f>d11B!V588</f>
        <v>NA</v>
      </c>
      <c r="W588" s="3" t="str">
        <f>d11B!W588</f>
        <v>NA</v>
      </c>
      <c r="X588" s="3" t="b">
        <f>d11B!X588</f>
        <v>0</v>
      </c>
      <c r="Y588" s="3" t="str">
        <f>d11B!Y588</f>
        <v>added age uncertainty based on LR04</v>
      </c>
      <c r="Z588" s="3">
        <f>d11B!Z588</f>
        <v>668</v>
      </c>
    </row>
    <row r="589" spans="1:26">
      <c r="A589" s="3" t="str">
        <f>d11B!A589</f>
        <v>boron isotopes</v>
      </c>
      <c r="B589" s="3" t="str">
        <f>d11B!B589</f>
        <v>Dyez</v>
      </c>
      <c r="C589" s="3">
        <f>d11B!C589</f>
        <v>2018</v>
      </c>
      <c r="D589" s="3" t="str">
        <f>d11B!D589</f>
        <v>10.1029/2018PA003349</v>
      </c>
      <c r="E589" s="3">
        <f>d11B!E589</f>
        <v>616.29999999999995</v>
      </c>
      <c r="F589" s="3">
        <f>d11B!F589</f>
        <v>4</v>
      </c>
      <c r="G589" s="3">
        <f>d11B!G589</f>
        <v>4</v>
      </c>
      <c r="H589" s="3">
        <f>d11B!H589</f>
        <v>0.61629999999999996</v>
      </c>
      <c r="I589" s="3">
        <f>d11B!I589</f>
        <v>4.0000000000000001E-3</v>
      </c>
      <c r="J589" s="3">
        <f>d11B!J589</f>
        <v>4.0000000000000001E-3</v>
      </c>
      <c r="K589" s="3">
        <f>d11B!K589</f>
        <v>249.38</v>
      </c>
      <c r="L589" s="3">
        <f>d11B!L589</f>
        <v>29.173757385705414</v>
      </c>
      <c r="M589" s="3">
        <f>d11B!M589</f>
        <v>27.64880675544606</v>
      </c>
      <c r="N589" s="3" t="b">
        <f>d11B!N589</f>
        <v>0</v>
      </c>
      <c r="O589" s="3">
        <f>d11B!O589</f>
        <v>1</v>
      </c>
      <c r="P589" s="3" t="str">
        <f>d11B!P589</f>
        <v>all known sources of error have been quantified and/or sensitivity of the CO2 estimate to those sources is small</v>
      </c>
      <c r="Q589" s="3" t="str">
        <f>d11B!Q589</f>
        <v>NA</v>
      </c>
      <c r="R589" s="3" t="b">
        <f>d11B!R589</f>
        <v>1</v>
      </c>
      <c r="S589" s="3" t="str">
        <f>d11B!S589</f>
        <v>updated error calculation using per sample uncertainties</v>
      </c>
      <c r="T589" s="3" t="b">
        <f>d11B!T589</f>
        <v>1</v>
      </c>
      <c r="U589" s="3" t="b">
        <f>d11B!U589</f>
        <v>0</v>
      </c>
      <c r="V589" s="3" t="str">
        <f>d11B!V589</f>
        <v>NA</v>
      </c>
      <c r="W589" s="3" t="str">
        <f>d11B!W589</f>
        <v>NA</v>
      </c>
      <c r="X589" s="3" t="b">
        <f>d11B!X589</f>
        <v>0</v>
      </c>
      <c r="Y589" s="3" t="str">
        <f>d11B!Y589</f>
        <v>added age uncertainty based on LR04</v>
      </c>
      <c r="Z589" s="3">
        <f>d11B!Z589</f>
        <v>668</v>
      </c>
    </row>
    <row r="590" spans="1:26">
      <c r="A590" s="3" t="str">
        <f>d11B!A590</f>
        <v>boron isotopes</v>
      </c>
      <c r="B590" s="3" t="str">
        <f>d11B!B590</f>
        <v>Dyez</v>
      </c>
      <c r="C590" s="3">
        <f>d11B!C590</f>
        <v>2018</v>
      </c>
      <c r="D590" s="3" t="str">
        <f>d11B!D590</f>
        <v>10.1029/2018PA003349</v>
      </c>
      <c r="E590" s="3">
        <f>d11B!E590</f>
        <v>651</v>
      </c>
      <c r="F590" s="3">
        <f>d11B!F590</f>
        <v>4</v>
      </c>
      <c r="G590" s="3">
        <f>d11B!G590</f>
        <v>4</v>
      </c>
      <c r="H590" s="3">
        <f>d11B!H590</f>
        <v>0.65100000000000002</v>
      </c>
      <c r="I590" s="3">
        <f>d11B!I590</f>
        <v>4.0000000000000001E-3</v>
      </c>
      <c r="J590" s="3">
        <f>d11B!J590</f>
        <v>4.0000000000000001E-3</v>
      </c>
      <c r="K590" s="3">
        <f>d11B!K590</f>
        <v>174.19399999999999</v>
      </c>
      <c r="L590" s="3">
        <f>d11B!L590</f>
        <v>20.316487294805686</v>
      </c>
      <c r="M590" s="3">
        <f>d11B!M590</f>
        <v>19.681866095469683</v>
      </c>
      <c r="N590" s="3" t="b">
        <f>d11B!N590</f>
        <v>0</v>
      </c>
      <c r="O590" s="3">
        <f>d11B!O590</f>
        <v>1</v>
      </c>
      <c r="P590" s="3" t="str">
        <f>d11B!P590</f>
        <v>all known sources of error have been quantified and/or sensitivity of the CO2 estimate to those sources is small</v>
      </c>
      <c r="Q590" s="3" t="str">
        <f>d11B!Q590</f>
        <v>NA</v>
      </c>
      <c r="R590" s="3" t="b">
        <f>d11B!R590</f>
        <v>1</v>
      </c>
      <c r="S590" s="3" t="str">
        <f>d11B!S590</f>
        <v>updated error calculation using per sample uncertainties</v>
      </c>
      <c r="T590" s="3" t="b">
        <f>d11B!T590</f>
        <v>1</v>
      </c>
      <c r="U590" s="3" t="b">
        <f>d11B!U590</f>
        <v>0</v>
      </c>
      <c r="V590" s="3" t="str">
        <f>d11B!V590</f>
        <v>NA</v>
      </c>
      <c r="W590" s="3" t="str">
        <f>d11B!W590</f>
        <v>NA</v>
      </c>
      <c r="X590" s="3" t="b">
        <f>d11B!X590</f>
        <v>0</v>
      </c>
      <c r="Y590" s="3" t="str">
        <f>d11B!Y590</f>
        <v>added age uncertainty based on LR04</v>
      </c>
      <c r="Z590" s="3">
        <f>d11B!Z590</f>
        <v>668</v>
      </c>
    </row>
    <row r="591" spans="1:26">
      <c r="A591" s="3" t="str">
        <f>d11B!A591</f>
        <v>boron isotopes</v>
      </c>
      <c r="B591" s="3" t="str">
        <f>d11B!B591</f>
        <v>Dyez</v>
      </c>
      <c r="C591" s="3">
        <f>d11B!C591</f>
        <v>2018</v>
      </c>
      <c r="D591" s="3" t="str">
        <f>d11B!D591</f>
        <v>10.1029/2018PA003349</v>
      </c>
      <c r="E591" s="3">
        <f>d11B!E591</f>
        <v>662.1</v>
      </c>
      <c r="F591" s="3">
        <f>d11B!F591</f>
        <v>4</v>
      </c>
      <c r="G591" s="3">
        <f>d11B!G591</f>
        <v>4</v>
      </c>
      <c r="H591" s="3">
        <f>d11B!H591</f>
        <v>0.66210000000000002</v>
      </c>
      <c r="I591" s="3">
        <f>d11B!I591</f>
        <v>4.0000000000000001E-3</v>
      </c>
      <c r="J591" s="3">
        <f>d11B!J591</f>
        <v>4.0000000000000001E-3</v>
      </c>
      <c r="K591" s="3">
        <f>d11B!K591</f>
        <v>198.55099999999999</v>
      </c>
      <c r="L591" s="3">
        <f>d11B!L591</f>
        <v>22.913174005362091</v>
      </c>
      <c r="M591" s="3">
        <f>d11B!M591</f>
        <v>21.909198501999072</v>
      </c>
      <c r="N591" s="3" t="b">
        <f>d11B!N591</f>
        <v>0</v>
      </c>
      <c r="O591" s="3">
        <f>d11B!O591</f>
        <v>1</v>
      </c>
      <c r="P591" s="3" t="str">
        <f>d11B!P591</f>
        <v>all known sources of error have been quantified and/or sensitivity of the CO2 estimate to those sources is small</v>
      </c>
      <c r="Q591" s="3" t="str">
        <f>d11B!Q591</f>
        <v>NA</v>
      </c>
      <c r="R591" s="3" t="b">
        <f>d11B!R591</f>
        <v>1</v>
      </c>
      <c r="S591" s="3" t="str">
        <f>d11B!S591</f>
        <v>updated error calculation using per sample uncertainties</v>
      </c>
      <c r="T591" s="3" t="b">
        <f>d11B!T591</f>
        <v>1</v>
      </c>
      <c r="U591" s="3" t="b">
        <f>d11B!U591</f>
        <v>0</v>
      </c>
      <c r="V591" s="3" t="str">
        <f>d11B!V591</f>
        <v>NA</v>
      </c>
      <c r="W591" s="3" t="str">
        <f>d11B!W591</f>
        <v>NA</v>
      </c>
      <c r="X591" s="3" t="b">
        <f>d11B!X591</f>
        <v>0</v>
      </c>
      <c r="Y591" s="3" t="str">
        <f>d11B!Y591</f>
        <v>added age uncertainty based on LR04</v>
      </c>
      <c r="Z591" s="3">
        <f>d11B!Z591</f>
        <v>668</v>
      </c>
    </row>
    <row r="592" spans="1:26">
      <c r="A592" s="3" t="str">
        <f>d11B!A592</f>
        <v>boron isotopes</v>
      </c>
      <c r="B592" s="3" t="str">
        <f>d11B!B592</f>
        <v>Dyez</v>
      </c>
      <c r="C592" s="3">
        <f>d11B!C592</f>
        <v>2018</v>
      </c>
      <c r="D592" s="3" t="str">
        <f>d11B!D592</f>
        <v>10.1029/2018PA003349</v>
      </c>
      <c r="E592" s="3">
        <f>d11B!E592</f>
        <v>675</v>
      </c>
      <c r="F592" s="3">
        <f>d11B!F592</f>
        <v>4</v>
      </c>
      <c r="G592" s="3">
        <f>d11B!G592</f>
        <v>4</v>
      </c>
      <c r="H592" s="3">
        <f>d11B!H592</f>
        <v>0.67500000000000004</v>
      </c>
      <c r="I592" s="3">
        <f>d11B!I592</f>
        <v>4.0000000000000001E-3</v>
      </c>
      <c r="J592" s="3">
        <f>d11B!J592</f>
        <v>4.0000000000000001E-3</v>
      </c>
      <c r="K592" s="3">
        <f>d11B!K592</f>
        <v>216.34100000000001</v>
      </c>
      <c r="L592" s="3">
        <f>d11B!L592</f>
        <v>24.518139346206496</v>
      </c>
      <c r="M592" s="3">
        <f>d11B!M592</f>
        <v>23.391198836314501</v>
      </c>
      <c r="N592" s="3" t="b">
        <f>d11B!N592</f>
        <v>0</v>
      </c>
      <c r="O592" s="3">
        <f>d11B!O592</f>
        <v>1</v>
      </c>
      <c r="P592" s="3" t="str">
        <f>d11B!P592</f>
        <v>all known sources of error have been quantified and/or sensitivity of the CO2 estimate to those sources is small</v>
      </c>
      <c r="Q592" s="3" t="str">
        <f>d11B!Q592</f>
        <v>NA</v>
      </c>
      <c r="R592" s="3" t="b">
        <f>d11B!R592</f>
        <v>1</v>
      </c>
      <c r="S592" s="3" t="str">
        <f>d11B!S592</f>
        <v>updated error calculation using per sample uncertainties</v>
      </c>
      <c r="T592" s="3" t="b">
        <f>d11B!T592</f>
        <v>1</v>
      </c>
      <c r="U592" s="3" t="b">
        <f>d11B!U592</f>
        <v>0</v>
      </c>
      <c r="V592" s="3" t="str">
        <f>d11B!V592</f>
        <v>NA</v>
      </c>
      <c r="W592" s="3" t="str">
        <f>d11B!W592</f>
        <v>NA</v>
      </c>
      <c r="X592" s="3" t="b">
        <f>d11B!X592</f>
        <v>0</v>
      </c>
      <c r="Y592" s="3" t="str">
        <f>d11B!Y592</f>
        <v>added age uncertainty based on LR04</v>
      </c>
      <c r="Z592" s="3">
        <f>d11B!Z592</f>
        <v>668</v>
      </c>
    </row>
    <row r="593" spans="1:26">
      <c r="A593" s="3" t="str">
        <f>d11B!A593</f>
        <v>boron isotopes</v>
      </c>
      <c r="B593" s="3" t="str">
        <f>d11B!B593</f>
        <v>Dyez</v>
      </c>
      <c r="C593" s="3">
        <f>d11B!C593</f>
        <v>2018</v>
      </c>
      <c r="D593" s="3" t="str">
        <f>d11B!D593</f>
        <v>10.1029/2018PA003349</v>
      </c>
      <c r="E593" s="3">
        <f>d11B!E593</f>
        <v>702.2</v>
      </c>
      <c r="F593" s="3">
        <f>d11B!F593</f>
        <v>4</v>
      </c>
      <c r="G593" s="3">
        <f>d11B!G593</f>
        <v>4</v>
      </c>
      <c r="H593" s="3">
        <f>d11B!H593</f>
        <v>0.70220000000000005</v>
      </c>
      <c r="I593" s="3">
        <f>d11B!I593</f>
        <v>4.0000000000000001E-3</v>
      </c>
      <c r="J593" s="3">
        <f>d11B!J593</f>
        <v>4.0000000000000001E-3</v>
      </c>
      <c r="K593" s="3">
        <f>d11B!K593</f>
        <v>252.72800000000001</v>
      </c>
      <c r="L593" s="3">
        <f>d11B!L593</f>
        <v>29.356956824575633</v>
      </c>
      <c r="M593" s="3">
        <f>d11B!M593</f>
        <v>27.857366422546139</v>
      </c>
      <c r="N593" s="3" t="b">
        <f>d11B!N593</f>
        <v>0</v>
      </c>
      <c r="O593" s="3">
        <f>d11B!O593</f>
        <v>1</v>
      </c>
      <c r="P593" s="3" t="str">
        <f>d11B!P593</f>
        <v>all known sources of error have been quantified and/or sensitivity of the CO2 estimate to those sources is small</v>
      </c>
      <c r="Q593" s="3" t="str">
        <f>d11B!Q593</f>
        <v>NA</v>
      </c>
      <c r="R593" s="3" t="b">
        <f>d11B!R593</f>
        <v>1</v>
      </c>
      <c r="S593" s="3" t="str">
        <f>d11B!S593</f>
        <v>updated error calculation using per sample uncertainties</v>
      </c>
      <c r="T593" s="3" t="b">
        <f>d11B!T593</f>
        <v>1</v>
      </c>
      <c r="U593" s="3" t="b">
        <f>d11B!U593</f>
        <v>0</v>
      </c>
      <c r="V593" s="3" t="str">
        <f>d11B!V593</f>
        <v>NA</v>
      </c>
      <c r="W593" s="3" t="str">
        <f>d11B!W593</f>
        <v>NA</v>
      </c>
      <c r="X593" s="3" t="b">
        <f>d11B!X593</f>
        <v>0</v>
      </c>
      <c r="Y593" s="3" t="str">
        <f>d11B!Y593</f>
        <v>added age uncertainty based on LR04</v>
      </c>
      <c r="Z593" s="3">
        <f>d11B!Z593</f>
        <v>668</v>
      </c>
    </row>
    <row r="594" spans="1:26">
      <c r="A594" s="3" t="str">
        <f>d11B!A594</f>
        <v>boron isotopes</v>
      </c>
      <c r="B594" s="3" t="str">
        <f>d11B!B594</f>
        <v>Dyez</v>
      </c>
      <c r="C594" s="3">
        <f>d11B!C594</f>
        <v>2018</v>
      </c>
      <c r="D594" s="3" t="str">
        <f>d11B!D594</f>
        <v>10.1029/2018PA003349</v>
      </c>
      <c r="E594" s="3">
        <f>d11B!E594</f>
        <v>703.5</v>
      </c>
      <c r="F594" s="3">
        <f>d11B!F594</f>
        <v>4</v>
      </c>
      <c r="G594" s="3">
        <f>d11B!G594</f>
        <v>4</v>
      </c>
      <c r="H594" s="3">
        <f>d11B!H594</f>
        <v>0.70350000000000001</v>
      </c>
      <c r="I594" s="3">
        <f>d11B!I594</f>
        <v>4.0000000000000001E-3</v>
      </c>
      <c r="J594" s="3">
        <f>d11B!J594</f>
        <v>4.0000000000000001E-3</v>
      </c>
      <c r="K594" s="3">
        <f>d11B!K594</f>
        <v>263.10599999999999</v>
      </c>
      <c r="L594" s="3">
        <f>d11B!L594</f>
        <v>30.883848642939579</v>
      </c>
      <c r="M594" s="3">
        <f>d11B!M594</f>
        <v>29.242680383302751</v>
      </c>
      <c r="N594" s="3" t="b">
        <f>d11B!N594</f>
        <v>0</v>
      </c>
      <c r="O594" s="3">
        <f>d11B!O594</f>
        <v>1</v>
      </c>
      <c r="P594" s="3" t="str">
        <f>d11B!P594</f>
        <v>all known sources of error have been quantified and/or sensitivity of the CO2 estimate to those sources is small</v>
      </c>
      <c r="Q594" s="3" t="str">
        <f>d11B!Q594</f>
        <v>NA</v>
      </c>
      <c r="R594" s="3" t="b">
        <f>d11B!R594</f>
        <v>1</v>
      </c>
      <c r="S594" s="3" t="str">
        <f>d11B!S594</f>
        <v>updated error calculation using per sample uncertainties</v>
      </c>
      <c r="T594" s="3" t="b">
        <f>d11B!T594</f>
        <v>1</v>
      </c>
      <c r="U594" s="3" t="b">
        <f>d11B!U594</f>
        <v>0</v>
      </c>
      <c r="V594" s="3" t="str">
        <f>d11B!V594</f>
        <v>NA</v>
      </c>
      <c r="W594" s="3" t="str">
        <f>d11B!W594</f>
        <v>NA</v>
      </c>
      <c r="X594" s="3" t="b">
        <f>d11B!X594</f>
        <v>0</v>
      </c>
      <c r="Y594" s="3" t="str">
        <f>d11B!Y594</f>
        <v>added age uncertainty based on LR04</v>
      </c>
      <c r="Z594" s="3">
        <f>d11B!Z594</f>
        <v>668</v>
      </c>
    </row>
    <row r="595" spans="1:26">
      <c r="A595" s="3" t="str">
        <f>d11B!A595</f>
        <v>boron isotopes</v>
      </c>
      <c r="B595" s="3" t="str">
        <f>d11B!B595</f>
        <v>Dyez</v>
      </c>
      <c r="C595" s="3">
        <f>d11B!C595</f>
        <v>2018</v>
      </c>
      <c r="D595" s="3" t="str">
        <f>d11B!D595</f>
        <v>10.1029/2018PA003349</v>
      </c>
      <c r="E595" s="3">
        <f>d11B!E595</f>
        <v>731</v>
      </c>
      <c r="F595" s="3">
        <f>d11B!F595</f>
        <v>4</v>
      </c>
      <c r="G595" s="3">
        <f>d11B!G595</f>
        <v>4</v>
      </c>
      <c r="H595" s="3">
        <f>d11B!H595</f>
        <v>0.73099999999999998</v>
      </c>
      <c r="I595" s="3">
        <f>d11B!I595</f>
        <v>4.0000000000000001E-3</v>
      </c>
      <c r="J595" s="3">
        <f>d11B!J595</f>
        <v>4.0000000000000001E-3</v>
      </c>
      <c r="K595" s="3">
        <f>d11B!K595</f>
        <v>223.59700000000001</v>
      </c>
      <c r="L595" s="3">
        <f>d11B!L595</f>
        <v>27.052849572642046</v>
      </c>
      <c r="M595" s="3">
        <f>d11B!M595</f>
        <v>25.592035108603636</v>
      </c>
      <c r="N595" s="3" t="b">
        <f>d11B!N595</f>
        <v>0</v>
      </c>
      <c r="O595" s="3">
        <f>d11B!O595</f>
        <v>1</v>
      </c>
      <c r="P595" s="3" t="str">
        <f>d11B!P595</f>
        <v>all known sources of error have been quantified and/or sensitivity of the CO2 estimate to those sources is small</v>
      </c>
      <c r="Q595" s="3" t="str">
        <f>d11B!Q595</f>
        <v>NA</v>
      </c>
      <c r="R595" s="3" t="b">
        <f>d11B!R595</f>
        <v>1</v>
      </c>
      <c r="S595" s="3" t="str">
        <f>d11B!S595</f>
        <v>updated error calculation using per sample uncertainties</v>
      </c>
      <c r="T595" s="3" t="b">
        <f>d11B!T595</f>
        <v>1</v>
      </c>
      <c r="U595" s="3" t="b">
        <f>d11B!U595</f>
        <v>0</v>
      </c>
      <c r="V595" s="3" t="str">
        <f>d11B!V595</f>
        <v>NA</v>
      </c>
      <c r="W595" s="3" t="str">
        <f>d11B!W595</f>
        <v>NA</v>
      </c>
      <c r="X595" s="3" t="b">
        <f>d11B!X595</f>
        <v>0</v>
      </c>
      <c r="Y595" s="3" t="str">
        <f>d11B!Y595</f>
        <v>added age uncertainty based on LR04</v>
      </c>
      <c r="Z595" s="3">
        <f>d11B!Z595</f>
        <v>668</v>
      </c>
    </row>
    <row r="596" spans="1:26">
      <c r="A596" s="3" t="str">
        <f>d11B!A596</f>
        <v>boron isotopes</v>
      </c>
      <c r="B596" s="3" t="str">
        <f>d11B!B596</f>
        <v>Dyez</v>
      </c>
      <c r="C596" s="3">
        <f>d11B!C596</f>
        <v>2018</v>
      </c>
      <c r="D596" s="3" t="str">
        <f>d11B!D596</f>
        <v>10.1029/2018PA003349</v>
      </c>
      <c r="E596" s="3">
        <f>d11B!E596</f>
        <v>752.4</v>
      </c>
      <c r="F596" s="3">
        <f>d11B!F596</f>
        <v>4</v>
      </c>
      <c r="G596" s="3">
        <f>d11B!G596</f>
        <v>4</v>
      </c>
      <c r="H596" s="3">
        <f>d11B!H596</f>
        <v>0.75239999999999996</v>
      </c>
      <c r="I596" s="3">
        <f>d11B!I596</f>
        <v>4.0000000000000001E-3</v>
      </c>
      <c r="J596" s="3">
        <f>d11B!J596</f>
        <v>4.0000000000000001E-3</v>
      </c>
      <c r="K596" s="3">
        <f>d11B!K596</f>
        <v>208.65100000000001</v>
      </c>
      <c r="L596" s="3">
        <f>d11B!L596</f>
        <v>23.604083184906781</v>
      </c>
      <c r="M596" s="3">
        <f>d11B!M596</f>
        <v>22.547791443953017</v>
      </c>
      <c r="N596" s="3" t="b">
        <f>d11B!N596</f>
        <v>0</v>
      </c>
      <c r="O596" s="3">
        <f>d11B!O596</f>
        <v>1</v>
      </c>
      <c r="P596" s="3" t="str">
        <f>d11B!P596</f>
        <v>all known sources of error have been quantified and/or sensitivity of the CO2 estimate to those sources is small</v>
      </c>
      <c r="Q596" s="3" t="str">
        <f>d11B!Q596</f>
        <v>NA</v>
      </c>
      <c r="R596" s="3" t="b">
        <f>d11B!R596</f>
        <v>1</v>
      </c>
      <c r="S596" s="3" t="str">
        <f>d11B!S596</f>
        <v>updated error calculation using per sample uncertainties</v>
      </c>
      <c r="T596" s="3" t="b">
        <f>d11B!T596</f>
        <v>1</v>
      </c>
      <c r="U596" s="3" t="b">
        <f>d11B!U596</f>
        <v>0</v>
      </c>
      <c r="V596" s="3" t="str">
        <f>d11B!V596</f>
        <v>NA</v>
      </c>
      <c r="W596" s="3" t="str">
        <f>d11B!W596</f>
        <v>NA</v>
      </c>
      <c r="X596" s="3" t="b">
        <f>d11B!X596</f>
        <v>0</v>
      </c>
      <c r="Y596" s="3" t="str">
        <f>d11B!Y596</f>
        <v>added age uncertainty based on LR04</v>
      </c>
      <c r="Z596" s="3">
        <f>d11B!Z596</f>
        <v>668</v>
      </c>
    </row>
    <row r="597" spans="1:26">
      <c r="A597" s="3" t="str">
        <f>d11B!A597</f>
        <v>boron isotopes</v>
      </c>
      <c r="B597" s="3" t="str">
        <f>d11B!B597</f>
        <v>Dyez</v>
      </c>
      <c r="C597" s="3">
        <f>d11B!C597</f>
        <v>2018</v>
      </c>
      <c r="D597" s="3" t="str">
        <f>d11B!D597</f>
        <v>10.1029/2018PA003349</v>
      </c>
      <c r="E597" s="3">
        <f>d11B!E597</f>
        <v>891.9</v>
      </c>
      <c r="F597" s="3">
        <f>d11B!F597</f>
        <v>4</v>
      </c>
      <c r="G597" s="3">
        <f>d11B!G597</f>
        <v>4</v>
      </c>
      <c r="H597" s="3">
        <f>d11B!H597</f>
        <v>0.89190000000000003</v>
      </c>
      <c r="I597" s="3">
        <f>d11B!I597</f>
        <v>4.0000000000000001E-3</v>
      </c>
      <c r="J597" s="3">
        <f>d11B!J597</f>
        <v>4.0000000000000001E-3</v>
      </c>
      <c r="K597" s="3">
        <f>d11B!K597</f>
        <v>201.81800000000001</v>
      </c>
      <c r="L597" s="3">
        <f>d11B!L597</f>
        <v>21.738141502897587</v>
      </c>
      <c r="M597" s="3">
        <f>d11B!M597</f>
        <v>20.933919723740253</v>
      </c>
      <c r="N597" s="3" t="b">
        <f>d11B!N597</f>
        <v>0</v>
      </c>
      <c r="O597" s="3">
        <f>d11B!O597</f>
        <v>1</v>
      </c>
      <c r="P597" s="3" t="str">
        <f>d11B!P597</f>
        <v>all known sources of error have been quantified and/or sensitivity of the CO2 estimate to those sources is small</v>
      </c>
      <c r="Q597" s="3" t="str">
        <f>d11B!Q597</f>
        <v>NA</v>
      </c>
      <c r="R597" s="3" t="b">
        <f>d11B!R597</f>
        <v>1</v>
      </c>
      <c r="S597" s="3" t="str">
        <f>d11B!S597</f>
        <v>updated error calculation using per sample uncertainties</v>
      </c>
      <c r="T597" s="3" t="b">
        <f>d11B!T597</f>
        <v>1</v>
      </c>
      <c r="U597" s="3" t="b">
        <f>d11B!U597</f>
        <v>0</v>
      </c>
      <c r="V597" s="3" t="str">
        <f>d11B!V597</f>
        <v>NA</v>
      </c>
      <c r="W597" s="3" t="str">
        <f>d11B!W597</f>
        <v>NA</v>
      </c>
      <c r="X597" s="3" t="b">
        <f>d11B!X597</f>
        <v>0</v>
      </c>
      <c r="Y597" s="3" t="str">
        <f>d11B!Y597</f>
        <v>added age uncertainty based on LR04</v>
      </c>
      <c r="Z597" s="3">
        <f>d11B!Z597</f>
        <v>668</v>
      </c>
    </row>
    <row r="598" spans="1:26">
      <c r="A598" s="3" t="str">
        <f>d11B!A598</f>
        <v>boron isotopes</v>
      </c>
      <c r="B598" s="3" t="str">
        <f>d11B!B598</f>
        <v>Dyez</v>
      </c>
      <c r="C598" s="3">
        <f>d11B!C598</f>
        <v>2018</v>
      </c>
      <c r="D598" s="3" t="str">
        <f>d11B!D598</f>
        <v>10.1029/2018PA003349</v>
      </c>
      <c r="E598" s="3">
        <f>d11B!E598</f>
        <v>950</v>
      </c>
      <c r="F598" s="3">
        <f>d11B!F598</f>
        <v>4</v>
      </c>
      <c r="G598" s="3">
        <f>d11B!G598</f>
        <v>4</v>
      </c>
      <c r="H598" s="3">
        <f>d11B!H598</f>
        <v>0.95</v>
      </c>
      <c r="I598" s="3">
        <f>d11B!I598</f>
        <v>4.0000000000000001E-3</v>
      </c>
      <c r="J598" s="3">
        <f>d11B!J598</f>
        <v>4.0000000000000001E-3</v>
      </c>
      <c r="K598" s="3">
        <f>d11B!K598</f>
        <v>281.41699999999997</v>
      </c>
      <c r="L598" s="3">
        <f>d11B!L598</f>
        <v>52.202680716606928</v>
      </c>
      <c r="M598" s="3">
        <f>d11B!M598</f>
        <v>45.628652248340551</v>
      </c>
      <c r="N598" s="3" t="b">
        <f>d11B!N598</f>
        <v>0</v>
      </c>
      <c r="O598" s="3">
        <f>d11B!O598</f>
        <v>1</v>
      </c>
      <c r="P598" s="3" t="str">
        <f>d11B!P598</f>
        <v>all known sources of error have been quantified and/or sensitivity of the CO2 estimate to those sources is small</v>
      </c>
      <c r="Q598" s="3" t="str">
        <f>d11B!Q598</f>
        <v>NA</v>
      </c>
      <c r="R598" s="3" t="b">
        <f>d11B!R598</f>
        <v>1</v>
      </c>
      <c r="S598" s="3" t="str">
        <f>d11B!S598</f>
        <v>updated error calculation using per sample uncertainties</v>
      </c>
      <c r="T598" s="3" t="b">
        <f>d11B!T598</f>
        <v>1</v>
      </c>
      <c r="U598" s="3" t="b">
        <f>d11B!U598</f>
        <v>0</v>
      </c>
      <c r="V598" s="3" t="str">
        <f>d11B!V598</f>
        <v>NA</v>
      </c>
      <c r="W598" s="3" t="str">
        <f>d11B!W598</f>
        <v>NA</v>
      </c>
      <c r="X598" s="3" t="b">
        <f>d11B!X598</f>
        <v>0</v>
      </c>
      <c r="Y598" s="3" t="str">
        <f>d11B!Y598</f>
        <v>added age uncertainty based on LR04</v>
      </c>
      <c r="Z598" s="3">
        <f>d11B!Z598</f>
        <v>668</v>
      </c>
    </row>
    <row r="599" spans="1:26">
      <c r="A599" s="3" t="str">
        <f>d11B!A599</f>
        <v>boron isotopes</v>
      </c>
      <c r="B599" s="3" t="str">
        <f>d11B!B599</f>
        <v>Dyez</v>
      </c>
      <c r="C599" s="3">
        <f>d11B!C599</f>
        <v>2018</v>
      </c>
      <c r="D599" s="3" t="str">
        <f>d11B!D599</f>
        <v>10.1029/2018PA003349</v>
      </c>
      <c r="E599" s="3">
        <f>d11B!E599</f>
        <v>952.8</v>
      </c>
      <c r="F599" s="3">
        <f>d11B!F599</f>
        <v>4</v>
      </c>
      <c r="G599" s="3">
        <f>d11B!G599</f>
        <v>4</v>
      </c>
      <c r="H599" s="3">
        <f>d11B!H599</f>
        <v>0.95279999999999998</v>
      </c>
      <c r="I599" s="3">
        <f>d11B!I599</f>
        <v>4.0000000000000001E-3</v>
      </c>
      <c r="J599" s="3">
        <f>d11B!J599</f>
        <v>4.0000000000000001E-3</v>
      </c>
      <c r="K599" s="3">
        <f>d11B!K599</f>
        <v>304.41699999999997</v>
      </c>
      <c r="L599" s="3">
        <f>d11B!L599</f>
        <v>37.03770329002603</v>
      </c>
      <c r="M599" s="3">
        <f>d11B!M599</f>
        <v>34.744200710334333</v>
      </c>
      <c r="N599" s="3" t="b">
        <f>d11B!N599</f>
        <v>0</v>
      </c>
      <c r="O599" s="3">
        <f>d11B!O599</f>
        <v>1</v>
      </c>
      <c r="P599" s="3" t="str">
        <f>d11B!P599</f>
        <v>all known sources of error have been quantified and/or sensitivity of the CO2 estimate to those sources is small</v>
      </c>
      <c r="Q599" s="3" t="str">
        <f>d11B!Q599</f>
        <v>NA</v>
      </c>
      <c r="R599" s="3" t="b">
        <f>d11B!R599</f>
        <v>1</v>
      </c>
      <c r="S599" s="3" t="str">
        <f>d11B!S599</f>
        <v>updated error calculation using per sample uncertainties</v>
      </c>
      <c r="T599" s="3" t="b">
        <f>d11B!T599</f>
        <v>1</v>
      </c>
      <c r="U599" s="3" t="b">
        <f>d11B!U599</f>
        <v>0</v>
      </c>
      <c r="V599" s="3" t="str">
        <f>d11B!V599</f>
        <v>NA</v>
      </c>
      <c r="W599" s="3" t="str">
        <f>d11B!W599</f>
        <v>NA</v>
      </c>
      <c r="X599" s="3" t="b">
        <f>d11B!X599</f>
        <v>0</v>
      </c>
      <c r="Y599" s="3" t="str">
        <f>d11B!Y599</f>
        <v>added age uncertainty based on LR04</v>
      </c>
      <c r="Z599" s="3">
        <f>d11B!Z599</f>
        <v>668</v>
      </c>
    </row>
    <row r="600" spans="1:26">
      <c r="A600" s="3" t="str">
        <f>d11B!A600</f>
        <v>boron isotopes</v>
      </c>
      <c r="B600" s="3" t="str">
        <f>d11B!B600</f>
        <v>Dyez</v>
      </c>
      <c r="C600" s="3">
        <f>d11B!C600</f>
        <v>2018</v>
      </c>
      <c r="D600" s="3" t="str">
        <f>d11B!D600</f>
        <v>10.1029/2018PA003349</v>
      </c>
      <c r="E600" s="3">
        <f>d11B!E600</f>
        <v>1072.8</v>
      </c>
      <c r="F600" s="3">
        <f>d11B!F600</f>
        <v>6</v>
      </c>
      <c r="G600" s="3">
        <f>d11B!G600</f>
        <v>6</v>
      </c>
      <c r="H600" s="3">
        <f>d11B!H600</f>
        <v>1.0728</v>
      </c>
      <c r="I600" s="3">
        <f>d11B!I600</f>
        <v>6.0000000000000001E-3</v>
      </c>
      <c r="J600" s="3">
        <f>d11B!J600</f>
        <v>6.0000000000000001E-3</v>
      </c>
      <c r="K600" s="3">
        <f>d11B!K600</f>
        <v>293.01799999999997</v>
      </c>
      <c r="L600" s="3">
        <f>d11B!L600</f>
        <v>37.628004199000571</v>
      </c>
      <c r="M600" s="3">
        <f>d11B!M600</f>
        <v>35.155379887010128</v>
      </c>
      <c r="N600" s="3" t="b">
        <f>d11B!N600</f>
        <v>0</v>
      </c>
      <c r="O600" s="3">
        <f>d11B!O600</f>
        <v>1</v>
      </c>
      <c r="P600" s="3" t="str">
        <f>d11B!P600</f>
        <v>all known sources of error have been quantified and/or sensitivity of the CO2 estimate to those sources is small</v>
      </c>
      <c r="Q600" s="3" t="str">
        <f>d11B!Q600</f>
        <v>NA</v>
      </c>
      <c r="R600" s="3" t="b">
        <f>d11B!R600</f>
        <v>1</v>
      </c>
      <c r="S600" s="3" t="str">
        <f>d11B!S600</f>
        <v>updated error calculation using per sample uncertainties</v>
      </c>
      <c r="T600" s="3" t="b">
        <f>d11B!T600</f>
        <v>1</v>
      </c>
      <c r="U600" s="3" t="b">
        <f>d11B!U600</f>
        <v>0</v>
      </c>
      <c r="V600" s="3" t="str">
        <f>d11B!V600</f>
        <v>NA</v>
      </c>
      <c r="W600" s="3" t="str">
        <f>d11B!W600</f>
        <v>NA</v>
      </c>
      <c r="X600" s="3" t="b">
        <f>d11B!X600</f>
        <v>0</v>
      </c>
      <c r="Y600" s="3" t="str">
        <f>d11B!Y600</f>
        <v>added age uncertainty based on LR04</v>
      </c>
      <c r="Z600" s="3">
        <f>d11B!Z600</f>
        <v>668</v>
      </c>
    </row>
    <row r="601" spans="1:26">
      <c r="A601" s="3" t="str">
        <f>d11B!A601</f>
        <v>boron isotopes</v>
      </c>
      <c r="B601" s="3" t="str">
        <f>d11B!B601</f>
        <v>Dyez</v>
      </c>
      <c r="C601" s="3">
        <f>d11B!C601</f>
        <v>2018</v>
      </c>
      <c r="D601" s="3" t="str">
        <f>d11B!D601</f>
        <v>10.1029/2018PA003349</v>
      </c>
      <c r="E601" s="3">
        <f>d11B!E601</f>
        <v>1078.9000000000001</v>
      </c>
      <c r="F601" s="3">
        <f>d11B!F601</f>
        <v>6</v>
      </c>
      <c r="G601" s="3">
        <f>d11B!G601</f>
        <v>6</v>
      </c>
      <c r="H601" s="3">
        <f>d11B!H601</f>
        <v>1.0789000000000002</v>
      </c>
      <c r="I601" s="3">
        <f>d11B!I601</f>
        <v>6.0000000000000001E-3</v>
      </c>
      <c r="J601" s="3">
        <f>d11B!J601</f>
        <v>6.0000000000000001E-3</v>
      </c>
      <c r="K601" s="3">
        <f>d11B!K601</f>
        <v>257.863</v>
      </c>
      <c r="L601" s="3">
        <f>d11B!L601</f>
        <v>28.24911903051137</v>
      </c>
      <c r="M601" s="3">
        <f>d11B!M601</f>
        <v>26.967707095709876</v>
      </c>
      <c r="N601" s="3" t="b">
        <f>d11B!N601</f>
        <v>0</v>
      </c>
      <c r="O601" s="3">
        <f>d11B!O601</f>
        <v>1</v>
      </c>
      <c r="P601" s="3" t="str">
        <f>d11B!P601</f>
        <v>all known sources of error have been quantified and/or sensitivity of the CO2 estimate to those sources is small</v>
      </c>
      <c r="Q601" s="3" t="str">
        <f>d11B!Q601</f>
        <v>NA</v>
      </c>
      <c r="R601" s="3" t="b">
        <f>d11B!R601</f>
        <v>1</v>
      </c>
      <c r="S601" s="3" t="str">
        <f>d11B!S601</f>
        <v>updated error calculation using per sample uncertainties</v>
      </c>
      <c r="T601" s="3" t="b">
        <f>d11B!T601</f>
        <v>1</v>
      </c>
      <c r="U601" s="3" t="b">
        <f>d11B!U601</f>
        <v>0</v>
      </c>
      <c r="V601" s="3" t="str">
        <f>d11B!V601</f>
        <v>NA</v>
      </c>
      <c r="W601" s="3" t="str">
        <f>d11B!W601</f>
        <v>NA</v>
      </c>
      <c r="X601" s="3" t="b">
        <f>d11B!X601</f>
        <v>0</v>
      </c>
      <c r="Y601" s="3" t="str">
        <f>d11B!Y601</f>
        <v>added age uncertainty based on LR04</v>
      </c>
      <c r="Z601" s="3">
        <f>d11B!Z601</f>
        <v>668</v>
      </c>
    </row>
    <row r="602" spans="1:26">
      <c r="A602" s="3" t="str">
        <f>d11B!A602</f>
        <v>boron isotopes</v>
      </c>
      <c r="B602" s="3" t="str">
        <f>d11B!B602</f>
        <v>Dyez</v>
      </c>
      <c r="C602" s="3">
        <f>d11B!C602</f>
        <v>2018</v>
      </c>
      <c r="D602" s="3" t="str">
        <f>d11B!D602</f>
        <v>10.1029/2018PA003349</v>
      </c>
      <c r="E602" s="3">
        <f>d11B!E602</f>
        <v>1168.3</v>
      </c>
      <c r="F602" s="3">
        <f>d11B!F602</f>
        <v>6</v>
      </c>
      <c r="G602" s="3">
        <f>d11B!G602</f>
        <v>6</v>
      </c>
      <c r="H602" s="3">
        <f>d11B!H602</f>
        <v>1.1682999999999999</v>
      </c>
      <c r="I602" s="3">
        <f>d11B!I602</f>
        <v>6.0000000000000001E-3</v>
      </c>
      <c r="J602" s="3">
        <f>d11B!J602</f>
        <v>6.0000000000000001E-3</v>
      </c>
      <c r="K602" s="3">
        <f>d11B!K602</f>
        <v>265.23899999999998</v>
      </c>
      <c r="L602" s="3">
        <f>d11B!L602</f>
        <v>32.866542060277709</v>
      </c>
      <c r="M602" s="3">
        <f>d11B!M602</f>
        <v>30.98556964136688</v>
      </c>
      <c r="N602" s="3" t="b">
        <f>d11B!N602</f>
        <v>0</v>
      </c>
      <c r="O602" s="3">
        <f>d11B!O602</f>
        <v>1</v>
      </c>
      <c r="P602" s="3" t="str">
        <f>d11B!P602</f>
        <v>all known sources of error have been quantified and/or sensitivity of the CO2 estimate to those sources is small</v>
      </c>
      <c r="Q602" s="3" t="str">
        <f>d11B!Q602</f>
        <v>NA</v>
      </c>
      <c r="R602" s="3" t="b">
        <f>d11B!R602</f>
        <v>1</v>
      </c>
      <c r="S602" s="3" t="str">
        <f>d11B!S602</f>
        <v>updated error calculation using per sample uncertainties</v>
      </c>
      <c r="T602" s="3" t="b">
        <f>d11B!T602</f>
        <v>1</v>
      </c>
      <c r="U602" s="3" t="b">
        <f>d11B!U602</f>
        <v>0</v>
      </c>
      <c r="V602" s="3" t="str">
        <f>d11B!V602</f>
        <v>NA</v>
      </c>
      <c r="W602" s="3" t="str">
        <f>d11B!W602</f>
        <v>NA</v>
      </c>
      <c r="X602" s="3" t="b">
        <f>d11B!X602</f>
        <v>0</v>
      </c>
      <c r="Y602" s="3" t="str">
        <f>d11B!Y602</f>
        <v>added age uncertainty based on LR04</v>
      </c>
      <c r="Z602" s="3">
        <f>d11B!Z602</f>
        <v>668</v>
      </c>
    </row>
    <row r="603" spans="1:26">
      <c r="A603" s="3" t="str">
        <f>d11B!A603</f>
        <v>boron isotopes</v>
      </c>
      <c r="B603" s="3" t="str">
        <f>d11B!B603</f>
        <v>Dyez</v>
      </c>
      <c r="C603" s="3">
        <f>d11B!C603</f>
        <v>2018</v>
      </c>
      <c r="D603" s="3" t="str">
        <f>d11B!D603</f>
        <v>10.1029/2018PA003349</v>
      </c>
      <c r="E603" s="3">
        <f>d11B!E603</f>
        <v>1192.4000000000001</v>
      </c>
      <c r="F603" s="3">
        <f>d11B!F603</f>
        <v>6</v>
      </c>
      <c r="G603" s="3">
        <f>d11B!G603</f>
        <v>6</v>
      </c>
      <c r="H603" s="3">
        <f>d11B!H603</f>
        <v>1.1924000000000001</v>
      </c>
      <c r="I603" s="3">
        <f>d11B!I603</f>
        <v>6.0000000000000001E-3</v>
      </c>
      <c r="J603" s="3">
        <f>d11B!J603</f>
        <v>6.0000000000000001E-3</v>
      </c>
      <c r="K603" s="3">
        <f>d11B!K603</f>
        <v>212.81</v>
      </c>
      <c r="L603" s="3">
        <f>d11B!L603</f>
        <v>24.101466905564052</v>
      </c>
      <c r="M603" s="3">
        <f>d11B!M603</f>
        <v>23.06184424541976</v>
      </c>
      <c r="N603" s="3" t="b">
        <f>d11B!N603</f>
        <v>0</v>
      </c>
      <c r="O603" s="3">
        <f>d11B!O603</f>
        <v>1</v>
      </c>
      <c r="P603" s="3" t="str">
        <f>d11B!P603</f>
        <v>all known sources of error have been quantified and/or sensitivity of the CO2 estimate to those sources is small</v>
      </c>
      <c r="Q603" s="3" t="str">
        <f>d11B!Q603</f>
        <v>NA</v>
      </c>
      <c r="R603" s="3" t="b">
        <f>d11B!R603</f>
        <v>1</v>
      </c>
      <c r="S603" s="3" t="str">
        <f>d11B!S603</f>
        <v>updated error calculation using per sample uncertainties</v>
      </c>
      <c r="T603" s="3" t="b">
        <f>d11B!T603</f>
        <v>1</v>
      </c>
      <c r="U603" s="3" t="b">
        <f>d11B!U603</f>
        <v>0</v>
      </c>
      <c r="V603" s="3" t="str">
        <f>d11B!V603</f>
        <v>NA</v>
      </c>
      <c r="W603" s="3" t="str">
        <f>d11B!W603</f>
        <v>NA</v>
      </c>
      <c r="X603" s="3" t="b">
        <f>d11B!X603</f>
        <v>0</v>
      </c>
      <c r="Y603" s="3" t="str">
        <f>d11B!Y603</f>
        <v>added age uncertainty based on LR04</v>
      </c>
      <c r="Z603" s="3">
        <f>d11B!Z603</f>
        <v>668</v>
      </c>
    </row>
    <row r="604" spans="1:26">
      <c r="A604" s="3" t="str">
        <f>d11B!A604</f>
        <v>boron isotopes</v>
      </c>
      <c r="B604" s="3" t="str">
        <f>d11B!B604</f>
        <v>Dyez</v>
      </c>
      <c r="C604" s="3">
        <f>d11B!C604</f>
        <v>2018</v>
      </c>
      <c r="D604" s="3" t="str">
        <f>d11B!D604</f>
        <v>10.1029/2018PA003349</v>
      </c>
      <c r="E604" s="3">
        <f>d11B!E604</f>
        <v>1212.5</v>
      </c>
      <c r="F604" s="3">
        <f>d11B!F604</f>
        <v>6</v>
      </c>
      <c r="G604" s="3">
        <f>d11B!G604</f>
        <v>6</v>
      </c>
      <c r="H604" s="3">
        <f>d11B!H604</f>
        <v>1.2124999999999999</v>
      </c>
      <c r="I604" s="3">
        <f>d11B!I604</f>
        <v>6.0000000000000001E-3</v>
      </c>
      <c r="J604" s="3">
        <f>d11B!J604</f>
        <v>6.0000000000000001E-3</v>
      </c>
      <c r="K604" s="3">
        <f>d11B!K604</f>
        <v>226.19399999999999</v>
      </c>
      <c r="L604" s="3">
        <f>d11B!L604</f>
        <v>25.764648707094775</v>
      </c>
      <c r="M604" s="3">
        <f>d11B!M604</f>
        <v>24.575869242002373</v>
      </c>
      <c r="N604" s="3" t="b">
        <f>d11B!N604</f>
        <v>0</v>
      </c>
      <c r="O604" s="3">
        <f>d11B!O604</f>
        <v>1</v>
      </c>
      <c r="P604" s="3" t="str">
        <f>d11B!P604</f>
        <v>all known sources of error have been quantified and/or sensitivity of the CO2 estimate to those sources is small</v>
      </c>
      <c r="Q604" s="3" t="str">
        <f>d11B!Q604</f>
        <v>NA</v>
      </c>
      <c r="R604" s="3" t="b">
        <f>d11B!R604</f>
        <v>1</v>
      </c>
      <c r="S604" s="3" t="str">
        <f>d11B!S604</f>
        <v>updated error calculation using per sample uncertainties</v>
      </c>
      <c r="T604" s="3" t="b">
        <f>d11B!T604</f>
        <v>1</v>
      </c>
      <c r="U604" s="3" t="b">
        <f>d11B!U604</f>
        <v>0</v>
      </c>
      <c r="V604" s="3" t="str">
        <f>d11B!V604</f>
        <v>NA</v>
      </c>
      <c r="W604" s="3" t="str">
        <f>d11B!W604</f>
        <v>NA</v>
      </c>
      <c r="X604" s="3" t="b">
        <f>d11B!X604</f>
        <v>0</v>
      </c>
      <c r="Y604" s="3" t="str">
        <f>d11B!Y604</f>
        <v>added age uncertainty based on LR04</v>
      </c>
      <c r="Z604" s="3">
        <f>d11B!Z604</f>
        <v>668</v>
      </c>
    </row>
    <row r="605" spans="1:26">
      <c r="A605" s="3" t="str">
        <f>d11B!A605</f>
        <v>boron isotopes</v>
      </c>
      <c r="B605" s="3" t="str">
        <f>d11B!B605</f>
        <v>Dyez</v>
      </c>
      <c r="C605" s="3">
        <f>d11B!C605</f>
        <v>2018</v>
      </c>
      <c r="D605" s="3" t="str">
        <f>d11B!D605</f>
        <v>10.1029/2018PA003349</v>
      </c>
      <c r="E605" s="3">
        <f>d11B!E605</f>
        <v>1233.3</v>
      </c>
      <c r="F605" s="3">
        <f>d11B!F605</f>
        <v>6</v>
      </c>
      <c r="G605" s="3">
        <f>d11B!G605</f>
        <v>6</v>
      </c>
      <c r="H605" s="3">
        <f>d11B!H605</f>
        <v>1.2333000000000001</v>
      </c>
      <c r="I605" s="3">
        <f>d11B!I605</f>
        <v>6.0000000000000001E-3</v>
      </c>
      <c r="J605" s="3">
        <f>d11B!J605</f>
        <v>6.0000000000000001E-3</v>
      </c>
      <c r="K605" s="3">
        <f>d11B!K605</f>
        <v>247.001</v>
      </c>
      <c r="L605" s="3">
        <f>d11B!L605</f>
        <v>28.441901483550605</v>
      </c>
      <c r="M605" s="3">
        <f>d11B!M605</f>
        <v>27.076460736218841</v>
      </c>
      <c r="N605" s="3" t="b">
        <f>d11B!N605</f>
        <v>0</v>
      </c>
      <c r="O605" s="3">
        <f>d11B!O605</f>
        <v>1</v>
      </c>
      <c r="P605" s="3" t="str">
        <f>d11B!P605</f>
        <v>all known sources of error have been quantified and/or sensitivity of the CO2 estimate to those sources is small</v>
      </c>
      <c r="Q605" s="3" t="str">
        <f>d11B!Q605</f>
        <v>NA</v>
      </c>
      <c r="R605" s="3" t="b">
        <f>d11B!R605</f>
        <v>1</v>
      </c>
      <c r="S605" s="3" t="str">
        <f>d11B!S605</f>
        <v>updated error calculation using per sample uncertainties</v>
      </c>
      <c r="T605" s="3" t="b">
        <f>d11B!T605</f>
        <v>1</v>
      </c>
      <c r="U605" s="3" t="b">
        <f>d11B!U605</f>
        <v>0</v>
      </c>
      <c r="V605" s="3" t="str">
        <f>d11B!V605</f>
        <v>NA</v>
      </c>
      <c r="W605" s="3" t="str">
        <f>d11B!W605</f>
        <v>NA</v>
      </c>
      <c r="X605" s="3" t="b">
        <f>d11B!X605</f>
        <v>0</v>
      </c>
      <c r="Y605" s="3" t="str">
        <f>d11B!Y605</f>
        <v>added age uncertainty based on LR04</v>
      </c>
      <c r="Z605" s="3">
        <f>d11B!Z605</f>
        <v>668</v>
      </c>
    </row>
    <row r="606" spans="1:26">
      <c r="A606" s="3" t="str">
        <f>d11B!A606</f>
        <v>boron isotopes</v>
      </c>
      <c r="B606" s="3" t="str">
        <f>d11B!B606</f>
        <v>Dyez</v>
      </c>
      <c r="C606" s="3">
        <f>d11B!C606</f>
        <v>2018</v>
      </c>
      <c r="D606" s="3" t="str">
        <f>d11B!D606</f>
        <v>10.1029/2018PA003349</v>
      </c>
      <c r="E606" s="3">
        <f>d11B!E606</f>
        <v>1238.7</v>
      </c>
      <c r="F606" s="3">
        <f>d11B!F606</f>
        <v>6</v>
      </c>
      <c r="G606" s="3">
        <f>d11B!G606</f>
        <v>6</v>
      </c>
      <c r="H606" s="3">
        <f>d11B!H606</f>
        <v>1.2387000000000001</v>
      </c>
      <c r="I606" s="3">
        <f>d11B!I606</f>
        <v>6.0000000000000001E-3</v>
      </c>
      <c r="J606" s="3">
        <f>d11B!J606</f>
        <v>6.0000000000000001E-3</v>
      </c>
      <c r="K606" s="3">
        <f>d11B!K606</f>
        <v>270.46199999999999</v>
      </c>
      <c r="L606" s="3">
        <f>d11B!L606</f>
        <v>31.556926022665799</v>
      </c>
      <c r="M606" s="3">
        <f>d11B!M606</f>
        <v>29.934629311217432</v>
      </c>
      <c r="N606" s="3" t="b">
        <f>d11B!N606</f>
        <v>0</v>
      </c>
      <c r="O606" s="3">
        <f>d11B!O606</f>
        <v>1</v>
      </c>
      <c r="P606" s="3" t="str">
        <f>d11B!P606</f>
        <v>all known sources of error have been quantified and/or sensitivity of the CO2 estimate to those sources is small</v>
      </c>
      <c r="Q606" s="3" t="str">
        <f>d11B!Q606</f>
        <v>NA</v>
      </c>
      <c r="R606" s="3" t="b">
        <f>d11B!R606</f>
        <v>1</v>
      </c>
      <c r="S606" s="3" t="str">
        <f>d11B!S606</f>
        <v>updated error calculation using per sample uncertainties</v>
      </c>
      <c r="T606" s="3" t="b">
        <f>d11B!T606</f>
        <v>1</v>
      </c>
      <c r="U606" s="3" t="b">
        <f>d11B!U606</f>
        <v>0</v>
      </c>
      <c r="V606" s="3" t="str">
        <f>d11B!V606</f>
        <v>NA</v>
      </c>
      <c r="W606" s="3" t="str">
        <f>d11B!W606</f>
        <v>NA</v>
      </c>
      <c r="X606" s="3" t="b">
        <f>d11B!X606</f>
        <v>0</v>
      </c>
      <c r="Y606" s="3" t="str">
        <f>d11B!Y606</f>
        <v>added age uncertainty based on LR04</v>
      </c>
      <c r="Z606" s="3">
        <f>d11B!Z606</f>
        <v>668</v>
      </c>
    </row>
    <row r="607" spans="1:26">
      <c r="A607" s="3" t="str">
        <f>d11B!A607</f>
        <v>boron isotopes</v>
      </c>
      <c r="B607" s="3" t="str">
        <f>d11B!B607</f>
        <v>Dyez</v>
      </c>
      <c r="C607" s="3">
        <f>d11B!C607</f>
        <v>2018</v>
      </c>
      <c r="D607" s="3" t="str">
        <f>d11B!D607</f>
        <v>10.1029/2018PA003349</v>
      </c>
      <c r="E607" s="3">
        <f>d11B!E607</f>
        <v>1253</v>
      </c>
      <c r="F607" s="3">
        <f>d11B!F607</f>
        <v>6</v>
      </c>
      <c r="G607" s="3">
        <f>d11B!G607</f>
        <v>6</v>
      </c>
      <c r="H607" s="3">
        <f>d11B!H607</f>
        <v>1.2529999999999999</v>
      </c>
      <c r="I607" s="3">
        <f>d11B!I607</f>
        <v>6.0000000000000001E-3</v>
      </c>
      <c r="J607" s="3">
        <f>d11B!J607</f>
        <v>6.0000000000000001E-3</v>
      </c>
      <c r="K607" s="3">
        <f>d11B!K607</f>
        <v>204.114</v>
      </c>
      <c r="L607" s="3">
        <f>d11B!L607</f>
        <v>23.145613839343277</v>
      </c>
      <c r="M607" s="3">
        <f>d11B!M607</f>
        <v>22.172163538996379</v>
      </c>
      <c r="N607" s="3" t="b">
        <f>d11B!N607</f>
        <v>0</v>
      </c>
      <c r="O607" s="3">
        <f>d11B!O607</f>
        <v>1</v>
      </c>
      <c r="P607" s="3" t="str">
        <f>d11B!P607</f>
        <v>all known sources of error have been quantified and/or sensitivity of the CO2 estimate to those sources is small</v>
      </c>
      <c r="Q607" s="3" t="str">
        <f>d11B!Q607</f>
        <v>NA</v>
      </c>
      <c r="R607" s="3" t="b">
        <f>d11B!R607</f>
        <v>1</v>
      </c>
      <c r="S607" s="3" t="str">
        <f>d11B!S607</f>
        <v>updated error calculation using per sample uncertainties</v>
      </c>
      <c r="T607" s="3" t="b">
        <f>d11B!T607</f>
        <v>1</v>
      </c>
      <c r="U607" s="3" t="b">
        <f>d11B!U607</f>
        <v>0</v>
      </c>
      <c r="V607" s="3" t="str">
        <f>d11B!V607</f>
        <v>NA</v>
      </c>
      <c r="W607" s="3" t="str">
        <f>d11B!W607</f>
        <v>NA</v>
      </c>
      <c r="X607" s="3" t="b">
        <f>d11B!X607</f>
        <v>0</v>
      </c>
      <c r="Y607" s="3" t="str">
        <f>d11B!Y607</f>
        <v>added age uncertainty based on LR04</v>
      </c>
      <c r="Z607" s="3">
        <f>d11B!Z607</f>
        <v>668</v>
      </c>
    </row>
    <row r="608" spans="1:26">
      <c r="A608" s="3" t="str">
        <f>d11B!A608</f>
        <v>boron isotopes</v>
      </c>
      <c r="B608" s="3" t="str">
        <f>d11B!B608</f>
        <v>Dyez</v>
      </c>
      <c r="C608" s="3">
        <f>d11B!C608</f>
        <v>2018</v>
      </c>
      <c r="D608" s="3" t="str">
        <f>d11B!D608</f>
        <v>10.1029/2018PA003349</v>
      </c>
      <c r="E608" s="3">
        <f>d11B!E608</f>
        <v>1261.7</v>
      </c>
      <c r="F608" s="3">
        <f>d11B!F608</f>
        <v>6</v>
      </c>
      <c r="G608" s="3">
        <f>d11B!G608</f>
        <v>6</v>
      </c>
      <c r="H608" s="3">
        <f>d11B!H608</f>
        <v>1.2617</v>
      </c>
      <c r="I608" s="3">
        <f>d11B!I608</f>
        <v>6.0000000000000001E-3</v>
      </c>
      <c r="J608" s="3">
        <f>d11B!J608</f>
        <v>6.0000000000000001E-3</v>
      </c>
      <c r="K608" s="3">
        <f>d11B!K608</f>
        <v>240.797</v>
      </c>
      <c r="L608" s="3">
        <f>d11B!L608</f>
        <v>27.541978251389278</v>
      </c>
      <c r="M608" s="3">
        <f>d11B!M608</f>
        <v>26.247845740174569</v>
      </c>
      <c r="N608" s="3" t="b">
        <f>d11B!N608</f>
        <v>0</v>
      </c>
      <c r="O608" s="3">
        <f>d11B!O608</f>
        <v>1</v>
      </c>
      <c r="P608" s="3" t="str">
        <f>d11B!P608</f>
        <v>all known sources of error have been quantified and/or sensitivity of the CO2 estimate to those sources is small</v>
      </c>
      <c r="Q608" s="3" t="str">
        <f>d11B!Q608</f>
        <v>NA</v>
      </c>
      <c r="R608" s="3" t="b">
        <f>d11B!R608</f>
        <v>1</v>
      </c>
      <c r="S608" s="3" t="str">
        <f>d11B!S608</f>
        <v>updated error calculation using per sample uncertainties</v>
      </c>
      <c r="T608" s="3" t="b">
        <f>d11B!T608</f>
        <v>1</v>
      </c>
      <c r="U608" s="3" t="b">
        <f>d11B!U608</f>
        <v>0</v>
      </c>
      <c r="V608" s="3" t="str">
        <f>d11B!V608</f>
        <v>NA</v>
      </c>
      <c r="W608" s="3" t="str">
        <f>d11B!W608</f>
        <v>NA</v>
      </c>
      <c r="X608" s="3" t="b">
        <f>d11B!X608</f>
        <v>0</v>
      </c>
      <c r="Y608" s="3" t="str">
        <f>d11B!Y608</f>
        <v>added age uncertainty based on LR04</v>
      </c>
      <c r="Z608" s="3">
        <f>d11B!Z608</f>
        <v>668</v>
      </c>
    </row>
    <row r="609" spans="1:26">
      <c r="A609" s="3" t="str">
        <f>d11B!A609</f>
        <v>boron isotopes</v>
      </c>
      <c r="B609" s="3" t="str">
        <f>d11B!B609</f>
        <v>Dyez</v>
      </c>
      <c r="C609" s="3">
        <f>d11B!C609</f>
        <v>2018</v>
      </c>
      <c r="D609" s="3" t="str">
        <f>d11B!D609</f>
        <v>10.1029/2018PA003349</v>
      </c>
      <c r="E609" s="3">
        <f>d11B!E609</f>
        <v>1351.5709999999999</v>
      </c>
      <c r="F609" s="3">
        <f>d11B!F609</f>
        <v>6</v>
      </c>
      <c r="G609" s="3">
        <f>d11B!G609</f>
        <v>6</v>
      </c>
      <c r="H609" s="3">
        <f>d11B!H609</f>
        <v>1.3515709999999999</v>
      </c>
      <c r="I609" s="3">
        <f>d11B!I609</f>
        <v>6.0000000000000001E-3</v>
      </c>
      <c r="J609" s="3">
        <f>d11B!J609</f>
        <v>6.0000000000000001E-3</v>
      </c>
      <c r="K609" s="3">
        <f>d11B!K609</f>
        <v>284.94799999999998</v>
      </c>
      <c r="L609" s="3">
        <f>d11B!L609</f>
        <v>33.778372548126157</v>
      </c>
      <c r="M609" s="3">
        <f>d11B!M609</f>
        <v>31.910755788605151</v>
      </c>
      <c r="N609" s="3" t="b">
        <f>d11B!N609</f>
        <v>0</v>
      </c>
      <c r="O609" s="3">
        <f>d11B!O609</f>
        <v>1</v>
      </c>
      <c r="P609" s="3" t="str">
        <f>d11B!P609</f>
        <v>all known sources of error have been quantified and/or sensitivity of the CO2 estimate to those sources is small</v>
      </c>
      <c r="Q609" s="3" t="str">
        <f>d11B!Q609</f>
        <v>NA</v>
      </c>
      <c r="R609" s="3" t="b">
        <f>d11B!R609</f>
        <v>1</v>
      </c>
      <c r="S609" s="3" t="str">
        <f>d11B!S609</f>
        <v>updated error calculation using per sample uncertainties</v>
      </c>
      <c r="T609" s="3" t="b">
        <f>d11B!T609</f>
        <v>1</v>
      </c>
      <c r="U609" s="3" t="b">
        <f>d11B!U609</f>
        <v>0</v>
      </c>
      <c r="V609" s="3" t="str">
        <f>d11B!V609</f>
        <v>NA</v>
      </c>
      <c r="W609" s="3" t="str">
        <f>d11B!W609</f>
        <v>NA</v>
      </c>
      <c r="X609" s="3" t="b">
        <f>d11B!X609</f>
        <v>0</v>
      </c>
      <c r="Y609" s="3" t="str">
        <f>d11B!Y609</f>
        <v>added age uncertainty based on LR04</v>
      </c>
      <c r="Z609" s="3">
        <f>d11B!Z609</f>
        <v>668</v>
      </c>
    </row>
    <row r="610" spans="1:26">
      <c r="A610" s="3" t="str">
        <f>d11B!A610</f>
        <v>boron isotopes</v>
      </c>
      <c r="B610" s="3" t="str">
        <f>d11B!B610</f>
        <v>Dyez</v>
      </c>
      <c r="C610" s="3">
        <f>d11B!C610</f>
        <v>2018</v>
      </c>
      <c r="D610" s="3" t="str">
        <f>d11B!D610</f>
        <v>10.1029/2018PA003349</v>
      </c>
      <c r="E610" s="3">
        <f>d11B!E610</f>
        <v>1380.308</v>
      </c>
      <c r="F610" s="3">
        <f>d11B!F610</f>
        <v>6</v>
      </c>
      <c r="G610" s="3">
        <f>d11B!G610</f>
        <v>6</v>
      </c>
      <c r="H610" s="3">
        <f>d11B!H610</f>
        <v>1.3803080000000001</v>
      </c>
      <c r="I610" s="3">
        <f>d11B!I610</f>
        <v>6.0000000000000001E-3</v>
      </c>
      <c r="J610" s="3">
        <f>d11B!J610</f>
        <v>6.0000000000000001E-3</v>
      </c>
      <c r="K610" s="3">
        <f>d11B!K610</f>
        <v>219.87700000000001</v>
      </c>
      <c r="L610" s="3">
        <f>d11B!L610</f>
        <v>24.935846306071099</v>
      </c>
      <c r="M610" s="3">
        <f>d11B!M610</f>
        <v>23.824002224647341</v>
      </c>
      <c r="N610" s="3" t="b">
        <f>d11B!N610</f>
        <v>0</v>
      </c>
      <c r="O610" s="3">
        <f>d11B!O610</f>
        <v>1</v>
      </c>
      <c r="P610" s="3" t="str">
        <f>d11B!P610</f>
        <v>all known sources of error have been quantified and/or sensitivity of the CO2 estimate to those sources is small</v>
      </c>
      <c r="Q610" s="3" t="str">
        <f>d11B!Q610</f>
        <v>NA</v>
      </c>
      <c r="R610" s="3" t="b">
        <f>d11B!R610</f>
        <v>1</v>
      </c>
      <c r="S610" s="3" t="str">
        <f>d11B!S610</f>
        <v>updated error calculation using per sample uncertainties</v>
      </c>
      <c r="T610" s="3" t="b">
        <f>d11B!T610</f>
        <v>1</v>
      </c>
      <c r="U610" s="3" t="b">
        <f>d11B!U610</f>
        <v>0</v>
      </c>
      <c r="V610" s="3" t="str">
        <f>d11B!V610</f>
        <v>NA</v>
      </c>
      <c r="W610" s="3" t="str">
        <f>d11B!W610</f>
        <v>NA</v>
      </c>
      <c r="X610" s="3" t="b">
        <f>d11B!X610</f>
        <v>0</v>
      </c>
      <c r="Y610" s="3" t="str">
        <f>d11B!Y610</f>
        <v>added age uncertainty based on LR04</v>
      </c>
      <c r="Z610" s="3">
        <f>d11B!Z610</f>
        <v>668</v>
      </c>
    </row>
    <row r="611" spans="1:26">
      <c r="A611" s="3" t="str">
        <f>d11B!A611</f>
        <v>boron isotopes</v>
      </c>
      <c r="B611" s="3" t="str">
        <f>d11B!B611</f>
        <v>Dyez</v>
      </c>
      <c r="C611" s="3">
        <f>d11B!C611</f>
        <v>2018</v>
      </c>
      <c r="D611" s="3" t="str">
        <f>d11B!D611</f>
        <v>10.1029/2018PA003349</v>
      </c>
      <c r="E611" s="3">
        <f>d11B!E611</f>
        <v>1487</v>
      </c>
      <c r="F611" s="3">
        <f>d11B!F611</f>
        <v>6</v>
      </c>
      <c r="G611" s="3">
        <f>d11B!G611</f>
        <v>6</v>
      </c>
      <c r="H611" s="3">
        <f>d11B!H611</f>
        <v>1.4870000000000001</v>
      </c>
      <c r="I611" s="3">
        <f>d11B!I611</f>
        <v>6.0000000000000001E-3</v>
      </c>
      <c r="J611" s="3">
        <f>d11B!J611</f>
        <v>6.0000000000000001E-3</v>
      </c>
      <c r="K611" s="3">
        <f>d11B!K611</f>
        <v>258.065</v>
      </c>
      <c r="L611" s="3">
        <f>d11B!L611</f>
        <v>29.78585622405372</v>
      </c>
      <c r="M611" s="3">
        <f>d11B!M611</f>
        <v>28.330095993483678</v>
      </c>
      <c r="N611" s="3" t="b">
        <f>d11B!N611</f>
        <v>0</v>
      </c>
      <c r="O611" s="3">
        <f>d11B!O611</f>
        <v>1</v>
      </c>
      <c r="P611" s="3" t="str">
        <f>d11B!P611</f>
        <v>all known sources of error have been quantified and/or sensitivity of the CO2 estimate to those sources is small</v>
      </c>
      <c r="Q611" s="3" t="str">
        <f>d11B!Q611</f>
        <v>NA</v>
      </c>
      <c r="R611" s="3" t="b">
        <f>d11B!R611</f>
        <v>1</v>
      </c>
      <c r="S611" s="3" t="str">
        <f>d11B!S611</f>
        <v>updated error calculation using per sample uncertainties</v>
      </c>
      <c r="T611" s="3" t="b">
        <f>d11B!T611</f>
        <v>1</v>
      </c>
      <c r="U611" s="3" t="b">
        <f>d11B!U611</f>
        <v>0</v>
      </c>
      <c r="V611" s="3" t="str">
        <f>d11B!V611</f>
        <v>NA</v>
      </c>
      <c r="W611" s="3" t="str">
        <f>d11B!W611</f>
        <v>NA</v>
      </c>
      <c r="X611" s="3" t="b">
        <f>d11B!X611</f>
        <v>0</v>
      </c>
      <c r="Y611" s="3" t="str">
        <f>d11B!Y611</f>
        <v>added age uncertainty based on LR04</v>
      </c>
      <c r="Z611" s="3">
        <f>d11B!Z611</f>
        <v>668</v>
      </c>
    </row>
    <row r="612" spans="1:26">
      <c r="A612" s="3" t="str">
        <f>d11B!A612</f>
        <v>boron isotopes</v>
      </c>
      <c r="B612" s="3" t="str">
        <f>d11B!B612</f>
        <v>Dyez</v>
      </c>
      <c r="C612" s="3">
        <f>d11B!C612</f>
        <v>2018</v>
      </c>
      <c r="D612" s="3" t="str">
        <f>d11B!D612</f>
        <v>10.1029/2018PA003349</v>
      </c>
      <c r="E612" s="3">
        <f>d11B!E612</f>
        <v>1499</v>
      </c>
      <c r="F612" s="3">
        <f>d11B!F612</f>
        <v>6</v>
      </c>
      <c r="G612" s="3">
        <f>d11B!G612</f>
        <v>6</v>
      </c>
      <c r="H612" s="3">
        <f>d11B!H612</f>
        <v>1.4990000000000001</v>
      </c>
      <c r="I612" s="3">
        <f>d11B!I612</f>
        <v>6.0000000000000001E-3</v>
      </c>
      <c r="J612" s="3">
        <f>d11B!J612</f>
        <v>6.0000000000000001E-3</v>
      </c>
      <c r="K612" s="3">
        <f>d11B!K612</f>
        <v>224.71700000000001</v>
      </c>
      <c r="L612" s="3">
        <f>d11B!L612</f>
        <v>25.487512824910901</v>
      </c>
      <c r="M612" s="3">
        <f>d11B!M612</f>
        <v>24.327566873816238</v>
      </c>
      <c r="N612" s="3" t="b">
        <f>d11B!N612</f>
        <v>0</v>
      </c>
      <c r="O612" s="3">
        <f>d11B!O612</f>
        <v>1</v>
      </c>
      <c r="P612" s="3" t="str">
        <f>d11B!P612</f>
        <v>all known sources of error have been quantified and/or sensitivity of the CO2 estimate to those sources is small</v>
      </c>
      <c r="Q612" s="3" t="str">
        <f>d11B!Q612</f>
        <v>NA</v>
      </c>
      <c r="R612" s="3" t="b">
        <f>d11B!R612</f>
        <v>1</v>
      </c>
      <c r="S612" s="3" t="str">
        <f>d11B!S612</f>
        <v>updated error calculation using per sample uncertainties</v>
      </c>
      <c r="T612" s="3" t="b">
        <f>d11B!T612</f>
        <v>1</v>
      </c>
      <c r="U612" s="3" t="b">
        <f>d11B!U612</f>
        <v>0</v>
      </c>
      <c r="V612" s="3" t="str">
        <f>d11B!V612</f>
        <v>NA</v>
      </c>
      <c r="W612" s="3" t="str">
        <f>d11B!W612</f>
        <v>NA</v>
      </c>
      <c r="X612" s="3" t="b">
        <f>d11B!X612</f>
        <v>0</v>
      </c>
      <c r="Y612" s="3" t="str">
        <f>d11B!Y612</f>
        <v>added age uncertainty based on LR04</v>
      </c>
      <c r="Z612" s="3">
        <f>d11B!Z612</f>
        <v>668</v>
      </c>
    </row>
    <row r="613" spans="1:26">
      <c r="A613" s="3" t="str">
        <f>d11B!A613</f>
        <v>boron isotopes</v>
      </c>
      <c r="B613" s="3" t="str">
        <f>d11B!B613</f>
        <v>Dyez</v>
      </c>
      <c r="C613" s="3">
        <f>d11B!C613</f>
        <v>2018</v>
      </c>
      <c r="D613" s="3" t="str">
        <f>d11B!D613</f>
        <v>10.1029/2018PA003349</v>
      </c>
      <c r="E613" s="3">
        <f>d11B!E613</f>
        <v>1539</v>
      </c>
      <c r="F613" s="3">
        <f>d11B!F613</f>
        <v>6</v>
      </c>
      <c r="G613" s="3">
        <f>d11B!G613</f>
        <v>6</v>
      </c>
      <c r="H613" s="3">
        <f>d11B!H613</f>
        <v>1.5389999999999999</v>
      </c>
      <c r="I613" s="3">
        <f>d11B!I613</f>
        <v>6.0000000000000001E-3</v>
      </c>
      <c r="J613" s="3">
        <f>d11B!J613</f>
        <v>6.0000000000000001E-3</v>
      </c>
      <c r="K613" s="3">
        <f>d11B!K613</f>
        <v>225.37799999999999</v>
      </c>
      <c r="L613" s="3">
        <f>d11B!L613</f>
        <v>25.656373243309389</v>
      </c>
      <c r="M613" s="3">
        <f>d11B!M613</f>
        <v>24.468310587369903</v>
      </c>
      <c r="N613" s="3" t="b">
        <f>d11B!N613</f>
        <v>0</v>
      </c>
      <c r="O613" s="3">
        <f>d11B!O613</f>
        <v>1</v>
      </c>
      <c r="P613" s="3" t="str">
        <f>d11B!P613</f>
        <v>all known sources of error have been quantified and/or sensitivity of the CO2 estimate to those sources is small</v>
      </c>
      <c r="Q613" s="3" t="str">
        <f>d11B!Q613</f>
        <v>NA</v>
      </c>
      <c r="R613" s="3" t="b">
        <f>d11B!R613</f>
        <v>1</v>
      </c>
      <c r="S613" s="3" t="str">
        <f>d11B!S613</f>
        <v>updated error calculation using per sample uncertainties</v>
      </c>
      <c r="T613" s="3" t="b">
        <f>d11B!T613</f>
        <v>1</v>
      </c>
      <c r="U613" s="3" t="b">
        <f>d11B!U613</f>
        <v>0</v>
      </c>
      <c r="V613" s="3" t="str">
        <f>d11B!V613</f>
        <v>NA</v>
      </c>
      <c r="W613" s="3" t="str">
        <f>d11B!W613</f>
        <v>NA</v>
      </c>
      <c r="X613" s="3" t="b">
        <f>d11B!X613</f>
        <v>0</v>
      </c>
      <c r="Y613" s="3" t="str">
        <f>d11B!Y613</f>
        <v>added age uncertainty based on LR04</v>
      </c>
      <c r="Z613" s="3">
        <f>d11B!Z613</f>
        <v>668</v>
      </c>
    </row>
    <row r="614" spans="1:26">
      <c r="A614" s="3" t="str">
        <f>d11B!A614</f>
        <v>boron isotopes</v>
      </c>
      <c r="B614" s="3" t="str">
        <f>d11B!B614</f>
        <v>Dyez</v>
      </c>
      <c r="C614" s="3">
        <f>d11B!C614</f>
        <v>2018</v>
      </c>
      <c r="D614" s="3" t="str">
        <f>d11B!D614</f>
        <v>10.1029/2018PA003349</v>
      </c>
      <c r="E614" s="3">
        <f>d11B!E614</f>
        <v>1541.3</v>
      </c>
      <c r="F614" s="3">
        <f>d11B!F614</f>
        <v>6</v>
      </c>
      <c r="G614" s="3">
        <f>d11B!G614</f>
        <v>6</v>
      </c>
      <c r="H614" s="3">
        <f>d11B!H614</f>
        <v>1.5412999999999999</v>
      </c>
      <c r="I614" s="3">
        <f>d11B!I614</f>
        <v>6.0000000000000001E-3</v>
      </c>
      <c r="J614" s="3">
        <f>d11B!J614</f>
        <v>6.0000000000000001E-3</v>
      </c>
      <c r="K614" s="3">
        <f>d11B!K614</f>
        <v>227.42599999999999</v>
      </c>
      <c r="L614" s="3">
        <f>d11B!L614</f>
        <v>24.819648788812501</v>
      </c>
      <c r="M614" s="3">
        <f>d11B!M614</f>
        <v>23.717004532613277</v>
      </c>
      <c r="N614" s="3" t="b">
        <f>d11B!N614</f>
        <v>0</v>
      </c>
      <c r="O614" s="3">
        <f>d11B!O614</f>
        <v>1</v>
      </c>
      <c r="P614" s="3" t="str">
        <f>d11B!P614</f>
        <v>all known sources of error have been quantified and/or sensitivity of the CO2 estimate to those sources is small</v>
      </c>
      <c r="Q614" s="3" t="str">
        <f>d11B!Q614</f>
        <v>NA</v>
      </c>
      <c r="R614" s="3" t="b">
        <f>d11B!R614</f>
        <v>1</v>
      </c>
      <c r="S614" s="3" t="str">
        <f>d11B!S614</f>
        <v>updated error calculation using per sample uncertainties</v>
      </c>
      <c r="T614" s="3" t="b">
        <f>d11B!T614</f>
        <v>1</v>
      </c>
      <c r="U614" s="3" t="b">
        <f>d11B!U614</f>
        <v>0</v>
      </c>
      <c r="V614" s="3" t="str">
        <f>d11B!V614</f>
        <v>NA</v>
      </c>
      <c r="W614" s="3" t="str">
        <f>d11B!W614</f>
        <v>NA</v>
      </c>
      <c r="X614" s="3" t="b">
        <f>d11B!X614</f>
        <v>0</v>
      </c>
      <c r="Y614" s="3" t="str">
        <f>d11B!Y614</f>
        <v>added age uncertainty based on LR04</v>
      </c>
      <c r="Z614" s="3">
        <f>d11B!Z614</f>
        <v>668</v>
      </c>
    </row>
    <row r="615" spans="1:26">
      <c r="A615" s="3" t="str">
        <f>d11B!A615</f>
        <v>boron isotopes</v>
      </c>
      <c r="B615" s="3" t="str">
        <f>d11B!B615</f>
        <v>Dyez</v>
      </c>
      <c r="C615" s="3">
        <f>d11B!C615</f>
        <v>2018</v>
      </c>
      <c r="D615" s="3" t="str">
        <f>d11B!D615</f>
        <v>10.1029/2018PA003349</v>
      </c>
      <c r="E615" s="3">
        <f>d11B!E615</f>
        <v>1542.3</v>
      </c>
      <c r="F615" s="3">
        <f>d11B!F615</f>
        <v>6</v>
      </c>
      <c r="G615" s="3">
        <f>d11B!G615</f>
        <v>6</v>
      </c>
      <c r="H615" s="3">
        <f>d11B!H615</f>
        <v>1.5423</v>
      </c>
      <c r="I615" s="3">
        <f>d11B!I615</f>
        <v>6.0000000000000001E-3</v>
      </c>
      <c r="J615" s="3">
        <f>d11B!J615</f>
        <v>6.0000000000000001E-3</v>
      </c>
      <c r="K615" s="3">
        <f>d11B!K615</f>
        <v>278.44299999999998</v>
      </c>
      <c r="L615" s="3">
        <f>d11B!L615</f>
        <v>33.027710320275055</v>
      </c>
      <c r="M615" s="3">
        <f>d11B!M615</f>
        <v>31.203055715746764</v>
      </c>
      <c r="N615" s="3" t="b">
        <f>d11B!N615</f>
        <v>0</v>
      </c>
      <c r="O615" s="3">
        <f>d11B!O615</f>
        <v>1</v>
      </c>
      <c r="P615" s="3" t="str">
        <f>d11B!P615</f>
        <v>all known sources of error have been quantified and/or sensitivity of the CO2 estimate to those sources is small</v>
      </c>
      <c r="Q615" s="3" t="str">
        <f>d11B!Q615</f>
        <v>NA</v>
      </c>
      <c r="R615" s="3" t="b">
        <f>d11B!R615</f>
        <v>1</v>
      </c>
      <c r="S615" s="3" t="str">
        <f>d11B!S615</f>
        <v>updated error calculation using per sample uncertainties</v>
      </c>
      <c r="T615" s="3" t="b">
        <f>d11B!T615</f>
        <v>1</v>
      </c>
      <c r="U615" s="3" t="b">
        <f>d11B!U615</f>
        <v>0</v>
      </c>
      <c r="V615" s="3" t="str">
        <f>d11B!V615</f>
        <v>NA</v>
      </c>
      <c r="W615" s="3" t="str">
        <f>d11B!W615</f>
        <v>NA</v>
      </c>
      <c r="X615" s="3" t="b">
        <f>d11B!X615</f>
        <v>0</v>
      </c>
      <c r="Y615" s="3" t="str">
        <f>d11B!Y615</f>
        <v>added age uncertainty based on LR04</v>
      </c>
      <c r="Z615" s="3">
        <f>d11B!Z615</f>
        <v>668</v>
      </c>
    </row>
    <row r="616" spans="1:26">
      <c r="A616" s="3" t="str">
        <f>d11B!A616</f>
        <v>boron isotopes</v>
      </c>
      <c r="B616" s="3" t="str">
        <f>d11B!B616</f>
        <v>Dyez</v>
      </c>
      <c r="C616" s="3">
        <f>d11B!C616</f>
        <v>2018</v>
      </c>
      <c r="D616" s="3" t="str">
        <f>d11B!D616</f>
        <v>10.1029/2018PA003349</v>
      </c>
      <c r="E616" s="3">
        <f>d11B!E616</f>
        <v>1574.1</v>
      </c>
      <c r="F616" s="3">
        <f>d11B!F616</f>
        <v>6</v>
      </c>
      <c r="G616" s="3">
        <f>d11B!G616</f>
        <v>6</v>
      </c>
      <c r="H616" s="3">
        <f>d11B!H616</f>
        <v>1.5740999999999998</v>
      </c>
      <c r="I616" s="3">
        <f>d11B!I616</f>
        <v>6.0000000000000001E-3</v>
      </c>
      <c r="J616" s="3">
        <f>d11B!J616</f>
        <v>6.0000000000000001E-3</v>
      </c>
      <c r="K616" s="3">
        <f>d11B!K616</f>
        <v>276.00599999999997</v>
      </c>
      <c r="L616" s="3">
        <f>d11B!L616</f>
        <v>36.056389919125351</v>
      </c>
      <c r="M616" s="3">
        <f>d11B!M616</f>
        <v>33.805099585713329</v>
      </c>
      <c r="N616" s="3" t="b">
        <f>d11B!N616</f>
        <v>0</v>
      </c>
      <c r="O616" s="3">
        <f>d11B!O616</f>
        <v>1</v>
      </c>
      <c r="P616" s="3" t="str">
        <f>d11B!P616</f>
        <v>all known sources of error have been quantified and/or sensitivity of the CO2 estimate to those sources is small</v>
      </c>
      <c r="Q616" s="3" t="str">
        <f>d11B!Q616</f>
        <v>NA</v>
      </c>
      <c r="R616" s="3" t="b">
        <f>d11B!R616</f>
        <v>1</v>
      </c>
      <c r="S616" s="3" t="str">
        <f>d11B!S616</f>
        <v>updated error calculation using per sample uncertainties</v>
      </c>
      <c r="T616" s="3" t="b">
        <f>d11B!T616</f>
        <v>1</v>
      </c>
      <c r="U616" s="3" t="b">
        <f>d11B!U616</f>
        <v>0</v>
      </c>
      <c r="V616" s="3" t="str">
        <f>d11B!V616</f>
        <v>NA</v>
      </c>
      <c r="W616" s="3" t="str">
        <f>d11B!W616</f>
        <v>NA</v>
      </c>
      <c r="X616" s="3" t="b">
        <f>d11B!X616</f>
        <v>0</v>
      </c>
      <c r="Y616" s="3" t="str">
        <f>d11B!Y616</f>
        <v>added age uncertainty based on LR04</v>
      </c>
      <c r="Z616" s="3">
        <f>d11B!Z616</f>
        <v>668</v>
      </c>
    </row>
    <row r="617" spans="1:26">
      <c r="A617" s="3" t="str">
        <f>d11B!A617</f>
        <v>boron isotopes</v>
      </c>
      <c r="B617" s="3" t="str">
        <f>d11B!B617</f>
        <v>Dyez</v>
      </c>
      <c r="C617" s="3">
        <f>d11B!C617</f>
        <v>2018</v>
      </c>
      <c r="D617" s="3" t="str">
        <f>d11B!D617</f>
        <v>10.1029/2018PA003349</v>
      </c>
      <c r="E617" s="3">
        <f>d11B!E617</f>
        <v>1577.4</v>
      </c>
      <c r="F617" s="3">
        <f>d11B!F617</f>
        <v>6</v>
      </c>
      <c r="G617" s="3">
        <f>d11B!G617</f>
        <v>6</v>
      </c>
      <c r="H617" s="3">
        <f>d11B!H617</f>
        <v>1.5774000000000001</v>
      </c>
      <c r="I617" s="3">
        <f>d11B!I617</f>
        <v>6.0000000000000001E-3</v>
      </c>
      <c r="J617" s="3">
        <f>d11B!J617</f>
        <v>6.0000000000000001E-3</v>
      </c>
      <c r="K617" s="3">
        <f>d11B!K617</f>
        <v>215.13</v>
      </c>
      <c r="L617" s="3">
        <f>d11B!L617</f>
        <v>23.510598886459725</v>
      </c>
      <c r="M617" s="3">
        <f>d11B!M617</f>
        <v>22.48798545890671</v>
      </c>
      <c r="N617" s="3" t="b">
        <f>d11B!N617</f>
        <v>0</v>
      </c>
      <c r="O617" s="3">
        <f>d11B!O617</f>
        <v>1</v>
      </c>
      <c r="P617" s="3" t="str">
        <f>d11B!P617</f>
        <v>all known sources of error have been quantified and/or sensitivity of the CO2 estimate to those sources is small</v>
      </c>
      <c r="Q617" s="3" t="str">
        <f>d11B!Q617</f>
        <v>NA</v>
      </c>
      <c r="R617" s="3" t="b">
        <f>d11B!R617</f>
        <v>1</v>
      </c>
      <c r="S617" s="3" t="str">
        <f>d11B!S617</f>
        <v>updated error calculation using per sample uncertainties</v>
      </c>
      <c r="T617" s="3" t="b">
        <f>d11B!T617</f>
        <v>1</v>
      </c>
      <c r="U617" s="3" t="b">
        <f>d11B!U617</f>
        <v>0</v>
      </c>
      <c r="V617" s="3" t="str">
        <f>d11B!V617</f>
        <v>NA</v>
      </c>
      <c r="W617" s="3" t="str">
        <f>d11B!W617</f>
        <v>NA</v>
      </c>
      <c r="X617" s="3" t="b">
        <f>d11B!X617</f>
        <v>0</v>
      </c>
      <c r="Y617" s="3" t="str">
        <f>d11B!Y617</f>
        <v>added age uncertainty based on LR04</v>
      </c>
      <c r="Z617" s="3">
        <f>d11B!Z617</f>
        <v>668</v>
      </c>
    </row>
    <row r="618" spans="1:26">
      <c r="A618" s="3" t="str">
        <f>d11B!A618</f>
        <v>boron isotopes</v>
      </c>
      <c r="B618" s="3" t="str">
        <f>d11B!B618</f>
        <v>Dyez</v>
      </c>
      <c r="C618" s="3">
        <f>d11B!C618</f>
        <v>2018</v>
      </c>
      <c r="D618" s="3" t="str">
        <f>d11B!D618</f>
        <v>10.1029/2018PA003349</v>
      </c>
      <c r="E618" s="3">
        <f>d11B!E618</f>
        <v>1616</v>
      </c>
      <c r="F618" s="3">
        <f>d11B!F618</f>
        <v>6</v>
      </c>
      <c r="G618" s="3">
        <f>d11B!G618</f>
        <v>6</v>
      </c>
      <c r="H618" s="3">
        <f>d11B!H618</f>
        <v>1.6160000000000001</v>
      </c>
      <c r="I618" s="3">
        <f>d11B!I618</f>
        <v>6.0000000000000001E-3</v>
      </c>
      <c r="J618" s="3">
        <f>d11B!J618</f>
        <v>6.0000000000000001E-3</v>
      </c>
      <c r="K618" s="3">
        <f>d11B!K618</f>
        <v>300.49599999999998</v>
      </c>
      <c r="L618" s="3">
        <f>d11B!L618</f>
        <v>36.354561900812456</v>
      </c>
      <c r="M618" s="3">
        <f>d11B!M618</f>
        <v>34.153236347379945</v>
      </c>
      <c r="N618" s="3" t="b">
        <f>d11B!N618</f>
        <v>0</v>
      </c>
      <c r="O618" s="3">
        <f>d11B!O618</f>
        <v>1</v>
      </c>
      <c r="P618" s="3" t="str">
        <f>d11B!P618</f>
        <v>all known sources of error have been quantified and/or sensitivity of the CO2 estimate to those sources is small</v>
      </c>
      <c r="Q618" s="3" t="str">
        <f>d11B!Q618</f>
        <v>NA</v>
      </c>
      <c r="R618" s="3" t="b">
        <f>d11B!R618</f>
        <v>1</v>
      </c>
      <c r="S618" s="3" t="str">
        <f>d11B!S618</f>
        <v>updated error calculation using per sample uncertainties</v>
      </c>
      <c r="T618" s="3" t="b">
        <f>d11B!T618</f>
        <v>1</v>
      </c>
      <c r="U618" s="3" t="b">
        <f>d11B!U618</f>
        <v>0</v>
      </c>
      <c r="V618" s="3" t="str">
        <f>d11B!V618</f>
        <v>NA</v>
      </c>
      <c r="W618" s="3" t="str">
        <f>d11B!W618</f>
        <v>NA</v>
      </c>
      <c r="X618" s="3" t="b">
        <f>d11B!X618</f>
        <v>0</v>
      </c>
      <c r="Y618" s="3" t="str">
        <f>d11B!Y618</f>
        <v>added age uncertainty based on LR04</v>
      </c>
      <c r="Z618" s="3">
        <f>d11B!Z618</f>
        <v>668</v>
      </c>
    </row>
    <row r="619" spans="1:26">
      <c r="A619" s="3" t="str">
        <f>d11B!A619</f>
        <v>boron isotopes</v>
      </c>
      <c r="B619" s="3" t="str">
        <f>d11B!B619</f>
        <v>Dyez</v>
      </c>
      <c r="C619" s="3">
        <f>d11B!C619</f>
        <v>2018</v>
      </c>
      <c r="D619" s="3" t="str">
        <f>d11B!D619</f>
        <v>10.1029/2018PA003349</v>
      </c>
      <c r="E619" s="3">
        <f>d11B!E619</f>
        <v>1648.7</v>
      </c>
      <c r="F619" s="3">
        <f>d11B!F619</f>
        <v>6</v>
      </c>
      <c r="G619" s="3">
        <f>d11B!G619</f>
        <v>6</v>
      </c>
      <c r="H619" s="3">
        <f>d11B!H619</f>
        <v>1.6487000000000001</v>
      </c>
      <c r="I619" s="3">
        <f>d11B!I619</f>
        <v>6.0000000000000001E-3</v>
      </c>
      <c r="J619" s="3">
        <f>d11B!J619</f>
        <v>6.0000000000000001E-3</v>
      </c>
      <c r="K619" s="3">
        <f>d11B!K619</f>
        <v>198.012</v>
      </c>
      <c r="L619" s="3">
        <f>d11B!L619</f>
        <v>22.541065036949778</v>
      </c>
      <c r="M619" s="3">
        <f>d11B!M619</f>
        <v>21.700927192173165</v>
      </c>
      <c r="N619" s="3" t="b">
        <f>d11B!N619</f>
        <v>0</v>
      </c>
      <c r="O619" s="3">
        <f>d11B!O619</f>
        <v>1</v>
      </c>
      <c r="P619" s="3" t="str">
        <f>d11B!P619</f>
        <v>all known sources of error have been quantified and/or sensitivity of the CO2 estimate to those sources is small</v>
      </c>
      <c r="Q619" s="3" t="str">
        <f>d11B!Q619</f>
        <v>NA</v>
      </c>
      <c r="R619" s="3" t="b">
        <f>d11B!R619</f>
        <v>1</v>
      </c>
      <c r="S619" s="3" t="str">
        <f>d11B!S619</f>
        <v>updated error calculation using per sample uncertainties</v>
      </c>
      <c r="T619" s="3" t="b">
        <f>d11B!T619</f>
        <v>1</v>
      </c>
      <c r="U619" s="3" t="b">
        <f>d11B!U619</f>
        <v>0</v>
      </c>
      <c r="V619" s="3" t="str">
        <f>d11B!V619</f>
        <v>NA</v>
      </c>
      <c r="W619" s="3" t="str">
        <f>d11B!W619</f>
        <v>NA</v>
      </c>
      <c r="X619" s="3" t="b">
        <f>d11B!X619</f>
        <v>0</v>
      </c>
      <c r="Y619" s="3" t="str">
        <f>d11B!Y619</f>
        <v>added age uncertainty based on LR04</v>
      </c>
      <c r="Z619" s="3">
        <f>d11B!Z619</f>
        <v>668</v>
      </c>
    </row>
    <row r="620" spans="1:26">
      <c r="A620" s="3" t="str">
        <f>d11B!A620</f>
        <v>boron isotopes</v>
      </c>
      <c r="B620" s="3" t="str">
        <f>d11B!B620</f>
        <v>Dyez</v>
      </c>
      <c r="C620" s="3">
        <f>d11B!C620</f>
        <v>2018</v>
      </c>
      <c r="D620" s="3" t="str">
        <f>d11B!D620</f>
        <v>10.1029/2018PA003349</v>
      </c>
      <c r="E620" s="3">
        <f>d11B!E620</f>
        <v>1659.5</v>
      </c>
      <c r="F620" s="3">
        <f>d11B!F620</f>
        <v>6</v>
      </c>
      <c r="G620" s="3">
        <f>d11B!G620</f>
        <v>6</v>
      </c>
      <c r="H620" s="3">
        <f>d11B!H620</f>
        <v>1.6595</v>
      </c>
      <c r="I620" s="3">
        <f>d11B!I620</f>
        <v>6.0000000000000001E-3</v>
      </c>
      <c r="J620" s="3">
        <f>d11B!J620</f>
        <v>6.0000000000000001E-3</v>
      </c>
      <c r="K620" s="3">
        <f>d11B!K620</f>
        <v>192.27199999999999</v>
      </c>
      <c r="L620" s="3">
        <f>d11B!L620</f>
        <v>31.694747829885014</v>
      </c>
      <c r="M620" s="3">
        <f>d11B!M620</f>
        <v>28.930396212288546</v>
      </c>
      <c r="N620" s="3" t="b">
        <f>d11B!N620</f>
        <v>0</v>
      </c>
      <c r="O620" s="3">
        <f>d11B!O620</f>
        <v>1</v>
      </c>
      <c r="P620" s="3" t="str">
        <f>d11B!P620</f>
        <v>all known sources of error have been quantified and/or sensitivity of the CO2 estimate to those sources is small</v>
      </c>
      <c r="Q620" s="3" t="str">
        <f>d11B!Q620</f>
        <v>NA</v>
      </c>
      <c r="R620" s="3" t="b">
        <f>d11B!R620</f>
        <v>1</v>
      </c>
      <c r="S620" s="3" t="str">
        <f>d11B!S620</f>
        <v>updated error calculation using per sample uncertainties</v>
      </c>
      <c r="T620" s="3" t="b">
        <f>d11B!T620</f>
        <v>1</v>
      </c>
      <c r="U620" s="3" t="b">
        <f>d11B!U620</f>
        <v>0</v>
      </c>
      <c r="V620" s="3" t="str">
        <f>d11B!V620</f>
        <v>NA</v>
      </c>
      <c r="W620" s="3" t="str">
        <f>d11B!W620</f>
        <v>NA</v>
      </c>
      <c r="X620" s="3" t="b">
        <f>d11B!X620</f>
        <v>0</v>
      </c>
      <c r="Y620" s="3" t="str">
        <f>d11B!Y620</f>
        <v>added age uncertainty based on LR04</v>
      </c>
      <c r="Z620" s="3">
        <f>d11B!Z620</f>
        <v>668</v>
      </c>
    </row>
    <row r="621" spans="1:26">
      <c r="A621" s="3" t="str">
        <f>d11B!A621</f>
        <v>boron isotopes</v>
      </c>
      <c r="B621" s="3" t="str">
        <f>d11B!B621</f>
        <v>Dyez</v>
      </c>
      <c r="C621" s="3">
        <f>d11B!C621</f>
        <v>2018</v>
      </c>
      <c r="D621" s="3" t="str">
        <f>d11B!D621</f>
        <v>10.1029/2018PA003349</v>
      </c>
      <c r="E621" s="3">
        <f>d11B!E621</f>
        <v>1698.5</v>
      </c>
      <c r="F621" s="3">
        <f>d11B!F621</f>
        <v>6</v>
      </c>
      <c r="G621" s="3">
        <f>d11B!G621</f>
        <v>6</v>
      </c>
      <c r="H621" s="3">
        <f>d11B!H621</f>
        <v>1.6984999999999999</v>
      </c>
      <c r="I621" s="3">
        <f>d11B!I621</f>
        <v>6.0000000000000001E-3</v>
      </c>
      <c r="J621" s="3">
        <f>d11B!J621</f>
        <v>6.0000000000000001E-3</v>
      </c>
      <c r="K621" s="3">
        <f>d11B!K621</f>
        <v>289.928</v>
      </c>
      <c r="L621" s="3">
        <f>d11B!L621</f>
        <v>34.913680427591714</v>
      </c>
      <c r="M621" s="3">
        <f>d11B!M621</f>
        <v>32.849673209942289</v>
      </c>
      <c r="N621" s="3" t="b">
        <f>d11B!N621</f>
        <v>0</v>
      </c>
      <c r="O621" s="3">
        <f>d11B!O621</f>
        <v>1</v>
      </c>
      <c r="P621" s="3" t="str">
        <f>d11B!P621</f>
        <v>all known sources of error have been quantified and/or sensitivity of the CO2 estimate to those sources is small</v>
      </c>
      <c r="Q621" s="3" t="str">
        <f>d11B!Q621</f>
        <v>NA</v>
      </c>
      <c r="R621" s="3" t="b">
        <f>d11B!R621</f>
        <v>1</v>
      </c>
      <c r="S621" s="3" t="str">
        <f>d11B!S621</f>
        <v>updated error calculation using per sample uncertainties</v>
      </c>
      <c r="T621" s="3" t="b">
        <f>d11B!T621</f>
        <v>1</v>
      </c>
      <c r="U621" s="3" t="b">
        <f>d11B!U621</f>
        <v>0</v>
      </c>
      <c r="V621" s="3" t="str">
        <f>d11B!V621</f>
        <v>NA</v>
      </c>
      <c r="W621" s="3" t="str">
        <f>d11B!W621</f>
        <v>NA</v>
      </c>
      <c r="X621" s="3" t="b">
        <f>d11B!X621</f>
        <v>0</v>
      </c>
      <c r="Y621" s="3" t="str">
        <f>d11B!Y621</f>
        <v>added age uncertainty based on LR04</v>
      </c>
      <c r="Z621" s="3">
        <f>d11B!Z621</f>
        <v>668</v>
      </c>
    </row>
    <row r="622" spans="1:26">
      <c r="A622" s="3" t="str">
        <f>d11B!A622</f>
        <v>boron isotopes</v>
      </c>
      <c r="B622" s="3" t="str">
        <f>d11B!B622</f>
        <v>Dyez</v>
      </c>
      <c r="C622" s="3">
        <f>d11B!C622</f>
        <v>2018</v>
      </c>
      <c r="D622" s="3" t="str">
        <f>d11B!D622</f>
        <v>10.1029/2018PA003349</v>
      </c>
      <c r="E622" s="3">
        <f>d11B!E622</f>
        <v>1753.1</v>
      </c>
      <c r="F622" s="3">
        <f>d11B!F622</f>
        <v>6</v>
      </c>
      <c r="G622" s="3">
        <f>d11B!G622</f>
        <v>6</v>
      </c>
      <c r="H622" s="3">
        <f>d11B!H622</f>
        <v>1.7530999999999999</v>
      </c>
      <c r="I622" s="3">
        <f>d11B!I622</f>
        <v>6.0000000000000001E-3</v>
      </c>
      <c r="J622" s="3">
        <f>d11B!J622</f>
        <v>6.0000000000000001E-3</v>
      </c>
      <c r="K622" s="3">
        <f>d11B!K622</f>
        <v>286.346</v>
      </c>
      <c r="L622" s="3">
        <f>d11B!L622</f>
        <v>33.462640974675004</v>
      </c>
      <c r="M622" s="3">
        <f>d11B!M622</f>
        <v>31.469735016361383</v>
      </c>
      <c r="N622" s="3" t="b">
        <f>d11B!N622</f>
        <v>0</v>
      </c>
      <c r="O622" s="3">
        <f>d11B!O622</f>
        <v>1</v>
      </c>
      <c r="P622" s="3" t="str">
        <f>d11B!P622</f>
        <v>all known sources of error have been quantified and/or sensitivity of the CO2 estimate to those sources is small</v>
      </c>
      <c r="Q622" s="3" t="str">
        <f>d11B!Q622</f>
        <v>NA</v>
      </c>
      <c r="R622" s="3" t="b">
        <f>d11B!R622</f>
        <v>1</v>
      </c>
      <c r="S622" s="3" t="str">
        <f>d11B!S622</f>
        <v>updated error calculation using per sample uncertainties</v>
      </c>
      <c r="T622" s="3" t="b">
        <f>d11B!T622</f>
        <v>1</v>
      </c>
      <c r="U622" s="3" t="b">
        <f>d11B!U622</f>
        <v>0</v>
      </c>
      <c r="V622" s="3" t="str">
        <f>d11B!V622</f>
        <v>NA</v>
      </c>
      <c r="W622" s="3" t="str">
        <f>d11B!W622</f>
        <v>NA</v>
      </c>
      <c r="X622" s="3" t="b">
        <f>d11B!X622</f>
        <v>0</v>
      </c>
      <c r="Y622" s="3" t="str">
        <f>d11B!Y622</f>
        <v>added age uncertainty based on LR04</v>
      </c>
      <c r="Z622" s="3">
        <f>d11B!Z622</f>
        <v>668</v>
      </c>
    </row>
    <row r="623" spans="1:26">
      <c r="A623" s="3" t="str">
        <f>d11B!A623</f>
        <v>boron isotopes</v>
      </c>
      <c r="B623" s="3" t="str">
        <f>d11B!B623</f>
        <v>Dyez</v>
      </c>
      <c r="C623" s="3">
        <f>d11B!C623</f>
        <v>2018</v>
      </c>
      <c r="D623" s="3" t="str">
        <f>d11B!D623</f>
        <v>10.1029/2018PA003349</v>
      </c>
      <c r="E623" s="3">
        <f>d11B!E623</f>
        <v>1779.6</v>
      </c>
      <c r="F623" s="3">
        <f>d11B!F623</f>
        <v>6</v>
      </c>
      <c r="G623" s="3">
        <f>d11B!G623</f>
        <v>6</v>
      </c>
      <c r="H623" s="3">
        <f>d11B!H623</f>
        <v>1.7795999999999998</v>
      </c>
      <c r="I623" s="3">
        <f>d11B!I623</f>
        <v>6.0000000000000001E-3</v>
      </c>
      <c r="J623" s="3">
        <f>d11B!J623</f>
        <v>6.0000000000000001E-3</v>
      </c>
      <c r="K623" s="3">
        <f>d11B!K623</f>
        <v>224.38300000000001</v>
      </c>
      <c r="L623" s="3">
        <f>d11B!L623</f>
        <v>25.633605657417746</v>
      </c>
      <c r="M623" s="3">
        <f>d11B!M623</f>
        <v>24.448100294296907</v>
      </c>
      <c r="N623" s="3" t="b">
        <f>d11B!N623</f>
        <v>0</v>
      </c>
      <c r="O623" s="3">
        <f>d11B!O623</f>
        <v>1</v>
      </c>
      <c r="P623" s="3" t="str">
        <f>d11B!P623</f>
        <v>all known sources of error have been quantified and/or sensitivity of the CO2 estimate to those sources is small</v>
      </c>
      <c r="Q623" s="3" t="str">
        <f>d11B!Q623</f>
        <v>NA</v>
      </c>
      <c r="R623" s="3" t="b">
        <f>d11B!R623</f>
        <v>1</v>
      </c>
      <c r="S623" s="3" t="str">
        <f>d11B!S623</f>
        <v>updated error calculation using per sample uncertainties</v>
      </c>
      <c r="T623" s="3" t="b">
        <f>d11B!T623</f>
        <v>1</v>
      </c>
      <c r="U623" s="3" t="b">
        <f>d11B!U623</f>
        <v>0</v>
      </c>
      <c r="V623" s="3" t="str">
        <f>d11B!V623</f>
        <v>NA</v>
      </c>
      <c r="W623" s="3" t="str">
        <f>d11B!W623</f>
        <v>NA</v>
      </c>
      <c r="X623" s="3" t="b">
        <f>d11B!X623</f>
        <v>0</v>
      </c>
      <c r="Y623" s="3" t="str">
        <f>d11B!Y623</f>
        <v>added age uncertainty based on LR04</v>
      </c>
      <c r="Z623" s="3">
        <f>d11B!Z623</f>
        <v>668</v>
      </c>
    </row>
    <row r="624" spans="1:26">
      <c r="A624" s="3" t="str">
        <f>d11B!A624</f>
        <v>boron isotopes</v>
      </c>
      <c r="B624" s="3" t="str">
        <f>d11B!B624</f>
        <v>Dyez</v>
      </c>
      <c r="C624" s="3">
        <f>d11B!C624</f>
        <v>2018</v>
      </c>
      <c r="D624" s="3" t="str">
        <f>d11B!D624</f>
        <v>10.1029/2018PA003349</v>
      </c>
      <c r="E624" s="3">
        <f>d11B!E624</f>
        <v>1975.1320000000001</v>
      </c>
      <c r="F624" s="3">
        <f>d11B!F624</f>
        <v>6</v>
      </c>
      <c r="G624" s="3">
        <f>d11B!G624</f>
        <v>6</v>
      </c>
      <c r="H624" s="3">
        <f>d11B!H624</f>
        <v>1.9751320000000001</v>
      </c>
      <c r="I624" s="3">
        <f>d11B!I624</f>
        <v>6.0000000000000001E-3</v>
      </c>
      <c r="J624" s="3">
        <f>d11B!J624</f>
        <v>6.0000000000000001E-3</v>
      </c>
      <c r="K624" s="3">
        <f>d11B!K624</f>
        <v>202.18299999999999</v>
      </c>
      <c r="L624" s="3">
        <f>d11B!L624</f>
        <v>28.253168070147474</v>
      </c>
      <c r="M624" s="3">
        <f>d11B!M624</f>
        <v>27.39655540391891</v>
      </c>
      <c r="N624" s="3" t="b">
        <f>d11B!N624</f>
        <v>0</v>
      </c>
      <c r="O624" s="3">
        <f>d11B!O624</f>
        <v>1</v>
      </c>
      <c r="P624" s="3" t="str">
        <f>d11B!P624</f>
        <v>all known sources of error have been quantified and/or sensitivity of the CO2 estimate to those sources is small</v>
      </c>
      <c r="Q624" s="3" t="str">
        <f>d11B!Q624</f>
        <v>NA</v>
      </c>
      <c r="R624" s="3" t="b">
        <f>d11B!R624</f>
        <v>1</v>
      </c>
      <c r="S624" s="3" t="str">
        <f>d11B!S624</f>
        <v>updated error calculation using per sample uncertainties</v>
      </c>
      <c r="T624" s="3" t="b">
        <f>d11B!T624</f>
        <v>1</v>
      </c>
      <c r="U624" s="3" t="b">
        <f>d11B!U624</f>
        <v>0</v>
      </c>
      <c r="V624" s="3" t="str">
        <f>d11B!V624</f>
        <v>NA</v>
      </c>
      <c r="W624" s="3" t="str">
        <f>d11B!W624</f>
        <v>NA</v>
      </c>
      <c r="X624" s="3" t="b">
        <f>d11B!X624</f>
        <v>0</v>
      </c>
      <c r="Y624" s="3" t="str">
        <f>d11B!Y624</f>
        <v>added age uncertainty based on LR04</v>
      </c>
      <c r="Z624" s="3">
        <f>d11B!Z624</f>
        <v>999</v>
      </c>
    </row>
    <row r="625" spans="1:26">
      <c r="A625" s="3" t="str">
        <f>d11B!A625</f>
        <v>boron isotopes</v>
      </c>
      <c r="B625" s="3" t="str">
        <f>d11B!B625</f>
        <v>Dyez</v>
      </c>
      <c r="C625" s="3">
        <f>d11B!C625</f>
        <v>2018</v>
      </c>
      <c r="D625" s="3" t="str">
        <f>d11B!D625</f>
        <v>10.1029/2018PA003349</v>
      </c>
      <c r="E625" s="3">
        <f>d11B!E625</f>
        <v>2026.5419999999999</v>
      </c>
      <c r="F625" s="3">
        <f>d11B!F625</f>
        <v>6</v>
      </c>
      <c r="G625" s="3">
        <f>d11B!G625</f>
        <v>6</v>
      </c>
      <c r="H625" s="3">
        <f>d11B!H625</f>
        <v>2.0265420000000001</v>
      </c>
      <c r="I625" s="3">
        <f>d11B!I625</f>
        <v>6.0000000000000001E-3</v>
      </c>
      <c r="J625" s="3">
        <f>d11B!J625</f>
        <v>6.0000000000000001E-3</v>
      </c>
      <c r="K625" s="3">
        <f>d11B!K625</f>
        <v>234.18</v>
      </c>
      <c r="L625" s="3">
        <f>d11B!L625</f>
        <v>32.537508048404675</v>
      </c>
      <c r="M625" s="3">
        <f>d11B!M625</f>
        <v>31.458524981314717</v>
      </c>
      <c r="N625" s="3" t="b">
        <f>d11B!N625</f>
        <v>0</v>
      </c>
      <c r="O625" s="3">
        <f>d11B!O625</f>
        <v>1</v>
      </c>
      <c r="P625" s="3" t="str">
        <f>d11B!P625</f>
        <v>all known sources of error have been quantified and/or sensitivity of the CO2 estimate to those sources is small</v>
      </c>
      <c r="Q625" s="3" t="str">
        <f>d11B!Q625</f>
        <v>NA</v>
      </c>
      <c r="R625" s="3" t="b">
        <f>d11B!R625</f>
        <v>1</v>
      </c>
      <c r="S625" s="3" t="str">
        <f>d11B!S625</f>
        <v>updated error calculation using per sample uncertainties</v>
      </c>
      <c r="T625" s="3" t="b">
        <f>d11B!T625</f>
        <v>1</v>
      </c>
      <c r="U625" s="3" t="b">
        <f>d11B!U625</f>
        <v>0</v>
      </c>
      <c r="V625" s="3" t="str">
        <f>d11B!V625</f>
        <v>NA</v>
      </c>
      <c r="W625" s="3" t="str">
        <f>d11B!W625</f>
        <v>NA</v>
      </c>
      <c r="X625" s="3" t="b">
        <f>d11B!X625</f>
        <v>0</v>
      </c>
      <c r="Y625" s="3" t="str">
        <f>d11B!Y625</f>
        <v>added age uncertainty based on LR04</v>
      </c>
      <c r="Z625" s="3">
        <f>d11B!Z625</f>
        <v>999</v>
      </c>
    </row>
    <row r="626" spans="1:26">
      <c r="A626" s="3" t="str">
        <f>d11B!A626</f>
        <v>boron isotopes</v>
      </c>
      <c r="B626" s="3" t="str">
        <f>d11B!B626</f>
        <v>Dyez</v>
      </c>
      <c r="C626" s="3">
        <f>d11B!C626</f>
        <v>2018</v>
      </c>
      <c r="D626" s="3" t="str">
        <f>d11B!D626</f>
        <v>10.1029/2018PA003349</v>
      </c>
      <c r="E626" s="3">
        <f>d11B!E626</f>
        <v>2078.0945449999999</v>
      </c>
      <c r="F626" s="3">
        <f>d11B!F626</f>
        <v>6</v>
      </c>
      <c r="G626" s="3">
        <f>d11B!G626</f>
        <v>6</v>
      </c>
      <c r="H626" s="3">
        <f>d11B!H626</f>
        <v>2.0780945449999999</v>
      </c>
      <c r="I626" s="3">
        <f>d11B!I626</f>
        <v>6.0000000000000001E-3</v>
      </c>
      <c r="J626" s="3">
        <f>d11B!J626</f>
        <v>6.0000000000000001E-3</v>
      </c>
      <c r="K626" s="3">
        <f>d11B!K626</f>
        <v>208.18600000000001</v>
      </c>
      <c r="L626" s="3">
        <f>d11B!L626</f>
        <v>29.93649760743563</v>
      </c>
      <c r="M626" s="3">
        <f>d11B!M626</f>
        <v>28.903465086387158</v>
      </c>
      <c r="N626" s="3" t="b">
        <f>d11B!N626</f>
        <v>0</v>
      </c>
      <c r="O626" s="3">
        <f>d11B!O626</f>
        <v>1</v>
      </c>
      <c r="P626" s="3" t="str">
        <f>d11B!P626</f>
        <v>all known sources of error have been quantified and/or sensitivity of the CO2 estimate to those sources is small</v>
      </c>
      <c r="Q626" s="3" t="str">
        <f>d11B!Q626</f>
        <v>NA</v>
      </c>
      <c r="R626" s="3" t="b">
        <f>d11B!R626</f>
        <v>1</v>
      </c>
      <c r="S626" s="3" t="str">
        <f>d11B!S626</f>
        <v>updated error calculation using per sample uncertainties</v>
      </c>
      <c r="T626" s="3" t="b">
        <f>d11B!T626</f>
        <v>1</v>
      </c>
      <c r="U626" s="3" t="b">
        <f>d11B!U626</f>
        <v>0</v>
      </c>
      <c r="V626" s="3" t="str">
        <f>d11B!V626</f>
        <v>NA</v>
      </c>
      <c r="W626" s="3" t="str">
        <f>d11B!W626</f>
        <v>NA</v>
      </c>
      <c r="X626" s="3" t="b">
        <f>d11B!X626</f>
        <v>0</v>
      </c>
      <c r="Y626" s="3" t="str">
        <f>d11B!Y626</f>
        <v>added age uncertainty based on LR04</v>
      </c>
      <c r="Z626" s="3">
        <f>d11B!Z626</f>
        <v>999</v>
      </c>
    </row>
    <row r="627" spans="1:26">
      <c r="A627" s="3" t="str">
        <f>d11B!A627</f>
        <v>boron isotopes</v>
      </c>
      <c r="B627" s="3" t="str">
        <f>d11B!B627</f>
        <v>Dyez</v>
      </c>
      <c r="C627" s="3">
        <f>d11B!C627</f>
        <v>2018</v>
      </c>
      <c r="D627" s="3" t="str">
        <f>d11B!D627</f>
        <v>10.1029/2018PA003349</v>
      </c>
      <c r="E627" s="3">
        <f>d11B!E627</f>
        <v>2161.0079999999998</v>
      </c>
      <c r="F627" s="3">
        <f>d11B!F627</f>
        <v>6</v>
      </c>
      <c r="G627" s="3">
        <f>d11B!G627</f>
        <v>6</v>
      </c>
      <c r="H627" s="3">
        <f>d11B!H627</f>
        <v>2.1610079999999998</v>
      </c>
      <c r="I627" s="3">
        <f>d11B!I627</f>
        <v>6.0000000000000001E-3</v>
      </c>
      <c r="J627" s="3">
        <f>d11B!J627</f>
        <v>6.0000000000000001E-3</v>
      </c>
      <c r="K627" s="3">
        <f>d11B!K627</f>
        <v>194.71600000000001</v>
      </c>
      <c r="L627" s="3">
        <f>d11B!L627</f>
        <v>28.126813523753434</v>
      </c>
      <c r="M627" s="3">
        <f>d11B!M627</f>
        <v>27.22318098606409</v>
      </c>
      <c r="N627" s="3" t="b">
        <f>d11B!N627</f>
        <v>0</v>
      </c>
      <c r="O627" s="3">
        <f>d11B!O627</f>
        <v>1</v>
      </c>
      <c r="P627" s="3" t="str">
        <f>d11B!P627</f>
        <v>all known sources of error have been quantified and/or sensitivity of the CO2 estimate to those sources is small</v>
      </c>
      <c r="Q627" s="3" t="str">
        <f>d11B!Q627</f>
        <v>NA</v>
      </c>
      <c r="R627" s="3" t="b">
        <f>d11B!R627</f>
        <v>1</v>
      </c>
      <c r="S627" s="3" t="str">
        <f>d11B!S627</f>
        <v>updated error calculation using per sample uncertainties</v>
      </c>
      <c r="T627" s="3" t="b">
        <f>d11B!T627</f>
        <v>1</v>
      </c>
      <c r="U627" s="3" t="b">
        <f>d11B!U627</f>
        <v>0</v>
      </c>
      <c r="V627" s="3" t="str">
        <f>d11B!V627</f>
        <v>NA</v>
      </c>
      <c r="W627" s="3" t="str">
        <f>d11B!W627</f>
        <v>NA</v>
      </c>
      <c r="X627" s="3" t="b">
        <f>d11B!X627</f>
        <v>0</v>
      </c>
      <c r="Y627" s="3" t="str">
        <f>d11B!Y627</f>
        <v>added age uncertainty based on LR04</v>
      </c>
      <c r="Z627" s="3">
        <f>d11B!Z627</f>
        <v>999</v>
      </c>
    </row>
    <row r="628" spans="1:26">
      <c r="A628" s="3" t="str">
        <f>d11B!A628</f>
        <v>boron isotopes</v>
      </c>
      <c r="B628" s="3" t="str">
        <f>d11B!B628</f>
        <v>Dyez</v>
      </c>
      <c r="C628" s="3">
        <f>d11B!C628</f>
        <v>2018</v>
      </c>
      <c r="D628" s="3" t="str">
        <f>d11B!D628</f>
        <v>10.1029/2018PA003349</v>
      </c>
      <c r="E628" s="3">
        <f>d11B!E628</f>
        <v>2166.038</v>
      </c>
      <c r="F628" s="3">
        <f>d11B!F628</f>
        <v>6</v>
      </c>
      <c r="G628" s="3">
        <f>d11B!G628</f>
        <v>6</v>
      </c>
      <c r="H628" s="3">
        <f>d11B!H628</f>
        <v>2.1660379999999999</v>
      </c>
      <c r="I628" s="3">
        <f>d11B!I628</f>
        <v>6.0000000000000001E-3</v>
      </c>
      <c r="J628" s="3">
        <f>d11B!J628</f>
        <v>6.0000000000000001E-3</v>
      </c>
      <c r="K628" s="3">
        <f>d11B!K628</f>
        <v>299.13799999999998</v>
      </c>
      <c r="L628" s="3">
        <f>d11B!L628</f>
        <v>43.427995763102004</v>
      </c>
      <c r="M628" s="3">
        <f>d11B!M628</f>
        <v>41.224464399188925</v>
      </c>
      <c r="N628" s="3" t="b">
        <f>d11B!N628</f>
        <v>0</v>
      </c>
      <c r="O628" s="3">
        <f>d11B!O628</f>
        <v>1</v>
      </c>
      <c r="P628" s="3" t="str">
        <f>d11B!P628</f>
        <v>all known sources of error have been quantified and/or sensitivity of the CO2 estimate to those sources is small</v>
      </c>
      <c r="Q628" s="3" t="str">
        <f>d11B!Q628</f>
        <v>NA</v>
      </c>
      <c r="R628" s="3" t="b">
        <f>d11B!R628</f>
        <v>1</v>
      </c>
      <c r="S628" s="3" t="str">
        <f>d11B!S628</f>
        <v>updated error calculation using per sample uncertainties</v>
      </c>
      <c r="T628" s="3" t="b">
        <f>d11B!T628</f>
        <v>1</v>
      </c>
      <c r="U628" s="3" t="b">
        <f>d11B!U628</f>
        <v>0</v>
      </c>
      <c r="V628" s="3" t="str">
        <f>d11B!V628</f>
        <v>NA</v>
      </c>
      <c r="W628" s="3" t="str">
        <f>d11B!W628</f>
        <v>NA</v>
      </c>
      <c r="X628" s="3" t="b">
        <f>d11B!X628</f>
        <v>0</v>
      </c>
      <c r="Y628" s="3" t="str">
        <f>d11B!Y628</f>
        <v>added age uncertainty based on LR04</v>
      </c>
      <c r="Z628" s="3">
        <f>d11B!Z628</f>
        <v>999</v>
      </c>
    </row>
    <row r="629" spans="1:26">
      <c r="A629" s="3" t="str">
        <f>d11B!A629</f>
        <v>boron isotopes</v>
      </c>
      <c r="B629" s="3" t="str">
        <f>d11B!B629</f>
        <v>Dyez</v>
      </c>
      <c r="C629" s="3">
        <f>d11B!C629</f>
        <v>2018</v>
      </c>
      <c r="D629" s="3" t="str">
        <f>d11B!D629</f>
        <v>10.1029/2018PA003349</v>
      </c>
      <c r="E629" s="3">
        <f>d11B!E629</f>
        <v>2201.944</v>
      </c>
      <c r="F629" s="3">
        <f>d11B!F629</f>
        <v>6</v>
      </c>
      <c r="G629" s="3">
        <f>d11B!G629</f>
        <v>6</v>
      </c>
      <c r="H629" s="3">
        <f>d11B!H629</f>
        <v>2.2019440000000001</v>
      </c>
      <c r="I629" s="3">
        <f>d11B!I629</f>
        <v>6.0000000000000001E-3</v>
      </c>
      <c r="J629" s="3">
        <f>d11B!J629</f>
        <v>6.0000000000000001E-3</v>
      </c>
      <c r="K629" s="3">
        <f>d11B!K629</f>
        <v>307.60199999999998</v>
      </c>
      <c r="L629" s="3">
        <f>d11B!L629</f>
        <v>44.172442880148758</v>
      </c>
      <c r="M629" s="3">
        <f>d11B!M629</f>
        <v>41.849810835892612</v>
      </c>
      <c r="N629" s="3" t="b">
        <f>d11B!N629</f>
        <v>0</v>
      </c>
      <c r="O629" s="3">
        <f>d11B!O629</f>
        <v>1</v>
      </c>
      <c r="P629" s="3" t="str">
        <f>d11B!P629</f>
        <v>all known sources of error have been quantified and/or sensitivity of the CO2 estimate to those sources is small</v>
      </c>
      <c r="Q629" s="3" t="str">
        <f>d11B!Q629</f>
        <v>NA</v>
      </c>
      <c r="R629" s="3" t="b">
        <f>d11B!R629</f>
        <v>1</v>
      </c>
      <c r="S629" s="3" t="str">
        <f>d11B!S629</f>
        <v>updated error calculation using per sample uncertainties</v>
      </c>
      <c r="T629" s="3" t="b">
        <f>d11B!T629</f>
        <v>1</v>
      </c>
      <c r="U629" s="3" t="b">
        <f>d11B!U629</f>
        <v>0</v>
      </c>
      <c r="V629" s="3" t="str">
        <f>d11B!V629</f>
        <v>NA</v>
      </c>
      <c r="W629" s="3" t="str">
        <f>d11B!W629</f>
        <v>NA</v>
      </c>
      <c r="X629" s="3" t="b">
        <f>d11B!X629</f>
        <v>0</v>
      </c>
      <c r="Y629" s="3" t="str">
        <f>d11B!Y629</f>
        <v>added age uncertainty based on LR04</v>
      </c>
      <c r="Z629" s="3">
        <f>d11B!Z629</f>
        <v>999</v>
      </c>
    </row>
    <row r="630" spans="1:26">
      <c r="A630" s="3" t="str">
        <f>d11B!A630</f>
        <v>boron isotopes</v>
      </c>
      <c r="B630" s="3" t="str">
        <f>d11B!B630</f>
        <v>Dyez</v>
      </c>
      <c r="C630" s="3">
        <f>d11B!C630</f>
        <v>2018</v>
      </c>
      <c r="D630" s="3" t="str">
        <f>d11B!D630</f>
        <v>10.1029/2018PA003349</v>
      </c>
      <c r="E630" s="3">
        <f>d11B!E630</f>
        <v>2304.672</v>
      </c>
      <c r="F630" s="3">
        <f>d11B!F630</f>
        <v>6</v>
      </c>
      <c r="G630" s="3">
        <f>d11B!G630</f>
        <v>6</v>
      </c>
      <c r="H630" s="3">
        <f>d11B!H630</f>
        <v>2.3046720000000001</v>
      </c>
      <c r="I630" s="3">
        <f>d11B!I630</f>
        <v>6.0000000000000001E-3</v>
      </c>
      <c r="J630" s="3">
        <f>d11B!J630</f>
        <v>6.0000000000000001E-3</v>
      </c>
      <c r="K630" s="3">
        <f>d11B!K630</f>
        <v>210.26400000000001</v>
      </c>
      <c r="L630" s="3">
        <f>d11B!L630</f>
        <v>30.149195976012347</v>
      </c>
      <c r="M630" s="3">
        <f>d11B!M630</f>
        <v>29.13389791977724</v>
      </c>
      <c r="N630" s="3" t="b">
        <f>d11B!N630</f>
        <v>0</v>
      </c>
      <c r="O630" s="3">
        <f>d11B!O630</f>
        <v>1</v>
      </c>
      <c r="P630" s="3" t="str">
        <f>d11B!P630</f>
        <v>all known sources of error have been quantified and/or sensitivity of the CO2 estimate to those sources is small</v>
      </c>
      <c r="Q630" s="3" t="str">
        <f>d11B!Q630</f>
        <v>NA</v>
      </c>
      <c r="R630" s="3" t="b">
        <f>d11B!R630</f>
        <v>1</v>
      </c>
      <c r="S630" s="3" t="str">
        <f>d11B!S630</f>
        <v>updated error calculation using per sample uncertainties</v>
      </c>
      <c r="T630" s="3" t="b">
        <f>d11B!T630</f>
        <v>1</v>
      </c>
      <c r="U630" s="3" t="b">
        <f>d11B!U630</f>
        <v>0</v>
      </c>
      <c r="V630" s="3" t="str">
        <f>d11B!V630</f>
        <v>NA</v>
      </c>
      <c r="W630" s="3" t="str">
        <f>d11B!W630</f>
        <v>NA</v>
      </c>
      <c r="X630" s="3" t="b">
        <f>d11B!X630</f>
        <v>0</v>
      </c>
      <c r="Y630" s="3" t="str">
        <f>d11B!Y630</f>
        <v>added age uncertainty based on LR04</v>
      </c>
      <c r="Z630" s="3">
        <f>d11B!Z630</f>
        <v>999</v>
      </c>
    </row>
    <row r="631" spans="1:26">
      <c r="A631" s="3" t="str">
        <f>d11B!A631</f>
        <v>boron isotopes</v>
      </c>
      <c r="B631" s="3" t="str">
        <f>d11B!B631</f>
        <v>Dyez</v>
      </c>
      <c r="C631" s="3">
        <f>d11B!C631</f>
        <v>2018</v>
      </c>
      <c r="D631" s="3" t="str">
        <f>d11B!D631</f>
        <v>10.1029/2018PA003349</v>
      </c>
      <c r="E631" s="3">
        <f>d11B!E631</f>
        <v>2502.9360000000001</v>
      </c>
      <c r="F631" s="3">
        <f>d11B!F631</f>
        <v>6</v>
      </c>
      <c r="G631" s="3">
        <f>d11B!G631</f>
        <v>6</v>
      </c>
      <c r="H631" s="3">
        <f>d11B!H631</f>
        <v>2.502936</v>
      </c>
      <c r="I631" s="3">
        <f>d11B!I631</f>
        <v>6.0000000000000001E-3</v>
      </c>
      <c r="J631" s="3">
        <f>d11B!J631</f>
        <v>6.0000000000000001E-3</v>
      </c>
      <c r="K631" s="3">
        <f>d11B!K631</f>
        <v>289.31700000000001</v>
      </c>
      <c r="L631" s="3">
        <f>d11B!L631</f>
        <v>41.599614072729089</v>
      </c>
      <c r="M631" s="3">
        <f>d11B!M631</f>
        <v>39.641089086956228</v>
      </c>
      <c r="N631" s="3" t="b">
        <f>d11B!N631</f>
        <v>0</v>
      </c>
      <c r="O631" s="3">
        <f>d11B!O631</f>
        <v>1</v>
      </c>
      <c r="P631" s="3" t="str">
        <f>d11B!P631</f>
        <v>all known sources of error have been quantified and/or sensitivity of the CO2 estimate to those sources is small</v>
      </c>
      <c r="Q631" s="3" t="str">
        <f>d11B!Q631</f>
        <v>NA</v>
      </c>
      <c r="R631" s="3" t="b">
        <f>d11B!R631</f>
        <v>1</v>
      </c>
      <c r="S631" s="3" t="str">
        <f>d11B!S631</f>
        <v>updated error calculation using per sample uncertainties</v>
      </c>
      <c r="T631" s="3" t="b">
        <f>d11B!T631</f>
        <v>1</v>
      </c>
      <c r="U631" s="3" t="b">
        <f>d11B!U631</f>
        <v>0</v>
      </c>
      <c r="V631" s="3" t="str">
        <f>d11B!V631</f>
        <v>NA</v>
      </c>
      <c r="W631" s="3" t="str">
        <f>d11B!W631</f>
        <v>NA</v>
      </c>
      <c r="X631" s="3" t="b">
        <f>d11B!X631</f>
        <v>0</v>
      </c>
      <c r="Y631" s="3" t="str">
        <f>d11B!Y631</f>
        <v>added age uncertainty based on LR04</v>
      </c>
      <c r="Z631" s="3">
        <f>d11B!Z631</f>
        <v>999</v>
      </c>
    </row>
    <row r="632" spans="1:26">
      <c r="A632" s="3" t="str">
        <f>d11B!A632</f>
        <v>boron isotopes</v>
      </c>
      <c r="B632" s="3" t="str">
        <f>d11B!B632</f>
        <v>Dyez</v>
      </c>
      <c r="C632" s="3">
        <f>d11B!C632</f>
        <v>2018</v>
      </c>
      <c r="D632" s="3" t="str">
        <f>d11B!D632</f>
        <v>10.1029/2018PA003349</v>
      </c>
      <c r="E632" s="3">
        <f>d11B!E632</f>
        <v>2558.5770000000002</v>
      </c>
      <c r="F632" s="3">
        <f>d11B!F632</f>
        <v>6</v>
      </c>
      <c r="G632" s="3">
        <f>d11B!G632</f>
        <v>6</v>
      </c>
      <c r="H632" s="3">
        <f>d11B!H632</f>
        <v>2.5585770000000001</v>
      </c>
      <c r="I632" s="3">
        <f>d11B!I632</f>
        <v>6.0000000000000001E-3</v>
      </c>
      <c r="J632" s="3">
        <f>d11B!J632</f>
        <v>6.0000000000000001E-3</v>
      </c>
      <c r="K632" s="3">
        <f>d11B!K632</f>
        <v>242.64499999999998</v>
      </c>
      <c r="L632" s="3">
        <f>d11B!L632</f>
        <v>36.909229455516972</v>
      </c>
      <c r="M632" s="3">
        <f>d11B!M632</f>
        <v>35.296041251109131</v>
      </c>
      <c r="N632" s="3" t="b">
        <f>d11B!N632</f>
        <v>0</v>
      </c>
      <c r="O632" s="3">
        <f>d11B!O632</f>
        <v>1</v>
      </c>
      <c r="P632" s="3" t="str">
        <f>d11B!P632</f>
        <v>all known sources of error have been quantified and/or sensitivity of the CO2 estimate to those sources is small</v>
      </c>
      <c r="Q632" s="3" t="str">
        <f>d11B!Q632</f>
        <v>NA</v>
      </c>
      <c r="R632" s="3" t="b">
        <f>d11B!R632</f>
        <v>1</v>
      </c>
      <c r="S632" s="3" t="str">
        <f>d11B!S632</f>
        <v>updated error calculation using per sample uncertainties</v>
      </c>
      <c r="T632" s="3" t="b">
        <f>d11B!T632</f>
        <v>1</v>
      </c>
      <c r="U632" s="3" t="b">
        <f>d11B!U632</f>
        <v>0</v>
      </c>
      <c r="V632" s="3" t="str">
        <f>d11B!V632</f>
        <v>NA</v>
      </c>
      <c r="W632" s="3" t="str">
        <f>d11B!W632</f>
        <v>NA</v>
      </c>
      <c r="X632" s="3" t="b">
        <f>d11B!X632</f>
        <v>0</v>
      </c>
      <c r="Y632" s="3" t="str">
        <f>d11B!Y632</f>
        <v>added age uncertainty based on LR04</v>
      </c>
      <c r="Z632" s="3">
        <f>d11B!Z632</f>
        <v>999</v>
      </c>
    </row>
    <row r="633" spans="1:26">
      <c r="A633" s="3" t="str">
        <f>d11B!A633</f>
        <v>boron isotopes</v>
      </c>
      <c r="B633" s="3" t="str">
        <f>d11B!B633</f>
        <v>Dyez</v>
      </c>
      <c r="C633" s="3">
        <f>d11B!C633</f>
        <v>2018</v>
      </c>
      <c r="D633" s="3" t="str">
        <f>d11B!D633</f>
        <v>10.1029/2018PA003349</v>
      </c>
      <c r="E633" s="3">
        <f>d11B!E633</f>
        <v>2600.8620000000001</v>
      </c>
      <c r="F633" s="3">
        <f>d11B!F633</f>
        <v>6</v>
      </c>
      <c r="G633" s="3">
        <f>d11B!G633</f>
        <v>6</v>
      </c>
      <c r="H633" s="3">
        <f>d11B!H633</f>
        <v>2.6008620000000002</v>
      </c>
      <c r="I633" s="3">
        <f>d11B!I633</f>
        <v>6.0000000000000001E-3</v>
      </c>
      <c r="J633" s="3">
        <f>d11B!J633</f>
        <v>6.0000000000000001E-3</v>
      </c>
      <c r="K633" s="3">
        <f>d11B!K633</f>
        <v>201.37100000000001</v>
      </c>
      <c r="L633" s="3">
        <f>d11B!L633</f>
        <v>28.427863620047127</v>
      </c>
      <c r="M633" s="3">
        <f>d11B!M633</f>
        <v>27.505841161469689</v>
      </c>
      <c r="N633" s="3" t="b">
        <f>d11B!N633</f>
        <v>0</v>
      </c>
      <c r="O633" s="3">
        <f>d11B!O633</f>
        <v>1</v>
      </c>
      <c r="P633" s="3" t="str">
        <f>d11B!P633</f>
        <v>all known sources of error have been quantified and/or sensitivity of the CO2 estimate to those sources is small</v>
      </c>
      <c r="Q633" s="3" t="str">
        <f>d11B!Q633</f>
        <v>NA</v>
      </c>
      <c r="R633" s="3" t="b">
        <f>d11B!R633</f>
        <v>1</v>
      </c>
      <c r="S633" s="3" t="str">
        <f>d11B!S633</f>
        <v>updated error calculation using per sample uncertainties</v>
      </c>
      <c r="T633" s="3" t="b">
        <f>d11B!T633</f>
        <v>1</v>
      </c>
      <c r="U633" s="3" t="b">
        <f>d11B!U633</f>
        <v>0</v>
      </c>
      <c r="V633" s="3" t="str">
        <f>d11B!V633</f>
        <v>NA</v>
      </c>
      <c r="W633" s="3" t="str">
        <f>d11B!W633</f>
        <v>NA</v>
      </c>
      <c r="X633" s="3" t="b">
        <f>d11B!X633</f>
        <v>0</v>
      </c>
      <c r="Y633" s="3" t="str">
        <f>d11B!Y633</f>
        <v>added age uncertainty based on LR04</v>
      </c>
      <c r="Z633" s="3">
        <f>d11B!Z633</f>
        <v>999</v>
      </c>
    </row>
    <row r="634" spans="1:26">
      <c r="A634" s="3" t="str">
        <f>d11B!A634</f>
        <v>boron isotopes</v>
      </c>
      <c r="B634" s="3" t="str">
        <f>d11B!B634</f>
        <v>Dyez</v>
      </c>
      <c r="C634" s="3">
        <f>d11B!C634</f>
        <v>2018</v>
      </c>
      <c r="D634" s="3" t="str">
        <f>d11B!D634</f>
        <v>10.1029/2018PA003349</v>
      </c>
      <c r="E634" s="3">
        <f>d11B!E634</f>
        <v>2685.473</v>
      </c>
      <c r="F634" s="3">
        <f>d11B!F634</f>
        <v>6</v>
      </c>
      <c r="G634" s="3">
        <f>d11B!G634</f>
        <v>6</v>
      </c>
      <c r="H634" s="3">
        <f>d11B!H634</f>
        <v>2.685473</v>
      </c>
      <c r="I634" s="3">
        <f>d11B!I634</f>
        <v>6.0000000000000001E-3</v>
      </c>
      <c r="J634" s="3">
        <f>d11B!J634</f>
        <v>6.0000000000000001E-3</v>
      </c>
      <c r="K634" s="3">
        <f>d11B!K634</f>
        <v>195.24600000000001</v>
      </c>
      <c r="L634" s="3">
        <f>d11B!L634</f>
        <v>30.107167634966899</v>
      </c>
      <c r="M634" s="3">
        <f>d11B!M634</f>
        <v>28.898585968867092</v>
      </c>
      <c r="N634" s="3" t="b">
        <f>d11B!N634</f>
        <v>0</v>
      </c>
      <c r="O634" s="3">
        <f>d11B!O634</f>
        <v>1</v>
      </c>
      <c r="P634" s="3" t="str">
        <f>d11B!P634</f>
        <v>all known sources of error have been quantified and/or sensitivity of the CO2 estimate to those sources is small</v>
      </c>
      <c r="Q634" s="3" t="str">
        <f>d11B!Q634</f>
        <v>NA</v>
      </c>
      <c r="R634" s="3" t="b">
        <f>d11B!R634</f>
        <v>1</v>
      </c>
      <c r="S634" s="3" t="str">
        <f>d11B!S634</f>
        <v>updated error calculation using per sample uncertainties</v>
      </c>
      <c r="T634" s="3" t="b">
        <f>d11B!T634</f>
        <v>1</v>
      </c>
      <c r="U634" s="3" t="b">
        <f>d11B!U634</f>
        <v>0</v>
      </c>
      <c r="V634" s="3" t="str">
        <f>d11B!V634</f>
        <v>NA</v>
      </c>
      <c r="W634" s="3" t="str">
        <f>d11B!W634</f>
        <v>NA</v>
      </c>
      <c r="X634" s="3" t="b">
        <f>d11B!X634</f>
        <v>0</v>
      </c>
      <c r="Y634" s="3" t="str">
        <f>d11B!Y634</f>
        <v>added age uncertainty based on LR04</v>
      </c>
      <c r="Z634" s="3">
        <f>d11B!Z634</f>
        <v>999</v>
      </c>
    </row>
    <row r="635" spans="1:26">
      <c r="A635" s="3" t="str">
        <f>d11B!A635</f>
        <v>boron isotopes</v>
      </c>
      <c r="B635" s="3" t="str">
        <f>d11B!B635</f>
        <v>Dyez</v>
      </c>
      <c r="C635" s="3">
        <f>d11B!C635</f>
        <v>2018</v>
      </c>
      <c r="D635" s="3" t="str">
        <f>d11B!D635</f>
        <v>10.1029/2018PA003349</v>
      </c>
      <c r="E635" s="3">
        <f>d11B!E635</f>
        <v>2702.2249999999999</v>
      </c>
      <c r="F635" s="3">
        <f>d11B!F635</f>
        <v>6</v>
      </c>
      <c r="G635" s="3">
        <f>d11B!G635</f>
        <v>6</v>
      </c>
      <c r="H635" s="3">
        <f>d11B!H635</f>
        <v>2.7022249999999999</v>
      </c>
      <c r="I635" s="3">
        <f>d11B!I635</f>
        <v>6.0000000000000001E-3</v>
      </c>
      <c r="J635" s="3">
        <f>d11B!J635</f>
        <v>6.0000000000000001E-3</v>
      </c>
      <c r="K635" s="3">
        <f>d11B!K635</f>
        <v>278.58699999999999</v>
      </c>
      <c r="L635" s="3">
        <f>d11B!L635</f>
        <v>41.664488884420535</v>
      </c>
      <c r="M635" s="3">
        <f>d11B!M635</f>
        <v>39.545226955980382</v>
      </c>
      <c r="N635" s="3" t="b">
        <f>d11B!N635</f>
        <v>0</v>
      </c>
      <c r="O635" s="3">
        <f>d11B!O635</f>
        <v>1</v>
      </c>
      <c r="P635" s="3" t="str">
        <f>d11B!P635</f>
        <v>all known sources of error have been quantified and/or sensitivity of the CO2 estimate to those sources is small</v>
      </c>
      <c r="Q635" s="3" t="str">
        <f>d11B!Q635</f>
        <v>NA</v>
      </c>
      <c r="R635" s="3" t="b">
        <f>d11B!R635</f>
        <v>1</v>
      </c>
      <c r="S635" s="3" t="str">
        <f>d11B!S635</f>
        <v>updated error calculation using per sample uncertainties</v>
      </c>
      <c r="T635" s="3" t="b">
        <f>d11B!T635</f>
        <v>1</v>
      </c>
      <c r="U635" s="3" t="b">
        <f>d11B!U635</f>
        <v>0</v>
      </c>
      <c r="V635" s="3" t="str">
        <f>d11B!V635</f>
        <v>NA</v>
      </c>
      <c r="W635" s="3" t="str">
        <f>d11B!W635</f>
        <v>NA</v>
      </c>
      <c r="X635" s="3" t="b">
        <f>d11B!X635</f>
        <v>0</v>
      </c>
      <c r="Y635" s="3" t="str">
        <f>d11B!Y635</f>
        <v>added age uncertainty based on LR04</v>
      </c>
      <c r="Z635" s="3">
        <f>d11B!Z635</f>
        <v>999</v>
      </c>
    </row>
    <row r="636" spans="1:26">
      <c r="A636" s="3" t="str">
        <f>d11B!A636</f>
        <v>boron isotopes</v>
      </c>
      <c r="B636" s="3" t="str">
        <f>d11B!B636</f>
        <v>Dyez</v>
      </c>
      <c r="C636" s="3">
        <f>d11B!C636</f>
        <v>2018</v>
      </c>
      <c r="D636" s="3" t="str">
        <f>d11B!D636</f>
        <v>10.1029/2018PA003349</v>
      </c>
      <c r="E636" s="3">
        <f>d11B!E636</f>
        <v>2705.51</v>
      </c>
      <c r="F636" s="3">
        <f>d11B!F636</f>
        <v>6</v>
      </c>
      <c r="G636" s="3">
        <f>d11B!G636</f>
        <v>6</v>
      </c>
      <c r="H636" s="3">
        <f>d11B!H636</f>
        <v>2.7055100000000003</v>
      </c>
      <c r="I636" s="3">
        <f>d11B!I636</f>
        <v>6.0000000000000001E-3</v>
      </c>
      <c r="J636" s="3">
        <f>d11B!J636</f>
        <v>6.0000000000000001E-3</v>
      </c>
      <c r="K636" s="3">
        <f>d11B!K636</f>
        <v>267.91500000000002</v>
      </c>
      <c r="L636" s="3">
        <f>d11B!L636</f>
        <v>38.618289565955607</v>
      </c>
      <c r="M636" s="3">
        <f>d11B!M636</f>
        <v>36.876749517819547</v>
      </c>
      <c r="N636" s="3" t="b">
        <f>d11B!N636</f>
        <v>0</v>
      </c>
      <c r="O636" s="3">
        <f>d11B!O636</f>
        <v>1</v>
      </c>
      <c r="P636" s="3" t="str">
        <f>d11B!P636</f>
        <v>all known sources of error have been quantified and/or sensitivity of the CO2 estimate to those sources is small</v>
      </c>
      <c r="Q636" s="3" t="str">
        <f>d11B!Q636</f>
        <v>NA</v>
      </c>
      <c r="R636" s="3" t="b">
        <f>d11B!R636</f>
        <v>1</v>
      </c>
      <c r="S636" s="3" t="str">
        <f>d11B!S636</f>
        <v>updated error calculation using per sample uncertainties</v>
      </c>
      <c r="T636" s="3" t="b">
        <f>d11B!T636</f>
        <v>1</v>
      </c>
      <c r="U636" s="3" t="b">
        <f>d11B!U636</f>
        <v>0</v>
      </c>
      <c r="V636" s="3" t="str">
        <f>d11B!V636</f>
        <v>NA</v>
      </c>
      <c r="W636" s="3" t="str">
        <f>d11B!W636</f>
        <v>NA</v>
      </c>
      <c r="X636" s="3" t="b">
        <f>d11B!X636</f>
        <v>0</v>
      </c>
      <c r="Y636" s="3" t="str">
        <f>d11B!Y636</f>
        <v>added age uncertainty based on LR04</v>
      </c>
      <c r="Z636" s="3">
        <f>d11B!Z636</f>
        <v>999</v>
      </c>
    </row>
    <row r="637" spans="1:26">
      <c r="A637" s="3" t="str">
        <f>d11B!A637</f>
        <v>boron isotopes</v>
      </c>
      <c r="B637" s="3" t="str">
        <f>d11B!B637</f>
        <v>Dyez</v>
      </c>
      <c r="C637" s="3">
        <f>d11B!C637</f>
        <v>2018</v>
      </c>
      <c r="D637" s="3" t="str">
        <f>d11B!D637</f>
        <v>10.1029/2018PA003349</v>
      </c>
      <c r="E637" s="3">
        <f>d11B!E637</f>
        <v>2708.1120000000001</v>
      </c>
      <c r="F637" s="3">
        <f>d11B!F637</f>
        <v>6</v>
      </c>
      <c r="G637" s="3">
        <f>d11B!G637</f>
        <v>6</v>
      </c>
      <c r="H637" s="3">
        <f>d11B!H637</f>
        <v>2.7081120000000003</v>
      </c>
      <c r="I637" s="3">
        <f>d11B!I637</f>
        <v>6.0000000000000001E-3</v>
      </c>
      <c r="J637" s="3">
        <f>d11B!J637</f>
        <v>6.0000000000000001E-3</v>
      </c>
      <c r="K637" s="3">
        <f>d11B!K637</f>
        <v>223.797</v>
      </c>
      <c r="L637" s="3">
        <f>d11B!L637</f>
        <v>32.309394655424931</v>
      </c>
      <c r="M637" s="3">
        <f>d11B!M637</f>
        <v>31.11812537734238</v>
      </c>
      <c r="N637" s="3" t="b">
        <f>d11B!N637</f>
        <v>0</v>
      </c>
      <c r="O637" s="3">
        <f>d11B!O637</f>
        <v>1</v>
      </c>
      <c r="P637" s="3" t="str">
        <f>d11B!P637</f>
        <v>all known sources of error have been quantified and/or sensitivity of the CO2 estimate to those sources is small</v>
      </c>
      <c r="Q637" s="3" t="str">
        <f>d11B!Q637</f>
        <v>NA</v>
      </c>
      <c r="R637" s="3" t="b">
        <f>d11B!R637</f>
        <v>1</v>
      </c>
      <c r="S637" s="3" t="str">
        <f>d11B!S637</f>
        <v>updated error calculation using per sample uncertainties</v>
      </c>
      <c r="T637" s="3" t="b">
        <f>d11B!T637</f>
        <v>1</v>
      </c>
      <c r="U637" s="3" t="b">
        <f>d11B!U637</f>
        <v>0</v>
      </c>
      <c r="V637" s="3" t="str">
        <f>d11B!V637</f>
        <v>NA</v>
      </c>
      <c r="W637" s="3" t="str">
        <f>d11B!W637</f>
        <v>NA</v>
      </c>
      <c r="X637" s="3" t="b">
        <f>d11B!X637</f>
        <v>0</v>
      </c>
      <c r="Y637" s="3" t="str">
        <f>d11B!Y637</f>
        <v>added age uncertainty based on LR04</v>
      </c>
      <c r="Z637" s="3">
        <f>d11B!Z637</f>
        <v>999</v>
      </c>
    </row>
    <row r="638" spans="1:26">
      <c r="A638" s="3" t="str">
        <f>d11B!A638</f>
        <v>boron isotopes</v>
      </c>
      <c r="B638" s="3" t="str">
        <f>d11B!B638</f>
        <v>Dyez</v>
      </c>
      <c r="C638" s="3">
        <f>d11B!C638</f>
        <v>2018</v>
      </c>
      <c r="D638" s="3" t="str">
        <f>d11B!D638</f>
        <v>10.1029/2018PA003349</v>
      </c>
      <c r="E638" s="3">
        <f>d11B!E638</f>
        <v>2710.4639999999999</v>
      </c>
      <c r="F638" s="3">
        <f>d11B!F638</f>
        <v>6</v>
      </c>
      <c r="G638" s="3">
        <f>d11B!G638</f>
        <v>6</v>
      </c>
      <c r="H638" s="3">
        <f>d11B!H638</f>
        <v>2.710464</v>
      </c>
      <c r="I638" s="3">
        <f>d11B!I638</f>
        <v>6.0000000000000001E-3</v>
      </c>
      <c r="J638" s="3">
        <f>d11B!J638</f>
        <v>6.0000000000000001E-3</v>
      </c>
      <c r="K638" s="3">
        <f>d11B!K638</f>
        <v>287.53800000000001</v>
      </c>
      <c r="L638" s="3">
        <f>d11B!L638</f>
        <v>83.069538412103867</v>
      </c>
      <c r="M638" s="3">
        <f>d11B!M638</f>
        <v>68.022772289873643</v>
      </c>
      <c r="N638" s="3" t="b">
        <f>d11B!N638</f>
        <v>0</v>
      </c>
      <c r="O638" s="3">
        <f>d11B!O638</f>
        <v>1</v>
      </c>
      <c r="P638" s="3" t="str">
        <f>d11B!P638</f>
        <v>all known sources of error have been quantified and/or sensitivity of the CO2 estimate to those sources is small</v>
      </c>
      <c r="Q638" s="3" t="str">
        <f>d11B!Q638</f>
        <v>NA</v>
      </c>
      <c r="R638" s="3" t="b">
        <f>d11B!R638</f>
        <v>1</v>
      </c>
      <c r="S638" s="3" t="str">
        <f>d11B!S638</f>
        <v>updated error calculation using per sample uncertainties</v>
      </c>
      <c r="T638" s="3" t="b">
        <f>d11B!T638</f>
        <v>1</v>
      </c>
      <c r="U638" s="3" t="b">
        <f>d11B!U638</f>
        <v>0</v>
      </c>
      <c r="V638" s="3" t="str">
        <f>d11B!V638</f>
        <v>NA</v>
      </c>
      <c r="W638" s="3" t="str">
        <f>d11B!W638</f>
        <v>NA</v>
      </c>
      <c r="X638" s="3" t="b">
        <f>d11B!X638</f>
        <v>0</v>
      </c>
      <c r="Y638" s="3" t="str">
        <f>d11B!Y638</f>
        <v>added age uncertainty based on LR04</v>
      </c>
      <c r="Z638" s="3">
        <f>d11B!Z638</f>
        <v>999</v>
      </c>
    </row>
    <row r="639" spans="1:26">
      <c r="A639" s="3" t="str">
        <f>d11B!A639</f>
        <v>boron isotopes</v>
      </c>
      <c r="B639" s="3" t="str">
        <f>d11B!B639</f>
        <v>Dyez</v>
      </c>
      <c r="C639" s="3">
        <f>d11B!C639</f>
        <v>2018</v>
      </c>
      <c r="D639" s="3" t="str">
        <f>d11B!D639</f>
        <v>10.1029/2018PA003349</v>
      </c>
      <c r="E639" s="3">
        <f>d11B!E639</f>
        <v>2751.5639999999999</v>
      </c>
      <c r="F639" s="3">
        <f>d11B!F639</f>
        <v>6</v>
      </c>
      <c r="G639" s="3">
        <f>d11B!G639</f>
        <v>6</v>
      </c>
      <c r="H639" s="3">
        <f>d11B!H639</f>
        <v>2.7515639999999997</v>
      </c>
      <c r="I639" s="3">
        <f>d11B!I639</f>
        <v>6.0000000000000001E-3</v>
      </c>
      <c r="J639" s="3">
        <f>d11B!J639</f>
        <v>6.0000000000000001E-3</v>
      </c>
      <c r="K639" s="3">
        <f>d11B!K639</f>
        <v>251.12</v>
      </c>
      <c r="L639" s="3">
        <f>d11B!L639</f>
        <v>35.802164040739186</v>
      </c>
      <c r="M639" s="3">
        <f>d11B!M639</f>
        <v>34.36553551161397</v>
      </c>
      <c r="N639" s="3" t="b">
        <f>d11B!N639</f>
        <v>0</v>
      </c>
      <c r="O639" s="3">
        <f>d11B!O639</f>
        <v>1</v>
      </c>
      <c r="P639" s="3" t="str">
        <f>d11B!P639</f>
        <v>all known sources of error have been quantified and/or sensitivity of the CO2 estimate to those sources is small</v>
      </c>
      <c r="Q639" s="3" t="str">
        <f>d11B!Q639</f>
        <v>NA</v>
      </c>
      <c r="R639" s="3" t="b">
        <f>d11B!R639</f>
        <v>1</v>
      </c>
      <c r="S639" s="3" t="str">
        <f>d11B!S639</f>
        <v>updated error calculation using per sample uncertainties</v>
      </c>
      <c r="T639" s="3" t="b">
        <f>d11B!T639</f>
        <v>1</v>
      </c>
      <c r="U639" s="3" t="b">
        <f>d11B!U639</f>
        <v>0</v>
      </c>
      <c r="V639" s="3" t="str">
        <f>d11B!V639</f>
        <v>NA</v>
      </c>
      <c r="W639" s="3" t="str">
        <f>d11B!W639</f>
        <v>NA</v>
      </c>
      <c r="X639" s="3" t="b">
        <f>d11B!X639</f>
        <v>0</v>
      </c>
      <c r="Y639" s="3" t="str">
        <f>d11B!Y639</f>
        <v>added age uncertainty based on LR04</v>
      </c>
      <c r="Z639" s="3">
        <f>d11B!Z639</f>
        <v>999</v>
      </c>
    </row>
    <row r="640" spans="1:26">
      <c r="A640" s="3" t="str">
        <f>d11B!A640</f>
        <v>boron isotopes</v>
      </c>
      <c r="B640" s="3" t="str">
        <f>d11B!B640</f>
        <v>Dyez</v>
      </c>
      <c r="C640" s="3">
        <f>d11B!C640</f>
        <v>2018</v>
      </c>
      <c r="D640" s="3" t="str">
        <f>d11B!D640</f>
        <v>10.1029/2018PA003349</v>
      </c>
      <c r="E640" s="3">
        <f>d11B!E640</f>
        <v>2772.86</v>
      </c>
      <c r="F640" s="3">
        <f>d11B!F640</f>
        <v>6</v>
      </c>
      <c r="G640" s="3">
        <f>d11B!G640</f>
        <v>6</v>
      </c>
      <c r="H640" s="3">
        <f>d11B!H640</f>
        <v>2.7728600000000001</v>
      </c>
      <c r="I640" s="3">
        <f>d11B!I640</f>
        <v>6.0000000000000001E-3</v>
      </c>
      <c r="J640" s="3">
        <f>d11B!J640</f>
        <v>6.0000000000000001E-3</v>
      </c>
      <c r="K640" s="3">
        <f>d11B!K640</f>
        <v>292.798</v>
      </c>
      <c r="L640" s="3">
        <f>d11B!L640</f>
        <v>43.481272118004995</v>
      </c>
      <c r="M640" s="3">
        <f>d11B!M640</f>
        <v>41.091520098433932</v>
      </c>
      <c r="N640" s="3" t="b">
        <f>d11B!N640</f>
        <v>0</v>
      </c>
      <c r="O640" s="3">
        <f>d11B!O640</f>
        <v>1</v>
      </c>
      <c r="P640" s="3" t="str">
        <f>d11B!P640</f>
        <v>all known sources of error have been quantified and/or sensitivity of the CO2 estimate to those sources is small</v>
      </c>
      <c r="Q640" s="3" t="str">
        <f>d11B!Q640</f>
        <v>NA</v>
      </c>
      <c r="R640" s="3" t="b">
        <f>d11B!R640</f>
        <v>1</v>
      </c>
      <c r="S640" s="3" t="str">
        <f>d11B!S640</f>
        <v>updated error calculation using per sample uncertainties</v>
      </c>
      <c r="T640" s="3" t="b">
        <f>d11B!T640</f>
        <v>1</v>
      </c>
      <c r="U640" s="3" t="b">
        <f>d11B!U640</f>
        <v>0</v>
      </c>
      <c r="V640" s="3" t="str">
        <f>d11B!V640</f>
        <v>NA</v>
      </c>
      <c r="W640" s="3" t="str">
        <f>d11B!W640</f>
        <v>NA</v>
      </c>
      <c r="X640" s="3" t="b">
        <f>d11B!X640</f>
        <v>0</v>
      </c>
      <c r="Y640" s="3" t="str">
        <f>d11B!Y640</f>
        <v>added age uncertainty based on LR04</v>
      </c>
      <c r="Z640" s="3">
        <f>d11B!Z640</f>
        <v>999</v>
      </c>
    </row>
    <row r="641" spans="1:26">
      <c r="A641" s="3" t="str">
        <f>d11B!A641</f>
        <v>boron isotopes</v>
      </c>
      <c r="B641" s="3" t="str">
        <f>d11B!B641</f>
        <v>Dyez</v>
      </c>
      <c r="C641" s="3">
        <f>d11B!C641</f>
        <v>2018</v>
      </c>
      <c r="D641" s="3" t="str">
        <f>d11B!D641</f>
        <v>10.1029/2018PA003349</v>
      </c>
      <c r="E641" s="3">
        <f>d11B!E641</f>
        <v>2778.7179999999998</v>
      </c>
      <c r="F641" s="3">
        <f>d11B!F641</f>
        <v>6</v>
      </c>
      <c r="G641" s="3">
        <f>d11B!G641</f>
        <v>6</v>
      </c>
      <c r="H641" s="3">
        <f>d11B!H641</f>
        <v>2.778718</v>
      </c>
      <c r="I641" s="3">
        <f>d11B!I641</f>
        <v>6.0000000000000001E-3</v>
      </c>
      <c r="J641" s="3">
        <f>d11B!J641</f>
        <v>6.0000000000000001E-3</v>
      </c>
      <c r="K641" s="3">
        <f>d11B!K641</f>
        <v>332.97899999999998</v>
      </c>
      <c r="L641" s="3">
        <f>d11B!L641</f>
        <v>50.113971305415461</v>
      </c>
      <c r="M641" s="3">
        <f>d11B!M641</f>
        <v>46.979984738183951</v>
      </c>
      <c r="N641" s="3" t="b">
        <f>d11B!N641</f>
        <v>0</v>
      </c>
      <c r="O641" s="3">
        <f>d11B!O641</f>
        <v>1</v>
      </c>
      <c r="P641" s="3" t="str">
        <f>d11B!P641</f>
        <v>all known sources of error have been quantified and/or sensitivity of the CO2 estimate to those sources is small</v>
      </c>
      <c r="Q641" s="3" t="str">
        <f>d11B!Q641</f>
        <v>NA</v>
      </c>
      <c r="R641" s="3" t="b">
        <f>d11B!R641</f>
        <v>1</v>
      </c>
      <c r="S641" s="3" t="str">
        <f>d11B!S641</f>
        <v>updated error calculation using per sample uncertainties</v>
      </c>
      <c r="T641" s="3" t="b">
        <f>d11B!T641</f>
        <v>1</v>
      </c>
      <c r="U641" s="3" t="b">
        <f>d11B!U641</f>
        <v>0</v>
      </c>
      <c r="V641" s="3" t="str">
        <f>d11B!V641</f>
        <v>NA</v>
      </c>
      <c r="W641" s="3" t="str">
        <f>d11B!W641</f>
        <v>NA</v>
      </c>
      <c r="X641" s="3" t="b">
        <f>d11B!X641</f>
        <v>0</v>
      </c>
      <c r="Y641" s="3" t="str">
        <f>d11B!Y641</f>
        <v>added age uncertainty based on LR04</v>
      </c>
      <c r="Z641" s="3">
        <f>d11B!Z641</f>
        <v>999</v>
      </c>
    </row>
    <row r="642" spans="1:26">
      <c r="A642" s="3" t="str">
        <f>d11B!A642</f>
        <v>boron isotopes</v>
      </c>
      <c r="B642" s="3" t="str">
        <f>d11B!B642</f>
        <v>Dyez</v>
      </c>
      <c r="C642" s="3">
        <f>d11B!C642</f>
        <v>2018</v>
      </c>
      <c r="D642" s="3" t="str">
        <f>d11B!D642</f>
        <v>10.1029/2018PA003349</v>
      </c>
      <c r="E642" s="3">
        <f>d11B!E642</f>
        <v>2781.4140000000002</v>
      </c>
      <c r="F642" s="3">
        <f>d11B!F642</f>
        <v>6</v>
      </c>
      <c r="G642" s="3">
        <f>d11B!G642</f>
        <v>6</v>
      </c>
      <c r="H642" s="3">
        <f>d11B!H642</f>
        <v>2.7814140000000003</v>
      </c>
      <c r="I642" s="3">
        <f>d11B!I642</f>
        <v>6.0000000000000001E-3</v>
      </c>
      <c r="J642" s="3">
        <f>d11B!J642</f>
        <v>6.0000000000000001E-3</v>
      </c>
      <c r="K642" s="3">
        <f>d11B!K642</f>
        <v>274.61500000000001</v>
      </c>
      <c r="L642" s="3">
        <f>d11B!L642</f>
        <v>39.478662186046769</v>
      </c>
      <c r="M642" s="3">
        <f>d11B!M642</f>
        <v>37.721490386780857</v>
      </c>
      <c r="N642" s="3" t="b">
        <f>d11B!N642</f>
        <v>0</v>
      </c>
      <c r="O642" s="3">
        <f>d11B!O642</f>
        <v>1</v>
      </c>
      <c r="P642" s="3" t="str">
        <f>d11B!P642</f>
        <v>all known sources of error have been quantified and/or sensitivity of the CO2 estimate to those sources is small</v>
      </c>
      <c r="Q642" s="3" t="str">
        <f>d11B!Q642</f>
        <v>NA</v>
      </c>
      <c r="R642" s="3" t="b">
        <f>d11B!R642</f>
        <v>1</v>
      </c>
      <c r="S642" s="3" t="str">
        <f>d11B!S642</f>
        <v>updated error calculation using per sample uncertainties</v>
      </c>
      <c r="T642" s="3" t="b">
        <f>d11B!T642</f>
        <v>1</v>
      </c>
      <c r="U642" s="3" t="b">
        <f>d11B!U642</f>
        <v>0</v>
      </c>
      <c r="V642" s="3" t="str">
        <f>d11B!V642</f>
        <v>NA</v>
      </c>
      <c r="W642" s="3" t="str">
        <f>d11B!W642</f>
        <v>NA</v>
      </c>
      <c r="X642" s="3" t="b">
        <f>d11B!X642</f>
        <v>0</v>
      </c>
      <c r="Y642" s="3" t="str">
        <f>d11B!Y642</f>
        <v>added age uncertainty based on LR04</v>
      </c>
      <c r="Z642" s="3">
        <f>d11B!Z642</f>
        <v>999</v>
      </c>
    </row>
    <row r="643" spans="1:26">
      <c r="A643" s="3" t="str">
        <f>d11B!A643</f>
        <v>boron isotopes</v>
      </c>
      <c r="B643" s="3" t="str">
        <f>d11B!B643</f>
        <v>Dyez</v>
      </c>
      <c r="C643" s="3">
        <f>d11B!C643</f>
        <v>2018</v>
      </c>
      <c r="D643" s="3" t="str">
        <f>d11B!D643</f>
        <v>10.1029/2018PA003349</v>
      </c>
      <c r="E643" s="3">
        <f>d11B!E643</f>
        <v>2795.4850000000001</v>
      </c>
      <c r="F643" s="3">
        <f>d11B!F643</f>
        <v>6</v>
      </c>
      <c r="G643" s="3">
        <f>d11B!G643</f>
        <v>6</v>
      </c>
      <c r="H643" s="3">
        <f>d11B!H643</f>
        <v>2.7954850000000002</v>
      </c>
      <c r="I643" s="3">
        <f>d11B!I643</f>
        <v>6.0000000000000001E-3</v>
      </c>
      <c r="J643" s="3">
        <f>d11B!J643</f>
        <v>6.0000000000000001E-3</v>
      </c>
      <c r="K643" s="3">
        <f>d11B!K643</f>
        <v>263.95499999999998</v>
      </c>
      <c r="L643" s="3">
        <f>d11B!L643</f>
        <v>38.550838123184874</v>
      </c>
      <c r="M643" s="3">
        <f>d11B!M643</f>
        <v>36.885134539540431</v>
      </c>
      <c r="N643" s="3" t="b">
        <f>d11B!N643</f>
        <v>0</v>
      </c>
      <c r="O643" s="3">
        <f>d11B!O643</f>
        <v>1</v>
      </c>
      <c r="P643" s="3" t="str">
        <f>d11B!P643</f>
        <v>all known sources of error have been quantified and/or sensitivity of the CO2 estimate to those sources is small</v>
      </c>
      <c r="Q643" s="3" t="str">
        <f>d11B!Q643</f>
        <v>NA</v>
      </c>
      <c r="R643" s="3" t="b">
        <f>d11B!R643</f>
        <v>1</v>
      </c>
      <c r="S643" s="3" t="str">
        <f>d11B!S643</f>
        <v>updated error calculation using per sample uncertainties</v>
      </c>
      <c r="T643" s="3" t="b">
        <f>d11B!T643</f>
        <v>1</v>
      </c>
      <c r="U643" s="3" t="b">
        <f>d11B!U643</f>
        <v>0</v>
      </c>
      <c r="V643" s="3" t="str">
        <f>d11B!V643</f>
        <v>NA</v>
      </c>
      <c r="W643" s="3" t="str">
        <f>d11B!W643</f>
        <v>NA</v>
      </c>
      <c r="X643" s="3" t="b">
        <f>d11B!X643</f>
        <v>0</v>
      </c>
      <c r="Y643" s="3" t="str">
        <f>d11B!Y643</f>
        <v>added age uncertainty based on LR04</v>
      </c>
      <c r="Z643" s="3">
        <f>d11B!Z643</f>
        <v>999</v>
      </c>
    </row>
    <row r="644" spans="1:26">
      <c r="A644" s="3" t="str">
        <f>d11B!A644</f>
        <v>boron isotopes</v>
      </c>
      <c r="B644" s="3" t="str">
        <f>d11B!B644</f>
        <v>Dyez</v>
      </c>
      <c r="C644" s="3">
        <f>d11B!C644</f>
        <v>2018</v>
      </c>
      <c r="D644" s="3" t="str">
        <f>d11B!D644</f>
        <v>10.1029/2018PA003349</v>
      </c>
      <c r="E644" s="3">
        <f>d11B!E644</f>
        <v>2918.768</v>
      </c>
      <c r="F644" s="3">
        <f>d11B!F644</f>
        <v>6</v>
      </c>
      <c r="G644" s="3">
        <f>d11B!G644</f>
        <v>6</v>
      </c>
      <c r="H644" s="3">
        <f>d11B!H644</f>
        <v>2.918768</v>
      </c>
      <c r="I644" s="3">
        <f>d11B!I644</f>
        <v>6.0000000000000001E-3</v>
      </c>
      <c r="J644" s="3">
        <f>d11B!J644</f>
        <v>6.0000000000000001E-3</v>
      </c>
      <c r="K644" s="3">
        <f>d11B!K644</f>
        <v>221.328</v>
      </c>
      <c r="L644" s="3">
        <f>d11B!L644</f>
        <v>32.390394563820927</v>
      </c>
      <c r="M644" s="3">
        <f>d11B!M644</f>
        <v>31.127179746967137</v>
      </c>
      <c r="N644" s="3" t="b">
        <f>d11B!N644</f>
        <v>0</v>
      </c>
      <c r="O644" s="3">
        <f>d11B!O644</f>
        <v>1</v>
      </c>
      <c r="P644" s="3" t="str">
        <f>d11B!P644</f>
        <v>all known sources of error have been quantified and/or sensitivity of the CO2 estimate to those sources is small</v>
      </c>
      <c r="Q644" s="3" t="str">
        <f>d11B!Q644</f>
        <v>NA</v>
      </c>
      <c r="R644" s="3" t="b">
        <f>d11B!R644</f>
        <v>1</v>
      </c>
      <c r="S644" s="3" t="str">
        <f>d11B!S644</f>
        <v>updated error calculation using per sample uncertainties</v>
      </c>
      <c r="T644" s="3" t="b">
        <f>d11B!T644</f>
        <v>1</v>
      </c>
      <c r="U644" s="3" t="b">
        <f>d11B!U644</f>
        <v>0</v>
      </c>
      <c r="V644" s="3" t="str">
        <f>d11B!V644</f>
        <v>NA</v>
      </c>
      <c r="W644" s="3" t="str">
        <f>d11B!W644</f>
        <v>NA</v>
      </c>
      <c r="X644" s="3" t="b">
        <f>d11B!X644</f>
        <v>0</v>
      </c>
      <c r="Y644" s="3" t="str">
        <f>d11B!Y644</f>
        <v>added age uncertainty based on LR04</v>
      </c>
      <c r="Z644" s="3">
        <f>d11B!Z644</f>
        <v>999</v>
      </c>
    </row>
    <row r="645" spans="1:26">
      <c r="A645" s="3" t="str">
        <f>d11B!A645</f>
        <v>boron isotopes</v>
      </c>
      <c r="B645" s="3" t="str">
        <f>d11B!B645</f>
        <v>Dyez</v>
      </c>
      <c r="C645" s="3">
        <f>d11B!C645</f>
        <v>2018</v>
      </c>
      <c r="D645" s="3" t="str">
        <f>d11B!D645</f>
        <v>10.1029/2018PA003349</v>
      </c>
      <c r="E645" s="3">
        <f>d11B!E645</f>
        <v>3000.5720000000001</v>
      </c>
      <c r="F645" s="3">
        <f>d11B!F645</f>
        <v>15</v>
      </c>
      <c r="G645" s="3">
        <f>d11B!G645</f>
        <v>15</v>
      </c>
      <c r="H645" s="3">
        <f>d11B!H645</f>
        <v>3.000572</v>
      </c>
      <c r="I645" s="3">
        <f>d11B!I645</f>
        <v>1.4999999999999999E-2</v>
      </c>
      <c r="J645" s="3">
        <f>d11B!J645</f>
        <v>1.4999999999999999E-2</v>
      </c>
      <c r="K645" s="3">
        <f>d11B!K645</f>
        <v>301.31799999999998</v>
      </c>
      <c r="L645" s="3">
        <f>d11B!L645</f>
        <v>45.631319902014681</v>
      </c>
      <c r="M645" s="3">
        <f>d11B!M645</f>
        <v>42.874671578917038</v>
      </c>
      <c r="N645" s="3" t="b">
        <f>d11B!N645</f>
        <v>0</v>
      </c>
      <c r="O645" s="3">
        <f>d11B!O645</f>
        <v>1</v>
      </c>
      <c r="P645" s="3" t="str">
        <f>d11B!P645</f>
        <v>all known sources of error have been quantified and/or sensitivity of the CO2 estimate to those sources is small</v>
      </c>
      <c r="Q645" s="3" t="str">
        <f>d11B!Q645</f>
        <v>NA</v>
      </c>
      <c r="R645" s="3" t="b">
        <f>d11B!R645</f>
        <v>1</v>
      </c>
      <c r="S645" s="3" t="str">
        <f>d11B!S645</f>
        <v>updated error calculation using per sample uncertainties</v>
      </c>
      <c r="T645" s="3" t="b">
        <f>d11B!T645</f>
        <v>1</v>
      </c>
      <c r="U645" s="3" t="b">
        <f>d11B!U645</f>
        <v>0</v>
      </c>
      <c r="V645" s="3" t="str">
        <f>d11B!V645</f>
        <v>NA</v>
      </c>
      <c r="W645" s="3" t="str">
        <f>d11B!W645</f>
        <v>NA</v>
      </c>
      <c r="X645" s="3" t="b">
        <f>d11B!X645</f>
        <v>0</v>
      </c>
      <c r="Y645" s="3" t="str">
        <f>d11B!Y645</f>
        <v>added age uncertainty based on LR04</v>
      </c>
      <c r="Z645" s="3">
        <f>d11B!Z645</f>
        <v>999</v>
      </c>
    </row>
    <row r="646" spans="1:26">
      <c r="A646" s="3" t="str">
        <f>d11B!A646</f>
        <v>boron isotopes</v>
      </c>
      <c r="B646" s="3" t="str">
        <f>d11B!B646</f>
        <v>Dyez</v>
      </c>
      <c r="C646" s="3">
        <f>d11B!C646</f>
        <v>2018</v>
      </c>
      <c r="D646" s="3" t="str">
        <f>d11B!D646</f>
        <v>10.1029/2018PA003349</v>
      </c>
      <c r="E646" s="3">
        <f>d11B!E646</f>
        <v>3073.9160000000002</v>
      </c>
      <c r="F646" s="3">
        <f>d11B!F646</f>
        <v>15</v>
      </c>
      <c r="G646" s="3">
        <f>d11B!G646</f>
        <v>15</v>
      </c>
      <c r="H646" s="3">
        <f>d11B!H646</f>
        <v>3.0739160000000001</v>
      </c>
      <c r="I646" s="3">
        <f>d11B!I646</f>
        <v>1.4999999999999999E-2</v>
      </c>
      <c r="J646" s="3">
        <f>d11B!J646</f>
        <v>1.4999999999999999E-2</v>
      </c>
      <c r="K646" s="3">
        <f>d11B!K646</f>
        <v>246.18200000000002</v>
      </c>
      <c r="L646" s="3">
        <f>d11B!L646</f>
        <v>35.707295389037768</v>
      </c>
      <c r="M646" s="3">
        <f>d11B!M646</f>
        <v>34.160480968510996</v>
      </c>
      <c r="N646" s="3" t="b">
        <f>d11B!N646</f>
        <v>0</v>
      </c>
      <c r="O646" s="3">
        <f>d11B!O646</f>
        <v>1</v>
      </c>
      <c r="P646" s="3" t="str">
        <f>d11B!P646</f>
        <v>all known sources of error have been quantified and/or sensitivity of the CO2 estimate to those sources is small</v>
      </c>
      <c r="Q646" s="3" t="str">
        <f>d11B!Q646</f>
        <v>NA</v>
      </c>
      <c r="R646" s="3" t="b">
        <f>d11B!R646</f>
        <v>1</v>
      </c>
      <c r="S646" s="3" t="str">
        <f>d11B!S646</f>
        <v>updated error calculation using per sample uncertainties</v>
      </c>
      <c r="T646" s="3" t="b">
        <f>d11B!T646</f>
        <v>1</v>
      </c>
      <c r="U646" s="3" t="b">
        <f>d11B!U646</f>
        <v>0</v>
      </c>
      <c r="V646" s="3" t="str">
        <f>d11B!V646</f>
        <v>NA</v>
      </c>
      <c r="W646" s="3" t="str">
        <f>d11B!W646</f>
        <v>NA</v>
      </c>
      <c r="X646" s="3" t="b">
        <f>d11B!X646</f>
        <v>0</v>
      </c>
      <c r="Y646" s="3" t="str">
        <f>d11B!Y646</f>
        <v>added age uncertainty based on LR04</v>
      </c>
      <c r="Z646" s="3">
        <f>d11B!Z646</f>
        <v>999</v>
      </c>
    </row>
    <row r="647" spans="1:26">
      <c r="A647" s="3" t="str">
        <f>d11B!A647</f>
        <v>boron isotopes</v>
      </c>
      <c r="B647" s="3" t="str">
        <f>d11B!B647</f>
        <v>Dyez</v>
      </c>
      <c r="C647" s="3">
        <f>d11B!C647</f>
        <v>2018</v>
      </c>
      <c r="D647" s="3" t="str">
        <f>d11B!D647</f>
        <v>10.1029/2018PA003349</v>
      </c>
      <c r="E647" s="3">
        <f>d11B!E647</f>
        <v>3081.375</v>
      </c>
      <c r="F647" s="3">
        <f>d11B!F647</f>
        <v>15</v>
      </c>
      <c r="G647" s="3">
        <f>d11B!G647</f>
        <v>15</v>
      </c>
      <c r="H647" s="3">
        <f>d11B!H647</f>
        <v>3.081375</v>
      </c>
      <c r="I647" s="3">
        <f>d11B!I647</f>
        <v>1.4999999999999999E-2</v>
      </c>
      <c r="J647" s="3">
        <f>d11B!J647</f>
        <v>1.4999999999999999E-2</v>
      </c>
      <c r="K647" s="3">
        <f>d11B!K647</f>
        <v>325.18900000000002</v>
      </c>
      <c r="L647" s="3">
        <f>d11B!L647</f>
        <v>50.934377634363962</v>
      </c>
      <c r="M647" s="3">
        <f>d11B!M647</f>
        <v>47.523553497187109</v>
      </c>
      <c r="N647" s="3" t="b">
        <f>d11B!N647</f>
        <v>0</v>
      </c>
      <c r="O647" s="3">
        <f>d11B!O647</f>
        <v>1</v>
      </c>
      <c r="P647" s="3" t="str">
        <f>d11B!P647</f>
        <v>all known sources of error have been quantified and/or sensitivity of the CO2 estimate to those sources is small</v>
      </c>
      <c r="Q647" s="3" t="str">
        <f>d11B!Q647</f>
        <v>NA</v>
      </c>
      <c r="R647" s="3" t="b">
        <f>d11B!R647</f>
        <v>1</v>
      </c>
      <c r="S647" s="3" t="str">
        <f>d11B!S647</f>
        <v>updated error calculation using per sample uncertainties</v>
      </c>
      <c r="T647" s="3" t="b">
        <f>d11B!T647</f>
        <v>1</v>
      </c>
      <c r="U647" s="3" t="b">
        <f>d11B!U647</f>
        <v>0</v>
      </c>
      <c r="V647" s="3" t="str">
        <f>d11B!V647</f>
        <v>NA</v>
      </c>
      <c r="W647" s="3" t="str">
        <f>d11B!W647</f>
        <v>NA</v>
      </c>
      <c r="X647" s="3" t="b">
        <f>d11B!X647</f>
        <v>0</v>
      </c>
      <c r="Y647" s="3" t="str">
        <f>d11B!Y647</f>
        <v>added age uncertainty based on LR04</v>
      </c>
      <c r="Z647" s="3">
        <f>d11B!Z647</f>
        <v>999</v>
      </c>
    </row>
    <row r="648" spans="1:26">
      <c r="A648" s="3" t="str">
        <f>d11B!A648</f>
        <v>boron isotopes</v>
      </c>
      <c r="B648" s="3" t="str">
        <f>d11B!B648</f>
        <v>Dyez</v>
      </c>
      <c r="C648" s="3">
        <f>d11B!C648</f>
        <v>2018</v>
      </c>
      <c r="D648" s="3" t="str">
        <f>d11B!D648</f>
        <v>10.1029/2018PA003349</v>
      </c>
      <c r="E648" s="3">
        <f>d11B!E648</f>
        <v>3104.91</v>
      </c>
      <c r="F648" s="3">
        <f>d11B!F648</f>
        <v>15</v>
      </c>
      <c r="G648" s="3">
        <f>d11B!G648</f>
        <v>15</v>
      </c>
      <c r="H648" s="3">
        <f>d11B!H648</f>
        <v>3.1049099999999998</v>
      </c>
      <c r="I648" s="3">
        <f>d11B!I648</f>
        <v>1.4999999999999999E-2</v>
      </c>
      <c r="J648" s="3">
        <f>d11B!J648</f>
        <v>1.4999999999999999E-2</v>
      </c>
      <c r="K648" s="3">
        <f>d11B!K648</f>
        <v>251.60199999999998</v>
      </c>
      <c r="L648" s="3">
        <f>d11B!L648</f>
        <v>35.935237413992439</v>
      </c>
      <c r="M648" s="3">
        <f>d11B!M648</f>
        <v>34.384623641971089</v>
      </c>
      <c r="N648" s="3" t="b">
        <f>d11B!N648</f>
        <v>0</v>
      </c>
      <c r="O648" s="3">
        <f>d11B!O648</f>
        <v>1</v>
      </c>
      <c r="P648" s="3" t="str">
        <f>d11B!P648</f>
        <v>all known sources of error have been quantified and/or sensitivity of the CO2 estimate to those sources is small</v>
      </c>
      <c r="Q648" s="3" t="str">
        <f>d11B!Q648</f>
        <v>NA</v>
      </c>
      <c r="R648" s="3" t="b">
        <f>d11B!R648</f>
        <v>1</v>
      </c>
      <c r="S648" s="3" t="str">
        <f>d11B!S648</f>
        <v>updated error calculation using per sample uncertainties</v>
      </c>
      <c r="T648" s="3" t="b">
        <f>d11B!T648</f>
        <v>1</v>
      </c>
      <c r="U648" s="3" t="b">
        <f>d11B!U648</f>
        <v>0</v>
      </c>
      <c r="V648" s="3" t="str">
        <f>d11B!V648</f>
        <v>NA</v>
      </c>
      <c r="W648" s="3" t="str">
        <f>d11B!W648</f>
        <v>NA</v>
      </c>
      <c r="X648" s="3" t="b">
        <f>d11B!X648</f>
        <v>0</v>
      </c>
      <c r="Y648" s="3" t="str">
        <f>d11B!Y648</f>
        <v>added age uncertainty based on LR04</v>
      </c>
      <c r="Z648" s="3">
        <f>d11B!Z648</f>
        <v>999</v>
      </c>
    </row>
    <row r="649" spans="1:26">
      <c r="A649" s="3" t="str">
        <f>d11B!A649</f>
        <v>boron isotopes</v>
      </c>
      <c r="B649" s="3" t="str">
        <f>d11B!B649</f>
        <v>Dyez</v>
      </c>
      <c r="C649" s="3">
        <f>d11B!C649</f>
        <v>2018</v>
      </c>
      <c r="D649" s="3" t="str">
        <f>d11B!D649</f>
        <v>10.1029/2018PA003349</v>
      </c>
      <c r="E649" s="3">
        <f>d11B!E649</f>
        <v>3155.922</v>
      </c>
      <c r="F649" s="3">
        <f>d11B!F649</f>
        <v>15</v>
      </c>
      <c r="G649" s="3">
        <f>d11B!G649</f>
        <v>15</v>
      </c>
      <c r="H649" s="3">
        <f>d11B!H649</f>
        <v>3.1559219999999999</v>
      </c>
      <c r="I649" s="3">
        <f>d11B!I649</f>
        <v>1.4999999999999999E-2</v>
      </c>
      <c r="J649" s="3">
        <f>d11B!J649</f>
        <v>1.4999999999999999E-2</v>
      </c>
      <c r="K649" s="3">
        <f>d11B!K649</f>
        <v>225.803</v>
      </c>
      <c r="L649" s="3">
        <f>d11B!L649</f>
        <v>36.012324793048286</v>
      </c>
      <c r="M649" s="3">
        <f>d11B!M649</f>
        <v>34.312097035885166</v>
      </c>
      <c r="N649" s="3" t="b">
        <f>d11B!N649</f>
        <v>0</v>
      </c>
      <c r="O649" s="3">
        <f>d11B!O649</f>
        <v>1</v>
      </c>
      <c r="P649" s="3" t="str">
        <f>d11B!P649</f>
        <v>all known sources of error have been quantified and/or sensitivity of the CO2 estimate to those sources is small</v>
      </c>
      <c r="Q649" s="3" t="str">
        <f>d11B!Q649</f>
        <v>NA</v>
      </c>
      <c r="R649" s="3" t="b">
        <f>d11B!R649</f>
        <v>1</v>
      </c>
      <c r="S649" s="3" t="str">
        <f>d11B!S649</f>
        <v>updated error calculation using per sample uncertainties</v>
      </c>
      <c r="T649" s="3" t="b">
        <f>d11B!T649</f>
        <v>1</v>
      </c>
      <c r="U649" s="3" t="b">
        <f>d11B!U649</f>
        <v>0</v>
      </c>
      <c r="V649" s="3" t="str">
        <f>d11B!V649</f>
        <v>NA</v>
      </c>
      <c r="W649" s="3" t="str">
        <f>d11B!W649</f>
        <v>NA</v>
      </c>
      <c r="X649" s="3" t="b">
        <f>d11B!X649</f>
        <v>0</v>
      </c>
      <c r="Y649" s="3" t="str">
        <f>d11B!Y649</f>
        <v>added age uncertainty based on LR04</v>
      </c>
      <c r="Z649" s="3">
        <f>d11B!Z649</f>
        <v>999</v>
      </c>
    </row>
    <row r="650" spans="1:26">
      <c r="A650" s="3" t="str">
        <f>d11B!A650</f>
        <v>boron isotopes</v>
      </c>
      <c r="B650" s="3" t="str">
        <f>d11B!B650</f>
        <v>Dyez</v>
      </c>
      <c r="C650" s="3">
        <f>d11B!C650</f>
        <v>2018</v>
      </c>
      <c r="D650" s="3" t="str">
        <f>d11B!D650</f>
        <v>10.1029/2018PA003349</v>
      </c>
      <c r="E650" s="3">
        <f>d11B!E650</f>
        <v>3218.57</v>
      </c>
      <c r="F650" s="3">
        <f>d11B!F650</f>
        <v>15</v>
      </c>
      <c r="G650" s="3">
        <f>d11B!G650</f>
        <v>15</v>
      </c>
      <c r="H650" s="3">
        <f>d11B!H650</f>
        <v>3.2185700000000002</v>
      </c>
      <c r="I650" s="3">
        <f>d11B!I650</f>
        <v>1.4999999999999999E-2</v>
      </c>
      <c r="J650" s="3">
        <f>d11B!J650</f>
        <v>1.4999999999999999E-2</v>
      </c>
      <c r="K650" s="3">
        <f>d11B!K650</f>
        <v>222.96799999999999</v>
      </c>
      <c r="L650" s="3">
        <f>d11B!L650</f>
        <v>34.433196656714891</v>
      </c>
      <c r="M650" s="3">
        <f>d11B!M650</f>
        <v>32.905717421141262</v>
      </c>
      <c r="N650" s="3" t="b">
        <f>d11B!N650</f>
        <v>0</v>
      </c>
      <c r="O650" s="3">
        <f>d11B!O650</f>
        <v>1</v>
      </c>
      <c r="P650" s="3" t="str">
        <f>d11B!P650</f>
        <v>all known sources of error have been quantified and/or sensitivity of the CO2 estimate to those sources is small</v>
      </c>
      <c r="Q650" s="3" t="str">
        <f>d11B!Q650</f>
        <v>NA</v>
      </c>
      <c r="R650" s="3" t="b">
        <f>d11B!R650</f>
        <v>1</v>
      </c>
      <c r="S650" s="3" t="str">
        <f>d11B!S650</f>
        <v>updated error calculation using per sample uncertainties</v>
      </c>
      <c r="T650" s="3" t="b">
        <f>d11B!T650</f>
        <v>1</v>
      </c>
      <c r="U650" s="3" t="b">
        <f>d11B!U650</f>
        <v>0</v>
      </c>
      <c r="V650" s="3" t="str">
        <f>d11B!V650</f>
        <v>NA</v>
      </c>
      <c r="W650" s="3" t="str">
        <f>d11B!W650</f>
        <v>NA</v>
      </c>
      <c r="X650" s="3" t="b">
        <f>d11B!X650</f>
        <v>0</v>
      </c>
      <c r="Y650" s="3" t="str">
        <f>d11B!Y650</f>
        <v>added age uncertainty based on LR04</v>
      </c>
      <c r="Z650" s="3">
        <f>d11B!Z650</f>
        <v>999</v>
      </c>
    </row>
    <row r="651" spans="1:26">
      <c r="A651" s="3" t="str">
        <f>d11B!A651</f>
        <v>boron isotopes</v>
      </c>
      <c r="B651" s="3" t="str">
        <f>d11B!B651</f>
        <v>Dyez</v>
      </c>
      <c r="C651" s="3">
        <f>d11B!C651</f>
        <v>2018</v>
      </c>
      <c r="D651" s="3" t="str">
        <f>d11B!D651</f>
        <v>10.1029/2018PA003349</v>
      </c>
      <c r="E651" s="3">
        <f>d11B!E651</f>
        <v>3239.165</v>
      </c>
      <c r="F651" s="3">
        <f>d11B!F651</f>
        <v>15</v>
      </c>
      <c r="G651" s="3">
        <f>d11B!G651</f>
        <v>15</v>
      </c>
      <c r="H651" s="3">
        <f>d11B!H651</f>
        <v>3.2391649999999998</v>
      </c>
      <c r="I651" s="3">
        <f>d11B!I651</f>
        <v>1.4999999999999999E-2</v>
      </c>
      <c r="J651" s="3">
        <f>d11B!J651</f>
        <v>1.4999999999999999E-2</v>
      </c>
      <c r="K651" s="3">
        <f>d11B!K651</f>
        <v>270.84300000000002</v>
      </c>
      <c r="L651" s="3">
        <f>d11B!L651</f>
        <v>40.212249004501054</v>
      </c>
      <c r="M651" s="3">
        <f>d11B!M651</f>
        <v>38.045020646597159</v>
      </c>
      <c r="N651" s="3" t="b">
        <f>d11B!N651</f>
        <v>0</v>
      </c>
      <c r="O651" s="3">
        <f>d11B!O651</f>
        <v>1</v>
      </c>
      <c r="P651" s="3" t="str">
        <f>d11B!P651</f>
        <v>all known sources of error have been quantified and/or sensitivity of the CO2 estimate to those sources is small</v>
      </c>
      <c r="Q651" s="3" t="str">
        <f>d11B!Q651</f>
        <v>NA</v>
      </c>
      <c r="R651" s="3" t="b">
        <f>d11B!R651</f>
        <v>1</v>
      </c>
      <c r="S651" s="3" t="str">
        <f>d11B!S651</f>
        <v>updated error calculation using per sample uncertainties</v>
      </c>
      <c r="T651" s="3" t="b">
        <f>d11B!T651</f>
        <v>1</v>
      </c>
      <c r="U651" s="3" t="b">
        <f>d11B!U651</f>
        <v>0</v>
      </c>
      <c r="V651" s="3" t="str">
        <f>d11B!V651</f>
        <v>NA</v>
      </c>
      <c r="W651" s="3" t="str">
        <f>d11B!W651</f>
        <v>NA</v>
      </c>
      <c r="X651" s="3" t="b">
        <f>d11B!X651</f>
        <v>0</v>
      </c>
      <c r="Y651" s="3" t="str">
        <f>d11B!Y651</f>
        <v>added age uncertainty based on LR04</v>
      </c>
      <c r="Z651" s="3">
        <f>d11B!Z651</f>
        <v>999</v>
      </c>
    </row>
    <row r="652" spans="1:26">
      <c r="A652" s="3" t="str">
        <f>d11B!A652</f>
        <v>boron isotopes</v>
      </c>
      <c r="B652" s="3" t="str">
        <f>d11B!B652</f>
        <v>Dyez</v>
      </c>
      <c r="C652" s="3">
        <f>d11B!C652</f>
        <v>2018</v>
      </c>
      <c r="D652" s="3" t="str">
        <f>d11B!D652</f>
        <v>10.1029/2018PA003349</v>
      </c>
      <c r="E652" s="3">
        <f>d11B!E652</f>
        <v>3259.145</v>
      </c>
      <c r="F652" s="3">
        <f>d11B!F652</f>
        <v>15</v>
      </c>
      <c r="G652" s="3">
        <f>d11B!G652</f>
        <v>15</v>
      </c>
      <c r="H652" s="3">
        <f>d11B!H652</f>
        <v>3.2591450000000002</v>
      </c>
      <c r="I652" s="3">
        <f>d11B!I652</f>
        <v>1.4999999999999999E-2</v>
      </c>
      <c r="J652" s="3">
        <f>d11B!J652</f>
        <v>1.4999999999999999E-2</v>
      </c>
      <c r="K652" s="3">
        <f>d11B!K652</f>
        <v>223.333</v>
      </c>
      <c r="L652" s="3">
        <f>d11B!L652</f>
        <v>34.604974671280999</v>
      </c>
      <c r="M652" s="3">
        <f>d11B!M652</f>
        <v>33.046750067139726</v>
      </c>
      <c r="N652" s="3" t="b">
        <f>d11B!N652</f>
        <v>0</v>
      </c>
      <c r="O652" s="3">
        <f>d11B!O652</f>
        <v>1</v>
      </c>
      <c r="P652" s="3" t="str">
        <f>d11B!P652</f>
        <v>all known sources of error have been quantified and/or sensitivity of the CO2 estimate to those sources is small</v>
      </c>
      <c r="Q652" s="3" t="str">
        <f>d11B!Q652</f>
        <v>NA</v>
      </c>
      <c r="R652" s="3" t="b">
        <f>d11B!R652</f>
        <v>1</v>
      </c>
      <c r="S652" s="3" t="str">
        <f>d11B!S652</f>
        <v>updated error calculation using per sample uncertainties</v>
      </c>
      <c r="T652" s="3" t="b">
        <f>d11B!T652</f>
        <v>1</v>
      </c>
      <c r="U652" s="3" t="b">
        <f>d11B!U652</f>
        <v>0</v>
      </c>
      <c r="V652" s="3" t="str">
        <f>d11B!V652</f>
        <v>NA</v>
      </c>
      <c r="W652" s="3" t="str">
        <f>d11B!W652</f>
        <v>NA</v>
      </c>
      <c r="X652" s="3" t="b">
        <f>d11B!X652</f>
        <v>0</v>
      </c>
      <c r="Y652" s="3" t="str">
        <f>d11B!Y652</f>
        <v>added age uncertainty based on LR04</v>
      </c>
      <c r="Z652" s="3">
        <f>d11B!Z652</f>
        <v>999</v>
      </c>
    </row>
    <row r="653" spans="1:26">
      <c r="A653" s="3" t="str">
        <f>d11B!A653</f>
        <v>boron isotopes</v>
      </c>
      <c r="B653" s="3" t="str">
        <f>d11B!B653</f>
        <v>Dyez</v>
      </c>
      <c r="C653" s="3">
        <f>d11B!C653</f>
        <v>2018</v>
      </c>
      <c r="D653" s="3" t="str">
        <f>d11B!D653</f>
        <v>10.1029/2018PA003349</v>
      </c>
      <c r="E653" s="3">
        <f>d11B!E653</f>
        <v>3321.5949999999998</v>
      </c>
      <c r="F653" s="3">
        <f>d11B!F653</f>
        <v>15</v>
      </c>
      <c r="G653" s="3">
        <f>d11B!G653</f>
        <v>15</v>
      </c>
      <c r="H653" s="3">
        <f>d11B!H653</f>
        <v>3.3215949999999999</v>
      </c>
      <c r="I653" s="3">
        <f>d11B!I653</f>
        <v>1.4999999999999999E-2</v>
      </c>
      <c r="J653" s="3">
        <f>d11B!J653</f>
        <v>1.4999999999999999E-2</v>
      </c>
      <c r="K653" s="3">
        <f>d11B!K653</f>
        <v>250.06900000000002</v>
      </c>
      <c r="L653" s="3">
        <f>d11B!L653</f>
        <v>37.575657359519319</v>
      </c>
      <c r="M653" s="3">
        <f>d11B!M653</f>
        <v>35.758467780373401</v>
      </c>
      <c r="N653" s="3" t="b">
        <f>d11B!N653</f>
        <v>0</v>
      </c>
      <c r="O653" s="3">
        <f>d11B!O653</f>
        <v>1</v>
      </c>
      <c r="P653" s="3" t="str">
        <f>d11B!P653</f>
        <v>all known sources of error have been quantified and/or sensitivity of the CO2 estimate to those sources is small</v>
      </c>
      <c r="Q653" s="3" t="str">
        <f>d11B!Q653</f>
        <v>NA</v>
      </c>
      <c r="R653" s="3" t="b">
        <f>d11B!R653</f>
        <v>1</v>
      </c>
      <c r="S653" s="3" t="str">
        <f>d11B!S653</f>
        <v>updated error calculation using per sample uncertainties</v>
      </c>
      <c r="T653" s="3" t="b">
        <f>d11B!T653</f>
        <v>1</v>
      </c>
      <c r="U653" s="3" t="b">
        <f>d11B!U653</f>
        <v>0</v>
      </c>
      <c r="V653" s="3" t="str">
        <f>d11B!V653</f>
        <v>NA</v>
      </c>
      <c r="W653" s="3" t="str">
        <f>d11B!W653</f>
        <v>NA</v>
      </c>
      <c r="X653" s="3" t="b">
        <f>d11B!X653</f>
        <v>0</v>
      </c>
      <c r="Y653" s="3" t="str">
        <f>d11B!Y653</f>
        <v>added age uncertainty based on LR04</v>
      </c>
      <c r="Z653" s="3">
        <f>d11B!Z653</f>
        <v>999</v>
      </c>
    </row>
    <row r="654" spans="1:26">
      <c r="A654" s="3" t="str">
        <f>d11B!A654</f>
        <v>boron isotopes</v>
      </c>
      <c r="B654" s="3" t="str">
        <f>d11B!B654</f>
        <v>Dyez</v>
      </c>
      <c r="C654" s="3">
        <f>d11B!C654</f>
        <v>2018</v>
      </c>
      <c r="D654" s="3" t="str">
        <f>d11B!D654</f>
        <v>10.1029/2018PA003349</v>
      </c>
      <c r="E654" s="3">
        <f>d11B!E654</f>
        <v>3403.2429999999999</v>
      </c>
      <c r="F654" s="3">
        <f>d11B!F654</f>
        <v>15</v>
      </c>
      <c r="G654" s="3">
        <f>d11B!G654</f>
        <v>15</v>
      </c>
      <c r="H654" s="3">
        <f>d11B!H654</f>
        <v>3.4032429999999998</v>
      </c>
      <c r="I654" s="3">
        <f>d11B!I654</f>
        <v>1.4999999999999999E-2</v>
      </c>
      <c r="J654" s="3">
        <f>d11B!J654</f>
        <v>1.4999999999999999E-2</v>
      </c>
      <c r="K654" s="3">
        <f>d11B!K654</f>
        <v>244.62700000000001</v>
      </c>
      <c r="L654" s="3">
        <f>d11B!L654</f>
        <v>36.148603444669867</v>
      </c>
      <c r="M654" s="3">
        <f>d11B!M654</f>
        <v>34.448293600699607</v>
      </c>
      <c r="N654" s="3" t="b">
        <f>d11B!N654</f>
        <v>0</v>
      </c>
      <c r="O654" s="3">
        <f>d11B!O654</f>
        <v>1</v>
      </c>
      <c r="P654" s="3" t="str">
        <f>d11B!P654</f>
        <v>all known sources of error have been quantified and/or sensitivity of the CO2 estimate to those sources is small</v>
      </c>
      <c r="Q654" s="3" t="str">
        <f>d11B!Q654</f>
        <v>NA</v>
      </c>
      <c r="R654" s="3" t="b">
        <f>d11B!R654</f>
        <v>1</v>
      </c>
      <c r="S654" s="3" t="str">
        <f>d11B!S654</f>
        <v>updated error calculation using per sample uncertainties</v>
      </c>
      <c r="T654" s="3" t="b">
        <f>d11B!T654</f>
        <v>1</v>
      </c>
      <c r="U654" s="3" t="b">
        <f>d11B!U654</f>
        <v>0</v>
      </c>
      <c r="V654" s="3" t="str">
        <f>d11B!V654</f>
        <v>NA</v>
      </c>
      <c r="W654" s="3" t="str">
        <f>d11B!W654</f>
        <v>NA</v>
      </c>
      <c r="X654" s="3" t="b">
        <f>d11B!X654</f>
        <v>0</v>
      </c>
      <c r="Y654" s="3" t="str">
        <f>d11B!Y654</f>
        <v>added age uncertainty based on LR04</v>
      </c>
      <c r="Z654" s="3">
        <f>d11B!Z654</f>
        <v>999</v>
      </c>
    </row>
    <row r="655" spans="1:26">
      <c r="A655" s="3" t="str">
        <f>d11B!A655</f>
        <v>boron isotopes</v>
      </c>
      <c r="B655" s="3" t="str">
        <f>d11B!B655</f>
        <v>Dyez</v>
      </c>
      <c r="C655" s="3">
        <f>d11B!C655</f>
        <v>2018</v>
      </c>
      <c r="D655" s="3" t="str">
        <f>d11B!D655</f>
        <v>10.1029/2018PA003349</v>
      </c>
      <c r="E655" s="3">
        <f>d11B!E655</f>
        <v>3406.73</v>
      </c>
      <c r="F655" s="3">
        <f>d11B!F655</f>
        <v>15</v>
      </c>
      <c r="G655" s="3">
        <f>d11B!G655</f>
        <v>15</v>
      </c>
      <c r="H655" s="3">
        <f>d11B!H655</f>
        <v>3.40673</v>
      </c>
      <c r="I655" s="3">
        <f>d11B!I655</f>
        <v>1.4999999999999999E-2</v>
      </c>
      <c r="J655" s="3">
        <f>d11B!J655</f>
        <v>1.4999999999999999E-2</v>
      </c>
      <c r="K655" s="3">
        <f>d11B!K655</f>
        <v>244.34199999999998</v>
      </c>
      <c r="L655" s="3">
        <f>d11B!L655</f>
        <v>38.115871025073048</v>
      </c>
      <c r="M655" s="3">
        <f>d11B!M655</f>
        <v>36.250625470465991</v>
      </c>
      <c r="N655" s="3" t="b">
        <f>d11B!N655</f>
        <v>0</v>
      </c>
      <c r="O655" s="3">
        <f>d11B!O655</f>
        <v>1</v>
      </c>
      <c r="P655" s="3" t="str">
        <f>d11B!P655</f>
        <v>all known sources of error have been quantified and/or sensitivity of the CO2 estimate to those sources is small</v>
      </c>
      <c r="Q655" s="3" t="str">
        <f>d11B!Q655</f>
        <v>NA</v>
      </c>
      <c r="R655" s="3" t="b">
        <f>d11B!R655</f>
        <v>1</v>
      </c>
      <c r="S655" s="3" t="str">
        <f>d11B!S655</f>
        <v>updated error calculation using per sample uncertainties</v>
      </c>
      <c r="T655" s="3" t="b">
        <f>d11B!T655</f>
        <v>1</v>
      </c>
      <c r="U655" s="3" t="b">
        <f>d11B!U655</f>
        <v>0</v>
      </c>
      <c r="V655" s="3" t="str">
        <f>d11B!V655</f>
        <v>NA</v>
      </c>
      <c r="W655" s="3" t="str">
        <f>d11B!W655</f>
        <v>NA</v>
      </c>
      <c r="X655" s="3" t="b">
        <f>d11B!X655</f>
        <v>0</v>
      </c>
      <c r="Y655" s="3" t="str">
        <f>d11B!Y655</f>
        <v>added age uncertainty based on LR04</v>
      </c>
      <c r="Z655" s="3">
        <f>d11B!Z655</f>
        <v>999</v>
      </c>
    </row>
    <row r="656" spans="1:26">
      <c r="A656" s="3" t="str">
        <f>d11B!A656</f>
        <v>boron isotopes</v>
      </c>
      <c r="B656" s="3" t="str">
        <f>d11B!B656</f>
        <v>Dyez</v>
      </c>
      <c r="C656" s="3">
        <f>d11B!C656</f>
        <v>2018</v>
      </c>
      <c r="D656" s="3" t="str">
        <f>d11B!D656</f>
        <v>10.1029/2018PA003349</v>
      </c>
      <c r="E656" s="3">
        <f>d11B!E656</f>
        <v>3471.4659999999999</v>
      </c>
      <c r="F656" s="3">
        <f>d11B!F656</f>
        <v>15</v>
      </c>
      <c r="G656" s="3">
        <f>d11B!G656</f>
        <v>15</v>
      </c>
      <c r="H656" s="3">
        <f>d11B!H656</f>
        <v>3.4714659999999999</v>
      </c>
      <c r="I656" s="3">
        <f>d11B!I656</f>
        <v>1.4999999999999999E-2</v>
      </c>
      <c r="J656" s="3">
        <f>d11B!J656</f>
        <v>1.4999999999999999E-2</v>
      </c>
      <c r="K656" s="3">
        <f>d11B!K656</f>
        <v>264.69200000000001</v>
      </c>
      <c r="L656" s="3">
        <f>d11B!L656</f>
        <v>40.290827827186646</v>
      </c>
      <c r="M656" s="3">
        <f>d11B!M656</f>
        <v>38.157311121199328</v>
      </c>
      <c r="N656" s="3" t="b">
        <f>d11B!N656</f>
        <v>0</v>
      </c>
      <c r="O656" s="3">
        <f>d11B!O656</f>
        <v>1</v>
      </c>
      <c r="P656" s="3" t="str">
        <f>d11B!P656</f>
        <v>all known sources of error have been quantified and/or sensitivity of the CO2 estimate to those sources is small</v>
      </c>
      <c r="Q656" s="3" t="str">
        <f>d11B!Q656</f>
        <v>NA</v>
      </c>
      <c r="R656" s="3" t="b">
        <f>d11B!R656</f>
        <v>1</v>
      </c>
      <c r="S656" s="3" t="str">
        <f>d11B!S656</f>
        <v>updated error calculation using per sample uncertainties</v>
      </c>
      <c r="T656" s="3" t="b">
        <f>d11B!T656</f>
        <v>1</v>
      </c>
      <c r="U656" s="3" t="b">
        <f>d11B!U656</f>
        <v>0</v>
      </c>
      <c r="V656" s="3" t="str">
        <f>d11B!V656</f>
        <v>NA</v>
      </c>
      <c r="W656" s="3" t="str">
        <f>d11B!W656</f>
        <v>NA</v>
      </c>
      <c r="X656" s="3" t="b">
        <f>d11B!X656</f>
        <v>0</v>
      </c>
      <c r="Y656" s="3" t="str">
        <f>d11B!Y656</f>
        <v>added age uncertainty based on LR04</v>
      </c>
      <c r="Z656" s="3">
        <f>d11B!Z656</f>
        <v>999</v>
      </c>
    </row>
    <row r="657" spans="1:26">
      <c r="A657" s="3" t="str">
        <f>d11B!A657</f>
        <v>boron isotopes</v>
      </c>
      <c r="B657" s="3" t="str">
        <f>d11B!B657</f>
        <v>Dyez</v>
      </c>
      <c r="C657" s="3">
        <f>d11B!C657</f>
        <v>2018</v>
      </c>
      <c r="D657" s="3" t="str">
        <f>d11B!D657</f>
        <v>10.1029/2018PA003349</v>
      </c>
      <c r="E657" s="3">
        <f>d11B!E657</f>
        <v>3542.5259999999998</v>
      </c>
      <c r="F657" s="3">
        <f>d11B!F657</f>
        <v>15</v>
      </c>
      <c r="G657" s="3">
        <f>d11B!G657</f>
        <v>15</v>
      </c>
      <c r="H657" s="3">
        <f>d11B!H657</f>
        <v>3.5425259999999996</v>
      </c>
      <c r="I657" s="3">
        <f>d11B!I657</f>
        <v>1.4999999999999999E-2</v>
      </c>
      <c r="J657" s="3">
        <f>d11B!J657</f>
        <v>1.4999999999999999E-2</v>
      </c>
      <c r="K657" s="3">
        <f>d11B!K657</f>
        <v>282.37</v>
      </c>
      <c r="L657" s="3">
        <f>d11B!L657</f>
        <v>44.901770232363894</v>
      </c>
      <c r="M657" s="3">
        <f>d11B!M657</f>
        <v>42.32709574256188</v>
      </c>
      <c r="N657" s="3" t="b">
        <f>d11B!N657</f>
        <v>0</v>
      </c>
      <c r="O657" s="3">
        <f>d11B!O657</f>
        <v>1</v>
      </c>
      <c r="P657" s="3" t="str">
        <f>d11B!P657</f>
        <v>all known sources of error have been quantified and/or sensitivity of the CO2 estimate to those sources is small</v>
      </c>
      <c r="Q657" s="3" t="str">
        <f>d11B!Q657</f>
        <v>NA</v>
      </c>
      <c r="R657" s="3" t="b">
        <f>d11B!R657</f>
        <v>1</v>
      </c>
      <c r="S657" s="3" t="str">
        <f>d11B!S657</f>
        <v>updated error calculation using per sample uncertainties</v>
      </c>
      <c r="T657" s="3" t="b">
        <f>d11B!T657</f>
        <v>1</v>
      </c>
      <c r="U657" s="3" t="b">
        <f>d11B!U657</f>
        <v>0</v>
      </c>
      <c r="V657" s="3" t="str">
        <f>d11B!V657</f>
        <v>NA</v>
      </c>
      <c r="W657" s="3" t="str">
        <f>d11B!W657</f>
        <v>NA</v>
      </c>
      <c r="X657" s="3" t="b">
        <f>d11B!X657</f>
        <v>0</v>
      </c>
      <c r="Y657" s="3" t="str">
        <f>d11B!Y657</f>
        <v>added age uncertainty based on LR04</v>
      </c>
      <c r="Z657" s="3">
        <f>d11B!Z657</f>
        <v>999</v>
      </c>
    </row>
    <row r="658" spans="1:26">
      <c r="A658" s="3" t="str">
        <f>d11B!A658</f>
        <v>boron isotopes</v>
      </c>
      <c r="B658" s="3" t="str">
        <f>d11B!B658</f>
        <v>Dyez</v>
      </c>
      <c r="C658" s="3">
        <f>d11B!C658</f>
        <v>2018</v>
      </c>
      <c r="D658" s="3" t="str">
        <f>d11B!D658</f>
        <v>10.1029/2018PA003349</v>
      </c>
      <c r="E658" s="3">
        <f>d11B!E658</f>
        <v>3590.77</v>
      </c>
      <c r="F658" s="3">
        <f>d11B!F658</f>
        <v>15</v>
      </c>
      <c r="G658" s="3">
        <f>d11B!G658</f>
        <v>15</v>
      </c>
      <c r="H658" s="3">
        <f>d11B!H658</f>
        <v>3.59077</v>
      </c>
      <c r="I658" s="3">
        <f>d11B!I658</f>
        <v>1.4999999999999999E-2</v>
      </c>
      <c r="J658" s="3">
        <f>d11B!J658</f>
        <v>1.4999999999999999E-2</v>
      </c>
      <c r="K658" s="3">
        <f>d11B!K658</f>
        <v>264.30099999999999</v>
      </c>
      <c r="L658" s="3">
        <f>d11B!L658</f>
        <v>40.557763708074454</v>
      </c>
      <c r="M658" s="3">
        <f>d11B!M658</f>
        <v>38.339257217635243</v>
      </c>
      <c r="N658" s="3" t="b">
        <f>d11B!N658</f>
        <v>0</v>
      </c>
      <c r="O658" s="3">
        <f>d11B!O658</f>
        <v>1</v>
      </c>
      <c r="P658" s="3" t="str">
        <f>d11B!P658</f>
        <v>all known sources of error have been quantified and/or sensitivity of the CO2 estimate to those sources is small</v>
      </c>
      <c r="Q658" s="3" t="str">
        <f>d11B!Q658</f>
        <v>NA</v>
      </c>
      <c r="R658" s="3" t="b">
        <f>d11B!R658</f>
        <v>1</v>
      </c>
      <c r="S658" s="3" t="str">
        <f>d11B!S658</f>
        <v>updated error calculation using per sample uncertainties</v>
      </c>
      <c r="T658" s="3" t="b">
        <f>d11B!T658</f>
        <v>1</v>
      </c>
      <c r="U658" s="3" t="b">
        <f>d11B!U658</f>
        <v>0</v>
      </c>
      <c r="V658" s="3" t="str">
        <f>d11B!V658</f>
        <v>NA</v>
      </c>
      <c r="W658" s="3" t="str">
        <f>d11B!W658</f>
        <v>NA</v>
      </c>
      <c r="X658" s="3" t="b">
        <f>d11B!X658</f>
        <v>0</v>
      </c>
      <c r="Y658" s="3" t="str">
        <f>d11B!Y658</f>
        <v>added age uncertainty based on LR04</v>
      </c>
      <c r="Z658" s="3">
        <f>d11B!Z658</f>
        <v>999</v>
      </c>
    </row>
    <row r="659" spans="1:26">
      <c r="A659" s="3" t="str">
        <f>d11B!A659</f>
        <v>boron isotopes</v>
      </c>
      <c r="B659" s="3" t="str">
        <f>d11B!B659</f>
        <v>Dyez</v>
      </c>
      <c r="C659" s="3">
        <f>d11B!C659</f>
        <v>2018</v>
      </c>
      <c r="D659" s="3" t="str">
        <f>d11B!D659</f>
        <v>10.1029/2018PA003349</v>
      </c>
      <c r="E659" s="3">
        <f>d11B!E659</f>
        <v>3716.058</v>
      </c>
      <c r="F659" s="3">
        <f>d11B!F659</f>
        <v>15</v>
      </c>
      <c r="G659" s="3">
        <f>d11B!G659</f>
        <v>15</v>
      </c>
      <c r="H659" s="3">
        <f>d11B!H659</f>
        <v>3.7160579999999999</v>
      </c>
      <c r="I659" s="3">
        <f>d11B!I659</f>
        <v>1.4999999999999999E-2</v>
      </c>
      <c r="J659" s="3">
        <f>d11B!J659</f>
        <v>1.4999999999999999E-2</v>
      </c>
      <c r="K659" s="3">
        <f>d11B!K659</f>
        <v>282.91800000000001</v>
      </c>
      <c r="L659" s="3">
        <f>d11B!L659</f>
        <v>44.057328709307797</v>
      </c>
      <c r="M659" s="3">
        <f>d11B!M659</f>
        <v>41.418763899952395</v>
      </c>
      <c r="N659" s="3" t="b">
        <f>d11B!N659</f>
        <v>0</v>
      </c>
      <c r="O659" s="3">
        <f>d11B!O659</f>
        <v>1</v>
      </c>
      <c r="P659" s="3" t="str">
        <f>d11B!P659</f>
        <v>all known sources of error have been quantified and/or sensitivity of the CO2 estimate to those sources is small</v>
      </c>
      <c r="Q659" s="3" t="str">
        <f>d11B!Q659</f>
        <v>NA</v>
      </c>
      <c r="R659" s="3" t="b">
        <f>d11B!R659</f>
        <v>1</v>
      </c>
      <c r="S659" s="3" t="str">
        <f>d11B!S659</f>
        <v>updated error calculation using per sample uncertainties</v>
      </c>
      <c r="T659" s="3" t="b">
        <f>d11B!T659</f>
        <v>1</v>
      </c>
      <c r="U659" s="3" t="b">
        <f>d11B!U659</f>
        <v>0</v>
      </c>
      <c r="V659" s="3" t="str">
        <f>d11B!V659</f>
        <v>NA</v>
      </c>
      <c r="W659" s="3" t="str">
        <f>d11B!W659</f>
        <v>NA</v>
      </c>
      <c r="X659" s="3" t="b">
        <f>d11B!X659</f>
        <v>0</v>
      </c>
      <c r="Y659" s="3" t="str">
        <f>d11B!Y659</f>
        <v>added age uncertainty based on LR04</v>
      </c>
      <c r="Z659" s="3">
        <f>d11B!Z659</f>
        <v>999</v>
      </c>
    </row>
    <row r="660" spans="1:26">
      <c r="A660" s="3" t="str">
        <f>d11B!A660</f>
        <v>boron isotopes</v>
      </c>
      <c r="B660" s="3" t="str">
        <f>d11B!B660</f>
        <v>Dyez</v>
      </c>
      <c r="C660" s="3">
        <f>d11B!C660</f>
        <v>2018</v>
      </c>
      <c r="D660" s="3" t="str">
        <f>d11B!D660</f>
        <v>10.1029/2018PA003349</v>
      </c>
      <c r="E660" s="3">
        <f>d11B!E660</f>
        <v>3792.1770000000001</v>
      </c>
      <c r="F660" s="3">
        <f>d11B!F660</f>
        <v>15</v>
      </c>
      <c r="G660" s="3">
        <f>d11B!G660</f>
        <v>15</v>
      </c>
      <c r="H660" s="3">
        <f>d11B!H660</f>
        <v>3.7921770000000001</v>
      </c>
      <c r="I660" s="3">
        <f>d11B!I660</f>
        <v>1.4999999999999999E-2</v>
      </c>
      <c r="J660" s="3">
        <f>d11B!J660</f>
        <v>1.4999999999999999E-2</v>
      </c>
      <c r="K660" s="3">
        <f>d11B!K660</f>
        <v>260.00200000000001</v>
      </c>
      <c r="L660" s="3">
        <f>d11B!L660</f>
        <v>41.051196840043517</v>
      </c>
      <c r="M660" s="3">
        <f>d11B!M660</f>
        <v>38.822223996056735</v>
      </c>
      <c r="N660" s="3" t="b">
        <f>d11B!N660</f>
        <v>0</v>
      </c>
      <c r="O660" s="3">
        <f>d11B!O660</f>
        <v>1</v>
      </c>
      <c r="P660" s="3" t="str">
        <f>d11B!P660</f>
        <v>all known sources of error have been quantified and/or sensitivity of the CO2 estimate to those sources is small</v>
      </c>
      <c r="Q660" s="3" t="str">
        <f>d11B!Q660</f>
        <v>NA</v>
      </c>
      <c r="R660" s="3" t="b">
        <f>d11B!R660</f>
        <v>1</v>
      </c>
      <c r="S660" s="3" t="str">
        <f>d11B!S660</f>
        <v>updated error calculation using per sample uncertainties</v>
      </c>
      <c r="T660" s="3" t="b">
        <f>d11B!T660</f>
        <v>1</v>
      </c>
      <c r="U660" s="3" t="b">
        <f>d11B!U660</f>
        <v>0</v>
      </c>
      <c r="V660" s="3" t="str">
        <f>d11B!V660</f>
        <v>NA</v>
      </c>
      <c r="W660" s="3" t="str">
        <f>d11B!W660</f>
        <v>NA</v>
      </c>
      <c r="X660" s="3" t="b">
        <f>d11B!X660</f>
        <v>0</v>
      </c>
      <c r="Y660" s="3" t="str">
        <f>d11B!Y660</f>
        <v>added age uncertainty based on LR04</v>
      </c>
      <c r="Z660" s="3">
        <f>d11B!Z660</f>
        <v>999</v>
      </c>
    </row>
    <row r="661" spans="1:26">
      <c r="A661" s="3" t="str">
        <f>d11B!A661</f>
        <v>boron isotopes</v>
      </c>
      <c r="B661" s="3" t="str">
        <f>d11B!B661</f>
        <v>Dyez</v>
      </c>
      <c r="C661" s="3">
        <f>d11B!C661</f>
        <v>2018</v>
      </c>
      <c r="D661" s="3" t="str">
        <f>d11B!D661</f>
        <v>10.1029/2018PA003349</v>
      </c>
      <c r="E661" s="3">
        <f>d11B!E661</f>
        <v>3870.1309999999999</v>
      </c>
      <c r="F661" s="3">
        <f>d11B!F661</f>
        <v>15</v>
      </c>
      <c r="G661" s="3">
        <f>d11B!G661</f>
        <v>15</v>
      </c>
      <c r="H661" s="3">
        <f>d11B!H661</f>
        <v>3.8701309999999998</v>
      </c>
      <c r="I661" s="3">
        <f>d11B!I661</f>
        <v>1.4999999999999999E-2</v>
      </c>
      <c r="J661" s="3">
        <f>d11B!J661</f>
        <v>1.4999999999999999E-2</v>
      </c>
      <c r="K661" s="3">
        <f>d11B!K661</f>
        <v>340.00700000000001</v>
      </c>
      <c r="L661" s="3">
        <f>d11B!L661</f>
        <v>56.825315978003992</v>
      </c>
      <c r="M661" s="3">
        <f>d11B!M661</f>
        <v>52.124872786415544</v>
      </c>
      <c r="N661" s="3" t="b">
        <f>d11B!N661</f>
        <v>0</v>
      </c>
      <c r="O661" s="3">
        <f>d11B!O661</f>
        <v>1</v>
      </c>
      <c r="P661" s="3" t="str">
        <f>d11B!P661</f>
        <v>all known sources of error have been quantified and/or sensitivity of the CO2 estimate to those sources is small</v>
      </c>
      <c r="Q661" s="3" t="str">
        <f>d11B!Q661</f>
        <v>NA</v>
      </c>
      <c r="R661" s="3" t="b">
        <f>d11B!R661</f>
        <v>1</v>
      </c>
      <c r="S661" s="3" t="str">
        <f>d11B!S661</f>
        <v>updated error calculation using per sample uncertainties</v>
      </c>
      <c r="T661" s="3" t="b">
        <f>d11B!T661</f>
        <v>1</v>
      </c>
      <c r="U661" s="3" t="b">
        <f>d11B!U661</f>
        <v>0</v>
      </c>
      <c r="V661" s="3" t="str">
        <f>d11B!V661</f>
        <v>NA</v>
      </c>
      <c r="W661" s="3" t="str">
        <f>d11B!W661</f>
        <v>NA</v>
      </c>
      <c r="X661" s="3" t="b">
        <f>d11B!X661</f>
        <v>0</v>
      </c>
      <c r="Y661" s="3" t="str">
        <f>d11B!Y661</f>
        <v>added age uncertainty based on LR04</v>
      </c>
      <c r="Z661" s="3">
        <f>d11B!Z661</f>
        <v>999</v>
      </c>
    </row>
    <row r="662" spans="1:26">
      <c r="A662" s="3" t="str">
        <f>d11B!A662</f>
        <v>boron isotopes</v>
      </c>
      <c r="B662" s="3" t="str">
        <f>d11B!B662</f>
        <v>Dyez</v>
      </c>
      <c r="C662" s="3">
        <f>d11B!C662</f>
        <v>2018</v>
      </c>
      <c r="D662" s="3" t="str">
        <f>d11B!D662</f>
        <v>10.1029/2018PA003349</v>
      </c>
      <c r="E662" s="3">
        <f>d11B!E662</f>
        <v>3961.0680000000002</v>
      </c>
      <c r="F662" s="3">
        <f>d11B!F662</f>
        <v>15</v>
      </c>
      <c r="G662" s="3">
        <f>d11B!G662</f>
        <v>15</v>
      </c>
      <c r="H662" s="3">
        <f>d11B!H662</f>
        <v>3.961068</v>
      </c>
      <c r="I662" s="3">
        <f>d11B!I662</f>
        <v>1.4999999999999999E-2</v>
      </c>
      <c r="J662" s="3">
        <f>d11B!J662</f>
        <v>1.4999999999999999E-2</v>
      </c>
      <c r="K662" s="3">
        <f>d11B!K662</f>
        <v>278.70999999999998</v>
      </c>
      <c r="L662" s="3">
        <f>d11B!L662</f>
        <v>44.420354568598441</v>
      </c>
      <c r="M662" s="3">
        <f>d11B!M662</f>
        <v>41.555295029634884</v>
      </c>
      <c r="N662" s="3" t="b">
        <f>d11B!N662</f>
        <v>0</v>
      </c>
      <c r="O662" s="3">
        <f>d11B!O662</f>
        <v>1</v>
      </c>
      <c r="P662" s="3" t="str">
        <f>d11B!P662</f>
        <v>all known sources of error have been quantified and/or sensitivity of the CO2 estimate to those sources is small</v>
      </c>
      <c r="Q662" s="3" t="str">
        <f>d11B!Q662</f>
        <v>NA</v>
      </c>
      <c r="R662" s="3" t="b">
        <f>d11B!R662</f>
        <v>1</v>
      </c>
      <c r="S662" s="3" t="str">
        <f>d11B!S662</f>
        <v>updated error calculation using per sample uncertainties</v>
      </c>
      <c r="T662" s="3" t="b">
        <f>d11B!T662</f>
        <v>1</v>
      </c>
      <c r="U662" s="3" t="b">
        <f>d11B!U662</f>
        <v>0</v>
      </c>
      <c r="V662" s="3" t="str">
        <f>d11B!V662</f>
        <v>NA</v>
      </c>
      <c r="W662" s="3" t="str">
        <f>d11B!W662</f>
        <v>NA</v>
      </c>
      <c r="X662" s="3" t="b">
        <f>d11B!X662</f>
        <v>0</v>
      </c>
      <c r="Y662" s="3" t="str">
        <f>d11B!Y662</f>
        <v>added age uncertainty based on LR04</v>
      </c>
      <c r="Z662" s="3">
        <f>d11B!Z662</f>
        <v>999</v>
      </c>
    </row>
    <row r="663" spans="1:26">
      <c r="A663" s="3" t="str">
        <f>d11B!A663</f>
        <v>boron isotopes</v>
      </c>
      <c r="B663" s="3" t="str">
        <f>d11B!B663</f>
        <v>Dyez</v>
      </c>
      <c r="C663" s="3">
        <f>d11B!C663</f>
        <v>2018</v>
      </c>
      <c r="D663" s="3" t="str">
        <f>d11B!D663</f>
        <v>10.1029/2018PA003349</v>
      </c>
      <c r="E663" s="3">
        <f>d11B!E663</f>
        <v>4036.1840000000002</v>
      </c>
      <c r="F663" s="3">
        <f>d11B!F663</f>
        <v>30</v>
      </c>
      <c r="G663" s="3">
        <f>d11B!G663</f>
        <v>30</v>
      </c>
      <c r="H663" s="3">
        <f>d11B!H663</f>
        <v>4.0361840000000004</v>
      </c>
      <c r="I663" s="3">
        <f>d11B!I663</f>
        <v>0.03</v>
      </c>
      <c r="J663" s="3">
        <f>d11B!J663</f>
        <v>0.03</v>
      </c>
      <c r="K663" s="3">
        <f>d11B!K663</f>
        <v>286.13200000000001</v>
      </c>
      <c r="L663" s="3">
        <f>d11B!L663</f>
        <v>46.816712048156475</v>
      </c>
      <c r="M663" s="3">
        <f>d11B!M663</f>
        <v>43.469153131847449</v>
      </c>
      <c r="N663" s="3" t="b">
        <f>d11B!N663</f>
        <v>0</v>
      </c>
      <c r="O663" s="3">
        <f>d11B!O663</f>
        <v>1</v>
      </c>
      <c r="P663" s="3" t="str">
        <f>d11B!P663</f>
        <v>all known sources of error have been quantified and/or sensitivity of the CO2 estimate to those sources is small</v>
      </c>
      <c r="Q663" s="3" t="str">
        <f>d11B!Q663</f>
        <v>NA</v>
      </c>
      <c r="R663" s="3" t="b">
        <f>d11B!R663</f>
        <v>1</v>
      </c>
      <c r="S663" s="3" t="str">
        <f>d11B!S663</f>
        <v>updated error calculation using per sample uncertainties</v>
      </c>
      <c r="T663" s="3" t="b">
        <f>d11B!T663</f>
        <v>1</v>
      </c>
      <c r="U663" s="3" t="b">
        <f>d11B!U663</f>
        <v>0</v>
      </c>
      <c r="V663" s="3" t="str">
        <f>d11B!V663</f>
        <v>NA</v>
      </c>
      <c r="W663" s="3" t="str">
        <f>d11B!W663</f>
        <v>NA</v>
      </c>
      <c r="X663" s="3" t="b">
        <f>d11B!X663</f>
        <v>0</v>
      </c>
      <c r="Y663" s="3" t="str">
        <f>d11B!Y663</f>
        <v>added age uncertainty based on LR04</v>
      </c>
      <c r="Z663" s="3">
        <f>d11B!Z663</f>
        <v>999</v>
      </c>
    </row>
    <row r="664" spans="1:26">
      <c r="A664" s="3" t="str">
        <f>d11B!A664</f>
        <v>boron isotopes</v>
      </c>
      <c r="B664" s="3" t="str">
        <f>d11B!B664</f>
        <v>Dyez</v>
      </c>
      <c r="C664" s="3">
        <f>d11B!C664</f>
        <v>2018</v>
      </c>
      <c r="D664" s="3" t="str">
        <f>d11B!D664</f>
        <v>10.1029/2018PA003349</v>
      </c>
      <c r="E664" s="3">
        <f>d11B!E664</f>
        <v>4117.1319999999996</v>
      </c>
      <c r="F664" s="3">
        <f>d11B!F664</f>
        <v>30</v>
      </c>
      <c r="G664" s="3">
        <f>d11B!G664</f>
        <v>30</v>
      </c>
      <c r="H664" s="3">
        <f>d11B!H664</f>
        <v>4.1171319999999998</v>
      </c>
      <c r="I664" s="3">
        <f>d11B!I664</f>
        <v>0.03</v>
      </c>
      <c r="J664" s="3">
        <f>d11B!J664</f>
        <v>0.03</v>
      </c>
      <c r="K664" s="3">
        <f>d11B!K664</f>
        <v>330.25299999999999</v>
      </c>
      <c r="L664" s="3">
        <f>d11B!L664</f>
        <v>55.90882855149092</v>
      </c>
      <c r="M664" s="3">
        <f>d11B!M664</f>
        <v>51.36926125612473</v>
      </c>
      <c r="N664" s="3" t="b">
        <f>d11B!N664</f>
        <v>0</v>
      </c>
      <c r="O664" s="3">
        <f>d11B!O664</f>
        <v>1</v>
      </c>
      <c r="P664" s="3" t="str">
        <f>d11B!P664</f>
        <v>all known sources of error have been quantified and/or sensitivity of the CO2 estimate to those sources is small</v>
      </c>
      <c r="Q664" s="3" t="str">
        <f>d11B!Q664</f>
        <v>NA</v>
      </c>
      <c r="R664" s="3" t="b">
        <f>d11B!R664</f>
        <v>1</v>
      </c>
      <c r="S664" s="3" t="str">
        <f>d11B!S664</f>
        <v>updated error calculation using per sample uncertainties</v>
      </c>
      <c r="T664" s="3" t="b">
        <f>d11B!T664</f>
        <v>1</v>
      </c>
      <c r="U664" s="3" t="b">
        <f>d11B!U664</f>
        <v>0</v>
      </c>
      <c r="V664" s="3" t="str">
        <f>d11B!V664</f>
        <v>NA</v>
      </c>
      <c r="W664" s="3" t="str">
        <f>d11B!W664</f>
        <v>NA</v>
      </c>
      <c r="X664" s="3" t="b">
        <f>d11B!X664</f>
        <v>0</v>
      </c>
      <c r="Y664" s="3" t="str">
        <f>d11B!Y664</f>
        <v>added age uncertainty based on LR04</v>
      </c>
      <c r="Z664" s="3">
        <f>d11B!Z664</f>
        <v>999</v>
      </c>
    </row>
    <row r="665" spans="1:26">
      <c r="A665" s="3" t="str">
        <f>d11B!A665</f>
        <v>boron isotopes</v>
      </c>
      <c r="B665" s="3" t="str">
        <f>d11B!B665</f>
        <v>Dyez</v>
      </c>
      <c r="C665" s="3">
        <f>d11B!C665</f>
        <v>2018</v>
      </c>
      <c r="D665" s="3" t="str">
        <f>d11B!D665</f>
        <v>10.1029/2018PA003349</v>
      </c>
      <c r="E665" s="3">
        <f>d11B!E665</f>
        <v>4580.2950000000001</v>
      </c>
      <c r="F665" s="3">
        <f>d11B!F665</f>
        <v>30</v>
      </c>
      <c r="G665" s="3">
        <f>d11B!G665</f>
        <v>30</v>
      </c>
      <c r="H665" s="3">
        <f>d11B!H665</f>
        <v>4.5802950000000004</v>
      </c>
      <c r="I665" s="3">
        <f>d11B!I665</f>
        <v>0.03</v>
      </c>
      <c r="J665" s="3">
        <f>d11B!J665</f>
        <v>0.03</v>
      </c>
      <c r="K665" s="3">
        <f>d11B!K665</f>
        <v>355.48899999999998</v>
      </c>
      <c r="L665" s="3">
        <f>d11B!L665</f>
        <v>64.527575252755341</v>
      </c>
      <c r="M665" s="3">
        <f>d11B!M665</f>
        <v>58.052064519705027</v>
      </c>
      <c r="N665" s="3" t="b">
        <f>d11B!N665</f>
        <v>0</v>
      </c>
      <c r="O665" s="3">
        <f>d11B!O665</f>
        <v>1</v>
      </c>
      <c r="P665" s="3" t="str">
        <f>d11B!P665</f>
        <v>all known sources of error have been quantified and/or sensitivity of the CO2 estimate to those sources is small</v>
      </c>
      <c r="Q665" s="3" t="str">
        <f>d11B!Q665</f>
        <v>NA</v>
      </c>
      <c r="R665" s="3" t="b">
        <f>d11B!R665</f>
        <v>1</v>
      </c>
      <c r="S665" s="3" t="str">
        <f>d11B!S665</f>
        <v>updated error calculation using per sample uncertainties</v>
      </c>
      <c r="T665" s="3" t="b">
        <f>d11B!T665</f>
        <v>1</v>
      </c>
      <c r="U665" s="3" t="b">
        <f>d11B!U665</f>
        <v>0</v>
      </c>
      <c r="V665" s="3" t="str">
        <f>d11B!V665</f>
        <v>NA</v>
      </c>
      <c r="W665" s="3" t="str">
        <f>d11B!W665</f>
        <v>NA</v>
      </c>
      <c r="X665" s="3" t="b">
        <f>d11B!X665</f>
        <v>0</v>
      </c>
      <c r="Y665" s="3" t="str">
        <f>d11B!Y665</f>
        <v>added age uncertainty based on LR04</v>
      </c>
      <c r="Z665" s="3">
        <f>d11B!Z665</f>
        <v>999</v>
      </c>
    </row>
    <row r="666" spans="1:26">
      <c r="A666" s="3" t="str">
        <f>d11B!A666</f>
        <v>boron isotopes</v>
      </c>
      <c r="B666" s="3" t="str">
        <f>d11B!B666</f>
        <v>Greenop</v>
      </c>
      <c r="C666" s="3">
        <f>d11B!C666</f>
        <v>2019</v>
      </c>
      <c r="D666" s="3" t="str">
        <f>d11B!D666</f>
        <v>10.1029/2018PA003420</v>
      </c>
      <c r="E666" s="3">
        <f>d11B!E666</f>
        <v>22022</v>
      </c>
      <c r="F666" s="3">
        <f>d11B!F666</f>
        <v>108.88670868436043</v>
      </c>
      <c r="G666" s="3">
        <f>d11B!G666</f>
        <v>108.88670868436043</v>
      </c>
      <c r="H666" s="3">
        <f>d11B!H666</f>
        <v>22.021999999999998</v>
      </c>
      <c r="I666" s="3">
        <f>d11B!I666</f>
        <v>0.10888670868436043</v>
      </c>
      <c r="J666" s="3">
        <f>d11B!J666</f>
        <v>0.10888670868436043</v>
      </c>
      <c r="K666" s="3">
        <f>d11B!K666</f>
        <v>277.72219999999999</v>
      </c>
      <c r="L666" s="3">
        <f>d11B!L666</f>
        <v>178.45140000000004</v>
      </c>
      <c r="M666" s="3">
        <f>d11B!M666</f>
        <v>116.0428</v>
      </c>
      <c r="N666" s="3" t="b">
        <f>d11B!N666</f>
        <v>1</v>
      </c>
      <c r="O666" s="3">
        <f>d11B!O666</f>
        <v>1</v>
      </c>
      <c r="P666" s="3" t="str">
        <f>d11B!P666</f>
        <v>all known sources of error have been quantified and/or sensitivity of the CO2 estimate to those sources is small</v>
      </c>
      <c r="Q666" s="3" t="str">
        <f>d11B!Q666</f>
        <v>NA</v>
      </c>
      <c r="R666" s="3" t="b">
        <f>d11B!R666</f>
        <v>0</v>
      </c>
      <c r="S666" s="3" t="str">
        <f>d11B!S666</f>
        <v>NA</v>
      </c>
      <c r="T666" s="3" t="b">
        <f>d11B!T666</f>
        <v>1</v>
      </c>
      <c r="U666" s="3" t="b">
        <f>d11B!U666</f>
        <v>0</v>
      </c>
      <c r="V666" s="3" t="str">
        <f>d11B!V666</f>
        <v>NA</v>
      </c>
      <c r="W666" s="3" t="str">
        <f>d11B!W666</f>
        <v>NA</v>
      </c>
      <c r="X666" s="3" t="b">
        <f>d11B!X666</f>
        <v>0</v>
      </c>
      <c r="Y666" s="3" t="str">
        <f>d11B!Y666</f>
        <v>added age uncertainties based on power fit on LR04 uncertainties</v>
      </c>
      <c r="Z666" s="3">
        <f>d11B!Z666</f>
        <v>926</v>
      </c>
    </row>
    <row r="667" spans="1:26">
      <c r="A667" s="3" t="str">
        <f>d11B!A667</f>
        <v>boron isotopes</v>
      </c>
      <c r="B667" s="3" t="str">
        <f>d11B!B667</f>
        <v>Greenop</v>
      </c>
      <c r="C667" s="3">
        <f>d11B!C667</f>
        <v>2019</v>
      </c>
      <c r="D667" s="3" t="str">
        <f>d11B!D667</f>
        <v>10.1029/2018PA003420</v>
      </c>
      <c r="E667" s="3">
        <f>d11B!E667</f>
        <v>22161</v>
      </c>
      <c r="F667" s="3">
        <f>d11B!F667</f>
        <v>109.53828009010901</v>
      </c>
      <c r="G667" s="3">
        <f>d11B!G667</f>
        <v>109.53828009010901</v>
      </c>
      <c r="H667" s="3">
        <f>d11B!H667</f>
        <v>22.161000000000001</v>
      </c>
      <c r="I667" s="3">
        <f>d11B!I667</f>
        <v>0.10953828009010901</v>
      </c>
      <c r="J667" s="3">
        <f>d11B!J667</f>
        <v>0.10953828009010901</v>
      </c>
      <c r="K667" s="3">
        <f>d11B!K667</f>
        <v>393.08940000000001</v>
      </c>
      <c r="L667" s="3">
        <f>d11B!L667</f>
        <v>286.34359999999998</v>
      </c>
      <c r="M667" s="3">
        <f>d11B!M667</f>
        <v>170.74870000000001</v>
      </c>
      <c r="N667" s="3" t="b">
        <f>d11B!N667</f>
        <v>1</v>
      </c>
      <c r="O667" s="3">
        <f>d11B!O667</f>
        <v>1</v>
      </c>
      <c r="P667" s="3" t="str">
        <f>d11B!P667</f>
        <v>all known sources of error have been quantified and/or sensitivity of the CO2 estimate to those sources is small</v>
      </c>
      <c r="Q667" s="3" t="str">
        <f>d11B!Q667</f>
        <v>NA</v>
      </c>
      <c r="R667" s="3" t="b">
        <f>d11B!R667</f>
        <v>0</v>
      </c>
      <c r="S667" s="3" t="str">
        <f>d11B!S667</f>
        <v>NA</v>
      </c>
      <c r="T667" s="3" t="b">
        <f>d11B!T667</f>
        <v>1</v>
      </c>
      <c r="U667" s="3" t="b">
        <f>d11B!U667</f>
        <v>0</v>
      </c>
      <c r="V667" s="3" t="str">
        <f>d11B!V667</f>
        <v>NA</v>
      </c>
      <c r="W667" s="3" t="str">
        <f>d11B!W667</f>
        <v>NA</v>
      </c>
      <c r="X667" s="3" t="b">
        <f>d11B!X667</f>
        <v>0</v>
      </c>
      <c r="Y667" s="3" t="str">
        <f>d11B!Y667</f>
        <v>added age uncertainties based on power fit on LR04 uncertainties</v>
      </c>
      <c r="Z667" s="3">
        <f>d11B!Z667</f>
        <v>926</v>
      </c>
    </row>
    <row r="668" spans="1:26">
      <c r="A668" s="3" t="str">
        <f>d11B!A668</f>
        <v>boron isotopes</v>
      </c>
      <c r="B668" s="3" t="str">
        <f>d11B!B668</f>
        <v>Greenop</v>
      </c>
      <c r="C668" s="3">
        <f>d11B!C668</f>
        <v>2019</v>
      </c>
      <c r="D668" s="3" t="str">
        <f>d11B!D668</f>
        <v>10.1029/2018PA003420</v>
      </c>
      <c r="E668" s="3">
        <f>d11B!E668</f>
        <v>22442</v>
      </c>
      <c r="F668" s="3">
        <f>d11B!F668</f>
        <v>110.8548405708712</v>
      </c>
      <c r="G668" s="3">
        <f>d11B!G668</f>
        <v>110.8548405708712</v>
      </c>
      <c r="H668" s="3">
        <f>d11B!H668</f>
        <v>22.442</v>
      </c>
      <c r="I668" s="3">
        <f>d11B!I668</f>
        <v>0.11085484057087121</v>
      </c>
      <c r="J668" s="3">
        <f>d11B!J668</f>
        <v>0.11085484057087121</v>
      </c>
      <c r="K668" s="3">
        <f>d11B!K668</f>
        <v>380.94779999999997</v>
      </c>
      <c r="L668" s="3">
        <f>d11B!L668</f>
        <v>261.05459999999999</v>
      </c>
      <c r="M668" s="3">
        <f>d11B!M668</f>
        <v>164.83259999999999</v>
      </c>
      <c r="N668" s="3" t="b">
        <f>d11B!N668</f>
        <v>1</v>
      </c>
      <c r="O668" s="3">
        <f>d11B!O668</f>
        <v>1</v>
      </c>
      <c r="P668" s="3" t="str">
        <f>d11B!P668</f>
        <v>all known sources of error have been quantified and/or sensitivity of the CO2 estimate to those sources is small</v>
      </c>
      <c r="Q668" s="3" t="str">
        <f>d11B!Q668</f>
        <v>NA</v>
      </c>
      <c r="R668" s="3" t="b">
        <f>d11B!R668</f>
        <v>0</v>
      </c>
      <c r="S668" s="3" t="str">
        <f>d11B!S668</f>
        <v>NA</v>
      </c>
      <c r="T668" s="3" t="b">
        <f>d11B!T668</f>
        <v>1</v>
      </c>
      <c r="U668" s="3" t="b">
        <f>d11B!U668</f>
        <v>0</v>
      </c>
      <c r="V668" s="3" t="str">
        <f>d11B!V668</f>
        <v>NA</v>
      </c>
      <c r="W668" s="3" t="str">
        <f>d11B!W668</f>
        <v>NA</v>
      </c>
      <c r="X668" s="3" t="b">
        <f>d11B!X668</f>
        <v>0</v>
      </c>
      <c r="Y668" s="3" t="str">
        <f>d11B!Y668</f>
        <v>added age uncertainties based on power fit on LR04 uncertainties</v>
      </c>
      <c r="Z668" s="3">
        <f>d11B!Z668</f>
        <v>926</v>
      </c>
    </row>
    <row r="669" spans="1:26">
      <c r="A669" s="3" t="str">
        <f>d11B!A669</f>
        <v>boron isotopes</v>
      </c>
      <c r="B669" s="3" t="str">
        <f>d11B!B669</f>
        <v>Greenop</v>
      </c>
      <c r="C669" s="3">
        <f>d11B!C669</f>
        <v>2019</v>
      </c>
      <c r="D669" s="3" t="str">
        <f>d11B!D669</f>
        <v>10.1029/2018PA003420</v>
      </c>
      <c r="E669" s="3">
        <f>d11B!E669</f>
        <v>22510</v>
      </c>
      <c r="F669" s="3">
        <f>d11B!F669</f>
        <v>111.17331012486876</v>
      </c>
      <c r="G669" s="3">
        <f>d11B!G669</f>
        <v>111.17331012486876</v>
      </c>
      <c r="H669" s="3">
        <f>d11B!H669</f>
        <v>22.51</v>
      </c>
      <c r="I669" s="3">
        <f>d11B!I669</f>
        <v>0.11117331012486877</v>
      </c>
      <c r="J669" s="3">
        <f>d11B!J669</f>
        <v>0.11117331012486877</v>
      </c>
      <c r="K669" s="3">
        <f>d11B!K669</f>
        <v>315.83769999999998</v>
      </c>
      <c r="L669" s="3">
        <f>d11B!L669</f>
        <v>204.45890000000003</v>
      </c>
      <c r="M669" s="3">
        <f>d11B!M669</f>
        <v>132.24979999999999</v>
      </c>
      <c r="N669" s="3" t="b">
        <f>d11B!N669</f>
        <v>1</v>
      </c>
      <c r="O669" s="3">
        <f>d11B!O669</f>
        <v>1</v>
      </c>
      <c r="P669" s="3" t="str">
        <f>d11B!P669</f>
        <v>all known sources of error have been quantified and/or sensitivity of the CO2 estimate to those sources is small</v>
      </c>
      <c r="Q669" s="3" t="str">
        <f>d11B!Q669</f>
        <v>NA</v>
      </c>
      <c r="R669" s="3" t="b">
        <f>d11B!R669</f>
        <v>0</v>
      </c>
      <c r="S669" s="3" t="str">
        <f>d11B!S669</f>
        <v>NA</v>
      </c>
      <c r="T669" s="3" t="b">
        <f>d11B!T669</f>
        <v>1</v>
      </c>
      <c r="U669" s="3" t="b">
        <f>d11B!U669</f>
        <v>0</v>
      </c>
      <c r="V669" s="3" t="str">
        <f>d11B!V669</f>
        <v>NA</v>
      </c>
      <c r="W669" s="3" t="str">
        <f>d11B!W669</f>
        <v>NA</v>
      </c>
      <c r="X669" s="3" t="b">
        <f>d11B!X669</f>
        <v>0</v>
      </c>
      <c r="Y669" s="3" t="str">
        <f>d11B!Y669</f>
        <v>added age uncertainties based on power fit on LR04 uncertainties</v>
      </c>
      <c r="Z669" s="3">
        <f>d11B!Z669</f>
        <v>926</v>
      </c>
    </row>
    <row r="670" spans="1:26">
      <c r="A670" s="3" t="str">
        <f>d11B!A670</f>
        <v>boron isotopes</v>
      </c>
      <c r="B670" s="3" t="str">
        <f>d11B!B670</f>
        <v>Greenop</v>
      </c>
      <c r="C670" s="3">
        <f>d11B!C670</f>
        <v>2019</v>
      </c>
      <c r="D670" s="3" t="str">
        <f>d11B!D670</f>
        <v>10.1029/2018PA003420</v>
      </c>
      <c r="E670" s="3">
        <f>d11B!E670</f>
        <v>22521</v>
      </c>
      <c r="F670" s="3">
        <f>d11B!F670</f>
        <v>111.22482257203427</v>
      </c>
      <c r="G670" s="3">
        <f>d11B!G670</f>
        <v>111.22482257203427</v>
      </c>
      <c r="H670" s="3">
        <f>d11B!H670</f>
        <v>22.521000000000001</v>
      </c>
      <c r="I670" s="3">
        <f>d11B!I670</f>
        <v>0.11122482257203427</v>
      </c>
      <c r="J670" s="3">
        <f>d11B!J670</f>
        <v>0.11122482257203427</v>
      </c>
      <c r="K670" s="3">
        <f>d11B!K670</f>
        <v>371.10739999999998</v>
      </c>
      <c r="L670" s="3">
        <f>d11B!L670</f>
        <v>254.94740000000002</v>
      </c>
      <c r="M670" s="3">
        <f>d11B!M670</f>
        <v>158.38609999999997</v>
      </c>
      <c r="N670" s="3" t="b">
        <f>d11B!N670</f>
        <v>1</v>
      </c>
      <c r="O670" s="3">
        <f>d11B!O670</f>
        <v>1</v>
      </c>
      <c r="P670" s="3" t="str">
        <f>d11B!P670</f>
        <v>all known sources of error have been quantified and/or sensitivity of the CO2 estimate to those sources is small</v>
      </c>
      <c r="Q670" s="3" t="str">
        <f>d11B!Q670</f>
        <v>NA</v>
      </c>
      <c r="R670" s="3" t="b">
        <f>d11B!R670</f>
        <v>0</v>
      </c>
      <c r="S670" s="3" t="str">
        <f>d11B!S670</f>
        <v>NA</v>
      </c>
      <c r="T670" s="3" t="b">
        <f>d11B!T670</f>
        <v>1</v>
      </c>
      <c r="U670" s="3" t="b">
        <f>d11B!U670</f>
        <v>0</v>
      </c>
      <c r="V670" s="3" t="str">
        <f>d11B!V670</f>
        <v>NA</v>
      </c>
      <c r="W670" s="3" t="str">
        <f>d11B!W670</f>
        <v>NA</v>
      </c>
      <c r="X670" s="3" t="b">
        <f>d11B!X670</f>
        <v>0</v>
      </c>
      <c r="Y670" s="3" t="str">
        <f>d11B!Y670</f>
        <v>added age uncertainties based on power fit on LR04 uncertainties</v>
      </c>
      <c r="Z670" s="3">
        <f>d11B!Z670</f>
        <v>926</v>
      </c>
    </row>
    <row r="671" spans="1:26">
      <c r="A671" s="3" t="str">
        <f>d11B!A671</f>
        <v>boron isotopes</v>
      </c>
      <c r="B671" s="3" t="str">
        <f>d11B!B671</f>
        <v>Greenop</v>
      </c>
      <c r="C671" s="3">
        <f>d11B!C671</f>
        <v>2019</v>
      </c>
      <c r="D671" s="3" t="str">
        <f>d11B!D671</f>
        <v>10.1029/2018PA003420</v>
      </c>
      <c r="E671" s="3">
        <f>d11B!E671</f>
        <v>22580</v>
      </c>
      <c r="F671" s="3">
        <f>d11B!F671</f>
        <v>111.50109438130997</v>
      </c>
      <c r="G671" s="3">
        <f>d11B!G671</f>
        <v>111.50109438130997</v>
      </c>
      <c r="H671" s="3">
        <f>d11B!H671</f>
        <v>22.58</v>
      </c>
      <c r="I671" s="3">
        <f>d11B!I671</f>
        <v>0.11150109438130996</v>
      </c>
      <c r="J671" s="3">
        <f>d11B!J671</f>
        <v>0.11150109438130996</v>
      </c>
      <c r="K671" s="3">
        <f>d11B!K671</f>
        <v>367.21039999999999</v>
      </c>
      <c r="L671" s="3">
        <f>d11B!L671</f>
        <v>251.3254</v>
      </c>
      <c r="M671" s="3">
        <f>d11B!M671</f>
        <v>156.84719999999999</v>
      </c>
      <c r="N671" s="3" t="b">
        <f>d11B!N671</f>
        <v>1</v>
      </c>
      <c r="O671" s="3">
        <f>d11B!O671</f>
        <v>1</v>
      </c>
      <c r="P671" s="3" t="str">
        <f>d11B!P671</f>
        <v>all known sources of error have been quantified and/or sensitivity of the CO2 estimate to those sources is small</v>
      </c>
      <c r="Q671" s="3" t="str">
        <f>d11B!Q671</f>
        <v>NA</v>
      </c>
      <c r="R671" s="3" t="b">
        <f>d11B!R671</f>
        <v>0</v>
      </c>
      <c r="S671" s="3" t="str">
        <f>d11B!S671</f>
        <v>NA</v>
      </c>
      <c r="T671" s="3" t="b">
        <f>d11B!T671</f>
        <v>1</v>
      </c>
      <c r="U671" s="3" t="b">
        <f>d11B!U671</f>
        <v>0</v>
      </c>
      <c r="V671" s="3" t="str">
        <f>d11B!V671</f>
        <v>NA</v>
      </c>
      <c r="W671" s="3" t="str">
        <f>d11B!W671</f>
        <v>NA</v>
      </c>
      <c r="X671" s="3" t="b">
        <f>d11B!X671</f>
        <v>0</v>
      </c>
      <c r="Y671" s="3" t="str">
        <f>d11B!Y671</f>
        <v>added age uncertainties based on power fit on LR04 uncertainties</v>
      </c>
      <c r="Z671" s="3">
        <f>d11B!Z671</f>
        <v>926</v>
      </c>
    </row>
    <row r="672" spans="1:26">
      <c r="A672" s="3" t="str">
        <f>d11B!A672</f>
        <v>boron isotopes</v>
      </c>
      <c r="B672" s="3" t="str">
        <f>d11B!B672</f>
        <v>Greenop</v>
      </c>
      <c r="C672" s="3">
        <f>d11B!C672</f>
        <v>2019</v>
      </c>
      <c r="D672" s="3" t="str">
        <f>d11B!D672</f>
        <v>10.1029/2018PA003420</v>
      </c>
      <c r="E672" s="3">
        <f>d11B!E672</f>
        <v>22589</v>
      </c>
      <c r="F672" s="3">
        <f>d11B!F672</f>
        <v>111.54323424923277</v>
      </c>
      <c r="G672" s="3">
        <f>d11B!G672</f>
        <v>111.54323424923277</v>
      </c>
      <c r="H672" s="3">
        <f>d11B!H672</f>
        <v>22.588999999999999</v>
      </c>
      <c r="I672" s="3">
        <f>d11B!I672</f>
        <v>0.11154323424923276</v>
      </c>
      <c r="J672" s="3">
        <f>d11B!J672</f>
        <v>0.11154323424923276</v>
      </c>
      <c r="K672" s="3">
        <f>d11B!K672</f>
        <v>291.65019999999998</v>
      </c>
      <c r="L672" s="3">
        <f>d11B!L672</f>
        <v>188.2647</v>
      </c>
      <c r="M672" s="3">
        <f>d11B!M672</f>
        <v>121.5307</v>
      </c>
      <c r="N672" s="3" t="b">
        <f>d11B!N672</f>
        <v>1</v>
      </c>
      <c r="O672" s="3">
        <f>d11B!O672</f>
        <v>1</v>
      </c>
      <c r="P672" s="3" t="str">
        <f>d11B!P672</f>
        <v>all known sources of error have been quantified and/or sensitivity of the CO2 estimate to those sources is small</v>
      </c>
      <c r="Q672" s="3" t="str">
        <f>d11B!Q672</f>
        <v>NA</v>
      </c>
      <c r="R672" s="3" t="b">
        <f>d11B!R672</f>
        <v>0</v>
      </c>
      <c r="S672" s="3" t="str">
        <f>d11B!S672</f>
        <v>NA</v>
      </c>
      <c r="T672" s="3" t="b">
        <f>d11B!T672</f>
        <v>1</v>
      </c>
      <c r="U672" s="3" t="b">
        <f>d11B!U672</f>
        <v>0</v>
      </c>
      <c r="V672" s="3" t="str">
        <f>d11B!V672</f>
        <v>NA</v>
      </c>
      <c r="W672" s="3" t="str">
        <f>d11B!W672</f>
        <v>NA</v>
      </c>
      <c r="X672" s="3" t="b">
        <f>d11B!X672</f>
        <v>0</v>
      </c>
      <c r="Y672" s="3" t="str">
        <f>d11B!Y672</f>
        <v>added age uncertainties based on power fit on LR04 uncertainties</v>
      </c>
      <c r="Z672" s="3">
        <f>d11B!Z672</f>
        <v>926</v>
      </c>
    </row>
    <row r="673" spans="1:26">
      <c r="A673" s="3" t="str">
        <f>d11B!A673</f>
        <v>boron isotopes</v>
      </c>
      <c r="B673" s="3" t="str">
        <f>d11B!B673</f>
        <v>Greenop</v>
      </c>
      <c r="C673" s="3">
        <f>d11B!C673</f>
        <v>2019</v>
      </c>
      <c r="D673" s="3" t="str">
        <f>d11B!D673</f>
        <v>10.1029/2018PA003420</v>
      </c>
      <c r="E673" s="3">
        <f>d11B!E673</f>
        <v>22661</v>
      </c>
      <c r="F673" s="3">
        <f>d11B!F673</f>
        <v>111.88032191437722</v>
      </c>
      <c r="G673" s="3">
        <f>d11B!G673</f>
        <v>111.88032191437722</v>
      </c>
      <c r="H673" s="3">
        <f>d11B!H673</f>
        <v>22.661000000000001</v>
      </c>
      <c r="I673" s="3">
        <f>d11B!I673</f>
        <v>0.11188032191437722</v>
      </c>
      <c r="J673" s="3">
        <f>d11B!J673</f>
        <v>0.11188032191437722</v>
      </c>
      <c r="K673" s="3">
        <f>d11B!K673</f>
        <v>315.91289999999998</v>
      </c>
      <c r="L673" s="3">
        <f>d11B!L673</f>
        <v>210.92969999999997</v>
      </c>
      <c r="M673" s="3">
        <f>d11B!M673</f>
        <v>133.48869999999997</v>
      </c>
      <c r="N673" s="3" t="b">
        <f>d11B!N673</f>
        <v>1</v>
      </c>
      <c r="O673" s="3">
        <f>d11B!O673</f>
        <v>1</v>
      </c>
      <c r="P673" s="3" t="str">
        <f>d11B!P673</f>
        <v>all known sources of error have been quantified and/or sensitivity of the CO2 estimate to those sources is small</v>
      </c>
      <c r="Q673" s="3" t="str">
        <f>d11B!Q673</f>
        <v>NA</v>
      </c>
      <c r="R673" s="3" t="b">
        <f>d11B!R673</f>
        <v>0</v>
      </c>
      <c r="S673" s="3" t="str">
        <f>d11B!S673</f>
        <v>NA</v>
      </c>
      <c r="T673" s="3" t="b">
        <f>d11B!T673</f>
        <v>1</v>
      </c>
      <c r="U673" s="3" t="b">
        <f>d11B!U673</f>
        <v>0</v>
      </c>
      <c r="V673" s="3" t="str">
        <f>d11B!V673</f>
        <v>NA</v>
      </c>
      <c r="W673" s="3" t="str">
        <f>d11B!W673</f>
        <v>NA</v>
      </c>
      <c r="X673" s="3" t="b">
        <f>d11B!X673</f>
        <v>0</v>
      </c>
      <c r="Y673" s="3" t="str">
        <f>d11B!Y673</f>
        <v>added age uncertainties based on power fit on LR04 uncertainties</v>
      </c>
      <c r="Z673" s="3">
        <f>d11B!Z673</f>
        <v>926</v>
      </c>
    </row>
    <row r="674" spans="1:26">
      <c r="A674" s="3" t="str">
        <f>d11B!A674</f>
        <v>boron isotopes</v>
      </c>
      <c r="B674" s="3" t="str">
        <f>d11B!B674</f>
        <v>Greenop</v>
      </c>
      <c r="C674" s="3">
        <f>d11B!C674</f>
        <v>2019</v>
      </c>
      <c r="D674" s="3" t="str">
        <f>d11B!D674</f>
        <v>10.1029/2018PA003420</v>
      </c>
      <c r="E674" s="3">
        <f>d11B!E674</f>
        <v>22673</v>
      </c>
      <c r="F674" s="3">
        <f>d11B!F674</f>
        <v>111.93649779357088</v>
      </c>
      <c r="G674" s="3">
        <f>d11B!G674</f>
        <v>111.93649779357088</v>
      </c>
      <c r="H674" s="3">
        <f>d11B!H674</f>
        <v>22.672999999999998</v>
      </c>
      <c r="I674" s="3">
        <f>d11B!I674</f>
        <v>0.11193649779357089</v>
      </c>
      <c r="J674" s="3">
        <f>d11B!J674</f>
        <v>0.11193649779357089</v>
      </c>
      <c r="K674" s="3">
        <f>d11B!K674</f>
        <v>348.8526</v>
      </c>
      <c r="L674" s="3">
        <f>d11B!L674</f>
        <v>246.74700000000001</v>
      </c>
      <c r="M674" s="3">
        <f>d11B!M674</f>
        <v>151.5248</v>
      </c>
      <c r="N674" s="3" t="b">
        <f>d11B!N674</f>
        <v>1</v>
      </c>
      <c r="O674" s="3">
        <f>d11B!O674</f>
        <v>1</v>
      </c>
      <c r="P674" s="3" t="str">
        <f>d11B!P674</f>
        <v>all known sources of error have been quantified and/or sensitivity of the CO2 estimate to those sources is small</v>
      </c>
      <c r="Q674" s="3" t="str">
        <f>d11B!Q674</f>
        <v>NA</v>
      </c>
      <c r="R674" s="3" t="b">
        <f>d11B!R674</f>
        <v>0</v>
      </c>
      <c r="S674" s="3" t="str">
        <f>d11B!S674</f>
        <v>NA</v>
      </c>
      <c r="T674" s="3" t="b">
        <f>d11B!T674</f>
        <v>1</v>
      </c>
      <c r="U674" s="3" t="b">
        <f>d11B!U674</f>
        <v>0</v>
      </c>
      <c r="V674" s="3" t="str">
        <f>d11B!V674</f>
        <v>NA</v>
      </c>
      <c r="W674" s="3" t="str">
        <f>d11B!W674</f>
        <v>NA</v>
      </c>
      <c r="X674" s="3" t="b">
        <f>d11B!X674</f>
        <v>0</v>
      </c>
      <c r="Y674" s="3" t="str">
        <f>d11B!Y674</f>
        <v>added age uncertainties based on power fit on LR04 uncertainties</v>
      </c>
      <c r="Z674" s="3">
        <f>d11B!Z674</f>
        <v>926</v>
      </c>
    </row>
    <row r="675" spans="1:26">
      <c r="A675" s="3" t="str">
        <f>d11B!A675</f>
        <v>boron isotopes</v>
      </c>
      <c r="B675" s="3" t="str">
        <f>d11B!B675</f>
        <v>Greenop</v>
      </c>
      <c r="C675" s="3">
        <f>d11B!C675</f>
        <v>2019</v>
      </c>
      <c r="D675" s="3" t="str">
        <f>d11B!D675</f>
        <v>10.1029/2018PA003420</v>
      </c>
      <c r="E675" s="3">
        <f>d11B!E675</f>
        <v>22696</v>
      </c>
      <c r="F675" s="3">
        <f>d11B!F675</f>
        <v>112.04416392465993</v>
      </c>
      <c r="G675" s="3">
        <f>d11B!G675</f>
        <v>112.04416392465993</v>
      </c>
      <c r="H675" s="3">
        <f>d11B!H675</f>
        <v>22.696000000000002</v>
      </c>
      <c r="I675" s="3">
        <f>d11B!I675</f>
        <v>0.11204416392465992</v>
      </c>
      <c r="J675" s="3">
        <f>d11B!J675</f>
        <v>0.11204416392465992</v>
      </c>
      <c r="K675" s="3">
        <f>d11B!K675</f>
        <v>290.13510000000002</v>
      </c>
      <c r="L675" s="3">
        <f>d11B!L675</f>
        <v>184.6986</v>
      </c>
      <c r="M675" s="3">
        <f>d11B!M675</f>
        <v>121.44710000000003</v>
      </c>
      <c r="N675" s="3" t="b">
        <f>d11B!N675</f>
        <v>1</v>
      </c>
      <c r="O675" s="3">
        <f>d11B!O675</f>
        <v>1</v>
      </c>
      <c r="P675" s="3" t="str">
        <f>d11B!P675</f>
        <v>all known sources of error have been quantified and/or sensitivity of the CO2 estimate to those sources is small</v>
      </c>
      <c r="Q675" s="3" t="str">
        <f>d11B!Q675</f>
        <v>NA</v>
      </c>
      <c r="R675" s="3" t="b">
        <f>d11B!R675</f>
        <v>0</v>
      </c>
      <c r="S675" s="3" t="str">
        <f>d11B!S675</f>
        <v>NA</v>
      </c>
      <c r="T675" s="3" t="b">
        <f>d11B!T675</f>
        <v>1</v>
      </c>
      <c r="U675" s="3" t="b">
        <f>d11B!U675</f>
        <v>0</v>
      </c>
      <c r="V675" s="3" t="str">
        <f>d11B!V675</f>
        <v>NA</v>
      </c>
      <c r="W675" s="3" t="str">
        <f>d11B!W675</f>
        <v>NA</v>
      </c>
      <c r="X675" s="3" t="b">
        <f>d11B!X675</f>
        <v>0</v>
      </c>
      <c r="Y675" s="3" t="str">
        <f>d11B!Y675</f>
        <v>added age uncertainties based on power fit on LR04 uncertainties</v>
      </c>
      <c r="Z675" s="3">
        <f>d11B!Z675</f>
        <v>926</v>
      </c>
    </row>
    <row r="676" spans="1:26">
      <c r="A676" s="3" t="str">
        <f>d11B!A676</f>
        <v>boron isotopes</v>
      </c>
      <c r="B676" s="3" t="str">
        <f>d11B!B676</f>
        <v>Greenop</v>
      </c>
      <c r="C676" s="3">
        <f>d11B!C676</f>
        <v>2019</v>
      </c>
      <c r="D676" s="3" t="str">
        <f>d11B!D676</f>
        <v>10.1029/2018PA003420</v>
      </c>
      <c r="E676" s="3">
        <f>d11B!E676</f>
        <v>22728</v>
      </c>
      <c r="F676" s="3">
        <f>d11B!F676</f>
        <v>112.19395088063602</v>
      </c>
      <c r="G676" s="3">
        <f>d11B!G676</f>
        <v>112.19395088063602</v>
      </c>
      <c r="H676" s="3">
        <f>d11B!H676</f>
        <v>22.728000000000002</v>
      </c>
      <c r="I676" s="3">
        <f>d11B!I676</f>
        <v>0.11219395088063602</v>
      </c>
      <c r="J676" s="3">
        <f>d11B!J676</f>
        <v>0.11219395088063602</v>
      </c>
      <c r="K676" s="3">
        <f>d11B!K676</f>
        <v>229.1653</v>
      </c>
      <c r="L676" s="3">
        <f>d11B!L676</f>
        <v>138.82859999999999</v>
      </c>
      <c r="M676" s="3">
        <f>d11B!M676</f>
        <v>94.583200000000005</v>
      </c>
      <c r="N676" s="3" t="b">
        <f>d11B!N676</f>
        <v>1</v>
      </c>
      <c r="O676" s="3">
        <f>d11B!O676</f>
        <v>1</v>
      </c>
      <c r="P676" s="3" t="str">
        <f>d11B!P676</f>
        <v>all known sources of error have been quantified and/or sensitivity of the CO2 estimate to those sources is small</v>
      </c>
      <c r="Q676" s="3" t="str">
        <f>d11B!Q676</f>
        <v>NA</v>
      </c>
      <c r="R676" s="3" t="b">
        <f>d11B!R676</f>
        <v>0</v>
      </c>
      <c r="S676" s="3" t="str">
        <f>d11B!S676</f>
        <v>NA</v>
      </c>
      <c r="T676" s="3" t="b">
        <f>d11B!T676</f>
        <v>1</v>
      </c>
      <c r="U676" s="3" t="b">
        <f>d11B!U676</f>
        <v>0</v>
      </c>
      <c r="V676" s="3" t="str">
        <f>d11B!V676</f>
        <v>NA</v>
      </c>
      <c r="W676" s="3" t="str">
        <f>d11B!W676</f>
        <v>NA</v>
      </c>
      <c r="X676" s="3" t="b">
        <f>d11B!X676</f>
        <v>0</v>
      </c>
      <c r="Y676" s="3" t="str">
        <f>d11B!Y676</f>
        <v>added age uncertainties based on power fit on LR04 uncertainties</v>
      </c>
      <c r="Z676" s="3">
        <f>d11B!Z676</f>
        <v>926</v>
      </c>
    </row>
    <row r="677" spans="1:26">
      <c r="A677" s="3" t="str">
        <f>d11B!A677</f>
        <v>boron isotopes</v>
      </c>
      <c r="B677" s="3" t="str">
        <f>d11B!B677</f>
        <v>Greenop</v>
      </c>
      <c r="C677" s="3">
        <f>d11B!C677</f>
        <v>2019</v>
      </c>
      <c r="D677" s="3" t="str">
        <f>d11B!D677</f>
        <v>10.1029/2018PA003420</v>
      </c>
      <c r="E677" s="3">
        <f>d11B!E677</f>
        <v>22736</v>
      </c>
      <c r="F677" s="3">
        <f>d11B!F677</f>
        <v>112.23139591214222</v>
      </c>
      <c r="G677" s="3">
        <f>d11B!G677</f>
        <v>112.23139591214222</v>
      </c>
      <c r="H677" s="3">
        <f>d11B!H677</f>
        <v>22.736000000000001</v>
      </c>
      <c r="I677" s="3">
        <f>d11B!I677</f>
        <v>0.11223139591214222</v>
      </c>
      <c r="J677" s="3">
        <f>d11B!J677</f>
        <v>0.11223139591214222</v>
      </c>
      <c r="K677" s="3">
        <f>d11B!K677</f>
        <v>271.62270000000001</v>
      </c>
      <c r="L677" s="3">
        <f>d11B!L677</f>
        <v>169.17439999999999</v>
      </c>
      <c r="M677" s="3">
        <f>d11B!M677</f>
        <v>113.27940000000001</v>
      </c>
      <c r="N677" s="3" t="b">
        <f>d11B!N677</f>
        <v>1</v>
      </c>
      <c r="O677" s="3">
        <f>d11B!O677</f>
        <v>1</v>
      </c>
      <c r="P677" s="3" t="str">
        <f>d11B!P677</f>
        <v>all known sources of error have been quantified and/or sensitivity of the CO2 estimate to those sources is small</v>
      </c>
      <c r="Q677" s="3" t="str">
        <f>d11B!Q677</f>
        <v>NA</v>
      </c>
      <c r="R677" s="3" t="b">
        <f>d11B!R677</f>
        <v>0</v>
      </c>
      <c r="S677" s="3" t="str">
        <f>d11B!S677</f>
        <v>NA</v>
      </c>
      <c r="T677" s="3" t="b">
        <f>d11B!T677</f>
        <v>1</v>
      </c>
      <c r="U677" s="3" t="b">
        <f>d11B!U677</f>
        <v>0</v>
      </c>
      <c r="V677" s="3" t="str">
        <f>d11B!V677</f>
        <v>NA</v>
      </c>
      <c r="W677" s="3" t="str">
        <f>d11B!W677</f>
        <v>NA</v>
      </c>
      <c r="X677" s="3" t="b">
        <f>d11B!X677</f>
        <v>0</v>
      </c>
      <c r="Y677" s="3" t="str">
        <f>d11B!Y677</f>
        <v>added age uncertainties based on power fit on LR04 uncertainties</v>
      </c>
      <c r="Z677" s="3">
        <f>d11B!Z677</f>
        <v>926</v>
      </c>
    </row>
    <row r="678" spans="1:26">
      <c r="A678" s="3" t="str">
        <f>d11B!A678</f>
        <v>boron isotopes</v>
      </c>
      <c r="B678" s="3" t="str">
        <f>d11B!B678</f>
        <v>Greenop</v>
      </c>
      <c r="C678" s="3">
        <f>d11B!C678</f>
        <v>2019</v>
      </c>
      <c r="D678" s="3" t="str">
        <f>d11B!D678</f>
        <v>10.1029/2018PA003420</v>
      </c>
      <c r="E678" s="3">
        <f>d11B!E678</f>
        <v>22810</v>
      </c>
      <c r="F678" s="3">
        <f>d11B!F678</f>
        <v>112.57773013218456</v>
      </c>
      <c r="G678" s="3">
        <f>d11B!G678</f>
        <v>112.57773013218456</v>
      </c>
      <c r="H678" s="3">
        <f>d11B!H678</f>
        <v>22.81</v>
      </c>
      <c r="I678" s="3">
        <f>d11B!I678</f>
        <v>0.11257773013218456</v>
      </c>
      <c r="J678" s="3">
        <f>d11B!J678</f>
        <v>0.11257773013218456</v>
      </c>
      <c r="K678" s="3">
        <f>d11B!K678</f>
        <v>228.0061</v>
      </c>
      <c r="L678" s="3">
        <f>d11B!L678</f>
        <v>137.22070000000002</v>
      </c>
      <c r="M678" s="3">
        <f>d11B!M678</f>
        <v>93.784099999999995</v>
      </c>
      <c r="N678" s="3" t="b">
        <f>d11B!N678</f>
        <v>1</v>
      </c>
      <c r="O678" s="3">
        <f>d11B!O678</f>
        <v>1</v>
      </c>
      <c r="P678" s="3" t="str">
        <f>d11B!P678</f>
        <v>all known sources of error have been quantified and/or sensitivity of the CO2 estimate to those sources is small</v>
      </c>
      <c r="Q678" s="3" t="str">
        <f>d11B!Q678</f>
        <v>NA</v>
      </c>
      <c r="R678" s="3" t="b">
        <f>d11B!R678</f>
        <v>0</v>
      </c>
      <c r="S678" s="3" t="str">
        <f>d11B!S678</f>
        <v>NA</v>
      </c>
      <c r="T678" s="3" t="b">
        <f>d11B!T678</f>
        <v>1</v>
      </c>
      <c r="U678" s="3" t="b">
        <f>d11B!U678</f>
        <v>0</v>
      </c>
      <c r="V678" s="3" t="str">
        <f>d11B!V678</f>
        <v>NA</v>
      </c>
      <c r="W678" s="3" t="str">
        <f>d11B!W678</f>
        <v>NA</v>
      </c>
      <c r="X678" s="3" t="b">
        <f>d11B!X678</f>
        <v>0</v>
      </c>
      <c r="Y678" s="3" t="str">
        <f>d11B!Y678</f>
        <v>added age uncertainties based on power fit on LR04 uncertainties</v>
      </c>
      <c r="Z678" s="3">
        <f>d11B!Z678</f>
        <v>926</v>
      </c>
    </row>
    <row r="679" spans="1:26">
      <c r="A679" s="3" t="str">
        <f>d11B!A679</f>
        <v>boron isotopes</v>
      </c>
      <c r="B679" s="3" t="str">
        <f>d11B!B679</f>
        <v>Greenop</v>
      </c>
      <c r="C679" s="3">
        <f>d11B!C679</f>
        <v>2019</v>
      </c>
      <c r="D679" s="3" t="str">
        <f>d11B!D679</f>
        <v>10.1029/2018PA003420</v>
      </c>
      <c r="E679" s="3">
        <f>d11B!E679</f>
        <v>22815</v>
      </c>
      <c r="F679" s="3">
        <f>d11B!F679</f>
        <v>112.6011289918347</v>
      </c>
      <c r="G679" s="3">
        <f>d11B!G679</f>
        <v>112.6011289918347</v>
      </c>
      <c r="H679" s="3">
        <f>d11B!H679</f>
        <v>22.815000000000001</v>
      </c>
      <c r="I679" s="3">
        <f>d11B!I679</f>
        <v>0.11260112899183469</v>
      </c>
      <c r="J679" s="3">
        <f>d11B!J679</f>
        <v>0.11260112899183469</v>
      </c>
      <c r="K679" s="3">
        <f>d11B!K679</f>
        <v>233.14769999999999</v>
      </c>
      <c r="L679" s="3">
        <f>d11B!L679</f>
        <v>141.17140000000001</v>
      </c>
      <c r="M679" s="3">
        <f>d11B!M679</f>
        <v>96.978499999999997</v>
      </c>
      <c r="N679" s="3" t="b">
        <f>d11B!N679</f>
        <v>1</v>
      </c>
      <c r="O679" s="3">
        <f>d11B!O679</f>
        <v>1</v>
      </c>
      <c r="P679" s="3" t="str">
        <f>d11B!P679</f>
        <v>all known sources of error have been quantified and/or sensitivity of the CO2 estimate to those sources is small</v>
      </c>
      <c r="Q679" s="3" t="str">
        <f>d11B!Q679</f>
        <v>NA</v>
      </c>
      <c r="R679" s="3" t="b">
        <f>d11B!R679</f>
        <v>0</v>
      </c>
      <c r="S679" s="3" t="str">
        <f>d11B!S679</f>
        <v>NA</v>
      </c>
      <c r="T679" s="3" t="b">
        <f>d11B!T679</f>
        <v>1</v>
      </c>
      <c r="U679" s="3" t="b">
        <f>d11B!U679</f>
        <v>0</v>
      </c>
      <c r="V679" s="3" t="str">
        <f>d11B!V679</f>
        <v>NA</v>
      </c>
      <c r="W679" s="3" t="str">
        <f>d11B!W679</f>
        <v>NA</v>
      </c>
      <c r="X679" s="3" t="b">
        <f>d11B!X679</f>
        <v>0</v>
      </c>
      <c r="Y679" s="3" t="str">
        <f>d11B!Y679</f>
        <v>added age uncertainties based on power fit on LR04 uncertainties</v>
      </c>
      <c r="Z679" s="3">
        <f>d11B!Z679</f>
        <v>926</v>
      </c>
    </row>
    <row r="680" spans="1:26">
      <c r="A680" s="3" t="str">
        <f>d11B!A680</f>
        <v>boron isotopes</v>
      </c>
      <c r="B680" s="3" t="str">
        <f>d11B!B680</f>
        <v>Greenop</v>
      </c>
      <c r="C680" s="3">
        <f>d11B!C680</f>
        <v>2019</v>
      </c>
      <c r="D680" s="3" t="str">
        <f>d11B!D680</f>
        <v>10.1029/2018PA003420</v>
      </c>
      <c r="E680" s="3">
        <f>d11B!E680</f>
        <v>22820</v>
      </c>
      <c r="F680" s="3">
        <f>d11B!F680</f>
        <v>112.62452758585844</v>
      </c>
      <c r="G680" s="3">
        <f>d11B!G680</f>
        <v>112.62452758585844</v>
      </c>
      <c r="H680" s="3">
        <f>d11B!H680</f>
        <v>22.82</v>
      </c>
      <c r="I680" s="3">
        <f>d11B!I680</f>
        <v>0.11262452758585845</v>
      </c>
      <c r="J680" s="3">
        <f>d11B!J680</f>
        <v>0.11262452758585845</v>
      </c>
      <c r="K680" s="3">
        <f>d11B!K680</f>
        <v>250.59219999999999</v>
      </c>
      <c r="L680" s="3">
        <f>d11B!L680</f>
        <v>155.19</v>
      </c>
      <c r="M680" s="3">
        <f>d11B!M680</f>
        <v>104.28279999999998</v>
      </c>
      <c r="N680" s="3" t="b">
        <f>d11B!N680</f>
        <v>1</v>
      </c>
      <c r="O680" s="3">
        <f>d11B!O680</f>
        <v>1</v>
      </c>
      <c r="P680" s="3" t="str">
        <f>d11B!P680</f>
        <v>all known sources of error have been quantified and/or sensitivity of the CO2 estimate to those sources is small</v>
      </c>
      <c r="Q680" s="3" t="str">
        <f>d11B!Q680</f>
        <v>NA</v>
      </c>
      <c r="R680" s="3" t="b">
        <f>d11B!R680</f>
        <v>0</v>
      </c>
      <c r="S680" s="3" t="str">
        <f>d11B!S680</f>
        <v>NA</v>
      </c>
      <c r="T680" s="3" t="b">
        <f>d11B!T680</f>
        <v>1</v>
      </c>
      <c r="U680" s="3" t="b">
        <f>d11B!U680</f>
        <v>0</v>
      </c>
      <c r="V680" s="3" t="str">
        <f>d11B!V680</f>
        <v>NA</v>
      </c>
      <c r="W680" s="3" t="str">
        <f>d11B!W680</f>
        <v>NA</v>
      </c>
      <c r="X680" s="3" t="b">
        <f>d11B!X680</f>
        <v>0</v>
      </c>
      <c r="Y680" s="3" t="str">
        <f>d11B!Y680</f>
        <v>added age uncertainties based on power fit on LR04 uncertainties</v>
      </c>
      <c r="Z680" s="3">
        <f>d11B!Z680</f>
        <v>926</v>
      </c>
    </row>
    <row r="681" spans="1:26">
      <c r="A681" s="3" t="str">
        <f>d11B!A681</f>
        <v>boron isotopes</v>
      </c>
      <c r="B681" s="3" t="str">
        <f>d11B!B681</f>
        <v>Greenop</v>
      </c>
      <c r="C681" s="3">
        <f>d11B!C681</f>
        <v>2019</v>
      </c>
      <c r="D681" s="3" t="str">
        <f>d11B!D681</f>
        <v>10.1029/2018PA003420</v>
      </c>
      <c r="E681" s="3">
        <f>d11B!E681</f>
        <v>22872</v>
      </c>
      <c r="F681" s="3">
        <f>d11B!F681</f>
        <v>112.86785723234357</v>
      </c>
      <c r="G681" s="3">
        <f>d11B!G681</f>
        <v>112.86785723234357</v>
      </c>
      <c r="H681" s="3">
        <f>d11B!H681</f>
        <v>22.872</v>
      </c>
      <c r="I681" s="3">
        <f>d11B!I681</f>
        <v>0.11286785723234356</v>
      </c>
      <c r="J681" s="3">
        <f>d11B!J681</f>
        <v>0.11286785723234356</v>
      </c>
      <c r="K681" s="3">
        <f>d11B!K681</f>
        <v>346.67860000000002</v>
      </c>
      <c r="L681" s="3">
        <f>d11B!L681</f>
        <v>233.82350000000002</v>
      </c>
      <c r="M681" s="3">
        <f>d11B!M681</f>
        <v>147.80800000000002</v>
      </c>
      <c r="N681" s="3" t="b">
        <f>d11B!N681</f>
        <v>1</v>
      </c>
      <c r="O681" s="3">
        <f>d11B!O681</f>
        <v>1</v>
      </c>
      <c r="P681" s="3" t="str">
        <f>d11B!P681</f>
        <v>all known sources of error have been quantified and/or sensitivity of the CO2 estimate to those sources is small</v>
      </c>
      <c r="Q681" s="3" t="str">
        <f>d11B!Q681</f>
        <v>NA</v>
      </c>
      <c r="R681" s="3" t="b">
        <f>d11B!R681</f>
        <v>0</v>
      </c>
      <c r="S681" s="3" t="str">
        <f>d11B!S681</f>
        <v>NA</v>
      </c>
      <c r="T681" s="3" t="b">
        <f>d11B!T681</f>
        <v>1</v>
      </c>
      <c r="U681" s="3" t="b">
        <f>d11B!U681</f>
        <v>0</v>
      </c>
      <c r="V681" s="3" t="str">
        <f>d11B!V681</f>
        <v>NA</v>
      </c>
      <c r="W681" s="3" t="str">
        <f>d11B!W681</f>
        <v>NA</v>
      </c>
      <c r="X681" s="3" t="b">
        <f>d11B!X681</f>
        <v>0</v>
      </c>
      <c r="Y681" s="3" t="str">
        <f>d11B!Y681</f>
        <v>added age uncertainties based on power fit on LR04 uncertainties</v>
      </c>
      <c r="Z681" s="3">
        <f>d11B!Z681</f>
        <v>926</v>
      </c>
    </row>
    <row r="682" spans="1:26">
      <c r="A682" s="3" t="str">
        <f>d11B!A682</f>
        <v>boron isotopes</v>
      </c>
      <c r="B682" s="3" t="str">
        <f>d11B!B682</f>
        <v>Greenop</v>
      </c>
      <c r="C682" s="3">
        <f>d11B!C682</f>
        <v>2019</v>
      </c>
      <c r="D682" s="3" t="str">
        <f>d11B!D682</f>
        <v>10.1029/2018PA003420</v>
      </c>
      <c r="E682" s="3">
        <f>d11B!E682</f>
        <v>22895</v>
      </c>
      <c r="F682" s="3">
        <f>d11B!F682</f>
        <v>112.97547466258378</v>
      </c>
      <c r="G682" s="3">
        <f>d11B!G682</f>
        <v>112.97547466258378</v>
      </c>
      <c r="H682" s="3">
        <f>d11B!H682</f>
        <v>22.895</v>
      </c>
      <c r="I682" s="3">
        <f>d11B!I682</f>
        <v>0.11297547466258377</v>
      </c>
      <c r="J682" s="3">
        <f>d11B!J682</f>
        <v>0.11297547466258377</v>
      </c>
      <c r="K682" s="3">
        <f>d11B!K682</f>
        <v>300.45049999999998</v>
      </c>
      <c r="L682" s="3">
        <f>d11B!L682</f>
        <v>194.9796</v>
      </c>
      <c r="M682" s="3">
        <f>d11B!M682</f>
        <v>126.64959999999996</v>
      </c>
      <c r="N682" s="3" t="b">
        <f>d11B!N682</f>
        <v>1</v>
      </c>
      <c r="O682" s="3">
        <f>d11B!O682</f>
        <v>1</v>
      </c>
      <c r="P682" s="3" t="str">
        <f>d11B!P682</f>
        <v>all known sources of error have been quantified and/or sensitivity of the CO2 estimate to those sources is small</v>
      </c>
      <c r="Q682" s="3" t="str">
        <f>d11B!Q682</f>
        <v>NA</v>
      </c>
      <c r="R682" s="3" t="b">
        <f>d11B!R682</f>
        <v>0</v>
      </c>
      <c r="S682" s="3" t="str">
        <f>d11B!S682</f>
        <v>NA</v>
      </c>
      <c r="T682" s="3" t="b">
        <f>d11B!T682</f>
        <v>1</v>
      </c>
      <c r="U682" s="3" t="b">
        <f>d11B!U682</f>
        <v>0</v>
      </c>
      <c r="V682" s="3" t="str">
        <f>d11B!V682</f>
        <v>NA</v>
      </c>
      <c r="W682" s="3" t="str">
        <f>d11B!W682</f>
        <v>NA</v>
      </c>
      <c r="X682" s="3" t="b">
        <f>d11B!X682</f>
        <v>0</v>
      </c>
      <c r="Y682" s="3" t="str">
        <f>d11B!Y682</f>
        <v>added age uncertainties based on power fit on LR04 uncertainties</v>
      </c>
      <c r="Z682" s="3">
        <f>d11B!Z682</f>
        <v>926</v>
      </c>
    </row>
    <row r="683" spans="1:26">
      <c r="A683" s="3" t="str">
        <f>d11B!A683</f>
        <v>boron isotopes</v>
      </c>
      <c r="B683" s="3" t="str">
        <f>d11B!B683</f>
        <v>Greenop</v>
      </c>
      <c r="C683" s="3">
        <f>d11B!C683</f>
        <v>2019</v>
      </c>
      <c r="D683" s="3" t="str">
        <f>d11B!D683</f>
        <v>10.1029/2018PA003420</v>
      </c>
      <c r="E683" s="3">
        <f>d11B!E683</f>
        <v>22939</v>
      </c>
      <c r="F683" s="3">
        <f>d11B!F683</f>
        <v>113.18133588687304</v>
      </c>
      <c r="G683" s="3">
        <f>d11B!G683</f>
        <v>113.18133588687304</v>
      </c>
      <c r="H683" s="3">
        <f>d11B!H683</f>
        <v>22.939</v>
      </c>
      <c r="I683" s="3">
        <f>d11B!I683</f>
        <v>0.11318133588687304</v>
      </c>
      <c r="J683" s="3">
        <f>d11B!J683</f>
        <v>0.11318133588687304</v>
      </c>
      <c r="K683" s="3">
        <f>d11B!K683</f>
        <v>252.83009999999999</v>
      </c>
      <c r="L683" s="3">
        <f>d11B!L683</f>
        <v>158.36550000000003</v>
      </c>
      <c r="M683" s="3">
        <f>d11B!M683</f>
        <v>105.68819999999999</v>
      </c>
      <c r="N683" s="3" t="b">
        <f>d11B!N683</f>
        <v>1</v>
      </c>
      <c r="O683" s="3">
        <f>d11B!O683</f>
        <v>1</v>
      </c>
      <c r="P683" s="3" t="str">
        <f>d11B!P683</f>
        <v>all known sources of error have been quantified and/or sensitivity of the CO2 estimate to those sources is small</v>
      </c>
      <c r="Q683" s="3" t="str">
        <f>d11B!Q683</f>
        <v>NA</v>
      </c>
      <c r="R683" s="3" t="b">
        <f>d11B!R683</f>
        <v>0</v>
      </c>
      <c r="S683" s="3" t="str">
        <f>d11B!S683</f>
        <v>NA</v>
      </c>
      <c r="T683" s="3" t="b">
        <f>d11B!T683</f>
        <v>1</v>
      </c>
      <c r="U683" s="3" t="b">
        <f>d11B!U683</f>
        <v>0</v>
      </c>
      <c r="V683" s="3" t="str">
        <f>d11B!V683</f>
        <v>NA</v>
      </c>
      <c r="W683" s="3" t="str">
        <f>d11B!W683</f>
        <v>NA</v>
      </c>
      <c r="X683" s="3" t="b">
        <f>d11B!X683</f>
        <v>0</v>
      </c>
      <c r="Y683" s="3" t="str">
        <f>d11B!Y683</f>
        <v>added age uncertainties based on power fit on LR04 uncertainties</v>
      </c>
      <c r="Z683" s="3">
        <f>d11B!Z683</f>
        <v>926</v>
      </c>
    </row>
    <row r="684" spans="1:26">
      <c r="A684" s="3" t="str">
        <f>d11B!A684</f>
        <v>boron isotopes</v>
      </c>
      <c r="B684" s="3" t="str">
        <f>d11B!B684</f>
        <v>Greenop</v>
      </c>
      <c r="C684" s="3">
        <f>d11B!C684</f>
        <v>2019</v>
      </c>
      <c r="D684" s="3" t="str">
        <f>d11B!D684</f>
        <v>10.1029/2018PA003420</v>
      </c>
      <c r="E684" s="3">
        <f>d11B!E684</f>
        <v>22968</v>
      </c>
      <c r="F684" s="3">
        <f>d11B!F684</f>
        <v>113.31700596307344</v>
      </c>
      <c r="G684" s="3">
        <f>d11B!G684</f>
        <v>113.31700596307344</v>
      </c>
      <c r="H684" s="3">
        <f>d11B!H684</f>
        <v>22.968</v>
      </c>
      <c r="I684" s="3">
        <f>d11B!I684</f>
        <v>0.11331700596307344</v>
      </c>
      <c r="J684" s="3">
        <f>d11B!J684</f>
        <v>0.11331700596307344</v>
      </c>
      <c r="K684" s="3">
        <f>d11B!K684</f>
        <v>237.64189999999999</v>
      </c>
      <c r="L684" s="3">
        <f>d11B!L684</f>
        <v>145.17749999999998</v>
      </c>
      <c r="M684" s="3">
        <f>d11B!M684</f>
        <v>98.410200000000003</v>
      </c>
      <c r="N684" s="3" t="b">
        <f>d11B!N684</f>
        <v>1</v>
      </c>
      <c r="O684" s="3">
        <f>d11B!O684</f>
        <v>1</v>
      </c>
      <c r="P684" s="3" t="str">
        <f>d11B!P684</f>
        <v>all known sources of error have been quantified and/or sensitivity of the CO2 estimate to those sources is small</v>
      </c>
      <c r="Q684" s="3" t="str">
        <f>d11B!Q684</f>
        <v>NA</v>
      </c>
      <c r="R684" s="3" t="b">
        <f>d11B!R684</f>
        <v>0</v>
      </c>
      <c r="S684" s="3" t="str">
        <f>d11B!S684</f>
        <v>NA</v>
      </c>
      <c r="T684" s="3" t="b">
        <f>d11B!T684</f>
        <v>1</v>
      </c>
      <c r="U684" s="3" t="b">
        <f>d11B!U684</f>
        <v>0</v>
      </c>
      <c r="V684" s="3" t="str">
        <f>d11B!V684</f>
        <v>NA</v>
      </c>
      <c r="W684" s="3" t="str">
        <f>d11B!W684</f>
        <v>NA</v>
      </c>
      <c r="X684" s="3" t="b">
        <f>d11B!X684</f>
        <v>0</v>
      </c>
      <c r="Y684" s="3" t="str">
        <f>d11B!Y684</f>
        <v>added age uncertainties based on power fit on LR04 uncertainties</v>
      </c>
      <c r="Z684" s="3">
        <f>d11B!Z684</f>
        <v>926</v>
      </c>
    </row>
    <row r="685" spans="1:26">
      <c r="A685" s="3" t="str">
        <f>d11B!A685</f>
        <v>boron isotopes</v>
      </c>
      <c r="B685" s="3" t="str">
        <f>d11B!B685</f>
        <v>Greenop</v>
      </c>
      <c r="C685" s="3">
        <f>d11B!C685</f>
        <v>2019</v>
      </c>
      <c r="D685" s="3" t="str">
        <f>d11B!D685</f>
        <v>10.1029/2018PA003420</v>
      </c>
      <c r="E685" s="3">
        <f>d11B!E685</f>
        <v>23008</v>
      </c>
      <c r="F685" s="3">
        <f>d11B!F685</f>
        <v>113.50412254522736</v>
      </c>
      <c r="G685" s="3">
        <f>d11B!G685</f>
        <v>113.50412254522736</v>
      </c>
      <c r="H685" s="3">
        <f>d11B!H685</f>
        <v>23.007999999999999</v>
      </c>
      <c r="I685" s="3">
        <f>d11B!I685</f>
        <v>0.11350412254522736</v>
      </c>
      <c r="J685" s="3">
        <f>d11B!J685</f>
        <v>0.11350412254522736</v>
      </c>
      <c r="K685" s="3">
        <f>d11B!K685</f>
        <v>248.24760000000001</v>
      </c>
      <c r="L685" s="3">
        <f>d11B!L685</f>
        <v>152.78110000000001</v>
      </c>
      <c r="M685" s="3">
        <f>d11B!M685</f>
        <v>102.7878</v>
      </c>
      <c r="N685" s="3" t="b">
        <f>d11B!N685</f>
        <v>1</v>
      </c>
      <c r="O685" s="3">
        <f>d11B!O685</f>
        <v>1</v>
      </c>
      <c r="P685" s="3" t="str">
        <f>d11B!P685</f>
        <v>all known sources of error have been quantified and/or sensitivity of the CO2 estimate to those sources is small</v>
      </c>
      <c r="Q685" s="3" t="str">
        <f>d11B!Q685</f>
        <v>NA</v>
      </c>
      <c r="R685" s="3" t="b">
        <f>d11B!R685</f>
        <v>0</v>
      </c>
      <c r="S685" s="3" t="str">
        <f>d11B!S685</f>
        <v>NA</v>
      </c>
      <c r="T685" s="3" t="b">
        <f>d11B!T685</f>
        <v>1</v>
      </c>
      <c r="U685" s="3" t="b">
        <f>d11B!U685</f>
        <v>0</v>
      </c>
      <c r="V685" s="3" t="str">
        <f>d11B!V685</f>
        <v>NA</v>
      </c>
      <c r="W685" s="3" t="str">
        <f>d11B!W685</f>
        <v>NA</v>
      </c>
      <c r="X685" s="3" t="b">
        <f>d11B!X685</f>
        <v>0</v>
      </c>
      <c r="Y685" s="3" t="str">
        <f>d11B!Y685</f>
        <v>added age uncertainties based on power fit on LR04 uncertainties</v>
      </c>
      <c r="Z685" s="3">
        <f>d11B!Z685</f>
        <v>926</v>
      </c>
    </row>
    <row r="686" spans="1:26">
      <c r="A686" s="3" t="str">
        <f>d11B!A686</f>
        <v>boron isotopes</v>
      </c>
      <c r="B686" s="3" t="str">
        <f>d11B!B686</f>
        <v>Greenop</v>
      </c>
      <c r="C686" s="3">
        <f>d11B!C686</f>
        <v>2019</v>
      </c>
      <c r="D686" s="3" t="str">
        <f>d11B!D686</f>
        <v>10.1029/2018PA003420</v>
      </c>
      <c r="E686" s="3">
        <f>d11B!E686</f>
        <v>23023</v>
      </c>
      <c r="F686" s="3">
        <f>d11B!F686</f>
        <v>113.57428691770103</v>
      </c>
      <c r="G686" s="3">
        <f>d11B!G686</f>
        <v>113.57428691770103</v>
      </c>
      <c r="H686" s="3">
        <f>d11B!H686</f>
        <v>23.023</v>
      </c>
      <c r="I686" s="3">
        <f>d11B!I686</f>
        <v>0.11357428691770104</v>
      </c>
      <c r="J686" s="3">
        <f>d11B!J686</f>
        <v>0.11357428691770104</v>
      </c>
      <c r="K686" s="3">
        <f>d11B!K686</f>
        <v>261.27760000000001</v>
      </c>
      <c r="L686" s="3">
        <f>d11B!L686</f>
        <v>166.22800000000001</v>
      </c>
      <c r="M686" s="3">
        <f>d11B!M686</f>
        <v>109.22740000000002</v>
      </c>
      <c r="N686" s="3" t="b">
        <f>d11B!N686</f>
        <v>1</v>
      </c>
      <c r="O686" s="3">
        <f>d11B!O686</f>
        <v>1</v>
      </c>
      <c r="P686" s="3" t="str">
        <f>d11B!P686</f>
        <v>all known sources of error have been quantified and/or sensitivity of the CO2 estimate to those sources is small</v>
      </c>
      <c r="Q686" s="3" t="str">
        <f>d11B!Q686</f>
        <v>NA</v>
      </c>
      <c r="R686" s="3" t="b">
        <f>d11B!R686</f>
        <v>0</v>
      </c>
      <c r="S686" s="3" t="str">
        <f>d11B!S686</f>
        <v>NA</v>
      </c>
      <c r="T686" s="3" t="b">
        <f>d11B!T686</f>
        <v>1</v>
      </c>
      <c r="U686" s="3" t="b">
        <f>d11B!U686</f>
        <v>0</v>
      </c>
      <c r="V686" s="3" t="str">
        <f>d11B!V686</f>
        <v>NA</v>
      </c>
      <c r="W686" s="3" t="str">
        <f>d11B!W686</f>
        <v>NA</v>
      </c>
      <c r="X686" s="3" t="b">
        <f>d11B!X686</f>
        <v>0</v>
      </c>
      <c r="Y686" s="3" t="str">
        <f>d11B!Y686</f>
        <v>added age uncertainties based on power fit on LR04 uncertainties</v>
      </c>
      <c r="Z686" s="3">
        <f>d11B!Z686</f>
        <v>926</v>
      </c>
    </row>
    <row r="687" spans="1:26">
      <c r="A687" s="3" t="str">
        <f>d11B!A687</f>
        <v>boron isotopes</v>
      </c>
      <c r="B687" s="3" t="str">
        <f>d11B!B687</f>
        <v>Greenop</v>
      </c>
      <c r="C687" s="3">
        <f>d11B!C687</f>
        <v>2019</v>
      </c>
      <c r="D687" s="3" t="str">
        <f>d11B!D687</f>
        <v>10.1029/2018PA003420</v>
      </c>
      <c r="E687" s="3">
        <f>d11B!E687</f>
        <v>23075</v>
      </c>
      <c r="F687" s="3">
        <f>d11B!F687</f>
        <v>113.81750508623713</v>
      </c>
      <c r="G687" s="3">
        <f>d11B!G687</f>
        <v>113.81750508623713</v>
      </c>
      <c r="H687" s="3">
        <f>d11B!H687</f>
        <v>23.074999999999999</v>
      </c>
      <c r="I687" s="3">
        <f>d11B!I687</f>
        <v>0.11381750508623713</v>
      </c>
      <c r="J687" s="3">
        <f>d11B!J687</f>
        <v>0.11381750508623713</v>
      </c>
      <c r="K687" s="3">
        <f>d11B!K687</f>
        <v>292.56810000000002</v>
      </c>
      <c r="L687" s="3">
        <f>d11B!L687</f>
        <v>185.62279999999998</v>
      </c>
      <c r="M687" s="3">
        <f>d11B!M687</f>
        <v>123.27110000000002</v>
      </c>
      <c r="N687" s="3" t="b">
        <f>d11B!N687</f>
        <v>1</v>
      </c>
      <c r="O687" s="3">
        <f>d11B!O687</f>
        <v>1</v>
      </c>
      <c r="P687" s="3" t="str">
        <f>d11B!P687</f>
        <v>all known sources of error have been quantified and/or sensitivity of the CO2 estimate to those sources is small</v>
      </c>
      <c r="Q687" s="3" t="str">
        <f>d11B!Q687</f>
        <v>NA</v>
      </c>
      <c r="R687" s="3" t="b">
        <f>d11B!R687</f>
        <v>0</v>
      </c>
      <c r="S687" s="3" t="str">
        <f>d11B!S687</f>
        <v>NA</v>
      </c>
      <c r="T687" s="3" t="b">
        <f>d11B!T687</f>
        <v>1</v>
      </c>
      <c r="U687" s="3" t="b">
        <f>d11B!U687</f>
        <v>0</v>
      </c>
      <c r="V687" s="3" t="str">
        <f>d11B!V687</f>
        <v>NA</v>
      </c>
      <c r="W687" s="3" t="str">
        <f>d11B!W687</f>
        <v>NA</v>
      </c>
      <c r="X687" s="3" t="b">
        <f>d11B!X687</f>
        <v>0</v>
      </c>
      <c r="Y687" s="3" t="str">
        <f>d11B!Y687</f>
        <v>added age uncertainties based on power fit on LR04 uncertainties</v>
      </c>
      <c r="Z687" s="3">
        <f>d11B!Z687</f>
        <v>926</v>
      </c>
    </row>
    <row r="688" spans="1:26">
      <c r="A688" s="3" t="str">
        <f>d11B!A688</f>
        <v>boron isotopes</v>
      </c>
      <c r="B688" s="3" t="str">
        <f>d11B!B688</f>
        <v>Greenop</v>
      </c>
      <c r="C688" s="3">
        <f>d11B!C688</f>
        <v>2019</v>
      </c>
      <c r="D688" s="3" t="str">
        <f>d11B!D688</f>
        <v>10.1029/2018PA003420</v>
      </c>
      <c r="E688" s="3">
        <f>d11B!E688</f>
        <v>23087</v>
      </c>
      <c r="F688" s="3">
        <f>d11B!F688</f>
        <v>113.87362832176109</v>
      </c>
      <c r="G688" s="3">
        <f>d11B!G688</f>
        <v>113.87362832176109</v>
      </c>
      <c r="H688" s="3">
        <f>d11B!H688</f>
        <v>23.087</v>
      </c>
      <c r="I688" s="3">
        <f>d11B!I688</f>
        <v>0.11387362832176109</v>
      </c>
      <c r="J688" s="3">
        <f>d11B!J688</f>
        <v>0.11387362832176109</v>
      </c>
      <c r="K688" s="3">
        <f>d11B!K688</f>
        <v>286.30419999999998</v>
      </c>
      <c r="L688" s="3">
        <f>d11B!L688</f>
        <v>184.65680000000003</v>
      </c>
      <c r="M688" s="3">
        <f>d11B!M688</f>
        <v>121.05409999999998</v>
      </c>
      <c r="N688" s="3" t="b">
        <f>d11B!N688</f>
        <v>1</v>
      </c>
      <c r="O688" s="3">
        <f>d11B!O688</f>
        <v>1</v>
      </c>
      <c r="P688" s="3" t="str">
        <f>d11B!P688</f>
        <v>all known sources of error have been quantified and/or sensitivity of the CO2 estimate to those sources is small</v>
      </c>
      <c r="Q688" s="3" t="str">
        <f>d11B!Q688</f>
        <v>NA</v>
      </c>
      <c r="R688" s="3" t="b">
        <f>d11B!R688</f>
        <v>0</v>
      </c>
      <c r="S688" s="3" t="str">
        <f>d11B!S688</f>
        <v>NA</v>
      </c>
      <c r="T688" s="3" t="b">
        <f>d11B!T688</f>
        <v>1</v>
      </c>
      <c r="U688" s="3" t="b">
        <f>d11B!U688</f>
        <v>0</v>
      </c>
      <c r="V688" s="3" t="str">
        <f>d11B!V688</f>
        <v>NA</v>
      </c>
      <c r="W688" s="3" t="str">
        <f>d11B!W688</f>
        <v>NA</v>
      </c>
      <c r="X688" s="3" t="b">
        <f>d11B!X688</f>
        <v>0</v>
      </c>
      <c r="Y688" s="3" t="str">
        <f>d11B!Y688</f>
        <v>added age uncertainties based on power fit on LR04 uncertainties</v>
      </c>
      <c r="Z688" s="3">
        <f>d11B!Z688</f>
        <v>926</v>
      </c>
    </row>
    <row r="689" spans="1:26">
      <c r="A689" s="3" t="str">
        <f>d11B!A689</f>
        <v>boron isotopes</v>
      </c>
      <c r="B689" s="3" t="str">
        <f>d11B!B689</f>
        <v>Greenop</v>
      </c>
      <c r="C689" s="3">
        <f>d11B!C689</f>
        <v>2019</v>
      </c>
      <c r="D689" s="3" t="str">
        <f>d11B!D689</f>
        <v>10.1029/2018PA003420</v>
      </c>
      <c r="E689" s="3">
        <f>d11B!E689</f>
        <v>23094</v>
      </c>
      <c r="F689" s="3">
        <f>d11B!F689</f>
        <v>113.90636617794996</v>
      </c>
      <c r="G689" s="3">
        <f>d11B!G689</f>
        <v>113.90636617794996</v>
      </c>
      <c r="H689" s="3">
        <f>d11B!H689</f>
        <v>23.094000000000001</v>
      </c>
      <c r="I689" s="3">
        <f>d11B!I689</f>
        <v>0.11390636617794997</v>
      </c>
      <c r="J689" s="3">
        <f>d11B!J689</f>
        <v>0.11390636617794997</v>
      </c>
      <c r="K689" s="3">
        <f>d11B!K689</f>
        <v>270.56349999999998</v>
      </c>
      <c r="L689" s="3">
        <f>d11B!L689</f>
        <v>172.56940000000003</v>
      </c>
      <c r="M689" s="3">
        <f>d11B!M689</f>
        <v>113.17129999999997</v>
      </c>
      <c r="N689" s="3" t="b">
        <f>d11B!N689</f>
        <v>1</v>
      </c>
      <c r="O689" s="3">
        <f>d11B!O689</f>
        <v>1</v>
      </c>
      <c r="P689" s="3" t="str">
        <f>d11B!P689</f>
        <v>all known sources of error have been quantified and/or sensitivity of the CO2 estimate to those sources is small</v>
      </c>
      <c r="Q689" s="3" t="str">
        <f>d11B!Q689</f>
        <v>NA</v>
      </c>
      <c r="R689" s="3" t="b">
        <f>d11B!R689</f>
        <v>0</v>
      </c>
      <c r="S689" s="3" t="str">
        <f>d11B!S689</f>
        <v>NA</v>
      </c>
      <c r="T689" s="3" t="b">
        <f>d11B!T689</f>
        <v>1</v>
      </c>
      <c r="U689" s="3" t="b">
        <f>d11B!U689</f>
        <v>0</v>
      </c>
      <c r="V689" s="3" t="str">
        <f>d11B!V689</f>
        <v>NA</v>
      </c>
      <c r="W689" s="3" t="str">
        <f>d11B!W689</f>
        <v>NA</v>
      </c>
      <c r="X689" s="3" t="b">
        <f>d11B!X689</f>
        <v>0</v>
      </c>
      <c r="Y689" s="3" t="str">
        <f>d11B!Y689</f>
        <v>added age uncertainties based on power fit on LR04 uncertainties</v>
      </c>
      <c r="Z689" s="3">
        <f>d11B!Z689</f>
        <v>926</v>
      </c>
    </row>
    <row r="690" spans="1:26">
      <c r="A690" s="3" t="str">
        <f>d11B!A690</f>
        <v>boron isotopes</v>
      </c>
      <c r="B690" s="3" t="str">
        <f>d11B!B690</f>
        <v>Greenop</v>
      </c>
      <c r="C690" s="3">
        <f>d11B!C690</f>
        <v>2019</v>
      </c>
      <c r="D690" s="3" t="str">
        <f>d11B!D690</f>
        <v>10.1029/2018PA003420</v>
      </c>
      <c r="E690" s="3">
        <f>d11B!E690</f>
        <v>23157</v>
      </c>
      <c r="F690" s="3">
        <f>d11B!F690</f>
        <v>114.2009837726296</v>
      </c>
      <c r="G690" s="3">
        <f>d11B!G690</f>
        <v>114.2009837726296</v>
      </c>
      <c r="H690" s="3">
        <f>d11B!H690</f>
        <v>23.157</v>
      </c>
      <c r="I690" s="3">
        <f>d11B!I690</f>
        <v>0.11420098377262961</v>
      </c>
      <c r="J690" s="3">
        <f>d11B!J690</f>
        <v>0.11420098377262961</v>
      </c>
      <c r="K690" s="3">
        <f>d11B!K690</f>
        <v>255.97499999999999</v>
      </c>
      <c r="L690" s="3">
        <f>d11B!L690</f>
        <v>160.06010000000001</v>
      </c>
      <c r="M690" s="3">
        <f>d11B!M690</f>
        <v>106.36359999999999</v>
      </c>
      <c r="N690" s="3" t="b">
        <f>d11B!N690</f>
        <v>1</v>
      </c>
      <c r="O690" s="3">
        <f>d11B!O690</f>
        <v>1</v>
      </c>
      <c r="P690" s="3" t="str">
        <f>d11B!P690</f>
        <v>all known sources of error have been quantified and/or sensitivity of the CO2 estimate to those sources is small</v>
      </c>
      <c r="Q690" s="3" t="str">
        <f>d11B!Q690</f>
        <v>NA</v>
      </c>
      <c r="R690" s="3" t="b">
        <f>d11B!R690</f>
        <v>0</v>
      </c>
      <c r="S690" s="3" t="str">
        <f>d11B!S690</f>
        <v>NA</v>
      </c>
      <c r="T690" s="3" t="b">
        <f>d11B!T690</f>
        <v>1</v>
      </c>
      <c r="U690" s="3" t="b">
        <f>d11B!U690</f>
        <v>0</v>
      </c>
      <c r="V690" s="3" t="str">
        <f>d11B!V690</f>
        <v>NA</v>
      </c>
      <c r="W690" s="3" t="str">
        <f>d11B!W690</f>
        <v>NA</v>
      </c>
      <c r="X690" s="3" t="b">
        <f>d11B!X690</f>
        <v>0</v>
      </c>
      <c r="Y690" s="3" t="str">
        <f>d11B!Y690</f>
        <v>added age uncertainties based on power fit on LR04 uncertainties</v>
      </c>
      <c r="Z690" s="3">
        <f>d11B!Z690</f>
        <v>926</v>
      </c>
    </row>
    <row r="691" spans="1:26">
      <c r="A691" s="3" t="str">
        <f>d11B!A691</f>
        <v>boron isotopes</v>
      </c>
      <c r="B691" s="3" t="str">
        <f>d11B!B691</f>
        <v>Greenop</v>
      </c>
      <c r="C691" s="3">
        <f>d11B!C691</f>
        <v>2019</v>
      </c>
      <c r="D691" s="3" t="str">
        <f>d11B!D691</f>
        <v>10.1029/2018PA003420</v>
      </c>
      <c r="E691" s="3">
        <f>d11B!E691</f>
        <v>23249</v>
      </c>
      <c r="F691" s="3">
        <f>d11B!F691</f>
        <v>114.63114444247365</v>
      </c>
      <c r="G691" s="3">
        <f>d11B!G691</f>
        <v>114.63114444247365</v>
      </c>
      <c r="H691" s="3">
        <f>d11B!H691</f>
        <v>23.248999999999999</v>
      </c>
      <c r="I691" s="3">
        <f>d11B!I691</f>
        <v>0.11463114444247366</v>
      </c>
      <c r="J691" s="3">
        <f>d11B!J691</f>
        <v>0.11463114444247366</v>
      </c>
      <c r="K691" s="3">
        <f>d11B!K691</f>
        <v>291.18099999999998</v>
      </c>
      <c r="L691" s="3">
        <f>d11B!L691</f>
        <v>187.65980000000002</v>
      </c>
      <c r="M691" s="3">
        <f>d11B!M691</f>
        <v>122.58309999999997</v>
      </c>
      <c r="N691" s="3" t="b">
        <f>d11B!N691</f>
        <v>1</v>
      </c>
      <c r="O691" s="3">
        <f>d11B!O691</f>
        <v>1</v>
      </c>
      <c r="P691" s="3" t="str">
        <f>d11B!P691</f>
        <v>all known sources of error have been quantified and/or sensitivity of the CO2 estimate to those sources is small</v>
      </c>
      <c r="Q691" s="3" t="str">
        <f>d11B!Q691</f>
        <v>NA</v>
      </c>
      <c r="R691" s="3" t="b">
        <f>d11B!R691</f>
        <v>0</v>
      </c>
      <c r="S691" s="3" t="str">
        <f>d11B!S691</f>
        <v>NA</v>
      </c>
      <c r="T691" s="3" t="b">
        <f>d11B!T691</f>
        <v>1</v>
      </c>
      <c r="U691" s="3" t="b">
        <f>d11B!U691</f>
        <v>0</v>
      </c>
      <c r="V691" s="3" t="str">
        <f>d11B!V691</f>
        <v>NA</v>
      </c>
      <c r="W691" s="3" t="str">
        <f>d11B!W691</f>
        <v>NA</v>
      </c>
      <c r="X691" s="3" t="b">
        <f>d11B!X691</f>
        <v>0</v>
      </c>
      <c r="Y691" s="3" t="str">
        <f>d11B!Y691</f>
        <v>added age uncertainties based on power fit on LR04 uncertainties</v>
      </c>
      <c r="Z691" s="3">
        <f>d11B!Z691</f>
        <v>926</v>
      </c>
    </row>
    <row r="692" spans="1:26">
      <c r="A692" s="3" t="str">
        <f>d11B!A692</f>
        <v>boron isotopes</v>
      </c>
      <c r="B692" s="3" t="str">
        <f>d11B!B692</f>
        <v>Greenop</v>
      </c>
      <c r="C692" s="3">
        <f>d11B!C692</f>
        <v>2019</v>
      </c>
      <c r="D692" s="3" t="str">
        <f>d11B!D692</f>
        <v>10.1029/2018PA003420</v>
      </c>
      <c r="E692" s="3">
        <f>d11B!E692</f>
        <v>23264</v>
      </c>
      <c r="F692" s="3">
        <f>d11B!F692</f>
        <v>114.70127096529002</v>
      </c>
      <c r="G692" s="3">
        <f>d11B!G692</f>
        <v>114.70127096529002</v>
      </c>
      <c r="H692" s="3">
        <f>d11B!H692</f>
        <v>23.263999999999999</v>
      </c>
      <c r="I692" s="3">
        <f>d11B!I692</f>
        <v>0.11470127096529002</v>
      </c>
      <c r="J692" s="3">
        <f>d11B!J692</f>
        <v>0.11470127096529002</v>
      </c>
      <c r="K692" s="3">
        <f>d11B!K692</f>
        <v>285.88869999999997</v>
      </c>
      <c r="L692" s="3">
        <f>d11B!L692</f>
        <v>183.92450000000002</v>
      </c>
      <c r="M692" s="3">
        <f>d11B!M692</f>
        <v>119.95689999999996</v>
      </c>
      <c r="N692" s="3" t="b">
        <f>d11B!N692</f>
        <v>1</v>
      </c>
      <c r="O692" s="3">
        <f>d11B!O692</f>
        <v>1</v>
      </c>
      <c r="P692" s="3" t="str">
        <f>d11B!P692</f>
        <v>all known sources of error have been quantified and/or sensitivity of the CO2 estimate to those sources is small</v>
      </c>
      <c r="Q692" s="3" t="str">
        <f>d11B!Q692</f>
        <v>NA</v>
      </c>
      <c r="R692" s="3" t="b">
        <f>d11B!R692</f>
        <v>0</v>
      </c>
      <c r="S692" s="3" t="str">
        <f>d11B!S692</f>
        <v>NA</v>
      </c>
      <c r="T692" s="3" t="b">
        <f>d11B!T692</f>
        <v>1</v>
      </c>
      <c r="U692" s="3" t="b">
        <f>d11B!U692</f>
        <v>0</v>
      </c>
      <c r="V692" s="3" t="str">
        <f>d11B!V692</f>
        <v>NA</v>
      </c>
      <c r="W692" s="3" t="str">
        <f>d11B!W692</f>
        <v>NA</v>
      </c>
      <c r="X692" s="3" t="b">
        <f>d11B!X692</f>
        <v>0</v>
      </c>
      <c r="Y692" s="3" t="str">
        <f>d11B!Y692</f>
        <v>added age uncertainties based on power fit on LR04 uncertainties</v>
      </c>
      <c r="Z692" s="3">
        <f>d11B!Z692</f>
        <v>926</v>
      </c>
    </row>
    <row r="693" spans="1:26">
      <c r="A693" s="3" t="str">
        <f>d11B!A693</f>
        <v>boron isotopes</v>
      </c>
      <c r="B693" s="3" t="str">
        <f>d11B!B693</f>
        <v>Greenop</v>
      </c>
      <c r="C693" s="3">
        <f>d11B!C693</f>
        <v>2019</v>
      </c>
      <c r="D693" s="3" t="str">
        <f>d11B!D693</f>
        <v>10.1029/2018PA003420</v>
      </c>
      <c r="E693" s="3">
        <f>d11B!E693</f>
        <v>23306</v>
      </c>
      <c r="F693" s="3">
        <f>d11B!F693</f>
        <v>114.89761277408886</v>
      </c>
      <c r="G693" s="3">
        <f>d11B!G693</f>
        <v>114.89761277408886</v>
      </c>
      <c r="H693" s="3">
        <f>d11B!H693</f>
        <v>23.306000000000001</v>
      </c>
      <c r="I693" s="3">
        <f>d11B!I693</f>
        <v>0.11489761277408886</v>
      </c>
      <c r="J693" s="3">
        <f>d11B!J693</f>
        <v>0.11489761277408886</v>
      </c>
      <c r="K693" s="3">
        <f>d11B!K693</f>
        <v>250.23570000000001</v>
      </c>
      <c r="L693" s="3">
        <f>d11B!L693</f>
        <v>156.69869999999997</v>
      </c>
      <c r="M693" s="3">
        <f>d11B!M693</f>
        <v>104.624</v>
      </c>
      <c r="N693" s="3" t="b">
        <f>d11B!N693</f>
        <v>1</v>
      </c>
      <c r="O693" s="3">
        <f>d11B!O693</f>
        <v>1</v>
      </c>
      <c r="P693" s="3" t="str">
        <f>d11B!P693</f>
        <v>all known sources of error have been quantified and/or sensitivity of the CO2 estimate to those sources is small</v>
      </c>
      <c r="Q693" s="3" t="str">
        <f>d11B!Q693</f>
        <v>NA</v>
      </c>
      <c r="R693" s="3" t="b">
        <f>d11B!R693</f>
        <v>0</v>
      </c>
      <c r="S693" s="3" t="str">
        <f>d11B!S693</f>
        <v>NA</v>
      </c>
      <c r="T693" s="3" t="b">
        <f>d11B!T693</f>
        <v>1</v>
      </c>
      <c r="U693" s="3" t="b">
        <f>d11B!U693</f>
        <v>0</v>
      </c>
      <c r="V693" s="3" t="str">
        <f>d11B!V693</f>
        <v>NA</v>
      </c>
      <c r="W693" s="3" t="str">
        <f>d11B!W693</f>
        <v>NA</v>
      </c>
      <c r="X693" s="3" t="b">
        <f>d11B!X693</f>
        <v>0</v>
      </c>
      <c r="Y693" s="3" t="str">
        <f>d11B!Y693</f>
        <v>added age uncertainties based on power fit on LR04 uncertainties</v>
      </c>
      <c r="Z693" s="3">
        <f>d11B!Z693</f>
        <v>926</v>
      </c>
    </row>
    <row r="694" spans="1:26">
      <c r="A694" s="3" t="str">
        <f>d11B!A694</f>
        <v>boron isotopes</v>
      </c>
      <c r="B694" s="3" t="str">
        <f>d11B!B694</f>
        <v>Greenop</v>
      </c>
      <c r="C694" s="3">
        <f>d11B!C694</f>
        <v>2019</v>
      </c>
      <c r="D694" s="3" t="str">
        <f>d11B!D694</f>
        <v>10.1029/2018PA003420</v>
      </c>
      <c r="E694" s="3">
        <f>d11B!E694</f>
        <v>23338</v>
      </c>
      <c r="F694" s="3">
        <f>d11B!F694</f>
        <v>115.04719422984958</v>
      </c>
      <c r="G694" s="3">
        <f>d11B!G694</f>
        <v>115.04719422984958</v>
      </c>
      <c r="H694" s="3">
        <f>d11B!H694</f>
        <v>23.338000000000001</v>
      </c>
      <c r="I694" s="3">
        <f>d11B!I694</f>
        <v>0.11504719422984958</v>
      </c>
      <c r="J694" s="3">
        <f>d11B!J694</f>
        <v>0.11504719422984958</v>
      </c>
      <c r="K694" s="3">
        <f>d11B!K694</f>
        <v>256.24149999999997</v>
      </c>
      <c r="L694" s="3">
        <f>d11B!L694</f>
        <v>159.68080000000003</v>
      </c>
      <c r="M694" s="3">
        <f>d11B!M694</f>
        <v>106.81189999999998</v>
      </c>
      <c r="N694" s="3" t="b">
        <f>d11B!N694</f>
        <v>1</v>
      </c>
      <c r="O694" s="3">
        <f>d11B!O694</f>
        <v>1</v>
      </c>
      <c r="P694" s="3" t="str">
        <f>d11B!P694</f>
        <v>all known sources of error have been quantified and/or sensitivity of the CO2 estimate to those sources is small</v>
      </c>
      <c r="Q694" s="3" t="str">
        <f>d11B!Q694</f>
        <v>NA</v>
      </c>
      <c r="R694" s="3" t="b">
        <f>d11B!R694</f>
        <v>0</v>
      </c>
      <c r="S694" s="3" t="str">
        <f>d11B!S694</f>
        <v>NA</v>
      </c>
      <c r="T694" s="3" t="b">
        <f>d11B!T694</f>
        <v>1</v>
      </c>
      <c r="U694" s="3" t="b">
        <f>d11B!U694</f>
        <v>0</v>
      </c>
      <c r="V694" s="3" t="str">
        <f>d11B!V694</f>
        <v>NA</v>
      </c>
      <c r="W694" s="3" t="str">
        <f>d11B!W694</f>
        <v>NA</v>
      </c>
      <c r="X694" s="3" t="b">
        <f>d11B!X694</f>
        <v>0</v>
      </c>
      <c r="Y694" s="3" t="str">
        <f>d11B!Y694</f>
        <v>added age uncertainties based on power fit on LR04 uncertainties</v>
      </c>
      <c r="Z694" s="3">
        <f>d11B!Z694</f>
        <v>926</v>
      </c>
    </row>
    <row r="695" spans="1:26">
      <c r="A695" s="3" t="str">
        <f>d11B!A695</f>
        <v>boron isotopes</v>
      </c>
      <c r="B695" s="3" t="str">
        <f>d11B!B695</f>
        <v>Greenop</v>
      </c>
      <c r="C695" s="3">
        <f>d11B!C695</f>
        <v>2019</v>
      </c>
      <c r="D695" s="3" t="str">
        <f>d11B!D695</f>
        <v>10.1029/2018PA003420</v>
      </c>
      <c r="E695" s="3">
        <f>d11B!E695</f>
        <v>23575</v>
      </c>
      <c r="F695" s="3">
        <f>d11B!F695</f>
        <v>116.15470218831909</v>
      </c>
      <c r="G695" s="3">
        <f>d11B!G695</f>
        <v>116.15470218831909</v>
      </c>
      <c r="H695" s="3">
        <f>d11B!H695</f>
        <v>23.574999999999999</v>
      </c>
      <c r="I695" s="3">
        <f>d11B!I695</f>
        <v>0.11615470218831909</v>
      </c>
      <c r="J695" s="3">
        <f>d11B!J695</f>
        <v>0.11615470218831909</v>
      </c>
      <c r="K695" s="3">
        <f>d11B!K695</f>
        <v>252.88759999999999</v>
      </c>
      <c r="L695" s="3">
        <f>d11B!L695</f>
        <v>158.79280000000003</v>
      </c>
      <c r="M695" s="3">
        <f>d11B!M695</f>
        <v>105.9058</v>
      </c>
      <c r="N695" s="3" t="b">
        <f>d11B!N695</f>
        <v>1</v>
      </c>
      <c r="O695" s="3">
        <f>d11B!O695</f>
        <v>1</v>
      </c>
      <c r="P695" s="3" t="str">
        <f>d11B!P695</f>
        <v>all known sources of error have been quantified and/or sensitivity of the CO2 estimate to those sources is small</v>
      </c>
      <c r="Q695" s="3" t="str">
        <f>d11B!Q695</f>
        <v>NA</v>
      </c>
      <c r="R695" s="3" t="b">
        <f>d11B!R695</f>
        <v>0</v>
      </c>
      <c r="S695" s="3" t="str">
        <f>d11B!S695</f>
        <v>NA</v>
      </c>
      <c r="T695" s="3" t="b">
        <f>d11B!T695</f>
        <v>1</v>
      </c>
      <c r="U695" s="3" t="b">
        <f>d11B!U695</f>
        <v>0</v>
      </c>
      <c r="V695" s="3" t="str">
        <f>d11B!V695</f>
        <v>NA</v>
      </c>
      <c r="W695" s="3" t="str">
        <f>d11B!W695</f>
        <v>NA</v>
      </c>
      <c r="X695" s="3" t="b">
        <f>d11B!X695</f>
        <v>0</v>
      </c>
      <c r="Y695" s="3" t="str">
        <f>d11B!Y695</f>
        <v>added age uncertainties based on power fit on LR04 uncertainties</v>
      </c>
      <c r="Z695" s="3">
        <f>d11B!Z695</f>
        <v>926</v>
      </c>
    </row>
    <row r="696" spans="1:26">
      <c r="A696" s="3" t="str">
        <f>d11B!A696</f>
        <v>boron isotopes</v>
      </c>
      <c r="B696" s="3" t="str">
        <f>d11B!B696</f>
        <v>Greenop</v>
      </c>
      <c r="C696" s="3">
        <f>d11B!C696</f>
        <v>2019</v>
      </c>
      <c r="D696" s="3" t="str">
        <f>d11B!D696</f>
        <v>10.1029/2018PA003420</v>
      </c>
      <c r="E696" s="3">
        <f>d11B!E696</f>
        <v>23579</v>
      </c>
      <c r="F696" s="3">
        <f>d11B!F696</f>
        <v>116.17338934075096</v>
      </c>
      <c r="G696" s="3">
        <f>d11B!G696</f>
        <v>116.17338934075096</v>
      </c>
      <c r="H696" s="3">
        <f>d11B!H696</f>
        <v>23.579000000000001</v>
      </c>
      <c r="I696" s="3">
        <f>d11B!I696</f>
        <v>0.11617338934075096</v>
      </c>
      <c r="J696" s="3">
        <f>d11B!J696</f>
        <v>0.11617338934075096</v>
      </c>
      <c r="K696" s="3">
        <f>d11B!K696</f>
        <v>248.88239999999999</v>
      </c>
      <c r="L696" s="3">
        <f>d11B!L696</f>
        <v>154.6018</v>
      </c>
      <c r="M696" s="3">
        <f>d11B!M696</f>
        <v>104.00299999999999</v>
      </c>
      <c r="N696" s="3" t="b">
        <f>d11B!N696</f>
        <v>1</v>
      </c>
      <c r="O696" s="3">
        <f>d11B!O696</f>
        <v>1</v>
      </c>
      <c r="P696" s="3" t="str">
        <f>d11B!P696</f>
        <v>all known sources of error have been quantified and/or sensitivity of the CO2 estimate to those sources is small</v>
      </c>
      <c r="Q696" s="3" t="str">
        <f>d11B!Q696</f>
        <v>NA</v>
      </c>
      <c r="R696" s="3" t="b">
        <f>d11B!R696</f>
        <v>0</v>
      </c>
      <c r="S696" s="3" t="str">
        <f>d11B!S696</f>
        <v>NA</v>
      </c>
      <c r="T696" s="3" t="b">
        <f>d11B!T696</f>
        <v>1</v>
      </c>
      <c r="U696" s="3" t="b">
        <f>d11B!U696</f>
        <v>0</v>
      </c>
      <c r="V696" s="3" t="str">
        <f>d11B!V696</f>
        <v>NA</v>
      </c>
      <c r="W696" s="3" t="str">
        <f>d11B!W696</f>
        <v>NA</v>
      </c>
      <c r="X696" s="3" t="b">
        <f>d11B!X696</f>
        <v>0</v>
      </c>
      <c r="Y696" s="3" t="str">
        <f>d11B!Y696</f>
        <v>added age uncertainties based on power fit on LR04 uncertainties</v>
      </c>
      <c r="Z696" s="3">
        <f>d11B!Z696</f>
        <v>926</v>
      </c>
    </row>
    <row r="697" spans="1:26">
      <c r="A697" s="3" t="str">
        <f>d11B!A697</f>
        <v>boron isotopes</v>
      </c>
      <c r="B697" s="3" t="str">
        <f>d11B!B697</f>
        <v>Greenop</v>
      </c>
      <c r="C697" s="3">
        <f>d11B!C697</f>
        <v>2019</v>
      </c>
      <c r="D697" s="3" t="str">
        <f>d11B!D697</f>
        <v>10.1029/2018PA003420</v>
      </c>
      <c r="E697" s="3">
        <f>d11B!E697</f>
        <v>23662</v>
      </c>
      <c r="F697" s="3">
        <f>d11B!F697</f>
        <v>116.56111074163431</v>
      </c>
      <c r="G697" s="3">
        <f>d11B!G697</f>
        <v>116.56111074163431</v>
      </c>
      <c r="H697" s="3">
        <f>d11B!H697</f>
        <v>23.661999999999999</v>
      </c>
      <c r="I697" s="3">
        <f>d11B!I697</f>
        <v>0.11656111074163431</v>
      </c>
      <c r="J697" s="3">
        <f>d11B!J697</f>
        <v>0.11656111074163431</v>
      </c>
      <c r="K697" s="3">
        <f>d11B!K697</f>
        <v>249.148</v>
      </c>
      <c r="L697" s="3">
        <f>d11B!L697</f>
        <v>154.40040000000002</v>
      </c>
      <c r="M697" s="3">
        <f>d11B!M697</f>
        <v>104.02009999999999</v>
      </c>
      <c r="N697" s="3" t="b">
        <f>d11B!N697</f>
        <v>1</v>
      </c>
      <c r="O697" s="3">
        <f>d11B!O697</f>
        <v>1</v>
      </c>
      <c r="P697" s="3" t="str">
        <f>d11B!P697</f>
        <v>all known sources of error have been quantified and/or sensitivity of the CO2 estimate to those sources is small</v>
      </c>
      <c r="Q697" s="3" t="str">
        <f>d11B!Q697</f>
        <v>NA</v>
      </c>
      <c r="R697" s="3" t="b">
        <f>d11B!R697</f>
        <v>0</v>
      </c>
      <c r="S697" s="3" t="str">
        <f>d11B!S697</f>
        <v>NA</v>
      </c>
      <c r="T697" s="3" t="b">
        <f>d11B!T697</f>
        <v>1</v>
      </c>
      <c r="U697" s="3" t="b">
        <f>d11B!U697</f>
        <v>0</v>
      </c>
      <c r="V697" s="3" t="str">
        <f>d11B!V697</f>
        <v>NA</v>
      </c>
      <c r="W697" s="3" t="str">
        <f>d11B!W697</f>
        <v>NA</v>
      </c>
      <c r="X697" s="3" t="b">
        <f>d11B!X697</f>
        <v>0</v>
      </c>
      <c r="Y697" s="3" t="str">
        <f>d11B!Y697</f>
        <v>added age uncertainties based on power fit on LR04 uncertainties</v>
      </c>
      <c r="Z697" s="3">
        <f>d11B!Z697</f>
        <v>926</v>
      </c>
    </row>
    <row r="698" spans="1:26">
      <c r="A698" s="3" t="str">
        <f>d11B!A698</f>
        <v>boron isotopes</v>
      </c>
      <c r="B698" s="3" t="str">
        <f>d11B!B698</f>
        <v>Greenop</v>
      </c>
      <c r="C698" s="3">
        <f>d11B!C698</f>
        <v>2019</v>
      </c>
      <c r="D698" s="3" t="str">
        <f>d11B!D698</f>
        <v>10.1029/2018PA003420</v>
      </c>
      <c r="E698" s="3">
        <f>d11B!E698</f>
        <v>23733</v>
      </c>
      <c r="F698" s="3">
        <f>d11B!F698</f>
        <v>116.89272012403276</v>
      </c>
      <c r="G698" s="3">
        <f>d11B!G698</f>
        <v>116.89272012403276</v>
      </c>
      <c r="H698" s="3">
        <f>d11B!H698</f>
        <v>23.733000000000001</v>
      </c>
      <c r="I698" s="3">
        <f>d11B!I698</f>
        <v>0.11689272012403276</v>
      </c>
      <c r="J698" s="3">
        <f>d11B!J698</f>
        <v>0.11689272012403276</v>
      </c>
      <c r="K698" s="3">
        <f>d11B!K698</f>
        <v>290.8596</v>
      </c>
      <c r="L698" s="3">
        <f>d11B!L698</f>
        <v>187.77640000000002</v>
      </c>
      <c r="M698" s="3">
        <f>d11B!M698</f>
        <v>123.26660000000001</v>
      </c>
      <c r="N698" s="3" t="b">
        <f>d11B!N698</f>
        <v>1</v>
      </c>
      <c r="O698" s="3">
        <f>d11B!O698</f>
        <v>1</v>
      </c>
      <c r="P698" s="3" t="str">
        <f>d11B!P698</f>
        <v>all known sources of error have been quantified and/or sensitivity of the CO2 estimate to those sources is small</v>
      </c>
      <c r="Q698" s="3" t="str">
        <f>d11B!Q698</f>
        <v>NA</v>
      </c>
      <c r="R698" s="3" t="b">
        <f>d11B!R698</f>
        <v>0</v>
      </c>
      <c r="S698" s="3" t="str">
        <f>d11B!S698</f>
        <v>NA</v>
      </c>
      <c r="T698" s="3" t="b">
        <f>d11B!T698</f>
        <v>1</v>
      </c>
      <c r="U698" s="3" t="b">
        <f>d11B!U698</f>
        <v>0</v>
      </c>
      <c r="V698" s="3" t="str">
        <f>d11B!V698</f>
        <v>NA</v>
      </c>
      <c r="W698" s="3" t="str">
        <f>d11B!W698</f>
        <v>NA</v>
      </c>
      <c r="X698" s="3" t="b">
        <f>d11B!X698</f>
        <v>0</v>
      </c>
      <c r="Y698" s="3" t="str">
        <f>d11B!Y698</f>
        <v>added age uncertainties based on power fit on LR04 uncertainties</v>
      </c>
      <c r="Z698" s="3">
        <f>d11B!Z698</f>
        <v>926</v>
      </c>
    </row>
    <row r="699" spans="1:26">
      <c r="A699" s="3" t="str">
        <f>d11B!A699</f>
        <v>boron isotopes</v>
      </c>
      <c r="B699" s="3" t="str">
        <f>d11B!B699</f>
        <v>Greenop</v>
      </c>
      <c r="C699" s="3">
        <f>d11B!C699</f>
        <v>2019</v>
      </c>
      <c r="D699" s="3" t="str">
        <f>d11B!D699</f>
        <v>10.1029/2018PA003420</v>
      </c>
      <c r="E699" s="3">
        <f>d11B!E699</f>
        <v>23797</v>
      </c>
      <c r="F699" s="3">
        <f>d11B!F699</f>
        <v>117.19159158427999</v>
      </c>
      <c r="G699" s="3">
        <f>d11B!G699</f>
        <v>117.19159158427999</v>
      </c>
      <c r="H699" s="3">
        <f>d11B!H699</f>
        <v>23.797000000000001</v>
      </c>
      <c r="I699" s="3">
        <f>d11B!I699</f>
        <v>0.11719159158428</v>
      </c>
      <c r="J699" s="3">
        <f>d11B!J699</f>
        <v>0.11719159158428</v>
      </c>
      <c r="K699" s="3">
        <f>d11B!K699</f>
        <v>257.29969999999997</v>
      </c>
      <c r="L699" s="3">
        <f>d11B!L699</f>
        <v>167.35080000000005</v>
      </c>
      <c r="M699" s="3">
        <f>d11B!M699</f>
        <v>109.54039999999998</v>
      </c>
      <c r="N699" s="3" t="b">
        <f>d11B!N699</f>
        <v>1</v>
      </c>
      <c r="O699" s="3">
        <f>d11B!O699</f>
        <v>1</v>
      </c>
      <c r="P699" s="3" t="str">
        <f>d11B!P699</f>
        <v>all known sources of error have been quantified and/or sensitivity of the CO2 estimate to those sources is small</v>
      </c>
      <c r="Q699" s="3" t="str">
        <f>d11B!Q699</f>
        <v>NA</v>
      </c>
      <c r="R699" s="3" t="b">
        <f>d11B!R699</f>
        <v>0</v>
      </c>
      <c r="S699" s="3" t="str">
        <f>d11B!S699</f>
        <v>NA</v>
      </c>
      <c r="T699" s="3" t="b">
        <f>d11B!T699</f>
        <v>1</v>
      </c>
      <c r="U699" s="3" t="b">
        <f>d11B!U699</f>
        <v>0</v>
      </c>
      <c r="V699" s="3" t="str">
        <f>d11B!V699</f>
        <v>NA</v>
      </c>
      <c r="W699" s="3" t="str">
        <f>d11B!W699</f>
        <v>NA</v>
      </c>
      <c r="X699" s="3" t="b">
        <f>d11B!X699</f>
        <v>0</v>
      </c>
      <c r="Y699" s="3" t="str">
        <f>d11B!Y699</f>
        <v>added age uncertainties based on power fit on LR04 uncertainties</v>
      </c>
      <c r="Z699" s="3">
        <f>d11B!Z699</f>
        <v>926</v>
      </c>
    </row>
    <row r="700" spans="1:26">
      <c r="A700" s="3" t="str">
        <f>d11B!A700</f>
        <v>boron isotopes</v>
      </c>
      <c r="B700" s="3" t="str">
        <f>d11B!B700</f>
        <v>Greenop</v>
      </c>
      <c r="C700" s="3">
        <f>d11B!C700</f>
        <v>2019</v>
      </c>
      <c r="D700" s="3" t="str">
        <f>d11B!D700</f>
        <v>10.1029/2018PA003420</v>
      </c>
      <c r="E700" s="3">
        <f>d11B!E700</f>
        <v>23821</v>
      </c>
      <c r="F700" s="3">
        <f>d11B!F700</f>
        <v>117.3036576419303</v>
      </c>
      <c r="G700" s="3">
        <f>d11B!G700</f>
        <v>117.3036576419303</v>
      </c>
      <c r="H700" s="3">
        <f>d11B!H700</f>
        <v>23.821000000000002</v>
      </c>
      <c r="I700" s="3">
        <f>d11B!I700</f>
        <v>0.11730365764193031</v>
      </c>
      <c r="J700" s="3">
        <f>d11B!J700</f>
        <v>0.11730365764193031</v>
      </c>
      <c r="K700" s="3">
        <f>d11B!K700</f>
        <v>258.84769999999997</v>
      </c>
      <c r="L700" s="3">
        <f>d11B!L700</f>
        <v>163.33500000000004</v>
      </c>
      <c r="M700" s="3">
        <f>d11B!M700</f>
        <v>108.98039999999997</v>
      </c>
      <c r="N700" s="3" t="b">
        <f>d11B!N700</f>
        <v>1</v>
      </c>
      <c r="O700" s="3">
        <f>d11B!O700</f>
        <v>1</v>
      </c>
      <c r="P700" s="3" t="str">
        <f>d11B!P700</f>
        <v>all known sources of error have been quantified and/or sensitivity of the CO2 estimate to those sources is small</v>
      </c>
      <c r="Q700" s="3" t="str">
        <f>d11B!Q700</f>
        <v>NA</v>
      </c>
      <c r="R700" s="3" t="b">
        <f>d11B!R700</f>
        <v>0</v>
      </c>
      <c r="S700" s="3" t="str">
        <f>d11B!S700</f>
        <v>NA</v>
      </c>
      <c r="T700" s="3" t="b">
        <f>d11B!T700</f>
        <v>1</v>
      </c>
      <c r="U700" s="3" t="b">
        <f>d11B!U700</f>
        <v>0</v>
      </c>
      <c r="V700" s="3" t="str">
        <f>d11B!V700</f>
        <v>NA</v>
      </c>
      <c r="W700" s="3" t="str">
        <f>d11B!W700</f>
        <v>NA</v>
      </c>
      <c r="X700" s="3" t="b">
        <f>d11B!X700</f>
        <v>0</v>
      </c>
      <c r="Y700" s="3" t="str">
        <f>d11B!Y700</f>
        <v>added age uncertainties based on power fit on LR04 uncertainties</v>
      </c>
      <c r="Z700" s="3">
        <f>d11B!Z700</f>
        <v>926</v>
      </c>
    </row>
    <row r="701" spans="1:26">
      <c r="A701" s="3" t="str">
        <f>d11B!A701</f>
        <v>boron isotopes</v>
      </c>
      <c r="B701" s="3" t="str">
        <f>d11B!B701</f>
        <v>Greenop</v>
      </c>
      <c r="C701" s="3">
        <f>d11B!C701</f>
        <v>2019</v>
      </c>
      <c r="D701" s="3" t="str">
        <f>d11B!D701</f>
        <v>10.1029/2018PA003420</v>
      </c>
      <c r="E701" s="3">
        <f>d11B!E701</f>
        <v>23857</v>
      </c>
      <c r="F701" s="3">
        <f>d11B!F701</f>
        <v>117.47174576441974</v>
      </c>
      <c r="G701" s="3">
        <f>d11B!G701</f>
        <v>117.47174576441974</v>
      </c>
      <c r="H701" s="3">
        <f>d11B!H701</f>
        <v>23.856999999999999</v>
      </c>
      <c r="I701" s="3">
        <f>d11B!I701</f>
        <v>0.11747174576441974</v>
      </c>
      <c r="J701" s="3">
        <f>d11B!J701</f>
        <v>0.11747174576441974</v>
      </c>
      <c r="K701" s="3">
        <f>d11B!K701</f>
        <v>326.17750000000001</v>
      </c>
      <c r="L701" s="3">
        <f>d11B!L701</f>
        <v>252.30859999999996</v>
      </c>
      <c r="M701" s="3">
        <f>d11B!M701</f>
        <v>146.1601</v>
      </c>
      <c r="N701" s="3" t="b">
        <f>d11B!N701</f>
        <v>1</v>
      </c>
      <c r="O701" s="3">
        <f>d11B!O701</f>
        <v>1</v>
      </c>
      <c r="P701" s="3" t="str">
        <f>d11B!P701</f>
        <v>all known sources of error have been quantified and/or sensitivity of the CO2 estimate to those sources is small</v>
      </c>
      <c r="Q701" s="3" t="str">
        <f>d11B!Q701</f>
        <v>NA</v>
      </c>
      <c r="R701" s="3" t="b">
        <f>d11B!R701</f>
        <v>0</v>
      </c>
      <c r="S701" s="3" t="str">
        <f>d11B!S701</f>
        <v>NA</v>
      </c>
      <c r="T701" s="3" t="b">
        <f>d11B!T701</f>
        <v>1</v>
      </c>
      <c r="U701" s="3" t="b">
        <f>d11B!U701</f>
        <v>0</v>
      </c>
      <c r="V701" s="3" t="str">
        <f>d11B!V701</f>
        <v>NA</v>
      </c>
      <c r="W701" s="3" t="str">
        <f>d11B!W701</f>
        <v>NA</v>
      </c>
      <c r="X701" s="3" t="b">
        <f>d11B!X701</f>
        <v>0</v>
      </c>
      <c r="Y701" s="3" t="str">
        <f>d11B!Y701</f>
        <v>added age uncertainties based on power fit on LR04 uncertainties</v>
      </c>
      <c r="Z701" s="3">
        <f>d11B!Z701</f>
        <v>926</v>
      </c>
    </row>
    <row r="702" spans="1:26">
      <c r="A702" s="3" t="str">
        <f>d11B!A702</f>
        <v>boron isotopes</v>
      </c>
      <c r="B702" s="3" t="str">
        <f>d11B!B702</f>
        <v>Greenop</v>
      </c>
      <c r="C702" s="3">
        <f>d11B!C702</f>
        <v>2019</v>
      </c>
      <c r="D702" s="3" t="str">
        <f>d11B!D702</f>
        <v>10.1029/2018PA003420</v>
      </c>
      <c r="E702" s="3">
        <f>d11B!E702</f>
        <v>23928</v>
      </c>
      <c r="F702" s="3">
        <f>d11B!F702</f>
        <v>117.8032144072982</v>
      </c>
      <c r="G702" s="3">
        <f>d11B!G702</f>
        <v>117.8032144072982</v>
      </c>
      <c r="H702" s="3">
        <f>d11B!H702</f>
        <v>23.928000000000001</v>
      </c>
      <c r="I702" s="3">
        <f>d11B!I702</f>
        <v>0.1178032144072982</v>
      </c>
      <c r="J702" s="3">
        <f>d11B!J702</f>
        <v>0.1178032144072982</v>
      </c>
      <c r="K702" s="3">
        <f>d11B!K702</f>
        <v>243.74529999999999</v>
      </c>
      <c r="L702" s="3">
        <f>d11B!L702</f>
        <v>153.46800000000002</v>
      </c>
      <c r="M702" s="3">
        <f>d11B!M702</f>
        <v>102.90539999999999</v>
      </c>
      <c r="N702" s="3" t="b">
        <f>d11B!N702</f>
        <v>1</v>
      </c>
      <c r="O702" s="3">
        <f>d11B!O702</f>
        <v>1</v>
      </c>
      <c r="P702" s="3" t="str">
        <f>d11B!P702</f>
        <v>all known sources of error have been quantified and/or sensitivity of the CO2 estimate to those sources is small</v>
      </c>
      <c r="Q702" s="3" t="str">
        <f>d11B!Q702</f>
        <v>NA</v>
      </c>
      <c r="R702" s="3" t="b">
        <f>d11B!R702</f>
        <v>0</v>
      </c>
      <c r="S702" s="3" t="str">
        <f>d11B!S702</f>
        <v>NA</v>
      </c>
      <c r="T702" s="3" t="b">
        <f>d11B!T702</f>
        <v>1</v>
      </c>
      <c r="U702" s="3" t="b">
        <f>d11B!U702</f>
        <v>0</v>
      </c>
      <c r="V702" s="3" t="str">
        <f>d11B!V702</f>
        <v>NA</v>
      </c>
      <c r="W702" s="3" t="str">
        <f>d11B!W702</f>
        <v>NA</v>
      </c>
      <c r="X702" s="3" t="b">
        <f>d11B!X702</f>
        <v>0</v>
      </c>
      <c r="Y702" s="3" t="str">
        <f>d11B!Y702</f>
        <v>added age uncertainties based on power fit on LR04 uncertainties</v>
      </c>
      <c r="Z702" s="3">
        <f>d11B!Z702</f>
        <v>926</v>
      </c>
    </row>
    <row r="703" spans="1:26">
      <c r="A703" s="3" t="str">
        <f>d11B!A703</f>
        <v>boron isotopes</v>
      </c>
      <c r="B703" s="3" t="str">
        <f>d11B!B703</f>
        <v>Greenop</v>
      </c>
      <c r="C703" s="3">
        <f>d11B!C703</f>
        <v>2019</v>
      </c>
      <c r="D703" s="3" t="str">
        <f>d11B!D703</f>
        <v>10.1029/2018PA003420</v>
      </c>
      <c r="E703" s="3">
        <f>d11B!E703</f>
        <v>23978</v>
      </c>
      <c r="F703" s="3">
        <f>d11B!F703</f>
        <v>118.036612449318</v>
      </c>
      <c r="G703" s="3">
        <f>d11B!G703</f>
        <v>118.036612449318</v>
      </c>
      <c r="H703" s="3">
        <f>d11B!H703</f>
        <v>23.978000000000002</v>
      </c>
      <c r="I703" s="3">
        <f>d11B!I703</f>
        <v>0.118036612449318</v>
      </c>
      <c r="J703" s="3">
        <f>d11B!J703</f>
        <v>0.118036612449318</v>
      </c>
      <c r="K703" s="3">
        <f>d11B!K703</f>
        <v>221.6131</v>
      </c>
      <c r="L703" s="3">
        <f>d11B!L703</f>
        <v>137.40119999999999</v>
      </c>
      <c r="M703" s="3">
        <f>d11B!M703</f>
        <v>93.651700000000005</v>
      </c>
      <c r="N703" s="3" t="b">
        <f>d11B!N703</f>
        <v>1</v>
      </c>
      <c r="O703" s="3">
        <f>d11B!O703</f>
        <v>1</v>
      </c>
      <c r="P703" s="3" t="str">
        <f>d11B!P703</f>
        <v>all known sources of error have been quantified and/or sensitivity of the CO2 estimate to those sources is small</v>
      </c>
      <c r="Q703" s="3" t="str">
        <f>d11B!Q703</f>
        <v>NA</v>
      </c>
      <c r="R703" s="3" t="b">
        <f>d11B!R703</f>
        <v>0</v>
      </c>
      <c r="S703" s="3" t="str">
        <f>d11B!S703</f>
        <v>NA</v>
      </c>
      <c r="T703" s="3" t="b">
        <f>d11B!T703</f>
        <v>1</v>
      </c>
      <c r="U703" s="3" t="b">
        <f>d11B!U703</f>
        <v>0</v>
      </c>
      <c r="V703" s="3" t="str">
        <f>d11B!V703</f>
        <v>NA</v>
      </c>
      <c r="W703" s="3" t="str">
        <f>d11B!W703</f>
        <v>NA</v>
      </c>
      <c r="X703" s="3" t="b">
        <f>d11B!X703</f>
        <v>0</v>
      </c>
      <c r="Y703" s="3" t="str">
        <f>d11B!Y703</f>
        <v>added age uncertainties based on power fit on LR04 uncertainties</v>
      </c>
      <c r="Z703" s="3">
        <f>d11B!Z703</f>
        <v>926</v>
      </c>
    </row>
    <row r="704" spans="1:26">
      <c r="A704" s="3" t="str">
        <f>d11B!A704</f>
        <v>boron isotopes</v>
      </c>
      <c r="B704" s="3" t="str">
        <f>d11B!B704</f>
        <v>Greenop</v>
      </c>
      <c r="C704" s="3">
        <f>d11B!C704</f>
        <v>2019</v>
      </c>
      <c r="D704" s="3" t="str">
        <f>d11B!D704</f>
        <v>10.1029/2018PA003420</v>
      </c>
      <c r="E704" s="3">
        <f>d11B!E704</f>
        <v>24018</v>
      </c>
      <c r="F704" s="3">
        <f>d11B!F704</f>
        <v>118.22331272958178</v>
      </c>
      <c r="G704" s="3">
        <f>d11B!G704</f>
        <v>118.22331272958178</v>
      </c>
      <c r="H704" s="3">
        <f>d11B!H704</f>
        <v>24.018000000000001</v>
      </c>
      <c r="I704" s="3">
        <f>d11B!I704</f>
        <v>0.11822331272958178</v>
      </c>
      <c r="J704" s="3">
        <f>d11B!J704</f>
        <v>0.11822331272958178</v>
      </c>
      <c r="K704" s="3">
        <f>d11B!K704</f>
        <v>261.87709999999998</v>
      </c>
      <c r="L704" s="3">
        <f>d11B!L704</f>
        <v>178.21790000000004</v>
      </c>
      <c r="M704" s="3">
        <f>d11B!M704</f>
        <v>112.95419999999999</v>
      </c>
      <c r="N704" s="3" t="b">
        <f>d11B!N704</f>
        <v>1</v>
      </c>
      <c r="O704" s="3">
        <f>d11B!O704</f>
        <v>1</v>
      </c>
      <c r="P704" s="3" t="str">
        <f>d11B!P704</f>
        <v>all known sources of error have been quantified and/or sensitivity of the CO2 estimate to those sources is small</v>
      </c>
      <c r="Q704" s="3" t="str">
        <f>d11B!Q704</f>
        <v>NA</v>
      </c>
      <c r="R704" s="3" t="b">
        <f>d11B!R704</f>
        <v>0</v>
      </c>
      <c r="S704" s="3" t="str">
        <f>d11B!S704</f>
        <v>NA</v>
      </c>
      <c r="T704" s="3" t="b">
        <f>d11B!T704</f>
        <v>1</v>
      </c>
      <c r="U704" s="3" t="b">
        <f>d11B!U704</f>
        <v>0</v>
      </c>
      <c r="V704" s="3" t="str">
        <f>d11B!V704</f>
        <v>NA</v>
      </c>
      <c r="W704" s="3" t="str">
        <f>d11B!W704</f>
        <v>NA</v>
      </c>
      <c r="X704" s="3" t="b">
        <f>d11B!X704</f>
        <v>0</v>
      </c>
      <c r="Y704" s="3" t="str">
        <f>d11B!Y704</f>
        <v>added age uncertainties based on power fit on LR04 uncertainties</v>
      </c>
      <c r="Z704" s="3">
        <f>d11B!Z704</f>
        <v>926</v>
      </c>
    </row>
    <row r="705" spans="1:26">
      <c r="A705" s="3" t="str">
        <f>d11B!A705</f>
        <v>boron isotopes</v>
      </c>
      <c r="B705" s="3" t="str">
        <f>d11B!B705</f>
        <v>Greenop</v>
      </c>
      <c r="C705" s="3">
        <f>d11B!C705</f>
        <v>2019</v>
      </c>
      <c r="D705" s="3" t="str">
        <f>d11B!D705</f>
        <v>10.1029/2018PA003420</v>
      </c>
      <c r="E705" s="3">
        <f>d11B!E705</f>
        <v>21167.320749999999</v>
      </c>
      <c r="F705" s="3">
        <f>d11B!F705</f>
        <v>104.87560761000876</v>
      </c>
      <c r="G705" s="3">
        <f>d11B!G705</f>
        <v>104.87560761000876</v>
      </c>
      <c r="H705" s="3">
        <f>d11B!H705</f>
        <v>21.167320749999998</v>
      </c>
      <c r="I705" s="3">
        <f>d11B!I705</f>
        <v>0.10487560761000876</v>
      </c>
      <c r="J705" s="3">
        <f>d11B!J705</f>
        <v>0.10487560761000876</v>
      </c>
      <c r="K705" s="3">
        <f>d11B!K705</f>
        <v>335.94209999999998</v>
      </c>
      <c r="L705" s="3">
        <f>d11B!L705</f>
        <v>209.28179999999998</v>
      </c>
      <c r="M705" s="3">
        <f>d11B!M705</f>
        <v>137.96589999999998</v>
      </c>
      <c r="N705" s="3" t="b">
        <f>d11B!N705</f>
        <v>1</v>
      </c>
      <c r="O705" s="3">
        <f>d11B!O705</f>
        <v>1</v>
      </c>
      <c r="P705" s="3" t="str">
        <f>d11B!P705</f>
        <v>all known sources of error have been quantified and/or sensitivity of the CO2 estimate to those sources is small</v>
      </c>
      <c r="Q705" s="3" t="str">
        <f>d11B!Q705</f>
        <v>NA</v>
      </c>
      <c r="R705" s="3" t="b">
        <f>d11B!R705</f>
        <v>0</v>
      </c>
      <c r="S705" s="3" t="str">
        <f>d11B!S705</f>
        <v>NA</v>
      </c>
      <c r="T705" s="3" t="b">
        <f>d11B!T705</f>
        <v>1</v>
      </c>
      <c r="U705" s="3" t="b">
        <f>d11B!U705</f>
        <v>0</v>
      </c>
      <c r="V705" s="3" t="str">
        <f>d11B!V705</f>
        <v>NA</v>
      </c>
      <c r="W705" s="3" t="str">
        <f>d11B!W705</f>
        <v>NA</v>
      </c>
      <c r="X705" s="3" t="b">
        <f>d11B!X705</f>
        <v>0</v>
      </c>
      <c r="Y705" s="3" t="str">
        <f>d11B!Y705</f>
        <v>added age uncertainties based on power fit on LR04 uncertainties</v>
      </c>
      <c r="Z705" s="3">
        <f>d11B!Z705</f>
        <v>872</v>
      </c>
    </row>
    <row r="706" spans="1:26">
      <c r="A706" s="3" t="str">
        <f>d11B!A706</f>
        <v>boron isotopes</v>
      </c>
      <c r="B706" s="3" t="str">
        <f>d11B!B706</f>
        <v>Greenop</v>
      </c>
      <c r="C706" s="3">
        <f>d11B!C706</f>
        <v>2019</v>
      </c>
      <c r="D706" s="3" t="str">
        <f>d11B!D706</f>
        <v>10.1029/2018PA003420</v>
      </c>
      <c r="E706" s="3">
        <f>d11B!E706</f>
        <v>21396.075440000001</v>
      </c>
      <c r="F706" s="3">
        <f>d11B!F706</f>
        <v>105.94998643188218</v>
      </c>
      <c r="G706" s="3">
        <f>d11B!G706</f>
        <v>105.94998643188218</v>
      </c>
      <c r="H706" s="3">
        <f>d11B!H706</f>
        <v>21.396075440000001</v>
      </c>
      <c r="I706" s="3">
        <f>d11B!I706</f>
        <v>0.10594998643188218</v>
      </c>
      <c r="J706" s="3">
        <f>d11B!J706</f>
        <v>0.10594998643188218</v>
      </c>
      <c r="K706" s="3">
        <f>d11B!K706</f>
        <v>299.9948</v>
      </c>
      <c r="L706" s="3">
        <f>d11B!L706</f>
        <v>180.09690000000001</v>
      </c>
      <c r="M706" s="3">
        <f>d11B!M706</f>
        <v>122.0872</v>
      </c>
      <c r="N706" s="3" t="b">
        <f>d11B!N706</f>
        <v>1</v>
      </c>
      <c r="O706" s="3">
        <f>d11B!O706</f>
        <v>1</v>
      </c>
      <c r="P706" s="3" t="str">
        <f>d11B!P706</f>
        <v>all known sources of error have been quantified and/or sensitivity of the CO2 estimate to those sources is small</v>
      </c>
      <c r="Q706" s="3" t="str">
        <f>d11B!Q706</f>
        <v>NA</v>
      </c>
      <c r="R706" s="3" t="b">
        <f>d11B!R706</f>
        <v>0</v>
      </c>
      <c r="S706" s="3" t="str">
        <f>d11B!S706</f>
        <v>NA</v>
      </c>
      <c r="T706" s="3" t="b">
        <f>d11B!T706</f>
        <v>1</v>
      </c>
      <c r="U706" s="3" t="b">
        <f>d11B!U706</f>
        <v>0</v>
      </c>
      <c r="V706" s="3" t="str">
        <f>d11B!V706</f>
        <v>NA</v>
      </c>
      <c r="W706" s="3" t="str">
        <f>d11B!W706</f>
        <v>NA</v>
      </c>
      <c r="X706" s="3" t="b">
        <f>d11B!X706</f>
        <v>0</v>
      </c>
      <c r="Y706" s="3" t="str">
        <f>d11B!Y706</f>
        <v>added age uncertainties based on power fit on LR04 uncertainties</v>
      </c>
      <c r="Z706" s="3">
        <f>d11B!Z706</f>
        <v>872</v>
      </c>
    </row>
    <row r="707" spans="1:26">
      <c r="A707" s="3" t="str">
        <f>d11B!A707</f>
        <v>boron isotopes</v>
      </c>
      <c r="B707" s="3" t="str">
        <f>d11B!B707</f>
        <v>Greenop</v>
      </c>
      <c r="C707" s="3">
        <f>d11B!C707</f>
        <v>2019</v>
      </c>
      <c r="D707" s="3" t="str">
        <f>d11B!D707</f>
        <v>10.1029/2018PA003420</v>
      </c>
      <c r="E707" s="3">
        <f>d11B!E707</f>
        <v>21839.695019999999</v>
      </c>
      <c r="F707" s="3">
        <f>d11B!F707</f>
        <v>108.03181920330209</v>
      </c>
      <c r="G707" s="3">
        <f>d11B!G707</f>
        <v>108.03181920330209</v>
      </c>
      <c r="H707" s="3">
        <f>d11B!H707</f>
        <v>21.839695020000001</v>
      </c>
      <c r="I707" s="3">
        <f>d11B!I707</f>
        <v>0.1080318192033021</v>
      </c>
      <c r="J707" s="3">
        <f>d11B!J707</f>
        <v>0.1080318192033021</v>
      </c>
      <c r="K707" s="3">
        <f>d11B!K707</f>
        <v>305.8947</v>
      </c>
      <c r="L707" s="3">
        <f>d11B!L707</f>
        <v>192.5487</v>
      </c>
      <c r="M707" s="3">
        <f>d11B!M707</f>
        <v>126.9922</v>
      </c>
      <c r="N707" s="3" t="b">
        <f>d11B!N707</f>
        <v>1</v>
      </c>
      <c r="O707" s="3">
        <f>d11B!O707</f>
        <v>1</v>
      </c>
      <c r="P707" s="3" t="str">
        <f>d11B!P707</f>
        <v>all known sources of error have been quantified and/or sensitivity of the CO2 estimate to those sources is small</v>
      </c>
      <c r="Q707" s="3" t="str">
        <f>d11B!Q707</f>
        <v>NA</v>
      </c>
      <c r="R707" s="3" t="b">
        <f>d11B!R707</f>
        <v>0</v>
      </c>
      <c r="S707" s="3" t="str">
        <f>d11B!S707</f>
        <v>NA</v>
      </c>
      <c r="T707" s="3" t="b">
        <f>d11B!T707</f>
        <v>1</v>
      </c>
      <c r="U707" s="3" t="b">
        <f>d11B!U707</f>
        <v>0</v>
      </c>
      <c r="V707" s="3" t="str">
        <f>d11B!V707</f>
        <v>NA</v>
      </c>
      <c r="W707" s="3" t="str">
        <f>d11B!W707</f>
        <v>NA</v>
      </c>
      <c r="X707" s="3" t="b">
        <f>d11B!X707</f>
        <v>0</v>
      </c>
      <c r="Y707" s="3" t="str">
        <f>d11B!Y707</f>
        <v>added age uncertainties based on power fit on LR04 uncertainties</v>
      </c>
      <c r="Z707" s="3">
        <f>d11B!Z707</f>
        <v>872</v>
      </c>
    </row>
    <row r="708" spans="1:26">
      <c r="A708" s="3" t="str">
        <f>d11B!A708</f>
        <v>boron isotopes</v>
      </c>
      <c r="B708" s="3" t="str">
        <f>d11B!B708</f>
        <v>Henehan</v>
      </c>
      <c r="C708" s="3">
        <f>d11B!C708</f>
        <v>2019</v>
      </c>
      <c r="D708" s="3" t="str">
        <f>d11B!D708</f>
        <v xml:space="preserve">10.1073/pnas.1905989116 </v>
      </c>
      <c r="E708" s="3">
        <f>d11B!E708</f>
        <v>66132.326530000006</v>
      </c>
      <c r="F708" s="3">
        <f>d11B!F708</f>
        <v>110</v>
      </c>
      <c r="G708" s="3">
        <f>d11B!G708</f>
        <v>110</v>
      </c>
      <c r="H708" s="3">
        <f>d11B!H708</f>
        <v>66.13232653</v>
      </c>
      <c r="I708" s="3">
        <f>d11B!I708</f>
        <v>0.11</v>
      </c>
      <c r="J708" s="3">
        <f>d11B!J708</f>
        <v>0.11</v>
      </c>
      <c r="K708" s="3">
        <f>d11B!K708</f>
        <v>874.86205425131902</v>
      </c>
      <c r="L708" s="3">
        <f>d11B!L708</f>
        <v>259.74127514931092</v>
      </c>
      <c r="M708" s="3">
        <f>d11B!M708</f>
        <v>205.90316721889405</v>
      </c>
      <c r="N708" s="3" t="b">
        <f>d11B!N708</f>
        <v>0</v>
      </c>
      <c r="O708" s="3">
        <f>d11B!O708</f>
        <v>1</v>
      </c>
      <c r="P708" s="3" t="str">
        <f>d11B!P708</f>
        <v>all known sources of error have been quantified and/or sensitivity of the CO2 estimate to those sources is small</v>
      </c>
      <c r="Q708" s="3" t="b">
        <f>d11B!Q708</f>
        <v>0</v>
      </c>
      <c r="R708" s="3" t="b">
        <f>d11B!R708</f>
        <v>1</v>
      </c>
      <c r="S708" s="3" t="str">
        <f>d11B!S708</f>
        <v>Original paper used MyAMI lookup table from Hain et al. (2015) that was wrong</v>
      </c>
      <c r="T708" s="3" t="b">
        <f>d11B!T708</f>
        <v>1</v>
      </c>
      <c r="U708" s="3" t="b">
        <f>d11B!U708</f>
        <v>0</v>
      </c>
      <c r="V708" s="3" t="str">
        <f>d11B!V708</f>
        <v>NA</v>
      </c>
      <c r="W708" s="3" t="b">
        <f>d11B!W708</f>
        <v>0</v>
      </c>
      <c r="X708" s="3" t="b">
        <f>d11B!X708</f>
        <v>0</v>
      </c>
      <c r="Y708" s="3" t="str">
        <f>d11B!Y708</f>
        <v>added age uncertainties based on mean of Ar/Ar dates of K/Pg and magnetochron boundaries from Sprain et al. 2018 (doi:10.1130/B31890.1)</v>
      </c>
      <c r="Z708" s="3">
        <f>d11B!Z708</f>
        <v>465</v>
      </c>
    </row>
    <row r="709" spans="1:26">
      <c r="A709" s="3" t="str">
        <f>d11B!A709</f>
        <v>boron isotopes</v>
      </c>
      <c r="B709" s="3" t="str">
        <f>d11B!B709</f>
        <v>Henehan</v>
      </c>
      <c r="C709" s="3">
        <f>d11B!C709</f>
        <v>2019</v>
      </c>
      <c r="D709" s="3" t="str">
        <f>d11B!D709</f>
        <v xml:space="preserve">10.1073/pnas.1905989116 </v>
      </c>
      <c r="E709" s="3">
        <f>d11B!E709</f>
        <v>66039</v>
      </c>
      <c r="F709" s="3">
        <f>d11B!F709</f>
        <v>87</v>
      </c>
      <c r="G709" s="3">
        <f>d11B!G709</f>
        <v>87</v>
      </c>
      <c r="H709" s="3">
        <f>d11B!H709</f>
        <v>66.039000000000001</v>
      </c>
      <c r="I709" s="3">
        <f>d11B!I709</f>
        <v>8.6999999999999994E-2</v>
      </c>
      <c r="J709" s="3">
        <f>d11B!J709</f>
        <v>8.6999999999999994E-2</v>
      </c>
      <c r="K709" s="3">
        <f>d11B!K709</f>
        <v>1667.7426605287801</v>
      </c>
      <c r="L709" s="3">
        <f>d11B!L709</f>
        <v>450.80999159912972</v>
      </c>
      <c r="M709" s="3">
        <f>d11B!M709</f>
        <v>329.60547321965009</v>
      </c>
      <c r="N709" s="3" t="b">
        <f>d11B!N709</f>
        <v>0</v>
      </c>
      <c r="O709" s="3">
        <f>d11B!O709</f>
        <v>1</v>
      </c>
      <c r="P709" s="3" t="str">
        <f>d11B!P709</f>
        <v>all known sources of error have been quantified and/or sensitivity of the CO2 estimate to those sources is small</v>
      </c>
      <c r="Q709" s="3" t="b">
        <f>d11B!Q709</f>
        <v>0</v>
      </c>
      <c r="R709" s="3" t="b">
        <f>d11B!R709</f>
        <v>1</v>
      </c>
      <c r="S709" s="3" t="str">
        <f>d11B!S709</f>
        <v>Original paper used MyAMI lookup table from Hain et al. (2015) that was wrong</v>
      </c>
      <c r="T709" s="3" t="b">
        <f>d11B!T709</f>
        <v>1</v>
      </c>
      <c r="U709" s="3" t="b">
        <f>d11B!U709</f>
        <v>0</v>
      </c>
      <c r="V709" s="3" t="str">
        <f>d11B!V709</f>
        <v>NA</v>
      </c>
      <c r="W709" s="3" t="b">
        <f>d11B!W709</f>
        <v>0</v>
      </c>
      <c r="X709" s="3" t="b">
        <f>d11B!X709</f>
        <v>0</v>
      </c>
      <c r="Y709" s="3" t="str">
        <f>d11B!Y709</f>
        <v>added age uncertainties based on mean of Ar/Ar dates of K/Pg and magnetochron boundaries from Sprain et al. 2018 (doi:10.1130/B31890.1)</v>
      </c>
      <c r="Z709" s="3" t="str">
        <f>d11B!Z709</f>
        <v>Geulhemmerberg, 'E' clay</v>
      </c>
    </row>
    <row r="710" spans="1:26">
      <c r="A710" s="3" t="str">
        <f>d11B!A710</f>
        <v>boron isotopes</v>
      </c>
      <c r="B710" s="3" t="str">
        <f>d11B!B710</f>
        <v>Henehan</v>
      </c>
      <c r="C710" s="3">
        <f>d11B!C710</f>
        <v>2019</v>
      </c>
      <c r="D710" s="3" t="str">
        <f>d11B!D710</f>
        <v>10.1073/pnas.1905989116</v>
      </c>
      <c r="E710" s="3">
        <f>d11B!E710</f>
        <v>66039</v>
      </c>
      <c r="F710" s="3">
        <f>d11B!F710</f>
        <v>87</v>
      </c>
      <c r="G710" s="3">
        <f>d11B!G710</f>
        <v>87</v>
      </c>
      <c r="H710" s="3">
        <f>d11B!H710</f>
        <v>66.039000000000001</v>
      </c>
      <c r="I710" s="3">
        <f>d11B!I710</f>
        <v>8.6999999999999994E-2</v>
      </c>
      <c r="J710" s="3">
        <f>d11B!J710</f>
        <v>8.6999999999999994E-2</v>
      </c>
      <c r="K710" s="3">
        <f>d11B!K710</f>
        <v>1578.0988621919901</v>
      </c>
      <c r="L710" s="3">
        <f>d11B!L710</f>
        <v>570.08708129403976</v>
      </c>
      <c r="M710" s="3">
        <f>d11B!M710</f>
        <v>389.35324664038012</v>
      </c>
      <c r="N710" s="3" t="b">
        <f>d11B!N710</f>
        <v>0</v>
      </c>
      <c r="O710" s="3">
        <f>d11B!O710</f>
        <v>1</v>
      </c>
      <c r="P710" s="3" t="str">
        <f>d11B!P710</f>
        <v>all known sources of error have been quantified and/or sensitivity of the CO2 estimate to those sources is small</v>
      </c>
      <c r="Q710" s="3" t="b">
        <f>d11B!Q710</f>
        <v>0</v>
      </c>
      <c r="R710" s="3" t="b">
        <f>d11B!R710</f>
        <v>1</v>
      </c>
      <c r="S710" s="3" t="str">
        <f>d11B!S710</f>
        <v>Original paper used MyAMI lookup table from Hain et al. (2015) that was wrong</v>
      </c>
      <c r="T710" s="3" t="b">
        <f>d11B!T710</f>
        <v>1</v>
      </c>
      <c r="U710" s="3" t="b">
        <f>d11B!U710</f>
        <v>0</v>
      </c>
      <c r="V710" s="3" t="str">
        <f>d11B!V710</f>
        <v>NA</v>
      </c>
      <c r="W710" s="3" t="b">
        <f>d11B!W710</f>
        <v>0</v>
      </c>
      <c r="X710" s="3" t="b">
        <f>d11B!X710</f>
        <v>0</v>
      </c>
      <c r="Y710" s="3" t="str">
        <f>d11B!Y710</f>
        <v>added age uncertainties based on mean of Ar/Ar dates of K/Pg and magnetochron boundaries from Sprain et al. 2018 (doi:10.1130/B31890.1)</v>
      </c>
      <c r="Z710" s="3" t="str">
        <f>d11B!Z710</f>
        <v>Geulhemmerberg, 'E' clay</v>
      </c>
    </row>
    <row r="711" spans="1:26">
      <c r="A711" s="3" t="str">
        <f>d11B!A711</f>
        <v>boron isotopes</v>
      </c>
      <c r="B711" s="3" t="str">
        <f>d11B!B711</f>
        <v>Henehan</v>
      </c>
      <c r="C711" s="3">
        <f>d11B!C711</f>
        <v>2019</v>
      </c>
      <c r="D711" s="3" t="str">
        <f>d11B!D711</f>
        <v>10.1073/pnas.1905989116</v>
      </c>
      <c r="E711" s="3">
        <f>d11B!E711</f>
        <v>66320</v>
      </c>
      <c r="F711" s="3">
        <f>d11B!F711</f>
        <v>110</v>
      </c>
      <c r="G711" s="3">
        <f>d11B!G711</f>
        <v>110</v>
      </c>
      <c r="H711" s="3">
        <f>d11B!H711</f>
        <v>66.319999999999993</v>
      </c>
      <c r="I711" s="3">
        <f>d11B!I711</f>
        <v>0.11</v>
      </c>
      <c r="J711" s="3">
        <f>d11B!J711</f>
        <v>0.11</v>
      </c>
      <c r="K711" s="3">
        <f>d11B!K711</f>
        <v>1017.05564073076</v>
      </c>
      <c r="L711" s="3">
        <f>d11B!L711</f>
        <v>189.83982226486989</v>
      </c>
      <c r="M711" s="3">
        <f>d11B!M711</f>
        <v>146.72907101535009</v>
      </c>
      <c r="N711" s="3" t="b">
        <f>d11B!N711</f>
        <v>0</v>
      </c>
      <c r="O711" s="3">
        <f>d11B!O711</f>
        <v>1</v>
      </c>
      <c r="P711" s="3" t="str">
        <f>d11B!P711</f>
        <v>all known sources of error have been quantified and/or sensitivity of the CO2 estimate to those sources is small</v>
      </c>
      <c r="Q711" s="3" t="b">
        <f>d11B!Q711</f>
        <v>0</v>
      </c>
      <c r="R711" s="3" t="b">
        <f>d11B!R711</f>
        <v>1</v>
      </c>
      <c r="S711" s="3" t="str">
        <f>d11B!S711</f>
        <v>Original paper used MyAMI lookup table from Hain et al. (2015) that was wrong</v>
      </c>
      <c r="T711" s="3" t="b">
        <f>d11B!T711</f>
        <v>1</v>
      </c>
      <c r="U711" s="3" t="b">
        <f>d11B!U711</f>
        <v>0</v>
      </c>
      <c r="V711" s="3" t="str">
        <f>d11B!V711</f>
        <v>NA</v>
      </c>
      <c r="W711" s="3" t="b">
        <f>d11B!W711</f>
        <v>0</v>
      </c>
      <c r="X711" s="3" t="b">
        <f>d11B!X711</f>
        <v>0</v>
      </c>
      <c r="Y711" s="3" t="str">
        <f>d11B!Y711</f>
        <v>added age uncertainties based on mean of Ar/Ar dates of K/Pg and magnetochron boundaries from Sprain et al. 2018 (doi:10.1130/B31890.1)</v>
      </c>
      <c r="Z711" s="3" t="str">
        <f>d11B!Z711</f>
        <v>OwlCreek</v>
      </c>
    </row>
    <row r="712" spans="1:26">
      <c r="A712" s="3" t="str">
        <f>d11B!A712</f>
        <v>boron isotopes</v>
      </c>
      <c r="B712" s="3" t="str">
        <f>d11B!B712</f>
        <v>Henehan</v>
      </c>
      <c r="C712" s="3">
        <f>d11B!C712</f>
        <v>2019</v>
      </c>
      <c r="D712" s="3" t="str">
        <f>d11B!D712</f>
        <v>10.1073/pnas.1905989116</v>
      </c>
      <c r="E712" s="3">
        <f>d11B!E712</f>
        <v>66820</v>
      </c>
      <c r="F712" s="3">
        <f>d11B!F712</f>
        <v>110</v>
      </c>
      <c r="G712" s="3">
        <f>d11B!G712</f>
        <v>110</v>
      </c>
      <c r="H712" s="3">
        <f>d11B!H712</f>
        <v>66.819999999999993</v>
      </c>
      <c r="I712" s="3">
        <f>d11B!I712</f>
        <v>0.11</v>
      </c>
      <c r="J712" s="3">
        <f>d11B!J712</f>
        <v>0.11</v>
      </c>
      <c r="K712" s="3">
        <f>d11B!K712</f>
        <v>959.90130633264096</v>
      </c>
      <c r="L712" s="3">
        <f>d11B!L712</f>
        <v>296.21728865799912</v>
      </c>
      <c r="M712" s="3">
        <f>d11B!M712</f>
        <v>226.62722601983296</v>
      </c>
      <c r="N712" s="3" t="b">
        <f>d11B!N712</f>
        <v>0</v>
      </c>
      <c r="O712" s="3">
        <f>d11B!O712</f>
        <v>1</v>
      </c>
      <c r="P712" s="3" t="str">
        <f>d11B!P712</f>
        <v>all known sources of error have been quantified and/or sensitivity of the CO2 estimate to those sources is small</v>
      </c>
      <c r="Q712" s="3" t="b">
        <f>d11B!Q712</f>
        <v>0</v>
      </c>
      <c r="R712" s="3" t="b">
        <f>d11B!R712</f>
        <v>1</v>
      </c>
      <c r="S712" s="3" t="str">
        <f>d11B!S712</f>
        <v>Original paper used MyAMI lookup table from Hain et al. (2015) that was wrong</v>
      </c>
      <c r="T712" s="3" t="b">
        <f>d11B!T712</f>
        <v>1</v>
      </c>
      <c r="U712" s="3" t="b">
        <f>d11B!U712</f>
        <v>0</v>
      </c>
      <c r="V712" s="3" t="str">
        <f>d11B!V712</f>
        <v>NA</v>
      </c>
      <c r="W712" s="3" t="b">
        <f>d11B!W712</f>
        <v>0</v>
      </c>
      <c r="X712" s="3" t="b">
        <f>d11B!X712</f>
        <v>0</v>
      </c>
      <c r="Y712" s="3" t="str">
        <f>d11B!Y712</f>
        <v>added age uncertainties based on mean of Ar/Ar dates of K/Pg and magnetochron boundaries from Sprain et al. 2018 (doi:10.1130/B31890.1)</v>
      </c>
      <c r="Z712" s="3">
        <f>d11B!Z712</f>
        <v>1049</v>
      </c>
    </row>
    <row r="713" spans="1:26">
      <c r="A713" s="3" t="str">
        <f>d11B!A713</f>
        <v>boron isotopes</v>
      </c>
      <c r="B713" s="3" t="str">
        <f>d11B!B713</f>
        <v>Henehan</v>
      </c>
      <c r="C713" s="3">
        <f>d11B!C713</f>
        <v>2019</v>
      </c>
      <c r="D713" s="3" t="str">
        <f>d11B!D713</f>
        <v>10.1073/pnas.1905989116</v>
      </c>
      <c r="E713" s="3">
        <f>d11B!E713</f>
        <v>66820</v>
      </c>
      <c r="F713" s="3">
        <f>d11B!F713</f>
        <v>110</v>
      </c>
      <c r="G713" s="3">
        <f>d11B!G713</f>
        <v>110</v>
      </c>
      <c r="H713" s="3">
        <f>d11B!H713</f>
        <v>66.819999999999993</v>
      </c>
      <c r="I713" s="3">
        <f>d11B!I713</f>
        <v>0.11</v>
      </c>
      <c r="J713" s="3">
        <f>d11B!J713</f>
        <v>0.11</v>
      </c>
      <c r="K713" s="3">
        <f>d11B!K713</f>
        <v>1030.9572463182201</v>
      </c>
      <c r="L713" s="3">
        <f>d11B!L713</f>
        <v>336.47955958829994</v>
      </c>
      <c r="M713" s="3">
        <f>d11B!M713</f>
        <v>249.02233082155408</v>
      </c>
      <c r="N713" s="3" t="b">
        <f>d11B!N713</f>
        <v>0</v>
      </c>
      <c r="O713" s="3">
        <f>d11B!O713</f>
        <v>1</v>
      </c>
      <c r="P713" s="3" t="str">
        <f>d11B!P713</f>
        <v>all known sources of error have been quantified and/or sensitivity of the CO2 estimate to those sources is small</v>
      </c>
      <c r="Q713" s="3" t="b">
        <f>d11B!Q713</f>
        <v>0</v>
      </c>
      <c r="R713" s="3" t="b">
        <f>d11B!R713</f>
        <v>1</v>
      </c>
      <c r="S713" s="3" t="str">
        <f>d11B!S713</f>
        <v>Original paper used MyAMI lookup table from Hain et al. (2015) that was wrong</v>
      </c>
      <c r="T713" s="3" t="b">
        <f>d11B!T713</f>
        <v>1</v>
      </c>
      <c r="U713" s="3" t="b">
        <f>d11B!U713</f>
        <v>0</v>
      </c>
      <c r="V713" s="3" t="str">
        <f>d11B!V713</f>
        <v>NA</v>
      </c>
      <c r="W713" s="3" t="b">
        <f>d11B!W713</f>
        <v>0</v>
      </c>
      <c r="X713" s="3" t="b">
        <f>d11B!X713</f>
        <v>0</v>
      </c>
      <c r="Y713" s="3" t="str">
        <f>d11B!Y713</f>
        <v>added age uncertainties based on mean of Ar/Ar dates of K/Pg and magnetochron boundaries from Sprain et al. 2018 (doi:10.1130/B31890.1)</v>
      </c>
      <c r="Z713" s="3">
        <f>d11B!Z713</f>
        <v>1049</v>
      </c>
    </row>
    <row r="714" spans="1:26">
      <c r="A714" s="3" t="str">
        <f>d11B!A714</f>
        <v>boron isotopes</v>
      </c>
      <c r="B714" s="3" t="str">
        <f>d11B!B714</f>
        <v>Henehan</v>
      </c>
      <c r="C714" s="3">
        <f>d11B!C714</f>
        <v>2019</v>
      </c>
      <c r="D714" s="3" t="str">
        <f>d11B!D714</f>
        <v>10.1073/pnas.1905989116</v>
      </c>
      <c r="E714" s="3">
        <f>d11B!E714</f>
        <v>66172.677320000003</v>
      </c>
      <c r="F714" s="3">
        <f>d11B!F714</f>
        <v>110</v>
      </c>
      <c r="G714" s="3">
        <f>d11B!G714</f>
        <v>110</v>
      </c>
      <c r="H714" s="3">
        <f>d11B!H714</f>
        <v>66.172677320000005</v>
      </c>
      <c r="I714" s="3">
        <f>d11B!I714</f>
        <v>0.11</v>
      </c>
      <c r="J714" s="3">
        <f>d11B!J714</f>
        <v>0.11</v>
      </c>
      <c r="K714" s="3">
        <f>d11B!K714</f>
        <v>1526.7974941489199</v>
      </c>
      <c r="L714" s="3">
        <f>d11B!L714</f>
        <v>554.09992233742992</v>
      </c>
      <c r="M714" s="3">
        <f>d11B!M714</f>
        <v>379.3821881988199</v>
      </c>
      <c r="N714" s="3" t="b">
        <f>d11B!N714</f>
        <v>0</v>
      </c>
      <c r="O714" s="3">
        <f>d11B!O714</f>
        <v>1</v>
      </c>
      <c r="P714" s="3" t="str">
        <f>d11B!P714</f>
        <v>all known sources of error have been quantified and/or sensitivity of the CO2 estimate to those sources is small</v>
      </c>
      <c r="Q714" s="3" t="b">
        <f>d11B!Q714</f>
        <v>0</v>
      </c>
      <c r="R714" s="3" t="b">
        <f>d11B!R714</f>
        <v>1</v>
      </c>
      <c r="S714" s="3" t="str">
        <f>d11B!S714</f>
        <v>Original paper used MyAMI lookup table from Hain et al. (2015) that was wrong</v>
      </c>
      <c r="T714" s="3" t="b">
        <f>d11B!T714</f>
        <v>1</v>
      </c>
      <c r="U714" s="3" t="b">
        <f>d11B!U714</f>
        <v>0</v>
      </c>
      <c r="V714" s="3" t="str">
        <f>d11B!V714</f>
        <v>NA</v>
      </c>
      <c r="W714" s="3" t="b">
        <f>d11B!W714</f>
        <v>0</v>
      </c>
      <c r="X714" s="3" t="b">
        <f>d11B!X714</f>
        <v>0</v>
      </c>
      <c r="Y714" s="3" t="str">
        <f>d11B!Y714</f>
        <v>added age uncertainties based on mean of Ar/Ar dates of K/Pg and magnetochron boundaries from Sprain et al. 2018 (doi:10.1130/B31890.1)</v>
      </c>
      <c r="Z714" s="3">
        <f>d11B!Z714</f>
        <v>1049</v>
      </c>
    </row>
    <row r="715" spans="1:26">
      <c r="A715" s="3" t="str">
        <f>d11B!A715</f>
        <v>boron isotopes</v>
      </c>
      <c r="B715" s="3" t="str">
        <f>d11B!B715</f>
        <v>Henehan</v>
      </c>
      <c r="C715" s="3">
        <f>d11B!C715</f>
        <v>2019</v>
      </c>
      <c r="D715" s="3" t="str">
        <f>d11B!D715</f>
        <v>10.1073/pnas.1905989116</v>
      </c>
      <c r="E715" s="3">
        <f>d11B!E715</f>
        <v>66039</v>
      </c>
      <c r="F715" s="3">
        <f>d11B!F715</f>
        <v>87</v>
      </c>
      <c r="G715" s="3">
        <f>d11B!G715</f>
        <v>87</v>
      </c>
      <c r="H715" s="3">
        <f>d11B!H715</f>
        <v>66.039000000000001</v>
      </c>
      <c r="I715" s="3">
        <f>d11B!I715</f>
        <v>8.6999999999999994E-2</v>
      </c>
      <c r="J715" s="3">
        <f>d11B!J715</f>
        <v>8.6999999999999994E-2</v>
      </c>
      <c r="K715" s="3">
        <f>d11B!K715</f>
        <v>1935.3923691932901</v>
      </c>
      <c r="L715" s="3">
        <f>d11B!L715</f>
        <v>835.15471521993004</v>
      </c>
      <c r="M715" s="3">
        <f>d11B!M715</f>
        <v>472.07070684900009</v>
      </c>
      <c r="N715" s="3" t="b">
        <f>d11B!N715</f>
        <v>0</v>
      </c>
      <c r="O715" s="3">
        <f>d11B!O715</f>
        <v>1</v>
      </c>
      <c r="P715" s="3" t="str">
        <f>d11B!P715</f>
        <v>all known sources of error have been quantified and/or sensitivity of the CO2 estimate to those sources is small</v>
      </c>
      <c r="Q715" s="3" t="b">
        <f>d11B!Q715</f>
        <v>0</v>
      </c>
      <c r="R715" s="3" t="b">
        <f>d11B!R715</f>
        <v>1</v>
      </c>
      <c r="S715" s="3" t="str">
        <f>d11B!S715</f>
        <v>Original paper used MyAMI lookup table from Hain et al. (2015) that was wrong</v>
      </c>
      <c r="T715" s="3" t="b">
        <f>d11B!T715</f>
        <v>1</v>
      </c>
      <c r="U715" s="3" t="b">
        <f>d11B!U715</f>
        <v>0</v>
      </c>
      <c r="V715" s="3" t="str">
        <f>d11B!V715</f>
        <v>NA</v>
      </c>
      <c r="W715" s="3" t="b">
        <f>d11B!W715</f>
        <v>0</v>
      </c>
      <c r="X715" s="3" t="b">
        <f>d11B!X715</f>
        <v>0</v>
      </c>
      <c r="Y715" s="3" t="str">
        <f>d11B!Y715</f>
        <v>added age uncertainties based on mean of Ar/Ar dates of K/Pg and magnetochron boundaries from Sprain et al. 2018 (doi:10.1130/B31890.1)</v>
      </c>
      <c r="Z715" s="3" t="str">
        <f>d11B!Z715</f>
        <v>Geulhemmerberg, 'E' clay</v>
      </c>
    </row>
    <row r="716" spans="1:26">
      <c r="A716" s="3" t="str">
        <f>d11B!A716</f>
        <v>boron isotopes</v>
      </c>
      <c r="B716" s="3" t="str">
        <f>d11B!B716</f>
        <v>Henehan</v>
      </c>
      <c r="C716" s="3">
        <f>d11B!C716</f>
        <v>2019</v>
      </c>
      <c r="D716" s="3" t="str">
        <f>d11B!D716</f>
        <v>10.1073/pnas.1905989116</v>
      </c>
      <c r="E716" s="3">
        <f>d11B!E716</f>
        <v>66045.599999999991</v>
      </c>
      <c r="F716" s="3">
        <f>d11B!F716</f>
        <v>110</v>
      </c>
      <c r="G716" s="3">
        <f>d11B!G716</f>
        <v>110</v>
      </c>
      <c r="H716" s="3">
        <f>d11B!H716</f>
        <v>66.045599999999993</v>
      </c>
      <c r="I716" s="3">
        <f>d11B!I716</f>
        <v>0.11</v>
      </c>
      <c r="J716" s="3">
        <f>d11B!J716</f>
        <v>0.11</v>
      </c>
      <c r="K716" s="3">
        <f>d11B!K716</f>
        <v>1041.12320691126</v>
      </c>
      <c r="L716" s="3">
        <f>d11B!L716</f>
        <v>339.42079817103991</v>
      </c>
      <c r="M716" s="3">
        <f>d11B!M716</f>
        <v>252.93001376709299</v>
      </c>
      <c r="N716" s="3" t="b">
        <f>d11B!N716</f>
        <v>0</v>
      </c>
      <c r="O716" s="3">
        <f>d11B!O716</f>
        <v>1</v>
      </c>
      <c r="P716" s="3" t="str">
        <f>d11B!P716</f>
        <v>all known sources of error have been quantified and/or sensitivity of the CO2 estimate to those sources is small</v>
      </c>
      <c r="Q716" s="3" t="b">
        <f>d11B!Q716</f>
        <v>0</v>
      </c>
      <c r="R716" s="3" t="b">
        <f>d11B!R716</f>
        <v>1</v>
      </c>
      <c r="S716" s="3" t="str">
        <f>d11B!S716</f>
        <v>Original paper used MyAMI lookup table from Hain et al. (2015) that was wrong</v>
      </c>
      <c r="T716" s="3" t="b">
        <f>d11B!T716</f>
        <v>1</v>
      </c>
      <c r="U716" s="3" t="b">
        <f>d11B!U716</f>
        <v>0</v>
      </c>
      <c r="V716" s="3" t="str">
        <f>d11B!V716</f>
        <v>NA</v>
      </c>
      <c r="W716" s="3" t="b">
        <f>d11B!W716</f>
        <v>0</v>
      </c>
      <c r="X716" s="3" t="b">
        <f>d11B!X716</f>
        <v>0</v>
      </c>
      <c r="Y716" s="3" t="str">
        <f>d11B!Y716</f>
        <v>added age uncertainties based on mean of Ar/Ar dates of K/Pg and magnetochron boundaries from Sprain et al. 2018 (doi:10.1130/B31890.1)</v>
      </c>
      <c r="Z716" s="3" t="str">
        <f>d11B!Z716</f>
        <v>Brazos River</v>
      </c>
    </row>
    <row r="717" spans="1:26">
      <c r="A717" s="3" t="str">
        <f>d11B!A717</f>
        <v>boron isotopes</v>
      </c>
      <c r="B717" s="3" t="str">
        <f>d11B!B717</f>
        <v>Henehan</v>
      </c>
      <c r="C717" s="3">
        <f>d11B!C717</f>
        <v>2019</v>
      </c>
      <c r="D717" s="3" t="str">
        <f>d11B!D717</f>
        <v>10.1073/pnas.1905989116</v>
      </c>
      <c r="E717" s="3">
        <f>d11B!E717</f>
        <v>66054</v>
      </c>
      <c r="F717" s="3">
        <f>d11B!F717</f>
        <v>110</v>
      </c>
      <c r="G717" s="3">
        <f>d11B!G717</f>
        <v>110</v>
      </c>
      <c r="H717" s="3">
        <f>d11B!H717</f>
        <v>66.054000000000002</v>
      </c>
      <c r="I717" s="3">
        <f>d11B!I717</f>
        <v>0.11</v>
      </c>
      <c r="J717" s="3">
        <f>d11B!J717</f>
        <v>0.11</v>
      </c>
      <c r="K717" s="3">
        <f>d11B!K717</f>
        <v>976.396267946168</v>
      </c>
      <c r="L717" s="3">
        <f>d11B!L717</f>
        <v>303.20177565198208</v>
      </c>
      <c r="M717" s="3">
        <f>d11B!M717</f>
        <v>234.04323881407299</v>
      </c>
      <c r="N717" s="3" t="b">
        <f>d11B!N717</f>
        <v>0</v>
      </c>
      <c r="O717" s="3">
        <f>d11B!O717</f>
        <v>1</v>
      </c>
      <c r="P717" s="3" t="str">
        <f>d11B!P717</f>
        <v>all known sources of error have been quantified and/or sensitivity of the CO2 estimate to those sources is small</v>
      </c>
      <c r="Q717" s="3" t="b">
        <f>d11B!Q717</f>
        <v>0</v>
      </c>
      <c r="R717" s="3" t="b">
        <f>d11B!R717</f>
        <v>1</v>
      </c>
      <c r="S717" s="3" t="str">
        <f>d11B!S717</f>
        <v>Original paper used MyAMI lookup table from Hain et al. (2015) that was wrong</v>
      </c>
      <c r="T717" s="3" t="b">
        <f>d11B!T717</f>
        <v>1</v>
      </c>
      <c r="U717" s="3" t="b">
        <f>d11B!U717</f>
        <v>0</v>
      </c>
      <c r="V717" s="3" t="str">
        <f>d11B!V717</f>
        <v>NA</v>
      </c>
      <c r="W717" s="3" t="b">
        <f>d11B!W717</f>
        <v>0</v>
      </c>
      <c r="X717" s="3" t="b">
        <f>d11B!X717</f>
        <v>0</v>
      </c>
      <c r="Y717" s="3" t="str">
        <f>d11B!Y717</f>
        <v>added age uncertainties based on mean of Ar/Ar dates of K/Pg and magnetochron boundaries from Sprain et al. 2018 (doi:10.1130/B31890.1)</v>
      </c>
      <c r="Z717" s="3" t="str">
        <f>d11B!Z717</f>
        <v>Brazos River</v>
      </c>
    </row>
    <row r="718" spans="1:26">
      <c r="A718" s="3" t="str">
        <f>d11B!A718</f>
        <v>boron isotopes</v>
      </c>
      <c r="B718" s="3" t="str">
        <f>d11B!B718</f>
        <v>Henehan</v>
      </c>
      <c r="C718" s="3">
        <f>d11B!C718</f>
        <v>2019</v>
      </c>
      <c r="D718" s="3" t="str">
        <f>d11B!D718</f>
        <v>10.1073/pnas.1905989116</v>
      </c>
      <c r="E718" s="3">
        <f>d11B!E718</f>
        <v>66094</v>
      </c>
      <c r="F718" s="3">
        <f>d11B!F718</f>
        <v>110</v>
      </c>
      <c r="G718" s="3">
        <f>d11B!G718</f>
        <v>110</v>
      </c>
      <c r="H718" s="3">
        <f>d11B!H718</f>
        <v>66.093999999999994</v>
      </c>
      <c r="I718" s="3">
        <f>d11B!I718</f>
        <v>0.11</v>
      </c>
      <c r="J718" s="3">
        <f>d11B!J718</f>
        <v>0.11</v>
      </c>
      <c r="K718" s="3">
        <f>d11B!K718</f>
        <v>1001.06618915916</v>
      </c>
      <c r="L718" s="3">
        <f>d11B!L718</f>
        <v>310.27543278855012</v>
      </c>
      <c r="M718" s="3">
        <f>d11B!M718</f>
        <v>235.97248464281597</v>
      </c>
      <c r="N718" s="3" t="b">
        <f>d11B!N718</f>
        <v>0</v>
      </c>
      <c r="O718" s="3">
        <f>d11B!O718</f>
        <v>1</v>
      </c>
      <c r="P718" s="3" t="str">
        <f>d11B!P718</f>
        <v>all known sources of error have been quantified and/or sensitivity of the CO2 estimate to those sources is small</v>
      </c>
      <c r="Q718" s="3" t="b">
        <f>d11B!Q718</f>
        <v>0</v>
      </c>
      <c r="R718" s="3" t="b">
        <f>d11B!R718</f>
        <v>1</v>
      </c>
      <c r="S718" s="3" t="str">
        <f>d11B!S718</f>
        <v>Original paper used MyAMI lookup table from Hain et al. (2015) that was wrong</v>
      </c>
      <c r="T718" s="3" t="b">
        <f>d11B!T718</f>
        <v>1</v>
      </c>
      <c r="U718" s="3" t="b">
        <f>d11B!U718</f>
        <v>0</v>
      </c>
      <c r="V718" s="3" t="str">
        <f>d11B!V718</f>
        <v>NA</v>
      </c>
      <c r="W718" s="3" t="b">
        <f>d11B!W718</f>
        <v>0</v>
      </c>
      <c r="X718" s="3" t="b">
        <f>d11B!X718</f>
        <v>0</v>
      </c>
      <c r="Y718" s="3" t="str">
        <f>d11B!Y718</f>
        <v>added age uncertainties based on mean of Ar/Ar dates of K/Pg and magnetochron boundaries from Sprain et al. 2018 (doi:10.1130/B31890.1)</v>
      </c>
      <c r="Z718" s="3" t="str">
        <f>d11B!Z718</f>
        <v>Brazos River</v>
      </c>
    </row>
    <row r="719" spans="1:26">
      <c r="A719" s="3" t="str">
        <f>d11B!A719</f>
        <v>boron isotopes</v>
      </c>
      <c r="B719" s="3" t="str">
        <f>d11B!B719</f>
        <v>Henehan</v>
      </c>
      <c r="C719" s="3">
        <f>d11B!C719</f>
        <v>2019</v>
      </c>
      <c r="D719" s="3" t="str">
        <f>d11B!D719</f>
        <v>10.1073/pnas.1905989116</v>
      </c>
      <c r="E719" s="3">
        <f>d11B!E719</f>
        <v>66020</v>
      </c>
      <c r="F719" s="3">
        <f>d11B!F719</f>
        <v>87</v>
      </c>
      <c r="G719" s="3">
        <f>d11B!G719</f>
        <v>87</v>
      </c>
      <c r="H719" s="3">
        <f>d11B!H719</f>
        <v>66.02</v>
      </c>
      <c r="I719" s="3">
        <f>d11B!I719</f>
        <v>8.6999999999999994E-2</v>
      </c>
      <c r="J719" s="3">
        <f>d11B!J719</f>
        <v>8.6999999999999994E-2</v>
      </c>
      <c r="K719" s="3">
        <f>d11B!K719</f>
        <v>1306.0746286567201</v>
      </c>
      <c r="L719" s="3">
        <f>d11B!L719</f>
        <v>466.76271513246002</v>
      </c>
      <c r="M719" s="3">
        <f>d11B!M719</f>
        <v>328.46909103517805</v>
      </c>
      <c r="N719" s="3" t="b">
        <f>d11B!N719</f>
        <v>0</v>
      </c>
      <c r="O719" s="3">
        <f>d11B!O719</f>
        <v>1</v>
      </c>
      <c r="P719" s="3" t="str">
        <f>d11B!P719</f>
        <v>all known sources of error have been quantified and/or sensitivity of the CO2 estimate to those sources is small</v>
      </c>
      <c r="Q719" s="3" t="b">
        <f>d11B!Q719</f>
        <v>0</v>
      </c>
      <c r="R719" s="3" t="b">
        <f>d11B!R719</f>
        <v>1</v>
      </c>
      <c r="S719" s="3" t="str">
        <f>d11B!S719</f>
        <v>Original paper used MyAMI lookup table from Hain et al. (2015) that was wrong</v>
      </c>
      <c r="T719" s="3" t="b">
        <f>d11B!T719</f>
        <v>1</v>
      </c>
      <c r="U719" s="3" t="b">
        <f>d11B!U719</f>
        <v>0</v>
      </c>
      <c r="V719" s="3" t="str">
        <f>d11B!V719</f>
        <v>NA</v>
      </c>
      <c r="W719" s="3" t="b">
        <f>d11B!W719</f>
        <v>0</v>
      </c>
      <c r="X719" s="3" t="b">
        <f>d11B!X719</f>
        <v>0</v>
      </c>
      <c r="Y719" s="3" t="str">
        <f>d11B!Y719</f>
        <v>added age uncertainties based on mean of Ar/Ar dates of K/Pg and magnetochron boundaries from Sprain et al. 2018 (doi:10.1130/B31890.1)</v>
      </c>
      <c r="Z719" s="3" t="str">
        <f>d11B!Z719</f>
        <v>Brazos River</v>
      </c>
    </row>
    <row r="720" spans="1:26">
      <c r="A720" s="3" t="str">
        <f>d11B!A720</f>
        <v>boron isotopes</v>
      </c>
      <c r="B720" s="3" t="str">
        <f>d11B!B720</f>
        <v>Henehan</v>
      </c>
      <c r="C720" s="3">
        <f>d11B!C720</f>
        <v>2019</v>
      </c>
      <c r="D720" s="3" t="str">
        <f>d11B!D720</f>
        <v>10.1073/pnas.1905989116</v>
      </c>
      <c r="E720" s="3">
        <f>d11B!E720</f>
        <v>65997.5</v>
      </c>
      <c r="F720" s="3">
        <f>d11B!F720</f>
        <v>87</v>
      </c>
      <c r="G720" s="3">
        <f>d11B!G720</f>
        <v>87</v>
      </c>
      <c r="H720" s="3">
        <f>d11B!H720</f>
        <v>65.997500000000002</v>
      </c>
      <c r="I720" s="3">
        <f>d11B!I720</f>
        <v>8.6999999999999994E-2</v>
      </c>
      <c r="J720" s="3">
        <f>d11B!J720</f>
        <v>8.6999999999999994E-2</v>
      </c>
      <c r="K720" s="3">
        <f>d11B!K720</f>
        <v>682.57011774623504</v>
      </c>
      <c r="L720" s="3">
        <f>d11B!L720</f>
        <v>182.85749846908197</v>
      </c>
      <c r="M720" s="3">
        <f>d11B!M720</f>
        <v>157.57977499385606</v>
      </c>
      <c r="N720" s="3" t="b">
        <f>d11B!N720</f>
        <v>0</v>
      </c>
      <c r="O720" s="3">
        <f>d11B!O720</f>
        <v>1</v>
      </c>
      <c r="P720" s="3" t="str">
        <f>d11B!P720</f>
        <v>all known sources of error have been quantified and/or sensitivity of the CO2 estimate to those sources is small</v>
      </c>
      <c r="Q720" s="3" t="b">
        <f>d11B!Q720</f>
        <v>0</v>
      </c>
      <c r="R720" s="3" t="b">
        <f>d11B!R720</f>
        <v>1</v>
      </c>
      <c r="S720" s="3" t="str">
        <f>d11B!S720</f>
        <v>Original paper used MyAMI lookup table from Hain et al. (2015) that was wrong</v>
      </c>
      <c r="T720" s="3" t="b">
        <f>d11B!T720</f>
        <v>1</v>
      </c>
      <c r="U720" s="3" t="b">
        <f>d11B!U720</f>
        <v>0</v>
      </c>
      <c r="V720" s="3" t="str">
        <f>d11B!V720</f>
        <v>NA</v>
      </c>
      <c r="W720" s="3" t="b">
        <f>d11B!W720</f>
        <v>0</v>
      </c>
      <c r="X720" s="3" t="b">
        <f>d11B!X720</f>
        <v>0</v>
      </c>
      <c r="Y720" s="3" t="str">
        <f>d11B!Y720</f>
        <v>added age uncertainties based on mean of Ar/Ar dates of K/Pg and magnetochron boundaries from Sprain et al. 2018 (doi:10.1130/B31890.1)</v>
      </c>
      <c r="Z720" s="3">
        <f>d11B!Z720</f>
        <v>1209</v>
      </c>
    </row>
    <row r="721" spans="1:27">
      <c r="A721" s="3" t="str">
        <f>d11B!A721</f>
        <v>boron isotopes</v>
      </c>
      <c r="B721" s="3" t="str">
        <f>d11B!B721</f>
        <v>Henehan</v>
      </c>
      <c r="C721" s="3">
        <f>d11B!C721</f>
        <v>2019</v>
      </c>
      <c r="D721" s="3" t="str">
        <f>d11B!D721</f>
        <v>10.1073/pnas.1905989116</v>
      </c>
      <c r="E721" s="3">
        <f>d11B!E721</f>
        <v>65986.3</v>
      </c>
      <c r="F721" s="3">
        <f>d11B!F721</f>
        <v>87</v>
      </c>
      <c r="G721" s="3">
        <f>d11B!G721</f>
        <v>87</v>
      </c>
      <c r="H721" s="3">
        <f>d11B!H721</f>
        <v>65.9863</v>
      </c>
      <c r="I721" s="3">
        <f>d11B!I721</f>
        <v>8.6999999999999994E-2</v>
      </c>
      <c r="J721" s="3">
        <f>d11B!J721</f>
        <v>8.6999999999999994E-2</v>
      </c>
      <c r="K721" s="3">
        <f>d11B!K721</f>
        <v>847.58944444609904</v>
      </c>
      <c r="L721" s="3">
        <f>d11B!L721</f>
        <v>307.85345006835098</v>
      </c>
      <c r="M721" s="3">
        <f>d11B!M721</f>
        <v>222.99301727212207</v>
      </c>
      <c r="N721" s="3" t="b">
        <f>d11B!N721</f>
        <v>0</v>
      </c>
      <c r="O721" s="3">
        <f>d11B!O721</f>
        <v>1</v>
      </c>
      <c r="P721" s="3" t="str">
        <f>d11B!P721</f>
        <v>all known sources of error have been quantified and/or sensitivity of the CO2 estimate to those sources is small</v>
      </c>
      <c r="Q721" s="3" t="b">
        <f>d11B!Q721</f>
        <v>0</v>
      </c>
      <c r="R721" s="3" t="b">
        <f>d11B!R721</f>
        <v>1</v>
      </c>
      <c r="S721" s="3" t="str">
        <f>d11B!S721</f>
        <v>Original paper used MyAMI lookup table from Hain et al. (2015) that was wrong</v>
      </c>
      <c r="T721" s="3" t="b">
        <f>d11B!T721</f>
        <v>1</v>
      </c>
      <c r="U721" s="3" t="b">
        <f>d11B!U721</f>
        <v>0</v>
      </c>
      <c r="V721" s="3" t="str">
        <f>d11B!V721</f>
        <v>NA</v>
      </c>
      <c r="W721" s="3" t="b">
        <f>d11B!W721</f>
        <v>0</v>
      </c>
      <c r="X721" s="3" t="b">
        <f>d11B!X721</f>
        <v>0</v>
      </c>
      <c r="Y721" s="3" t="str">
        <f>d11B!Y721</f>
        <v>added age uncertainties based on mean of Ar/Ar dates of K/Pg and magnetochron boundaries from Sprain et al. 2018 (doi:10.1130/B31890.1)</v>
      </c>
      <c r="Z721" s="3">
        <f>d11B!Z721</f>
        <v>1209</v>
      </c>
    </row>
    <row r="722" spans="1:27">
      <c r="A722" s="3" t="str">
        <f>d11B!A722</f>
        <v>boron isotopes</v>
      </c>
      <c r="B722" s="3" t="str">
        <f>d11B!B722</f>
        <v>Henehan</v>
      </c>
      <c r="C722" s="3">
        <f>d11B!C722</f>
        <v>2019</v>
      </c>
      <c r="D722" s="3" t="str">
        <f>d11B!D722</f>
        <v>10.1073/pnas.1905989116</v>
      </c>
      <c r="E722" s="3">
        <f>d11B!E722</f>
        <v>65921.2</v>
      </c>
      <c r="F722" s="3">
        <f>d11B!F722</f>
        <v>87</v>
      </c>
      <c r="G722" s="3">
        <f>d11B!G722</f>
        <v>87</v>
      </c>
      <c r="H722" s="3">
        <f>d11B!H722</f>
        <v>65.921199999999999</v>
      </c>
      <c r="I722" s="3">
        <f>d11B!I722</f>
        <v>8.6999999999999994E-2</v>
      </c>
      <c r="J722" s="3">
        <f>d11B!J722</f>
        <v>8.6999999999999994E-2</v>
      </c>
      <c r="K722" s="3">
        <f>d11B!K722</f>
        <v>1055.7616485763299</v>
      </c>
      <c r="L722" s="3">
        <f>d11B!L722</f>
        <v>311.55331363840014</v>
      </c>
      <c r="M722" s="3">
        <f>d11B!M722</f>
        <v>249.4241312798639</v>
      </c>
      <c r="N722" s="3" t="b">
        <f>d11B!N722</f>
        <v>0</v>
      </c>
      <c r="O722" s="3">
        <f>d11B!O722</f>
        <v>1</v>
      </c>
      <c r="P722" s="3" t="str">
        <f>d11B!P722</f>
        <v>all known sources of error have been quantified and/or sensitivity of the CO2 estimate to those sources is small</v>
      </c>
      <c r="Q722" s="3" t="b">
        <f>d11B!Q722</f>
        <v>0</v>
      </c>
      <c r="R722" s="3" t="b">
        <f>d11B!R722</f>
        <v>1</v>
      </c>
      <c r="S722" s="3" t="str">
        <f>d11B!S722</f>
        <v>Original paper used MyAMI lookup table from Hain et al. (2015) that was wrong</v>
      </c>
      <c r="T722" s="3" t="b">
        <f>d11B!T722</f>
        <v>1</v>
      </c>
      <c r="U722" s="3" t="b">
        <f>d11B!U722</f>
        <v>0</v>
      </c>
      <c r="V722" s="3" t="str">
        <f>d11B!V722</f>
        <v>NA</v>
      </c>
      <c r="W722" s="3" t="b">
        <f>d11B!W722</f>
        <v>0</v>
      </c>
      <c r="X722" s="3" t="b">
        <f>d11B!X722</f>
        <v>0</v>
      </c>
      <c r="Y722" s="3" t="str">
        <f>d11B!Y722</f>
        <v>added age uncertainties based on mean of Ar/Ar dates of K/Pg and magnetochron boundaries from Sprain et al. 2018 (doi:10.1130/B31890.1)</v>
      </c>
      <c r="Z722" s="3">
        <f>d11B!Z722</f>
        <v>1209</v>
      </c>
    </row>
    <row r="723" spans="1:27">
      <c r="A723" s="3" t="str">
        <f>d11B!A723</f>
        <v>boron isotopes</v>
      </c>
      <c r="B723" s="3" t="str">
        <f>d11B!B723</f>
        <v>Henehan</v>
      </c>
      <c r="C723" s="3">
        <f>d11B!C723</f>
        <v>2019</v>
      </c>
      <c r="D723" s="3" t="str">
        <f>d11B!D723</f>
        <v>10.1073/pnas.1905989116</v>
      </c>
      <c r="E723" s="3">
        <f>d11B!E723</f>
        <v>65957</v>
      </c>
      <c r="F723" s="3">
        <f>d11B!F723</f>
        <v>87</v>
      </c>
      <c r="G723" s="3">
        <f>d11B!G723</f>
        <v>87</v>
      </c>
      <c r="H723" s="3">
        <f>d11B!H723</f>
        <v>65.956999999999994</v>
      </c>
      <c r="I723" s="3">
        <f>d11B!I723</f>
        <v>8.6999999999999994E-2</v>
      </c>
      <c r="J723" s="3">
        <f>d11B!J723</f>
        <v>8.6999999999999994E-2</v>
      </c>
      <c r="K723" s="3">
        <f>d11B!K723</f>
        <v>1159.2255433415801</v>
      </c>
      <c r="L723" s="3">
        <f>d11B!L723</f>
        <v>379.41643672198984</v>
      </c>
      <c r="M723" s="3">
        <f>d11B!M723</f>
        <v>288.81018554250511</v>
      </c>
      <c r="N723" s="3" t="b">
        <f>d11B!N723</f>
        <v>0</v>
      </c>
      <c r="O723" s="3">
        <f>d11B!O723</f>
        <v>1</v>
      </c>
      <c r="P723" s="3" t="str">
        <f>d11B!P723</f>
        <v>all known sources of error have been quantified and/or sensitivity of the CO2 estimate to those sources is small</v>
      </c>
      <c r="Q723" s="3" t="b">
        <f>d11B!Q723</f>
        <v>0</v>
      </c>
      <c r="R723" s="3" t="b">
        <f>d11B!R723</f>
        <v>1</v>
      </c>
      <c r="S723" s="3" t="str">
        <f>d11B!S723</f>
        <v>Original paper used MyAMI lookup table from Hain et al. (2015) that was wrong</v>
      </c>
      <c r="T723" s="3" t="b">
        <f>d11B!T723</f>
        <v>1</v>
      </c>
      <c r="U723" s="3" t="b">
        <f>d11B!U723</f>
        <v>0</v>
      </c>
      <c r="V723" s="3" t="str">
        <f>d11B!V723</f>
        <v>NA</v>
      </c>
      <c r="W723" s="3" t="b">
        <f>d11B!W723</f>
        <v>0</v>
      </c>
      <c r="X723" s="3" t="b">
        <f>d11B!X723</f>
        <v>0</v>
      </c>
      <c r="Y723" s="3" t="str">
        <f>d11B!Y723</f>
        <v>added age uncertainties based on mean of Ar/Ar dates of K/Pg and magnetochron boundaries from Sprain et al. 2018 (doi:10.1130/B31890.1)</v>
      </c>
      <c r="Z723" s="3">
        <f>d11B!Z723</f>
        <v>1209</v>
      </c>
    </row>
    <row r="724" spans="1:27">
      <c r="A724" s="3" t="str">
        <f>d11B!A724</f>
        <v>boron isotopes</v>
      </c>
      <c r="B724" s="3" t="str">
        <f>d11B!B724</f>
        <v>Henehan</v>
      </c>
      <c r="C724" s="3">
        <f>d11B!C724</f>
        <v>2019</v>
      </c>
      <c r="D724" s="3" t="str">
        <f>d11B!D724</f>
        <v>10.1073/pnas.1905989116</v>
      </c>
      <c r="E724" s="3">
        <f>d11B!E724</f>
        <v>65614.099999999991</v>
      </c>
      <c r="F724" s="3">
        <f>d11B!F724</f>
        <v>87</v>
      </c>
      <c r="G724" s="3">
        <f>d11B!G724</f>
        <v>87</v>
      </c>
      <c r="H724" s="3">
        <f>d11B!H724</f>
        <v>65.614099999999993</v>
      </c>
      <c r="I724" s="3">
        <f>d11B!I724</f>
        <v>8.6999999999999994E-2</v>
      </c>
      <c r="J724" s="3">
        <f>d11B!J724</f>
        <v>8.6999999999999994E-2</v>
      </c>
      <c r="K724" s="3">
        <f>d11B!K724</f>
        <v>1555.9187519473701</v>
      </c>
      <c r="L724" s="3">
        <f>d11B!L724</f>
        <v>702.0344018517801</v>
      </c>
      <c r="M724" s="3">
        <f>d11B!M724</f>
        <v>450.79250729883006</v>
      </c>
      <c r="N724" s="3" t="b">
        <f>d11B!N724</f>
        <v>0</v>
      </c>
      <c r="O724" s="3">
        <f>d11B!O724</f>
        <v>1</v>
      </c>
      <c r="P724" s="3" t="str">
        <f>d11B!P724</f>
        <v>all known sources of error have been quantified and/or sensitivity of the CO2 estimate to those sources is small</v>
      </c>
      <c r="Q724" s="3" t="b">
        <f>d11B!Q724</f>
        <v>0</v>
      </c>
      <c r="R724" s="3" t="b">
        <f>d11B!R724</f>
        <v>1</v>
      </c>
      <c r="S724" s="3" t="str">
        <f>d11B!S724</f>
        <v>Original paper used MyAMI lookup table from Hain et al. (2015) that was wrong</v>
      </c>
      <c r="T724" s="3" t="b">
        <f>d11B!T724</f>
        <v>1</v>
      </c>
      <c r="U724" s="3" t="b">
        <f>d11B!U724</f>
        <v>0</v>
      </c>
      <c r="V724" s="3" t="str">
        <f>d11B!V724</f>
        <v>NA</v>
      </c>
      <c r="W724" s="3" t="b">
        <f>d11B!W724</f>
        <v>0</v>
      </c>
      <c r="X724" s="3" t="b">
        <f>d11B!X724</f>
        <v>0</v>
      </c>
      <c r="Y724" s="3" t="str">
        <f>d11B!Y724</f>
        <v>added age uncertainties based on mean of Ar/Ar dates of K/Pg and magnetochron boundaries from Sprain et al. 2018 (doi:10.1130/B31890.1)</v>
      </c>
      <c r="Z724" s="3">
        <f>d11B!Z724</f>
        <v>1209</v>
      </c>
    </row>
    <row r="725" spans="1:27">
      <c r="A725" s="3" t="str">
        <f>d11B!A725</f>
        <v>boron isotopes</v>
      </c>
      <c r="B725" s="3" t="str">
        <f>d11B!B725</f>
        <v>Martínez-Boti</v>
      </c>
      <c r="C725" s="3">
        <f>d11B!C725</f>
        <v>2015</v>
      </c>
      <c r="D725" s="3" t="str">
        <f>d11B!D725</f>
        <v>10.1038/nature14145</v>
      </c>
      <c r="E725" s="3">
        <f>d11B!E725</f>
        <v>2347.234375</v>
      </c>
      <c r="F725" s="3">
        <f>d11B!F725</f>
        <v>6</v>
      </c>
      <c r="G725" s="3">
        <f>d11B!G725</f>
        <v>6</v>
      </c>
      <c r="H725" s="3">
        <f>d11B!H725</f>
        <v>2.3472343750000002</v>
      </c>
      <c r="I725" s="3">
        <f>d11B!I725</f>
        <v>6.0000000000000001E-3</v>
      </c>
      <c r="J725" s="3">
        <f>d11B!J725</f>
        <v>6.0000000000000001E-3</v>
      </c>
      <c r="K725" s="3">
        <f>d11B!K725</f>
        <v>369.10265539945601</v>
      </c>
      <c r="L725" s="3">
        <f>d11B!L725</f>
        <v>85.200087998365973</v>
      </c>
      <c r="M725" s="3">
        <f>d11B!M725</f>
        <v>73.040639961098009</v>
      </c>
      <c r="N725" s="3" t="b">
        <f>d11B!N725</f>
        <v>1</v>
      </c>
      <c r="O725" s="3">
        <f>d11B!O725</f>
        <v>1</v>
      </c>
      <c r="P725" s="3" t="str">
        <f>d11B!P725</f>
        <v>all known sources of error have been quantified and/or sensitivity of the CO2 estimate to those sources is small</v>
      </c>
      <c r="Q725" s="3" t="str">
        <f>d11B!Q725</f>
        <v>NA</v>
      </c>
      <c r="R725" s="3" t="b">
        <f>d11B!R725</f>
        <v>0</v>
      </c>
      <c r="S725" s="3" t="str">
        <f>d11B!S725</f>
        <v>NA</v>
      </c>
      <c r="T725" s="3" t="b">
        <f>d11B!T725</f>
        <v>0</v>
      </c>
      <c r="U725" s="3" t="b">
        <f>d11B!U725</f>
        <v>0</v>
      </c>
      <c r="V725" s="3" t="str">
        <f>d11B!V725</f>
        <v>NA</v>
      </c>
      <c r="W725" s="3" t="str">
        <f>d11B!W725</f>
        <v>NA</v>
      </c>
      <c r="X725" s="3" t="b">
        <f>d11B!X725</f>
        <v>0</v>
      </c>
      <c r="Y725" s="3" t="str">
        <f>d11B!Y725</f>
        <v>added age uncertainty based on LR04</v>
      </c>
      <c r="Z725" s="3">
        <f>d11B!Z725</f>
        <v>662</v>
      </c>
    </row>
    <row r="726" spans="1:27">
      <c r="A726" s="3" t="str">
        <f>d11B!A726</f>
        <v>boron isotopes</v>
      </c>
      <c r="B726" s="3" t="str">
        <f>d11B!B726</f>
        <v>Martínez-Boti</v>
      </c>
      <c r="C726" s="3">
        <f>d11B!C726</f>
        <v>2015</v>
      </c>
      <c r="D726" s="3" t="str">
        <f>d11B!D726</f>
        <v>10.1038/nature14145</v>
      </c>
      <c r="E726" s="3">
        <f>d11B!E726</f>
        <v>2417.172607</v>
      </c>
      <c r="F726" s="3">
        <f>d11B!F726</f>
        <v>6</v>
      </c>
      <c r="G726" s="3">
        <f>d11B!G726</f>
        <v>6</v>
      </c>
      <c r="H726" s="3">
        <f>d11B!H726</f>
        <v>2.4171726069999999</v>
      </c>
      <c r="I726" s="3">
        <f>d11B!I726</f>
        <v>6.0000000000000001E-3</v>
      </c>
      <c r="J726" s="3">
        <f>d11B!J726</f>
        <v>6.0000000000000001E-3</v>
      </c>
      <c r="K726" s="3">
        <f>d11B!K726</f>
        <v>441.67906805667502</v>
      </c>
      <c r="L726" s="3">
        <f>d11B!L726</f>
        <v>115.132802754804</v>
      </c>
      <c r="M726" s="3">
        <f>d11B!M726</f>
        <v>94.286291658333027</v>
      </c>
      <c r="N726" s="3" t="b">
        <f>d11B!N726</f>
        <v>1</v>
      </c>
      <c r="O726" s="3">
        <f>d11B!O726</f>
        <v>1</v>
      </c>
      <c r="P726" s="3" t="str">
        <f>d11B!P726</f>
        <v>all known sources of error have been quantified and/or sensitivity of the CO2 estimate to those sources is small</v>
      </c>
      <c r="Q726" s="3" t="str">
        <f>d11B!Q726</f>
        <v>NA</v>
      </c>
      <c r="R726" s="3" t="b">
        <f>d11B!R726</f>
        <v>0</v>
      </c>
      <c r="S726" s="3" t="str">
        <f>d11B!S726</f>
        <v>NA</v>
      </c>
      <c r="T726" s="3" t="b">
        <f>d11B!T726</f>
        <v>0</v>
      </c>
      <c r="U726" s="3" t="b">
        <f>d11B!U726</f>
        <v>0</v>
      </c>
      <c r="V726" s="3" t="str">
        <f>d11B!V726</f>
        <v>NA</v>
      </c>
      <c r="W726" s="3" t="str">
        <f>d11B!W726</f>
        <v>NA</v>
      </c>
      <c r="X726" s="3" t="b">
        <f>d11B!X726</f>
        <v>0</v>
      </c>
      <c r="Y726" s="3" t="str">
        <f>d11B!Y726</f>
        <v>added age uncertainty based on LR04</v>
      </c>
      <c r="Z726" s="3">
        <f>d11B!Z726</f>
        <v>662</v>
      </c>
    </row>
    <row r="727" spans="1:27">
      <c r="A727" s="3" t="str">
        <f>d11B!A727</f>
        <v>boron isotopes</v>
      </c>
      <c r="B727" s="3" t="str">
        <f>d11B!B727</f>
        <v>Martínez-Boti</v>
      </c>
      <c r="C727" s="3">
        <f>d11B!C727</f>
        <v>2015</v>
      </c>
      <c r="D727" s="3" t="str">
        <f>d11B!D727</f>
        <v>10.1038/nature14145</v>
      </c>
      <c r="E727" s="3">
        <f>d11B!E727</f>
        <v>2498.358643</v>
      </c>
      <c r="F727" s="3">
        <f>d11B!F727</f>
        <v>6</v>
      </c>
      <c r="G727" s="3">
        <f>d11B!G727</f>
        <v>6</v>
      </c>
      <c r="H727" s="3">
        <f>d11B!H727</f>
        <v>2.498358643</v>
      </c>
      <c r="I727" s="3">
        <f>d11B!I727</f>
        <v>6.0000000000000001E-3</v>
      </c>
      <c r="J727" s="3">
        <f>d11B!J727</f>
        <v>6.0000000000000001E-3</v>
      </c>
      <c r="K727" s="3">
        <f>d11B!K727</f>
        <v>422.788592701065</v>
      </c>
      <c r="L727" s="3">
        <f>d11B!L727</f>
        <v>97.962707919242007</v>
      </c>
      <c r="M727" s="3">
        <f>d11B!M727</f>
        <v>84.966022438585981</v>
      </c>
      <c r="N727" s="3" t="b">
        <f>d11B!N727</f>
        <v>1</v>
      </c>
      <c r="O727" s="3">
        <f>d11B!O727</f>
        <v>1</v>
      </c>
      <c r="P727" s="3" t="str">
        <f>d11B!P727</f>
        <v>all known sources of error have been quantified and/or sensitivity of the CO2 estimate to those sources is small</v>
      </c>
      <c r="Q727" s="3" t="str">
        <f>d11B!Q727</f>
        <v>NA</v>
      </c>
      <c r="R727" s="3" t="b">
        <f>d11B!R727</f>
        <v>0</v>
      </c>
      <c r="S727" s="3" t="str">
        <f>d11B!S727</f>
        <v>NA</v>
      </c>
      <c r="T727" s="3" t="b">
        <f>d11B!T727</f>
        <v>0</v>
      </c>
      <c r="U727" s="3" t="b">
        <f>d11B!U727</f>
        <v>0</v>
      </c>
      <c r="V727" s="3" t="str">
        <f>d11B!V727</f>
        <v>NA</v>
      </c>
      <c r="W727" s="3" t="str">
        <f>d11B!W727</f>
        <v>NA</v>
      </c>
      <c r="X727" s="3" t="b">
        <f>d11B!X727</f>
        <v>0</v>
      </c>
      <c r="Y727" s="3" t="str">
        <f>d11B!Y727</f>
        <v>added age uncertainty based on LR04</v>
      </c>
      <c r="Z727" s="3">
        <f>d11B!Z727</f>
        <v>662</v>
      </c>
    </row>
    <row r="728" spans="1:27">
      <c r="A728" s="3" t="str">
        <f>d11B!A728</f>
        <v>boron isotopes</v>
      </c>
      <c r="B728" s="3" t="str">
        <f>d11B!B728</f>
        <v>Martínez-Boti</v>
      </c>
      <c r="C728" s="3">
        <f>d11B!C728</f>
        <v>2015</v>
      </c>
      <c r="D728" s="3" t="str">
        <f>d11B!D728</f>
        <v>10.1038/nature14145</v>
      </c>
      <c r="E728" s="3">
        <f>d11B!E728</f>
        <v>2626.1445309999999</v>
      </c>
      <c r="F728" s="3">
        <f>d11B!F728</f>
        <v>6</v>
      </c>
      <c r="G728" s="3">
        <f>d11B!G728</f>
        <v>6</v>
      </c>
      <c r="H728" s="3">
        <f>d11B!H728</f>
        <v>2.626144531</v>
      </c>
      <c r="I728" s="3">
        <f>d11B!I728</f>
        <v>6.0000000000000001E-3</v>
      </c>
      <c r="J728" s="3">
        <f>d11B!J728</f>
        <v>6.0000000000000001E-3</v>
      </c>
      <c r="K728" s="3">
        <f>d11B!K728</f>
        <v>401.925265560215</v>
      </c>
      <c r="L728" s="3">
        <f>d11B!L728</f>
        <v>96.273266553235999</v>
      </c>
      <c r="M728" s="3">
        <f>d11B!M728</f>
        <v>79.142738067669995</v>
      </c>
      <c r="N728" s="3" t="b">
        <f>d11B!N728</f>
        <v>1</v>
      </c>
      <c r="O728" s="3">
        <f>d11B!O728</f>
        <v>1</v>
      </c>
      <c r="P728" s="3" t="str">
        <f>d11B!P728</f>
        <v>all known sources of error have been quantified and/or sensitivity of the CO2 estimate to those sources is small</v>
      </c>
      <c r="Q728" s="3" t="str">
        <f>d11B!Q728</f>
        <v>NA</v>
      </c>
      <c r="R728" s="3" t="b">
        <f>d11B!R728</f>
        <v>0</v>
      </c>
      <c r="S728" s="3" t="str">
        <f>d11B!S728</f>
        <v>NA</v>
      </c>
      <c r="T728" s="3" t="b">
        <f>d11B!T728</f>
        <v>0</v>
      </c>
      <c r="U728" s="3" t="b">
        <f>d11B!U728</f>
        <v>0</v>
      </c>
      <c r="V728" s="3" t="str">
        <f>d11B!V728</f>
        <v>NA</v>
      </c>
      <c r="W728" s="3" t="str">
        <f>d11B!W728</f>
        <v>NA</v>
      </c>
      <c r="X728" s="3" t="b">
        <f>d11B!X728</f>
        <v>0</v>
      </c>
      <c r="Y728" s="3" t="str">
        <f>d11B!Y728</f>
        <v>added age uncertainty based on LR04</v>
      </c>
      <c r="Z728" s="3">
        <f>d11B!Z728</f>
        <v>662</v>
      </c>
    </row>
    <row r="729" spans="1:27">
      <c r="A729" s="3" t="str">
        <f>d11B!A729</f>
        <v>boron isotopes</v>
      </c>
      <c r="B729" s="3" t="str">
        <f>d11B!B729</f>
        <v>Martínez-Boti</v>
      </c>
      <c r="C729" s="3">
        <f>d11B!C729</f>
        <v>2015</v>
      </c>
      <c r="D729" s="3" t="str">
        <f>d11B!D729</f>
        <v>10.1038/nature14145</v>
      </c>
      <c r="E729" s="3">
        <f>d11B!E729</f>
        <v>2750.5686040000001</v>
      </c>
      <c r="F729" s="3">
        <f>d11B!F729</f>
        <v>6</v>
      </c>
      <c r="G729" s="3">
        <f>d11B!G729</f>
        <v>6</v>
      </c>
      <c r="H729" s="3">
        <f>d11B!H729</f>
        <v>2.7505686040000001</v>
      </c>
      <c r="I729" s="3">
        <f>d11B!I729</f>
        <v>6.0000000000000001E-3</v>
      </c>
      <c r="J729" s="3">
        <f>d11B!J729</f>
        <v>6.0000000000000001E-3</v>
      </c>
      <c r="K729" s="3">
        <f>d11B!K729</f>
        <v>376.30382933961403</v>
      </c>
      <c r="L729" s="3">
        <f>d11B!L729</f>
        <v>92.124635527582996</v>
      </c>
      <c r="M729" s="3">
        <f>d11B!M729</f>
        <v>77.939455064808044</v>
      </c>
      <c r="N729" s="3" t="b">
        <f>d11B!N729</f>
        <v>1</v>
      </c>
      <c r="O729" s="3">
        <f>d11B!O729</f>
        <v>1</v>
      </c>
      <c r="P729" s="3" t="str">
        <f>d11B!P729</f>
        <v>all known sources of error have been quantified and/or sensitivity of the CO2 estimate to those sources is small</v>
      </c>
      <c r="Q729" s="3" t="str">
        <f>d11B!Q729</f>
        <v>NA</v>
      </c>
      <c r="R729" s="3" t="b">
        <f>d11B!R729</f>
        <v>0</v>
      </c>
      <c r="S729" s="3" t="str">
        <f>d11B!S729</f>
        <v>NA</v>
      </c>
      <c r="T729" s="3" t="b">
        <f>d11B!T729</f>
        <v>0</v>
      </c>
      <c r="U729" s="3" t="b">
        <f>d11B!U729</f>
        <v>0</v>
      </c>
      <c r="V729" s="3" t="str">
        <f>d11B!V729</f>
        <v>NA</v>
      </c>
      <c r="W729" s="3" t="str">
        <f>d11B!W729</f>
        <v>NA</v>
      </c>
      <c r="X729" s="3" t="b">
        <f>d11B!X729</f>
        <v>0</v>
      </c>
      <c r="Y729" s="3" t="str">
        <f>d11B!Y729</f>
        <v>added age uncertainty based on LR04</v>
      </c>
      <c r="Z729" s="3">
        <f>d11B!Z729</f>
        <v>662</v>
      </c>
    </row>
    <row r="730" spans="1:27">
      <c r="A730" s="3" t="str">
        <f>d11B!A730</f>
        <v>boron isotopes</v>
      </c>
      <c r="B730" s="3" t="str">
        <f>d11B!B730</f>
        <v>Martínez-Boti</v>
      </c>
      <c r="C730" s="3">
        <f>d11B!C730</f>
        <v>2015</v>
      </c>
      <c r="D730" s="3" t="str">
        <f>d11B!D730</f>
        <v>10.1038/nature14145</v>
      </c>
      <c r="E730" s="3">
        <f>d11B!E730</f>
        <v>2828.2758789999998</v>
      </c>
      <c r="F730" s="3">
        <f>d11B!F730</f>
        <v>6</v>
      </c>
      <c r="G730" s="3">
        <f>d11B!G730</f>
        <v>6</v>
      </c>
      <c r="H730" s="3">
        <f>d11B!H730</f>
        <v>2.828275879</v>
      </c>
      <c r="I730" s="3">
        <f>d11B!I730</f>
        <v>6.0000000000000001E-3</v>
      </c>
      <c r="J730" s="3">
        <f>d11B!J730</f>
        <v>6.0000000000000001E-3</v>
      </c>
      <c r="K730" s="3">
        <f>d11B!K730</f>
        <v>352.052923691731</v>
      </c>
      <c r="L730" s="3">
        <f>d11B!L730</f>
        <v>82.534938994390984</v>
      </c>
      <c r="M730" s="3">
        <f>d11B!M730</f>
        <v>69.91786962763797</v>
      </c>
      <c r="N730" s="3" t="b">
        <f>d11B!N730</f>
        <v>1</v>
      </c>
      <c r="O730" s="3">
        <f>d11B!O730</f>
        <v>1</v>
      </c>
      <c r="P730" s="3" t="str">
        <f>d11B!P730</f>
        <v>all known sources of error have been quantified and/or sensitivity of the CO2 estimate to those sources is small</v>
      </c>
      <c r="Q730" s="3" t="str">
        <f>d11B!Q730</f>
        <v>NA</v>
      </c>
      <c r="R730" s="3" t="b">
        <f>d11B!R730</f>
        <v>0</v>
      </c>
      <c r="S730" s="3" t="str">
        <f>d11B!S730</f>
        <v>NA</v>
      </c>
      <c r="T730" s="3" t="b">
        <f>d11B!T730</f>
        <v>0</v>
      </c>
      <c r="U730" s="3" t="b">
        <f>d11B!U730</f>
        <v>0</v>
      </c>
      <c r="V730" s="3" t="str">
        <f>d11B!V730</f>
        <v>NA</v>
      </c>
      <c r="W730" s="3" t="str">
        <f>d11B!W730</f>
        <v>NA</v>
      </c>
      <c r="X730" s="3" t="b">
        <f>d11B!X730</f>
        <v>0</v>
      </c>
      <c r="Y730" s="3" t="str">
        <f>d11B!Y730</f>
        <v>added age uncertainty based on LR04</v>
      </c>
      <c r="Z730" s="3">
        <f>d11B!Z730</f>
        <v>662</v>
      </c>
    </row>
    <row r="731" spans="1:27">
      <c r="A731" s="3" t="str">
        <f>d11B!A731</f>
        <v>boron isotopes</v>
      </c>
      <c r="B731" s="3" t="str">
        <f>d11B!B731</f>
        <v>Martínez-Boti</v>
      </c>
      <c r="C731" s="3">
        <f>d11B!C731</f>
        <v>2015</v>
      </c>
      <c r="D731" s="3" t="str">
        <f>d11B!D731</f>
        <v>10.1038/nature14145</v>
      </c>
      <c r="E731" s="3">
        <f>d11B!E731</f>
        <v>3160.107422</v>
      </c>
      <c r="F731" s="3">
        <f>d11B!F731</f>
        <v>15</v>
      </c>
      <c r="G731" s="3">
        <f>d11B!G731</f>
        <v>15</v>
      </c>
      <c r="H731" s="3">
        <f>d11B!H731</f>
        <v>3.1601074219999998</v>
      </c>
      <c r="I731" s="3">
        <f>d11B!I731</f>
        <v>1.4999999999999999E-2</v>
      </c>
      <c r="J731" s="3">
        <f>d11B!J731</f>
        <v>1.4999999999999999E-2</v>
      </c>
      <c r="K731" s="3">
        <f>d11B!K731</f>
        <v>525.25733655511397</v>
      </c>
      <c r="L731" s="3">
        <f>d11B!L731</f>
        <v>126.968923173147</v>
      </c>
      <c r="M731" s="3">
        <f>d11B!M731</f>
        <v>106.60977183014296</v>
      </c>
      <c r="N731" s="3" t="b">
        <f>d11B!N731</f>
        <v>1</v>
      </c>
      <c r="O731" s="3">
        <f>d11B!O731</f>
        <v>1</v>
      </c>
      <c r="P731" s="3" t="str">
        <f>d11B!P731</f>
        <v>all known sources of error have been quantified and/or sensitivity of the CO2 estimate to those sources is small</v>
      </c>
      <c r="Q731" s="3" t="str">
        <f>d11B!Q731</f>
        <v>NA</v>
      </c>
      <c r="R731" s="3" t="b">
        <f>d11B!R731</f>
        <v>0</v>
      </c>
      <c r="S731" s="3" t="str">
        <f>d11B!S731</f>
        <v>NA</v>
      </c>
      <c r="T731" s="3" t="b">
        <f>d11B!T731</f>
        <v>0</v>
      </c>
      <c r="U731" s="3" t="b">
        <f>d11B!U731</f>
        <v>0</v>
      </c>
      <c r="V731" s="3" t="str">
        <f>d11B!V731</f>
        <v>NA</v>
      </c>
      <c r="W731" s="3" t="str">
        <f>d11B!W731</f>
        <v>NA</v>
      </c>
      <c r="X731" s="3" t="b">
        <f>d11B!X731</f>
        <v>0</v>
      </c>
      <c r="Y731" s="3" t="str">
        <f>d11B!Y731</f>
        <v>added age uncertainty based on LR04</v>
      </c>
      <c r="Z731" s="3">
        <f>d11B!Z731</f>
        <v>662</v>
      </c>
    </row>
    <row r="732" spans="1:27">
      <c r="A732" s="3" t="str">
        <f>d11B!A732</f>
        <v>boron isotopes</v>
      </c>
      <c r="B732" s="3" t="str">
        <f>d11B!B732</f>
        <v>Martínez-Boti</v>
      </c>
      <c r="C732" s="3">
        <f>d11B!C732</f>
        <v>2015</v>
      </c>
      <c r="D732" s="3" t="str">
        <f>d11B!D732</f>
        <v>10.1038/nature14145</v>
      </c>
      <c r="E732" s="3">
        <f>d11B!E732</f>
        <v>3244.9020999999998</v>
      </c>
      <c r="F732" s="3">
        <f>d11B!F732</f>
        <v>15</v>
      </c>
      <c r="G732" s="3">
        <f>d11B!G732</f>
        <v>15</v>
      </c>
      <c r="H732" s="3">
        <f>d11B!H732</f>
        <v>3.2449021</v>
      </c>
      <c r="I732" s="3">
        <f>d11B!I732</f>
        <v>1.4999999999999999E-2</v>
      </c>
      <c r="J732" s="3">
        <f>d11B!J732</f>
        <v>1.4999999999999999E-2</v>
      </c>
      <c r="K732" s="3">
        <f>d11B!K732</f>
        <v>441.18393483077</v>
      </c>
      <c r="L732" s="3">
        <f>d11B!L732</f>
        <v>112.41287725041502</v>
      </c>
      <c r="M732" s="3">
        <f>d11B!M732</f>
        <v>94.111464382077997</v>
      </c>
      <c r="N732" s="3" t="b">
        <f>d11B!N732</f>
        <v>1</v>
      </c>
      <c r="O732" s="3">
        <f>d11B!O732</f>
        <v>1</v>
      </c>
      <c r="P732" s="3" t="str">
        <f>d11B!P732</f>
        <v>all known sources of error have been quantified and/or sensitivity of the CO2 estimate to those sources is small</v>
      </c>
      <c r="Q732" s="3" t="str">
        <f>d11B!Q732</f>
        <v>NA</v>
      </c>
      <c r="R732" s="3" t="b">
        <f>d11B!R732</f>
        <v>0</v>
      </c>
      <c r="S732" s="3" t="str">
        <f>d11B!S732</f>
        <v>NA</v>
      </c>
      <c r="T732" s="3" t="b">
        <f>d11B!T732</f>
        <v>0</v>
      </c>
      <c r="U732" s="3" t="b">
        <f>d11B!U732</f>
        <v>0</v>
      </c>
      <c r="V732" s="3" t="str">
        <f>d11B!V732</f>
        <v>NA</v>
      </c>
      <c r="W732" s="3" t="str">
        <f>d11B!W732</f>
        <v>NA</v>
      </c>
      <c r="X732" s="3" t="b">
        <f>d11B!X732</f>
        <v>0</v>
      </c>
      <c r="Y732" s="3" t="str">
        <f>d11B!Y732</f>
        <v>added age uncertainty based on LR04</v>
      </c>
      <c r="Z732" s="3">
        <f>d11B!Z732</f>
        <v>662</v>
      </c>
      <c r="AA732" s="79"/>
    </row>
    <row r="733" spans="1:27">
      <c r="A733" s="3" t="str">
        <f>d11B!A733</f>
        <v>boron isotopes</v>
      </c>
      <c r="B733" s="3" t="str">
        <f>d11B!B733</f>
        <v>Brown</v>
      </c>
      <c r="C733" s="3">
        <f>d11B!C733</f>
        <v>2022</v>
      </c>
      <c r="D733" s="3" t="str">
        <f>d11B!D733</f>
        <v xml:space="preserve">10.1038/s41561-022-00982-7 </v>
      </c>
      <c r="E733" s="3">
        <f>d11B!E733</f>
        <v>4935.7153846153897</v>
      </c>
      <c r="F733" s="3">
        <f>d11B!F733</f>
        <v>15</v>
      </c>
      <c r="G733" s="3">
        <f>d11B!G733</f>
        <v>15</v>
      </c>
      <c r="H733" s="3">
        <f>d11B!H733</f>
        <v>4.9357153846153894</v>
      </c>
      <c r="I733" s="3">
        <f>d11B!I733</f>
        <v>1.4999999999999999E-2</v>
      </c>
      <c r="J733" s="3">
        <f>d11B!J733</f>
        <v>1.4999999999999999E-2</v>
      </c>
      <c r="K733" s="3">
        <f>d11B!K733</f>
        <v>312.13330873504202</v>
      </c>
      <c r="L733" s="3">
        <f>d11B!L733</f>
        <v>94.201171296406983</v>
      </c>
      <c r="M733" s="3">
        <f>d11B!M733</f>
        <v>90.898881963518022</v>
      </c>
      <c r="N733" s="3" t="b">
        <f>d11B!N733</f>
        <v>1</v>
      </c>
      <c r="O733" s="3">
        <f>d11B!O733</f>
        <v>1</v>
      </c>
      <c r="P733" s="3" t="str">
        <f>d11B!P733</f>
        <v>all known sources of error have been quantified and/or sensitivity of the CO2 estimate to those sources is small</v>
      </c>
      <c r="Q733" s="3" t="str">
        <f>d11B!Q733</f>
        <v>NA</v>
      </c>
      <c r="R733" s="3" t="str">
        <f>d11B!R733</f>
        <v>NA</v>
      </c>
      <c r="S733" s="3" t="str">
        <f>d11B!S733</f>
        <v>NA</v>
      </c>
      <c r="T733" s="3" t="b">
        <f>d11B!T733</f>
        <v>0</v>
      </c>
      <c r="U733" s="3" t="b">
        <f>d11B!U733</f>
        <v>0</v>
      </c>
      <c r="V733" s="3" t="str">
        <f>d11B!V733</f>
        <v>NA</v>
      </c>
      <c r="W733" s="3" t="b">
        <f>d11B!W733</f>
        <v>0</v>
      </c>
      <c r="X733" s="3" t="b">
        <f>d11B!X733</f>
        <v>0</v>
      </c>
      <c r="Y733" s="3" t="str">
        <f>d11B!Y733</f>
        <v>added age uncertainties based on sedimentation rate from the original Zeeden et al.(2013) age model, and the thickness of sediment combined in each boron samples</v>
      </c>
      <c r="Z733" s="3">
        <f>d11B!Z733</f>
        <v>926</v>
      </c>
    </row>
    <row r="734" spans="1:27">
      <c r="A734" s="3" t="str">
        <f>d11B!A734</f>
        <v>boron isotopes</v>
      </c>
      <c r="B734" s="3" t="str">
        <f>d11B!B734</f>
        <v>Brown</v>
      </c>
      <c r="C734" s="3">
        <f>d11B!C734</f>
        <v>2022</v>
      </c>
      <c r="D734" s="3" t="str">
        <f>d11B!D734</f>
        <v xml:space="preserve">10.1038/s41561-022-00982-7 </v>
      </c>
      <c r="E734" s="3">
        <f>d11B!E734</f>
        <v>4976.9090909090901</v>
      </c>
      <c r="F734" s="3">
        <f>d11B!F734</f>
        <v>15</v>
      </c>
      <c r="G734" s="3">
        <f>d11B!G734</f>
        <v>15</v>
      </c>
      <c r="H734" s="3">
        <f>d11B!H734</f>
        <v>4.9769090909090901</v>
      </c>
      <c r="I734" s="3">
        <f>d11B!I734</f>
        <v>1.4999999999999999E-2</v>
      </c>
      <c r="J734" s="3">
        <f>d11B!J734</f>
        <v>1.4999999999999999E-2</v>
      </c>
      <c r="K734" s="3">
        <f>d11B!K734</f>
        <v>327.15299166402599</v>
      </c>
      <c r="L734" s="3">
        <f>d11B!L734</f>
        <v>101.00666938849099</v>
      </c>
      <c r="M734" s="3">
        <f>d11B!M734</f>
        <v>97.312790338599001</v>
      </c>
      <c r="N734" s="3" t="b">
        <f>d11B!N734</f>
        <v>1</v>
      </c>
      <c r="O734" s="3">
        <f>d11B!O734</f>
        <v>1</v>
      </c>
      <c r="P734" s="3" t="str">
        <f>d11B!P734</f>
        <v>all known sources of error have been quantified and/or sensitivity of the CO2 estimate to those sources is small</v>
      </c>
      <c r="Q734" s="3" t="str">
        <f>d11B!Q734</f>
        <v>NA</v>
      </c>
      <c r="R734" s="3" t="str">
        <f>d11B!R734</f>
        <v>NA</v>
      </c>
      <c r="S734" s="3" t="str">
        <f>d11B!S734</f>
        <v>NA</v>
      </c>
      <c r="T734" s="3" t="b">
        <f>d11B!T734</f>
        <v>0</v>
      </c>
      <c r="U734" s="3" t="b">
        <f>d11B!U734</f>
        <v>0</v>
      </c>
      <c r="V734" s="3" t="str">
        <f>d11B!V734</f>
        <v>NA</v>
      </c>
      <c r="W734" s="3" t="b">
        <f>d11B!W734</f>
        <v>0</v>
      </c>
      <c r="X734" s="3" t="b">
        <f>d11B!X734</f>
        <v>0</v>
      </c>
      <c r="Y734" s="3" t="str">
        <f>d11B!Y734</f>
        <v>added age uncertainties based on sedimentation rate from the original Zeeden et al.(2013) age model, and the thickness of sediment combined in each boron samples</v>
      </c>
      <c r="Z734" s="3">
        <f>d11B!Z734</f>
        <v>926</v>
      </c>
    </row>
    <row r="735" spans="1:27">
      <c r="A735" s="3" t="str">
        <f>d11B!A735</f>
        <v>boron isotopes</v>
      </c>
      <c r="B735" s="3" t="str">
        <f>d11B!B735</f>
        <v>Brown</v>
      </c>
      <c r="C735" s="3">
        <f>d11B!C735</f>
        <v>2022</v>
      </c>
      <c r="D735" s="3" t="str">
        <f>d11B!D735</f>
        <v xml:space="preserve">10.1038/s41561-022-00982-7 </v>
      </c>
      <c r="E735" s="3">
        <f>d11B!E735</f>
        <v>4998.5289256198303</v>
      </c>
      <c r="F735" s="3">
        <f>d11B!F735</f>
        <v>15</v>
      </c>
      <c r="G735" s="3">
        <f>d11B!G735</f>
        <v>15</v>
      </c>
      <c r="H735" s="3">
        <f>d11B!H735</f>
        <v>4.99852892561983</v>
      </c>
      <c r="I735" s="3">
        <f>d11B!I735</f>
        <v>1.4999999999999999E-2</v>
      </c>
      <c r="J735" s="3">
        <f>d11B!J735</f>
        <v>1.4999999999999999E-2</v>
      </c>
      <c r="K735" s="3">
        <f>d11B!K735</f>
        <v>319.93864168992798</v>
      </c>
      <c r="L735" s="3">
        <f>d11B!L735</f>
        <v>98.444769786513007</v>
      </c>
      <c r="M735" s="3">
        <f>d11B!M735</f>
        <v>92.737445235377976</v>
      </c>
      <c r="N735" s="3" t="b">
        <f>d11B!N735</f>
        <v>1</v>
      </c>
      <c r="O735" s="3">
        <f>d11B!O735</f>
        <v>1</v>
      </c>
      <c r="P735" s="3" t="str">
        <f>d11B!P735</f>
        <v>all known sources of error have been quantified and/or sensitivity of the CO2 estimate to those sources is small</v>
      </c>
      <c r="Q735" s="3" t="str">
        <f>d11B!Q735</f>
        <v>NA</v>
      </c>
      <c r="R735" s="3" t="str">
        <f>d11B!R735</f>
        <v>NA</v>
      </c>
      <c r="S735" s="3" t="str">
        <f>d11B!S735</f>
        <v>NA</v>
      </c>
      <c r="T735" s="3" t="b">
        <f>d11B!T735</f>
        <v>0</v>
      </c>
      <c r="U735" s="3" t="b">
        <f>d11B!U735</f>
        <v>0</v>
      </c>
      <c r="V735" s="3" t="str">
        <f>d11B!V735</f>
        <v>NA</v>
      </c>
      <c r="W735" s="3" t="b">
        <f>d11B!W735</f>
        <v>0</v>
      </c>
      <c r="X735" s="3" t="b">
        <f>d11B!X735</f>
        <v>0</v>
      </c>
      <c r="Y735" s="3" t="str">
        <f>d11B!Y735</f>
        <v>added age uncertainties based on sedimentation rate from the original Zeeden et al.(2013) age model, and the thickness of sediment combined in each boron samples</v>
      </c>
      <c r="Z735" s="3">
        <f>d11B!Z735</f>
        <v>926</v>
      </c>
    </row>
    <row r="736" spans="1:27">
      <c r="A736" s="3" t="str">
        <f>d11B!A736</f>
        <v>boron isotopes</v>
      </c>
      <c r="B736" s="3" t="str">
        <f>d11B!B736</f>
        <v>Brown</v>
      </c>
      <c r="C736" s="3">
        <f>d11B!C736</f>
        <v>2022</v>
      </c>
      <c r="D736" s="3" t="str">
        <f>d11B!D736</f>
        <v xml:space="preserve">10.1038/s41561-022-00982-7 </v>
      </c>
      <c r="E736" s="3">
        <f>d11B!E736</f>
        <v>5052.3358490566097</v>
      </c>
      <c r="F736" s="3">
        <f>d11B!F736</f>
        <v>15</v>
      </c>
      <c r="G736" s="3">
        <f>d11B!G736</f>
        <v>15</v>
      </c>
      <c r="H736" s="3">
        <f>d11B!H736</f>
        <v>5.0523358490566102</v>
      </c>
      <c r="I736" s="3">
        <f>d11B!I736</f>
        <v>1.4999999999999999E-2</v>
      </c>
      <c r="J736" s="3">
        <f>d11B!J736</f>
        <v>1.4999999999999999E-2</v>
      </c>
      <c r="K736" s="3">
        <f>d11B!K736</f>
        <v>319.36418618991502</v>
      </c>
      <c r="L736" s="3">
        <f>d11B!L736</f>
        <v>97.008326727308997</v>
      </c>
      <c r="M736" s="3">
        <f>d11B!M736</f>
        <v>93.708229428099031</v>
      </c>
      <c r="N736" s="3" t="b">
        <f>d11B!N736</f>
        <v>1</v>
      </c>
      <c r="O736" s="3">
        <f>d11B!O736</f>
        <v>1</v>
      </c>
      <c r="P736" s="3" t="str">
        <f>d11B!P736</f>
        <v>all known sources of error have been quantified and/or sensitivity of the CO2 estimate to those sources is small</v>
      </c>
      <c r="Q736" s="3" t="str">
        <f>d11B!Q736</f>
        <v>NA</v>
      </c>
      <c r="R736" s="3" t="str">
        <f>d11B!R736</f>
        <v>NA</v>
      </c>
      <c r="S736" s="3" t="str">
        <f>d11B!S736</f>
        <v>NA</v>
      </c>
      <c r="T736" s="3" t="b">
        <f>d11B!T736</f>
        <v>0</v>
      </c>
      <c r="U736" s="3" t="b">
        <f>d11B!U736</f>
        <v>0</v>
      </c>
      <c r="V736" s="3" t="str">
        <f>d11B!V736</f>
        <v>NA</v>
      </c>
      <c r="W736" s="3" t="b">
        <f>d11B!W736</f>
        <v>0</v>
      </c>
      <c r="X736" s="3" t="b">
        <f>d11B!X736</f>
        <v>0</v>
      </c>
      <c r="Y736" s="3" t="str">
        <f>d11B!Y736</f>
        <v>added age uncertainties based on sedimentation rate from the original Zeeden et al.(2013) age model, and the thickness of sediment combined in each boron samples</v>
      </c>
      <c r="Z736" s="3">
        <f>d11B!Z736</f>
        <v>926</v>
      </c>
    </row>
    <row r="737" spans="1:26">
      <c r="A737" s="3" t="str">
        <f>d11B!A737</f>
        <v>boron isotopes</v>
      </c>
      <c r="B737" s="3" t="str">
        <f>d11B!B737</f>
        <v>Brown</v>
      </c>
      <c r="C737" s="3">
        <f>d11B!C737</f>
        <v>2022</v>
      </c>
      <c r="D737" s="3" t="str">
        <f>d11B!D737</f>
        <v xml:space="preserve">10.1038/s41561-022-00982-7 </v>
      </c>
      <c r="E737" s="3">
        <f>d11B!E737</f>
        <v>5057.6774045099</v>
      </c>
      <c r="F737" s="3">
        <f>d11B!F737</f>
        <v>15</v>
      </c>
      <c r="G737" s="3">
        <f>d11B!G737</f>
        <v>15</v>
      </c>
      <c r="H737" s="3">
        <f>d11B!H737</f>
        <v>5.0576774045099002</v>
      </c>
      <c r="I737" s="3">
        <f>d11B!I737</f>
        <v>1.4999999999999999E-2</v>
      </c>
      <c r="J737" s="3">
        <f>d11B!J737</f>
        <v>1.4999999999999999E-2</v>
      </c>
      <c r="K737" s="3">
        <f>d11B!K737</f>
        <v>391.87654928114199</v>
      </c>
      <c r="L737" s="3">
        <f>d11B!L737</f>
        <v>118.31556771794601</v>
      </c>
      <c r="M737" s="3">
        <f>d11B!M737</f>
        <v>115.38158532030701</v>
      </c>
      <c r="N737" s="3" t="b">
        <f>d11B!N737</f>
        <v>1</v>
      </c>
      <c r="O737" s="3">
        <f>d11B!O737</f>
        <v>1</v>
      </c>
      <c r="P737" s="3" t="str">
        <f>d11B!P737</f>
        <v>all known sources of error have been quantified and/or sensitivity of the CO2 estimate to those sources is small</v>
      </c>
      <c r="Q737" s="3" t="str">
        <f>d11B!Q737</f>
        <v>NA</v>
      </c>
      <c r="R737" s="3" t="str">
        <f>d11B!R737</f>
        <v>NA</v>
      </c>
      <c r="S737" s="3" t="str">
        <f>d11B!S737</f>
        <v>NA</v>
      </c>
      <c r="T737" s="3" t="b">
        <f>d11B!T737</f>
        <v>0</v>
      </c>
      <c r="U737" s="3" t="b">
        <f>d11B!U737</f>
        <v>0</v>
      </c>
      <c r="V737" s="3" t="str">
        <f>d11B!V737</f>
        <v>NA</v>
      </c>
      <c r="W737" s="3" t="b">
        <f>d11B!W737</f>
        <v>0</v>
      </c>
      <c r="X737" s="3" t="b">
        <f>d11B!X737</f>
        <v>0</v>
      </c>
      <c r="Y737" s="3" t="str">
        <f>d11B!Y737</f>
        <v>added age uncertainties based on sedimentation rate from the original Zeeden et al.(2013) age model, and the thickness of sediment combined in each boron samples</v>
      </c>
      <c r="Z737" s="3">
        <f>d11B!Z737</f>
        <v>926</v>
      </c>
    </row>
    <row r="738" spans="1:26">
      <c r="A738" s="3" t="str">
        <f>d11B!A738</f>
        <v>boron isotopes</v>
      </c>
      <c r="B738" s="3" t="str">
        <f>d11B!B738</f>
        <v>Brown</v>
      </c>
      <c r="C738" s="3">
        <f>d11B!C738</f>
        <v>2022</v>
      </c>
      <c r="D738" s="3" t="str">
        <f>d11B!D738</f>
        <v xml:space="preserve">10.1038/s41561-022-00982-7 </v>
      </c>
      <c r="E738" s="3">
        <f>d11B!E738</f>
        <v>5119.5789473684199</v>
      </c>
      <c r="F738" s="3">
        <f>d11B!F738</f>
        <v>15</v>
      </c>
      <c r="G738" s="3">
        <f>d11B!G738</f>
        <v>15</v>
      </c>
      <c r="H738" s="3">
        <f>d11B!H738</f>
        <v>5.1195789473684199</v>
      </c>
      <c r="I738" s="3">
        <f>d11B!I738</f>
        <v>1.4999999999999999E-2</v>
      </c>
      <c r="J738" s="3">
        <f>d11B!J738</f>
        <v>1.4999999999999999E-2</v>
      </c>
      <c r="K738" s="3">
        <f>d11B!K738</f>
        <v>366.357283670931</v>
      </c>
      <c r="L738" s="3">
        <f>d11B!L738</f>
        <v>112.95096346851102</v>
      </c>
      <c r="M738" s="3">
        <f>d11B!M738</f>
        <v>108.25038058624398</v>
      </c>
      <c r="N738" s="3" t="b">
        <f>d11B!N738</f>
        <v>1</v>
      </c>
      <c r="O738" s="3">
        <f>d11B!O738</f>
        <v>1</v>
      </c>
      <c r="P738" s="3" t="str">
        <f>d11B!P738</f>
        <v>all known sources of error have been quantified and/or sensitivity of the CO2 estimate to those sources is small</v>
      </c>
      <c r="Q738" s="3" t="str">
        <f>d11B!Q738</f>
        <v>NA</v>
      </c>
      <c r="R738" s="3" t="str">
        <f>d11B!R738</f>
        <v>NA</v>
      </c>
      <c r="S738" s="3" t="str">
        <f>d11B!S738</f>
        <v>NA</v>
      </c>
      <c r="T738" s="3" t="b">
        <f>d11B!T738</f>
        <v>0</v>
      </c>
      <c r="U738" s="3" t="b">
        <f>d11B!U738</f>
        <v>0</v>
      </c>
      <c r="V738" s="3" t="str">
        <f>d11B!V738</f>
        <v>NA</v>
      </c>
      <c r="W738" s="3" t="b">
        <f>d11B!W738</f>
        <v>0</v>
      </c>
      <c r="X738" s="3" t="b">
        <f>d11B!X738</f>
        <v>0</v>
      </c>
      <c r="Y738" s="3" t="str">
        <f>d11B!Y738</f>
        <v>added age uncertainties based on sedimentation rate from the original Zeeden et al.(2013) age model, and the thickness of sediment combined in each boron samples</v>
      </c>
      <c r="Z738" s="3">
        <f>d11B!Z738</f>
        <v>926</v>
      </c>
    </row>
    <row r="739" spans="1:26">
      <c r="A739" s="3" t="str">
        <f>d11B!A739</f>
        <v>boron isotopes</v>
      </c>
      <c r="B739" s="3" t="str">
        <f>d11B!B739</f>
        <v>Brown</v>
      </c>
      <c r="C739" s="3">
        <f>d11B!C739</f>
        <v>2022</v>
      </c>
      <c r="D739" s="3" t="str">
        <f>d11B!D739</f>
        <v xml:space="preserve">10.1038/s41561-022-00982-7 </v>
      </c>
      <c r="E739" s="3">
        <f>d11B!E739</f>
        <v>5168.8935185185201</v>
      </c>
      <c r="F739" s="3">
        <f>d11B!F739</f>
        <v>15</v>
      </c>
      <c r="G739" s="3">
        <f>d11B!G739</f>
        <v>15</v>
      </c>
      <c r="H739" s="3">
        <f>d11B!H739</f>
        <v>5.1688935185185203</v>
      </c>
      <c r="I739" s="3">
        <f>d11B!I739</f>
        <v>1.4999999999999999E-2</v>
      </c>
      <c r="J739" s="3">
        <f>d11B!J739</f>
        <v>1.4999999999999999E-2</v>
      </c>
      <c r="K739" s="3">
        <f>d11B!K739</f>
        <v>310.38255340765897</v>
      </c>
      <c r="L739" s="3">
        <f>d11B!L739</f>
        <v>93.660038539664015</v>
      </c>
      <c r="M739" s="3">
        <f>d11B!M739</f>
        <v>91.059406872746962</v>
      </c>
      <c r="N739" s="3" t="b">
        <f>d11B!N739</f>
        <v>1</v>
      </c>
      <c r="O739" s="3">
        <f>d11B!O739</f>
        <v>1</v>
      </c>
      <c r="P739" s="3" t="str">
        <f>d11B!P739</f>
        <v>all known sources of error have been quantified and/or sensitivity of the CO2 estimate to those sources is small</v>
      </c>
      <c r="Q739" s="3" t="str">
        <f>d11B!Q739</f>
        <v>NA</v>
      </c>
      <c r="R739" s="3" t="str">
        <f>d11B!R739</f>
        <v>NA</v>
      </c>
      <c r="S739" s="3" t="str">
        <f>d11B!S739</f>
        <v>NA</v>
      </c>
      <c r="T739" s="3" t="b">
        <f>d11B!T739</f>
        <v>0</v>
      </c>
      <c r="U739" s="3" t="b">
        <f>d11B!U739</f>
        <v>0</v>
      </c>
      <c r="V739" s="3" t="str">
        <f>d11B!V739</f>
        <v>NA</v>
      </c>
      <c r="W739" s="3" t="b">
        <f>d11B!W739</f>
        <v>0</v>
      </c>
      <c r="X739" s="3" t="b">
        <f>d11B!X739</f>
        <v>0</v>
      </c>
      <c r="Y739" s="3" t="str">
        <f>d11B!Y739</f>
        <v>added age uncertainties based on sedimentation rate from the original Zeeden et al.(2013) age model, and the thickness of sediment combined in each boron samples</v>
      </c>
      <c r="Z739" s="3">
        <f>d11B!Z739</f>
        <v>926</v>
      </c>
    </row>
    <row r="740" spans="1:26">
      <c r="A740" s="3" t="str">
        <f>d11B!A740</f>
        <v>boron isotopes</v>
      </c>
      <c r="B740" s="3" t="str">
        <f>d11B!B740</f>
        <v>Brown</v>
      </c>
      <c r="C740" s="3">
        <f>d11B!C740</f>
        <v>2022</v>
      </c>
      <c r="D740" s="3" t="str">
        <f>d11B!D740</f>
        <v xml:space="preserve">10.1038/s41561-022-00982-7 </v>
      </c>
      <c r="E740" s="3">
        <f>d11B!E740</f>
        <v>5179.4691358024702</v>
      </c>
      <c r="F740" s="3">
        <f>d11B!F740</f>
        <v>15</v>
      </c>
      <c r="G740" s="3">
        <f>d11B!G740</f>
        <v>15</v>
      </c>
      <c r="H740" s="3">
        <f>d11B!H740</f>
        <v>5.1794691358024698</v>
      </c>
      <c r="I740" s="3">
        <f>d11B!I740</f>
        <v>1.4999999999999999E-2</v>
      </c>
      <c r="J740" s="3">
        <f>d11B!J740</f>
        <v>1.4999999999999999E-2</v>
      </c>
      <c r="K740" s="3">
        <f>d11B!K740</f>
        <v>298.27807405831402</v>
      </c>
      <c r="L740" s="3">
        <f>d11B!L740</f>
        <v>91.721637456468954</v>
      </c>
      <c r="M740" s="3">
        <f>d11B!M740</f>
        <v>89.260754321725017</v>
      </c>
      <c r="N740" s="3" t="b">
        <f>d11B!N740</f>
        <v>1</v>
      </c>
      <c r="O740" s="3">
        <f>d11B!O740</f>
        <v>1</v>
      </c>
      <c r="P740" s="3" t="str">
        <f>d11B!P740</f>
        <v>all known sources of error have been quantified and/or sensitivity of the CO2 estimate to those sources is small</v>
      </c>
      <c r="Q740" s="3" t="str">
        <f>d11B!Q740</f>
        <v>NA</v>
      </c>
      <c r="R740" s="3" t="str">
        <f>d11B!R740</f>
        <v>NA</v>
      </c>
      <c r="S740" s="3" t="str">
        <f>d11B!S740</f>
        <v>NA</v>
      </c>
      <c r="T740" s="3" t="b">
        <f>d11B!T740</f>
        <v>0</v>
      </c>
      <c r="U740" s="3" t="b">
        <f>d11B!U740</f>
        <v>0</v>
      </c>
      <c r="V740" s="3" t="str">
        <f>d11B!V740</f>
        <v>NA</v>
      </c>
      <c r="W740" s="3" t="b">
        <f>d11B!W740</f>
        <v>0</v>
      </c>
      <c r="X740" s="3" t="b">
        <f>d11B!X740</f>
        <v>0</v>
      </c>
      <c r="Y740" s="3" t="str">
        <f>d11B!Y740</f>
        <v>added age uncertainties based on sedimentation rate from the original Zeeden et al.(2013) age model, and the thickness of sediment combined in each boron samples</v>
      </c>
      <c r="Z740" s="3">
        <f>d11B!Z740</f>
        <v>926</v>
      </c>
    </row>
    <row r="741" spans="1:26">
      <c r="A741" s="3" t="str">
        <f>d11B!A741</f>
        <v>boron isotopes</v>
      </c>
      <c r="B741" s="3" t="str">
        <f>d11B!B741</f>
        <v>Brown</v>
      </c>
      <c r="C741" s="3">
        <f>d11B!C741</f>
        <v>2022</v>
      </c>
      <c r="D741" s="3" t="str">
        <f>d11B!D741</f>
        <v xml:space="preserve">10.1038/s41561-022-00982-7 </v>
      </c>
      <c r="E741" s="3">
        <f>d11B!E741</f>
        <v>5199.1527777777801</v>
      </c>
      <c r="F741" s="3">
        <f>d11B!F741</f>
        <v>15</v>
      </c>
      <c r="G741" s="3">
        <f>d11B!G741</f>
        <v>15</v>
      </c>
      <c r="H741" s="3">
        <f>d11B!H741</f>
        <v>5.1991527777777797</v>
      </c>
      <c r="I741" s="3">
        <f>d11B!I741</f>
        <v>1.4999999999999999E-2</v>
      </c>
      <c r="J741" s="3">
        <f>d11B!J741</f>
        <v>1.4999999999999999E-2</v>
      </c>
      <c r="K741" s="3">
        <f>d11B!K741</f>
        <v>332.17462317796401</v>
      </c>
      <c r="L741" s="3">
        <f>d11B!L741</f>
        <v>100.68847497158998</v>
      </c>
      <c r="M741" s="3">
        <f>d11B!M741</f>
        <v>97.632278246761018</v>
      </c>
      <c r="N741" s="3" t="b">
        <f>d11B!N741</f>
        <v>1</v>
      </c>
      <c r="O741" s="3">
        <f>d11B!O741</f>
        <v>1</v>
      </c>
      <c r="P741" s="3" t="str">
        <f>d11B!P741</f>
        <v>all known sources of error have been quantified and/or sensitivity of the CO2 estimate to those sources is small</v>
      </c>
      <c r="Q741" s="3" t="str">
        <f>d11B!Q741</f>
        <v>NA</v>
      </c>
      <c r="R741" s="3" t="str">
        <f>d11B!R741</f>
        <v>NA</v>
      </c>
      <c r="S741" s="3" t="str">
        <f>d11B!S741</f>
        <v>NA</v>
      </c>
      <c r="T741" s="3" t="b">
        <f>d11B!T741</f>
        <v>0</v>
      </c>
      <c r="U741" s="3" t="b">
        <f>d11B!U741</f>
        <v>0</v>
      </c>
      <c r="V741" s="3" t="str">
        <f>d11B!V741</f>
        <v>NA</v>
      </c>
      <c r="W741" s="3" t="b">
        <f>d11B!W741</f>
        <v>0</v>
      </c>
      <c r="X741" s="3" t="b">
        <f>d11B!X741</f>
        <v>0</v>
      </c>
      <c r="Y741" s="3" t="str">
        <f>d11B!Y741</f>
        <v>added age uncertainties based on sedimentation rate from the original Zeeden et al.(2013) age model, and the thickness of sediment combined in each boron samples</v>
      </c>
      <c r="Z741" s="3">
        <f>d11B!Z741</f>
        <v>926</v>
      </c>
    </row>
    <row r="742" spans="1:26">
      <c r="A742" s="3" t="str">
        <f>d11B!A742</f>
        <v>boron isotopes</v>
      </c>
      <c r="B742" s="3" t="str">
        <f>d11B!B742</f>
        <v>Brown</v>
      </c>
      <c r="C742" s="3">
        <f>d11B!C742</f>
        <v>2022</v>
      </c>
      <c r="D742" s="3" t="str">
        <f>d11B!D742</f>
        <v xml:space="preserve">10.1038/s41561-022-00982-7 </v>
      </c>
      <c r="E742" s="3">
        <f>d11B!E742</f>
        <v>5234.1333333333296</v>
      </c>
      <c r="F742" s="3">
        <f>d11B!F742</f>
        <v>15</v>
      </c>
      <c r="G742" s="3">
        <f>d11B!G742</f>
        <v>15</v>
      </c>
      <c r="H742" s="3">
        <f>d11B!H742</f>
        <v>5.2341333333333298</v>
      </c>
      <c r="I742" s="3">
        <f>d11B!I742</f>
        <v>1.4999999999999999E-2</v>
      </c>
      <c r="J742" s="3">
        <f>d11B!J742</f>
        <v>1.4999999999999999E-2</v>
      </c>
      <c r="K742" s="3">
        <f>d11B!K742</f>
        <v>307.04720970428701</v>
      </c>
      <c r="L742" s="3">
        <f>d11B!L742</f>
        <v>95.270594430057997</v>
      </c>
      <c r="M742" s="3">
        <f>d11B!M742</f>
        <v>90.884871166169006</v>
      </c>
      <c r="N742" s="3" t="b">
        <f>d11B!N742</f>
        <v>1</v>
      </c>
      <c r="O742" s="3">
        <f>d11B!O742</f>
        <v>1</v>
      </c>
      <c r="P742" s="3" t="str">
        <f>d11B!P742</f>
        <v>all known sources of error have been quantified and/or sensitivity of the CO2 estimate to those sources is small</v>
      </c>
      <c r="Q742" s="3" t="str">
        <f>d11B!Q742</f>
        <v>NA</v>
      </c>
      <c r="R742" s="3" t="str">
        <f>d11B!R742</f>
        <v>NA</v>
      </c>
      <c r="S742" s="3" t="str">
        <f>d11B!S742</f>
        <v>NA</v>
      </c>
      <c r="T742" s="3" t="b">
        <f>d11B!T742</f>
        <v>0</v>
      </c>
      <c r="U742" s="3" t="b">
        <f>d11B!U742</f>
        <v>0</v>
      </c>
      <c r="V742" s="3" t="str">
        <f>d11B!V742</f>
        <v>NA</v>
      </c>
      <c r="W742" s="3" t="b">
        <f>d11B!W742</f>
        <v>0</v>
      </c>
      <c r="X742" s="3" t="b">
        <f>d11B!X742</f>
        <v>0</v>
      </c>
      <c r="Y742" s="3" t="str">
        <f>d11B!Y742</f>
        <v>added age uncertainties based on sedimentation rate from the original Zeeden et al.(2013) age model, and the thickness of sediment combined in each boron samples</v>
      </c>
      <c r="Z742" s="3">
        <f>d11B!Z742</f>
        <v>926</v>
      </c>
    </row>
    <row r="743" spans="1:26">
      <c r="A743" s="3" t="str">
        <f>d11B!A743</f>
        <v>boron isotopes</v>
      </c>
      <c r="B743" s="3" t="str">
        <f>d11B!B743</f>
        <v>Brown</v>
      </c>
      <c r="C743" s="3">
        <f>d11B!C743</f>
        <v>2022</v>
      </c>
      <c r="D743" s="3" t="str">
        <f>d11B!D743</f>
        <v xml:space="preserve">10.1038/s41561-022-00982-7 </v>
      </c>
      <c r="E743" s="3">
        <f>d11B!E743</f>
        <v>5272.4</v>
      </c>
      <c r="F743" s="3">
        <f>d11B!F743</f>
        <v>15</v>
      </c>
      <c r="G743" s="3">
        <f>d11B!G743</f>
        <v>15</v>
      </c>
      <c r="H743" s="3">
        <f>d11B!H743</f>
        <v>5.2723999999999993</v>
      </c>
      <c r="I743" s="3">
        <f>d11B!I743</f>
        <v>1.4999999999999999E-2</v>
      </c>
      <c r="J743" s="3">
        <f>d11B!J743</f>
        <v>1.4999999999999999E-2</v>
      </c>
      <c r="K743" s="3">
        <f>d11B!K743</f>
        <v>382.39648139477401</v>
      </c>
      <c r="L743" s="3">
        <f>d11B!L743</f>
        <v>116.88380060335396</v>
      </c>
      <c r="M743" s="3">
        <f>d11B!M743</f>
        <v>112.57506782447899</v>
      </c>
      <c r="N743" s="3" t="b">
        <f>d11B!N743</f>
        <v>1</v>
      </c>
      <c r="O743" s="3">
        <f>d11B!O743</f>
        <v>1</v>
      </c>
      <c r="P743" s="3" t="str">
        <f>d11B!P743</f>
        <v>all known sources of error have been quantified and/or sensitivity of the CO2 estimate to those sources is small</v>
      </c>
      <c r="Q743" s="3" t="str">
        <f>d11B!Q743</f>
        <v>NA</v>
      </c>
      <c r="R743" s="3" t="str">
        <f>d11B!R743</f>
        <v>NA</v>
      </c>
      <c r="S743" s="3" t="str">
        <f>d11B!S743</f>
        <v>NA</v>
      </c>
      <c r="T743" s="3" t="b">
        <f>d11B!T743</f>
        <v>0</v>
      </c>
      <c r="U743" s="3" t="b">
        <f>d11B!U743</f>
        <v>0</v>
      </c>
      <c r="V743" s="3" t="str">
        <f>d11B!V743</f>
        <v>NA</v>
      </c>
      <c r="W743" s="3" t="b">
        <f>d11B!W743</f>
        <v>0</v>
      </c>
      <c r="X743" s="3" t="b">
        <f>d11B!X743</f>
        <v>0</v>
      </c>
      <c r="Y743" s="3" t="str">
        <f>d11B!Y743</f>
        <v>added age uncertainties based on sedimentation rate from the original Zeeden et al.(2013) age model, and the thickness of sediment combined in each boron samples</v>
      </c>
      <c r="Z743" s="3">
        <f>d11B!Z743</f>
        <v>926</v>
      </c>
    </row>
    <row r="744" spans="1:26">
      <c r="A744" s="3" t="str">
        <f>d11B!A744</f>
        <v>boron isotopes</v>
      </c>
      <c r="B744" s="3" t="str">
        <f>d11B!B744</f>
        <v>Brown</v>
      </c>
      <c r="C744" s="3">
        <f>d11B!C744</f>
        <v>2022</v>
      </c>
      <c r="D744" s="3" t="str">
        <f>d11B!D744</f>
        <v xml:space="preserve">10.1038/s41561-022-00982-7 </v>
      </c>
      <c r="E744" s="3">
        <f>d11B!E744</f>
        <v>5305.5</v>
      </c>
      <c r="F744" s="3">
        <f>d11B!F744</f>
        <v>15</v>
      </c>
      <c r="G744" s="3">
        <f>d11B!G744</f>
        <v>15</v>
      </c>
      <c r="H744" s="3">
        <f>d11B!H744</f>
        <v>5.3055000000000003</v>
      </c>
      <c r="I744" s="3">
        <f>d11B!I744</f>
        <v>1.4999999999999999E-2</v>
      </c>
      <c r="J744" s="3">
        <f>d11B!J744</f>
        <v>1.4999999999999999E-2</v>
      </c>
      <c r="K744" s="3">
        <f>d11B!K744</f>
        <v>290.50708596271301</v>
      </c>
      <c r="L744" s="3">
        <f>d11B!L744</f>
        <v>89.834766319965979</v>
      </c>
      <c r="M744" s="3">
        <f>d11B!M744</f>
        <v>86.965197438248993</v>
      </c>
      <c r="N744" s="3" t="b">
        <f>d11B!N744</f>
        <v>1</v>
      </c>
      <c r="O744" s="3">
        <f>d11B!O744</f>
        <v>1</v>
      </c>
      <c r="P744" s="3" t="str">
        <f>d11B!P744</f>
        <v>all known sources of error have been quantified and/or sensitivity of the CO2 estimate to those sources is small</v>
      </c>
      <c r="Q744" s="3" t="str">
        <f>d11B!Q744</f>
        <v>NA</v>
      </c>
      <c r="R744" s="3" t="str">
        <f>d11B!R744</f>
        <v>NA</v>
      </c>
      <c r="S744" s="3" t="str">
        <f>d11B!S744</f>
        <v>NA</v>
      </c>
      <c r="T744" s="3" t="b">
        <f>d11B!T744</f>
        <v>0</v>
      </c>
      <c r="U744" s="3" t="b">
        <f>d11B!U744</f>
        <v>0</v>
      </c>
      <c r="V744" s="3" t="str">
        <f>d11B!V744</f>
        <v>NA</v>
      </c>
      <c r="W744" s="3" t="b">
        <f>d11B!W744</f>
        <v>0</v>
      </c>
      <c r="X744" s="3" t="b">
        <f>d11B!X744</f>
        <v>0</v>
      </c>
      <c r="Y744" s="3" t="str">
        <f>d11B!Y744</f>
        <v>added age uncertainties based on sedimentation rate from the original Zeeden et al.(2013) age model, and the thickness of sediment combined in each boron samples</v>
      </c>
      <c r="Z744" s="3">
        <f>d11B!Z744</f>
        <v>926</v>
      </c>
    </row>
    <row r="745" spans="1:26">
      <c r="A745" s="3" t="str">
        <f>d11B!A745</f>
        <v>boron isotopes</v>
      </c>
      <c r="B745" s="3" t="str">
        <f>d11B!B745</f>
        <v>Brown</v>
      </c>
      <c r="C745" s="3">
        <f>d11B!C745</f>
        <v>2022</v>
      </c>
      <c r="D745" s="3" t="str">
        <f>d11B!D745</f>
        <v xml:space="preserve">10.1038/s41561-022-00982-7 </v>
      </c>
      <c r="E745" s="3">
        <f>d11B!E745</f>
        <v>5358.7560975609804</v>
      </c>
      <c r="F745" s="3">
        <f>d11B!F745</f>
        <v>15</v>
      </c>
      <c r="G745" s="3">
        <f>d11B!G745</f>
        <v>15</v>
      </c>
      <c r="H745" s="3">
        <f>d11B!H745</f>
        <v>5.3587560975609803</v>
      </c>
      <c r="I745" s="3">
        <f>d11B!I745</f>
        <v>1.4999999999999999E-2</v>
      </c>
      <c r="J745" s="3">
        <f>d11B!J745</f>
        <v>1.4999999999999999E-2</v>
      </c>
      <c r="K745" s="3">
        <f>d11B!K745</f>
        <v>332.83818888238</v>
      </c>
      <c r="L745" s="3">
        <f>d11B!L745</f>
        <v>100.96465251850299</v>
      </c>
      <c r="M745" s="3">
        <f>d11B!M745</f>
        <v>98.679990957961991</v>
      </c>
      <c r="N745" s="3" t="b">
        <f>d11B!N745</f>
        <v>1</v>
      </c>
      <c r="O745" s="3">
        <f>d11B!O745</f>
        <v>1</v>
      </c>
      <c r="P745" s="3" t="str">
        <f>d11B!P745</f>
        <v>all known sources of error have been quantified and/or sensitivity of the CO2 estimate to those sources is small</v>
      </c>
      <c r="Q745" s="3" t="str">
        <f>d11B!Q745</f>
        <v>NA</v>
      </c>
      <c r="R745" s="3" t="str">
        <f>d11B!R745</f>
        <v>NA</v>
      </c>
      <c r="S745" s="3" t="str">
        <f>d11B!S745</f>
        <v>NA</v>
      </c>
      <c r="T745" s="3" t="b">
        <f>d11B!T745</f>
        <v>0</v>
      </c>
      <c r="U745" s="3" t="b">
        <f>d11B!U745</f>
        <v>0</v>
      </c>
      <c r="V745" s="3" t="str">
        <f>d11B!V745</f>
        <v>NA</v>
      </c>
      <c r="W745" s="3" t="b">
        <f>d11B!W745</f>
        <v>0</v>
      </c>
      <c r="X745" s="3" t="b">
        <f>d11B!X745</f>
        <v>0</v>
      </c>
      <c r="Y745" s="3" t="str">
        <f>d11B!Y745</f>
        <v>added age uncertainties based on sedimentation rate from the original Zeeden et al.(2013) age model, and the thickness of sediment combined in each boron samples</v>
      </c>
      <c r="Z745" s="3">
        <f>d11B!Z745</f>
        <v>926</v>
      </c>
    </row>
    <row r="746" spans="1:26">
      <c r="A746" s="3" t="str">
        <f>d11B!A746</f>
        <v>boron isotopes</v>
      </c>
      <c r="B746" s="3" t="str">
        <f>d11B!B746</f>
        <v>Brown</v>
      </c>
      <c r="C746" s="3">
        <f>d11B!C746</f>
        <v>2022</v>
      </c>
      <c r="D746" s="3" t="str">
        <f>d11B!D746</f>
        <v xml:space="preserve">10.1038/s41561-022-00982-7 </v>
      </c>
      <c r="E746" s="3">
        <f>d11B!E746</f>
        <v>5381.92682926829</v>
      </c>
      <c r="F746" s="3">
        <f>d11B!F746</f>
        <v>15</v>
      </c>
      <c r="G746" s="3">
        <f>d11B!G746</f>
        <v>15</v>
      </c>
      <c r="H746" s="3">
        <f>d11B!H746</f>
        <v>5.3819268292682896</v>
      </c>
      <c r="I746" s="3">
        <f>d11B!I746</f>
        <v>1.4999999999999999E-2</v>
      </c>
      <c r="J746" s="3">
        <f>d11B!J746</f>
        <v>1.4999999999999999E-2</v>
      </c>
      <c r="K746" s="3">
        <f>d11B!K746</f>
        <v>351.39776467925299</v>
      </c>
      <c r="L746" s="3">
        <f>d11B!L746</f>
        <v>105.48939145075303</v>
      </c>
      <c r="M746" s="3">
        <f>d11B!M746</f>
        <v>101.32871871054698</v>
      </c>
      <c r="N746" s="3" t="b">
        <f>d11B!N746</f>
        <v>1</v>
      </c>
      <c r="O746" s="3">
        <f>d11B!O746</f>
        <v>1</v>
      </c>
      <c r="P746" s="3" t="str">
        <f>d11B!P746</f>
        <v>all known sources of error have been quantified and/or sensitivity of the CO2 estimate to those sources is small</v>
      </c>
      <c r="Q746" s="3" t="str">
        <f>d11B!Q746</f>
        <v>NA</v>
      </c>
      <c r="R746" s="3" t="str">
        <f>d11B!R746</f>
        <v>NA</v>
      </c>
      <c r="S746" s="3" t="str">
        <f>d11B!S746</f>
        <v>NA</v>
      </c>
      <c r="T746" s="3" t="b">
        <f>d11B!T746</f>
        <v>0</v>
      </c>
      <c r="U746" s="3" t="b">
        <f>d11B!U746</f>
        <v>0</v>
      </c>
      <c r="V746" s="3" t="str">
        <f>d11B!V746</f>
        <v>NA</v>
      </c>
      <c r="W746" s="3" t="b">
        <f>d11B!W746</f>
        <v>0</v>
      </c>
      <c r="X746" s="3" t="b">
        <f>d11B!X746</f>
        <v>0</v>
      </c>
      <c r="Y746" s="3" t="str">
        <f>d11B!Y746</f>
        <v>added age uncertainties based on sedimentation rate from the original Zeeden et al.(2013) age model, and the thickness of sediment combined in each boron samples</v>
      </c>
      <c r="Z746" s="3">
        <f>d11B!Z746</f>
        <v>926</v>
      </c>
    </row>
    <row r="747" spans="1:26">
      <c r="A747" s="3" t="str">
        <f>d11B!A747</f>
        <v>boron isotopes</v>
      </c>
      <c r="B747" s="3" t="str">
        <f>d11B!B747</f>
        <v>Brown</v>
      </c>
      <c r="C747" s="3">
        <f>d11B!C747</f>
        <v>2022</v>
      </c>
      <c r="D747" s="3" t="str">
        <f>d11B!D747</f>
        <v xml:space="preserve">10.1038/s41561-022-00982-7 </v>
      </c>
      <c r="E747" s="3">
        <f>d11B!E747</f>
        <v>5416.8395061728397</v>
      </c>
      <c r="F747" s="3">
        <f>d11B!F747</f>
        <v>15</v>
      </c>
      <c r="G747" s="3">
        <f>d11B!G747</f>
        <v>15</v>
      </c>
      <c r="H747" s="3">
        <f>d11B!H747</f>
        <v>5.41683950617284</v>
      </c>
      <c r="I747" s="3">
        <f>d11B!I747</f>
        <v>1.4999999999999999E-2</v>
      </c>
      <c r="J747" s="3">
        <f>d11B!J747</f>
        <v>1.4999999999999999E-2</v>
      </c>
      <c r="K747" s="3">
        <f>d11B!K747</f>
        <v>299.97287345874201</v>
      </c>
      <c r="L747" s="3">
        <f>d11B!L747</f>
        <v>93.202866905179008</v>
      </c>
      <c r="M747" s="3">
        <f>d11B!M747</f>
        <v>89.710306682760006</v>
      </c>
      <c r="N747" s="3" t="b">
        <f>d11B!N747</f>
        <v>1</v>
      </c>
      <c r="O747" s="3">
        <f>d11B!O747</f>
        <v>1</v>
      </c>
      <c r="P747" s="3" t="str">
        <f>d11B!P747</f>
        <v>all known sources of error have been quantified and/or sensitivity of the CO2 estimate to those sources is small</v>
      </c>
      <c r="Q747" s="3" t="str">
        <f>d11B!Q747</f>
        <v>NA</v>
      </c>
      <c r="R747" s="3" t="str">
        <f>d11B!R747</f>
        <v>NA</v>
      </c>
      <c r="S747" s="3" t="str">
        <f>d11B!S747</f>
        <v>NA</v>
      </c>
      <c r="T747" s="3" t="b">
        <f>d11B!T747</f>
        <v>0</v>
      </c>
      <c r="U747" s="3" t="b">
        <f>d11B!U747</f>
        <v>0</v>
      </c>
      <c r="V747" s="3" t="str">
        <f>d11B!V747</f>
        <v>NA</v>
      </c>
      <c r="W747" s="3" t="b">
        <f>d11B!W747</f>
        <v>0</v>
      </c>
      <c r="X747" s="3" t="b">
        <f>d11B!X747</f>
        <v>0</v>
      </c>
      <c r="Y747" s="3" t="str">
        <f>d11B!Y747</f>
        <v>added age uncertainties based on sedimentation rate from the original Zeeden et al.(2013) age model, and the thickness of sediment combined in each boron samples</v>
      </c>
      <c r="Z747" s="3">
        <f>d11B!Z747</f>
        <v>926</v>
      </c>
    </row>
    <row r="748" spans="1:26">
      <c r="A748" s="3" t="str">
        <f>d11B!A748</f>
        <v>boron isotopes</v>
      </c>
      <c r="B748" s="3" t="str">
        <f>d11B!B748</f>
        <v>Brown</v>
      </c>
      <c r="C748" s="3">
        <f>d11B!C748</f>
        <v>2022</v>
      </c>
      <c r="D748" s="3" t="str">
        <f>d11B!D748</f>
        <v xml:space="preserve">10.1038/s41561-022-00982-7 </v>
      </c>
      <c r="E748" s="3">
        <f>d11B!E748</f>
        <v>5452.00980392157</v>
      </c>
      <c r="F748" s="3">
        <f>d11B!F748</f>
        <v>15</v>
      </c>
      <c r="G748" s="3">
        <f>d11B!G748</f>
        <v>15</v>
      </c>
      <c r="H748" s="3">
        <f>d11B!H748</f>
        <v>5.4520098039215696</v>
      </c>
      <c r="I748" s="3">
        <f>d11B!I748</f>
        <v>1.4999999999999999E-2</v>
      </c>
      <c r="J748" s="3">
        <f>d11B!J748</f>
        <v>1.4999999999999999E-2</v>
      </c>
      <c r="K748" s="3">
        <f>d11B!K748</f>
        <v>370.85889328846599</v>
      </c>
      <c r="L748" s="3">
        <f>d11B!L748</f>
        <v>113.235119430297</v>
      </c>
      <c r="M748" s="3">
        <f>d11B!M748</f>
        <v>106.87920646679197</v>
      </c>
      <c r="N748" s="3" t="b">
        <f>d11B!N748</f>
        <v>1</v>
      </c>
      <c r="O748" s="3">
        <f>d11B!O748</f>
        <v>1</v>
      </c>
      <c r="P748" s="3" t="str">
        <f>d11B!P748</f>
        <v>all known sources of error have been quantified and/or sensitivity of the CO2 estimate to those sources is small</v>
      </c>
      <c r="Q748" s="3" t="str">
        <f>d11B!Q748</f>
        <v>NA</v>
      </c>
      <c r="R748" s="3" t="str">
        <f>d11B!R748</f>
        <v>NA</v>
      </c>
      <c r="S748" s="3" t="str">
        <f>d11B!S748</f>
        <v>NA</v>
      </c>
      <c r="T748" s="3" t="b">
        <f>d11B!T748</f>
        <v>0</v>
      </c>
      <c r="U748" s="3" t="b">
        <f>d11B!U748</f>
        <v>0</v>
      </c>
      <c r="V748" s="3" t="str">
        <f>d11B!V748</f>
        <v>NA</v>
      </c>
      <c r="W748" s="3" t="b">
        <f>d11B!W748</f>
        <v>0</v>
      </c>
      <c r="X748" s="3" t="b">
        <f>d11B!X748</f>
        <v>0</v>
      </c>
      <c r="Y748" s="3" t="str">
        <f>d11B!Y748</f>
        <v>added age uncertainties based on sedimentation rate from the original Zeeden et al.(2013) age model, and the thickness of sediment combined in each boron samples</v>
      </c>
      <c r="Z748" s="3">
        <f>d11B!Z748</f>
        <v>926</v>
      </c>
    </row>
    <row r="749" spans="1:26">
      <c r="A749" s="3" t="str">
        <f>d11B!A749</f>
        <v>boron isotopes</v>
      </c>
      <c r="B749" s="3" t="str">
        <f>d11B!B749</f>
        <v>Brown</v>
      </c>
      <c r="C749" s="3">
        <f>d11B!C749</f>
        <v>2022</v>
      </c>
      <c r="D749" s="3" t="str">
        <f>d11B!D749</f>
        <v xml:space="preserve">10.1038/s41561-022-00982-7 </v>
      </c>
      <c r="E749" s="3">
        <f>d11B!E749</f>
        <v>5494.0263157894797</v>
      </c>
      <c r="F749" s="3">
        <f>d11B!F749</f>
        <v>15</v>
      </c>
      <c r="G749" s="3">
        <f>d11B!G749</f>
        <v>15</v>
      </c>
      <c r="H749" s="3">
        <f>d11B!H749</f>
        <v>5.4940263157894798</v>
      </c>
      <c r="I749" s="3">
        <f>d11B!I749</f>
        <v>1.4999999999999999E-2</v>
      </c>
      <c r="J749" s="3">
        <f>d11B!J749</f>
        <v>1.4999999999999999E-2</v>
      </c>
      <c r="K749" s="3">
        <f>d11B!K749</f>
        <v>344.07345596897198</v>
      </c>
      <c r="L749" s="3">
        <f>d11B!L749</f>
        <v>106.33211459332</v>
      </c>
      <c r="M749" s="3">
        <f>d11B!M749</f>
        <v>101.46709575271097</v>
      </c>
      <c r="N749" s="3" t="b">
        <f>d11B!N749</f>
        <v>1</v>
      </c>
      <c r="O749" s="3">
        <f>d11B!O749</f>
        <v>1</v>
      </c>
      <c r="P749" s="3" t="str">
        <f>d11B!P749</f>
        <v>all known sources of error have been quantified and/or sensitivity of the CO2 estimate to those sources is small</v>
      </c>
      <c r="Q749" s="3" t="str">
        <f>d11B!Q749</f>
        <v>NA</v>
      </c>
      <c r="R749" s="3" t="str">
        <f>d11B!R749</f>
        <v>NA</v>
      </c>
      <c r="S749" s="3" t="str">
        <f>d11B!S749</f>
        <v>NA</v>
      </c>
      <c r="T749" s="3" t="b">
        <f>d11B!T749</f>
        <v>0</v>
      </c>
      <c r="U749" s="3" t="b">
        <f>d11B!U749</f>
        <v>0</v>
      </c>
      <c r="V749" s="3" t="str">
        <f>d11B!V749</f>
        <v>NA</v>
      </c>
      <c r="W749" s="3" t="b">
        <f>d11B!W749</f>
        <v>0</v>
      </c>
      <c r="X749" s="3" t="b">
        <f>d11B!X749</f>
        <v>0</v>
      </c>
      <c r="Y749" s="3" t="str">
        <f>d11B!Y749</f>
        <v>added age uncertainties based on sedimentation rate from the original Zeeden et al.(2013) age model, and the thickness of sediment combined in each boron samples</v>
      </c>
      <c r="Z749" s="3">
        <f>d11B!Z749</f>
        <v>926</v>
      </c>
    </row>
    <row r="750" spans="1:26">
      <c r="A750" s="3" t="str">
        <f>d11B!A750</f>
        <v>boron isotopes</v>
      </c>
      <c r="B750" s="3" t="str">
        <f>d11B!B750</f>
        <v>Brown</v>
      </c>
      <c r="C750" s="3">
        <f>d11B!C750</f>
        <v>2022</v>
      </c>
      <c r="D750" s="3" t="str">
        <f>d11B!D750</f>
        <v xml:space="preserve">10.1038/s41561-022-00982-7 </v>
      </c>
      <c r="E750" s="3">
        <f>d11B!E750</f>
        <v>5536.6666666666697</v>
      </c>
      <c r="F750" s="3">
        <f>d11B!F750</f>
        <v>15</v>
      </c>
      <c r="G750" s="3">
        <f>d11B!G750</f>
        <v>15</v>
      </c>
      <c r="H750" s="3">
        <f>d11B!H750</f>
        <v>5.5366666666666697</v>
      </c>
      <c r="I750" s="3">
        <f>d11B!I750</f>
        <v>1.4999999999999999E-2</v>
      </c>
      <c r="J750" s="3">
        <f>d11B!J750</f>
        <v>1.4999999999999999E-2</v>
      </c>
      <c r="K750" s="3">
        <f>d11B!K750</f>
        <v>328.72935817298298</v>
      </c>
      <c r="L750" s="3">
        <f>d11B!L750</f>
        <v>102.083887741372</v>
      </c>
      <c r="M750" s="3">
        <f>d11B!M750</f>
        <v>96.373318667611983</v>
      </c>
      <c r="N750" s="3" t="b">
        <f>d11B!N750</f>
        <v>1</v>
      </c>
      <c r="O750" s="3">
        <f>d11B!O750</f>
        <v>1</v>
      </c>
      <c r="P750" s="3" t="str">
        <f>d11B!P750</f>
        <v>all known sources of error have been quantified and/or sensitivity of the CO2 estimate to those sources is small</v>
      </c>
      <c r="Q750" s="3" t="str">
        <f>d11B!Q750</f>
        <v>NA</v>
      </c>
      <c r="R750" s="3" t="str">
        <f>d11B!R750</f>
        <v>NA</v>
      </c>
      <c r="S750" s="3" t="str">
        <f>d11B!S750</f>
        <v>NA</v>
      </c>
      <c r="T750" s="3" t="b">
        <f>d11B!T750</f>
        <v>0</v>
      </c>
      <c r="U750" s="3" t="b">
        <f>d11B!U750</f>
        <v>0</v>
      </c>
      <c r="V750" s="3" t="str">
        <f>d11B!V750</f>
        <v>NA</v>
      </c>
      <c r="W750" s="3" t="b">
        <f>d11B!W750</f>
        <v>0</v>
      </c>
      <c r="X750" s="3" t="b">
        <f>d11B!X750</f>
        <v>0</v>
      </c>
      <c r="Y750" s="3" t="str">
        <f>d11B!Y750</f>
        <v>added age uncertainties based on sedimentation rate from the original Zeeden et al.(2013) age model, and the thickness of sediment combined in each boron samples</v>
      </c>
      <c r="Z750" s="3">
        <f>d11B!Z750</f>
        <v>926</v>
      </c>
    </row>
    <row r="751" spans="1:26">
      <c r="A751" s="3" t="str">
        <f>d11B!A751</f>
        <v>boron isotopes</v>
      </c>
      <c r="B751" s="3" t="str">
        <f>d11B!B751</f>
        <v>Brown</v>
      </c>
      <c r="C751" s="3">
        <f>d11B!C751</f>
        <v>2022</v>
      </c>
      <c r="D751" s="3" t="str">
        <f>d11B!D751</f>
        <v xml:space="preserve">10.1038/s41561-022-00982-7 </v>
      </c>
      <c r="E751" s="3">
        <f>d11B!E751</f>
        <v>5579.5555555555602</v>
      </c>
      <c r="F751" s="3">
        <f>d11B!F751</f>
        <v>15</v>
      </c>
      <c r="G751" s="3">
        <f>d11B!G751</f>
        <v>15</v>
      </c>
      <c r="H751" s="3">
        <f>d11B!H751</f>
        <v>5.5795555555555598</v>
      </c>
      <c r="I751" s="3">
        <f>d11B!I751</f>
        <v>1.4999999999999999E-2</v>
      </c>
      <c r="J751" s="3">
        <f>d11B!J751</f>
        <v>1.4999999999999999E-2</v>
      </c>
      <c r="K751" s="3">
        <f>d11B!K751</f>
        <v>400.790352736432</v>
      </c>
      <c r="L751" s="3">
        <f>d11B!L751</f>
        <v>121.38239006633904</v>
      </c>
      <c r="M751" s="3">
        <f>d11B!M751</f>
        <v>117.14568051020899</v>
      </c>
      <c r="N751" s="3" t="b">
        <f>d11B!N751</f>
        <v>1</v>
      </c>
      <c r="O751" s="3">
        <f>d11B!O751</f>
        <v>1</v>
      </c>
      <c r="P751" s="3" t="str">
        <f>d11B!P751</f>
        <v>all known sources of error have been quantified and/or sensitivity of the CO2 estimate to those sources is small</v>
      </c>
      <c r="Q751" s="3" t="str">
        <f>d11B!Q751</f>
        <v>NA</v>
      </c>
      <c r="R751" s="3" t="str">
        <f>d11B!R751</f>
        <v>NA</v>
      </c>
      <c r="S751" s="3" t="str">
        <f>d11B!S751</f>
        <v>NA</v>
      </c>
      <c r="T751" s="3" t="b">
        <f>d11B!T751</f>
        <v>0</v>
      </c>
      <c r="U751" s="3" t="b">
        <f>d11B!U751</f>
        <v>0</v>
      </c>
      <c r="V751" s="3" t="str">
        <f>d11B!V751</f>
        <v>NA</v>
      </c>
      <c r="W751" s="3" t="b">
        <f>d11B!W751</f>
        <v>0</v>
      </c>
      <c r="X751" s="3" t="b">
        <f>d11B!X751</f>
        <v>0</v>
      </c>
      <c r="Y751" s="3" t="str">
        <f>d11B!Y751</f>
        <v>added age uncertainties based on sedimentation rate from the original Zeeden et al.(2013) age model, and the thickness of sediment combined in each boron samples</v>
      </c>
      <c r="Z751" s="3">
        <f>d11B!Z751</f>
        <v>926</v>
      </c>
    </row>
    <row r="752" spans="1:26">
      <c r="A752" s="3" t="str">
        <f>d11B!A752</f>
        <v>boron isotopes</v>
      </c>
      <c r="B752" s="3" t="str">
        <f>d11B!B752</f>
        <v>Brown</v>
      </c>
      <c r="C752" s="3">
        <f>d11B!C752</f>
        <v>2022</v>
      </c>
      <c r="D752" s="3" t="str">
        <f>d11B!D752</f>
        <v xml:space="preserve">10.1038/s41561-022-00982-7 </v>
      </c>
      <c r="E752" s="3">
        <f>d11B!E752</f>
        <v>5601.5641025640998</v>
      </c>
      <c r="F752" s="3">
        <f>d11B!F752</f>
        <v>15</v>
      </c>
      <c r="G752" s="3">
        <f>d11B!G752</f>
        <v>15</v>
      </c>
      <c r="H752" s="3">
        <f>d11B!H752</f>
        <v>5.6015641025641001</v>
      </c>
      <c r="I752" s="3">
        <f>d11B!I752</f>
        <v>1.4999999999999999E-2</v>
      </c>
      <c r="J752" s="3">
        <f>d11B!J752</f>
        <v>1.4999999999999999E-2</v>
      </c>
      <c r="K752" s="3">
        <f>d11B!K752</f>
        <v>299.254385193404</v>
      </c>
      <c r="L752" s="3">
        <f>d11B!L752</f>
        <v>92.934121321198973</v>
      </c>
      <c r="M752" s="3">
        <f>d11B!M752</f>
        <v>88.432412603071015</v>
      </c>
      <c r="N752" s="3" t="b">
        <f>d11B!N752</f>
        <v>1</v>
      </c>
      <c r="O752" s="3">
        <f>d11B!O752</f>
        <v>1</v>
      </c>
      <c r="P752" s="3" t="str">
        <f>d11B!P752</f>
        <v>all known sources of error have been quantified and/or sensitivity of the CO2 estimate to those sources is small</v>
      </c>
      <c r="Q752" s="3" t="str">
        <f>d11B!Q752</f>
        <v>NA</v>
      </c>
      <c r="R752" s="3" t="str">
        <f>d11B!R752</f>
        <v>NA</v>
      </c>
      <c r="S752" s="3" t="str">
        <f>d11B!S752</f>
        <v>NA</v>
      </c>
      <c r="T752" s="3" t="b">
        <f>d11B!T752</f>
        <v>0</v>
      </c>
      <c r="U752" s="3" t="b">
        <f>d11B!U752</f>
        <v>0</v>
      </c>
      <c r="V752" s="3" t="str">
        <f>d11B!V752</f>
        <v>NA</v>
      </c>
      <c r="W752" s="3" t="b">
        <f>d11B!W752</f>
        <v>0</v>
      </c>
      <c r="X752" s="3" t="b">
        <f>d11B!X752</f>
        <v>0</v>
      </c>
      <c r="Y752" s="3" t="str">
        <f>d11B!Y752</f>
        <v>added age uncertainties based on sedimentation rate from the original Zeeden et al.(2013) age model, and the thickness of sediment combined in each boron samples</v>
      </c>
      <c r="Z752" s="3">
        <f>d11B!Z752</f>
        <v>926</v>
      </c>
    </row>
    <row r="753" spans="1:26">
      <c r="A753" s="3" t="str">
        <f>d11B!A753</f>
        <v>boron isotopes</v>
      </c>
      <c r="B753" s="3" t="str">
        <f>d11B!B753</f>
        <v>Brown</v>
      </c>
      <c r="C753" s="3">
        <f>d11B!C753</f>
        <v>2022</v>
      </c>
      <c r="D753" s="3" t="str">
        <f>d11B!D753</f>
        <v xml:space="preserve">10.1038/s41561-022-00982-7 </v>
      </c>
      <c r="E753" s="3">
        <f>d11B!E753</f>
        <v>5654.1111111111104</v>
      </c>
      <c r="F753" s="3">
        <f>d11B!F753</f>
        <v>15</v>
      </c>
      <c r="G753" s="3">
        <f>d11B!G753</f>
        <v>15</v>
      </c>
      <c r="H753" s="3">
        <f>d11B!H753</f>
        <v>5.65411111111111</v>
      </c>
      <c r="I753" s="3">
        <f>d11B!I753</f>
        <v>1.4999999999999999E-2</v>
      </c>
      <c r="J753" s="3">
        <f>d11B!J753</f>
        <v>1.4999999999999999E-2</v>
      </c>
      <c r="K753" s="3">
        <f>d11B!K753</f>
        <v>372.21295854713702</v>
      </c>
      <c r="L753" s="3">
        <f>d11B!L753</f>
        <v>116.84277471119395</v>
      </c>
      <c r="M753" s="3">
        <f>d11B!M753</f>
        <v>108.01161528570503</v>
      </c>
      <c r="N753" s="3" t="b">
        <f>d11B!N753</f>
        <v>1</v>
      </c>
      <c r="O753" s="3">
        <f>d11B!O753</f>
        <v>1</v>
      </c>
      <c r="P753" s="3" t="str">
        <f>d11B!P753</f>
        <v>all known sources of error have been quantified and/or sensitivity of the CO2 estimate to those sources is small</v>
      </c>
      <c r="Q753" s="3" t="str">
        <f>d11B!Q753</f>
        <v>NA</v>
      </c>
      <c r="R753" s="3" t="str">
        <f>d11B!R753</f>
        <v>NA</v>
      </c>
      <c r="S753" s="3" t="str">
        <f>d11B!S753</f>
        <v>NA</v>
      </c>
      <c r="T753" s="3" t="b">
        <f>d11B!T753</f>
        <v>0</v>
      </c>
      <c r="U753" s="3" t="b">
        <f>d11B!U753</f>
        <v>0</v>
      </c>
      <c r="V753" s="3" t="str">
        <f>d11B!V753</f>
        <v>NA</v>
      </c>
      <c r="W753" s="3" t="b">
        <f>d11B!W753</f>
        <v>0</v>
      </c>
      <c r="X753" s="3" t="b">
        <f>d11B!X753</f>
        <v>0</v>
      </c>
      <c r="Y753" s="3" t="str">
        <f>d11B!Y753</f>
        <v>added age uncertainties based on sedimentation rate from the original Zeeden et al.(2013) age model, and the thickness of sediment combined in each boron samples</v>
      </c>
      <c r="Z753" s="3">
        <f>d11B!Z753</f>
        <v>926</v>
      </c>
    </row>
    <row r="754" spans="1:26">
      <c r="A754" s="3" t="str">
        <f>d11B!A754</f>
        <v>boron isotopes</v>
      </c>
      <c r="B754" s="3" t="str">
        <f>d11B!B754</f>
        <v>Brown</v>
      </c>
      <c r="C754" s="3">
        <f>d11B!C754</f>
        <v>2022</v>
      </c>
      <c r="D754" s="3" t="str">
        <f>d11B!D754</f>
        <v xml:space="preserve">10.1038/s41561-022-00982-7 </v>
      </c>
      <c r="E754" s="3">
        <f>d11B!E754</f>
        <v>5708.1621621621598</v>
      </c>
      <c r="F754" s="3">
        <f>d11B!F754</f>
        <v>15</v>
      </c>
      <c r="G754" s="3">
        <f>d11B!G754</f>
        <v>15</v>
      </c>
      <c r="H754" s="3">
        <f>d11B!H754</f>
        <v>5.7081621621621599</v>
      </c>
      <c r="I754" s="3">
        <f>d11B!I754</f>
        <v>1.4999999999999999E-2</v>
      </c>
      <c r="J754" s="3">
        <f>d11B!J754</f>
        <v>1.4999999999999999E-2</v>
      </c>
      <c r="K754" s="3">
        <f>d11B!K754</f>
        <v>297.46199974324298</v>
      </c>
      <c r="L754" s="3">
        <f>d11B!L754</f>
        <v>91.745752424973034</v>
      </c>
      <c r="M754" s="3">
        <f>d11B!M754</f>
        <v>88.687760576054984</v>
      </c>
      <c r="N754" s="3" t="b">
        <f>d11B!N754</f>
        <v>1</v>
      </c>
      <c r="O754" s="3">
        <f>d11B!O754</f>
        <v>1</v>
      </c>
      <c r="P754" s="3" t="str">
        <f>d11B!P754</f>
        <v>all known sources of error have been quantified and/or sensitivity of the CO2 estimate to those sources is small</v>
      </c>
      <c r="Q754" s="3" t="str">
        <f>d11B!Q754</f>
        <v>NA</v>
      </c>
      <c r="R754" s="3" t="str">
        <f>d11B!R754</f>
        <v>NA</v>
      </c>
      <c r="S754" s="3" t="str">
        <f>d11B!S754</f>
        <v>NA</v>
      </c>
      <c r="T754" s="3" t="b">
        <f>d11B!T754</f>
        <v>0</v>
      </c>
      <c r="U754" s="3" t="b">
        <f>d11B!U754</f>
        <v>0</v>
      </c>
      <c r="V754" s="3" t="str">
        <f>d11B!V754</f>
        <v>NA</v>
      </c>
      <c r="W754" s="3" t="b">
        <f>d11B!W754</f>
        <v>0</v>
      </c>
      <c r="X754" s="3" t="b">
        <f>d11B!X754</f>
        <v>0</v>
      </c>
      <c r="Y754" s="3" t="str">
        <f>d11B!Y754</f>
        <v>added age uncertainties based on sedimentation rate from the original Zeeden et al.(2013) age model, and the thickness of sediment combined in each boron samples</v>
      </c>
      <c r="Z754" s="3">
        <f>d11B!Z754</f>
        <v>926</v>
      </c>
    </row>
    <row r="755" spans="1:26">
      <c r="A755" s="3" t="str">
        <f>d11B!A755</f>
        <v>boron isotopes</v>
      </c>
      <c r="B755" s="3" t="str">
        <f>d11B!B755</f>
        <v>Brown</v>
      </c>
      <c r="C755" s="3">
        <f>d11B!C755</f>
        <v>2022</v>
      </c>
      <c r="D755" s="3" t="str">
        <f>d11B!D755</f>
        <v xml:space="preserve">10.1038/s41561-022-00982-7 </v>
      </c>
      <c r="E755" s="3">
        <f>d11B!E755</f>
        <v>5714.8378378378402</v>
      </c>
      <c r="F755" s="3">
        <f>d11B!F755</f>
        <v>15</v>
      </c>
      <c r="G755" s="3">
        <f>d11B!G755</f>
        <v>15</v>
      </c>
      <c r="H755" s="3">
        <f>d11B!H755</f>
        <v>5.7148378378378402</v>
      </c>
      <c r="I755" s="3">
        <f>d11B!I755</f>
        <v>1.4999999999999999E-2</v>
      </c>
      <c r="J755" s="3">
        <f>d11B!J755</f>
        <v>1.4999999999999999E-2</v>
      </c>
      <c r="K755" s="3">
        <f>d11B!K755</f>
        <v>302.05678722601698</v>
      </c>
      <c r="L755" s="3">
        <f>d11B!L755</f>
        <v>94.212358239671005</v>
      </c>
      <c r="M755" s="3">
        <f>d11B!M755</f>
        <v>87.614656331951977</v>
      </c>
      <c r="N755" s="3" t="b">
        <f>d11B!N755</f>
        <v>1</v>
      </c>
      <c r="O755" s="3">
        <f>d11B!O755</f>
        <v>1</v>
      </c>
      <c r="P755" s="3" t="str">
        <f>d11B!P755</f>
        <v>all known sources of error have been quantified and/or sensitivity of the CO2 estimate to those sources is small</v>
      </c>
      <c r="Q755" s="3" t="str">
        <f>d11B!Q755</f>
        <v>NA</v>
      </c>
      <c r="R755" s="3" t="str">
        <f>d11B!R755</f>
        <v>NA</v>
      </c>
      <c r="S755" s="3" t="str">
        <f>d11B!S755</f>
        <v>NA</v>
      </c>
      <c r="T755" s="3" t="b">
        <f>d11B!T755</f>
        <v>0</v>
      </c>
      <c r="U755" s="3" t="b">
        <f>d11B!U755</f>
        <v>0</v>
      </c>
      <c r="V755" s="3" t="str">
        <f>d11B!V755</f>
        <v>NA</v>
      </c>
      <c r="W755" s="3" t="b">
        <f>d11B!W755</f>
        <v>0</v>
      </c>
      <c r="X755" s="3" t="b">
        <f>d11B!X755</f>
        <v>0</v>
      </c>
      <c r="Y755" s="3" t="str">
        <f>d11B!Y755</f>
        <v>added age uncertainties based on sedimentation rate from the original Zeeden et al.(2013) age model, and the thickness of sediment combined in each boron samples</v>
      </c>
      <c r="Z755" s="3">
        <f>d11B!Z755</f>
        <v>926</v>
      </c>
    </row>
    <row r="756" spans="1:26">
      <c r="A756" s="3" t="str">
        <f>d11B!A756</f>
        <v>boron isotopes</v>
      </c>
      <c r="B756" s="3" t="str">
        <f>d11B!B756</f>
        <v>Brown</v>
      </c>
      <c r="C756" s="3">
        <f>d11B!C756</f>
        <v>2022</v>
      </c>
      <c r="D756" s="3" t="str">
        <f>d11B!D756</f>
        <v xml:space="preserve">10.1038/s41561-022-00982-7 </v>
      </c>
      <c r="E756" s="3">
        <f>d11B!E756</f>
        <v>5765.98809523809</v>
      </c>
      <c r="F756" s="3">
        <f>d11B!F756</f>
        <v>15</v>
      </c>
      <c r="G756" s="3">
        <f>d11B!G756</f>
        <v>15</v>
      </c>
      <c r="H756" s="3">
        <f>d11B!H756</f>
        <v>5.7659880952380895</v>
      </c>
      <c r="I756" s="3">
        <f>d11B!I756</f>
        <v>1.4999999999999999E-2</v>
      </c>
      <c r="J756" s="3">
        <f>d11B!J756</f>
        <v>1.4999999999999999E-2</v>
      </c>
      <c r="K756" s="3">
        <f>d11B!K756</f>
        <v>409.44091853220402</v>
      </c>
      <c r="L756" s="3">
        <f>d11B!L756</f>
        <v>124.43010903110996</v>
      </c>
      <c r="M756" s="3">
        <f>d11B!M756</f>
        <v>118.352194591439</v>
      </c>
      <c r="N756" s="3" t="b">
        <f>d11B!N756</f>
        <v>1</v>
      </c>
      <c r="O756" s="3">
        <f>d11B!O756</f>
        <v>1</v>
      </c>
      <c r="P756" s="3" t="str">
        <f>d11B!P756</f>
        <v>all known sources of error have been quantified and/or sensitivity of the CO2 estimate to those sources is small</v>
      </c>
      <c r="Q756" s="3" t="str">
        <f>d11B!Q756</f>
        <v>NA</v>
      </c>
      <c r="R756" s="3" t="str">
        <f>d11B!R756</f>
        <v>NA</v>
      </c>
      <c r="S756" s="3" t="str">
        <f>d11B!S756</f>
        <v>NA</v>
      </c>
      <c r="T756" s="3" t="b">
        <f>d11B!T756</f>
        <v>0</v>
      </c>
      <c r="U756" s="3" t="b">
        <f>d11B!U756</f>
        <v>0</v>
      </c>
      <c r="V756" s="3" t="str">
        <f>d11B!V756</f>
        <v>NA</v>
      </c>
      <c r="W756" s="3" t="b">
        <f>d11B!W756</f>
        <v>0</v>
      </c>
      <c r="X756" s="3" t="b">
        <f>d11B!X756</f>
        <v>0</v>
      </c>
      <c r="Y756" s="3" t="str">
        <f>d11B!Y756</f>
        <v>added age uncertainties based on sedimentation rate from the original Zeeden et al.(2013) age model, and the thickness of sediment combined in each boron samples</v>
      </c>
      <c r="Z756" s="3">
        <f>d11B!Z756</f>
        <v>926</v>
      </c>
    </row>
    <row r="757" spans="1:26">
      <c r="A757" s="3" t="str">
        <f>d11B!A757</f>
        <v>boron isotopes</v>
      </c>
      <c r="B757" s="3" t="str">
        <f>d11B!B757</f>
        <v>Brown</v>
      </c>
      <c r="C757" s="3">
        <f>d11B!C757</f>
        <v>2022</v>
      </c>
      <c r="D757" s="3" t="str">
        <f>d11B!D757</f>
        <v xml:space="preserve">10.1038/s41561-022-00982-7 </v>
      </c>
      <c r="E757" s="3">
        <f>d11B!E757</f>
        <v>5807.4042553191503</v>
      </c>
      <c r="F757" s="3">
        <f>d11B!F757</f>
        <v>15</v>
      </c>
      <c r="G757" s="3">
        <f>d11B!G757</f>
        <v>15</v>
      </c>
      <c r="H757" s="3">
        <f>d11B!H757</f>
        <v>5.8074042553191498</v>
      </c>
      <c r="I757" s="3">
        <f>d11B!I757</f>
        <v>1.4999999999999999E-2</v>
      </c>
      <c r="J757" s="3">
        <f>d11B!J757</f>
        <v>1.4999999999999999E-2</v>
      </c>
      <c r="K757" s="3">
        <f>d11B!K757</f>
        <v>294.69572877490799</v>
      </c>
      <c r="L757" s="3">
        <f>d11B!L757</f>
        <v>93.310157286018011</v>
      </c>
      <c r="M757" s="3">
        <f>d11B!M757</f>
        <v>87.984681589033983</v>
      </c>
      <c r="N757" s="3" t="b">
        <f>d11B!N757</f>
        <v>1</v>
      </c>
      <c r="O757" s="3">
        <f>d11B!O757</f>
        <v>1</v>
      </c>
      <c r="P757" s="3" t="str">
        <f>d11B!P757</f>
        <v>all known sources of error have been quantified and/or sensitivity of the CO2 estimate to those sources is small</v>
      </c>
      <c r="Q757" s="3" t="str">
        <f>d11B!Q757</f>
        <v>NA</v>
      </c>
      <c r="R757" s="3" t="str">
        <f>d11B!R757</f>
        <v>NA</v>
      </c>
      <c r="S757" s="3" t="str">
        <f>d11B!S757</f>
        <v>NA</v>
      </c>
      <c r="T757" s="3" t="b">
        <f>d11B!T757</f>
        <v>0</v>
      </c>
      <c r="U757" s="3" t="b">
        <f>d11B!U757</f>
        <v>0</v>
      </c>
      <c r="V757" s="3" t="str">
        <f>d11B!V757</f>
        <v>NA</v>
      </c>
      <c r="W757" s="3" t="b">
        <f>d11B!W757</f>
        <v>0</v>
      </c>
      <c r="X757" s="3" t="b">
        <f>d11B!X757</f>
        <v>0</v>
      </c>
      <c r="Y757" s="3" t="str">
        <f>d11B!Y757</f>
        <v>added age uncertainties based on sedimentation rate from the original Zeeden et al.(2013) age model, and the thickness of sediment combined in each boron samples</v>
      </c>
      <c r="Z757" s="3">
        <f>d11B!Z757</f>
        <v>926</v>
      </c>
    </row>
    <row r="758" spans="1:26">
      <c r="A758" s="3" t="str">
        <f>d11B!A758</f>
        <v>boron isotopes</v>
      </c>
      <c r="B758" s="3" t="str">
        <f>d11B!B758</f>
        <v>Brown</v>
      </c>
      <c r="C758" s="3">
        <f>d11B!C758</f>
        <v>2022</v>
      </c>
      <c r="D758" s="3" t="str">
        <f>d11B!D758</f>
        <v xml:space="preserve">10.1038/s41561-022-00982-7 </v>
      </c>
      <c r="E758" s="3">
        <f>d11B!E758</f>
        <v>5852.1948051948102</v>
      </c>
      <c r="F758" s="3">
        <f>d11B!F758</f>
        <v>15</v>
      </c>
      <c r="G758" s="3">
        <f>d11B!G758</f>
        <v>15</v>
      </c>
      <c r="H758" s="3">
        <f>d11B!H758</f>
        <v>5.8521948051948103</v>
      </c>
      <c r="I758" s="3">
        <f>d11B!I758</f>
        <v>1.4999999999999999E-2</v>
      </c>
      <c r="J758" s="3">
        <f>d11B!J758</f>
        <v>1.4999999999999999E-2</v>
      </c>
      <c r="K758" s="3">
        <f>d11B!K758</f>
        <v>283.04729183107901</v>
      </c>
      <c r="L758" s="3">
        <f>d11B!L758</f>
        <v>86.691544940139977</v>
      </c>
      <c r="M758" s="3">
        <f>d11B!M758</f>
        <v>84.652719182650003</v>
      </c>
      <c r="N758" s="3" t="b">
        <f>d11B!N758</f>
        <v>1</v>
      </c>
      <c r="O758" s="3">
        <f>d11B!O758</f>
        <v>1</v>
      </c>
      <c r="P758" s="3" t="str">
        <f>d11B!P758</f>
        <v>all known sources of error have been quantified and/or sensitivity of the CO2 estimate to those sources is small</v>
      </c>
      <c r="Q758" s="3" t="str">
        <f>d11B!Q758</f>
        <v>NA</v>
      </c>
      <c r="R758" s="3" t="str">
        <f>d11B!R758</f>
        <v>NA</v>
      </c>
      <c r="S758" s="3" t="str">
        <f>d11B!S758</f>
        <v>NA</v>
      </c>
      <c r="T758" s="3" t="b">
        <f>d11B!T758</f>
        <v>0</v>
      </c>
      <c r="U758" s="3" t="b">
        <f>d11B!U758</f>
        <v>0</v>
      </c>
      <c r="V758" s="3" t="str">
        <f>d11B!V758</f>
        <v>NA</v>
      </c>
      <c r="W758" s="3" t="b">
        <f>d11B!W758</f>
        <v>0</v>
      </c>
      <c r="X758" s="3" t="b">
        <f>d11B!X758</f>
        <v>0</v>
      </c>
      <c r="Y758" s="3" t="str">
        <f>d11B!Y758</f>
        <v>added age uncertainties based on sedimentation rate from the original Zeeden et al.(2013) age model, and the thickness of sediment combined in each boron samples</v>
      </c>
      <c r="Z758" s="3">
        <f>d11B!Z758</f>
        <v>926</v>
      </c>
    </row>
    <row r="759" spans="1:26">
      <c r="A759" s="3" t="str">
        <f>d11B!A759</f>
        <v>boron isotopes</v>
      </c>
      <c r="B759" s="3" t="str">
        <f>d11B!B759</f>
        <v>Brown</v>
      </c>
      <c r="C759" s="3">
        <f>d11B!C759</f>
        <v>2022</v>
      </c>
      <c r="D759" s="3" t="str">
        <f>d11B!D759</f>
        <v xml:space="preserve">10.1038/s41561-022-00982-7 </v>
      </c>
      <c r="E759" s="3">
        <f>d11B!E759</f>
        <v>5892.7037037036998</v>
      </c>
      <c r="F759" s="3">
        <f>d11B!F759</f>
        <v>15</v>
      </c>
      <c r="G759" s="3">
        <f>d11B!G759</f>
        <v>15</v>
      </c>
      <c r="H759" s="3">
        <f>d11B!H759</f>
        <v>5.8927037037036998</v>
      </c>
      <c r="I759" s="3">
        <f>d11B!I759</f>
        <v>1.4999999999999999E-2</v>
      </c>
      <c r="J759" s="3">
        <f>d11B!J759</f>
        <v>1.4999999999999999E-2</v>
      </c>
      <c r="K759" s="3">
        <f>d11B!K759</f>
        <v>280.77980669710797</v>
      </c>
      <c r="L759" s="3">
        <f>d11B!L759</f>
        <v>86.916309983131043</v>
      </c>
      <c r="M759" s="3">
        <f>d11B!M759</f>
        <v>83.301956460504982</v>
      </c>
      <c r="N759" s="3" t="b">
        <f>d11B!N759</f>
        <v>1</v>
      </c>
      <c r="O759" s="3">
        <f>d11B!O759</f>
        <v>1</v>
      </c>
      <c r="P759" s="3" t="str">
        <f>d11B!P759</f>
        <v>all known sources of error have been quantified and/or sensitivity of the CO2 estimate to those sources is small</v>
      </c>
      <c r="Q759" s="3" t="str">
        <f>d11B!Q759</f>
        <v>NA</v>
      </c>
      <c r="R759" s="3" t="str">
        <f>d11B!R759</f>
        <v>NA</v>
      </c>
      <c r="S759" s="3" t="str">
        <f>d11B!S759</f>
        <v>NA</v>
      </c>
      <c r="T759" s="3" t="b">
        <f>d11B!T759</f>
        <v>0</v>
      </c>
      <c r="U759" s="3" t="b">
        <f>d11B!U759</f>
        <v>0</v>
      </c>
      <c r="V759" s="3" t="str">
        <f>d11B!V759</f>
        <v>NA</v>
      </c>
      <c r="W759" s="3" t="b">
        <f>d11B!W759</f>
        <v>0</v>
      </c>
      <c r="X759" s="3" t="b">
        <f>d11B!X759</f>
        <v>0</v>
      </c>
      <c r="Y759" s="3" t="str">
        <f>d11B!Y759</f>
        <v>added age uncertainties based on sedimentation rate from the original Zeeden et al.(2013) age model, and the thickness of sediment combined in each boron samples</v>
      </c>
      <c r="Z759" s="3">
        <f>d11B!Z759</f>
        <v>926</v>
      </c>
    </row>
    <row r="760" spans="1:26">
      <c r="A760" s="3" t="str">
        <f>d11B!A760</f>
        <v>boron isotopes</v>
      </c>
      <c r="B760" s="3" t="str">
        <f>d11B!B760</f>
        <v>Brown</v>
      </c>
      <c r="C760" s="3">
        <f>d11B!C760</f>
        <v>2022</v>
      </c>
      <c r="D760" s="3" t="str">
        <f>d11B!D760</f>
        <v xml:space="preserve">10.1038/s41561-022-00982-7 </v>
      </c>
      <c r="E760" s="3">
        <f>d11B!E760</f>
        <v>5971.375</v>
      </c>
      <c r="F760" s="3">
        <f>d11B!F760</f>
        <v>15</v>
      </c>
      <c r="G760" s="3">
        <f>d11B!G760</f>
        <v>15</v>
      </c>
      <c r="H760" s="3">
        <f>d11B!H760</f>
        <v>5.9713750000000001</v>
      </c>
      <c r="I760" s="3">
        <f>d11B!I760</f>
        <v>1.4999999999999999E-2</v>
      </c>
      <c r="J760" s="3">
        <f>d11B!J760</f>
        <v>1.4999999999999999E-2</v>
      </c>
      <c r="K760" s="3">
        <f>d11B!K760</f>
        <v>302.77521052500498</v>
      </c>
      <c r="L760" s="3">
        <f>d11B!L760</f>
        <v>91.800804951115992</v>
      </c>
      <c r="M760" s="3">
        <f>d11B!M760</f>
        <v>91.373603026678978</v>
      </c>
      <c r="N760" s="3" t="b">
        <f>d11B!N760</f>
        <v>1</v>
      </c>
      <c r="O760" s="3">
        <f>d11B!O760</f>
        <v>1</v>
      </c>
      <c r="P760" s="3" t="str">
        <f>d11B!P760</f>
        <v>all known sources of error have been quantified and/or sensitivity of the CO2 estimate to those sources is small</v>
      </c>
      <c r="Q760" s="3" t="str">
        <f>d11B!Q760</f>
        <v>NA</v>
      </c>
      <c r="R760" s="3" t="str">
        <f>d11B!R760</f>
        <v>NA</v>
      </c>
      <c r="S760" s="3" t="str">
        <f>d11B!S760</f>
        <v>NA</v>
      </c>
      <c r="T760" s="3" t="b">
        <f>d11B!T760</f>
        <v>0</v>
      </c>
      <c r="U760" s="3" t="b">
        <f>d11B!U760</f>
        <v>0</v>
      </c>
      <c r="V760" s="3" t="str">
        <f>d11B!V760</f>
        <v>NA</v>
      </c>
      <c r="W760" s="3" t="b">
        <f>d11B!W760</f>
        <v>0</v>
      </c>
      <c r="X760" s="3" t="b">
        <f>d11B!X760</f>
        <v>0</v>
      </c>
      <c r="Y760" s="3" t="str">
        <f>d11B!Y760</f>
        <v>added age uncertainties based on sedimentation rate from the original Zeeden et al.(2013) age model, and the thickness of sediment combined in each boron samples</v>
      </c>
      <c r="Z760" s="3">
        <f>d11B!Z760</f>
        <v>926</v>
      </c>
    </row>
    <row r="761" spans="1:26">
      <c r="A761" s="3" t="str">
        <f>d11B!A761</f>
        <v>boron isotopes</v>
      </c>
      <c r="B761" s="3" t="str">
        <f>d11B!B761</f>
        <v>Brown</v>
      </c>
      <c r="C761" s="3">
        <f>d11B!C761</f>
        <v>2022</v>
      </c>
      <c r="D761" s="3" t="str">
        <f>d11B!D761</f>
        <v xml:space="preserve">10.1038/s41561-022-00982-7 </v>
      </c>
      <c r="E761" s="3">
        <f>d11B!E761</f>
        <v>6018.5</v>
      </c>
      <c r="F761" s="3">
        <f>d11B!F761</f>
        <v>15</v>
      </c>
      <c r="G761" s="3">
        <f>d11B!G761</f>
        <v>15</v>
      </c>
      <c r="H761" s="3">
        <f>d11B!H761</f>
        <v>6.0185000000000004</v>
      </c>
      <c r="I761" s="3">
        <f>d11B!I761</f>
        <v>1.4999999999999999E-2</v>
      </c>
      <c r="J761" s="3">
        <f>d11B!J761</f>
        <v>1.4999999999999999E-2</v>
      </c>
      <c r="K761" s="3">
        <f>d11B!K761</f>
        <v>373.58317032701399</v>
      </c>
      <c r="L761" s="3">
        <f>d11B!L761</f>
        <v>112.06412177582303</v>
      </c>
      <c r="M761" s="3">
        <f>d11B!M761</f>
        <v>110.50827105362902</v>
      </c>
      <c r="N761" s="3" t="b">
        <f>d11B!N761</f>
        <v>1</v>
      </c>
      <c r="O761" s="3">
        <f>d11B!O761</f>
        <v>1</v>
      </c>
      <c r="P761" s="3" t="str">
        <f>d11B!P761</f>
        <v>all known sources of error have been quantified and/or sensitivity of the CO2 estimate to those sources is small</v>
      </c>
      <c r="Q761" s="3" t="str">
        <f>d11B!Q761</f>
        <v>NA</v>
      </c>
      <c r="R761" s="3" t="str">
        <f>d11B!R761</f>
        <v>NA</v>
      </c>
      <c r="S761" s="3" t="str">
        <f>d11B!S761</f>
        <v>NA</v>
      </c>
      <c r="T761" s="3" t="b">
        <f>d11B!T761</f>
        <v>0</v>
      </c>
      <c r="U761" s="3" t="b">
        <f>d11B!U761</f>
        <v>0</v>
      </c>
      <c r="V761" s="3" t="str">
        <f>d11B!V761</f>
        <v>NA</v>
      </c>
      <c r="W761" s="3" t="b">
        <f>d11B!W761</f>
        <v>0</v>
      </c>
      <c r="X761" s="3" t="b">
        <f>d11B!X761</f>
        <v>0</v>
      </c>
      <c r="Y761" s="3" t="str">
        <f>d11B!Y761</f>
        <v>added age uncertainties based on sedimentation rate from the original Zeeden et al.(2013) age model, and the thickness of sediment combined in each boron samples</v>
      </c>
      <c r="Z761" s="3">
        <f>d11B!Z761</f>
        <v>926</v>
      </c>
    </row>
    <row r="762" spans="1:26">
      <c r="A762" s="3" t="str">
        <f>d11B!A762</f>
        <v>boron isotopes</v>
      </c>
      <c r="B762" s="3" t="str">
        <f>d11B!B762</f>
        <v>Brown</v>
      </c>
      <c r="C762" s="3">
        <f>d11B!C762</f>
        <v>2022</v>
      </c>
      <c r="D762" s="3" t="str">
        <f>d11B!D762</f>
        <v xml:space="preserve">10.1038/s41561-022-00982-7 </v>
      </c>
      <c r="E762" s="3">
        <f>d11B!E762</f>
        <v>6061.4615384615399</v>
      </c>
      <c r="F762" s="3">
        <f>d11B!F762</f>
        <v>15</v>
      </c>
      <c r="G762" s="3">
        <f>d11B!G762</f>
        <v>15</v>
      </c>
      <c r="H762" s="3">
        <f>d11B!H762</f>
        <v>6.0614615384615398</v>
      </c>
      <c r="I762" s="3">
        <f>d11B!I762</f>
        <v>1.4999999999999999E-2</v>
      </c>
      <c r="J762" s="3">
        <f>d11B!J762</f>
        <v>1.4999999999999999E-2</v>
      </c>
      <c r="K762" s="3">
        <f>d11B!K762</f>
        <v>345.34360558876699</v>
      </c>
      <c r="L762" s="3">
        <f>d11B!L762</f>
        <v>105.48438843221601</v>
      </c>
      <c r="M762" s="3">
        <f>d11B!M762</f>
        <v>102.25921802759899</v>
      </c>
      <c r="N762" s="3" t="b">
        <f>d11B!N762</f>
        <v>1</v>
      </c>
      <c r="O762" s="3">
        <f>d11B!O762</f>
        <v>1</v>
      </c>
      <c r="P762" s="3" t="str">
        <f>d11B!P762</f>
        <v>all known sources of error have been quantified and/or sensitivity of the CO2 estimate to those sources is small</v>
      </c>
      <c r="Q762" s="3" t="str">
        <f>d11B!Q762</f>
        <v>NA</v>
      </c>
      <c r="R762" s="3" t="str">
        <f>d11B!R762</f>
        <v>NA</v>
      </c>
      <c r="S762" s="3" t="str">
        <f>d11B!S762</f>
        <v>NA</v>
      </c>
      <c r="T762" s="3" t="b">
        <f>d11B!T762</f>
        <v>0</v>
      </c>
      <c r="U762" s="3" t="b">
        <f>d11B!U762</f>
        <v>0</v>
      </c>
      <c r="V762" s="3" t="str">
        <f>d11B!V762</f>
        <v>NA</v>
      </c>
      <c r="W762" s="3" t="b">
        <f>d11B!W762</f>
        <v>0</v>
      </c>
      <c r="X762" s="3" t="b">
        <f>d11B!X762</f>
        <v>0</v>
      </c>
      <c r="Y762" s="3" t="str">
        <f>d11B!Y762</f>
        <v>added age uncertainties based on sedimentation rate from the original Zeeden et al.(2013) age model, and the thickness of sediment combined in each boron samples</v>
      </c>
      <c r="Z762" s="3">
        <f>d11B!Z762</f>
        <v>926</v>
      </c>
    </row>
    <row r="763" spans="1:26">
      <c r="A763" s="3" t="str">
        <f>d11B!A763</f>
        <v>boron isotopes</v>
      </c>
      <c r="B763" s="3" t="str">
        <f>d11B!B763</f>
        <v>Brown</v>
      </c>
      <c r="C763" s="3">
        <f>d11B!C763</f>
        <v>2022</v>
      </c>
      <c r="D763" s="3" t="str">
        <f>d11B!D763</f>
        <v xml:space="preserve">10.1038/s41561-022-00982-7 </v>
      </c>
      <c r="E763" s="3">
        <f>d11B!E763</f>
        <v>6102.9375</v>
      </c>
      <c r="F763" s="3">
        <f>d11B!F763</f>
        <v>15</v>
      </c>
      <c r="G763" s="3">
        <f>d11B!G763</f>
        <v>15</v>
      </c>
      <c r="H763" s="3">
        <f>d11B!H763</f>
        <v>6.1029375000000003</v>
      </c>
      <c r="I763" s="3">
        <f>d11B!I763</f>
        <v>1.4999999999999999E-2</v>
      </c>
      <c r="J763" s="3">
        <f>d11B!J763</f>
        <v>1.4999999999999999E-2</v>
      </c>
      <c r="K763" s="3">
        <f>d11B!K763</f>
        <v>359.409001319011</v>
      </c>
      <c r="L763" s="3">
        <f>d11B!L763</f>
        <v>109.48474846141198</v>
      </c>
      <c r="M763" s="3">
        <f>d11B!M763</f>
        <v>105.77034186247801</v>
      </c>
      <c r="N763" s="3" t="b">
        <f>d11B!N763</f>
        <v>1</v>
      </c>
      <c r="O763" s="3">
        <f>d11B!O763</f>
        <v>1</v>
      </c>
      <c r="P763" s="3" t="str">
        <f>d11B!P763</f>
        <v>all known sources of error have been quantified and/or sensitivity of the CO2 estimate to those sources is small</v>
      </c>
      <c r="Q763" s="3" t="str">
        <f>d11B!Q763</f>
        <v>NA</v>
      </c>
      <c r="R763" s="3" t="str">
        <f>d11B!R763</f>
        <v>NA</v>
      </c>
      <c r="S763" s="3" t="str">
        <f>d11B!S763</f>
        <v>NA</v>
      </c>
      <c r="T763" s="3" t="b">
        <f>d11B!T763</f>
        <v>0</v>
      </c>
      <c r="U763" s="3" t="b">
        <f>d11B!U763</f>
        <v>0</v>
      </c>
      <c r="V763" s="3" t="str">
        <f>d11B!V763</f>
        <v>NA</v>
      </c>
      <c r="W763" s="3" t="b">
        <f>d11B!W763</f>
        <v>0</v>
      </c>
      <c r="X763" s="3" t="b">
        <f>d11B!X763</f>
        <v>0</v>
      </c>
      <c r="Y763" s="3" t="str">
        <f>d11B!Y763</f>
        <v>added age uncertainties based on sedimentation rate from the original Zeeden et al.(2013) age model, and the thickness of sediment combined in each boron samples</v>
      </c>
      <c r="Z763" s="3">
        <f>d11B!Z763</f>
        <v>926</v>
      </c>
    </row>
    <row r="764" spans="1:26">
      <c r="A764" s="3" t="str">
        <f>d11B!A764</f>
        <v>boron isotopes</v>
      </c>
      <c r="B764" s="3" t="str">
        <f>d11B!B764</f>
        <v>Brown</v>
      </c>
      <c r="C764" s="3">
        <f>d11B!C764</f>
        <v>2022</v>
      </c>
      <c r="D764" s="3" t="str">
        <f>d11B!D764</f>
        <v xml:space="preserve">10.1038/s41561-022-00982-7 </v>
      </c>
      <c r="E764" s="3">
        <f>d11B!E764</f>
        <v>6229.3333333333303</v>
      </c>
      <c r="F764" s="3">
        <f>d11B!F764</f>
        <v>15</v>
      </c>
      <c r="G764" s="3">
        <f>d11B!G764</f>
        <v>15</v>
      </c>
      <c r="H764" s="3">
        <f>d11B!H764</f>
        <v>6.2293333333333303</v>
      </c>
      <c r="I764" s="3">
        <f>d11B!I764</f>
        <v>1.4999999999999999E-2</v>
      </c>
      <c r="J764" s="3">
        <f>d11B!J764</f>
        <v>1.4999999999999999E-2</v>
      </c>
      <c r="K764" s="3">
        <f>d11B!K764</f>
        <v>413.73750986389803</v>
      </c>
      <c r="L764" s="3">
        <f>d11B!L764</f>
        <v>131.13896939505298</v>
      </c>
      <c r="M764" s="3">
        <f>d11B!M764</f>
        <v>121.26866443089705</v>
      </c>
      <c r="N764" s="3" t="b">
        <f>d11B!N764</f>
        <v>1</v>
      </c>
      <c r="O764" s="3">
        <f>d11B!O764</f>
        <v>1</v>
      </c>
      <c r="P764" s="3" t="str">
        <f>d11B!P764</f>
        <v>all known sources of error have been quantified and/or sensitivity of the CO2 estimate to those sources is small</v>
      </c>
      <c r="Q764" s="3" t="str">
        <f>d11B!Q764</f>
        <v>NA</v>
      </c>
      <c r="R764" s="3" t="str">
        <f>d11B!R764</f>
        <v>NA</v>
      </c>
      <c r="S764" s="3" t="str">
        <f>d11B!S764</f>
        <v>NA</v>
      </c>
      <c r="T764" s="3" t="b">
        <f>d11B!T764</f>
        <v>0</v>
      </c>
      <c r="U764" s="3" t="b">
        <f>d11B!U764</f>
        <v>0</v>
      </c>
      <c r="V764" s="3" t="str">
        <f>d11B!V764</f>
        <v>NA</v>
      </c>
      <c r="W764" s="3" t="b">
        <f>d11B!W764</f>
        <v>0</v>
      </c>
      <c r="X764" s="3" t="b">
        <f>d11B!X764</f>
        <v>0</v>
      </c>
      <c r="Y764" s="3" t="str">
        <f>d11B!Y764</f>
        <v>added age uncertainties based on sedimentation rate from the original Zeeden et al.(2013) age model, and the thickness of sediment combined in each boron samples</v>
      </c>
      <c r="Z764" s="3">
        <f>d11B!Z764</f>
        <v>926</v>
      </c>
    </row>
    <row r="765" spans="1:26">
      <c r="A765" s="3" t="str">
        <f>d11B!A765</f>
        <v>boron isotopes</v>
      </c>
      <c r="B765" s="3" t="str">
        <f>d11B!B765</f>
        <v>Brown</v>
      </c>
      <c r="C765" s="3">
        <f>d11B!C765</f>
        <v>2022</v>
      </c>
      <c r="D765" s="3" t="str">
        <f>d11B!D765</f>
        <v xml:space="preserve">10.1038/s41561-022-00982-7 </v>
      </c>
      <c r="E765" s="3">
        <f>d11B!E765</f>
        <v>6291.7567567567603</v>
      </c>
      <c r="F765" s="3">
        <f>d11B!F765</f>
        <v>15</v>
      </c>
      <c r="G765" s="3">
        <f>d11B!G765</f>
        <v>15</v>
      </c>
      <c r="H765" s="3">
        <f>d11B!H765</f>
        <v>6.2917567567567607</v>
      </c>
      <c r="I765" s="3">
        <f>d11B!I765</f>
        <v>1.4999999999999999E-2</v>
      </c>
      <c r="J765" s="3">
        <f>d11B!J765</f>
        <v>1.4999999999999999E-2</v>
      </c>
      <c r="K765" s="3">
        <f>d11B!K765</f>
        <v>328.79160229490901</v>
      </c>
      <c r="L765" s="3">
        <f>d11B!L765</f>
        <v>101.80927995632499</v>
      </c>
      <c r="M765" s="3">
        <f>d11B!M765</f>
        <v>96.849054381515998</v>
      </c>
      <c r="N765" s="3" t="b">
        <f>d11B!N765</f>
        <v>1</v>
      </c>
      <c r="O765" s="3">
        <f>d11B!O765</f>
        <v>1</v>
      </c>
      <c r="P765" s="3" t="str">
        <f>d11B!P765</f>
        <v>all known sources of error have been quantified and/or sensitivity of the CO2 estimate to those sources is small</v>
      </c>
      <c r="Q765" s="3" t="str">
        <f>d11B!Q765</f>
        <v>NA</v>
      </c>
      <c r="R765" s="3" t="str">
        <f>d11B!R765</f>
        <v>NA</v>
      </c>
      <c r="S765" s="3" t="str">
        <f>d11B!S765</f>
        <v>NA</v>
      </c>
      <c r="T765" s="3" t="b">
        <f>d11B!T765</f>
        <v>0</v>
      </c>
      <c r="U765" s="3" t="b">
        <f>d11B!U765</f>
        <v>0</v>
      </c>
      <c r="V765" s="3" t="str">
        <f>d11B!V765</f>
        <v>NA</v>
      </c>
      <c r="W765" s="3" t="b">
        <f>d11B!W765</f>
        <v>0</v>
      </c>
      <c r="X765" s="3" t="b">
        <f>d11B!X765</f>
        <v>0</v>
      </c>
      <c r="Y765" s="3" t="str">
        <f>d11B!Y765</f>
        <v>added age uncertainties based on sedimentation rate from the original Zeeden et al.(2013) age model, and the thickness of sediment combined in each boron samples</v>
      </c>
      <c r="Z765" s="3">
        <f>d11B!Z765</f>
        <v>926</v>
      </c>
    </row>
    <row r="766" spans="1:26">
      <c r="A766" s="3" t="str">
        <f>d11B!A766</f>
        <v>boron isotopes</v>
      </c>
      <c r="B766" s="3" t="str">
        <f>d11B!B766</f>
        <v>Brown</v>
      </c>
      <c r="C766" s="3">
        <f>d11B!C766</f>
        <v>2022</v>
      </c>
      <c r="D766" s="3" t="str">
        <f>d11B!D766</f>
        <v xml:space="preserve">10.1038/s41561-022-00982-7 </v>
      </c>
      <c r="E766" s="3">
        <f>d11B!E766</f>
        <v>6298.8918918918898</v>
      </c>
      <c r="F766" s="3">
        <f>d11B!F766</f>
        <v>15</v>
      </c>
      <c r="G766" s="3">
        <f>d11B!G766</f>
        <v>15</v>
      </c>
      <c r="H766" s="3">
        <f>d11B!H766</f>
        <v>6.2988918918918895</v>
      </c>
      <c r="I766" s="3">
        <f>d11B!I766</f>
        <v>1.4999999999999999E-2</v>
      </c>
      <c r="J766" s="3">
        <f>d11B!J766</f>
        <v>1.4999999999999999E-2</v>
      </c>
      <c r="K766" s="3">
        <f>d11B!K766</f>
        <v>381.47235863821402</v>
      </c>
      <c r="L766" s="3">
        <f>d11B!L766</f>
        <v>119.00782567081501</v>
      </c>
      <c r="M766" s="3">
        <f>d11B!M766</f>
        <v>114.333535064682</v>
      </c>
      <c r="N766" s="3" t="b">
        <f>d11B!N766</f>
        <v>1</v>
      </c>
      <c r="O766" s="3">
        <f>d11B!O766</f>
        <v>1</v>
      </c>
      <c r="P766" s="3" t="str">
        <f>d11B!P766</f>
        <v>all known sources of error have been quantified and/or sensitivity of the CO2 estimate to those sources is small</v>
      </c>
      <c r="Q766" s="3" t="str">
        <f>d11B!Q766</f>
        <v>NA</v>
      </c>
      <c r="R766" s="3" t="str">
        <f>d11B!R766</f>
        <v>NA</v>
      </c>
      <c r="S766" s="3" t="str">
        <f>d11B!S766</f>
        <v>NA</v>
      </c>
      <c r="T766" s="3" t="b">
        <f>d11B!T766</f>
        <v>0</v>
      </c>
      <c r="U766" s="3" t="b">
        <f>d11B!U766</f>
        <v>0</v>
      </c>
      <c r="V766" s="3" t="str">
        <f>d11B!V766</f>
        <v>NA</v>
      </c>
      <c r="W766" s="3" t="b">
        <f>d11B!W766</f>
        <v>0</v>
      </c>
      <c r="X766" s="3" t="b">
        <f>d11B!X766</f>
        <v>0</v>
      </c>
      <c r="Y766" s="3" t="str">
        <f>d11B!Y766</f>
        <v>added age uncertainties based on sedimentation rate from the original Zeeden et al.(2013) age model, and the thickness of sediment combined in each boron samples</v>
      </c>
      <c r="Z766" s="3">
        <f>d11B!Z766</f>
        <v>926</v>
      </c>
    </row>
    <row r="767" spans="1:26">
      <c r="A767" s="3" t="str">
        <f>d11B!A767</f>
        <v>boron isotopes</v>
      </c>
      <c r="B767" s="3" t="str">
        <f>d11B!B767</f>
        <v>Brown</v>
      </c>
      <c r="C767" s="3">
        <f>d11B!C767</f>
        <v>2022</v>
      </c>
      <c r="D767" s="3" t="str">
        <f>d11B!D767</f>
        <v xml:space="preserve">10.1038/s41561-022-00982-7 </v>
      </c>
      <c r="E767" s="3">
        <f>d11B!E767</f>
        <v>6346.4285714285697</v>
      </c>
      <c r="F767" s="3">
        <f>d11B!F767</f>
        <v>15</v>
      </c>
      <c r="G767" s="3">
        <f>d11B!G767</f>
        <v>15</v>
      </c>
      <c r="H767" s="3">
        <f>d11B!H767</f>
        <v>6.3464285714285698</v>
      </c>
      <c r="I767" s="3">
        <f>d11B!I767</f>
        <v>1.4999999999999999E-2</v>
      </c>
      <c r="J767" s="3">
        <f>d11B!J767</f>
        <v>1.4999999999999999E-2</v>
      </c>
      <c r="K767" s="3">
        <f>d11B!K767</f>
        <v>376.37075932428297</v>
      </c>
      <c r="L767" s="3">
        <f>d11B!L767</f>
        <v>124.96160988433905</v>
      </c>
      <c r="M767" s="3">
        <f>d11B!M767</f>
        <v>113.92658804313197</v>
      </c>
      <c r="N767" s="3" t="b">
        <f>d11B!N767</f>
        <v>1</v>
      </c>
      <c r="O767" s="3">
        <f>d11B!O767</f>
        <v>1</v>
      </c>
      <c r="P767" s="3" t="str">
        <f>d11B!P767</f>
        <v>all known sources of error have been quantified and/or sensitivity of the CO2 estimate to those sources is small</v>
      </c>
      <c r="Q767" s="3" t="str">
        <f>d11B!Q767</f>
        <v>NA</v>
      </c>
      <c r="R767" s="3" t="str">
        <f>d11B!R767</f>
        <v>NA</v>
      </c>
      <c r="S767" s="3" t="str">
        <f>d11B!S767</f>
        <v>NA</v>
      </c>
      <c r="T767" s="3" t="b">
        <f>d11B!T767</f>
        <v>0</v>
      </c>
      <c r="U767" s="3" t="b">
        <f>d11B!U767</f>
        <v>0</v>
      </c>
      <c r="V767" s="3" t="str">
        <f>d11B!V767</f>
        <v>NA</v>
      </c>
      <c r="W767" s="3" t="b">
        <f>d11B!W767</f>
        <v>0</v>
      </c>
      <c r="X767" s="3" t="b">
        <f>d11B!X767</f>
        <v>0</v>
      </c>
      <c r="Y767" s="3" t="str">
        <f>d11B!Y767</f>
        <v>added age uncertainties based on sedimentation rate from the original Zeeden et al.(2013) age model, and the thickness of sediment combined in each boron samples</v>
      </c>
      <c r="Z767" s="3">
        <f>d11B!Z767</f>
        <v>926</v>
      </c>
    </row>
    <row r="768" spans="1:26">
      <c r="A768" s="3" t="str">
        <f>d11B!A768</f>
        <v>boron isotopes</v>
      </c>
      <c r="B768" s="3" t="str">
        <f>d11B!B768</f>
        <v>Brown</v>
      </c>
      <c r="C768" s="3">
        <f>d11B!C768</f>
        <v>2022</v>
      </c>
      <c r="D768" s="3" t="str">
        <f>d11B!D768</f>
        <v xml:space="preserve">10.1038/s41561-022-00982-7 </v>
      </c>
      <c r="E768" s="3">
        <f>d11B!E768</f>
        <v>6385.0833333333303</v>
      </c>
      <c r="F768" s="3">
        <f>d11B!F768</f>
        <v>15</v>
      </c>
      <c r="G768" s="3">
        <f>d11B!G768</f>
        <v>15</v>
      </c>
      <c r="H768" s="3">
        <f>d11B!H768</f>
        <v>6.3850833333333306</v>
      </c>
      <c r="I768" s="3">
        <f>d11B!I768</f>
        <v>1.4999999999999999E-2</v>
      </c>
      <c r="J768" s="3">
        <f>d11B!J768</f>
        <v>1.4999999999999999E-2</v>
      </c>
      <c r="K768" s="3">
        <f>d11B!K768</f>
        <v>309.74967799278801</v>
      </c>
      <c r="L768" s="3">
        <f>d11B!L768</f>
        <v>97.866082021579018</v>
      </c>
      <c r="M768" s="3">
        <f>d11B!M768</f>
        <v>92.700575940942002</v>
      </c>
      <c r="N768" s="3" t="b">
        <f>d11B!N768</f>
        <v>1</v>
      </c>
      <c r="O768" s="3">
        <f>d11B!O768</f>
        <v>1</v>
      </c>
      <c r="P768" s="3" t="str">
        <f>d11B!P768</f>
        <v>all known sources of error have been quantified and/or sensitivity of the CO2 estimate to those sources is small</v>
      </c>
      <c r="Q768" s="3" t="str">
        <f>d11B!Q768</f>
        <v>NA</v>
      </c>
      <c r="R768" s="3" t="str">
        <f>d11B!R768</f>
        <v>NA</v>
      </c>
      <c r="S768" s="3" t="str">
        <f>d11B!S768</f>
        <v>NA</v>
      </c>
      <c r="T768" s="3" t="b">
        <f>d11B!T768</f>
        <v>0</v>
      </c>
      <c r="U768" s="3" t="b">
        <f>d11B!U768</f>
        <v>0</v>
      </c>
      <c r="V768" s="3" t="str">
        <f>d11B!V768</f>
        <v>NA</v>
      </c>
      <c r="W768" s="3" t="b">
        <f>d11B!W768</f>
        <v>0</v>
      </c>
      <c r="X768" s="3" t="b">
        <f>d11B!X768</f>
        <v>0</v>
      </c>
      <c r="Y768" s="3" t="str">
        <f>d11B!Y768</f>
        <v>added age uncertainties based on sedimentation rate from the original Zeeden et al.(2013) age model, and the thickness of sediment combined in each boron samples</v>
      </c>
      <c r="Z768" s="3">
        <f>d11B!Z768</f>
        <v>926</v>
      </c>
    </row>
    <row r="769" spans="1:26">
      <c r="A769" s="3" t="str">
        <f>d11B!A769</f>
        <v>boron isotopes</v>
      </c>
      <c r="B769" s="3" t="str">
        <f>d11B!B769</f>
        <v>Brown</v>
      </c>
      <c r="C769" s="3">
        <f>d11B!C769</f>
        <v>2022</v>
      </c>
      <c r="D769" s="3" t="str">
        <f>d11B!D769</f>
        <v xml:space="preserve">10.1038/s41561-022-00982-7 </v>
      </c>
      <c r="E769" s="3">
        <f>d11B!E769</f>
        <v>6456.9655172413804</v>
      </c>
      <c r="F769" s="3">
        <f>d11B!F769</f>
        <v>15</v>
      </c>
      <c r="G769" s="3">
        <f>d11B!G769</f>
        <v>15</v>
      </c>
      <c r="H769" s="3">
        <f>d11B!H769</f>
        <v>6.4569655172413807</v>
      </c>
      <c r="I769" s="3">
        <f>d11B!I769</f>
        <v>1.4999999999999999E-2</v>
      </c>
      <c r="J769" s="3">
        <f>d11B!J769</f>
        <v>1.4999999999999999E-2</v>
      </c>
      <c r="K769" s="3">
        <f>d11B!K769</f>
        <v>384.17284181316199</v>
      </c>
      <c r="L769" s="3">
        <f>d11B!L769</f>
        <v>118.623701791923</v>
      </c>
      <c r="M769" s="3">
        <f>d11B!M769</f>
        <v>112.44831372645001</v>
      </c>
      <c r="N769" s="3" t="b">
        <f>d11B!N769</f>
        <v>1</v>
      </c>
      <c r="O769" s="3">
        <f>d11B!O769</f>
        <v>1</v>
      </c>
      <c r="P769" s="3" t="str">
        <f>d11B!P769</f>
        <v>all known sources of error have been quantified and/or sensitivity of the CO2 estimate to those sources is small</v>
      </c>
      <c r="Q769" s="3" t="str">
        <f>d11B!Q769</f>
        <v>NA</v>
      </c>
      <c r="R769" s="3" t="str">
        <f>d11B!R769</f>
        <v>NA</v>
      </c>
      <c r="S769" s="3" t="str">
        <f>d11B!S769</f>
        <v>NA</v>
      </c>
      <c r="T769" s="3" t="b">
        <f>d11B!T769</f>
        <v>0</v>
      </c>
      <c r="U769" s="3" t="b">
        <f>d11B!U769</f>
        <v>0</v>
      </c>
      <c r="V769" s="3" t="str">
        <f>d11B!V769</f>
        <v>NA</v>
      </c>
      <c r="W769" s="3" t="b">
        <f>d11B!W769</f>
        <v>0</v>
      </c>
      <c r="X769" s="3" t="b">
        <f>d11B!X769</f>
        <v>0</v>
      </c>
      <c r="Y769" s="3" t="str">
        <f>d11B!Y769</f>
        <v>added age uncertainties based on sedimentation rate from the original Zeeden et al.(2013) age model, and the thickness of sediment combined in each boron samples</v>
      </c>
      <c r="Z769" s="3">
        <f>d11B!Z769</f>
        <v>926</v>
      </c>
    </row>
    <row r="770" spans="1:26">
      <c r="A770" s="3" t="str">
        <f>d11B!A770</f>
        <v>boron isotopes</v>
      </c>
      <c r="B770" s="3" t="str">
        <f>d11B!B770</f>
        <v>Brown</v>
      </c>
      <c r="C770" s="3">
        <f>d11B!C770</f>
        <v>2022</v>
      </c>
      <c r="D770" s="3" t="str">
        <f>d11B!D770</f>
        <v xml:space="preserve">10.1038/s41561-022-00982-7 </v>
      </c>
      <c r="E770" s="3">
        <f>d11B!E770</f>
        <v>6504.6470588235297</v>
      </c>
      <c r="F770" s="3">
        <f>d11B!F770</f>
        <v>15</v>
      </c>
      <c r="G770" s="3">
        <f>d11B!G770</f>
        <v>15</v>
      </c>
      <c r="H770" s="3">
        <f>d11B!H770</f>
        <v>6.5046470588235294</v>
      </c>
      <c r="I770" s="3">
        <f>d11B!I770</f>
        <v>1.4999999999999999E-2</v>
      </c>
      <c r="J770" s="3">
        <f>d11B!J770</f>
        <v>1.4999999999999999E-2</v>
      </c>
      <c r="K770" s="3">
        <f>d11B!K770</f>
        <v>320.67564800276199</v>
      </c>
      <c r="L770" s="3">
        <f>d11B!L770</f>
        <v>101.325130307157</v>
      </c>
      <c r="M770" s="3">
        <f>d11B!M770</f>
        <v>94.920549398513998</v>
      </c>
      <c r="N770" s="3" t="b">
        <f>d11B!N770</f>
        <v>1</v>
      </c>
      <c r="O770" s="3">
        <f>d11B!O770</f>
        <v>1</v>
      </c>
      <c r="P770" s="3" t="str">
        <f>d11B!P770</f>
        <v>all known sources of error have been quantified and/or sensitivity of the CO2 estimate to those sources is small</v>
      </c>
      <c r="Q770" s="3" t="str">
        <f>d11B!Q770</f>
        <v>NA</v>
      </c>
      <c r="R770" s="3" t="str">
        <f>d11B!R770</f>
        <v>NA</v>
      </c>
      <c r="S770" s="3" t="str">
        <f>d11B!S770</f>
        <v>NA</v>
      </c>
      <c r="T770" s="3" t="b">
        <f>d11B!T770</f>
        <v>0</v>
      </c>
      <c r="U770" s="3" t="b">
        <f>d11B!U770</f>
        <v>0</v>
      </c>
      <c r="V770" s="3" t="str">
        <f>d11B!V770</f>
        <v>NA</v>
      </c>
      <c r="W770" s="3" t="b">
        <f>d11B!W770</f>
        <v>0</v>
      </c>
      <c r="X770" s="3" t="b">
        <f>d11B!X770</f>
        <v>0</v>
      </c>
      <c r="Y770" s="3" t="str">
        <f>d11B!Y770</f>
        <v>added age uncertainties based on sedimentation rate from the original Zeeden et al.(2013) age model, and the thickness of sediment combined in each boron samples</v>
      </c>
      <c r="Z770" s="3">
        <f>d11B!Z770</f>
        <v>926</v>
      </c>
    </row>
    <row r="771" spans="1:26">
      <c r="A771" s="3" t="str">
        <f>d11B!A771</f>
        <v>boron isotopes</v>
      </c>
      <c r="B771" s="3" t="str">
        <f>d11B!B771</f>
        <v>Brown</v>
      </c>
      <c r="C771" s="3">
        <f>d11B!C771</f>
        <v>2022</v>
      </c>
      <c r="D771" s="3" t="str">
        <f>d11B!D771</f>
        <v xml:space="preserve">10.1038/s41561-022-00982-7 </v>
      </c>
      <c r="E771" s="3">
        <f>d11B!E771</f>
        <v>6563.4767441860504</v>
      </c>
      <c r="F771" s="3">
        <f>d11B!F771</f>
        <v>15</v>
      </c>
      <c r="G771" s="3">
        <f>d11B!G771</f>
        <v>15</v>
      </c>
      <c r="H771" s="3">
        <f>d11B!H771</f>
        <v>6.5634767441860502</v>
      </c>
      <c r="I771" s="3">
        <f>d11B!I771</f>
        <v>1.4999999999999999E-2</v>
      </c>
      <c r="J771" s="3">
        <f>d11B!J771</f>
        <v>1.4999999999999999E-2</v>
      </c>
      <c r="K771" s="3">
        <f>d11B!K771</f>
        <v>378.12942943887799</v>
      </c>
      <c r="L771" s="3">
        <f>d11B!L771</f>
        <v>117.454479647543</v>
      </c>
      <c r="M771" s="3">
        <f>d11B!M771</f>
        <v>111.53298152468597</v>
      </c>
      <c r="N771" s="3" t="b">
        <f>d11B!N771</f>
        <v>1</v>
      </c>
      <c r="O771" s="3">
        <f>d11B!O771</f>
        <v>1</v>
      </c>
      <c r="P771" s="3" t="str">
        <f>d11B!P771</f>
        <v>all known sources of error have been quantified and/or sensitivity of the CO2 estimate to those sources is small</v>
      </c>
      <c r="Q771" s="3" t="str">
        <f>d11B!Q771</f>
        <v>NA</v>
      </c>
      <c r="R771" s="3" t="str">
        <f>d11B!R771</f>
        <v>NA</v>
      </c>
      <c r="S771" s="3" t="str">
        <f>d11B!S771</f>
        <v>NA</v>
      </c>
      <c r="T771" s="3" t="b">
        <f>d11B!T771</f>
        <v>0</v>
      </c>
      <c r="U771" s="3" t="b">
        <f>d11B!U771</f>
        <v>0</v>
      </c>
      <c r="V771" s="3" t="str">
        <f>d11B!V771</f>
        <v>NA</v>
      </c>
      <c r="W771" s="3" t="b">
        <f>d11B!W771</f>
        <v>0</v>
      </c>
      <c r="X771" s="3" t="b">
        <f>d11B!X771</f>
        <v>0</v>
      </c>
      <c r="Y771" s="3" t="str">
        <f>d11B!Y771</f>
        <v>added age uncertainties based on sedimentation rate from the original Zeeden et al.(2013) age model, and the thickness of sediment combined in each boron samples</v>
      </c>
      <c r="Z771" s="3">
        <f>d11B!Z771</f>
        <v>926</v>
      </c>
    </row>
    <row r="772" spans="1:26">
      <c r="A772" s="3" t="str">
        <f>d11B!A772</f>
        <v>boron isotopes</v>
      </c>
      <c r="B772" s="3" t="str">
        <f>d11B!B772</f>
        <v>Brown</v>
      </c>
      <c r="C772" s="3">
        <f>d11B!C772</f>
        <v>2022</v>
      </c>
      <c r="D772" s="3" t="str">
        <f>d11B!D772</f>
        <v xml:space="preserve">10.1038/s41561-022-00982-7 </v>
      </c>
      <c r="E772" s="3">
        <f>d11B!E772</f>
        <v>6588.42528735632</v>
      </c>
      <c r="F772" s="3">
        <f>d11B!F772</f>
        <v>15</v>
      </c>
      <c r="G772" s="3">
        <f>d11B!G772</f>
        <v>15</v>
      </c>
      <c r="H772" s="3">
        <f>d11B!H772</f>
        <v>6.58842528735632</v>
      </c>
      <c r="I772" s="3">
        <f>d11B!I772</f>
        <v>1.4999999999999999E-2</v>
      </c>
      <c r="J772" s="3">
        <f>d11B!J772</f>
        <v>1.4999999999999999E-2</v>
      </c>
      <c r="K772" s="3">
        <f>d11B!K772</f>
        <v>327.756082605063</v>
      </c>
      <c r="L772" s="3">
        <f>d11B!L772</f>
        <v>100.53625602809001</v>
      </c>
      <c r="M772" s="3">
        <f>d11B!M772</f>
        <v>95.136091490942988</v>
      </c>
      <c r="N772" s="3" t="b">
        <f>d11B!N772</f>
        <v>1</v>
      </c>
      <c r="O772" s="3">
        <f>d11B!O772</f>
        <v>1</v>
      </c>
      <c r="P772" s="3" t="str">
        <f>d11B!P772</f>
        <v>all known sources of error have been quantified and/or sensitivity of the CO2 estimate to those sources is small</v>
      </c>
      <c r="Q772" s="3" t="str">
        <f>d11B!Q772</f>
        <v>NA</v>
      </c>
      <c r="R772" s="3" t="str">
        <f>d11B!R772</f>
        <v>NA</v>
      </c>
      <c r="S772" s="3" t="str">
        <f>d11B!S772</f>
        <v>NA</v>
      </c>
      <c r="T772" s="3" t="b">
        <f>d11B!T772</f>
        <v>0</v>
      </c>
      <c r="U772" s="3" t="b">
        <f>d11B!U772</f>
        <v>0</v>
      </c>
      <c r="V772" s="3" t="str">
        <f>d11B!V772</f>
        <v>NA</v>
      </c>
      <c r="W772" s="3" t="b">
        <f>d11B!W772</f>
        <v>0</v>
      </c>
      <c r="X772" s="3" t="b">
        <f>d11B!X772</f>
        <v>0</v>
      </c>
      <c r="Y772" s="3" t="str">
        <f>d11B!Y772</f>
        <v>added age uncertainties based on sedimentation rate from the original Zeeden et al.(2013) age model, and the thickness of sediment combined in each boron samples</v>
      </c>
      <c r="Z772" s="3">
        <f>d11B!Z772</f>
        <v>926</v>
      </c>
    </row>
    <row r="773" spans="1:26">
      <c r="A773" s="3" t="str">
        <f>d11B!A773</f>
        <v>boron isotopes</v>
      </c>
      <c r="B773" s="3" t="str">
        <f>d11B!B773</f>
        <v>Brown</v>
      </c>
      <c r="C773" s="3">
        <f>d11B!C773</f>
        <v>2022</v>
      </c>
      <c r="D773" s="3" t="str">
        <f>d11B!D773</f>
        <v xml:space="preserve">10.1038/s41561-022-00982-7 </v>
      </c>
      <c r="E773" s="3">
        <f>d11B!E773</f>
        <v>6604.6</v>
      </c>
      <c r="F773" s="3">
        <f>d11B!F773</f>
        <v>15</v>
      </c>
      <c r="G773" s="3">
        <f>d11B!G773</f>
        <v>15</v>
      </c>
      <c r="H773" s="3">
        <f>d11B!H773</f>
        <v>6.6046000000000005</v>
      </c>
      <c r="I773" s="3">
        <f>d11B!I773</f>
        <v>1.4999999999999999E-2</v>
      </c>
      <c r="J773" s="3">
        <f>d11B!J773</f>
        <v>1.4999999999999999E-2</v>
      </c>
      <c r="K773" s="3">
        <f>d11B!K773</f>
        <v>434.23236720307102</v>
      </c>
      <c r="L773" s="3">
        <f>d11B!L773</f>
        <v>133.63618500489099</v>
      </c>
      <c r="M773" s="3">
        <f>d11B!M773</f>
        <v>124.05104994053704</v>
      </c>
      <c r="N773" s="3" t="b">
        <f>d11B!N773</f>
        <v>1</v>
      </c>
      <c r="O773" s="3">
        <f>d11B!O773</f>
        <v>1</v>
      </c>
      <c r="P773" s="3" t="str">
        <f>d11B!P773</f>
        <v>all known sources of error have been quantified and/or sensitivity of the CO2 estimate to those sources is small</v>
      </c>
      <c r="Q773" s="3" t="str">
        <f>d11B!Q773</f>
        <v>NA</v>
      </c>
      <c r="R773" s="3" t="str">
        <f>d11B!R773</f>
        <v>NA</v>
      </c>
      <c r="S773" s="3" t="str">
        <f>d11B!S773</f>
        <v>NA</v>
      </c>
      <c r="T773" s="3" t="b">
        <f>d11B!T773</f>
        <v>0</v>
      </c>
      <c r="U773" s="3" t="b">
        <f>d11B!U773</f>
        <v>0</v>
      </c>
      <c r="V773" s="3" t="str">
        <f>d11B!V773</f>
        <v>NA</v>
      </c>
      <c r="W773" s="3" t="b">
        <f>d11B!W773</f>
        <v>0</v>
      </c>
      <c r="X773" s="3" t="b">
        <f>d11B!X773</f>
        <v>0</v>
      </c>
      <c r="Y773" s="3" t="str">
        <f>d11B!Y773</f>
        <v>added age uncertainties based on sedimentation rate from the original Zeeden et al.(2013) age model, and the thickness of sediment combined in each boron samples</v>
      </c>
      <c r="Z773" s="3">
        <f>d11B!Z773</f>
        <v>926</v>
      </c>
    </row>
    <row r="774" spans="1:26">
      <c r="A774" s="3" t="str">
        <f>d11B!A774</f>
        <v>boron isotopes</v>
      </c>
      <c r="B774" s="3" t="str">
        <f>d11B!B774</f>
        <v>Brown</v>
      </c>
      <c r="C774" s="3">
        <f>d11B!C774</f>
        <v>2022</v>
      </c>
      <c r="D774" s="3" t="str">
        <f>d11B!D774</f>
        <v xml:space="preserve">10.1038/s41561-022-00982-7 </v>
      </c>
      <c r="E774" s="3">
        <f>d11B!E774</f>
        <v>6632.5217391304404</v>
      </c>
      <c r="F774" s="3">
        <f>d11B!F774</f>
        <v>15</v>
      </c>
      <c r="G774" s="3">
        <f>d11B!G774</f>
        <v>15</v>
      </c>
      <c r="H774" s="3">
        <f>d11B!H774</f>
        <v>6.6325217391304401</v>
      </c>
      <c r="I774" s="3">
        <f>d11B!I774</f>
        <v>1.4999999999999999E-2</v>
      </c>
      <c r="J774" s="3">
        <f>d11B!J774</f>
        <v>1.4999999999999999E-2</v>
      </c>
      <c r="K774" s="3">
        <f>d11B!K774</f>
        <v>378.80174507309101</v>
      </c>
      <c r="L774" s="3">
        <f>d11B!L774</f>
        <v>114.354116082779</v>
      </c>
      <c r="M774" s="3">
        <f>d11B!M774</f>
        <v>109.343135263546</v>
      </c>
      <c r="N774" s="3" t="b">
        <f>d11B!N774</f>
        <v>1</v>
      </c>
      <c r="O774" s="3">
        <f>d11B!O774</f>
        <v>1</v>
      </c>
      <c r="P774" s="3" t="str">
        <f>d11B!P774</f>
        <v>all known sources of error have been quantified and/or sensitivity of the CO2 estimate to those sources is small</v>
      </c>
      <c r="Q774" s="3" t="str">
        <f>d11B!Q774</f>
        <v>NA</v>
      </c>
      <c r="R774" s="3" t="str">
        <f>d11B!R774</f>
        <v>NA</v>
      </c>
      <c r="S774" s="3" t="str">
        <f>d11B!S774</f>
        <v>NA</v>
      </c>
      <c r="T774" s="3" t="b">
        <f>d11B!T774</f>
        <v>0</v>
      </c>
      <c r="U774" s="3" t="b">
        <f>d11B!U774</f>
        <v>0</v>
      </c>
      <c r="V774" s="3" t="str">
        <f>d11B!V774</f>
        <v>NA</v>
      </c>
      <c r="W774" s="3" t="b">
        <f>d11B!W774</f>
        <v>0</v>
      </c>
      <c r="X774" s="3" t="b">
        <f>d11B!X774</f>
        <v>0</v>
      </c>
      <c r="Y774" s="3" t="str">
        <f>d11B!Y774</f>
        <v>added age uncertainties based on sedimentation rate from the original Zeeden et al.(2013) age model, and the thickness of sediment combined in each boron samples</v>
      </c>
      <c r="Z774" s="3">
        <f>d11B!Z774</f>
        <v>926</v>
      </c>
    </row>
    <row r="775" spans="1:26">
      <c r="A775" s="3" t="str">
        <f>d11B!A775</f>
        <v>boron isotopes</v>
      </c>
      <c r="B775" s="3" t="str">
        <f>d11B!B775</f>
        <v>Brown</v>
      </c>
      <c r="C775" s="3">
        <f>d11B!C775</f>
        <v>2022</v>
      </c>
      <c r="D775" s="3" t="str">
        <f>d11B!D775</f>
        <v xml:space="preserve">10.1038/s41561-022-00982-7 </v>
      </c>
      <c r="E775" s="3">
        <f>d11B!E775</f>
        <v>6772.3702422145298</v>
      </c>
      <c r="F775" s="3">
        <f>d11B!F775</f>
        <v>15</v>
      </c>
      <c r="G775" s="3">
        <f>d11B!G775</f>
        <v>15</v>
      </c>
      <c r="H775" s="3">
        <f>d11B!H775</f>
        <v>6.7723702422145298</v>
      </c>
      <c r="I775" s="3">
        <f>d11B!I775</f>
        <v>1.4999999999999999E-2</v>
      </c>
      <c r="J775" s="3">
        <f>d11B!J775</f>
        <v>1.4999999999999999E-2</v>
      </c>
      <c r="K775" s="3">
        <f>d11B!K775</f>
        <v>408.27390901288101</v>
      </c>
      <c r="L775" s="3">
        <f>d11B!L775</f>
        <v>121.87078385558203</v>
      </c>
      <c r="M775" s="3">
        <f>d11B!M775</f>
        <v>117.08630495035101</v>
      </c>
      <c r="N775" s="3" t="b">
        <f>d11B!N775</f>
        <v>1</v>
      </c>
      <c r="O775" s="3">
        <f>d11B!O775</f>
        <v>1</v>
      </c>
      <c r="P775" s="3" t="str">
        <f>d11B!P775</f>
        <v>all known sources of error have been quantified and/or sensitivity of the CO2 estimate to those sources is small</v>
      </c>
      <c r="Q775" s="3" t="str">
        <f>d11B!Q775</f>
        <v>NA</v>
      </c>
      <c r="R775" s="3" t="str">
        <f>d11B!R775</f>
        <v>NA</v>
      </c>
      <c r="S775" s="3" t="str">
        <f>d11B!S775</f>
        <v>NA</v>
      </c>
      <c r="T775" s="3" t="b">
        <f>d11B!T775</f>
        <v>0</v>
      </c>
      <c r="U775" s="3" t="b">
        <f>d11B!U775</f>
        <v>0</v>
      </c>
      <c r="V775" s="3" t="str">
        <f>d11B!V775</f>
        <v>NA</v>
      </c>
      <c r="W775" s="3" t="b">
        <f>d11B!W775</f>
        <v>0</v>
      </c>
      <c r="X775" s="3" t="b">
        <f>d11B!X775</f>
        <v>0</v>
      </c>
      <c r="Y775" s="3" t="str">
        <f>d11B!Y775</f>
        <v>added age uncertainties based on sedimentation rate from the original Zeeden et al.(2013) age model, and the thickness of sediment combined in each boron samples</v>
      </c>
      <c r="Z775" s="3">
        <f>d11B!Z775</f>
        <v>926</v>
      </c>
    </row>
    <row r="776" spans="1:26">
      <c r="A776" s="3" t="str">
        <f>d11B!A776</f>
        <v>boron isotopes</v>
      </c>
      <c r="B776" s="3" t="str">
        <f>d11B!B776</f>
        <v>Brown</v>
      </c>
      <c r="C776" s="3">
        <f>d11B!C776</f>
        <v>2022</v>
      </c>
      <c r="D776" s="3" t="str">
        <f>d11B!D776</f>
        <v xml:space="preserve">10.1038/s41561-022-00982-7 </v>
      </c>
      <c r="E776" s="3">
        <f>d11B!E776</f>
        <v>6787.5250544662204</v>
      </c>
      <c r="F776" s="3">
        <f>d11B!F776</f>
        <v>15</v>
      </c>
      <c r="G776" s="3">
        <f>d11B!G776</f>
        <v>15</v>
      </c>
      <c r="H776" s="3">
        <f>d11B!H776</f>
        <v>6.7875250544662205</v>
      </c>
      <c r="I776" s="3">
        <f>d11B!I776</f>
        <v>1.4999999999999999E-2</v>
      </c>
      <c r="J776" s="3">
        <f>d11B!J776</f>
        <v>1.4999999999999999E-2</v>
      </c>
      <c r="K776" s="3">
        <f>d11B!K776</f>
        <v>333.74859385517499</v>
      </c>
      <c r="L776" s="3">
        <f>d11B!L776</f>
        <v>101.656295808457</v>
      </c>
      <c r="M776" s="3">
        <f>d11B!M776</f>
        <v>99.674925020108986</v>
      </c>
      <c r="N776" s="3" t="b">
        <f>d11B!N776</f>
        <v>1</v>
      </c>
      <c r="O776" s="3">
        <f>d11B!O776</f>
        <v>1</v>
      </c>
      <c r="P776" s="3" t="str">
        <f>d11B!P776</f>
        <v>all known sources of error have been quantified and/or sensitivity of the CO2 estimate to those sources is small</v>
      </c>
      <c r="Q776" s="3" t="str">
        <f>d11B!Q776</f>
        <v>NA</v>
      </c>
      <c r="R776" s="3" t="str">
        <f>d11B!R776</f>
        <v>NA</v>
      </c>
      <c r="S776" s="3" t="str">
        <f>d11B!S776</f>
        <v>NA</v>
      </c>
      <c r="T776" s="3" t="b">
        <f>d11B!T776</f>
        <v>0</v>
      </c>
      <c r="U776" s="3" t="b">
        <f>d11B!U776</f>
        <v>0</v>
      </c>
      <c r="V776" s="3" t="str">
        <f>d11B!V776</f>
        <v>NA</v>
      </c>
      <c r="W776" s="3" t="b">
        <f>d11B!W776</f>
        <v>0</v>
      </c>
      <c r="X776" s="3" t="b">
        <f>d11B!X776</f>
        <v>0</v>
      </c>
      <c r="Y776" s="3" t="str">
        <f>d11B!Y776</f>
        <v>added age uncertainties based on sedimentation rate from the original Zeeden et al.(2013) age model, and the thickness of sediment combined in each boron samples</v>
      </c>
      <c r="Z776" s="3">
        <f>d11B!Z776</f>
        <v>926</v>
      </c>
    </row>
    <row r="777" spans="1:26">
      <c r="A777" s="3" t="str">
        <f>d11B!A777</f>
        <v>boron isotopes</v>
      </c>
      <c r="B777" s="3" t="str">
        <f>d11B!B777</f>
        <v>Brown</v>
      </c>
      <c r="C777" s="3">
        <f>d11B!C777</f>
        <v>2022</v>
      </c>
      <c r="D777" s="3" t="str">
        <f>d11B!D777</f>
        <v xml:space="preserve">10.1038/s41561-022-00982-7 </v>
      </c>
      <c r="E777" s="3">
        <f>d11B!E777</f>
        <v>6930.8571428571404</v>
      </c>
      <c r="F777" s="3">
        <f>d11B!F777</f>
        <v>15</v>
      </c>
      <c r="G777" s="3">
        <f>d11B!G777</f>
        <v>15</v>
      </c>
      <c r="H777" s="3">
        <f>d11B!H777</f>
        <v>6.9308571428571408</v>
      </c>
      <c r="I777" s="3">
        <f>d11B!I777</f>
        <v>1.4999999999999999E-2</v>
      </c>
      <c r="J777" s="3">
        <f>d11B!J777</f>
        <v>1.4999999999999999E-2</v>
      </c>
      <c r="K777" s="3">
        <f>d11B!K777</f>
        <v>390.26733917418102</v>
      </c>
      <c r="L777" s="3">
        <f>d11B!L777</f>
        <v>190.28411037178097</v>
      </c>
      <c r="M777" s="3">
        <f>d11B!M777</f>
        <v>146.09956907889801</v>
      </c>
      <c r="N777" s="3" t="b">
        <f>d11B!N777</f>
        <v>1</v>
      </c>
      <c r="O777" s="3">
        <f>d11B!O777</f>
        <v>1</v>
      </c>
      <c r="P777" s="3" t="str">
        <f>d11B!P777</f>
        <v>all known sources of error have been quantified and/or sensitivity of the CO2 estimate to those sources is small</v>
      </c>
      <c r="Q777" s="3" t="str">
        <f>d11B!Q777</f>
        <v>NA</v>
      </c>
      <c r="R777" s="3" t="str">
        <f>d11B!R777</f>
        <v>NA</v>
      </c>
      <c r="S777" s="3" t="str">
        <f>d11B!S777</f>
        <v>NA</v>
      </c>
      <c r="T777" s="3" t="b">
        <f>d11B!T777</f>
        <v>0</v>
      </c>
      <c r="U777" s="3" t="b">
        <f>d11B!U777</f>
        <v>0</v>
      </c>
      <c r="V777" s="3" t="str">
        <f>d11B!V777</f>
        <v>NA</v>
      </c>
      <c r="W777" s="3" t="b">
        <f>d11B!W777</f>
        <v>0</v>
      </c>
      <c r="X777" s="3" t="b">
        <f>d11B!X777</f>
        <v>0</v>
      </c>
      <c r="Y777" s="3" t="str">
        <f>d11B!Y777</f>
        <v>added age uncertainties based on sedimentation rate from the original Zeeden et al.(2013) age model, and the thickness of sediment combined in each boron samples</v>
      </c>
      <c r="Z777" s="3">
        <f>d11B!Z777</f>
        <v>926</v>
      </c>
    </row>
    <row r="778" spans="1:26">
      <c r="A778" s="3" t="str">
        <f>d11B!A778</f>
        <v>boron isotopes</v>
      </c>
      <c r="B778" s="3" t="str">
        <f>d11B!B778</f>
        <v>Henehan</v>
      </c>
      <c r="C778" s="3">
        <f>d11B!C778</f>
        <v>2020</v>
      </c>
      <c r="D778" s="3" t="str">
        <f>d11B!D778</f>
        <v>10.1029/2019PA003713</v>
      </c>
      <c r="E778" s="3">
        <f>d11B!E778</f>
        <v>39918.621063232422</v>
      </c>
      <c r="F778" s="3">
        <f>d11B!F778</f>
        <v>1</v>
      </c>
      <c r="G778" s="3">
        <f>d11B!G778</f>
        <v>1</v>
      </c>
      <c r="H778" s="3">
        <f>d11B!H778</f>
        <v>39.918621063232422</v>
      </c>
      <c r="I778" s="3">
        <f>d11B!I778</f>
        <v>1E-3</v>
      </c>
      <c r="J778" s="3">
        <f>d11B!J778</f>
        <v>1E-3</v>
      </c>
      <c r="K778" s="3">
        <f>d11B!K778</f>
        <v>998.16023874698794</v>
      </c>
      <c r="L778" s="3">
        <f>d11B!L778</f>
        <v>355.67759353188217</v>
      </c>
      <c r="M778" s="3">
        <f>d11B!M778</f>
        <v>244.84961901691895</v>
      </c>
      <c r="N778" s="3" t="b">
        <f>d11B!N778</f>
        <v>0</v>
      </c>
      <c r="O778" s="3">
        <f>d11B!O778</f>
        <v>1</v>
      </c>
      <c r="P778" s="3" t="str">
        <f>d11B!P778</f>
        <v>Anagnostou et al 2020 omitted these sites to avoid applying vitals. Since the constant Ω assumption values for Anagnostou et al. 2020 have been deemed a reasonable assumption, we accept this as the most reasonable assumption here too</v>
      </c>
      <c r="Q778" s="3" t="b">
        <f>d11B!Q778</f>
        <v>0</v>
      </c>
      <c r="R778" s="3" t="b">
        <f>d11B!R778</f>
        <v>1</v>
      </c>
      <c r="S778" s="3" t="str">
        <f>d11B!S778</f>
        <v>Published data uses original lookup table from Hain et al. GBC 2015, which contains errors. These calculations used fixed values from Raitzsch et al. 2021 (10.5281/zenodo.4432146)</v>
      </c>
      <c r="T778" s="3" t="b">
        <f>d11B!T778</f>
        <v>1</v>
      </c>
      <c r="U778" s="3" t="b">
        <f>d11B!U778</f>
        <v>0</v>
      </c>
      <c r="V778" s="3" t="str">
        <f>d11B!V778</f>
        <v>NA</v>
      </c>
      <c r="W778" s="3" t="str">
        <f>d11B!W778</f>
        <v>NA</v>
      </c>
      <c r="X778" s="3" t="str">
        <f>d11B!X778</f>
        <v>NA</v>
      </c>
      <c r="Y778" s="3" t="str">
        <f>d11B!Y778</f>
        <v>NA</v>
      </c>
      <c r="Z778" s="3">
        <f>d11B!Z778</f>
        <v>702</v>
      </c>
    </row>
    <row r="779" spans="1:26">
      <c r="A779" s="3" t="str">
        <f>d11B!A779</f>
        <v>boron isotopes</v>
      </c>
      <c r="B779" s="3" t="str">
        <f>d11B!B779</f>
        <v>Henehan</v>
      </c>
      <c r="C779" s="3">
        <f>d11B!C779</f>
        <v>2020</v>
      </c>
      <c r="D779" s="3" t="str">
        <f>d11B!D779</f>
        <v>10.1029/2019PA003713</v>
      </c>
      <c r="E779" s="3">
        <f>d11B!E779</f>
        <v>40089.321136474609</v>
      </c>
      <c r="F779" s="3">
        <f>d11B!F779</f>
        <v>1</v>
      </c>
      <c r="G779" s="3">
        <f>d11B!G779</f>
        <v>1</v>
      </c>
      <c r="H779" s="3">
        <f>d11B!H779</f>
        <v>40.089321136474609</v>
      </c>
      <c r="I779" s="3">
        <f>d11B!I779</f>
        <v>1E-3</v>
      </c>
      <c r="J779" s="3">
        <f>d11B!J779</f>
        <v>1E-3</v>
      </c>
      <c r="K779" s="3">
        <f>d11B!K779</f>
        <v>794.56356891128996</v>
      </c>
      <c r="L779" s="3">
        <f>d11B!L779</f>
        <v>235.34852342946999</v>
      </c>
      <c r="M779" s="3">
        <f>d11B!M779</f>
        <v>170.06225599103595</v>
      </c>
      <c r="N779" s="3" t="b">
        <f>d11B!N779</f>
        <v>0</v>
      </c>
      <c r="O779" s="3">
        <f>d11B!O779</f>
        <v>1</v>
      </c>
      <c r="P779" s="3" t="str">
        <f>d11B!P779</f>
        <v>Anagnostou et al 2020 omitted these sites to avoid applying vitals. Since the constant Ω assumption values for Anagnostou et al. 2020 have been deemed a reasonable assumption, we accept this as the most reasonable assumption here too</v>
      </c>
      <c r="Q779" s="3" t="b">
        <f>d11B!Q779</f>
        <v>0</v>
      </c>
      <c r="R779" s="3" t="b">
        <f>d11B!R779</f>
        <v>1</v>
      </c>
      <c r="S779" s="3" t="str">
        <f>d11B!S779</f>
        <v>Published data uses original lookup table from Hain et al. GBC 2015, which contains errors. These calculations used fixed values from Raitzsch et al. 2021 (10.5281/zenodo.4432146)</v>
      </c>
      <c r="T779" s="3" t="b">
        <f>d11B!T779</f>
        <v>1</v>
      </c>
      <c r="U779" s="3" t="b">
        <f>d11B!U779</f>
        <v>0</v>
      </c>
      <c r="V779" s="3" t="str">
        <f>d11B!V779</f>
        <v>NA</v>
      </c>
      <c r="W779" s="3" t="str">
        <f>d11B!W779</f>
        <v>NA</v>
      </c>
      <c r="X779" s="3" t="str">
        <f>d11B!X779</f>
        <v>NA</v>
      </c>
      <c r="Y779" s="3" t="str">
        <f>d11B!Y779</f>
        <v>NA</v>
      </c>
      <c r="Z779" s="3">
        <f>d11B!Z779</f>
        <v>702</v>
      </c>
    </row>
    <row r="780" spans="1:26">
      <c r="A780" s="3" t="str">
        <f>d11B!A780</f>
        <v>boron isotopes</v>
      </c>
      <c r="B780" s="3" t="str">
        <f>d11B!B780</f>
        <v>Henehan</v>
      </c>
      <c r="C780" s="3">
        <f>d11B!C780</f>
        <v>2020</v>
      </c>
      <c r="D780" s="3" t="str">
        <f>d11B!D780</f>
        <v>10.1029/2019PA003713</v>
      </c>
      <c r="E780" s="3">
        <f>d11B!E780</f>
        <v>40109.642028808594</v>
      </c>
      <c r="F780" s="3">
        <f>d11B!F780</f>
        <v>1</v>
      </c>
      <c r="G780" s="3">
        <f>d11B!G780</f>
        <v>1</v>
      </c>
      <c r="H780" s="3">
        <f>d11B!H780</f>
        <v>40.109642028808594</v>
      </c>
      <c r="I780" s="3">
        <f>d11B!I780</f>
        <v>1E-3</v>
      </c>
      <c r="J780" s="3">
        <f>d11B!J780</f>
        <v>1E-3</v>
      </c>
      <c r="K780" s="3">
        <f>d11B!K780</f>
        <v>809.06389039830003</v>
      </c>
      <c r="L780" s="3">
        <f>d11B!L780</f>
        <v>241.29178644134993</v>
      </c>
      <c r="M780" s="3">
        <f>d11B!M780</f>
        <v>177.10221588683999</v>
      </c>
      <c r="N780" s="3" t="b">
        <f>d11B!N780</f>
        <v>0</v>
      </c>
      <c r="O780" s="3">
        <f>d11B!O780</f>
        <v>1</v>
      </c>
      <c r="P780" s="3" t="str">
        <f>d11B!P780</f>
        <v>Anagnostou et al 2020 omitted these sites to avoid applying vitals. Since the constant Ω assumption values for Anagnostou et al. 2020 have been deemed a reasonable assumption, we accept this as the most reasonable assumption here too</v>
      </c>
      <c r="Q780" s="3" t="b">
        <f>d11B!Q780</f>
        <v>0</v>
      </c>
      <c r="R780" s="3" t="b">
        <f>d11B!R780</f>
        <v>1</v>
      </c>
      <c r="S780" s="3" t="str">
        <f>d11B!S780</f>
        <v>Published data uses original lookup table from Hain et al. GBC 2015, which contains errors. These calculations used fixed values from Raitzsch et al. 2021 (10.5281/zenodo.4432146)</v>
      </c>
      <c r="T780" s="3" t="b">
        <f>d11B!T780</f>
        <v>1</v>
      </c>
      <c r="U780" s="3" t="b">
        <f>d11B!U780</f>
        <v>0</v>
      </c>
      <c r="V780" s="3" t="str">
        <f>d11B!V780</f>
        <v>NA</v>
      </c>
      <c r="W780" s="3" t="str">
        <f>d11B!W780</f>
        <v>NA</v>
      </c>
      <c r="X780" s="3" t="str">
        <f>d11B!X780</f>
        <v>NA</v>
      </c>
      <c r="Y780" s="3" t="str">
        <f>d11B!Y780</f>
        <v>NA</v>
      </c>
      <c r="Z780" s="3">
        <f>d11B!Z780</f>
        <v>702</v>
      </c>
    </row>
    <row r="781" spans="1:26">
      <c r="A781" s="3" t="str">
        <f>d11B!A781</f>
        <v>boron isotopes</v>
      </c>
      <c r="B781" s="3" t="str">
        <f>d11B!B781</f>
        <v>Henehan</v>
      </c>
      <c r="C781" s="3">
        <f>d11B!C781</f>
        <v>2020</v>
      </c>
      <c r="D781" s="3" t="str">
        <f>d11B!D781</f>
        <v>10.1029/2019PA003713</v>
      </c>
      <c r="E781" s="3">
        <f>d11B!E781</f>
        <v>40137.683868408203</v>
      </c>
      <c r="F781" s="3">
        <f>d11B!F781</f>
        <v>1</v>
      </c>
      <c r="G781" s="3">
        <f>d11B!G781</f>
        <v>1</v>
      </c>
      <c r="H781" s="3">
        <f>d11B!H781</f>
        <v>40.137683868408203</v>
      </c>
      <c r="I781" s="3">
        <f>d11B!I781</f>
        <v>1E-3</v>
      </c>
      <c r="J781" s="3">
        <f>d11B!J781</f>
        <v>1E-3</v>
      </c>
      <c r="K781" s="3">
        <f>d11B!K781</f>
        <v>1557.31034476833</v>
      </c>
      <c r="L781" s="3">
        <f>d11B!L781</f>
        <v>577.31031099194001</v>
      </c>
      <c r="M781" s="3">
        <f>d11B!M781</f>
        <v>390.87111823561986</v>
      </c>
      <c r="N781" s="3" t="b">
        <f>d11B!N781</f>
        <v>0</v>
      </c>
      <c r="O781" s="3">
        <f>d11B!O781</f>
        <v>1</v>
      </c>
      <c r="P781" s="3" t="str">
        <f>d11B!P781</f>
        <v>Anagnostou et al 2020 omitted these sites to avoid applying vitals. Since the constant Ω assumption values for Anagnostou et al. 2020 have been deemed a reasonable assumption, we accept this as the most reasonable assumption here too</v>
      </c>
      <c r="Q781" s="3" t="b">
        <f>d11B!Q781</f>
        <v>0</v>
      </c>
      <c r="R781" s="3" t="b">
        <f>d11B!R781</f>
        <v>1</v>
      </c>
      <c r="S781" s="3" t="str">
        <f>d11B!S781</f>
        <v>Published data uses original lookup table from Hain et al. GBC 2015, which contains errors. These calculations used fixed values from Raitzsch et al. 2021 (10.5281/zenodo.4432146)</v>
      </c>
      <c r="T781" s="3" t="b">
        <f>d11B!T781</f>
        <v>1</v>
      </c>
      <c r="U781" s="3" t="b">
        <f>d11B!U781</f>
        <v>0</v>
      </c>
      <c r="V781" s="3" t="str">
        <f>d11B!V781</f>
        <v>NA</v>
      </c>
      <c r="W781" s="3" t="str">
        <f>d11B!W781</f>
        <v>NA</v>
      </c>
      <c r="X781" s="3" t="str">
        <f>d11B!X781</f>
        <v>NA</v>
      </c>
      <c r="Y781" s="3" t="str">
        <f>d11B!Y781</f>
        <v>NA</v>
      </c>
      <c r="Z781" s="3">
        <f>d11B!Z781</f>
        <v>702</v>
      </c>
    </row>
    <row r="782" spans="1:26">
      <c r="A782" s="3" t="str">
        <f>d11B!A782</f>
        <v>boron isotopes</v>
      </c>
      <c r="B782" s="3" t="str">
        <f>d11B!B782</f>
        <v>Henehan</v>
      </c>
      <c r="C782" s="3">
        <f>d11B!C782</f>
        <v>2020</v>
      </c>
      <c r="D782" s="3" t="str">
        <f>d11B!D782</f>
        <v>10.1029/2019PA003713</v>
      </c>
      <c r="E782" s="3">
        <f>d11B!E782</f>
        <v>40251.941680908203</v>
      </c>
      <c r="F782" s="3">
        <f>d11B!F782</f>
        <v>1</v>
      </c>
      <c r="G782" s="3">
        <f>d11B!G782</f>
        <v>1</v>
      </c>
      <c r="H782" s="3">
        <f>d11B!H782</f>
        <v>40.251941680908203</v>
      </c>
      <c r="I782" s="3">
        <f>d11B!I782</f>
        <v>1E-3</v>
      </c>
      <c r="J782" s="3">
        <f>d11B!J782</f>
        <v>1E-3</v>
      </c>
      <c r="K782" s="3">
        <f>d11B!K782</f>
        <v>786.22969104705703</v>
      </c>
      <c r="L782" s="3">
        <f>d11B!L782</f>
        <v>246.4971715568829</v>
      </c>
      <c r="M782" s="3">
        <f>d11B!M782</f>
        <v>171.74355517128799</v>
      </c>
      <c r="N782" s="3" t="b">
        <f>d11B!N782</f>
        <v>0</v>
      </c>
      <c r="O782" s="3">
        <f>d11B!O782</f>
        <v>1</v>
      </c>
      <c r="P782" s="3" t="str">
        <f>d11B!P782</f>
        <v>Anagnostou et al 2020 omitted these sites to avoid applying vitals. Since the constant Ω assumption values for Anagnostou et al. 2020 have been deemed a reasonable assumption, we accept this as the most reasonable assumption here too</v>
      </c>
      <c r="Q782" s="3" t="b">
        <f>d11B!Q782</f>
        <v>0</v>
      </c>
      <c r="R782" s="3" t="b">
        <f>d11B!R782</f>
        <v>1</v>
      </c>
      <c r="S782" s="3" t="str">
        <f>d11B!S782</f>
        <v>Published data uses original lookup table from Hain et al. GBC 2015, which contains errors. These calculations used fixed values from Raitzsch et al. 2021 (10.5281/zenodo.4432146)</v>
      </c>
      <c r="T782" s="3" t="b">
        <f>d11B!T782</f>
        <v>1</v>
      </c>
      <c r="U782" s="3" t="b">
        <f>d11B!U782</f>
        <v>0</v>
      </c>
      <c r="V782" s="3" t="str">
        <f>d11B!V782</f>
        <v>NA</v>
      </c>
      <c r="W782" s="3" t="str">
        <f>d11B!W782</f>
        <v>NA</v>
      </c>
      <c r="X782" s="3" t="str">
        <f>d11B!X782</f>
        <v>NA</v>
      </c>
      <c r="Y782" s="3" t="str">
        <f>d11B!Y782</f>
        <v>NA</v>
      </c>
      <c r="Z782" s="3">
        <f>d11B!Z782</f>
        <v>702</v>
      </c>
    </row>
    <row r="783" spans="1:26">
      <c r="A783" s="3" t="str">
        <f>d11B!A783</f>
        <v>boron isotopes</v>
      </c>
      <c r="B783" s="3" t="str">
        <f>d11B!B783</f>
        <v>Henehan</v>
      </c>
      <c r="C783" s="3">
        <f>d11B!C783</f>
        <v>2020</v>
      </c>
      <c r="D783" s="3" t="str">
        <f>d11B!D783</f>
        <v>10.1029/2019PA003713</v>
      </c>
      <c r="E783" s="3">
        <f>d11B!E783</f>
        <v>40605.419158935547</v>
      </c>
      <c r="F783" s="3">
        <f>d11B!F783</f>
        <v>1</v>
      </c>
      <c r="G783" s="3">
        <f>d11B!G783</f>
        <v>1</v>
      </c>
      <c r="H783" s="3">
        <f>d11B!H783</f>
        <v>40.605419158935547</v>
      </c>
      <c r="I783" s="3">
        <f>d11B!I783</f>
        <v>1E-3</v>
      </c>
      <c r="J783" s="3">
        <f>d11B!J783</f>
        <v>1E-3</v>
      </c>
      <c r="K783" s="3">
        <f>d11B!K783</f>
        <v>543.41492277114901</v>
      </c>
      <c r="L783" s="3">
        <f>d11B!L783</f>
        <v>154.69486148891303</v>
      </c>
      <c r="M783" s="3">
        <f>d11B!M783</f>
        <v>114.66311048424501</v>
      </c>
      <c r="N783" s="3" t="b">
        <f>d11B!N783</f>
        <v>0</v>
      </c>
      <c r="O783" s="3">
        <f>d11B!O783</f>
        <v>1</v>
      </c>
      <c r="P783" s="3" t="str">
        <f>d11B!P783</f>
        <v>Anagnostou et al 2020 omitted these sites to avoid applying vitals. Since the constant Ω assumption values for Anagnostou et al. 2020 have been deemed a reasonable assumption, we accept this as the most reasonable assumption here too</v>
      </c>
      <c r="Q783" s="3" t="b">
        <f>d11B!Q783</f>
        <v>0</v>
      </c>
      <c r="R783" s="3" t="b">
        <f>d11B!R783</f>
        <v>1</v>
      </c>
      <c r="S783" s="3" t="str">
        <f>d11B!S783</f>
        <v>Published data uses original lookup table from Hain et al. GBC 2015, which contains errors. These calculations used fixed values from Raitzsch et al. 2021 (10.5281/zenodo.4432146)</v>
      </c>
      <c r="T783" s="3" t="b">
        <f>d11B!T783</f>
        <v>1</v>
      </c>
      <c r="U783" s="3" t="b">
        <f>d11B!U783</f>
        <v>0</v>
      </c>
      <c r="V783" s="3" t="str">
        <f>d11B!V783</f>
        <v>NA</v>
      </c>
      <c r="W783" s="3" t="str">
        <f>d11B!W783</f>
        <v>NA</v>
      </c>
      <c r="X783" s="3" t="str">
        <f>d11B!X783</f>
        <v>NA</v>
      </c>
      <c r="Y783" s="3" t="str">
        <f>d11B!Y783</f>
        <v>NA</v>
      </c>
      <c r="Z783" s="3">
        <f>d11B!Z783</f>
        <v>702</v>
      </c>
    </row>
    <row r="784" spans="1:26">
      <c r="A784" s="3" t="str">
        <f>d11B!A784</f>
        <v>boron isotopes</v>
      </c>
      <c r="B784" s="3" t="str">
        <f>d11B!B784</f>
        <v>Henehan</v>
      </c>
      <c r="C784" s="3">
        <f>d11B!C784</f>
        <v>2020</v>
      </c>
      <c r="D784" s="3" t="str">
        <f>d11B!D784</f>
        <v>10.1029/2019PA003713</v>
      </c>
      <c r="E784" s="3">
        <f>d11B!E784</f>
        <v>40816.848754882813</v>
      </c>
      <c r="F784" s="3">
        <f>d11B!F784</f>
        <v>1</v>
      </c>
      <c r="G784" s="3">
        <f>d11B!G784</f>
        <v>1</v>
      </c>
      <c r="H784" s="3">
        <f>d11B!H784</f>
        <v>40.816848754882813</v>
      </c>
      <c r="I784" s="3">
        <f>d11B!I784</f>
        <v>1E-3</v>
      </c>
      <c r="J784" s="3">
        <f>d11B!J784</f>
        <v>1E-3</v>
      </c>
      <c r="K784" s="3">
        <f>d11B!K784</f>
        <v>933.33987053284102</v>
      </c>
      <c r="L784" s="3">
        <f>d11B!L784</f>
        <v>262.94484328561896</v>
      </c>
      <c r="M784" s="3">
        <f>d11B!M784</f>
        <v>227.87357346468002</v>
      </c>
      <c r="N784" s="3" t="b">
        <f>d11B!N784</f>
        <v>0</v>
      </c>
      <c r="O784" s="3">
        <f>d11B!O784</f>
        <v>1</v>
      </c>
      <c r="P784" s="3" t="str">
        <f>d11B!P784</f>
        <v>Anagnostou et al 2020 omitted these sites to avoid applying vitals. Since the constant Ω assumption values for Anagnostou et al. 2020 have been deemed a reasonable assumption, we accept this as the most reasonable assumption here too</v>
      </c>
      <c r="Q784" s="3" t="b">
        <f>d11B!Q784</f>
        <v>0</v>
      </c>
      <c r="R784" s="3" t="b">
        <f>d11B!R784</f>
        <v>1</v>
      </c>
      <c r="S784" s="3" t="str">
        <f>d11B!S784</f>
        <v>Published data uses original lookup table from Hain et al. GBC 2015, which contains errors. These calculations used fixed values from Raitzsch et al. 2021 (10.5281/zenodo.4432146)</v>
      </c>
      <c r="T784" s="3" t="b">
        <f>d11B!T784</f>
        <v>1</v>
      </c>
      <c r="U784" s="3" t="b">
        <f>d11B!U784</f>
        <v>0</v>
      </c>
      <c r="V784" s="3" t="str">
        <f>d11B!V784</f>
        <v>NA</v>
      </c>
      <c r="W784" s="3" t="str">
        <f>d11B!W784</f>
        <v>NA</v>
      </c>
      <c r="X784" s="3" t="str">
        <f>d11B!X784</f>
        <v>NA</v>
      </c>
      <c r="Y784" s="3" t="str">
        <f>d11B!Y784</f>
        <v>NA</v>
      </c>
      <c r="Z784" s="3">
        <f>d11B!Z784</f>
        <v>702</v>
      </c>
    </row>
    <row r="785" spans="1:26">
      <c r="A785" s="3" t="str">
        <f>d11B!A785</f>
        <v>boron isotopes</v>
      </c>
      <c r="B785" s="3" t="str">
        <f>d11B!B785</f>
        <v>Henehan</v>
      </c>
      <c r="C785" s="3">
        <f>d11B!C785</f>
        <v>2020</v>
      </c>
      <c r="D785" s="3" t="str">
        <f>d11B!D785</f>
        <v>10.1029/2019PA003713</v>
      </c>
      <c r="E785" s="3">
        <f>d11B!E785</f>
        <v>39933.570861816406</v>
      </c>
      <c r="F785" s="3">
        <f>d11B!F785</f>
        <v>1</v>
      </c>
      <c r="G785" s="3">
        <f>d11B!G785</f>
        <v>1</v>
      </c>
      <c r="H785" s="3">
        <f>d11B!H785</f>
        <v>39.933570861816406</v>
      </c>
      <c r="I785" s="3">
        <f>d11B!I785</f>
        <v>1E-3</v>
      </c>
      <c r="J785" s="3">
        <f>d11B!J785</f>
        <v>1E-3</v>
      </c>
      <c r="K785" s="3">
        <f>d11B!K785</f>
        <v>1094.6501865950399</v>
      </c>
      <c r="L785" s="3">
        <f>d11B!L785</f>
        <v>333.39485782448014</v>
      </c>
      <c r="M785" s="3">
        <f>d11B!M785</f>
        <v>250.4240142712149</v>
      </c>
      <c r="N785" s="3" t="b">
        <f>d11B!N785</f>
        <v>0</v>
      </c>
      <c r="O785" s="3">
        <f>d11B!O785</f>
        <v>1</v>
      </c>
      <c r="P785" s="3" t="str">
        <f>d11B!P785</f>
        <v>Anagnostou et al 2020 omitted these sites to avoid applying vitals. Since the constant Ω assumption values for Anagnostou et al. 2020 have been deemed a reasonable assumption, we accept this as the most reasonable assumption here too</v>
      </c>
      <c r="Q785" s="3" t="b">
        <f>d11B!Q785</f>
        <v>0</v>
      </c>
      <c r="R785" s="3" t="b">
        <f>d11B!R785</f>
        <v>1</v>
      </c>
      <c r="S785" s="3" t="str">
        <f>d11B!S785</f>
        <v>Published data uses original lookup table from Hain et al. GBC 2015, which contains errors. These calculations used fixed values from Raitzsch et al. 2021 (10.5281/zenodo.4432146)</v>
      </c>
      <c r="T785" s="3" t="b">
        <f>d11B!T785</f>
        <v>1</v>
      </c>
      <c r="U785" s="3" t="b">
        <f>d11B!U785</f>
        <v>0</v>
      </c>
      <c r="V785" s="3" t="str">
        <f>d11B!V785</f>
        <v>NA</v>
      </c>
      <c r="W785" s="3" t="str">
        <f>d11B!W785</f>
        <v>NA</v>
      </c>
      <c r="X785" s="3" t="str">
        <f>d11B!X785</f>
        <v>NA</v>
      </c>
      <c r="Y785" s="3" t="str">
        <f>d11B!Y785</f>
        <v>NA</v>
      </c>
      <c r="Z785" s="3">
        <f>d11B!Z785</f>
        <v>1263</v>
      </c>
    </row>
    <row r="786" spans="1:26">
      <c r="A786" s="3" t="str">
        <f>d11B!A786</f>
        <v>boron isotopes</v>
      </c>
      <c r="B786" s="3" t="str">
        <f>d11B!B786</f>
        <v>Henehan</v>
      </c>
      <c r="C786" s="3">
        <f>d11B!C786</f>
        <v>2020</v>
      </c>
      <c r="D786" s="3" t="str">
        <f>d11B!D786</f>
        <v>10.1029/2019PA003713</v>
      </c>
      <c r="E786" s="3">
        <f>d11B!E786</f>
        <v>39989.673614501953</v>
      </c>
      <c r="F786" s="3">
        <f>d11B!F786</f>
        <v>1</v>
      </c>
      <c r="G786" s="3">
        <f>d11B!G786</f>
        <v>1</v>
      </c>
      <c r="H786" s="3">
        <f>d11B!H786</f>
        <v>39.989673614501953</v>
      </c>
      <c r="I786" s="3">
        <f>d11B!I786</f>
        <v>1E-3</v>
      </c>
      <c r="J786" s="3">
        <f>d11B!J786</f>
        <v>1E-3</v>
      </c>
      <c r="K786" s="3">
        <f>d11B!K786</f>
        <v>982.08620040980099</v>
      </c>
      <c r="L786" s="3">
        <f>d11B!L786</f>
        <v>299.59023758088892</v>
      </c>
      <c r="M786" s="3">
        <f>d11B!M786</f>
        <v>220.09242611663501</v>
      </c>
      <c r="N786" s="3" t="b">
        <f>d11B!N786</f>
        <v>0</v>
      </c>
      <c r="O786" s="3">
        <f>d11B!O786</f>
        <v>1</v>
      </c>
      <c r="P786" s="3" t="str">
        <f>d11B!P786</f>
        <v>Anagnostou et al 2020 omitted these sites to avoid applying vitals. Since the constant Ω assumption values for Anagnostou et al. 2020 have been deemed a reasonable assumption, we accept this as the most reasonable assumption here too</v>
      </c>
      <c r="Q786" s="3" t="b">
        <f>d11B!Q786</f>
        <v>0</v>
      </c>
      <c r="R786" s="3" t="b">
        <f>d11B!R786</f>
        <v>1</v>
      </c>
      <c r="S786" s="3" t="str">
        <f>d11B!S786</f>
        <v>Published data uses original lookup table from Hain et al. GBC 2015, which contains errors. These calculations used fixed values from Raitzsch et al. 2021 (10.5281/zenodo.4432146)</v>
      </c>
      <c r="T786" s="3" t="b">
        <f>d11B!T786</f>
        <v>1</v>
      </c>
      <c r="U786" s="3" t="b">
        <f>d11B!U786</f>
        <v>0</v>
      </c>
      <c r="V786" s="3" t="str">
        <f>d11B!V786</f>
        <v>NA</v>
      </c>
      <c r="W786" s="3" t="str">
        <f>d11B!W786</f>
        <v>NA</v>
      </c>
      <c r="X786" s="3" t="str">
        <f>d11B!X786</f>
        <v>NA</v>
      </c>
      <c r="Y786" s="3" t="str">
        <f>d11B!Y786</f>
        <v>NA</v>
      </c>
      <c r="Z786" s="3">
        <f>d11B!Z786</f>
        <v>1263</v>
      </c>
    </row>
    <row r="787" spans="1:26">
      <c r="A787" s="3" t="str">
        <f>d11B!A787</f>
        <v>boron isotopes</v>
      </c>
      <c r="B787" s="3" t="str">
        <f>d11B!B787</f>
        <v>Henehan</v>
      </c>
      <c r="C787" s="3">
        <f>d11B!C787</f>
        <v>2020</v>
      </c>
      <c r="D787" s="3" t="str">
        <f>d11B!D787</f>
        <v>10.1029/2019PA003713</v>
      </c>
      <c r="E787" s="3">
        <f>d11B!E787</f>
        <v>40074.131011962891</v>
      </c>
      <c r="F787" s="3">
        <f>d11B!F787</f>
        <v>1</v>
      </c>
      <c r="G787" s="3">
        <f>d11B!G787</f>
        <v>1</v>
      </c>
      <c r="H787" s="3">
        <f>d11B!H787</f>
        <v>40.074131011962891</v>
      </c>
      <c r="I787" s="3">
        <f>d11B!I787</f>
        <v>1E-3</v>
      </c>
      <c r="J787" s="3">
        <f>d11B!J787</f>
        <v>1E-3</v>
      </c>
      <c r="K787" s="3">
        <f>d11B!K787</f>
        <v>1056.5500037331101</v>
      </c>
      <c r="L787" s="3">
        <f>d11B!L787</f>
        <v>305.50845040650984</v>
      </c>
      <c r="M787" s="3">
        <f>d11B!M787</f>
        <v>240.68800941948905</v>
      </c>
      <c r="N787" s="3" t="b">
        <f>d11B!N787</f>
        <v>0</v>
      </c>
      <c r="O787" s="3">
        <f>d11B!O787</f>
        <v>1</v>
      </c>
      <c r="P787" s="3" t="str">
        <f>d11B!P787</f>
        <v>Anagnostou et al 2020 omitted these sites to avoid applying vitals. Since the constant Ω assumption values for Anagnostou et al. 2020 have been deemed a reasonable assumption, we accept this as the most reasonable assumption here too</v>
      </c>
      <c r="Q787" s="3" t="b">
        <f>d11B!Q787</f>
        <v>0</v>
      </c>
      <c r="R787" s="3" t="b">
        <f>d11B!R787</f>
        <v>1</v>
      </c>
      <c r="S787" s="3" t="str">
        <f>d11B!S787</f>
        <v>Published data uses original lookup table from Hain et al. GBC 2015, which contains errors. These calculations used fixed values from Raitzsch et al. 2021 (10.5281/zenodo.4432146)</v>
      </c>
      <c r="T787" s="3" t="b">
        <f>d11B!T787</f>
        <v>1</v>
      </c>
      <c r="U787" s="3" t="b">
        <f>d11B!U787</f>
        <v>0</v>
      </c>
      <c r="V787" s="3" t="str">
        <f>d11B!V787</f>
        <v>NA</v>
      </c>
      <c r="W787" s="3" t="str">
        <f>d11B!W787</f>
        <v>NA</v>
      </c>
      <c r="X787" s="3" t="str">
        <f>d11B!X787</f>
        <v>NA</v>
      </c>
      <c r="Y787" s="3" t="str">
        <f>d11B!Y787</f>
        <v>NA</v>
      </c>
      <c r="Z787" s="3">
        <f>d11B!Z787</f>
        <v>1263</v>
      </c>
    </row>
    <row r="788" spans="1:26">
      <c r="A788" s="3" t="str">
        <f>d11B!A788</f>
        <v>boron isotopes</v>
      </c>
      <c r="B788" s="3" t="str">
        <f>d11B!B788</f>
        <v>Henehan</v>
      </c>
      <c r="C788" s="3">
        <f>d11B!C788</f>
        <v>2020</v>
      </c>
      <c r="D788" s="3" t="str">
        <f>d11B!D788</f>
        <v>10.1029/2019PA003713</v>
      </c>
      <c r="E788" s="3">
        <f>d11B!E788</f>
        <v>40115.573883056641</v>
      </c>
      <c r="F788" s="3">
        <f>d11B!F788</f>
        <v>1</v>
      </c>
      <c r="G788" s="3">
        <f>d11B!G788</f>
        <v>1</v>
      </c>
      <c r="H788" s="3">
        <f>d11B!H788</f>
        <v>40.115573883056641</v>
      </c>
      <c r="I788" s="3">
        <f>d11B!I788</f>
        <v>1E-3</v>
      </c>
      <c r="J788" s="3">
        <f>d11B!J788</f>
        <v>1E-3</v>
      </c>
      <c r="K788" s="3">
        <f>d11B!K788</f>
        <v>1295.88485100298</v>
      </c>
      <c r="L788" s="3">
        <f>d11B!L788</f>
        <v>443.96389615418002</v>
      </c>
      <c r="M788" s="3">
        <f>d11B!M788</f>
        <v>299.10934629963401</v>
      </c>
      <c r="N788" s="3" t="b">
        <f>d11B!N788</f>
        <v>0</v>
      </c>
      <c r="O788" s="3">
        <f>d11B!O788</f>
        <v>1</v>
      </c>
      <c r="P788" s="3" t="str">
        <f>d11B!P788</f>
        <v>Anagnostou et al 2020 omitted these sites to avoid applying vitals. Since the constant Ω assumption values for Anagnostou et al. 2020 have been deemed a reasonable assumption, we accept this as the most reasonable assumption here too</v>
      </c>
      <c r="Q788" s="3" t="b">
        <f>d11B!Q788</f>
        <v>0</v>
      </c>
      <c r="R788" s="3" t="b">
        <f>d11B!R788</f>
        <v>1</v>
      </c>
      <c r="S788" s="3" t="str">
        <f>d11B!S788</f>
        <v>Published data uses original lookup table from Hain et al. GBC 2015, which contains errors. These calculations used fixed values from Raitzsch et al. 2021 (10.5281/zenodo.4432146)</v>
      </c>
      <c r="T788" s="3" t="b">
        <f>d11B!T788</f>
        <v>1</v>
      </c>
      <c r="U788" s="3" t="b">
        <f>d11B!U788</f>
        <v>0</v>
      </c>
      <c r="V788" s="3" t="str">
        <f>d11B!V788</f>
        <v>NA</v>
      </c>
      <c r="W788" s="3" t="str">
        <f>d11B!W788</f>
        <v>NA</v>
      </c>
      <c r="X788" s="3" t="str">
        <f>d11B!X788</f>
        <v>NA</v>
      </c>
      <c r="Y788" s="3" t="str">
        <f>d11B!Y788</f>
        <v>NA</v>
      </c>
      <c r="Z788" s="3">
        <f>d11B!Z788</f>
        <v>1263</v>
      </c>
    </row>
    <row r="789" spans="1:26">
      <c r="A789" s="3" t="str">
        <f>d11B!A789</f>
        <v>boron isotopes</v>
      </c>
      <c r="B789" s="3" t="str">
        <f>d11B!B789</f>
        <v>Henehan</v>
      </c>
      <c r="C789" s="3">
        <f>d11B!C789</f>
        <v>2020</v>
      </c>
      <c r="D789" s="3" t="str">
        <f>d11B!D789</f>
        <v>10.1029/2019PA003713</v>
      </c>
      <c r="E789" s="3">
        <f>d11B!E789</f>
        <v>40125.328063964844</v>
      </c>
      <c r="F789" s="3">
        <f>d11B!F789</f>
        <v>1</v>
      </c>
      <c r="G789" s="3">
        <f>d11B!G789</f>
        <v>1</v>
      </c>
      <c r="H789" s="3">
        <f>d11B!H789</f>
        <v>40.125328063964844</v>
      </c>
      <c r="I789" s="3">
        <f>d11B!I789</f>
        <v>1E-3</v>
      </c>
      <c r="J789" s="3">
        <f>d11B!J789</f>
        <v>1E-3</v>
      </c>
      <c r="K789" s="3">
        <f>d11B!K789</f>
        <v>1321.80223304839</v>
      </c>
      <c r="L789" s="3">
        <f>d11B!L789</f>
        <v>449.7009508511901</v>
      </c>
      <c r="M789" s="3">
        <f>d11B!M789</f>
        <v>315.74536102155002</v>
      </c>
      <c r="N789" s="3" t="b">
        <f>d11B!N789</f>
        <v>0</v>
      </c>
      <c r="O789" s="3">
        <f>d11B!O789</f>
        <v>1</v>
      </c>
      <c r="P789" s="3" t="str">
        <f>d11B!P789</f>
        <v>Anagnostou et al 2020 omitted these sites to avoid applying vitals. Since the constant Ω assumption values for Anagnostou et al. 2020 have been deemed a reasonable assumption, we accept this as the most reasonable assumption here too</v>
      </c>
      <c r="Q789" s="3" t="b">
        <f>d11B!Q789</f>
        <v>0</v>
      </c>
      <c r="R789" s="3" t="b">
        <f>d11B!R789</f>
        <v>1</v>
      </c>
      <c r="S789" s="3" t="str">
        <f>d11B!S789</f>
        <v>Published data uses original lookup table from Hain et al. GBC 2015, which contains errors. These calculations used fixed values from Raitzsch et al. 2021 (10.5281/zenodo.4432146)</v>
      </c>
      <c r="T789" s="3" t="b">
        <f>d11B!T789</f>
        <v>1</v>
      </c>
      <c r="U789" s="3" t="b">
        <f>d11B!U789</f>
        <v>0</v>
      </c>
      <c r="V789" s="3" t="str">
        <f>d11B!V789</f>
        <v>NA</v>
      </c>
      <c r="W789" s="3" t="str">
        <f>d11B!W789</f>
        <v>NA</v>
      </c>
      <c r="X789" s="3" t="str">
        <f>d11B!X789</f>
        <v>NA</v>
      </c>
      <c r="Y789" s="3" t="str">
        <f>d11B!Y789</f>
        <v>NA</v>
      </c>
      <c r="Z789" s="3">
        <f>d11B!Z789</f>
        <v>1263</v>
      </c>
    </row>
    <row r="790" spans="1:26">
      <c r="A790" s="3" t="str">
        <f>d11B!A790</f>
        <v>boron isotopes</v>
      </c>
      <c r="B790" s="3" t="str">
        <f>d11B!B790</f>
        <v>Henehan</v>
      </c>
      <c r="C790" s="3">
        <f>d11B!C790</f>
        <v>2020</v>
      </c>
      <c r="D790" s="3" t="str">
        <f>d11B!D790</f>
        <v>10.1029/2019PA003713</v>
      </c>
      <c r="E790" s="3">
        <f>d11B!E790</f>
        <v>40241.508483886719</v>
      </c>
      <c r="F790" s="3">
        <f>d11B!F790</f>
        <v>1</v>
      </c>
      <c r="G790" s="3">
        <f>d11B!G790</f>
        <v>1</v>
      </c>
      <c r="H790" s="3">
        <f>d11B!H790</f>
        <v>40.241508483886719</v>
      </c>
      <c r="I790" s="3">
        <f>d11B!I790</f>
        <v>1E-3</v>
      </c>
      <c r="J790" s="3">
        <f>d11B!J790</f>
        <v>1E-3</v>
      </c>
      <c r="K790" s="3">
        <f>d11B!K790</f>
        <v>1336.10410720661</v>
      </c>
      <c r="L790" s="3">
        <f>d11B!L790</f>
        <v>448.60920510565006</v>
      </c>
      <c r="M790" s="3">
        <f>d11B!M790</f>
        <v>326.03636989132008</v>
      </c>
      <c r="N790" s="3" t="b">
        <f>d11B!N790</f>
        <v>0</v>
      </c>
      <c r="O790" s="3">
        <f>d11B!O790</f>
        <v>1</v>
      </c>
      <c r="P790" s="3" t="str">
        <f>d11B!P790</f>
        <v>Anagnostou et al 2020 omitted these sites to avoid applying vitals. Since the constant Ω assumption values for Anagnostou et al. 2020 have been deemed a reasonable assumption, we accept this as the most reasonable assumption here too</v>
      </c>
      <c r="Q790" s="3" t="b">
        <f>d11B!Q790</f>
        <v>0</v>
      </c>
      <c r="R790" s="3" t="b">
        <f>d11B!R790</f>
        <v>1</v>
      </c>
      <c r="S790" s="3" t="str">
        <f>d11B!S790</f>
        <v>Published data uses original lookup table from Hain et al. GBC 2015, which contains errors. These calculations used fixed values from Raitzsch et al. 2021 (10.5281/zenodo.4432146)</v>
      </c>
      <c r="T790" s="3" t="b">
        <f>d11B!T790</f>
        <v>1</v>
      </c>
      <c r="U790" s="3" t="b">
        <f>d11B!U790</f>
        <v>0</v>
      </c>
      <c r="V790" s="3" t="str">
        <f>d11B!V790</f>
        <v>NA</v>
      </c>
      <c r="W790" s="3" t="str">
        <f>d11B!W790</f>
        <v>NA</v>
      </c>
      <c r="X790" s="3" t="str">
        <f>d11B!X790</f>
        <v>NA</v>
      </c>
      <c r="Y790" s="3" t="str">
        <f>d11B!Y790</f>
        <v>NA</v>
      </c>
      <c r="Z790" s="3">
        <f>d11B!Z790</f>
        <v>1263</v>
      </c>
    </row>
    <row r="791" spans="1:26">
      <c r="A791" s="3" t="str">
        <f>d11B!A791</f>
        <v>boron isotopes</v>
      </c>
      <c r="B791" s="3" t="str">
        <f>d11B!B791</f>
        <v>Henehan</v>
      </c>
      <c r="C791" s="3">
        <f>d11B!C791</f>
        <v>2020</v>
      </c>
      <c r="D791" s="3" t="str">
        <f>d11B!D791</f>
        <v>10.1029/2019PA003713</v>
      </c>
      <c r="E791" s="3">
        <f>d11B!E791</f>
        <v>40337.608337402344</v>
      </c>
      <c r="F791" s="3">
        <f>d11B!F791</f>
        <v>1</v>
      </c>
      <c r="G791" s="3">
        <f>d11B!G791</f>
        <v>1</v>
      </c>
      <c r="H791" s="3">
        <f>d11B!H791</f>
        <v>40.337608337402344</v>
      </c>
      <c r="I791" s="3">
        <f>d11B!I791</f>
        <v>1E-3</v>
      </c>
      <c r="J791" s="3">
        <f>d11B!J791</f>
        <v>1E-3</v>
      </c>
      <c r="K791" s="3">
        <f>d11B!K791</f>
        <v>1121.33809772831</v>
      </c>
      <c r="L791" s="3">
        <f>d11B!L791</f>
        <v>318.05994915383008</v>
      </c>
      <c r="M791" s="3">
        <f>d11B!M791</f>
        <v>256.67216531775796</v>
      </c>
      <c r="N791" s="3" t="b">
        <f>d11B!N791</f>
        <v>0</v>
      </c>
      <c r="O791" s="3">
        <f>d11B!O791</f>
        <v>1</v>
      </c>
      <c r="P791" s="3" t="str">
        <f>d11B!P791</f>
        <v>Anagnostou et al 2020 omitted these sites to avoid applying vitals. Since the constant Ω assumption values for Anagnostou et al. 2020 have been deemed a reasonable assumption, we accept this as the most reasonable assumption here too</v>
      </c>
      <c r="Q791" s="3" t="b">
        <f>d11B!Q791</f>
        <v>0</v>
      </c>
      <c r="R791" s="3" t="b">
        <f>d11B!R791</f>
        <v>1</v>
      </c>
      <c r="S791" s="3" t="str">
        <f>d11B!S791</f>
        <v>Published data uses original lookup table from Hain et al. GBC 2015, which contains errors. These calculations used fixed values from Raitzsch et al. 2021 (10.5281/zenodo.4432146)</v>
      </c>
      <c r="T791" s="3" t="b">
        <f>d11B!T791</f>
        <v>1</v>
      </c>
      <c r="U791" s="3" t="b">
        <f>d11B!U791</f>
        <v>0</v>
      </c>
      <c r="V791" s="3" t="str">
        <f>d11B!V791</f>
        <v>NA</v>
      </c>
      <c r="W791" s="3" t="str">
        <f>d11B!W791</f>
        <v>NA</v>
      </c>
      <c r="X791" s="3" t="str">
        <f>d11B!X791</f>
        <v>NA</v>
      </c>
      <c r="Y791" s="3" t="str">
        <f>d11B!Y791</f>
        <v>NA</v>
      </c>
      <c r="Z791" s="3">
        <f>d11B!Z791</f>
        <v>1263</v>
      </c>
    </row>
    <row r="792" spans="1:26">
      <c r="A792" s="3" t="str">
        <f>d11B!A792</f>
        <v>boron isotopes</v>
      </c>
      <c r="B792" s="3" t="str">
        <f>d11B!B792</f>
        <v>Henehan</v>
      </c>
      <c r="C792" s="3">
        <f>d11B!C792</f>
        <v>2020</v>
      </c>
      <c r="D792" s="3" t="str">
        <f>d11B!D792</f>
        <v>10.1029/2019PA003713</v>
      </c>
      <c r="E792" s="3">
        <f>d11B!E792</f>
        <v>40725.719451904297</v>
      </c>
      <c r="F792" s="3">
        <f>d11B!F792</f>
        <v>1</v>
      </c>
      <c r="G792" s="3">
        <f>d11B!G792</f>
        <v>1</v>
      </c>
      <c r="H792" s="3">
        <f>d11B!H792</f>
        <v>40.725719451904297</v>
      </c>
      <c r="I792" s="3">
        <f>d11B!I792</f>
        <v>1E-3</v>
      </c>
      <c r="J792" s="3">
        <f>d11B!J792</f>
        <v>1E-3</v>
      </c>
      <c r="K792" s="3">
        <f>d11B!K792</f>
        <v>876.49104519025605</v>
      </c>
      <c r="L792" s="3">
        <f>d11B!L792</f>
        <v>274.48070909294393</v>
      </c>
      <c r="M792" s="3">
        <f>d11B!M792</f>
        <v>189.92993846419199</v>
      </c>
      <c r="N792" s="3" t="b">
        <f>d11B!N792</f>
        <v>0</v>
      </c>
      <c r="O792" s="3">
        <f>d11B!O792</f>
        <v>1</v>
      </c>
      <c r="P792" s="3" t="str">
        <f>d11B!P792</f>
        <v>Anagnostou et al 2020 omitted these sites to avoid applying vitals. Since the constant Ω assumption values for Anagnostou et al. 2020 have been deemed a reasonable assumption, we accept this as the most reasonable assumption here too</v>
      </c>
      <c r="Q792" s="3" t="b">
        <f>d11B!Q792</f>
        <v>0</v>
      </c>
      <c r="R792" s="3" t="b">
        <f>d11B!R792</f>
        <v>1</v>
      </c>
      <c r="S792" s="3" t="str">
        <f>d11B!S792</f>
        <v>Published data uses original lookup table from Hain et al. GBC 2015, which contains errors. These calculations used fixed values from Raitzsch et al. 2021 (10.5281/zenodo.4432146)</v>
      </c>
      <c r="T792" s="3" t="b">
        <f>d11B!T792</f>
        <v>1</v>
      </c>
      <c r="U792" s="3" t="b">
        <f>d11B!U792</f>
        <v>0</v>
      </c>
      <c r="V792" s="3" t="str">
        <f>d11B!V792</f>
        <v>NA</v>
      </c>
      <c r="W792" s="3" t="str">
        <f>d11B!W792</f>
        <v>NA</v>
      </c>
      <c r="X792" s="3" t="str">
        <f>d11B!X792</f>
        <v>NA</v>
      </c>
      <c r="Y792" s="3" t="str">
        <f>d11B!Y792</f>
        <v>NA</v>
      </c>
      <c r="Z792" s="3">
        <f>d11B!Z792</f>
        <v>1263</v>
      </c>
    </row>
    <row r="793" spans="1:26">
      <c r="A793" s="3" t="str">
        <f>d11B!A793</f>
        <v>boron isotopes</v>
      </c>
      <c r="B793" s="3" t="str">
        <f>d11B!B793</f>
        <v>Henehan</v>
      </c>
      <c r="C793" s="3">
        <f>d11B!C793</f>
        <v>2020</v>
      </c>
      <c r="D793" s="3" t="str">
        <f>d11B!D793</f>
        <v>10.1029/2019PA003713</v>
      </c>
      <c r="E793" s="3">
        <f>d11B!E793</f>
        <v>41064.14794921875</v>
      </c>
      <c r="F793" s="3">
        <f>d11B!F793</f>
        <v>1</v>
      </c>
      <c r="G793" s="3">
        <f>d11B!G793</f>
        <v>1</v>
      </c>
      <c r="H793" s="3">
        <f>d11B!H793</f>
        <v>41.06414794921875</v>
      </c>
      <c r="I793" s="3">
        <f>d11B!I793</f>
        <v>1E-3</v>
      </c>
      <c r="J793" s="3">
        <f>d11B!J793</f>
        <v>1E-3</v>
      </c>
      <c r="K793" s="3">
        <f>d11B!K793</f>
        <v>937.83287523967704</v>
      </c>
      <c r="L793" s="3">
        <f>d11B!L793</f>
        <v>295.47704740189295</v>
      </c>
      <c r="M793" s="3">
        <f>d11B!M793</f>
        <v>206.321141928781</v>
      </c>
      <c r="N793" s="3" t="b">
        <f>d11B!N793</f>
        <v>0</v>
      </c>
      <c r="O793" s="3">
        <f>d11B!O793</f>
        <v>1</v>
      </c>
      <c r="P793" s="3" t="str">
        <f>d11B!P793</f>
        <v>Anagnostou et al 2020 omitted these sites to avoid applying vitals. Since the constant Ω assumption values for Anagnostou et al. 2020 have been deemed a reasonable assumption, we accept this as the most reasonable assumption here too</v>
      </c>
      <c r="Q793" s="3" t="b">
        <f>d11B!Q793</f>
        <v>0</v>
      </c>
      <c r="R793" s="3" t="b">
        <f>d11B!R793</f>
        <v>1</v>
      </c>
      <c r="S793" s="3" t="str">
        <f>d11B!S793</f>
        <v>Published data uses original lookup table from Hain et al. GBC 2015, which contains errors. These calculations used fixed values from Raitzsch et al. 2021 (10.5281/zenodo.4432146)</v>
      </c>
      <c r="T793" s="3" t="b">
        <f>d11B!T793</f>
        <v>1</v>
      </c>
      <c r="U793" s="3" t="b">
        <f>d11B!U793</f>
        <v>0</v>
      </c>
      <c r="V793" s="3" t="str">
        <f>d11B!V793</f>
        <v>NA</v>
      </c>
      <c r="W793" s="3" t="str">
        <f>d11B!W793</f>
        <v>NA</v>
      </c>
      <c r="X793" s="3" t="str">
        <f>d11B!X793</f>
        <v>NA</v>
      </c>
      <c r="Y793" s="3" t="str">
        <f>d11B!Y793</f>
        <v>NA</v>
      </c>
      <c r="Z793" s="3">
        <f>d11B!Z793</f>
        <v>1263</v>
      </c>
    </row>
    <row r="794" spans="1:26" s="25" customFormat="1">
      <c r="A794" s="157" t="str">
        <f>d11B!A794</f>
        <v>boron isotopes</v>
      </c>
      <c r="B794" s="157" t="str">
        <f>d11B!B794</f>
        <v>Henehan et al., 2013. Calibration of the boron isotope proxy in the planktonic foraminifera Globigerinoides ruber for use in palaeo-CO2 reconstruction. Earth Planet. Sci. Lett. 364; 111-122. Recalculated data originally generated by Foster (2008), EPSL</v>
      </c>
      <c r="C794" s="157">
        <f>d11B!C794</f>
        <v>2013</v>
      </c>
      <c r="D794" s="157" t="str">
        <f>d11B!D794</f>
        <v>10.1016/j.epsl.2012.12.029</v>
      </c>
      <c r="E794" s="157">
        <f>d11B!E794</f>
        <v>3.1</v>
      </c>
      <c r="F794" s="157">
        <f>d11B!F794</f>
        <v>4</v>
      </c>
      <c r="G794" s="157">
        <f>d11B!G794</f>
        <v>4</v>
      </c>
      <c r="H794" s="157">
        <f>d11B!H794</f>
        <v>3.0999999999999999E-3</v>
      </c>
      <c r="I794" s="157">
        <f>d11B!I794</f>
        <v>4.0000000000000001E-3</v>
      </c>
      <c r="J794" s="157">
        <f>d11B!J794</f>
        <v>4.0000000000000001E-3</v>
      </c>
      <c r="K794" s="157">
        <f>d11B!K794</f>
        <v>259.37</v>
      </c>
      <c r="L794" s="157">
        <f>d11B!L794</f>
        <v>29</v>
      </c>
      <c r="M794" s="157">
        <f>d11B!M794</f>
        <v>29</v>
      </c>
      <c r="N794" s="157" t="b">
        <f>d11B!N794</f>
        <v>1</v>
      </c>
      <c r="O794" s="157">
        <f>d11B!O794</f>
        <v>1</v>
      </c>
      <c r="P794" s="157" t="str">
        <f>d11B!P794</f>
        <v>all known sources of error have been quantified and/or sensitivity of the CO2 estimate to those sources is small</v>
      </c>
      <c r="Q794" s="157" t="b">
        <f>d11B!Q794</f>
        <v>0</v>
      </c>
      <c r="R794" s="157" t="b">
        <f>d11B!R794</f>
        <v>0</v>
      </c>
      <c r="S794" s="157">
        <f>d11B!S794</f>
        <v>0</v>
      </c>
      <c r="T794" s="157" t="b">
        <f>d11B!T794</f>
        <v>1</v>
      </c>
      <c r="U794" s="157" t="b">
        <f>d11B!U794</f>
        <v>0</v>
      </c>
      <c r="V794" s="157" t="b">
        <f>d11B!V794</f>
        <v>0</v>
      </c>
      <c r="W794" s="157" t="b">
        <f>d11B!W794</f>
        <v>0</v>
      </c>
      <c r="X794" s="157" t="str">
        <f>d11B!X794</f>
        <v>added age uncertainty in agreement with LR04</v>
      </c>
      <c r="Y794" s="157"/>
      <c r="Z794" s="3" t="str">
        <f>d11B!Z794</f>
        <v>GeoB1523</v>
      </c>
    </row>
    <row r="795" spans="1:26" s="25" customFormat="1">
      <c r="A795" s="157" t="str">
        <f>d11B!A795</f>
        <v>boron isotopes</v>
      </c>
      <c r="B795" s="157" t="str">
        <f>d11B!B795</f>
        <v>Henehan et al., 2013. Calibration of the boron isotope proxy in the planktonic foraminifera Globigerinoides ruber for use in palaeo-CO2 reconstruction. Earth Planet. Sci. Lett. 364; 111-122. Recalculated data originally generated by Foster (2008), EPSL</v>
      </c>
      <c r="C795" s="157">
        <f>d11B!C795</f>
        <v>2013</v>
      </c>
      <c r="D795" s="157" t="str">
        <f>d11B!D795</f>
        <v>10.1016/j.epsl.2012.12.029</v>
      </c>
      <c r="E795" s="157">
        <f>d11B!E795</f>
        <v>5.98</v>
      </c>
      <c r="F795" s="157">
        <f>d11B!F795</f>
        <v>4</v>
      </c>
      <c r="G795" s="157">
        <f>d11B!G795</f>
        <v>4</v>
      </c>
      <c r="H795" s="157">
        <f>d11B!H795</f>
        <v>5.9800000000000001E-3</v>
      </c>
      <c r="I795" s="157">
        <f>d11B!I795</f>
        <v>4.0000000000000001E-3</v>
      </c>
      <c r="J795" s="157">
        <f>d11B!J795</f>
        <v>4.0000000000000001E-3</v>
      </c>
      <c r="K795" s="157">
        <f>d11B!K795</f>
        <v>263.8</v>
      </c>
      <c r="L795" s="157">
        <f>d11B!L795</f>
        <v>29</v>
      </c>
      <c r="M795" s="157">
        <f>d11B!M795</f>
        <v>29</v>
      </c>
      <c r="N795" s="157" t="b">
        <f>d11B!N795</f>
        <v>1</v>
      </c>
      <c r="O795" s="157">
        <f>d11B!O795</f>
        <v>1</v>
      </c>
      <c r="P795" s="157" t="str">
        <f>d11B!P795</f>
        <v>all known sources of error have been quantified and/or sensitivity of the CO2 estimate to those sources is small</v>
      </c>
      <c r="Q795" s="157" t="b">
        <f>d11B!Q795</f>
        <v>0</v>
      </c>
      <c r="R795" s="157" t="b">
        <f>d11B!R795</f>
        <v>0</v>
      </c>
      <c r="S795" s="157">
        <f>d11B!S795</f>
        <v>0</v>
      </c>
      <c r="T795" s="157" t="b">
        <f>d11B!T795</f>
        <v>1</v>
      </c>
      <c r="U795" s="157" t="b">
        <f>d11B!U795</f>
        <v>0</v>
      </c>
      <c r="V795" s="157" t="b">
        <f>d11B!V795</f>
        <v>0</v>
      </c>
      <c r="W795" s="157" t="b">
        <f>d11B!W795</f>
        <v>0</v>
      </c>
      <c r="X795" s="157" t="str">
        <f>d11B!X795</f>
        <v>added age uncertainty in agreement with LR04</v>
      </c>
      <c r="Y795" s="157"/>
      <c r="Z795" s="3" t="str">
        <f>d11B!Z795</f>
        <v>GeoB1523</v>
      </c>
    </row>
    <row r="796" spans="1:26" s="25" customFormat="1">
      <c r="A796" s="157" t="str">
        <f>d11B!A796</f>
        <v>boron isotopes</v>
      </c>
      <c r="B796" s="157" t="str">
        <f>d11B!B796</f>
        <v>Henehan et al., 2013. Calibration of the boron isotope proxy in the planktonic foraminifera Globigerinoides ruber for use in palaeo-CO2 reconstruction. Earth Planet. Sci. Lett. 364; 111-122. Recalculated data originally generated by Foster (2008), EPSL</v>
      </c>
      <c r="C796" s="157">
        <f>d11B!C796</f>
        <v>2013</v>
      </c>
      <c r="D796" s="157" t="str">
        <f>d11B!D796</f>
        <v>10.1016/j.epsl.2012.12.029</v>
      </c>
      <c r="E796" s="157">
        <f>d11B!E796</f>
        <v>8.52</v>
      </c>
      <c r="F796" s="157">
        <f>d11B!F796</f>
        <v>4</v>
      </c>
      <c r="G796" s="157">
        <f>d11B!G796</f>
        <v>4</v>
      </c>
      <c r="H796" s="157">
        <f>d11B!H796</f>
        <v>8.5199999999999998E-3</v>
      </c>
      <c r="I796" s="157">
        <f>d11B!I796</f>
        <v>4.0000000000000001E-3</v>
      </c>
      <c r="J796" s="157">
        <f>d11B!J796</f>
        <v>4.0000000000000001E-3</v>
      </c>
      <c r="K796" s="157">
        <f>d11B!K796</f>
        <v>240.18</v>
      </c>
      <c r="L796" s="157">
        <f>d11B!L796</f>
        <v>29</v>
      </c>
      <c r="M796" s="157">
        <f>d11B!M796</f>
        <v>29</v>
      </c>
      <c r="N796" s="157" t="b">
        <f>d11B!N796</f>
        <v>1</v>
      </c>
      <c r="O796" s="157">
        <f>d11B!O796</f>
        <v>1</v>
      </c>
      <c r="P796" s="157" t="str">
        <f>d11B!P796</f>
        <v>all known sources of error have been quantified and/or sensitivity of the CO2 estimate to those sources is small</v>
      </c>
      <c r="Q796" s="157" t="b">
        <f>d11B!Q796</f>
        <v>0</v>
      </c>
      <c r="R796" s="157" t="b">
        <f>d11B!R796</f>
        <v>0</v>
      </c>
      <c r="S796" s="157">
        <f>d11B!S796</f>
        <v>0</v>
      </c>
      <c r="T796" s="157" t="b">
        <f>d11B!T796</f>
        <v>1</v>
      </c>
      <c r="U796" s="157" t="b">
        <f>d11B!U796</f>
        <v>0</v>
      </c>
      <c r="V796" s="157" t="b">
        <f>d11B!V796</f>
        <v>0</v>
      </c>
      <c r="W796" s="157" t="b">
        <f>d11B!W796</f>
        <v>0</v>
      </c>
      <c r="X796" s="157" t="str">
        <f>d11B!X796</f>
        <v>added age uncertainty in agreement with LR04</v>
      </c>
      <c r="Y796" s="157"/>
      <c r="Z796" s="3" t="str">
        <f>d11B!Z796</f>
        <v>GeoB1523</v>
      </c>
    </row>
    <row r="797" spans="1:26" s="25" customFormat="1">
      <c r="A797" s="157" t="str">
        <f>d11B!A797</f>
        <v>boron isotopes</v>
      </c>
      <c r="B797" s="157" t="str">
        <f>d11B!B797</f>
        <v>Henehan et al., 2013. Calibration of the boron isotope proxy in the planktonic foraminifera Globigerinoides ruber for use in palaeo-CO2 reconstruction. Earth Planet. Sci. Lett. 364; 111-122. Recalculated data originally generated by Foster (2008), EPSL</v>
      </c>
      <c r="C797" s="157">
        <f>d11B!C797</f>
        <v>2013</v>
      </c>
      <c r="D797" s="157" t="str">
        <f>d11B!D797</f>
        <v>10.1016/j.epsl.2012.12.029</v>
      </c>
      <c r="E797" s="157">
        <f>d11B!E797</f>
        <v>10.54</v>
      </c>
      <c r="F797" s="157">
        <f>d11B!F797</f>
        <v>4</v>
      </c>
      <c r="G797" s="157">
        <f>d11B!G797</f>
        <v>4</v>
      </c>
      <c r="H797" s="157">
        <f>d11B!H797</f>
        <v>1.0539999999999999E-2</v>
      </c>
      <c r="I797" s="157">
        <f>d11B!I797</f>
        <v>4.0000000000000001E-3</v>
      </c>
      <c r="J797" s="157">
        <f>d11B!J797</f>
        <v>4.0000000000000001E-3</v>
      </c>
      <c r="K797" s="157">
        <f>d11B!K797</f>
        <v>262.31</v>
      </c>
      <c r="L797" s="157">
        <f>d11B!L797</f>
        <v>29</v>
      </c>
      <c r="M797" s="157">
        <f>d11B!M797</f>
        <v>29</v>
      </c>
      <c r="N797" s="157" t="b">
        <f>d11B!N797</f>
        <v>1</v>
      </c>
      <c r="O797" s="157">
        <f>d11B!O797</f>
        <v>1</v>
      </c>
      <c r="P797" s="157" t="str">
        <f>d11B!P797</f>
        <v>all known sources of error have been quantified and/or sensitivity of the CO2 estimate to those sources is small</v>
      </c>
      <c r="Q797" s="157" t="b">
        <f>d11B!Q797</f>
        <v>0</v>
      </c>
      <c r="R797" s="157" t="b">
        <f>d11B!R797</f>
        <v>0</v>
      </c>
      <c r="S797" s="157">
        <f>d11B!S797</f>
        <v>0</v>
      </c>
      <c r="T797" s="157" t="b">
        <f>d11B!T797</f>
        <v>1</v>
      </c>
      <c r="U797" s="157" t="b">
        <f>d11B!U797</f>
        <v>0</v>
      </c>
      <c r="V797" s="157" t="b">
        <f>d11B!V797</f>
        <v>0</v>
      </c>
      <c r="W797" s="157" t="b">
        <f>d11B!W797</f>
        <v>0</v>
      </c>
      <c r="X797" s="157" t="str">
        <f>d11B!X797</f>
        <v>added age uncertainty in agreement with LR04</v>
      </c>
      <c r="Y797" s="157"/>
      <c r="Z797" s="3" t="str">
        <f>d11B!Z797</f>
        <v>GeoB1523</v>
      </c>
    </row>
    <row r="798" spans="1:26" s="25" customFormat="1">
      <c r="A798" s="157" t="str">
        <f>d11B!A798</f>
        <v>boron isotopes</v>
      </c>
      <c r="B798" s="157" t="str">
        <f>d11B!B798</f>
        <v>Henehan et al., 2013. Calibration of the boron isotope proxy in the planktonic foraminifera Globigerinoides ruber for use in palaeo-CO2 reconstruction. Earth Planet. Sci. Lett. 364; 111-122. Recalculated data originally generated by Foster (2008), EPSL</v>
      </c>
      <c r="C798" s="157">
        <f>d11B!C798</f>
        <v>2013</v>
      </c>
      <c r="D798" s="157" t="str">
        <f>d11B!D798</f>
        <v>10.1016/j.epsl.2012.12.029</v>
      </c>
      <c r="E798" s="157">
        <f>d11B!E798</f>
        <v>12.55</v>
      </c>
      <c r="F798" s="157">
        <f>d11B!F798</f>
        <v>4</v>
      </c>
      <c r="G798" s="157">
        <f>d11B!G798</f>
        <v>4</v>
      </c>
      <c r="H798" s="157">
        <f>d11B!H798</f>
        <v>1.255E-2</v>
      </c>
      <c r="I798" s="157">
        <f>d11B!I798</f>
        <v>4.0000000000000001E-3</v>
      </c>
      <c r="J798" s="157">
        <f>d11B!J798</f>
        <v>4.0000000000000001E-3</v>
      </c>
      <c r="K798" s="157">
        <f>d11B!K798</f>
        <v>206.34</v>
      </c>
      <c r="L798" s="157">
        <f>d11B!L798</f>
        <v>29</v>
      </c>
      <c r="M798" s="157">
        <f>d11B!M798</f>
        <v>29</v>
      </c>
      <c r="N798" s="157" t="b">
        <f>d11B!N798</f>
        <v>1</v>
      </c>
      <c r="O798" s="157">
        <f>d11B!O798</f>
        <v>1</v>
      </c>
      <c r="P798" s="157" t="str">
        <f>d11B!P798</f>
        <v>all known sources of error have been quantified and/or sensitivity of the CO2 estimate to those sources is small</v>
      </c>
      <c r="Q798" s="157" t="b">
        <f>d11B!Q798</f>
        <v>0</v>
      </c>
      <c r="R798" s="157" t="b">
        <f>d11B!R798</f>
        <v>0</v>
      </c>
      <c r="S798" s="157">
        <f>d11B!S798</f>
        <v>0</v>
      </c>
      <c r="T798" s="157" t="b">
        <f>d11B!T798</f>
        <v>1</v>
      </c>
      <c r="U798" s="157" t="b">
        <f>d11B!U798</f>
        <v>0</v>
      </c>
      <c r="V798" s="157" t="b">
        <f>d11B!V798</f>
        <v>0</v>
      </c>
      <c r="W798" s="157" t="b">
        <f>d11B!W798</f>
        <v>0</v>
      </c>
      <c r="X798" s="157" t="str">
        <f>d11B!X798</f>
        <v>added age uncertainty in agreement with LR04</v>
      </c>
      <c r="Y798" s="157"/>
      <c r="Z798" s="3" t="str">
        <f>d11B!Z798</f>
        <v>GeoB1523</v>
      </c>
    </row>
    <row r="799" spans="1:26" s="25" customFormat="1">
      <c r="A799" s="157" t="str">
        <f>d11B!A799</f>
        <v>boron isotopes</v>
      </c>
      <c r="B799" s="157" t="str">
        <f>d11B!B799</f>
        <v>Henehan et al., 2013. Calibration of the boron isotope proxy in the planktonic foraminifera Globigerinoides ruber for use in palaeo-CO2 reconstruction. Earth Planet. Sci. Lett. 364; 111-122. Recalculated data originally generated by Foster (2008), EPSL</v>
      </c>
      <c r="C799" s="157">
        <f>d11B!C799</f>
        <v>2013</v>
      </c>
      <c r="D799" s="157" t="str">
        <f>d11B!D799</f>
        <v>10.1016/j.epsl.2012.12.029</v>
      </c>
      <c r="E799" s="157">
        <f>d11B!E799</f>
        <v>14.57</v>
      </c>
      <c r="F799" s="157">
        <f>d11B!F799</f>
        <v>4</v>
      </c>
      <c r="G799" s="157">
        <f>d11B!G799</f>
        <v>4</v>
      </c>
      <c r="H799" s="157">
        <f>d11B!H799</f>
        <v>1.457E-2</v>
      </c>
      <c r="I799" s="157">
        <f>d11B!I799</f>
        <v>4.0000000000000001E-3</v>
      </c>
      <c r="J799" s="157">
        <f>d11B!J799</f>
        <v>4.0000000000000001E-3</v>
      </c>
      <c r="K799" s="157">
        <f>d11B!K799</f>
        <v>220</v>
      </c>
      <c r="L799" s="157">
        <f>d11B!L799</f>
        <v>29</v>
      </c>
      <c r="M799" s="157">
        <f>d11B!M799</f>
        <v>29</v>
      </c>
      <c r="N799" s="157" t="b">
        <f>d11B!N799</f>
        <v>1</v>
      </c>
      <c r="O799" s="157">
        <f>d11B!O799</f>
        <v>1</v>
      </c>
      <c r="P799" s="157" t="str">
        <f>d11B!P799</f>
        <v>all known sources of error have been quantified and/or sensitivity of the CO2 estimate to those sources is small</v>
      </c>
      <c r="Q799" s="157" t="b">
        <f>d11B!Q799</f>
        <v>0</v>
      </c>
      <c r="R799" s="157" t="b">
        <f>d11B!R799</f>
        <v>0</v>
      </c>
      <c r="S799" s="157">
        <f>d11B!S799</f>
        <v>0</v>
      </c>
      <c r="T799" s="157" t="b">
        <f>d11B!T799</f>
        <v>1</v>
      </c>
      <c r="U799" s="157" t="b">
        <f>d11B!U799</f>
        <v>0</v>
      </c>
      <c r="V799" s="157" t="b">
        <f>d11B!V799</f>
        <v>0</v>
      </c>
      <c r="W799" s="157" t="b">
        <f>d11B!W799</f>
        <v>0</v>
      </c>
      <c r="X799" s="157" t="str">
        <f>d11B!X799</f>
        <v>added age uncertainty in agreement with LR04</v>
      </c>
      <c r="Y799" s="157"/>
      <c r="Z799" s="3" t="str">
        <f>d11B!Z799</f>
        <v>GeoB1523</v>
      </c>
    </row>
    <row r="800" spans="1:26" s="25" customFormat="1">
      <c r="A800" s="157" t="str">
        <f>d11B!A800</f>
        <v>boron isotopes</v>
      </c>
      <c r="B800" s="157" t="str">
        <f>d11B!B800</f>
        <v>Henehan et al., 2013. Calibration of the boron isotope proxy in the planktonic foraminifera Globigerinoides ruber for use in palaeo-CO2 reconstruction. Earth Planet. Sci. Lett. 364; 111-122. Recalculated data originally generated by Foster (2008), EPSL</v>
      </c>
      <c r="C800" s="157">
        <f>d11B!C800</f>
        <v>2013</v>
      </c>
      <c r="D800" s="157" t="str">
        <f>d11B!D800</f>
        <v>10.1016/j.epsl.2012.12.029</v>
      </c>
      <c r="E800" s="157">
        <f>d11B!E800</f>
        <v>16.59</v>
      </c>
      <c r="F800" s="157">
        <f>d11B!F800</f>
        <v>4</v>
      </c>
      <c r="G800" s="157">
        <f>d11B!G800</f>
        <v>4</v>
      </c>
      <c r="H800" s="157">
        <f>d11B!H800</f>
        <v>1.6590000000000001E-2</v>
      </c>
      <c r="I800" s="157">
        <f>d11B!I800</f>
        <v>4.0000000000000001E-3</v>
      </c>
      <c r="J800" s="157">
        <f>d11B!J800</f>
        <v>4.0000000000000001E-3</v>
      </c>
      <c r="K800" s="157">
        <f>d11B!K800</f>
        <v>193.91</v>
      </c>
      <c r="L800" s="157">
        <f>d11B!L800</f>
        <v>29</v>
      </c>
      <c r="M800" s="157">
        <f>d11B!M800</f>
        <v>29</v>
      </c>
      <c r="N800" s="157" t="b">
        <f>d11B!N800</f>
        <v>1</v>
      </c>
      <c r="O800" s="157">
        <f>d11B!O800</f>
        <v>1</v>
      </c>
      <c r="P800" s="157" t="str">
        <f>d11B!P800</f>
        <v>all known sources of error have been quantified and/or sensitivity of the CO2 estimate to those sources is small</v>
      </c>
      <c r="Q800" s="157" t="b">
        <f>d11B!Q800</f>
        <v>0</v>
      </c>
      <c r="R800" s="157" t="b">
        <f>d11B!R800</f>
        <v>0</v>
      </c>
      <c r="S800" s="157">
        <f>d11B!S800</f>
        <v>0</v>
      </c>
      <c r="T800" s="157" t="b">
        <f>d11B!T800</f>
        <v>1</v>
      </c>
      <c r="U800" s="157" t="b">
        <f>d11B!U800</f>
        <v>0</v>
      </c>
      <c r="V800" s="157" t="b">
        <f>d11B!V800</f>
        <v>0</v>
      </c>
      <c r="W800" s="157" t="b">
        <f>d11B!W800</f>
        <v>0</v>
      </c>
      <c r="X800" s="157" t="str">
        <f>d11B!X800</f>
        <v>added age uncertainty in agreement with LR04</v>
      </c>
      <c r="Y800" s="157"/>
      <c r="Z800" s="3" t="str">
        <f>d11B!Z800</f>
        <v>GeoB1523</v>
      </c>
    </row>
    <row r="801" spans="1:26" s="25" customFormat="1">
      <c r="A801" s="157" t="str">
        <f>d11B!A801</f>
        <v>boron isotopes</v>
      </c>
      <c r="B801" s="157" t="str">
        <f>d11B!B801</f>
        <v>Henehan et al., 2013. Calibration of the boron isotope proxy in the planktonic foraminifera Globigerinoides ruber for use in palaeo-CO2 reconstruction. Earth Planet. Sci. Lett. 364; 111-122. Recalculated data originally generated by Foster (2008), EPSL</v>
      </c>
      <c r="C801" s="157">
        <f>d11B!C801</f>
        <v>2013</v>
      </c>
      <c r="D801" s="157" t="str">
        <f>d11B!D801</f>
        <v>10.1016/j.epsl.2012.12.029</v>
      </c>
      <c r="E801" s="157">
        <f>d11B!E801</f>
        <v>18.16</v>
      </c>
      <c r="F801" s="157">
        <f>d11B!F801</f>
        <v>4</v>
      </c>
      <c r="G801" s="157">
        <f>d11B!G801</f>
        <v>4</v>
      </c>
      <c r="H801" s="157">
        <f>d11B!H801</f>
        <v>1.8159999999999999E-2</v>
      </c>
      <c r="I801" s="157">
        <f>d11B!I801</f>
        <v>4.0000000000000001E-3</v>
      </c>
      <c r="J801" s="157">
        <f>d11B!J801</f>
        <v>4.0000000000000001E-3</v>
      </c>
      <c r="K801" s="157">
        <f>d11B!K801</f>
        <v>194.11</v>
      </c>
      <c r="L801" s="157">
        <f>d11B!L801</f>
        <v>29</v>
      </c>
      <c r="M801" s="157">
        <f>d11B!M801</f>
        <v>29</v>
      </c>
      <c r="N801" s="157" t="b">
        <f>d11B!N801</f>
        <v>1</v>
      </c>
      <c r="O801" s="157">
        <f>d11B!O801</f>
        <v>1</v>
      </c>
      <c r="P801" s="157" t="str">
        <f>d11B!P801</f>
        <v>all known sources of error have been quantified and/or sensitivity of the CO2 estimate to those sources is small</v>
      </c>
      <c r="Q801" s="157" t="b">
        <f>d11B!Q801</f>
        <v>0</v>
      </c>
      <c r="R801" s="157" t="b">
        <f>d11B!R801</f>
        <v>0</v>
      </c>
      <c r="S801" s="157">
        <f>d11B!S801</f>
        <v>0</v>
      </c>
      <c r="T801" s="157" t="b">
        <f>d11B!T801</f>
        <v>1</v>
      </c>
      <c r="U801" s="157" t="b">
        <f>d11B!U801</f>
        <v>0</v>
      </c>
      <c r="V801" s="157" t="b">
        <f>d11B!V801</f>
        <v>0</v>
      </c>
      <c r="W801" s="157" t="b">
        <f>d11B!W801</f>
        <v>0</v>
      </c>
      <c r="X801" s="157" t="str">
        <f>d11B!X801</f>
        <v>added age uncertainty in agreement with LR04</v>
      </c>
      <c r="Y801" s="157"/>
      <c r="Z801" s="3" t="str">
        <f>d11B!Z801</f>
        <v>GeoB1523</v>
      </c>
    </row>
    <row r="802" spans="1:26" s="25" customFormat="1">
      <c r="A802" s="157" t="str">
        <f>d11B!A802</f>
        <v>boron isotopes</v>
      </c>
      <c r="B802" s="157" t="str">
        <f>d11B!B802</f>
        <v>Henehan et al., 2013. Calibration of the boron isotope proxy in the planktonic foraminifera Globigerinoides ruber for use in palaeo-CO2 reconstruction. Earth Planet. Sci. Lett. 364; 111-122. Recalculated data originally generated by Foster (2008), EPSL</v>
      </c>
      <c r="C802" s="157">
        <f>d11B!C802</f>
        <v>2013</v>
      </c>
      <c r="D802" s="157" t="str">
        <f>d11B!D802</f>
        <v>10.1016/j.epsl.2012.12.029</v>
      </c>
      <c r="E802" s="157">
        <f>d11B!E802</f>
        <v>19.059999999999999</v>
      </c>
      <c r="F802" s="157">
        <f>d11B!F802</f>
        <v>4</v>
      </c>
      <c r="G802" s="157">
        <f>d11B!G802</f>
        <v>4</v>
      </c>
      <c r="H802" s="157">
        <f>d11B!H802</f>
        <v>1.9059999999999997E-2</v>
      </c>
      <c r="I802" s="157">
        <f>d11B!I802</f>
        <v>4.0000000000000001E-3</v>
      </c>
      <c r="J802" s="157">
        <f>d11B!J802</f>
        <v>4.0000000000000001E-3</v>
      </c>
      <c r="K802" s="157">
        <f>d11B!K802</f>
        <v>209.4</v>
      </c>
      <c r="L802" s="157">
        <f>d11B!L802</f>
        <v>29</v>
      </c>
      <c r="M802" s="157">
        <f>d11B!M802</f>
        <v>29</v>
      </c>
      <c r="N802" s="157" t="b">
        <f>d11B!N802</f>
        <v>1</v>
      </c>
      <c r="O802" s="157">
        <f>d11B!O802</f>
        <v>1</v>
      </c>
      <c r="P802" s="157" t="str">
        <f>d11B!P802</f>
        <v>all known sources of error have been quantified and/or sensitivity of the CO2 estimate to those sources is small</v>
      </c>
      <c r="Q802" s="157" t="b">
        <f>d11B!Q802</f>
        <v>0</v>
      </c>
      <c r="R802" s="157" t="b">
        <f>d11B!R802</f>
        <v>0</v>
      </c>
      <c r="S802" s="157">
        <f>d11B!S802</f>
        <v>0</v>
      </c>
      <c r="T802" s="157" t="b">
        <f>d11B!T802</f>
        <v>1</v>
      </c>
      <c r="U802" s="157" t="b">
        <f>d11B!U802</f>
        <v>0</v>
      </c>
      <c r="V802" s="157" t="b">
        <f>d11B!V802</f>
        <v>0</v>
      </c>
      <c r="W802" s="157" t="b">
        <f>d11B!W802</f>
        <v>0</v>
      </c>
      <c r="X802" s="157" t="str">
        <f>d11B!X802</f>
        <v>added age uncertainty in agreement with LR04</v>
      </c>
      <c r="Y802" s="157"/>
      <c r="Z802" s="3" t="str">
        <f>d11B!Z802</f>
        <v>GeoB1523</v>
      </c>
    </row>
    <row r="803" spans="1:26" s="25" customFormat="1">
      <c r="A803" s="157" t="str">
        <f>d11B!A803</f>
        <v>boron isotopes</v>
      </c>
      <c r="B803" s="157" t="str">
        <f>d11B!B803</f>
        <v>Henehan et al., 2013. Calibration of the boron isotope proxy in the planktonic foraminifera Globigerinoides ruber for use in palaeo-CO2 reconstruction. Earth Planet. Sci. Lett. 364; 111-122. Recalculated data originally generated by Foster (2008), EPSL</v>
      </c>
      <c r="C803" s="157">
        <f>d11B!C803</f>
        <v>2013</v>
      </c>
      <c r="D803" s="157" t="str">
        <f>d11B!D803</f>
        <v>10.1016/j.epsl.2012.12.029</v>
      </c>
      <c r="E803" s="157">
        <f>d11B!E803</f>
        <v>20.86</v>
      </c>
      <c r="F803" s="157">
        <f>d11B!F803</f>
        <v>4</v>
      </c>
      <c r="G803" s="157">
        <f>d11B!G803</f>
        <v>4</v>
      </c>
      <c r="H803" s="157">
        <f>d11B!H803</f>
        <v>2.086E-2</v>
      </c>
      <c r="I803" s="157">
        <f>d11B!I803</f>
        <v>4.0000000000000001E-3</v>
      </c>
      <c r="J803" s="157">
        <f>d11B!J803</f>
        <v>4.0000000000000001E-3</v>
      </c>
      <c r="K803" s="157">
        <f>d11B!K803</f>
        <v>216.74</v>
      </c>
      <c r="L803" s="157">
        <f>d11B!L803</f>
        <v>29</v>
      </c>
      <c r="M803" s="157">
        <f>d11B!M803</f>
        <v>29</v>
      </c>
      <c r="N803" s="157" t="b">
        <f>d11B!N803</f>
        <v>1</v>
      </c>
      <c r="O803" s="157">
        <f>d11B!O803</f>
        <v>1</v>
      </c>
      <c r="P803" s="157" t="str">
        <f>d11B!P803</f>
        <v>all known sources of error have been quantified and/or sensitivity of the CO2 estimate to those sources is small</v>
      </c>
      <c r="Q803" s="157" t="b">
        <f>d11B!Q803</f>
        <v>0</v>
      </c>
      <c r="R803" s="157" t="b">
        <f>d11B!R803</f>
        <v>0</v>
      </c>
      <c r="S803" s="157">
        <f>d11B!S803</f>
        <v>0</v>
      </c>
      <c r="T803" s="157" t="b">
        <f>d11B!T803</f>
        <v>1</v>
      </c>
      <c r="U803" s="157" t="b">
        <f>d11B!U803</f>
        <v>0</v>
      </c>
      <c r="V803" s="157" t="b">
        <f>d11B!V803</f>
        <v>0</v>
      </c>
      <c r="W803" s="157" t="b">
        <f>d11B!W803</f>
        <v>0</v>
      </c>
      <c r="X803" s="157" t="str">
        <f>d11B!X803</f>
        <v>added age uncertainty in agreement with LR04</v>
      </c>
      <c r="Y803" s="157"/>
      <c r="Z803" s="3" t="str">
        <f>d11B!Z803</f>
        <v>GeoB1523</v>
      </c>
    </row>
    <row r="804" spans="1:26" s="25" customFormat="1">
      <c r="A804" s="157" t="str">
        <f>d11B!A804</f>
        <v>boron isotopes</v>
      </c>
      <c r="B804" s="157" t="str">
        <f>d11B!B804</f>
        <v>Henehan et al., 2013. Calibration of the boron isotope proxy in the planktonic foraminifera Globigerinoides ruber for use in palaeo-CO2 reconstruction. Earth Planet. Sci. Lett. 364; 111-122. Recalculated data originally generated by Foster (2008), EPSL</v>
      </c>
      <c r="C804" s="157">
        <f>d11B!C804</f>
        <v>2013</v>
      </c>
      <c r="D804" s="157" t="str">
        <f>d11B!D804</f>
        <v>10.1016/j.epsl.2012.12.029</v>
      </c>
      <c r="E804" s="157">
        <f>d11B!E804</f>
        <v>23.86</v>
      </c>
      <c r="F804" s="157">
        <f>d11B!F804</f>
        <v>4</v>
      </c>
      <c r="G804" s="157">
        <f>d11B!G804</f>
        <v>4</v>
      </c>
      <c r="H804" s="157">
        <f>d11B!H804</f>
        <v>2.3859999999999999E-2</v>
      </c>
      <c r="I804" s="157">
        <f>d11B!I804</f>
        <v>4.0000000000000001E-3</v>
      </c>
      <c r="J804" s="157">
        <f>d11B!J804</f>
        <v>4.0000000000000001E-3</v>
      </c>
      <c r="K804" s="157">
        <f>d11B!K804</f>
        <v>225.22</v>
      </c>
      <c r="L804" s="157">
        <f>d11B!L804</f>
        <v>29</v>
      </c>
      <c r="M804" s="157">
        <f>d11B!M804</f>
        <v>29</v>
      </c>
      <c r="N804" s="157" t="b">
        <f>d11B!N804</f>
        <v>1</v>
      </c>
      <c r="O804" s="157">
        <f>d11B!O804</f>
        <v>1</v>
      </c>
      <c r="P804" s="157" t="str">
        <f>d11B!P804</f>
        <v>all known sources of error have been quantified and/or sensitivity of the CO2 estimate to those sources is small</v>
      </c>
      <c r="Q804" s="157" t="b">
        <f>d11B!Q804</f>
        <v>0</v>
      </c>
      <c r="R804" s="157" t="b">
        <f>d11B!R804</f>
        <v>0</v>
      </c>
      <c r="S804" s="157">
        <f>d11B!S804</f>
        <v>0</v>
      </c>
      <c r="T804" s="157" t="b">
        <f>d11B!T804</f>
        <v>1</v>
      </c>
      <c r="U804" s="157" t="b">
        <f>d11B!U804</f>
        <v>0</v>
      </c>
      <c r="V804" s="157" t="b">
        <f>d11B!V804</f>
        <v>0</v>
      </c>
      <c r="W804" s="157" t="b">
        <f>d11B!W804</f>
        <v>0</v>
      </c>
      <c r="X804" s="157" t="str">
        <f>d11B!X804</f>
        <v>added age uncertainty in agreement with LR04</v>
      </c>
      <c r="Y804" s="157"/>
      <c r="Z804" s="3" t="str">
        <f>d11B!Z804</f>
        <v>GeoB1523</v>
      </c>
    </row>
    <row r="805" spans="1:26" s="25" customFormat="1">
      <c r="A805" s="157" t="str">
        <f>d11B!A805</f>
        <v>boron isotopes</v>
      </c>
      <c r="B805" s="157" t="str">
        <f>d11B!B805</f>
        <v>Henehan et al., 2013. Calibration of the boron isotope proxy in the planktonic foraminifera Globigerinoides ruber for use in palaeo-CO2 reconstruction. Earth Planet. Sci. Lett. 364; 111-122. Recalculated data originally generated by Foster (2008), EPSL</v>
      </c>
      <c r="C805" s="157">
        <f>d11B!C805</f>
        <v>2013</v>
      </c>
      <c r="D805" s="157" t="str">
        <f>d11B!D805</f>
        <v>10.1016/j.epsl.2012.12.029</v>
      </c>
      <c r="E805" s="157">
        <f>d11B!E805</f>
        <v>27.37</v>
      </c>
      <c r="F805" s="157">
        <f>d11B!F805</f>
        <v>4</v>
      </c>
      <c r="G805" s="157">
        <f>d11B!G805</f>
        <v>4</v>
      </c>
      <c r="H805" s="157">
        <f>d11B!H805</f>
        <v>2.7370000000000002E-2</v>
      </c>
      <c r="I805" s="157">
        <f>d11B!I805</f>
        <v>4.0000000000000001E-3</v>
      </c>
      <c r="J805" s="157">
        <f>d11B!J805</f>
        <v>4.0000000000000001E-3</v>
      </c>
      <c r="K805" s="157">
        <f>d11B!K805</f>
        <v>208.16</v>
      </c>
      <c r="L805" s="157">
        <f>d11B!L805</f>
        <v>29</v>
      </c>
      <c r="M805" s="157">
        <f>d11B!M805</f>
        <v>29</v>
      </c>
      <c r="N805" s="157" t="b">
        <f>d11B!N805</f>
        <v>1</v>
      </c>
      <c r="O805" s="157">
        <f>d11B!O805</f>
        <v>1</v>
      </c>
      <c r="P805" s="157" t="str">
        <f>d11B!P805</f>
        <v>all known sources of error have been quantified and/or sensitivity of the CO2 estimate to those sources is small</v>
      </c>
      <c r="Q805" s="157" t="b">
        <f>d11B!Q805</f>
        <v>0</v>
      </c>
      <c r="R805" s="157" t="b">
        <f>d11B!R805</f>
        <v>0</v>
      </c>
      <c r="S805" s="157">
        <f>d11B!S805</f>
        <v>0</v>
      </c>
      <c r="T805" s="157" t="b">
        <f>d11B!T805</f>
        <v>1</v>
      </c>
      <c r="U805" s="157" t="b">
        <f>d11B!U805</f>
        <v>0</v>
      </c>
      <c r="V805" s="157" t="b">
        <f>d11B!V805</f>
        <v>0</v>
      </c>
      <c r="W805" s="157" t="b">
        <f>d11B!W805</f>
        <v>0</v>
      </c>
      <c r="X805" s="157" t="str">
        <f>d11B!X805</f>
        <v>added age uncertainty in agreement with LR04</v>
      </c>
      <c r="Y805" s="157"/>
      <c r="Z805" s="3" t="str">
        <f>d11B!Z805</f>
        <v>GeoB1523</v>
      </c>
    </row>
    <row r="806" spans="1:26" s="25" customFormat="1">
      <c r="A806" s="157" t="str">
        <f>d11B!A806</f>
        <v>boron isotopes</v>
      </c>
      <c r="B806" s="157" t="str">
        <f>d11B!B806</f>
        <v>Henehan et al., 2013. Calibration of the boron isotope proxy in the planktonic foraminifera Globigerinoides ruber for use in palaeo-CO2 reconstruction. Earth Planet. Sci. Lett. 364; 111-122. Recalculated data originally generated by Foster (2008), EPSL</v>
      </c>
      <c r="C806" s="157">
        <f>d11B!C806</f>
        <v>2013</v>
      </c>
      <c r="D806" s="157" t="str">
        <f>d11B!D806</f>
        <v>10.1016/j.epsl.2012.12.029</v>
      </c>
      <c r="E806" s="157">
        <f>d11B!E806</f>
        <v>30.88</v>
      </c>
      <c r="F806" s="157">
        <f>d11B!F806</f>
        <v>4</v>
      </c>
      <c r="G806" s="157">
        <f>d11B!G806</f>
        <v>4</v>
      </c>
      <c r="H806" s="157">
        <f>d11B!H806</f>
        <v>3.0879999999999998E-2</v>
      </c>
      <c r="I806" s="157">
        <f>d11B!I806</f>
        <v>4.0000000000000001E-3</v>
      </c>
      <c r="J806" s="157">
        <f>d11B!J806</f>
        <v>4.0000000000000001E-3</v>
      </c>
      <c r="K806" s="157">
        <f>d11B!K806</f>
        <v>253.37</v>
      </c>
      <c r="L806" s="157">
        <f>d11B!L806</f>
        <v>29</v>
      </c>
      <c r="M806" s="157">
        <f>d11B!M806</f>
        <v>29</v>
      </c>
      <c r="N806" s="157" t="b">
        <f>d11B!N806</f>
        <v>1</v>
      </c>
      <c r="O806" s="157">
        <f>d11B!O806</f>
        <v>1</v>
      </c>
      <c r="P806" s="157" t="str">
        <f>d11B!P806</f>
        <v>all known sources of error have been quantified and/or sensitivity of the CO2 estimate to those sources is small</v>
      </c>
      <c r="Q806" s="157" t="b">
        <f>d11B!Q806</f>
        <v>0</v>
      </c>
      <c r="R806" s="157" t="b">
        <f>d11B!R806</f>
        <v>0</v>
      </c>
      <c r="S806" s="157">
        <f>d11B!S806</f>
        <v>0</v>
      </c>
      <c r="T806" s="157" t="b">
        <f>d11B!T806</f>
        <v>1</v>
      </c>
      <c r="U806" s="157" t="b">
        <f>d11B!U806</f>
        <v>0</v>
      </c>
      <c r="V806" s="157" t="b">
        <f>d11B!V806</f>
        <v>0</v>
      </c>
      <c r="W806" s="157" t="b">
        <f>d11B!W806</f>
        <v>0</v>
      </c>
      <c r="X806" s="157" t="str">
        <f>d11B!X806</f>
        <v>added age uncertainty in agreement with LR04</v>
      </c>
      <c r="Y806" s="157"/>
      <c r="Z806" s="3" t="str">
        <f>d11B!Z806</f>
        <v>GeoB1523</v>
      </c>
    </row>
    <row r="807" spans="1:26">
      <c r="A807" s="3" t="str">
        <f>liverwort!A2</f>
        <v>liverworts</v>
      </c>
      <c r="B807" s="3" t="str">
        <f>liverwort!B2</f>
        <v>Fletcher</v>
      </c>
      <c r="C807" s="3">
        <f>liverwort!C2</f>
        <v>2008</v>
      </c>
      <c r="D807" s="3" t="str">
        <f>liverwort!D2</f>
        <v>10.1038/ngeo.2007.29 and 10.1111/j.1472-4669.2012.00320.x</v>
      </c>
      <c r="E807" s="3">
        <f>liverwort!E2</f>
        <v>52200</v>
      </c>
      <c r="F807" s="3">
        <f>liverwort!F2</f>
        <v>3799.9999999999973</v>
      </c>
      <c r="G807" s="3">
        <f>liverwort!G2</f>
        <v>3800.0000000000041</v>
      </c>
      <c r="H807" s="3">
        <f>liverwort!H2</f>
        <v>52.2</v>
      </c>
      <c r="I807" s="3">
        <f>liverwort!I2</f>
        <v>3.7999999999999972</v>
      </c>
      <c r="J807" s="3">
        <f>liverwort!J2</f>
        <v>3.8000000000000043</v>
      </c>
      <c r="K807" s="3">
        <f>liverwort!K2</f>
        <v>1967</v>
      </c>
      <c r="L807" s="3">
        <f>liverwort!L2</f>
        <v>1534</v>
      </c>
      <c r="M807" s="3">
        <f>liverwort!M2</f>
        <v>875</v>
      </c>
      <c r="N807" s="3" t="b">
        <f>liverwort!N2</f>
        <v>1</v>
      </c>
      <c r="O807" s="3">
        <f>liverwort!O2</f>
        <v>1</v>
      </c>
      <c r="P807" s="3" t="str">
        <f>liverwort!P2</f>
        <v>all known sources of error have been quantified and/or sensitivity of the CO2 estimate to those sources is small</v>
      </c>
      <c r="Q807" s="3" t="b">
        <f>liverwort!Q2</f>
        <v>0</v>
      </c>
      <c r="R807" s="3" t="b">
        <f>liverwort!R2</f>
        <v>0</v>
      </c>
      <c r="S807" s="3" t="str">
        <f>liverwort!S2</f>
        <v>NA</v>
      </c>
      <c r="T807" s="3" t="b">
        <f>liverwort!T2</f>
        <v>0</v>
      </c>
      <c r="U807" s="3" t="b">
        <f>liverwort!U2</f>
        <v>0</v>
      </c>
      <c r="V807" s="3" t="str">
        <f>liverwort!V2</f>
        <v>NA</v>
      </c>
      <c r="W807" s="3" t="b">
        <f>liverwort!W2</f>
        <v>0</v>
      </c>
      <c r="X807" s="3" t="b">
        <f>liverwort!X2</f>
        <v>1</v>
      </c>
      <c r="Y807" s="3" t="str">
        <f>liverwort!Y2</f>
        <v>Biostratigraphy updated to GTS 2020</v>
      </c>
      <c r="Z807" s="3" t="str">
        <f>liverwort!Z2</f>
        <v>Ypresian</v>
      </c>
    </row>
    <row r="808" spans="1:26">
      <c r="A808" s="3" t="str">
        <f>liverwort!A3</f>
        <v>liverworts</v>
      </c>
      <c r="B808" s="3" t="str">
        <f>liverwort!B3</f>
        <v>Fletcher</v>
      </c>
      <c r="C808" s="3">
        <f>liverwort!C3</f>
        <v>2008</v>
      </c>
      <c r="D808" s="3" t="str">
        <f>liverwort!D3</f>
        <v>10.1038/ngeo.2007.29</v>
      </c>
      <c r="E808" s="3">
        <f>liverwort!E3</f>
        <v>58850</v>
      </c>
      <c r="F808" s="3">
        <f>liverwort!F3</f>
        <v>2850.0000000000014</v>
      </c>
      <c r="G808" s="3">
        <f>liverwort!G3</f>
        <v>2850.0000000000014</v>
      </c>
      <c r="H808" s="3">
        <f>liverwort!H3</f>
        <v>58.85</v>
      </c>
      <c r="I808" s="3">
        <f>liverwort!I3</f>
        <v>2.8500000000000014</v>
      </c>
      <c r="J808" s="3">
        <f>liverwort!J3</f>
        <v>2.8500000000000014</v>
      </c>
      <c r="K808" s="3">
        <f>liverwort!K3</f>
        <v>683</v>
      </c>
      <c r="L808" s="3">
        <f>liverwort!L3</f>
        <v>199</v>
      </c>
      <c r="M808" s="3">
        <f>liverwort!M3</f>
        <v>201</v>
      </c>
      <c r="N808" s="3" t="b">
        <f>liverwort!N3</f>
        <v>1</v>
      </c>
      <c r="O808" s="3">
        <f>liverwort!O3</f>
        <v>1</v>
      </c>
      <c r="P808" s="3" t="str">
        <f>liverwort!P3</f>
        <v>all known sources of error have been quantified and/or sensitivity of the CO2 estimate to those sources is small</v>
      </c>
      <c r="Q808" s="3" t="b">
        <f>liverwort!Q3</f>
        <v>0</v>
      </c>
      <c r="R808" s="3" t="b">
        <f>liverwort!R3</f>
        <v>0</v>
      </c>
      <c r="S808" s="3" t="str">
        <f>liverwort!S3</f>
        <v>NA</v>
      </c>
      <c r="T808" s="3" t="b">
        <f>liverwort!T3</f>
        <v>0</v>
      </c>
      <c r="U808" s="3" t="b">
        <f>liverwort!U3</f>
        <v>0</v>
      </c>
      <c r="V808" s="3" t="str">
        <f>liverwort!V3</f>
        <v>NA</v>
      </c>
      <c r="W808" s="3" t="b">
        <f>liverwort!W3</f>
        <v>0</v>
      </c>
      <c r="X808" s="3" t="b">
        <f>liverwort!X3</f>
        <v>1</v>
      </c>
      <c r="Y808" s="3" t="str">
        <f>liverwort!Y3</f>
        <v>Biostratigraphy updated to GTS 2020</v>
      </c>
      <c r="Z808" s="3" t="str">
        <f>liverwort!Z3</f>
        <v>Selandian-Thanetian</v>
      </c>
    </row>
    <row r="809" spans="1:26">
      <c r="A809" s="3" t="str">
        <f>liverwort!A4</f>
        <v>liverworts</v>
      </c>
      <c r="B809" s="3" t="str">
        <f>liverwort!B4</f>
        <v>Kowalczyk</v>
      </c>
      <c r="C809" s="3">
        <f>liverwort!C4</f>
        <v>2018</v>
      </c>
      <c r="D809" s="3" t="str">
        <f>liverwort!D4</f>
        <v>10.1029/2018PA003356</v>
      </c>
      <c r="E809" s="3">
        <f>liverwort!E4</f>
        <v>63800</v>
      </c>
      <c r="F809" s="3">
        <f>liverwort!F4</f>
        <v>200.00000000000284</v>
      </c>
      <c r="G809" s="3">
        <f>liverwort!G4</f>
        <v>200.00000000000284</v>
      </c>
      <c r="H809" s="3">
        <f>liverwort!H4</f>
        <v>63.8</v>
      </c>
      <c r="I809" s="3">
        <f>liverwort!I4</f>
        <v>0.20000000000000284</v>
      </c>
      <c r="J809" s="3">
        <f>liverwort!J4</f>
        <v>0.20000000000000284</v>
      </c>
      <c r="K809" s="3">
        <f>liverwort!K4</f>
        <v>813</v>
      </c>
      <c r="L809" s="3">
        <f>liverwort!L4</f>
        <v>592</v>
      </c>
      <c r="M809" s="3">
        <f>liverwort!M4</f>
        <v>304</v>
      </c>
      <c r="N809" s="3" t="b">
        <f>liverwort!N4</f>
        <v>1</v>
      </c>
      <c r="O809" s="3">
        <f>liverwort!O4</f>
        <v>1</v>
      </c>
      <c r="P809" s="3" t="str">
        <f>liverwort!P4</f>
        <v>all known sources of error have been quantified and/or sensitivity of the CO2 estimate to those sources is small</v>
      </c>
      <c r="Q809" s="3" t="str">
        <f>liverwort!Q4</f>
        <v>NA</v>
      </c>
      <c r="R809" s="3" t="b">
        <f>liverwort!R4</f>
        <v>0</v>
      </c>
      <c r="S809" s="3" t="str">
        <f>liverwort!S4</f>
        <v>NA</v>
      </c>
      <c r="T809" s="3" t="b">
        <f>liverwort!T4</f>
        <v>1</v>
      </c>
      <c r="U809" s="3" t="b">
        <f>liverwort!U4</f>
        <v>0</v>
      </c>
      <c r="V809" s="3" t="str">
        <f>liverwort!V4</f>
        <v>NA</v>
      </c>
      <c r="W809" s="3" t="str">
        <f>liverwort!W4</f>
        <v>NA</v>
      </c>
      <c r="X809" s="3" t="b">
        <f>liverwort!X4</f>
        <v>0</v>
      </c>
      <c r="Y809" s="3" t="str">
        <f>liverwort!Y4</f>
        <v>NA</v>
      </c>
      <c r="Z809" s="3" t="str">
        <f>liverwort!Z4</f>
        <v>Castle Rock flora</v>
      </c>
    </row>
    <row r="810" spans="1:26">
      <c r="A810" s="3" t="str">
        <f>paleosol!A2</f>
        <v>paleosols</v>
      </c>
      <c r="B810" s="3" t="str">
        <f>paleosol!B2</f>
        <v>Da</v>
      </c>
      <c r="C810" s="3">
        <f>paleosol!C2</f>
        <v>2019</v>
      </c>
      <c r="D810" s="3" t="str">
        <f>paleosol!D2</f>
        <v>10.1038/s41467-019-12357-5</v>
      </c>
      <c r="E810" s="3">
        <f>paleosol!E2</f>
        <v>866.02500000000009</v>
      </c>
      <c r="F810" s="3">
        <f>paleosol!F2</f>
        <v>2</v>
      </c>
      <c r="G810" s="3">
        <f>paleosol!G2</f>
        <v>4.7250000000001364</v>
      </c>
      <c r="H810" s="3">
        <f>paleosol!H2</f>
        <v>0.86602500000000004</v>
      </c>
      <c r="I810" s="3">
        <f>paleosol!I2</f>
        <v>2E-3</v>
      </c>
      <c r="J810" s="3">
        <f>paleosol!J2</f>
        <v>4.7250000000001362E-3</v>
      </c>
      <c r="K810" s="3">
        <f>paleosol!K2</f>
        <v>275.50539621116798</v>
      </c>
      <c r="L810" s="3">
        <f>paleosol!L2</f>
        <v>261.55674331236798</v>
      </c>
      <c r="M810" s="3">
        <f>paleosol!M2</f>
        <v>168.22345609809898</v>
      </c>
      <c r="N810" s="3" t="b">
        <f>paleosol!N2</f>
        <v>1</v>
      </c>
      <c r="O810" s="3">
        <f>paleosol!O2</f>
        <v>1</v>
      </c>
      <c r="P810" s="3" t="str">
        <f>paleosol!P2</f>
        <v>all known sources of error have been quantified and/or sensitivity of the CO2 estimate to those sources is small</v>
      </c>
      <c r="Q810" s="3" t="b">
        <f>paleosol!Q2</f>
        <v>0</v>
      </c>
      <c r="R810" s="3" t="b">
        <f>paleosol!R2</f>
        <v>0</v>
      </c>
      <c r="S810" s="3" t="str">
        <f>paleosol!S2</f>
        <v>NA</v>
      </c>
      <c r="T810" s="3" t="b">
        <f>paleosol!T2</f>
        <v>0</v>
      </c>
      <c r="U810" s="3" t="b">
        <f>paleosol!U2</f>
        <v>0</v>
      </c>
      <c r="V810" s="3" t="str">
        <f>paleosol!V2</f>
        <v>NA</v>
      </c>
      <c r="W810" s="3" t="b">
        <f>paleosol!W2</f>
        <v>0</v>
      </c>
      <c r="X810" s="3" t="b">
        <f>paleosol!X2</f>
        <v>1</v>
      </c>
      <c r="Y810" s="3" t="str">
        <f>paleosol!Y2</f>
        <v>add age error bars</v>
      </c>
      <c r="Z810" s="3" t="str">
        <f>paleosol!Z2</f>
        <v>S9</v>
      </c>
    </row>
    <row r="811" spans="1:26">
      <c r="A811" s="3" t="str">
        <f>paleosol!A3</f>
        <v>paleosols</v>
      </c>
      <c r="B811" s="3" t="str">
        <f>paleosol!B3</f>
        <v>Da</v>
      </c>
      <c r="C811" s="3">
        <f>paleosol!C3</f>
        <v>2019</v>
      </c>
      <c r="D811" s="3" t="str">
        <f>paleosol!D3</f>
        <v>10.1038/s41467-019-12357-5</v>
      </c>
      <c r="E811" s="3">
        <f>paleosol!E3</f>
        <v>936.37580208736017</v>
      </c>
      <c r="F811" s="3">
        <f>paleosol!F3</f>
        <v>2</v>
      </c>
      <c r="G811" s="3">
        <f>paleosol!G3</f>
        <v>9.3758020873601708</v>
      </c>
      <c r="H811" s="3">
        <f>paleosol!H3</f>
        <v>0.93637580208736015</v>
      </c>
      <c r="I811" s="3">
        <f>paleosol!I3</f>
        <v>2E-3</v>
      </c>
      <c r="J811" s="3">
        <f>paleosol!J3</f>
        <v>9.3758020873601702E-3</v>
      </c>
      <c r="K811" s="3">
        <f>paleosol!K3</f>
        <v>303.01823225885698</v>
      </c>
      <c r="L811" s="3">
        <f>paleosol!L3</f>
        <v>228.25897809402898</v>
      </c>
      <c r="M811" s="3">
        <f>paleosol!M3</f>
        <v>161.758432045246</v>
      </c>
      <c r="N811" s="3" t="b">
        <f>paleosol!N3</f>
        <v>1</v>
      </c>
      <c r="O811" s="3">
        <f>paleosol!O3</f>
        <v>1</v>
      </c>
      <c r="P811" s="3" t="str">
        <f>paleosol!P3</f>
        <v>all known sources of error have been quantified and/or sensitivity of the CO2 estimate to those sources is small</v>
      </c>
      <c r="Q811" s="3" t="b">
        <f>paleosol!Q3</f>
        <v>0</v>
      </c>
      <c r="R811" s="3" t="b">
        <f>paleosol!R3</f>
        <v>0</v>
      </c>
      <c r="S811" s="3" t="str">
        <f>paleosol!S3</f>
        <v>NA</v>
      </c>
      <c r="T811" s="3" t="b">
        <f>paleosol!T3</f>
        <v>0</v>
      </c>
      <c r="U811" s="3" t="b">
        <f>paleosol!U3</f>
        <v>0</v>
      </c>
      <c r="V811" s="3" t="str">
        <f>paleosol!V3</f>
        <v>NA</v>
      </c>
      <c r="W811" s="3" t="b">
        <f>paleosol!W3</f>
        <v>0</v>
      </c>
      <c r="X811" s="3" t="b">
        <f>paleosol!X3</f>
        <v>1</v>
      </c>
      <c r="Y811" s="3" t="str">
        <f>paleosol!Y3</f>
        <v>add age error bars</v>
      </c>
      <c r="Z811" s="3" t="str">
        <f>paleosol!Z3</f>
        <v>S9</v>
      </c>
    </row>
    <row r="812" spans="1:26">
      <c r="A812" s="3" t="str">
        <f>paleosol!A4</f>
        <v>paleosols</v>
      </c>
      <c r="B812" s="3" t="str">
        <f>paleosol!B4</f>
        <v>Da</v>
      </c>
      <c r="C812" s="3">
        <f>paleosol!C4</f>
        <v>2019</v>
      </c>
      <c r="D812" s="3" t="str">
        <f>paleosol!D4</f>
        <v>10.1038/s41467-019-12357-5</v>
      </c>
      <c r="E812" s="3">
        <f>paleosol!E4</f>
        <v>940.40092771550087</v>
      </c>
      <c r="F812" s="3">
        <f>paleosol!F4</f>
        <v>2</v>
      </c>
      <c r="G812" s="3">
        <f>paleosol!G4</f>
        <v>10.40092771550087</v>
      </c>
      <c r="H812" s="3">
        <f>paleosol!H4</f>
        <v>0.94040092771550088</v>
      </c>
      <c r="I812" s="3">
        <f>paleosol!I4</f>
        <v>2E-3</v>
      </c>
      <c r="J812" s="3">
        <f>paleosol!J4</f>
        <v>1.0400927715500871E-2</v>
      </c>
      <c r="K812" s="3">
        <f>paleosol!K4</f>
        <v>216.84655612871899</v>
      </c>
      <c r="L812" s="3">
        <f>paleosol!L4</f>
        <v>193.89297403215801</v>
      </c>
      <c r="M812" s="3">
        <f>paleosol!M4</f>
        <v>138.65813222999498</v>
      </c>
      <c r="N812" s="3" t="b">
        <f>paleosol!N4</f>
        <v>1</v>
      </c>
      <c r="O812" s="3">
        <f>paleosol!O4</f>
        <v>1</v>
      </c>
      <c r="P812" s="3" t="str">
        <f>paleosol!P4</f>
        <v>all known sources of error have been quantified and/or sensitivity of the CO2 estimate to those sources is small</v>
      </c>
      <c r="Q812" s="3" t="b">
        <f>paleosol!Q4</f>
        <v>0</v>
      </c>
      <c r="R812" s="3" t="b">
        <f>paleosol!R4</f>
        <v>0</v>
      </c>
      <c r="S812" s="3" t="str">
        <f>paleosol!S4</f>
        <v>NA</v>
      </c>
      <c r="T812" s="3" t="b">
        <f>paleosol!T4</f>
        <v>0</v>
      </c>
      <c r="U812" s="3" t="b">
        <f>paleosol!U4</f>
        <v>0</v>
      </c>
      <c r="V812" s="3" t="str">
        <f>paleosol!V4</f>
        <v>NA</v>
      </c>
      <c r="W812" s="3" t="b">
        <f>paleosol!W4</f>
        <v>0</v>
      </c>
      <c r="X812" s="3" t="b">
        <f>paleosol!X4</f>
        <v>1</v>
      </c>
      <c r="Y812" s="3" t="str">
        <f>paleosol!Y4</f>
        <v>add age error bars</v>
      </c>
      <c r="Z812" s="3" t="str">
        <f>paleosol!Z4</f>
        <v>S9</v>
      </c>
    </row>
    <row r="813" spans="1:26">
      <c r="A813" s="3" t="str">
        <f>paleosol!A5</f>
        <v>paleosols</v>
      </c>
      <c r="B813" s="3" t="str">
        <f>paleosol!B5</f>
        <v>Da</v>
      </c>
      <c r="C813" s="3">
        <f>paleosol!C5</f>
        <v>2019</v>
      </c>
      <c r="D813" s="3" t="str">
        <f>paleosol!D5</f>
        <v>10.1038/s41467-019-12357-5</v>
      </c>
      <c r="E813" s="3">
        <f>paleosol!E5</f>
        <v>954.71248550444557</v>
      </c>
      <c r="F813" s="3">
        <f>paleosol!F5</f>
        <v>2</v>
      </c>
      <c r="G813" s="3">
        <f>paleosol!G5</f>
        <v>12.712485504445567</v>
      </c>
      <c r="H813" s="3">
        <f>paleosol!H5</f>
        <v>0.95471248550444554</v>
      </c>
      <c r="I813" s="3">
        <f>paleosol!I5</f>
        <v>2E-3</v>
      </c>
      <c r="J813" s="3">
        <f>paleosol!J5</f>
        <v>1.2712485504445568E-2</v>
      </c>
      <c r="K813" s="3">
        <f>paleosol!K5</f>
        <v>271.30490773958002</v>
      </c>
      <c r="L813" s="3">
        <f>paleosol!L5</f>
        <v>215.28726106022197</v>
      </c>
      <c r="M813" s="3">
        <f>paleosol!M5</f>
        <v>150.21702909734</v>
      </c>
      <c r="N813" s="3" t="b">
        <f>paleosol!N5</f>
        <v>1</v>
      </c>
      <c r="O813" s="3">
        <f>paleosol!O5</f>
        <v>1</v>
      </c>
      <c r="P813" s="3" t="str">
        <f>paleosol!P5</f>
        <v>all known sources of error have been quantified and/or sensitivity of the CO2 estimate to those sources is small</v>
      </c>
      <c r="Q813" s="3" t="b">
        <f>paleosol!Q5</f>
        <v>0</v>
      </c>
      <c r="R813" s="3" t="b">
        <f>paleosol!R5</f>
        <v>0</v>
      </c>
      <c r="S813" s="3" t="str">
        <f>paleosol!S5</f>
        <v>NA</v>
      </c>
      <c r="T813" s="3" t="b">
        <f>paleosol!T5</f>
        <v>0</v>
      </c>
      <c r="U813" s="3" t="b">
        <f>paleosol!U5</f>
        <v>0</v>
      </c>
      <c r="V813" s="3" t="str">
        <f>paleosol!V5</f>
        <v>NA</v>
      </c>
      <c r="W813" s="3" t="b">
        <f>paleosol!W5</f>
        <v>0</v>
      </c>
      <c r="X813" s="3" t="b">
        <f>paleosol!X5</f>
        <v>1</v>
      </c>
      <c r="Y813" s="3" t="str">
        <f>paleosol!Y5</f>
        <v>add age error bars</v>
      </c>
      <c r="Z813" s="3" t="str">
        <f>paleosol!Z5</f>
        <v>S9</v>
      </c>
    </row>
    <row r="814" spans="1:26">
      <c r="A814" s="3" t="str">
        <f>paleosol!A6</f>
        <v>paleosols</v>
      </c>
      <c r="B814" s="3" t="str">
        <f>paleosol!B6</f>
        <v>Da</v>
      </c>
      <c r="C814" s="3">
        <f>paleosol!C6</f>
        <v>2019</v>
      </c>
      <c r="D814" s="3" t="str">
        <f>paleosol!D6</f>
        <v>10.1038/s41467-019-12357-5</v>
      </c>
      <c r="E814" s="3">
        <f>paleosol!E6</f>
        <v>956.72504831851597</v>
      </c>
      <c r="F814" s="3">
        <f>paleosol!F6</f>
        <v>2</v>
      </c>
      <c r="G814" s="3">
        <f>paleosol!G6</f>
        <v>11.725048318515974</v>
      </c>
      <c r="H814" s="3">
        <f>paleosol!H6</f>
        <v>0.95672504831851601</v>
      </c>
      <c r="I814" s="3">
        <f>paleosol!I6</f>
        <v>2E-3</v>
      </c>
      <c r="J814" s="3">
        <f>paleosol!J6</f>
        <v>1.1725048318515974E-2</v>
      </c>
      <c r="K814" s="3">
        <f>paleosol!K6</f>
        <v>257.24383963623302</v>
      </c>
      <c r="L814" s="3">
        <f>paleosol!L6</f>
        <v>214.45701153044701</v>
      </c>
      <c r="M814" s="3">
        <f>paleosol!M6</f>
        <v>150.90439926947002</v>
      </c>
      <c r="N814" s="3" t="b">
        <f>paleosol!N6</f>
        <v>1</v>
      </c>
      <c r="O814" s="3">
        <f>paleosol!O6</f>
        <v>1</v>
      </c>
      <c r="P814" s="3" t="str">
        <f>paleosol!P6</f>
        <v>all known sources of error have been quantified and/or sensitivity of the CO2 estimate to those sources is small</v>
      </c>
      <c r="Q814" s="3" t="b">
        <f>paleosol!Q6</f>
        <v>0</v>
      </c>
      <c r="R814" s="3" t="b">
        <f>paleosol!R6</f>
        <v>0</v>
      </c>
      <c r="S814" s="3" t="str">
        <f>paleosol!S6</f>
        <v>NA</v>
      </c>
      <c r="T814" s="3" t="b">
        <f>paleosol!T6</f>
        <v>0</v>
      </c>
      <c r="U814" s="3" t="b">
        <f>paleosol!U6</f>
        <v>0</v>
      </c>
      <c r="V814" s="3" t="str">
        <f>paleosol!V6</f>
        <v>NA</v>
      </c>
      <c r="W814" s="3" t="b">
        <f>paleosol!W6</f>
        <v>0</v>
      </c>
      <c r="X814" s="3" t="b">
        <f>paleosol!X6</f>
        <v>1</v>
      </c>
      <c r="Y814" s="3" t="str">
        <f>paleosol!Y6</f>
        <v>add age error bars</v>
      </c>
      <c r="Z814" s="3" t="str">
        <f>paleosol!Z6</f>
        <v>S9</v>
      </c>
    </row>
    <row r="815" spans="1:26">
      <c r="A815" s="3" t="str">
        <f>paleosol!A7</f>
        <v>paleosols</v>
      </c>
      <c r="B815" s="3" t="str">
        <f>paleosol!B7</f>
        <v>Da</v>
      </c>
      <c r="C815" s="3">
        <f>paleosol!C7</f>
        <v>2019</v>
      </c>
      <c r="D815" s="3" t="str">
        <f>paleosol!D7</f>
        <v>10.1038/s41467-019-12357-5</v>
      </c>
      <c r="E815" s="3">
        <f>paleosol!E7</f>
        <v>1016.066021395823</v>
      </c>
      <c r="F815" s="3">
        <f>paleosol!F7</f>
        <v>2</v>
      </c>
      <c r="G815" s="3">
        <f>paleosol!G7</f>
        <v>11.0660213958231</v>
      </c>
      <c r="H815" s="3">
        <f>paleosol!H7</f>
        <v>1.016066021395823</v>
      </c>
      <c r="I815" s="3">
        <f>paleosol!I7</f>
        <v>2E-3</v>
      </c>
      <c r="J815" s="3">
        <f>paleosol!J7</f>
        <v>1.1066021395823101E-2</v>
      </c>
      <c r="K815" s="3">
        <f>paleosol!K7</f>
        <v>301.68257851895601</v>
      </c>
      <c r="L815" s="3">
        <f>paleosol!L7</f>
        <v>265.55224142743702</v>
      </c>
      <c r="M815" s="3">
        <f>paleosol!M7</f>
        <v>169.07979442974701</v>
      </c>
      <c r="N815" s="3" t="b">
        <f>paleosol!N7</f>
        <v>1</v>
      </c>
      <c r="O815" s="3">
        <f>paleosol!O7</f>
        <v>1</v>
      </c>
      <c r="P815" s="3" t="str">
        <f>paleosol!P7</f>
        <v>all known sources of error have been quantified and/or sensitivity of the CO2 estimate to those sources is small</v>
      </c>
      <c r="Q815" s="3" t="b">
        <f>paleosol!Q7</f>
        <v>0</v>
      </c>
      <c r="R815" s="3" t="b">
        <f>paleosol!R7</f>
        <v>0</v>
      </c>
      <c r="S815" s="3" t="str">
        <f>paleosol!S7</f>
        <v>NA</v>
      </c>
      <c r="T815" s="3" t="b">
        <f>paleosol!T7</f>
        <v>0</v>
      </c>
      <c r="U815" s="3" t="b">
        <f>paleosol!U7</f>
        <v>0</v>
      </c>
      <c r="V815" s="3" t="str">
        <f>paleosol!V7</f>
        <v>NA</v>
      </c>
      <c r="W815" s="3" t="b">
        <f>paleosol!W7</f>
        <v>0</v>
      </c>
      <c r="X815" s="3" t="b">
        <f>paleosol!X7</f>
        <v>1</v>
      </c>
      <c r="Y815" s="3" t="str">
        <f>paleosol!Y7</f>
        <v>add age error bars</v>
      </c>
      <c r="Z815" s="3" t="str">
        <f>paleosol!Z7</f>
        <v>S11</v>
      </c>
    </row>
    <row r="816" spans="1:26">
      <c r="A816" s="3" t="str">
        <f>paleosol!A8</f>
        <v>paleosols</v>
      </c>
      <c r="B816" s="3" t="str">
        <f>paleosol!B8</f>
        <v>Da</v>
      </c>
      <c r="C816" s="3">
        <f>paleosol!C8</f>
        <v>2019</v>
      </c>
      <c r="D816" s="3" t="str">
        <f>paleosol!D8</f>
        <v>10.1038/s41467-019-12357-5</v>
      </c>
      <c r="E816" s="3">
        <f>paleosol!E8</f>
        <v>1018.6885379521144</v>
      </c>
      <c r="F816" s="3">
        <f>paleosol!F8</f>
        <v>2</v>
      </c>
      <c r="G816" s="3">
        <f>paleosol!G8</f>
        <v>10.688537952114416</v>
      </c>
      <c r="H816" s="3">
        <f>paleosol!H8</f>
        <v>1.0186885379521144</v>
      </c>
      <c r="I816" s="3">
        <f>paleosol!I8</f>
        <v>2E-3</v>
      </c>
      <c r="J816" s="3">
        <f>paleosol!J8</f>
        <v>1.0688537952114417E-2</v>
      </c>
      <c r="K816" s="3">
        <f>paleosol!K8</f>
        <v>225.039234279293</v>
      </c>
      <c r="L816" s="3">
        <f>paleosol!L8</f>
        <v>228.25575229094102</v>
      </c>
      <c r="M816" s="3">
        <f>paleosol!M8</f>
        <v>153.8827461628338</v>
      </c>
      <c r="N816" s="3" t="b">
        <f>paleosol!N8</f>
        <v>1</v>
      </c>
      <c r="O816" s="3">
        <f>paleosol!O8</f>
        <v>1</v>
      </c>
      <c r="P816" s="3" t="str">
        <f>paleosol!P8</f>
        <v>all known sources of error have been quantified and/or sensitivity of the CO2 estimate to those sources is small</v>
      </c>
      <c r="Q816" s="3" t="b">
        <f>paleosol!Q8</f>
        <v>0</v>
      </c>
      <c r="R816" s="3" t="b">
        <f>paleosol!R8</f>
        <v>0</v>
      </c>
      <c r="S816" s="3" t="str">
        <f>paleosol!S8</f>
        <v>NA</v>
      </c>
      <c r="T816" s="3" t="b">
        <f>paleosol!T8</f>
        <v>0</v>
      </c>
      <c r="U816" s="3" t="b">
        <f>paleosol!U8</f>
        <v>0</v>
      </c>
      <c r="V816" s="3" t="str">
        <f>paleosol!V8</f>
        <v>NA</v>
      </c>
      <c r="W816" s="3" t="b">
        <f>paleosol!W8</f>
        <v>0</v>
      </c>
      <c r="X816" s="3" t="b">
        <f>paleosol!X8</f>
        <v>1</v>
      </c>
      <c r="Y816" s="3" t="str">
        <f>paleosol!Y8</f>
        <v>add age error bars</v>
      </c>
      <c r="Z816" s="3" t="str">
        <f>paleosol!Z8</f>
        <v>S11</v>
      </c>
    </row>
    <row r="817" spans="1:26">
      <c r="A817" s="3" t="str">
        <f>paleosol!A9</f>
        <v>paleosols</v>
      </c>
      <c r="B817" s="3" t="str">
        <f>paleosol!B9</f>
        <v>Da</v>
      </c>
      <c r="C817" s="3">
        <f>paleosol!C9</f>
        <v>2019</v>
      </c>
      <c r="D817" s="3" t="str">
        <f>paleosol!D9</f>
        <v>10.1038/s41467-019-12357-5</v>
      </c>
      <c r="E817" s="3">
        <f>paleosol!E9</f>
        <v>1023.933571064697</v>
      </c>
      <c r="F817" s="3">
        <f>paleosol!F9</f>
        <v>2</v>
      </c>
      <c r="G817" s="3">
        <f>paleosol!G9</f>
        <v>9.9335710646970483</v>
      </c>
      <c r="H817" s="3">
        <f>paleosol!H9</f>
        <v>1.0239335710646971</v>
      </c>
      <c r="I817" s="3">
        <f>paleosol!I9</f>
        <v>2E-3</v>
      </c>
      <c r="J817" s="3">
        <f>paleosol!J9</f>
        <v>9.9335710646970485E-3</v>
      </c>
      <c r="K817" s="3">
        <f>paleosol!K9</f>
        <v>275.90742020189498</v>
      </c>
      <c r="L817" s="3">
        <f>paleosol!L9</f>
        <v>238.76610742802302</v>
      </c>
      <c r="M817" s="3">
        <f>paleosol!M9</f>
        <v>165.34487877520996</v>
      </c>
      <c r="N817" s="3" t="b">
        <f>paleosol!N9</f>
        <v>1</v>
      </c>
      <c r="O817" s="3">
        <f>paleosol!O9</f>
        <v>1</v>
      </c>
      <c r="P817" s="3" t="str">
        <f>paleosol!P9</f>
        <v>all known sources of error have been quantified and/or sensitivity of the CO2 estimate to those sources is small</v>
      </c>
      <c r="Q817" s="3" t="b">
        <f>paleosol!Q9</f>
        <v>0</v>
      </c>
      <c r="R817" s="3" t="b">
        <f>paleosol!R9</f>
        <v>0</v>
      </c>
      <c r="S817" s="3" t="str">
        <f>paleosol!S9</f>
        <v>NA</v>
      </c>
      <c r="T817" s="3" t="b">
        <f>paleosol!T9</f>
        <v>0</v>
      </c>
      <c r="U817" s="3" t="b">
        <f>paleosol!U9</f>
        <v>0</v>
      </c>
      <c r="V817" s="3" t="str">
        <f>paleosol!V9</f>
        <v>NA</v>
      </c>
      <c r="W817" s="3" t="b">
        <f>paleosol!W9</f>
        <v>0</v>
      </c>
      <c r="X817" s="3" t="b">
        <f>paleosol!X9</f>
        <v>1</v>
      </c>
      <c r="Y817" s="3" t="str">
        <f>paleosol!Y9</f>
        <v>add age error bars</v>
      </c>
      <c r="Z817" s="3" t="str">
        <f>paleosol!Z9</f>
        <v>S11</v>
      </c>
    </row>
    <row r="818" spans="1:26">
      <c r="A818" s="3" t="str">
        <f>paleosol!A10</f>
        <v>paleosols</v>
      </c>
      <c r="B818" s="3" t="str">
        <f>paleosol!B10</f>
        <v>Da</v>
      </c>
      <c r="C818" s="3">
        <f>paleosol!C10</f>
        <v>2019</v>
      </c>
      <c r="D818" s="3" t="str">
        <f>paleosol!D10</f>
        <v>10.1038/s41467-019-12357-5</v>
      </c>
      <c r="E818" s="3">
        <f>paleosol!E10</f>
        <v>1027.8673458991343</v>
      </c>
      <c r="F818" s="3">
        <f>paleosol!F10</f>
        <v>2</v>
      </c>
      <c r="G818" s="3">
        <f>paleosol!G10</f>
        <v>11.867345899134307</v>
      </c>
      <c r="H818" s="3">
        <f>paleosol!H10</f>
        <v>1.0278673458991343</v>
      </c>
      <c r="I818" s="3">
        <f>paleosol!I10</f>
        <v>2E-3</v>
      </c>
      <c r="J818" s="3">
        <f>paleosol!J10</f>
        <v>1.1867345899134307E-2</v>
      </c>
      <c r="K818" s="3">
        <f>paleosol!K10</f>
        <v>316.92436423544802</v>
      </c>
      <c r="L818" s="3">
        <f>paleosol!L10</f>
        <v>268.94816456627393</v>
      </c>
      <c r="M818" s="3">
        <f>paleosol!M10</f>
        <v>174.72060930922501</v>
      </c>
      <c r="N818" s="3" t="b">
        <f>paleosol!N10</f>
        <v>1</v>
      </c>
      <c r="O818" s="3">
        <f>paleosol!O10</f>
        <v>1</v>
      </c>
      <c r="P818" s="3" t="str">
        <f>paleosol!P10</f>
        <v>all known sources of error have been quantified and/or sensitivity of the CO2 estimate to those sources is small</v>
      </c>
      <c r="Q818" s="3" t="b">
        <f>paleosol!Q10</f>
        <v>0</v>
      </c>
      <c r="R818" s="3" t="b">
        <f>paleosol!R10</f>
        <v>0</v>
      </c>
      <c r="S818" s="3" t="str">
        <f>paleosol!S10</f>
        <v>NA</v>
      </c>
      <c r="T818" s="3" t="b">
        <f>paleosol!T10</f>
        <v>0</v>
      </c>
      <c r="U818" s="3" t="b">
        <f>paleosol!U10</f>
        <v>0</v>
      </c>
      <c r="V818" s="3" t="str">
        <f>paleosol!V10</f>
        <v>NA</v>
      </c>
      <c r="W818" s="3" t="b">
        <f>paleosol!W10</f>
        <v>0</v>
      </c>
      <c r="X818" s="3" t="b">
        <f>paleosol!X10</f>
        <v>1</v>
      </c>
      <c r="Y818" s="3" t="str">
        <f>paleosol!Y10</f>
        <v>add age error bars</v>
      </c>
      <c r="Z818" s="3" t="str">
        <f>paleosol!Z10</f>
        <v>S11</v>
      </c>
    </row>
    <row r="819" spans="1:26">
      <c r="A819" s="3" t="str">
        <f>paleosol!A11</f>
        <v>paleosols</v>
      </c>
      <c r="B819" s="3" t="str">
        <f>paleosol!B11</f>
        <v>Da</v>
      </c>
      <c r="C819" s="3">
        <f>paleosol!C11</f>
        <v>2019</v>
      </c>
      <c r="D819" s="3" t="str">
        <f>paleosol!D11</f>
        <v>10.1038/s41467-019-12357-5</v>
      </c>
      <c r="E819" s="3">
        <f>paleosol!E11</f>
        <v>1029.3971472236374</v>
      </c>
      <c r="F819" s="3">
        <f>paleosol!F11</f>
        <v>2</v>
      </c>
      <c r="G819" s="3">
        <f>paleosol!G11</f>
        <v>10.397147223637489</v>
      </c>
      <c r="H819" s="3">
        <f>paleosol!H11</f>
        <v>1.0293971472236374</v>
      </c>
      <c r="I819" s="3">
        <f>paleosol!I11</f>
        <v>2E-3</v>
      </c>
      <c r="J819" s="3">
        <f>paleosol!J11</f>
        <v>1.0397147223637489E-2</v>
      </c>
      <c r="K819" s="3">
        <f>paleosol!K11</f>
        <v>273.66030529756102</v>
      </c>
      <c r="L819" s="3">
        <f>paleosol!L11</f>
        <v>265.24711027512893</v>
      </c>
      <c r="M819" s="3">
        <f>paleosol!M11</f>
        <v>161.57737379489902</v>
      </c>
      <c r="N819" s="3" t="b">
        <f>paleosol!N11</f>
        <v>1</v>
      </c>
      <c r="O819" s="3">
        <f>paleosol!O11</f>
        <v>1</v>
      </c>
      <c r="P819" s="3" t="str">
        <f>paleosol!P11</f>
        <v>all known sources of error have been quantified and/or sensitivity of the CO2 estimate to those sources is small</v>
      </c>
      <c r="Q819" s="3" t="b">
        <f>paleosol!Q11</f>
        <v>0</v>
      </c>
      <c r="R819" s="3" t="b">
        <f>paleosol!R11</f>
        <v>0</v>
      </c>
      <c r="S819" s="3" t="str">
        <f>paleosol!S11</f>
        <v>NA</v>
      </c>
      <c r="T819" s="3" t="b">
        <f>paleosol!T11</f>
        <v>0</v>
      </c>
      <c r="U819" s="3" t="b">
        <f>paleosol!U11</f>
        <v>0</v>
      </c>
      <c r="V819" s="3" t="str">
        <f>paleosol!V11</f>
        <v>NA</v>
      </c>
      <c r="W819" s="3" t="b">
        <f>paleosol!W11</f>
        <v>0</v>
      </c>
      <c r="X819" s="3" t="b">
        <f>paleosol!X11</f>
        <v>1</v>
      </c>
      <c r="Y819" s="3" t="str">
        <f>paleosol!Y11</f>
        <v>add age error bars</v>
      </c>
      <c r="Z819" s="3" t="str">
        <f>paleosol!Z11</f>
        <v>S11</v>
      </c>
    </row>
    <row r="820" spans="1:26">
      <c r="A820" s="3" t="str">
        <f>paleosol!A12</f>
        <v>paleosols</v>
      </c>
      <c r="B820" s="3" t="str">
        <f>paleosol!B12</f>
        <v>Da</v>
      </c>
      <c r="C820" s="3">
        <f>paleosol!C12</f>
        <v>2019</v>
      </c>
      <c r="D820" s="3" t="str">
        <f>paleosol!D12</f>
        <v>10.1038/s41467-019-12357-5</v>
      </c>
      <c r="E820" s="3">
        <f>paleosol!E12</f>
        <v>1059.0534386143661</v>
      </c>
      <c r="F820" s="3">
        <f>paleosol!F12</f>
        <v>2</v>
      </c>
      <c r="G820" s="3">
        <f>paleosol!G12</f>
        <v>11.053438614366087</v>
      </c>
      <c r="H820" s="3">
        <f>paleosol!H12</f>
        <v>1.0590534386143662</v>
      </c>
      <c r="I820" s="3">
        <f>paleosol!I12</f>
        <v>2E-3</v>
      </c>
      <c r="J820" s="3">
        <f>paleosol!J12</f>
        <v>1.1053438614366086E-2</v>
      </c>
      <c r="K820" s="3">
        <f>paleosol!K12</f>
        <v>315.03556019173999</v>
      </c>
      <c r="L820" s="3">
        <f>paleosol!L12</f>
        <v>218.77641473606997</v>
      </c>
      <c r="M820" s="3">
        <f>paleosol!M12</f>
        <v>155.74924962655598</v>
      </c>
      <c r="N820" s="3" t="b">
        <f>paleosol!N12</f>
        <v>1</v>
      </c>
      <c r="O820" s="3">
        <f>paleosol!O12</f>
        <v>1</v>
      </c>
      <c r="P820" s="3" t="str">
        <f>paleosol!P12</f>
        <v>all known sources of error have been quantified and/or sensitivity of the CO2 estimate to those sources is small</v>
      </c>
      <c r="Q820" s="3" t="b">
        <f>paleosol!Q12</f>
        <v>0</v>
      </c>
      <c r="R820" s="3" t="b">
        <f>paleosol!R12</f>
        <v>0</v>
      </c>
      <c r="S820" s="3" t="str">
        <f>paleosol!S12</f>
        <v>NA</v>
      </c>
      <c r="T820" s="3" t="b">
        <f>paleosol!T12</f>
        <v>0</v>
      </c>
      <c r="U820" s="3" t="b">
        <f>paleosol!U12</f>
        <v>0</v>
      </c>
      <c r="V820" s="3" t="str">
        <f>paleosol!V12</f>
        <v>NA</v>
      </c>
      <c r="W820" s="3" t="b">
        <f>paleosol!W12</f>
        <v>0</v>
      </c>
      <c r="X820" s="3" t="b">
        <f>paleosol!X12</f>
        <v>1</v>
      </c>
      <c r="Y820" s="3" t="str">
        <f>paleosol!Y12</f>
        <v>add age error bars</v>
      </c>
      <c r="Z820" s="3" t="str">
        <f>paleosol!Z12</f>
        <v>S12</v>
      </c>
    </row>
    <row r="821" spans="1:26">
      <c r="A821" s="3" t="str">
        <f>paleosol!A13</f>
        <v>paleosols</v>
      </c>
      <c r="B821" s="3" t="str">
        <f>paleosol!B13</f>
        <v>Da</v>
      </c>
      <c r="C821" s="3">
        <f>paleosol!C13</f>
        <v>2019</v>
      </c>
      <c r="D821" s="3" t="str">
        <f>paleosol!D13</f>
        <v>10.1038/s41467-019-12357-5</v>
      </c>
      <c r="E821" s="3">
        <f>paleosol!E13</f>
        <v>1067.4534386143662</v>
      </c>
      <c r="F821" s="3">
        <f>paleosol!F13</f>
        <v>2</v>
      </c>
      <c r="G821" s="3">
        <f>paleosol!G13</f>
        <v>11.453438614366178</v>
      </c>
      <c r="H821" s="3">
        <f>paleosol!H13</f>
        <v>1.0674534386143661</v>
      </c>
      <c r="I821" s="3">
        <f>paleosol!I13</f>
        <v>2E-3</v>
      </c>
      <c r="J821" s="3">
        <f>paleosol!J13</f>
        <v>1.1453438614366178E-2</v>
      </c>
      <c r="K821" s="3">
        <f>paleosol!K13</f>
        <v>245.48686527785799</v>
      </c>
      <c r="L821" s="3">
        <f>paleosol!L13</f>
        <v>160.43041913314903</v>
      </c>
      <c r="M821" s="3">
        <f>paleosol!M13</f>
        <v>124.02435403329399</v>
      </c>
      <c r="N821" s="3" t="b">
        <f>paleosol!N13</f>
        <v>1</v>
      </c>
      <c r="O821" s="3">
        <f>paleosol!O13</f>
        <v>1</v>
      </c>
      <c r="P821" s="3" t="str">
        <f>paleosol!P13</f>
        <v>all known sources of error have been quantified and/or sensitivity of the CO2 estimate to those sources is small</v>
      </c>
      <c r="Q821" s="3" t="b">
        <f>paleosol!Q13</f>
        <v>0</v>
      </c>
      <c r="R821" s="3" t="b">
        <f>paleosol!R13</f>
        <v>0</v>
      </c>
      <c r="S821" s="3" t="str">
        <f>paleosol!S13</f>
        <v>NA</v>
      </c>
      <c r="T821" s="3" t="b">
        <f>paleosol!T13</f>
        <v>0</v>
      </c>
      <c r="U821" s="3" t="b">
        <f>paleosol!U13</f>
        <v>0</v>
      </c>
      <c r="V821" s="3" t="str">
        <f>paleosol!V13</f>
        <v>NA</v>
      </c>
      <c r="W821" s="3" t="b">
        <f>paleosol!W13</f>
        <v>0</v>
      </c>
      <c r="X821" s="3" t="b">
        <f>paleosol!X13</f>
        <v>1</v>
      </c>
      <c r="Y821" s="3" t="str">
        <f>paleosol!Y13</f>
        <v>add age error bars</v>
      </c>
      <c r="Z821" s="3" t="str">
        <f>paleosol!Z13</f>
        <v>S12</v>
      </c>
    </row>
    <row r="822" spans="1:26">
      <c r="A822" s="3" t="str">
        <f>paleosol!A14</f>
        <v>paleosols</v>
      </c>
      <c r="B822" s="3" t="str">
        <f>paleosol!B14</f>
        <v>Da</v>
      </c>
      <c r="C822" s="3">
        <f>paleosol!C14</f>
        <v>2019</v>
      </c>
      <c r="D822" s="3" t="str">
        <f>paleosol!D14</f>
        <v>10.1038/s41467-019-12357-5</v>
      </c>
      <c r="E822" s="3">
        <f>paleosol!E14</f>
        <v>1071.6534386143665</v>
      </c>
      <c r="F822" s="3">
        <f>paleosol!F14</f>
        <v>2</v>
      </c>
      <c r="G822" s="3">
        <f>paleosol!G14</f>
        <v>12.653438614366451</v>
      </c>
      <c r="H822" s="3">
        <f>paleosol!H14</f>
        <v>1.0716534386143663</v>
      </c>
      <c r="I822" s="3">
        <f>paleosol!I14</f>
        <v>2E-3</v>
      </c>
      <c r="J822" s="3">
        <f>paleosol!J14</f>
        <v>1.2653438614366451E-2</v>
      </c>
      <c r="K822" s="3">
        <f>paleosol!K14</f>
        <v>242.53977437825</v>
      </c>
      <c r="L822" s="3">
        <f>paleosol!L14</f>
        <v>164.27339747142202</v>
      </c>
      <c r="M822" s="3">
        <f>paleosol!M14</f>
        <v>120.889503610861</v>
      </c>
      <c r="N822" s="3" t="b">
        <f>paleosol!N14</f>
        <v>1</v>
      </c>
      <c r="O822" s="3">
        <f>paleosol!O14</f>
        <v>1</v>
      </c>
      <c r="P822" s="3" t="str">
        <f>paleosol!P14</f>
        <v>all known sources of error have been quantified and/or sensitivity of the CO2 estimate to those sources is small</v>
      </c>
      <c r="Q822" s="3" t="b">
        <f>paleosol!Q14</f>
        <v>0</v>
      </c>
      <c r="R822" s="3" t="b">
        <f>paleosol!R14</f>
        <v>0</v>
      </c>
      <c r="S822" s="3" t="str">
        <f>paleosol!S14</f>
        <v>NA</v>
      </c>
      <c r="T822" s="3" t="b">
        <f>paleosol!T14</f>
        <v>0</v>
      </c>
      <c r="U822" s="3" t="b">
        <f>paleosol!U14</f>
        <v>0</v>
      </c>
      <c r="V822" s="3" t="str">
        <f>paleosol!V14</f>
        <v>NA</v>
      </c>
      <c r="W822" s="3" t="b">
        <f>paleosol!W14</f>
        <v>0</v>
      </c>
      <c r="X822" s="3" t="b">
        <f>paleosol!X14</f>
        <v>1</v>
      </c>
      <c r="Y822" s="3" t="str">
        <f>paleosol!Y14</f>
        <v>add age error bars</v>
      </c>
      <c r="Z822" s="3" t="str">
        <f>paleosol!Z14</f>
        <v>S12</v>
      </c>
    </row>
    <row r="823" spans="1:26">
      <c r="A823" s="3" t="str">
        <f>paleosol!A15</f>
        <v>paleosols</v>
      </c>
      <c r="B823" s="3" t="str">
        <f>paleosol!B15</f>
        <v>Da</v>
      </c>
      <c r="C823" s="3">
        <f>paleosol!C15</f>
        <v>2019</v>
      </c>
      <c r="D823" s="3" t="str">
        <f>paleosol!D15</f>
        <v>10.1038/s41467-019-12357-5</v>
      </c>
      <c r="E823" s="3">
        <f>paleosol!E15</f>
        <v>1168.0741685413734</v>
      </c>
      <c r="F823" s="3">
        <f>paleosol!F15</f>
        <v>2</v>
      </c>
      <c r="G823" s="3">
        <f>paleosol!G15</f>
        <v>19.07416854137341</v>
      </c>
      <c r="H823" s="3">
        <f>paleosol!H15</f>
        <v>1.1680741685413734</v>
      </c>
      <c r="I823" s="3">
        <f>paleosol!I15</f>
        <v>2E-3</v>
      </c>
      <c r="J823" s="3">
        <f>paleosol!J15</f>
        <v>1.907416854137341E-2</v>
      </c>
      <c r="K823" s="3">
        <f>paleosol!K15</f>
        <v>211.68037599546901</v>
      </c>
      <c r="L823" s="3">
        <f>paleosol!L15</f>
        <v>269.05179154233997</v>
      </c>
      <c r="M823" s="3">
        <f>paleosol!M15</f>
        <v>157.88907732676921</v>
      </c>
      <c r="N823" s="3" t="b">
        <f>paleosol!N15</f>
        <v>1</v>
      </c>
      <c r="O823" s="3">
        <f>paleosol!O15</f>
        <v>1</v>
      </c>
      <c r="P823" s="3" t="str">
        <f>paleosol!P15</f>
        <v>all known sources of error have been quantified and/or sensitivity of the CO2 estimate to those sources is small</v>
      </c>
      <c r="Q823" s="3" t="b">
        <f>paleosol!Q15</f>
        <v>0</v>
      </c>
      <c r="R823" s="3" t="b">
        <f>paleosol!R15</f>
        <v>0</v>
      </c>
      <c r="S823" s="3" t="str">
        <f>paleosol!S15</f>
        <v>NA</v>
      </c>
      <c r="T823" s="3" t="b">
        <f>paleosol!T15</f>
        <v>0</v>
      </c>
      <c r="U823" s="3" t="b">
        <f>paleosol!U15</f>
        <v>0</v>
      </c>
      <c r="V823" s="3" t="str">
        <f>paleosol!V15</f>
        <v>NA</v>
      </c>
      <c r="W823" s="3" t="b">
        <f>paleosol!W15</f>
        <v>0</v>
      </c>
      <c r="X823" s="3" t="b">
        <f>paleosol!X15</f>
        <v>1</v>
      </c>
      <c r="Y823" s="3" t="str">
        <f>paleosol!Y15</f>
        <v>add age error bars</v>
      </c>
      <c r="Z823" s="3" t="str">
        <f>paleosol!Z15</f>
        <v>S13</v>
      </c>
    </row>
    <row r="824" spans="1:26">
      <c r="A824" s="3" t="str">
        <f>paleosol!A16</f>
        <v>paleosols</v>
      </c>
      <c r="B824" s="3" t="str">
        <f>paleosol!B16</f>
        <v>Da</v>
      </c>
      <c r="C824" s="3">
        <f>paleosol!C16</f>
        <v>2019</v>
      </c>
      <c r="D824" s="3" t="str">
        <f>paleosol!D16</f>
        <v>10.1038/s41467-019-12357-5</v>
      </c>
      <c r="E824" s="3">
        <f>paleosol!E16</f>
        <v>1175.5605918990373</v>
      </c>
      <c r="F824" s="3">
        <f>paleosol!F16</f>
        <v>2</v>
      </c>
      <c r="G824" s="3">
        <f>paleosol!G16</f>
        <v>21.560591899037263</v>
      </c>
      <c r="H824" s="3">
        <f>paleosol!H16</f>
        <v>1.1755605918990373</v>
      </c>
      <c r="I824" s="3">
        <f>paleosol!I16</f>
        <v>2E-3</v>
      </c>
      <c r="J824" s="3">
        <f>paleosol!J16</f>
        <v>2.1560591899037262E-2</v>
      </c>
      <c r="K824" s="3">
        <f>paleosol!K16</f>
        <v>236.16703957858201</v>
      </c>
      <c r="L824" s="3">
        <f>paleosol!L16</f>
        <v>306.94278313422694</v>
      </c>
      <c r="M824" s="3">
        <f>paleosol!M16</f>
        <v>183.3787952961099</v>
      </c>
      <c r="N824" s="3" t="b">
        <f>paleosol!N16</f>
        <v>1</v>
      </c>
      <c r="O824" s="3">
        <f>paleosol!O16</f>
        <v>1</v>
      </c>
      <c r="P824" s="3" t="str">
        <f>paleosol!P16</f>
        <v>all known sources of error have been quantified and/or sensitivity of the CO2 estimate to those sources is small</v>
      </c>
      <c r="Q824" s="3" t="b">
        <f>paleosol!Q16</f>
        <v>0</v>
      </c>
      <c r="R824" s="3" t="b">
        <f>paleosol!R16</f>
        <v>0</v>
      </c>
      <c r="S824" s="3" t="str">
        <f>paleosol!S16</f>
        <v>NA</v>
      </c>
      <c r="T824" s="3" t="b">
        <f>paleosol!T16</f>
        <v>0</v>
      </c>
      <c r="U824" s="3" t="b">
        <f>paleosol!U16</f>
        <v>0</v>
      </c>
      <c r="V824" s="3" t="str">
        <f>paleosol!V16</f>
        <v>NA</v>
      </c>
      <c r="W824" s="3" t="b">
        <f>paleosol!W16</f>
        <v>0</v>
      </c>
      <c r="X824" s="3" t="b">
        <f>paleosol!X16</f>
        <v>1</v>
      </c>
      <c r="Y824" s="3" t="str">
        <f>paleosol!Y16</f>
        <v>add age error bars</v>
      </c>
      <c r="Z824" s="3" t="str">
        <f>paleosol!Z16</f>
        <v>S13</v>
      </c>
    </row>
    <row r="825" spans="1:26">
      <c r="A825" s="3" t="str">
        <f>paleosol!A17</f>
        <v>paleosols</v>
      </c>
      <c r="B825" s="3" t="str">
        <f>paleosol!B17</f>
        <v>Da</v>
      </c>
      <c r="C825" s="3">
        <f>paleosol!C17</f>
        <v>2019</v>
      </c>
      <c r="D825" s="3" t="str">
        <f>paleosol!D17</f>
        <v>10.1038/s41467-019-12357-5</v>
      </c>
      <c r="E825" s="3">
        <f>paleosol!E17</f>
        <v>1194.1753935015838</v>
      </c>
      <c r="F825" s="3">
        <f>paleosol!F17</f>
        <v>2</v>
      </c>
      <c r="G825" s="3">
        <f>paleosol!G17</f>
        <v>18.175393501583812</v>
      </c>
      <c r="H825" s="3">
        <f>paleosol!H17</f>
        <v>1.1941753935015837</v>
      </c>
      <c r="I825" s="3">
        <f>paleosol!I17</f>
        <v>2E-3</v>
      </c>
      <c r="J825" s="3">
        <f>paleosol!J17</f>
        <v>1.8175393501583811E-2</v>
      </c>
      <c r="K825" s="3">
        <f>paleosol!K17</f>
        <v>333.81079588186799</v>
      </c>
      <c r="L825" s="3">
        <f>paleosol!L17</f>
        <v>429.513316184774</v>
      </c>
      <c r="M825" s="3">
        <f>paleosol!M17</f>
        <v>232.16204632492298</v>
      </c>
      <c r="N825" s="3" t="b">
        <f>paleosol!N17</f>
        <v>1</v>
      </c>
      <c r="O825" s="3">
        <f>paleosol!O17</f>
        <v>1</v>
      </c>
      <c r="P825" s="3" t="str">
        <f>paleosol!P17</f>
        <v>all known sources of error have been quantified and/or sensitivity of the CO2 estimate to those sources is small</v>
      </c>
      <c r="Q825" s="3" t="b">
        <f>paleosol!Q17</f>
        <v>0</v>
      </c>
      <c r="R825" s="3" t="b">
        <f>paleosol!R17</f>
        <v>0</v>
      </c>
      <c r="S825" s="3" t="str">
        <f>paleosol!S17</f>
        <v>NA</v>
      </c>
      <c r="T825" s="3" t="b">
        <f>paleosol!T17</f>
        <v>0</v>
      </c>
      <c r="U825" s="3" t="b">
        <f>paleosol!U17</f>
        <v>0</v>
      </c>
      <c r="V825" s="3" t="str">
        <f>paleosol!V17</f>
        <v>NA</v>
      </c>
      <c r="W825" s="3" t="b">
        <f>paleosol!W17</f>
        <v>0</v>
      </c>
      <c r="X825" s="3" t="b">
        <f>paleosol!X17</f>
        <v>1</v>
      </c>
      <c r="Y825" s="3" t="str">
        <f>paleosol!Y17</f>
        <v>add age error bars</v>
      </c>
      <c r="Z825" s="3" t="str">
        <f>paleosol!Z17</f>
        <v>S13</v>
      </c>
    </row>
    <row r="826" spans="1:26">
      <c r="A826" s="3" t="str">
        <f>paleosol!A18</f>
        <v>paleosols</v>
      </c>
      <c r="B826" s="3" t="str">
        <f>paleosol!B18</f>
        <v>Da</v>
      </c>
      <c r="C826" s="3">
        <f>paleosol!C18</f>
        <v>2019</v>
      </c>
      <c r="D826" s="3" t="str">
        <f>paleosol!D18</f>
        <v>10.1038/s41467-019-12357-5</v>
      </c>
      <c r="E826" s="3">
        <f>paleosol!E18</f>
        <v>1276.098141456743</v>
      </c>
      <c r="F826" s="3">
        <f>paleosol!F18</f>
        <v>2</v>
      </c>
      <c r="G826" s="3">
        <f>paleosol!G18</f>
        <v>4.098141456742951</v>
      </c>
      <c r="H826" s="3">
        <f>paleosol!H18</f>
        <v>1.2760981414567429</v>
      </c>
      <c r="I826" s="3">
        <f>paleosol!I18</f>
        <v>2E-3</v>
      </c>
      <c r="J826" s="3">
        <f>paleosol!J18</f>
        <v>4.0981414567429512E-3</v>
      </c>
      <c r="K826" s="3">
        <f>paleosol!K18</f>
        <v>233.82213973862801</v>
      </c>
      <c r="L826" s="3">
        <f>paleosol!L18</f>
        <v>149.96796673772698</v>
      </c>
      <c r="M826" s="3">
        <f>paleosol!M18</f>
        <v>119.93622243479101</v>
      </c>
      <c r="N826" s="3" t="b">
        <f>paleosol!N18</f>
        <v>1</v>
      </c>
      <c r="O826" s="3">
        <f>paleosol!O18</f>
        <v>1</v>
      </c>
      <c r="P826" s="3" t="str">
        <f>paleosol!P18</f>
        <v>all known sources of error have been quantified and/or sensitivity of the CO2 estimate to those sources is small</v>
      </c>
      <c r="Q826" s="3" t="b">
        <f>paleosol!Q18</f>
        <v>0</v>
      </c>
      <c r="R826" s="3" t="b">
        <f>paleosol!R18</f>
        <v>0</v>
      </c>
      <c r="S826" s="3" t="str">
        <f>paleosol!S18</f>
        <v>NA</v>
      </c>
      <c r="T826" s="3" t="b">
        <f>paleosol!T18</f>
        <v>0</v>
      </c>
      <c r="U826" s="3" t="b">
        <f>paleosol!U18</f>
        <v>0</v>
      </c>
      <c r="V826" s="3" t="str">
        <f>paleosol!V18</f>
        <v>NA</v>
      </c>
      <c r="W826" s="3" t="b">
        <f>paleosol!W18</f>
        <v>0</v>
      </c>
      <c r="X826" s="3" t="b">
        <f>paleosol!X18</f>
        <v>1</v>
      </c>
      <c r="Y826" s="3" t="str">
        <f>paleosol!Y18</f>
        <v>add age error bars</v>
      </c>
      <c r="Z826" s="3" t="str">
        <f>paleosol!Z18</f>
        <v>S15</v>
      </c>
    </row>
    <row r="827" spans="1:26">
      <c r="A827" s="3" t="str">
        <f>paleosol!A19</f>
        <v>paleosols</v>
      </c>
      <c r="B827" s="3" t="str">
        <f>paleosol!B19</f>
        <v>Da</v>
      </c>
      <c r="C827" s="3">
        <f>paleosol!C19</f>
        <v>2019</v>
      </c>
      <c r="D827" s="3" t="str">
        <f>paleosol!D19</f>
        <v>10.1038/s41467-019-12357-5</v>
      </c>
      <c r="E827" s="3">
        <f>paleosol!E19</f>
        <v>1276.7804670381383</v>
      </c>
      <c r="F827" s="3">
        <f>paleosol!F19</f>
        <v>2</v>
      </c>
      <c r="G827" s="3">
        <f>paleosol!G19</f>
        <v>3.7804670381383403</v>
      </c>
      <c r="H827" s="3">
        <f>paleosol!H19</f>
        <v>1.2767804670381384</v>
      </c>
      <c r="I827" s="3">
        <f>paleosol!I19</f>
        <v>2E-3</v>
      </c>
      <c r="J827" s="3">
        <f>paleosol!J19</f>
        <v>3.7804670381383402E-3</v>
      </c>
      <c r="K827" s="3">
        <f>paleosol!K19</f>
        <v>213.32646716432001</v>
      </c>
      <c r="L827" s="3">
        <f>paleosol!L19</f>
        <v>143.92600715174902</v>
      </c>
      <c r="M827" s="3">
        <f>paleosol!M19</f>
        <v>114.13778639619301</v>
      </c>
      <c r="N827" s="3" t="b">
        <f>paleosol!N19</f>
        <v>1</v>
      </c>
      <c r="O827" s="3">
        <f>paleosol!O19</f>
        <v>1</v>
      </c>
      <c r="P827" s="3" t="str">
        <f>paleosol!P19</f>
        <v>all known sources of error have been quantified and/or sensitivity of the CO2 estimate to those sources is small</v>
      </c>
      <c r="Q827" s="3" t="b">
        <f>paleosol!Q19</f>
        <v>0</v>
      </c>
      <c r="R827" s="3" t="b">
        <f>paleosol!R19</f>
        <v>0</v>
      </c>
      <c r="S827" s="3" t="str">
        <f>paleosol!S19</f>
        <v>NA</v>
      </c>
      <c r="T827" s="3" t="b">
        <f>paleosol!T19</f>
        <v>0</v>
      </c>
      <c r="U827" s="3" t="b">
        <f>paleosol!U19</f>
        <v>0</v>
      </c>
      <c r="V827" s="3" t="str">
        <f>paleosol!V19</f>
        <v>NA</v>
      </c>
      <c r="W827" s="3" t="b">
        <f>paleosol!W19</f>
        <v>0</v>
      </c>
      <c r="X827" s="3" t="b">
        <f>paleosol!X19</f>
        <v>1</v>
      </c>
      <c r="Y827" s="3" t="str">
        <f>paleosol!Y19</f>
        <v>add age error bars</v>
      </c>
      <c r="Z827" s="3" t="str">
        <f>paleosol!Z19</f>
        <v>S15</v>
      </c>
    </row>
    <row r="828" spans="1:26">
      <c r="A828" s="3" t="str">
        <f>paleosol!A20</f>
        <v>paleosols</v>
      </c>
      <c r="B828" s="3" t="str">
        <f>paleosol!B20</f>
        <v>Da</v>
      </c>
      <c r="C828" s="3">
        <f>paleosol!C20</f>
        <v>2019</v>
      </c>
      <c r="D828" s="3" t="str">
        <f>paleosol!D20</f>
        <v>10.1038/s41467-019-12357-5</v>
      </c>
      <c r="E828" s="3">
        <f>paleosol!E20</f>
        <v>1278.1304670381385</v>
      </c>
      <c r="F828" s="3">
        <f>paleosol!F20</f>
        <v>2</v>
      </c>
      <c r="G828" s="3">
        <f>paleosol!G20</f>
        <v>4.1304670381384767</v>
      </c>
      <c r="H828" s="3">
        <f>paleosol!H20</f>
        <v>1.2781304670381384</v>
      </c>
      <c r="I828" s="3">
        <f>paleosol!I20</f>
        <v>2E-3</v>
      </c>
      <c r="J828" s="3">
        <f>paleosol!J20</f>
        <v>4.1304670381384764E-3</v>
      </c>
      <c r="K828" s="3">
        <f>paleosol!K20</f>
        <v>214.34207827122199</v>
      </c>
      <c r="L828" s="3">
        <f>paleosol!L20</f>
        <v>146.19106921548601</v>
      </c>
      <c r="M828" s="3">
        <f>paleosol!M20</f>
        <v>114.70936137816389</v>
      </c>
      <c r="N828" s="3" t="b">
        <f>paleosol!N20</f>
        <v>1</v>
      </c>
      <c r="O828" s="3">
        <f>paleosol!O20</f>
        <v>1</v>
      </c>
      <c r="P828" s="3" t="str">
        <f>paleosol!P20</f>
        <v>all known sources of error have been quantified and/or sensitivity of the CO2 estimate to those sources is small</v>
      </c>
      <c r="Q828" s="3" t="b">
        <f>paleosol!Q20</f>
        <v>0</v>
      </c>
      <c r="R828" s="3" t="b">
        <f>paleosol!R20</f>
        <v>0</v>
      </c>
      <c r="S828" s="3" t="str">
        <f>paleosol!S20</f>
        <v>NA</v>
      </c>
      <c r="T828" s="3" t="b">
        <f>paleosol!T20</f>
        <v>0</v>
      </c>
      <c r="U828" s="3" t="b">
        <f>paleosol!U20</f>
        <v>0</v>
      </c>
      <c r="V828" s="3" t="str">
        <f>paleosol!V20</f>
        <v>NA</v>
      </c>
      <c r="W828" s="3" t="b">
        <f>paleosol!W20</f>
        <v>0</v>
      </c>
      <c r="X828" s="3" t="b">
        <f>paleosol!X20</f>
        <v>1</v>
      </c>
      <c r="Y828" s="3" t="str">
        <f>paleosol!Y20</f>
        <v>add age error bars</v>
      </c>
      <c r="Z828" s="3" t="str">
        <f>paleosol!Z20</f>
        <v>S15</v>
      </c>
    </row>
    <row r="829" spans="1:26">
      <c r="A829" s="3" t="str">
        <f>paleosol!A21</f>
        <v>paleosols</v>
      </c>
      <c r="B829" s="3" t="str">
        <f>paleosol!B21</f>
        <v>Da</v>
      </c>
      <c r="C829" s="3">
        <f>paleosol!C21</f>
        <v>2019</v>
      </c>
      <c r="D829" s="3" t="str">
        <f>paleosol!D21</f>
        <v>10.1038/s41467-019-12357-5</v>
      </c>
      <c r="E829" s="3">
        <f>paleosol!E21</f>
        <v>1281.4304670381382</v>
      </c>
      <c r="F829" s="3">
        <f>paleosol!F21</f>
        <v>2</v>
      </c>
      <c r="G829" s="3">
        <f>paleosol!G21</f>
        <v>6.4304670381382039</v>
      </c>
      <c r="H829" s="3">
        <f>paleosol!H21</f>
        <v>1.2814304670381382</v>
      </c>
      <c r="I829" s="3">
        <f>paleosol!I21</f>
        <v>2E-3</v>
      </c>
      <c r="J829" s="3">
        <f>paleosol!J21</f>
        <v>6.430467038138204E-3</v>
      </c>
      <c r="K829" s="3">
        <f>paleosol!K21</f>
        <v>199.784802897372</v>
      </c>
      <c r="L829" s="3">
        <f>paleosol!L21</f>
        <v>151.78401030005398</v>
      </c>
      <c r="M829" s="3">
        <f>paleosol!M21</f>
        <v>112.65660237703931</v>
      </c>
      <c r="N829" s="3" t="b">
        <f>paleosol!N21</f>
        <v>1</v>
      </c>
      <c r="O829" s="3">
        <f>paleosol!O21</f>
        <v>1</v>
      </c>
      <c r="P829" s="3" t="str">
        <f>paleosol!P21</f>
        <v>all known sources of error have been quantified and/or sensitivity of the CO2 estimate to those sources is small</v>
      </c>
      <c r="Q829" s="3" t="b">
        <f>paleosol!Q21</f>
        <v>0</v>
      </c>
      <c r="R829" s="3" t="b">
        <f>paleosol!R21</f>
        <v>0</v>
      </c>
      <c r="S829" s="3" t="str">
        <f>paleosol!S21</f>
        <v>NA</v>
      </c>
      <c r="T829" s="3" t="b">
        <f>paleosol!T21</f>
        <v>0</v>
      </c>
      <c r="U829" s="3" t="b">
        <f>paleosol!U21</f>
        <v>0</v>
      </c>
      <c r="V829" s="3" t="str">
        <f>paleosol!V21</f>
        <v>NA</v>
      </c>
      <c r="W829" s="3" t="b">
        <f>paleosol!W21</f>
        <v>0</v>
      </c>
      <c r="X829" s="3" t="b">
        <f>paleosol!X21</f>
        <v>1</v>
      </c>
      <c r="Y829" s="3" t="str">
        <f>paleosol!Y21</f>
        <v>add age error bars</v>
      </c>
      <c r="Z829" s="3" t="str">
        <f>paleosol!Z21</f>
        <v>S15</v>
      </c>
    </row>
    <row r="830" spans="1:26">
      <c r="A830" s="3" t="str">
        <f>paleosol!A22</f>
        <v>paleosols</v>
      </c>
      <c r="B830" s="3" t="str">
        <f>paleosol!B22</f>
        <v>Da</v>
      </c>
      <c r="C830" s="3">
        <f>paleosol!C22</f>
        <v>2019</v>
      </c>
      <c r="D830" s="3" t="str">
        <f>paleosol!D22</f>
        <v>10.1038/s41467-019-12357-5</v>
      </c>
      <c r="E830" s="3">
        <f>paleosol!E22</f>
        <v>1282.7804670381381</v>
      </c>
      <c r="F830" s="3">
        <f>paleosol!F22</f>
        <v>2</v>
      </c>
      <c r="G830" s="3">
        <f>paleosol!G22</f>
        <v>5.7804670381381129</v>
      </c>
      <c r="H830" s="3">
        <f>paleosol!H22</f>
        <v>1.2827804670381382</v>
      </c>
      <c r="I830" s="3">
        <f>paleosol!I22</f>
        <v>2E-3</v>
      </c>
      <c r="J830" s="3">
        <f>paleosol!J22</f>
        <v>5.7804670381381125E-3</v>
      </c>
      <c r="K830" s="3">
        <f>paleosol!K22</f>
        <v>221.25847262195501</v>
      </c>
      <c r="L830" s="3">
        <f>paleosol!L22</f>
        <v>156.81487358324401</v>
      </c>
      <c r="M830" s="3">
        <f>paleosol!M22</f>
        <v>121.206949811754</v>
      </c>
      <c r="N830" s="3" t="b">
        <f>paleosol!N22</f>
        <v>1</v>
      </c>
      <c r="O830" s="3">
        <f>paleosol!O22</f>
        <v>1</v>
      </c>
      <c r="P830" s="3" t="str">
        <f>paleosol!P22</f>
        <v>all known sources of error have been quantified and/or sensitivity of the CO2 estimate to those sources is small</v>
      </c>
      <c r="Q830" s="3" t="b">
        <f>paleosol!Q22</f>
        <v>0</v>
      </c>
      <c r="R830" s="3" t="b">
        <f>paleosol!R22</f>
        <v>0</v>
      </c>
      <c r="S830" s="3" t="str">
        <f>paleosol!S22</f>
        <v>NA</v>
      </c>
      <c r="T830" s="3" t="b">
        <f>paleosol!T22</f>
        <v>0</v>
      </c>
      <c r="U830" s="3" t="b">
        <f>paleosol!U22</f>
        <v>0</v>
      </c>
      <c r="V830" s="3" t="str">
        <f>paleosol!V22</f>
        <v>NA</v>
      </c>
      <c r="W830" s="3" t="b">
        <f>paleosol!W22</f>
        <v>0</v>
      </c>
      <c r="X830" s="3" t="b">
        <f>paleosol!X22</f>
        <v>1</v>
      </c>
      <c r="Y830" s="3" t="str">
        <f>paleosol!Y22</f>
        <v>add age error bars</v>
      </c>
      <c r="Z830" s="3" t="str">
        <f>paleosol!Z22</f>
        <v>S15</v>
      </c>
    </row>
    <row r="831" spans="1:26">
      <c r="A831" s="3" t="str">
        <f>paleosol!A23</f>
        <v>paleosols</v>
      </c>
      <c r="B831" s="3" t="str">
        <f>paleosol!B23</f>
        <v>Da</v>
      </c>
      <c r="C831" s="3">
        <f>paleosol!C23</f>
        <v>2019</v>
      </c>
      <c r="D831" s="3" t="str">
        <f>paleosol!D23</f>
        <v>10.1038/s41467-019-12357-5</v>
      </c>
      <c r="E831" s="3">
        <f>paleosol!E23</f>
        <v>1329.3039964499023</v>
      </c>
      <c r="F831" s="3">
        <f>paleosol!F23</f>
        <v>2</v>
      </c>
      <c r="G831" s="3">
        <f>paleosol!G23</f>
        <v>7.3039964499023426</v>
      </c>
      <c r="H831" s="3">
        <f>paleosol!H23</f>
        <v>1.3293039964499023</v>
      </c>
      <c r="I831" s="3">
        <f>paleosol!I23</f>
        <v>2E-3</v>
      </c>
      <c r="J831" s="3">
        <f>paleosol!J23</f>
        <v>7.3039964499023429E-3</v>
      </c>
      <c r="K831" s="3">
        <f>paleosol!K23</f>
        <v>196.03275871702101</v>
      </c>
      <c r="L831" s="3">
        <f>paleosol!L23</f>
        <v>192.44060862397799</v>
      </c>
      <c r="M831" s="3">
        <f>paleosol!M23</f>
        <v>130.53587202047731</v>
      </c>
      <c r="N831" s="3" t="b">
        <f>paleosol!N23</f>
        <v>1</v>
      </c>
      <c r="O831" s="3">
        <f>paleosol!O23</f>
        <v>1</v>
      </c>
      <c r="P831" s="3" t="str">
        <f>paleosol!P23</f>
        <v>all known sources of error have been quantified and/or sensitivity of the CO2 estimate to those sources is small</v>
      </c>
      <c r="Q831" s="3" t="b">
        <f>paleosol!Q23</f>
        <v>0</v>
      </c>
      <c r="R831" s="3" t="b">
        <f>paleosol!R23</f>
        <v>0</v>
      </c>
      <c r="S831" s="3" t="str">
        <f>paleosol!S23</f>
        <v>NA</v>
      </c>
      <c r="T831" s="3" t="b">
        <f>paleosol!T23</f>
        <v>0</v>
      </c>
      <c r="U831" s="3" t="b">
        <f>paleosol!U23</f>
        <v>0</v>
      </c>
      <c r="V831" s="3" t="str">
        <f>paleosol!V23</f>
        <v>NA</v>
      </c>
      <c r="W831" s="3" t="b">
        <f>paleosol!W23</f>
        <v>0</v>
      </c>
      <c r="X831" s="3" t="b">
        <f>paleosol!X23</f>
        <v>1</v>
      </c>
      <c r="Y831" s="3" t="str">
        <f>paleosol!Y23</f>
        <v>add age error bars</v>
      </c>
      <c r="Z831" s="3" t="str">
        <f>paleosol!Z23</f>
        <v>S16</v>
      </c>
    </row>
    <row r="832" spans="1:26">
      <c r="A832" s="3" t="str">
        <f>paleosol!A24</f>
        <v>paleosols</v>
      </c>
      <c r="B832" s="3" t="str">
        <f>paleosol!B24</f>
        <v>Da</v>
      </c>
      <c r="C832" s="3">
        <f>paleosol!C24</f>
        <v>2019</v>
      </c>
      <c r="D832" s="3" t="str">
        <f>paleosol!D24</f>
        <v>10.1038/s41467-019-12357-5</v>
      </c>
      <c r="E832" s="3">
        <f>paleosol!E24</f>
        <v>1330.5922317440197</v>
      </c>
      <c r="F832" s="3">
        <f>paleosol!F24</f>
        <v>2</v>
      </c>
      <c r="G832" s="3">
        <f>paleosol!G24</f>
        <v>7.5922317440197276</v>
      </c>
      <c r="H832" s="3">
        <f>paleosol!H24</f>
        <v>1.3305922317440197</v>
      </c>
      <c r="I832" s="3">
        <f>paleosol!I24</f>
        <v>2E-3</v>
      </c>
      <c r="J832" s="3">
        <f>paleosol!J24</f>
        <v>7.5922317440197274E-3</v>
      </c>
      <c r="K832" s="3">
        <f>paleosol!K24</f>
        <v>268.73614053371301</v>
      </c>
      <c r="L832" s="3">
        <f>paleosol!L24</f>
        <v>218.76719247233598</v>
      </c>
      <c r="M832" s="3">
        <f>paleosol!M24</f>
        <v>159.42611694260103</v>
      </c>
      <c r="N832" s="3" t="b">
        <f>paleosol!N24</f>
        <v>1</v>
      </c>
      <c r="O832" s="3">
        <f>paleosol!O24</f>
        <v>1</v>
      </c>
      <c r="P832" s="3" t="str">
        <f>paleosol!P24</f>
        <v>all known sources of error have been quantified and/or sensitivity of the CO2 estimate to those sources is small</v>
      </c>
      <c r="Q832" s="3" t="b">
        <f>paleosol!Q24</f>
        <v>0</v>
      </c>
      <c r="R832" s="3" t="b">
        <f>paleosol!R24</f>
        <v>0</v>
      </c>
      <c r="S832" s="3" t="str">
        <f>paleosol!S24</f>
        <v>NA</v>
      </c>
      <c r="T832" s="3" t="b">
        <f>paleosol!T24</f>
        <v>0</v>
      </c>
      <c r="U832" s="3" t="b">
        <f>paleosol!U24</f>
        <v>0</v>
      </c>
      <c r="V832" s="3" t="str">
        <f>paleosol!V24</f>
        <v>NA</v>
      </c>
      <c r="W832" s="3" t="b">
        <f>paleosol!W24</f>
        <v>0</v>
      </c>
      <c r="X832" s="3" t="b">
        <f>paleosol!X24</f>
        <v>1</v>
      </c>
      <c r="Y832" s="3" t="str">
        <f>paleosol!Y24</f>
        <v>add age error bars</v>
      </c>
      <c r="Z832" s="3" t="str">
        <f>paleosol!Z24</f>
        <v>S16</v>
      </c>
    </row>
    <row r="833" spans="1:26">
      <c r="A833" s="3" t="str">
        <f>paleosol!A25</f>
        <v>paleosols</v>
      </c>
      <c r="B833" s="3" t="str">
        <f>paleosol!B25</f>
        <v>Da</v>
      </c>
      <c r="C833" s="3">
        <f>paleosol!C25</f>
        <v>2019</v>
      </c>
      <c r="D833" s="3" t="str">
        <f>paleosol!D25</f>
        <v>10.1038/s41467-019-12357-5</v>
      </c>
      <c r="E833" s="3">
        <f>paleosol!E25</f>
        <v>1334.4569376263728</v>
      </c>
      <c r="F833" s="3">
        <f>paleosol!F25</f>
        <v>2</v>
      </c>
      <c r="G833" s="3">
        <f>paleosol!G25</f>
        <v>7.4569376263727918</v>
      </c>
      <c r="H833" s="3">
        <f>paleosol!H25</f>
        <v>1.3344569376263729</v>
      </c>
      <c r="I833" s="3">
        <f>paleosol!I25</f>
        <v>2E-3</v>
      </c>
      <c r="J833" s="3">
        <f>paleosol!J25</f>
        <v>7.4569376263727916E-3</v>
      </c>
      <c r="K833" s="3">
        <f>paleosol!K25</f>
        <v>201.32330715544501</v>
      </c>
      <c r="L833" s="3">
        <f>paleosol!L25</f>
        <v>206.56288453715601</v>
      </c>
      <c r="M833" s="3">
        <f>paleosol!M25</f>
        <v>138.1042893277168</v>
      </c>
      <c r="N833" s="3" t="b">
        <f>paleosol!N25</f>
        <v>1</v>
      </c>
      <c r="O833" s="3">
        <f>paleosol!O25</f>
        <v>1</v>
      </c>
      <c r="P833" s="3" t="str">
        <f>paleosol!P25</f>
        <v>all known sources of error have been quantified and/or sensitivity of the CO2 estimate to those sources is small</v>
      </c>
      <c r="Q833" s="3" t="b">
        <f>paleosol!Q25</f>
        <v>0</v>
      </c>
      <c r="R833" s="3" t="b">
        <f>paleosol!R25</f>
        <v>0</v>
      </c>
      <c r="S833" s="3" t="str">
        <f>paleosol!S25</f>
        <v>NA</v>
      </c>
      <c r="T833" s="3" t="b">
        <f>paleosol!T25</f>
        <v>0</v>
      </c>
      <c r="U833" s="3" t="b">
        <f>paleosol!U25</f>
        <v>0</v>
      </c>
      <c r="V833" s="3" t="str">
        <f>paleosol!V25</f>
        <v>NA</v>
      </c>
      <c r="W833" s="3" t="b">
        <f>paleosol!W25</f>
        <v>0</v>
      </c>
      <c r="X833" s="3" t="b">
        <f>paleosol!X25</f>
        <v>1</v>
      </c>
      <c r="Y833" s="3" t="str">
        <f>paleosol!Y25</f>
        <v>add age error bars</v>
      </c>
      <c r="Z833" s="3" t="str">
        <f>paleosol!Z25</f>
        <v>S16</v>
      </c>
    </row>
    <row r="834" spans="1:26">
      <c r="A834" s="3" t="str">
        <f>paleosol!A26</f>
        <v>paleosols</v>
      </c>
      <c r="B834" s="3" t="str">
        <f>paleosol!B26</f>
        <v>Da</v>
      </c>
      <c r="C834" s="3">
        <f>paleosol!C26</f>
        <v>2019</v>
      </c>
      <c r="D834" s="3" t="str">
        <f>paleosol!D26</f>
        <v>10.1038/s41467-019-12357-5</v>
      </c>
      <c r="E834" s="3">
        <f>paleosol!E26</f>
        <v>1335.7451729204904</v>
      </c>
      <c r="F834" s="3">
        <f>paleosol!F26</f>
        <v>2</v>
      </c>
      <c r="G834" s="3">
        <f>paleosol!G26</f>
        <v>7.7451729204904041</v>
      </c>
      <c r="H834" s="3">
        <f>paleosol!H26</f>
        <v>1.3357451729204903</v>
      </c>
      <c r="I834" s="3">
        <f>paleosol!I26</f>
        <v>2E-3</v>
      </c>
      <c r="J834" s="3">
        <f>paleosol!J26</f>
        <v>7.7451729204904042E-3</v>
      </c>
      <c r="K834" s="3">
        <f>paleosol!K26</f>
        <v>249.134861914536</v>
      </c>
      <c r="L834" s="3">
        <f>paleosol!L26</f>
        <v>225.56390158392801</v>
      </c>
      <c r="M834" s="3">
        <f>paleosol!M26</f>
        <v>152.90642723814869</v>
      </c>
      <c r="N834" s="3" t="b">
        <f>paleosol!N26</f>
        <v>1</v>
      </c>
      <c r="O834" s="3">
        <f>paleosol!O26</f>
        <v>1</v>
      </c>
      <c r="P834" s="3" t="str">
        <f>paleosol!P26</f>
        <v>all known sources of error have been quantified and/or sensitivity of the CO2 estimate to those sources is small</v>
      </c>
      <c r="Q834" s="3" t="b">
        <f>paleosol!Q26</f>
        <v>0</v>
      </c>
      <c r="R834" s="3" t="b">
        <f>paleosol!R26</f>
        <v>0</v>
      </c>
      <c r="S834" s="3" t="str">
        <f>paleosol!S26</f>
        <v>NA</v>
      </c>
      <c r="T834" s="3" t="b">
        <f>paleosol!T26</f>
        <v>0</v>
      </c>
      <c r="U834" s="3" t="b">
        <f>paleosol!U26</f>
        <v>0</v>
      </c>
      <c r="V834" s="3" t="str">
        <f>paleosol!V26</f>
        <v>NA</v>
      </c>
      <c r="W834" s="3" t="b">
        <f>paleosol!W26</f>
        <v>0</v>
      </c>
      <c r="X834" s="3" t="b">
        <f>paleosol!X26</f>
        <v>1</v>
      </c>
      <c r="Y834" s="3" t="str">
        <f>paleosol!Y26</f>
        <v>add age error bars</v>
      </c>
      <c r="Z834" s="3" t="str">
        <f>paleosol!Z26</f>
        <v>S16</v>
      </c>
    </row>
    <row r="835" spans="1:26">
      <c r="A835" s="3" t="str">
        <f>paleosol!A27</f>
        <v>paleosols</v>
      </c>
      <c r="B835" s="3" t="str">
        <f>paleosol!B27</f>
        <v>Da</v>
      </c>
      <c r="C835" s="3">
        <f>paleosol!C27</f>
        <v>2019</v>
      </c>
      <c r="D835" s="3" t="str">
        <f>paleosol!D27</f>
        <v>10.1038/s41467-019-12357-5</v>
      </c>
      <c r="E835" s="3">
        <f>paleosol!E27</f>
        <v>1337.033408214608</v>
      </c>
      <c r="F835" s="3">
        <f>paleosol!F27</f>
        <v>2</v>
      </c>
      <c r="G835" s="3">
        <f>paleosol!G27</f>
        <v>8.0334082146080164</v>
      </c>
      <c r="H835" s="3">
        <f>paleosol!H27</f>
        <v>1.337033408214608</v>
      </c>
      <c r="I835" s="3">
        <f>paleosol!I27</f>
        <v>2E-3</v>
      </c>
      <c r="J835" s="3">
        <f>paleosol!J27</f>
        <v>8.0334082146080159E-3</v>
      </c>
      <c r="K835" s="3">
        <f>paleosol!K27</f>
        <v>169.24479078638001</v>
      </c>
      <c r="L835" s="3">
        <f>paleosol!L27</f>
        <v>189.26578004890899</v>
      </c>
      <c r="M835" s="3">
        <f>paleosol!M27</f>
        <v>124.98202104749251</v>
      </c>
      <c r="N835" s="3" t="b">
        <f>paleosol!N27</f>
        <v>1</v>
      </c>
      <c r="O835" s="3">
        <f>paleosol!O27</f>
        <v>1</v>
      </c>
      <c r="P835" s="3" t="str">
        <f>paleosol!P27</f>
        <v>all known sources of error have been quantified and/or sensitivity of the CO2 estimate to those sources is small</v>
      </c>
      <c r="Q835" s="3" t="b">
        <f>paleosol!Q27</f>
        <v>0</v>
      </c>
      <c r="R835" s="3" t="b">
        <f>paleosol!R27</f>
        <v>0</v>
      </c>
      <c r="S835" s="3" t="str">
        <f>paleosol!S27</f>
        <v>NA</v>
      </c>
      <c r="T835" s="3" t="b">
        <f>paleosol!T27</f>
        <v>0</v>
      </c>
      <c r="U835" s="3" t="b">
        <f>paleosol!U27</f>
        <v>0</v>
      </c>
      <c r="V835" s="3" t="str">
        <f>paleosol!V27</f>
        <v>NA</v>
      </c>
      <c r="W835" s="3" t="b">
        <f>paleosol!W27</f>
        <v>0</v>
      </c>
      <c r="X835" s="3" t="b">
        <f>paleosol!X27</f>
        <v>1</v>
      </c>
      <c r="Y835" s="3" t="str">
        <f>paleosol!Y27</f>
        <v>add age error bars</v>
      </c>
      <c r="Z835" s="3" t="str">
        <f>paleosol!Z27</f>
        <v>S16</v>
      </c>
    </row>
    <row r="836" spans="1:26">
      <c r="A836" s="3" t="str">
        <f>paleosol!A28</f>
        <v>paleosols</v>
      </c>
      <c r="B836" s="3" t="str">
        <f>paleosol!B28</f>
        <v>Da</v>
      </c>
      <c r="C836" s="3">
        <f>paleosol!C28</f>
        <v>2019</v>
      </c>
      <c r="D836" s="3" t="str">
        <f>paleosol!D28</f>
        <v>10.1038/s41467-019-12357-5</v>
      </c>
      <c r="E836" s="3">
        <f>paleosol!E28</f>
        <v>1386.3532004666195</v>
      </c>
      <c r="F836" s="3">
        <f>paleosol!F28</f>
        <v>2</v>
      </c>
      <c r="G836" s="3">
        <f>paleosol!G28</f>
        <v>10.353200466619455</v>
      </c>
      <c r="H836" s="3">
        <f>paleosol!H28</f>
        <v>1.3863532004666195</v>
      </c>
      <c r="I836" s="3">
        <f>paleosol!I28</f>
        <v>2E-3</v>
      </c>
      <c r="J836" s="3">
        <f>paleosol!J28</f>
        <v>1.0353200466619455E-2</v>
      </c>
      <c r="K836" s="3">
        <f>paleosol!K28</f>
        <v>214.22864434398801</v>
      </c>
      <c r="L836" s="3">
        <f>paleosol!L28</f>
        <v>142.488462906526</v>
      </c>
      <c r="M836" s="3">
        <f>paleosol!M28</f>
        <v>110.59972704222801</v>
      </c>
      <c r="N836" s="3" t="b">
        <f>paleosol!N28</f>
        <v>1</v>
      </c>
      <c r="O836" s="3">
        <f>paleosol!O28</f>
        <v>1</v>
      </c>
      <c r="P836" s="3" t="str">
        <f>paleosol!P28</f>
        <v>all known sources of error have been quantified and/or sensitivity of the CO2 estimate to those sources is small</v>
      </c>
      <c r="Q836" s="3" t="b">
        <f>paleosol!Q28</f>
        <v>0</v>
      </c>
      <c r="R836" s="3" t="b">
        <f>paleosol!R28</f>
        <v>0</v>
      </c>
      <c r="S836" s="3" t="str">
        <f>paleosol!S28</f>
        <v>NA</v>
      </c>
      <c r="T836" s="3" t="b">
        <f>paleosol!T28</f>
        <v>0</v>
      </c>
      <c r="U836" s="3" t="b">
        <f>paleosol!U28</f>
        <v>0</v>
      </c>
      <c r="V836" s="3" t="str">
        <f>paleosol!V28</f>
        <v>NA</v>
      </c>
      <c r="W836" s="3" t="b">
        <f>paleosol!W28</f>
        <v>0</v>
      </c>
      <c r="X836" s="3" t="b">
        <f>paleosol!X28</f>
        <v>1</v>
      </c>
      <c r="Y836" s="3" t="str">
        <f>paleosol!Y28</f>
        <v>add age error bars</v>
      </c>
      <c r="Z836" s="3" t="str">
        <f>paleosol!Z28</f>
        <v>S18</v>
      </c>
    </row>
    <row r="837" spans="1:26">
      <c r="A837" s="3" t="str">
        <f>paleosol!A29</f>
        <v>paleosols</v>
      </c>
      <c r="B837" s="3" t="str">
        <f>paleosol!B29</f>
        <v>Da</v>
      </c>
      <c r="C837" s="3">
        <f>paleosol!C29</f>
        <v>2019</v>
      </c>
      <c r="D837" s="3" t="str">
        <f>paleosol!D29</f>
        <v>10.1038/s41467-019-12357-5</v>
      </c>
      <c r="E837" s="3">
        <f>paleosol!E29</f>
        <v>1389.4301235435423</v>
      </c>
      <c r="F837" s="3">
        <f>paleosol!F29</f>
        <v>2</v>
      </c>
      <c r="G837" s="3">
        <f>paleosol!G29</f>
        <v>12.430123543542322</v>
      </c>
      <c r="H837" s="3">
        <f>paleosol!H29</f>
        <v>1.3894301235435422</v>
      </c>
      <c r="I837" s="3">
        <f>paleosol!I29</f>
        <v>2E-3</v>
      </c>
      <c r="J837" s="3">
        <f>paleosol!J29</f>
        <v>1.2430123543542322E-2</v>
      </c>
      <c r="K837" s="3">
        <f>paleosol!K29</f>
        <v>196.942049038959</v>
      </c>
      <c r="L837" s="3">
        <f>paleosol!L29</f>
        <v>140.60056721062301</v>
      </c>
      <c r="M837" s="3">
        <f>paleosol!M29</f>
        <v>106.437043799639</v>
      </c>
      <c r="N837" s="3" t="b">
        <f>paleosol!N29</f>
        <v>1</v>
      </c>
      <c r="O837" s="3">
        <f>paleosol!O29</f>
        <v>1</v>
      </c>
      <c r="P837" s="3" t="str">
        <f>paleosol!P29</f>
        <v>all known sources of error have been quantified and/or sensitivity of the CO2 estimate to those sources is small</v>
      </c>
      <c r="Q837" s="3" t="b">
        <f>paleosol!Q29</f>
        <v>0</v>
      </c>
      <c r="R837" s="3" t="b">
        <f>paleosol!R29</f>
        <v>0</v>
      </c>
      <c r="S837" s="3" t="str">
        <f>paleosol!S29</f>
        <v>NA</v>
      </c>
      <c r="T837" s="3" t="b">
        <f>paleosol!T29</f>
        <v>0</v>
      </c>
      <c r="U837" s="3" t="b">
        <f>paleosol!U29</f>
        <v>0</v>
      </c>
      <c r="V837" s="3" t="str">
        <f>paleosol!V29</f>
        <v>NA</v>
      </c>
      <c r="W837" s="3" t="b">
        <f>paleosol!W29</f>
        <v>0</v>
      </c>
      <c r="X837" s="3" t="b">
        <f>paleosol!X29</f>
        <v>1</v>
      </c>
      <c r="Y837" s="3" t="str">
        <f>paleosol!Y29</f>
        <v>add age error bars</v>
      </c>
      <c r="Z837" s="3" t="str">
        <f>paleosol!Z29</f>
        <v>S18</v>
      </c>
    </row>
    <row r="838" spans="1:26">
      <c r="A838" s="3" t="str">
        <f>paleosol!A30</f>
        <v>paleosols</v>
      </c>
      <c r="B838" s="3" t="str">
        <f>paleosol!B30</f>
        <v>Da</v>
      </c>
      <c r="C838" s="3">
        <f>paleosol!C30</f>
        <v>2019</v>
      </c>
      <c r="D838" s="3" t="str">
        <f>paleosol!D30</f>
        <v>10.1038/s41467-019-12357-5</v>
      </c>
      <c r="E838" s="3">
        <f>paleosol!E30</f>
        <v>1396.3532004666195</v>
      </c>
      <c r="F838" s="3">
        <f>paleosol!F30</f>
        <v>2</v>
      </c>
      <c r="G838" s="3">
        <f>paleosol!G30</f>
        <v>12.353200466619455</v>
      </c>
      <c r="H838" s="3">
        <f>paleosol!H30</f>
        <v>1.3963532004666195</v>
      </c>
      <c r="I838" s="3">
        <f>paleosol!I30</f>
        <v>2E-3</v>
      </c>
      <c r="J838" s="3">
        <f>paleosol!J30</f>
        <v>1.2353200466619455E-2</v>
      </c>
      <c r="K838" s="3">
        <f>paleosol!K30</f>
        <v>190.64115936761601</v>
      </c>
      <c r="L838" s="3">
        <f>paleosol!L30</f>
        <v>140.21443716890201</v>
      </c>
      <c r="M838" s="3">
        <f>paleosol!M30</f>
        <v>104.51775996721391</v>
      </c>
      <c r="N838" s="3" t="b">
        <f>paleosol!N30</f>
        <v>1</v>
      </c>
      <c r="O838" s="3">
        <f>paleosol!O30</f>
        <v>1</v>
      </c>
      <c r="P838" s="3" t="str">
        <f>paleosol!P30</f>
        <v>all known sources of error have been quantified and/or sensitivity of the CO2 estimate to those sources is small</v>
      </c>
      <c r="Q838" s="3" t="b">
        <f>paleosol!Q30</f>
        <v>0</v>
      </c>
      <c r="R838" s="3" t="b">
        <f>paleosol!R30</f>
        <v>0</v>
      </c>
      <c r="S838" s="3" t="str">
        <f>paleosol!S30</f>
        <v>NA</v>
      </c>
      <c r="T838" s="3" t="b">
        <f>paleosol!T30</f>
        <v>0</v>
      </c>
      <c r="U838" s="3" t="b">
        <f>paleosol!U30</f>
        <v>0</v>
      </c>
      <c r="V838" s="3" t="str">
        <f>paleosol!V30</f>
        <v>NA</v>
      </c>
      <c r="W838" s="3" t="b">
        <f>paleosol!W30</f>
        <v>0</v>
      </c>
      <c r="X838" s="3" t="b">
        <f>paleosol!X30</f>
        <v>1</v>
      </c>
      <c r="Y838" s="3" t="str">
        <f>paleosol!Y30</f>
        <v>add age error bars</v>
      </c>
      <c r="Z838" s="3" t="str">
        <f>paleosol!Z30</f>
        <v>S18</v>
      </c>
    </row>
    <row r="839" spans="1:26">
      <c r="A839" s="3" t="str">
        <f>paleosol!A31</f>
        <v>paleosols</v>
      </c>
      <c r="B839" s="3" t="str">
        <f>paleosol!B31</f>
        <v>Da</v>
      </c>
      <c r="C839" s="3">
        <f>paleosol!C31</f>
        <v>2019</v>
      </c>
      <c r="D839" s="3" t="str">
        <f>paleosol!D31</f>
        <v>10.1038/s41467-019-12357-5</v>
      </c>
      <c r="E839" s="3">
        <f>paleosol!E31</f>
        <v>1398.6608927743116</v>
      </c>
      <c r="F839" s="3">
        <f>paleosol!F31</f>
        <v>2</v>
      </c>
      <c r="G839" s="3">
        <f>paleosol!G31</f>
        <v>12.660892774311606</v>
      </c>
      <c r="H839" s="3">
        <f>paleosol!H31</f>
        <v>1.3986608927743116</v>
      </c>
      <c r="I839" s="3">
        <f>paleosol!I31</f>
        <v>2E-3</v>
      </c>
      <c r="J839" s="3">
        <f>paleosol!J31</f>
        <v>1.2660892774311606E-2</v>
      </c>
      <c r="K839" s="3">
        <f>paleosol!K31</f>
        <v>234.71283935190999</v>
      </c>
      <c r="L839" s="3">
        <f>paleosol!L31</f>
        <v>160.10368737230399</v>
      </c>
      <c r="M839" s="3">
        <f>paleosol!M31</f>
        <v>119.77170178882299</v>
      </c>
      <c r="N839" s="3" t="b">
        <f>paleosol!N31</f>
        <v>1</v>
      </c>
      <c r="O839" s="3">
        <f>paleosol!O31</f>
        <v>1</v>
      </c>
      <c r="P839" s="3" t="str">
        <f>paleosol!P31</f>
        <v>all known sources of error have been quantified and/or sensitivity of the CO2 estimate to those sources is small</v>
      </c>
      <c r="Q839" s="3" t="b">
        <f>paleosol!Q31</f>
        <v>0</v>
      </c>
      <c r="R839" s="3" t="b">
        <f>paleosol!R31</f>
        <v>0</v>
      </c>
      <c r="S839" s="3" t="str">
        <f>paleosol!S31</f>
        <v>NA</v>
      </c>
      <c r="T839" s="3" t="b">
        <f>paleosol!T31</f>
        <v>0</v>
      </c>
      <c r="U839" s="3" t="b">
        <f>paleosol!U31</f>
        <v>0</v>
      </c>
      <c r="V839" s="3" t="str">
        <f>paleosol!V31</f>
        <v>NA</v>
      </c>
      <c r="W839" s="3" t="b">
        <f>paleosol!W31</f>
        <v>0</v>
      </c>
      <c r="X839" s="3" t="b">
        <f>paleosol!X31</f>
        <v>1</v>
      </c>
      <c r="Y839" s="3" t="str">
        <f>paleosol!Y31</f>
        <v>add age error bars</v>
      </c>
      <c r="Z839" s="3" t="str">
        <f>paleosol!Z31</f>
        <v>S18</v>
      </c>
    </row>
    <row r="840" spans="1:26">
      <c r="A840" s="3" t="str">
        <f>paleosol!A32</f>
        <v>paleosols</v>
      </c>
      <c r="B840" s="3" t="str">
        <f>paleosol!B32</f>
        <v>Da</v>
      </c>
      <c r="C840" s="3">
        <f>paleosol!C32</f>
        <v>2019</v>
      </c>
      <c r="D840" s="3" t="str">
        <f>paleosol!D32</f>
        <v>10.1038/s41467-019-12357-5</v>
      </c>
      <c r="E840" s="3">
        <f>paleosol!E32</f>
        <v>1420.6386840119453</v>
      </c>
      <c r="F840" s="3">
        <f>paleosol!F32</f>
        <v>2</v>
      </c>
      <c r="G840" s="3">
        <f>paleosol!G32</f>
        <v>13.638684011945315</v>
      </c>
      <c r="H840" s="3">
        <f>paleosol!H32</f>
        <v>1.4206386840119454</v>
      </c>
      <c r="I840" s="3">
        <f>paleosol!I32</f>
        <v>2E-3</v>
      </c>
      <c r="J840" s="3">
        <f>paleosol!J32</f>
        <v>1.3638684011945316E-2</v>
      </c>
      <c r="K840" s="3">
        <f>paleosol!K32</f>
        <v>261.451318907661</v>
      </c>
      <c r="L840" s="3">
        <f>paleosol!L32</f>
        <v>225.36613989669002</v>
      </c>
      <c r="M840" s="3">
        <f>paleosol!M32</f>
        <v>147.13155347719999</v>
      </c>
      <c r="N840" s="3" t="b">
        <f>paleosol!N32</f>
        <v>1</v>
      </c>
      <c r="O840" s="3">
        <f>paleosol!O32</f>
        <v>1</v>
      </c>
      <c r="P840" s="3" t="str">
        <f>paleosol!P32</f>
        <v>all known sources of error have been quantified and/or sensitivity of the CO2 estimate to those sources is small</v>
      </c>
      <c r="Q840" s="3" t="b">
        <f>paleosol!Q32</f>
        <v>0</v>
      </c>
      <c r="R840" s="3" t="b">
        <f>paleosol!R32</f>
        <v>0</v>
      </c>
      <c r="S840" s="3" t="str">
        <f>paleosol!S32</f>
        <v>NA</v>
      </c>
      <c r="T840" s="3" t="b">
        <f>paleosol!T32</f>
        <v>0</v>
      </c>
      <c r="U840" s="3" t="b">
        <f>paleosol!U32</f>
        <v>0</v>
      </c>
      <c r="V840" s="3" t="str">
        <f>paleosol!V32</f>
        <v>NA</v>
      </c>
      <c r="W840" s="3" t="b">
        <f>paleosol!W32</f>
        <v>0</v>
      </c>
      <c r="X840" s="3" t="b">
        <f>paleosol!X32</f>
        <v>1</v>
      </c>
      <c r="Y840" s="3" t="str">
        <f>paleosol!Y32</f>
        <v>add age error bars</v>
      </c>
      <c r="Z840" s="3" t="str">
        <f>paleosol!Z32</f>
        <v>S19</v>
      </c>
    </row>
    <row r="841" spans="1:26">
      <c r="A841" s="3" t="str">
        <f>paleosol!A33</f>
        <v>paleosols</v>
      </c>
      <c r="B841" s="3" t="str">
        <f>paleosol!B33</f>
        <v>Da</v>
      </c>
      <c r="C841" s="3">
        <f>paleosol!C33</f>
        <v>2019</v>
      </c>
      <c r="D841" s="3" t="str">
        <f>paleosol!D33</f>
        <v>10.1038/s41467-019-12357-5</v>
      </c>
      <c r="E841" s="3">
        <f>paleosol!E33</f>
        <v>1423.8985265316303</v>
      </c>
      <c r="F841" s="3">
        <f>paleosol!F33</f>
        <v>2</v>
      </c>
      <c r="G841" s="3">
        <f>paleosol!G33</f>
        <v>14.898526531630296</v>
      </c>
      <c r="H841" s="3">
        <f>paleosol!H33</f>
        <v>1.4238985265316304</v>
      </c>
      <c r="I841" s="3">
        <f>paleosol!I33</f>
        <v>2E-3</v>
      </c>
      <c r="J841" s="3">
        <f>paleosol!J33</f>
        <v>1.4898526531630296E-2</v>
      </c>
      <c r="K841" s="3">
        <f>paleosol!K33</f>
        <v>240.54488929488301</v>
      </c>
      <c r="L841" s="3">
        <f>paleosol!L33</f>
        <v>225.001813323748</v>
      </c>
      <c r="M841" s="3">
        <f>paleosol!M33</f>
        <v>142.13368977914439</v>
      </c>
      <c r="N841" s="3" t="b">
        <f>paleosol!N33</f>
        <v>1</v>
      </c>
      <c r="O841" s="3">
        <f>paleosol!O33</f>
        <v>1</v>
      </c>
      <c r="P841" s="3" t="str">
        <f>paleosol!P33</f>
        <v>all known sources of error have been quantified and/or sensitivity of the CO2 estimate to those sources is small</v>
      </c>
      <c r="Q841" s="3" t="b">
        <f>paleosol!Q33</f>
        <v>0</v>
      </c>
      <c r="R841" s="3" t="b">
        <f>paleosol!R33</f>
        <v>0</v>
      </c>
      <c r="S841" s="3" t="str">
        <f>paleosol!S33</f>
        <v>NA</v>
      </c>
      <c r="T841" s="3" t="b">
        <f>paleosol!T33</f>
        <v>0</v>
      </c>
      <c r="U841" s="3" t="b">
        <f>paleosol!U33</f>
        <v>0</v>
      </c>
      <c r="V841" s="3" t="str">
        <f>paleosol!V33</f>
        <v>NA</v>
      </c>
      <c r="W841" s="3" t="b">
        <f>paleosol!W33</f>
        <v>0</v>
      </c>
      <c r="X841" s="3" t="b">
        <f>paleosol!X33</f>
        <v>1</v>
      </c>
      <c r="Y841" s="3" t="str">
        <f>paleosol!Y33</f>
        <v>add age error bars</v>
      </c>
      <c r="Z841" s="3" t="str">
        <f>paleosol!Z33</f>
        <v>S19</v>
      </c>
    </row>
    <row r="842" spans="1:26">
      <c r="A842" s="3" t="str">
        <f>paleosol!A34</f>
        <v>paleosols</v>
      </c>
      <c r="B842" s="3" t="str">
        <f>paleosol!B34</f>
        <v>Da</v>
      </c>
      <c r="C842" s="3">
        <f>paleosol!C34</f>
        <v>2019</v>
      </c>
      <c r="D842" s="3" t="str">
        <f>paleosol!D34</f>
        <v>10.1038/s41467-019-12357-5</v>
      </c>
      <c r="E842" s="3">
        <f>paleosol!E34</f>
        <v>1427.158369051315</v>
      </c>
      <c r="F842" s="3">
        <f>paleosol!F34</f>
        <v>2</v>
      </c>
      <c r="G842" s="3">
        <f>paleosol!G34</f>
        <v>15.158369051315049</v>
      </c>
      <c r="H842" s="3">
        <f>paleosol!H34</f>
        <v>1.427158369051315</v>
      </c>
      <c r="I842" s="3">
        <f>paleosol!I34</f>
        <v>2E-3</v>
      </c>
      <c r="J842" s="3">
        <f>paleosol!J34</f>
        <v>1.5158369051315049E-2</v>
      </c>
      <c r="K842" s="3">
        <f>paleosol!K34</f>
        <v>216.45807314800399</v>
      </c>
      <c r="L842" s="3">
        <f>paleosol!L34</f>
        <v>190.52807742562103</v>
      </c>
      <c r="M842" s="3">
        <f>paleosol!M34</f>
        <v>126.39558170591658</v>
      </c>
      <c r="N842" s="3" t="b">
        <f>paleosol!N34</f>
        <v>1</v>
      </c>
      <c r="O842" s="3">
        <f>paleosol!O34</f>
        <v>1</v>
      </c>
      <c r="P842" s="3" t="str">
        <f>paleosol!P34</f>
        <v>all known sources of error have been quantified and/or sensitivity of the CO2 estimate to those sources is small</v>
      </c>
      <c r="Q842" s="3" t="b">
        <f>paleosol!Q34</f>
        <v>0</v>
      </c>
      <c r="R842" s="3" t="b">
        <f>paleosol!R34</f>
        <v>0</v>
      </c>
      <c r="S842" s="3" t="str">
        <f>paleosol!S34</f>
        <v>NA</v>
      </c>
      <c r="T842" s="3" t="b">
        <f>paleosol!T34</f>
        <v>0</v>
      </c>
      <c r="U842" s="3" t="b">
        <f>paleosol!U34</f>
        <v>0</v>
      </c>
      <c r="V842" s="3" t="str">
        <f>paleosol!V34</f>
        <v>NA</v>
      </c>
      <c r="W842" s="3" t="b">
        <f>paleosol!W34</f>
        <v>0</v>
      </c>
      <c r="X842" s="3" t="b">
        <f>paleosol!X34</f>
        <v>1</v>
      </c>
      <c r="Y842" s="3" t="str">
        <f>paleosol!Y34</f>
        <v>add age error bars</v>
      </c>
      <c r="Z842" s="3" t="str">
        <f>paleosol!Z34</f>
        <v>S19</v>
      </c>
    </row>
    <row r="843" spans="1:26">
      <c r="A843" s="3" t="str">
        <f>paleosol!A35</f>
        <v>paleosols</v>
      </c>
      <c r="B843" s="3" t="str">
        <f>paleosol!B35</f>
        <v>Da</v>
      </c>
      <c r="C843" s="3">
        <f>paleosol!C35</f>
        <v>2019</v>
      </c>
      <c r="D843" s="3" t="str">
        <f>paleosol!D35</f>
        <v>10.1038/s41467-019-12357-5</v>
      </c>
      <c r="E843" s="3">
        <f>paleosol!E35</f>
        <v>1433.678054090685</v>
      </c>
      <c r="F843" s="3">
        <f>paleosol!F35</f>
        <v>2</v>
      </c>
      <c r="G843" s="3">
        <f>paleosol!G35</f>
        <v>17.678054090685009</v>
      </c>
      <c r="H843" s="3">
        <f>paleosol!H35</f>
        <v>1.4336780540906851</v>
      </c>
      <c r="I843" s="3">
        <f>paleosol!I35</f>
        <v>2E-3</v>
      </c>
      <c r="J843" s="3">
        <f>paleosol!J35</f>
        <v>1.767805409068501E-2</v>
      </c>
      <c r="K843" s="3">
        <f>paleosol!K35</f>
        <v>252.882825408927</v>
      </c>
      <c r="L843" s="3">
        <f>paleosol!L35</f>
        <v>217.84343309902098</v>
      </c>
      <c r="M843" s="3">
        <f>paleosol!M35</f>
        <v>145.77580914884101</v>
      </c>
      <c r="N843" s="3" t="b">
        <f>paleosol!N35</f>
        <v>1</v>
      </c>
      <c r="O843" s="3">
        <f>paleosol!O35</f>
        <v>1</v>
      </c>
      <c r="P843" s="3" t="str">
        <f>paleosol!P35</f>
        <v>all known sources of error have been quantified and/or sensitivity of the CO2 estimate to those sources is small</v>
      </c>
      <c r="Q843" s="3" t="b">
        <f>paleosol!Q35</f>
        <v>0</v>
      </c>
      <c r="R843" s="3" t="b">
        <f>paleosol!R35</f>
        <v>0</v>
      </c>
      <c r="S843" s="3" t="str">
        <f>paleosol!S35</f>
        <v>NA</v>
      </c>
      <c r="T843" s="3" t="b">
        <f>paleosol!T35</f>
        <v>0</v>
      </c>
      <c r="U843" s="3" t="b">
        <f>paleosol!U35</f>
        <v>0</v>
      </c>
      <c r="V843" s="3" t="str">
        <f>paleosol!V35</f>
        <v>NA</v>
      </c>
      <c r="W843" s="3" t="b">
        <f>paleosol!W35</f>
        <v>0</v>
      </c>
      <c r="X843" s="3" t="b">
        <f>paleosol!X35</f>
        <v>1</v>
      </c>
      <c r="Y843" s="3" t="str">
        <f>paleosol!Y35</f>
        <v>add age error bars</v>
      </c>
      <c r="Z843" s="3" t="str">
        <f>paleosol!Z35</f>
        <v>S19</v>
      </c>
    </row>
    <row r="844" spans="1:26">
      <c r="A844" s="3" t="str">
        <f>paleosol!A36</f>
        <v>paleosols</v>
      </c>
      <c r="B844" s="3" t="str">
        <f>paleosol!B36</f>
        <v>Da</v>
      </c>
      <c r="C844" s="3">
        <f>paleosol!C36</f>
        <v>2019</v>
      </c>
      <c r="D844" s="3" t="str">
        <f>paleosol!D36</f>
        <v>10.1038/s41467-019-12357-5</v>
      </c>
      <c r="E844" s="3">
        <f>paleosol!E36</f>
        <v>1515.9999999999998</v>
      </c>
      <c r="F844" s="3">
        <f>paleosol!F36</f>
        <v>2</v>
      </c>
      <c r="G844" s="3">
        <f>paleosol!G36</f>
        <v>7.9999999999997726</v>
      </c>
      <c r="H844" s="3">
        <f>paleosol!H36</f>
        <v>1.5159999999999998</v>
      </c>
      <c r="I844" s="3">
        <f>paleosol!I36</f>
        <v>2E-3</v>
      </c>
      <c r="J844" s="3">
        <f>paleosol!J36</f>
        <v>7.9999999999997729E-3</v>
      </c>
      <c r="K844" s="3">
        <f>paleosol!K36</f>
        <v>190.95959066831099</v>
      </c>
      <c r="L844" s="3">
        <f>paleosol!L36</f>
        <v>149.63953060288199</v>
      </c>
      <c r="M844" s="3">
        <f>paleosol!M36</f>
        <v>117.46285837184979</v>
      </c>
      <c r="N844" s="3" t="b">
        <f>paleosol!N36</f>
        <v>1</v>
      </c>
      <c r="O844" s="3">
        <f>paleosol!O36</f>
        <v>1</v>
      </c>
      <c r="P844" s="3" t="str">
        <f>paleosol!P36</f>
        <v>all known sources of error have been quantified and/or sensitivity of the CO2 estimate to those sources is small</v>
      </c>
      <c r="Q844" s="3" t="b">
        <f>paleosol!Q36</f>
        <v>0</v>
      </c>
      <c r="R844" s="3" t="b">
        <f>paleosol!R36</f>
        <v>0</v>
      </c>
      <c r="S844" s="3" t="str">
        <f>paleosol!S36</f>
        <v>NA</v>
      </c>
      <c r="T844" s="3" t="b">
        <f>paleosol!T36</f>
        <v>0</v>
      </c>
      <c r="U844" s="3" t="b">
        <f>paleosol!U36</f>
        <v>0</v>
      </c>
      <c r="V844" s="3" t="str">
        <f>paleosol!V36</f>
        <v>NA</v>
      </c>
      <c r="W844" s="3" t="b">
        <f>paleosol!W36</f>
        <v>0</v>
      </c>
      <c r="X844" s="3" t="b">
        <f>paleosol!X36</f>
        <v>1</v>
      </c>
      <c r="Y844" s="3" t="str">
        <f>paleosol!Y36</f>
        <v>add age error bars</v>
      </c>
      <c r="Z844" s="3" t="str">
        <f>paleosol!Z36</f>
        <v>S21</v>
      </c>
    </row>
    <row r="845" spans="1:26">
      <c r="A845" s="3" t="str">
        <f>paleosol!A37</f>
        <v>paleosols</v>
      </c>
      <c r="B845" s="3" t="str">
        <f>paleosol!B37</f>
        <v>Da</v>
      </c>
      <c r="C845" s="3">
        <f>paleosol!C37</f>
        <v>2019</v>
      </c>
      <c r="D845" s="3" t="str">
        <f>paleosol!D37</f>
        <v>10.1038/s41467-019-12357-5</v>
      </c>
      <c r="E845" s="3">
        <f>paleosol!E37</f>
        <v>1519.1999999999994</v>
      </c>
      <c r="F845" s="3">
        <f>paleosol!F37</f>
        <v>2</v>
      </c>
      <c r="G845" s="3">
        <f>paleosol!G37</f>
        <v>8.1999999999993634</v>
      </c>
      <c r="H845" s="3">
        <f>paleosol!H37</f>
        <v>1.5191999999999994</v>
      </c>
      <c r="I845" s="3">
        <f>paleosol!I37</f>
        <v>2E-3</v>
      </c>
      <c r="J845" s="3">
        <f>paleosol!J37</f>
        <v>8.199999999999364E-3</v>
      </c>
      <c r="K845" s="3">
        <f>paleosol!K37</f>
        <v>214.553062673326</v>
      </c>
      <c r="L845" s="3">
        <f>paleosol!L37</f>
        <v>157.61199772135802</v>
      </c>
      <c r="M845" s="3">
        <f>paleosol!M37</f>
        <v>122.8113567459299</v>
      </c>
      <c r="N845" s="3" t="b">
        <f>paleosol!N37</f>
        <v>1</v>
      </c>
      <c r="O845" s="3">
        <f>paleosol!O37</f>
        <v>1</v>
      </c>
      <c r="P845" s="3" t="str">
        <f>paleosol!P37</f>
        <v>all known sources of error have been quantified and/or sensitivity of the CO2 estimate to those sources is small</v>
      </c>
      <c r="Q845" s="3" t="b">
        <f>paleosol!Q37</f>
        <v>0</v>
      </c>
      <c r="R845" s="3" t="b">
        <f>paleosol!R37</f>
        <v>0</v>
      </c>
      <c r="S845" s="3" t="str">
        <f>paleosol!S37</f>
        <v>NA</v>
      </c>
      <c r="T845" s="3" t="b">
        <f>paleosol!T37</f>
        <v>0</v>
      </c>
      <c r="U845" s="3" t="b">
        <f>paleosol!U37</f>
        <v>0</v>
      </c>
      <c r="V845" s="3" t="str">
        <f>paleosol!V37</f>
        <v>NA</v>
      </c>
      <c r="W845" s="3" t="b">
        <f>paleosol!W37</f>
        <v>0</v>
      </c>
      <c r="X845" s="3" t="b">
        <f>paleosol!X37</f>
        <v>1</v>
      </c>
      <c r="Y845" s="3" t="str">
        <f>paleosol!Y37</f>
        <v>add age error bars</v>
      </c>
      <c r="Z845" s="3" t="str">
        <f>paleosol!Z37</f>
        <v>S21</v>
      </c>
    </row>
    <row r="846" spans="1:26">
      <c r="A846" s="3" t="str">
        <f>paleosol!A38</f>
        <v>paleosols</v>
      </c>
      <c r="B846" s="3" t="str">
        <f>paleosol!B38</f>
        <v>Da</v>
      </c>
      <c r="C846" s="3">
        <f>paleosol!C38</f>
        <v>2019</v>
      </c>
      <c r="D846" s="3" t="str">
        <f>paleosol!D38</f>
        <v>10.1038/s41467-019-12357-5</v>
      </c>
      <c r="E846" s="3">
        <f>paleosol!E38</f>
        <v>1520.7999999999995</v>
      </c>
      <c r="F846" s="3">
        <f>paleosol!F38</f>
        <v>2</v>
      </c>
      <c r="G846" s="3">
        <f>paleosol!G38</f>
        <v>7.7999999999994998</v>
      </c>
      <c r="H846" s="3">
        <f>paleosol!H38</f>
        <v>1.5207999999999995</v>
      </c>
      <c r="I846" s="3">
        <f>paleosol!I38</f>
        <v>2E-3</v>
      </c>
      <c r="J846" s="3">
        <f>paleosol!J38</f>
        <v>7.7999999999995E-3</v>
      </c>
      <c r="K846" s="3">
        <f>paleosol!K38</f>
        <v>185.791736009299</v>
      </c>
      <c r="L846" s="3">
        <f>paleosol!L38</f>
        <v>145.84541046330699</v>
      </c>
      <c r="M846" s="3">
        <f>paleosol!M38</f>
        <v>110.79161030906771</v>
      </c>
      <c r="N846" s="3" t="b">
        <f>paleosol!N38</f>
        <v>1</v>
      </c>
      <c r="O846" s="3">
        <f>paleosol!O38</f>
        <v>1</v>
      </c>
      <c r="P846" s="3" t="str">
        <f>paleosol!P38</f>
        <v>all known sources of error have been quantified and/or sensitivity of the CO2 estimate to those sources is small</v>
      </c>
      <c r="Q846" s="3" t="b">
        <f>paleosol!Q38</f>
        <v>0</v>
      </c>
      <c r="R846" s="3" t="b">
        <f>paleosol!R38</f>
        <v>0</v>
      </c>
      <c r="S846" s="3" t="str">
        <f>paleosol!S38</f>
        <v>NA</v>
      </c>
      <c r="T846" s="3" t="b">
        <f>paleosol!T38</f>
        <v>0</v>
      </c>
      <c r="U846" s="3" t="b">
        <f>paleosol!U38</f>
        <v>0</v>
      </c>
      <c r="V846" s="3" t="str">
        <f>paleosol!V38</f>
        <v>NA</v>
      </c>
      <c r="W846" s="3" t="b">
        <f>paleosol!W38</f>
        <v>0</v>
      </c>
      <c r="X846" s="3" t="b">
        <f>paleosol!X38</f>
        <v>1</v>
      </c>
      <c r="Y846" s="3" t="str">
        <f>paleosol!Y38</f>
        <v>add age error bars</v>
      </c>
      <c r="Z846" s="3" t="str">
        <f>paleosol!Z38</f>
        <v>S21</v>
      </c>
    </row>
    <row r="847" spans="1:26">
      <c r="A847" s="3" t="str">
        <f>paleosol!A39</f>
        <v>paleosols</v>
      </c>
      <c r="B847" s="3" t="str">
        <f>paleosol!B39</f>
        <v>Da</v>
      </c>
      <c r="C847" s="3">
        <f>paleosol!C39</f>
        <v>2019</v>
      </c>
      <c r="D847" s="3" t="str">
        <f>paleosol!D39</f>
        <v>10.1038/s41467-019-12357-5</v>
      </c>
      <c r="E847" s="3">
        <f>paleosol!E39</f>
        <v>1606.1722891862973</v>
      </c>
      <c r="F847" s="3">
        <f>paleosol!F39</f>
        <v>2</v>
      </c>
      <c r="G847" s="3">
        <f>paleosol!G39</f>
        <v>18.172289186297348</v>
      </c>
      <c r="H847" s="3">
        <f>paleosol!H39</f>
        <v>1.6061722891862973</v>
      </c>
      <c r="I847" s="3">
        <f>paleosol!I39</f>
        <v>2E-3</v>
      </c>
      <c r="J847" s="3">
        <f>paleosol!J39</f>
        <v>1.8172289186297347E-2</v>
      </c>
      <c r="K847" s="3">
        <f>paleosol!K39</f>
        <v>200.66521126037301</v>
      </c>
      <c r="L847" s="3">
        <f>paleosol!L39</f>
        <v>143.495263968545</v>
      </c>
      <c r="M847" s="3">
        <f>paleosol!M39</f>
        <v>114.65517175556282</v>
      </c>
      <c r="N847" s="3" t="b">
        <f>paleosol!N39</f>
        <v>1</v>
      </c>
      <c r="O847" s="3">
        <f>paleosol!O39</f>
        <v>1</v>
      </c>
      <c r="P847" s="3" t="str">
        <f>paleosol!P39</f>
        <v>all known sources of error have been quantified and/or sensitivity of the CO2 estimate to those sources is small</v>
      </c>
      <c r="Q847" s="3" t="b">
        <f>paleosol!Q39</f>
        <v>0</v>
      </c>
      <c r="R847" s="3" t="b">
        <f>paleosol!R39</f>
        <v>0</v>
      </c>
      <c r="S847" s="3" t="str">
        <f>paleosol!S39</f>
        <v>NA</v>
      </c>
      <c r="T847" s="3" t="b">
        <f>paleosol!T39</f>
        <v>0</v>
      </c>
      <c r="U847" s="3" t="b">
        <f>paleosol!U39</f>
        <v>0</v>
      </c>
      <c r="V847" s="3" t="str">
        <f>paleosol!V39</f>
        <v>NA</v>
      </c>
      <c r="W847" s="3" t="b">
        <f>paleosol!W39</f>
        <v>0</v>
      </c>
      <c r="X847" s="3" t="b">
        <f>paleosol!X39</f>
        <v>1</v>
      </c>
      <c r="Y847" s="3" t="str">
        <f>paleosol!Y39</f>
        <v>add age error bars</v>
      </c>
      <c r="Z847" s="3" t="str">
        <f>paleosol!Z39</f>
        <v>S22</v>
      </c>
    </row>
    <row r="848" spans="1:26">
      <c r="A848" s="3" t="str">
        <f>paleosol!A40</f>
        <v>paleosols</v>
      </c>
      <c r="B848" s="3" t="str">
        <f>paleosol!B40</f>
        <v>Da</v>
      </c>
      <c r="C848" s="3">
        <f>paleosol!C40</f>
        <v>2019</v>
      </c>
      <c r="D848" s="3" t="str">
        <f>paleosol!D40</f>
        <v>10.1038/s41467-019-12357-5</v>
      </c>
      <c r="E848" s="3">
        <f>paleosol!E40</f>
        <v>1647.0294320434402</v>
      </c>
      <c r="F848" s="3">
        <f>paleosol!F40</f>
        <v>2</v>
      </c>
      <c r="G848" s="3">
        <f>paleosol!G40</f>
        <v>19.029432043440238</v>
      </c>
      <c r="H848" s="3">
        <f>paleosol!H40</f>
        <v>1.6470294320434402</v>
      </c>
      <c r="I848" s="3">
        <f>paleosol!I40</f>
        <v>2E-3</v>
      </c>
      <c r="J848" s="3">
        <f>paleosol!J40</f>
        <v>1.9029432043440236E-2</v>
      </c>
      <c r="K848" s="3">
        <f>paleosol!K40</f>
        <v>201.11990324734501</v>
      </c>
      <c r="L848" s="3">
        <f>paleosol!L40</f>
        <v>145.51033236068497</v>
      </c>
      <c r="M848" s="3">
        <f>paleosol!M40</f>
        <v>117.70252552607931</v>
      </c>
      <c r="N848" s="3" t="b">
        <f>paleosol!N40</f>
        <v>1</v>
      </c>
      <c r="O848" s="3">
        <f>paleosol!O40</f>
        <v>1</v>
      </c>
      <c r="P848" s="3" t="str">
        <f>paleosol!P40</f>
        <v>all known sources of error have been quantified and/or sensitivity of the CO2 estimate to those sources is small</v>
      </c>
      <c r="Q848" s="3" t="b">
        <f>paleosol!Q40</f>
        <v>0</v>
      </c>
      <c r="R848" s="3" t="b">
        <f>paleosol!R40</f>
        <v>0</v>
      </c>
      <c r="S848" s="3" t="str">
        <f>paleosol!S40</f>
        <v>NA</v>
      </c>
      <c r="T848" s="3" t="b">
        <f>paleosol!T40</f>
        <v>0</v>
      </c>
      <c r="U848" s="3" t="b">
        <f>paleosol!U40</f>
        <v>0</v>
      </c>
      <c r="V848" s="3" t="str">
        <f>paleosol!V40</f>
        <v>NA</v>
      </c>
      <c r="W848" s="3" t="b">
        <f>paleosol!W40</f>
        <v>0</v>
      </c>
      <c r="X848" s="3" t="b">
        <f>paleosol!X40</f>
        <v>1</v>
      </c>
      <c r="Y848" s="3" t="str">
        <f>paleosol!Y40</f>
        <v>add age error bars</v>
      </c>
      <c r="Z848" s="3" t="str">
        <f>paleosol!Z40</f>
        <v>S22</v>
      </c>
    </row>
    <row r="849" spans="1:26">
      <c r="A849" s="3" t="str">
        <f>paleosol!A41</f>
        <v>paleosols</v>
      </c>
      <c r="B849" s="3" t="str">
        <f>paleosol!B41</f>
        <v>Da</v>
      </c>
      <c r="C849" s="3">
        <f>paleosol!C41</f>
        <v>2019</v>
      </c>
      <c r="D849" s="3" t="str">
        <f>paleosol!D41</f>
        <v>10.1038/s41467-019-12357-5</v>
      </c>
      <c r="E849" s="3">
        <f>paleosol!E41</f>
        <v>1650.2631982772066</v>
      </c>
      <c r="F849" s="3">
        <f>paleosol!F41</f>
        <v>2</v>
      </c>
      <c r="G849" s="3">
        <f>paleosol!G41</f>
        <v>11.263198277206584</v>
      </c>
      <c r="H849" s="3">
        <f>paleosol!H41</f>
        <v>1.6502631982772067</v>
      </c>
      <c r="I849" s="3">
        <f>paleosol!I41</f>
        <v>2E-3</v>
      </c>
      <c r="J849" s="3">
        <f>paleosol!J41</f>
        <v>1.1263198277206584E-2</v>
      </c>
      <c r="K849" s="3">
        <f>paleosol!K41</f>
        <v>209.81354328757701</v>
      </c>
      <c r="L849" s="3">
        <f>paleosol!L41</f>
        <v>158.071051544646</v>
      </c>
      <c r="M849" s="3">
        <f>paleosol!M41</f>
        <v>118.86895471492031</v>
      </c>
      <c r="N849" s="3" t="b">
        <f>paleosol!N41</f>
        <v>1</v>
      </c>
      <c r="O849" s="3">
        <f>paleosol!O41</f>
        <v>1</v>
      </c>
      <c r="P849" s="3" t="str">
        <f>paleosol!P41</f>
        <v>all known sources of error have been quantified and/or sensitivity of the CO2 estimate to those sources is small</v>
      </c>
      <c r="Q849" s="3" t="b">
        <f>paleosol!Q41</f>
        <v>0</v>
      </c>
      <c r="R849" s="3" t="b">
        <f>paleosol!R41</f>
        <v>0</v>
      </c>
      <c r="S849" s="3" t="str">
        <f>paleosol!S41</f>
        <v>NA</v>
      </c>
      <c r="T849" s="3" t="b">
        <f>paleosol!T41</f>
        <v>0</v>
      </c>
      <c r="U849" s="3" t="b">
        <f>paleosol!U41</f>
        <v>0</v>
      </c>
      <c r="V849" s="3" t="str">
        <f>paleosol!V41</f>
        <v>NA</v>
      </c>
      <c r="W849" s="3" t="b">
        <f>paleosol!W41</f>
        <v>0</v>
      </c>
      <c r="X849" s="3" t="b">
        <f>paleosol!X41</f>
        <v>1</v>
      </c>
      <c r="Y849" s="3" t="str">
        <f>paleosol!Y41</f>
        <v>add age error bars</v>
      </c>
      <c r="Z849" s="3" t="str">
        <f>paleosol!Z41</f>
        <v>S22</v>
      </c>
    </row>
    <row r="850" spans="1:26">
      <c r="A850" s="3" t="str">
        <f>paleosol!A42</f>
        <v>paleosols</v>
      </c>
      <c r="B850" s="3" t="str">
        <f>paleosol!B42</f>
        <v>Da</v>
      </c>
      <c r="C850" s="3">
        <f>paleosol!C42</f>
        <v>2019</v>
      </c>
      <c r="D850" s="3" t="str">
        <f>paleosol!D42</f>
        <v>10.1038/s41467-019-12357-5</v>
      </c>
      <c r="E850" s="3">
        <f>paleosol!E42</f>
        <v>1650.5840538921796</v>
      </c>
      <c r="F850" s="3">
        <f>paleosol!F42</f>
        <v>2</v>
      </c>
      <c r="G850" s="3">
        <f>paleosol!G42</f>
        <v>0.58405389217955417</v>
      </c>
      <c r="H850" s="3">
        <f>paleosol!H42</f>
        <v>1.6505840538921797</v>
      </c>
      <c r="I850" s="3">
        <f>paleosol!I42</f>
        <v>2E-3</v>
      </c>
      <c r="J850" s="3">
        <f>paleosol!J42</f>
        <v>5.8405389217955415E-4</v>
      </c>
      <c r="K850" s="3">
        <f>paleosol!K42</f>
        <v>200.360895244912</v>
      </c>
      <c r="L850" s="3">
        <f>paleosol!L42</f>
        <v>147.53200437320697</v>
      </c>
      <c r="M850" s="3">
        <f>paleosol!M42</f>
        <v>114.95757504263879</v>
      </c>
      <c r="N850" s="3" t="b">
        <f>paleosol!N42</f>
        <v>1</v>
      </c>
      <c r="O850" s="3">
        <f>paleosol!O42</f>
        <v>1</v>
      </c>
      <c r="P850" s="3" t="str">
        <f>paleosol!P42</f>
        <v>all known sources of error have been quantified and/or sensitivity of the CO2 estimate to those sources is small</v>
      </c>
      <c r="Q850" s="3" t="b">
        <f>paleosol!Q42</f>
        <v>0</v>
      </c>
      <c r="R850" s="3" t="b">
        <f>paleosol!R42</f>
        <v>0</v>
      </c>
      <c r="S850" s="3" t="str">
        <f>paleosol!S42</f>
        <v>NA</v>
      </c>
      <c r="T850" s="3" t="b">
        <f>paleosol!T42</f>
        <v>0</v>
      </c>
      <c r="U850" s="3" t="b">
        <f>paleosol!U42</f>
        <v>0</v>
      </c>
      <c r="V850" s="3" t="str">
        <f>paleosol!V42</f>
        <v>NA</v>
      </c>
      <c r="W850" s="3" t="b">
        <f>paleosol!W42</f>
        <v>0</v>
      </c>
      <c r="X850" s="3" t="b">
        <f>paleosol!X42</f>
        <v>1</v>
      </c>
      <c r="Y850" s="3" t="str">
        <f>paleosol!Y42</f>
        <v>add age error bars</v>
      </c>
      <c r="Z850" s="3" t="str">
        <f>paleosol!Z42</f>
        <v>S22</v>
      </c>
    </row>
    <row r="851" spans="1:26">
      <c r="A851" s="3" t="str">
        <f>paleosol!A43</f>
        <v>paleosols</v>
      </c>
      <c r="B851" s="3" t="str">
        <f>paleosol!B43</f>
        <v>Da</v>
      </c>
      <c r="C851" s="3">
        <f>paleosol!C43</f>
        <v>2019</v>
      </c>
      <c r="D851" s="3" t="str">
        <f>paleosol!D43</f>
        <v>10.1038/s41467-019-12357-5</v>
      </c>
      <c r="E851" s="3">
        <f>paleosol!E43</f>
        <v>1716.1546421274745</v>
      </c>
      <c r="F851" s="3">
        <f>paleosol!F43</f>
        <v>2</v>
      </c>
      <c r="G851" s="3">
        <f>paleosol!G43</f>
        <v>12.154642127474517</v>
      </c>
      <c r="H851" s="3">
        <f>paleosol!H43</f>
        <v>1.7161546421274745</v>
      </c>
      <c r="I851" s="3">
        <f>paleosol!I43</f>
        <v>2E-3</v>
      </c>
      <c r="J851" s="3">
        <f>paleosol!J43</f>
        <v>1.2154642127474517E-2</v>
      </c>
      <c r="K851" s="3">
        <f>paleosol!K43</f>
        <v>183.82851510906099</v>
      </c>
      <c r="L851" s="3">
        <f>paleosol!L43</f>
        <v>137.03573438183</v>
      </c>
      <c r="M851" s="3">
        <f>paleosol!M43</f>
        <v>103.85539504311178</v>
      </c>
      <c r="N851" s="3" t="b">
        <f>paleosol!N43</f>
        <v>1</v>
      </c>
      <c r="O851" s="3">
        <f>paleosol!O43</f>
        <v>1</v>
      </c>
      <c r="P851" s="3" t="str">
        <f>paleosol!P43</f>
        <v>all known sources of error have been quantified and/or sensitivity of the CO2 estimate to those sources is small</v>
      </c>
      <c r="Q851" s="3" t="b">
        <f>paleosol!Q43</f>
        <v>0</v>
      </c>
      <c r="R851" s="3" t="b">
        <f>paleosol!R43</f>
        <v>0</v>
      </c>
      <c r="S851" s="3" t="str">
        <f>paleosol!S43</f>
        <v>NA</v>
      </c>
      <c r="T851" s="3" t="b">
        <f>paleosol!T43</f>
        <v>0</v>
      </c>
      <c r="U851" s="3" t="b">
        <f>paleosol!U43</f>
        <v>0</v>
      </c>
      <c r="V851" s="3" t="str">
        <f>paleosol!V43</f>
        <v>NA</v>
      </c>
      <c r="W851" s="3" t="b">
        <f>paleosol!W43</f>
        <v>0</v>
      </c>
      <c r="X851" s="3" t="b">
        <f>paleosol!X43</f>
        <v>1</v>
      </c>
      <c r="Y851" s="3" t="str">
        <f>paleosol!Y43</f>
        <v>add age error bars</v>
      </c>
      <c r="Z851" s="3" t="str">
        <f>paleosol!Z43</f>
        <v>S23</v>
      </c>
    </row>
    <row r="852" spans="1:26">
      <c r="A852" s="3" t="str">
        <f>paleosol!A44</f>
        <v>paleosols</v>
      </c>
      <c r="B852" s="3" t="str">
        <f>paleosol!B44</f>
        <v>Da</v>
      </c>
      <c r="C852" s="3">
        <f>paleosol!C44</f>
        <v>2019</v>
      </c>
      <c r="D852" s="3" t="str">
        <f>paleosol!D44</f>
        <v>10.1038/s41467-019-12357-5</v>
      </c>
      <c r="E852" s="3">
        <f>paleosol!E44</f>
        <v>1718.6111127157096</v>
      </c>
      <c r="F852" s="3">
        <f>paleosol!F44</f>
        <v>2</v>
      </c>
      <c r="G852" s="3">
        <f>paleosol!G44</f>
        <v>10.611112715709623</v>
      </c>
      <c r="H852" s="3">
        <f>paleosol!H44</f>
        <v>1.7186111127157095</v>
      </c>
      <c r="I852" s="3">
        <f>paleosol!I44</f>
        <v>2E-3</v>
      </c>
      <c r="J852" s="3">
        <f>paleosol!J44</f>
        <v>1.0611112715709624E-2</v>
      </c>
      <c r="K852" s="3">
        <f>paleosol!K44</f>
        <v>220.199484353565</v>
      </c>
      <c r="L852" s="3">
        <f>paleosol!L44</f>
        <v>157.01097502327403</v>
      </c>
      <c r="M852" s="3">
        <f>paleosol!M44</f>
        <v>118.886421100794</v>
      </c>
      <c r="N852" s="3" t="b">
        <f>paleosol!N44</f>
        <v>1</v>
      </c>
      <c r="O852" s="3">
        <f>paleosol!O44</f>
        <v>1</v>
      </c>
      <c r="P852" s="3" t="str">
        <f>paleosol!P44</f>
        <v>all known sources of error have been quantified and/or sensitivity of the CO2 estimate to those sources is small</v>
      </c>
      <c r="Q852" s="3" t="b">
        <f>paleosol!Q44</f>
        <v>0</v>
      </c>
      <c r="R852" s="3" t="b">
        <f>paleosol!R44</f>
        <v>0</v>
      </c>
      <c r="S852" s="3" t="str">
        <f>paleosol!S44</f>
        <v>NA</v>
      </c>
      <c r="T852" s="3" t="b">
        <f>paleosol!T44</f>
        <v>0</v>
      </c>
      <c r="U852" s="3" t="b">
        <f>paleosol!U44</f>
        <v>0</v>
      </c>
      <c r="V852" s="3" t="str">
        <f>paleosol!V44</f>
        <v>NA</v>
      </c>
      <c r="W852" s="3" t="b">
        <f>paleosol!W44</f>
        <v>0</v>
      </c>
      <c r="X852" s="3" t="b">
        <f>paleosol!X44</f>
        <v>1</v>
      </c>
      <c r="Y852" s="3" t="str">
        <f>paleosol!Y44</f>
        <v>add age error bars</v>
      </c>
      <c r="Z852" s="3" t="str">
        <f>paleosol!Z44</f>
        <v>S23</v>
      </c>
    </row>
    <row r="853" spans="1:26">
      <c r="A853" s="3" t="str">
        <f>paleosol!A45</f>
        <v>paleosols</v>
      </c>
      <c r="B853" s="3" t="str">
        <f>paleosol!B45</f>
        <v>Da</v>
      </c>
      <c r="C853" s="3">
        <f>paleosol!C45</f>
        <v>2019</v>
      </c>
      <c r="D853" s="3" t="str">
        <f>paleosol!D45</f>
        <v>10.1038/s41467-019-12357-5</v>
      </c>
      <c r="E853" s="3">
        <f>paleosol!E45</f>
        <v>1721.067583303945</v>
      </c>
      <c r="F853" s="3">
        <f>paleosol!F45</f>
        <v>2</v>
      </c>
      <c r="G853" s="3">
        <f>paleosol!G45</f>
        <v>12.067583303944957</v>
      </c>
      <c r="H853" s="3">
        <f>paleosol!H45</f>
        <v>1.721067583303945</v>
      </c>
      <c r="I853" s="3">
        <f>paleosol!I45</f>
        <v>2E-3</v>
      </c>
      <c r="J853" s="3">
        <f>paleosol!J45</f>
        <v>1.2067583303944958E-2</v>
      </c>
      <c r="K853" s="3">
        <f>paleosol!K45</f>
        <v>210.00037152164001</v>
      </c>
      <c r="L853" s="3">
        <f>paleosol!L45</f>
        <v>154.758269688068</v>
      </c>
      <c r="M853" s="3">
        <f>paleosol!M45</f>
        <v>116.30513364287201</v>
      </c>
      <c r="N853" s="3" t="b">
        <f>paleosol!N45</f>
        <v>1</v>
      </c>
      <c r="O853" s="3">
        <f>paleosol!O45</f>
        <v>1</v>
      </c>
      <c r="P853" s="3" t="str">
        <f>paleosol!P45</f>
        <v>all known sources of error have been quantified and/or sensitivity of the CO2 estimate to those sources is small</v>
      </c>
      <c r="Q853" s="3" t="b">
        <f>paleosol!Q45</f>
        <v>0</v>
      </c>
      <c r="R853" s="3" t="b">
        <f>paleosol!R45</f>
        <v>0</v>
      </c>
      <c r="S853" s="3" t="str">
        <f>paleosol!S45</f>
        <v>NA</v>
      </c>
      <c r="T853" s="3" t="b">
        <f>paleosol!T45</f>
        <v>0</v>
      </c>
      <c r="U853" s="3" t="b">
        <f>paleosol!U45</f>
        <v>0</v>
      </c>
      <c r="V853" s="3" t="str">
        <f>paleosol!V45</f>
        <v>NA</v>
      </c>
      <c r="W853" s="3" t="b">
        <f>paleosol!W45</f>
        <v>0</v>
      </c>
      <c r="X853" s="3" t="b">
        <f>paleosol!X45</f>
        <v>1</v>
      </c>
      <c r="Y853" s="3" t="str">
        <f>paleosol!Y45</f>
        <v>add age error bars</v>
      </c>
      <c r="Z853" s="3" t="str">
        <f>paleosol!Z45</f>
        <v>S23</v>
      </c>
    </row>
    <row r="854" spans="1:26">
      <c r="A854" s="3" t="str">
        <f>paleosol!A46</f>
        <v>paleosols</v>
      </c>
      <c r="B854" s="3" t="str">
        <f>paleosol!B46</f>
        <v>Da</v>
      </c>
      <c r="C854" s="3">
        <f>paleosol!C46</f>
        <v>2019</v>
      </c>
      <c r="D854" s="3" t="str">
        <f>paleosol!D46</f>
        <v>10.1038/s41467-019-12357-5</v>
      </c>
      <c r="E854" s="3">
        <f>paleosol!E46</f>
        <v>1723.5240538921801</v>
      </c>
      <c r="F854" s="3">
        <f>paleosol!F46</f>
        <v>2</v>
      </c>
      <c r="G854" s="3">
        <f>paleosol!G46</f>
        <v>12.524053892180063</v>
      </c>
      <c r="H854" s="3">
        <f>paleosol!H46</f>
        <v>1.7235240538921801</v>
      </c>
      <c r="I854" s="3">
        <f>paleosol!I46</f>
        <v>2E-3</v>
      </c>
      <c r="J854" s="3">
        <f>paleosol!J46</f>
        <v>1.2524053892180063E-2</v>
      </c>
      <c r="K854" s="3">
        <f>paleosol!K46</f>
        <v>176.709648197544</v>
      </c>
      <c r="L854" s="3">
        <f>paleosol!L46</f>
        <v>142.51120855179002</v>
      </c>
      <c r="M854" s="3">
        <f>paleosol!M46</f>
        <v>104.6658662036202</v>
      </c>
      <c r="N854" s="3" t="b">
        <f>paleosol!N46</f>
        <v>1</v>
      </c>
      <c r="O854" s="3">
        <f>paleosol!O46</f>
        <v>1</v>
      </c>
      <c r="P854" s="3" t="str">
        <f>paleosol!P46</f>
        <v>all known sources of error have been quantified and/or sensitivity of the CO2 estimate to those sources is small</v>
      </c>
      <c r="Q854" s="3" t="b">
        <f>paleosol!Q46</f>
        <v>0</v>
      </c>
      <c r="R854" s="3" t="b">
        <f>paleosol!R46</f>
        <v>0</v>
      </c>
      <c r="S854" s="3" t="str">
        <f>paleosol!S46</f>
        <v>NA</v>
      </c>
      <c r="T854" s="3" t="b">
        <f>paleosol!T46</f>
        <v>0</v>
      </c>
      <c r="U854" s="3" t="b">
        <f>paleosol!U46</f>
        <v>0</v>
      </c>
      <c r="V854" s="3" t="str">
        <f>paleosol!V46</f>
        <v>NA</v>
      </c>
      <c r="W854" s="3" t="b">
        <f>paleosol!W46</f>
        <v>0</v>
      </c>
      <c r="X854" s="3" t="b">
        <f>paleosol!X46</f>
        <v>1</v>
      </c>
      <c r="Y854" s="3" t="str">
        <f>paleosol!Y46</f>
        <v>add age error bars</v>
      </c>
      <c r="Z854" s="3" t="str">
        <f>paleosol!Z46</f>
        <v>S23</v>
      </c>
    </row>
    <row r="855" spans="1:26">
      <c r="A855" s="3" t="str">
        <f>paleosol!A47</f>
        <v>paleosols</v>
      </c>
      <c r="B855" s="3" t="str">
        <f>paleosol!B47</f>
        <v>Da</v>
      </c>
      <c r="C855" s="3">
        <f>paleosol!C47</f>
        <v>2019</v>
      </c>
      <c r="D855" s="3" t="str">
        <f>paleosol!D47</f>
        <v>10.1038/s41467-019-12357-5</v>
      </c>
      <c r="E855" s="3">
        <f>paleosol!E47</f>
        <v>1725.9805244804156</v>
      </c>
      <c r="F855" s="3">
        <f>paleosol!F47</f>
        <v>2</v>
      </c>
      <c r="G855" s="3">
        <f>paleosol!G47</f>
        <v>11.980524480415625</v>
      </c>
      <c r="H855" s="3">
        <f>paleosol!H47</f>
        <v>1.7259805244804156</v>
      </c>
      <c r="I855" s="3">
        <f>paleosol!I47</f>
        <v>2E-3</v>
      </c>
      <c r="J855" s="3">
        <f>paleosol!J47</f>
        <v>1.1980524480415625E-2</v>
      </c>
      <c r="K855" s="3">
        <f>paleosol!K47</f>
        <v>163.21561758097999</v>
      </c>
      <c r="L855" s="3">
        <f>paleosol!L47</f>
        <v>129.81882517972701</v>
      </c>
      <c r="M855" s="3">
        <f>paleosol!M47</f>
        <v>96.218158110333988</v>
      </c>
      <c r="N855" s="3" t="b">
        <f>paleosol!N47</f>
        <v>1</v>
      </c>
      <c r="O855" s="3">
        <f>paleosol!O47</f>
        <v>1</v>
      </c>
      <c r="P855" s="3" t="str">
        <f>paleosol!P47</f>
        <v>all known sources of error have been quantified and/or sensitivity of the CO2 estimate to those sources is small</v>
      </c>
      <c r="Q855" s="3" t="b">
        <f>paleosol!Q47</f>
        <v>0</v>
      </c>
      <c r="R855" s="3" t="b">
        <f>paleosol!R47</f>
        <v>0</v>
      </c>
      <c r="S855" s="3" t="str">
        <f>paleosol!S47</f>
        <v>NA</v>
      </c>
      <c r="T855" s="3" t="b">
        <f>paleosol!T47</f>
        <v>0</v>
      </c>
      <c r="U855" s="3" t="b">
        <f>paleosol!U47</f>
        <v>0</v>
      </c>
      <c r="V855" s="3" t="str">
        <f>paleosol!V47</f>
        <v>NA</v>
      </c>
      <c r="W855" s="3" t="b">
        <f>paleosol!W47</f>
        <v>0</v>
      </c>
      <c r="X855" s="3" t="b">
        <f>paleosol!X47</f>
        <v>1</v>
      </c>
      <c r="Y855" s="3" t="str">
        <f>paleosol!Y47</f>
        <v>add age error bars</v>
      </c>
      <c r="Z855" s="3" t="str">
        <f>paleosol!Z47</f>
        <v>S23</v>
      </c>
    </row>
    <row r="856" spans="1:26">
      <c r="A856" s="3" t="str">
        <f>paleosol!A48</f>
        <v>paleosols</v>
      </c>
      <c r="B856" s="3" t="str">
        <f>paleosol!B48</f>
        <v>Da</v>
      </c>
      <c r="C856" s="3">
        <f>paleosol!C48</f>
        <v>2019</v>
      </c>
      <c r="D856" s="3" t="str">
        <f>paleosol!D48</f>
        <v>10.1038/s41467-019-12357-5</v>
      </c>
      <c r="E856" s="3">
        <f>paleosol!E48</f>
        <v>1809.0991496514141</v>
      </c>
      <c r="F856" s="3">
        <f>paleosol!F48</f>
        <v>2</v>
      </c>
      <c r="G856" s="3">
        <f>paleosol!G48</f>
        <v>81.099149651414109</v>
      </c>
      <c r="H856" s="3">
        <f>paleosol!H48</f>
        <v>1.8090991496514142</v>
      </c>
      <c r="I856" s="3">
        <f>paleosol!I48</f>
        <v>2E-3</v>
      </c>
      <c r="J856" s="3">
        <f>paleosol!J48</f>
        <v>8.1099149651414112E-2</v>
      </c>
      <c r="K856" s="3">
        <f>paleosol!K48</f>
        <v>255.56760981598899</v>
      </c>
      <c r="L856" s="3">
        <f>paleosol!L48</f>
        <v>211.92948385955799</v>
      </c>
      <c r="M856" s="3">
        <f>paleosol!M48</f>
        <v>140.75294244686097</v>
      </c>
      <c r="N856" s="3" t="b">
        <f>paleosol!N48</f>
        <v>1</v>
      </c>
      <c r="O856" s="3">
        <f>paleosol!O48</f>
        <v>1</v>
      </c>
      <c r="P856" s="3" t="str">
        <f>paleosol!P48</f>
        <v>all known sources of error have been quantified and/or sensitivity of the CO2 estimate to those sources is small</v>
      </c>
      <c r="Q856" s="3" t="b">
        <f>paleosol!Q48</f>
        <v>0</v>
      </c>
      <c r="R856" s="3" t="b">
        <f>paleosol!R48</f>
        <v>0</v>
      </c>
      <c r="S856" s="3" t="str">
        <f>paleosol!S48</f>
        <v>NA</v>
      </c>
      <c r="T856" s="3" t="b">
        <f>paleosol!T48</f>
        <v>0</v>
      </c>
      <c r="U856" s="3" t="b">
        <f>paleosol!U48</f>
        <v>0</v>
      </c>
      <c r="V856" s="3" t="str">
        <f>paleosol!V48</f>
        <v>NA</v>
      </c>
      <c r="W856" s="3" t="b">
        <f>paleosol!W48</f>
        <v>0</v>
      </c>
      <c r="X856" s="3" t="b">
        <f>paleosol!X48</f>
        <v>1</v>
      </c>
      <c r="Y856" s="3" t="str">
        <f>paleosol!Y48</f>
        <v>add age error bars</v>
      </c>
      <c r="Z856" s="3" t="str">
        <f>paleosol!Z48</f>
        <v>S25</v>
      </c>
    </row>
    <row r="857" spans="1:26">
      <c r="A857" s="3" t="str">
        <f>paleosol!A49</f>
        <v>paleosols</v>
      </c>
      <c r="B857" s="3" t="str">
        <f>paleosol!B49</f>
        <v>Da</v>
      </c>
      <c r="C857" s="3">
        <f>paleosol!C49</f>
        <v>2019</v>
      </c>
      <c r="D857" s="3" t="str">
        <f>paleosol!D49</f>
        <v>10.1038/s41467-019-12357-5</v>
      </c>
      <c r="E857" s="3">
        <f>paleosol!E49</f>
        <v>1824.1479868607164</v>
      </c>
      <c r="F857" s="3">
        <f>paleosol!F49</f>
        <v>2</v>
      </c>
      <c r="G857" s="3">
        <f>paleosol!G49</f>
        <v>21.147986860716401</v>
      </c>
      <c r="H857" s="3">
        <f>paleosol!H49</f>
        <v>1.8241479868607164</v>
      </c>
      <c r="I857" s="3">
        <f>paleosol!I49</f>
        <v>2E-3</v>
      </c>
      <c r="J857" s="3">
        <f>paleosol!J49</f>
        <v>2.1147986860716401E-2</v>
      </c>
      <c r="K857" s="3">
        <f>paleosol!K49</f>
        <v>225.76157823510999</v>
      </c>
      <c r="L857" s="3">
        <f>paleosol!L49</f>
        <v>193.89114689556402</v>
      </c>
      <c r="M857" s="3">
        <f>paleosol!M49</f>
        <v>130.15037269465091</v>
      </c>
      <c r="N857" s="3" t="b">
        <f>paleosol!N49</f>
        <v>1</v>
      </c>
      <c r="O857" s="3">
        <f>paleosol!O49</f>
        <v>1</v>
      </c>
      <c r="P857" s="3" t="str">
        <f>paleosol!P49</f>
        <v>all known sources of error have been quantified and/or sensitivity of the CO2 estimate to those sources is small</v>
      </c>
      <c r="Q857" s="3" t="b">
        <f>paleosol!Q49</f>
        <v>0</v>
      </c>
      <c r="R857" s="3" t="b">
        <f>paleosol!R49</f>
        <v>0</v>
      </c>
      <c r="S857" s="3" t="str">
        <f>paleosol!S49</f>
        <v>NA</v>
      </c>
      <c r="T857" s="3" t="b">
        <f>paleosol!T49</f>
        <v>0</v>
      </c>
      <c r="U857" s="3" t="b">
        <f>paleosol!U49</f>
        <v>0</v>
      </c>
      <c r="V857" s="3" t="str">
        <f>paleosol!V49</f>
        <v>NA</v>
      </c>
      <c r="W857" s="3" t="b">
        <f>paleosol!W49</f>
        <v>0</v>
      </c>
      <c r="X857" s="3" t="b">
        <f>paleosol!X49</f>
        <v>1</v>
      </c>
      <c r="Y857" s="3" t="str">
        <f>paleosol!Y49</f>
        <v>add age error bars</v>
      </c>
      <c r="Z857" s="3" t="str">
        <f>paleosol!Z49</f>
        <v>S25</v>
      </c>
    </row>
    <row r="858" spans="1:26">
      <c r="A858" s="3" t="str">
        <f>paleosol!A50</f>
        <v>paleosols</v>
      </c>
      <c r="B858" s="3" t="str">
        <f>paleosol!B50</f>
        <v>Da</v>
      </c>
      <c r="C858" s="3">
        <f>paleosol!C50</f>
        <v>2019</v>
      </c>
      <c r="D858" s="3" t="str">
        <f>paleosol!D50</f>
        <v>10.1038/s41467-019-12357-5</v>
      </c>
      <c r="E858" s="3">
        <f>paleosol!E50</f>
        <v>1827.9101961630422</v>
      </c>
      <c r="F858" s="3">
        <f>paleosol!F50</f>
        <v>2</v>
      </c>
      <c r="G858" s="3">
        <f>paleosol!G50</f>
        <v>18.910196163042201</v>
      </c>
      <c r="H858" s="3">
        <f>paleosol!H50</f>
        <v>1.8279101961630422</v>
      </c>
      <c r="I858" s="3">
        <f>paleosol!I50</f>
        <v>2E-3</v>
      </c>
      <c r="J858" s="3">
        <f>paleosol!J50</f>
        <v>1.8910196163042202E-2</v>
      </c>
      <c r="K858" s="3">
        <f>paleosol!K50</f>
        <v>251.479025193171</v>
      </c>
      <c r="L858" s="3">
        <f>paleosol!L50</f>
        <v>210.39635696236101</v>
      </c>
      <c r="M858" s="3">
        <f>paleosol!M50</f>
        <v>140.522706774612</v>
      </c>
      <c r="N858" s="3" t="b">
        <f>paleosol!N50</f>
        <v>1</v>
      </c>
      <c r="O858" s="3">
        <f>paleosol!O50</f>
        <v>1</v>
      </c>
      <c r="P858" s="3" t="str">
        <f>paleosol!P50</f>
        <v>all known sources of error have been quantified and/or sensitivity of the CO2 estimate to those sources is small</v>
      </c>
      <c r="Q858" s="3" t="b">
        <f>paleosol!Q50</f>
        <v>0</v>
      </c>
      <c r="R858" s="3" t="b">
        <f>paleosol!R50</f>
        <v>0</v>
      </c>
      <c r="S858" s="3" t="str">
        <f>paleosol!S50</f>
        <v>NA</v>
      </c>
      <c r="T858" s="3" t="b">
        <f>paleosol!T50</f>
        <v>0</v>
      </c>
      <c r="U858" s="3" t="b">
        <f>paleosol!U50</f>
        <v>0</v>
      </c>
      <c r="V858" s="3" t="str">
        <f>paleosol!V50</f>
        <v>NA</v>
      </c>
      <c r="W858" s="3" t="b">
        <f>paleosol!W50</f>
        <v>0</v>
      </c>
      <c r="X858" s="3" t="b">
        <f>paleosol!X50</f>
        <v>1</v>
      </c>
      <c r="Y858" s="3" t="str">
        <f>paleosol!Y50</f>
        <v>add age error bars</v>
      </c>
      <c r="Z858" s="3" t="str">
        <f>paleosol!Z50</f>
        <v>S25</v>
      </c>
    </row>
    <row r="859" spans="1:26">
      <c r="A859" s="3" t="str">
        <f>paleosol!A51</f>
        <v>paleosols</v>
      </c>
      <c r="B859" s="3" t="str">
        <f>paleosol!B51</f>
        <v>Da</v>
      </c>
      <c r="C859" s="3">
        <f>paleosol!C51</f>
        <v>2019</v>
      </c>
      <c r="D859" s="3" t="str">
        <f>paleosol!D51</f>
        <v>10.1038/s41467-019-12357-5</v>
      </c>
      <c r="E859" s="3">
        <f>paleosol!E51</f>
        <v>1929.5781059193648</v>
      </c>
      <c r="F859" s="3">
        <f>paleosol!F51</f>
        <v>2</v>
      </c>
      <c r="G859" s="3">
        <f>paleosol!G51</f>
        <v>16.578105919364816</v>
      </c>
      <c r="H859" s="3">
        <f>paleosol!H51</f>
        <v>1.9295781059193648</v>
      </c>
      <c r="I859" s="3">
        <f>paleosol!I51</f>
        <v>2E-3</v>
      </c>
      <c r="J859" s="3">
        <f>paleosol!J51</f>
        <v>1.6578105919364816E-2</v>
      </c>
      <c r="K859" s="3">
        <f>paleosol!K51</f>
        <v>228.813656366765</v>
      </c>
      <c r="L859" s="3">
        <f>paleosol!L51</f>
        <v>143.06036693749601</v>
      </c>
      <c r="M859" s="3">
        <f>paleosol!M51</f>
        <v>116.22344844776801</v>
      </c>
      <c r="N859" s="3" t="b">
        <f>paleosol!N51</f>
        <v>1</v>
      </c>
      <c r="O859" s="3">
        <f>paleosol!O51</f>
        <v>1</v>
      </c>
      <c r="P859" s="3" t="str">
        <f>paleosol!P51</f>
        <v>all known sources of error have been quantified and/or sensitivity of the CO2 estimate to those sources is small</v>
      </c>
      <c r="Q859" s="3" t="b">
        <f>paleosol!Q51</f>
        <v>0</v>
      </c>
      <c r="R859" s="3" t="b">
        <f>paleosol!R51</f>
        <v>0</v>
      </c>
      <c r="S859" s="3" t="str">
        <f>paleosol!S51</f>
        <v>NA</v>
      </c>
      <c r="T859" s="3" t="b">
        <f>paleosol!T51</f>
        <v>0</v>
      </c>
      <c r="U859" s="3" t="b">
        <f>paleosol!U51</f>
        <v>0</v>
      </c>
      <c r="V859" s="3" t="str">
        <f>paleosol!V51</f>
        <v>NA</v>
      </c>
      <c r="W859" s="3" t="b">
        <f>paleosol!W51</f>
        <v>0</v>
      </c>
      <c r="X859" s="3" t="b">
        <f>paleosol!X51</f>
        <v>1</v>
      </c>
      <c r="Y859" s="3" t="str">
        <f>paleosol!Y51</f>
        <v>add age error bars</v>
      </c>
      <c r="Z859" s="3" t="str">
        <f>paleosol!Z51</f>
        <v>S26</v>
      </c>
    </row>
    <row r="860" spans="1:26">
      <c r="A860" s="3" t="str">
        <f>paleosol!A52</f>
        <v>paleosols</v>
      </c>
      <c r="B860" s="3" t="str">
        <f>paleosol!B52</f>
        <v>Da</v>
      </c>
      <c r="C860" s="3">
        <f>paleosol!C52</f>
        <v>2019</v>
      </c>
      <c r="D860" s="3" t="str">
        <f>paleosol!D52</f>
        <v>10.1038/s41467-019-12357-5</v>
      </c>
      <c r="E860" s="3">
        <f>paleosol!E52</f>
        <v>1935.4012134890863</v>
      </c>
      <c r="F860" s="3">
        <f>paleosol!F52</f>
        <v>2</v>
      </c>
      <c r="G860" s="3">
        <f>paleosol!G52</f>
        <v>16.401213489086331</v>
      </c>
      <c r="H860" s="3">
        <f>paleosol!H52</f>
        <v>1.9354012134890863</v>
      </c>
      <c r="I860" s="3">
        <f>paleosol!I52</f>
        <v>2E-3</v>
      </c>
      <c r="J860" s="3">
        <f>paleosol!J52</f>
        <v>1.6401213489086332E-2</v>
      </c>
      <c r="K860" s="3">
        <f>paleosol!K52</f>
        <v>254.34311387516701</v>
      </c>
      <c r="L860" s="3">
        <f>paleosol!L52</f>
        <v>160.27825182989497</v>
      </c>
      <c r="M860" s="3">
        <f>paleosol!M52</f>
        <v>128.33394404751201</v>
      </c>
      <c r="N860" s="3" t="b">
        <f>paleosol!N52</f>
        <v>1</v>
      </c>
      <c r="O860" s="3">
        <f>paleosol!O52</f>
        <v>1</v>
      </c>
      <c r="P860" s="3" t="str">
        <f>paleosol!P52</f>
        <v>all known sources of error have been quantified and/or sensitivity of the CO2 estimate to those sources is small</v>
      </c>
      <c r="Q860" s="3" t="b">
        <f>paleosol!Q52</f>
        <v>0</v>
      </c>
      <c r="R860" s="3" t="b">
        <f>paleosol!R52</f>
        <v>0</v>
      </c>
      <c r="S860" s="3" t="str">
        <f>paleosol!S52</f>
        <v>NA</v>
      </c>
      <c r="T860" s="3" t="b">
        <f>paleosol!T52</f>
        <v>0</v>
      </c>
      <c r="U860" s="3" t="b">
        <f>paleosol!U52</f>
        <v>0</v>
      </c>
      <c r="V860" s="3" t="str">
        <f>paleosol!V52</f>
        <v>NA</v>
      </c>
      <c r="W860" s="3" t="b">
        <f>paleosol!W52</f>
        <v>0</v>
      </c>
      <c r="X860" s="3" t="b">
        <f>paleosol!X52</f>
        <v>1</v>
      </c>
      <c r="Y860" s="3" t="str">
        <f>paleosol!Y52</f>
        <v>add age error bars</v>
      </c>
      <c r="Z860" s="3" t="str">
        <f>paleosol!Z52</f>
        <v>S26</v>
      </c>
    </row>
    <row r="861" spans="1:26">
      <c r="A861" s="3" t="str">
        <f>paleosol!A53</f>
        <v>paleosols</v>
      </c>
      <c r="B861" s="3" t="str">
        <f>paleosol!B53</f>
        <v>Da</v>
      </c>
      <c r="C861" s="3">
        <f>paleosol!C53</f>
        <v>2019</v>
      </c>
      <c r="D861" s="3" t="str">
        <f>paleosol!D53</f>
        <v>10.1038/s41467-019-12357-5</v>
      </c>
      <c r="E861" s="3">
        <f>paleosol!E53</f>
        <v>1947.0474286285289</v>
      </c>
      <c r="F861" s="3">
        <f>paleosol!F53</f>
        <v>2</v>
      </c>
      <c r="G861" s="3">
        <f>paleosol!G53</f>
        <v>15.047428628528905</v>
      </c>
      <c r="H861" s="3">
        <f>paleosol!H53</f>
        <v>1.9470474286285289</v>
      </c>
      <c r="I861" s="3">
        <f>paleosol!I53</f>
        <v>2E-3</v>
      </c>
      <c r="J861" s="3">
        <f>paleosol!J53</f>
        <v>1.5047428628528906E-2</v>
      </c>
      <c r="K861" s="3">
        <f>paleosol!K53</f>
        <v>252.45664442121301</v>
      </c>
      <c r="L861" s="3">
        <f>paleosol!L53</f>
        <v>148.95352160345897</v>
      </c>
      <c r="M861" s="3">
        <f>paleosol!M53</f>
        <v>121.37833010605402</v>
      </c>
      <c r="N861" s="3" t="b">
        <f>paleosol!N53</f>
        <v>1</v>
      </c>
      <c r="O861" s="3">
        <f>paleosol!O53</f>
        <v>1</v>
      </c>
      <c r="P861" s="3" t="str">
        <f>paleosol!P53</f>
        <v>all known sources of error have been quantified and/or sensitivity of the CO2 estimate to those sources is small</v>
      </c>
      <c r="Q861" s="3" t="b">
        <f>paleosol!Q53</f>
        <v>0</v>
      </c>
      <c r="R861" s="3" t="b">
        <f>paleosol!R53</f>
        <v>0</v>
      </c>
      <c r="S861" s="3" t="str">
        <f>paleosol!S53</f>
        <v>NA</v>
      </c>
      <c r="T861" s="3" t="b">
        <f>paleosol!T53</f>
        <v>0</v>
      </c>
      <c r="U861" s="3" t="b">
        <f>paleosol!U53</f>
        <v>0</v>
      </c>
      <c r="V861" s="3" t="str">
        <f>paleosol!V53</f>
        <v>NA</v>
      </c>
      <c r="W861" s="3" t="b">
        <f>paleosol!W53</f>
        <v>0</v>
      </c>
      <c r="X861" s="3" t="b">
        <f>paleosol!X53</f>
        <v>1</v>
      </c>
      <c r="Y861" s="3" t="str">
        <f>paleosol!Y53</f>
        <v>add age error bars</v>
      </c>
      <c r="Z861" s="3" t="str">
        <f>paleosol!Z53</f>
        <v>S26</v>
      </c>
    </row>
    <row r="862" spans="1:26">
      <c r="A862" s="3" t="str">
        <f>paleosol!A54</f>
        <v>paleosols</v>
      </c>
      <c r="B862" s="3" t="str">
        <f>paleosol!B54</f>
        <v>Da</v>
      </c>
      <c r="C862" s="3">
        <f>paleosol!C54</f>
        <v>2019</v>
      </c>
      <c r="D862" s="3" t="str">
        <f>paleosol!D54</f>
        <v>10.1038/s41467-019-12357-5</v>
      </c>
      <c r="E862" s="3">
        <f>paleosol!E54</f>
        <v>1955.7820899831106</v>
      </c>
      <c r="F862" s="3">
        <f>paleosol!F54</f>
        <v>2</v>
      </c>
      <c r="G862" s="3">
        <f>paleosol!G54</f>
        <v>17.782089983110609</v>
      </c>
      <c r="H862" s="3">
        <f>paleosol!H54</f>
        <v>1.9557820899831106</v>
      </c>
      <c r="I862" s="3">
        <f>paleosol!I54</f>
        <v>2E-3</v>
      </c>
      <c r="J862" s="3">
        <f>paleosol!J54</f>
        <v>1.7782089983110608E-2</v>
      </c>
      <c r="K862" s="3">
        <f>paleosol!K54</f>
        <v>261.60327310063002</v>
      </c>
      <c r="L862" s="3">
        <f>paleosol!L54</f>
        <v>150.45586935906897</v>
      </c>
      <c r="M862" s="3">
        <f>paleosol!M54</f>
        <v>125.11519292222002</v>
      </c>
      <c r="N862" s="3" t="b">
        <f>paleosol!N54</f>
        <v>1</v>
      </c>
      <c r="O862" s="3">
        <f>paleosol!O54</f>
        <v>1</v>
      </c>
      <c r="P862" s="3" t="str">
        <f>paleosol!P54</f>
        <v>all known sources of error have been quantified and/or sensitivity of the CO2 estimate to those sources is small</v>
      </c>
      <c r="Q862" s="3" t="b">
        <f>paleosol!Q54</f>
        <v>0</v>
      </c>
      <c r="R862" s="3" t="b">
        <f>paleosol!R54</f>
        <v>0</v>
      </c>
      <c r="S862" s="3" t="str">
        <f>paleosol!S54</f>
        <v>NA</v>
      </c>
      <c r="T862" s="3" t="b">
        <f>paleosol!T54</f>
        <v>0</v>
      </c>
      <c r="U862" s="3" t="b">
        <f>paleosol!U54</f>
        <v>0</v>
      </c>
      <c r="V862" s="3" t="str">
        <f>paleosol!V54</f>
        <v>NA</v>
      </c>
      <c r="W862" s="3" t="b">
        <f>paleosol!W54</f>
        <v>0</v>
      </c>
      <c r="X862" s="3" t="b">
        <f>paleosol!X54</f>
        <v>1</v>
      </c>
      <c r="Y862" s="3" t="str">
        <f>paleosol!Y54</f>
        <v>add age error bars</v>
      </c>
      <c r="Z862" s="3" t="str">
        <f>paleosol!Z54</f>
        <v>S26</v>
      </c>
    </row>
    <row r="863" spans="1:26">
      <c r="A863" s="3" t="str">
        <f>paleosol!A55</f>
        <v>paleosols</v>
      </c>
      <c r="B863" s="3" t="str">
        <f>paleosol!B55</f>
        <v>Da</v>
      </c>
      <c r="C863" s="3">
        <f>paleosol!C55</f>
        <v>2019</v>
      </c>
      <c r="D863" s="3" t="str">
        <f>paleosol!D55</f>
        <v>10.1038/s41467-019-12357-5</v>
      </c>
      <c r="E863" s="3">
        <f>paleosol!E55</f>
        <v>1961.6051975528317</v>
      </c>
      <c r="F863" s="3">
        <f>paleosol!F55</f>
        <v>2</v>
      </c>
      <c r="G863" s="3">
        <f>paleosol!G55</f>
        <v>17.605197552831669</v>
      </c>
      <c r="H863" s="3">
        <f>paleosol!H55</f>
        <v>1.9616051975528317</v>
      </c>
      <c r="I863" s="3">
        <f>paleosol!I55</f>
        <v>2E-3</v>
      </c>
      <c r="J863" s="3">
        <f>paleosol!J55</f>
        <v>1.7605197552831669E-2</v>
      </c>
      <c r="K863" s="3">
        <f>paleosol!K55</f>
        <v>274.65012407420801</v>
      </c>
      <c r="L863" s="3">
        <f>paleosol!L55</f>
        <v>161.79927133747998</v>
      </c>
      <c r="M863" s="3">
        <f>paleosol!M55</f>
        <v>133.68481095162301</v>
      </c>
      <c r="N863" s="3" t="b">
        <f>paleosol!N55</f>
        <v>1</v>
      </c>
      <c r="O863" s="3">
        <f>paleosol!O55</f>
        <v>1</v>
      </c>
      <c r="P863" s="3" t="str">
        <f>paleosol!P55</f>
        <v>all known sources of error have been quantified and/or sensitivity of the CO2 estimate to those sources is small</v>
      </c>
      <c r="Q863" s="3" t="b">
        <f>paleosol!Q55</f>
        <v>0</v>
      </c>
      <c r="R863" s="3" t="b">
        <f>paleosol!R55</f>
        <v>0</v>
      </c>
      <c r="S863" s="3" t="str">
        <f>paleosol!S55</f>
        <v>NA</v>
      </c>
      <c r="T863" s="3" t="b">
        <f>paleosol!T55</f>
        <v>0</v>
      </c>
      <c r="U863" s="3" t="b">
        <f>paleosol!U55</f>
        <v>0</v>
      </c>
      <c r="V863" s="3" t="str">
        <f>paleosol!V55</f>
        <v>NA</v>
      </c>
      <c r="W863" s="3" t="b">
        <f>paleosol!W55</f>
        <v>0</v>
      </c>
      <c r="X863" s="3" t="b">
        <f>paleosol!X55</f>
        <v>1</v>
      </c>
      <c r="Y863" s="3" t="str">
        <f>paleosol!Y55</f>
        <v>add age error bars</v>
      </c>
      <c r="Z863" s="3" t="str">
        <f>paleosol!Z55</f>
        <v>S26</v>
      </c>
    </row>
    <row r="864" spans="1:26">
      <c r="A864" s="3" t="str">
        <f>paleosol!A56</f>
        <v>paleosols</v>
      </c>
      <c r="B864" s="3" t="str">
        <f>paleosol!B56</f>
        <v>Da</v>
      </c>
      <c r="C864" s="3">
        <f>paleosol!C56</f>
        <v>2019</v>
      </c>
      <c r="D864" s="3" t="str">
        <f>paleosol!D56</f>
        <v>10.1038/s41467-019-12357-5</v>
      </c>
      <c r="E864" s="3">
        <f>paleosol!E56</f>
        <v>2043.5008606148681</v>
      </c>
      <c r="F864" s="3">
        <f>paleosol!F56</f>
        <v>2</v>
      </c>
      <c r="G864" s="3">
        <f>paleosol!G56</f>
        <v>10.500860614868088</v>
      </c>
      <c r="H864" s="3">
        <f>paleosol!H56</f>
        <v>2.0435008606148681</v>
      </c>
      <c r="I864" s="3">
        <f>paleosol!I56</f>
        <v>2E-3</v>
      </c>
      <c r="J864" s="3">
        <f>paleosol!J56</f>
        <v>1.0500860614868088E-2</v>
      </c>
      <c r="K864" s="3">
        <f>paleosol!K56</f>
        <v>147.26994087943001</v>
      </c>
      <c r="L864" s="3">
        <f>paleosol!L56</f>
        <v>189.64985993064101</v>
      </c>
      <c r="M864" s="3">
        <f>paleosol!M56</f>
        <v>104.26562225468851</v>
      </c>
      <c r="N864" s="3" t="b">
        <f>paleosol!N56</f>
        <v>1</v>
      </c>
      <c r="O864" s="3">
        <f>paleosol!O56</f>
        <v>1</v>
      </c>
      <c r="P864" s="3" t="str">
        <f>paleosol!P56</f>
        <v>all known sources of error have been quantified and/or sensitivity of the CO2 estimate to those sources is small</v>
      </c>
      <c r="Q864" s="3" t="b">
        <f>paleosol!Q56</f>
        <v>0</v>
      </c>
      <c r="R864" s="3" t="b">
        <f>paleosol!R56</f>
        <v>0</v>
      </c>
      <c r="S864" s="3" t="str">
        <f>paleosol!S56</f>
        <v>NA</v>
      </c>
      <c r="T864" s="3" t="b">
        <f>paleosol!T56</f>
        <v>0</v>
      </c>
      <c r="U864" s="3" t="b">
        <f>paleosol!U56</f>
        <v>0</v>
      </c>
      <c r="V864" s="3" t="str">
        <f>paleosol!V56</f>
        <v>NA</v>
      </c>
      <c r="W864" s="3" t="b">
        <f>paleosol!W56</f>
        <v>0</v>
      </c>
      <c r="X864" s="3" t="b">
        <f>paleosol!X56</f>
        <v>1</v>
      </c>
      <c r="Y864" s="3" t="str">
        <f>paleosol!Y56</f>
        <v>add age error bars</v>
      </c>
      <c r="Z864" s="3" t="str">
        <f>paleosol!Z56</f>
        <v>S27</v>
      </c>
    </row>
    <row r="865" spans="1:26">
      <c r="A865" s="3" t="str">
        <f>paleosol!A57</f>
        <v>paleosols</v>
      </c>
      <c r="B865" s="3" t="str">
        <f>paleosol!B57</f>
        <v>Da</v>
      </c>
      <c r="C865" s="3">
        <f>paleosol!C57</f>
        <v>2019</v>
      </c>
      <c r="D865" s="3" t="str">
        <f>paleosol!D57</f>
        <v>10.1038/s41467-019-12357-5</v>
      </c>
      <c r="E865" s="3">
        <f>paleosol!E57</f>
        <v>2049.8608606148678</v>
      </c>
      <c r="F865" s="3">
        <f>paleosol!F57</f>
        <v>2</v>
      </c>
      <c r="G865" s="3">
        <f>paleosol!G57</f>
        <v>10.860860614867534</v>
      </c>
      <c r="H865" s="3">
        <f>paleosol!H57</f>
        <v>2.0498608606148676</v>
      </c>
      <c r="I865" s="3">
        <f>paleosol!I57</f>
        <v>2E-3</v>
      </c>
      <c r="J865" s="3">
        <f>paleosol!J57</f>
        <v>1.0860860614867534E-2</v>
      </c>
      <c r="K865" s="3">
        <f>paleosol!K57</f>
        <v>184.93600725429201</v>
      </c>
      <c r="L865" s="3">
        <f>paleosol!L57</f>
        <v>222.13112053209801</v>
      </c>
      <c r="M865" s="3">
        <f>paleosol!M57</f>
        <v>125.96386864341801</v>
      </c>
      <c r="N865" s="3" t="b">
        <f>paleosol!N57</f>
        <v>1</v>
      </c>
      <c r="O865" s="3">
        <f>paleosol!O57</f>
        <v>1</v>
      </c>
      <c r="P865" s="3" t="str">
        <f>paleosol!P57</f>
        <v>all known sources of error have been quantified and/or sensitivity of the CO2 estimate to those sources is small</v>
      </c>
      <c r="Q865" s="3" t="b">
        <f>paleosol!Q57</f>
        <v>0</v>
      </c>
      <c r="R865" s="3" t="b">
        <f>paleosol!R57</f>
        <v>0</v>
      </c>
      <c r="S865" s="3" t="str">
        <f>paleosol!S57</f>
        <v>NA</v>
      </c>
      <c r="T865" s="3" t="b">
        <f>paleosol!T57</f>
        <v>0</v>
      </c>
      <c r="U865" s="3" t="b">
        <f>paleosol!U57</f>
        <v>0</v>
      </c>
      <c r="V865" s="3" t="str">
        <f>paleosol!V57</f>
        <v>NA</v>
      </c>
      <c r="W865" s="3" t="b">
        <f>paleosol!W57</f>
        <v>0</v>
      </c>
      <c r="X865" s="3" t="b">
        <f>paleosol!X57</f>
        <v>1</v>
      </c>
      <c r="Y865" s="3" t="str">
        <f>paleosol!Y57</f>
        <v>add age error bars</v>
      </c>
      <c r="Z865" s="3" t="str">
        <f>paleosol!Z57</f>
        <v>S27</v>
      </c>
    </row>
    <row r="866" spans="1:26">
      <c r="A866" s="3" t="str">
        <f>paleosol!A58</f>
        <v>paleosols</v>
      </c>
      <c r="B866" s="3" t="str">
        <f>paleosol!B58</f>
        <v>Da</v>
      </c>
      <c r="C866" s="3">
        <f>paleosol!C58</f>
        <v>2019</v>
      </c>
      <c r="D866" s="3" t="str">
        <f>paleosol!D58</f>
        <v>10.1038/s41467-019-12357-5</v>
      </c>
      <c r="E866" s="3">
        <f>paleosol!E58</f>
        <v>2051.9808606148672</v>
      </c>
      <c r="F866" s="3">
        <f>paleosol!F58</f>
        <v>2</v>
      </c>
      <c r="G866" s="3">
        <f>paleosol!G58</f>
        <v>10.980860614867197</v>
      </c>
      <c r="H866" s="3">
        <f>paleosol!H58</f>
        <v>2.0519808606148673</v>
      </c>
      <c r="I866" s="3">
        <f>paleosol!I58</f>
        <v>2E-3</v>
      </c>
      <c r="J866" s="3">
        <f>paleosol!J58</f>
        <v>1.0980860614867197E-2</v>
      </c>
      <c r="K866" s="3">
        <f>paleosol!K58</f>
        <v>216.74755363781</v>
      </c>
      <c r="L866" s="3">
        <f>paleosol!L58</f>
        <v>245.36211617026001</v>
      </c>
      <c r="M866" s="3">
        <f>paleosol!M58</f>
        <v>138.29425235833619</v>
      </c>
      <c r="N866" s="3" t="b">
        <f>paleosol!N58</f>
        <v>1</v>
      </c>
      <c r="O866" s="3">
        <f>paleosol!O58</f>
        <v>1</v>
      </c>
      <c r="P866" s="3" t="str">
        <f>paleosol!P58</f>
        <v>all known sources of error have been quantified and/or sensitivity of the CO2 estimate to those sources is small</v>
      </c>
      <c r="Q866" s="3" t="b">
        <f>paleosol!Q58</f>
        <v>0</v>
      </c>
      <c r="R866" s="3" t="b">
        <f>paleosol!R58</f>
        <v>0</v>
      </c>
      <c r="S866" s="3" t="str">
        <f>paleosol!S58</f>
        <v>NA</v>
      </c>
      <c r="T866" s="3" t="b">
        <f>paleosol!T58</f>
        <v>0</v>
      </c>
      <c r="U866" s="3" t="b">
        <f>paleosol!U58</f>
        <v>0</v>
      </c>
      <c r="V866" s="3" t="str">
        <f>paleosol!V58</f>
        <v>NA</v>
      </c>
      <c r="W866" s="3" t="b">
        <f>paleosol!W58</f>
        <v>0</v>
      </c>
      <c r="X866" s="3" t="b">
        <f>paleosol!X58</f>
        <v>1</v>
      </c>
      <c r="Y866" s="3" t="str">
        <f>paleosol!Y58</f>
        <v>add age error bars</v>
      </c>
      <c r="Z866" s="3" t="str">
        <f>paleosol!Z58</f>
        <v>S27</v>
      </c>
    </row>
    <row r="867" spans="1:26">
      <c r="A867" s="3" t="str">
        <f>paleosol!A59</f>
        <v>paleosols</v>
      </c>
      <c r="B867" s="3" t="str">
        <f>paleosol!B59</f>
        <v>Da</v>
      </c>
      <c r="C867" s="3">
        <f>paleosol!C59</f>
        <v>2019</v>
      </c>
      <c r="D867" s="3" t="str">
        <f>paleosol!D59</f>
        <v>10.1038/s41467-019-12357-5</v>
      </c>
      <c r="E867" s="3">
        <f>paleosol!E59</f>
        <v>2103.5555555555529</v>
      </c>
      <c r="F867" s="3">
        <f>paleosol!F59</f>
        <v>2</v>
      </c>
      <c r="G867" s="3">
        <f>paleosol!G59</f>
        <v>13.555555555552928</v>
      </c>
      <c r="H867" s="3">
        <f>paleosol!H59</f>
        <v>2.1035555555555527</v>
      </c>
      <c r="I867" s="3">
        <f>paleosol!I59</f>
        <v>2E-3</v>
      </c>
      <c r="J867" s="3">
        <f>paleosol!J59</f>
        <v>1.3555555555552929E-2</v>
      </c>
      <c r="K867" s="3">
        <f>paleosol!K59</f>
        <v>188.108290352317</v>
      </c>
      <c r="L867" s="3">
        <f>paleosol!L59</f>
        <v>166.825783586071</v>
      </c>
      <c r="M867" s="3">
        <f>paleosol!M59</f>
        <v>116.2651231318662</v>
      </c>
      <c r="N867" s="3" t="b">
        <f>paleosol!N59</f>
        <v>1</v>
      </c>
      <c r="O867" s="3">
        <f>paleosol!O59</f>
        <v>1</v>
      </c>
      <c r="P867" s="3" t="str">
        <f>paleosol!P59</f>
        <v>all known sources of error have been quantified and/or sensitivity of the CO2 estimate to those sources is small</v>
      </c>
      <c r="Q867" s="3" t="b">
        <f>paleosol!Q59</f>
        <v>0</v>
      </c>
      <c r="R867" s="3" t="b">
        <f>paleosol!R59</f>
        <v>0</v>
      </c>
      <c r="S867" s="3" t="str">
        <f>paleosol!S59</f>
        <v>NA</v>
      </c>
      <c r="T867" s="3" t="b">
        <f>paleosol!T59</f>
        <v>0</v>
      </c>
      <c r="U867" s="3" t="b">
        <f>paleosol!U59</f>
        <v>0</v>
      </c>
      <c r="V867" s="3" t="str">
        <f>paleosol!V59</f>
        <v>NA</v>
      </c>
      <c r="W867" s="3" t="b">
        <f>paleosol!W59</f>
        <v>0</v>
      </c>
      <c r="X867" s="3" t="b">
        <f>paleosol!X59</f>
        <v>1</v>
      </c>
      <c r="Y867" s="3" t="str">
        <f>paleosol!Y59</f>
        <v>add age error bars</v>
      </c>
      <c r="Z867" s="3" t="str">
        <f>paleosol!Z59</f>
        <v>S28</v>
      </c>
    </row>
    <row r="868" spans="1:26">
      <c r="A868" s="3" t="str">
        <f>paleosol!A60</f>
        <v>paleosols</v>
      </c>
      <c r="B868" s="3" t="str">
        <f>paleosol!B60</f>
        <v>Da</v>
      </c>
      <c r="C868" s="3">
        <f>paleosol!C60</f>
        <v>2019</v>
      </c>
      <c r="D868" s="3" t="str">
        <f>paleosol!D60</f>
        <v>10.1038/s41467-019-12357-5</v>
      </c>
      <c r="E868" s="3">
        <f>paleosol!E60</f>
        <v>2114.4444444444412</v>
      </c>
      <c r="F868" s="3">
        <f>paleosol!F60</f>
        <v>2</v>
      </c>
      <c r="G868" s="3">
        <f>paleosol!G60</f>
        <v>13.44444444444116</v>
      </c>
      <c r="H868" s="3">
        <f>paleosol!H60</f>
        <v>2.114444444444441</v>
      </c>
      <c r="I868" s="3">
        <f>paleosol!I60</f>
        <v>2E-3</v>
      </c>
      <c r="J868" s="3">
        <f>paleosol!J60</f>
        <v>1.3444444444441161E-2</v>
      </c>
      <c r="K868" s="3">
        <f>paleosol!K60</f>
        <v>199.22345487931599</v>
      </c>
      <c r="L868" s="3">
        <f>paleosol!L60</f>
        <v>177.104937957028</v>
      </c>
      <c r="M868" s="3">
        <f>paleosol!M60</f>
        <v>120.06121901609279</v>
      </c>
      <c r="N868" s="3" t="b">
        <f>paleosol!N60</f>
        <v>1</v>
      </c>
      <c r="O868" s="3">
        <f>paleosol!O60</f>
        <v>1</v>
      </c>
      <c r="P868" s="3" t="str">
        <f>paleosol!P60</f>
        <v>all known sources of error have been quantified and/or sensitivity of the CO2 estimate to those sources is small</v>
      </c>
      <c r="Q868" s="3" t="b">
        <f>paleosol!Q60</f>
        <v>0</v>
      </c>
      <c r="R868" s="3" t="b">
        <f>paleosol!R60</f>
        <v>0</v>
      </c>
      <c r="S868" s="3" t="str">
        <f>paleosol!S60</f>
        <v>NA</v>
      </c>
      <c r="T868" s="3" t="b">
        <f>paleosol!T60</f>
        <v>0</v>
      </c>
      <c r="U868" s="3" t="b">
        <f>paleosol!U60</f>
        <v>0</v>
      </c>
      <c r="V868" s="3" t="str">
        <f>paleosol!V60</f>
        <v>NA</v>
      </c>
      <c r="W868" s="3" t="b">
        <f>paleosol!W60</f>
        <v>0</v>
      </c>
      <c r="X868" s="3" t="b">
        <f>paleosol!X60</f>
        <v>1</v>
      </c>
      <c r="Y868" s="3" t="str">
        <f>paleosol!Y60</f>
        <v>add age error bars</v>
      </c>
      <c r="Z868" s="3" t="str">
        <f>paleosol!Z60</f>
        <v>S28</v>
      </c>
    </row>
    <row r="869" spans="1:26">
      <c r="A869" s="3" t="str">
        <f>paleosol!A61</f>
        <v>paleosols</v>
      </c>
      <c r="B869" s="3" t="str">
        <f>paleosol!B61</f>
        <v>Da</v>
      </c>
      <c r="C869" s="3">
        <f>paleosol!C61</f>
        <v>2019</v>
      </c>
      <c r="D869" s="3" t="str">
        <f>paleosol!D61</f>
        <v>10.1038/s41467-019-12357-5</v>
      </c>
      <c r="E869" s="3">
        <f>paleosol!E61</f>
        <v>2130.7777777777728</v>
      </c>
      <c r="F869" s="3">
        <f>paleosol!F61</f>
        <v>2</v>
      </c>
      <c r="G869" s="3">
        <f>paleosol!G61</f>
        <v>13.777777777772826</v>
      </c>
      <c r="H869" s="3">
        <f>paleosol!H61</f>
        <v>2.130777777777773</v>
      </c>
      <c r="I869" s="3">
        <f>paleosol!I61</f>
        <v>2E-3</v>
      </c>
      <c r="J869" s="3">
        <f>paleosol!J61</f>
        <v>1.3777777777772827E-2</v>
      </c>
      <c r="K869" s="3">
        <f>paleosol!K61</f>
        <v>282.47935941808402</v>
      </c>
      <c r="L869" s="3">
        <f>paleosol!L61</f>
        <v>251.44012742943102</v>
      </c>
      <c r="M869" s="3">
        <f>paleosol!M61</f>
        <v>170.45148028105802</v>
      </c>
      <c r="N869" s="3" t="b">
        <f>paleosol!N61</f>
        <v>1</v>
      </c>
      <c r="O869" s="3">
        <f>paleosol!O61</f>
        <v>1</v>
      </c>
      <c r="P869" s="3" t="str">
        <f>paleosol!P61</f>
        <v>all known sources of error have been quantified and/or sensitivity of the CO2 estimate to those sources is small</v>
      </c>
      <c r="Q869" s="3" t="b">
        <f>paleosol!Q61</f>
        <v>0</v>
      </c>
      <c r="R869" s="3" t="b">
        <f>paleosol!R61</f>
        <v>0</v>
      </c>
      <c r="S869" s="3" t="str">
        <f>paleosol!S61</f>
        <v>NA</v>
      </c>
      <c r="T869" s="3" t="b">
        <f>paleosol!T61</f>
        <v>0</v>
      </c>
      <c r="U869" s="3" t="b">
        <f>paleosol!U61</f>
        <v>0</v>
      </c>
      <c r="V869" s="3" t="str">
        <f>paleosol!V61</f>
        <v>NA</v>
      </c>
      <c r="W869" s="3" t="b">
        <f>paleosol!W61</f>
        <v>0</v>
      </c>
      <c r="X869" s="3" t="b">
        <f>paleosol!X61</f>
        <v>1</v>
      </c>
      <c r="Y869" s="3" t="str">
        <f>paleosol!Y61</f>
        <v>add age error bars</v>
      </c>
      <c r="Z869" s="3" t="str">
        <f>paleosol!Z61</f>
        <v>S28</v>
      </c>
    </row>
    <row r="870" spans="1:26">
      <c r="A870" s="3" t="str">
        <f>paleosol!A62</f>
        <v>paleosols</v>
      </c>
      <c r="B870" s="3" t="str">
        <f>paleosol!B62</f>
        <v>Da</v>
      </c>
      <c r="C870" s="3">
        <f>paleosol!C62</f>
        <v>2019</v>
      </c>
      <c r="D870" s="3" t="str">
        <f>paleosol!D62</f>
        <v>10.1038/s41467-019-12357-5</v>
      </c>
      <c r="E870" s="3">
        <f>paleosol!E62</f>
        <v>2254.6614173228354</v>
      </c>
      <c r="F870" s="3">
        <f>paleosol!F62</f>
        <v>2</v>
      </c>
      <c r="G870" s="3">
        <f>paleosol!G62</f>
        <v>33.661417322835405</v>
      </c>
      <c r="H870" s="3">
        <f>paleosol!H62</f>
        <v>2.2546614173228354</v>
      </c>
      <c r="I870" s="3">
        <f>paleosol!I62</f>
        <v>2E-3</v>
      </c>
      <c r="J870" s="3">
        <f>paleosol!J62</f>
        <v>3.3661417322835403E-2</v>
      </c>
      <c r="K870" s="3">
        <f>paleosol!K62</f>
        <v>270.10313432298898</v>
      </c>
      <c r="L870" s="3">
        <f>paleosol!L62</f>
        <v>274.93087768625998</v>
      </c>
      <c r="M870" s="3">
        <f>paleosol!M62</f>
        <v>167.143570124306</v>
      </c>
      <c r="N870" s="3" t="b">
        <f>paleosol!N62</f>
        <v>1</v>
      </c>
      <c r="O870" s="3">
        <f>paleosol!O62</f>
        <v>1</v>
      </c>
      <c r="P870" s="3" t="str">
        <f>paleosol!P62</f>
        <v>all known sources of error have been quantified and/or sensitivity of the CO2 estimate to those sources is small</v>
      </c>
      <c r="Q870" s="3" t="b">
        <f>paleosol!Q62</f>
        <v>0</v>
      </c>
      <c r="R870" s="3" t="b">
        <f>paleosol!R62</f>
        <v>0</v>
      </c>
      <c r="S870" s="3" t="str">
        <f>paleosol!S62</f>
        <v>NA</v>
      </c>
      <c r="T870" s="3" t="b">
        <f>paleosol!T62</f>
        <v>0</v>
      </c>
      <c r="U870" s="3" t="b">
        <f>paleosol!U62</f>
        <v>0</v>
      </c>
      <c r="V870" s="3" t="str">
        <f>paleosol!V62</f>
        <v>NA</v>
      </c>
      <c r="W870" s="3" t="b">
        <f>paleosol!W62</f>
        <v>0</v>
      </c>
      <c r="X870" s="3" t="b">
        <f>paleosol!X62</f>
        <v>1</v>
      </c>
      <c r="Y870" s="3" t="str">
        <f>paleosol!Y62</f>
        <v>add age error bars</v>
      </c>
      <c r="Z870" s="3" t="str">
        <f>paleosol!Z62</f>
        <v>S30</v>
      </c>
    </row>
    <row r="871" spans="1:26">
      <c r="A871" s="3" t="str">
        <f>paleosol!A63</f>
        <v>paleosols</v>
      </c>
      <c r="B871" s="3" t="str">
        <f>paleosol!B63</f>
        <v>Da</v>
      </c>
      <c r="C871" s="3">
        <f>paleosol!C63</f>
        <v>2019</v>
      </c>
      <c r="D871" s="3" t="str">
        <f>paleosol!D63</f>
        <v>10.1038/s41467-019-12357-5</v>
      </c>
      <c r="E871" s="3">
        <f>paleosol!E63</f>
        <v>2262.8818897637793</v>
      </c>
      <c r="F871" s="3">
        <f>paleosol!F63</f>
        <v>2</v>
      </c>
      <c r="G871" s="3">
        <f>paleosol!G63</f>
        <v>38.881889763779327</v>
      </c>
      <c r="H871" s="3">
        <f>paleosol!H63</f>
        <v>2.2628818897637792</v>
      </c>
      <c r="I871" s="3">
        <f>paleosol!I63</f>
        <v>2E-3</v>
      </c>
      <c r="J871" s="3">
        <f>paleosol!J63</f>
        <v>3.8881889763779327E-2</v>
      </c>
      <c r="K871" s="3">
        <f>paleosol!K63</f>
        <v>206.86359770081401</v>
      </c>
      <c r="L871" s="3">
        <f>paleosol!L63</f>
        <v>217.36127313715201</v>
      </c>
      <c r="M871" s="3">
        <f>paleosol!M63</f>
        <v>135.5934639169144</v>
      </c>
      <c r="N871" s="3" t="b">
        <f>paleosol!N63</f>
        <v>1</v>
      </c>
      <c r="O871" s="3">
        <f>paleosol!O63</f>
        <v>1</v>
      </c>
      <c r="P871" s="3" t="str">
        <f>paleosol!P63</f>
        <v>all known sources of error have been quantified and/or sensitivity of the CO2 estimate to those sources is small</v>
      </c>
      <c r="Q871" s="3" t="b">
        <f>paleosol!Q63</f>
        <v>0</v>
      </c>
      <c r="R871" s="3" t="b">
        <f>paleosol!R63</f>
        <v>0</v>
      </c>
      <c r="S871" s="3" t="str">
        <f>paleosol!S63</f>
        <v>NA</v>
      </c>
      <c r="T871" s="3" t="b">
        <f>paleosol!T63</f>
        <v>0</v>
      </c>
      <c r="U871" s="3" t="b">
        <f>paleosol!U63</f>
        <v>0</v>
      </c>
      <c r="V871" s="3" t="str">
        <f>paleosol!V63</f>
        <v>NA</v>
      </c>
      <c r="W871" s="3" t="b">
        <f>paleosol!W63</f>
        <v>0</v>
      </c>
      <c r="X871" s="3" t="b">
        <f>paleosol!X63</f>
        <v>1</v>
      </c>
      <c r="Y871" s="3" t="str">
        <f>paleosol!Y63</f>
        <v>add age error bars</v>
      </c>
      <c r="Z871" s="3" t="str">
        <f>paleosol!Z63</f>
        <v>S30</v>
      </c>
    </row>
    <row r="872" spans="1:26">
      <c r="A872" s="3" t="str">
        <f>paleosol!A64</f>
        <v>paleosols</v>
      </c>
      <c r="B872" s="3" t="str">
        <f>paleosol!B64</f>
        <v>Da</v>
      </c>
      <c r="C872" s="3">
        <f>paleosol!C64</f>
        <v>2019</v>
      </c>
      <c r="D872" s="3" t="str">
        <f>paleosol!D64</f>
        <v>10.1038/s41467-019-12357-5</v>
      </c>
      <c r="E872" s="3">
        <f>paleosol!E64</f>
        <v>2296.6771653543306</v>
      </c>
      <c r="F872" s="3">
        <f>paleosol!F64</f>
        <v>2</v>
      </c>
      <c r="G872" s="3">
        <f>paleosol!G64</f>
        <v>46.677165354330555</v>
      </c>
      <c r="H872" s="3">
        <f>paleosol!H64</f>
        <v>2.2966771653543305</v>
      </c>
      <c r="I872" s="3">
        <f>paleosol!I64</f>
        <v>2E-3</v>
      </c>
      <c r="J872" s="3">
        <f>paleosol!J64</f>
        <v>4.6677165354330558E-2</v>
      </c>
      <c r="K872" s="3">
        <f>paleosol!K64</f>
        <v>210.72533043387099</v>
      </c>
      <c r="L872" s="3">
        <f>paleosol!L64</f>
        <v>214.82630892309001</v>
      </c>
      <c r="M872" s="3">
        <f>paleosol!M64</f>
        <v>137.28640770097138</v>
      </c>
      <c r="N872" s="3" t="b">
        <f>paleosol!N64</f>
        <v>1</v>
      </c>
      <c r="O872" s="3">
        <f>paleosol!O64</f>
        <v>1</v>
      </c>
      <c r="P872" s="3" t="str">
        <f>paleosol!P64</f>
        <v>all known sources of error have been quantified and/or sensitivity of the CO2 estimate to those sources is small</v>
      </c>
      <c r="Q872" s="3" t="b">
        <f>paleosol!Q64</f>
        <v>0</v>
      </c>
      <c r="R872" s="3" t="b">
        <f>paleosol!R64</f>
        <v>0</v>
      </c>
      <c r="S872" s="3" t="str">
        <f>paleosol!S64</f>
        <v>NA</v>
      </c>
      <c r="T872" s="3" t="b">
        <f>paleosol!T64</f>
        <v>0</v>
      </c>
      <c r="U872" s="3" t="b">
        <f>paleosol!U64</f>
        <v>0</v>
      </c>
      <c r="V872" s="3" t="str">
        <f>paleosol!V64</f>
        <v>NA</v>
      </c>
      <c r="W872" s="3" t="b">
        <f>paleosol!W64</f>
        <v>0</v>
      </c>
      <c r="X872" s="3" t="b">
        <f>paleosol!X64</f>
        <v>1</v>
      </c>
      <c r="Y872" s="3" t="str">
        <f>paleosol!Y64</f>
        <v>add age error bars</v>
      </c>
      <c r="Z872" s="3" t="str">
        <f>paleosol!Z64</f>
        <v>S30</v>
      </c>
    </row>
    <row r="873" spans="1:26">
      <c r="A873" s="3" t="str">
        <f>paleosol!A65</f>
        <v>paleosols</v>
      </c>
      <c r="B873" s="3" t="str">
        <f>paleosol!B65</f>
        <v>Da</v>
      </c>
      <c r="C873" s="3">
        <f>paleosol!C65</f>
        <v>2019</v>
      </c>
      <c r="D873" s="3" t="str">
        <f>paleosol!D65</f>
        <v>10.1038/s41467-019-12357-5</v>
      </c>
      <c r="E873" s="3">
        <f>paleosol!E65</f>
        <v>2341.7395275590547</v>
      </c>
      <c r="F873" s="3">
        <f>paleosol!F65</f>
        <v>2</v>
      </c>
      <c r="G873" s="3">
        <f>paleosol!G65</f>
        <v>17.73952755905475</v>
      </c>
      <c r="H873" s="3">
        <f>paleosol!H65</f>
        <v>2.3417395275590547</v>
      </c>
      <c r="I873" s="3">
        <f>paleosol!I65</f>
        <v>2E-3</v>
      </c>
      <c r="J873" s="3">
        <f>paleosol!J65</f>
        <v>1.7739527559054748E-2</v>
      </c>
      <c r="K873" s="3">
        <f>paleosol!K65</f>
        <v>251.49930737146599</v>
      </c>
      <c r="L873" s="3">
        <f>paleosol!L65</f>
        <v>195.486447929424</v>
      </c>
      <c r="M873" s="3">
        <f>paleosol!M65</f>
        <v>138.62640345519497</v>
      </c>
      <c r="N873" s="3" t="b">
        <f>paleosol!N65</f>
        <v>1</v>
      </c>
      <c r="O873" s="3">
        <f>paleosol!O65</f>
        <v>1</v>
      </c>
      <c r="P873" s="3" t="str">
        <f>paleosol!P65</f>
        <v>all known sources of error have been quantified and/or sensitivity of the CO2 estimate to those sources is small</v>
      </c>
      <c r="Q873" s="3" t="b">
        <f>paleosol!Q65</f>
        <v>0</v>
      </c>
      <c r="R873" s="3" t="b">
        <f>paleosol!R65</f>
        <v>0</v>
      </c>
      <c r="S873" s="3" t="str">
        <f>paleosol!S65</f>
        <v>NA</v>
      </c>
      <c r="T873" s="3" t="b">
        <f>paleosol!T65</f>
        <v>0</v>
      </c>
      <c r="U873" s="3" t="b">
        <f>paleosol!U65</f>
        <v>0</v>
      </c>
      <c r="V873" s="3" t="str">
        <f>paleosol!V65</f>
        <v>NA</v>
      </c>
      <c r="W873" s="3" t="b">
        <f>paleosol!W65</f>
        <v>0</v>
      </c>
      <c r="X873" s="3" t="b">
        <f>paleosol!X65</f>
        <v>1</v>
      </c>
      <c r="Y873" s="3" t="str">
        <f>paleosol!Y65</f>
        <v>add age error bars</v>
      </c>
      <c r="Z873" s="3" t="str">
        <f>paleosol!Z65</f>
        <v>S31</v>
      </c>
    </row>
    <row r="874" spans="1:26">
      <c r="A874" s="3" t="str">
        <f>paleosol!A66</f>
        <v>paleosols</v>
      </c>
      <c r="B874" s="3" t="str">
        <f>paleosol!B66</f>
        <v>Da</v>
      </c>
      <c r="C874" s="3">
        <f>paleosol!C66</f>
        <v>2019</v>
      </c>
      <c r="D874" s="3" t="str">
        <f>paleosol!D66</f>
        <v>10.1038/s41467-019-12357-5</v>
      </c>
      <c r="E874" s="3">
        <f>paleosol!E66</f>
        <v>2349.6595275590535</v>
      </c>
      <c r="F874" s="3">
        <f>paleosol!F66</f>
        <v>2</v>
      </c>
      <c r="G874" s="3">
        <f>paleosol!G66</f>
        <v>5.6595275590534584</v>
      </c>
      <c r="H874" s="3">
        <f>paleosol!H66</f>
        <v>2.3496595275590533</v>
      </c>
      <c r="I874" s="3">
        <f>paleosol!I66</f>
        <v>2E-3</v>
      </c>
      <c r="J874" s="3">
        <f>paleosol!J66</f>
        <v>5.6595275590534582E-3</v>
      </c>
      <c r="K874" s="3">
        <f>paleosol!K66</f>
        <v>187.16221364061499</v>
      </c>
      <c r="L874" s="3">
        <f>paleosol!L66</f>
        <v>153.426135694224</v>
      </c>
      <c r="M874" s="3">
        <f>paleosol!M66</f>
        <v>104.94117130806569</v>
      </c>
      <c r="N874" s="3" t="b">
        <f>paleosol!N66</f>
        <v>1</v>
      </c>
      <c r="O874" s="3">
        <f>paleosol!O66</f>
        <v>1</v>
      </c>
      <c r="P874" s="3" t="str">
        <f>paleosol!P66</f>
        <v>all known sources of error have been quantified and/or sensitivity of the CO2 estimate to those sources is small</v>
      </c>
      <c r="Q874" s="3" t="b">
        <f>paleosol!Q66</f>
        <v>0</v>
      </c>
      <c r="R874" s="3" t="b">
        <f>paleosol!R66</f>
        <v>0</v>
      </c>
      <c r="S874" s="3" t="str">
        <f>paleosol!S66</f>
        <v>NA</v>
      </c>
      <c r="T874" s="3" t="b">
        <f>paleosol!T66</f>
        <v>0</v>
      </c>
      <c r="U874" s="3" t="b">
        <f>paleosol!U66</f>
        <v>0</v>
      </c>
      <c r="V874" s="3" t="str">
        <f>paleosol!V66</f>
        <v>NA</v>
      </c>
      <c r="W874" s="3" t="b">
        <f>paleosol!W66</f>
        <v>0</v>
      </c>
      <c r="X874" s="3" t="b">
        <f>paleosol!X66</f>
        <v>1</v>
      </c>
      <c r="Y874" s="3" t="str">
        <f>paleosol!Y66</f>
        <v>add age error bars</v>
      </c>
      <c r="Z874" s="3" t="str">
        <f>paleosol!Z66</f>
        <v>S31</v>
      </c>
    </row>
    <row r="875" spans="1:26">
      <c r="A875" s="3" t="str">
        <f>paleosol!A67</f>
        <v>paleosols</v>
      </c>
      <c r="B875" s="3" t="str">
        <f>paleosol!B67</f>
        <v>Da</v>
      </c>
      <c r="C875" s="3">
        <f>paleosol!C67</f>
        <v>2019</v>
      </c>
      <c r="D875" s="3" t="str">
        <f>paleosol!D67</f>
        <v>10.1038/s41467-019-12357-5</v>
      </c>
      <c r="E875" s="3">
        <f>paleosol!E67</f>
        <v>2350.6495275590532</v>
      </c>
      <c r="F875" s="3">
        <f>paleosol!F67</f>
        <v>2</v>
      </c>
      <c r="G875" s="3">
        <f>paleosol!G67</f>
        <v>5.6495275590532401</v>
      </c>
      <c r="H875" s="3">
        <f>paleosol!H67</f>
        <v>2.3506495275590531</v>
      </c>
      <c r="I875" s="3">
        <f>paleosol!I67</f>
        <v>2E-3</v>
      </c>
      <c r="J875" s="3">
        <f>paleosol!J67</f>
        <v>5.64952755905324E-3</v>
      </c>
      <c r="K875" s="3">
        <f>paleosol!K67</f>
        <v>181.33405536621899</v>
      </c>
      <c r="L875" s="3">
        <f>paleosol!L67</f>
        <v>137.34568689260999</v>
      </c>
      <c r="M875" s="3">
        <f>paleosol!M67</f>
        <v>102.07757455559469</v>
      </c>
      <c r="N875" s="3" t="b">
        <f>paleosol!N67</f>
        <v>1</v>
      </c>
      <c r="O875" s="3">
        <f>paleosol!O67</f>
        <v>1</v>
      </c>
      <c r="P875" s="3" t="str">
        <f>paleosol!P67</f>
        <v>all known sources of error have been quantified and/or sensitivity of the CO2 estimate to those sources is small</v>
      </c>
      <c r="Q875" s="3" t="b">
        <f>paleosol!Q67</f>
        <v>0</v>
      </c>
      <c r="R875" s="3" t="b">
        <f>paleosol!R67</f>
        <v>0</v>
      </c>
      <c r="S875" s="3" t="str">
        <f>paleosol!S67</f>
        <v>NA</v>
      </c>
      <c r="T875" s="3" t="b">
        <f>paleosol!T67</f>
        <v>0</v>
      </c>
      <c r="U875" s="3" t="b">
        <f>paleosol!U67</f>
        <v>0</v>
      </c>
      <c r="V875" s="3" t="str">
        <f>paleosol!V67</f>
        <v>NA</v>
      </c>
      <c r="W875" s="3" t="b">
        <f>paleosol!W67</f>
        <v>0</v>
      </c>
      <c r="X875" s="3" t="b">
        <f>paleosol!X67</f>
        <v>1</v>
      </c>
      <c r="Y875" s="3" t="str">
        <f>paleosol!Y67</f>
        <v>add age error bars</v>
      </c>
      <c r="Z875" s="3" t="str">
        <f>paleosol!Z67</f>
        <v>S31</v>
      </c>
    </row>
    <row r="876" spans="1:26">
      <c r="A876" s="3" t="str">
        <f>paleosol!A68</f>
        <v>paleosols</v>
      </c>
      <c r="B876" s="3" t="str">
        <f>paleosol!B68</f>
        <v>Da</v>
      </c>
      <c r="C876" s="3">
        <f>paleosol!C68</f>
        <v>2019</v>
      </c>
      <c r="D876" s="3" t="str">
        <f>paleosol!D68</f>
        <v>10.1038/s41467-019-12357-5</v>
      </c>
      <c r="E876" s="3">
        <f>paleosol!E68</f>
        <v>2351.639527559053</v>
      </c>
      <c r="F876" s="3">
        <f>paleosol!F68</f>
        <v>2</v>
      </c>
      <c r="G876" s="3">
        <f>paleosol!G68</f>
        <v>5.6395275590530218</v>
      </c>
      <c r="H876" s="3">
        <f>paleosol!H68</f>
        <v>2.3516395275590529</v>
      </c>
      <c r="I876" s="3">
        <f>paleosol!I68</f>
        <v>2E-3</v>
      </c>
      <c r="J876" s="3">
        <f>paleosol!J68</f>
        <v>5.6395275590530218E-3</v>
      </c>
      <c r="K876" s="3">
        <f>paleosol!K68</f>
        <v>238.357503630042</v>
      </c>
      <c r="L876" s="3">
        <f>paleosol!L68</f>
        <v>172.71338551749801</v>
      </c>
      <c r="M876" s="3">
        <f>paleosol!M68</f>
        <v>127.060893085107</v>
      </c>
      <c r="N876" s="3" t="b">
        <f>paleosol!N68</f>
        <v>1</v>
      </c>
      <c r="O876" s="3">
        <f>paleosol!O68</f>
        <v>1</v>
      </c>
      <c r="P876" s="3" t="str">
        <f>paleosol!P68</f>
        <v>all known sources of error have been quantified and/or sensitivity of the CO2 estimate to those sources is small</v>
      </c>
      <c r="Q876" s="3" t="b">
        <f>paleosol!Q68</f>
        <v>0</v>
      </c>
      <c r="R876" s="3" t="b">
        <f>paleosol!R68</f>
        <v>0</v>
      </c>
      <c r="S876" s="3" t="str">
        <f>paleosol!S68</f>
        <v>NA</v>
      </c>
      <c r="T876" s="3" t="b">
        <f>paleosol!T68</f>
        <v>0</v>
      </c>
      <c r="U876" s="3" t="b">
        <f>paleosol!U68</f>
        <v>0</v>
      </c>
      <c r="V876" s="3" t="str">
        <f>paleosol!V68</f>
        <v>NA</v>
      </c>
      <c r="W876" s="3" t="b">
        <f>paleosol!W68</f>
        <v>0</v>
      </c>
      <c r="X876" s="3" t="b">
        <f>paleosol!X68</f>
        <v>1</v>
      </c>
      <c r="Y876" s="3" t="str">
        <f>paleosol!Y68</f>
        <v>add age error bars</v>
      </c>
      <c r="Z876" s="3" t="str">
        <f>paleosol!Z68</f>
        <v>S31</v>
      </c>
    </row>
    <row r="877" spans="1:26">
      <c r="A877" s="3" t="str">
        <f>paleosol!A69</f>
        <v>paleosols</v>
      </c>
      <c r="B877" s="3" t="str">
        <f>paleosol!B69</f>
        <v>Da</v>
      </c>
      <c r="C877" s="3">
        <f>paleosol!C69</f>
        <v>2019</v>
      </c>
      <c r="D877" s="3" t="str">
        <f>paleosol!D69</f>
        <v>10.1038/s41467-019-12357-5</v>
      </c>
      <c r="E877" s="3">
        <f>paleosol!E69</f>
        <v>2353.6195275590526</v>
      </c>
      <c r="F877" s="3">
        <f>paleosol!F69</f>
        <v>2</v>
      </c>
      <c r="G877" s="3">
        <f>paleosol!G69</f>
        <v>4.6195275590525853</v>
      </c>
      <c r="H877" s="3">
        <f>paleosol!H69</f>
        <v>2.3536195275590526</v>
      </c>
      <c r="I877" s="3">
        <f>paleosol!I69</f>
        <v>2E-3</v>
      </c>
      <c r="J877" s="3">
        <f>paleosol!J69</f>
        <v>4.6195275590525855E-3</v>
      </c>
      <c r="K877" s="3">
        <f>paleosol!K69</f>
        <v>240.687011626388</v>
      </c>
      <c r="L877" s="3">
        <f>paleosol!L69</f>
        <v>174.10719680117202</v>
      </c>
      <c r="M877" s="3">
        <f>paleosol!M69</f>
        <v>130.58129581734698</v>
      </c>
      <c r="N877" s="3" t="b">
        <f>paleosol!N69</f>
        <v>1</v>
      </c>
      <c r="O877" s="3">
        <f>paleosol!O69</f>
        <v>1</v>
      </c>
      <c r="P877" s="3" t="str">
        <f>paleosol!P69</f>
        <v>all known sources of error have been quantified and/or sensitivity of the CO2 estimate to those sources is small</v>
      </c>
      <c r="Q877" s="3" t="b">
        <f>paleosol!Q69</f>
        <v>0</v>
      </c>
      <c r="R877" s="3" t="b">
        <f>paleosol!R69</f>
        <v>0</v>
      </c>
      <c r="S877" s="3" t="str">
        <f>paleosol!S69</f>
        <v>NA</v>
      </c>
      <c r="T877" s="3" t="b">
        <f>paleosol!T69</f>
        <v>0</v>
      </c>
      <c r="U877" s="3" t="b">
        <f>paleosol!U69</f>
        <v>0</v>
      </c>
      <c r="V877" s="3" t="str">
        <f>paleosol!V69</f>
        <v>NA</v>
      </c>
      <c r="W877" s="3" t="b">
        <f>paleosol!W69</f>
        <v>0</v>
      </c>
      <c r="X877" s="3" t="b">
        <f>paleosol!X69</f>
        <v>1</v>
      </c>
      <c r="Y877" s="3" t="str">
        <f>paleosol!Y69</f>
        <v>add age error bars</v>
      </c>
      <c r="Z877" s="3" t="str">
        <f>paleosol!Z69</f>
        <v>S31</v>
      </c>
    </row>
    <row r="878" spans="1:26">
      <c r="A878" s="3" t="str">
        <f>paleosol!A70</f>
        <v>paleosols</v>
      </c>
      <c r="B878" s="3" t="str">
        <f>paleosol!B70</f>
        <v>Da</v>
      </c>
      <c r="C878" s="3">
        <f>paleosol!C70</f>
        <v>2019</v>
      </c>
      <c r="D878" s="3" t="str">
        <f>paleosol!D70</f>
        <v>10.1038/s41467-019-12357-5</v>
      </c>
      <c r="E878" s="3">
        <f>paleosol!E70</f>
        <v>2549.9103084415469</v>
      </c>
      <c r="F878" s="3">
        <f>paleosol!F70</f>
        <v>2</v>
      </c>
      <c r="G878" s="3">
        <f>paleosol!G70</f>
        <v>18.910308441546931</v>
      </c>
      <c r="H878" s="3">
        <f>paleosol!H70</f>
        <v>2.5499103084415471</v>
      </c>
      <c r="I878" s="3">
        <f>paleosol!I70</f>
        <v>2E-3</v>
      </c>
      <c r="J878" s="3">
        <f>paleosol!J70</f>
        <v>1.8910308441546932E-2</v>
      </c>
      <c r="K878" s="3">
        <f>paleosol!K70</f>
        <v>266.39664770172698</v>
      </c>
      <c r="L878" s="3">
        <f>paleosol!L70</f>
        <v>429.66453772023698</v>
      </c>
      <c r="M878" s="3">
        <f>paleosol!M70</f>
        <v>228.89681660008108</v>
      </c>
      <c r="N878" s="3" t="b">
        <f>paleosol!N70</f>
        <v>1</v>
      </c>
      <c r="O878" s="3">
        <f>paleosol!O70</f>
        <v>1</v>
      </c>
      <c r="P878" s="3" t="str">
        <f>paleosol!P70</f>
        <v>all known sources of error have been quantified and/or sensitivity of the CO2 estimate to those sources is small</v>
      </c>
      <c r="Q878" s="3" t="b">
        <f>paleosol!Q70</f>
        <v>0</v>
      </c>
      <c r="R878" s="3" t="b">
        <f>paleosol!R70</f>
        <v>0</v>
      </c>
      <c r="S878" s="3" t="str">
        <f>paleosol!S70</f>
        <v>NA</v>
      </c>
      <c r="T878" s="3" t="b">
        <f>paleosol!T70</f>
        <v>0</v>
      </c>
      <c r="U878" s="3" t="b">
        <f>paleosol!U70</f>
        <v>0</v>
      </c>
      <c r="V878" s="3" t="str">
        <f>paleosol!V70</f>
        <v>NA</v>
      </c>
      <c r="W878" s="3" t="b">
        <f>paleosol!W70</f>
        <v>0</v>
      </c>
      <c r="X878" s="3" t="b">
        <f>paleosol!X70</f>
        <v>1</v>
      </c>
      <c r="Y878" s="3" t="str">
        <f>paleosol!Y70</f>
        <v>add age error bars</v>
      </c>
      <c r="Z878" s="3" t="str">
        <f>paleosol!Z70</f>
        <v>S32</v>
      </c>
    </row>
    <row r="879" spans="1:26">
      <c r="A879" s="3" t="str">
        <f>paleosol!A71</f>
        <v>paleosols</v>
      </c>
      <c r="B879" s="3" t="str">
        <f>paleosol!B71</f>
        <v>Da</v>
      </c>
      <c r="C879" s="3">
        <f>paleosol!C71</f>
        <v>2019</v>
      </c>
      <c r="D879" s="3" t="str">
        <f>paleosol!D71</f>
        <v>10.1038/s41467-019-12357-5</v>
      </c>
      <c r="E879" s="3">
        <f>paleosol!E71</f>
        <v>2553.3193993506379</v>
      </c>
      <c r="F879" s="3">
        <f>paleosol!F71</f>
        <v>2</v>
      </c>
      <c r="G879" s="3">
        <f>paleosol!G71</f>
        <v>19.319399350637923</v>
      </c>
      <c r="H879" s="3">
        <f>paleosol!H71</f>
        <v>2.553319399350638</v>
      </c>
      <c r="I879" s="3">
        <f>paleosol!I71</f>
        <v>2E-3</v>
      </c>
      <c r="J879" s="3">
        <f>paleosol!J71</f>
        <v>1.9319399350637922E-2</v>
      </c>
      <c r="K879" s="3">
        <f>paleosol!K71</f>
        <v>246.574242543183</v>
      </c>
      <c r="L879" s="3">
        <f>paleosol!L71</f>
        <v>413.14967660850095</v>
      </c>
      <c r="M879" s="3">
        <f>paleosol!M71</f>
        <v>217.81073500898981</v>
      </c>
      <c r="N879" s="3" t="b">
        <f>paleosol!N71</f>
        <v>1</v>
      </c>
      <c r="O879" s="3">
        <f>paleosol!O71</f>
        <v>1</v>
      </c>
      <c r="P879" s="3" t="str">
        <f>paleosol!P71</f>
        <v>all known sources of error have been quantified and/or sensitivity of the CO2 estimate to those sources is small</v>
      </c>
      <c r="Q879" s="3" t="b">
        <f>paleosol!Q71</f>
        <v>0</v>
      </c>
      <c r="R879" s="3" t="b">
        <f>paleosol!R71</f>
        <v>0</v>
      </c>
      <c r="S879" s="3" t="str">
        <f>paleosol!S71</f>
        <v>NA</v>
      </c>
      <c r="T879" s="3" t="b">
        <f>paleosol!T71</f>
        <v>0</v>
      </c>
      <c r="U879" s="3" t="b">
        <f>paleosol!U71</f>
        <v>0</v>
      </c>
      <c r="V879" s="3" t="str">
        <f>paleosol!V71</f>
        <v>NA</v>
      </c>
      <c r="W879" s="3" t="b">
        <f>paleosol!W71</f>
        <v>0</v>
      </c>
      <c r="X879" s="3" t="b">
        <f>paleosol!X71</f>
        <v>1</v>
      </c>
      <c r="Y879" s="3" t="str">
        <f>paleosol!Y71</f>
        <v>add age error bars</v>
      </c>
      <c r="Z879" s="3" t="str">
        <f>paleosol!Z71</f>
        <v>S32</v>
      </c>
    </row>
    <row r="880" spans="1:26">
      <c r="A880" s="3" t="str">
        <f>paleosol!A72</f>
        <v>paleosols</v>
      </c>
      <c r="B880" s="3" t="str">
        <f>paleosol!B72</f>
        <v>Da</v>
      </c>
      <c r="C880" s="3">
        <f>paleosol!C72</f>
        <v>2019</v>
      </c>
      <c r="D880" s="3" t="str">
        <f>paleosol!D72</f>
        <v>10.1038/s41467-019-12357-5</v>
      </c>
      <c r="E880" s="3">
        <f>paleosol!E72</f>
        <v>2560.1375811688199</v>
      </c>
      <c r="F880" s="3">
        <f>paleosol!F72</f>
        <v>2</v>
      </c>
      <c r="G880" s="3">
        <f>paleosol!G72</f>
        <v>19.137581168819906</v>
      </c>
      <c r="H880" s="3">
        <f>paleosol!H72</f>
        <v>2.5601375811688198</v>
      </c>
      <c r="I880" s="3">
        <f>paleosol!I72</f>
        <v>2E-3</v>
      </c>
      <c r="J880" s="3">
        <f>paleosol!J72</f>
        <v>1.9137581168819907E-2</v>
      </c>
      <c r="K880" s="3">
        <f>paleosol!K72</f>
        <v>227.698753953976</v>
      </c>
      <c r="L880" s="3">
        <f>paleosol!L72</f>
        <v>371.13953373901103</v>
      </c>
      <c r="M880" s="3">
        <f>paleosol!M72</f>
        <v>205.6662187882973</v>
      </c>
      <c r="N880" s="3" t="b">
        <f>paleosol!N72</f>
        <v>1</v>
      </c>
      <c r="O880" s="3">
        <f>paleosol!O72</f>
        <v>1</v>
      </c>
      <c r="P880" s="3" t="str">
        <f>paleosol!P72</f>
        <v>all known sources of error have been quantified and/or sensitivity of the CO2 estimate to those sources is small</v>
      </c>
      <c r="Q880" s="3" t="b">
        <f>paleosol!Q72</f>
        <v>0</v>
      </c>
      <c r="R880" s="3" t="b">
        <f>paleosol!R72</f>
        <v>0</v>
      </c>
      <c r="S880" s="3" t="str">
        <f>paleosol!S72</f>
        <v>NA</v>
      </c>
      <c r="T880" s="3" t="b">
        <f>paleosol!T72</f>
        <v>0</v>
      </c>
      <c r="U880" s="3" t="b">
        <f>paleosol!U72</f>
        <v>0</v>
      </c>
      <c r="V880" s="3" t="str">
        <f>paleosol!V72</f>
        <v>NA</v>
      </c>
      <c r="W880" s="3" t="b">
        <f>paleosol!W72</f>
        <v>0</v>
      </c>
      <c r="X880" s="3" t="b">
        <f>paleosol!X72</f>
        <v>1</v>
      </c>
      <c r="Y880" s="3" t="str">
        <f>paleosol!Y72</f>
        <v>add age error bars</v>
      </c>
      <c r="Z880" s="3" t="str">
        <f>paleosol!Z72</f>
        <v>S32</v>
      </c>
    </row>
    <row r="881" spans="1:26">
      <c r="A881" s="3" t="str">
        <f>paleosol!A73</f>
        <v>paleosols</v>
      </c>
      <c r="B881" s="3" t="str">
        <f>paleosol!B73</f>
        <v>Da</v>
      </c>
      <c r="C881" s="3">
        <f>paleosol!C73</f>
        <v>2019</v>
      </c>
      <c r="D881" s="3" t="str">
        <f>paleosol!D73</f>
        <v>10.1038/s41467-019-12357-5</v>
      </c>
      <c r="E881" s="3">
        <f>paleosol!E73</f>
        <v>2566.9557629870019</v>
      </c>
      <c r="F881" s="3">
        <f>paleosol!F73</f>
        <v>2</v>
      </c>
      <c r="G881" s="3">
        <f>paleosol!G73</f>
        <v>18.95576298700189</v>
      </c>
      <c r="H881" s="3">
        <f>paleosol!H73</f>
        <v>2.5669557629870017</v>
      </c>
      <c r="I881" s="3">
        <f>paleosol!I73</f>
        <v>2E-3</v>
      </c>
      <c r="J881" s="3">
        <f>paleosol!J73</f>
        <v>1.8955762987001891E-2</v>
      </c>
      <c r="K881" s="3">
        <f>paleosol!K73</f>
        <v>376.77507031792197</v>
      </c>
      <c r="L881" s="3">
        <f>paleosol!L73</f>
        <v>649.63059568142808</v>
      </c>
      <c r="M881" s="3">
        <f>paleosol!M73</f>
        <v>280.10057741988464</v>
      </c>
      <c r="N881" s="3" t="b">
        <f>paleosol!N73</f>
        <v>1</v>
      </c>
      <c r="O881" s="3">
        <f>paleosol!O73</f>
        <v>1</v>
      </c>
      <c r="P881" s="3" t="str">
        <f>paleosol!P73</f>
        <v>all known sources of error have been quantified and/or sensitivity of the CO2 estimate to those sources is small</v>
      </c>
      <c r="Q881" s="3" t="b">
        <f>paleosol!Q73</f>
        <v>0</v>
      </c>
      <c r="R881" s="3" t="b">
        <f>paleosol!R73</f>
        <v>0</v>
      </c>
      <c r="S881" s="3" t="str">
        <f>paleosol!S73</f>
        <v>NA</v>
      </c>
      <c r="T881" s="3" t="b">
        <f>paleosol!T73</f>
        <v>0</v>
      </c>
      <c r="U881" s="3" t="b">
        <f>paleosol!U73</f>
        <v>0</v>
      </c>
      <c r="V881" s="3" t="str">
        <f>paleosol!V73</f>
        <v>NA</v>
      </c>
      <c r="W881" s="3" t="b">
        <f>paleosol!W73</f>
        <v>0</v>
      </c>
      <c r="X881" s="3" t="b">
        <f>paleosol!X73</f>
        <v>1</v>
      </c>
      <c r="Y881" s="3" t="str">
        <f>paleosol!Y73</f>
        <v>add age error bars</v>
      </c>
      <c r="Z881" s="3" t="str">
        <f>paleosol!Z73</f>
        <v>S32</v>
      </c>
    </row>
    <row r="882" spans="1:26">
      <c r="A882" s="3" t="str">
        <f>paleosol!A74</f>
        <v>paleosols</v>
      </c>
      <c r="B882" s="3" t="str">
        <f>paleosol!B74</f>
        <v>Da</v>
      </c>
      <c r="C882" s="3">
        <f>paleosol!C74</f>
        <v>2019</v>
      </c>
      <c r="D882" s="3" t="str">
        <f>paleosol!D74</f>
        <v>10.1038/s41467-019-12357-5</v>
      </c>
      <c r="E882" s="3">
        <f>paleosol!E74</f>
        <v>2577.1830357142735</v>
      </c>
      <c r="F882" s="3">
        <f>paleosol!F74</f>
        <v>2</v>
      </c>
      <c r="G882" s="3">
        <f>paleosol!G74</f>
        <v>19.183035714273501</v>
      </c>
      <c r="H882" s="3">
        <f>paleosol!H74</f>
        <v>2.5771830357142735</v>
      </c>
      <c r="I882" s="3">
        <f>paleosol!I74</f>
        <v>2E-3</v>
      </c>
      <c r="J882" s="3">
        <f>paleosol!J74</f>
        <v>1.9183035714273503E-2</v>
      </c>
      <c r="K882" s="3">
        <f>paleosol!K74</f>
        <v>341.21478431458002</v>
      </c>
      <c r="L882" s="3">
        <f>paleosol!L74</f>
        <v>648.76307106059801</v>
      </c>
      <c r="M882" s="3">
        <f>paleosol!M74</f>
        <v>259.35407482110821</v>
      </c>
      <c r="N882" s="3" t="b">
        <f>paleosol!N74</f>
        <v>1</v>
      </c>
      <c r="O882" s="3">
        <f>paleosol!O74</f>
        <v>1</v>
      </c>
      <c r="P882" s="3" t="str">
        <f>paleosol!P74</f>
        <v>all known sources of error have been quantified and/or sensitivity of the CO2 estimate to those sources is small</v>
      </c>
      <c r="Q882" s="3" t="b">
        <f>paleosol!Q74</f>
        <v>0</v>
      </c>
      <c r="R882" s="3" t="b">
        <f>paleosol!R74</f>
        <v>0</v>
      </c>
      <c r="S882" s="3" t="str">
        <f>paleosol!S74</f>
        <v>NA</v>
      </c>
      <c r="T882" s="3" t="b">
        <f>paleosol!T74</f>
        <v>0</v>
      </c>
      <c r="U882" s="3" t="b">
        <f>paleosol!U74</f>
        <v>0</v>
      </c>
      <c r="V882" s="3" t="str">
        <f>paleosol!V74</f>
        <v>NA</v>
      </c>
      <c r="W882" s="3" t="b">
        <f>paleosol!W74</f>
        <v>0</v>
      </c>
      <c r="X882" s="3" t="b">
        <f>paleosol!X74</f>
        <v>1</v>
      </c>
      <c r="Y882" s="3" t="str">
        <f>paleosol!Y74</f>
        <v>add age error bars</v>
      </c>
      <c r="Z882" s="3" t="str">
        <f>paleosol!Z74</f>
        <v>S32</v>
      </c>
    </row>
    <row r="883" spans="1:26">
      <c r="A883" s="3" t="s">
        <v>274</v>
      </c>
      <c r="B883" s="3" t="str">
        <f>phytoplankton!A2</f>
        <v>Andersen</v>
      </c>
      <c r="C883" s="3" t="str">
        <f>phytoplankton!B2</f>
        <v>1999</v>
      </c>
      <c r="D883" s="3" t="str">
        <f>phytoplankton!D2</f>
        <v>10.1007/978-3-642-58646-0_19</v>
      </c>
      <c r="E883" s="3">
        <f>phytoplankton!E2</f>
        <v>1.3</v>
      </c>
      <c r="F883" s="3">
        <f>phytoplankton!F2</f>
        <v>4</v>
      </c>
      <c r="G883" s="3">
        <f>phytoplankton!G2</f>
        <v>4</v>
      </c>
      <c r="H883" s="3">
        <f>phytoplankton!H2</f>
        <v>1.2999999999999999E-3</v>
      </c>
      <c r="I883" s="3">
        <f>phytoplankton!I2</f>
        <v>4.0000000000000001E-3</v>
      </c>
      <c r="J883" s="3">
        <f>phytoplankton!J2</f>
        <v>4.0000000000000001E-3</v>
      </c>
      <c r="K883" s="3">
        <f>phytoplankton!K2</f>
        <v>272.99534088706105</v>
      </c>
      <c r="L883" s="3">
        <f>phytoplankton!L2</f>
        <v>234.25830648099935</v>
      </c>
      <c r="M883" s="3">
        <f>phytoplankton!M2</f>
        <v>153.89172438701593</v>
      </c>
      <c r="N883" s="3" t="str">
        <f>phytoplankton!N2</f>
        <v>FALSE</v>
      </c>
      <c r="O883" s="3">
        <f>phytoplankton!O2</f>
        <v>1</v>
      </c>
      <c r="P883" s="3" t="str">
        <f>phytoplankton!P2</f>
        <v>Category 1: (a) Weighted mean of all methods with Category 1 estimates.</v>
      </c>
      <c r="Q883" s="3" t="str">
        <f>phytoplankton!Q2</f>
        <v>FALSE</v>
      </c>
      <c r="R883" s="3" t="str">
        <f>phytoplankton!R2</f>
        <v>TRUE</v>
      </c>
      <c r="S883" s="3" t="str">
        <f>phytoplankton!S2</f>
        <v>Recalculation of all alkenone CO2 results using uniform calculation methods and comprehensive treatment of uncertainties.</v>
      </c>
      <c r="T883" s="3" t="str">
        <f>phytoplankton!T2</f>
        <v>TRUE</v>
      </c>
      <c r="U883" s="3" t="str">
        <f>phytoplankton!U2</f>
        <v>FALSE</v>
      </c>
      <c r="V883" s="3" t="str">
        <f>phytoplankton!V2</f>
        <v>NA</v>
      </c>
      <c r="W883" s="3" t="str">
        <f>phytoplankton!W2</f>
        <v>FALSE</v>
      </c>
      <c r="X883" s="3" t="str">
        <f>phytoplankton!X2</f>
        <v>FALSE</v>
      </c>
      <c r="Y883" s="3" t="str">
        <f>phytoplankton!Y2</f>
        <v>NA</v>
      </c>
      <c r="Z883" s="3" t="str">
        <f>phytoplankton!Z2</f>
        <v>1016-3</v>
      </c>
    </row>
    <row r="884" spans="1:26">
      <c r="A884" s="3" t="s">
        <v>274</v>
      </c>
      <c r="B884" s="3" t="str">
        <f>phytoplankton!A3</f>
        <v>Andersen</v>
      </c>
      <c r="C884" s="3" t="str">
        <f>phytoplankton!B3</f>
        <v>1999</v>
      </c>
      <c r="D884" s="3" t="str">
        <f>phytoplankton!D3</f>
        <v>10.1007/978-3-642-58646-0_19</v>
      </c>
      <c r="E884" s="3">
        <f>phytoplankton!E3</f>
        <v>6</v>
      </c>
      <c r="F884" s="3">
        <f>phytoplankton!F3</f>
        <v>4</v>
      </c>
      <c r="G884" s="3">
        <f>phytoplankton!G3</f>
        <v>4</v>
      </c>
      <c r="H884" s="3">
        <f>phytoplankton!H3</f>
        <v>6.0000000000000001E-3</v>
      </c>
      <c r="I884" s="3">
        <f>phytoplankton!I3</f>
        <v>4.0000000000000001E-3</v>
      </c>
      <c r="J884" s="3">
        <f>phytoplankton!J3</f>
        <v>4.0000000000000001E-3</v>
      </c>
      <c r="K884" s="3">
        <f>phytoplankton!K3</f>
        <v>287.80929987130082</v>
      </c>
      <c r="L884" s="3">
        <f>phytoplankton!L3</f>
        <v>244.39246213746696</v>
      </c>
      <c r="M884" s="3">
        <f>phytoplankton!M3</f>
        <v>163.17125683498935</v>
      </c>
      <c r="N884" s="3" t="str">
        <f>phytoplankton!N3</f>
        <v>FALSE</v>
      </c>
      <c r="O884" s="3">
        <f>phytoplankton!O3</f>
        <v>1</v>
      </c>
      <c r="P884" s="3" t="str">
        <f>phytoplankton!P3</f>
        <v>Category 1: (a) Weighted mean of all methods with Category 1 estimates.</v>
      </c>
      <c r="Q884" s="3" t="str">
        <f>phytoplankton!Q3</f>
        <v>FALSE</v>
      </c>
      <c r="R884" s="3" t="str">
        <f>phytoplankton!R3</f>
        <v>TRUE</v>
      </c>
      <c r="S884" s="3" t="str">
        <f>phytoplankton!S3</f>
        <v>Recalculation of all alkenone CO2 results using uniform calculation methods and comprehensive treatment of uncertainties.</v>
      </c>
      <c r="T884" s="3" t="str">
        <f>phytoplankton!T3</f>
        <v>TRUE</v>
      </c>
      <c r="U884" s="3" t="str">
        <f>phytoplankton!U3</f>
        <v>FALSE</v>
      </c>
      <c r="V884" s="3" t="str">
        <f>phytoplankton!V3</f>
        <v>NA</v>
      </c>
      <c r="W884" s="3" t="str">
        <f>phytoplankton!W3</f>
        <v>FALSE</v>
      </c>
      <c r="X884" s="3" t="str">
        <f>phytoplankton!X3</f>
        <v>FALSE</v>
      </c>
      <c r="Y884" s="3" t="str">
        <f>phytoplankton!Y3</f>
        <v>NA</v>
      </c>
      <c r="Z884" s="3" t="str">
        <f>phytoplankton!Z3</f>
        <v>1016-3</v>
      </c>
    </row>
    <row r="885" spans="1:26">
      <c r="A885" s="3" t="s">
        <v>274</v>
      </c>
      <c r="B885" s="3" t="str">
        <f>phytoplankton!A4</f>
        <v>Andersen</v>
      </c>
      <c r="C885" s="3" t="str">
        <f>phytoplankton!B4</f>
        <v>1999</v>
      </c>
      <c r="D885" s="3" t="str">
        <f>phytoplankton!D4</f>
        <v>10.1007/978-3-642-58646-0_19</v>
      </c>
      <c r="E885" s="3">
        <f>phytoplankton!E4</f>
        <v>8.1999999999999993</v>
      </c>
      <c r="F885" s="3">
        <f>phytoplankton!F4</f>
        <v>4</v>
      </c>
      <c r="G885" s="3">
        <f>phytoplankton!G4</f>
        <v>4</v>
      </c>
      <c r="H885" s="3">
        <f>phytoplankton!H4</f>
        <v>8.199999999999999E-3</v>
      </c>
      <c r="I885" s="3">
        <f>phytoplankton!I4</f>
        <v>4.0000000000000001E-3</v>
      </c>
      <c r="J885" s="3">
        <f>phytoplankton!J4</f>
        <v>4.0000000000000001E-3</v>
      </c>
      <c r="K885" s="3">
        <f>phytoplankton!K4</f>
        <v>270.25648102758089</v>
      </c>
      <c r="L885" s="3">
        <f>phytoplankton!L4</f>
        <v>231.81196668084112</v>
      </c>
      <c r="M885" s="3">
        <f>phytoplankton!M4</f>
        <v>153.88432899907326</v>
      </c>
      <c r="N885" s="3" t="str">
        <f>phytoplankton!N4</f>
        <v>FALSE</v>
      </c>
      <c r="O885" s="3">
        <f>phytoplankton!O4</f>
        <v>1</v>
      </c>
      <c r="P885" s="3" t="str">
        <f>phytoplankton!P4</f>
        <v>Category 1: (a) Weighted mean of all methods with Category 1 estimates.</v>
      </c>
      <c r="Q885" s="3" t="str">
        <f>phytoplankton!Q4</f>
        <v>FALSE</v>
      </c>
      <c r="R885" s="3" t="str">
        <f>phytoplankton!R4</f>
        <v>TRUE</v>
      </c>
      <c r="S885" s="3" t="str">
        <f>phytoplankton!S4</f>
        <v>Recalculation of all alkenone CO2 results using uniform calculation methods and comprehensive treatment of uncertainties.</v>
      </c>
      <c r="T885" s="3" t="str">
        <f>phytoplankton!T4</f>
        <v>TRUE</v>
      </c>
      <c r="U885" s="3" t="str">
        <f>phytoplankton!U4</f>
        <v>FALSE</v>
      </c>
      <c r="V885" s="3" t="str">
        <f>phytoplankton!V4</f>
        <v>NA</v>
      </c>
      <c r="W885" s="3" t="str">
        <f>phytoplankton!W4</f>
        <v>FALSE</v>
      </c>
      <c r="X885" s="3" t="str">
        <f>phytoplankton!X4</f>
        <v>FALSE</v>
      </c>
      <c r="Y885" s="3" t="str">
        <f>phytoplankton!Y4</f>
        <v>NA</v>
      </c>
      <c r="Z885" s="3" t="str">
        <f>phytoplankton!Z4</f>
        <v>1016-3</v>
      </c>
    </row>
    <row r="886" spans="1:26">
      <c r="A886" s="3" t="s">
        <v>274</v>
      </c>
      <c r="B886" s="3" t="str">
        <f>phytoplankton!A5</f>
        <v>Andersen</v>
      </c>
      <c r="C886" s="3" t="str">
        <f>phytoplankton!B5</f>
        <v>1999</v>
      </c>
      <c r="D886" s="3" t="str">
        <f>phytoplankton!D5</f>
        <v>10.1007/978-3-642-58646-0_19</v>
      </c>
      <c r="E886" s="3">
        <f>phytoplankton!E5</f>
        <v>11.2</v>
      </c>
      <c r="F886" s="3">
        <f>phytoplankton!F5</f>
        <v>4</v>
      </c>
      <c r="G886" s="3">
        <f>phytoplankton!G5</f>
        <v>4</v>
      </c>
      <c r="H886" s="3">
        <f>phytoplankton!H5</f>
        <v>1.12E-2</v>
      </c>
      <c r="I886" s="3">
        <f>phytoplankton!I5</f>
        <v>4.0000000000000001E-3</v>
      </c>
      <c r="J886" s="3">
        <f>phytoplankton!J5</f>
        <v>4.0000000000000001E-3</v>
      </c>
      <c r="K886" s="3">
        <f>phytoplankton!K5</f>
        <v>252.47719601844568</v>
      </c>
      <c r="L886" s="3">
        <f>phytoplankton!L5</f>
        <v>213.6461458162899</v>
      </c>
      <c r="M886" s="3">
        <f>phytoplankton!M5</f>
        <v>144.61328105918111</v>
      </c>
      <c r="N886" s="3" t="str">
        <f>phytoplankton!N5</f>
        <v>FALSE</v>
      </c>
      <c r="O886" s="3">
        <f>phytoplankton!O5</f>
        <v>1</v>
      </c>
      <c r="P886" s="3" t="str">
        <f>phytoplankton!P5</f>
        <v>Category 1: (a) Weighted mean of all methods with Category 1 estimates.</v>
      </c>
      <c r="Q886" s="3" t="str">
        <f>phytoplankton!Q5</f>
        <v>FALSE</v>
      </c>
      <c r="R886" s="3" t="str">
        <f>phytoplankton!R5</f>
        <v>TRUE</v>
      </c>
      <c r="S886" s="3" t="str">
        <f>phytoplankton!S5</f>
        <v>Recalculation of all alkenone CO2 results using uniform calculation methods and comprehensive treatment of uncertainties.</v>
      </c>
      <c r="T886" s="3" t="str">
        <f>phytoplankton!T5</f>
        <v>TRUE</v>
      </c>
      <c r="U886" s="3" t="str">
        <f>phytoplankton!U5</f>
        <v>FALSE</v>
      </c>
      <c r="V886" s="3" t="str">
        <f>phytoplankton!V5</f>
        <v>NA</v>
      </c>
      <c r="W886" s="3" t="str">
        <f>phytoplankton!W5</f>
        <v>FALSE</v>
      </c>
      <c r="X886" s="3" t="str">
        <f>phytoplankton!X5</f>
        <v>FALSE</v>
      </c>
      <c r="Y886" s="3" t="str">
        <f>phytoplankton!Y5</f>
        <v>NA</v>
      </c>
      <c r="Z886" s="3" t="str">
        <f>phytoplankton!Z5</f>
        <v>1016-3</v>
      </c>
    </row>
    <row r="887" spans="1:26">
      <c r="A887" s="3" t="s">
        <v>274</v>
      </c>
      <c r="B887" s="3" t="str">
        <f>phytoplankton!A6</f>
        <v>Andersen</v>
      </c>
      <c r="C887" s="3" t="str">
        <f>phytoplankton!B6</f>
        <v>1999</v>
      </c>
      <c r="D887" s="3" t="str">
        <f>phytoplankton!D6</f>
        <v>10.1007/978-3-642-58646-0_19</v>
      </c>
      <c r="E887" s="3">
        <f>phytoplankton!E6</f>
        <v>17.8</v>
      </c>
      <c r="F887" s="3">
        <f>phytoplankton!F6</f>
        <v>4</v>
      </c>
      <c r="G887" s="3">
        <f>phytoplankton!G6</f>
        <v>4</v>
      </c>
      <c r="H887" s="3">
        <f>phytoplankton!H6</f>
        <v>1.78E-2</v>
      </c>
      <c r="I887" s="3">
        <f>phytoplankton!I6</f>
        <v>4.0000000000000001E-3</v>
      </c>
      <c r="J887" s="3">
        <f>phytoplankton!J6</f>
        <v>4.0000000000000001E-3</v>
      </c>
      <c r="K887" s="3">
        <f>phytoplankton!K6</f>
        <v>251.6832541752714</v>
      </c>
      <c r="L887" s="3">
        <f>phytoplankton!L6</f>
        <v>215.24356002337211</v>
      </c>
      <c r="M887" s="3">
        <f>phytoplankton!M6</f>
        <v>142.50884563947403</v>
      </c>
      <c r="N887" s="3" t="str">
        <f>phytoplankton!N6</f>
        <v>FALSE</v>
      </c>
      <c r="O887" s="3">
        <f>phytoplankton!O6</f>
        <v>1</v>
      </c>
      <c r="P887" s="3" t="str">
        <f>phytoplankton!P6</f>
        <v>Category 1: (a) Weighted mean of all methods with Category 1 estimates.</v>
      </c>
      <c r="Q887" s="3" t="str">
        <f>phytoplankton!Q6</f>
        <v>FALSE</v>
      </c>
      <c r="R887" s="3" t="str">
        <f>phytoplankton!R6</f>
        <v>TRUE</v>
      </c>
      <c r="S887" s="3" t="str">
        <f>phytoplankton!S6</f>
        <v>Recalculation of all alkenone CO2 results using uniform calculation methods and comprehensive treatment of uncertainties.</v>
      </c>
      <c r="T887" s="3" t="str">
        <f>phytoplankton!T6</f>
        <v>TRUE</v>
      </c>
      <c r="U887" s="3" t="str">
        <f>phytoplankton!U6</f>
        <v>FALSE</v>
      </c>
      <c r="V887" s="3" t="str">
        <f>phytoplankton!V6</f>
        <v>NA</v>
      </c>
      <c r="W887" s="3" t="str">
        <f>phytoplankton!W6</f>
        <v>FALSE</v>
      </c>
      <c r="X887" s="3" t="str">
        <f>phytoplankton!X6</f>
        <v>FALSE</v>
      </c>
      <c r="Y887" s="3" t="str">
        <f>phytoplankton!Y6</f>
        <v>NA</v>
      </c>
      <c r="Z887" s="3" t="str">
        <f>phytoplankton!Z6</f>
        <v>1016-3</v>
      </c>
    </row>
    <row r="888" spans="1:26">
      <c r="A888" s="3" t="s">
        <v>274</v>
      </c>
      <c r="B888" s="3" t="str">
        <f>phytoplankton!A7</f>
        <v>Andersen</v>
      </c>
      <c r="C888" s="3" t="str">
        <f>phytoplankton!B7</f>
        <v>1999</v>
      </c>
      <c r="D888" s="3" t="str">
        <f>phytoplankton!D7</f>
        <v>10.1007/978-3-642-58646-0_19</v>
      </c>
      <c r="E888" s="3">
        <f>phytoplankton!E7</f>
        <v>19.600000000000001</v>
      </c>
      <c r="F888" s="3">
        <f>phytoplankton!F7</f>
        <v>4</v>
      </c>
      <c r="G888" s="3">
        <f>phytoplankton!G7</f>
        <v>4</v>
      </c>
      <c r="H888" s="3">
        <f>phytoplankton!H7</f>
        <v>1.9600000000000003E-2</v>
      </c>
      <c r="I888" s="3">
        <f>phytoplankton!I7</f>
        <v>4.0000000000000001E-3</v>
      </c>
      <c r="J888" s="3">
        <f>phytoplankton!J7</f>
        <v>4.0000000000000001E-3</v>
      </c>
      <c r="K888" s="3">
        <f>phytoplankton!K7</f>
        <v>248.1729145868992</v>
      </c>
      <c r="L888" s="3">
        <f>phytoplankton!L7</f>
        <v>213.58820717194703</v>
      </c>
      <c r="M888" s="3">
        <f>phytoplankton!M7</f>
        <v>141.24560642458749</v>
      </c>
      <c r="N888" s="3" t="str">
        <f>phytoplankton!N7</f>
        <v>FALSE</v>
      </c>
      <c r="O888" s="3">
        <f>phytoplankton!O7</f>
        <v>1</v>
      </c>
      <c r="P888" s="3" t="str">
        <f>phytoplankton!P7</f>
        <v>Category 1: (a) Weighted mean of all methods with Category 1 estimates.</v>
      </c>
      <c r="Q888" s="3" t="str">
        <f>phytoplankton!Q7</f>
        <v>FALSE</v>
      </c>
      <c r="R888" s="3" t="str">
        <f>phytoplankton!R7</f>
        <v>TRUE</v>
      </c>
      <c r="S888" s="3" t="str">
        <f>phytoplankton!S7</f>
        <v>Recalculation of all alkenone CO2 results using uniform calculation methods and comprehensive treatment of uncertainties.</v>
      </c>
      <c r="T888" s="3" t="str">
        <f>phytoplankton!T7</f>
        <v>TRUE</v>
      </c>
      <c r="U888" s="3" t="str">
        <f>phytoplankton!U7</f>
        <v>FALSE</v>
      </c>
      <c r="V888" s="3" t="str">
        <f>phytoplankton!V7</f>
        <v>NA</v>
      </c>
      <c r="W888" s="3" t="str">
        <f>phytoplankton!W7</f>
        <v>FALSE</v>
      </c>
      <c r="X888" s="3" t="str">
        <f>phytoplankton!X7</f>
        <v>FALSE</v>
      </c>
      <c r="Y888" s="3" t="str">
        <f>phytoplankton!Y7</f>
        <v>NA</v>
      </c>
      <c r="Z888" s="3" t="str">
        <f>phytoplankton!Z7</f>
        <v>1016-3</v>
      </c>
    </row>
    <row r="889" spans="1:26">
      <c r="A889" s="3" t="s">
        <v>274</v>
      </c>
      <c r="B889" s="3" t="str">
        <f>phytoplankton!A8</f>
        <v>Andersen</v>
      </c>
      <c r="C889" s="3" t="str">
        <f>phytoplankton!B8</f>
        <v>1999</v>
      </c>
      <c r="D889" s="3" t="str">
        <f>phytoplankton!D8</f>
        <v>10.1007/978-3-642-58646-0_19</v>
      </c>
      <c r="E889" s="3">
        <f>phytoplankton!E8</f>
        <v>25.5</v>
      </c>
      <c r="F889" s="3">
        <f>phytoplankton!F8</f>
        <v>4</v>
      </c>
      <c r="G889" s="3">
        <f>phytoplankton!G8</f>
        <v>4</v>
      </c>
      <c r="H889" s="3">
        <f>phytoplankton!H8</f>
        <v>2.5499999999999998E-2</v>
      </c>
      <c r="I889" s="3">
        <f>phytoplankton!I8</f>
        <v>4.0000000000000001E-3</v>
      </c>
      <c r="J889" s="3">
        <f>phytoplankton!J8</f>
        <v>4.0000000000000001E-3</v>
      </c>
      <c r="K889" s="3">
        <f>phytoplankton!K8</f>
        <v>267.73858631094492</v>
      </c>
      <c r="L889" s="3">
        <f>phytoplankton!L8</f>
        <v>233.05910779152606</v>
      </c>
      <c r="M889" s="3">
        <f>phytoplankton!M8</f>
        <v>151.8014377758563</v>
      </c>
      <c r="N889" s="3" t="str">
        <f>phytoplankton!N8</f>
        <v>FALSE</v>
      </c>
      <c r="O889" s="3">
        <f>phytoplankton!O8</f>
        <v>1</v>
      </c>
      <c r="P889" s="3" t="str">
        <f>phytoplankton!P8</f>
        <v>Category 1: (a) Weighted mean of all methods with Category 1 estimates.</v>
      </c>
      <c r="Q889" s="3" t="str">
        <f>phytoplankton!Q8</f>
        <v>FALSE</v>
      </c>
      <c r="R889" s="3" t="str">
        <f>phytoplankton!R8</f>
        <v>TRUE</v>
      </c>
      <c r="S889" s="3" t="str">
        <f>phytoplankton!S8</f>
        <v>Recalculation of all alkenone CO2 results using uniform calculation methods and comprehensive treatment of uncertainties.</v>
      </c>
      <c r="T889" s="3" t="str">
        <f>phytoplankton!T8</f>
        <v>TRUE</v>
      </c>
      <c r="U889" s="3" t="str">
        <f>phytoplankton!U8</f>
        <v>FALSE</v>
      </c>
      <c r="V889" s="3" t="str">
        <f>phytoplankton!V8</f>
        <v>NA</v>
      </c>
      <c r="W889" s="3" t="str">
        <f>phytoplankton!W8</f>
        <v>FALSE</v>
      </c>
      <c r="X889" s="3" t="str">
        <f>phytoplankton!X8</f>
        <v>FALSE</v>
      </c>
      <c r="Y889" s="3" t="str">
        <f>phytoplankton!Y8</f>
        <v>NA</v>
      </c>
      <c r="Z889" s="3" t="str">
        <f>phytoplankton!Z8</f>
        <v>1016-3</v>
      </c>
    </row>
    <row r="890" spans="1:26">
      <c r="A890" s="3" t="s">
        <v>274</v>
      </c>
      <c r="B890" s="3" t="str">
        <f>phytoplankton!A9</f>
        <v>Andersen</v>
      </c>
      <c r="C890" s="3" t="str">
        <f>phytoplankton!B9</f>
        <v>1999</v>
      </c>
      <c r="D890" s="3" t="str">
        <f>phytoplankton!D9</f>
        <v>10.1007/978-3-642-58646-0_19</v>
      </c>
      <c r="E890" s="3">
        <f>phytoplankton!E9</f>
        <v>34.9</v>
      </c>
      <c r="F890" s="3">
        <f>phytoplankton!F9</f>
        <v>4</v>
      </c>
      <c r="G890" s="3">
        <f>phytoplankton!G9</f>
        <v>4</v>
      </c>
      <c r="H890" s="3">
        <f>phytoplankton!H9</f>
        <v>3.49E-2</v>
      </c>
      <c r="I890" s="3">
        <f>phytoplankton!I9</f>
        <v>4.0000000000000001E-3</v>
      </c>
      <c r="J890" s="3">
        <f>phytoplankton!J9</f>
        <v>4.0000000000000001E-3</v>
      </c>
      <c r="K890" s="3">
        <f>phytoplankton!K9</f>
        <v>227.01947589770725</v>
      </c>
      <c r="L890" s="3">
        <f>phytoplankton!L9</f>
        <v>190.5389877891613</v>
      </c>
      <c r="M890" s="3">
        <f>phytoplankton!M9</f>
        <v>128.64683244292962</v>
      </c>
      <c r="N890" s="3" t="str">
        <f>phytoplankton!N9</f>
        <v>FALSE</v>
      </c>
      <c r="O890" s="3">
        <f>phytoplankton!O9</f>
        <v>1</v>
      </c>
      <c r="P890" s="3" t="str">
        <f>phytoplankton!P9</f>
        <v>Category 1: (a) Weighted mean of all methods with Category 1 estimates.</v>
      </c>
      <c r="Q890" s="3" t="str">
        <f>phytoplankton!Q9</f>
        <v>FALSE</v>
      </c>
      <c r="R890" s="3" t="str">
        <f>phytoplankton!R9</f>
        <v>TRUE</v>
      </c>
      <c r="S890" s="3" t="str">
        <f>phytoplankton!S9</f>
        <v>Recalculation of all alkenone CO2 results using uniform calculation methods and comprehensive treatment of uncertainties.</v>
      </c>
      <c r="T890" s="3" t="str">
        <f>phytoplankton!T9</f>
        <v>TRUE</v>
      </c>
      <c r="U890" s="3" t="str">
        <f>phytoplankton!U9</f>
        <v>FALSE</v>
      </c>
      <c r="V890" s="3" t="str">
        <f>phytoplankton!V9</f>
        <v>NA</v>
      </c>
      <c r="W890" s="3" t="str">
        <f>phytoplankton!W9</f>
        <v>FALSE</v>
      </c>
      <c r="X890" s="3" t="str">
        <f>phytoplankton!X9</f>
        <v>FALSE</v>
      </c>
      <c r="Y890" s="3" t="str">
        <f>phytoplankton!Y9</f>
        <v>NA</v>
      </c>
      <c r="Z890" s="3" t="str">
        <f>phytoplankton!Z9</f>
        <v>1016-3</v>
      </c>
    </row>
    <row r="891" spans="1:26">
      <c r="A891" s="3" t="s">
        <v>274</v>
      </c>
      <c r="B891" s="3" t="str">
        <f>phytoplankton!A10</f>
        <v>Andersen</v>
      </c>
      <c r="C891" s="3" t="str">
        <f>phytoplankton!B10</f>
        <v>1999</v>
      </c>
      <c r="D891" s="3" t="str">
        <f>phytoplankton!D10</f>
        <v>10.1007/978-3-642-58646-0_19</v>
      </c>
      <c r="E891" s="3">
        <f>phytoplankton!E10</f>
        <v>47.4</v>
      </c>
      <c r="F891" s="3">
        <f>phytoplankton!F10</f>
        <v>4</v>
      </c>
      <c r="G891" s="3">
        <f>phytoplankton!G10</f>
        <v>4</v>
      </c>
      <c r="H891" s="3">
        <f>phytoplankton!H10</f>
        <v>4.7399999999999998E-2</v>
      </c>
      <c r="I891" s="3">
        <f>phytoplankton!I10</f>
        <v>4.0000000000000001E-3</v>
      </c>
      <c r="J891" s="3">
        <f>phytoplankton!J10</f>
        <v>4.0000000000000001E-3</v>
      </c>
      <c r="K891" s="3">
        <f>phytoplankton!K10</f>
        <v>239.4509361718371</v>
      </c>
      <c r="L891" s="3">
        <f>phytoplankton!L10</f>
        <v>206.48293185624448</v>
      </c>
      <c r="M891" s="3">
        <f>phytoplankton!M10</f>
        <v>136.50208001150523</v>
      </c>
      <c r="N891" s="3" t="str">
        <f>phytoplankton!N10</f>
        <v>FALSE</v>
      </c>
      <c r="O891" s="3">
        <f>phytoplankton!O10</f>
        <v>1</v>
      </c>
      <c r="P891" s="3" t="str">
        <f>phytoplankton!P10</f>
        <v>Category 1: (a) Weighted mean of all methods with Category 1 estimates.</v>
      </c>
      <c r="Q891" s="3" t="str">
        <f>phytoplankton!Q10</f>
        <v>FALSE</v>
      </c>
      <c r="R891" s="3" t="str">
        <f>phytoplankton!R10</f>
        <v>TRUE</v>
      </c>
      <c r="S891" s="3" t="str">
        <f>phytoplankton!S10</f>
        <v>Recalculation of all alkenone CO2 results using uniform calculation methods and comprehensive treatment of uncertainties.</v>
      </c>
      <c r="T891" s="3" t="str">
        <f>phytoplankton!T10</f>
        <v>TRUE</v>
      </c>
      <c r="U891" s="3" t="str">
        <f>phytoplankton!U10</f>
        <v>FALSE</v>
      </c>
      <c r="V891" s="3" t="str">
        <f>phytoplankton!V10</f>
        <v>NA</v>
      </c>
      <c r="W891" s="3" t="str">
        <f>phytoplankton!W10</f>
        <v>FALSE</v>
      </c>
      <c r="X891" s="3" t="str">
        <f>phytoplankton!X10</f>
        <v>FALSE</v>
      </c>
      <c r="Y891" s="3" t="str">
        <f>phytoplankton!Y10</f>
        <v>NA</v>
      </c>
      <c r="Z891" s="3" t="str">
        <f>phytoplankton!Z10</f>
        <v>1016-3</v>
      </c>
    </row>
    <row r="892" spans="1:26">
      <c r="A892" s="3" t="s">
        <v>274</v>
      </c>
      <c r="B892" s="3" t="str">
        <f>phytoplankton!A11</f>
        <v>Andersen</v>
      </c>
      <c r="C892" s="3" t="str">
        <f>phytoplankton!B11</f>
        <v>1999</v>
      </c>
      <c r="D892" s="3" t="str">
        <f>phytoplankton!D11</f>
        <v>10.1007/978-3-642-58646-0_19</v>
      </c>
      <c r="E892" s="3">
        <f>phytoplankton!E11</f>
        <v>47.4</v>
      </c>
      <c r="F892" s="3">
        <f>phytoplankton!F11</f>
        <v>4</v>
      </c>
      <c r="G892" s="3">
        <f>phytoplankton!G11</f>
        <v>4</v>
      </c>
      <c r="H892" s="3">
        <f>phytoplankton!H11</f>
        <v>4.7399999999999998E-2</v>
      </c>
      <c r="I892" s="3">
        <f>phytoplankton!I11</f>
        <v>4.0000000000000001E-3</v>
      </c>
      <c r="J892" s="3">
        <f>phytoplankton!J11</f>
        <v>4.0000000000000001E-3</v>
      </c>
      <c r="K892" s="3">
        <f>phytoplankton!K11</f>
        <v>240.84014946711079</v>
      </c>
      <c r="L892" s="3">
        <f>phytoplankton!L11</f>
        <v>206.66683468569533</v>
      </c>
      <c r="M892" s="3">
        <f>phytoplankton!M11</f>
        <v>136.79347759651756</v>
      </c>
      <c r="N892" s="3" t="str">
        <f>phytoplankton!N11</f>
        <v>FALSE</v>
      </c>
      <c r="O892" s="3">
        <f>phytoplankton!O11</f>
        <v>1</v>
      </c>
      <c r="P892" s="3" t="str">
        <f>phytoplankton!P11</f>
        <v>Category 1: (a) Weighted mean of all methods with Category 1 estimates.</v>
      </c>
      <c r="Q892" s="3" t="str">
        <f>phytoplankton!Q11</f>
        <v>FALSE</v>
      </c>
      <c r="R892" s="3" t="str">
        <f>phytoplankton!R11</f>
        <v>TRUE</v>
      </c>
      <c r="S892" s="3" t="str">
        <f>phytoplankton!S11</f>
        <v>Recalculation of all alkenone CO2 results using uniform calculation methods and comprehensive treatment of uncertainties.</v>
      </c>
      <c r="T892" s="3" t="str">
        <f>phytoplankton!T11</f>
        <v>TRUE</v>
      </c>
      <c r="U892" s="3" t="str">
        <f>phytoplankton!U11</f>
        <v>FALSE</v>
      </c>
      <c r="V892" s="3" t="str">
        <f>phytoplankton!V11</f>
        <v>NA</v>
      </c>
      <c r="W892" s="3" t="str">
        <f>phytoplankton!W11</f>
        <v>FALSE</v>
      </c>
      <c r="X892" s="3" t="str">
        <f>phytoplankton!X11</f>
        <v>FALSE</v>
      </c>
      <c r="Y892" s="3" t="str">
        <f>phytoplankton!Y11</f>
        <v>NA</v>
      </c>
      <c r="Z892" s="3" t="str">
        <f>phytoplankton!Z11</f>
        <v>1016-3</v>
      </c>
    </row>
    <row r="893" spans="1:26">
      <c r="A893" s="3" t="s">
        <v>274</v>
      </c>
      <c r="B893" s="3" t="str">
        <f>phytoplankton!A12</f>
        <v>Andersen</v>
      </c>
      <c r="C893" s="3" t="str">
        <f>phytoplankton!B12</f>
        <v>1999</v>
      </c>
      <c r="D893" s="3" t="str">
        <f>phytoplankton!D12</f>
        <v>10.1007/978-3-642-58646-0_19</v>
      </c>
      <c r="E893" s="3">
        <f>phytoplankton!E12</f>
        <v>59.2</v>
      </c>
      <c r="F893" s="3">
        <f>phytoplankton!F12</f>
        <v>4</v>
      </c>
      <c r="G893" s="3">
        <f>phytoplankton!G12</f>
        <v>4</v>
      </c>
      <c r="H893" s="3">
        <f>phytoplankton!H12</f>
        <v>5.9200000000000003E-2</v>
      </c>
      <c r="I893" s="3">
        <f>phytoplankton!I12</f>
        <v>4.0000000000000001E-3</v>
      </c>
      <c r="J893" s="3">
        <f>phytoplankton!J12</f>
        <v>4.0000000000000001E-3</v>
      </c>
      <c r="K893" s="3">
        <f>phytoplankton!K12</f>
        <v>239.79743079310114</v>
      </c>
      <c r="L893" s="3">
        <f>phytoplankton!L12</f>
        <v>213.30875537287844</v>
      </c>
      <c r="M893" s="3">
        <f>phytoplankton!M12</f>
        <v>135.32190260637083</v>
      </c>
      <c r="N893" s="3" t="str">
        <f>phytoplankton!N12</f>
        <v>FALSE</v>
      </c>
      <c r="O893" s="3">
        <f>phytoplankton!O12</f>
        <v>1</v>
      </c>
      <c r="P893" s="3" t="str">
        <f>phytoplankton!P12</f>
        <v>Category 1: (a) Weighted mean of all methods with Category 1 estimates.</v>
      </c>
      <c r="Q893" s="3" t="str">
        <f>phytoplankton!Q12</f>
        <v>FALSE</v>
      </c>
      <c r="R893" s="3" t="str">
        <f>phytoplankton!R12</f>
        <v>TRUE</v>
      </c>
      <c r="S893" s="3" t="str">
        <f>phytoplankton!S12</f>
        <v>Recalculation of all alkenone CO2 results using uniform calculation methods and comprehensive treatment of uncertainties.</v>
      </c>
      <c r="T893" s="3" t="str">
        <f>phytoplankton!T12</f>
        <v>TRUE</v>
      </c>
      <c r="U893" s="3" t="str">
        <f>phytoplankton!U12</f>
        <v>FALSE</v>
      </c>
      <c r="V893" s="3" t="str">
        <f>phytoplankton!V12</f>
        <v>NA</v>
      </c>
      <c r="W893" s="3" t="str">
        <f>phytoplankton!W12</f>
        <v>FALSE</v>
      </c>
      <c r="X893" s="3" t="str">
        <f>phytoplankton!X12</f>
        <v>FALSE</v>
      </c>
      <c r="Y893" s="3" t="str">
        <f>phytoplankton!Y12</f>
        <v>NA</v>
      </c>
      <c r="Z893" s="3" t="str">
        <f>phytoplankton!Z12</f>
        <v>1016-3</v>
      </c>
    </row>
    <row r="894" spans="1:26">
      <c r="A894" s="3" t="s">
        <v>274</v>
      </c>
      <c r="B894" s="3" t="str">
        <f>phytoplankton!A13</f>
        <v>Andersen</v>
      </c>
      <c r="C894" s="3" t="str">
        <f>phytoplankton!B13</f>
        <v>1999</v>
      </c>
      <c r="D894" s="3" t="str">
        <f>phytoplankton!D13</f>
        <v>10.1007/978-3-642-58646-0_19</v>
      </c>
      <c r="E894" s="3">
        <f>phytoplankton!E13</f>
        <v>64.7</v>
      </c>
      <c r="F894" s="3">
        <f>phytoplankton!F13</f>
        <v>4</v>
      </c>
      <c r="G894" s="3">
        <f>phytoplankton!G13</f>
        <v>4</v>
      </c>
      <c r="H894" s="3">
        <f>phytoplankton!H13</f>
        <v>6.4700000000000008E-2</v>
      </c>
      <c r="I894" s="3">
        <f>phytoplankton!I13</f>
        <v>4.0000000000000001E-3</v>
      </c>
      <c r="J894" s="3">
        <f>phytoplankton!J13</f>
        <v>4.0000000000000001E-3</v>
      </c>
      <c r="K894" s="3">
        <f>phytoplankton!K13</f>
        <v>226.26346358506532</v>
      </c>
      <c r="L894" s="3">
        <f>phytoplankton!L13</f>
        <v>199.76877799984368</v>
      </c>
      <c r="M894" s="3">
        <f>phytoplankton!M13</f>
        <v>129.35056901638063</v>
      </c>
      <c r="N894" s="3" t="str">
        <f>phytoplankton!N13</f>
        <v>FALSE</v>
      </c>
      <c r="O894" s="3">
        <f>phytoplankton!O13</f>
        <v>1</v>
      </c>
      <c r="P894" s="3" t="str">
        <f>phytoplankton!P13</f>
        <v>Category 1: (a) Weighted mean of all methods with Category 1 estimates.</v>
      </c>
      <c r="Q894" s="3" t="str">
        <f>phytoplankton!Q13</f>
        <v>FALSE</v>
      </c>
      <c r="R894" s="3" t="str">
        <f>phytoplankton!R13</f>
        <v>TRUE</v>
      </c>
      <c r="S894" s="3" t="str">
        <f>phytoplankton!S13</f>
        <v>Recalculation of all alkenone CO2 results using uniform calculation methods and comprehensive treatment of uncertainties.</v>
      </c>
      <c r="T894" s="3" t="str">
        <f>phytoplankton!T13</f>
        <v>TRUE</v>
      </c>
      <c r="U894" s="3" t="str">
        <f>phytoplankton!U13</f>
        <v>FALSE</v>
      </c>
      <c r="V894" s="3" t="str">
        <f>phytoplankton!V13</f>
        <v>NA</v>
      </c>
      <c r="W894" s="3" t="str">
        <f>phytoplankton!W13</f>
        <v>FALSE</v>
      </c>
      <c r="X894" s="3" t="str">
        <f>phytoplankton!X13</f>
        <v>FALSE</v>
      </c>
      <c r="Y894" s="3" t="str">
        <f>phytoplankton!Y13</f>
        <v>NA</v>
      </c>
      <c r="Z894" s="3" t="str">
        <f>phytoplankton!Z13</f>
        <v>1016-3</v>
      </c>
    </row>
    <row r="895" spans="1:26">
      <c r="A895" s="3" t="s">
        <v>274</v>
      </c>
      <c r="B895" s="3" t="str">
        <f>phytoplankton!A14</f>
        <v>Andersen</v>
      </c>
      <c r="C895" s="3" t="str">
        <f>phytoplankton!B14</f>
        <v>1999</v>
      </c>
      <c r="D895" s="3" t="str">
        <f>phytoplankton!D14</f>
        <v>10.1007/978-3-642-58646-0_19</v>
      </c>
      <c r="E895" s="3">
        <f>phytoplankton!E14</f>
        <v>69.3</v>
      </c>
      <c r="F895" s="3">
        <f>phytoplankton!F14</f>
        <v>4</v>
      </c>
      <c r="G895" s="3">
        <f>phytoplankton!G14</f>
        <v>4</v>
      </c>
      <c r="H895" s="3">
        <f>phytoplankton!H14</f>
        <v>6.93E-2</v>
      </c>
      <c r="I895" s="3">
        <f>phytoplankton!I14</f>
        <v>4.0000000000000001E-3</v>
      </c>
      <c r="J895" s="3">
        <f>phytoplankton!J14</f>
        <v>4.0000000000000001E-3</v>
      </c>
      <c r="K895" s="3">
        <f>phytoplankton!K14</f>
        <v>241.45583657068451</v>
      </c>
      <c r="L895" s="3">
        <f>phytoplankton!L14</f>
        <v>207.7185353569644</v>
      </c>
      <c r="M895" s="3">
        <f>phytoplankton!M14</f>
        <v>136.16284783299639</v>
      </c>
      <c r="N895" s="3" t="str">
        <f>phytoplankton!N14</f>
        <v>FALSE</v>
      </c>
      <c r="O895" s="3">
        <f>phytoplankton!O14</f>
        <v>1</v>
      </c>
      <c r="P895" s="3" t="str">
        <f>phytoplankton!P14</f>
        <v>Category 1: (a) Weighted mean of all methods with Category 1 estimates.</v>
      </c>
      <c r="Q895" s="3" t="str">
        <f>phytoplankton!Q14</f>
        <v>FALSE</v>
      </c>
      <c r="R895" s="3" t="str">
        <f>phytoplankton!R14</f>
        <v>TRUE</v>
      </c>
      <c r="S895" s="3" t="str">
        <f>phytoplankton!S14</f>
        <v>Recalculation of all alkenone CO2 results using uniform calculation methods and comprehensive treatment of uncertainties.</v>
      </c>
      <c r="T895" s="3" t="str">
        <f>phytoplankton!T14</f>
        <v>TRUE</v>
      </c>
      <c r="U895" s="3" t="str">
        <f>phytoplankton!U14</f>
        <v>FALSE</v>
      </c>
      <c r="V895" s="3" t="str">
        <f>phytoplankton!V14</f>
        <v>NA</v>
      </c>
      <c r="W895" s="3" t="str">
        <f>phytoplankton!W14</f>
        <v>FALSE</v>
      </c>
      <c r="X895" s="3" t="str">
        <f>phytoplankton!X14</f>
        <v>FALSE</v>
      </c>
      <c r="Y895" s="3" t="str">
        <f>phytoplankton!Y14</f>
        <v>NA</v>
      </c>
      <c r="Z895" s="3" t="str">
        <f>phytoplankton!Z14</f>
        <v>1016-3</v>
      </c>
    </row>
    <row r="896" spans="1:26">
      <c r="A896" s="3" t="s">
        <v>274</v>
      </c>
      <c r="B896" s="3" t="str">
        <f>phytoplankton!A15</f>
        <v>Andersen</v>
      </c>
      <c r="C896" s="3" t="str">
        <f>phytoplankton!B15</f>
        <v>1999</v>
      </c>
      <c r="D896" s="3" t="str">
        <f>phytoplankton!D15</f>
        <v>10.1007/978-3-642-58646-0_19</v>
      </c>
      <c r="E896" s="3">
        <f>phytoplankton!E15</f>
        <v>69.3</v>
      </c>
      <c r="F896" s="3">
        <f>phytoplankton!F15</f>
        <v>4</v>
      </c>
      <c r="G896" s="3">
        <f>phytoplankton!G15</f>
        <v>4</v>
      </c>
      <c r="H896" s="3">
        <f>phytoplankton!H15</f>
        <v>6.93E-2</v>
      </c>
      <c r="I896" s="3">
        <f>phytoplankton!I15</f>
        <v>4.0000000000000001E-3</v>
      </c>
      <c r="J896" s="3">
        <f>phytoplankton!J15</f>
        <v>4.0000000000000001E-3</v>
      </c>
      <c r="K896" s="3">
        <f>phytoplankton!K15</f>
        <v>253.30377018908155</v>
      </c>
      <c r="L896" s="3">
        <f>phytoplankton!L15</f>
        <v>225.40994277496446</v>
      </c>
      <c r="M896" s="3">
        <f>phytoplankton!M15</f>
        <v>143.41918221268168</v>
      </c>
      <c r="N896" s="3" t="str">
        <f>phytoplankton!N15</f>
        <v>FALSE</v>
      </c>
      <c r="O896" s="3">
        <f>phytoplankton!O15</f>
        <v>1</v>
      </c>
      <c r="P896" s="3" t="str">
        <f>phytoplankton!P15</f>
        <v>Category 1: (a) Weighted mean of all methods with Category 1 estimates.</v>
      </c>
      <c r="Q896" s="3" t="str">
        <f>phytoplankton!Q15</f>
        <v>FALSE</v>
      </c>
      <c r="R896" s="3" t="str">
        <f>phytoplankton!R15</f>
        <v>TRUE</v>
      </c>
      <c r="S896" s="3" t="str">
        <f>phytoplankton!S15</f>
        <v>Recalculation of all alkenone CO2 results using uniform calculation methods and comprehensive treatment of uncertainties.</v>
      </c>
      <c r="T896" s="3" t="str">
        <f>phytoplankton!T15</f>
        <v>TRUE</v>
      </c>
      <c r="U896" s="3" t="str">
        <f>phytoplankton!U15</f>
        <v>FALSE</v>
      </c>
      <c r="V896" s="3" t="str">
        <f>phytoplankton!V15</f>
        <v>NA</v>
      </c>
      <c r="W896" s="3" t="str">
        <f>phytoplankton!W15</f>
        <v>FALSE</v>
      </c>
      <c r="X896" s="3" t="str">
        <f>phytoplankton!X15</f>
        <v>FALSE</v>
      </c>
      <c r="Y896" s="3" t="str">
        <f>phytoplankton!Y15</f>
        <v>NA</v>
      </c>
      <c r="Z896" s="3" t="str">
        <f>phytoplankton!Z15</f>
        <v>1016-3</v>
      </c>
    </row>
    <row r="897" spans="1:26">
      <c r="A897" s="3" t="s">
        <v>274</v>
      </c>
      <c r="B897" s="3" t="str">
        <f>phytoplankton!A16</f>
        <v>Andersen</v>
      </c>
      <c r="C897" s="3" t="str">
        <f>phytoplankton!B16</f>
        <v>1999</v>
      </c>
      <c r="D897" s="3" t="str">
        <f>phytoplankton!D16</f>
        <v>10.1007/978-3-642-58646-0_19</v>
      </c>
      <c r="E897" s="3">
        <f>phytoplankton!E16</f>
        <v>78.5</v>
      </c>
      <c r="F897" s="3">
        <f>phytoplankton!F16</f>
        <v>4</v>
      </c>
      <c r="G897" s="3">
        <f>phytoplankton!G16</f>
        <v>4</v>
      </c>
      <c r="H897" s="3">
        <f>phytoplankton!H16</f>
        <v>7.85E-2</v>
      </c>
      <c r="I897" s="3">
        <f>phytoplankton!I16</f>
        <v>4.0000000000000001E-3</v>
      </c>
      <c r="J897" s="3">
        <f>phytoplankton!J16</f>
        <v>4.0000000000000001E-3</v>
      </c>
      <c r="K897" s="3">
        <f>phytoplankton!K16</f>
        <v>282.67310352405036</v>
      </c>
      <c r="L897" s="3">
        <f>phytoplankton!L16</f>
        <v>242.46384256676185</v>
      </c>
      <c r="M897" s="3">
        <f>phytoplankton!M16</f>
        <v>161.43722275134633</v>
      </c>
      <c r="N897" s="3" t="str">
        <f>phytoplankton!N16</f>
        <v>FALSE</v>
      </c>
      <c r="O897" s="3">
        <f>phytoplankton!O16</f>
        <v>1</v>
      </c>
      <c r="P897" s="3" t="str">
        <f>phytoplankton!P16</f>
        <v>Category 1: (a) Weighted mean of all methods with Category 1 estimates.</v>
      </c>
      <c r="Q897" s="3" t="str">
        <f>phytoplankton!Q16</f>
        <v>FALSE</v>
      </c>
      <c r="R897" s="3" t="str">
        <f>phytoplankton!R16</f>
        <v>TRUE</v>
      </c>
      <c r="S897" s="3" t="str">
        <f>phytoplankton!S16</f>
        <v>Recalculation of all alkenone CO2 results using uniform calculation methods and comprehensive treatment of uncertainties.</v>
      </c>
      <c r="T897" s="3" t="str">
        <f>phytoplankton!T16</f>
        <v>TRUE</v>
      </c>
      <c r="U897" s="3" t="str">
        <f>phytoplankton!U16</f>
        <v>FALSE</v>
      </c>
      <c r="V897" s="3" t="str">
        <f>phytoplankton!V16</f>
        <v>NA</v>
      </c>
      <c r="W897" s="3" t="str">
        <f>phytoplankton!W16</f>
        <v>FALSE</v>
      </c>
      <c r="X897" s="3" t="str">
        <f>phytoplankton!X16</f>
        <v>FALSE</v>
      </c>
      <c r="Y897" s="3" t="str">
        <f>phytoplankton!Y16</f>
        <v>NA</v>
      </c>
      <c r="Z897" s="3" t="str">
        <f>phytoplankton!Z16</f>
        <v>1016-3</v>
      </c>
    </row>
    <row r="898" spans="1:26">
      <c r="A898" s="3" t="s">
        <v>274</v>
      </c>
      <c r="B898" s="3" t="str">
        <f>phytoplankton!A17</f>
        <v>Andersen</v>
      </c>
      <c r="C898" s="3" t="str">
        <f>phytoplankton!B17</f>
        <v>1999</v>
      </c>
      <c r="D898" s="3" t="str">
        <f>phytoplankton!D17</f>
        <v>10.1007/978-3-642-58646-0_19</v>
      </c>
      <c r="E898" s="3">
        <f>phytoplankton!E17</f>
        <v>80</v>
      </c>
      <c r="F898" s="3">
        <f>phytoplankton!F17</f>
        <v>4</v>
      </c>
      <c r="G898" s="3">
        <f>phytoplankton!G17</f>
        <v>4</v>
      </c>
      <c r="H898" s="3">
        <f>phytoplankton!H17</f>
        <v>0.08</v>
      </c>
      <c r="I898" s="3">
        <f>phytoplankton!I17</f>
        <v>4.0000000000000001E-3</v>
      </c>
      <c r="J898" s="3">
        <f>phytoplankton!J17</f>
        <v>4.0000000000000001E-3</v>
      </c>
      <c r="K898" s="3">
        <f>phytoplankton!K17</f>
        <v>274.39566799716147</v>
      </c>
      <c r="L898" s="3">
        <f>phytoplankton!L17</f>
        <v>238.91260373996261</v>
      </c>
      <c r="M898" s="3">
        <f>phytoplankton!M17</f>
        <v>156.24588399965273</v>
      </c>
      <c r="N898" s="3" t="str">
        <f>phytoplankton!N17</f>
        <v>FALSE</v>
      </c>
      <c r="O898" s="3">
        <f>phytoplankton!O17</f>
        <v>1</v>
      </c>
      <c r="P898" s="3" t="str">
        <f>phytoplankton!P17</f>
        <v>Category 1: (a) Weighted mean of all methods with Category 1 estimates.</v>
      </c>
      <c r="Q898" s="3" t="str">
        <f>phytoplankton!Q17</f>
        <v>FALSE</v>
      </c>
      <c r="R898" s="3" t="str">
        <f>phytoplankton!R17</f>
        <v>TRUE</v>
      </c>
      <c r="S898" s="3" t="str">
        <f>phytoplankton!S17</f>
        <v>Recalculation of all alkenone CO2 results using uniform calculation methods and comprehensive treatment of uncertainties.</v>
      </c>
      <c r="T898" s="3" t="str">
        <f>phytoplankton!T17</f>
        <v>TRUE</v>
      </c>
      <c r="U898" s="3" t="str">
        <f>phytoplankton!U17</f>
        <v>FALSE</v>
      </c>
      <c r="V898" s="3" t="str">
        <f>phytoplankton!V17</f>
        <v>NA</v>
      </c>
      <c r="W898" s="3" t="str">
        <f>phytoplankton!W17</f>
        <v>FALSE</v>
      </c>
      <c r="X898" s="3" t="str">
        <f>phytoplankton!X17</f>
        <v>FALSE</v>
      </c>
      <c r="Y898" s="3" t="str">
        <f>phytoplankton!Y17</f>
        <v>NA</v>
      </c>
      <c r="Z898" s="3" t="str">
        <f>phytoplankton!Z17</f>
        <v>1016-3</v>
      </c>
    </row>
    <row r="899" spans="1:26">
      <c r="A899" s="3" t="s">
        <v>274</v>
      </c>
      <c r="B899" s="3" t="str">
        <f>phytoplankton!A18</f>
        <v>Andersen</v>
      </c>
      <c r="C899" s="3" t="str">
        <f>phytoplankton!B18</f>
        <v>1999</v>
      </c>
      <c r="D899" s="3" t="str">
        <f>phytoplankton!D18</f>
        <v>10.1007/978-3-642-58646-0_19</v>
      </c>
      <c r="E899" s="3">
        <f>phytoplankton!E18</f>
        <v>84</v>
      </c>
      <c r="F899" s="3">
        <f>phytoplankton!F18</f>
        <v>4</v>
      </c>
      <c r="G899" s="3">
        <f>phytoplankton!G18</f>
        <v>4</v>
      </c>
      <c r="H899" s="3">
        <f>phytoplankton!H18</f>
        <v>8.4000000000000005E-2</v>
      </c>
      <c r="I899" s="3">
        <f>phytoplankton!I18</f>
        <v>4.0000000000000001E-3</v>
      </c>
      <c r="J899" s="3">
        <f>phytoplankton!J18</f>
        <v>4.0000000000000001E-3</v>
      </c>
      <c r="K899" s="3">
        <f>phytoplankton!K18</f>
        <v>246.54633217825113</v>
      </c>
      <c r="L899" s="3">
        <f>phytoplankton!L18</f>
        <v>216.88444428475037</v>
      </c>
      <c r="M899" s="3">
        <f>phytoplankton!M18</f>
        <v>140.12182204712857</v>
      </c>
      <c r="N899" s="3" t="str">
        <f>phytoplankton!N18</f>
        <v>FALSE</v>
      </c>
      <c r="O899" s="3">
        <f>phytoplankton!O18</f>
        <v>1</v>
      </c>
      <c r="P899" s="3" t="str">
        <f>phytoplankton!P18</f>
        <v>Category 1: (a) Weighted mean of all methods with Category 1 estimates.</v>
      </c>
      <c r="Q899" s="3" t="str">
        <f>phytoplankton!Q18</f>
        <v>FALSE</v>
      </c>
      <c r="R899" s="3" t="str">
        <f>phytoplankton!R18</f>
        <v>TRUE</v>
      </c>
      <c r="S899" s="3" t="str">
        <f>phytoplankton!S18</f>
        <v>Recalculation of all alkenone CO2 results using uniform calculation methods and comprehensive treatment of uncertainties.</v>
      </c>
      <c r="T899" s="3" t="str">
        <f>phytoplankton!T18</f>
        <v>TRUE</v>
      </c>
      <c r="U899" s="3" t="str">
        <f>phytoplankton!U18</f>
        <v>FALSE</v>
      </c>
      <c r="V899" s="3" t="str">
        <f>phytoplankton!V18</f>
        <v>NA</v>
      </c>
      <c r="W899" s="3" t="str">
        <f>phytoplankton!W18</f>
        <v>FALSE</v>
      </c>
      <c r="X899" s="3" t="str">
        <f>phytoplankton!X18</f>
        <v>FALSE</v>
      </c>
      <c r="Y899" s="3" t="str">
        <f>phytoplankton!Y18</f>
        <v>NA</v>
      </c>
      <c r="Z899" s="3" t="str">
        <f>phytoplankton!Z18</f>
        <v>1016-3</v>
      </c>
    </row>
    <row r="900" spans="1:26">
      <c r="A900" s="3" t="s">
        <v>274</v>
      </c>
      <c r="B900" s="3" t="str">
        <f>phytoplankton!A19</f>
        <v>Andersen</v>
      </c>
      <c r="C900" s="3" t="str">
        <f>phytoplankton!B19</f>
        <v>1999</v>
      </c>
      <c r="D900" s="3" t="str">
        <f>phytoplankton!D19</f>
        <v>10.1007/978-3-642-58646-0_19</v>
      </c>
      <c r="E900" s="3">
        <f>phytoplankton!E19</f>
        <v>87</v>
      </c>
      <c r="F900" s="3">
        <f>phytoplankton!F19</f>
        <v>4</v>
      </c>
      <c r="G900" s="3">
        <f>phytoplankton!G19</f>
        <v>4</v>
      </c>
      <c r="H900" s="3">
        <f>phytoplankton!H19</f>
        <v>8.6999999999999994E-2</v>
      </c>
      <c r="I900" s="3">
        <f>phytoplankton!I19</f>
        <v>4.0000000000000001E-3</v>
      </c>
      <c r="J900" s="3">
        <f>phytoplankton!J19</f>
        <v>4.0000000000000001E-3</v>
      </c>
      <c r="K900" s="3">
        <f>phytoplankton!K19</f>
        <v>263.85686256892836</v>
      </c>
      <c r="L900" s="3">
        <f>phytoplankton!L19</f>
        <v>225.86704886257451</v>
      </c>
      <c r="M900" s="3">
        <f>phytoplankton!M19</f>
        <v>153.6585585872717</v>
      </c>
      <c r="N900" s="3" t="str">
        <f>phytoplankton!N19</f>
        <v>FALSE</v>
      </c>
      <c r="O900" s="3">
        <f>phytoplankton!O19</f>
        <v>1</v>
      </c>
      <c r="P900" s="3" t="str">
        <f>phytoplankton!P19</f>
        <v>Category 1: (a) Weighted mean of all methods with Category 1 estimates.</v>
      </c>
      <c r="Q900" s="3" t="str">
        <f>phytoplankton!Q19</f>
        <v>FALSE</v>
      </c>
      <c r="R900" s="3" t="str">
        <f>phytoplankton!R19</f>
        <v>TRUE</v>
      </c>
      <c r="S900" s="3" t="str">
        <f>phytoplankton!S19</f>
        <v>Recalculation of all alkenone CO2 results using uniform calculation methods and comprehensive treatment of uncertainties.</v>
      </c>
      <c r="T900" s="3" t="str">
        <f>phytoplankton!T19</f>
        <v>TRUE</v>
      </c>
      <c r="U900" s="3" t="str">
        <f>phytoplankton!U19</f>
        <v>FALSE</v>
      </c>
      <c r="V900" s="3" t="str">
        <f>phytoplankton!V19</f>
        <v>NA</v>
      </c>
      <c r="W900" s="3" t="str">
        <f>phytoplankton!W19</f>
        <v>FALSE</v>
      </c>
      <c r="X900" s="3" t="str">
        <f>phytoplankton!X19</f>
        <v>FALSE</v>
      </c>
      <c r="Y900" s="3" t="str">
        <f>phytoplankton!Y19</f>
        <v>NA</v>
      </c>
      <c r="Z900" s="3" t="str">
        <f>phytoplankton!Z19</f>
        <v>1016-3</v>
      </c>
    </row>
    <row r="901" spans="1:26">
      <c r="A901" s="3" t="s">
        <v>274</v>
      </c>
      <c r="B901" s="3" t="str">
        <f>phytoplankton!A20</f>
        <v>Andersen</v>
      </c>
      <c r="C901" s="3" t="str">
        <f>phytoplankton!B20</f>
        <v>1999</v>
      </c>
      <c r="D901" s="3" t="str">
        <f>phytoplankton!D20</f>
        <v>10.1007/978-3-642-58646-0_19</v>
      </c>
      <c r="E901" s="3">
        <f>phytoplankton!E20</f>
        <v>100</v>
      </c>
      <c r="F901" s="3">
        <f>phytoplankton!F20</f>
        <v>4</v>
      </c>
      <c r="G901" s="3">
        <f>phytoplankton!G20</f>
        <v>4</v>
      </c>
      <c r="H901" s="3">
        <f>phytoplankton!H20</f>
        <v>0.1</v>
      </c>
      <c r="I901" s="3">
        <f>phytoplankton!I20</f>
        <v>4.0000000000000001E-3</v>
      </c>
      <c r="J901" s="3">
        <f>phytoplankton!J20</f>
        <v>4.0000000000000001E-3</v>
      </c>
      <c r="K901" s="3">
        <f>phytoplankton!K20</f>
        <v>286.66400709641681</v>
      </c>
      <c r="L901" s="3">
        <f>phytoplankton!L20</f>
        <v>249.08728709112557</v>
      </c>
      <c r="M901" s="3">
        <f>phytoplankton!M20</f>
        <v>164.05715284116232</v>
      </c>
      <c r="N901" s="3" t="str">
        <f>phytoplankton!N20</f>
        <v>FALSE</v>
      </c>
      <c r="O901" s="3">
        <f>phytoplankton!O20</f>
        <v>1</v>
      </c>
      <c r="P901" s="3" t="str">
        <f>phytoplankton!P20</f>
        <v>Category 1: (a) Weighted mean of all methods with Category 1 estimates.</v>
      </c>
      <c r="Q901" s="3" t="str">
        <f>phytoplankton!Q20</f>
        <v>FALSE</v>
      </c>
      <c r="R901" s="3" t="str">
        <f>phytoplankton!R20</f>
        <v>TRUE</v>
      </c>
      <c r="S901" s="3" t="str">
        <f>phytoplankton!S20</f>
        <v>Recalculation of all alkenone CO2 results using uniform calculation methods and comprehensive treatment of uncertainties.</v>
      </c>
      <c r="T901" s="3" t="str">
        <f>phytoplankton!T20</f>
        <v>TRUE</v>
      </c>
      <c r="U901" s="3" t="str">
        <f>phytoplankton!U20</f>
        <v>FALSE</v>
      </c>
      <c r="V901" s="3" t="str">
        <f>phytoplankton!V20</f>
        <v>NA</v>
      </c>
      <c r="W901" s="3" t="str">
        <f>phytoplankton!W20</f>
        <v>FALSE</v>
      </c>
      <c r="X901" s="3" t="str">
        <f>phytoplankton!X20</f>
        <v>FALSE</v>
      </c>
      <c r="Y901" s="3" t="str">
        <f>phytoplankton!Y20</f>
        <v>NA</v>
      </c>
      <c r="Z901" s="3" t="str">
        <f>phytoplankton!Z20</f>
        <v>1016-3</v>
      </c>
    </row>
    <row r="902" spans="1:26">
      <c r="A902" s="3" t="s">
        <v>274</v>
      </c>
      <c r="B902" s="3" t="str">
        <f>phytoplankton!A21</f>
        <v>Andersen</v>
      </c>
      <c r="C902" s="3" t="str">
        <f>phytoplankton!B21</f>
        <v>1999</v>
      </c>
      <c r="D902" s="3" t="str">
        <f>phytoplankton!D21</f>
        <v>10.1007/978-3-642-58646-0_19</v>
      </c>
      <c r="E902" s="3">
        <f>phytoplankton!E21</f>
        <v>112.6</v>
      </c>
      <c r="F902" s="3">
        <f>phytoplankton!F21</f>
        <v>4</v>
      </c>
      <c r="G902" s="3">
        <f>phytoplankton!G21</f>
        <v>4</v>
      </c>
      <c r="H902" s="3">
        <f>phytoplankton!H21</f>
        <v>0.11259999999999999</v>
      </c>
      <c r="I902" s="3">
        <f>phytoplankton!I21</f>
        <v>4.0000000000000001E-3</v>
      </c>
      <c r="J902" s="3">
        <f>phytoplankton!J21</f>
        <v>4.0000000000000001E-3</v>
      </c>
      <c r="K902" s="3">
        <f>phytoplankton!K21</f>
        <v>270.90162904242584</v>
      </c>
      <c r="L902" s="3">
        <f>phytoplankton!L21</f>
        <v>222.55255724729773</v>
      </c>
      <c r="M902" s="3">
        <f>phytoplankton!M21</f>
        <v>153.85734061627483</v>
      </c>
      <c r="N902" s="3" t="str">
        <f>phytoplankton!N21</f>
        <v>FALSE</v>
      </c>
      <c r="O902" s="3">
        <f>phytoplankton!O21</f>
        <v>1</v>
      </c>
      <c r="P902" s="3" t="str">
        <f>phytoplankton!P21</f>
        <v>Category 1: (a) Weighted mean of all methods with Category 1 estimates.</v>
      </c>
      <c r="Q902" s="3" t="str">
        <f>phytoplankton!Q21</f>
        <v>FALSE</v>
      </c>
      <c r="R902" s="3" t="str">
        <f>phytoplankton!R21</f>
        <v>TRUE</v>
      </c>
      <c r="S902" s="3" t="str">
        <f>phytoplankton!S21</f>
        <v>Recalculation of all alkenone CO2 results using uniform calculation methods and comprehensive treatment of uncertainties.</v>
      </c>
      <c r="T902" s="3" t="str">
        <f>phytoplankton!T21</f>
        <v>TRUE</v>
      </c>
      <c r="U902" s="3" t="str">
        <f>phytoplankton!U21</f>
        <v>FALSE</v>
      </c>
      <c r="V902" s="3" t="str">
        <f>phytoplankton!V21</f>
        <v>NA</v>
      </c>
      <c r="W902" s="3" t="str">
        <f>phytoplankton!W21</f>
        <v>FALSE</v>
      </c>
      <c r="X902" s="3" t="str">
        <f>phytoplankton!X21</f>
        <v>FALSE</v>
      </c>
      <c r="Y902" s="3" t="str">
        <f>phytoplankton!Y21</f>
        <v>NA</v>
      </c>
      <c r="Z902" s="3" t="str">
        <f>phytoplankton!Z21</f>
        <v>1016-3</v>
      </c>
    </row>
    <row r="903" spans="1:26">
      <c r="A903" s="3" t="s">
        <v>274</v>
      </c>
      <c r="B903" s="3" t="str">
        <f>phytoplankton!A22</f>
        <v>Andersen</v>
      </c>
      <c r="C903" s="3" t="str">
        <f>phytoplankton!B22</f>
        <v>1999</v>
      </c>
      <c r="D903" s="3" t="str">
        <f>phytoplankton!D22</f>
        <v>10.1007/978-3-642-58646-0_19</v>
      </c>
      <c r="E903" s="3">
        <f>phytoplankton!E22</f>
        <v>118.3</v>
      </c>
      <c r="F903" s="3">
        <f>phytoplankton!F22</f>
        <v>4</v>
      </c>
      <c r="G903" s="3">
        <f>phytoplankton!G22</f>
        <v>4</v>
      </c>
      <c r="H903" s="3">
        <f>phytoplankton!H22</f>
        <v>0.1183</v>
      </c>
      <c r="I903" s="3">
        <f>phytoplankton!I22</f>
        <v>4.0000000000000001E-3</v>
      </c>
      <c r="J903" s="3">
        <f>phytoplankton!J22</f>
        <v>4.0000000000000001E-3</v>
      </c>
      <c r="K903" s="3">
        <f>phytoplankton!K22</f>
        <v>270.7491990259449</v>
      </c>
      <c r="L903" s="3">
        <f>phytoplankton!L22</f>
        <v>231.96103378885755</v>
      </c>
      <c r="M903" s="3">
        <f>phytoplankton!M22</f>
        <v>153.78123356393854</v>
      </c>
      <c r="N903" s="3" t="str">
        <f>phytoplankton!N22</f>
        <v>FALSE</v>
      </c>
      <c r="O903" s="3">
        <f>phytoplankton!O22</f>
        <v>1</v>
      </c>
      <c r="P903" s="3" t="str">
        <f>phytoplankton!P22</f>
        <v>Category 1: (a) Weighted mean of all methods with Category 1 estimates.</v>
      </c>
      <c r="Q903" s="3" t="str">
        <f>phytoplankton!Q22</f>
        <v>FALSE</v>
      </c>
      <c r="R903" s="3" t="str">
        <f>phytoplankton!R22</f>
        <v>TRUE</v>
      </c>
      <c r="S903" s="3" t="str">
        <f>phytoplankton!S22</f>
        <v>Recalculation of all alkenone CO2 results using uniform calculation methods and comprehensive treatment of uncertainties.</v>
      </c>
      <c r="T903" s="3" t="str">
        <f>phytoplankton!T22</f>
        <v>TRUE</v>
      </c>
      <c r="U903" s="3" t="str">
        <f>phytoplankton!U22</f>
        <v>FALSE</v>
      </c>
      <c r="V903" s="3" t="str">
        <f>phytoplankton!V22</f>
        <v>NA</v>
      </c>
      <c r="W903" s="3" t="str">
        <f>phytoplankton!W22</f>
        <v>FALSE</v>
      </c>
      <c r="X903" s="3" t="str">
        <f>phytoplankton!X22</f>
        <v>FALSE</v>
      </c>
      <c r="Y903" s="3" t="str">
        <f>phytoplankton!Y22</f>
        <v>NA</v>
      </c>
      <c r="Z903" s="3" t="str">
        <f>phytoplankton!Z22</f>
        <v>1016-3</v>
      </c>
    </row>
    <row r="904" spans="1:26">
      <c r="A904" s="3" t="s">
        <v>274</v>
      </c>
      <c r="B904" s="3" t="str">
        <f>phytoplankton!A23</f>
        <v>Andersen</v>
      </c>
      <c r="C904" s="3" t="str">
        <f>phytoplankton!B23</f>
        <v>1999</v>
      </c>
      <c r="D904" s="3" t="str">
        <f>phytoplankton!D23</f>
        <v>10.1007/978-3-642-58646-0_19</v>
      </c>
      <c r="E904" s="3">
        <f>phytoplankton!E23</f>
        <v>123.8</v>
      </c>
      <c r="F904" s="3">
        <f>phytoplankton!F23</f>
        <v>4</v>
      </c>
      <c r="G904" s="3">
        <f>phytoplankton!G23</f>
        <v>4</v>
      </c>
      <c r="H904" s="3">
        <f>phytoplankton!H23</f>
        <v>0.12379999999999999</v>
      </c>
      <c r="I904" s="3">
        <f>phytoplankton!I23</f>
        <v>4.0000000000000001E-3</v>
      </c>
      <c r="J904" s="3">
        <f>phytoplankton!J23</f>
        <v>4.0000000000000001E-3</v>
      </c>
      <c r="K904" s="3">
        <f>phytoplankton!K23</f>
        <v>293.64182171793504</v>
      </c>
      <c r="L904" s="3">
        <f>phytoplankton!L23</f>
        <v>258.04849290367542</v>
      </c>
      <c r="M904" s="3">
        <f>phytoplankton!M23</f>
        <v>166.62511069797443</v>
      </c>
      <c r="N904" s="3" t="str">
        <f>phytoplankton!N23</f>
        <v>FALSE</v>
      </c>
      <c r="O904" s="3">
        <f>phytoplankton!O23</f>
        <v>1</v>
      </c>
      <c r="P904" s="3" t="str">
        <f>phytoplankton!P23</f>
        <v>Category 1: (a) Weighted mean of all methods with Category 1 estimates.</v>
      </c>
      <c r="Q904" s="3" t="str">
        <f>phytoplankton!Q23</f>
        <v>FALSE</v>
      </c>
      <c r="R904" s="3" t="str">
        <f>phytoplankton!R23</f>
        <v>TRUE</v>
      </c>
      <c r="S904" s="3" t="str">
        <f>phytoplankton!S23</f>
        <v>Recalculation of all alkenone CO2 results using uniform calculation methods and comprehensive treatment of uncertainties.</v>
      </c>
      <c r="T904" s="3" t="str">
        <f>phytoplankton!T23</f>
        <v>TRUE</v>
      </c>
      <c r="U904" s="3" t="str">
        <f>phytoplankton!U23</f>
        <v>FALSE</v>
      </c>
      <c r="V904" s="3" t="str">
        <f>phytoplankton!V23</f>
        <v>NA</v>
      </c>
      <c r="W904" s="3" t="str">
        <f>phytoplankton!W23</f>
        <v>FALSE</v>
      </c>
      <c r="X904" s="3" t="str">
        <f>phytoplankton!X23</f>
        <v>FALSE</v>
      </c>
      <c r="Y904" s="3" t="str">
        <f>phytoplankton!Y23</f>
        <v>NA</v>
      </c>
      <c r="Z904" s="3" t="str">
        <f>phytoplankton!Z23</f>
        <v>1016-3</v>
      </c>
    </row>
    <row r="905" spans="1:26">
      <c r="A905" s="3" t="s">
        <v>274</v>
      </c>
      <c r="B905" s="3" t="str">
        <f>phytoplankton!A24</f>
        <v>Andersen</v>
      </c>
      <c r="C905" s="3" t="str">
        <f>phytoplankton!B24</f>
        <v>1999</v>
      </c>
      <c r="D905" s="3" t="str">
        <f>phytoplankton!D24</f>
        <v>10.1007/978-3-642-58646-0_19</v>
      </c>
      <c r="E905" s="3">
        <f>phytoplankton!E24</f>
        <v>127.3</v>
      </c>
      <c r="F905" s="3">
        <f>phytoplankton!F24</f>
        <v>4</v>
      </c>
      <c r="G905" s="3">
        <f>phytoplankton!G24</f>
        <v>4</v>
      </c>
      <c r="H905" s="3">
        <f>phytoplankton!H24</f>
        <v>0.1273</v>
      </c>
      <c r="I905" s="3">
        <f>phytoplankton!I24</f>
        <v>4.0000000000000001E-3</v>
      </c>
      <c r="J905" s="3">
        <f>phytoplankton!J24</f>
        <v>4.0000000000000001E-3</v>
      </c>
      <c r="K905" s="3">
        <f>phytoplankton!K24</f>
        <v>308.91753517572045</v>
      </c>
      <c r="L905" s="3">
        <f>phytoplankton!L24</f>
        <v>263.88327142202695</v>
      </c>
      <c r="M905" s="3">
        <f>phytoplankton!M24</f>
        <v>176.21857206756988</v>
      </c>
      <c r="N905" s="3" t="str">
        <f>phytoplankton!N24</f>
        <v>FALSE</v>
      </c>
      <c r="O905" s="3">
        <f>phytoplankton!O24</f>
        <v>1</v>
      </c>
      <c r="P905" s="3" t="str">
        <f>phytoplankton!P24</f>
        <v>Category 1: (a) Weighted mean of all methods with Category 1 estimates.</v>
      </c>
      <c r="Q905" s="3" t="str">
        <f>phytoplankton!Q24</f>
        <v>FALSE</v>
      </c>
      <c r="R905" s="3" t="str">
        <f>phytoplankton!R24</f>
        <v>TRUE</v>
      </c>
      <c r="S905" s="3" t="str">
        <f>phytoplankton!S24</f>
        <v>Recalculation of all alkenone CO2 results using uniform calculation methods and comprehensive treatment of uncertainties.</v>
      </c>
      <c r="T905" s="3" t="str">
        <f>phytoplankton!T24</f>
        <v>TRUE</v>
      </c>
      <c r="U905" s="3" t="str">
        <f>phytoplankton!U24</f>
        <v>FALSE</v>
      </c>
      <c r="V905" s="3" t="str">
        <f>phytoplankton!V24</f>
        <v>NA</v>
      </c>
      <c r="W905" s="3" t="str">
        <f>phytoplankton!W24</f>
        <v>FALSE</v>
      </c>
      <c r="X905" s="3" t="str">
        <f>phytoplankton!X24</f>
        <v>FALSE</v>
      </c>
      <c r="Y905" s="3" t="str">
        <f>phytoplankton!Y24</f>
        <v>NA</v>
      </c>
      <c r="Z905" s="3" t="str">
        <f>phytoplankton!Z24</f>
        <v>1016-3</v>
      </c>
    </row>
    <row r="906" spans="1:26">
      <c r="A906" s="3" t="s">
        <v>274</v>
      </c>
      <c r="B906" s="3" t="str">
        <f>phytoplankton!A25</f>
        <v>Andersen</v>
      </c>
      <c r="C906" s="3" t="str">
        <f>phytoplankton!B25</f>
        <v>1999</v>
      </c>
      <c r="D906" s="3" t="str">
        <f>phytoplankton!D25</f>
        <v>10.1007/978-3-642-58646-0_19</v>
      </c>
      <c r="E906" s="3">
        <f>phytoplankton!E25</f>
        <v>134.30000000000001</v>
      </c>
      <c r="F906" s="3">
        <f>phytoplankton!F25</f>
        <v>4</v>
      </c>
      <c r="G906" s="3">
        <f>phytoplankton!G25</f>
        <v>4</v>
      </c>
      <c r="H906" s="3">
        <f>phytoplankton!H25</f>
        <v>0.1343</v>
      </c>
      <c r="I906" s="3">
        <f>phytoplankton!I25</f>
        <v>4.0000000000000001E-3</v>
      </c>
      <c r="J906" s="3">
        <f>phytoplankton!J25</f>
        <v>4.0000000000000001E-3</v>
      </c>
      <c r="K906" s="3">
        <f>phytoplankton!K25</f>
        <v>262.73787371302819</v>
      </c>
      <c r="L906" s="3">
        <f>phytoplankton!L25</f>
        <v>223.72302604376927</v>
      </c>
      <c r="M906" s="3">
        <f>phytoplankton!M25</f>
        <v>150.47371985487942</v>
      </c>
      <c r="N906" s="3" t="str">
        <f>phytoplankton!N25</f>
        <v>FALSE</v>
      </c>
      <c r="O906" s="3">
        <f>phytoplankton!O25</f>
        <v>1</v>
      </c>
      <c r="P906" s="3" t="str">
        <f>phytoplankton!P25</f>
        <v>Category 1: (a) Weighted mean of all methods with Category 1 estimates.</v>
      </c>
      <c r="Q906" s="3" t="str">
        <f>phytoplankton!Q25</f>
        <v>FALSE</v>
      </c>
      <c r="R906" s="3" t="str">
        <f>phytoplankton!R25</f>
        <v>TRUE</v>
      </c>
      <c r="S906" s="3" t="str">
        <f>phytoplankton!S25</f>
        <v>Recalculation of all alkenone CO2 results using uniform calculation methods and comprehensive treatment of uncertainties.</v>
      </c>
      <c r="T906" s="3" t="str">
        <f>phytoplankton!T25</f>
        <v>TRUE</v>
      </c>
      <c r="U906" s="3" t="str">
        <f>phytoplankton!U25</f>
        <v>FALSE</v>
      </c>
      <c r="V906" s="3" t="str">
        <f>phytoplankton!V25</f>
        <v>NA</v>
      </c>
      <c r="W906" s="3" t="str">
        <f>phytoplankton!W25</f>
        <v>FALSE</v>
      </c>
      <c r="X906" s="3" t="str">
        <f>phytoplankton!X25</f>
        <v>FALSE</v>
      </c>
      <c r="Y906" s="3" t="str">
        <f>phytoplankton!Y25</f>
        <v>NA</v>
      </c>
      <c r="Z906" s="3" t="str">
        <f>phytoplankton!Z25</f>
        <v>1016-3</v>
      </c>
    </row>
    <row r="907" spans="1:26">
      <c r="A907" s="3" t="s">
        <v>274</v>
      </c>
      <c r="B907" s="3" t="str">
        <f>phytoplankton!A26</f>
        <v>Andersen</v>
      </c>
      <c r="C907" s="3" t="str">
        <f>phytoplankton!B26</f>
        <v>1999</v>
      </c>
      <c r="D907" s="3" t="str">
        <f>phytoplankton!D26</f>
        <v>10.1007/978-3-642-58646-0_19</v>
      </c>
      <c r="E907" s="3">
        <f>phytoplankton!E26</f>
        <v>147.1</v>
      </c>
      <c r="F907" s="3">
        <f>phytoplankton!F26</f>
        <v>4</v>
      </c>
      <c r="G907" s="3">
        <f>phytoplankton!G26</f>
        <v>4</v>
      </c>
      <c r="H907" s="3">
        <f>phytoplankton!H26</f>
        <v>0.14709999999999998</v>
      </c>
      <c r="I907" s="3">
        <f>phytoplankton!I26</f>
        <v>4.0000000000000001E-3</v>
      </c>
      <c r="J907" s="3">
        <f>phytoplankton!J26</f>
        <v>4.0000000000000001E-3</v>
      </c>
      <c r="K907" s="3">
        <f>phytoplankton!K26</f>
        <v>269.31965401449446</v>
      </c>
      <c r="L907" s="3">
        <f>phytoplankton!L26</f>
        <v>224.20256113163748</v>
      </c>
      <c r="M907" s="3">
        <f>phytoplankton!M26</f>
        <v>154.62745842575535</v>
      </c>
      <c r="N907" s="3" t="str">
        <f>phytoplankton!N26</f>
        <v>FALSE</v>
      </c>
      <c r="O907" s="3">
        <f>phytoplankton!O26</f>
        <v>1</v>
      </c>
      <c r="P907" s="3" t="str">
        <f>phytoplankton!P26</f>
        <v>Category 1: (a) Weighted mean of all methods with Category 1 estimates.</v>
      </c>
      <c r="Q907" s="3" t="str">
        <f>phytoplankton!Q26</f>
        <v>FALSE</v>
      </c>
      <c r="R907" s="3" t="str">
        <f>phytoplankton!R26</f>
        <v>TRUE</v>
      </c>
      <c r="S907" s="3" t="str">
        <f>phytoplankton!S26</f>
        <v>Recalculation of all alkenone CO2 results using uniform calculation methods and comprehensive treatment of uncertainties.</v>
      </c>
      <c r="T907" s="3" t="str">
        <f>phytoplankton!T26</f>
        <v>TRUE</v>
      </c>
      <c r="U907" s="3" t="str">
        <f>phytoplankton!U26</f>
        <v>FALSE</v>
      </c>
      <c r="V907" s="3" t="str">
        <f>phytoplankton!V26</f>
        <v>NA</v>
      </c>
      <c r="W907" s="3" t="str">
        <f>phytoplankton!W26</f>
        <v>FALSE</v>
      </c>
      <c r="X907" s="3" t="str">
        <f>phytoplankton!X26</f>
        <v>FALSE</v>
      </c>
      <c r="Y907" s="3" t="str">
        <f>phytoplankton!Y26</f>
        <v>NA</v>
      </c>
      <c r="Z907" s="3" t="str">
        <f>phytoplankton!Z26</f>
        <v>1016-3</v>
      </c>
    </row>
    <row r="908" spans="1:26">
      <c r="A908" s="3" t="s">
        <v>274</v>
      </c>
      <c r="B908" s="3" t="str">
        <f>phytoplankton!A27</f>
        <v>Andersen</v>
      </c>
      <c r="C908" s="3" t="str">
        <f>phytoplankton!B27</f>
        <v>1999</v>
      </c>
      <c r="D908" s="3" t="str">
        <f>phytoplankton!D27</f>
        <v>10.1007/978-3-642-58646-0_19</v>
      </c>
      <c r="E908" s="3">
        <f>phytoplankton!E27</f>
        <v>150.19999999999999</v>
      </c>
      <c r="F908" s="3">
        <f>phytoplankton!F27</f>
        <v>4</v>
      </c>
      <c r="G908" s="3">
        <f>phytoplankton!G27</f>
        <v>4</v>
      </c>
      <c r="H908" s="3">
        <f>phytoplankton!H27</f>
        <v>0.1502</v>
      </c>
      <c r="I908" s="3">
        <f>phytoplankton!I27</f>
        <v>4.0000000000000001E-3</v>
      </c>
      <c r="J908" s="3">
        <f>phytoplankton!J27</f>
        <v>4.0000000000000001E-3</v>
      </c>
      <c r="K908" s="3">
        <f>phytoplankton!K27</f>
        <v>245.07696349228846</v>
      </c>
      <c r="L908" s="3">
        <f>phytoplankton!L27</f>
        <v>207.45978207604756</v>
      </c>
      <c r="M908" s="3">
        <f>phytoplankton!M27</f>
        <v>139.64015471700878</v>
      </c>
      <c r="N908" s="3" t="str">
        <f>phytoplankton!N27</f>
        <v>FALSE</v>
      </c>
      <c r="O908" s="3">
        <f>phytoplankton!O27</f>
        <v>1</v>
      </c>
      <c r="P908" s="3" t="str">
        <f>phytoplankton!P27</f>
        <v>Category 1: (a) Weighted mean of all methods with Category 1 estimates.</v>
      </c>
      <c r="Q908" s="3" t="str">
        <f>phytoplankton!Q27</f>
        <v>FALSE</v>
      </c>
      <c r="R908" s="3" t="str">
        <f>phytoplankton!R27</f>
        <v>TRUE</v>
      </c>
      <c r="S908" s="3" t="str">
        <f>phytoplankton!S27</f>
        <v>Recalculation of all alkenone CO2 results using uniform calculation methods and comprehensive treatment of uncertainties.</v>
      </c>
      <c r="T908" s="3" t="str">
        <f>phytoplankton!T27</f>
        <v>TRUE</v>
      </c>
      <c r="U908" s="3" t="str">
        <f>phytoplankton!U27</f>
        <v>FALSE</v>
      </c>
      <c r="V908" s="3" t="str">
        <f>phytoplankton!V27</f>
        <v>NA</v>
      </c>
      <c r="W908" s="3" t="str">
        <f>phytoplankton!W27</f>
        <v>FALSE</v>
      </c>
      <c r="X908" s="3" t="str">
        <f>phytoplankton!X27</f>
        <v>FALSE</v>
      </c>
      <c r="Y908" s="3" t="str">
        <f>phytoplankton!Y27</f>
        <v>NA</v>
      </c>
      <c r="Z908" s="3" t="str">
        <f>phytoplankton!Z27</f>
        <v>1016-3</v>
      </c>
    </row>
    <row r="909" spans="1:26">
      <c r="A909" s="3" t="s">
        <v>274</v>
      </c>
      <c r="B909" s="3" t="str">
        <f>phytoplankton!A28</f>
        <v>Andersen</v>
      </c>
      <c r="C909" s="3" t="str">
        <f>phytoplankton!B28</f>
        <v>1999</v>
      </c>
      <c r="D909" s="3" t="str">
        <f>phytoplankton!D28</f>
        <v>10.1007/978-3-642-58646-0_19</v>
      </c>
      <c r="E909" s="3">
        <f>phytoplankton!E28</f>
        <v>160.30000000000001</v>
      </c>
      <c r="F909" s="3">
        <f>phytoplankton!F28</f>
        <v>4</v>
      </c>
      <c r="G909" s="3">
        <f>phytoplankton!G28</f>
        <v>4</v>
      </c>
      <c r="H909" s="3">
        <f>phytoplankton!H28</f>
        <v>0.1603</v>
      </c>
      <c r="I909" s="3">
        <f>phytoplankton!I28</f>
        <v>4.0000000000000001E-3</v>
      </c>
      <c r="J909" s="3">
        <f>phytoplankton!J28</f>
        <v>4.0000000000000001E-3</v>
      </c>
      <c r="K909" s="3">
        <f>phytoplankton!K28</f>
        <v>283.53966398626676</v>
      </c>
      <c r="L909" s="3">
        <f>phytoplankton!L28</f>
        <v>243.83804237289235</v>
      </c>
      <c r="M909" s="3">
        <f>phytoplankton!M28</f>
        <v>161.76084459728418</v>
      </c>
      <c r="N909" s="3" t="str">
        <f>phytoplankton!N28</f>
        <v>FALSE</v>
      </c>
      <c r="O909" s="3">
        <f>phytoplankton!O28</f>
        <v>1</v>
      </c>
      <c r="P909" s="3" t="str">
        <f>phytoplankton!P28</f>
        <v>Category 1: (a) Weighted mean of all methods with Category 1 estimates.</v>
      </c>
      <c r="Q909" s="3" t="str">
        <f>phytoplankton!Q28</f>
        <v>FALSE</v>
      </c>
      <c r="R909" s="3" t="str">
        <f>phytoplankton!R28</f>
        <v>TRUE</v>
      </c>
      <c r="S909" s="3" t="str">
        <f>phytoplankton!S28</f>
        <v>Recalculation of all alkenone CO2 results using uniform calculation methods and comprehensive treatment of uncertainties.</v>
      </c>
      <c r="T909" s="3" t="str">
        <f>phytoplankton!T28</f>
        <v>TRUE</v>
      </c>
      <c r="U909" s="3" t="str">
        <f>phytoplankton!U28</f>
        <v>FALSE</v>
      </c>
      <c r="V909" s="3" t="str">
        <f>phytoplankton!V28</f>
        <v>NA</v>
      </c>
      <c r="W909" s="3" t="str">
        <f>phytoplankton!W28</f>
        <v>FALSE</v>
      </c>
      <c r="X909" s="3" t="str">
        <f>phytoplankton!X28</f>
        <v>FALSE</v>
      </c>
      <c r="Y909" s="3" t="str">
        <f>phytoplankton!Y28</f>
        <v>NA</v>
      </c>
      <c r="Z909" s="3" t="str">
        <f>phytoplankton!Z28</f>
        <v>1016-3</v>
      </c>
    </row>
    <row r="910" spans="1:26">
      <c r="A910" s="3" t="s">
        <v>274</v>
      </c>
      <c r="B910" s="3" t="str">
        <f>phytoplankton!A29</f>
        <v>Andersen</v>
      </c>
      <c r="C910" s="3" t="str">
        <f>phytoplankton!B29</f>
        <v>1999</v>
      </c>
      <c r="D910" s="3" t="str">
        <f>phytoplankton!D29</f>
        <v>10.1007/978-3-642-58646-0_19</v>
      </c>
      <c r="E910" s="3">
        <f>phytoplankton!E29</f>
        <v>160.30000000000001</v>
      </c>
      <c r="F910" s="3">
        <f>phytoplankton!F29</f>
        <v>4</v>
      </c>
      <c r="G910" s="3">
        <f>phytoplankton!G29</f>
        <v>4</v>
      </c>
      <c r="H910" s="3">
        <f>phytoplankton!H29</f>
        <v>0.1603</v>
      </c>
      <c r="I910" s="3">
        <f>phytoplankton!I29</f>
        <v>4.0000000000000001E-3</v>
      </c>
      <c r="J910" s="3">
        <f>phytoplankton!J29</f>
        <v>4.0000000000000001E-3</v>
      </c>
      <c r="K910" s="3">
        <f>phytoplankton!K29</f>
        <v>281.08082228434063</v>
      </c>
      <c r="L910" s="3">
        <f>phytoplankton!L29</f>
        <v>239.36668486393086</v>
      </c>
      <c r="M910" s="3">
        <f>phytoplankton!M29</f>
        <v>159.59475879067691</v>
      </c>
      <c r="N910" s="3" t="str">
        <f>phytoplankton!N29</f>
        <v>FALSE</v>
      </c>
      <c r="O910" s="3">
        <f>phytoplankton!O29</f>
        <v>1</v>
      </c>
      <c r="P910" s="3" t="str">
        <f>phytoplankton!P29</f>
        <v>Category 1: (a) Weighted mean of all methods with Category 1 estimates.</v>
      </c>
      <c r="Q910" s="3" t="str">
        <f>phytoplankton!Q29</f>
        <v>FALSE</v>
      </c>
      <c r="R910" s="3" t="str">
        <f>phytoplankton!R29</f>
        <v>TRUE</v>
      </c>
      <c r="S910" s="3" t="str">
        <f>phytoplankton!S29</f>
        <v>Recalculation of all alkenone CO2 results using uniform calculation methods and comprehensive treatment of uncertainties.</v>
      </c>
      <c r="T910" s="3" t="str">
        <f>phytoplankton!T29</f>
        <v>TRUE</v>
      </c>
      <c r="U910" s="3" t="str">
        <f>phytoplankton!U29</f>
        <v>FALSE</v>
      </c>
      <c r="V910" s="3" t="str">
        <f>phytoplankton!V29</f>
        <v>NA</v>
      </c>
      <c r="W910" s="3" t="str">
        <f>phytoplankton!W29</f>
        <v>FALSE</v>
      </c>
      <c r="X910" s="3" t="str">
        <f>phytoplankton!X29</f>
        <v>FALSE</v>
      </c>
      <c r="Y910" s="3" t="str">
        <f>phytoplankton!Y29</f>
        <v>NA</v>
      </c>
      <c r="Z910" s="3" t="str">
        <f>phytoplankton!Z29</f>
        <v>1016-3</v>
      </c>
    </row>
    <row r="911" spans="1:26">
      <c r="A911" s="3" t="s">
        <v>274</v>
      </c>
      <c r="B911" s="3" t="str">
        <f>phytoplankton!A30</f>
        <v>Andersen</v>
      </c>
      <c r="C911" s="3" t="str">
        <f>phytoplankton!B30</f>
        <v>1999</v>
      </c>
      <c r="D911" s="3" t="str">
        <f>phytoplankton!D30</f>
        <v>10.1007/978-3-642-58646-0_19</v>
      </c>
      <c r="E911" s="3">
        <f>phytoplankton!E30</f>
        <v>171</v>
      </c>
      <c r="F911" s="3">
        <f>phytoplankton!F30</f>
        <v>4</v>
      </c>
      <c r="G911" s="3">
        <f>phytoplankton!G30</f>
        <v>4</v>
      </c>
      <c r="H911" s="3">
        <f>phytoplankton!H30</f>
        <v>0.17100000000000001</v>
      </c>
      <c r="I911" s="3">
        <f>phytoplankton!I30</f>
        <v>4.0000000000000001E-3</v>
      </c>
      <c r="J911" s="3">
        <f>phytoplankton!J30</f>
        <v>4.0000000000000001E-3</v>
      </c>
      <c r="K911" s="3">
        <f>phytoplankton!K30</f>
        <v>277.83307012412575</v>
      </c>
      <c r="L911" s="3">
        <f>phytoplankton!L30</f>
        <v>239.16783647680012</v>
      </c>
      <c r="M911" s="3">
        <f>phytoplankton!M30</f>
        <v>157.46610082036841</v>
      </c>
      <c r="N911" s="3" t="str">
        <f>phytoplankton!N30</f>
        <v>FALSE</v>
      </c>
      <c r="O911" s="3">
        <f>phytoplankton!O30</f>
        <v>1</v>
      </c>
      <c r="P911" s="3" t="str">
        <f>phytoplankton!P30</f>
        <v>Category 1: (a) Weighted mean of all methods with Category 1 estimates.</v>
      </c>
      <c r="Q911" s="3" t="str">
        <f>phytoplankton!Q30</f>
        <v>FALSE</v>
      </c>
      <c r="R911" s="3" t="str">
        <f>phytoplankton!R30</f>
        <v>TRUE</v>
      </c>
      <c r="S911" s="3" t="str">
        <f>phytoplankton!S30</f>
        <v>Recalculation of all alkenone CO2 results using uniform calculation methods and comprehensive treatment of uncertainties.</v>
      </c>
      <c r="T911" s="3" t="str">
        <f>phytoplankton!T30</f>
        <v>TRUE</v>
      </c>
      <c r="U911" s="3" t="str">
        <f>phytoplankton!U30</f>
        <v>FALSE</v>
      </c>
      <c r="V911" s="3" t="str">
        <f>phytoplankton!V30</f>
        <v>NA</v>
      </c>
      <c r="W911" s="3" t="str">
        <f>phytoplankton!W30</f>
        <v>FALSE</v>
      </c>
      <c r="X911" s="3" t="str">
        <f>phytoplankton!X30</f>
        <v>FALSE</v>
      </c>
      <c r="Y911" s="3" t="str">
        <f>phytoplankton!Y30</f>
        <v>NA</v>
      </c>
      <c r="Z911" s="3" t="str">
        <f>phytoplankton!Z30</f>
        <v>1016-3</v>
      </c>
    </row>
    <row r="912" spans="1:26">
      <c r="A912" s="3" t="s">
        <v>274</v>
      </c>
      <c r="B912" s="3" t="str">
        <f>phytoplankton!A31</f>
        <v>Andersen</v>
      </c>
      <c r="C912" s="3" t="str">
        <f>phytoplankton!B31</f>
        <v>1999</v>
      </c>
      <c r="D912" s="3" t="str">
        <f>phytoplankton!D31</f>
        <v>10.1007/978-3-642-58646-0_19</v>
      </c>
      <c r="E912" s="3">
        <f>phytoplankton!E31</f>
        <v>181.7</v>
      </c>
      <c r="F912" s="3">
        <f>phytoplankton!F31</f>
        <v>4</v>
      </c>
      <c r="G912" s="3">
        <f>phytoplankton!G31</f>
        <v>4</v>
      </c>
      <c r="H912" s="3">
        <f>phytoplankton!H31</f>
        <v>0.1817</v>
      </c>
      <c r="I912" s="3">
        <f>phytoplankton!I31</f>
        <v>4.0000000000000001E-3</v>
      </c>
      <c r="J912" s="3">
        <f>phytoplankton!J31</f>
        <v>4.0000000000000001E-3</v>
      </c>
      <c r="K912" s="3">
        <f>phytoplankton!K31</f>
        <v>267.91538117941269</v>
      </c>
      <c r="L912" s="3">
        <f>phytoplankton!L31</f>
        <v>228.54974022431111</v>
      </c>
      <c r="M912" s="3">
        <f>phytoplankton!M31</f>
        <v>152.93003073245438</v>
      </c>
      <c r="N912" s="3" t="str">
        <f>phytoplankton!N31</f>
        <v>FALSE</v>
      </c>
      <c r="O912" s="3">
        <f>phytoplankton!O31</f>
        <v>1</v>
      </c>
      <c r="P912" s="3" t="str">
        <f>phytoplankton!P31</f>
        <v>Category 1: (a) Weighted mean of all methods with Category 1 estimates.</v>
      </c>
      <c r="Q912" s="3" t="str">
        <f>phytoplankton!Q31</f>
        <v>FALSE</v>
      </c>
      <c r="R912" s="3" t="str">
        <f>phytoplankton!R31</f>
        <v>TRUE</v>
      </c>
      <c r="S912" s="3" t="str">
        <f>phytoplankton!S31</f>
        <v>Recalculation of all alkenone CO2 results using uniform calculation methods and comprehensive treatment of uncertainties.</v>
      </c>
      <c r="T912" s="3" t="str">
        <f>phytoplankton!T31</f>
        <v>TRUE</v>
      </c>
      <c r="U912" s="3" t="str">
        <f>phytoplankton!U31</f>
        <v>FALSE</v>
      </c>
      <c r="V912" s="3" t="str">
        <f>phytoplankton!V31</f>
        <v>NA</v>
      </c>
      <c r="W912" s="3" t="str">
        <f>phytoplankton!W31</f>
        <v>FALSE</v>
      </c>
      <c r="X912" s="3" t="str">
        <f>phytoplankton!X31</f>
        <v>FALSE</v>
      </c>
      <c r="Y912" s="3" t="str">
        <f>phytoplankton!Y31</f>
        <v>NA</v>
      </c>
      <c r="Z912" s="3" t="str">
        <f>phytoplankton!Z31</f>
        <v>1016-3</v>
      </c>
    </row>
    <row r="913" spans="1:26">
      <c r="A913" s="3" t="s">
        <v>274</v>
      </c>
      <c r="B913" s="3" t="str">
        <f>phytoplankton!A32</f>
        <v>Andersen</v>
      </c>
      <c r="C913" s="3" t="str">
        <f>phytoplankton!B32</f>
        <v>1999</v>
      </c>
      <c r="D913" s="3" t="str">
        <f>phytoplankton!D32</f>
        <v>10.1007/978-3-642-58646-0_19</v>
      </c>
      <c r="E913" s="3">
        <f>phytoplankton!E32</f>
        <v>181.7</v>
      </c>
      <c r="F913" s="3">
        <f>phytoplankton!F32</f>
        <v>4</v>
      </c>
      <c r="G913" s="3">
        <f>phytoplankton!G32</f>
        <v>4</v>
      </c>
      <c r="H913" s="3">
        <f>phytoplankton!H32</f>
        <v>0.1817</v>
      </c>
      <c r="I913" s="3">
        <f>phytoplankton!I32</f>
        <v>4.0000000000000001E-3</v>
      </c>
      <c r="J913" s="3">
        <f>phytoplankton!J32</f>
        <v>4.0000000000000001E-3</v>
      </c>
      <c r="K913" s="3">
        <f>phytoplankton!K32</f>
        <v>273.09606715266818</v>
      </c>
      <c r="L913" s="3">
        <f>phytoplankton!L32</f>
        <v>234.15945474064284</v>
      </c>
      <c r="M913" s="3">
        <f>phytoplankton!M32</f>
        <v>157.19390879453357</v>
      </c>
      <c r="N913" s="3" t="str">
        <f>phytoplankton!N32</f>
        <v>FALSE</v>
      </c>
      <c r="O913" s="3">
        <f>phytoplankton!O32</f>
        <v>1</v>
      </c>
      <c r="P913" s="3" t="str">
        <f>phytoplankton!P32</f>
        <v>Category 1: (a) Weighted mean of all methods with Category 1 estimates.</v>
      </c>
      <c r="Q913" s="3" t="str">
        <f>phytoplankton!Q32</f>
        <v>FALSE</v>
      </c>
      <c r="R913" s="3" t="str">
        <f>phytoplankton!R32</f>
        <v>TRUE</v>
      </c>
      <c r="S913" s="3" t="str">
        <f>phytoplankton!S32</f>
        <v>Recalculation of all alkenone CO2 results using uniform calculation methods and comprehensive treatment of uncertainties.</v>
      </c>
      <c r="T913" s="3" t="str">
        <f>phytoplankton!T32</f>
        <v>TRUE</v>
      </c>
      <c r="U913" s="3" t="str">
        <f>phytoplankton!U32</f>
        <v>FALSE</v>
      </c>
      <c r="V913" s="3" t="str">
        <f>phytoplankton!V32</f>
        <v>NA</v>
      </c>
      <c r="W913" s="3" t="str">
        <f>phytoplankton!W32</f>
        <v>FALSE</v>
      </c>
      <c r="X913" s="3" t="str">
        <f>phytoplankton!X32</f>
        <v>FALSE</v>
      </c>
      <c r="Y913" s="3" t="str">
        <f>phytoplankton!Y32</f>
        <v>NA</v>
      </c>
      <c r="Z913" s="3" t="str">
        <f>phytoplankton!Z32</f>
        <v>1016-3</v>
      </c>
    </row>
    <row r="914" spans="1:26">
      <c r="A914" s="3" t="s">
        <v>274</v>
      </c>
      <c r="B914" s="3" t="str">
        <f>phytoplankton!A33</f>
        <v>Andersen</v>
      </c>
      <c r="C914" s="3" t="str">
        <f>phytoplankton!B33</f>
        <v>1999</v>
      </c>
      <c r="D914" s="3" t="str">
        <f>phytoplankton!D33</f>
        <v>10.1007/978-3-642-58646-0_19</v>
      </c>
      <c r="E914" s="3">
        <f>phytoplankton!E33</f>
        <v>183.7</v>
      </c>
      <c r="F914" s="3">
        <f>phytoplankton!F33</f>
        <v>4</v>
      </c>
      <c r="G914" s="3">
        <f>phytoplankton!G33</f>
        <v>4</v>
      </c>
      <c r="H914" s="3">
        <f>phytoplankton!H33</f>
        <v>0.1837</v>
      </c>
      <c r="I914" s="3">
        <f>phytoplankton!I33</f>
        <v>4.0000000000000001E-3</v>
      </c>
      <c r="J914" s="3">
        <f>phytoplankton!J33</f>
        <v>4.0000000000000001E-3</v>
      </c>
      <c r="K914" s="3">
        <f>phytoplankton!K33</f>
        <v>258.00545621791036</v>
      </c>
      <c r="L914" s="3">
        <f>phytoplankton!L33</f>
        <v>217.06474452169135</v>
      </c>
      <c r="M914" s="3">
        <f>phytoplankton!M33</f>
        <v>145.08699056886877</v>
      </c>
      <c r="N914" s="3" t="str">
        <f>phytoplankton!N33</f>
        <v>FALSE</v>
      </c>
      <c r="O914" s="3">
        <f>phytoplankton!O33</f>
        <v>1</v>
      </c>
      <c r="P914" s="3" t="str">
        <f>phytoplankton!P33</f>
        <v>Category 1: (a) Weighted mean of all methods with Category 1 estimates.</v>
      </c>
      <c r="Q914" s="3" t="str">
        <f>phytoplankton!Q33</f>
        <v>FALSE</v>
      </c>
      <c r="R914" s="3" t="str">
        <f>phytoplankton!R33</f>
        <v>TRUE</v>
      </c>
      <c r="S914" s="3" t="str">
        <f>phytoplankton!S33</f>
        <v>Recalculation of all alkenone CO2 results using uniform calculation methods and comprehensive treatment of uncertainties.</v>
      </c>
      <c r="T914" s="3" t="str">
        <f>phytoplankton!T33</f>
        <v>TRUE</v>
      </c>
      <c r="U914" s="3" t="str">
        <f>phytoplankton!U33</f>
        <v>FALSE</v>
      </c>
      <c r="V914" s="3" t="str">
        <f>phytoplankton!V33</f>
        <v>NA</v>
      </c>
      <c r="W914" s="3" t="str">
        <f>phytoplankton!W33</f>
        <v>FALSE</v>
      </c>
      <c r="X914" s="3" t="str">
        <f>phytoplankton!X33</f>
        <v>FALSE</v>
      </c>
      <c r="Y914" s="3" t="str">
        <f>phytoplankton!Y33</f>
        <v>NA</v>
      </c>
      <c r="Z914" s="3" t="str">
        <f>phytoplankton!Z33</f>
        <v>1016-3</v>
      </c>
    </row>
    <row r="915" spans="1:26">
      <c r="A915" s="3" t="s">
        <v>274</v>
      </c>
      <c r="B915" s="3" t="str">
        <f>phytoplankton!A34</f>
        <v>Andersen</v>
      </c>
      <c r="C915" s="3" t="str">
        <f>phytoplankton!B34</f>
        <v>1999</v>
      </c>
      <c r="D915" s="3" t="str">
        <f>phytoplankton!D34</f>
        <v>10.1007/978-3-642-58646-0_19</v>
      </c>
      <c r="E915" s="3">
        <f>phytoplankton!E34</f>
        <v>196.2</v>
      </c>
      <c r="F915" s="3">
        <f>phytoplankton!F34</f>
        <v>4</v>
      </c>
      <c r="G915" s="3">
        <f>phytoplankton!G34</f>
        <v>4</v>
      </c>
      <c r="H915" s="3">
        <f>phytoplankton!H34</f>
        <v>0.19619999999999999</v>
      </c>
      <c r="I915" s="3">
        <f>phytoplankton!I34</f>
        <v>4.0000000000000001E-3</v>
      </c>
      <c r="J915" s="3">
        <f>phytoplankton!J34</f>
        <v>4.0000000000000001E-3</v>
      </c>
      <c r="K915" s="3">
        <f>phytoplankton!K34</f>
        <v>307.21507477838861</v>
      </c>
      <c r="L915" s="3">
        <f>phytoplankton!L34</f>
        <v>266.11158253435303</v>
      </c>
      <c r="M915" s="3">
        <f>phytoplankton!M34</f>
        <v>174.28368803120895</v>
      </c>
      <c r="N915" s="3" t="str">
        <f>phytoplankton!N34</f>
        <v>FALSE</v>
      </c>
      <c r="O915" s="3">
        <f>phytoplankton!O34</f>
        <v>1</v>
      </c>
      <c r="P915" s="3" t="str">
        <f>phytoplankton!P34</f>
        <v>Category 1: (a) Weighted mean of all methods with Category 1 estimates.</v>
      </c>
      <c r="Q915" s="3" t="str">
        <f>phytoplankton!Q34</f>
        <v>FALSE</v>
      </c>
      <c r="R915" s="3" t="str">
        <f>phytoplankton!R34</f>
        <v>TRUE</v>
      </c>
      <c r="S915" s="3" t="str">
        <f>phytoplankton!S34</f>
        <v>Recalculation of all alkenone CO2 results using uniform calculation methods and comprehensive treatment of uncertainties.</v>
      </c>
      <c r="T915" s="3" t="str">
        <f>phytoplankton!T34</f>
        <v>TRUE</v>
      </c>
      <c r="U915" s="3" t="str">
        <f>phytoplankton!U34</f>
        <v>FALSE</v>
      </c>
      <c r="V915" s="3" t="str">
        <f>phytoplankton!V34</f>
        <v>NA</v>
      </c>
      <c r="W915" s="3" t="str">
        <f>phytoplankton!W34</f>
        <v>FALSE</v>
      </c>
      <c r="X915" s="3" t="str">
        <f>phytoplankton!X34</f>
        <v>FALSE</v>
      </c>
      <c r="Y915" s="3" t="str">
        <f>phytoplankton!Y34</f>
        <v>NA</v>
      </c>
      <c r="Z915" s="3" t="str">
        <f>phytoplankton!Z34</f>
        <v>1016-3</v>
      </c>
    </row>
    <row r="916" spans="1:26">
      <c r="A916" s="3" t="s">
        <v>274</v>
      </c>
      <c r="B916" s="3" t="str">
        <f>phytoplankton!A35</f>
        <v>Badger</v>
      </c>
      <c r="C916" s="3" t="str">
        <f>phytoplankton!B35</f>
        <v>2013a</v>
      </c>
      <c r="D916" s="3" t="str">
        <f>phytoplankton!D35</f>
        <v>10.1098/rsta.2013.0094</v>
      </c>
      <c r="E916" s="3">
        <f>phytoplankton!E35</f>
        <v>2809.9600000000005</v>
      </c>
      <c r="F916" s="3">
        <f>phytoplankton!F35</f>
        <v>6</v>
      </c>
      <c r="G916" s="3">
        <f>phytoplankton!G35</f>
        <v>6</v>
      </c>
      <c r="H916" s="3">
        <f>phytoplankton!H35</f>
        <v>2.8099600000000007</v>
      </c>
      <c r="I916" s="3">
        <f>phytoplankton!I35</f>
        <v>6.0000000000000001E-3</v>
      </c>
      <c r="J916" s="3">
        <f>phytoplankton!J35</f>
        <v>6.0000000000000001E-3</v>
      </c>
      <c r="K916" s="3">
        <f>phytoplankton!K35</f>
        <v>202.6977294210854</v>
      </c>
      <c r="L916" s="3">
        <f>phytoplankton!L35</f>
        <v>239.69705855664449</v>
      </c>
      <c r="M916" s="3">
        <f>phytoplankton!M35</f>
        <v>81.889934197448795</v>
      </c>
      <c r="N916" s="3" t="str">
        <f>phytoplankton!N35</f>
        <v>FALSE</v>
      </c>
      <c r="O916" s="3">
        <f>phytoplankton!O35</f>
        <v>1</v>
      </c>
      <c r="P916" s="3" t="str">
        <f>phytoplankton!P35</f>
        <v>Category 1: (a) Weighted mean of all methods with Category 1 estimates.</v>
      </c>
      <c r="Q916" s="3" t="str">
        <f>phytoplankton!Q35</f>
        <v>FALSE</v>
      </c>
      <c r="R916" s="3" t="str">
        <f>phytoplankton!R35</f>
        <v>TRUE</v>
      </c>
      <c r="S916" s="3" t="str">
        <f>phytoplankton!S35</f>
        <v>Recalculation of all alkenone CO2 results using uniform calculation methods and comprehensive treatment of uncertainties.</v>
      </c>
      <c r="T916" s="3" t="str">
        <f>phytoplankton!T35</f>
        <v>TRUE</v>
      </c>
      <c r="U916" s="3" t="str">
        <f>phytoplankton!U35</f>
        <v>FALSE</v>
      </c>
      <c r="V916" s="3" t="str">
        <f>phytoplankton!V35</f>
        <v>NA</v>
      </c>
      <c r="W916" s="3" t="str">
        <f>phytoplankton!W35</f>
        <v>FALSE</v>
      </c>
      <c r="X916" s="3" t="str">
        <f>phytoplankton!X35</f>
        <v>FALSE</v>
      </c>
      <c r="Y916" s="3" t="str">
        <f>phytoplankton!Y35</f>
        <v>NA</v>
      </c>
      <c r="Z916" s="3" t="str">
        <f>phytoplankton!Z35</f>
        <v>999</v>
      </c>
    </row>
    <row r="917" spans="1:26">
      <c r="A917" s="3" t="s">
        <v>274</v>
      </c>
      <c r="B917" s="3" t="str">
        <f>phytoplankton!A36</f>
        <v>Badger</v>
      </c>
      <c r="C917" s="3" t="str">
        <f>phytoplankton!B36</f>
        <v>2013a</v>
      </c>
      <c r="D917" s="3" t="str">
        <f>phytoplankton!D36</f>
        <v>10.1098/rsta.2013.0094</v>
      </c>
      <c r="E917" s="3">
        <f>phytoplankton!E36</f>
        <v>2851.5</v>
      </c>
      <c r="F917" s="3">
        <f>phytoplankton!F36</f>
        <v>6</v>
      </c>
      <c r="G917" s="3">
        <f>phytoplankton!G36</f>
        <v>6</v>
      </c>
      <c r="H917" s="3">
        <f>phytoplankton!H36</f>
        <v>2.8515000000000001</v>
      </c>
      <c r="I917" s="3">
        <f>phytoplankton!I36</f>
        <v>6.0000000000000001E-3</v>
      </c>
      <c r="J917" s="3">
        <f>phytoplankton!J36</f>
        <v>6.0000000000000001E-3</v>
      </c>
      <c r="K917" s="3">
        <f>phytoplankton!K36</f>
        <v>252.43506637354065</v>
      </c>
      <c r="L917" s="3">
        <f>phytoplankton!L36</f>
        <v>209.95402527703263</v>
      </c>
      <c r="M917" s="3">
        <f>phytoplankton!M36</f>
        <v>104.81873641312782</v>
      </c>
      <c r="N917" s="3" t="str">
        <f>phytoplankton!N36</f>
        <v>FALSE</v>
      </c>
      <c r="O917" s="3">
        <f>phytoplankton!O36</f>
        <v>1</v>
      </c>
      <c r="P917" s="3" t="str">
        <f>phytoplankton!P36</f>
        <v>Category 1: (a) Weighted mean of all methods with Category 1 estimates.</v>
      </c>
      <c r="Q917" s="3" t="str">
        <f>phytoplankton!Q36</f>
        <v>FALSE</v>
      </c>
      <c r="R917" s="3" t="str">
        <f>phytoplankton!R36</f>
        <v>TRUE</v>
      </c>
      <c r="S917" s="3" t="str">
        <f>phytoplankton!S36</f>
        <v>Recalculation of all alkenone CO2 results using uniform calculation methods and comprehensive treatment of uncertainties.</v>
      </c>
      <c r="T917" s="3" t="str">
        <f>phytoplankton!T36</f>
        <v>TRUE</v>
      </c>
      <c r="U917" s="3" t="str">
        <f>phytoplankton!U36</f>
        <v>FALSE</v>
      </c>
      <c r="V917" s="3" t="str">
        <f>phytoplankton!V36</f>
        <v>NA</v>
      </c>
      <c r="W917" s="3" t="str">
        <f>phytoplankton!W36</f>
        <v>FALSE</v>
      </c>
      <c r="X917" s="3" t="str">
        <f>phytoplankton!X36</f>
        <v>FALSE</v>
      </c>
      <c r="Y917" s="3" t="str">
        <f>phytoplankton!Y36</f>
        <v>NA</v>
      </c>
      <c r="Z917" s="3" t="str">
        <f>phytoplankton!Z36</f>
        <v>999</v>
      </c>
    </row>
    <row r="918" spans="1:26">
      <c r="A918" s="3" t="s">
        <v>274</v>
      </c>
      <c r="B918" s="3" t="str">
        <f>phytoplankton!A37</f>
        <v>Badger</v>
      </c>
      <c r="C918" s="3" t="str">
        <f>phytoplankton!B37</f>
        <v>2013a</v>
      </c>
      <c r="D918" s="3" t="str">
        <f>phytoplankton!D37</f>
        <v>10.1098/rsta.2013.0094</v>
      </c>
      <c r="E918" s="3">
        <f>phytoplankton!E37</f>
        <v>2861.5999999999995</v>
      </c>
      <c r="F918" s="3">
        <f>phytoplankton!F37</f>
        <v>6</v>
      </c>
      <c r="G918" s="3">
        <f>phytoplankton!G37</f>
        <v>6</v>
      </c>
      <c r="H918" s="3">
        <f>phytoplankton!H37</f>
        <v>2.8615999999999993</v>
      </c>
      <c r="I918" s="3">
        <f>phytoplankton!I37</f>
        <v>6.0000000000000001E-3</v>
      </c>
      <c r="J918" s="3">
        <f>phytoplankton!J37</f>
        <v>6.0000000000000001E-3</v>
      </c>
      <c r="K918" s="3">
        <f>phytoplankton!K37</f>
        <v>217.38781130649474</v>
      </c>
      <c r="L918" s="3">
        <f>phytoplankton!L37</f>
        <v>265.68566620995864</v>
      </c>
      <c r="M918" s="3">
        <f>phytoplankton!M37</f>
        <v>90.603902964149299</v>
      </c>
      <c r="N918" s="3" t="str">
        <f>phytoplankton!N37</f>
        <v>FALSE</v>
      </c>
      <c r="O918" s="3">
        <f>phytoplankton!O37</f>
        <v>1</v>
      </c>
      <c r="P918" s="3" t="str">
        <f>phytoplankton!P37</f>
        <v>Category 1: (a) Weighted mean of all methods with Category 1 estimates.</v>
      </c>
      <c r="Q918" s="3" t="str">
        <f>phytoplankton!Q37</f>
        <v>FALSE</v>
      </c>
      <c r="R918" s="3" t="str">
        <f>phytoplankton!R37</f>
        <v>TRUE</v>
      </c>
      <c r="S918" s="3" t="str">
        <f>phytoplankton!S37</f>
        <v>Recalculation of all alkenone CO2 results using uniform calculation methods and comprehensive treatment of uncertainties.</v>
      </c>
      <c r="T918" s="3" t="str">
        <f>phytoplankton!T37</f>
        <v>TRUE</v>
      </c>
      <c r="U918" s="3" t="str">
        <f>phytoplankton!U37</f>
        <v>FALSE</v>
      </c>
      <c r="V918" s="3" t="str">
        <f>phytoplankton!V37</f>
        <v>NA</v>
      </c>
      <c r="W918" s="3" t="str">
        <f>phytoplankton!W37</f>
        <v>FALSE</v>
      </c>
      <c r="X918" s="3" t="str">
        <f>phytoplankton!X37</f>
        <v>FALSE</v>
      </c>
      <c r="Y918" s="3" t="str">
        <f>phytoplankton!Y37</f>
        <v>NA</v>
      </c>
      <c r="Z918" s="3" t="str">
        <f>phytoplankton!Z37</f>
        <v>999</v>
      </c>
    </row>
    <row r="919" spans="1:26">
      <c r="A919" s="3" t="s">
        <v>274</v>
      </c>
      <c r="B919" s="3" t="str">
        <f>phytoplankton!A38</f>
        <v>Badger</v>
      </c>
      <c r="C919" s="3" t="str">
        <f>phytoplankton!B38</f>
        <v>2013a</v>
      </c>
      <c r="D919" s="3" t="str">
        <f>phytoplankton!D38</f>
        <v>10.1098/rsta.2013.0094</v>
      </c>
      <c r="E919" s="3">
        <f>phytoplankton!E38</f>
        <v>2901.63</v>
      </c>
      <c r="F919" s="3">
        <f>phytoplankton!F38</f>
        <v>6</v>
      </c>
      <c r="G919" s="3">
        <f>phytoplankton!G38</f>
        <v>6</v>
      </c>
      <c r="H919" s="3">
        <f>phytoplankton!H38</f>
        <v>2.9016299999999999</v>
      </c>
      <c r="I919" s="3">
        <f>phytoplankton!I38</f>
        <v>6.0000000000000001E-3</v>
      </c>
      <c r="J919" s="3">
        <f>phytoplankton!J38</f>
        <v>6.0000000000000001E-3</v>
      </c>
      <c r="K919" s="3">
        <f>phytoplankton!K38</f>
        <v>151.56454485252098</v>
      </c>
      <c r="L919" s="3">
        <f>phytoplankton!L38</f>
        <v>527.84372301718884</v>
      </c>
      <c r="M919" s="3">
        <f>phytoplankton!M38</f>
        <v>115.58465570080028</v>
      </c>
      <c r="N919" s="3" t="str">
        <f>phytoplankton!N38</f>
        <v>FALSE</v>
      </c>
      <c r="O919" s="3">
        <f>phytoplankton!O38</f>
        <v>1</v>
      </c>
      <c r="P919" s="3" t="str">
        <f>phytoplankton!P38</f>
        <v>Category 1: (a) Weighted mean of all methods with Category 1 estimates.</v>
      </c>
      <c r="Q919" s="3" t="str">
        <f>phytoplankton!Q38</f>
        <v>FALSE</v>
      </c>
      <c r="R919" s="3" t="str">
        <f>phytoplankton!R38</f>
        <v>TRUE</v>
      </c>
      <c r="S919" s="3" t="str">
        <f>phytoplankton!S38</f>
        <v>Recalculation of all alkenone CO2 results using uniform calculation methods and comprehensive treatment of uncertainties.</v>
      </c>
      <c r="T919" s="3" t="str">
        <f>phytoplankton!T38</f>
        <v>TRUE</v>
      </c>
      <c r="U919" s="3" t="str">
        <f>phytoplankton!U38</f>
        <v>FALSE</v>
      </c>
      <c r="V919" s="3" t="str">
        <f>phytoplankton!V38</f>
        <v>NA</v>
      </c>
      <c r="W919" s="3" t="str">
        <f>phytoplankton!W38</f>
        <v>FALSE</v>
      </c>
      <c r="X919" s="3" t="str">
        <f>phytoplankton!X38</f>
        <v>FALSE</v>
      </c>
      <c r="Y919" s="3" t="str">
        <f>phytoplankton!Y38</f>
        <v>NA</v>
      </c>
      <c r="Z919" s="3" t="str">
        <f>phytoplankton!Z38</f>
        <v>999</v>
      </c>
    </row>
    <row r="920" spans="1:26">
      <c r="A920" s="3" t="s">
        <v>274</v>
      </c>
      <c r="B920" s="3" t="str">
        <f>phytoplankton!A39</f>
        <v>Badger</v>
      </c>
      <c r="C920" s="3" t="str">
        <f>phytoplankton!B39</f>
        <v>2013a</v>
      </c>
      <c r="D920" s="3" t="str">
        <f>phytoplankton!D39</f>
        <v>10.1098/rsta.2013.0094</v>
      </c>
      <c r="E920" s="3">
        <f>phytoplankton!E39</f>
        <v>2917.37</v>
      </c>
      <c r="F920" s="3">
        <f>phytoplankton!F39</f>
        <v>6</v>
      </c>
      <c r="G920" s="3">
        <f>phytoplankton!G39</f>
        <v>6</v>
      </c>
      <c r="H920" s="3">
        <f>phytoplankton!H39</f>
        <v>2.91737</v>
      </c>
      <c r="I920" s="3">
        <f>phytoplankton!I39</f>
        <v>6.0000000000000001E-3</v>
      </c>
      <c r="J920" s="3">
        <f>phytoplankton!J39</f>
        <v>6.0000000000000001E-3</v>
      </c>
      <c r="K920" s="3">
        <f>phytoplankton!K39</f>
        <v>189.88295191771715</v>
      </c>
      <c r="L920" s="3">
        <f>phytoplankton!L39</f>
        <v>217.20979243156796</v>
      </c>
      <c r="M920" s="3">
        <f>phytoplankton!M39</f>
        <v>74.47482363093475</v>
      </c>
      <c r="N920" s="3" t="str">
        <f>phytoplankton!N39</f>
        <v>FALSE</v>
      </c>
      <c r="O920" s="3">
        <f>phytoplankton!O39</f>
        <v>1</v>
      </c>
      <c r="P920" s="3" t="str">
        <f>phytoplankton!P39</f>
        <v>Category 1: (a) Weighted mean of all methods with Category 1 estimates.</v>
      </c>
      <c r="Q920" s="3" t="str">
        <f>phytoplankton!Q39</f>
        <v>FALSE</v>
      </c>
      <c r="R920" s="3" t="str">
        <f>phytoplankton!R39</f>
        <v>TRUE</v>
      </c>
      <c r="S920" s="3" t="str">
        <f>phytoplankton!S39</f>
        <v>Recalculation of all alkenone CO2 results using uniform calculation methods and comprehensive treatment of uncertainties.</v>
      </c>
      <c r="T920" s="3" t="str">
        <f>phytoplankton!T39</f>
        <v>TRUE</v>
      </c>
      <c r="U920" s="3" t="str">
        <f>phytoplankton!U39</f>
        <v>FALSE</v>
      </c>
      <c r="V920" s="3" t="str">
        <f>phytoplankton!V39</f>
        <v>NA</v>
      </c>
      <c r="W920" s="3" t="str">
        <f>phytoplankton!W39</f>
        <v>FALSE</v>
      </c>
      <c r="X920" s="3" t="str">
        <f>phytoplankton!X39</f>
        <v>FALSE</v>
      </c>
      <c r="Y920" s="3" t="str">
        <f>phytoplankton!Y39</f>
        <v>NA</v>
      </c>
      <c r="Z920" s="3" t="str">
        <f>phytoplankton!Z39</f>
        <v>999</v>
      </c>
    </row>
    <row r="921" spans="1:26">
      <c r="A921" s="3" t="s">
        <v>274</v>
      </c>
      <c r="B921" s="3" t="str">
        <f>phytoplankton!A40</f>
        <v>Badger</v>
      </c>
      <c r="C921" s="3" t="str">
        <f>phytoplankton!B40</f>
        <v>2013a</v>
      </c>
      <c r="D921" s="3" t="str">
        <f>phytoplankton!D40</f>
        <v>10.1098/rsta.2013.0094</v>
      </c>
      <c r="E921" s="3">
        <f>phytoplankton!E40</f>
        <v>2926.7</v>
      </c>
      <c r="F921" s="3">
        <f>phytoplankton!F40</f>
        <v>6</v>
      </c>
      <c r="G921" s="3">
        <f>phytoplankton!G40</f>
        <v>6</v>
      </c>
      <c r="H921" s="3">
        <f>phytoplankton!H40</f>
        <v>2.9266999999999999</v>
      </c>
      <c r="I921" s="3">
        <f>phytoplankton!I40</f>
        <v>6.0000000000000001E-3</v>
      </c>
      <c r="J921" s="3">
        <f>phytoplankton!J40</f>
        <v>6.0000000000000001E-3</v>
      </c>
      <c r="K921" s="3">
        <f>phytoplankton!K40</f>
        <v>151.3078151881229</v>
      </c>
      <c r="L921" s="3">
        <f>phytoplankton!L40</f>
        <v>514.55972719967349</v>
      </c>
      <c r="M921" s="3">
        <f>phytoplankton!M40</f>
        <v>114.81774920715031</v>
      </c>
      <c r="N921" s="3" t="str">
        <f>phytoplankton!N40</f>
        <v>FALSE</v>
      </c>
      <c r="O921" s="3">
        <f>phytoplankton!O40</f>
        <v>1</v>
      </c>
      <c r="P921" s="3" t="str">
        <f>phytoplankton!P40</f>
        <v>Category 1: (a) Weighted mean of all methods with Category 1 estimates.</v>
      </c>
      <c r="Q921" s="3" t="str">
        <f>phytoplankton!Q40</f>
        <v>FALSE</v>
      </c>
      <c r="R921" s="3" t="str">
        <f>phytoplankton!R40</f>
        <v>TRUE</v>
      </c>
      <c r="S921" s="3" t="str">
        <f>phytoplankton!S40</f>
        <v>Recalculation of all alkenone CO2 results using uniform calculation methods and comprehensive treatment of uncertainties.</v>
      </c>
      <c r="T921" s="3" t="str">
        <f>phytoplankton!T40</f>
        <v>TRUE</v>
      </c>
      <c r="U921" s="3" t="str">
        <f>phytoplankton!U40</f>
        <v>FALSE</v>
      </c>
      <c r="V921" s="3" t="str">
        <f>phytoplankton!V40</f>
        <v>NA</v>
      </c>
      <c r="W921" s="3" t="str">
        <f>phytoplankton!W40</f>
        <v>FALSE</v>
      </c>
      <c r="X921" s="3" t="str">
        <f>phytoplankton!X40</f>
        <v>FALSE</v>
      </c>
      <c r="Y921" s="3" t="str">
        <f>phytoplankton!Y40</f>
        <v>NA</v>
      </c>
      <c r="Z921" s="3" t="str">
        <f>phytoplankton!Z40</f>
        <v>999</v>
      </c>
    </row>
    <row r="922" spans="1:26">
      <c r="A922" s="3" t="s">
        <v>274</v>
      </c>
      <c r="B922" s="3" t="str">
        <f>phytoplankton!A41</f>
        <v>Badger</v>
      </c>
      <c r="C922" s="3" t="str">
        <f>phytoplankton!B41</f>
        <v>2013a</v>
      </c>
      <c r="D922" s="3" t="str">
        <f>phytoplankton!D41</f>
        <v>10.1098/rsta.2013.0094</v>
      </c>
      <c r="E922" s="3">
        <f>phytoplankton!E41</f>
        <v>2943.64</v>
      </c>
      <c r="F922" s="3">
        <f>phytoplankton!F41</f>
        <v>6</v>
      </c>
      <c r="G922" s="3">
        <f>phytoplankton!G41</f>
        <v>6</v>
      </c>
      <c r="H922" s="3">
        <f>phytoplankton!H41</f>
        <v>2.9436399999999998</v>
      </c>
      <c r="I922" s="3">
        <f>phytoplankton!I41</f>
        <v>6.0000000000000001E-3</v>
      </c>
      <c r="J922" s="3">
        <f>phytoplankton!J41</f>
        <v>6.0000000000000001E-3</v>
      </c>
      <c r="K922" s="3">
        <f>phytoplankton!K41</f>
        <v>287.33415604854741</v>
      </c>
      <c r="L922" s="3">
        <f>phytoplankton!L41</f>
        <v>249.79767076902959</v>
      </c>
      <c r="M922" s="3">
        <f>phytoplankton!M41</f>
        <v>126.25291973224836</v>
      </c>
      <c r="N922" s="3" t="str">
        <f>phytoplankton!N41</f>
        <v>FALSE</v>
      </c>
      <c r="O922" s="3">
        <f>phytoplankton!O41</f>
        <v>1</v>
      </c>
      <c r="P922" s="3" t="str">
        <f>phytoplankton!P41</f>
        <v>Category 1: (a) Weighted mean of all methods with Category 1 estimates.</v>
      </c>
      <c r="Q922" s="3" t="str">
        <f>phytoplankton!Q41</f>
        <v>FALSE</v>
      </c>
      <c r="R922" s="3" t="str">
        <f>phytoplankton!R41</f>
        <v>TRUE</v>
      </c>
      <c r="S922" s="3" t="str">
        <f>phytoplankton!S41</f>
        <v>Recalculation of all alkenone CO2 results using uniform calculation methods and comprehensive treatment of uncertainties.</v>
      </c>
      <c r="T922" s="3" t="str">
        <f>phytoplankton!T41</f>
        <v>TRUE</v>
      </c>
      <c r="U922" s="3" t="str">
        <f>phytoplankton!U41</f>
        <v>FALSE</v>
      </c>
      <c r="V922" s="3" t="str">
        <f>phytoplankton!V41</f>
        <v>NA</v>
      </c>
      <c r="W922" s="3" t="str">
        <f>phytoplankton!W41</f>
        <v>FALSE</v>
      </c>
      <c r="X922" s="3" t="str">
        <f>phytoplankton!X41</f>
        <v>FALSE</v>
      </c>
      <c r="Y922" s="3" t="str">
        <f>phytoplankton!Y41</f>
        <v>NA</v>
      </c>
      <c r="Z922" s="3" t="str">
        <f>phytoplankton!Z41</f>
        <v>999</v>
      </c>
    </row>
    <row r="923" spans="1:26">
      <c r="A923" s="3" t="s">
        <v>274</v>
      </c>
      <c r="B923" s="3" t="str">
        <f>phytoplankton!A42</f>
        <v>Badger</v>
      </c>
      <c r="C923" s="3" t="str">
        <f>phytoplankton!B42</f>
        <v>2013a</v>
      </c>
      <c r="D923" s="3" t="str">
        <f>phytoplankton!D42</f>
        <v>10.1098/rsta.2013.0094</v>
      </c>
      <c r="E923" s="3">
        <f>phytoplankton!E42</f>
        <v>2980.6999999999994</v>
      </c>
      <c r="F923" s="3">
        <f>phytoplankton!F42</f>
        <v>6</v>
      </c>
      <c r="G923" s="3">
        <f>phytoplankton!G42</f>
        <v>6</v>
      </c>
      <c r="H923" s="3">
        <f>phytoplankton!H42</f>
        <v>2.9806999999999992</v>
      </c>
      <c r="I923" s="3">
        <f>phytoplankton!I42</f>
        <v>6.0000000000000001E-3</v>
      </c>
      <c r="J923" s="3">
        <f>phytoplankton!J42</f>
        <v>6.0000000000000001E-3</v>
      </c>
      <c r="K923" s="3">
        <f>phytoplankton!K42</f>
        <v>145.73793494187129</v>
      </c>
      <c r="L923" s="3">
        <f>phytoplankton!L42</f>
        <v>517.58518571195032</v>
      </c>
      <c r="M923" s="3">
        <f>phytoplankton!M42</f>
        <v>110.28291614331889</v>
      </c>
      <c r="N923" s="3" t="str">
        <f>phytoplankton!N42</f>
        <v>FALSE</v>
      </c>
      <c r="O923" s="3">
        <f>phytoplankton!O42</f>
        <v>1</v>
      </c>
      <c r="P923" s="3" t="str">
        <f>phytoplankton!P42</f>
        <v>Category 1: (a) Weighted mean of all methods with Category 1 estimates.</v>
      </c>
      <c r="Q923" s="3" t="str">
        <f>phytoplankton!Q42</f>
        <v>FALSE</v>
      </c>
      <c r="R923" s="3" t="str">
        <f>phytoplankton!R42</f>
        <v>TRUE</v>
      </c>
      <c r="S923" s="3" t="str">
        <f>phytoplankton!S42</f>
        <v>Recalculation of all alkenone CO2 results using uniform calculation methods and comprehensive treatment of uncertainties.</v>
      </c>
      <c r="T923" s="3" t="str">
        <f>phytoplankton!T42</f>
        <v>TRUE</v>
      </c>
      <c r="U923" s="3" t="str">
        <f>phytoplankton!U42</f>
        <v>FALSE</v>
      </c>
      <c r="V923" s="3" t="str">
        <f>phytoplankton!V42</f>
        <v>NA</v>
      </c>
      <c r="W923" s="3" t="str">
        <f>phytoplankton!W42</f>
        <v>FALSE</v>
      </c>
      <c r="X923" s="3" t="str">
        <f>phytoplankton!X42</f>
        <v>FALSE</v>
      </c>
      <c r="Y923" s="3" t="str">
        <f>phytoplankton!Y42</f>
        <v>NA</v>
      </c>
      <c r="Z923" s="3" t="str">
        <f>phytoplankton!Z42</f>
        <v>999</v>
      </c>
    </row>
    <row r="924" spans="1:26">
      <c r="A924" s="3" t="s">
        <v>274</v>
      </c>
      <c r="B924" s="3" t="str">
        <f>phytoplankton!A43</f>
        <v>Badger</v>
      </c>
      <c r="C924" s="3" t="str">
        <f>phytoplankton!B43</f>
        <v>2013a</v>
      </c>
      <c r="D924" s="3" t="str">
        <f>phytoplankton!D43</f>
        <v>10.1098/rsta.2013.0094</v>
      </c>
      <c r="E924" s="3">
        <f>phytoplankton!E43</f>
        <v>3002.19</v>
      </c>
      <c r="F924" s="3">
        <f>phytoplankton!F43</f>
        <v>15</v>
      </c>
      <c r="G924" s="3">
        <f>phytoplankton!G43</f>
        <v>15</v>
      </c>
      <c r="H924" s="3">
        <f>phytoplankton!H43</f>
        <v>3.0021900000000001</v>
      </c>
      <c r="I924" s="3">
        <f>phytoplankton!I43</f>
        <v>1.4999999999999999E-2</v>
      </c>
      <c r="J924" s="3">
        <f>phytoplankton!J43</f>
        <v>1.4999999999999999E-2</v>
      </c>
      <c r="K924" s="3">
        <f>phytoplankton!K43</f>
        <v>144.37293795424148</v>
      </c>
      <c r="L924" s="3">
        <f>phytoplankton!L43</f>
        <v>483.38607313310786</v>
      </c>
      <c r="M924" s="3">
        <f>phytoplankton!M43</f>
        <v>110.73291167943378</v>
      </c>
      <c r="N924" s="3" t="str">
        <f>phytoplankton!N43</f>
        <v>FALSE</v>
      </c>
      <c r="O924" s="3">
        <f>phytoplankton!O43</f>
        <v>1</v>
      </c>
      <c r="P924" s="3" t="str">
        <f>phytoplankton!P43</f>
        <v>Category 1: (a) Weighted mean of all methods with Category 1 estimates.</v>
      </c>
      <c r="Q924" s="3" t="str">
        <f>phytoplankton!Q43</f>
        <v>FALSE</v>
      </c>
      <c r="R924" s="3" t="str">
        <f>phytoplankton!R43</f>
        <v>TRUE</v>
      </c>
      <c r="S924" s="3" t="str">
        <f>phytoplankton!S43</f>
        <v>Recalculation of all alkenone CO2 results using uniform calculation methods and comprehensive treatment of uncertainties.</v>
      </c>
      <c r="T924" s="3" t="str">
        <f>phytoplankton!T43</f>
        <v>TRUE</v>
      </c>
      <c r="U924" s="3" t="str">
        <f>phytoplankton!U43</f>
        <v>FALSE</v>
      </c>
      <c r="V924" s="3" t="str">
        <f>phytoplankton!V43</f>
        <v>NA</v>
      </c>
      <c r="W924" s="3" t="str">
        <f>phytoplankton!W43</f>
        <v>FALSE</v>
      </c>
      <c r="X924" s="3" t="str">
        <f>phytoplankton!X43</f>
        <v>FALSE</v>
      </c>
      <c r="Y924" s="3" t="str">
        <f>phytoplankton!Y43</f>
        <v>NA</v>
      </c>
      <c r="Z924" s="3" t="str">
        <f>phytoplankton!Z43</f>
        <v>999</v>
      </c>
    </row>
    <row r="925" spans="1:26">
      <c r="A925" s="3" t="s">
        <v>274</v>
      </c>
      <c r="B925" s="3" t="str">
        <f>phytoplankton!A44</f>
        <v>Badger</v>
      </c>
      <c r="C925" s="3" t="str">
        <f>phytoplankton!B44</f>
        <v>2013a</v>
      </c>
      <c r="D925" s="3" t="str">
        <f>phytoplankton!D44</f>
        <v>10.1098/rsta.2013.0094</v>
      </c>
      <c r="E925" s="3">
        <f>phytoplankton!E44</f>
        <v>3016.18</v>
      </c>
      <c r="F925" s="3">
        <f>phytoplankton!F44</f>
        <v>15</v>
      </c>
      <c r="G925" s="3">
        <f>phytoplankton!G44</f>
        <v>15</v>
      </c>
      <c r="H925" s="3">
        <f>phytoplankton!H44</f>
        <v>3.0161799999999999</v>
      </c>
      <c r="I925" s="3">
        <f>phytoplankton!I44</f>
        <v>1.4999999999999999E-2</v>
      </c>
      <c r="J925" s="3">
        <f>phytoplankton!J44</f>
        <v>1.4999999999999999E-2</v>
      </c>
      <c r="K925" s="3">
        <f>phytoplankton!K44</f>
        <v>149.02651933346385</v>
      </c>
      <c r="L925" s="3">
        <f>phytoplankton!L44</f>
        <v>509.99564235641094</v>
      </c>
      <c r="M925" s="3">
        <f>phytoplankton!M44</f>
        <v>113.87110525299029</v>
      </c>
      <c r="N925" s="3" t="str">
        <f>phytoplankton!N44</f>
        <v>FALSE</v>
      </c>
      <c r="O925" s="3">
        <f>phytoplankton!O44</f>
        <v>1</v>
      </c>
      <c r="P925" s="3" t="str">
        <f>phytoplankton!P44</f>
        <v>Category 1: (a) Weighted mean of all methods with Category 1 estimates.</v>
      </c>
      <c r="Q925" s="3" t="str">
        <f>phytoplankton!Q44</f>
        <v>FALSE</v>
      </c>
      <c r="R925" s="3" t="str">
        <f>phytoplankton!R44</f>
        <v>TRUE</v>
      </c>
      <c r="S925" s="3" t="str">
        <f>phytoplankton!S44</f>
        <v>Recalculation of all alkenone CO2 results using uniform calculation methods and comprehensive treatment of uncertainties.</v>
      </c>
      <c r="T925" s="3" t="str">
        <f>phytoplankton!T44</f>
        <v>TRUE</v>
      </c>
      <c r="U925" s="3" t="str">
        <f>phytoplankton!U44</f>
        <v>FALSE</v>
      </c>
      <c r="V925" s="3" t="str">
        <f>phytoplankton!V44</f>
        <v>NA</v>
      </c>
      <c r="W925" s="3" t="str">
        <f>phytoplankton!W44</f>
        <v>FALSE</v>
      </c>
      <c r="X925" s="3" t="str">
        <f>phytoplankton!X44</f>
        <v>FALSE</v>
      </c>
      <c r="Y925" s="3" t="str">
        <f>phytoplankton!Y44</f>
        <v>NA</v>
      </c>
      <c r="Z925" s="3" t="str">
        <f>phytoplankton!Z44</f>
        <v>999</v>
      </c>
    </row>
    <row r="926" spans="1:26">
      <c r="A926" s="3" t="s">
        <v>274</v>
      </c>
      <c r="B926" s="3" t="str">
        <f>phytoplankton!A45</f>
        <v>Badger</v>
      </c>
      <c r="C926" s="3" t="str">
        <f>phytoplankton!B45</f>
        <v>2013a</v>
      </c>
      <c r="D926" s="3" t="str">
        <f>phytoplankton!D45</f>
        <v>10.1098/rsta.2013.0094</v>
      </c>
      <c r="E926" s="3">
        <f>phytoplankton!E45</f>
        <v>3034.14</v>
      </c>
      <c r="F926" s="3">
        <f>phytoplankton!F45</f>
        <v>15</v>
      </c>
      <c r="G926" s="3">
        <f>phytoplankton!G45</f>
        <v>15</v>
      </c>
      <c r="H926" s="3">
        <f>phytoplankton!H45</f>
        <v>3.0341399999999998</v>
      </c>
      <c r="I926" s="3">
        <f>phytoplankton!I45</f>
        <v>1.4999999999999999E-2</v>
      </c>
      <c r="J926" s="3">
        <f>phytoplankton!J45</f>
        <v>1.4999999999999999E-2</v>
      </c>
      <c r="K926" s="3">
        <f>phytoplankton!K45</f>
        <v>147.81642096140345</v>
      </c>
      <c r="L926" s="3">
        <f>phytoplankton!L45</f>
        <v>526.23294218883291</v>
      </c>
      <c r="M926" s="3">
        <f>phytoplankton!M45</f>
        <v>114.28843098670293</v>
      </c>
      <c r="N926" s="3" t="str">
        <f>phytoplankton!N45</f>
        <v>FALSE</v>
      </c>
      <c r="O926" s="3">
        <f>phytoplankton!O45</f>
        <v>1</v>
      </c>
      <c r="P926" s="3" t="str">
        <f>phytoplankton!P45</f>
        <v>Category 1: (a) Weighted mean of all methods with Category 1 estimates.</v>
      </c>
      <c r="Q926" s="3" t="str">
        <f>phytoplankton!Q45</f>
        <v>FALSE</v>
      </c>
      <c r="R926" s="3" t="str">
        <f>phytoplankton!R45</f>
        <v>TRUE</v>
      </c>
      <c r="S926" s="3" t="str">
        <f>phytoplankton!S45</f>
        <v>Recalculation of all alkenone CO2 results using uniform calculation methods and comprehensive treatment of uncertainties.</v>
      </c>
      <c r="T926" s="3" t="str">
        <f>phytoplankton!T45</f>
        <v>TRUE</v>
      </c>
      <c r="U926" s="3" t="str">
        <f>phytoplankton!U45</f>
        <v>FALSE</v>
      </c>
      <c r="V926" s="3" t="str">
        <f>phytoplankton!V45</f>
        <v>NA</v>
      </c>
      <c r="W926" s="3" t="str">
        <f>phytoplankton!W45</f>
        <v>FALSE</v>
      </c>
      <c r="X926" s="3" t="str">
        <f>phytoplankton!X45</f>
        <v>FALSE</v>
      </c>
      <c r="Y926" s="3" t="str">
        <f>phytoplankton!Y45</f>
        <v>NA</v>
      </c>
      <c r="Z926" s="3" t="str">
        <f>phytoplankton!Z45</f>
        <v>999</v>
      </c>
    </row>
    <row r="927" spans="1:26">
      <c r="A927" s="3" t="s">
        <v>274</v>
      </c>
      <c r="B927" s="3" t="str">
        <f>phytoplankton!A46</f>
        <v>Badger</v>
      </c>
      <c r="C927" s="3" t="str">
        <f>phytoplankton!B46</f>
        <v>2013a</v>
      </c>
      <c r="D927" s="3" t="str">
        <f>phytoplankton!D46</f>
        <v>10.1098/rsta.2013.0094</v>
      </c>
      <c r="E927" s="3">
        <f>phytoplankton!E46</f>
        <v>3069.14</v>
      </c>
      <c r="F927" s="3">
        <f>phytoplankton!F46</f>
        <v>15</v>
      </c>
      <c r="G927" s="3">
        <f>phytoplankton!G46</f>
        <v>15</v>
      </c>
      <c r="H927" s="3">
        <f>phytoplankton!H46</f>
        <v>3.06914</v>
      </c>
      <c r="I927" s="3">
        <f>phytoplankton!I46</f>
        <v>1.4999999999999999E-2</v>
      </c>
      <c r="J927" s="3">
        <f>phytoplankton!J46</f>
        <v>1.4999999999999999E-2</v>
      </c>
      <c r="K927" s="3">
        <f>phytoplankton!K46</f>
        <v>198.36475417901471</v>
      </c>
      <c r="L927" s="3">
        <f>phytoplankton!L46</f>
        <v>221.69632904418103</v>
      </c>
      <c r="M927" s="3">
        <f>phytoplankton!M46</f>
        <v>78.556751773527523</v>
      </c>
      <c r="N927" s="3" t="str">
        <f>phytoplankton!N46</f>
        <v>FALSE</v>
      </c>
      <c r="O927" s="3">
        <f>phytoplankton!O46</f>
        <v>1</v>
      </c>
      <c r="P927" s="3" t="str">
        <f>phytoplankton!P46</f>
        <v>Category 1: (a) Weighted mean of all methods with Category 1 estimates.</v>
      </c>
      <c r="Q927" s="3" t="str">
        <f>phytoplankton!Q46</f>
        <v>FALSE</v>
      </c>
      <c r="R927" s="3" t="str">
        <f>phytoplankton!R46</f>
        <v>TRUE</v>
      </c>
      <c r="S927" s="3" t="str">
        <f>phytoplankton!S46</f>
        <v>Recalculation of all alkenone CO2 results using uniform calculation methods and comprehensive treatment of uncertainties.</v>
      </c>
      <c r="T927" s="3" t="str">
        <f>phytoplankton!T46</f>
        <v>TRUE</v>
      </c>
      <c r="U927" s="3" t="str">
        <f>phytoplankton!U46</f>
        <v>FALSE</v>
      </c>
      <c r="V927" s="3" t="str">
        <f>phytoplankton!V46</f>
        <v>NA</v>
      </c>
      <c r="W927" s="3" t="str">
        <f>phytoplankton!W46</f>
        <v>FALSE</v>
      </c>
      <c r="X927" s="3" t="str">
        <f>phytoplankton!X46</f>
        <v>FALSE</v>
      </c>
      <c r="Y927" s="3" t="str">
        <f>phytoplankton!Y46</f>
        <v>NA</v>
      </c>
      <c r="Z927" s="3" t="str">
        <f>phytoplankton!Z46</f>
        <v>999</v>
      </c>
    </row>
    <row r="928" spans="1:26">
      <c r="A928" s="3" t="s">
        <v>274</v>
      </c>
      <c r="B928" s="3" t="str">
        <f>phytoplankton!A47</f>
        <v>Badger</v>
      </c>
      <c r="C928" s="3" t="str">
        <f>phytoplankton!B47</f>
        <v>2013a</v>
      </c>
      <c r="D928" s="3" t="str">
        <f>phytoplankton!D47</f>
        <v>10.1098/rsta.2013.0094</v>
      </c>
      <c r="E928" s="3">
        <f>phytoplankton!E47</f>
        <v>3087.17</v>
      </c>
      <c r="F928" s="3">
        <f>phytoplankton!F47</f>
        <v>15</v>
      </c>
      <c r="G928" s="3">
        <f>phytoplankton!G47</f>
        <v>15</v>
      </c>
      <c r="H928" s="3">
        <f>phytoplankton!H47</f>
        <v>3.08717</v>
      </c>
      <c r="I928" s="3">
        <f>phytoplankton!I47</f>
        <v>1.4999999999999999E-2</v>
      </c>
      <c r="J928" s="3">
        <f>phytoplankton!J47</f>
        <v>1.4999999999999999E-2</v>
      </c>
      <c r="K928" s="3">
        <f>phytoplankton!K47</f>
        <v>143.76814932523826</v>
      </c>
      <c r="L928" s="3">
        <f>phytoplankton!L47</f>
        <v>496.0486579014505</v>
      </c>
      <c r="M928" s="3">
        <f>phytoplankton!M47</f>
        <v>109.11014350027908</v>
      </c>
      <c r="N928" s="3" t="str">
        <f>phytoplankton!N47</f>
        <v>FALSE</v>
      </c>
      <c r="O928" s="3">
        <f>phytoplankton!O47</f>
        <v>1</v>
      </c>
      <c r="P928" s="3" t="str">
        <f>phytoplankton!P47</f>
        <v>Category 1: (a) Weighted mean of all methods with Category 1 estimates.</v>
      </c>
      <c r="Q928" s="3" t="str">
        <f>phytoplankton!Q47</f>
        <v>FALSE</v>
      </c>
      <c r="R928" s="3" t="str">
        <f>phytoplankton!R47</f>
        <v>TRUE</v>
      </c>
      <c r="S928" s="3" t="str">
        <f>phytoplankton!S47</f>
        <v>Recalculation of all alkenone CO2 results using uniform calculation methods and comprehensive treatment of uncertainties.</v>
      </c>
      <c r="T928" s="3" t="str">
        <f>phytoplankton!T47</f>
        <v>TRUE</v>
      </c>
      <c r="U928" s="3" t="str">
        <f>phytoplankton!U47</f>
        <v>FALSE</v>
      </c>
      <c r="V928" s="3" t="str">
        <f>phytoplankton!V47</f>
        <v>NA</v>
      </c>
      <c r="W928" s="3" t="str">
        <f>phytoplankton!W47</f>
        <v>FALSE</v>
      </c>
      <c r="X928" s="3" t="str">
        <f>phytoplankton!X47</f>
        <v>FALSE</v>
      </c>
      <c r="Y928" s="3" t="str">
        <f>phytoplankton!Y47</f>
        <v>NA</v>
      </c>
      <c r="Z928" s="3" t="str">
        <f>phytoplankton!Z47</f>
        <v>999</v>
      </c>
    </row>
    <row r="929" spans="1:26">
      <c r="A929" s="3" t="s">
        <v>274</v>
      </c>
      <c r="B929" s="3" t="str">
        <f>phytoplankton!A48</f>
        <v>Badger</v>
      </c>
      <c r="C929" s="3" t="str">
        <f>phytoplankton!B48</f>
        <v>2013a</v>
      </c>
      <c r="D929" s="3" t="str">
        <f>phytoplankton!D48</f>
        <v>10.1098/rsta.2013.0094</v>
      </c>
      <c r="E929" s="3">
        <f>phytoplankton!E48</f>
        <v>3096.3000000000006</v>
      </c>
      <c r="F929" s="3">
        <f>phytoplankton!F48</f>
        <v>15</v>
      </c>
      <c r="G929" s="3">
        <f>phytoplankton!G48</f>
        <v>15</v>
      </c>
      <c r="H929" s="3">
        <f>phytoplankton!H48</f>
        <v>3.0963000000000007</v>
      </c>
      <c r="I929" s="3">
        <f>phytoplankton!I48</f>
        <v>1.4999999999999999E-2</v>
      </c>
      <c r="J929" s="3">
        <f>phytoplankton!J48</f>
        <v>1.4999999999999999E-2</v>
      </c>
      <c r="K929" s="3">
        <f>phytoplankton!K48</f>
        <v>154.23230067174811</v>
      </c>
      <c r="L929" s="3">
        <f>phytoplankton!L48</f>
        <v>522.97067709268435</v>
      </c>
      <c r="M929" s="3">
        <f>phytoplankton!M48</f>
        <v>118.29096831232388</v>
      </c>
      <c r="N929" s="3" t="str">
        <f>phytoplankton!N48</f>
        <v>FALSE</v>
      </c>
      <c r="O929" s="3">
        <f>phytoplankton!O48</f>
        <v>1</v>
      </c>
      <c r="P929" s="3" t="str">
        <f>phytoplankton!P48</f>
        <v>Category 1: (a) Weighted mean of all methods with Category 1 estimates.</v>
      </c>
      <c r="Q929" s="3" t="str">
        <f>phytoplankton!Q48</f>
        <v>FALSE</v>
      </c>
      <c r="R929" s="3" t="str">
        <f>phytoplankton!R48</f>
        <v>TRUE</v>
      </c>
      <c r="S929" s="3" t="str">
        <f>phytoplankton!S48</f>
        <v>Recalculation of all alkenone CO2 results using uniform calculation methods and comprehensive treatment of uncertainties.</v>
      </c>
      <c r="T929" s="3" t="str">
        <f>phytoplankton!T48</f>
        <v>TRUE</v>
      </c>
      <c r="U929" s="3" t="str">
        <f>phytoplankton!U48</f>
        <v>FALSE</v>
      </c>
      <c r="V929" s="3" t="str">
        <f>phytoplankton!V48</f>
        <v>NA</v>
      </c>
      <c r="W929" s="3" t="str">
        <f>phytoplankton!W48</f>
        <v>FALSE</v>
      </c>
      <c r="X929" s="3" t="str">
        <f>phytoplankton!X48</f>
        <v>FALSE</v>
      </c>
      <c r="Y929" s="3" t="str">
        <f>phytoplankton!Y48</f>
        <v>NA</v>
      </c>
      <c r="Z929" s="3" t="str">
        <f>phytoplankton!Z48</f>
        <v>999</v>
      </c>
    </row>
    <row r="930" spans="1:26">
      <c r="A930" s="3" t="s">
        <v>274</v>
      </c>
      <c r="B930" s="3" t="str">
        <f>phytoplankton!A49</f>
        <v>Badger</v>
      </c>
      <c r="C930" s="3" t="str">
        <f>phytoplankton!B49</f>
        <v>2013a</v>
      </c>
      <c r="D930" s="3" t="str">
        <f>phytoplankton!D49</f>
        <v>10.1098/rsta.2013.0094</v>
      </c>
      <c r="E930" s="3">
        <f>phytoplankton!E49</f>
        <v>3106.12</v>
      </c>
      <c r="F930" s="3">
        <f>phytoplankton!F49</f>
        <v>15</v>
      </c>
      <c r="G930" s="3">
        <f>phytoplankton!G49</f>
        <v>15</v>
      </c>
      <c r="H930" s="3">
        <f>phytoplankton!H49</f>
        <v>3.1061199999999998</v>
      </c>
      <c r="I930" s="3">
        <f>phytoplankton!I49</f>
        <v>1.4999999999999999E-2</v>
      </c>
      <c r="J930" s="3">
        <f>phytoplankton!J49</f>
        <v>1.4999999999999999E-2</v>
      </c>
      <c r="K930" s="3">
        <f>phytoplankton!K49</f>
        <v>152.29867286646143</v>
      </c>
      <c r="L930" s="3">
        <f>phytoplankton!L49</f>
        <v>523.69218611153622</v>
      </c>
      <c r="M930" s="3">
        <f>phytoplankton!M49</f>
        <v>115.7718530157384</v>
      </c>
      <c r="N930" s="3" t="str">
        <f>phytoplankton!N49</f>
        <v>FALSE</v>
      </c>
      <c r="O930" s="3">
        <f>phytoplankton!O49</f>
        <v>1</v>
      </c>
      <c r="P930" s="3" t="str">
        <f>phytoplankton!P49</f>
        <v>Category 1: (a) Weighted mean of all methods with Category 1 estimates.</v>
      </c>
      <c r="Q930" s="3" t="str">
        <f>phytoplankton!Q49</f>
        <v>FALSE</v>
      </c>
      <c r="R930" s="3" t="str">
        <f>phytoplankton!R49</f>
        <v>TRUE</v>
      </c>
      <c r="S930" s="3" t="str">
        <f>phytoplankton!S49</f>
        <v>Recalculation of all alkenone CO2 results using uniform calculation methods and comprehensive treatment of uncertainties.</v>
      </c>
      <c r="T930" s="3" t="str">
        <f>phytoplankton!T49</f>
        <v>TRUE</v>
      </c>
      <c r="U930" s="3" t="str">
        <f>phytoplankton!U49</f>
        <v>FALSE</v>
      </c>
      <c r="V930" s="3" t="str">
        <f>phytoplankton!V49</f>
        <v>NA</v>
      </c>
      <c r="W930" s="3" t="str">
        <f>phytoplankton!W49</f>
        <v>FALSE</v>
      </c>
      <c r="X930" s="3" t="str">
        <f>phytoplankton!X49</f>
        <v>FALSE</v>
      </c>
      <c r="Y930" s="3" t="str">
        <f>phytoplankton!Y49</f>
        <v>NA</v>
      </c>
      <c r="Z930" s="3" t="str">
        <f>phytoplankton!Z49</f>
        <v>999</v>
      </c>
    </row>
    <row r="931" spans="1:26">
      <c r="A931" s="3" t="s">
        <v>274</v>
      </c>
      <c r="B931" s="3" t="str">
        <f>phytoplankton!A50</f>
        <v>Badger</v>
      </c>
      <c r="C931" s="3" t="str">
        <f>phytoplankton!B50</f>
        <v>2013a</v>
      </c>
      <c r="D931" s="3" t="str">
        <f>phytoplankton!D50</f>
        <v>10.1098/rsta.2013.0094</v>
      </c>
      <c r="E931" s="3">
        <f>phytoplankton!E50</f>
        <v>3130.44</v>
      </c>
      <c r="F931" s="3">
        <f>phytoplankton!F50</f>
        <v>15</v>
      </c>
      <c r="G931" s="3">
        <f>phytoplankton!G50</f>
        <v>15</v>
      </c>
      <c r="H931" s="3">
        <f>phytoplankton!H50</f>
        <v>3.1304400000000001</v>
      </c>
      <c r="I931" s="3">
        <f>phytoplankton!I50</f>
        <v>1.4999999999999999E-2</v>
      </c>
      <c r="J931" s="3">
        <f>phytoplankton!J50</f>
        <v>1.4999999999999999E-2</v>
      </c>
      <c r="K931" s="3">
        <f>phytoplankton!K50</f>
        <v>152.47754946114674</v>
      </c>
      <c r="L931" s="3">
        <f>phytoplankton!L50</f>
        <v>494.95254997305994</v>
      </c>
      <c r="M931" s="3">
        <f>phytoplankton!M50</f>
        <v>116.44741898300592</v>
      </c>
      <c r="N931" s="3" t="str">
        <f>phytoplankton!N50</f>
        <v>FALSE</v>
      </c>
      <c r="O931" s="3">
        <f>phytoplankton!O50</f>
        <v>1</v>
      </c>
      <c r="P931" s="3" t="str">
        <f>phytoplankton!P50</f>
        <v>Category 1: (a) Weighted mean of all methods with Category 1 estimates.</v>
      </c>
      <c r="Q931" s="3" t="str">
        <f>phytoplankton!Q50</f>
        <v>FALSE</v>
      </c>
      <c r="R931" s="3" t="str">
        <f>phytoplankton!R50</f>
        <v>TRUE</v>
      </c>
      <c r="S931" s="3" t="str">
        <f>phytoplankton!S50</f>
        <v>Recalculation of all alkenone CO2 results using uniform calculation methods and comprehensive treatment of uncertainties.</v>
      </c>
      <c r="T931" s="3" t="str">
        <f>phytoplankton!T50</f>
        <v>TRUE</v>
      </c>
      <c r="U931" s="3" t="str">
        <f>phytoplankton!U50</f>
        <v>FALSE</v>
      </c>
      <c r="V931" s="3" t="str">
        <f>phytoplankton!V50</f>
        <v>NA</v>
      </c>
      <c r="W931" s="3" t="str">
        <f>phytoplankton!W50</f>
        <v>FALSE</v>
      </c>
      <c r="X931" s="3" t="str">
        <f>phytoplankton!X50</f>
        <v>FALSE</v>
      </c>
      <c r="Y931" s="3" t="str">
        <f>phytoplankton!Y50</f>
        <v>NA</v>
      </c>
      <c r="Z931" s="3" t="str">
        <f>phytoplankton!Z50</f>
        <v>999</v>
      </c>
    </row>
    <row r="932" spans="1:26">
      <c r="A932" s="3" t="s">
        <v>274</v>
      </c>
      <c r="B932" s="3" t="str">
        <f>phytoplankton!A51</f>
        <v>Badger</v>
      </c>
      <c r="C932" s="3" t="str">
        <f>phytoplankton!B51</f>
        <v>2013a</v>
      </c>
      <c r="D932" s="3" t="str">
        <f>phytoplankton!D51</f>
        <v>10.1098/rsta.2013.0094</v>
      </c>
      <c r="E932" s="3">
        <f>phytoplankton!E51</f>
        <v>3160.5700000000006</v>
      </c>
      <c r="F932" s="3">
        <f>phytoplankton!F51</f>
        <v>15</v>
      </c>
      <c r="G932" s="3">
        <f>phytoplankton!G51</f>
        <v>15</v>
      </c>
      <c r="H932" s="3">
        <f>phytoplankton!H51</f>
        <v>3.1605700000000008</v>
      </c>
      <c r="I932" s="3">
        <f>phytoplankton!I51</f>
        <v>1.4999999999999999E-2</v>
      </c>
      <c r="J932" s="3">
        <f>phytoplankton!J51</f>
        <v>1.4999999999999999E-2</v>
      </c>
      <c r="K932" s="3">
        <f>phytoplankton!K51</f>
        <v>184.13158616838612</v>
      </c>
      <c r="L932" s="3">
        <f>phytoplankton!L51</f>
        <v>204.97925188062297</v>
      </c>
      <c r="M932" s="3">
        <f>phytoplankton!M51</f>
        <v>72.124127814437728</v>
      </c>
      <c r="N932" s="3" t="str">
        <f>phytoplankton!N51</f>
        <v>FALSE</v>
      </c>
      <c r="O932" s="3">
        <f>phytoplankton!O51</f>
        <v>1</v>
      </c>
      <c r="P932" s="3" t="str">
        <f>phytoplankton!P51</f>
        <v>Category 1: (a) Weighted mean of all methods with Category 1 estimates.</v>
      </c>
      <c r="Q932" s="3" t="str">
        <f>phytoplankton!Q51</f>
        <v>FALSE</v>
      </c>
      <c r="R932" s="3" t="str">
        <f>phytoplankton!R51</f>
        <v>TRUE</v>
      </c>
      <c r="S932" s="3" t="str">
        <f>phytoplankton!S51</f>
        <v>Recalculation of all alkenone CO2 results using uniform calculation methods and comprehensive treatment of uncertainties.</v>
      </c>
      <c r="T932" s="3" t="str">
        <f>phytoplankton!T51</f>
        <v>TRUE</v>
      </c>
      <c r="U932" s="3" t="str">
        <f>phytoplankton!U51</f>
        <v>FALSE</v>
      </c>
      <c r="V932" s="3" t="str">
        <f>phytoplankton!V51</f>
        <v>NA</v>
      </c>
      <c r="W932" s="3" t="str">
        <f>phytoplankton!W51</f>
        <v>FALSE</v>
      </c>
      <c r="X932" s="3" t="str">
        <f>phytoplankton!X51</f>
        <v>FALSE</v>
      </c>
      <c r="Y932" s="3" t="str">
        <f>phytoplankton!Y51</f>
        <v>NA</v>
      </c>
      <c r="Z932" s="3" t="str">
        <f>phytoplankton!Z51</f>
        <v>999</v>
      </c>
    </row>
    <row r="933" spans="1:26">
      <c r="A933" s="3" t="s">
        <v>274</v>
      </c>
      <c r="B933" s="3" t="str">
        <f>phytoplankton!A52</f>
        <v>Badger</v>
      </c>
      <c r="C933" s="3" t="str">
        <f>phytoplankton!B52</f>
        <v>2013a</v>
      </c>
      <c r="D933" s="3" t="str">
        <f>phytoplankton!D52</f>
        <v>10.1098/rsta.2013.0094</v>
      </c>
      <c r="E933" s="3">
        <f>phytoplankton!E52</f>
        <v>3181.4</v>
      </c>
      <c r="F933" s="3">
        <f>phytoplankton!F52</f>
        <v>15</v>
      </c>
      <c r="G933" s="3">
        <f>phytoplankton!G52</f>
        <v>15</v>
      </c>
      <c r="H933" s="3">
        <f>phytoplankton!H52</f>
        <v>3.1814</v>
      </c>
      <c r="I933" s="3">
        <f>phytoplankton!I52</f>
        <v>1.4999999999999999E-2</v>
      </c>
      <c r="J933" s="3">
        <f>phytoplankton!J52</f>
        <v>1.4999999999999999E-2</v>
      </c>
      <c r="K933" s="3">
        <f>phytoplankton!K52</f>
        <v>146.29705828863166</v>
      </c>
      <c r="L933" s="3">
        <f>phytoplankton!L52</f>
        <v>501.71430368269284</v>
      </c>
      <c r="M933" s="3">
        <f>phytoplankton!M52</f>
        <v>112.93002572426315</v>
      </c>
      <c r="N933" s="3" t="str">
        <f>phytoplankton!N52</f>
        <v>FALSE</v>
      </c>
      <c r="O933" s="3">
        <f>phytoplankton!O52</f>
        <v>1</v>
      </c>
      <c r="P933" s="3" t="str">
        <f>phytoplankton!P52</f>
        <v>Category 1: (a) Weighted mean of all methods with Category 1 estimates.</v>
      </c>
      <c r="Q933" s="3" t="str">
        <f>phytoplankton!Q52</f>
        <v>FALSE</v>
      </c>
      <c r="R933" s="3" t="str">
        <f>phytoplankton!R52</f>
        <v>TRUE</v>
      </c>
      <c r="S933" s="3" t="str">
        <f>phytoplankton!S52</f>
        <v>Recalculation of all alkenone CO2 results using uniform calculation methods and comprehensive treatment of uncertainties.</v>
      </c>
      <c r="T933" s="3" t="str">
        <f>phytoplankton!T52</f>
        <v>TRUE</v>
      </c>
      <c r="U933" s="3" t="str">
        <f>phytoplankton!U52</f>
        <v>FALSE</v>
      </c>
      <c r="V933" s="3" t="str">
        <f>phytoplankton!V52</f>
        <v>NA</v>
      </c>
      <c r="W933" s="3" t="str">
        <f>phytoplankton!W52</f>
        <v>FALSE</v>
      </c>
      <c r="X933" s="3" t="str">
        <f>phytoplankton!X52</f>
        <v>FALSE</v>
      </c>
      <c r="Y933" s="3" t="str">
        <f>phytoplankton!Y52</f>
        <v>NA</v>
      </c>
      <c r="Z933" s="3" t="str">
        <f>phytoplankton!Z52</f>
        <v>999</v>
      </c>
    </row>
    <row r="934" spans="1:26">
      <c r="A934" s="3" t="s">
        <v>274</v>
      </c>
      <c r="B934" s="3" t="str">
        <f>phytoplankton!A53</f>
        <v>Badger</v>
      </c>
      <c r="C934" s="3" t="str">
        <f>phytoplankton!B53</f>
        <v>2013a</v>
      </c>
      <c r="D934" s="3" t="str">
        <f>phytoplankton!D53</f>
        <v>10.1098/rsta.2013.0094</v>
      </c>
      <c r="E934" s="3">
        <f>phytoplankton!E53</f>
        <v>3189.9</v>
      </c>
      <c r="F934" s="3">
        <f>phytoplankton!F53</f>
        <v>15</v>
      </c>
      <c r="G934" s="3">
        <f>phytoplankton!G53</f>
        <v>15</v>
      </c>
      <c r="H934" s="3">
        <f>phytoplankton!H53</f>
        <v>3.1899000000000002</v>
      </c>
      <c r="I934" s="3">
        <f>phytoplankton!I53</f>
        <v>1.4999999999999999E-2</v>
      </c>
      <c r="J934" s="3">
        <f>phytoplankton!J53</f>
        <v>1.4999999999999999E-2</v>
      </c>
      <c r="K934" s="3">
        <f>phytoplankton!K53</f>
        <v>153.74135222748828</v>
      </c>
      <c r="L934" s="3">
        <f>phytoplankton!L53</f>
        <v>525.75934402537393</v>
      </c>
      <c r="M934" s="3">
        <f>phytoplankton!M53</f>
        <v>117.9805710785671</v>
      </c>
      <c r="N934" s="3" t="str">
        <f>phytoplankton!N53</f>
        <v>FALSE</v>
      </c>
      <c r="O934" s="3">
        <f>phytoplankton!O53</f>
        <v>1</v>
      </c>
      <c r="P934" s="3" t="str">
        <f>phytoplankton!P53</f>
        <v>Category 1: (a) Weighted mean of all methods with Category 1 estimates.</v>
      </c>
      <c r="Q934" s="3" t="str">
        <f>phytoplankton!Q53</f>
        <v>FALSE</v>
      </c>
      <c r="R934" s="3" t="str">
        <f>phytoplankton!R53</f>
        <v>TRUE</v>
      </c>
      <c r="S934" s="3" t="str">
        <f>phytoplankton!S53</f>
        <v>Recalculation of all alkenone CO2 results using uniform calculation methods and comprehensive treatment of uncertainties.</v>
      </c>
      <c r="T934" s="3" t="str">
        <f>phytoplankton!T53</f>
        <v>TRUE</v>
      </c>
      <c r="U934" s="3" t="str">
        <f>phytoplankton!U53</f>
        <v>FALSE</v>
      </c>
      <c r="V934" s="3" t="str">
        <f>phytoplankton!V53</f>
        <v>NA</v>
      </c>
      <c r="W934" s="3" t="str">
        <f>phytoplankton!W53</f>
        <v>FALSE</v>
      </c>
      <c r="X934" s="3" t="str">
        <f>phytoplankton!X53</f>
        <v>FALSE</v>
      </c>
      <c r="Y934" s="3" t="str">
        <f>phytoplankton!Y53</f>
        <v>NA</v>
      </c>
      <c r="Z934" s="3" t="str">
        <f>phytoplankton!Z53</f>
        <v>999</v>
      </c>
    </row>
    <row r="935" spans="1:26">
      <c r="A935" s="3" t="s">
        <v>274</v>
      </c>
      <c r="B935" s="3" t="str">
        <f>phytoplankton!A54</f>
        <v>Badger</v>
      </c>
      <c r="C935" s="3" t="str">
        <f>phytoplankton!B54</f>
        <v>2013a</v>
      </c>
      <c r="D935" s="3" t="str">
        <f>phytoplankton!D54</f>
        <v>10.1098/rsta.2013.0094</v>
      </c>
      <c r="E935" s="3">
        <f>phytoplankton!E54</f>
        <v>3199.9899999999993</v>
      </c>
      <c r="F935" s="3">
        <f>phytoplankton!F54</f>
        <v>15</v>
      </c>
      <c r="G935" s="3">
        <f>phytoplankton!G54</f>
        <v>15</v>
      </c>
      <c r="H935" s="3">
        <f>phytoplankton!H54</f>
        <v>3.1999899999999992</v>
      </c>
      <c r="I935" s="3">
        <f>phytoplankton!I54</f>
        <v>1.4999999999999999E-2</v>
      </c>
      <c r="J935" s="3">
        <f>phytoplankton!J54</f>
        <v>1.4999999999999999E-2</v>
      </c>
      <c r="K935" s="3">
        <f>phytoplankton!K54</f>
        <v>152.70376330220884</v>
      </c>
      <c r="L935" s="3">
        <f>phytoplankton!L54</f>
        <v>524.81986027294101</v>
      </c>
      <c r="M935" s="3">
        <f>phytoplankton!M54</f>
        <v>116.53333287516682</v>
      </c>
      <c r="N935" s="3" t="str">
        <f>phytoplankton!N54</f>
        <v>FALSE</v>
      </c>
      <c r="O935" s="3">
        <f>phytoplankton!O54</f>
        <v>1</v>
      </c>
      <c r="P935" s="3" t="str">
        <f>phytoplankton!P54</f>
        <v>Category 1: (a) Weighted mean of all methods with Category 1 estimates.</v>
      </c>
      <c r="Q935" s="3" t="str">
        <f>phytoplankton!Q54</f>
        <v>FALSE</v>
      </c>
      <c r="R935" s="3" t="str">
        <f>phytoplankton!R54</f>
        <v>TRUE</v>
      </c>
      <c r="S935" s="3" t="str">
        <f>phytoplankton!S54</f>
        <v>Recalculation of all alkenone CO2 results using uniform calculation methods and comprehensive treatment of uncertainties.</v>
      </c>
      <c r="T935" s="3" t="str">
        <f>phytoplankton!T54</f>
        <v>TRUE</v>
      </c>
      <c r="U935" s="3" t="str">
        <f>phytoplankton!U54</f>
        <v>FALSE</v>
      </c>
      <c r="V935" s="3" t="str">
        <f>phytoplankton!V54</f>
        <v>NA</v>
      </c>
      <c r="W935" s="3" t="str">
        <f>phytoplankton!W54</f>
        <v>FALSE</v>
      </c>
      <c r="X935" s="3" t="str">
        <f>phytoplankton!X54</f>
        <v>FALSE</v>
      </c>
      <c r="Y935" s="3" t="str">
        <f>phytoplankton!Y54</f>
        <v>NA</v>
      </c>
      <c r="Z935" s="3" t="str">
        <f>phytoplankton!Z54</f>
        <v>999</v>
      </c>
    </row>
    <row r="936" spans="1:26">
      <c r="A936" s="3" t="s">
        <v>274</v>
      </c>
      <c r="B936" s="3" t="str">
        <f>phytoplankton!A55</f>
        <v>Badger</v>
      </c>
      <c r="C936" s="3" t="str">
        <f>phytoplankton!B55</f>
        <v>2013a</v>
      </c>
      <c r="D936" s="3" t="str">
        <f>phytoplankton!D55</f>
        <v>10.1098/rsta.2013.0094</v>
      </c>
      <c r="E936" s="3">
        <f>phytoplankton!E55</f>
        <v>3209.23</v>
      </c>
      <c r="F936" s="3">
        <f>phytoplankton!F55</f>
        <v>15</v>
      </c>
      <c r="G936" s="3">
        <f>phytoplankton!G55</f>
        <v>15</v>
      </c>
      <c r="H936" s="3">
        <f>phytoplankton!H55</f>
        <v>3.2092299999999998</v>
      </c>
      <c r="I936" s="3">
        <f>phytoplankton!I55</f>
        <v>1.4999999999999999E-2</v>
      </c>
      <c r="J936" s="3">
        <f>phytoplankton!J55</f>
        <v>1.4999999999999999E-2</v>
      </c>
      <c r="K936" s="3">
        <f>phytoplankton!K55</f>
        <v>150.15032646850096</v>
      </c>
      <c r="L936" s="3">
        <f>phytoplankton!L55</f>
        <v>499.37229212611095</v>
      </c>
      <c r="M936" s="3">
        <f>phytoplankton!M55</f>
        <v>114.80476323644183</v>
      </c>
      <c r="N936" s="3" t="str">
        <f>phytoplankton!N55</f>
        <v>FALSE</v>
      </c>
      <c r="O936" s="3">
        <f>phytoplankton!O55</f>
        <v>1</v>
      </c>
      <c r="P936" s="3" t="str">
        <f>phytoplankton!P55</f>
        <v>Category 1: (a) Weighted mean of all methods with Category 1 estimates.</v>
      </c>
      <c r="Q936" s="3" t="str">
        <f>phytoplankton!Q55</f>
        <v>FALSE</v>
      </c>
      <c r="R936" s="3" t="str">
        <f>phytoplankton!R55</f>
        <v>TRUE</v>
      </c>
      <c r="S936" s="3" t="str">
        <f>phytoplankton!S55</f>
        <v>Recalculation of all alkenone CO2 results using uniform calculation methods and comprehensive treatment of uncertainties.</v>
      </c>
      <c r="T936" s="3" t="str">
        <f>phytoplankton!T55</f>
        <v>TRUE</v>
      </c>
      <c r="U936" s="3" t="str">
        <f>phytoplankton!U55</f>
        <v>FALSE</v>
      </c>
      <c r="V936" s="3" t="str">
        <f>phytoplankton!V55</f>
        <v>NA</v>
      </c>
      <c r="W936" s="3" t="str">
        <f>phytoplankton!W55</f>
        <v>FALSE</v>
      </c>
      <c r="X936" s="3" t="str">
        <f>phytoplankton!X55</f>
        <v>FALSE</v>
      </c>
      <c r="Y936" s="3" t="str">
        <f>phytoplankton!Y55</f>
        <v>NA</v>
      </c>
      <c r="Z936" s="3" t="str">
        <f>phytoplankton!Z55</f>
        <v>999</v>
      </c>
    </row>
    <row r="937" spans="1:26">
      <c r="A937" s="3" t="s">
        <v>274</v>
      </c>
      <c r="B937" s="3" t="str">
        <f>phytoplankton!A56</f>
        <v>Badger</v>
      </c>
      <c r="C937" s="3" t="str">
        <f>phytoplankton!B56</f>
        <v>2013a</v>
      </c>
      <c r="D937" s="3" t="str">
        <f>phytoplankton!D56</f>
        <v>10.1098/rsta.2013.0094</v>
      </c>
      <c r="E937" s="3">
        <f>phytoplankton!E56</f>
        <v>3220.12</v>
      </c>
      <c r="F937" s="3">
        <f>phytoplankton!F56</f>
        <v>15</v>
      </c>
      <c r="G937" s="3">
        <f>phytoplankton!G56</f>
        <v>15</v>
      </c>
      <c r="H937" s="3">
        <f>phytoplankton!H56</f>
        <v>3.2201200000000001</v>
      </c>
      <c r="I937" s="3">
        <f>phytoplankton!I56</f>
        <v>1.4999999999999999E-2</v>
      </c>
      <c r="J937" s="3">
        <f>phytoplankton!J56</f>
        <v>1.4999999999999999E-2</v>
      </c>
      <c r="K937" s="3">
        <f>phytoplankton!K56</f>
        <v>149.21921267405054</v>
      </c>
      <c r="L937" s="3">
        <f>phytoplankton!L56</f>
        <v>510.33753974007442</v>
      </c>
      <c r="M937" s="3">
        <f>phytoplankton!M56</f>
        <v>114.32116684200855</v>
      </c>
      <c r="N937" s="3" t="str">
        <f>phytoplankton!N56</f>
        <v>FALSE</v>
      </c>
      <c r="O937" s="3">
        <f>phytoplankton!O56</f>
        <v>1</v>
      </c>
      <c r="P937" s="3" t="str">
        <f>phytoplankton!P56</f>
        <v>Category 1: (a) Weighted mean of all methods with Category 1 estimates.</v>
      </c>
      <c r="Q937" s="3" t="str">
        <f>phytoplankton!Q56</f>
        <v>FALSE</v>
      </c>
      <c r="R937" s="3" t="str">
        <f>phytoplankton!R56</f>
        <v>TRUE</v>
      </c>
      <c r="S937" s="3" t="str">
        <f>phytoplankton!S56</f>
        <v>Recalculation of all alkenone CO2 results using uniform calculation methods and comprehensive treatment of uncertainties.</v>
      </c>
      <c r="T937" s="3" t="str">
        <f>phytoplankton!T56</f>
        <v>TRUE</v>
      </c>
      <c r="U937" s="3" t="str">
        <f>phytoplankton!U56</f>
        <v>FALSE</v>
      </c>
      <c r="V937" s="3" t="str">
        <f>phytoplankton!V56</f>
        <v>NA</v>
      </c>
      <c r="W937" s="3" t="str">
        <f>phytoplankton!W56</f>
        <v>FALSE</v>
      </c>
      <c r="X937" s="3" t="str">
        <f>phytoplankton!X56</f>
        <v>FALSE</v>
      </c>
      <c r="Y937" s="3" t="str">
        <f>phytoplankton!Y56</f>
        <v>NA</v>
      </c>
      <c r="Z937" s="3" t="str">
        <f>phytoplankton!Z56</f>
        <v>999</v>
      </c>
    </row>
    <row r="938" spans="1:26">
      <c r="A938" s="3" t="s">
        <v>274</v>
      </c>
      <c r="B938" s="3" t="str">
        <f>phytoplankton!A57</f>
        <v>Badger</v>
      </c>
      <c r="C938" s="3" t="str">
        <f>phytoplankton!B57</f>
        <v>2013a</v>
      </c>
      <c r="D938" s="3" t="str">
        <f>phytoplankton!D57</f>
        <v>10.1098/rsta.2013.0094</v>
      </c>
      <c r="E938" s="3">
        <f>phytoplankton!E57</f>
        <v>3243.33</v>
      </c>
      <c r="F938" s="3">
        <f>phytoplankton!F57</f>
        <v>15</v>
      </c>
      <c r="G938" s="3">
        <f>phytoplankton!G57</f>
        <v>15</v>
      </c>
      <c r="H938" s="3">
        <f>phytoplankton!H57</f>
        <v>3.2433299999999998</v>
      </c>
      <c r="I938" s="3">
        <f>phytoplankton!I57</f>
        <v>1.4999999999999999E-2</v>
      </c>
      <c r="J938" s="3">
        <f>phytoplankton!J57</f>
        <v>1.4999999999999999E-2</v>
      </c>
      <c r="K938" s="3">
        <f>phytoplankton!K57</f>
        <v>153.13969012634479</v>
      </c>
      <c r="L938" s="3">
        <f>phytoplankton!L57</f>
        <v>528.77021438446036</v>
      </c>
      <c r="M938" s="3">
        <f>phytoplankton!M57</f>
        <v>116.48498429697408</v>
      </c>
      <c r="N938" s="3" t="str">
        <f>phytoplankton!N57</f>
        <v>FALSE</v>
      </c>
      <c r="O938" s="3">
        <f>phytoplankton!O57</f>
        <v>1</v>
      </c>
      <c r="P938" s="3" t="str">
        <f>phytoplankton!P57</f>
        <v>Category 1: (a) Weighted mean of all methods with Category 1 estimates.</v>
      </c>
      <c r="Q938" s="3" t="str">
        <f>phytoplankton!Q57</f>
        <v>FALSE</v>
      </c>
      <c r="R938" s="3" t="str">
        <f>phytoplankton!R57</f>
        <v>TRUE</v>
      </c>
      <c r="S938" s="3" t="str">
        <f>phytoplankton!S57</f>
        <v>Recalculation of all alkenone CO2 results using uniform calculation methods and comprehensive treatment of uncertainties.</v>
      </c>
      <c r="T938" s="3" t="str">
        <f>phytoplankton!T57</f>
        <v>TRUE</v>
      </c>
      <c r="U938" s="3" t="str">
        <f>phytoplankton!U57</f>
        <v>FALSE</v>
      </c>
      <c r="V938" s="3" t="str">
        <f>phytoplankton!V57</f>
        <v>NA</v>
      </c>
      <c r="W938" s="3" t="str">
        <f>phytoplankton!W57</f>
        <v>FALSE</v>
      </c>
      <c r="X938" s="3" t="str">
        <f>phytoplankton!X57</f>
        <v>FALSE</v>
      </c>
      <c r="Y938" s="3" t="str">
        <f>phytoplankton!Y57</f>
        <v>NA</v>
      </c>
      <c r="Z938" s="3" t="str">
        <f>phytoplankton!Z57</f>
        <v>999</v>
      </c>
    </row>
    <row r="939" spans="1:26">
      <c r="A939" s="3" t="s">
        <v>274</v>
      </c>
      <c r="B939" s="3" t="str">
        <f>phytoplankton!A58</f>
        <v>Badger</v>
      </c>
      <c r="C939" s="3" t="str">
        <f>phytoplankton!B58</f>
        <v>2013a</v>
      </c>
      <c r="D939" s="3" t="str">
        <f>phytoplankton!D58</f>
        <v>10.1098/rsta.2013.0094</v>
      </c>
      <c r="E939" s="3">
        <f>phytoplankton!E58</f>
        <v>3259.75</v>
      </c>
      <c r="F939" s="3">
        <f>phytoplankton!F58</f>
        <v>15</v>
      </c>
      <c r="G939" s="3">
        <f>phytoplankton!G58</f>
        <v>15</v>
      </c>
      <c r="H939" s="3">
        <f>phytoplankton!H58</f>
        <v>3.2597499999999999</v>
      </c>
      <c r="I939" s="3">
        <f>phytoplankton!I58</f>
        <v>1.4999999999999999E-2</v>
      </c>
      <c r="J939" s="3">
        <f>phytoplankton!J58</f>
        <v>1.4999999999999999E-2</v>
      </c>
      <c r="K939" s="3">
        <f>phytoplankton!K58</f>
        <v>151.65570232582408</v>
      </c>
      <c r="L939" s="3">
        <f>phytoplankton!L58</f>
        <v>504.39398965877547</v>
      </c>
      <c r="M939" s="3">
        <f>phytoplankton!M58</f>
        <v>116.93856490788079</v>
      </c>
      <c r="N939" s="3" t="str">
        <f>phytoplankton!N58</f>
        <v>FALSE</v>
      </c>
      <c r="O939" s="3">
        <f>phytoplankton!O58</f>
        <v>1</v>
      </c>
      <c r="P939" s="3" t="str">
        <f>phytoplankton!P58</f>
        <v>Category 1: (a) Weighted mean of all methods with Category 1 estimates.</v>
      </c>
      <c r="Q939" s="3" t="str">
        <f>phytoplankton!Q58</f>
        <v>FALSE</v>
      </c>
      <c r="R939" s="3" t="str">
        <f>phytoplankton!R58</f>
        <v>TRUE</v>
      </c>
      <c r="S939" s="3" t="str">
        <f>phytoplankton!S58</f>
        <v>Recalculation of all alkenone CO2 results using uniform calculation methods and comprehensive treatment of uncertainties.</v>
      </c>
      <c r="T939" s="3" t="str">
        <f>phytoplankton!T58</f>
        <v>TRUE</v>
      </c>
      <c r="U939" s="3" t="str">
        <f>phytoplankton!U58</f>
        <v>FALSE</v>
      </c>
      <c r="V939" s="3" t="str">
        <f>phytoplankton!V58</f>
        <v>NA</v>
      </c>
      <c r="W939" s="3" t="str">
        <f>phytoplankton!W58</f>
        <v>FALSE</v>
      </c>
      <c r="X939" s="3" t="str">
        <f>phytoplankton!X58</f>
        <v>FALSE</v>
      </c>
      <c r="Y939" s="3" t="str">
        <f>phytoplankton!Y58</f>
        <v>NA</v>
      </c>
      <c r="Z939" s="3" t="str">
        <f>phytoplankton!Z58</f>
        <v>999</v>
      </c>
    </row>
    <row r="940" spans="1:26">
      <c r="A940" s="3" t="s">
        <v>274</v>
      </c>
      <c r="B940" s="3" t="str">
        <f>phytoplankton!A59</f>
        <v>Badger</v>
      </c>
      <c r="C940" s="3" t="str">
        <f>phytoplankton!B59</f>
        <v>2013a</v>
      </c>
      <c r="D940" s="3" t="str">
        <f>phytoplankton!D59</f>
        <v>10.1098/rsta.2013.0094</v>
      </c>
      <c r="E940" s="3">
        <f>phytoplankton!E59</f>
        <v>3267.1</v>
      </c>
      <c r="F940" s="3">
        <f>phytoplankton!F59</f>
        <v>15</v>
      </c>
      <c r="G940" s="3">
        <f>phytoplankton!G59</f>
        <v>15</v>
      </c>
      <c r="H940" s="3">
        <f>phytoplankton!H59</f>
        <v>3.2671000000000001</v>
      </c>
      <c r="I940" s="3">
        <f>phytoplankton!I59</f>
        <v>1.4999999999999999E-2</v>
      </c>
      <c r="J940" s="3">
        <f>phytoplankton!J59</f>
        <v>1.4999999999999999E-2</v>
      </c>
      <c r="K940" s="3">
        <f>phytoplankton!K59</f>
        <v>147.63842914075067</v>
      </c>
      <c r="L940" s="3">
        <f>phytoplankton!L59</f>
        <v>497.02578288283974</v>
      </c>
      <c r="M940" s="3">
        <f>phytoplankton!M59</f>
        <v>112.98022109758635</v>
      </c>
      <c r="N940" s="3" t="str">
        <f>phytoplankton!N59</f>
        <v>FALSE</v>
      </c>
      <c r="O940" s="3">
        <f>phytoplankton!O59</f>
        <v>1</v>
      </c>
      <c r="P940" s="3" t="str">
        <f>phytoplankton!P59</f>
        <v>Category 1: (a) Weighted mean of all methods with Category 1 estimates.</v>
      </c>
      <c r="Q940" s="3" t="str">
        <f>phytoplankton!Q59</f>
        <v>FALSE</v>
      </c>
      <c r="R940" s="3" t="str">
        <f>phytoplankton!R59</f>
        <v>TRUE</v>
      </c>
      <c r="S940" s="3" t="str">
        <f>phytoplankton!S59</f>
        <v>Recalculation of all alkenone CO2 results using uniform calculation methods and comprehensive treatment of uncertainties.</v>
      </c>
      <c r="T940" s="3" t="str">
        <f>phytoplankton!T59</f>
        <v>TRUE</v>
      </c>
      <c r="U940" s="3" t="str">
        <f>phytoplankton!U59</f>
        <v>FALSE</v>
      </c>
      <c r="V940" s="3" t="str">
        <f>phytoplankton!V59</f>
        <v>NA</v>
      </c>
      <c r="W940" s="3" t="str">
        <f>phytoplankton!W59</f>
        <v>FALSE</v>
      </c>
      <c r="X940" s="3" t="str">
        <f>phytoplankton!X59</f>
        <v>FALSE</v>
      </c>
      <c r="Y940" s="3" t="str">
        <f>phytoplankton!Y59</f>
        <v>NA</v>
      </c>
      <c r="Z940" s="3" t="str">
        <f>phytoplankton!Z59</f>
        <v>999</v>
      </c>
    </row>
    <row r="941" spans="1:26">
      <c r="A941" s="3" t="s">
        <v>274</v>
      </c>
      <c r="B941" s="3" t="str">
        <f>phytoplankton!A60</f>
        <v>Badger</v>
      </c>
      <c r="C941" s="3" t="str">
        <f>phytoplankton!B60</f>
        <v>2013a</v>
      </c>
      <c r="D941" s="3" t="str">
        <f>phytoplankton!D60</f>
        <v>10.1098/rsta.2013.0094</v>
      </c>
      <c r="E941" s="3">
        <f>phytoplankton!E60</f>
        <v>3275.2600000000007</v>
      </c>
      <c r="F941" s="3">
        <f>phytoplankton!F60</f>
        <v>15</v>
      </c>
      <c r="G941" s="3">
        <f>phytoplankton!G60</f>
        <v>15</v>
      </c>
      <c r="H941" s="3">
        <f>phytoplankton!H60</f>
        <v>3.2752600000000007</v>
      </c>
      <c r="I941" s="3">
        <f>phytoplankton!I60</f>
        <v>1.4999999999999999E-2</v>
      </c>
      <c r="J941" s="3">
        <f>phytoplankton!J60</f>
        <v>1.4999999999999999E-2</v>
      </c>
      <c r="K941" s="3">
        <f>phytoplankton!K60</f>
        <v>145.66789949845074</v>
      </c>
      <c r="L941" s="3">
        <f>phytoplankton!L60</f>
        <v>491.7746164844018</v>
      </c>
      <c r="M941" s="3">
        <f>phytoplankton!M60</f>
        <v>110.92721435731036</v>
      </c>
      <c r="N941" s="3" t="str">
        <f>phytoplankton!N60</f>
        <v>FALSE</v>
      </c>
      <c r="O941" s="3">
        <f>phytoplankton!O60</f>
        <v>1</v>
      </c>
      <c r="P941" s="3" t="str">
        <f>phytoplankton!P60</f>
        <v>Category 1: (a) Weighted mean of all methods with Category 1 estimates.</v>
      </c>
      <c r="Q941" s="3" t="str">
        <f>phytoplankton!Q60</f>
        <v>FALSE</v>
      </c>
      <c r="R941" s="3" t="str">
        <f>phytoplankton!R60</f>
        <v>TRUE</v>
      </c>
      <c r="S941" s="3" t="str">
        <f>phytoplankton!S60</f>
        <v>Recalculation of all alkenone CO2 results using uniform calculation methods and comprehensive treatment of uncertainties.</v>
      </c>
      <c r="T941" s="3" t="str">
        <f>phytoplankton!T60</f>
        <v>TRUE</v>
      </c>
      <c r="U941" s="3" t="str">
        <f>phytoplankton!U60</f>
        <v>FALSE</v>
      </c>
      <c r="V941" s="3" t="str">
        <f>phytoplankton!V60</f>
        <v>NA</v>
      </c>
      <c r="W941" s="3" t="str">
        <f>phytoplankton!W60</f>
        <v>FALSE</v>
      </c>
      <c r="X941" s="3" t="str">
        <f>phytoplankton!X60</f>
        <v>FALSE</v>
      </c>
      <c r="Y941" s="3" t="str">
        <f>phytoplankton!Y60</f>
        <v>NA</v>
      </c>
      <c r="Z941" s="3" t="str">
        <f>phytoplankton!Z60</f>
        <v>999</v>
      </c>
    </row>
    <row r="942" spans="1:26">
      <c r="A942" s="3" t="s">
        <v>274</v>
      </c>
      <c r="B942" s="3" t="str">
        <f>phytoplankton!A61</f>
        <v>Badger</v>
      </c>
      <c r="C942" s="3" t="str">
        <f>phytoplankton!B61</f>
        <v>2013a</v>
      </c>
      <c r="D942" s="3" t="str">
        <f>phytoplankton!D61</f>
        <v>10.1098/rsta.2013.0094</v>
      </c>
      <c r="E942" s="3">
        <f>phytoplankton!E61</f>
        <v>3286.75</v>
      </c>
      <c r="F942" s="3">
        <f>phytoplankton!F61</f>
        <v>15</v>
      </c>
      <c r="G942" s="3">
        <f>phytoplankton!G61</f>
        <v>15</v>
      </c>
      <c r="H942" s="3">
        <f>phytoplankton!H61</f>
        <v>3.2867500000000001</v>
      </c>
      <c r="I942" s="3">
        <f>phytoplankton!I61</f>
        <v>1.4999999999999999E-2</v>
      </c>
      <c r="J942" s="3">
        <f>phytoplankton!J61</f>
        <v>1.4999999999999999E-2</v>
      </c>
      <c r="K942" s="3">
        <f>phytoplankton!K61</f>
        <v>154.4818637063708</v>
      </c>
      <c r="L942" s="3">
        <f>phytoplankton!L61</f>
        <v>518.4326125355044</v>
      </c>
      <c r="M942" s="3">
        <f>phytoplankton!M61</f>
        <v>115.91212468954352</v>
      </c>
      <c r="N942" s="3" t="str">
        <f>phytoplankton!N61</f>
        <v>FALSE</v>
      </c>
      <c r="O942" s="3">
        <f>phytoplankton!O61</f>
        <v>1</v>
      </c>
      <c r="P942" s="3" t="str">
        <f>phytoplankton!P61</f>
        <v>Category 1: (a) Weighted mean of all methods with Category 1 estimates.</v>
      </c>
      <c r="Q942" s="3" t="str">
        <f>phytoplankton!Q61</f>
        <v>FALSE</v>
      </c>
      <c r="R942" s="3" t="str">
        <f>phytoplankton!R61</f>
        <v>TRUE</v>
      </c>
      <c r="S942" s="3" t="str">
        <f>phytoplankton!S61</f>
        <v>Recalculation of all alkenone CO2 results using uniform calculation methods and comprehensive treatment of uncertainties.</v>
      </c>
      <c r="T942" s="3" t="str">
        <f>phytoplankton!T61</f>
        <v>TRUE</v>
      </c>
      <c r="U942" s="3" t="str">
        <f>phytoplankton!U61</f>
        <v>FALSE</v>
      </c>
      <c r="V942" s="3" t="str">
        <f>phytoplankton!V61</f>
        <v>NA</v>
      </c>
      <c r="W942" s="3" t="str">
        <f>phytoplankton!W61</f>
        <v>FALSE</v>
      </c>
      <c r="X942" s="3" t="str">
        <f>phytoplankton!X61</f>
        <v>FALSE</v>
      </c>
      <c r="Y942" s="3" t="str">
        <f>phytoplankton!Y61</f>
        <v>NA</v>
      </c>
      <c r="Z942" s="3" t="str">
        <f>phytoplankton!Z61</f>
        <v>999</v>
      </c>
    </row>
    <row r="943" spans="1:26">
      <c r="A943" s="3" t="s">
        <v>274</v>
      </c>
      <c r="B943" s="3" t="str">
        <f>phytoplankton!A62</f>
        <v>Badger</v>
      </c>
      <c r="C943" s="3" t="str">
        <f>phytoplankton!B62</f>
        <v>2013b</v>
      </c>
      <c r="D943" s="3" t="str">
        <f>phytoplankton!D62</f>
        <v>10.1002/palo.20015</v>
      </c>
      <c r="E943" s="3">
        <f>phytoplankton!E62</f>
        <v>13799</v>
      </c>
      <c r="F943" s="3">
        <f>phytoplankton!F62</f>
        <v>69.900712184396696</v>
      </c>
      <c r="G943" s="3">
        <f>phytoplankton!G62</f>
        <v>69.900712184396696</v>
      </c>
      <c r="H943" s="3">
        <f>phytoplankton!H62</f>
        <v>13.798999999999999</v>
      </c>
      <c r="I943" s="3">
        <f>phytoplankton!I62</f>
        <v>6.9900712184396696E-2</v>
      </c>
      <c r="J943" s="3">
        <f>phytoplankton!J62</f>
        <v>6.9900712184396696E-2</v>
      </c>
      <c r="K943" s="3">
        <f>phytoplankton!K62</f>
        <v>145.47439190144456</v>
      </c>
      <c r="L943" s="3">
        <f>phytoplankton!L62</f>
        <v>495.2183150501366</v>
      </c>
      <c r="M943" s="3">
        <f>phytoplankton!M62</f>
        <v>110.49746145682042</v>
      </c>
      <c r="N943" s="3" t="str">
        <f>phytoplankton!N62</f>
        <v>FALSE</v>
      </c>
      <c r="O943" s="3">
        <f>phytoplankton!O62</f>
        <v>1</v>
      </c>
      <c r="P943" s="3" t="str">
        <f>phytoplankton!P62</f>
        <v>Category 1: (a) Weighted mean of all methods with Category 1 estimates.</v>
      </c>
      <c r="Q943" s="3" t="str">
        <f>phytoplankton!Q62</f>
        <v>FALSE</v>
      </c>
      <c r="R943" s="3" t="str">
        <f>phytoplankton!R62</f>
        <v>TRUE</v>
      </c>
      <c r="S943" s="3" t="str">
        <f>phytoplankton!S62</f>
        <v>Recalculation of all alkenone CO2 results using uniform calculation methods and comprehensive treatment of uncertainties.</v>
      </c>
      <c r="T943" s="3" t="str">
        <f>phytoplankton!T62</f>
        <v>TRUE</v>
      </c>
      <c r="U943" s="3" t="str">
        <f>phytoplankton!U62</f>
        <v>FALSE</v>
      </c>
      <c r="V943" s="3" t="str">
        <f>phytoplankton!V62</f>
        <v>NA</v>
      </c>
      <c r="W943" s="3" t="str">
        <f>phytoplankton!W62</f>
        <v>FALSE</v>
      </c>
      <c r="X943" s="3" t="str">
        <f>phytoplankton!X62</f>
        <v>FALSE</v>
      </c>
      <c r="Y943" s="3" t="str">
        <f>phytoplankton!Y62</f>
        <v>NA</v>
      </c>
      <c r="Z943" s="3" t="str">
        <f>phytoplankton!Z62</f>
        <v>Ras_il-Pellegrin</v>
      </c>
    </row>
    <row r="944" spans="1:26">
      <c r="A944" s="3" t="s">
        <v>274</v>
      </c>
      <c r="B944" s="3" t="str">
        <f>phytoplankton!A63</f>
        <v>Badger</v>
      </c>
      <c r="C944" s="3" t="str">
        <f>phytoplankton!B63</f>
        <v>2013b</v>
      </c>
      <c r="D944" s="3" t="str">
        <f>phytoplankton!D63</f>
        <v>10.1002/palo.20015</v>
      </c>
      <c r="E944" s="3">
        <f>phytoplankton!E63</f>
        <v>13792</v>
      </c>
      <c r="F944" s="3">
        <f>phytoplankton!F63</f>
        <v>69.86708908968518</v>
      </c>
      <c r="G944" s="3">
        <f>phytoplankton!G63</f>
        <v>69.86708908968518</v>
      </c>
      <c r="H944" s="3">
        <f>phytoplankton!H63</f>
        <v>13.792</v>
      </c>
      <c r="I944" s="3">
        <f>phytoplankton!I63</f>
        <v>6.9867089089685183E-2</v>
      </c>
      <c r="J944" s="3">
        <f>phytoplankton!J63</f>
        <v>6.9867089089685183E-2</v>
      </c>
      <c r="K944" s="3">
        <f>phytoplankton!K63</f>
        <v>142.38418295206137</v>
      </c>
      <c r="L944" s="3">
        <f>phytoplankton!L63</f>
        <v>489.78835405418067</v>
      </c>
      <c r="M944" s="3">
        <f>phytoplankton!M63</f>
        <v>107.83037949761243</v>
      </c>
      <c r="N944" s="3" t="str">
        <f>phytoplankton!N63</f>
        <v>FALSE</v>
      </c>
      <c r="O944" s="3">
        <f>phytoplankton!O63</f>
        <v>1</v>
      </c>
      <c r="P944" s="3" t="str">
        <f>phytoplankton!P63</f>
        <v>Category 1: (a) Weighted mean of all methods with Category 1 estimates.</v>
      </c>
      <c r="Q944" s="3" t="str">
        <f>phytoplankton!Q63</f>
        <v>FALSE</v>
      </c>
      <c r="R944" s="3" t="str">
        <f>phytoplankton!R63</f>
        <v>TRUE</v>
      </c>
      <c r="S944" s="3" t="str">
        <f>phytoplankton!S63</f>
        <v>Recalculation of all alkenone CO2 results using uniform calculation methods and comprehensive treatment of uncertainties.</v>
      </c>
      <c r="T944" s="3" t="str">
        <f>phytoplankton!T63</f>
        <v>TRUE</v>
      </c>
      <c r="U944" s="3" t="str">
        <f>phytoplankton!U63</f>
        <v>FALSE</v>
      </c>
      <c r="V944" s="3" t="str">
        <f>phytoplankton!V63</f>
        <v>NA</v>
      </c>
      <c r="W944" s="3" t="str">
        <f>phytoplankton!W63</f>
        <v>FALSE</v>
      </c>
      <c r="X944" s="3" t="str">
        <f>phytoplankton!X63</f>
        <v>FALSE</v>
      </c>
      <c r="Y944" s="3" t="str">
        <f>phytoplankton!Y63</f>
        <v>NA</v>
      </c>
      <c r="Z944" s="3" t="str">
        <f>phytoplankton!Z63</f>
        <v>Ras_il-Pellegrin</v>
      </c>
    </row>
    <row r="945" spans="1:26">
      <c r="A945" s="3" t="s">
        <v>274</v>
      </c>
      <c r="B945" s="3" t="str">
        <f>phytoplankton!A64</f>
        <v>Badger</v>
      </c>
      <c r="C945" s="3" t="str">
        <f>phytoplankton!B64</f>
        <v>2013b</v>
      </c>
      <c r="D945" s="3" t="str">
        <f>phytoplankton!D64</f>
        <v>10.1002/palo.20015</v>
      </c>
      <c r="E945" s="3">
        <f>phytoplankton!E64</f>
        <v>13786</v>
      </c>
      <c r="F945" s="3">
        <f>phytoplankton!F64</f>
        <v>69.838268590657677</v>
      </c>
      <c r="G945" s="3">
        <f>phytoplankton!G64</f>
        <v>69.838268590657677</v>
      </c>
      <c r="H945" s="3">
        <f>phytoplankton!H64</f>
        <v>13.786</v>
      </c>
      <c r="I945" s="3">
        <f>phytoplankton!I64</f>
        <v>6.9838268590657671E-2</v>
      </c>
      <c r="J945" s="3">
        <f>phytoplankton!J64</f>
        <v>6.9838268590657671E-2</v>
      </c>
      <c r="K945" s="3">
        <f>phytoplankton!K64</f>
        <v>137.01563508243453</v>
      </c>
      <c r="L945" s="3">
        <f>phytoplankton!L64</f>
        <v>463.78441046727005</v>
      </c>
      <c r="M945" s="3">
        <f>phytoplankton!M64</f>
        <v>103.78702214048741</v>
      </c>
      <c r="N945" s="3" t="str">
        <f>phytoplankton!N64</f>
        <v>FALSE</v>
      </c>
      <c r="O945" s="3">
        <f>phytoplankton!O64</f>
        <v>1</v>
      </c>
      <c r="P945" s="3" t="str">
        <f>phytoplankton!P64</f>
        <v>Category 1: (a) Weighted mean of all methods with Category 1 estimates.</v>
      </c>
      <c r="Q945" s="3" t="str">
        <f>phytoplankton!Q64</f>
        <v>FALSE</v>
      </c>
      <c r="R945" s="3" t="str">
        <f>phytoplankton!R64</f>
        <v>TRUE</v>
      </c>
      <c r="S945" s="3" t="str">
        <f>phytoplankton!S64</f>
        <v>Recalculation of all alkenone CO2 results using uniform calculation methods and comprehensive treatment of uncertainties.</v>
      </c>
      <c r="T945" s="3" t="str">
        <f>phytoplankton!T64</f>
        <v>TRUE</v>
      </c>
      <c r="U945" s="3" t="str">
        <f>phytoplankton!U64</f>
        <v>FALSE</v>
      </c>
      <c r="V945" s="3" t="str">
        <f>phytoplankton!V64</f>
        <v>NA</v>
      </c>
      <c r="W945" s="3" t="str">
        <f>phytoplankton!W64</f>
        <v>FALSE</v>
      </c>
      <c r="X945" s="3" t="str">
        <f>phytoplankton!X64</f>
        <v>FALSE</v>
      </c>
      <c r="Y945" s="3" t="str">
        <f>phytoplankton!Y64</f>
        <v>NA</v>
      </c>
      <c r="Z945" s="3" t="str">
        <f>phytoplankton!Z64</f>
        <v>Ras_il-Pellegrin</v>
      </c>
    </row>
    <row r="946" spans="1:26">
      <c r="A946" s="3" t="s">
        <v>274</v>
      </c>
      <c r="B946" s="3" t="str">
        <f>phytoplankton!A65</f>
        <v>Badger</v>
      </c>
      <c r="C946" s="3" t="str">
        <f>phytoplankton!B65</f>
        <v>2013b</v>
      </c>
      <c r="D946" s="3" t="str">
        <f>phytoplankton!D65</f>
        <v>10.1002/palo.20015</v>
      </c>
      <c r="E946" s="3">
        <f>phytoplankton!E65</f>
        <v>13779</v>
      </c>
      <c r="F946" s="3">
        <f>phytoplankton!F65</f>
        <v>69.804643853887498</v>
      </c>
      <c r="G946" s="3">
        <f>phytoplankton!G65</f>
        <v>69.804643853887498</v>
      </c>
      <c r="H946" s="3">
        <f>phytoplankton!H65</f>
        <v>13.779</v>
      </c>
      <c r="I946" s="3">
        <f>phytoplankton!I65</f>
        <v>6.9804643853887502E-2</v>
      </c>
      <c r="J946" s="3">
        <f>phytoplankton!J65</f>
        <v>6.9804643853887502E-2</v>
      </c>
      <c r="K946" s="3">
        <f>phytoplankton!K65</f>
        <v>143.01140512209724</v>
      </c>
      <c r="L946" s="3">
        <f>phytoplankton!L65</f>
        <v>483.97418890578217</v>
      </c>
      <c r="M946" s="3">
        <f>phytoplankton!M65</f>
        <v>109.45313225498492</v>
      </c>
      <c r="N946" s="3" t="str">
        <f>phytoplankton!N65</f>
        <v>FALSE</v>
      </c>
      <c r="O946" s="3">
        <f>phytoplankton!O65</f>
        <v>1</v>
      </c>
      <c r="P946" s="3" t="str">
        <f>phytoplankton!P65</f>
        <v>Category 1: (a) Weighted mean of all methods with Category 1 estimates.</v>
      </c>
      <c r="Q946" s="3" t="str">
        <f>phytoplankton!Q65</f>
        <v>FALSE</v>
      </c>
      <c r="R946" s="3" t="str">
        <f>phytoplankton!R65</f>
        <v>TRUE</v>
      </c>
      <c r="S946" s="3" t="str">
        <f>phytoplankton!S65</f>
        <v>Recalculation of all alkenone CO2 results using uniform calculation methods and comprehensive treatment of uncertainties.</v>
      </c>
      <c r="T946" s="3" t="str">
        <f>phytoplankton!T65</f>
        <v>TRUE</v>
      </c>
      <c r="U946" s="3" t="str">
        <f>phytoplankton!U65</f>
        <v>FALSE</v>
      </c>
      <c r="V946" s="3" t="str">
        <f>phytoplankton!V65</f>
        <v>NA</v>
      </c>
      <c r="W946" s="3" t="str">
        <f>phytoplankton!W65</f>
        <v>FALSE</v>
      </c>
      <c r="X946" s="3" t="str">
        <f>phytoplankton!X65</f>
        <v>FALSE</v>
      </c>
      <c r="Y946" s="3" t="str">
        <f>phytoplankton!Y65</f>
        <v>NA</v>
      </c>
      <c r="Z946" s="3" t="str">
        <f>phytoplankton!Z65</f>
        <v>Ras_il-Pellegrin</v>
      </c>
    </row>
    <row r="947" spans="1:26">
      <c r="A947" s="3" t="s">
        <v>274</v>
      </c>
      <c r="B947" s="3" t="str">
        <f>phytoplankton!A66</f>
        <v>Badger</v>
      </c>
      <c r="C947" s="3" t="str">
        <f>phytoplankton!B66</f>
        <v>2013b</v>
      </c>
      <c r="D947" s="3" t="str">
        <f>phytoplankton!D66</f>
        <v>10.1002/palo.20015</v>
      </c>
      <c r="E947" s="3">
        <f>phytoplankton!E66</f>
        <v>13773</v>
      </c>
      <c r="F947" s="3">
        <f>phytoplankton!F66</f>
        <v>69.775821946682967</v>
      </c>
      <c r="G947" s="3">
        <f>phytoplankton!G66</f>
        <v>69.775821946682967</v>
      </c>
      <c r="H947" s="3">
        <f>phytoplankton!H66</f>
        <v>13.773</v>
      </c>
      <c r="I947" s="3">
        <f>phytoplankton!I66</f>
        <v>6.977582194668297E-2</v>
      </c>
      <c r="J947" s="3">
        <f>phytoplankton!J66</f>
        <v>6.977582194668297E-2</v>
      </c>
      <c r="K947" s="3">
        <f>phytoplankton!K66</f>
        <v>147.13656715771137</v>
      </c>
      <c r="L947" s="3">
        <f>phytoplankton!L66</f>
        <v>517.57468879861574</v>
      </c>
      <c r="M947" s="3">
        <f>phytoplankton!M66</f>
        <v>112.94091241788911</v>
      </c>
      <c r="N947" s="3" t="str">
        <f>phytoplankton!N66</f>
        <v>FALSE</v>
      </c>
      <c r="O947" s="3">
        <f>phytoplankton!O66</f>
        <v>1</v>
      </c>
      <c r="P947" s="3" t="str">
        <f>phytoplankton!P66</f>
        <v>Category 1: (a) Weighted mean of all methods with Category 1 estimates.</v>
      </c>
      <c r="Q947" s="3" t="str">
        <f>phytoplankton!Q66</f>
        <v>FALSE</v>
      </c>
      <c r="R947" s="3" t="str">
        <f>phytoplankton!R66</f>
        <v>TRUE</v>
      </c>
      <c r="S947" s="3" t="str">
        <f>phytoplankton!S66</f>
        <v>Recalculation of all alkenone CO2 results using uniform calculation methods and comprehensive treatment of uncertainties.</v>
      </c>
      <c r="T947" s="3" t="str">
        <f>phytoplankton!T66</f>
        <v>TRUE</v>
      </c>
      <c r="U947" s="3" t="str">
        <f>phytoplankton!U66</f>
        <v>FALSE</v>
      </c>
      <c r="V947" s="3" t="str">
        <f>phytoplankton!V66</f>
        <v>NA</v>
      </c>
      <c r="W947" s="3" t="str">
        <f>phytoplankton!W66</f>
        <v>FALSE</v>
      </c>
      <c r="X947" s="3" t="str">
        <f>phytoplankton!X66</f>
        <v>FALSE</v>
      </c>
      <c r="Y947" s="3" t="str">
        <f>phytoplankton!Y66</f>
        <v>NA</v>
      </c>
      <c r="Z947" s="3" t="str">
        <f>phytoplankton!Z66</f>
        <v>Ras_il-Pellegrin</v>
      </c>
    </row>
    <row r="948" spans="1:26">
      <c r="A948" s="3" t="s">
        <v>274</v>
      </c>
      <c r="B948" s="3" t="str">
        <f>phytoplankton!A67</f>
        <v>Badger</v>
      </c>
      <c r="C948" s="3" t="str">
        <f>phytoplankton!B67</f>
        <v>2013b</v>
      </c>
      <c r="D948" s="3" t="str">
        <f>phytoplankton!D67</f>
        <v>10.1002/palo.20015</v>
      </c>
      <c r="E948" s="3">
        <f>phytoplankton!E67</f>
        <v>13766</v>
      </c>
      <c r="F948" s="3">
        <f>phytoplankton!F67</f>
        <v>69.74219556622424</v>
      </c>
      <c r="G948" s="3">
        <f>phytoplankton!G67</f>
        <v>69.74219556622424</v>
      </c>
      <c r="H948" s="3">
        <f>phytoplankton!H67</f>
        <v>13.766</v>
      </c>
      <c r="I948" s="3">
        <f>phytoplankton!I67</f>
        <v>6.9742195566224241E-2</v>
      </c>
      <c r="J948" s="3">
        <f>phytoplankton!J67</f>
        <v>6.9742195566224241E-2</v>
      </c>
      <c r="K948" s="3">
        <f>phytoplankton!K67</f>
        <v>152.01059264222269</v>
      </c>
      <c r="L948" s="3">
        <f>phytoplankton!L67</f>
        <v>516.92861906720282</v>
      </c>
      <c r="M948" s="3">
        <f>phytoplankton!M67</f>
        <v>116.80969392128682</v>
      </c>
      <c r="N948" s="3" t="str">
        <f>phytoplankton!N67</f>
        <v>FALSE</v>
      </c>
      <c r="O948" s="3">
        <f>phytoplankton!O67</f>
        <v>1</v>
      </c>
      <c r="P948" s="3" t="str">
        <f>phytoplankton!P67</f>
        <v>Category 1: (a) Weighted mean of all methods with Category 1 estimates.</v>
      </c>
      <c r="Q948" s="3" t="str">
        <f>phytoplankton!Q67</f>
        <v>FALSE</v>
      </c>
      <c r="R948" s="3" t="str">
        <f>phytoplankton!R67</f>
        <v>TRUE</v>
      </c>
      <c r="S948" s="3" t="str">
        <f>phytoplankton!S67</f>
        <v>Recalculation of all alkenone CO2 results using uniform calculation methods and comprehensive treatment of uncertainties.</v>
      </c>
      <c r="T948" s="3" t="str">
        <f>phytoplankton!T67</f>
        <v>TRUE</v>
      </c>
      <c r="U948" s="3" t="str">
        <f>phytoplankton!U67</f>
        <v>FALSE</v>
      </c>
      <c r="V948" s="3" t="str">
        <f>phytoplankton!V67</f>
        <v>NA</v>
      </c>
      <c r="W948" s="3" t="str">
        <f>phytoplankton!W67</f>
        <v>FALSE</v>
      </c>
      <c r="X948" s="3" t="str">
        <f>phytoplankton!X67</f>
        <v>FALSE</v>
      </c>
      <c r="Y948" s="3" t="str">
        <f>phytoplankton!Y67</f>
        <v>NA</v>
      </c>
      <c r="Z948" s="3" t="str">
        <f>phytoplankton!Z67</f>
        <v>Ras_il-Pellegrin</v>
      </c>
    </row>
    <row r="949" spans="1:26">
      <c r="A949" s="3" t="s">
        <v>274</v>
      </c>
      <c r="B949" s="3" t="str">
        <f>phytoplankton!A68</f>
        <v>Badger</v>
      </c>
      <c r="C949" s="3" t="str">
        <f>phytoplankton!B68</f>
        <v>2013b</v>
      </c>
      <c r="D949" s="3" t="str">
        <f>phytoplankton!D68</f>
        <v>10.1002/palo.20015</v>
      </c>
      <c r="E949" s="3">
        <f>phytoplankton!E68</f>
        <v>13760</v>
      </c>
      <c r="F949" s="3">
        <f>phytoplankton!F68</f>
        <v>69.713372249444276</v>
      </c>
      <c r="G949" s="3">
        <f>phytoplankton!G68</f>
        <v>69.713372249444276</v>
      </c>
      <c r="H949" s="3">
        <f>phytoplankton!H68</f>
        <v>13.76</v>
      </c>
      <c r="I949" s="3">
        <f>phytoplankton!I68</f>
        <v>6.971337224944428E-2</v>
      </c>
      <c r="J949" s="3">
        <f>phytoplankton!J68</f>
        <v>6.971337224944428E-2</v>
      </c>
      <c r="K949" s="3">
        <f>phytoplankton!K68</f>
        <v>139.08926523030831</v>
      </c>
      <c r="L949" s="3">
        <f>phytoplankton!L68</f>
        <v>464.6184076964297</v>
      </c>
      <c r="M949" s="3">
        <f>phytoplankton!M68</f>
        <v>106.1036429177082</v>
      </c>
      <c r="N949" s="3" t="str">
        <f>phytoplankton!N68</f>
        <v>FALSE</v>
      </c>
      <c r="O949" s="3">
        <f>phytoplankton!O68</f>
        <v>1</v>
      </c>
      <c r="P949" s="3" t="str">
        <f>phytoplankton!P68</f>
        <v>Category 1: (a) Weighted mean of all methods with Category 1 estimates.</v>
      </c>
      <c r="Q949" s="3" t="str">
        <f>phytoplankton!Q68</f>
        <v>FALSE</v>
      </c>
      <c r="R949" s="3" t="str">
        <f>phytoplankton!R68</f>
        <v>TRUE</v>
      </c>
      <c r="S949" s="3" t="str">
        <f>phytoplankton!S68</f>
        <v>Recalculation of all alkenone CO2 results using uniform calculation methods and comprehensive treatment of uncertainties.</v>
      </c>
      <c r="T949" s="3" t="str">
        <f>phytoplankton!T68</f>
        <v>TRUE</v>
      </c>
      <c r="U949" s="3" t="str">
        <f>phytoplankton!U68</f>
        <v>FALSE</v>
      </c>
      <c r="V949" s="3" t="str">
        <f>phytoplankton!V68</f>
        <v>NA</v>
      </c>
      <c r="W949" s="3" t="str">
        <f>phytoplankton!W68</f>
        <v>FALSE</v>
      </c>
      <c r="X949" s="3" t="str">
        <f>phytoplankton!X68</f>
        <v>FALSE</v>
      </c>
      <c r="Y949" s="3" t="str">
        <f>phytoplankton!Y68</f>
        <v>NA</v>
      </c>
      <c r="Z949" s="3" t="str">
        <f>phytoplankton!Z68</f>
        <v>Ras_il-Pellegrin</v>
      </c>
    </row>
    <row r="950" spans="1:26">
      <c r="A950" s="3" t="s">
        <v>274</v>
      </c>
      <c r="B950" s="3" t="str">
        <f>phytoplankton!A69</f>
        <v>Badger</v>
      </c>
      <c r="C950" s="3" t="str">
        <f>phytoplankton!B69</f>
        <v>2013b</v>
      </c>
      <c r="D950" s="3" t="str">
        <f>phytoplankton!D69</f>
        <v>10.1002/palo.20015</v>
      </c>
      <c r="E950" s="3">
        <f>phytoplankton!E69</f>
        <v>13753</v>
      </c>
      <c r="F950" s="3">
        <f>phytoplankton!F69</f>
        <v>69.679744223664002</v>
      </c>
      <c r="G950" s="3">
        <f>phytoplankton!G69</f>
        <v>69.679744223664002</v>
      </c>
      <c r="H950" s="3">
        <f>phytoplankton!H69</f>
        <v>13.753</v>
      </c>
      <c r="I950" s="3">
        <f>phytoplankton!I69</f>
        <v>6.9679744223664006E-2</v>
      </c>
      <c r="J950" s="3">
        <f>phytoplankton!J69</f>
        <v>6.9679744223664006E-2</v>
      </c>
      <c r="K950" s="3">
        <f>phytoplankton!K69</f>
        <v>143.90970363083696</v>
      </c>
      <c r="L950" s="3">
        <f>phytoplankton!L69</f>
        <v>505.16180814198674</v>
      </c>
      <c r="M950" s="3">
        <f>phytoplankton!M69</f>
        <v>110.02168127342588</v>
      </c>
      <c r="N950" s="3" t="str">
        <f>phytoplankton!N69</f>
        <v>FALSE</v>
      </c>
      <c r="O950" s="3">
        <f>phytoplankton!O69</f>
        <v>1</v>
      </c>
      <c r="P950" s="3" t="str">
        <f>phytoplankton!P69</f>
        <v>Category 1: (a) Weighted mean of all methods with Category 1 estimates.</v>
      </c>
      <c r="Q950" s="3" t="str">
        <f>phytoplankton!Q69</f>
        <v>FALSE</v>
      </c>
      <c r="R950" s="3" t="str">
        <f>phytoplankton!R69</f>
        <v>TRUE</v>
      </c>
      <c r="S950" s="3" t="str">
        <f>phytoplankton!S69</f>
        <v>Recalculation of all alkenone CO2 results using uniform calculation methods and comprehensive treatment of uncertainties.</v>
      </c>
      <c r="T950" s="3" t="str">
        <f>phytoplankton!T69</f>
        <v>TRUE</v>
      </c>
      <c r="U950" s="3" t="str">
        <f>phytoplankton!U69</f>
        <v>FALSE</v>
      </c>
      <c r="V950" s="3" t="str">
        <f>phytoplankton!V69</f>
        <v>NA</v>
      </c>
      <c r="W950" s="3" t="str">
        <f>phytoplankton!W69</f>
        <v>FALSE</v>
      </c>
      <c r="X950" s="3" t="str">
        <f>phytoplankton!X69</f>
        <v>FALSE</v>
      </c>
      <c r="Y950" s="3" t="str">
        <f>phytoplankton!Y69</f>
        <v>NA</v>
      </c>
      <c r="Z950" s="3" t="str">
        <f>phytoplankton!Z69</f>
        <v>Ras_il-Pellegrin</v>
      </c>
    </row>
    <row r="951" spans="1:26">
      <c r="A951" s="3" t="s">
        <v>274</v>
      </c>
      <c r="B951" s="3" t="str">
        <f>phytoplankton!A70</f>
        <v>Badger</v>
      </c>
      <c r="C951" s="3" t="str">
        <f>phytoplankton!B70</f>
        <v>2013b</v>
      </c>
      <c r="D951" s="3" t="str">
        <f>phytoplankton!D70</f>
        <v>10.1002/palo.20015</v>
      </c>
      <c r="E951" s="3">
        <f>phytoplankton!E70</f>
        <v>13741</v>
      </c>
      <c r="F951" s="3">
        <f>phytoplankton!F70</f>
        <v>69.622094116457831</v>
      </c>
      <c r="G951" s="3">
        <f>phytoplankton!G70</f>
        <v>69.622094116457831</v>
      </c>
      <c r="H951" s="3">
        <f>phytoplankton!H70</f>
        <v>13.741</v>
      </c>
      <c r="I951" s="3">
        <f>phytoplankton!I70</f>
        <v>6.9622094116457825E-2</v>
      </c>
      <c r="J951" s="3">
        <f>phytoplankton!J70</f>
        <v>6.9622094116457825E-2</v>
      </c>
      <c r="K951" s="3">
        <f>phytoplankton!K70</f>
        <v>141.33090533275649</v>
      </c>
      <c r="L951" s="3">
        <f>phytoplankton!L70</f>
        <v>468.30461129990897</v>
      </c>
      <c r="M951" s="3">
        <f>phytoplankton!M70</f>
        <v>107.39500471671093</v>
      </c>
      <c r="N951" s="3" t="str">
        <f>phytoplankton!N70</f>
        <v>FALSE</v>
      </c>
      <c r="O951" s="3">
        <f>phytoplankton!O70</f>
        <v>1</v>
      </c>
      <c r="P951" s="3" t="str">
        <f>phytoplankton!P70</f>
        <v>Category 1: (a) Weighted mean of all methods with Category 1 estimates.</v>
      </c>
      <c r="Q951" s="3" t="str">
        <f>phytoplankton!Q70</f>
        <v>FALSE</v>
      </c>
      <c r="R951" s="3" t="str">
        <f>phytoplankton!R70</f>
        <v>TRUE</v>
      </c>
      <c r="S951" s="3" t="str">
        <f>phytoplankton!S70</f>
        <v>Recalculation of all alkenone CO2 results using uniform calculation methods and comprehensive treatment of uncertainties.</v>
      </c>
      <c r="T951" s="3" t="str">
        <f>phytoplankton!T70</f>
        <v>TRUE</v>
      </c>
      <c r="U951" s="3" t="str">
        <f>phytoplankton!U70</f>
        <v>FALSE</v>
      </c>
      <c r="V951" s="3" t="str">
        <f>phytoplankton!V70</f>
        <v>NA</v>
      </c>
      <c r="W951" s="3" t="str">
        <f>phytoplankton!W70</f>
        <v>FALSE</v>
      </c>
      <c r="X951" s="3" t="str">
        <f>phytoplankton!X70</f>
        <v>FALSE</v>
      </c>
      <c r="Y951" s="3" t="str">
        <f>phytoplankton!Y70</f>
        <v>NA</v>
      </c>
      <c r="Z951" s="3" t="str">
        <f>phytoplankton!Z70</f>
        <v>Ras_il-Pellegrin</v>
      </c>
    </row>
    <row r="952" spans="1:26">
      <c r="A952" s="3" t="s">
        <v>274</v>
      </c>
      <c r="B952" s="3" t="str">
        <f>phytoplankton!A71</f>
        <v>Badger</v>
      </c>
      <c r="C952" s="3" t="str">
        <f>phytoplankton!B71</f>
        <v>2013b</v>
      </c>
      <c r="D952" s="3" t="str">
        <f>phytoplankton!D71</f>
        <v>10.1002/palo.20015</v>
      </c>
      <c r="E952" s="3">
        <f>phytoplankton!E71</f>
        <v>13716</v>
      </c>
      <c r="F952" s="3">
        <f>phytoplankton!F71</f>
        <v>69.501981347370062</v>
      </c>
      <c r="G952" s="3">
        <f>phytoplankton!G71</f>
        <v>69.501981347370062</v>
      </c>
      <c r="H952" s="3">
        <f>phytoplankton!H71</f>
        <v>13.715999999999999</v>
      </c>
      <c r="I952" s="3">
        <f>phytoplankton!I71</f>
        <v>6.9501981347370068E-2</v>
      </c>
      <c r="J952" s="3">
        <f>phytoplankton!J71</f>
        <v>6.9501981347370068E-2</v>
      </c>
      <c r="K952" s="3">
        <f>phytoplankton!K71</f>
        <v>139.38517586013867</v>
      </c>
      <c r="L952" s="3">
        <f>phytoplankton!L71</f>
        <v>487.16375451888234</v>
      </c>
      <c r="M952" s="3">
        <f>phytoplankton!M71</f>
        <v>106.79330009690077</v>
      </c>
      <c r="N952" s="3" t="str">
        <f>phytoplankton!N71</f>
        <v>FALSE</v>
      </c>
      <c r="O952" s="3">
        <f>phytoplankton!O71</f>
        <v>1</v>
      </c>
      <c r="P952" s="3" t="str">
        <f>phytoplankton!P71</f>
        <v>Category 1: (a) Weighted mean of all methods with Category 1 estimates.</v>
      </c>
      <c r="Q952" s="3" t="str">
        <f>phytoplankton!Q71</f>
        <v>FALSE</v>
      </c>
      <c r="R952" s="3" t="str">
        <f>phytoplankton!R71</f>
        <v>TRUE</v>
      </c>
      <c r="S952" s="3" t="str">
        <f>phytoplankton!S71</f>
        <v>Recalculation of all alkenone CO2 results using uniform calculation methods and comprehensive treatment of uncertainties.</v>
      </c>
      <c r="T952" s="3" t="str">
        <f>phytoplankton!T71</f>
        <v>TRUE</v>
      </c>
      <c r="U952" s="3" t="str">
        <f>phytoplankton!U71</f>
        <v>FALSE</v>
      </c>
      <c r="V952" s="3" t="str">
        <f>phytoplankton!V71</f>
        <v>NA</v>
      </c>
      <c r="W952" s="3" t="str">
        <f>phytoplankton!W71</f>
        <v>FALSE</v>
      </c>
      <c r="X952" s="3" t="str">
        <f>phytoplankton!X71</f>
        <v>FALSE</v>
      </c>
      <c r="Y952" s="3" t="str">
        <f>phytoplankton!Y71</f>
        <v>NA</v>
      </c>
      <c r="Z952" s="3" t="str">
        <f>phytoplankton!Z71</f>
        <v>Ras_il-Pellegrin</v>
      </c>
    </row>
    <row r="953" spans="1:26">
      <c r="A953" s="3" t="s">
        <v>274</v>
      </c>
      <c r="B953" s="3" t="str">
        <f>phytoplankton!A72</f>
        <v>Badger</v>
      </c>
      <c r="C953" s="3" t="str">
        <f>phytoplankton!B72</f>
        <v>2013b</v>
      </c>
      <c r="D953" s="3" t="str">
        <f>phytoplankton!D72</f>
        <v>10.1002/palo.20015</v>
      </c>
      <c r="E953" s="3">
        <f>phytoplankton!E72</f>
        <v>13709</v>
      </c>
      <c r="F953" s="3">
        <f>phytoplankton!F72</f>
        <v>69.468347740649563</v>
      </c>
      <c r="G953" s="3">
        <f>phytoplankton!G72</f>
        <v>69.468347740649563</v>
      </c>
      <c r="H953" s="3">
        <f>phytoplankton!H72</f>
        <v>13.709</v>
      </c>
      <c r="I953" s="3">
        <f>phytoplankton!I72</f>
        <v>6.9468347740649569E-2</v>
      </c>
      <c r="J953" s="3">
        <f>phytoplankton!J72</f>
        <v>6.9468347740649569E-2</v>
      </c>
      <c r="K953" s="3">
        <f>phytoplankton!K72</f>
        <v>134.03217497373853</v>
      </c>
      <c r="L953" s="3">
        <f>phytoplankton!L72</f>
        <v>455.64157993352831</v>
      </c>
      <c r="M953" s="3">
        <f>phytoplankton!M72</f>
        <v>103.18043782838984</v>
      </c>
      <c r="N953" s="3" t="str">
        <f>phytoplankton!N72</f>
        <v>FALSE</v>
      </c>
      <c r="O953" s="3">
        <f>phytoplankton!O72</f>
        <v>1</v>
      </c>
      <c r="P953" s="3" t="str">
        <f>phytoplankton!P72</f>
        <v>Category 1: (a) Weighted mean of all methods with Category 1 estimates.</v>
      </c>
      <c r="Q953" s="3" t="str">
        <f>phytoplankton!Q72</f>
        <v>FALSE</v>
      </c>
      <c r="R953" s="3" t="str">
        <f>phytoplankton!R72</f>
        <v>TRUE</v>
      </c>
      <c r="S953" s="3" t="str">
        <f>phytoplankton!S72</f>
        <v>Recalculation of all alkenone CO2 results using uniform calculation methods and comprehensive treatment of uncertainties.</v>
      </c>
      <c r="T953" s="3" t="str">
        <f>phytoplankton!T72</f>
        <v>TRUE</v>
      </c>
      <c r="U953" s="3" t="str">
        <f>phytoplankton!U72</f>
        <v>FALSE</v>
      </c>
      <c r="V953" s="3" t="str">
        <f>phytoplankton!V72</f>
        <v>NA</v>
      </c>
      <c r="W953" s="3" t="str">
        <f>phytoplankton!W72</f>
        <v>FALSE</v>
      </c>
      <c r="X953" s="3" t="str">
        <f>phytoplankton!X72</f>
        <v>FALSE</v>
      </c>
      <c r="Y953" s="3" t="str">
        <f>phytoplankton!Y72</f>
        <v>NA</v>
      </c>
      <c r="Z953" s="3" t="str">
        <f>phytoplankton!Z72</f>
        <v>Ras_il-Pellegrin</v>
      </c>
    </row>
    <row r="954" spans="1:26">
      <c r="A954" s="3" t="s">
        <v>274</v>
      </c>
      <c r="B954" s="3" t="str">
        <f>phytoplankton!A73</f>
        <v>Badger</v>
      </c>
      <c r="C954" s="3" t="str">
        <f>phytoplankton!B73</f>
        <v>2013b</v>
      </c>
      <c r="D954" s="3" t="str">
        <f>phytoplankton!D73</f>
        <v>10.1002/palo.20015</v>
      </c>
      <c r="E954" s="3">
        <f>phytoplankton!E73</f>
        <v>13704</v>
      </c>
      <c r="F954" s="3">
        <f>phytoplankton!F73</f>
        <v>69.444323191215886</v>
      </c>
      <c r="G954" s="3">
        <f>phytoplankton!G73</f>
        <v>69.444323191215886</v>
      </c>
      <c r="H954" s="3">
        <f>phytoplankton!H73</f>
        <v>13.704000000000001</v>
      </c>
      <c r="I954" s="3">
        <f>phytoplankton!I73</f>
        <v>6.9444323191215893E-2</v>
      </c>
      <c r="J954" s="3">
        <f>phytoplankton!J73</f>
        <v>6.9444323191215893E-2</v>
      </c>
      <c r="K954" s="3">
        <f>phytoplankton!K73</f>
        <v>129.50435887945122</v>
      </c>
      <c r="L954" s="3">
        <f>phytoplankton!L73</f>
        <v>454.53580165215834</v>
      </c>
      <c r="M954" s="3">
        <f>phytoplankton!M73</f>
        <v>99.597759127127219</v>
      </c>
      <c r="N954" s="3" t="str">
        <f>phytoplankton!N73</f>
        <v>FALSE</v>
      </c>
      <c r="O954" s="3">
        <f>phytoplankton!O73</f>
        <v>1</v>
      </c>
      <c r="P954" s="3" t="str">
        <f>phytoplankton!P73</f>
        <v>Category 1: (a) Weighted mean of all methods with Category 1 estimates.</v>
      </c>
      <c r="Q954" s="3" t="str">
        <f>phytoplankton!Q73</f>
        <v>FALSE</v>
      </c>
      <c r="R954" s="3" t="str">
        <f>phytoplankton!R73</f>
        <v>TRUE</v>
      </c>
      <c r="S954" s="3" t="str">
        <f>phytoplankton!S73</f>
        <v>Recalculation of all alkenone CO2 results using uniform calculation methods and comprehensive treatment of uncertainties.</v>
      </c>
      <c r="T954" s="3" t="str">
        <f>phytoplankton!T73</f>
        <v>TRUE</v>
      </c>
      <c r="U954" s="3" t="str">
        <f>phytoplankton!U73</f>
        <v>FALSE</v>
      </c>
      <c r="V954" s="3" t="str">
        <f>phytoplankton!V73</f>
        <v>NA</v>
      </c>
      <c r="W954" s="3" t="str">
        <f>phytoplankton!W73</f>
        <v>FALSE</v>
      </c>
      <c r="X954" s="3" t="str">
        <f>phytoplankton!X73</f>
        <v>FALSE</v>
      </c>
      <c r="Y954" s="3" t="str">
        <f>phytoplankton!Y73</f>
        <v>NA</v>
      </c>
      <c r="Z954" s="3" t="str">
        <f>phytoplankton!Z73</f>
        <v>Ras_il-Pellegrin</v>
      </c>
    </row>
    <row r="955" spans="1:26">
      <c r="A955" s="3" t="s">
        <v>274</v>
      </c>
      <c r="B955" s="3" t="str">
        <f>phytoplankton!A74</f>
        <v>Badger</v>
      </c>
      <c r="C955" s="3" t="str">
        <f>phytoplankton!B74</f>
        <v>2013b</v>
      </c>
      <c r="D955" s="3" t="str">
        <f>phytoplankton!D74</f>
        <v>10.1002/palo.20015</v>
      </c>
      <c r="E955" s="3">
        <f>phytoplankton!E74</f>
        <v>13693</v>
      </c>
      <c r="F955" s="3">
        <f>phytoplankton!F74</f>
        <v>69.391467583930577</v>
      </c>
      <c r="G955" s="3">
        <f>phytoplankton!G74</f>
        <v>69.391467583930577</v>
      </c>
      <c r="H955" s="3">
        <f>phytoplankton!H74</f>
        <v>13.693</v>
      </c>
      <c r="I955" s="3">
        <f>phytoplankton!I74</f>
        <v>6.9391467583930583E-2</v>
      </c>
      <c r="J955" s="3">
        <f>phytoplankton!J74</f>
        <v>6.9391467583930583E-2</v>
      </c>
      <c r="K955" s="3">
        <f>phytoplankton!K74</f>
        <v>139.2701158708943</v>
      </c>
      <c r="L955" s="3">
        <f>phytoplankton!L74</f>
        <v>462.65416345460483</v>
      </c>
      <c r="M955" s="3">
        <f>phytoplankton!M74</f>
        <v>106.60895663218466</v>
      </c>
      <c r="N955" s="3" t="str">
        <f>phytoplankton!N74</f>
        <v>FALSE</v>
      </c>
      <c r="O955" s="3">
        <f>phytoplankton!O74</f>
        <v>1</v>
      </c>
      <c r="P955" s="3" t="str">
        <f>phytoplankton!P74</f>
        <v>Category 1: (a) Weighted mean of all methods with Category 1 estimates.</v>
      </c>
      <c r="Q955" s="3" t="str">
        <f>phytoplankton!Q74</f>
        <v>FALSE</v>
      </c>
      <c r="R955" s="3" t="str">
        <f>phytoplankton!R74</f>
        <v>TRUE</v>
      </c>
      <c r="S955" s="3" t="str">
        <f>phytoplankton!S74</f>
        <v>Recalculation of all alkenone CO2 results using uniform calculation methods and comprehensive treatment of uncertainties.</v>
      </c>
      <c r="T955" s="3" t="str">
        <f>phytoplankton!T74</f>
        <v>TRUE</v>
      </c>
      <c r="U955" s="3" t="str">
        <f>phytoplankton!U74</f>
        <v>FALSE</v>
      </c>
      <c r="V955" s="3" t="str">
        <f>phytoplankton!V74</f>
        <v>NA</v>
      </c>
      <c r="W955" s="3" t="str">
        <f>phytoplankton!W74</f>
        <v>FALSE</v>
      </c>
      <c r="X955" s="3" t="str">
        <f>phytoplankton!X74</f>
        <v>FALSE</v>
      </c>
      <c r="Y955" s="3" t="str">
        <f>phytoplankton!Y74</f>
        <v>NA</v>
      </c>
      <c r="Z955" s="3" t="str">
        <f>phytoplankton!Z74</f>
        <v>Ras_il-Pellegrin</v>
      </c>
    </row>
    <row r="956" spans="1:26">
      <c r="A956" s="3" t="s">
        <v>274</v>
      </c>
      <c r="B956" s="3" t="str">
        <f>phytoplankton!A75</f>
        <v>Badger</v>
      </c>
      <c r="C956" s="3" t="str">
        <f>phytoplankton!B75</f>
        <v>2013b</v>
      </c>
      <c r="D956" s="3" t="str">
        <f>phytoplankton!D75</f>
        <v>10.1002/palo.20015</v>
      </c>
      <c r="E956" s="3">
        <f>phytoplankton!E75</f>
        <v>13679</v>
      </c>
      <c r="F956" s="3">
        <f>phytoplankton!F75</f>
        <v>69.324193629682327</v>
      </c>
      <c r="G956" s="3">
        <f>phytoplankton!G75</f>
        <v>69.324193629682327</v>
      </c>
      <c r="H956" s="3">
        <f>phytoplankton!H75</f>
        <v>13.679</v>
      </c>
      <c r="I956" s="3">
        <f>phytoplankton!I75</f>
        <v>6.9324193629682326E-2</v>
      </c>
      <c r="J956" s="3">
        <f>phytoplankton!J75</f>
        <v>6.9324193629682326E-2</v>
      </c>
      <c r="K956" s="3">
        <f>phytoplankton!K75</f>
        <v>129.37742721550649</v>
      </c>
      <c r="L956" s="3">
        <f>phytoplankton!L75</f>
        <v>446.40202491750927</v>
      </c>
      <c r="M956" s="3">
        <f>phytoplankton!M75</f>
        <v>99.557667415080402</v>
      </c>
      <c r="N956" s="3" t="str">
        <f>phytoplankton!N75</f>
        <v>FALSE</v>
      </c>
      <c r="O956" s="3">
        <f>phytoplankton!O75</f>
        <v>1</v>
      </c>
      <c r="P956" s="3" t="str">
        <f>phytoplankton!P75</f>
        <v>Category 1: (a) Weighted mean of all methods with Category 1 estimates.</v>
      </c>
      <c r="Q956" s="3" t="str">
        <f>phytoplankton!Q75</f>
        <v>FALSE</v>
      </c>
      <c r="R956" s="3" t="str">
        <f>phytoplankton!R75</f>
        <v>TRUE</v>
      </c>
      <c r="S956" s="3" t="str">
        <f>phytoplankton!S75</f>
        <v>Recalculation of all alkenone CO2 results using uniform calculation methods and comprehensive treatment of uncertainties.</v>
      </c>
      <c r="T956" s="3" t="str">
        <f>phytoplankton!T75</f>
        <v>TRUE</v>
      </c>
      <c r="U956" s="3" t="str">
        <f>phytoplankton!U75</f>
        <v>FALSE</v>
      </c>
      <c r="V956" s="3" t="str">
        <f>phytoplankton!V75</f>
        <v>NA</v>
      </c>
      <c r="W956" s="3" t="str">
        <f>phytoplankton!W75</f>
        <v>FALSE</v>
      </c>
      <c r="X956" s="3" t="str">
        <f>phytoplankton!X75</f>
        <v>FALSE</v>
      </c>
      <c r="Y956" s="3" t="str">
        <f>phytoplankton!Y75</f>
        <v>NA</v>
      </c>
      <c r="Z956" s="3" t="str">
        <f>phytoplankton!Z75</f>
        <v>Ras_il-Pellegrin</v>
      </c>
    </row>
    <row r="957" spans="1:26">
      <c r="A957" s="3" t="s">
        <v>274</v>
      </c>
      <c r="B957" s="3" t="str">
        <f>phytoplankton!A76</f>
        <v>Badger</v>
      </c>
      <c r="C957" s="3" t="str">
        <f>phytoplankton!B76</f>
        <v>2013b</v>
      </c>
      <c r="D957" s="3" t="str">
        <f>phytoplankton!D76</f>
        <v>10.1002/palo.20015</v>
      </c>
      <c r="E957" s="3">
        <f>phytoplankton!E76</f>
        <v>13672</v>
      </c>
      <c r="F957" s="3">
        <f>phytoplankton!F76</f>
        <v>69.290555315299869</v>
      </c>
      <c r="G957" s="3">
        <f>phytoplankton!G76</f>
        <v>69.290555315299869</v>
      </c>
      <c r="H957" s="3">
        <f>phytoplankton!H76</f>
        <v>13.672000000000001</v>
      </c>
      <c r="I957" s="3">
        <f>phytoplankton!I76</f>
        <v>6.9290555315299873E-2</v>
      </c>
      <c r="J957" s="3">
        <f>phytoplankton!J76</f>
        <v>6.9290555315299873E-2</v>
      </c>
      <c r="K957" s="3">
        <f>phytoplankton!K76</f>
        <v>136.85457193334446</v>
      </c>
      <c r="L957" s="3">
        <f>phytoplankton!L76</f>
        <v>477.23987101751175</v>
      </c>
      <c r="M957" s="3">
        <f>phytoplankton!M76</f>
        <v>103.53394253577633</v>
      </c>
      <c r="N957" s="3" t="str">
        <f>phytoplankton!N76</f>
        <v>FALSE</v>
      </c>
      <c r="O957" s="3">
        <f>phytoplankton!O76</f>
        <v>1</v>
      </c>
      <c r="P957" s="3" t="str">
        <f>phytoplankton!P76</f>
        <v>Category 1: (a) Weighted mean of all methods with Category 1 estimates.</v>
      </c>
      <c r="Q957" s="3" t="str">
        <f>phytoplankton!Q76</f>
        <v>FALSE</v>
      </c>
      <c r="R957" s="3" t="str">
        <f>phytoplankton!R76</f>
        <v>TRUE</v>
      </c>
      <c r="S957" s="3" t="str">
        <f>phytoplankton!S76</f>
        <v>Recalculation of all alkenone CO2 results using uniform calculation methods and comprehensive treatment of uncertainties.</v>
      </c>
      <c r="T957" s="3" t="str">
        <f>phytoplankton!T76</f>
        <v>TRUE</v>
      </c>
      <c r="U957" s="3" t="str">
        <f>phytoplankton!U76</f>
        <v>FALSE</v>
      </c>
      <c r="V957" s="3" t="str">
        <f>phytoplankton!V76</f>
        <v>NA</v>
      </c>
      <c r="W957" s="3" t="str">
        <f>phytoplankton!W76</f>
        <v>FALSE</v>
      </c>
      <c r="X957" s="3" t="str">
        <f>phytoplankton!X76</f>
        <v>FALSE</v>
      </c>
      <c r="Y957" s="3" t="str">
        <f>phytoplankton!Y76</f>
        <v>NA</v>
      </c>
      <c r="Z957" s="3" t="str">
        <f>phytoplankton!Z76</f>
        <v>Ras_il-Pellegrin</v>
      </c>
    </row>
    <row r="958" spans="1:26">
      <c r="A958" s="3" t="s">
        <v>274</v>
      </c>
      <c r="B958" s="3" t="str">
        <f>phytoplankton!A77</f>
        <v>Badger</v>
      </c>
      <c r="C958" s="3" t="str">
        <f>phytoplankton!B77</f>
        <v>2013b</v>
      </c>
      <c r="D958" s="3" t="str">
        <f>phytoplankton!D77</f>
        <v>10.1002/palo.20015</v>
      </c>
      <c r="E958" s="3">
        <f>phytoplankton!E77</f>
        <v>13665</v>
      </c>
      <c r="F958" s="3">
        <f>phytoplankton!F77</f>
        <v>69.25691610877179</v>
      </c>
      <c r="G958" s="3">
        <f>phytoplankton!G77</f>
        <v>69.25691610877179</v>
      </c>
      <c r="H958" s="3">
        <f>phytoplankton!H77</f>
        <v>13.664999999999999</v>
      </c>
      <c r="I958" s="3">
        <f>phytoplankton!I77</f>
        <v>6.9256916108771785E-2</v>
      </c>
      <c r="J958" s="3">
        <f>phytoplankton!J77</f>
        <v>6.9256916108771785E-2</v>
      </c>
      <c r="K958" s="3">
        <f>phytoplankton!K77</f>
        <v>143.16362395069666</v>
      </c>
      <c r="L958" s="3">
        <f>phytoplankton!L77</f>
        <v>482.59596545425097</v>
      </c>
      <c r="M958" s="3">
        <f>phytoplankton!M77</f>
        <v>109.81729725874598</v>
      </c>
      <c r="N958" s="3" t="str">
        <f>phytoplankton!N77</f>
        <v>FALSE</v>
      </c>
      <c r="O958" s="3">
        <f>phytoplankton!O77</f>
        <v>1</v>
      </c>
      <c r="P958" s="3" t="str">
        <f>phytoplankton!P77</f>
        <v>Category 1: (a) Weighted mean of all methods with Category 1 estimates.</v>
      </c>
      <c r="Q958" s="3" t="str">
        <f>phytoplankton!Q77</f>
        <v>FALSE</v>
      </c>
      <c r="R958" s="3" t="str">
        <f>phytoplankton!R77</f>
        <v>TRUE</v>
      </c>
      <c r="S958" s="3" t="str">
        <f>phytoplankton!S77</f>
        <v>Recalculation of all alkenone CO2 results using uniform calculation methods and comprehensive treatment of uncertainties.</v>
      </c>
      <c r="T958" s="3" t="str">
        <f>phytoplankton!T77</f>
        <v>TRUE</v>
      </c>
      <c r="U958" s="3" t="str">
        <f>phytoplankton!U77</f>
        <v>FALSE</v>
      </c>
      <c r="V958" s="3" t="str">
        <f>phytoplankton!V77</f>
        <v>NA</v>
      </c>
      <c r="W958" s="3" t="str">
        <f>phytoplankton!W77</f>
        <v>FALSE</v>
      </c>
      <c r="X958" s="3" t="str">
        <f>phytoplankton!X77</f>
        <v>FALSE</v>
      </c>
      <c r="Y958" s="3" t="str">
        <f>phytoplankton!Y77</f>
        <v>NA</v>
      </c>
      <c r="Z958" s="3" t="str">
        <f>phytoplankton!Z77</f>
        <v>Ras_il-Pellegrin</v>
      </c>
    </row>
    <row r="959" spans="1:26">
      <c r="A959" s="3" t="s">
        <v>274</v>
      </c>
      <c r="B959" s="3" t="str">
        <f>phytoplankton!A78</f>
        <v>Badger</v>
      </c>
      <c r="C959" s="3" t="str">
        <f>phytoplankton!B78</f>
        <v>2013b</v>
      </c>
      <c r="D959" s="3" t="str">
        <f>phytoplankton!D78</f>
        <v>10.1002/palo.20015</v>
      </c>
      <c r="E959" s="3">
        <f>phytoplankton!E78</f>
        <v>13658</v>
      </c>
      <c r="F959" s="3">
        <f>phytoplankton!F78</f>
        <v>69.223276009617379</v>
      </c>
      <c r="G959" s="3">
        <f>phytoplankton!G78</f>
        <v>69.223276009617379</v>
      </c>
      <c r="H959" s="3">
        <f>phytoplankton!H78</f>
        <v>13.657999999999999</v>
      </c>
      <c r="I959" s="3">
        <f>phytoplankton!I78</f>
        <v>6.9223276009617377E-2</v>
      </c>
      <c r="J959" s="3">
        <f>phytoplankton!J78</f>
        <v>6.9223276009617377E-2</v>
      </c>
      <c r="K959" s="3">
        <f>phytoplankton!K78</f>
        <v>143.07406414025462</v>
      </c>
      <c r="L959" s="3">
        <f>phytoplankton!L78</f>
        <v>475.80355976544291</v>
      </c>
      <c r="M959" s="3">
        <f>phytoplankton!M78</f>
        <v>108.65208879363975</v>
      </c>
      <c r="N959" s="3" t="str">
        <f>phytoplankton!N78</f>
        <v>FALSE</v>
      </c>
      <c r="O959" s="3">
        <f>phytoplankton!O78</f>
        <v>1</v>
      </c>
      <c r="P959" s="3" t="str">
        <f>phytoplankton!P78</f>
        <v>Category 1: (a) Weighted mean of all methods with Category 1 estimates.</v>
      </c>
      <c r="Q959" s="3" t="str">
        <f>phytoplankton!Q78</f>
        <v>FALSE</v>
      </c>
      <c r="R959" s="3" t="str">
        <f>phytoplankton!R78</f>
        <v>TRUE</v>
      </c>
      <c r="S959" s="3" t="str">
        <f>phytoplankton!S78</f>
        <v>Recalculation of all alkenone CO2 results using uniform calculation methods and comprehensive treatment of uncertainties.</v>
      </c>
      <c r="T959" s="3" t="str">
        <f>phytoplankton!T78</f>
        <v>TRUE</v>
      </c>
      <c r="U959" s="3" t="str">
        <f>phytoplankton!U78</f>
        <v>FALSE</v>
      </c>
      <c r="V959" s="3" t="str">
        <f>phytoplankton!V78</f>
        <v>NA</v>
      </c>
      <c r="W959" s="3" t="str">
        <f>phytoplankton!W78</f>
        <v>FALSE</v>
      </c>
      <c r="X959" s="3" t="str">
        <f>phytoplankton!X78</f>
        <v>FALSE</v>
      </c>
      <c r="Y959" s="3" t="str">
        <f>phytoplankton!Y78</f>
        <v>NA</v>
      </c>
      <c r="Z959" s="3" t="str">
        <f>phytoplankton!Z78</f>
        <v>Ras_il-Pellegrin</v>
      </c>
    </row>
    <row r="960" spans="1:26">
      <c r="A960" s="3" t="s">
        <v>274</v>
      </c>
      <c r="B960" s="3" t="str">
        <f>phytoplankton!A79</f>
        <v>Badger</v>
      </c>
      <c r="C960" s="3" t="str">
        <f>phytoplankton!B79</f>
        <v>2013b</v>
      </c>
      <c r="D960" s="3" t="str">
        <f>phytoplankton!D79</f>
        <v>10.1002/palo.20015</v>
      </c>
      <c r="E960" s="3">
        <f>phytoplankton!E79</f>
        <v>13651</v>
      </c>
      <c r="F960" s="3">
        <f>phytoplankton!F79</f>
        <v>69.189635017355442</v>
      </c>
      <c r="G960" s="3">
        <f>phytoplankton!G79</f>
        <v>69.189635017355442</v>
      </c>
      <c r="H960" s="3">
        <f>phytoplankton!H79</f>
        <v>13.651</v>
      </c>
      <c r="I960" s="3">
        <f>phytoplankton!I79</f>
        <v>6.9189635017355436E-2</v>
      </c>
      <c r="J960" s="3">
        <f>phytoplankton!J79</f>
        <v>6.9189635017355436E-2</v>
      </c>
      <c r="K960" s="3">
        <f>phytoplankton!K79</f>
        <v>143.55128429727603</v>
      </c>
      <c r="L960" s="3">
        <f>phytoplankton!L79</f>
        <v>477.69600879756575</v>
      </c>
      <c r="M960" s="3">
        <f>phytoplankton!M79</f>
        <v>109.0238228786495</v>
      </c>
      <c r="N960" s="3" t="str">
        <f>phytoplankton!N79</f>
        <v>FALSE</v>
      </c>
      <c r="O960" s="3">
        <f>phytoplankton!O79</f>
        <v>1</v>
      </c>
      <c r="P960" s="3" t="str">
        <f>phytoplankton!P79</f>
        <v>Category 1: (a) Weighted mean of all methods with Category 1 estimates.</v>
      </c>
      <c r="Q960" s="3" t="str">
        <f>phytoplankton!Q79</f>
        <v>FALSE</v>
      </c>
      <c r="R960" s="3" t="str">
        <f>phytoplankton!R79</f>
        <v>TRUE</v>
      </c>
      <c r="S960" s="3" t="str">
        <f>phytoplankton!S79</f>
        <v>Recalculation of all alkenone CO2 results using uniform calculation methods and comprehensive treatment of uncertainties.</v>
      </c>
      <c r="T960" s="3" t="str">
        <f>phytoplankton!T79</f>
        <v>TRUE</v>
      </c>
      <c r="U960" s="3" t="str">
        <f>phytoplankton!U79</f>
        <v>FALSE</v>
      </c>
      <c r="V960" s="3" t="str">
        <f>phytoplankton!V79</f>
        <v>NA</v>
      </c>
      <c r="W960" s="3" t="str">
        <f>phytoplankton!W79</f>
        <v>FALSE</v>
      </c>
      <c r="X960" s="3" t="str">
        <f>phytoplankton!X79</f>
        <v>FALSE</v>
      </c>
      <c r="Y960" s="3" t="str">
        <f>phytoplankton!Y79</f>
        <v>NA</v>
      </c>
      <c r="Z960" s="3" t="str">
        <f>phytoplankton!Z79</f>
        <v>Ras_il-Pellegrin</v>
      </c>
    </row>
    <row r="961" spans="1:26">
      <c r="A961" s="3" t="s">
        <v>274</v>
      </c>
      <c r="B961" s="3" t="str">
        <f>phytoplankton!A80</f>
        <v>Badger</v>
      </c>
      <c r="C961" s="3" t="str">
        <f>phytoplankton!B80</f>
        <v>2013b</v>
      </c>
      <c r="D961" s="3" t="str">
        <f>phytoplankton!D80</f>
        <v>10.1002/palo.20015</v>
      </c>
      <c r="E961" s="3">
        <f>phytoplankton!E80</f>
        <v>13644</v>
      </c>
      <c r="F961" s="3">
        <f>phytoplankton!F80</f>
        <v>69.155993131504303</v>
      </c>
      <c r="G961" s="3">
        <f>phytoplankton!G80</f>
        <v>69.155993131504303</v>
      </c>
      <c r="H961" s="3">
        <f>phytoplankton!H80</f>
        <v>13.644</v>
      </c>
      <c r="I961" s="3">
        <f>phytoplankton!I80</f>
        <v>6.9155993131504306E-2</v>
      </c>
      <c r="J961" s="3">
        <f>phytoplankton!J80</f>
        <v>6.9155993131504306E-2</v>
      </c>
      <c r="K961" s="3">
        <f>phytoplankton!K80</f>
        <v>142.55336797635999</v>
      </c>
      <c r="L961" s="3">
        <f>phytoplankton!L80</f>
        <v>473.3667382321085</v>
      </c>
      <c r="M961" s="3">
        <f>phytoplankton!M80</f>
        <v>108.79180992528617</v>
      </c>
      <c r="N961" s="3" t="str">
        <f>phytoplankton!N80</f>
        <v>FALSE</v>
      </c>
      <c r="O961" s="3">
        <f>phytoplankton!O80</f>
        <v>1</v>
      </c>
      <c r="P961" s="3" t="str">
        <f>phytoplankton!P80</f>
        <v>Category 1: (a) Weighted mean of all methods with Category 1 estimates.</v>
      </c>
      <c r="Q961" s="3" t="str">
        <f>phytoplankton!Q80</f>
        <v>FALSE</v>
      </c>
      <c r="R961" s="3" t="str">
        <f>phytoplankton!R80</f>
        <v>TRUE</v>
      </c>
      <c r="S961" s="3" t="str">
        <f>phytoplankton!S80</f>
        <v>Recalculation of all alkenone CO2 results using uniform calculation methods and comprehensive treatment of uncertainties.</v>
      </c>
      <c r="T961" s="3" t="str">
        <f>phytoplankton!T80</f>
        <v>TRUE</v>
      </c>
      <c r="U961" s="3" t="str">
        <f>phytoplankton!U80</f>
        <v>FALSE</v>
      </c>
      <c r="V961" s="3" t="str">
        <f>phytoplankton!V80</f>
        <v>NA</v>
      </c>
      <c r="W961" s="3" t="str">
        <f>phytoplankton!W80</f>
        <v>FALSE</v>
      </c>
      <c r="X961" s="3" t="str">
        <f>phytoplankton!X80</f>
        <v>FALSE</v>
      </c>
      <c r="Y961" s="3" t="str">
        <f>phytoplankton!Y80</f>
        <v>NA</v>
      </c>
      <c r="Z961" s="3" t="str">
        <f>phytoplankton!Z80</f>
        <v>Ras_il-Pellegrin</v>
      </c>
    </row>
    <row r="962" spans="1:26">
      <c r="A962" s="3" t="s">
        <v>274</v>
      </c>
      <c r="B962" s="3" t="str">
        <f>phytoplankton!A81</f>
        <v>Badger</v>
      </c>
      <c r="C962" s="3" t="str">
        <f>phytoplankton!B81</f>
        <v>2013b</v>
      </c>
      <c r="D962" s="3" t="str">
        <f>phytoplankton!D81</f>
        <v>10.1002/palo.20015</v>
      </c>
      <c r="E962" s="3">
        <f>phytoplankton!E81</f>
        <v>13602</v>
      </c>
      <c r="F962" s="3">
        <f>phytoplankton!F81</f>
        <v>68.95412302398482</v>
      </c>
      <c r="G962" s="3">
        <f>phytoplankton!G81</f>
        <v>68.95412302398482</v>
      </c>
      <c r="H962" s="3">
        <f>phytoplankton!H81</f>
        <v>13.602</v>
      </c>
      <c r="I962" s="3">
        <f>phytoplankton!I81</f>
        <v>6.895412302398482E-2</v>
      </c>
      <c r="J962" s="3">
        <f>phytoplankton!J81</f>
        <v>6.895412302398482E-2</v>
      </c>
      <c r="K962" s="3">
        <f>phytoplankton!K81</f>
        <v>127.9735858841174</v>
      </c>
      <c r="L962" s="3">
        <f>phytoplankton!L81</f>
        <v>423.10918471925152</v>
      </c>
      <c r="M962" s="3">
        <f>phytoplankton!M81</f>
        <v>97.688099980367284</v>
      </c>
      <c r="N962" s="3" t="str">
        <f>phytoplankton!N81</f>
        <v>FALSE</v>
      </c>
      <c r="O962" s="3">
        <f>phytoplankton!O81</f>
        <v>1</v>
      </c>
      <c r="P962" s="3" t="str">
        <f>phytoplankton!P81</f>
        <v>Category 1: (a) Weighted mean of all methods with Category 1 estimates.</v>
      </c>
      <c r="Q962" s="3" t="str">
        <f>phytoplankton!Q81</f>
        <v>FALSE</v>
      </c>
      <c r="R962" s="3" t="str">
        <f>phytoplankton!R81</f>
        <v>TRUE</v>
      </c>
      <c r="S962" s="3" t="str">
        <f>phytoplankton!S81</f>
        <v>Recalculation of all alkenone CO2 results using uniform calculation methods and comprehensive treatment of uncertainties.</v>
      </c>
      <c r="T962" s="3" t="str">
        <f>phytoplankton!T81</f>
        <v>TRUE</v>
      </c>
      <c r="U962" s="3" t="str">
        <f>phytoplankton!U81</f>
        <v>FALSE</v>
      </c>
      <c r="V962" s="3" t="str">
        <f>phytoplankton!V81</f>
        <v>NA</v>
      </c>
      <c r="W962" s="3" t="str">
        <f>phytoplankton!W81</f>
        <v>FALSE</v>
      </c>
      <c r="X962" s="3" t="str">
        <f>phytoplankton!X81</f>
        <v>FALSE</v>
      </c>
      <c r="Y962" s="3" t="str">
        <f>phytoplankton!Y81</f>
        <v>NA</v>
      </c>
      <c r="Z962" s="3" t="str">
        <f>phytoplankton!Z81</f>
        <v>Ras_il-Pellegrin</v>
      </c>
    </row>
    <row r="963" spans="1:26">
      <c r="A963" s="3" t="s">
        <v>274</v>
      </c>
      <c r="B963" s="3" t="str">
        <f>phytoplankton!A82</f>
        <v>Badger</v>
      </c>
      <c r="C963" s="3" t="str">
        <f>phytoplankton!B82</f>
        <v>2013b</v>
      </c>
      <c r="D963" s="3" t="str">
        <f>phytoplankton!D82</f>
        <v>10.1002/palo.20015</v>
      </c>
      <c r="E963" s="3">
        <f>phytoplankton!E82</f>
        <v>12811</v>
      </c>
      <c r="F963" s="3">
        <f>phytoplankton!F82</f>
        <v>65.146085142891366</v>
      </c>
      <c r="G963" s="3">
        <f>phytoplankton!G82</f>
        <v>65.146085142891366</v>
      </c>
      <c r="H963" s="3">
        <f>phytoplankton!H82</f>
        <v>12.811</v>
      </c>
      <c r="I963" s="3">
        <f>phytoplankton!I82</f>
        <v>6.5146085142891372E-2</v>
      </c>
      <c r="J963" s="3">
        <f>phytoplankton!J82</f>
        <v>6.5146085142891372E-2</v>
      </c>
      <c r="K963" s="3">
        <f>phytoplankton!K82</f>
        <v>138.44062189724784</v>
      </c>
      <c r="L963" s="3">
        <f>phytoplankton!L82</f>
        <v>446.27516121181657</v>
      </c>
      <c r="M963" s="3">
        <f>phytoplankton!M82</f>
        <v>105.48726497574208</v>
      </c>
      <c r="N963" s="3" t="str">
        <f>phytoplankton!N82</f>
        <v>FALSE</v>
      </c>
      <c r="O963" s="3">
        <f>phytoplankton!O82</f>
        <v>1</v>
      </c>
      <c r="P963" s="3" t="str">
        <f>phytoplankton!P82</f>
        <v>Category 1: (a) Weighted mean of all methods with Category 1 estimates.</v>
      </c>
      <c r="Q963" s="3" t="str">
        <f>phytoplankton!Q82</f>
        <v>FALSE</v>
      </c>
      <c r="R963" s="3" t="str">
        <f>phytoplankton!R82</f>
        <v>TRUE</v>
      </c>
      <c r="S963" s="3" t="str">
        <f>phytoplankton!S82</f>
        <v>Recalculation of all alkenone CO2 results using uniform calculation methods and comprehensive treatment of uncertainties.</v>
      </c>
      <c r="T963" s="3" t="str">
        <f>phytoplankton!T82</f>
        <v>TRUE</v>
      </c>
      <c r="U963" s="3" t="str">
        <f>phytoplankton!U82</f>
        <v>FALSE</v>
      </c>
      <c r="V963" s="3" t="str">
        <f>phytoplankton!V82</f>
        <v>NA</v>
      </c>
      <c r="W963" s="3" t="str">
        <f>phytoplankton!W82</f>
        <v>FALSE</v>
      </c>
      <c r="X963" s="3" t="str">
        <f>phytoplankton!X82</f>
        <v>FALSE</v>
      </c>
      <c r="Y963" s="3" t="str">
        <f>phytoplankton!Y82</f>
        <v>NA</v>
      </c>
      <c r="Z963" s="3" t="str">
        <f>phytoplankton!Z82</f>
        <v>Ras_il-Pellegrin</v>
      </c>
    </row>
    <row r="964" spans="1:26">
      <c r="A964" s="3" t="s">
        <v>274</v>
      </c>
      <c r="B964" s="3" t="str">
        <f>phytoplankton!A83</f>
        <v>Badger</v>
      </c>
      <c r="C964" s="3" t="str">
        <f>phytoplankton!B83</f>
        <v>2019</v>
      </c>
      <c r="D964" s="3" t="str">
        <f>phytoplankton!D83</f>
        <v>10.5194/cp-15-539-2019</v>
      </c>
      <c r="E964" s="3">
        <f>phytoplankton!E83</f>
        <v>111.32435607910156</v>
      </c>
      <c r="F964" s="3">
        <f>phytoplankton!F83</f>
        <v>4</v>
      </c>
      <c r="G964" s="3">
        <f>phytoplankton!G83</f>
        <v>4</v>
      </c>
      <c r="H964" s="3">
        <f>phytoplankton!H83</f>
        <v>0.11132435607910156</v>
      </c>
      <c r="I964" s="3">
        <f>phytoplankton!I83</f>
        <v>4.0000000000000001E-3</v>
      </c>
      <c r="J964" s="3">
        <f>phytoplankton!J83</f>
        <v>4.0000000000000001E-3</v>
      </c>
      <c r="K964" s="3">
        <f>phytoplankton!K83</f>
        <v>224.30949972489566</v>
      </c>
      <c r="L964" s="3">
        <f>phytoplankton!L83</f>
        <v>271.37797522939729</v>
      </c>
      <c r="M964" s="3">
        <f>phytoplankton!M83</f>
        <v>88.586119489984611</v>
      </c>
      <c r="N964" s="3" t="str">
        <f>phytoplankton!N83</f>
        <v>FALSE</v>
      </c>
      <c r="O964" s="3">
        <f>phytoplankton!O83</f>
        <v>1</v>
      </c>
      <c r="P964" s="3" t="str">
        <f>phytoplankton!P83</f>
        <v>Category 1: (a) Weighted mean of all methods with Category 1 estimates.</v>
      </c>
      <c r="Q964" s="3" t="str">
        <f>phytoplankton!Q83</f>
        <v>FALSE</v>
      </c>
      <c r="R964" s="3" t="str">
        <f>phytoplankton!R83</f>
        <v>TRUE</v>
      </c>
      <c r="S964" s="3" t="str">
        <f>phytoplankton!S83</f>
        <v>Recalculation of all alkenone CO2 results using uniform calculation methods and comprehensive treatment of uncertainties.</v>
      </c>
      <c r="T964" s="3" t="str">
        <f>phytoplankton!T83</f>
        <v>TRUE</v>
      </c>
      <c r="U964" s="3" t="str">
        <f>phytoplankton!U83</f>
        <v>FALSE</v>
      </c>
      <c r="V964" s="3" t="str">
        <f>phytoplankton!V83</f>
        <v>NA</v>
      </c>
      <c r="W964" s="3" t="str">
        <f>phytoplankton!W83</f>
        <v>FALSE</v>
      </c>
      <c r="X964" s="3" t="str">
        <f>phytoplankton!X83</f>
        <v>FALSE</v>
      </c>
      <c r="Y964" s="3" t="str">
        <f>phytoplankton!Y83</f>
        <v>NA</v>
      </c>
      <c r="Z964" s="3" t="str">
        <f>phytoplankton!Z83</f>
        <v>999</v>
      </c>
    </row>
    <row r="965" spans="1:26">
      <c r="A965" s="3" t="s">
        <v>274</v>
      </c>
      <c r="B965" s="3" t="str">
        <f>phytoplankton!A84</f>
        <v>Badger</v>
      </c>
      <c r="C965" s="3" t="str">
        <f>phytoplankton!B84</f>
        <v>2019</v>
      </c>
      <c r="D965" s="3" t="str">
        <f>phytoplankton!D84</f>
        <v>10.5194/cp-15-539-2019</v>
      </c>
      <c r="E965" s="3">
        <f>phytoplankton!E84</f>
        <v>119.05596160888672</v>
      </c>
      <c r="F965" s="3">
        <f>phytoplankton!F84</f>
        <v>4</v>
      </c>
      <c r="G965" s="3">
        <f>phytoplankton!G84</f>
        <v>4</v>
      </c>
      <c r="H965" s="3">
        <f>phytoplankton!H84</f>
        <v>0.11905596160888672</v>
      </c>
      <c r="I965" s="3">
        <f>phytoplankton!I84</f>
        <v>4.0000000000000001E-3</v>
      </c>
      <c r="J965" s="3">
        <f>phytoplankton!J84</f>
        <v>4.0000000000000001E-3</v>
      </c>
      <c r="K965" s="3">
        <f>phytoplankton!K84</f>
        <v>258.08299783810781</v>
      </c>
      <c r="L965" s="3">
        <f>phytoplankton!L84</f>
        <v>344.15817933078932</v>
      </c>
      <c r="M965" s="3">
        <f>phytoplankton!M84</f>
        <v>107.04219625433186</v>
      </c>
      <c r="N965" s="3" t="str">
        <f>phytoplankton!N84</f>
        <v>FALSE</v>
      </c>
      <c r="O965" s="3">
        <f>phytoplankton!O84</f>
        <v>1</v>
      </c>
      <c r="P965" s="3" t="str">
        <f>phytoplankton!P84</f>
        <v>Category 1: (a) Weighted mean of all methods with Category 1 estimates.</v>
      </c>
      <c r="Q965" s="3" t="str">
        <f>phytoplankton!Q84</f>
        <v>FALSE</v>
      </c>
      <c r="R965" s="3" t="str">
        <f>phytoplankton!R84</f>
        <v>TRUE</v>
      </c>
      <c r="S965" s="3" t="str">
        <f>phytoplankton!S84</f>
        <v>Recalculation of all alkenone CO2 results using uniform calculation methods and comprehensive treatment of uncertainties.</v>
      </c>
      <c r="T965" s="3" t="str">
        <f>phytoplankton!T84</f>
        <v>TRUE</v>
      </c>
      <c r="U965" s="3" t="str">
        <f>phytoplankton!U84</f>
        <v>FALSE</v>
      </c>
      <c r="V965" s="3" t="str">
        <f>phytoplankton!V84</f>
        <v>NA</v>
      </c>
      <c r="W965" s="3" t="str">
        <f>phytoplankton!W84</f>
        <v>FALSE</v>
      </c>
      <c r="X965" s="3" t="str">
        <f>phytoplankton!X84</f>
        <v>FALSE</v>
      </c>
      <c r="Y965" s="3" t="str">
        <f>phytoplankton!Y84</f>
        <v>NA</v>
      </c>
      <c r="Z965" s="3" t="str">
        <f>phytoplankton!Z84</f>
        <v>999</v>
      </c>
    </row>
    <row r="966" spans="1:26">
      <c r="A966" s="3" t="s">
        <v>274</v>
      </c>
      <c r="B966" s="3" t="str">
        <f>phytoplankton!A85</f>
        <v>Badger</v>
      </c>
      <c r="C966" s="3" t="str">
        <f>phytoplankton!B85</f>
        <v>2019</v>
      </c>
      <c r="D966" s="3" t="str">
        <f>phytoplankton!D85</f>
        <v>10.5194/cp-15-539-2019</v>
      </c>
      <c r="E966" s="3">
        <f>phytoplankton!E85</f>
        <v>123.77456665039063</v>
      </c>
      <c r="F966" s="3">
        <f>phytoplankton!F85</f>
        <v>4</v>
      </c>
      <c r="G966" s="3">
        <f>phytoplankton!G85</f>
        <v>4</v>
      </c>
      <c r="H966" s="3">
        <f>phytoplankton!H85</f>
        <v>0.12377456665039062</v>
      </c>
      <c r="I966" s="3">
        <f>phytoplankton!I85</f>
        <v>4.0000000000000001E-3</v>
      </c>
      <c r="J966" s="3">
        <f>phytoplankton!J85</f>
        <v>4.0000000000000001E-3</v>
      </c>
      <c r="K966" s="3">
        <f>phytoplankton!K85</f>
        <v>254.19838668035908</v>
      </c>
      <c r="L966" s="3">
        <f>phytoplankton!L85</f>
        <v>319.57076985261625</v>
      </c>
      <c r="M966" s="3">
        <f>phytoplankton!M85</f>
        <v>104.0166570547519</v>
      </c>
      <c r="N966" s="3" t="str">
        <f>phytoplankton!N85</f>
        <v>FALSE</v>
      </c>
      <c r="O966" s="3">
        <f>phytoplankton!O85</f>
        <v>1</v>
      </c>
      <c r="P966" s="3" t="str">
        <f>phytoplankton!P85</f>
        <v>Category 1: (a) Weighted mean of all methods with Category 1 estimates.</v>
      </c>
      <c r="Q966" s="3" t="str">
        <f>phytoplankton!Q85</f>
        <v>FALSE</v>
      </c>
      <c r="R966" s="3" t="str">
        <f>phytoplankton!R85</f>
        <v>TRUE</v>
      </c>
      <c r="S966" s="3" t="str">
        <f>phytoplankton!S85</f>
        <v>Recalculation of all alkenone CO2 results using uniform calculation methods and comprehensive treatment of uncertainties.</v>
      </c>
      <c r="T966" s="3" t="str">
        <f>phytoplankton!T85</f>
        <v>TRUE</v>
      </c>
      <c r="U966" s="3" t="str">
        <f>phytoplankton!U85</f>
        <v>FALSE</v>
      </c>
      <c r="V966" s="3" t="str">
        <f>phytoplankton!V85</f>
        <v>NA</v>
      </c>
      <c r="W966" s="3" t="str">
        <f>phytoplankton!W85</f>
        <v>FALSE</v>
      </c>
      <c r="X966" s="3" t="str">
        <f>phytoplankton!X85</f>
        <v>FALSE</v>
      </c>
      <c r="Y966" s="3" t="str">
        <f>phytoplankton!Y85</f>
        <v>NA</v>
      </c>
      <c r="Z966" s="3" t="str">
        <f>phytoplankton!Z85</f>
        <v>999</v>
      </c>
    </row>
    <row r="967" spans="1:26">
      <c r="A967" s="3" t="s">
        <v>274</v>
      </c>
      <c r="B967" s="3" t="str">
        <f>phytoplankton!A86</f>
        <v>Badger</v>
      </c>
      <c r="C967" s="3" t="str">
        <f>phytoplankton!B86</f>
        <v>2019</v>
      </c>
      <c r="D967" s="3" t="str">
        <f>phytoplankton!D86</f>
        <v>10.5194/cp-15-539-2019</v>
      </c>
      <c r="E967" s="3">
        <f>phytoplankton!E86</f>
        <v>127.48492431640626</v>
      </c>
      <c r="F967" s="3">
        <f>phytoplankton!F86</f>
        <v>4</v>
      </c>
      <c r="G967" s="3">
        <f>phytoplankton!G86</f>
        <v>4</v>
      </c>
      <c r="H967" s="3">
        <f>phytoplankton!H86</f>
        <v>0.12748492431640626</v>
      </c>
      <c r="I967" s="3">
        <f>phytoplankton!I86</f>
        <v>4.0000000000000001E-3</v>
      </c>
      <c r="J967" s="3">
        <f>phytoplankton!J86</f>
        <v>4.0000000000000001E-3</v>
      </c>
      <c r="K967" s="3">
        <f>phytoplankton!K86</f>
        <v>278.75226457745953</v>
      </c>
      <c r="L967" s="3">
        <f>phytoplankton!L86</f>
        <v>371.22752232426512</v>
      </c>
      <c r="M967" s="3">
        <f>phytoplankton!M86</f>
        <v>115.89258479001998</v>
      </c>
      <c r="N967" s="3" t="str">
        <f>phytoplankton!N86</f>
        <v>FALSE</v>
      </c>
      <c r="O967" s="3">
        <f>phytoplankton!O86</f>
        <v>1</v>
      </c>
      <c r="P967" s="3" t="str">
        <f>phytoplankton!P86</f>
        <v>Category 1: (a) Weighted mean of all methods with Category 1 estimates.</v>
      </c>
      <c r="Q967" s="3" t="str">
        <f>phytoplankton!Q86</f>
        <v>FALSE</v>
      </c>
      <c r="R967" s="3" t="str">
        <f>phytoplankton!R86</f>
        <v>TRUE</v>
      </c>
      <c r="S967" s="3" t="str">
        <f>phytoplankton!S86</f>
        <v>Recalculation of all alkenone CO2 results using uniform calculation methods and comprehensive treatment of uncertainties.</v>
      </c>
      <c r="T967" s="3" t="str">
        <f>phytoplankton!T86</f>
        <v>TRUE</v>
      </c>
      <c r="U967" s="3" t="str">
        <f>phytoplankton!U86</f>
        <v>FALSE</v>
      </c>
      <c r="V967" s="3" t="str">
        <f>phytoplankton!V86</f>
        <v>NA</v>
      </c>
      <c r="W967" s="3" t="str">
        <f>phytoplankton!W86</f>
        <v>FALSE</v>
      </c>
      <c r="X967" s="3" t="str">
        <f>phytoplankton!X86</f>
        <v>FALSE</v>
      </c>
      <c r="Y967" s="3" t="str">
        <f>phytoplankton!Y86</f>
        <v>NA</v>
      </c>
      <c r="Z967" s="3" t="str">
        <f>phytoplankton!Z86</f>
        <v>999</v>
      </c>
    </row>
    <row r="968" spans="1:26">
      <c r="A968" s="3" t="s">
        <v>274</v>
      </c>
      <c r="B968" s="3" t="str">
        <f>phytoplankton!A87</f>
        <v>Badger</v>
      </c>
      <c r="C968" s="3" t="str">
        <f>phytoplankton!B87</f>
        <v>2019</v>
      </c>
      <c r="D968" s="3" t="str">
        <f>phytoplankton!D87</f>
        <v>10.5194/cp-15-539-2019</v>
      </c>
      <c r="E968" s="3">
        <f>phytoplankton!E87</f>
        <v>131.90797424316406</v>
      </c>
      <c r="F968" s="3">
        <f>phytoplankton!F87</f>
        <v>4</v>
      </c>
      <c r="G968" s="3">
        <f>phytoplankton!G87</f>
        <v>4</v>
      </c>
      <c r="H968" s="3">
        <f>phytoplankton!H87</f>
        <v>0.13190797424316406</v>
      </c>
      <c r="I968" s="3">
        <f>phytoplankton!I87</f>
        <v>4.0000000000000001E-3</v>
      </c>
      <c r="J968" s="3">
        <f>phytoplankton!J87</f>
        <v>4.0000000000000001E-3</v>
      </c>
      <c r="K968" s="3">
        <f>phytoplankton!K87</f>
        <v>206.79646085137853</v>
      </c>
      <c r="L968" s="3">
        <f>phytoplankton!L87</f>
        <v>231.00254815042018</v>
      </c>
      <c r="M968" s="3">
        <f>phytoplankton!M87</f>
        <v>79.764653789867282</v>
      </c>
      <c r="N968" s="3" t="str">
        <f>phytoplankton!N87</f>
        <v>FALSE</v>
      </c>
      <c r="O968" s="3">
        <f>phytoplankton!O87</f>
        <v>1</v>
      </c>
      <c r="P968" s="3" t="str">
        <f>phytoplankton!P87</f>
        <v>Category 1: (a) Weighted mean of all methods with Category 1 estimates.</v>
      </c>
      <c r="Q968" s="3" t="str">
        <f>phytoplankton!Q87</f>
        <v>FALSE</v>
      </c>
      <c r="R968" s="3" t="str">
        <f>phytoplankton!R87</f>
        <v>TRUE</v>
      </c>
      <c r="S968" s="3" t="str">
        <f>phytoplankton!S87</f>
        <v>Recalculation of all alkenone CO2 results using uniform calculation methods and comprehensive treatment of uncertainties.</v>
      </c>
      <c r="T968" s="3" t="str">
        <f>phytoplankton!T87</f>
        <v>TRUE</v>
      </c>
      <c r="U968" s="3" t="str">
        <f>phytoplankton!U87</f>
        <v>FALSE</v>
      </c>
      <c r="V968" s="3" t="str">
        <f>phytoplankton!V87</f>
        <v>NA</v>
      </c>
      <c r="W968" s="3" t="str">
        <f>phytoplankton!W87</f>
        <v>FALSE</v>
      </c>
      <c r="X968" s="3" t="str">
        <f>phytoplankton!X87</f>
        <v>FALSE</v>
      </c>
      <c r="Y968" s="3" t="str">
        <f>phytoplankton!Y87</f>
        <v>NA</v>
      </c>
      <c r="Z968" s="3" t="str">
        <f>phytoplankton!Z87</f>
        <v>999</v>
      </c>
    </row>
    <row r="969" spans="1:26">
      <c r="A969" s="3" t="s">
        <v>274</v>
      </c>
      <c r="B969" s="3" t="str">
        <f>phytoplankton!A88</f>
        <v>Badger</v>
      </c>
      <c r="C969" s="3" t="str">
        <f>phytoplankton!B88</f>
        <v>2019</v>
      </c>
      <c r="D969" s="3" t="str">
        <f>phytoplankton!D88</f>
        <v>10.5194/cp-15-539-2019</v>
      </c>
      <c r="E969" s="3">
        <f>phytoplankton!E88</f>
        <v>133.2152099609375</v>
      </c>
      <c r="F969" s="3">
        <f>phytoplankton!F88</f>
        <v>4</v>
      </c>
      <c r="G969" s="3">
        <f>phytoplankton!G88</f>
        <v>4</v>
      </c>
      <c r="H969" s="3">
        <f>phytoplankton!H88</f>
        <v>0.1332152099609375</v>
      </c>
      <c r="I969" s="3">
        <f>phytoplankton!I88</f>
        <v>4.0000000000000001E-3</v>
      </c>
      <c r="J969" s="3">
        <f>phytoplankton!J88</f>
        <v>4.0000000000000001E-3</v>
      </c>
      <c r="K969" s="3">
        <f>phytoplankton!K88</f>
        <v>302.81903223490588</v>
      </c>
      <c r="L969" s="3">
        <f>phytoplankton!L88</f>
        <v>432.21099561680091</v>
      </c>
      <c r="M969" s="3">
        <f>phytoplankton!M88</f>
        <v>130.08519996918895</v>
      </c>
      <c r="N969" s="3" t="str">
        <f>phytoplankton!N88</f>
        <v>FALSE</v>
      </c>
      <c r="O969" s="3">
        <f>phytoplankton!O88</f>
        <v>1</v>
      </c>
      <c r="P969" s="3" t="str">
        <f>phytoplankton!P88</f>
        <v>Category 1: (a) Weighted mean of all methods with Category 1 estimates.</v>
      </c>
      <c r="Q969" s="3" t="str">
        <f>phytoplankton!Q88</f>
        <v>FALSE</v>
      </c>
      <c r="R969" s="3" t="str">
        <f>phytoplankton!R88</f>
        <v>TRUE</v>
      </c>
      <c r="S969" s="3" t="str">
        <f>phytoplankton!S88</f>
        <v>Recalculation of all alkenone CO2 results using uniform calculation methods and comprehensive treatment of uncertainties.</v>
      </c>
      <c r="T969" s="3" t="str">
        <f>phytoplankton!T88</f>
        <v>TRUE</v>
      </c>
      <c r="U969" s="3" t="str">
        <f>phytoplankton!U88</f>
        <v>FALSE</v>
      </c>
      <c r="V969" s="3" t="str">
        <f>phytoplankton!V88</f>
        <v>NA</v>
      </c>
      <c r="W969" s="3" t="str">
        <f>phytoplankton!W88</f>
        <v>FALSE</v>
      </c>
      <c r="X969" s="3" t="str">
        <f>phytoplankton!X88</f>
        <v>FALSE</v>
      </c>
      <c r="Y969" s="3" t="str">
        <f>phytoplankton!Y88</f>
        <v>NA</v>
      </c>
      <c r="Z969" s="3" t="str">
        <f>phytoplankton!Z88</f>
        <v>999</v>
      </c>
    </row>
    <row r="970" spans="1:26">
      <c r="A970" s="3" t="s">
        <v>274</v>
      </c>
      <c r="B970" s="3" t="str">
        <f>phytoplankton!A89</f>
        <v>Badger</v>
      </c>
      <c r="C970" s="3" t="str">
        <f>phytoplankton!B89</f>
        <v>2019</v>
      </c>
      <c r="D970" s="3" t="str">
        <f>phytoplankton!D89</f>
        <v>10.5194/cp-15-539-2019</v>
      </c>
      <c r="E970" s="3">
        <f>phytoplankton!E89</f>
        <v>135.5682373046875</v>
      </c>
      <c r="F970" s="3">
        <f>phytoplankton!F89</f>
        <v>4</v>
      </c>
      <c r="G970" s="3">
        <f>phytoplankton!G89</f>
        <v>4</v>
      </c>
      <c r="H970" s="3">
        <f>phytoplankton!H89</f>
        <v>0.13556823730468751</v>
      </c>
      <c r="I970" s="3">
        <f>phytoplankton!I89</f>
        <v>4.0000000000000001E-3</v>
      </c>
      <c r="J970" s="3">
        <f>phytoplankton!J89</f>
        <v>4.0000000000000001E-3</v>
      </c>
      <c r="K970" s="3">
        <f>phytoplankton!K89</f>
        <v>202.75682592955053</v>
      </c>
      <c r="L970" s="3">
        <f>phytoplankton!L89</f>
        <v>230.70795821823043</v>
      </c>
      <c r="M970" s="3">
        <f>phytoplankton!M89</f>
        <v>78.469595169931225</v>
      </c>
      <c r="N970" s="3" t="str">
        <f>phytoplankton!N89</f>
        <v>FALSE</v>
      </c>
      <c r="O970" s="3">
        <f>phytoplankton!O89</f>
        <v>1</v>
      </c>
      <c r="P970" s="3" t="str">
        <f>phytoplankton!P89</f>
        <v>Category 1: (a) Weighted mean of all methods with Category 1 estimates.</v>
      </c>
      <c r="Q970" s="3" t="str">
        <f>phytoplankton!Q89</f>
        <v>FALSE</v>
      </c>
      <c r="R970" s="3" t="str">
        <f>phytoplankton!R89</f>
        <v>TRUE</v>
      </c>
      <c r="S970" s="3" t="str">
        <f>phytoplankton!S89</f>
        <v>Recalculation of all alkenone CO2 results using uniform calculation methods and comprehensive treatment of uncertainties.</v>
      </c>
      <c r="T970" s="3" t="str">
        <f>phytoplankton!T89</f>
        <v>TRUE</v>
      </c>
      <c r="U970" s="3" t="str">
        <f>phytoplankton!U89</f>
        <v>FALSE</v>
      </c>
      <c r="V970" s="3" t="str">
        <f>phytoplankton!V89</f>
        <v>NA</v>
      </c>
      <c r="W970" s="3" t="str">
        <f>phytoplankton!W89</f>
        <v>FALSE</v>
      </c>
      <c r="X970" s="3" t="str">
        <f>phytoplankton!X89</f>
        <v>FALSE</v>
      </c>
      <c r="Y970" s="3" t="str">
        <f>phytoplankton!Y89</f>
        <v>NA</v>
      </c>
      <c r="Z970" s="3" t="str">
        <f>phytoplankton!Z89</f>
        <v>999</v>
      </c>
    </row>
    <row r="971" spans="1:26">
      <c r="A971" s="3" t="s">
        <v>274</v>
      </c>
      <c r="B971" s="3" t="str">
        <f>phytoplankton!A90</f>
        <v>Badger</v>
      </c>
      <c r="C971" s="3" t="str">
        <f>phytoplankton!B90</f>
        <v>2019</v>
      </c>
      <c r="D971" s="3" t="str">
        <f>phytoplankton!D90</f>
        <v>10.5194/cp-15-539-2019</v>
      </c>
      <c r="E971" s="3">
        <f>phytoplankton!E90</f>
        <v>138.967041015625</v>
      </c>
      <c r="F971" s="3">
        <f>phytoplankton!F90</f>
        <v>4</v>
      </c>
      <c r="G971" s="3">
        <f>phytoplankton!G90</f>
        <v>4</v>
      </c>
      <c r="H971" s="3">
        <f>phytoplankton!H90</f>
        <v>0.13896704101562499</v>
      </c>
      <c r="I971" s="3">
        <f>phytoplankton!I90</f>
        <v>4.0000000000000001E-3</v>
      </c>
      <c r="J971" s="3">
        <f>phytoplankton!J90</f>
        <v>4.0000000000000001E-3</v>
      </c>
      <c r="K971" s="3">
        <f>phytoplankton!K90</f>
        <v>202.00926439077301</v>
      </c>
      <c r="L971" s="3">
        <f>phytoplankton!L90</f>
        <v>230.75479963809028</v>
      </c>
      <c r="M971" s="3">
        <f>phytoplankton!M90</f>
        <v>75.876468829598934</v>
      </c>
      <c r="N971" s="3" t="str">
        <f>phytoplankton!N90</f>
        <v>FALSE</v>
      </c>
      <c r="O971" s="3">
        <f>phytoplankton!O90</f>
        <v>1</v>
      </c>
      <c r="P971" s="3" t="str">
        <f>phytoplankton!P90</f>
        <v>Category 1: (a) Weighted mean of all methods with Category 1 estimates.</v>
      </c>
      <c r="Q971" s="3" t="str">
        <f>phytoplankton!Q90</f>
        <v>FALSE</v>
      </c>
      <c r="R971" s="3" t="str">
        <f>phytoplankton!R90</f>
        <v>TRUE</v>
      </c>
      <c r="S971" s="3" t="str">
        <f>phytoplankton!S90</f>
        <v>Recalculation of all alkenone CO2 results using uniform calculation methods and comprehensive treatment of uncertainties.</v>
      </c>
      <c r="T971" s="3" t="str">
        <f>phytoplankton!T90</f>
        <v>TRUE</v>
      </c>
      <c r="U971" s="3" t="str">
        <f>phytoplankton!U90</f>
        <v>FALSE</v>
      </c>
      <c r="V971" s="3" t="str">
        <f>phytoplankton!V90</f>
        <v>NA</v>
      </c>
      <c r="W971" s="3" t="str">
        <f>phytoplankton!W90</f>
        <v>FALSE</v>
      </c>
      <c r="X971" s="3" t="str">
        <f>phytoplankton!X90</f>
        <v>FALSE</v>
      </c>
      <c r="Y971" s="3" t="str">
        <f>phytoplankton!Y90</f>
        <v>NA</v>
      </c>
      <c r="Z971" s="3" t="str">
        <f>phytoplankton!Z90</f>
        <v>999</v>
      </c>
    </row>
    <row r="972" spans="1:26">
      <c r="A972" s="3" t="s">
        <v>274</v>
      </c>
      <c r="B972" s="3" t="str">
        <f>phytoplankton!A91</f>
        <v>Badger</v>
      </c>
      <c r="C972" s="3" t="str">
        <f>phytoplankton!B91</f>
        <v>2019</v>
      </c>
      <c r="D972" s="3" t="str">
        <f>phytoplankton!D91</f>
        <v>10.5194/cp-15-539-2019</v>
      </c>
      <c r="E972" s="3">
        <f>phytoplankton!E91</f>
        <v>146.69473266601563</v>
      </c>
      <c r="F972" s="3">
        <f>phytoplankton!F91</f>
        <v>4</v>
      </c>
      <c r="G972" s="3">
        <f>phytoplankton!G91</f>
        <v>4</v>
      </c>
      <c r="H972" s="3">
        <f>phytoplankton!H91</f>
        <v>0.14669473266601563</v>
      </c>
      <c r="I972" s="3">
        <f>phytoplankton!I91</f>
        <v>4.0000000000000001E-3</v>
      </c>
      <c r="J972" s="3">
        <f>phytoplankton!J91</f>
        <v>4.0000000000000001E-3</v>
      </c>
      <c r="K972" s="3">
        <f>phytoplankton!K91</f>
        <v>191.38507490510329</v>
      </c>
      <c r="L972" s="3">
        <f>phytoplankton!L91</f>
        <v>215.63653070656051</v>
      </c>
      <c r="M972" s="3">
        <f>phytoplankton!M91</f>
        <v>71.376487958718727</v>
      </c>
      <c r="N972" s="3" t="str">
        <f>phytoplankton!N91</f>
        <v>FALSE</v>
      </c>
      <c r="O972" s="3">
        <f>phytoplankton!O91</f>
        <v>1</v>
      </c>
      <c r="P972" s="3" t="str">
        <f>phytoplankton!P91</f>
        <v>Category 1: (a) Weighted mean of all methods with Category 1 estimates.</v>
      </c>
      <c r="Q972" s="3" t="str">
        <f>phytoplankton!Q91</f>
        <v>FALSE</v>
      </c>
      <c r="R972" s="3" t="str">
        <f>phytoplankton!R91</f>
        <v>TRUE</v>
      </c>
      <c r="S972" s="3" t="str">
        <f>phytoplankton!S91</f>
        <v>Recalculation of all alkenone CO2 results using uniform calculation methods and comprehensive treatment of uncertainties.</v>
      </c>
      <c r="T972" s="3" t="str">
        <f>phytoplankton!T91</f>
        <v>TRUE</v>
      </c>
      <c r="U972" s="3" t="str">
        <f>phytoplankton!U91</f>
        <v>FALSE</v>
      </c>
      <c r="V972" s="3" t="str">
        <f>phytoplankton!V91</f>
        <v>NA</v>
      </c>
      <c r="W972" s="3" t="str">
        <f>phytoplankton!W91</f>
        <v>FALSE</v>
      </c>
      <c r="X972" s="3" t="str">
        <f>phytoplankton!X91</f>
        <v>FALSE</v>
      </c>
      <c r="Y972" s="3" t="str">
        <f>phytoplankton!Y91</f>
        <v>NA</v>
      </c>
      <c r="Z972" s="3" t="str">
        <f>phytoplankton!Z91</f>
        <v>999</v>
      </c>
    </row>
    <row r="973" spans="1:26">
      <c r="A973" s="3" t="s">
        <v>274</v>
      </c>
      <c r="B973" s="3" t="str">
        <f>phytoplankton!A92</f>
        <v>Badger</v>
      </c>
      <c r="C973" s="3" t="str">
        <f>phytoplankton!B92</f>
        <v>2019</v>
      </c>
      <c r="D973" s="3" t="str">
        <f>phytoplankton!D92</f>
        <v>10.5194/cp-15-539-2019</v>
      </c>
      <c r="E973" s="3">
        <f>phytoplankton!E92</f>
        <v>150.03773498535156</v>
      </c>
      <c r="F973" s="3">
        <f>phytoplankton!F92</f>
        <v>4</v>
      </c>
      <c r="G973" s="3">
        <f>phytoplankton!G92</f>
        <v>4</v>
      </c>
      <c r="H973" s="3">
        <f>phytoplankton!H92</f>
        <v>0.15003773498535156</v>
      </c>
      <c r="I973" s="3">
        <f>phytoplankton!I92</f>
        <v>4.0000000000000001E-3</v>
      </c>
      <c r="J973" s="3">
        <f>phytoplankton!J92</f>
        <v>4.0000000000000001E-3</v>
      </c>
      <c r="K973" s="3">
        <f>phytoplankton!K92</f>
        <v>216.44551929813125</v>
      </c>
      <c r="L973" s="3">
        <f>phytoplankton!L92</f>
        <v>265.55226608066346</v>
      </c>
      <c r="M973" s="3">
        <f>phytoplankton!M92</f>
        <v>84.168295846901259</v>
      </c>
      <c r="N973" s="3" t="str">
        <f>phytoplankton!N92</f>
        <v>FALSE</v>
      </c>
      <c r="O973" s="3">
        <f>phytoplankton!O92</f>
        <v>1</v>
      </c>
      <c r="P973" s="3" t="str">
        <f>phytoplankton!P92</f>
        <v>Category 1: (a) Weighted mean of all methods with Category 1 estimates.</v>
      </c>
      <c r="Q973" s="3" t="str">
        <f>phytoplankton!Q92</f>
        <v>FALSE</v>
      </c>
      <c r="R973" s="3" t="str">
        <f>phytoplankton!R92</f>
        <v>TRUE</v>
      </c>
      <c r="S973" s="3" t="str">
        <f>phytoplankton!S92</f>
        <v>Recalculation of all alkenone CO2 results using uniform calculation methods and comprehensive treatment of uncertainties.</v>
      </c>
      <c r="T973" s="3" t="str">
        <f>phytoplankton!T92</f>
        <v>TRUE</v>
      </c>
      <c r="U973" s="3" t="str">
        <f>phytoplankton!U92</f>
        <v>FALSE</v>
      </c>
      <c r="V973" s="3" t="str">
        <f>phytoplankton!V92</f>
        <v>NA</v>
      </c>
      <c r="W973" s="3" t="str">
        <f>phytoplankton!W92</f>
        <v>FALSE</v>
      </c>
      <c r="X973" s="3" t="str">
        <f>phytoplankton!X92</f>
        <v>FALSE</v>
      </c>
      <c r="Y973" s="3" t="str">
        <f>phytoplankton!Y92</f>
        <v>NA</v>
      </c>
      <c r="Z973" s="3" t="str">
        <f>phytoplankton!Z92</f>
        <v>999</v>
      </c>
    </row>
    <row r="974" spans="1:26">
      <c r="A974" s="3" t="s">
        <v>274</v>
      </c>
      <c r="B974" s="3" t="str">
        <f>phytoplankton!A93</f>
        <v>Badger</v>
      </c>
      <c r="C974" s="3" t="str">
        <f>phytoplankton!B93</f>
        <v>2019</v>
      </c>
      <c r="D974" s="3" t="str">
        <f>phytoplankton!D93</f>
        <v>10.5194/cp-15-539-2019</v>
      </c>
      <c r="E974" s="3">
        <f>phytoplankton!E93</f>
        <v>169.7615966796875</v>
      </c>
      <c r="F974" s="3">
        <f>phytoplankton!F93</f>
        <v>4</v>
      </c>
      <c r="G974" s="3">
        <f>phytoplankton!G93</f>
        <v>4</v>
      </c>
      <c r="H974" s="3">
        <f>phytoplankton!H93</f>
        <v>0.16976159667968749</v>
      </c>
      <c r="I974" s="3">
        <f>phytoplankton!I93</f>
        <v>4.0000000000000001E-3</v>
      </c>
      <c r="J974" s="3">
        <f>phytoplankton!J93</f>
        <v>4.0000000000000001E-3</v>
      </c>
      <c r="K974" s="3">
        <f>phytoplankton!K93</f>
        <v>196.31781520723959</v>
      </c>
      <c r="L974" s="3">
        <f>phytoplankton!L93</f>
        <v>221.20530890050051</v>
      </c>
      <c r="M974" s="3">
        <f>phytoplankton!M93</f>
        <v>74.007939659459765</v>
      </c>
      <c r="N974" s="3" t="str">
        <f>phytoplankton!N93</f>
        <v>FALSE</v>
      </c>
      <c r="O974" s="3">
        <f>phytoplankton!O93</f>
        <v>1</v>
      </c>
      <c r="P974" s="3" t="str">
        <f>phytoplankton!P93</f>
        <v>Category 1: (a) Weighted mean of all methods with Category 1 estimates.</v>
      </c>
      <c r="Q974" s="3" t="str">
        <f>phytoplankton!Q93</f>
        <v>FALSE</v>
      </c>
      <c r="R974" s="3" t="str">
        <f>phytoplankton!R93</f>
        <v>TRUE</v>
      </c>
      <c r="S974" s="3" t="str">
        <f>phytoplankton!S93</f>
        <v>Recalculation of all alkenone CO2 results using uniform calculation methods and comprehensive treatment of uncertainties.</v>
      </c>
      <c r="T974" s="3" t="str">
        <f>phytoplankton!T93</f>
        <v>TRUE</v>
      </c>
      <c r="U974" s="3" t="str">
        <f>phytoplankton!U93</f>
        <v>FALSE</v>
      </c>
      <c r="V974" s="3" t="str">
        <f>phytoplankton!V93</f>
        <v>NA</v>
      </c>
      <c r="W974" s="3" t="str">
        <f>phytoplankton!W93</f>
        <v>FALSE</v>
      </c>
      <c r="X974" s="3" t="str">
        <f>phytoplankton!X93</f>
        <v>FALSE</v>
      </c>
      <c r="Y974" s="3" t="str">
        <f>phytoplankton!Y93</f>
        <v>NA</v>
      </c>
      <c r="Z974" s="3" t="str">
        <f>phytoplankton!Z93</f>
        <v>999</v>
      </c>
    </row>
    <row r="975" spans="1:26">
      <c r="A975" s="3" t="s">
        <v>274</v>
      </c>
      <c r="B975" s="3" t="str">
        <f>phytoplankton!A94</f>
        <v>Badger</v>
      </c>
      <c r="C975" s="3" t="str">
        <f>phytoplankton!B94</f>
        <v>2019</v>
      </c>
      <c r="D975" s="3" t="str">
        <f>phytoplankton!D94</f>
        <v>10.5194/cp-15-539-2019</v>
      </c>
      <c r="E975" s="3">
        <f>phytoplankton!E94</f>
        <v>179.93525695800781</v>
      </c>
      <c r="F975" s="3">
        <f>phytoplankton!F94</f>
        <v>4</v>
      </c>
      <c r="G975" s="3">
        <f>phytoplankton!G94</f>
        <v>4</v>
      </c>
      <c r="H975" s="3">
        <f>phytoplankton!H94</f>
        <v>0.1799352569580078</v>
      </c>
      <c r="I975" s="3">
        <f>phytoplankton!I94</f>
        <v>4.0000000000000001E-3</v>
      </c>
      <c r="J975" s="3">
        <f>phytoplankton!J94</f>
        <v>4.0000000000000001E-3</v>
      </c>
      <c r="K975" s="3">
        <f>phytoplankton!K94</f>
        <v>175.71628102009413</v>
      </c>
      <c r="L975" s="3">
        <f>phytoplankton!L94</f>
        <v>684.55041193669661</v>
      </c>
      <c r="M975" s="3">
        <f>phytoplankton!M94</f>
        <v>137.55247844256161</v>
      </c>
      <c r="N975" s="3" t="str">
        <f>phytoplankton!N94</f>
        <v>FALSE</v>
      </c>
      <c r="O975" s="3">
        <f>phytoplankton!O94</f>
        <v>1</v>
      </c>
      <c r="P975" s="3" t="str">
        <f>phytoplankton!P94</f>
        <v>Category 1: (a) Weighted mean of all methods with Category 1 estimates.</v>
      </c>
      <c r="Q975" s="3" t="str">
        <f>phytoplankton!Q94</f>
        <v>FALSE</v>
      </c>
      <c r="R975" s="3" t="str">
        <f>phytoplankton!R94</f>
        <v>TRUE</v>
      </c>
      <c r="S975" s="3" t="str">
        <f>phytoplankton!S94</f>
        <v>Recalculation of all alkenone CO2 results using uniform calculation methods and comprehensive treatment of uncertainties.</v>
      </c>
      <c r="T975" s="3" t="str">
        <f>phytoplankton!T94</f>
        <v>TRUE</v>
      </c>
      <c r="U975" s="3" t="str">
        <f>phytoplankton!U94</f>
        <v>FALSE</v>
      </c>
      <c r="V975" s="3" t="str">
        <f>phytoplankton!V94</f>
        <v>NA</v>
      </c>
      <c r="W975" s="3" t="str">
        <f>phytoplankton!W94</f>
        <v>FALSE</v>
      </c>
      <c r="X975" s="3" t="str">
        <f>phytoplankton!X94</f>
        <v>FALSE</v>
      </c>
      <c r="Y975" s="3" t="str">
        <f>phytoplankton!Y94</f>
        <v>NA</v>
      </c>
      <c r="Z975" s="3" t="str">
        <f>phytoplankton!Z94</f>
        <v>999</v>
      </c>
    </row>
    <row r="976" spans="1:26">
      <c r="A976" s="3" t="s">
        <v>274</v>
      </c>
      <c r="B976" s="3" t="str">
        <f>phytoplankton!A95</f>
        <v>Badger</v>
      </c>
      <c r="C976" s="3" t="str">
        <f>phytoplankton!B95</f>
        <v>2019</v>
      </c>
      <c r="D976" s="3" t="str">
        <f>phytoplankton!D95</f>
        <v>10.5194/cp-15-539-2019</v>
      </c>
      <c r="E976" s="3">
        <f>phytoplankton!E95</f>
        <v>184.37225341796875</v>
      </c>
      <c r="F976" s="3">
        <f>phytoplankton!F95</f>
        <v>4</v>
      </c>
      <c r="G976" s="3">
        <f>phytoplankton!G95</f>
        <v>4</v>
      </c>
      <c r="H976" s="3">
        <f>phytoplankton!H95</f>
        <v>0.18437225341796876</v>
      </c>
      <c r="I976" s="3">
        <f>phytoplankton!I95</f>
        <v>4.0000000000000001E-3</v>
      </c>
      <c r="J976" s="3">
        <f>phytoplankton!J95</f>
        <v>4.0000000000000001E-3</v>
      </c>
      <c r="K976" s="3">
        <f>phytoplankton!K95</f>
        <v>165.30852222835892</v>
      </c>
      <c r="L976" s="3">
        <f>phytoplankton!L95</f>
        <v>638.83886310870548</v>
      </c>
      <c r="M976" s="3">
        <f>phytoplankton!M95</f>
        <v>126.72329545642191</v>
      </c>
      <c r="N976" s="3" t="str">
        <f>phytoplankton!N95</f>
        <v>FALSE</v>
      </c>
      <c r="O976" s="3">
        <f>phytoplankton!O95</f>
        <v>1</v>
      </c>
      <c r="P976" s="3" t="str">
        <f>phytoplankton!P95</f>
        <v>Category 1: (a) Weighted mean of all methods with Category 1 estimates.</v>
      </c>
      <c r="Q976" s="3" t="str">
        <f>phytoplankton!Q95</f>
        <v>FALSE</v>
      </c>
      <c r="R976" s="3" t="str">
        <f>phytoplankton!R95</f>
        <v>TRUE</v>
      </c>
      <c r="S976" s="3" t="str">
        <f>phytoplankton!S95</f>
        <v>Recalculation of all alkenone CO2 results using uniform calculation methods and comprehensive treatment of uncertainties.</v>
      </c>
      <c r="T976" s="3" t="str">
        <f>phytoplankton!T95</f>
        <v>TRUE</v>
      </c>
      <c r="U976" s="3" t="str">
        <f>phytoplankton!U95</f>
        <v>FALSE</v>
      </c>
      <c r="V976" s="3" t="str">
        <f>phytoplankton!V95</f>
        <v>NA</v>
      </c>
      <c r="W976" s="3" t="str">
        <f>phytoplankton!W95</f>
        <v>FALSE</v>
      </c>
      <c r="X976" s="3" t="str">
        <f>phytoplankton!X95</f>
        <v>FALSE</v>
      </c>
      <c r="Y976" s="3" t="str">
        <f>phytoplankton!Y95</f>
        <v>NA</v>
      </c>
      <c r="Z976" s="3" t="str">
        <f>phytoplankton!Z95</f>
        <v>999</v>
      </c>
    </row>
    <row r="977" spans="1:26">
      <c r="A977" s="3" t="s">
        <v>274</v>
      </c>
      <c r="B977" s="3" t="str">
        <f>phytoplankton!A96</f>
        <v>Badger</v>
      </c>
      <c r="C977" s="3" t="str">
        <f>phytoplankton!B96</f>
        <v>2019</v>
      </c>
      <c r="D977" s="3" t="str">
        <f>phytoplankton!D96</f>
        <v>10.5194/cp-15-539-2019</v>
      </c>
      <c r="E977" s="3">
        <f>phytoplankton!E96</f>
        <v>190.00897216796875</v>
      </c>
      <c r="F977" s="3">
        <f>phytoplankton!F96</f>
        <v>4</v>
      </c>
      <c r="G977" s="3">
        <f>phytoplankton!G96</f>
        <v>4</v>
      </c>
      <c r="H977" s="3">
        <f>phytoplankton!H96</f>
        <v>0.19000897216796875</v>
      </c>
      <c r="I977" s="3">
        <f>phytoplankton!I96</f>
        <v>4.0000000000000001E-3</v>
      </c>
      <c r="J977" s="3">
        <f>phytoplankton!J96</f>
        <v>4.0000000000000001E-3</v>
      </c>
      <c r="K977" s="3">
        <f>phytoplankton!K96</f>
        <v>216.34517441085916</v>
      </c>
      <c r="L977" s="3">
        <f>phytoplankton!L96</f>
        <v>253.81906338488807</v>
      </c>
      <c r="M977" s="3">
        <f>phytoplankton!M96</f>
        <v>85.653337693992114</v>
      </c>
      <c r="N977" s="3" t="str">
        <f>phytoplankton!N96</f>
        <v>FALSE</v>
      </c>
      <c r="O977" s="3">
        <f>phytoplankton!O96</f>
        <v>1</v>
      </c>
      <c r="P977" s="3" t="str">
        <f>phytoplankton!P96</f>
        <v>Category 1: (a) Weighted mean of all methods with Category 1 estimates.</v>
      </c>
      <c r="Q977" s="3" t="str">
        <f>phytoplankton!Q96</f>
        <v>FALSE</v>
      </c>
      <c r="R977" s="3" t="str">
        <f>phytoplankton!R96</f>
        <v>TRUE</v>
      </c>
      <c r="S977" s="3" t="str">
        <f>phytoplankton!S96</f>
        <v>Recalculation of all alkenone CO2 results using uniform calculation methods and comprehensive treatment of uncertainties.</v>
      </c>
      <c r="T977" s="3" t="str">
        <f>phytoplankton!T96</f>
        <v>TRUE</v>
      </c>
      <c r="U977" s="3" t="str">
        <f>phytoplankton!U96</f>
        <v>FALSE</v>
      </c>
      <c r="V977" s="3" t="str">
        <f>phytoplankton!V96</f>
        <v>NA</v>
      </c>
      <c r="W977" s="3" t="str">
        <f>phytoplankton!W96</f>
        <v>FALSE</v>
      </c>
      <c r="X977" s="3" t="str">
        <f>phytoplankton!X96</f>
        <v>FALSE</v>
      </c>
      <c r="Y977" s="3" t="str">
        <f>phytoplankton!Y96</f>
        <v>NA</v>
      </c>
      <c r="Z977" s="3" t="str">
        <f>phytoplankton!Z96</f>
        <v>999</v>
      </c>
    </row>
    <row r="978" spans="1:26">
      <c r="A978" s="3" t="s">
        <v>274</v>
      </c>
      <c r="B978" s="3" t="str">
        <f>phytoplankton!A97</f>
        <v>Badger</v>
      </c>
      <c r="C978" s="3" t="str">
        <f>phytoplankton!B97</f>
        <v>2019</v>
      </c>
      <c r="D978" s="3" t="str">
        <f>phytoplankton!D97</f>
        <v>10.5194/cp-15-539-2019</v>
      </c>
      <c r="E978" s="3">
        <f>phytoplankton!E97</f>
        <v>191.67660522460938</v>
      </c>
      <c r="F978" s="3">
        <f>phytoplankton!F97</f>
        <v>4</v>
      </c>
      <c r="G978" s="3">
        <f>phytoplankton!G97</f>
        <v>4</v>
      </c>
      <c r="H978" s="3">
        <f>phytoplankton!H97</f>
        <v>0.19167660522460939</v>
      </c>
      <c r="I978" s="3">
        <f>phytoplankton!I97</f>
        <v>4.0000000000000001E-3</v>
      </c>
      <c r="J978" s="3">
        <f>phytoplankton!J97</f>
        <v>4.0000000000000001E-3</v>
      </c>
      <c r="K978" s="3">
        <f>phytoplankton!K97</f>
        <v>247.05759517646825</v>
      </c>
      <c r="L978" s="3">
        <f>phytoplankton!L97</f>
        <v>309.21351382404885</v>
      </c>
      <c r="M978" s="3">
        <f>phytoplankton!M97</f>
        <v>99.879555986244782</v>
      </c>
      <c r="N978" s="3" t="str">
        <f>phytoplankton!N97</f>
        <v>FALSE</v>
      </c>
      <c r="O978" s="3">
        <f>phytoplankton!O97</f>
        <v>1</v>
      </c>
      <c r="P978" s="3" t="str">
        <f>phytoplankton!P97</f>
        <v>Category 1: (a) Weighted mean of all methods with Category 1 estimates.</v>
      </c>
      <c r="Q978" s="3" t="str">
        <f>phytoplankton!Q97</f>
        <v>FALSE</v>
      </c>
      <c r="R978" s="3" t="str">
        <f>phytoplankton!R97</f>
        <v>TRUE</v>
      </c>
      <c r="S978" s="3" t="str">
        <f>phytoplankton!S97</f>
        <v>Recalculation of all alkenone CO2 results using uniform calculation methods and comprehensive treatment of uncertainties.</v>
      </c>
      <c r="T978" s="3" t="str">
        <f>phytoplankton!T97</f>
        <v>TRUE</v>
      </c>
      <c r="U978" s="3" t="str">
        <f>phytoplankton!U97</f>
        <v>FALSE</v>
      </c>
      <c r="V978" s="3" t="str">
        <f>phytoplankton!V97</f>
        <v>NA</v>
      </c>
      <c r="W978" s="3" t="str">
        <f>phytoplankton!W97</f>
        <v>FALSE</v>
      </c>
      <c r="X978" s="3" t="str">
        <f>phytoplankton!X97</f>
        <v>FALSE</v>
      </c>
      <c r="Y978" s="3" t="str">
        <f>phytoplankton!Y97</f>
        <v>NA</v>
      </c>
      <c r="Z978" s="3" t="str">
        <f>phytoplankton!Z97</f>
        <v>999</v>
      </c>
    </row>
    <row r="979" spans="1:26">
      <c r="A979" s="3" t="s">
        <v>274</v>
      </c>
      <c r="B979" s="3" t="str">
        <f>phytoplankton!A98</f>
        <v>Badger</v>
      </c>
      <c r="C979" s="3" t="str">
        <f>phytoplankton!B98</f>
        <v>2019</v>
      </c>
      <c r="D979" s="3" t="str">
        <f>phytoplankton!D98</f>
        <v>10.5194/cp-15-539-2019</v>
      </c>
      <c r="E979" s="3">
        <f>phytoplankton!E98</f>
        <v>198.06916809082031</v>
      </c>
      <c r="F979" s="3">
        <f>phytoplankton!F98</f>
        <v>4</v>
      </c>
      <c r="G979" s="3">
        <f>phytoplankton!G98</f>
        <v>4</v>
      </c>
      <c r="H979" s="3">
        <f>phytoplankton!H98</f>
        <v>0.19806916809082031</v>
      </c>
      <c r="I979" s="3">
        <f>phytoplankton!I98</f>
        <v>4.0000000000000001E-3</v>
      </c>
      <c r="J979" s="3">
        <f>phytoplankton!J98</f>
        <v>4.0000000000000001E-3</v>
      </c>
      <c r="K979" s="3">
        <f>phytoplankton!K98</f>
        <v>238.25252659551387</v>
      </c>
      <c r="L979" s="3">
        <f>phytoplankton!L98</f>
        <v>295.15872185975894</v>
      </c>
      <c r="M979" s="3">
        <f>phytoplankton!M98</f>
        <v>96.174281281045864</v>
      </c>
      <c r="N979" s="3" t="str">
        <f>phytoplankton!N98</f>
        <v>FALSE</v>
      </c>
      <c r="O979" s="3">
        <f>phytoplankton!O98</f>
        <v>1</v>
      </c>
      <c r="P979" s="3" t="str">
        <f>phytoplankton!P98</f>
        <v>Category 1: (a) Weighted mean of all methods with Category 1 estimates.</v>
      </c>
      <c r="Q979" s="3" t="str">
        <f>phytoplankton!Q98</f>
        <v>FALSE</v>
      </c>
      <c r="R979" s="3" t="str">
        <f>phytoplankton!R98</f>
        <v>TRUE</v>
      </c>
      <c r="S979" s="3" t="str">
        <f>phytoplankton!S98</f>
        <v>Recalculation of all alkenone CO2 results using uniform calculation methods and comprehensive treatment of uncertainties.</v>
      </c>
      <c r="T979" s="3" t="str">
        <f>phytoplankton!T98</f>
        <v>TRUE</v>
      </c>
      <c r="U979" s="3" t="str">
        <f>phytoplankton!U98</f>
        <v>FALSE</v>
      </c>
      <c r="V979" s="3" t="str">
        <f>phytoplankton!V98</f>
        <v>NA</v>
      </c>
      <c r="W979" s="3" t="str">
        <f>phytoplankton!W98</f>
        <v>FALSE</v>
      </c>
      <c r="X979" s="3" t="str">
        <f>phytoplankton!X98</f>
        <v>FALSE</v>
      </c>
      <c r="Y979" s="3" t="str">
        <f>phytoplankton!Y98</f>
        <v>NA</v>
      </c>
      <c r="Z979" s="3" t="str">
        <f>phytoplankton!Z98</f>
        <v>999</v>
      </c>
    </row>
    <row r="980" spans="1:26">
      <c r="A980" s="3" t="s">
        <v>274</v>
      </c>
      <c r="B980" s="3" t="str">
        <f>phytoplankton!A99</f>
        <v>Badger</v>
      </c>
      <c r="C980" s="3" t="str">
        <f>phytoplankton!B99</f>
        <v>2019</v>
      </c>
      <c r="D980" s="3" t="str">
        <f>phytoplankton!D99</f>
        <v>10.5194/cp-15-539-2019</v>
      </c>
      <c r="E980" s="3">
        <f>phytoplankton!E99</f>
        <v>211.56561279296875</v>
      </c>
      <c r="F980" s="3">
        <f>phytoplankton!F99</f>
        <v>4</v>
      </c>
      <c r="G980" s="3">
        <f>phytoplankton!G99</f>
        <v>4</v>
      </c>
      <c r="H980" s="3">
        <f>phytoplankton!H99</f>
        <v>0.21156561279296876</v>
      </c>
      <c r="I980" s="3">
        <f>phytoplankton!I99</f>
        <v>4.0000000000000001E-3</v>
      </c>
      <c r="J980" s="3">
        <f>phytoplankton!J99</f>
        <v>4.0000000000000001E-3</v>
      </c>
      <c r="K980" s="3">
        <f>phytoplankton!K99</f>
        <v>235.40564809977934</v>
      </c>
      <c r="L980" s="3">
        <f>phytoplankton!L99</f>
        <v>279.25759508616295</v>
      </c>
      <c r="M980" s="3">
        <f>phytoplankton!M99</f>
        <v>95.005571564677865</v>
      </c>
      <c r="N980" s="3" t="str">
        <f>phytoplankton!N99</f>
        <v>FALSE</v>
      </c>
      <c r="O980" s="3">
        <f>phytoplankton!O99</f>
        <v>1</v>
      </c>
      <c r="P980" s="3" t="str">
        <f>phytoplankton!P99</f>
        <v>Category 1: (a) Weighted mean of all methods with Category 1 estimates.</v>
      </c>
      <c r="Q980" s="3" t="str">
        <f>phytoplankton!Q99</f>
        <v>FALSE</v>
      </c>
      <c r="R980" s="3" t="str">
        <f>phytoplankton!R99</f>
        <v>TRUE</v>
      </c>
      <c r="S980" s="3" t="str">
        <f>phytoplankton!S99</f>
        <v>Recalculation of all alkenone CO2 results using uniform calculation methods and comprehensive treatment of uncertainties.</v>
      </c>
      <c r="T980" s="3" t="str">
        <f>phytoplankton!T99</f>
        <v>TRUE</v>
      </c>
      <c r="U980" s="3" t="str">
        <f>phytoplankton!U99</f>
        <v>FALSE</v>
      </c>
      <c r="V980" s="3" t="str">
        <f>phytoplankton!V99</f>
        <v>NA</v>
      </c>
      <c r="W980" s="3" t="str">
        <f>phytoplankton!W99</f>
        <v>FALSE</v>
      </c>
      <c r="X980" s="3" t="str">
        <f>phytoplankton!X99</f>
        <v>FALSE</v>
      </c>
      <c r="Y980" s="3" t="str">
        <f>phytoplankton!Y99</f>
        <v>NA</v>
      </c>
      <c r="Z980" s="3" t="str">
        <f>phytoplankton!Z99</f>
        <v>999</v>
      </c>
    </row>
    <row r="981" spans="1:26">
      <c r="A981" s="3" t="s">
        <v>274</v>
      </c>
      <c r="B981" s="3" t="str">
        <f>phytoplankton!A100</f>
        <v>Badger</v>
      </c>
      <c r="C981" s="3" t="str">
        <f>phytoplankton!B100</f>
        <v>2019</v>
      </c>
      <c r="D981" s="3" t="str">
        <f>phytoplankton!D100</f>
        <v>10.5194/cp-15-539-2019</v>
      </c>
      <c r="E981" s="3">
        <f>phytoplankton!E100</f>
        <v>220.4359130859375</v>
      </c>
      <c r="F981" s="3">
        <f>phytoplankton!F100</f>
        <v>4</v>
      </c>
      <c r="G981" s="3">
        <f>phytoplankton!G100</f>
        <v>4</v>
      </c>
      <c r="H981" s="3">
        <f>phytoplankton!H100</f>
        <v>0.22043591308593749</v>
      </c>
      <c r="I981" s="3">
        <f>phytoplankton!I100</f>
        <v>4.0000000000000001E-3</v>
      </c>
      <c r="J981" s="3">
        <f>phytoplankton!J100</f>
        <v>4.0000000000000001E-3</v>
      </c>
      <c r="K981" s="3">
        <f>phytoplankton!K100</f>
        <v>186.75188392533443</v>
      </c>
      <c r="L981" s="3">
        <f>phytoplankton!L100</f>
        <v>197.09813980967914</v>
      </c>
      <c r="M981" s="3">
        <f>phytoplankton!M100</f>
        <v>68.724162830999646</v>
      </c>
      <c r="N981" s="3" t="str">
        <f>phytoplankton!N100</f>
        <v>FALSE</v>
      </c>
      <c r="O981" s="3">
        <f>phytoplankton!O100</f>
        <v>1</v>
      </c>
      <c r="P981" s="3" t="str">
        <f>phytoplankton!P100</f>
        <v>Category 1: (a) Weighted mean of all methods with Category 1 estimates.</v>
      </c>
      <c r="Q981" s="3" t="str">
        <f>phytoplankton!Q100</f>
        <v>FALSE</v>
      </c>
      <c r="R981" s="3" t="str">
        <f>phytoplankton!R100</f>
        <v>TRUE</v>
      </c>
      <c r="S981" s="3" t="str">
        <f>phytoplankton!S100</f>
        <v>Recalculation of all alkenone CO2 results using uniform calculation methods and comprehensive treatment of uncertainties.</v>
      </c>
      <c r="T981" s="3" t="str">
        <f>phytoplankton!T100</f>
        <v>TRUE</v>
      </c>
      <c r="U981" s="3" t="str">
        <f>phytoplankton!U100</f>
        <v>FALSE</v>
      </c>
      <c r="V981" s="3" t="str">
        <f>phytoplankton!V100</f>
        <v>NA</v>
      </c>
      <c r="W981" s="3" t="str">
        <f>phytoplankton!W100</f>
        <v>FALSE</v>
      </c>
      <c r="X981" s="3" t="str">
        <f>phytoplankton!X100</f>
        <v>FALSE</v>
      </c>
      <c r="Y981" s="3" t="str">
        <f>phytoplankton!Y100</f>
        <v>NA</v>
      </c>
      <c r="Z981" s="3" t="str">
        <f>phytoplankton!Z100</f>
        <v>999</v>
      </c>
    </row>
    <row r="982" spans="1:26">
      <c r="A982" s="3" t="s">
        <v>274</v>
      </c>
      <c r="B982" s="3" t="str">
        <f>phytoplankton!A101</f>
        <v>Badger</v>
      </c>
      <c r="C982" s="3" t="str">
        <f>phytoplankton!B101</f>
        <v>2019</v>
      </c>
      <c r="D982" s="3" t="str">
        <f>phytoplankton!D101</f>
        <v>10.5194/cp-15-539-2019</v>
      </c>
      <c r="E982" s="3">
        <f>phytoplankton!E101</f>
        <v>223.65765380859375</v>
      </c>
      <c r="F982" s="3">
        <f>phytoplankton!F101</f>
        <v>4</v>
      </c>
      <c r="G982" s="3">
        <f>phytoplankton!G101</f>
        <v>4</v>
      </c>
      <c r="H982" s="3">
        <f>phytoplankton!H101</f>
        <v>0.22365765380859376</v>
      </c>
      <c r="I982" s="3">
        <f>phytoplankton!I101</f>
        <v>4.0000000000000001E-3</v>
      </c>
      <c r="J982" s="3">
        <f>phytoplankton!J101</f>
        <v>4.0000000000000001E-3</v>
      </c>
      <c r="K982" s="3">
        <f>phytoplankton!K101</f>
        <v>229.08169311288859</v>
      </c>
      <c r="L982" s="3">
        <f>phytoplankton!L101</f>
        <v>278.91328322496315</v>
      </c>
      <c r="M982" s="3">
        <f>phytoplankton!M101</f>
        <v>91.783350787492878</v>
      </c>
      <c r="N982" s="3" t="str">
        <f>phytoplankton!N101</f>
        <v>FALSE</v>
      </c>
      <c r="O982" s="3">
        <f>phytoplankton!O101</f>
        <v>1</v>
      </c>
      <c r="P982" s="3" t="str">
        <f>phytoplankton!P101</f>
        <v>Category 1: (a) Weighted mean of all methods with Category 1 estimates.</v>
      </c>
      <c r="Q982" s="3" t="str">
        <f>phytoplankton!Q101</f>
        <v>FALSE</v>
      </c>
      <c r="R982" s="3" t="str">
        <f>phytoplankton!R101</f>
        <v>TRUE</v>
      </c>
      <c r="S982" s="3" t="str">
        <f>phytoplankton!S101</f>
        <v>Recalculation of all alkenone CO2 results using uniform calculation methods and comprehensive treatment of uncertainties.</v>
      </c>
      <c r="T982" s="3" t="str">
        <f>phytoplankton!T101</f>
        <v>TRUE</v>
      </c>
      <c r="U982" s="3" t="str">
        <f>phytoplankton!U101</f>
        <v>FALSE</v>
      </c>
      <c r="V982" s="3" t="str">
        <f>phytoplankton!V101</f>
        <v>NA</v>
      </c>
      <c r="W982" s="3" t="str">
        <f>phytoplankton!W101</f>
        <v>FALSE</v>
      </c>
      <c r="X982" s="3" t="str">
        <f>phytoplankton!X101</f>
        <v>FALSE</v>
      </c>
      <c r="Y982" s="3" t="str">
        <f>phytoplankton!Y101</f>
        <v>NA</v>
      </c>
      <c r="Z982" s="3" t="str">
        <f>phytoplankton!Z101</f>
        <v>999</v>
      </c>
    </row>
    <row r="983" spans="1:26">
      <c r="A983" s="3" t="s">
        <v>274</v>
      </c>
      <c r="B983" s="3" t="str">
        <f>phytoplankton!A102</f>
        <v>Badger</v>
      </c>
      <c r="C983" s="3" t="str">
        <f>phytoplankton!B102</f>
        <v>2019</v>
      </c>
      <c r="D983" s="3" t="str">
        <f>phytoplankton!D102</f>
        <v>10.5194/cp-15-539-2019</v>
      </c>
      <c r="E983" s="3">
        <f>phytoplankton!E102</f>
        <v>227.09819030761719</v>
      </c>
      <c r="F983" s="3">
        <f>phytoplankton!F102</f>
        <v>4</v>
      </c>
      <c r="G983" s="3">
        <f>phytoplankton!G102</f>
        <v>4</v>
      </c>
      <c r="H983" s="3">
        <f>phytoplankton!H102</f>
        <v>0.22709819030761719</v>
      </c>
      <c r="I983" s="3">
        <f>phytoplankton!I102</f>
        <v>4.0000000000000001E-3</v>
      </c>
      <c r="J983" s="3">
        <f>phytoplankton!J102</f>
        <v>4.0000000000000001E-3</v>
      </c>
      <c r="K983" s="3">
        <f>phytoplankton!K102</f>
        <v>216.34200266599038</v>
      </c>
      <c r="L983" s="3">
        <f>phytoplankton!L102</f>
        <v>246.05100361559033</v>
      </c>
      <c r="M983" s="3">
        <f>phytoplankton!M102</f>
        <v>84.93287002387774</v>
      </c>
      <c r="N983" s="3" t="str">
        <f>phytoplankton!N102</f>
        <v>FALSE</v>
      </c>
      <c r="O983" s="3">
        <f>phytoplankton!O102</f>
        <v>1</v>
      </c>
      <c r="P983" s="3" t="str">
        <f>phytoplankton!P102</f>
        <v>Category 1: (a) Weighted mean of all methods with Category 1 estimates.</v>
      </c>
      <c r="Q983" s="3" t="str">
        <f>phytoplankton!Q102</f>
        <v>FALSE</v>
      </c>
      <c r="R983" s="3" t="str">
        <f>phytoplankton!R102</f>
        <v>TRUE</v>
      </c>
      <c r="S983" s="3" t="str">
        <f>phytoplankton!S102</f>
        <v>Recalculation of all alkenone CO2 results using uniform calculation methods and comprehensive treatment of uncertainties.</v>
      </c>
      <c r="T983" s="3" t="str">
        <f>phytoplankton!T102</f>
        <v>TRUE</v>
      </c>
      <c r="U983" s="3" t="str">
        <f>phytoplankton!U102</f>
        <v>FALSE</v>
      </c>
      <c r="V983" s="3" t="str">
        <f>phytoplankton!V102</f>
        <v>NA</v>
      </c>
      <c r="W983" s="3" t="str">
        <f>phytoplankton!W102</f>
        <v>FALSE</v>
      </c>
      <c r="X983" s="3" t="str">
        <f>phytoplankton!X102</f>
        <v>FALSE</v>
      </c>
      <c r="Y983" s="3" t="str">
        <f>phytoplankton!Y102</f>
        <v>NA</v>
      </c>
      <c r="Z983" s="3" t="str">
        <f>phytoplankton!Z102</f>
        <v>999</v>
      </c>
    </row>
    <row r="984" spans="1:26">
      <c r="A984" s="3" t="s">
        <v>274</v>
      </c>
      <c r="B984" s="3" t="str">
        <f>phytoplankton!A103</f>
        <v>Badger</v>
      </c>
      <c r="C984" s="3" t="str">
        <f>phytoplankton!B103</f>
        <v>2019</v>
      </c>
      <c r="D984" s="3" t="str">
        <f>phytoplankton!D103</f>
        <v>10.5194/cp-15-539-2019</v>
      </c>
      <c r="E984" s="3">
        <f>phytoplankton!E103</f>
        <v>235.76283264160156</v>
      </c>
      <c r="F984" s="3">
        <f>phytoplankton!F103</f>
        <v>4</v>
      </c>
      <c r="G984" s="3">
        <f>phytoplankton!G103</f>
        <v>4</v>
      </c>
      <c r="H984" s="3">
        <f>phytoplankton!H103</f>
        <v>0.23576283264160156</v>
      </c>
      <c r="I984" s="3">
        <f>phytoplankton!I103</f>
        <v>4.0000000000000001E-3</v>
      </c>
      <c r="J984" s="3">
        <f>phytoplankton!J103</f>
        <v>4.0000000000000001E-3</v>
      </c>
      <c r="K984" s="3">
        <f>phytoplankton!K103</f>
        <v>276.83174352681442</v>
      </c>
      <c r="L984" s="3">
        <f>phytoplankton!L103</f>
        <v>371.16478027257983</v>
      </c>
      <c r="M984" s="3">
        <f>phytoplankton!M103</f>
        <v>117.30808810985994</v>
      </c>
      <c r="N984" s="3" t="str">
        <f>phytoplankton!N103</f>
        <v>FALSE</v>
      </c>
      <c r="O984" s="3">
        <f>phytoplankton!O103</f>
        <v>1</v>
      </c>
      <c r="P984" s="3" t="str">
        <f>phytoplankton!P103</f>
        <v>Category 1: (a) Weighted mean of all methods with Category 1 estimates.</v>
      </c>
      <c r="Q984" s="3" t="str">
        <f>phytoplankton!Q103</f>
        <v>FALSE</v>
      </c>
      <c r="R984" s="3" t="str">
        <f>phytoplankton!R103</f>
        <v>TRUE</v>
      </c>
      <c r="S984" s="3" t="str">
        <f>phytoplankton!S103</f>
        <v>Recalculation of all alkenone CO2 results using uniform calculation methods and comprehensive treatment of uncertainties.</v>
      </c>
      <c r="T984" s="3" t="str">
        <f>phytoplankton!T103</f>
        <v>TRUE</v>
      </c>
      <c r="U984" s="3" t="str">
        <f>phytoplankton!U103</f>
        <v>FALSE</v>
      </c>
      <c r="V984" s="3" t="str">
        <f>phytoplankton!V103</f>
        <v>NA</v>
      </c>
      <c r="W984" s="3" t="str">
        <f>phytoplankton!W103</f>
        <v>FALSE</v>
      </c>
      <c r="X984" s="3" t="str">
        <f>phytoplankton!X103</f>
        <v>FALSE</v>
      </c>
      <c r="Y984" s="3" t="str">
        <f>phytoplankton!Y103</f>
        <v>NA</v>
      </c>
      <c r="Z984" s="3" t="str">
        <f>phytoplankton!Z103</f>
        <v>999</v>
      </c>
    </row>
    <row r="985" spans="1:26">
      <c r="A985" s="3" t="s">
        <v>274</v>
      </c>
      <c r="B985" s="3" t="str">
        <f>phytoplankton!A104</f>
        <v>Badger</v>
      </c>
      <c r="C985" s="3" t="str">
        <f>phytoplankton!B104</f>
        <v>2019</v>
      </c>
      <c r="D985" s="3" t="str">
        <f>phytoplankton!D104</f>
        <v>10.5194/cp-15-539-2019</v>
      </c>
      <c r="E985" s="3">
        <f>phytoplankton!E104</f>
        <v>239.48294067382813</v>
      </c>
      <c r="F985" s="3">
        <f>phytoplankton!F104</f>
        <v>4</v>
      </c>
      <c r="G985" s="3">
        <f>phytoplankton!G104</f>
        <v>4</v>
      </c>
      <c r="H985" s="3">
        <f>phytoplankton!H104</f>
        <v>0.23948294067382814</v>
      </c>
      <c r="I985" s="3">
        <f>phytoplankton!I104</f>
        <v>4.0000000000000001E-3</v>
      </c>
      <c r="J985" s="3">
        <f>phytoplankton!J104</f>
        <v>4.0000000000000001E-3</v>
      </c>
      <c r="K985" s="3">
        <f>phytoplankton!K104</f>
        <v>237.78963498799561</v>
      </c>
      <c r="L985" s="3">
        <f>phytoplankton!L104</f>
        <v>296.96049471721602</v>
      </c>
      <c r="M985" s="3">
        <f>phytoplankton!M104</f>
        <v>94.94888700303386</v>
      </c>
      <c r="N985" s="3" t="str">
        <f>phytoplankton!N104</f>
        <v>FALSE</v>
      </c>
      <c r="O985" s="3">
        <f>phytoplankton!O104</f>
        <v>1</v>
      </c>
      <c r="P985" s="3" t="str">
        <f>phytoplankton!P104</f>
        <v>Category 1: (a) Weighted mean of all methods with Category 1 estimates.</v>
      </c>
      <c r="Q985" s="3" t="str">
        <f>phytoplankton!Q104</f>
        <v>FALSE</v>
      </c>
      <c r="R985" s="3" t="str">
        <f>phytoplankton!R104</f>
        <v>TRUE</v>
      </c>
      <c r="S985" s="3" t="str">
        <f>phytoplankton!S104</f>
        <v>Recalculation of all alkenone CO2 results using uniform calculation methods and comprehensive treatment of uncertainties.</v>
      </c>
      <c r="T985" s="3" t="str">
        <f>phytoplankton!T104</f>
        <v>TRUE</v>
      </c>
      <c r="U985" s="3" t="str">
        <f>phytoplankton!U104</f>
        <v>FALSE</v>
      </c>
      <c r="V985" s="3" t="str">
        <f>phytoplankton!V104</f>
        <v>NA</v>
      </c>
      <c r="W985" s="3" t="str">
        <f>phytoplankton!W104</f>
        <v>FALSE</v>
      </c>
      <c r="X985" s="3" t="str">
        <f>phytoplankton!X104</f>
        <v>FALSE</v>
      </c>
      <c r="Y985" s="3" t="str">
        <f>phytoplankton!Y104</f>
        <v>NA</v>
      </c>
      <c r="Z985" s="3" t="str">
        <f>phytoplankton!Z104</f>
        <v>999</v>
      </c>
    </row>
    <row r="986" spans="1:26">
      <c r="A986" s="3" t="s">
        <v>274</v>
      </c>
      <c r="B986" s="3" t="str">
        <f>phytoplankton!A105</f>
        <v>Badger</v>
      </c>
      <c r="C986" s="3" t="str">
        <f>phytoplankton!B105</f>
        <v>2019</v>
      </c>
      <c r="D986" s="3" t="str">
        <f>phytoplankton!D105</f>
        <v>10.5194/cp-15-539-2019</v>
      </c>
      <c r="E986" s="3">
        <f>phytoplankton!E105</f>
        <v>247.17936706542969</v>
      </c>
      <c r="F986" s="3">
        <f>phytoplankton!F105</f>
        <v>4</v>
      </c>
      <c r="G986" s="3">
        <f>phytoplankton!G105</f>
        <v>4</v>
      </c>
      <c r="H986" s="3">
        <f>phytoplankton!H105</f>
        <v>0.2471793670654297</v>
      </c>
      <c r="I986" s="3">
        <f>phytoplankton!I105</f>
        <v>4.0000000000000001E-3</v>
      </c>
      <c r="J986" s="3">
        <f>phytoplankton!J105</f>
        <v>4.0000000000000001E-3</v>
      </c>
      <c r="K986" s="3">
        <f>phytoplankton!K105</f>
        <v>181.20561460599285</v>
      </c>
      <c r="L986" s="3">
        <f>phytoplankton!L105</f>
        <v>676.24426021234888</v>
      </c>
      <c r="M986" s="3">
        <f>phytoplankton!M105</f>
        <v>142.05235972776467</v>
      </c>
      <c r="N986" s="3" t="str">
        <f>phytoplankton!N105</f>
        <v>FALSE</v>
      </c>
      <c r="O986" s="3">
        <f>phytoplankton!O105</f>
        <v>1</v>
      </c>
      <c r="P986" s="3" t="str">
        <f>phytoplankton!P105</f>
        <v>Category 1: (a) Weighted mean of all methods with Category 1 estimates.</v>
      </c>
      <c r="Q986" s="3" t="str">
        <f>phytoplankton!Q105</f>
        <v>FALSE</v>
      </c>
      <c r="R986" s="3" t="str">
        <f>phytoplankton!R105</f>
        <v>TRUE</v>
      </c>
      <c r="S986" s="3" t="str">
        <f>phytoplankton!S105</f>
        <v>Recalculation of all alkenone CO2 results using uniform calculation methods and comprehensive treatment of uncertainties.</v>
      </c>
      <c r="T986" s="3" t="str">
        <f>phytoplankton!T105</f>
        <v>TRUE</v>
      </c>
      <c r="U986" s="3" t="str">
        <f>phytoplankton!U105</f>
        <v>FALSE</v>
      </c>
      <c r="V986" s="3" t="str">
        <f>phytoplankton!V105</f>
        <v>NA</v>
      </c>
      <c r="W986" s="3" t="str">
        <f>phytoplankton!W105</f>
        <v>FALSE</v>
      </c>
      <c r="X986" s="3" t="str">
        <f>phytoplankton!X105</f>
        <v>FALSE</v>
      </c>
      <c r="Y986" s="3" t="str">
        <f>phytoplankton!Y105</f>
        <v>NA</v>
      </c>
      <c r="Z986" s="3" t="str">
        <f>phytoplankton!Z105</f>
        <v>999</v>
      </c>
    </row>
    <row r="987" spans="1:26">
      <c r="A987" s="3" t="s">
        <v>274</v>
      </c>
      <c r="B987" s="3" t="str">
        <f>phytoplankton!A106</f>
        <v>Badger</v>
      </c>
      <c r="C987" s="3" t="str">
        <f>phytoplankton!B106</f>
        <v>2019</v>
      </c>
      <c r="D987" s="3" t="str">
        <f>phytoplankton!D106</f>
        <v>10.5194/cp-15-539-2019</v>
      </c>
      <c r="E987" s="3">
        <f>phytoplankton!E106</f>
        <v>250.0655212402344</v>
      </c>
      <c r="F987" s="3">
        <f>phytoplankton!F106</f>
        <v>4</v>
      </c>
      <c r="G987" s="3">
        <f>phytoplankton!G106</f>
        <v>4</v>
      </c>
      <c r="H987" s="3">
        <f>phytoplankton!H106</f>
        <v>0.2500655212402344</v>
      </c>
      <c r="I987" s="3">
        <f>phytoplankton!I106</f>
        <v>4.0000000000000001E-3</v>
      </c>
      <c r="J987" s="3">
        <f>phytoplankton!J106</f>
        <v>4.0000000000000001E-3</v>
      </c>
      <c r="K987" s="3">
        <f>phytoplankton!K106</f>
        <v>174.4070935501058</v>
      </c>
      <c r="L987" s="3">
        <f>phytoplankton!L106</f>
        <v>691.01552343154049</v>
      </c>
      <c r="M987" s="3">
        <f>phytoplankton!M106</f>
        <v>136.03741012932568</v>
      </c>
      <c r="N987" s="3" t="str">
        <f>phytoplankton!N106</f>
        <v>FALSE</v>
      </c>
      <c r="O987" s="3">
        <f>phytoplankton!O106</f>
        <v>1</v>
      </c>
      <c r="P987" s="3" t="str">
        <f>phytoplankton!P106</f>
        <v>Category 1: (a) Weighted mean of all methods with Category 1 estimates.</v>
      </c>
      <c r="Q987" s="3" t="str">
        <f>phytoplankton!Q106</f>
        <v>FALSE</v>
      </c>
      <c r="R987" s="3" t="str">
        <f>phytoplankton!R106</f>
        <v>TRUE</v>
      </c>
      <c r="S987" s="3" t="str">
        <f>phytoplankton!S106</f>
        <v>Recalculation of all alkenone CO2 results using uniform calculation methods and comprehensive treatment of uncertainties.</v>
      </c>
      <c r="T987" s="3" t="str">
        <f>phytoplankton!T106</f>
        <v>TRUE</v>
      </c>
      <c r="U987" s="3" t="str">
        <f>phytoplankton!U106</f>
        <v>FALSE</v>
      </c>
      <c r="V987" s="3" t="str">
        <f>phytoplankton!V106</f>
        <v>NA</v>
      </c>
      <c r="W987" s="3" t="str">
        <f>phytoplankton!W106</f>
        <v>FALSE</v>
      </c>
      <c r="X987" s="3" t="str">
        <f>phytoplankton!X106</f>
        <v>FALSE</v>
      </c>
      <c r="Y987" s="3" t="str">
        <f>phytoplankton!Y106</f>
        <v>NA</v>
      </c>
      <c r="Z987" s="3" t="str">
        <f>phytoplankton!Z106</f>
        <v>999</v>
      </c>
    </row>
    <row r="988" spans="1:26">
      <c r="A988" s="3" t="s">
        <v>274</v>
      </c>
      <c r="B988" s="3" t="str">
        <f>phytoplankton!A107</f>
        <v>Badger</v>
      </c>
      <c r="C988" s="3" t="str">
        <f>phytoplankton!B107</f>
        <v>2019</v>
      </c>
      <c r="D988" s="3" t="str">
        <f>phytoplankton!D107</f>
        <v>10.5194/cp-15-539-2019</v>
      </c>
      <c r="E988" s="3">
        <f>phytoplankton!E107</f>
        <v>257.84234619140619</v>
      </c>
      <c r="F988" s="3">
        <f>phytoplankton!F107</f>
        <v>4</v>
      </c>
      <c r="G988" s="3">
        <f>phytoplankton!G107</f>
        <v>4</v>
      </c>
      <c r="H988" s="3">
        <f>phytoplankton!H107</f>
        <v>0.25784234619140617</v>
      </c>
      <c r="I988" s="3">
        <f>phytoplankton!I107</f>
        <v>4.0000000000000001E-3</v>
      </c>
      <c r="J988" s="3">
        <f>phytoplankton!J107</f>
        <v>4.0000000000000001E-3</v>
      </c>
      <c r="K988" s="3">
        <f>phytoplankton!K107</f>
        <v>177.307661883853</v>
      </c>
      <c r="L988" s="3">
        <f>phytoplankton!L107</f>
        <v>683.3176413260793</v>
      </c>
      <c r="M988" s="3">
        <f>phytoplankton!M107</f>
        <v>137.30667846263657</v>
      </c>
      <c r="N988" s="3" t="str">
        <f>phytoplankton!N107</f>
        <v>FALSE</v>
      </c>
      <c r="O988" s="3">
        <f>phytoplankton!O107</f>
        <v>1</v>
      </c>
      <c r="P988" s="3" t="str">
        <f>phytoplankton!P107</f>
        <v>Category 1: (a) Weighted mean of all methods with Category 1 estimates.</v>
      </c>
      <c r="Q988" s="3" t="str">
        <f>phytoplankton!Q107</f>
        <v>FALSE</v>
      </c>
      <c r="R988" s="3" t="str">
        <f>phytoplankton!R107</f>
        <v>TRUE</v>
      </c>
      <c r="S988" s="3" t="str">
        <f>phytoplankton!S107</f>
        <v>Recalculation of all alkenone CO2 results using uniform calculation methods and comprehensive treatment of uncertainties.</v>
      </c>
      <c r="T988" s="3" t="str">
        <f>phytoplankton!T107</f>
        <v>TRUE</v>
      </c>
      <c r="U988" s="3" t="str">
        <f>phytoplankton!U107</f>
        <v>FALSE</v>
      </c>
      <c r="V988" s="3" t="str">
        <f>phytoplankton!V107</f>
        <v>NA</v>
      </c>
      <c r="W988" s="3" t="str">
        <f>phytoplankton!W107</f>
        <v>FALSE</v>
      </c>
      <c r="X988" s="3" t="str">
        <f>phytoplankton!X107</f>
        <v>FALSE</v>
      </c>
      <c r="Y988" s="3" t="str">
        <f>phytoplankton!Y107</f>
        <v>NA</v>
      </c>
      <c r="Z988" s="3" t="str">
        <f>phytoplankton!Z107</f>
        <v>999</v>
      </c>
    </row>
    <row r="989" spans="1:26">
      <c r="A989" s="3" t="s">
        <v>274</v>
      </c>
      <c r="B989" s="3" t="str">
        <f>phytoplankton!A108</f>
        <v>Badger</v>
      </c>
      <c r="C989" s="3" t="str">
        <f>phytoplankton!B108</f>
        <v>2019</v>
      </c>
      <c r="D989" s="3" t="str">
        <f>phytoplankton!D108</f>
        <v>10.5194/cp-15-539-2019</v>
      </c>
      <c r="E989" s="3">
        <f>phytoplankton!E108</f>
        <v>2599.4988600000001</v>
      </c>
      <c r="F989" s="3">
        <f>phytoplankton!F108</f>
        <v>6</v>
      </c>
      <c r="G989" s="3">
        <f>phytoplankton!G108</f>
        <v>6</v>
      </c>
      <c r="H989" s="3">
        <f>phytoplankton!H108</f>
        <v>2.5994988600000002</v>
      </c>
      <c r="I989" s="3">
        <f>phytoplankton!I108</f>
        <v>6.0000000000000001E-3</v>
      </c>
      <c r="J989" s="3">
        <f>phytoplankton!J108</f>
        <v>6.0000000000000001E-3</v>
      </c>
      <c r="K989" s="3">
        <f>phytoplankton!K108</f>
        <v>194.45130236751572</v>
      </c>
      <c r="L989" s="3">
        <f>phytoplankton!L108</f>
        <v>209.93071988323339</v>
      </c>
      <c r="M989" s="3">
        <f>phytoplankton!M108</f>
        <v>71.575286348504747</v>
      </c>
      <c r="N989" s="3" t="str">
        <f>phytoplankton!N108</f>
        <v>FALSE</v>
      </c>
      <c r="O989" s="3">
        <f>phytoplankton!O108</f>
        <v>1</v>
      </c>
      <c r="P989" s="3" t="str">
        <f>phytoplankton!P108</f>
        <v>Category 1: (a) Weighted mean of all methods with Category 1 estimates.</v>
      </c>
      <c r="Q989" s="3" t="str">
        <f>phytoplankton!Q108</f>
        <v>FALSE</v>
      </c>
      <c r="R989" s="3" t="str">
        <f>phytoplankton!R108</f>
        <v>TRUE</v>
      </c>
      <c r="S989" s="3" t="str">
        <f>phytoplankton!S108</f>
        <v>Recalculation of all alkenone CO2 results using uniform calculation methods and comprehensive treatment of uncertainties.</v>
      </c>
      <c r="T989" s="3" t="str">
        <f>phytoplankton!T108</f>
        <v>TRUE</v>
      </c>
      <c r="U989" s="3" t="str">
        <f>phytoplankton!U108</f>
        <v>FALSE</v>
      </c>
      <c r="V989" s="3" t="str">
        <f>phytoplankton!V108</f>
        <v>NA</v>
      </c>
      <c r="W989" s="3" t="str">
        <f>phytoplankton!W108</f>
        <v>FALSE</v>
      </c>
      <c r="X989" s="3" t="str">
        <f>phytoplankton!X108</f>
        <v>FALSE</v>
      </c>
      <c r="Y989" s="3" t="str">
        <f>phytoplankton!Y108</f>
        <v>NA</v>
      </c>
      <c r="Z989" s="3" t="str">
        <f>phytoplankton!Z108</f>
        <v>999</v>
      </c>
    </row>
    <row r="990" spans="1:26">
      <c r="A990" s="3" t="s">
        <v>274</v>
      </c>
      <c r="B990" s="3" t="str">
        <f>phytoplankton!A109</f>
        <v>Badger</v>
      </c>
      <c r="C990" s="3" t="str">
        <f>phytoplankton!B109</f>
        <v>2019</v>
      </c>
      <c r="D990" s="3" t="str">
        <f>phytoplankton!D109</f>
        <v>10.5194/cp-15-539-2019</v>
      </c>
      <c r="E990" s="3">
        <f>phytoplankton!E109</f>
        <v>2607.54347777778</v>
      </c>
      <c r="F990" s="3">
        <f>phytoplankton!F109</f>
        <v>6</v>
      </c>
      <c r="G990" s="3">
        <f>phytoplankton!G109</f>
        <v>6</v>
      </c>
      <c r="H990" s="3">
        <f>phytoplankton!H109</f>
        <v>2.6075434777777802</v>
      </c>
      <c r="I990" s="3">
        <f>phytoplankton!I109</f>
        <v>6.0000000000000001E-3</v>
      </c>
      <c r="J990" s="3">
        <f>phytoplankton!J109</f>
        <v>6.0000000000000001E-3</v>
      </c>
      <c r="K990" s="3">
        <f>phytoplankton!K109</f>
        <v>147.63458342392505</v>
      </c>
      <c r="L990" s="3">
        <f>phytoplankton!L109</f>
        <v>495.01286405259896</v>
      </c>
      <c r="M990" s="3">
        <f>phytoplankton!M109</f>
        <v>113.0672549962627</v>
      </c>
      <c r="N990" s="3" t="str">
        <f>phytoplankton!N109</f>
        <v>FALSE</v>
      </c>
      <c r="O990" s="3">
        <f>phytoplankton!O109</f>
        <v>1</v>
      </c>
      <c r="P990" s="3" t="str">
        <f>phytoplankton!P109</f>
        <v>Category 1: (a) Weighted mean of all methods with Category 1 estimates.</v>
      </c>
      <c r="Q990" s="3" t="str">
        <f>phytoplankton!Q109</f>
        <v>FALSE</v>
      </c>
      <c r="R990" s="3" t="str">
        <f>phytoplankton!R109</f>
        <v>TRUE</v>
      </c>
      <c r="S990" s="3" t="str">
        <f>phytoplankton!S109</f>
        <v>Recalculation of all alkenone CO2 results using uniform calculation methods and comprehensive treatment of uncertainties.</v>
      </c>
      <c r="T990" s="3" t="str">
        <f>phytoplankton!T109</f>
        <v>TRUE</v>
      </c>
      <c r="U990" s="3" t="str">
        <f>phytoplankton!U109</f>
        <v>FALSE</v>
      </c>
      <c r="V990" s="3" t="str">
        <f>phytoplankton!V109</f>
        <v>NA</v>
      </c>
      <c r="W990" s="3" t="str">
        <f>phytoplankton!W109</f>
        <v>FALSE</v>
      </c>
      <c r="X990" s="3" t="str">
        <f>phytoplankton!X109</f>
        <v>FALSE</v>
      </c>
      <c r="Y990" s="3" t="str">
        <f>phytoplankton!Y109</f>
        <v>NA</v>
      </c>
      <c r="Z990" s="3" t="str">
        <f>phytoplankton!Z109</f>
        <v>999</v>
      </c>
    </row>
    <row r="991" spans="1:26">
      <c r="A991" s="3" t="s">
        <v>274</v>
      </c>
      <c r="B991" s="3" t="str">
        <f>phytoplankton!A110</f>
        <v>Badger</v>
      </c>
      <c r="C991" s="3" t="str">
        <f>phytoplankton!B110</f>
        <v>2019</v>
      </c>
      <c r="D991" s="3" t="str">
        <f>phytoplankton!D110</f>
        <v>10.5194/cp-15-539-2019</v>
      </c>
      <c r="E991" s="3">
        <f>phytoplankton!E110</f>
        <v>2617.3150000000001</v>
      </c>
      <c r="F991" s="3">
        <f>phytoplankton!F110</f>
        <v>6</v>
      </c>
      <c r="G991" s="3">
        <f>phytoplankton!G110</f>
        <v>6</v>
      </c>
      <c r="H991" s="3">
        <f>phytoplankton!H110</f>
        <v>2.6173150000000001</v>
      </c>
      <c r="I991" s="3">
        <f>phytoplankton!I110</f>
        <v>6.0000000000000001E-3</v>
      </c>
      <c r="J991" s="3">
        <f>phytoplankton!J110</f>
        <v>6.0000000000000001E-3</v>
      </c>
      <c r="K991" s="3">
        <f>phytoplankton!K110</f>
        <v>170.50026709216237</v>
      </c>
      <c r="L991" s="3">
        <f>phytoplankton!L110</f>
        <v>586.3925942286653</v>
      </c>
      <c r="M991" s="3">
        <f>phytoplankton!M110</f>
        <v>129.70627950657709</v>
      </c>
      <c r="N991" s="3" t="str">
        <f>phytoplankton!N110</f>
        <v>FALSE</v>
      </c>
      <c r="O991" s="3">
        <f>phytoplankton!O110</f>
        <v>1</v>
      </c>
      <c r="P991" s="3" t="str">
        <f>phytoplankton!P110</f>
        <v>Category 1: (a) Weighted mean of all methods with Category 1 estimates.</v>
      </c>
      <c r="Q991" s="3" t="str">
        <f>phytoplankton!Q110</f>
        <v>FALSE</v>
      </c>
      <c r="R991" s="3" t="str">
        <f>phytoplankton!R110</f>
        <v>TRUE</v>
      </c>
      <c r="S991" s="3" t="str">
        <f>phytoplankton!S110</f>
        <v>Recalculation of all alkenone CO2 results using uniform calculation methods and comprehensive treatment of uncertainties.</v>
      </c>
      <c r="T991" s="3" t="str">
        <f>phytoplankton!T110</f>
        <v>TRUE</v>
      </c>
      <c r="U991" s="3" t="str">
        <f>phytoplankton!U110</f>
        <v>FALSE</v>
      </c>
      <c r="V991" s="3" t="str">
        <f>phytoplankton!V110</f>
        <v>NA</v>
      </c>
      <c r="W991" s="3" t="str">
        <f>phytoplankton!W110</f>
        <v>FALSE</v>
      </c>
      <c r="X991" s="3" t="str">
        <f>phytoplankton!X110</f>
        <v>FALSE</v>
      </c>
      <c r="Y991" s="3" t="str">
        <f>phytoplankton!Y110</f>
        <v>NA</v>
      </c>
      <c r="Z991" s="3" t="str">
        <f>phytoplankton!Z110</f>
        <v>999</v>
      </c>
    </row>
    <row r="992" spans="1:26">
      <c r="A992" s="3" t="s">
        <v>274</v>
      </c>
      <c r="B992" s="3" t="str">
        <f>phytoplankton!A111</f>
        <v>Badger</v>
      </c>
      <c r="C992" s="3" t="str">
        <f>phytoplankton!B111</f>
        <v>2019</v>
      </c>
      <c r="D992" s="3" t="str">
        <f>phytoplankton!D111</f>
        <v>10.5194/cp-15-539-2019</v>
      </c>
      <c r="E992" s="3">
        <f>phytoplankton!E111</f>
        <v>2627.0219666666699</v>
      </c>
      <c r="F992" s="3">
        <f>phytoplankton!F111</f>
        <v>6</v>
      </c>
      <c r="G992" s="3">
        <f>phytoplankton!G111</f>
        <v>6</v>
      </c>
      <c r="H992" s="3">
        <f>phytoplankton!H111</f>
        <v>2.6270219666666699</v>
      </c>
      <c r="I992" s="3">
        <f>phytoplankton!I111</f>
        <v>6.0000000000000001E-3</v>
      </c>
      <c r="J992" s="3">
        <f>phytoplankton!J111</f>
        <v>6.0000000000000001E-3</v>
      </c>
      <c r="K992" s="3">
        <f>phytoplankton!K111</f>
        <v>147.03352302482864</v>
      </c>
      <c r="L992" s="3">
        <f>phytoplankton!L111</f>
        <v>506.68938603700821</v>
      </c>
      <c r="M992" s="3">
        <f>phytoplankton!M111</f>
        <v>112.22486422771607</v>
      </c>
      <c r="N992" s="3" t="str">
        <f>phytoplankton!N111</f>
        <v>FALSE</v>
      </c>
      <c r="O992" s="3">
        <f>phytoplankton!O111</f>
        <v>1</v>
      </c>
      <c r="P992" s="3" t="str">
        <f>phytoplankton!P111</f>
        <v>Category 1: (a) Weighted mean of all methods with Category 1 estimates.</v>
      </c>
      <c r="Q992" s="3" t="str">
        <f>phytoplankton!Q111</f>
        <v>FALSE</v>
      </c>
      <c r="R992" s="3" t="str">
        <f>phytoplankton!R111</f>
        <v>TRUE</v>
      </c>
      <c r="S992" s="3" t="str">
        <f>phytoplankton!S111</f>
        <v>Recalculation of all alkenone CO2 results using uniform calculation methods and comprehensive treatment of uncertainties.</v>
      </c>
      <c r="T992" s="3" t="str">
        <f>phytoplankton!T111</f>
        <v>TRUE</v>
      </c>
      <c r="U992" s="3" t="str">
        <f>phytoplankton!U111</f>
        <v>FALSE</v>
      </c>
      <c r="V992" s="3" t="str">
        <f>phytoplankton!V111</f>
        <v>NA</v>
      </c>
      <c r="W992" s="3" t="str">
        <f>phytoplankton!W111</f>
        <v>FALSE</v>
      </c>
      <c r="X992" s="3" t="str">
        <f>phytoplankton!X111</f>
        <v>FALSE</v>
      </c>
      <c r="Y992" s="3" t="str">
        <f>phytoplankton!Y111</f>
        <v>NA</v>
      </c>
      <c r="Z992" s="3" t="str">
        <f>phytoplankton!Z111</f>
        <v>999</v>
      </c>
    </row>
    <row r="993" spans="1:26">
      <c r="A993" s="3" t="s">
        <v>274</v>
      </c>
      <c r="B993" s="3" t="str">
        <f>phytoplankton!A112</f>
        <v>Badger</v>
      </c>
      <c r="C993" s="3" t="str">
        <f>phytoplankton!B112</f>
        <v>2019</v>
      </c>
      <c r="D993" s="3" t="str">
        <f>phytoplankton!D112</f>
        <v>10.5194/cp-15-539-2019</v>
      </c>
      <c r="E993" s="3">
        <f>phytoplankton!E112</f>
        <v>2633.6149500000001</v>
      </c>
      <c r="F993" s="3">
        <f>phytoplankton!F112</f>
        <v>6</v>
      </c>
      <c r="G993" s="3">
        <f>phytoplankton!G112</f>
        <v>6</v>
      </c>
      <c r="H993" s="3">
        <f>phytoplankton!H112</f>
        <v>2.6336149500000001</v>
      </c>
      <c r="I993" s="3">
        <f>phytoplankton!I112</f>
        <v>6.0000000000000001E-3</v>
      </c>
      <c r="J993" s="3">
        <f>phytoplankton!J112</f>
        <v>6.0000000000000001E-3</v>
      </c>
      <c r="K993" s="3">
        <f>phytoplankton!K112</f>
        <v>167.58127832007571</v>
      </c>
      <c r="L993" s="3">
        <f>phytoplankton!L112</f>
        <v>610.77073446778252</v>
      </c>
      <c r="M993" s="3">
        <f>phytoplankton!M112</f>
        <v>128.5132833183992</v>
      </c>
      <c r="N993" s="3" t="str">
        <f>phytoplankton!N112</f>
        <v>FALSE</v>
      </c>
      <c r="O993" s="3">
        <f>phytoplankton!O112</f>
        <v>1</v>
      </c>
      <c r="P993" s="3" t="str">
        <f>phytoplankton!P112</f>
        <v>Category 1: (a) Weighted mean of all methods with Category 1 estimates.</v>
      </c>
      <c r="Q993" s="3" t="str">
        <f>phytoplankton!Q112</f>
        <v>FALSE</v>
      </c>
      <c r="R993" s="3" t="str">
        <f>phytoplankton!R112</f>
        <v>TRUE</v>
      </c>
      <c r="S993" s="3" t="str">
        <f>phytoplankton!S112</f>
        <v>Recalculation of all alkenone CO2 results using uniform calculation methods and comprehensive treatment of uncertainties.</v>
      </c>
      <c r="T993" s="3" t="str">
        <f>phytoplankton!T112</f>
        <v>TRUE</v>
      </c>
      <c r="U993" s="3" t="str">
        <f>phytoplankton!U112</f>
        <v>FALSE</v>
      </c>
      <c r="V993" s="3" t="str">
        <f>phytoplankton!V112</f>
        <v>NA</v>
      </c>
      <c r="W993" s="3" t="str">
        <f>phytoplankton!W112</f>
        <v>FALSE</v>
      </c>
      <c r="X993" s="3" t="str">
        <f>phytoplankton!X112</f>
        <v>FALSE</v>
      </c>
      <c r="Y993" s="3" t="str">
        <f>phytoplankton!Y112</f>
        <v>NA</v>
      </c>
      <c r="Z993" s="3" t="str">
        <f>phytoplankton!Z112</f>
        <v>999</v>
      </c>
    </row>
    <row r="994" spans="1:26">
      <c r="A994" s="3" t="s">
        <v>274</v>
      </c>
      <c r="B994" s="3" t="str">
        <f>phytoplankton!A113</f>
        <v>Badger</v>
      </c>
      <c r="C994" s="3" t="str">
        <f>phytoplankton!B113</f>
        <v>2019</v>
      </c>
      <c r="D994" s="3" t="str">
        <f>phytoplankton!D113</f>
        <v>10.5194/cp-15-539-2019</v>
      </c>
      <c r="E994" s="3">
        <f>phytoplankton!E113</f>
        <v>2642.2862222222202</v>
      </c>
      <c r="F994" s="3">
        <f>phytoplankton!F113</f>
        <v>6</v>
      </c>
      <c r="G994" s="3">
        <f>phytoplankton!G113</f>
        <v>6</v>
      </c>
      <c r="H994" s="3">
        <f>phytoplankton!H113</f>
        <v>2.6422862222222201</v>
      </c>
      <c r="I994" s="3">
        <f>phytoplankton!I113</f>
        <v>6.0000000000000001E-3</v>
      </c>
      <c r="J994" s="3">
        <f>phytoplankton!J113</f>
        <v>6.0000000000000001E-3</v>
      </c>
      <c r="K994" s="3">
        <f>phytoplankton!K113</f>
        <v>141.39646569727753</v>
      </c>
      <c r="L994" s="3">
        <f>phytoplankton!L113</f>
        <v>476.64867612409637</v>
      </c>
      <c r="M994" s="3">
        <f>phytoplankton!M113</f>
        <v>108.29663333985698</v>
      </c>
      <c r="N994" s="3" t="str">
        <f>phytoplankton!N113</f>
        <v>FALSE</v>
      </c>
      <c r="O994" s="3">
        <f>phytoplankton!O113</f>
        <v>1</v>
      </c>
      <c r="P994" s="3" t="str">
        <f>phytoplankton!P113</f>
        <v>Category 1: (a) Weighted mean of all methods with Category 1 estimates.</v>
      </c>
      <c r="Q994" s="3" t="str">
        <f>phytoplankton!Q113</f>
        <v>FALSE</v>
      </c>
      <c r="R994" s="3" t="str">
        <f>phytoplankton!R113</f>
        <v>TRUE</v>
      </c>
      <c r="S994" s="3" t="str">
        <f>phytoplankton!S113</f>
        <v>Recalculation of all alkenone CO2 results using uniform calculation methods and comprehensive treatment of uncertainties.</v>
      </c>
      <c r="T994" s="3" t="str">
        <f>phytoplankton!T113</f>
        <v>TRUE</v>
      </c>
      <c r="U994" s="3" t="str">
        <f>phytoplankton!U113</f>
        <v>FALSE</v>
      </c>
      <c r="V994" s="3" t="str">
        <f>phytoplankton!V113</f>
        <v>NA</v>
      </c>
      <c r="W994" s="3" t="str">
        <f>phytoplankton!W113</f>
        <v>FALSE</v>
      </c>
      <c r="X994" s="3" t="str">
        <f>phytoplankton!X113</f>
        <v>FALSE</v>
      </c>
      <c r="Y994" s="3" t="str">
        <f>phytoplankton!Y113</f>
        <v>NA</v>
      </c>
      <c r="Z994" s="3" t="str">
        <f>phytoplankton!Z113</f>
        <v>999</v>
      </c>
    </row>
    <row r="995" spans="1:26">
      <c r="A995" s="3" t="s">
        <v>274</v>
      </c>
      <c r="B995" s="3" t="str">
        <f>phytoplankton!A114</f>
        <v>Badger</v>
      </c>
      <c r="C995" s="3" t="str">
        <f>phytoplankton!B114</f>
        <v>2019</v>
      </c>
      <c r="D995" s="3" t="str">
        <f>phytoplankton!D114</f>
        <v>10.5194/cp-15-539-2019</v>
      </c>
      <c r="E995" s="3">
        <f>phytoplankton!E114</f>
        <v>2650.6129000000001</v>
      </c>
      <c r="F995" s="3">
        <f>phytoplankton!F114</f>
        <v>6</v>
      </c>
      <c r="G995" s="3">
        <f>phytoplankton!G114</f>
        <v>6</v>
      </c>
      <c r="H995" s="3">
        <f>phytoplankton!H114</f>
        <v>2.6506129</v>
      </c>
      <c r="I995" s="3">
        <f>phytoplankton!I114</f>
        <v>6.0000000000000001E-3</v>
      </c>
      <c r="J995" s="3">
        <f>phytoplankton!J114</f>
        <v>6.0000000000000001E-3</v>
      </c>
      <c r="K995" s="3">
        <f>phytoplankton!K114</f>
        <v>221.27934826916749</v>
      </c>
      <c r="L995" s="3">
        <f>phytoplankton!L114</f>
        <v>259.54385335470607</v>
      </c>
      <c r="M995" s="3">
        <f>phytoplankton!M114</f>
        <v>87.967792012506891</v>
      </c>
      <c r="N995" s="3" t="str">
        <f>phytoplankton!N114</f>
        <v>FALSE</v>
      </c>
      <c r="O995" s="3">
        <f>phytoplankton!O114</f>
        <v>1</v>
      </c>
      <c r="P995" s="3" t="str">
        <f>phytoplankton!P114</f>
        <v>Category 1: (a) Weighted mean of all methods with Category 1 estimates.</v>
      </c>
      <c r="Q995" s="3" t="str">
        <f>phytoplankton!Q114</f>
        <v>FALSE</v>
      </c>
      <c r="R995" s="3" t="str">
        <f>phytoplankton!R114</f>
        <v>TRUE</v>
      </c>
      <c r="S995" s="3" t="str">
        <f>phytoplankton!S114</f>
        <v>Recalculation of all alkenone CO2 results using uniform calculation methods and comprehensive treatment of uncertainties.</v>
      </c>
      <c r="T995" s="3" t="str">
        <f>phytoplankton!T114</f>
        <v>TRUE</v>
      </c>
      <c r="U995" s="3" t="str">
        <f>phytoplankton!U114</f>
        <v>FALSE</v>
      </c>
      <c r="V995" s="3" t="str">
        <f>phytoplankton!V114</f>
        <v>NA</v>
      </c>
      <c r="W995" s="3" t="str">
        <f>phytoplankton!W114</f>
        <v>FALSE</v>
      </c>
      <c r="X995" s="3" t="str">
        <f>phytoplankton!X114</f>
        <v>FALSE</v>
      </c>
      <c r="Y995" s="3" t="str">
        <f>phytoplankton!Y114</f>
        <v>NA</v>
      </c>
      <c r="Z995" s="3" t="str">
        <f>phytoplankton!Z114</f>
        <v>999</v>
      </c>
    </row>
    <row r="996" spans="1:26">
      <c r="A996" s="3" t="s">
        <v>274</v>
      </c>
      <c r="B996" s="3" t="str">
        <f>phytoplankton!A115</f>
        <v>Badger</v>
      </c>
      <c r="C996" s="3" t="str">
        <f>phytoplankton!B115</f>
        <v>2019</v>
      </c>
      <c r="D996" s="3" t="str">
        <f>phytoplankton!D115</f>
        <v>10.5194/cp-15-539-2019</v>
      </c>
      <c r="E996" s="3">
        <f>phytoplankton!E115</f>
        <v>2656.85448888889</v>
      </c>
      <c r="F996" s="3">
        <f>phytoplankton!F115</f>
        <v>6</v>
      </c>
      <c r="G996" s="3">
        <f>phytoplankton!G115</f>
        <v>6</v>
      </c>
      <c r="H996" s="3">
        <f>phytoplankton!H115</f>
        <v>2.6568544888888899</v>
      </c>
      <c r="I996" s="3">
        <f>phytoplankton!I115</f>
        <v>6.0000000000000001E-3</v>
      </c>
      <c r="J996" s="3">
        <f>phytoplankton!J115</f>
        <v>6.0000000000000001E-3</v>
      </c>
      <c r="K996" s="3">
        <f>phytoplankton!K115</f>
        <v>196.48346857523035</v>
      </c>
      <c r="L996" s="3">
        <f>phytoplankton!L115</f>
        <v>214.80082071961715</v>
      </c>
      <c r="M996" s="3">
        <f>phytoplankton!M115</f>
        <v>74.465089211138192</v>
      </c>
      <c r="N996" s="3" t="str">
        <f>phytoplankton!N115</f>
        <v>FALSE</v>
      </c>
      <c r="O996" s="3">
        <f>phytoplankton!O115</f>
        <v>1</v>
      </c>
      <c r="P996" s="3" t="str">
        <f>phytoplankton!P115</f>
        <v>Category 1: (a) Weighted mean of all methods with Category 1 estimates.</v>
      </c>
      <c r="Q996" s="3" t="str">
        <f>phytoplankton!Q115</f>
        <v>FALSE</v>
      </c>
      <c r="R996" s="3" t="str">
        <f>phytoplankton!R115</f>
        <v>TRUE</v>
      </c>
      <c r="S996" s="3" t="str">
        <f>phytoplankton!S115</f>
        <v>Recalculation of all alkenone CO2 results using uniform calculation methods and comprehensive treatment of uncertainties.</v>
      </c>
      <c r="T996" s="3" t="str">
        <f>phytoplankton!T115</f>
        <v>TRUE</v>
      </c>
      <c r="U996" s="3" t="str">
        <f>phytoplankton!U115</f>
        <v>FALSE</v>
      </c>
      <c r="V996" s="3" t="str">
        <f>phytoplankton!V115</f>
        <v>NA</v>
      </c>
      <c r="W996" s="3" t="str">
        <f>phytoplankton!W115</f>
        <v>FALSE</v>
      </c>
      <c r="X996" s="3" t="str">
        <f>phytoplankton!X115</f>
        <v>FALSE</v>
      </c>
      <c r="Y996" s="3" t="str">
        <f>phytoplankton!Y115</f>
        <v>NA</v>
      </c>
      <c r="Z996" s="3" t="str">
        <f>phytoplankton!Z115</f>
        <v>999</v>
      </c>
    </row>
    <row r="997" spans="1:26">
      <c r="A997" s="3" t="s">
        <v>274</v>
      </c>
      <c r="B997" s="3" t="str">
        <f>phytoplankton!A116</f>
        <v>Badger</v>
      </c>
      <c r="C997" s="3" t="str">
        <f>phytoplankton!B116</f>
        <v>2019</v>
      </c>
      <c r="D997" s="3" t="str">
        <f>phytoplankton!D116</f>
        <v>10.5194/cp-15-539-2019</v>
      </c>
      <c r="E997" s="3">
        <f>phytoplankton!E116</f>
        <v>2666.21956</v>
      </c>
      <c r="F997" s="3">
        <f>phytoplankton!F116</f>
        <v>6</v>
      </c>
      <c r="G997" s="3">
        <f>phytoplankton!G116</f>
        <v>6</v>
      </c>
      <c r="H997" s="3">
        <f>phytoplankton!H116</f>
        <v>2.66621956</v>
      </c>
      <c r="I997" s="3">
        <f>phytoplankton!I116</f>
        <v>6.0000000000000001E-3</v>
      </c>
      <c r="J997" s="3">
        <f>phytoplankton!J116</f>
        <v>6.0000000000000001E-3</v>
      </c>
      <c r="K997" s="3">
        <f>phytoplankton!K116</f>
        <v>173.29586766662447</v>
      </c>
      <c r="L997" s="3">
        <f>phytoplankton!L116</f>
        <v>652.16919027008134</v>
      </c>
      <c r="M997" s="3">
        <f>phytoplankton!M116</f>
        <v>134.2921086268816</v>
      </c>
      <c r="N997" s="3" t="str">
        <f>phytoplankton!N116</f>
        <v>FALSE</v>
      </c>
      <c r="O997" s="3">
        <f>phytoplankton!O116</f>
        <v>1</v>
      </c>
      <c r="P997" s="3" t="str">
        <f>phytoplankton!P116</f>
        <v>Category 1: (a) Weighted mean of all methods with Category 1 estimates.</v>
      </c>
      <c r="Q997" s="3" t="str">
        <f>phytoplankton!Q116</f>
        <v>FALSE</v>
      </c>
      <c r="R997" s="3" t="str">
        <f>phytoplankton!R116</f>
        <v>TRUE</v>
      </c>
      <c r="S997" s="3" t="str">
        <f>phytoplankton!S116</f>
        <v>Recalculation of all alkenone CO2 results using uniform calculation methods and comprehensive treatment of uncertainties.</v>
      </c>
      <c r="T997" s="3" t="str">
        <f>phytoplankton!T116</f>
        <v>TRUE</v>
      </c>
      <c r="U997" s="3" t="str">
        <f>phytoplankton!U116</f>
        <v>FALSE</v>
      </c>
      <c r="V997" s="3" t="str">
        <f>phytoplankton!V116</f>
        <v>NA</v>
      </c>
      <c r="W997" s="3" t="str">
        <f>phytoplankton!W116</f>
        <v>FALSE</v>
      </c>
      <c r="X997" s="3" t="str">
        <f>phytoplankton!X116</f>
        <v>FALSE</v>
      </c>
      <c r="Y997" s="3" t="str">
        <f>phytoplankton!Y116</f>
        <v>NA</v>
      </c>
      <c r="Z997" s="3" t="str">
        <f>phytoplankton!Z116</f>
        <v>999</v>
      </c>
    </row>
    <row r="998" spans="1:26">
      <c r="A998" s="3" t="s">
        <v>274</v>
      </c>
      <c r="B998" s="3" t="str">
        <f>phytoplankton!A117</f>
        <v>Badger</v>
      </c>
      <c r="C998" s="3" t="str">
        <f>phytoplankton!B117</f>
        <v>2019</v>
      </c>
      <c r="D998" s="3" t="str">
        <f>phytoplankton!D117</f>
        <v>10.5194/cp-15-539-2019</v>
      </c>
      <c r="E998" s="3">
        <f>phytoplankton!E117</f>
        <v>2675.1753199999998</v>
      </c>
      <c r="F998" s="3">
        <f>phytoplankton!F117</f>
        <v>6</v>
      </c>
      <c r="G998" s="3">
        <f>phytoplankton!G117</f>
        <v>6</v>
      </c>
      <c r="H998" s="3">
        <f>phytoplankton!H117</f>
        <v>2.6751753199999997</v>
      </c>
      <c r="I998" s="3">
        <f>phytoplankton!I117</f>
        <v>6.0000000000000001E-3</v>
      </c>
      <c r="J998" s="3">
        <f>phytoplankton!J117</f>
        <v>6.0000000000000001E-3</v>
      </c>
      <c r="K998" s="3">
        <f>phytoplankton!K117</f>
        <v>145.23887718422236</v>
      </c>
      <c r="L998" s="3">
        <f>phytoplankton!L117</f>
        <v>483.87353801196605</v>
      </c>
      <c r="M998" s="3">
        <f>phytoplankton!M117</f>
        <v>110.51486823950589</v>
      </c>
      <c r="N998" s="3" t="str">
        <f>phytoplankton!N117</f>
        <v>FALSE</v>
      </c>
      <c r="O998" s="3">
        <f>phytoplankton!O117</f>
        <v>1</v>
      </c>
      <c r="P998" s="3" t="str">
        <f>phytoplankton!P117</f>
        <v>Category 1: (a) Weighted mean of all methods with Category 1 estimates.</v>
      </c>
      <c r="Q998" s="3" t="str">
        <f>phytoplankton!Q117</f>
        <v>FALSE</v>
      </c>
      <c r="R998" s="3" t="str">
        <f>phytoplankton!R117</f>
        <v>TRUE</v>
      </c>
      <c r="S998" s="3" t="str">
        <f>phytoplankton!S117</f>
        <v>Recalculation of all alkenone CO2 results using uniform calculation methods and comprehensive treatment of uncertainties.</v>
      </c>
      <c r="T998" s="3" t="str">
        <f>phytoplankton!T117</f>
        <v>TRUE</v>
      </c>
      <c r="U998" s="3" t="str">
        <f>phytoplankton!U117</f>
        <v>FALSE</v>
      </c>
      <c r="V998" s="3" t="str">
        <f>phytoplankton!V117</f>
        <v>NA</v>
      </c>
      <c r="W998" s="3" t="str">
        <f>phytoplankton!W117</f>
        <v>FALSE</v>
      </c>
      <c r="X998" s="3" t="str">
        <f>phytoplankton!X117</f>
        <v>FALSE</v>
      </c>
      <c r="Y998" s="3" t="str">
        <f>phytoplankton!Y117</f>
        <v>NA</v>
      </c>
      <c r="Z998" s="3" t="str">
        <f>phytoplankton!Z117</f>
        <v>999</v>
      </c>
    </row>
    <row r="999" spans="1:26">
      <c r="A999" s="3" t="s">
        <v>274</v>
      </c>
      <c r="B999" s="3" t="str">
        <f>phytoplankton!A118</f>
        <v>Badger</v>
      </c>
      <c r="C999" s="3" t="str">
        <f>phytoplankton!B118</f>
        <v>2019</v>
      </c>
      <c r="D999" s="3" t="str">
        <f>phytoplankton!D118</f>
        <v>10.5194/cp-15-539-2019</v>
      </c>
      <c r="E999" s="3">
        <f>phytoplankton!E118</f>
        <v>2682.1174666666702</v>
      </c>
      <c r="F999" s="3">
        <f>phytoplankton!F118</f>
        <v>6</v>
      </c>
      <c r="G999" s="3">
        <f>phytoplankton!G118</f>
        <v>6</v>
      </c>
      <c r="H999" s="3">
        <f>phytoplankton!H118</f>
        <v>2.6821174666666701</v>
      </c>
      <c r="I999" s="3">
        <f>phytoplankton!I118</f>
        <v>6.0000000000000001E-3</v>
      </c>
      <c r="J999" s="3">
        <f>phytoplankton!J118</f>
        <v>6.0000000000000001E-3</v>
      </c>
      <c r="K999" s="3">
        <f>phytoplankton!K118</f>
        <v>168.64370588312107</v>
      </c>
      <c r="L999" s="3">
        <f>phytoplankton!L118</f>
        <v>618.84795701615303</v>
      </c>
      <c r="M999" s="3">
        <f>phytoplankton!M118</f>
        <v>129.84821175527915</v>
      </c>
      <c r="N999" s="3" t="str">
        <f>phytoplankton!N118</f>
        <v>FALSE</v>
      </c>
      <c r="O999" s="3">
        <f>phytoplankton!O118</f>
        <v>1</v>
      </c>
      <c r="P999" s="3" t="str">
        <f>phytoplankton!P118</f>
        <v>Category 1: (a) Weighted mean of all methods with Category 1 estimates.</v>
      </c>
      <c r="Q999" s="3" t="str">
        <f>phytoplankton!Q118</f>
        <v>FALSE</v>
      </c>
      <c r="R999" s="3" t="str">
        <f>phytoplankton!R118</f>
        <v>TRUE</v>
      </c>
      <c r="S999" s="3" t="str">
        <f>phytoplankton!S118</f>
        <v>Recalculation of all alkenone CO2 results using uniform calculation methods and comprehensive treatment of uncertainties.</v>
      </c>
      <c r="T999" s="3" t="str">
        <f>phytoplankton!T118</f>
        <v>TRUE</v>
      </c>
      <c r="U999" s="3" t="str">
        <f>phytoplankton!U118</f>
        <v>FALSE</v>
      </c>
      <c r="V999" s="3" t="str">
        <f>phytoplankton!V118</f>
        <v>NA</v>
      </c>
      <c r="W999" s="3" t="str">
        <f>phytoplankton!W118</f>
        <v>FALSE</v>
      </c>
      <c r="X999" s="3" t="str">
        <f>phytoplankton!X118</f>
        <v>FALSE</v>
      </c>
      <c r="Y999" s="3" t="str">
        <f>phytoplankton!Y118</f>
        <v>NA</v>
      </c>
      <c r="Z999" s="3" t="str">
        <f>phytoplankton!Z118</f>
        <v>999</v>
      </c>
    </row>
    <row r="1000" spans="1:26">
      <c r="A1000" s="3" t="s">
        <v>274</v>
      </c>
      <c r="B1000" s="3" t="str">
        <f>phytoplankton!A119</f>
        <v>Badger</v>
      </c>
      <c r="C1000" s="3" t="str">
        <f>phytoplankton!B119</f>
        <v>2019</v>
      </c>
      <c r="D1000" s="3" t="str">
        <f>phytoplankton!D119</f>
        <v>10.5194/cp-15-539-2019</v>
      </c>
      <c r="E1000" s="3">
        <f>phytoplankton!E119</f>
        <v>2688.2203</v>
      </c>
      <c r="F1000" s="3">
        <f>phytoplankton!F119</f>
        <v>6</v>
      </c>
      <c r="G1000" s="3">
        <f>phytoplankton!G119</f>
        <v>6</v>
      </c>
      <c r="H1000" s="3">
        <f>phytoplankton!H119</f>
        <v>2.6882202999999998</v>
      </c>
      <c r="I1000" s="3">
        <f>phytoplankton!I119</f>
        <v>6.0000000000000001E-3</v>
      </c>
      <c r="J1000" s="3">
        <f>phytoplankton!J119</f>
        <v>6.0000000000000001E-3</v>
      </c>
      <c r="K1000" s="3">
        <f>phytoplankton!K119</f>
        <v>264.64313391432103</v>
      </c>
      <c r="L1000" s="3">
        <f>phytoplankton!L119</f>
        <v>215.05445077269155</v>
      </c>
      <c r="M1000" s="3">
        <f>phytoplankton!M119</f>
        <v>106.64945989063216</v>
      </c>
      <c r="N1000" s="3" t="str">
        <f>phytoplankton!N119</f>
        <v>FALSE</v>
      </c>
      <c r="O1000" s="3">
        <f>phytoplankton!O119</f>
        <v>1</v>
      </c>
      <c r="P1000" s="3" t="str">
        <f>phytoplankton!P119</f>
        <v>Category 1: (a) Weighted mean of all methods with Category 1 estimates.</v>
      </c>
      <c r="Q1000" s="3" t="str">
        <f>phytoplankton!Q119</f>
        <v>FALSE</v>
      </c>
      <c r="R1000" s="3" t="str">
        <f>phytoplankton!R119</f>
        <v>TRUE</v>
      </c>
      <c r="S1000" s="3" t="str">
        <f>phytoplankton!S119</f>
        <v>Recalculation of all alkenone CO2 results using uniform calculation methods and comprehensive treatment of uncertainties.</v>
      </c>
      <c r="T1000" s="3" t="str">
        <f>phytoplankton!T119</f>
        <v>TRUE</v>
      </c>
      <c r="U1000" s="3" t="str">
        <f>phytoplankton!U119</f>
        <v>FALSE</v>
      </c>
      <c r="V1000" s="3" t="str">
        <f>phytoplankton!V119</f>
        <v>NA</v>
      </c>
      <c r="W1000" s="3" t="str">
        <f>phytoplankton!W119</f>
        <v>FALSE</v>
      </c>
      <c r="X1000" s="3" t="str">
        <f>phytoplankton!X119</f>
        <v>FALSE</v>
      </c>
      <c r="Y1000" s="3" t="str">
        <f>phytoplankton!Y119</f>
        <v>NA</v>
      </c>
      <c r="Z1000" s="3" t="str">
        <f>phytoplankton!Z119</f>
        <v>999</v>
      </c>
    </row>
    <row r="1001" spans="1:26">
      <c r="A1001" s="3" t="s">
        <v>274</v>
      </c>
      <c r="B1001" s="3" t="str">
        <f>phytoplankton!A120</f>
        <v>Badger</v>
      </c>
      <c r="C1001" s="3" t="str">
        <f>phytoplankton!B120</f>
        <v>2019</v>
      </c>
      <c r="D1001" s="3" t="str">
        <f>phytoplankton!D120</f>
        <v>10.5194/cp-15-539-2019</v>
      </c>
      <c r="E1001" s="3">
        <f>phytoplankton!E120</f>
        <v>2693.4895000000001</v>
      </c>
      <c r="F1001" s="3">
        <f>phytoplankton!F120</f>
        <v>6</v>
      </c>
      <c r="G1001" s="3">
        <f>phytoplankton!G120</f>
        <v>6</v>
      </c>
      <c r="H1001" s="3">
        <f>phytoplankton!H120</f>
        <v>2.6934895000000001</v>
      </c>
      <c r="I1001" s="3">
        <f>phytoplankton!I120</f>
        <v>6.0000000000000001E-3</v>
      </c>
      <c r="J1001" s="3">
        <f>phytoplankton!J120</f>
        <v>6.0000000000000001E-3</v>
      </c>
      <c r="K1001" s="3">
        <f>phytoplankton!K120</f>
        <v>264.24992069074364</v>
      </c>
      <c r="L1001" s="3">
        <f>phytoplankton!L120</f>
        <v>344.6584762667224</v>
      </c>
      <c r="M1001" s="3">
        <f>phytoplankton!M120</f>
        <v>109.53631020743606</v>
      </c>
      <c r="N1001" s="3" t="str">
        <f>phytoplankton!N120</f>
        <v>FALSE</v>
      </c>
      <c r="O1001" s="3">
        <f>phytoplankton!O120</f>
        <v>1</v>
      </c>
      <c r="P1001" s="3" t="str">
        <f>phytoplankton!P120</f>
        <v>Category 1: (a) Weighted mean of all methods with Category 1 estimates.</v>
      </c>
      <c r="Q1001" s="3" t="str">
        <f>phytoplankton!Q120</f>
        <v>FALSE</v>
      </c>
      <c r="R1001" s="3" t="str">
        <f>phytoplankton!R120</f>
        <v>TRUE</v>
      </c>
      <c r="S1001" s="3" t="str">
        <f>phytoplankton!S120</f>
        <v>Recalculation of all alkenone CO2 results using uniform calculation methods and comprehensive treatment of uncertainties.</v>
      </c>
      <c r="T1001" s="3" t="str">
        <f>phytoplankton!T120</f>
        <v>TRUE</v>
      </c>
      <c r="U1001" s="3" t="str">
        <f>phytoplankton!U120</f>
        <v>FALSE</v>
      </c>
      <c r="V1001" s="3" t="str">
        <f>phytoplankton!V120</f>
        <v>NA</v>
      </c>
      <c r="W1001" s="3" t="str">
        <f>phytoplankton!W120</f>
        <v>FALSE</v>
      </c>
      <c r="X1001" s="3" t="str">
        <f>phytoplankton!X120</f>
        <v>FALSE</v>
      </c>
      <c r="Y1001" s="3" t="str">
        <f>phytoplankton!Y120</f>
        <v>NA</v>
      </c>
      <c r="Z1001" s="3" t="str">
        <f>phytoplankton!Z120</f>
        <v>999</v>
      </c>
    </row>
    <row r="1002" spans="1:26">
      <c r="A1002" s="3" t="s">
        <v>274</v>
      </c>
      <c r="B1002" s="3" t="str">
        <f>phytoplankton!A121</f>
        <v>Badger</v>
      </c>
      <c r="C1002" s="3" t="str">
        <f>phytoplankton!B121</f>
        <v>2019</v>
      </c>
      <c r="D1002" s="3" t="str">
        <f>phytoplankton!D121</f>
        <v>10.5194/cp-15-539-2019</v>
      </c>
      <c r="E1002" s="3">
        <f>phytoplankton!E121</f>
        <v>2698.76056666667</v>
      </c>
      <c r="F1002" s="3">
        <f>phytoplankton!F121</f>
        <v>6</v>
      </c>
      <c r="G1002" s="3">
        <f>phytoplankton!G121</f>
        <v>6</v>
      </c>
      <c r="H1002" s="3">
        <f>phytoplankton!H121</f>
        <v>2.6987605666666701</v>
      </c>
      <c r="I1002" s="3">
        <f>phytoplankton!I121</f>
        <v>6.0000000000000001E-3</v>
      </c>
      <c r="J1002" s="3">
        <f>phytoplankton!J121</f>
        <v>6.0000000000000001E-3</v>
      </c>
      <c r="K1002" s="3">
        <f>phytoplankton!K121</f>
        <v>260.45938265795604</v>
      </c>
      <c r="L1002" s="3">
        <f>phytoplankton!L121</f>
        <v>209.45822245179005</v>
      </c>
      <c r="M1002" s="3">
        <f>phytoplankton!M121</f>
        <v>107.51759152934551</v>
      </c>
      <c r="N1002" s="3" t="str">
        <f>phytoplankton!N121</f>
        <v>FALSE</v>
      </c>
      <c r="O1002" s="3">
        <f>phytoplankton!O121</f>
        <v>1</v>
      </c>
      <c r="P1002" s="3" t="str">
        <f>phytoplankton!P121</f>
        <v>Category 1: (a) Weighted mean of all methods with Category 1 estimates.</v>
      </c>
      <c r="Q1002" s="3" t="str">
        <f>phytoplankton!Q121</f>
        <v>FALSE</v>
      </c>
      <c r="R1002" s="3" t="str">
        <f>phytoplankton!R121</f>
        <v>TRUE</v>
      </c>
      <c r="S1002" s="3" t="str">
        <f>phytoplankton!S121</f>
        <v>Recalculation of all alkenone CO2 results using uniform calculation methods and comprehensive treatment of uncertainties.</v>
      </c>
      <c r="T1002" s="3" t="str">
        <f>phytoplankton!T121</f>
        <v>TRUE</v>
      </c>
      <c r="U1002" s="3" t="str">
        <f>phytoplankton!U121</f>
        <v>FALSE</v>
      </c>
      <c r="V1002" s="3" t="str">
        <f>phytoplankton!V121</f>
        <v>NA</v>
      </c>
      <c r="W1002" s="3" t="str">
        <f>phytoplankton!W121</f>
        <v>FALSE</v>
      </c>
      <c r="X1002" s="3" t="str">
        <f>phytoplankton!X121</f>
        <v>FALSE</v>
      </c>
      <c r="Y1002" s="3" t="str">
        <f>phytoplankton!Y121</f>
        <v>NA</v>
      </c>
      <c r="Z1002" s="3" t="str">
        <f>phytoplankton!Z121</f>
        <v>999</v>
      </c>
    </row>
    <row r="1003" spans="1:26">
      <c r="A1003" s="3" t="s">
        <v>274</v>
      </c>
      <c r="B1003" s="3" t="str">
        <f>phytoplankton!A122</f>
        <v>Badger</v>
      </c>
      <c r="C1003" s="3" t="str">
        <f>phytoplankton!B122</f>
        <v>2019</v>
      </c>
      <c r="D1003" s="3" t="str">
        <f>phytoplankton!D122</f>
        <v>10.5194/cp-15-539-2019</v>
      </c>
      <c r="E1003" s="3">
        <f>phytoplankton!E122</f>
        <v>2704.8652222222199</v>
      </c>
      <c r="F1003" s="3">
        <f>phytoplankton!F122</f>
        <v>6</v>
      </c>
      <c r="G1003" s="3">
        <f>phytoplankton!G122</f>
        <v>6</v>
      </c>
      <c r="H1003" s="3">
        <f>phytoplankton!H122</f>
        <v>2.70486522222222</v>
      </c>
      <c r="I1003" s="3">
        <f>phytoplankton!I122</f>
        <v>6.0000000000000001E-3</v>
      </c>
      <c r="J1003" s="3">
        <f>phytoplankton!J122</f>
        <v>6.0000000000000001E-3</v>
      </c>
      <c r="K1003" s="3">
        <f>phytoplankton!K122</f>
        <v>211.40123396840525</v>
      </c>
      <c r="L1003" s="3">
        <f>phytoplankton!L122</f>
        <v>239.97857062114227</v>
      </c>
      <c r="M1003" s="3">
        <f>phytoplankton!M122</f>
        <v>80.674558263352651</v>
      </c>
      <c r="N1003" s="3" t="str">
        <f>phytoplankton!N122</f>
        <v>FALSE</v>
      </c>
      <c r="O1003" s="3">
        <f>phytoplankton!O122</f>
        <v>1</v>
      </c>
      <c r="P1003" s="3" t="str">
        <f>phytoplankton!P122</f>
        <v>Category 1: (a) Weighted mean of all methods with Category 1 estimates.</v>
      </c>
      <c r="Q1003" s="3" t="str">
        <f>phytoplankton!Q122</f>
        <v>FALSE</v>
      </c>
      <c r="R1003" s="3" t="str">
        <f>phytoplankton!R122</f>
        <v>TRUE</v>
      </c>
      <c r="S1003" s="3" t="str">
        <f>phytoplankton!S122</f>
        <v>Recalculation of all alkenone CO2 results using uniform calculation methods and comprehensive treatment of uncertainties.</v>
      </c>
      <c r="T1003" s="3" t="str">
        <f>phytoplankton!T122</f>
        <v>TRUE</v>
      </c>
      <c r="U1003" s="3" t="str">
        <f>phytoplankton!U122</f>
        <v>FALSE</v>
      </c>
      <c r="V1003" s="3" t="str">
        <f>phytoplankton!V122</f>
        <v>NA</v>
      </c>
      <c r="W1003" s="3" t="str">
        <f>phytoplankton!W122</f>
        <v>FALSE</v>
      </c>
      <c r="X1003" s="3" t="str">
        <f>phytoplankton!X122</f>
        <v>FALSE</v>
      </c>
      <c r="Y1003" s="3" t="str">
        <f>phytoplankton!Y122</f>
        <v>NA</v>
      </c>
      <c r="Z1003" s="3" t="str">
        <f>phytoplankton!Z122</f>
        <v>999</v>
      </c>
    </row>
    <row r="1004" spans="1:26">
      <c r="A1004" s="3" t="s">
        <v>274</v>
      </c>
      <c r="B1004" s="3" t="str">
        <f>phytoplankton!A123</f>
        <v>Badger</v>
      </c>
      <c r="C1004" s="3" t="str">
        <f>phytoplankton!B123</f>
        <v>2019</v>
      </c>
      <c r="D1004" s="3" t="str">
        <f>phytoplankton!D123</f>
        <v>10.5194/cp-15-539-2019</v>
      </c>
      <c r="E1004" s="3">
        <f>phytoplankton!E123</f>
        <v>2709.0308666666706</v>
      </c>
      <c r="F1004" s="3">
        <f>phytoplankton!F123</f>
        <v>6</v>
      </c>
      <c r="G1004" s="3">
        <f>phytoplankton!G123</f>
        <v>6</v>
      </c>
      <c r="H1004" s="3">
        <f>phytoplankton!H123</f>
        <v>2.7090308666666707</v>
      </c>
      <c r="I1004" s="3">
        <f>phytoplankton!I123</f>
        <v>6.0000000000000001E-3</v>
      </c>
      <c r="J1004" s="3">
        <f>phytoplankton!J123</f>
        <v>6.0000000000000001E-3</v>
      </c>
      <c r="K1004" s="3">
        <f>phytoplankton!K123</f>
        <v>140.98124932712628</v>
      </c>
      <c r="L1004" s="3">
        <f>phytoplankton!L123</f>
        <v>467.83068434089421</v>
      </c>
      <c r="M1004" s="3">
        <f>phytoplankton!M123</f>
        <v>107.9621070507299</v>
      </c>
      <c r="N1004" s="3" t="str">
        <f>phytoplankton!N123</f>
        <v>FALSE</v>
      </c>
      <c r="O1004" s="3">
        <f>phytoplankton!O123</f>
        <v>1</v>
      </c>
      <c r="P1004" s="3" t="str">
        <f>phytoplankton!P123</f>
        <v>Category 1: (a) Weighted mean of all methods with Category 1 estimates.</v>
      </c>
      <c r="Q1004" s="3" t="str">
        <f>phytoplankton!Q123</f>
        <v>FALSE</v>
      </c>
      <c r="R1004" s="3" t="str">
        <f>phytoplankton!R123</f>
        <v>TRUE</v>
      </c>
      <c r="S1004" s="3" t="str">
        <f>phytoplankton!S123</f>
        <v>Recalculation of all alkenone CO2 results using uniform calculation methods and comprehensive treatment of uncertainties.</v>
      </c>
      <c r="T1004" s="3" t="str">
        <f>phytoplankton!T123</f>
        <v>TRUE</v>
      </c>
      <c r="U1004" s="3" t="str">
        <f>phytoplankton!U123</f>
        <v>FALSE</v>
      </c>
      <c r="V1004" s="3" t="str">
        <f>phytoplankton!V123</f>
        <v>NA</v>
      </c>
      <c r="W1004" s="3" t="str">
        <f>phytoplankton!W123</f>
        <v>FALSE</v>
      </c>
      <c r="X1004" s="3" t="str">
        <f>phytoplankton!X123</f>
        <v>FALSE</v>
      </c>
      <c r="Y1004" s="3" t="str">
        <f>phytoplankton!Y123</f>
        <v>NA</v>
      </c>
      <c r="Z1004" s="3" t="str">
        <f>phytoplankton!Z123</f>
        <v>999</v>
      </c>
    </row>
    <row r="1005" spans="1:26">
      <c r="A1005" s="3" t="s">
        <v>274</v>
      </c>
      <c r="B1005" s="3" t="str">
        <f>phytoplankton!A124</f>
        <v>Badger</v>
      </c>
      <c r="C1005" s="3" t="str">
        <f>phytoplankton!B124</f>
        <v>2019</v>
      </c>
      <c r="D1005" s="3" t="str">
        <f>phytoplankton!D124</f>
        <v>10.5194/cp-15-539-2019</v>
      </c>
      <c r="E1005" s="3">
        <f>phytoplankton!E124</f>
        <v>2714.3040000000005</v>
      </c>
      <c r="F1005" s="3">
        <f>phytoplankton!F124</f>
        <v>6</v>
      </c>
      <c r="G1005" s="3">
        <f>phytoplankton!G124</f>
        <v>6</v>
      </c>
      <c r="H1005" s="3">
        <f>phytoplankton!H124</f>
        <v>2.7143040000000007</v>
      </c>
      <c r="I1005" s="3">
        <f>phytoplankton!I124</f>
        <v>6.0000000000000001E-3</v>
      </c>
      <c r="J1005" s="3">
        <f>phytoplankton!J124</f>
        <v>6.0000000000000001E-3</v>
      </c>
      <c r="K1005" s="3">
        <f>phytoplankton!K124</f>
        <v>180.28782951640613</v>
      </c>
      <c r="L1005" s="3">
        <f>phytoplankton!L124</f>
        <v>188.5143482447391</v>
      </c>
      <c r="M1005" s="3">
        <f>phytoplankton!M124</f>
        <v>66.506893907237952</v>
      </c>
      <c r="N1005" s="3" t="str">
        <f>phytoplankton!N124</f>
        <v>FALSE</v>
      </c>
      <c r="O1005" s="3">
        <f>phytoplankton!O124</f>
        <v>1</v>
      </c>
      <c r="P1005" s="3" t="str">
        <f>phytoplankton!P124</f>
        <v>Category 1: (a) Weighted mean of all methods with Category 1 estimates.</v>
      </c>
      <c r="Q1005" s="3" t="str">
        <f>phytoplankton!Q124</f>
        <v>FALSE</v>
      </c>
      <c r="R1005" s="3" t="str">
        <f>phytoplankton!R124</f>
        <v>TRUE</v>
      </c>
      <c r="S1005" s="3" t="str">
        <f>phytoplankton!S124</f>
        <v>Recalculation of all alkenone CO2 results using uniform calculation methods and comprehensive treatment of uncertainties.</v>
      </c>
      <c r="T1005" s="3" t="str">
        <f>phytoplankton!T124</f>
        <v>TRUE</v>
      </c>
      <c r="U1005" s="3" t="str">
        <f>phytoplankton!U124</f>
        <v>FALSE</v>
      </c>
      <c r="V1005" s="3" t="str">
        <f>phytoplankton!V124</f>
        <v>NA</v>
      </c>
      <c r="W1005" s="3" t="str">
        <f>phytoplankton!W124</f>
        <v>FALSE</v>
      </c>
      <c r="X1005" s="3" t="str">
        <f>phytoplankton!X124</f>
        <v>FALSE</v>
      </c>
      <c r="Y1005" s="3" t="str">
        <f>phytoplankton!Y124</f>
        <v>NA</v>
      </c>
      <c r="Z1005" s="3" t="str">
        <f>phytoplankton!Z124</f>
        <v>999</v>
      </c>
    </row>
    <row r="1006" spans="1:26">
      <c r="A1006" s="3" t="s">
        <v>274</v>
      </c>
      <c r="B1006" s="3" t="str">
        <f>phytoplankton!A125</f>
        <v>Badger</v>
      </c>
      <c r="C1006" s="3" t="str">
        <f>phytoplankton!B125</f>
        <v>2019</v>
      </c>
      <c r="D1006" s="3" t="str">
        <f>phytoplankton!D125</f>
        <v>10.5194/cp-15-539-2019</v>
      </c>
      <c r="E1006" s="3">
        <f>phytoplankton!E125</f>
        <v>2741.8550100000002</v>
      </c>
      <c r="F1006" s="3">
        <f>phytoplankton!F125</f>
        <v>6</v>
      </c>
      <c r="G1006" s="3">
        <f>phytoplankton!G125</f>
        <v>6</v>
      </c>
      <c r="H1006" s="3">
        <f>phytoplankton!H125</f>
        <v>2.7418550100000001</v>
      </c>
      <c r="I1006" s="3">
        <f>phytoplankton!I125</f>
        <v>6.0000000000000001E-3</v>
      </c>
      <c r="J1006" s="3">
        <f>phytoplankton!J125</f>
        <v>6.0000000000000001E-3</v>
      </c>
      <c r="K1006" s="3">
        <f>phytoplankton!K125</f>
        <v>203.65445697343347</v>
      </c>
      <c r="L1006" s="3">
        <f>phytoplankton!L125</f>
        <v>222.94602466511054</v>
      </c>
      <c r="M1006" s="3">
        <f>phytoplankton!M125</f>
        <v>76.219620900775027</v>
      </c>
      <c r="N1006" s="3" t="str">
        <f>phytoplankton!N125</f>
        <v>FALSE</v>
      </c>
      <c r="O1006" s="3">
        <f>phytoplankton!O125</f>
        <v>1</v>
      </c>
      <c r="P1006" s="3" t="str">
        <f>phytoplankton!P125</f>
        <v>Category 1: (a) Weighted mean of all methods with Category 1 estimates.</v>
      </c>
      <c r="Q1006" s="3" t="str">
        <f>phytoplankton!Q125</f>
        <v>FALSE</v>
      </c>
      <c r="R1006" s="3" t="str">
        <f>phytoplankton!R125</f>
        <v>TRUE</v>
      </c>
      <c r="S1006" s="3" t="str">
        <f>phytoplankton!S125</f>
        <v>Recalculation of all alkenone CO2 results using uniform calculation methods and comprehensive treatment of uncertainties.</v>
      </c>
      <c r="T1006" s="3" t="str">
        <f>phytoplankton!T125</f>
        <v>TRUE</v>
      </c>
      <c r="U1006" s="3" t="str">
        <f>phytoplankton!U125</f>
        <v>FALSE</v>
      </c>
      <c r="V1006" s="3" t="str">
        <f>phytoplankton!V125</f>
        <v>NA</v>
      </c>
      <c r="W1006" s="3" t="str">
        <f>phytoplankton!W125</f>
        <v>FALSE</v>
      </c>
      <c r="X1006" s="3" t="str">
        <f>phytoplankton!X125</f>
        <v>FALSE</v>
      </c>
      <c r="Y1006" s="3" t="str">
        <f>phytoplankton!Y125</f>
        <v>NA</v>
      </c>
      <c r="Z1006" s="3" t="str">
        <f>phytoplankton!Z125</f>
        <v>999</v>
      </c>
    </row>
    <row r="1007" spans="1:26">
      <c r="A1007" s="3" t="s">
        <v>274</v>
      </c>
      <c r="B1007" s="3" t="str">
        <f>phytoplankton!A126</f>
        <v>Badger</v>
      </c>
      <c r="C1007" s="3" t="str">
        <f>phytoplankton!B126</f>
        <v>2019</v>
      </c>
      <c r="D1007" s="3" t="str">
        <f>phytoplankton!D126</f>
        <v>10.5194/cp-15-539-2019</v>
      </c>
      <c r="E1007" s="3">
        <f>phytoplankton!E126</f>
        <v>2752.2626500000001</v>
      </c>
      <c r="F1007" s="3">
        <f>phytoplankton!F126</f>
        <v>6</v>
      </c>
      <c r="G1007" s="3">
        <f>phytoplankton!G126</f>
        <v>6</v>
      </c>
      <c r="H1007" s="3">
        <f>phytoplankton!H126</f>
        <v>2.75226265</v>
      </c>
      <c r="I1007" s="3">
        <f>phytoplankton!I126</f>
        <v>6.0000000000000001E-3</v>
      </c>
      <c r="J1007" s="3">
        <f>phytoplankton!J126</f>
        <v>6.0000000000000001E-3</v>
      </c>
      <c r="K1007" s="3">
        <f>phytoplankton!K126</f>
        <v>169.03658240871721</v>
      </c>
      <c r="L1007" s="3">
        <f>phytoplankton!L126</f>
        <v>581.04144565303727</v>
      </c>
      <c r="M1007" s="3">
        <f>phytoplankton!M126</f>
        <v>131.4199639729535</v>
      </c>
      <c r="N1007" s="3" t="str">
        <f>phytoplankton!N126</f>
        <v>FALSE</v>
      </c>
      <c r="O1007" s="3">
        <f>phytoplankton!O126</f>
        <v>1</v>
      </c>
      <c r="P1007" s="3" t="str">
        <f>phytoplankton!P126</f>
        <v>Category 1: (a) Weighted mean of all methods with Category 1 estimates.</v>
      </c>
      <c r="Q1007" s="3" t="str">
        <f>phytoplankton!Q126</f>
        <v>FALSE</v>
      </c>
      <c r="R1007" s="3" t="str">
        <f>phytoplankton!R126</f>
        <v>TRUE</v>
      </c>
      <c r="S1007" s="3" t="str">
        <f>phytoplankton!S126</f>
        <v>Recalculation of all alkenone CO2 results using uniform calculation methods and comprehensive treatment of uncertainties.</v>
      </c>
      <c r="T1007" s="3" t="str">
        <f>phytoplankton!T126</f>
        <v>TRUE</v>
      </c>
      <c r="U1007" s="3" t="str">
        <f>phytoplankton!U126</f>
        <v>FALSE</v>
      </c>
      <c r="V1007" s="3" t="str">
        <f>phytoplankton!V126</f>
        <v>NA</v>
      </c>
      <c r="W1007" s="3" t="str">
        <f>phytoplankton!W126</f>
        <v>FALSE</v>
      </c>
      <c r="X1007" s="3" t="str">
        <f>phytoplankton!X126</f>
        <v>FALSE</v>
      </c>
      <c r="Y1007" s="3" t="str">
        <f>phytoplankton!Y126</f>
        <v>NA</v>
      </c>
      <c r="Z1007" s="3" t="str">
        <f>phytoplankton!Z126</f>
        <v>999</v>
      </c>
    </row>
    <row r="1008" spans="1:26">
      <c r="A1008" s="3" t="s">
        <v>274</v>
      </c>
      <c r="B1008" s="3" t="str">
        <f>phytoplankton!A127</f>
        <v>Badger</v>
      </c>
      <c r="C1008" s="3" t="str">
        <f>phytoplankton!B127</f>
        <v>2019</v>
      </c>
      <c r="D1008" s="3" t="str">
        <f>phytoplankton!D127</f>
        <v>10.5194/cp-15-539-2019</v>
      </c>
      <c r="E1008" s="3">
        <f>phytoplankton!E127</f>
        <v>2766.1399894736801</v>
      </c>
      <c r="F1008" s="3">
        <f>phytoplankton!F127</f>
        <v>6</v>
      </c>
      <c r="G1008" s="3">
        <f>phytoplankton!G127</f>
        <v>6</v>
      </c>
      <c r="H1008" s="3">
        <f>phytoplankton!H127</f>
        <v>2.7661399894736802</v>
      </c>
      <c r="I1008" s="3">
        <f>phytoplankton!I127</f>
        <v>6.0000000000000001E-3</v>
      </c>
      <c r="J1008" s="3">
        <f>phytoplankton!J127</f>
        <v>6.0000000000000001E-3</v>
      </c>
      <c r="K1008" s="3">
        <f>phytoplankton!K127</f>
        <v>168.62474692206524</v>
      </c>
      <c r="L1008" s="3">
        <f>phytoplankton!L127</f>
        <v>562.24450905198387</v>
      </c>
      <c r="M1008" s="3">
        <f>phytoplankton!M127</f>
        <v>128.86517077838496</v>
      </c>
      <c r="N1008" s="3" t="str">
        <f>phytoplankton!N127</f>
        <v>FALSE</v>
      </c>
      <c r="O1008" s="3">
        <f>phytoplankton!O127</f>
        <v>1</v>
      </c>
      <c r="P1008" s="3" t="str">
        <f>phytoplankton!P127</f>
        <v>Category 1: (a) Weighted mean of all methods with Category 1 estimates.</v>
      </c>
      <c r="Q1008" s="3" t="str">
        <f>phytoplankton!Q127</f>
        <v>FALSE</v>
      </c>
      <c r="R1008" s="3" t="str">
        <f>phytoplankton!R127</f>
        <v>TRUE</v>
      </c>
      <c r="S1008" s="3" t="str">
        <f>phytoplankton!S127</f>
        <v>Recalculation of all alkenone CO2 results using uniform calculation methods and comprehensive treatment of uncertainties.</v>
      </c>
      <c r="T1008" s="3" t="str">
        <f>phytoplankton!T127</f>
        <v>TRUE</v>
      </c>
      <c r="U1008" s="3" t="str">
        <f>phytoplankton!U127</f>
        <v>FALSE</v>
      </c>
      <c r="V1008" s="3" t="str">
        <f>phytoplankton!V127</f>
        <v>NA</v>
      </c>
      <c r="W1008" s="3" t="str">
        <f>phytoplankton!W127</f>
        <v>FALSE</v>
      </c>
      <c r="X1008" s="3" t="str">
        <f>phytoplankton!X127</f>
        <v>FALSE</v>
      </c>
      <c r="Y1008" s="3" t="str">
        <f>phytoplankton!Y127</f>
        <v>NA</v>
      </c>
      <c r="Z1008" s="3" t="str">
        <f>phytoplankton!Z127</f>
        <v>999</v>
      </c>
    </row>
    <row r="1009" spans="1:26">
      <c r="A1009" s="3" t="s">
        <v>274</v>
      </c>
      <c r="B1009" s="3" t="str">
        <f>phytoplankton!A128</f>
        <v>Badger</v>
      </c>
      <c r="C1009" s="3" t="str">
        <f>phytoplankton!B128</f>
        <v>2019</v>
      </c>
      <c r="D1009" s="3" t="str">
        <f>phytoplankton!D128</f>
        <v>10.5194/cp-15-539-2019</v>
      </c>
      <c r="E1009" s="3">
        <f>phytoplankton!E128</f>
        <v>2781.55956666667</v>
      </c>
      <c r="F1009" s="3">
        <f>phytoplankton!F128</f>
        <v>6</v>
      </c>
      <c r="G1009" s="3">
        <f>phytoplankton!G128</f>
        <v>6</v>
      </c>
      <c r="H1009" s="3">
        <f>phytoplankton!H128</f>
        <v>2.7815595666666701</v>
      </c>
      <c r="I1009" s="3">
        <f>phytoplankton!I128</f>
        <v>6.0000000000000001E-3</v>
      </c>
      <c r="J1009" s="3">
        <f>phytoplankton!J128</f>
        <v>6.0000000000000001E-3</v>
      </c>
      <c r="K1009" s="3">
        <f>phytoplankton!K128</f>
        <v>227.20655297004944</v>
      </c>
      <c r="L1009" s="3">
        <f>phytoplankton!L128</f>
        <v>268.40015105481814</v>
      </c>
      <c r="M1009" s="3">
        <f>phytoplankton!M128</f>
        <v>89.823907271139433</v>
      </c>
      <c r="N1009" s="3" t="str">
        <f>phytoplankton!N128</f>
        <v>FALSE</v>
      </c>
      <c r="O1009" s="3">
        <f>phytoplankton!O128</f>
        <v>1</v>
      </c>
      <c r="P1009" s="3" t="str">
        <f>phytoplankton!P128</f>
        <v>Category 1: (a) Weighted mean of all methods with Category 1 estimates.</v>
      </c>
      <c r="Q1009" s="3" t="str">
        <f>phytoplankton!Q128</f>
        <v>FALSE</v>
      </c>
      <c r="R1009" s="3" t="str">
        <f>phytoplankton!R128</f>
        <v>TRUE</v>
      </c>
      <c r="S1009" s="3" t="str">
        <f>phytoplankton!S128</f>
        <v>Recalculation of all alkenone CO2 results using uniform calculation methods and comprehensive treatment of uncertainties.</v>
      </c>
      <c r="T1009" s="3" t="str">
        <f>phytoplankton!T128</f>
        <v>TRUE</v>
      </c>
      <c r="U1009" s="3" t="str">
        <f>phytoplankton!U128</f>
        <v>FALSE</v>
      </c>
      <c r="V1009" s="3" t="str">
        <f>phytoplankton!V128</f>
        <v>NA</v>
      </c>
      <c r="W1009" s="3" t="str">
        <f>phytoplankton!W128</f>
        <v>FALSE</v>
      </c>
      <c r="X1009" s="3" t="str">
        <f>phytoplankton!X128</f>
        <v>FALSE</v>
      </c>
      <c r="Y1009" s="3" t="str">
        <f>phytoplankton!Y128</f>
        <v>NA</v>
      </c>
      <c r="Z1009" s="3" t="str">
        <f>phytoplankton!Z128</f>
        <v>999</v>
      </c>
    </row>
    <row r="1010" spans="1:26">
      <c r="A1010" s="3" t="s">
        <v>274</v>
      </c>
      <c r="B1010" s="3" t="str">
        <f>phytoplankton!A129</f>
        <v>Badger</v>
      </c>
      <c r="C1010" s="3" t="str">
        <f>phytoplankton!B129</f>
        <v>2019</v>
      </c>
      <c r="D1010" s="3" t="str">
        <f>phytoplankton!D129</f>
        <v>10.5194/cp-15-539-2019</v>
      </c>
      <c r="E1010" s="3">
        <f>phytoplankton!E129</f>
        <v>2789.6059421052596</v>
      </c>
      <c r="F1010" s="3">
        <f>phytoplankton!F129</f>
        <v>6</v>
      </c>
      <c r="G1010" s="3">
        <f>phytoplankton!G129</f>
        <v>6</v>
      </c>
      <c r="H1010" s="3">
        <f>phytoplankton!H129</f>
        <v>2.7896059421052595</v>
      </c>
      <c r="I1010" s="3">
        <f>phytoplankton!I129</f>
        <v>6.0000000000000001E-3</v>
      </c>
      <c r="J1010" s="3">
        <f>phytoplankton!J129</f>
        <v>6.0000000000000001E-3</v>
      </c>
      <c r="K1010" s="3">
        <f>phytoplankton!K129</f>
        <v>169.07979112954126</v>
      </c>
      <c r="L1010" s="3">
        <f>phytoplankton!L129</f>
        <v>589.1850685119</v>
      </c>
      <c r="M1010" s="3">
        <f>phytoplankton!M129</f>
        <v>128.70204066779297</v>
      </c>
      <c r="N1010" s="3" t="str">
        <f>phytoplankton!N129</f>
        <v>FALSE</v>
      </c>
      <c r="O1010" s="3">
        <f>phytoplankton!O129</f>
        <v>1</v>
      </c>
      <c r="P1010" s="3" t="str">
        <f>phytoplankton!P129</f>
        <v>Category 1: (a) Weighted mean of all methods with Category 1 estimates.</v>
      </c>
      <c r="Q1010" s="3" t="str">
        <f>phytoplankton!Q129</f>
        <v>FALSE</v>
      </c>
      <c r="R1010" s="3" t="str">
        <f>phytoplankton!R129</f>
        <v>TRUE</v>
      </c>
      <c r="S1010" s="3" t="str">
        <f>phytoplankton!S129</f>
        <v>Recalculation of all alkenone CO2 results using uniform calculation methods and comprehensive treatment of uncertainties.</v>
      </c>
      <c r="T1010" s="3" t="str">
        <f>phytoplankton!T129</f>
        <v>TRUE</v>
      </c>
      <c r="U1010" s="3" t="str">
        <f>phytoplankton!U129</f>
        <v>FALSE</v>
      </c>
      <c r="V1010" s="3" t="str">
        <f>phytoplankton!V129</f>
        <v>NA</v>
      </c>
      <c r="W1010" s="3" t="str">
        <f>phytoplankton!W129</f>
        <v>FALSE</v>
      </c>
      <c r="X1010" s="3" t="str">
        <f>phytoplankton!X129</f>
        <v>FALSE</v>
      </c>
      <c r="Y1010" s="3" t="str">
        <f>phytoplankton!Y129</f>
        <v>NA</v>
      </c>
      <c r="Z1010" s="3" t="str">
        <f>phytoplankton!Z129</f>
        <v>999</v>
      </c>
    </row>
    <row r="1011" spans="1:26">
      <c r="A1011" s="3" t="s">
        <v>274</v>
      </c>
      <c r="B1011" s="3" t="str">
        <f>phytoplankton!A130</f>
        <v>Bijl</v>
      </c>
      <c r="C1011" s="3" t="str">
        <f>phytoplankton!B130</f>
        <v>2010</v>
      </c>
      <c r="D1011" s="3" t="str">
        <f>phytoplankton!D130</f>
        <v>10.1126/science.1193654</v>
      </c>
      <c r="E1011" s="3">
        <f>phytoplankton!E130</f>
        <v>38134.640178943853</v>
      </c>
      <c r="F1011" s="3">
        <f>phytoplankton!F130</f>
        <v>183.26747118919459</v>
      </c>
      <c r="G1011" s="3">
        <f>phytoplankton!G130</f>
        <v>183.26747118919459</v>
      </c>
      <c r="H1011" s="3">
        <f>phytoplankton!H130</f>
        <v>38.134640178943854</v>
      </c>
      <c r="I1011" s="3">
        <f>phytoplankton!I130</f>
        <v>0.18326747118919459</v>
      </c>
      <c r="J1011" s="3">
        <f>phytoplankton!J130</f>
        <v>0.18326747118919459</v>
      </c>
      <c r="K1011" s="3">
        <f>phytoplankton!K130</f>
        <v>960.22506270798863</v>
      </c>
      <c r="L1011" s="3">
        <f>phytoplankton!L130</f>
        <v>911.55314776347836</v>
      </c>
      <c r="M1011" s="3">
        <f>phytoplankton!M130</f>
        <v>551.78159340722209</v>
      </c>
      <c r="N1011" s="3" t="str">
        <f>phytoplankton!N130</f>
        <v>FALSE</v>
      </c>
      <c r="O1011" s="3">
        <f>phytoplankton!O130</f>
        <v>1</v>
      </c>
      <c r="P1011" s="3" t="str">
        <f>phytoplankton!P130</f>
        <v>Category 1: (a) Weighted mean of all methods with Category 1 estimates.</v>
      </c>
      <c r="Q1011" s="3" t="str">
        <f>phytoplankton!Q130</f>
        <v>FALSE</v>
      </c>
      <c r="R1011" s="3" t="str">
        <f>phytoplankton!R130</f>
        <v>TRUE</v>
      </c>
      <c r="S1011" s="3" t="str">
        <f>phytoplankton!S130</f>
        <v>Recalculation of all alkenone CO2 results using uniform calculation methods and comprehensive treatment of uncertainties.</v>
      </c>
      <c r="T1011" s="3" t="str">
        <f>phytoplankton!T130</f>
        <v>TRUE</v>
      </c>
      <c r="U1011" s="3" t="str">
        <f>phytoplankton!U130</f>
        <v>FALSE</v>
      </c>
      <c r="V1011" s="3" t="str">
        <f>phytoplankton!V130</f>
        <v>NA</v>
      </c>
      <c r="W1011" s="3" t="str">
        <f>phytoplankton!W130</f>
        <v>FALSE</v>
      </c>
      <c r="X1011" s="3" t="str">
        <f>phytoplankton!X130</f>
        <v>FALSE</v>
      </c>
      <c r="Y1011" s="3" t="str">
        <f>phytoplankton!Y130</f>
        <v>NA</v>
      </c>
      <c r="Z1011" s="3" t="str">
        <f>phytoplankton!Z130</f>
        <v>1172</v>
      </c>
    </row>
    <row r="1012" spans="1:26">
      <c r="A1012" s="3" t="s">
        <v>274</v>
      </c>
      <c r="B1012" s="3" t="str">
        <f>phytoplankton!A131</f>
        <v>Bijl</v>
      </c>
      <c r="C1012" s="3" t="str">
        <f>phytoplankton!B131</f>
        <v>2010</v>
      </c>
      <c r="D1012" s="3" t="str">
        <f>phytoplankton!D131</f>
        <v>10.1126/science.1193654</v>
      </c>
      <c r="E1012" s="3">
        <f>phytoplankton!E131</f>
        <v>38183.63889981035</v>
      </c>
      <c r="F1012" s="3">
        <f>phytoplankton!F131</f>
        <v>183.49074407291505</v>
      </c>
      <c r="G1012" s="3">
        <f>phytoplankton!G131</f>
        <v>183.49074407291505</v>
      </c>
      <c r="H1012" s="3">
        <f>phytoplankton!H131</f>
        <v>38.183638899810347</v>
      </c>
      <c r="I1012" s="3">
        <f>phytoplankton!I131</f>
        <v>0.18349074407291505</v>
      </c>
      <c r="J1012" s="3">
        <f>phytoplankton!J131</f>
        <v>0.18349074407291505</v>
      </c>
      <c r="K1012" s="3">
        <f>phytoplankton!K131</f>
        <v>588.05490946520047</v>
      </c>
      <c r="L1012" s="3">
        <f>phytoplankton!L131</f>
        <v>2158.2998098502885</v>
      </c>
      <c r="M1012" s="3">
        <f>phytoplankton!M131</f>
        <v>454.43287919235115</v>
      </c>
      <c r="N1012" s="3" t="str">
        <f>phytoplankton!N131</f>
        <v>FALSE</v>
      </c>
      <c r="O1012" s="3">
        <f>phytoplankton!O131</f>
        <v>1</v>
      </c>
      <c r="P1012" s="3" t="str">
        <f>phytoplankton!P131</f>
        <v>Category 1: (a) Weighted mean of all methods with Category 1 estimates.</v>
      </c>
      <c r="Q1012" s="3" t="str">
        <f>phytoplankton!Q131</f>
        <v>FALSE</v>
      </c>
      <c r="R1012" s="3" t="str">
        <f>phytoplankton!R131</f>
        <v>TRUE</v>
      </c>
      <c r="S1012" s="3" t="str">
        <f>phytoplankton!S131</f>
        <v>Recalculation of all alkenone CO2 results using uniform calculation methods and comprehensive treatment of uncertainties.</v>
      </c>
      <c r="T1012" s="3" t="str">
        <f>phytoplankton!T131</f>
        <v>TRUE</v>
      </c>
      <c r="U1012" s="3" t="str">
        <f>phytoplankton!U131</f>
        <v>FALSE</v>
      </c>
      <c r="V1012" s="3" t="str">
        <f>phytoplankton!V131</f>
        <v>NA</v>
      </c>
      <c r="W1012" s="3" t="str">
        <f>phytoplankton!W131</f>
        <v>FALSE</v>
      </c>
      <c r="X1012" s="3" t="str">
        <f>phytoplankton!X131</f>
        <v>FALSE</v>
      </c>
      <c r="Y1012" s="3" t="str">
        <f>phytoplankton!Y131</f>
        <v>NA</v>
      </c>
      <c r="Z1012" s="3" t="str">
        <f>phytoplankton!Z131</f>
        <v>1172</v>
      </c>
    </row>
    <row r="1013" spans="1:26">
      <c r="A1013" s="3" t="s">
        <v>274</v>
      </c>
      <c r="B1013" s="3" t="str">
        <f>phytoplankton!A132</f>
        <v>Bijl</v>
      </c>
      <c r="C1013" s="3" t="str">
        <f>phytoplankton!B132</f>
        <v>2010</v>
      </c>
      <c r="D1013" s="3" t="str">
        <f>phytoplankton!D132</f>
        <v>10.1126/science.1193654</v>
      </c>
      <c r="E1013" s="3">
        <f>phytoplankton!E132</f>
        <v>38425.068849636315</v>
      </c>
      <c r="F1013" s="3">
        <f>phytoplankton!F132</f>
        <v>184.59065362319657</v>
      </c>
      <c r="G1013" s="3">
        <f>phytoplankton!G132</f>
        <v>184.59065362319657</v>
      </c>
      <c r="H1013" s="3">
        <f>phytoplankton!H132</f>
        <v>38.425068849636311</v>
      </c>
      <c r="I1013" s="3">
        <f>phytoplankton!I132</f>
        <v>0.18459065362319657</v>
      </c>
      <c r="J1013" s="3">
        <f>phytoplankton!J132</f>
        <v>0.18459065362319657</v>
      </c>
      <c r="K1013" s="3">
        <f>phytoplankton!K132</f>
        <v>508.20330931137971</v>
      </c>
      <c r="L1013" s="3">
        <f>phytoplankton!L132</f>
        <v>1772.9267381575128</v>
      </c>
      <c r="M1013" s="3">
        <f>phytoplankton!M132</f>
        <v>385.60099094603413</v>
      </c>
      <c r="N1013" s="3" t="str">
        <f>phytoplankton!N132</f>
        <v>FALSE</v>
      </c>
      <c r="O1013" s="3">
        <f>phytoplankton!O132</f>
        <v>1</v>
      </c>
      <c r="P1013" s="3" t="str">
        <f>phytoplankton!P132</f>
        <v>Category 1: (a) Weighted mean of all methods with Category 1 estimates.</v>
      </c>
      <c r="Q1013" s="3" t="str">
        <f>phytoplankton!Q132</f>
        <v>FALSE</v>
      </c>
      <c r="R1013" s="3" t="str">
        <f>phytoplankton!R132</f>
        <v>TRUE</v>
      </c>
      <c r="S1013" s="3" t="str">
        <f>phytoplankton!S132</f>
        <v>Recalculation of all alkenone CO2 results using uniform calculation methods and comprehensive treatment of uncertainties.</v>
      </c>
      <c r="T1013" s="3" t="str">
        <f>phytoplankton!T132</f>
        <v>TRUE</v>
      </c>
      <c r="U1013" s="3" t="str">
        <f>phytoplankton!U132</f>
        <v>FALSE</v>
      </c>
      <c r="V1013" s="3" t="str">
        <f>phytoplankton!V132</f>
        <v>NA</v>
      </c>
      <c r="W1013" s="3" t="str">
        <f>phytoplankton!W132</f>
        <v>FALSE</v>
      </c>
      <c r="X1013" s="3" t="str">
        <f>phytoplankton!X132</f>
        <v>FALSE</v>
      </c>
      <c r="Y1013" s="3" t="str">
        <f>phytoplankton!Y132</f>
        <v>NA</v>
      </c>
      <c r="Z1013" s="3" t="str">
        <f>phytoplankton!Z132</f>
        <v>1172</v>
      </c>
    </row>
    <row r="1014" spans="1:26">
      <c r="A1014" s="3" t="s">
        <v>274</v>
      </c>
      <c r="B1014" s="3" t="str">
        <f>phytoplankton!A133</f>
        <v>Bijl</v>
      </c>
      <c r="C1014" s="3" t="str">
        <f>phytoplankton!B133</f>
        <v>2010</v>
      </c>
      <c r="D1014" s="3" t="str">
        <f>phytoplankton!D133</f>
        <v>10.1126/science.1193654</v>
      </c>
      <c r="E1014" s="3">
        <f>phytoplankton!E133</f>
        <v>38491.188170219582</v>
      </c>
      <c r="F1014" s="3">
        <f>phytoplankton!F133</f>
        <v>184.89181830684319</v>
      </c>
      <c r="G1014" s="3">
        <f>phytoplankton!G133</f>
        <v>184.89181830684319</v>
      </c>
      <c r="H1014" s="3">
        <f>phytoplankton!H133</f>
        <v>38.49118817021958</v>
      </c>
      <c r="I1014" s="3">
        <f>phytoplankton!I133</f>
        <v>0.1848918183068432</v>
      </c>
      <c r="J1014" s="3">
        <f>phytoplankton!J133</f>
        <v>0.1848918183068432</v>
      </c>
      <c r="K1014" s="3">
        <f>phytoplankton!K133</f>
        <v>931.82827628102802</v>
      </c>
      <c r="L1014" s="3">
        <f>phytoplankton!L133</f>
        <v>872.33342626420415</v>
      </c>
      <c r="M1014" s="3">
        <f>phytoplankton!M133</f>
        <v>540.4068550361269</v>
      </c>
      <c r="N1014" s="3" t="str">
        <f>phytoplankton!N133</f>
        <v>FALSE</v>
      </c>
      <c r="O1014" s="3">
        <f>phytoplankton!O133</f>
        <v>1</v>
      </c>
      <c r="P1014" s="3" t="str">
        <f>phytoplankton!P133</f>
        <v>Category 1: (a) Weighted mean of all methods with Category 1 estimates.</v>
      </c>
      <c r="Q1014" s="3" t="str">
        <f>phytoplankton!Q133</f>
        <v>FALSE</v>
      </c>
      <c r="R1014" s="3" t="str">
        <f>phytoplankton!R133</f>
        <v>TRUE</v>
      </c>
      <c r="S1014" s="3" t="str">
        <f>phytoplankton!S133</f>
        <v>Recalculation of all alkenone CO2 results using uniform calculation methods and comprehensive treatment of uncertainties.</v>
      </c>
      <c r="T1014" s="3" t="str">
        <f>phytoplankton!T133</f>
        <v>TRUE</v>
      </c>
      <c r="U1014" s="3" t="str">
        <f>phytoplankton!U133</f>
        <v>FALSE</v>
      </c>
      <c r="V1014" s="3" t="str">
        <f>phytoplankton!V133</f>
        <v>NA</v>
      </c>
      <c r="W1014" s="3" t="str">
        <f>phytoplankton!W133</f>
        <v>FALSE</v>
      </c>
      <c r="X1014" s="3" t="str">
        <f>phytoplankton!X133</f>
        <v>FALSE</v>
      </c>
      <c r="Y1014" s="3" t="str">
        <f>phytoplankton!Y133</f>
        <v>NA</v>
      </c>
      <c r="Z1014" s="3" t="str">
        <f>phytoplankton!Z133</f>
        <v>1172</v>
      </c>
    </row>
    <row r="1015" spans="1:26">
      <c r="A1015" s="3" t="s">
        <v>274</v>
      </c>
      <c r="B1015" s="3" t="str">
        <f>phytoplankton!A134</f>
        <v>Bijl</v>
      </c>
      <c r="C1015" s="3" t="str">
        <f>phytoplankton!B134</f>
        <v>2010</v>
      </c>
      <c r="D1015" s="3" t="str">
        <f>phytoplankton!D134</f>
        <v>10.1126/science.1193654</v>
      </c>
      <c r="E1015" s="3">
        <f>phytoplankton!E134</f>
        <v>38621.063068127041</v>
      </c>
      <c r="F1015" s="3">
        <f>phytoplankton!F134</f>
        <v>185.48330317181399</v>
      </c>
      <c r="G1015" s="3">
        <f>phytoplankton!G134</f>
        <v>185.48330317181399</v>
      </c>
      <c r="H1015" s="3">
        <f>phytoplankton!H134</f>
        <v>38.621063068127043</v>
      </c>
      <c r="I1015" s="3">
        <f>phytoplankton!I134</f>
        <v>0.185483303171814</v>
      </c>
      <c r="J1015" s="3">
        <f>phytoplankton!J134</f>
        <v>0.185483303171814</v>
      </c>
      <c r="K1015" s="3">
        <f>phytoplankton!K134</f>
        <v>613.83738467239118</v>
      </c>
      <c r="L1015" s="3">
        <f>phytoplankton!L134</f>
        <v>2190.1662086358519</v>
      </c>
      <c r="M1015" s="3">
        <f>phytoplankton!M134</f>
        <v>471.01718634422559</v>
      </c>
      <c r="N1015" s="3" t="str">
        <f>phytoplankton!N134</f>
        <v>FALSE</v>
      </c>
      <c r="O1015" s="3">
        <f>phytoplankton!O134</f>
        <v>1</v>
      </c>
      <c r="P1015" s="3" t="str">
        <f>phytoplankton!P134</f>
        <v>Category 1: (a) Weighted mean of all methods with Category 1 estimates.</v>
      </c>
      <c r="Q1015" s="3" t="str">
        <f>phytoplankton!Q134</f>
        <v>FALSE</v>
      </c>
      <c r="R1015" s="3" t="str">
        <f>phytoplankton!R134</f>
        <v>TRUE</v>
      </c>
      <c r="S1015" s="3" t="str">
        <f>phytoplankton!S134</f>
        <v>Recalculation of all alkenone CO2 results using uniform calculation methods and comprehensive treatment of uncertainties.</v>
      </c>
      <c r="T1015" s="3" t="str">
        <f>phytoplankton!T134</f>
        <v>TRUE</v>
      </c>
      <c r="U1015" s="3" t="str">
        <f>phytoplankton!U134</f>
        <v>FALSE</v>
      </c>
      <c r="V1015" s="3" t="str">
        <f>phytoplankton!V134</f>
        <v>NA</v>
      </c>
      <c r="W1015" s="3" t="str">
        <f>phytoplankton!W134</f>
        <v>FALSE</v>
      </c>
      <c r="X1015" s="3" t="str">
        <f>phytoplankton!X134</f>
        <v>FALSE</v>
      </c>
      <c r="Y1015" s="3" t="str">
        <f>phytoplankton!Y134</f>
        <v>NA</v>
      </c>
      <c r="Z1015" s="3" t="str">
        <f>phytoplankton!Z134</f>
        <v>1172</v>
      </c>
    </row>
    <row r="1016" spans="1:26">
      <c r="A1016" s="3" t="s">
        <v>274</v>
      </c>
      <c r="B1016" s="3" t="str">
        <f>phytoplankton!A135</f>
        <v>Bijl</v>
      </c>
      <c r="C1016" s="3" t="str">
        <f>phytoplankton!B135</f>
        <v>2010</v>
      </c>
      <c r="D1016" s="3" t="str">
        <f>phytoplankton!D135</f>
        <v>10.1126/science.1193654</v>
      </c>
      <c r="E1016" s="3">
        <f>phytoplankton!E135</f>
        <v>39134.654187514818</v>
      </c>
      <c r="F1016" s="3">
        <f>phytoplankton!F135</f>
        <v>187.82132811464527</v>
      </c>
      <c r="G1016" s="3">
        <f>phytoplankton!G135</f>
        <v>187.82132811464527</v>
      </c>
      <c r="H1016" s="3">
        <f>phytoplankton!H135</f>
        <v>39.134654187514819</v>
      </c>
      <c r="I1016" s="3">
        <f>phytoplankton!I135</f>
        <v>0.18782132811464528</v>
      </c>
      <c r="J1016" s="3">
        <f>phytoplankton!J135</f>
        <v>0.18782132811464528</v>
      </c>
      <c r="K1016" s="3">
        <f>phytoplankton!K135</f>
        <v>517.53482336163177</v>
      </c>
      <c r="L1016" s="3">
        <f>phytoplankton!L135</f>
        <v>1766.8588579916709</v>
      </c>
      <c r="M1016" s="3">
        <f>phytoplankton!M135</f>
        <v>394.65352279864862</v>
      </c>
      <c r="N1016" s="3" t="str">
        <f>phytoplankton!N135</f>
        <v>FALSE</v>
      </c>
      <c r="O1016" s="3">
        <f>phytoplankton!O135</f>
        <v>1</v>
      </c>
      <c r="P1016" s="3" t="str">
        <f>phytoplankton!P135</f>
        <v>Category 1: (a) Weighted mean of all methods with Category 1 estimates.</v>
      </c>
      <c r="Q1016" s="3" t="str">
        <f>phytoplankton!Q135</f>
        <v>FALSE</v>
      </c>
      <c r="R1016" s="3" t="str">
        <f>phytoplankton!R135</f>
        <v>TRUE</v>
      </c>
      <c r="S1016" s="3" t="str">
        <f>phytoplankton!S135</f>
        <v>Recalculation of all alkenone CO2 results using uniform calculation methods and comprehensive treatment of uncertainties.</v>
      </c>
      <c r="T1016" s="3" t="str">
        <f>phytoplankton!T135</f>
        <v>TRUE</v>
      </c>
      <c r="U1016" s="3" t="str">
        <f>phytoplankton!U135</f>
        <v>FALSE</v>
      </c>
      <c r="V1016" s="3" t="str">
        <f>phytoplankton!V135</f>
        <v>NA</v>
      </c>
      <c r="W1016" s="3" t="str">
        <f>phytoplankton!W135</f>
        <v>FALSE</v>
      </c>
      <c r="X1016" s="3" t="str">
        <f>phytoplankton!X135</f>
        <v>FALSE</v>
      </c>
      <c r="Y1016" s="3" t="str">
        <f>phytoplankton!Y135</f>
        <v>NA</v>
      </c>
      <c r="Z1016" s="3" t="str">
        <f>phytoplankton!Z135</f>
        <v>1172</v>
      </c>
    </row>
    <row r="1017" spans="1:26">
      <c r="A1017" s="3" t="s">
        <v>274</v>
      </c>
      <c r="B1017" s="3" t="str">
        <f>phytoplankton!A136</f>
        <v>Bijl</v>
      </c>
      <c r="C1017" s="3" t="str">
        <f>phytoplankton!B136</f>
        <v>2010</v>
      </c>
      <c r="D1017" s="3" t="str">
        <f>phytoplankton!D136</f>
        <v>10.1126/science.1193654</v>
      </c>
      <c r="E1017" s="3">
        <f>phytoplankton!E136</f>
        <v>39352.15128719651</v>
      </c>
      <c r="F1017" s="3">
        <f>phytoplankton!F136</f>
        <v>188.81096171189768</v>
      </c>
      <c r="G1017" s="3">
        <f>phytoplankton!G136</f>
        <v>188.81096171189768</v>
      </c>
      <c r="H1017" s="3">
        <f>phytoplankton!H136</f>
        <v>39.352151287196513</v>
      </c>
      <c r="I1017" s="3">
        <f>phytoplankton!I136</f>
        <v>0.18881096171189768</v>
      </c>
      <c r="J1017" s="3">
        <f>phytoplankton!J136</f>
        <v>0.18881096171189768</v>
      </c>
      <c r="K1017" s="3">
        <f>phytoplankton!K136</f>
        <v>769.99292643171634</v>
      </c>
      <c r="L1017" s="3">
        <f>phytoplankton!L136</f>
        <v>2754.8367556656758</v>
      </c>
      <c r="M1017" s="3">
        <f>phytoplankton!M136</f>
        <v>586.77976752391044</v>
      </c>
      <c r="N1017" s="3" t="str">
        <f>phytoplankton!N136</f>
        <v>FALSE</v>
      </c>
      <c r="O1017" s="3">
        <f>phytoplankton!O136</f>
        <v>1</v>
      </c>
      <c r="P1017" s="3" t="str">
        <f>phytoplankton!P136</f>
        <v>Category 1: (a) Weighted mean of all methods with Category 1 estimates.</v>
      </c>
      <c r="Q1017" s="3" t="str">
        <f>phytoplankton!Q136</f>
        <v>FALSE</v>
      </c>
      <c r="R1017" s="3" t="str">
        <f>phytoplankton!R136</f>
        <v>TRUE</v>
      </c>
      <c r="S1017" s="3" t="str">
        <f>phytoplankton!S136</f>
        <v>Recalculation of all alkenone CO2 results using uniform calculation methods and comprehensive treatment of uncertainties.</v>
      </c>
      <c r="T1017" s="3" t="str">
        <f>phytoplankton!T136</f>
        <v>TRUE</v>
      </c>
      <c r="U1017" s="3" t="str">
        <f>phytoplankton!U136</f>
        <v>FALSE</v>
      </c>
      <c r="V1017" s="3" t="str">
        <f>phytoplankton!V136</f>
        <v>NA</v>
      </c>
      <c r="W1017" s="3" t="str">
        <f>phytoplankton!W136</f>
        <v>FALSE</v>
      </c>
      <c r="X1017" s="3" t="str">
        <f>phytoplankton!X136</f>
        <v>FALSE</v>
      </c>
      <c r="Y1017" s="3" t="str">
        <f>phytoplankton!Y136</f>
        <v>NA</v>
      </c>
      <c r="Z1017" s="3" t="str">
        <f>phytoplankton!Z136</f>
        <v>1172</v>
      </c>
    </row>
    <row r="1018" spans="1:26">
      <c r="A1018" s="3" t="s">
        <v>274</v>
      </c>
      <c r="B1018" s="3" t="str">
        <f>phytoplankton!A137</f>
        <v>Bijl</v>
      </c>
      <c r="C1018" s="3" t="str">
        <f>phytoplankton!B137</f>
        <v>2010</v>
      </c>
      <c r="D1018" s="3" t="str">
        <f>phytoplankton!D137</f>
        <v>10.1126/science.1193654</v>
      </c>
      <c r="E1018" s="3">
        <f>phytoplankton!E137</f>
        <v>39370.682502484058</v>
      </c>
      <c r="F1018" s="3">
        <f>phytoplankton!F137</f>
        <v>188.89526747846142</v>
      </c>
      <c r="G1018" s="3">
        <f>phytoplankton!G137</f>
        <v>188.89526747846142</v>
      </c>
      <c r="H1018" s="3">
        <f>phytoplankton!H137</f>
        <v>39.370682502484058</v>
      </c>
      <c r="I1018" s="3">
        <f>phytoplankton!I137</f>
        <v>0.18889526747846141</v>
      </c>
      <c r="J1018" s="3">
        <f>phytoplankton!J137</f>
        <v>0.18889526747846141</v>
      </c>
      <c r="K1018" s="3">
        <f>phytoplankton!K137</f>
        <v>873.40205504005974</v>
      </c>
      <c r="L1018" s="3">
        <f>phytoplankton!L137</f>
        <v>1075.0970951855716</v>
      </c>
      <c r="M1018" s="3">
        <f>phytoplankton!M137</f>
        <v>564.78641228913466</v>
      </c>
      <c r="N1018" s="3" t="str">
        <f>phytoplankton!N137</f>
        <v>FALSE</v>
      </c>
      <c r="O1018" s="3">
        <f>phytoplankton!O137</f>
        <v>1</v>
      </c>
      <c r="P1018" s="3" t="str">
        <f>phytoplankton!P137</f>
        <v>Category 1: (a) Weighted mean of all methods with Category 1 estimates.</v>
      </c>
      <c r="Q1018" s="3" t="str">
        <f>phytoplankton!Q137</f>
        <v>FALSE</v>
      </c>
      <c r="R1018" s="3" t="str">
        <f>phytoplankton!R137</f>
        <v>TRUE</v>
      </c>
      <c r="S1018" s="3" t="str">
        <f>phytoplankton!S137</f>
        <v>Recalculation of all alkenone CO2 results using uniform calculation methods and comprehensive treatment of uncertainties.</v>
      </c>
      <c r="T1018" s="3" t="str">
        <f>phytoplankton!T137</f>
        <v>TRUE</v>
      </c>
      <c r="U1018" s="3" t="str">
        <f>phytoplankton!U137</f>
        <v>FALSE</v>
      </c>
      <c r="V1018" s="3" t="str">
        <f>phytoplankton!V137</f>
        <v>NA</v>
      </c>
      <c r="W1018" s="3" t="str">
        <f>phytoplankton!W137</f>
        <v>FALSE</v>
      </c>
      <c r="X1018" s="3" t="str">
        <f>phytoplankton!X137</f>
        <v>FALSE</v>
      </c>
      <c r="Y1018" s="3" t="str">
        <f>phytoplankton!Y137</f>
        <v>NA</v>
      </c>
      <c r="Z1018" s="3" t="str">
        <f>phytoplankton!Z137</f>
        <v>1172</v>
      </c>
    </row>
    <row r="1019" spans="1:26">
      <c r="A1019" s="3" t="s">
        <v>274</v>
      </c>
      <c r="B1019" s="3" t="str">
        <f>phytoplankton!A138</f>
        <v>Bijl</v>
      </c>
      <c r="C1019" s="3" t="str">
        <f>phytoplankton!B138</f>
        <v>2010</v>
      </c>
      <c r="D1019" s="3" t="str">
        <f>phytoplankton!D138</f>
        <v>10.1126/science.1193654</v>
      </c>
      <c r="E1019" s="3">
        <f>phytoplankton!E138</f>
        <v>39382.879428516717</v>
      </c>
      <c r="F1019" s="3">
        <f>phytoplankton!F138</f>
        <v>188.95075495707718</v>
      </c>
      <c r="G1019" s="3">
        <f>phytoplankton!G138</f>
        <v>188.95075495707718</v>
      </c>
      <c r="H1019" s="3">
        <f>phytoplankton!H138</f>
        <v>39.382879428516716</v>
      </c>
      <c r="I1019" s="3">
        <f>phytoplankton!I138</f>
        <v>0.18895075495707719</v>
      </c>
      <c r="J1019" s="3">
        <f>phytoplankton!J138</f>
        <v>0.18895075495707719</v>
      </c>
      <c r="K1019" s="3">
        <f>phytoplankton!K138</f>
        <v>860.52371787886671</v>
      </c>
      <c r="L1019" s="3">
        <f>phytoplankton!L138</f>
        <v>3082.0979817795187</v>
      </c>
      <c r="M1019" s="3">
        <f>phytoplankton!M138</f>
        <v>666.27612889715533</v>
      </c>
      <c r="N1019" s="3" t="str">
        <f>phytoplankton!N138</f>
        <v>FALSE</v>
      </c>
      <c r="O1019" s="3">
        <f>phytoplankton!O138</f>
        <v>1</v>
      </c>
      <c r="P1019" s="3" t="str">
        <f>phytoplankton!P138</f>
        <v>Category 1: (a) Weighted mean of all methods with Category 1 estimates.</v>
      </c>
      <c r="Q1019" s="3" t="str">
        <f>phytoplankton!Q138</f>
        <v>FALSE</v>
      </c>
      <c r="R1019" s="3" t="str">
        <f>phytoplankton!R138</f>
        <v>TRUE</v>
      </c>
      <c r="S1019" s="3" t="str">
        <f>phytoplankton!S138</f>
        <v>Recalculation of all alkenone CO2 results using uniform calculation methods and comprehensive treatment of uncertainties.</v>
      </c>
      <c r="T1019" s="3" t="str">
        <f>phytoplankton!T138</f>
        <v>TRUE</v>
      </c>
      <c r="U1019" s="3" t="str">
        <f>phytoplankton!U138</f>
        <v>FALSE</v>
      </c>
      <c r="V1019" s="3" t="str">
        <f>phytoplankton!V138</f>
        <v>NA</v>
      </c>
      <c r="W1019" s="3" t="str">
        <f>phytoplankton!W138</f>
        <v>FALSE</v>
      </c>
      <c r="X1019" s="3" t="str">
        <f>phytoplankton!X138</f>
        <v>FALSE</v>
      </c>
      <c r="Y1019" s="3" t="str">
        <f>phytoplankton!Y138</f>
        <v>NA</v>
      </c>
      <c r="Z1019" s="3" t="str">
        <f>phytoplankton!Z138</f>
        <v>1172</v>
      </c>
    </row>
    <row r="1020" spans="1:26">
      <c r="A1020" s="3" t="s">
        <v>274</v>
      </c>
      <c r="B1020" s="3" t="str">
        <f>phytoplankton!A139</f>
        <v>Bijl</v>
      </c>
      <c r="C1020" s="3" t="str">
        <f>phytoplankton!B139</f>
        <v>2010</v>
      </c>
      <c r="D1020" s="3" t="str">
        <f>phytoplankton!D139</f>
        <v>10.1126/science.1193654</v>
      </c>
      <c r="E1020" s="3">
        <f>phytoplankton!E139</f>
        <v>39401.465220566482</v>
      </c>
      <c r="F1020" s="3">
        <f>phytoplankton!F139</f>
        <v>189.03530559386576</v>
      </c>
      <c r="G1020" s="3">
        <f>phytoplankton!G139</f>
        <v>189.03530559386576</v>
      </c>
      <c r="H1020" s="3">
        <f>phytoplankton!H139</f>
        <v>39.401465220566486</v>
      </c>
      <c r="I1020" s="3">
        <f>phytoplankton!I139</f>
        <v>0.18903530559386575</v>
      </c>
      <c r="J1020" s="3">
        <f>phytoplankton!J139</f>
        <v>0.18903530559386575</v>
      </c>
      <c r="K1020" s="3">
        <f>phytoplankton!K139</f>
        <v>708.22742328291372</v>
      </c>
      <c r="L1020" s="3">
        <f>phytoplankton!L139</f>
        <v>2389.3459395247351</v>
      </c>
      <c r="M1020" s="3">
        <f>phytoplankton!M139</f>
        <v>548.564922950251</v>
      </c>
      <c r="N1020" s="3" t="str">
        <f>phytoplankton!N139</f>
        <v>FALSE</v>
      </c>
      <c r="O1020" s="3">
        <f>phytoplankton!O139</f>
        <v>1</v>
      </c>
      <c r="P1020" s="3" t="str">
        <f>phytoplankton!P139</f>
        <v>Category 1: (a) Weighted mean of all methods with Category 1 estimates.</v>
      </c>
      <c r="Q1020" s="3" t="str">
        <f>phytoplankton!Q139</f>
        <v>FALSE</v>
      </c>
      <c r="R1020" s="3" t="str">
        <f>phytoplankton!R139</f>
        <v>TRUE</v>
      </c>
      <c r="S1020" s="3" t="str">
        <f>phytoplankton!S139</f>
        <v>Recalculation of all alkenone CO2 results using uniform calculation methods and comprehensive treatment of uncertainties.</v>
      </c>
      <c r="T1020" s="3" t="str">
        <f>phytoplankton!T139</f>
        <v>TRUE</v>
      </c>
      <c r="U1020" s="3" t="str">
        <f>phytoplankton!U139</f>
        <v>FALSE</v>
      </c>
      <c r="V1020" s="3" t="str">
        <f>phytoplankton!V139</f>
        <v>NA</v>
      </c>
      <c r="W1020" s="3" t="str">
        <f>phytoplankton!W139</f>
        <v>FALSE</v>
      </c>
      <c r="X1020" s="3" t="str">
        <f>phytoplankton!X139</f>
        <v>FALSE</v>
      </c>
      <c r="Y1020" s="3" t="str">
        <f>phytoplankton!Y139</f>
        <v>NA</v>
      </c>
      <c r="Z1020" s="3" t="str">
        <f>phytoplankton!Z139</f>
        <v>1172</v>
      </c>
    </row>
    <row r="1021" spans="1:26">
      <c r="A1021" s="3" t="s">
        <v>274</v>
      </c>
      <c r="B1021" s="3" t="str">
        <f>phytoplankton!A140</f>
        <v>Bijl</v>
      </c>
      <c r="C1021" s="3" t="str">
        <f>phytoplankton!B140</f>
        <v>2010</v>
      </c>
      <c r="D1021" s="3" t="str">
        <f>phytoplankton!D140</f>
        <v>10.1126/science.1193654</v>
      </c>
      <c r="E1021" s="3">
        <f>phytoplankton!E140</f>
        <v>39423.245445624809</v>
      </c>
      <c r="F1021" s="3">
        <f>phytoplankton!F140</f>
        <v>189.13438574239325</v>
      </c>
      <c r="G1021" s="3">
        <f>phytoplankton!G140</f>
        <v>189.13438574239325</v>
      </c>
      <c r="H1021" s="3">
        <f>phytoplankton!H140</f>
        <v>39.423245445624808</v>
      </c>
      <c r="I1021" s="3">
        <f>phytoplankton!I140</f>
        <v>0.18913438574239325</v>
      </c>
      <c r="J1021" s="3">
        <f>phytoplankton!J140</f>
        <v>0.18913438574239325</v>
      </c>
      <c r="K1021" s="3">
        <f>phytoplankton!K140</f>
        <v>1071.1675326115878</v>
      </c>
      <c r="L1021" s="3">
        <f>phytoplankton!L140</f>
        <v>1143.8647653731509</v>
      </c>
      <c r="M1021" s="3">
        <f>phytoplankton!M140</f>
        <v>657.06348939721624</v>
      </c>
      <c r="N1021" s="3" t="str">
        <f>phytoplankton!N140</f>
        <v>FALSE</v>
      </c>
      <c r="O1021" s="3">
        <f>phytoplankton!O140</f>
        <v>1</v>
      </c>
      <c r="P1021" s="3" t="str">
        <f>phytoplankton!P140</f>
        <v>Category 1: (a) Weighted mean of all methods with Category 1 estimates.</v>
      </c>
      <c r="Q1021" s="3" t="str">
        <f>phytoplankton!Q140</f>
        <v>FALSE</v>
      </c>
      <c r="R1021" s="3" t="str">
        <f>phytoplankton!R140</f>
        <v>TRUE</v>
      </c>
      <c r="S1021" s="3" t="str">
        <f>phytoplankton!S140</f>
        <v>Recalculation of all alkenone CO2 results using uniform calculation methods and comprehensive treatment of uncertainties.</v>
      </c>
      <c r="T1021" s="3" t="str">
        <f>phytoplankton!T140</f>
        <v>TRUE</v>
      </c>
      <c r="U1021" s="3" t="str">
        <f>phytoplankton!U140</f>
        <v>FALSE</v>
      </c>
      <c r="V1021" s="3" t="str">
        <f>phytoplankton!V140</f>
        <v>NA</v>
      </c>
      <c r="W1021" s="3" t="str">
        <f>phytoplankton!W140</f>
        <v>FALSE</v>
      </c>
      <c r="X1021" s="3" t="str">
        <f>phytoplankton!X140</f>
        <v>FALSE</v>
      </c>
      <c r="Y1021" s="3" t="str">
        <f>phytoplankton!Y140</f>
        <v>NA</v>
      </c>
      <c r="Z1021" s="3" t="str">
        <f>phytoplankton!Z140</f>
        <v>1172</v>
      </c>
    </row>
    <row r="1022" spans="1:26">
      <c r="A1022" s="3" t="s">
        <v>274</v>
      </c>
      <c r="B1022" s="3" t="str">
        <f>phytoplankton!A141</f>
        <v>Bijl</v>
      </c>
      <c r="C1022" s="3" t="str">
        <f>phytoplankton!B141</f>
        <v>2010</v>
      </c>
      <c r="D1022" s="3" t="str">
        <f>phytoplankton!D141</f>
        <v>10.1126/science.1193654</v>
      </c>
      <c r="E1022" s="3">
        <f>phytoplankton!E141</f>
        <v>39435.15196865669</v>
      </c>
      <c r="F1022" s="3">
        <f>phytoplankton!F141</f>
        <v>189.18854835811908</v>
      </c>
      <c r="G1022" s="3">
        <f>phytoplankton!G141</f>
        <v>189.18854835811908</v>
      </c>
      <c r="H1022" s="3">
        <f>phytoplankton!H141</f>
        <v>39.43515196865669</v>
      </c>
      <c r="I1022" s="3">
        <f>phytoplankton!I141</f>
        <v>0.18918854835811907</v>
      </c>
      <c r="J1022" s="3">
        <f>phytoplankton!J141</f>
        <v>0.18918854835811907</v>
      </c>
      <c r="K1022" s="3">
        <f>phytoplankton!K141</f>
        <v>750.45469924502231</v>
      </c>
      <c r="L1022" s="3">
        <f>phytoplankton!L141</f>
        <v>2704.3704442079352</v>
      </c>
      <c r="M1022" s="3">
        <f>phytoplankton!M141</f>
        <v>575.97382348680242</v>
      </c>
      <c r="N1022" s="3" t="str">
        <f>phytoplankton!N141</f>
        <v>FALSE</v>
      </c>
      <c r="O1022" s="3">
        <f>phytoplankton!O141</f>
        <v>1</v>
      </c>
      <c r="P1022" s="3" t="str">
        <f>phytoplankton!P141</f>
        <v>Category 1: (a) Weighted mean of all methods with Category 1 estimates.</v>
      </c>
      <c r="Q1022" s="3" t="str">
        <f>phytoplankton!Q141</f>
        <v>FALSE</v>
      </c>
      <c r="R1022" s="3" t="str">
        <f>phytoplankton!R141</f>
        <v>TRUE</v>
      </c>
      <c r="S1022" s="3" t="str">
        <f>phytoplankton!S141</f>
        <v>Recalculation of all alkenone CO2 results using uniform calculation methods and comprehensive treatment of uncertainties.</v>
      </c>
      <c r="T1022" s="3" t="str">
        <f>phytoplankton!T141</f>
        <v>TRUE</v>
      </c>
      <c r="U1022" s="3" t="str">
        <f>phytoplankton!U141</f>
        <v>FALSE</v>
      </c>
      <c r="V1022" s="3" t="str">
        <f>phytoplankton!V141</f>
        <v>NA</v>
      </c>
      <c r="W1022" s="3" t="str">
        <f>phytoplankton!W141</f>
        <v>FALSE</v>
      </c>
      <c r="X1022" s="3" t="str">
        <f>phytoplankton!X141</f>
        <v>FALSE</v>
      </c>
      <c r="Y1022" s="3" t="str">
        <f>phytoplankton!Y141</f>
        <v>NA</v>
      </c>
      <c r="Z1022" s="3" t="str">
        <f>phytoplankton!Z141</f>
        <v>1172</v>
      </c>
    </row>
    <row r="1023" spans="1:26">
      <c r="A1023" s="3" t="s">
        <v>274</v>
      </c>
      <c r="B1023" s="3" t="str">
        <f>phytoplankton!A142</f>
        <v>Bijl</v>
      </c>
      <c r="C1023" s="3" t="str">
        <f>phytoplankton!B142</f>
        <v>2010</v>
      </c>
      <c r="D1023" s="3" t="str">
        <f>phytoplankton!D142</f>
        <v>10.1126/science.1193654</v>
      </c>
      <c r="E1023" s="3">
        <f>phytoplankton!E142</f>
        <v>39464.265500648267</v>
      </c>
      <c r="F1023" s="3">
        <f>phytoplankton!F142</f>
        <v>189.32098186251707</v>
      </c>
      <c r="G1023" s="3">
        <f>phytoplankton!G142</f>
        <v>189.32098186251707</v>
      </c>
      <c r="H1023" s="3">
        <f>phytoplankton!H142</f>
        <v>39.464265500648267</v>
      </c>
      <c r="I1023" s="3">
        <f>phytoplankton!I142</f>
        <v>0.18932098186251708</v>
      </c>
      <c r="J1023" s="3">
        <f>phytoplankton!J142</f>
        <v>0.18932098186251708</v>
      </c>
      <c r="K1023" s="3">
        <f>phytoplankton!K142</f>
        <v>588.7787829456787</v>
      </c>
      <c r="L1023" s="3">
        <f>phytoplankton!L142</f>
        <v>2026.0142831775765</v>
      </c>
      <c r="M1023" s="3">
        <f>phytoplankton!M142</f>
        <v>449.81605591080631</v>
      </c>
      <c r="N1023" s="3" t="str">
        <f>phytoplankton!N142</f>
        <v>FALSE</v>
      </c>
      <c r="O1023" s="3">
        <f>phytoplankton!O142</f>
        <v>1</v>
      </c>
      <c r="P1023" s="3" t="str">
        <f>phytoplankton!P142</f>
        <v>Category 1: (a) Weighted mean of all methods with Category 1 estimates.</v>
      </c>
      <c r="Q1023" s="3" t="str">
        <f>phytoplankton!Q142</f>
        <v>FALSE</v>
      </c>
      <c r="R1023" s="3" t="str">
        <f>phytoplankton!R142</f>
        <v>TRUE</v>
      </c>
      <c r="S1023" s="3" t="str">
        <f>phytoplankton!S142</f>
        <v>Recalculation of all alkenone CO2 results using uniform calculation methods and comprehensive treatment of uncertainties.</v>
      </c>
      <c r="T1023" s="3" t="str">
        <f>phytoplankton!T142</f>
        <v>TRUE</v>
      </c>
      <c r="U1023" s="3" t="str">
        <f>phytoplankton!U142</f>
        <v>FALSE</v>
      </c>
      <c r="V1023" s="3" t="str">
        <f>phytoplankton!V142</f>
        <v>NA</v>
      </c>
      <c r="W1023" s="3" t="str">
        <f>phytoplankton!W142</f>
        <v>FALSE</v>
      </c>
      <c r="X1023" s="3" t="str">
        <f>phytoplankton!X142</f>
        <v>FALSE</v>
      </c>
      <c r="Y1023" s="3" t="str">
        <f>phytoplankton!Y142</f>
        <v>NA</v>
      </c>
      <c r="Z1023" s="3" t="str">
        <f>phytoplankton!Z142</f>
        <v>1172</v>
      </c>
    </row>
    <row r="1024" spans="1:26">
      <c r="A1024" s="3" t="s">
        <v>274</v>
      </c>
      <c r="B1024" s="3" t="str">
        <f>phytoplankton!A143</f>
        <v>Bijl</v>
      </c>
      <c r="C1024" s="3" t="str">
        <f>phytoplankton!B143</f>
        <v>2010</v>
      </c>
      <c r="D1024" s="3" t="str">
        <f>phytoplankton!D143</f>
        <v>10.1126/science.1193654</v>
      </c>
      <c r="E1024" s="3">
        <f>phytoplankton!E143</f>
        <v>39510.34241534485</v>
      </c>
      <c r="F1024" s="3">
        <f>phytoplankton!F143</f>
        <v>189.53056915058349</v>
      </c>
      <c r="G1024" s="3">
        <f>phytoplankton!G143</f>
        <v>189.53056915058349</v>
      </c>
      <c r="H1024" s="3">
        <f>phytoplankton!H143</f>
        <v>39.510342415344851</v>
      </c>
      <c r="I1024" s="3">
        <f>phytoplankton!I143</f>
        <v>0.1895305691505835</v>
      </c>
      <c r="J1024" s="3">
        <f>phytoplankton!J143</f>
        <v>0.1895305691505835</v>
      </c>
      <c r="K1024" s="3">
        <f>phytoplankton!K143</f>
        <v>1001.5857588077096</v>
      </c>
      <c r="L1024" s="3">
        <f>phytoplankton!L143</f>
        <v>937.11058346781658</v>
      </c>
      <c r="M1024" s="3">
        <f>phytoplankton!M143</f>
        <v>574.66311669345941</v>
      </c>
      <c r="N1024" s="3" t="str">
        <f>phytoplankton!N143</f>
        <v>FALSE</v>
      </c>
      <c r="O1024" s="3">
        <f>phytoplankton!O143</f>
        <v>1</v>
      </c>
      <c r="P1024" s="3" t="str">
        <f>phytoplankton!P143</f>
        <v>Category 1: (a) Weighted mean of all methods with Category 1 estimates.</v>
      </c>
      <c r="Q1024" s="3" t="str">
        <f>phytoplankton!Q143</f>
        <v>FALSE</v>
      </c>
      <c r="R1024" s="3" t="str">
        <f>phytoplankton!R143</f>
        <v>TRUE</v>
      </c>
      <c r="S1024" s="3" t="str">
        <f>phytoplankton!S143</f>
        <v>Recalculation of all alkenone CO2 results using uniform calculation methods and comprehensive treatment of uncertainties.</v>
      </c>
      <c r="T1024" s="3" t="str">
        <f>phytoplankton!T143</f>
        <v>TRUE</v>
      </c>
      <c r="U1024" s="3" t="str">
        <f>phytoplankton!U143</f>
        <v>FALSE</v>
      </c>
      <c r="V1024" s="3" t="str">
        <f>phytoplankton!V143</f>
        <v>NA</v>
      </c>
      <c r="W1024" s="3" t="str">
        <f>phytoplankton!W143</f>
        <v>FALSE</v>
      </c>
      <c r="X1024" s="3" t="str">
        <f>phytoplankton!X143</f>
        <v>FALSE</v>
      </c>
      <c r="Y1024" s="3" t="str">
        <f>phytoplankton!Y143</f>
        <v>NA</v>
      </c>
      <c r="Z1024" s="3" t="str">
        <f>phytoplankton!Z143</f>
        <v>1172</v>
      </c>
    </row>
    <row r="1025" spans="1:26">
      <c r="A1025" s="3" t="s">
        <v>274</v>
      </c>
      <c r="B1025" s="3" t="str">
        <f>phytoplankton!A144</f>
        <v>Bijl</v>
      </c>
      <c r="C1025" s="3" t="str">
        <f>phytoplankton!B144</f>
        <v>2010</v>
      </c>
      <c r="D1025" s="3" t="str">
        <f>phytoplankton!D144</f>
        <v>10.1126/science.1193654</v>
      </c>
      <c r="E1025" s="3">
        <f>phytoplankton!E144</f>
        <v>39580.868305186566</v>
      </c>
      <c r="F1025" s="3">
        <f>phytoplankton!F144</f>
        <v>189.85134150569218</v>
      </c>
      <c r="G1025" s="3">
        <f>phytoplankton!G144</f>
        <v>189.85134150569218</v>
      </c>
      <c r="H1025" s="3">
        <f>phytoplankton!H144</f>
        <v>39.58086830518657</v>
      </c>
      <c r="I1025" s="3">
        <f>phytoplankton!I144</f>
        <v>0.18985134150569219</v>
      </c>
      <c r="J1025" s="3">
        <f>phytoplankton!J144</f>
        <v>0.18985134150569219</v>
      </c>
      <c r="K1025" s="3">
        <f>phytoplankton!K144</f>
        <v>695.44851373186566</v>
      </c>
      <c r="L1025" s="3">
        <f>phytoplankton!L144</f>
        <v>677.96883726428769</v>
      </c>
      <c r="M1025" s="3">
        <f>phytoplankton!M144</f>
        <v>398.9018066765156</v>
      </c>
      <c r="N1025" s="3" t="str">
        <f>phytoplankton!N144</f>
        <v>FALSE</v>
      </c>
      <c r="O1025" s="3">
        <f>phytoplankton!O144</f>
        <v>1</v>
      </c>
      <c r="P1025" s="3" t="str">
        <f>phytoplankton!P144</f>
        <v>Category 1: (a) Weighted mean of all methods with Category 1 estimates.</v>
      </c>
      <c r="Q1025" s="3" t="str">
        <f>phytoplankton!Q144</f>
        <v>FALSE</v>
      </c>
      <c r="R1025" s="3" t="str">
        <f>phytoplankton!R144</f>
        <v>TRUE</v>
      </c>
      <c r="S1025" s="3" t="str">
        <f>phytoplankton!S144</f>
        <v>Recalculation of all alkenone CO2 results using uniform calculation methods and comprehensive treatment of uncertainties.</v>
      </c>
      <c r="T1025" s="3" t="str">
        <f>phytoplankton!T144</f>
        <v>TRUE</v>
      </c>
      <c r="U1025" s="3" t="str">
        <f>phytoplankton!U144</f>
        <v>FALSE</v>
      </c>
      <c r="V1025" s="3" t="str">
        <f>phytoplankton!V144</f>
        <v>NA</v>
      </c>
      <c r="W1025" s="3" t="str">
        <f>phytoplankton!W144</f>
        <v>FALSE</v>
      </c>
      <c r="X1025" s="3" t="str">
        <f>phytoplankton!X144</f>
        <v>FALSE</v>
      </c>
      <c r="Y1025" s="3" t="str">
        <f>phytoplankton!Y144</f>
        <v>NA</v>
      </c>
      <c r="Z1025" s="3" t="str">
        <f>phytoplankton!Z144</f>
        <v>1172</v>
      </c>
    </row>
    <row r="1026" spans="1:26">
      <c r="A1026" s="3" t="s">
        <v>274</v>
      </c>
      <c r="B1026" s="3" t="str">
        <f>phytoplankton!A145</f>
        <v>Bijl</v>
      </c>
      <c r="C1026" s="3" t="str">
        <f>phytoplankton!B145</f>
        <v>2010</v>
      </c>
      <c r="D1026" s="3" t="str">
        <f>phytoplankton!D145</f>
        <v>10.1126/science.1193654</v>
      </c>
      <c r="E1026" s="3">
        <f>phytoplankton!E145</f>
        <v>39651.39419502829</v>
      </c>
      <c r="F1026" s="3">
        <f>phytoplankton!F145</f>
        <v>190.17208425545473</v>
      </c>
      <c r="G1026" s="3">
        <f>phytoplankton!G145</f>
        <v>190.17208425545473</v>
      </c>
      <c r="H1026" s="3">
        <f>phytoplankton!H145</f>
        <v>39.651394195028288</v>
      </c>
      <c r="I1026" s="3">
        <f>phytoplankton!I145</f>
        <v>0.19017208425545473</v>
      </c>
      <c r="J1026" s="3">
        <f>phytoplankton!J145</f>
        <v>0.19017208425545473</v>
      </c>
      <c r="K1026" s="3">
        <f>phytoplankton!K145</f>
        <v>822.07774058894643</v>
      </c>
      <c r="L1026" s="3">
        <f>phytoplankton!L145</f>
        <v>764.70220610354863</v>
      </c>
      <c r="M1026" s="3">
        <f>phytoplankton!M145</f>
        <v>482.67266790571682</v>
      </c>
      <c r="N1026" s="3" t="str">
        <f>phytoplankton!N145</f>
        <v>FALSE</v>
      </c>
      <c r="O1026" s="3">
        <f>phytoplankton!O145</f>
        <v>1</v>
      </c>
      <c r="P1026" s="3" t="str">
        <f>phytoplankton!P145</f>
        <v>Category 1: (a) Weighted mean of all methods with Category 1 estimates.</v>
      </c>
      <c r="Q1026" s="3" t="str">
        <f>phytoplankton!Q145</f>
        <v>FALSE</v>
      </c>
      <c r="R1026" s="3" t="str">
        <f>phytoplankton!R145</f>
        <v>TRUE</v>
      </c>
      <c r="S1026" s="3" t="str">
        <f>phytoplankton!S145</f>
        <v>Recalculation of all alkenone CO2 results using uniform calculation methods and comprehensive treatment of uncertainties.</v>
      </c>
      <c r="T1026" s="3" t="str">
        <f>phytoplankton!T145</f>
        <v>TRUE</v>
      </c>
      <c r="U1026" s="3" t="str">
        <f>phytoplankton!U145</f>
        <v>FALSE</v>
      </c>
      <c r="V1026" s="3" t="str">
        <f>phytoplankton!V145</f>
        <v>NA</v>
      </c>
      <c r="W1026" s="3" t="str">
        <f>phytoplankton!W145</f>
        <v>FALSE</v>
      </c>
      <c r="X1026" s="3" t="str">
        <f>phytoplankton!X145</f>
        <v>FALSE</v>
      </c>
      <c r="Y1026" s="3" t="str">
        <f>phytoplankton!Y145</f>
        <v>NA</v>
      </c>
      <c r="Z1026" s="3" t="str">
        <f>phytoplankton!Z145</f>
        <v>1172</v>
      </c>
    </row>
    <row r="1027" spans="1:26">
      <c r="A1027" s="3" t="s">
        <v>274</v>
      </c>
      <c r="B1027" s="3" t="str">
        <f>phytoplankton!A146</f>
        <v>Bijl</v>
      </c>
      <c r="C1027" s="3" t="str">
        <f>phytoplankton!B146</f>
        <v>2010</v>
      </c>
      <c r="D1027" s="3" t="str">
        <f>phytoplankton!D146</f>
        <v>10.1126/science.1193654</v>
      </c>
      <c r="E1027" s="3">
        <f>phytoplankton!E146</f>
        <v>39705.434913065896</v>
      </c>
      <c r="F1027" s="3">
        <f>phytoplankton!F146</f>
        <v>190.41783454757726</v>
      </c>
      <c r="G1027" s="3">
        <f>phytoplankton!G146</f>
        <v>190.41783454757726</v>
      </c>
      <c r="H1027" s="3">
        <f>phytoplankton!H146</f>
        <v>39.705434913065893</v>
      </c>
      <c r="I1027" s="3">
        <f>phytoplankton!I146</f>
        <v>0.19041783454757727</v>
      </c>
      <c r="J1027" s="3">
        <f>phytoplankton!J146</f>
        <v>0.19041783454757727</v>
      </c>
      <c r="K1027" s="3">
        <f>phytoplankton!K146</f>
        <v>655.91878922807064</v>
      </c>
      <c r="L1027" s="3">
        <f>phytoplankton!L146</f>
        <v>2323.3347854875037</v>
      </c>
      <c r="M1027" s="3">
        <f>phytoplankton!M146</f>
        <v>503.87692339423972</v>
      </c>
      <c r="N1027" s="3" t="str">
        <f>phytoplankton!N146</f>
        <v>FALSE</v>
      </c>
      <c r="O1027" s="3">
        <f>phytoplankton!O146</f>
        <v>1</v>
      </c>
      <c r="P1027" s="3" t="str">
        <f>phytoplankton!P146</f>
        <v>Category 1: (a) Weighted mean of all methods with Category 1 estimates.</v>
      </c>
      <c r="Q1027" s="3" t="str">
        <f>phytoplankton!Q146</f>
        <v>FALSE</v>
      </c>
      <c r="R1027" s="3" t="str">
        <f>phytoplankton!R146</f>
        <v>TRUE</v>
      </c>
      <c r="S1027" s="3" t="str">
        <f>phytoplankton!S146</f>
        <v>Recalculation of all alkenone CO2 results using uniform calculation methods and comprehensive treatment of uncertainties.</v>
      </c>
      <c r="T1027" s="3" t="str">
        <f>phytoplankton!T146</f>
        <v>TRUE</v>
      </c>
      <c r="U1027" s="3" t="str">
        <f>phytoplankton!U146</f>
        <v>FALSE</v>
      </c>
      <c r="V1027" s="3" t="str">
        <f>phytoplankton!V146</f>
        <v>NA</v>
      </c>
      <c r="W1027" s="3" t="str">
        <f>phytoplankton!W146</f>
        <v>FALSE</v>
      </c>
      <c r="X1027" s="3" t="str">
        <f>phytoplankton!X146</f>
        <v>FALSE</v>
      </c>
      <c r="Y1027" s="3" t="str">
        <f>phytoplankton!Y146</f>
        <v>NA</v>
      </c>
      <c r="Z1027" s="3" t="str">
        <f>phytoplankton!Z146</f>
        <v>1172</v>
      </c>
    </row>
    <row r="1028" spans="1:26">
      <c r="A1028" s="3" t="s">
        <v>274</v>
      </c>
      <c r="B1028" s="3" t="str">
        <f>phytoplankton!A147</f>
        <v>Bijl</v>
      </c>
      <c r="C1028" s="3" t="str">
        <f>phytoplankton!B147</f>
        <v>2010</v>
      </c>
      <c r="D1028" s="3" t="str">
        <f>phytoplankton!D147</f>
        <v>10.1126/science.1193654</v>
      </c>
      <c r="E1028" s="3">
        <f>phytoplankton!E147</f>
        <v>39775.899801189807</v>
      </c>
      <c r="F1028" s="3">
        <f>phytoplankton!F147</f>
        <v>190.73824777177765</v>
      </c>
      <c r="G1028" s="3">
        <f>phytoplankton!G147</f>
        <v>190.73824777177765</v>
      </c>
      <c r="H1028" s="3">
        <f>phytoplankton!H147</f>
        <v>39.775899801189809</v>
      </c>
      <c r="I1028" s="3">
        <f>phytoplankton!I147</f>
        <v>0.19073824777177764</v>
      </c>
      <c r="J1028" s="3">
        <f>phytoplankton!J147</f>
        <v>0.19073824777177764</v>
      </c>
      <c r="K1028" s="3">
        <f>phytoplankton!K147</f>
        <v>593.20913198274013</v>
      </c>
      <c r="L1028" s="3">
        <f>phytoplankton!L147</f>
        <v>2053.2675134332098</v>
      </c>
      <c r="M1028" s="3">
        <f>phytoplankton!M147</f>
        <v>459.08224061224286</v>
      </c>
      <c r="N1028" s="3" t="str">
        <f>phytoplankton!N147</f>
        <v>FALSE</v>
      </c>
      <c r="O1028" s="3">
        <f>phytoplankton!O147</f>
        <v>1</v>
      </c>
      <c r="P1028" s="3" t="str">
        <f>phytoplankton!P147</f>
        <v>Category 1: (a) Weighted mean of all methods with Category 1 estimates.</v>
      </c>
      <c r="Q1028" s="3" t="str">
        <f>phytoplankton!Q147</f>
        <v>FALSE</v>
      </c>
      <c r="R1028" s="3" t="str">
        <f>phytoplankton!R147</f>
        <v>TRUE</v>
      </c>
      <c r="S1028" s="3" t="str">
        <f>phytoplankton!S147</f>
        <v>Recalculation of all alkenone CO2 results using uniform calculation methods and comprehensive treatment of uncertainties.</v>
      </c>
      <c r="T1028" s="3" t="str">
        <f>phytoplankton!T147</f>
        <v>TRUE</v>
      </c>
      <c r="U1028" s="3" t="str">
        <f>phytoplankton!U147</f>
        <v>FALSE</v>
      </c>
      <c r="V1028" s="3" t="str">
        <f>phytoplankton!V147</f>
        <v>NA</v>
      </c>
      <c r="W1028" s="3" t="str">
        <f>phytoplankton!W147</f>
        <v>FALSE</v>
      </c>
      <c r="X1028" s="3" t="str">
        <f>phytoplankton!X147</f>
        <v>FALSE</v>
      </c>
      <c r="Y1028" s="3" t="str">
        <f>phytoplankton!Y147</f>
        <v>NA</v>
      </c>
      <c r="Z1028" s="3" t="str">
        <f>phytoplankton!Z147</f>
        <v>1172</v>
      </c>
    </row>
    <row r="1029" spans="1:26">
      <c r="A1029" s="3" t="s">
        <v>274</v>
      </c>
      <c r="B1029" s="3" t="str">
        <f>phytoplankton!A148</f>
        <v>Bijl</v>
      </c>
      <c r="C1029" s="3" t="str">
        <f>phytoplankton!B148</f>
        <v>2010</v>
      </c>
      <c r="D1029" s="3" t="str">
        <f>phytoplankton!D148</f>
        <v>10.1126/science.1193654</v>
      </c>
      <c r="E1029" s="3">
        <f>phytoplankton!E148</f>
        <v>39974.198059758462</v>
      </c>
      <c r="F1029" s="3">
        <f>phytoplankton!F148</f>
        <v>191.63977872909084</v>
      </c>
      <c r="G1029" s="3">
        <f>phytoplankton!G148</f>
        <v>191.63977872909084</v>
      </c>
      <c r="H1029" s="3">
        <f>phytoplankton!H148</f>
        <v>39.974198059758464</v>
      </c>
      <c r="I1029" s="3">
        <f>phytoplankton!I148</f>
        <v>0.19163977872909083</v>
      </c>
      <c r="J1029" s="3">
        <f>phytoplankton!J148</f>
        <v>0.19163977872909083</v>
      </c>
      <c r="K1029" s="3">
        <f>phytoplankton!K148</f>
        <v>1027.5040704594103</v>
      </c>
      <c r="L1029" s="3">
        <f>phytoplankton!L148</f>
        <v>1001.3051586090592</v>
      </c>
      <c r="M1029" s="3">
        <f>phytoplankton!M148</f>
        <v>596.91259784506258</v>
      </c>
      <c r="N1029" s="3" t="str">
        <f>phytoplankton!N148</f>
        <v>FALSE</v>
      </c>
      <c r="O1029" s="3">
        <f>phytoplankton!O148</f>
        <v>1</v>
      </c>
      <c r="P1029" s="3" t="str">
        <f>phytoplankton!P148</f>
        <v>Category 1: (a) Weighted mean of all methods with Category 1 estimates.</v>
      </c>
      <c r="Q1029" s="3" t="str">
        <f>phytoplankton!Q148</f>
        <v>FALSE</v>
      </c>
      <c r="R1029" s="3" t="str">
        <f>phytoplankton!R148</f>
        <v>TRUE</v>
      </c>
      <c r="S1029" s="3" t="str">
        <f>phytoplankton!S148</f>
        <v>Recalculation of all alkenone CO2 results using uniform calculation methods and comprehensive treatment of uncertainties.</v>
      </c>
      <c r="T1029" s="3" t="str">
        <f>phytoplankton!T148</f>
        <v>TRUE</v>
      </c>
      <c r="U1029" s="3" t="str">
        <f>phytoplankton!U148</f>
        <v>FALSE</v>
      </c>
      <c r="V1029" s="3" t="str">
        <f>phytoplankton!V148</f>
        <v>NA</v>
      </c>
      <c r="W1029" s="3" t="str">
        <f>phytoplankton!W148</f>
        <v>FALSE</v>
      </c>
      <c r="X1029" s="3" t="str">
        <f>phytoplankton!X148</f>
        <v>FALSE</v>
      </c>
      <c r="Y1029" s="3" t="str">
        <f>phytoplankton!Y148</f>
        <v>NA</v>
      </c>
      <c r="Z1029" s="3" t="str">
        <f>phytoplankton!Z148</f>
        <v>1172</v>
      </c>
    </row>
    <row r="1030" spans="1:26">
      <c r="A1030" s="3" t="s">
        <v>274</v>
      </c>
      <c r="B1030" s="3" t="str">
        <f>phytoplankton!A149</f>
        <v>Bijl</v>
      </c>
      <c r="C1030" s="3" t="str">
        <f>phytoplankton!B149</f>
        <v>2010</v>
      </c>
      <c r="D1030" s="3" t="str">
        <f>phytoplankton!D149</f>
        <v>10.1126/science.1193654</v>
      </c>
      <c r="E1030" s="3">
        <f>phytoplankton!E149</f>
        <v>40269.89867456261</v>
      </c>
      <c r="F1030" s="3">
        <f>phytoplankton!F149</f>
        <v>192.98370387487063</v>
      </c>
      <c r="G1030" s="3">
        <f>phytoplankton!G149</f>
        <v>192.98370387487063</v>
      </c>
      <c r="H1030" s="3">
        <f>phytoplankton!H149</f>
        <v>40.269898674562612</v>
      </c>
      <c r="I1030" s="3">
        <f>phytoplankton!I149</f>
        <v>0.19298370387487063</v>
      </c>
      <c r="J1030" s="3">
        <f>phytoplankton!J149</f>
        <v>0.19298370387487063</v>
      </c>
      <c r="K1030" s="3">
        <f>phytoplankton!K149</f>
        <v>659.44902319255675</v>
      </c>
      <c r="L1030" s="3">
        <f>phytoplankton!L149</f>
        <v>2344.5491826928801</v>
      </c>
      <c r="M1030" s="3">
        <f>phytoplankton!M149</f>
        <v>505.22474914759357</v>
      </c>
      <c r="N1030" s="3" t="str">
        <f>phytoplankton!N149</f>
        <v>FALSE</v>
      </c>
      <c r="O1030" s="3">
        <f>phytoplankton!O149</f>
        <v>1</v>
      </c>
      <c r="P1030" s="3" t="str">
        <f>phytoplankton!P149</f>
        <v>Category 1: (a) Weighted mean of all methods with Category 1 estimates.</v>
      </c>
      <c r="Q1030" s="3" t="str">
        <f>phytoplankton!Q149</f>
        <v>FALSE</v>
      </c>
      <c r="R1030" s="3" t="str">
        <f>phytoplankton!R149</f>
        <v>TRUE</v>
      </c>
      <c r="S1030" s="3" t="str">
        <f>phytoplankton!S149</f>
        <v>Recalculation of all alkenone CO2 results using uniform calculation methods and comprehensive treatment of uncertainties.</v>
      </c>
      <c r="T1030" s="3" t="str">
        <f>phytoplankton!T149</f>
        <v>TRUE</v>
      </c>
      <c r="U1030" s="3" t="str">
        <f>phytoplankton!U149</f>
        <v>FALSE</v>
      </c>
      <c r="V1030" s="3" t="str">
        <f>phytoplankton!V149</f>
        <v>NA</v>
      </c>
      <c r="W1030" s="3" t="str">
        <f>phytoplankton!W149</f>
        <v>FALSE</v>
      </c>
      <c r="X1030" s="3" t="str">
        <f>phytoplankton!X149</f>
        <v>FALSE</v>
      </c>
      <c r="Y1030" s="3" t="str">
        <f>phytoplankton!Y149</f>
        <v>NA</v>
      </c>
      <c r="Z1030" s="3" t="str">
        <f>phytoplankton!Z149</f>
        <v>1172</v>
      </c>
    </row>
    <row r="1031" spans="1:26">
      <c r="A1031" s="3" t="s">
        <v>274</v>
      </c>
      <c r="B1031" s="3" t="str">
        <f>phytoplankton!A150</f>
        <v>Bijl</v>
      </c>
      <c r="C1031" s="3" t="str">
        <f>phytoplankton!B150</f>
        <v>2010</v>
      </c>
      <c r="D1031" s="3" t="str">
        <f>phytoplankton!D150</f>
        <v>10.1126/science.1193654</v>
      </c>
      <c r="E1031" s="3">
        <f>phytoplankton!E150</f>
        <v>40805.846491141645</v>
      </c>
      <c r="F1031" s="3">
        <f>phytoplankton!F150</f>
        <v>195.41822487033158</v>
      </c>
      <c r="G1031" s="3">
        <f>phytoplankton!G150</f>
        <v>195.41822487033158</v>
      </c>
      <c r="H1031" s="3">
        <f>phytoplankton!H150</f>
        <v>40.805846491141644</v>
      </c>
      <c r="I1031" s="3">
        <f>phytoplankton!I150</f>
        <v>0.19541822487033159</v>
      </c>
      <c r="J1031" s="3">
        <f>phytoplankton!J150</f>
        <v>0.19541822487033159</v>
      </c>
      <c r="K1031" s="3">
        <f>phytoplankton!K150</f>
        <v>1004.7150066598765</v>
      </c>
      <c r="L1031" s="3">
        <f>phytoplankton!L150</f>
        <v>876.79932174116061</v>
      </c>
      <c r="M1031" s="3">
        <f>phytoplankton!M150</f>
        <v>564.7014255684345</v>
      </c>
      <c r="N1031" s="3" t="str">
        <f>phytoplankton!N150</f>
        <v>FALSE</v>
      </c>
      <c r="O1031" s="3">
        <f>phytoplankton!O150</f>
        <v>1</v>
      </c>
      <c r="P1031" s="3" t="str">
        <f>phytoplankton!P150</f>
        <v>Category 1: (a) Weighted mean of all methods with Category 1 estimates.</v>
      </c>
      <c r="Q1031" s="3" t="str">
        <f>phytoplankton!Q150</f>
        <v>FALSE</v>
      </c>
      <c r="R1031" s="3" t="str">
        <f>phytoplankton!R150</f>
        <v>TRUE</v>
      </c>
      <c r="S1031" s="3" t="str">
        <f>phytoplankton!S150</f>
        <v>Recalculation of all alkenone CO2 results using uniform calculation methods and comprehensive treatment of uncertainties.</v>
      </c>
      <c r="T1031" s="3" t="str">
        <f>phytoplankton!T150</f>
        <v>TRUE</v>
      </c>
      <c r="U1031" s="3" t="str">
        <f>phytoplankton!U150</f>
        <v>FALSE</v>
      </c>
      <c r="V1031" s="3" t="str">
        <f>phytoplankton!V150</f>
        <v>NA</v>
      </c>
      <c r="W1031" s="3" t="str">
        <f>phytoplankton!W150</f>
        <v>FALSE</v>
      </c>
      <c r="X1031" s="3" t="str">
        <f>phytoplankton!X150</f>
        <v>FALSE</v>
      </c>
      <c r="Y1031" s="3" t="str">
        <f>phytoplankton!Y150</f>
        <v>NA</v>
      </c>
      <c r="Z1031" s="3" t="str">
        <f>phytoplankton!Z150</f>
        <v>1172</v>
      </c>
    </row>
    <row r="1032" spans="1:26">
      <c r="A1032" s="3" t="s">
        <v>274</v>
      </c>
      <c r="B1032" s="3" t="str">
        <f>phytoplankton!A151</f>
        <v>Bijl</v>
      </c>
      <c r="C1032" s="3" t="str">
        <f>phytoplankton!B151</f>
        <v>2010</v>
      </c>
      <c r="D1032" s="3" t="str">
        <f>phytoplankton!D151</f>
        <v>10.1126/science.1193654</v>
      </c>
      <c r="E1032" s="3">
        <f>phytoplankton!E151</f>
        <v>41336.795134335094</v>
      </c>
      <c r="F1032" s="3">
        <f>phytoplankton!F151</f>
        <v>197.82840454885422</v>
      </c>
      <c r="G1032" s="3">
        <f>phytoplankton!G151</f>
        <v>197.82840454885422</v>
      </c>
      <c r="H1032" s="3">
        <f>phytoplankton!H151</f>
        <v>41.336795134335091</v>
      </c>
      <c r="I1032" s="3">
        <f>phytoplankton!I151</f>
        <v>0.19782840454885423</v>
      </c>
      <c r="J1032" s="3">
        <f>phytoplankton!J151</f>
        <v>0.19782840454885423</v>
      </c>
      <c r="K1032" s="3">
        <f>phytoplankton!K151</f>
        <v>628.47720390886445</v>
      </c>
      <c r="L1032" s="3">
        <f>phytoplankton!L151</f>
        <v>693.23651812304377</v>
      </c>
      <c r="M1032" s="3">
        <f>phytoplankton!M151</f>
        <v>399.81278075241238</v>
      </c>
      <c r="N1032" s="3" t="str">
        <f>phytoplankton!N151</f>
        <v>FALSE</v>
      </c>
      <c r="O1032" s="3">
        <f>phytoplankton!O151</f>
        <v>1</v>
      </c>
      <c r="P1032" s="3" t="str">
        <f>phytoplankton!P151</f>
        <v>Category 1: (a) Weighted mean of all methods with Category 1 estimates.</v>
      </c>
      <c r="Q1032" s="3" t="str">
        <f>phytoplankton!Q151</f>
        <v>FALSE</v>
      </c>
      <c r="R1032" s="3" t="str">
        <f>phytoplankton!R151</f>
        <v>TRUE</v>
      </c>
      <c r="S1032" s="3" t="str">
        <f>phytoplankton!S151</f>
        <v>Recalculation of all alkenone CO2 results using uniform calculation methods and comprehensive treatment of uncertainties.</v>
      </c>
      <c r="T1032" s="3" t="str">
        <f>phytoplankton!T151</f>
        <v>TRUE</v>
      </c>
      <c r="U1032" s="3" t="str">
        <f>phytoplankton!U151</f>
        <v>FALSE</v>
      </c>
      <c r="V1032" s="3" t="str">
        <f>phytoplankton!V151</f>
        <v>NA</v>
      </c>
      <c r="W1032" s="3" t="str">
        <f>phytoplankton!W151</f>
        <v>FALSE</v>
      </c>
      <c r="X1032" s="3" t="str">
        <f>phytoplankton!X151</f>
        <v>FALSE</v>
      </c>
      <c r="Y1032" s="3" t="str">
        <f>phytoplankton!Y151</f>
        <v>NA</v>
      </c>
      <c r="Z1032" s="3" t="str">
        <f>phytoplankton!Z151</f>
        <v>1172</v>
      </c>
    </row>
    <row r="1033" spans="1:26">
      <c r="A1033" s="3" t="s">
        <v>274</v>
      </c>
      <c r="B1033" s="3" t="str">
        <f>phytoplankton!A152</f>
        <v>Bolton</v>
      </c>
      <c r="C1033" s="3" t="str">
        <f>phytoplankton!B152</f>
        <v>2016</v>
      </c>
      <c r="D1033" s="3" t="str">
        <f>phytoplankton!D152</f>
        <v>10.1038/ncomms10284</v>
      </c>
      <c r="E1033" s="3">
        <f>phytoplankton!E152</f>
        <v>4008.8701171874995</v>
      </c>
      <c r="F1033" s="3">
        <f>phytoplankton!F152</f>
        <v>30</v>
      </c>
      <c r="G1033" s="3">
        <f>phytoplankton!G152</f>
        <v>30</v>
      </c>
      <c r="H1033" s="3">
        <f>phytoplankton!H152</f>
        <v>4.0088701171874996</v>
      </c>
      <c r="I1033" s="3">
        <f>phytoplankton!I152</f>
        <v>0.03</v>
      </c>
      <c r="J1033" s="3">
        <f>phytoplankton!J152</f>
        <v>0.03</v>
      </c>
      <c r="K1033" s="3">
        <f>phytoplankton!K152</f>
        <v>374.34720005031073</v>
      </c>
      <c r="L1033" s="3">
        <f>phytoplankton!L152</f>
        <v>620.36311376580534</v>
      </c>
      <c r="M1033" s="3">
        <f>phytoplankton!M152</f>
        <v>179.98007114234284</v>
      </c>
      <c r="N1033" s="3" t="str">
        <f>phytoplankton!N152</f>
        <v>FALSE</v>
      </c>
      <c r="O1033" s="3">
        <f>phytoplankton!O152</f>
        <v>1</v>
      </c>
      <c r="P1033" s="3" t="str">
        <f>phytoplankton!P152</f>
        <v>Category 1: (a) Weighted mean of all methods with Category 1 estimates.</v>
      </c>
      <c r="Q1033" s="3" t="str">
        <f>phytoplankton!Q152</f>
        <v>FALSE</v>
      </c>
      <c r="R1033" s="3" t="str">
        <f>phytoplankton!R152</f>
        <v>TRUE</v>
      </c>
      <c r="S1033" s="3" t="str">
        <f>phytoplankton!S152</f>
        <v>Recalculation of all alkenone CO2 results using uniform calculation methods and comprehensive treatment of uncertainties.</v>
      </c>
      <c r="T1033" s="3" t="str">
        <f>phytoplankton!T152</f>
        <v>TRUE</v>
      </c>
      <c r="U1033" s="3" t="str">
        <f>phytoplankton!U152</f>
        <v>FALSE</v>
      </c>
      <c r="V1033" s="3" t="str">
        <f>phytoplankton!V152</f>
        <v>NA</v>
      </c>
      <c r="W1033" s="3" t="str">
        <f>phytoplankton!W152</f>
        <v>FALSE</v>
      </c>
      <c r="X1033" s="3" t="str">
        <f>phytoplankton!X152</f>
        <v>FALSE</v>
      </c>
      <c r="Y1033" s="3" t="str">
        <f>phytoplankton!Y152</f>
        <v>NA</v>
      </c>
      <c r="Z1033" s="3" t="str">
        <f>phytoplankton!Z152</f>
        <v>999</v>
      </c>
    </row>
    <row r="1034" spans="1:26">
      <c r="A1034" s="3" t="s">
        <v>274</v>
      </c>
      <c r="B1034" s="3" t="str">
        <f>phytoplankton!A153</f>
        <v>Bolton</v>
      </c>
      <c r="C1034" s="3" t="str">
        <f>phytoplankton!B153</f>
        <v>2016</v>
      </c>
      <c r="D1034" s="3" t="str">
        <f>phytoplankton!D153</f>
        <v>10.1038/ncomms10284</v>
      </c>
      <c r="E1034" s="3">
        <f>phytoplankton!E153</f>
        <v>5002.5537109375</v>
      </c>
      <c r="F1034" s="3">
        <f>phytoplankton!F153</f>
        <v>40</v>
      </c>
      <c r="G1034" s="3">
        <f>phytoplankton!G153</f>
        <v>40</v>
      </c>
      <c r="H1034" s="3">
        <f>phytoplankton!H153</f>
        <v>5.0025537109374998</v>
      </c>
      <c r="I1034" s="3">
        <f>phytoplankton!I153</f>
        <v>0.04</v>
      </c>
      <c r="J1034" s="3">
        <f>phytoplankton!J153</f>
        <v>0.04</v>
      </c>
      <c r="K1034" s="3">
        <f>phytoplankton!K153</f>
        <v>334.88776779515467</v>
      </c>
      <c r="L1034" s="3">
        <f>phytoplankton!L153</f>
        <v>521.14620235412724</v>
      </c>
      <c r="M1034" s="3">
        <f>phytoplankton!M153</f>
        <v>158.49901255263688</v>
      </c>
      <c r="N1034" s="3" t="str">
        <f>phytoplankton!N153</f>
        <v>FALSE</v>
      </c>
      <c r="O1034" s="3">
        <f>phytoplankton!O153</f>
        <v>1</v>
      </c>
      <c r="P1034" s="3" t="str">
        <f>phytoplankton!P153</f>
        <v>Category 1: (a) Weighted mean of all methods with Category 1 estimates.</v>
      </c>
      <c r="Q1034" s="3" t="str">
        <f>phytoplankton!Q153</f>
        <v>FALSE</v>
      </c>
      <c r="R1034" s="3" t="str">
        <f>phytoplankton!R153</f>
        <v>TRUE</v>
      </c>
      <c r="S1034" s="3" t="str">
        <f>phytoplankton!S153</f>
        <v>Recalculation of all alkenone CO2 results using uniform calculation methods and comprehensive treatment of uncertainties.</v>
      </c>
      <c r="T1034" s="3" t="str">
        <f>phytoplankton!T153</f>
        <v>TRUE</v>
      </c>
      <c r="U1034" s="3" t="str">
        <f>phytoplankton!U153</f>
        <v>FALSE</v>
      </c>
      <c r="V1034" s="3" t="str">
        <f>phytoplankton!V153</f>
        <v>NA</v>
      </c>
      <c r="W1034" s="3" t="str">
        <f>phytoplankton!W153</f>
        <v>FALSE</v>
      </c>
      <c r="X1034" s="3" t="str">
        <f>phytoplankton!X153</f>
        <v>FALSE</v>
      </c>
      <c r="Y1034" s="3" t="str">
        <f>phytoplankton!Y153</f>
        <v>NA</v>
      </c>
      <c r="Z1034" s="3" t="str">
        <f>phytoplankton!Z153</f>
        <v>999</v>
      </c>
    </row>
    <row r="1035" spans="1:26">
      <c r="A1035" s="3" t="s">
        <v>274</v>
      </c>
      <c r="B1035" s="3" t="str">
        <f>phytoplankton!A154</f>
        <v>Bolton</v>
      </c>
      <c r="C1035" s="3" t="str">
        <f>phytoplankton!B154</f>
        <v>2016</v>
      </c>
      <c r="D1035" s="3" t="str">
        <f>phytoplankton!D154</f>
        <v>10.1038/ncomms10284</v>
      </c>
      <c r="E1035" s="3">
        <f>phytoplankton!E154</f>
        <v>6003.481388092041</v>
      </c>
      <c r="F1035" s="3">
        <f>phytoplankton!F154</f>
        <v>31.751187807074245</v>
      </c>
      <c r="G1035" s="3">
        <f>phytoplankton!G154</f>
        <v>31.751187807074245</v>
      </c>
      <c r="H1035" s="3">
        <f>phytoplankton!H154</f>
        <v>6.003481388092041</v>
      </c>
      <c r="I1035" s="3">
        <f>phytoplankton!I154</f>
        <v>3.1751187807074248E-2</v>
      </c>
      <c r="J1035" s="3">
        <f>phytoplankton!J154</f>
        <v>3.1751187807074248E-2</v>
      </c>
      <c r="K1035" s="3">
        <f>phytoplankton!K154</f>
        <v>402.11621076188362</v>
      </c>
      <c r="L1035" s="3">
        <f>phytoplankton!L154</f>
        <v>672.02483197470951</v>
      </c>
      <c r="M1035" s="3">
        <f>phytoplankton!M154</f>
        <v>198.22986114048987</v>
      </c>
      <c r="N1035" s="3" t="str">
        <f>phytoplankton!N154</f>
        <v>FALSE</v>
      </c>
      <c r="O1035" s="3">
        <f>phytoplankton!O154</f>
        <v>1</v>
      </c>
      <c r="P1035" s="3" t="str">
        <f>phytoplankton!P154</f>
        <v>Category 1: (a) Weighted mean of all methods with Category 1 estimates.</v>
      </c>
      <c r="Q1035" s="3" t="str">
        <f>phytoplankton!Q154</f>
        <v>FALSE</v>
      </c>
      <c r="R1035" s="3" t="str">
        <f>phytoplankton!R154</f>
        <v>TRUE</v>
      </c>
      <c r="S1035" s="3" t="str">
        <f>phytoplankton!S154</f>
        <v>Recalculation of all alkenone CO2 results using uniform calculation methods and comprehensive treatment of uncertainties.</v>
      </c>
      <c r="T1035" s="3" t="str">
        <f>phytoplankton!T154</f>
        <v>TRUE</v>
      </c>
      <c r="U1035" s="3" t="str">
        <f>phytoplankton!U154</f>
        <v>FALSE</v>
      </c>
      <c r="V1035" s="3" t="str">
        <f>phytoplankton!V154</f>
        <v>NA</v>
      </c>
      <c r="W1035" s="3" t="str">
        <f>phytoplankton!W154</f>
        <v>FALSE</v>
      </c>
      <c r="X1035" s="3" t="str">
        <f>phytoplankton!X154</f>
        <v>FALSE</v>
      </c>
      <c r="Y1035" s="3" t="str">
        <f>phytoplankton!Y154</f>
        <v>NA</v>
      </c>
      <c r="Z1035" s="3" t="str">
        <f>phytoplankton!Z154</f>
        <v>999</v>
      </c>
    </row>
    <row r="1036" spans="1:26">
      <c r="A1036" s="3" t="s">
        <v>274</v>
      </c>
      <c r="B1036" s="3" t="str">
        <f>phytoplankton!A155</f>
        <v>Bolton</v>
      </c>
      <c r="C1036" s="3" t="str">
        <f>phytoplankton!B155</f>
        <v>2016</v>
      </c>
      <c r="D1036" s="3" t="str">
        <f>phytoplankton!D155</f>
        <v>10.1038/ncomms10284</v>
      </c>
      <c r="E1036" s="3">
        <f>phytoplankton!E155</f>
        <v>7001.284122467041</v>
      </c>
      <c r="F1036" s="3">
        <f>phytoplankton!F155</f>
        <v>36.734623219158259</v>
      </c>
      <c r="G1036" s="3">
        <f>phytoplankton!G155</f>
        <v>36.734623219158259</v>
      </c>
      <c r="H1036" s="3">
        <f>phytoplankton!H155</f>
        <v>7.001284122467041</v>
      </c>
      <c r="I1036" s="3">
        <f>phytoplankton!I155</f>
        <v>3.6734623219158262E-2</v>
      </c>
      <c r="J1036" s="3">
        <f>phytoplankton!J155</f>
        <v>3.6734623219158262E-2</v>
      </c>
      <c r="K1036" s="3">
        <f>phytoplankton!K155</f>
        <v>503.35273359434291</v>
      </c>
      <c r="L1036" s="3">
        <f>phytoplankton!L155</f>
        <v>975.37870345722104</v>
      </c>
      <c r="M1036" s="3">
        <f>phytoplankton!M155</f>
        <v>261.59469552653218</v>
      </c>
      <c r="N1036" s="3" t="str">
        <f>phytoplankton!N155</f>
        <v>FALSE</v>
      </c>
      <c r="O1036" s="3">
        <f>phytoplankton!O155</f>
        <v>1</v>
      </c>
      <c r="P1036" s="3" t="str">
        <f>phytoplankton!P155</f>
        <v>Category 1: (a) Weighted mean of all methods with Category 1 estimates.</v>
      </c>
      <c r="Q1036" s="3" t="str">
        <f>phytoplankton!Q155</f>
        <v>FALSE</v>
      </c>
      <c r="R1036" s="3" t="str">
        <f>phytoplankton!R155</f>
        <v>TRUE</v>
      </c>
      <c r="S1036" s="3" t="str">
        <f>phytoplankton!S155</f>
        <v>Recalculation of all alkenone CO2 results using uniform calculation methods and comprehensive treatment of uncertainties.</v>
      </c>
      <c r="T1036" s="3" t="str">
        <f>phytoplankton!T155</f>
        <v>TRUE</v>
      </c>
      <c r="U1036" s="3" t="str">
        <f>phytoplankton!U155</f>
        <v>FALSE</v>
      </c>
      <c r="V1036" s="3" t="str">
        <f>phytoplankton!V155</f>
        <v>NA</v>
      </c>
      <c r="W1036" s="3" t="str">
        <f>phytoplankton!W155</f>
        <v>FALSE</v>
      </c>
      <c r="X1036" s="3" t="str">
        <f>phytoplankton!X155</f>
        <v>FALSE</v>
      </c>
      <c r="Y1036" s="3" t="str">
        <f>phytoplankton!Y155</f>
        <v>NA</v>
      </c>
      <c r="Z1036" s="3" t="str">
        <f>phytoplankton!Z155</f>
        <v>999</v>
      </c>
    </row>
    <row r="1037" spans="1:26">
      <c r="A1037" s="3" t="s">
        <v>274</v>
      </c>
      <c r="B1037" s="3" t="str">
        <f>phytoplankton!A156</f>
        <v>Bolton</v>
      </c>
      <c r="C1037" s="3" t="str">
        <f>phytoplankton!B156</f>
        <v>2016</v>
      </c>
      <c r="D1037" s="3" t="str">
        <f>phytoplankton!D156</f>
        <v>10.1038/ncomms10284</v>
      </c>
      <c r="E1037" s="3">
        <f>phytoplankton!E156</f>
        <v>8000.3566741943359</v>
      </c>
      <c r="F1037" s="3">
        <f>phytoplankton!F156</f>
        <v>41.687550498716128</v>
      </c>
      <c r="G1037" s="3">
        <f>phytoplankton!G156</f>
        <v>41.687550498716128</v>
      </c>
      <c r="H1037" s="3">
        <f>phytoplankton!H156</f>
        <v>8.0003566741943359</v>
      </c>
      <c r="I1037" s="3">
        <f>phytoplankton!I156</f>
        <v>4.1687550498716128E-2</v>
      </c>
      <c r="J1037" s="3">
        <f>phytoplankton!J156</f>
        <v>4.1687550498716128E-2</v>
      </c>
      <c r="K1037" s="3">
        <f>phytoplankton!K156</f>
        <v>246.54566433983234</v>
      </c>
      <c r="L1037" s="3">
        <f>phytoplankton!L156</f>
        <v>296.49579909539148</v>
      </c>
      <c r="M1037" s="3">
        <f>phytoplankton!M156</f>
        <v>105.60064330363269</v>
      </c>
      <c r="N1037" s="3" t="str">
        <f>phytoplankton!N156</f>
        <v>FALSE</v>
      </c>
      <c r="O1037" s="3">
        <f>phytoplankton!O156</f>
        <v>1</v>
      </c>
      <c r="P1037" s="3" t="str">
        <f>phytoplankton!P156</f>
        <v>Category 1: (a) Weighted mean of all methods with Category 1 estimates.</v>
      </c>
      <c r="Q1037" s="3" t="str">
        <f>phytoplankton!Q156</f>
        <v>FALSE</v>
      </c>
      <c r="R1037" s="3" t="str">
        <f>phytoplankton!R156</f>
        <v>TRUE</v>
      </c>
      <c r="S1037" s="3" t="str">
        <f>phytoplankton!S156</f>
        <v>Recalculation of all alkenone CO2 results using uniform calculation methods and comprehensive treatment of uncertainties.</v>
      </c>
      <c r="T1037" s="3" t="str">
        <f>phytoplankton!T156</f>
        <v>TRUE</v>
      </c>
      <c r="U1037" s="3" t="str">
        <f>phytoplankton!U156</f>
        <v>FALSE</v>
      </c>
      <c r="V1037" s="3" t="str">
        <f>phytoplankton!V156</f>
        <v>NA</v>
      </c>
      <c r="W1037" s="3" t="str">
        <f>phytoplankton!W156</f>
        <v>FALSE</v>
      </c>
      <c r="X1037" s="3" t="str">
        <f>phytoplankton!X156</f>
        <v>FALSE</v>
      </c>
      <c r="Y1037" s="3" t="str">
        <f>phytoplankton!Y156</f>
        <v>NA</v>
      </c>
      <c r="Z1037" s="3" t="str">
        <f>phytoplankton!Z156</f>
        <v>999</v>
      </c>
    </row>
    <row r="1038" spans="1:26">
      <c r="A1038" s="3" t="s">
        <v>274</v>
      </c>
      <c r="B1038" s="3" t="str">
        <f>phytoplankton!A157</f>
        <v>Bolton</v>
      </c>
      <c r="C1038" s="3" t="str">
        <f>phytoplankton!B157</f>
        <v>2016</v>
      </c>
      <c r="D1038" s="3" t="str">
        <f>phytoplankton!D157</f>
        <v>10.1038/ncomms10284</v>
      </c>
      <c r="E1038" s="3">
        <f>phytoplankton!E157</f>
        <v>9308.135986328125</v>
      </c>
      <c r="F1038" s="3">
        <f>phytoplankton!F157</f>
        <v>48.123114066741202</v>
      </c>
      <c r="G1038" s="3">
        <f>phytoplankton!G157</f>
        <v>48.123114066741202</v>
      </c>
      <c r="H1038" s="3">
        <f>phytoplankton!H157</f>
        <v>9.308135986328125</v>
      </c>
      <c r="I1038" s="3">
        <f>phytoplankton!I157</f>
        <v>4.8123114066741204E-2</v>
      </c>
      <c r="J1038" s="3">
        <f>phytoplankton!J157</f>
        <v>4.8123114066741204E-2</v>
      </c>
      <c r="K1038" s="3">
        <f>phytoplankton!K157</f>
        <v>423.11596613711089</v>
      </c>
      <c r="L1038" s="3">
        <f>phytoplankton!L157</f>
        <v>739.74058353183887</v>
      </c>
      <c r="M1038" s="3">
        <f>phytoplankton!M157</f>
        <v>205.06679773877613</v>
      </c>
      <c r="N1038" s="3" t="str">
        <f>phytoplankton!N157</f>
        <v>FALSE</v>
      </c>
      <c r="O1038" s="3">
        <f>phytoplankton!O157</f>
        <v>1</v>
      </c>
      <c r="P1038" s="3" t="str">
        <f>phytoplankton!P157</f>
        <v>Category 1: (a) Weighted mean of all methods with Category 1 estimates.</v>
      </c>
      <c r="Q1038" s="3" t="str">
        <f>phytoplankton!Q157</f>
        <v>FALSE</v>
      </c>
      <c r="R1038" s="3" t="str">
        <f>phytoplankton!R157</f>
        <v>TRUE</v>
      </c>
      <c r="S1038" s="3" t="str">
        <f>phytoplankton!S157</f>
        <v>Recalculation of all alkenone CO2 results using uniform calculation methods and comprehensive treatment of uncertainties.</v>
      </c>
      <c r="T1038" s="3" t="str">
        <f>phytoplankton!T157</f>
        <v>TRUE</v>
      </c>
      <c r="U1038" s="3" t="str">
        <f>phytoplankton!U157</f>
        <v>FALSE</v>
      </c>
      <c r="V1038" s="3" t="str">
        <f>phytoplankton!V157</f>
        <v>NA</v>
      </c>
      <c r="W1038" s="3" t="str">
        <f>phytoplankton!W157</f>
        <v>FALSE</v>
      </c>
      <c r="X1038" s="3" t="str">
        <f>phytoplankton!X157</f>
        <v>FALSE</v>
      </c>
      <c r="Y1038" s="3" t="str">
        <f>phytoplankton!Y157</f>
        <v>NA</v>
      </c>
      <c r="Z1038" s="3" t="str">
        <f>phytoplankton!Z157</f>
        <v>999</v>
      </c>
    </row>
    <row r="1039" spans="1:26">
      <c r="A1039" s="3" t="s">
        <v>274</v>
      </c>
      <c r="B1039" s="3" t="str">
        <f>phytoplankton!A158</f>
        <v>Bolton</v>
      </c>
      <c r="C1039" s="3" t="str">
        <f>phytoplankton!B158</f>
        <v>2016</v>
      </c>
      <c r="D1039" s="3" t="str">
        <f>phytoplankton!D158</f>
        <v>10.1038/ncomms10284</v>
      </c>
      <c r="E1039" s="3">
        <f>phytoplankton!E158</f>
        <v>10330.111503601074</v>
      </c>
      <c r="F1039" s="3">
        <f>phytoplankton!F158</f>
        <v>53.119314544427127</v>
      </c>
      <c r="G1039" s="3">
        <f>phytoplankton!G158</f>
        <v>53.119314544427127</v>
      </c>
      <c r="H1039" s="3">
        <f>phytoplankton!H158</f>
        <v>10.330111503601074</v>
      </c>
      <c r="I1039" s="3">
        <f>phytoplankton!I158</f>
        <v>5.3119314544427129E-2</v>
      </c>
      <c r="J1039" s="3">
        <f>phytoplankton!J158</f>
        <v>5.3119314544427129E-2</v>
      </c>
      <c r="K1039" s="3">
        <f>phytoplankton!K158</f>
        <v>285.04577567381909</v>
      </c>
      <c r="L1039" s="3">
        <f>phytoplankton!L158</f>
        <v>404.16420826930755</v>
      </c>
      <c r="M1039" s="3">
        <f>phytoplankton!M158</f>
        <v>125.75847099592448</v>
      </c>
      <c r="N1039" s="3" t="str">
        <f>phytoplankton!N158</f>
        <v>FALSE</v>
      </c>
      <c r="O1039" s="3">
        <f>phytoplankton!O158</f>
        <v>1</v>
      </c>
      <c r="P1039" s="3" t="str">
        <f>phytoplankton!P158</f>
        <v>Category 1: (a) Weighted mean of all methods with Category 1 estimates.</v>
      </c>
      <c r="Q1039" s="3" t="str">
        <f>phytoplankton!Q158</f>
        <v>FALSE</v>
      </c>
      <c r="R1039" s="3" t="str">
        <f>phytoplankton!R158</f>
        <v>TRUE</v>
      </c>
      <c r="S1039" s="3" t="str">
        <f>phytoplankton!S158</f>
        <v>Recalculation of all alkenone CO2 results using uniform calculation methods and comprehensive treatment of uncertainties.</v>
      </c>
      <c r="T1039" s="3" t="str">
        <f>phytoplankton!T158</f>
        <v>TRUE</v>
      </c>
      <c r="U1039" s="3" t="str">
        <f>phytoplankton!U158</f>
        <v>FALSE</v>
      </c>
      <c r="V1039" s="3" t="str">
        <f>phytoplankton!V158</f>
        <v>NA</v>
      </c>
      <c r="W1039" s="3" t="str">
        <f>phytoplankton!W158</f>
        <v>FALSE</v>
      </c>
      <c r="X1039" s="3" t="str">
        <f>phytoplankton!X158</f>
        <v>FALSE</v>
      </c>
      <c r="Y1039" s="3" t="str">
        <f>phytoplankton!Y158</f>
        <v>NA</v>
      </c>
      <c r="Z1039" s="3" t="str">
        <f>phytoplankton!Z158</f>
        <v>999</v>
      </c>
    </row>
    <row r="1040" spans="1:26">
      <c r="A1040" s="3" t="s">
        <v>274</v>
      </c>
      <c r="B1040" s="3" t="str">
        <f>phytoplankton!A159</f>
        <v>Bolton</v>
      </c>
      <c r="C1040" s="3" t="str">
        <f>phytoplankton!B159</f>
        <v>2016</v>
      </c>
      <c r="D1040" s="3" t="str">
        <f>phytoplankton!D159</f>
        <v>10.1038/ncomms10284</v>
      </c>
      <c r="E1040" s="3">
        <f>phytoplankton!E159</f>
        <v>11200.47664642334</v>
      </c>
      <c r="F1040" s="3">
        <f>phytoplankton!F159</f>
        <v>57.35405735372283</v>
      </c>
      <c r="G1040" s="3">
        <f>phytoplankton!G159</f>
        <v>57.35405735372283</v>
      </c>
      <c r="H1040" s="3">
        <f>phytoplankton!H159</f>
        <v>11.20047664642334</v>
      </c>
      <c r="I1040" s="3">
        <f>phytoplankton!I159</f>
        <v>5.7354057353722829E-2</v>
      </c>
      <c r="J1040" s="3">
        <f>phytoplankton!J159</f>
        <v>5.7354057353722829E-2</v>
      </c>
      <c r="K1040" s="3">
        <f>phytoplankton!K159</f>
        <v>322.32637035141465</v>
      </c>
      <c r="L1040" s="3">
        <f>phytoplankton!L159</f>
        <v>482.78164598330022</v>
      </c>
      <c r="M1040" s="3">
        <f>phytoplankton!M159</f>
        <v>148.07568236558714</v>
      </c>
      <c r="N1040" s="3" t="str">
        <f>phytoplankton!N159</f>
        <v>FALSE</v>
      </c>
      <c r="O1040" s="3">
        <f>phytoplankton!O159</f>
        <v>1</v>
      </c>
      <c r="P1040" s="3" t="str">
        <f>phytoplankton!P159</f>
        <v>Category 1: (a) Weighted mean of all methods with Category 1 estimates.</v>
      </c>
      <c r="Q1040" s="3" t="str">
        <f>phytoplankton!Q159</f>
        <v>FALSE</v>
      </c>
      <c r="R1040" s="3" t="str">
        <f>phytoplankton!R159</f>
        <v>TRUE</v>
      </c>
      <c r="S1040" s="3" t="str">
        <f>phytoplankton!S159</f>
        <v>Recalculation of all alkenone CO2 results using uniform calculation methods and comprehensive treatment of uncertainties.</v>
      </c>
      <c r="T1040" s="3" t="str">
        <f>phytoplankton!T159</f>
        <v>TRUE</v>
      </c>
      <c r="U1040" s="3" t="str">
        <f>phytoplankton!U159</f>
        <v>FALSE</v>
      </c>
      <c r="V1040" s="3" t="str">
        <f>phytoplankton!V159</f>
        <v>NA</v>
      </c>
      <c r="W1040" s="3" t="str">
        <f>phytoplankton!W159</f>
        <v>FALSE</v>
      </c>
      <c r="X1040" s="3" t="str">
        <f>phytoplankton!X159</f>
        <v>FALSE</v>
      </c>
      <c r="Y1040" s="3" t="str">
        <f>phytoplankton!Y159</f>
        <v>NA</v>
      </c>
      <c r="Z1040" s="3" t="str">
        <f>phytoplankton!Z159</f>
        <v>999</v>
      </c>
    </row>
    <row r="1041" spans="1:26">
      <c r="A1041" s="3" t="s">
        <v>274</v>
      </c>
      <c r="B1041" s="3" t="str">
        <f>phytoplankton!A160</f>
        <v>Bolton</v>
      </c>
      <c r="C1041" s="3" t="str">
        <f>phytoplankton!B160</f>
        <v>2016</v>
      </c>
      <c r="D1041" s="3" t="str">
        <f>phytoplankton!D160</f>
        <v>10.1038/ncomms10284</v>
      </c>
      <c r="E1041" s="3">
        <f>phytoplankton!E160</f>
        <v>12463.480949401855</v>
      </c>
      <c r="F1041" s="3">
        <f>phytoplankton!F160</f>
        <v>63.469244392751257</v>
      </c>
      <c r="G1041" s="3">
        <f>phytoplankton!G160</f>
        <v>63.469244392751257</v>
      </c>
      <c r="H1041" s="3">
        <f>phytoplankton!H160</f>
        <v>12.463480949401855</v>
      </c>
      <c r="I1041" s="3">
        <f>phytoplankton!I160</f>
        <v>6.3469244392751256E-2</v>
      </c>
      <c r="J1041" s="3">
        <f>phytoplankton!J160</f>
        <v>6.3469244392751256E-2</v>
      </c>
      <c r="K1041" s="3">
        <f>phytoplankton!K160</f>
        <v>375.3129108434145</v>
      </c>
      <c r="L1041" s="3">
        <f>phytoplankton!L160</f>
        <v>584.17702609887874</v>
      </c>
      <c r="M1041" s="3">
        <f>phytoplankton!M160</f>
        <v>181.41154748455062</v>
      </c>
      <c r="N1041" s="3" t="str">
        <f>phytoplankton!N160</f>
        <v>FALSE</v>
      </c>
      <c r="O1041" s="3">
        <f>phytoplankton!O160</f>
        <v>1</v>
      </c>
      <c r="P1041" s="3" t="str">
        <f>phytoplankton!P160</f>
        <v>Category 1: (a) Weighted mean of all methods with Category 1 estimates.</v>
      </c>
      <c r="Q1041" s="3" t="str">
        <f>phytoplankton!Q160</f>
        <v>FALSE</v>
      </c>
      <c r="R1041" s="3" t="str">
        <f>phytoplankton!R160</f>
        <v>TRUE</v>
      </c>
      <c r="S1041" s="3" t="str">
        <f>phytoplankton!S160</f>
        <v>Recalculation of all alkenone CO2 results using uniform calculation methods and comprehensive treatment of uncertainties.</v>
      </c>
      <c r="T1041" s="3" t="str">
        <f>phytoplankton!T160</f>
        <v>TRUE</v>
      </c>
      <c r="U1041" s="3" t="str">
        <f>phytoplankton!U160</f>
        <v>FALSE</v>
      </c>
      <c r="V1041" s="3" t="str">
        <f>phytoplankton!V160</f>
        <v>NA</v>
      </c>
      <c r="W1041" s="3" t="str">
        <f>phytoplankton!W160</f>
        <v>FALSE</v>
      </c>
      <c r="X1041" s="3" t="str">
        <f>phytoplankton!X160</f>
        <v>FALSE</v>
      </c>
      <c r="Y1041" s="3" t="str">
        <f>phytoplankton!Y160</f>
        <v>NA</v>
      </c>
      <c r="Z1041" s="3" t="str">
        <f>phytoplankton!Z160</f>
        <v>999</v>
      </c>
    </row>
    <row r="1042" spans="1:26">
      <c r="A1042" s="3" t="s">
        <v>274</v>
      </c>
      <c r="B1042" s="3" t="str">
        <f>phytoplankton!A161</f>
        <v>Bolton</v>
      </c>
      <c r="C1042" s="3" t="str">
        <f>phytoplankton!B161</f>
        <v>2016</v>
      </c>
      <c r="D1042" s="3" t="str">
        <f>phytoplankton!D161</f>
        <v>10.1038/ncomms10284</v>
      </c>
      <c r="E1042" s="3">
        <f>phytoplankton!E161</f>
        <v>13100.699424743652</v>
      </c>
      <c r="F1042" s="3">
        <f>phytoplankton!F161</f>
        <v>66.542133415023528</v>
      </c>
      <c r="G1042" s="3">
        <f>phytoplankton!G161</f>
        <v>66.542133415023528</v>
      </c>
      <c r="H1042" s="3">
        <f>phytoplankton!H161</f>
        <v>13.100699424743652</v>
      </c>
      <c r="I1042" s="3">
        <f>phytoplankton!I161</f>
        <v>6.6542133415023533E-2</v>
      </c>
      <c r="J1042" s="3">
        <f>phytoplankton!J161</f>
        <v>6.6542133415023533E-2</v>
      </c>
      <c r="K1042" s="3">
        <f>phytoplankton!K161</f>
        <v>336.24141858805535</v>
      </c>
      <c r="L1042" s="3">
        <f>phytoplankton!L161</f>
        <v>482.27405728030828</v>
      </c>
      <c r="M1042" s="3">
        <f>phytoplankton!M161</f>
        <v>155.14166300823007</v>
      </c>
      <c r="N1042" s="3" t="str">
        <f>phytoplankton!N161</f>
        <v>FALSE</v>
      </c>
      <c r="O1042" s="3">
        <f>phytoplankton!O161</f>
        <v>1</v>
      </c>
      <c r="P1042" s="3" t="str">
        <f>phytoplankton!P161</f>
        <v>Category 1: (a) Weighted mean of all methods with Category 1 estimates.</v>
      </c>
      <c r="Q1042" s="3" t="str">
        <f>phytoplankton!Q161</f>
        <v>FALSE</v>
      </c>
      <c r="R1042" s="3" t="str">
        <f>phytoplankton!R161</f>
        <v>TRUE</v>
      </c>
      <c r="S1042" s="3" t="str">
        <f>phytoplankton!S161</f>
        <v>Recalculation of all alkenone CO2 results using uniform calculation methods and comprehensive treatment of uncertainties.</v>
      </c>
      <c r="T1042" s="3" t="str">
        <f>phytoplankton!T161</f>
        <v>TRUE</v>
      </c>
      <c r="U1042" s="3" t="str">
        <f>phytoplankton!U161</f>
        <v>FALSE</v>
      </c>
      <c r="V1042" s="3" t="str">
        <f>phytoplankton!V161</f>
        <v>NA</v>
      </c>
      <c r="W1042" s="3" t="str">
        <f>phytoplankton!W161</f>
        <v>FALSE</v>
      </c>
      <c r="X1042" s="3" t="str">
        <f>phytoplankton!X161</f>
        <v>FALSE</v>
      </c>
      <c r="Y1042" s="3" t="str">
        <f>phytoplankton!Y161</f>
        <v>NA</v>
      </c>
      <c r="Z1042" s="3" t="str">
        <f>phytoplankton!Z161</f>
        <v>999</v>
      </c>
    </row>
    <row r="1043" spans="1:26">
      <c r="A1043" s="3" t="s">
        <v>274</v>
      </c>
      <c r="B1043" s="3" t="str">
        <f>phytoplankton!A162</f>
        <v>Bolton</v>
      </c>
      <c r="C1043" s="3" t="str">
        <f>phytoplankton!B162</f>
        <v>2016</v>
      </c>
      <c r="D1043" s="3" t="str">
        <f>phytoplankton!D162</f>
        <v>10.1038/ncomms10284</v>
      </c>
      <c r="E1043" s="3">
        <f>phytoplankton!E162</f>
        <v>14358.444213867188</v>
      </c>
      <c r="F1043" s="3">
        <f>phytoplankton!F162</f>
        <v>72.585072508241637</v>
      </c>
      <c r="G1043" s="3">
        <f>phytoplankton!G162</f>
        <v>72.585072508241637</v>
      </c>
      <c r="H1043" s="3">
        <f>phytoplankton!H162</f>
        <v>14.358444213867188</v>
      </c>
      <c r="I1043" s="3">
        <f>phytoplankton!I162</f>
        <v>7.2585072508241644E-2</v>
      </c>
      <c r="J1043" s="3">
        <f>phytoplankton!J162</f>
        <v>7.2585072508241644E-2</v>
      </c>
      <c r="K1043" s="3">
        <f>phytoplankton!K162</f>
        <v>558.16671263699482</v>
      </c>
      <c r="L1043" s="3">
        <f>phytoplankton!L162</f>
        <v>1095.9370212660533</v>
      </c>
      <c r="M1043" s="3">
        <f>phytoplankton!M162</f>
        <v>289.89450418435138</v>
      </c>
      <c r="N1043" s="3" t="str">
        <f>phytoplankton!N162</f>
        <v>FALSE</v>
      </c>
      <c r="O1043" s="3">
        <f>phytoplankton!O162</f>
        <v>1</v>
      </c>
      <c r="P1043" s="3" t="str">
        <f>phytoplankton!P162</f>
        <v>Category 1: (a) Weighted mean of all methods with Category 1 estimates.</v>
      </c>
      <c r="Q1043" s="3" t="str">
        <f>phytoplankton!Q162</f>
        <v>FALSE</v>
      </c>
      <c r="R1043" s="3" t="str">
        <f>phytoplankton!R162</f>
        <v>TRUE</v>
      </c>
      <c r="S1043" s="3" t="str">
        <f>phytoplankton!S162</f>
        <v>Recalculation of all alkenone CO2 results using uniform calculation methods and comprehensive treatment of uncertainties.</v>
      </c>
      <c r="T1043" s="3" t="str">
        <f>phytoplankton!T162</f>
        <v>TRUE</v>
      </c>
      <c r="U1043" s="3" t="str">
        <f>phytoplankton!U162</f>
        <v>FALSE</v>
      </c>
      <c r="V1043" s="3" t="str">
        <f>phytoplankton!V162</f>
        <v>NA</v>
      </c>
      <c r="W1043" s="3" t="str">
        <f>phytoplankton!W162</f>
        <v>FALSE</v>
      </c>
      <c r="X1043" s="3" t="str">
        <f>phytoplankton!X162</f>
        <v>FALSE</v>
      </c>
      <c r="Y1043" s="3" t="str">
        <f>phytoplankton!Y162</f>
        <v>NA</v>
      </c>
      <c r="Z1043" s="3" t="str">
        <f>phytoplankton!Z162</f>
        <v>999</v>
      </c>
    </row>
    <row r="1044" spans="1:26">
      <c r="A1044" s="3" t="s">
        <v>274</v>
      </c>
      <c r="B1044" s="3" t="str">
        <f>phytoplankton!A163</f>
        <v>Bolton</v>
      </c>
      <c r="C1044" s="3" t="str">
        <f>phytoplankton!B163</f>
        <v>2016</v>
      </c>
      <c r="D1044" s="3" t="str">
        <f>phytoplankton!D163</f>
        <v>10.1038/ncomms10284</v>
      </c>
      <c r="E1044" s="3">
        <f>phytoplankton!E163</f>
        <v>15756.155014038086</v>
      </c>
      <c r="F1044" s="3">
        <f>phytoplankton!F163</f>
        <v>79.268458835888708</v>
      </c>
      <c r="G1044" s="3">
        <f>phytoplankton!G163</f>
        <v>79.268458835888708</v>
      </c>
      <c r="H1044" s="3">
        <f>phytoplankton!H163</f>
        <v>15.756155014038086</v>
      </c>
      <c r="I1044" s="3">
        <f>phytoplankton!I163</f>
        <v>7.9268458835888705E-2</v>
      </c>
      <c r="J1044" s="3">
        <f>phytoplankton!J163</f>
        <v>7.9268458835888705E-2</v>
      </c>
      <c r="K1044" s="3">
        <f>phytoplankton!K163</f>
        <v>655.14511169321474</v>
      </c>
      <c r="L1044" s="3">
        <f>phytoplankton!L163</f>
        <v>1353.9101255852247</v>
      </c>
      <c r="M1044" s="3">
        <f>phytoplankton!M163</f>
        <v>363.96051380420397</v>
      </c>
      <c r="N1044" s="3" t="str">
        <f>phytoplankton!N163</f>
        <v>FALSE</v>
      </c>
      <c r="O1044" s="3">
        <f>phytoplankton!O163</f>
        <v>1</v>
      </c>
      <c r="P1044" s="3" t="str">
        <f>phytoplankton!P163</f>
        <v>Category 1: (a) Weighted mean of all methods with Category 1 estimates.</v>
      </c>
      <c r="Q1044" s="3" t="str">
        <f>phytoplankton!Q163</f>
        <v>FALSE</v>
      </c>
      <c r="R1044" s="3" t="str">
        <f>phytoplankton!R163</f>
        <v>TRUE</v>
      </c>
      <c r="S1044" s="3" t="str">
        <f>phytoplankton!S163</f>
        <v>Recalculation of all alkenone CO2 results using uniform calculation methods and comprehensive treatment of uncertainties.</v>
      </c>
      <c r="T1044" s="3" t="str">
        <f>phytoplankton!T163</f>
        <v>TRUE</v>
      </c>
      <c r="U1044" s="3" t="str">
        <f>phytoplankton!U163</f>
        <v>FALSE</v>
      </c>
      <c r="V1044" s="3" t="str">
        <f>phytoplankton!V163</f>
        <v>NA</v>
      </c>
      <c r="W1044" s="3" t="str">
        <f>phytoplankton!W163</f>
        <v>FALSE</v>
      </c>
      <c r="X1044" s="3" t="str">
        <f>phytoplankton!X163</f>
        <v>FALSE</v>
      </c>
      <c r="Y1044" s="3" t="str">
        <f>phytoplankton!Y163</f>
        <v>NA</v>
      </c>
      <c r="Z1044" s="3" t="str">
        <f>phytoplankton!Z163</f>
        <v>999</v>
      </c>
    </row>
    <row r="1045" spans="1:26">
      <c r="A1045" s="3" t="s">
        <v>274</v>
      </c>
      <c r="B1045" s="3" t="str">
        <f>phytoplankton!A164</f>
        <v>Gonzalez-Lanchas</v>
      </c>
      <c r="C1045" s="3" t="str">
        <f>phytoplankton!B164</f>
        <v>2021</v>
      </c>
      <c r="D1045" s="3" t="str">
        <f>phytoplankton!D164</f>
        <v>10.1029/2020PA004175</v>
      </c>
      <c r="E1045" s="3">
        <f>phytoplankton!E164</f>
        <v>334.68900000000002</v>
      </c>
      <c r="F1045" s="3">
        <f>phytoplankton!F164</f>
        <v>4</v>
      </c>
      <c r="G1045" s="3">
        <f>phytoplankton!G164</f>
        <v>4</v>
      </c>
      <c r="H1045" s="3">
        <f>phytoplankton!H164</f>
        <v>0.33468900000000001</v>
      </c>
      <c r="I1045" s="3">
        <f>phytoplankton!I164</f>
        <v>4.0000000000000001E-3</v>
      </c>
      <c r="J1045" s="3">
        <f>phytoplankton!J164</f>
        <v>4.0000000000000001E-3</v>
      </c>
      <c r="K1045" s="3">
        <f>phytoplankton!K164</f>
        <v>366.35951131191666</v>
      </c>
      <c r="L1045" s="3">
        <f>phytoplankton!L164</f>
        <v>572.01917052841247</v>
      </c>
      <c r="M1045" s="3">
        <f>phytoplankton!M164</f>
        <v>172.68982369523243</v>
      </c>
      <c r="N1045" s="3" t="str">
        <f>phytoplankton!N164</f>
        <v>FALSE</v>
      </c>
      <c r="O1045" s="3">
        <f>phytoplankton!O164</f>
        <v>1</v>
      </c>
      <c r="P1045" s="3" t="str">
        <f>phytoplankton!P164</f>
        <v>Category 1: (a) Weighted mean of all methods with Category 1 estimates.</v>
      </c>
      <c r="Q1045" s="3" t="str">
        <f>phytoplankton!Q164</f>
        <v>FALSE</v>
      </c>
      <c r="R1045" s="3" t="str">
        <f>phytoplankton!R164</f>
        <v>TRUE</v>
      </c>
      <c r="S1045" s="3" t="str">
        <f>phytoplankton!S164</f>
        <v>Recalculation of all alkenone CO2 results using uniform calculation methods and comprehensive treatment of uncertainties.</v>
      </c>
      <c r="T1045" s="3" t="str">
        <f>phytoplankton!T164</f>
        <v>TRUE</v>
      </c>
      <c r="U1045" s="3" t="str">
        <f>phytoplankton!U164</f>
        <v>FALSE</v>
      </c>
      <c r="V1045" s="3" t="str">
        <f>phytoplankton!V164</f>
        <v>NA</v>
      </c>
      <c r="W1045" s="3" t="str">
        <f>phytoplankton!W164</f>
        <v>FALSE</v>
      </c>
      <c r="X1045" s="3" t="str">
        <f>phytoplankton!X164</f>
        <v>FALSE</v>
      </c>
      <c r="Y1045" s="3" t="str">
        <f>phytoplankton!Y164</f>
        <v>NA</v>
      </c>
      <c r="Z1045" s="3" t="str">
        <f>phytoplankton!Z164</f>
        <v>925</v>
      </c>
    </row>
    <row r="1046" spans="1:26">
      <c r="A1046" s="3" t="s">
        <v>274</v>
      </c>
      <c r="B1046" s="3" t="str">
        <f>phytoplankton!A165</f>
        <v>Gonzalez-Lanchas</v>
      </c>
      <c r="C1046" s="3" t="str">
        <f>phytoplankton!B165</f>
        <v>2021</v>
      </c>
      <c r="D1046" s="3" t="str">
        <f>phytoplankton!D165</f>
        <v>10.1029/2020PA004175</v>
      </c>
      <c r="E1046" s="3">
        <f>phytoplankton!E165</f>
        <v>345.767</v>
      </c>
      <c r="F1046" s="3">
        <f>phytoplankton!F165</f>
        <v>4</v>
      </c>
      <c r="G1046" s="3">
        <f>phytoplankton!G165</f>
        <v>4</v>
      </c>
      <c r="H1046" s="3">
        <f>phytoplankton!H165</f>
        <v>0.34576699999999999</v>
      </c>
      <c r="I1046" s="3">
        <f>phytoplankton!I165</f>
        <v>4.0000000000000001E-3</v>
      </c>
      <c r="J1046" s="3">
        <f>phytoplankton!J165</f>
        <v>4.0000000000000001E-3</v>
      </c>
      <c r="K1046" s="3">
        <f>phytoplankton!K165</f>
        <v>199.35426210299138</v>
      </c>
      <c r="L1046" s="3">
        <f>phytoplankton!L165</f>
        <v>222.60112253741679</v>
      </c>
      <c r="M1046" s="3">
        <f>phytoplankton!M165</f>
        <v>80.57523791185244</v>
      </c>
      <c r="N1046" s="3" t="str">
        <f>phytoplankton!N165</f>
        <v>FALSE</v>
      </c>
      <c r="O1046" s="3">
        <f>phytoplankton!O165</f>
        <v>1</v>
      </c>
      <c r="P1046" s="3" t="str">
        <f>phytoplankton!P165</f>
        <v>Category 1: (a) Weighted mean of all methods with Category 1 estimates.</v>
      </c>
      <c r="Q1046" s="3" t="str">
        <f>phytoplankton!Q165</f>
        <v>FALSE</v>
      </c>
      <c r="R1046" s="3" t="str">
        <f>phytoplankton!R165</f>
        <v>TRUE</v>
      </c>
      <c r="S1046" s="3" t="str">
        <f>phytoplankton!S165</f>
        <v>Recalculation of all alkenone CO2 results using uniform calculation methods and comprehensive treatment of uncertainties.</v>
      </c>
      <c r="T1046" s="3" t="str">
        <f>phytoplankton!T165</f>
        <v>TRUE</v>
      </c>
      <c r="U1046" s="3" t="str">
        <f>phytoplankton!U165</f>
        <v>FALSE</v>
      </c>
      <c r="V1046" s="3" t="str">
        <f>phytoplankton!V165</f>
        <v>NA</v>
      </c>
      <c r="W1046" s="3" t="str">
        <f>phytoplankton!W165</f>
        <v>FALSE</v>
      </c>
      <c r="X1046" s="3" t="str">
        <f>phytoplankton!X165</f>
        <v>FALSE</v>
      </c>
      <c r="Y1046" s="3" t="str">
        <f>phytoplankton!Y165</f>
        <v>NA</v>
      </c>
      <c r="Z1046" s="3" t="str">
        <f>phytoplankton!Z165</f>
        <v>925</v>
      </c>
    </row>
    <row r="1047" spans="1:26">
      <c r="A1047" s="3" t="s">
        <v>274</v>
      </c>
      <c r="B1047" s="3" t="str">
        <f>phytoplankton!A166</f>
        <v>Gonzalez-Lanchas</v>
      </c>
      <c r="C1047" s="3" t="str">
        <f>phytoplankton!B166</f>
        <v>2021</v>
      </c>
      <c r="D1047" s="3" t="str">
        <f>phytoplankton!D166</f>
        <v>10.1029/2020PA004175</v>
      </c>
      <c r="E1047" s="3">
        <f>phytoplankton!E166</f>
        <v>357.86</v>
      </c>
      <c r="F1047" s="3">
        <f>phytoplankton!F166</f>
        <v>4</v>
      </c>
      <c r="G1047" s="3">
        <f>phytoplankton!G166</f>
        <v>4</v>
      </c>
      <c r="H1047" s="3">
        <f>phytoplankton!H166</f>
        <v>0.35786000000000001</v>
      </c>
      <c r="I1047" s="3">
        <f>phytoplankton!I166</f>
        <v>4.0000000000000001E-3</v>
      </c>
      <c r="J1047" s="3">
        <f>phytoplankton!J166</f>
        <v>4.0000000000000001E-3</v>
      </c>
      <c r="K1047" s="3">
        <f>phytoplankton!K166</f>
        <v>224.23385165272703</v>
      </c>
      <c r="L1047" s="3">
        <f>phytoplankton!L166</f>
        <v>267.69377929595248</v>
      </c>
      <c r="M1047" s="3">
        <f>phytoplankton!M166</f>
        <v>92.783039022742457</v>
      </c>
      <c r="N1047" s="3" t="str">
        <f>phytoplankton!N166</f>
        <v>FALSE</v>
      </c>
      <c r="O1047" s="3">
        <f>phytoplankton!O166</f>
        <v>1</v>
      </c>
      <c r="P1047" s="3" t="str">
        <f>phytoplankton!P166</f>
        <v>Category 1: (a) Weighted mean of all methods with Category 1 estimates.</v>
      </c>
      <c r="Q1047" s="3" t="str">
        <f>phytoplankton!Q166</f>
        <v>FALSE</v>
      </c>
      <c r="R1047" s="3" t="str">
        <f>phytoplankton!R166</f>
        <v>TRUE</v>
      </c>
      <c r="S1047" s="3" t="str">
        <f>phytoplankton!S166</f>
        <v>Recalculation of all alkenone CO2 results using uniform calculation methods and comprehensive treatment of uncertainties.</v>
      </c>
      <c r="T1047" s="3" t="str">
        <f>phytoplankton!T166</f>
        <v>TRUE</v>
      </c>
      <c r="U1047" s="3" t="str">
        <f>phytoplankton!U166</f>
        <v>FALSE</v>
      </c>
      <c r="V1047" s="3" t="str">
        <f>phytoplankton!V166</f>
        <v>NA</v>
      </c>
      <c r="W1047" s="3" t="str">
        <f>phytoplankton!W166</f>
        <v>FALSE</v>
      </c>
      <c r="X1047" s="3" t="str">
        <f>phytoplankton!X166</f>
        <v>FALSE</v>
      </c>
      <c r="Y1047" s="3" t="str">
        <f>phytoplankton!Y166</f>
        <v>NA</v>
      </c>
      <c r="Z1047" s="3" t="str">
        <f>phytoplankton!Z166</f>
        <v>925</v>
      </c>
    </row>
    <row r="1048" spans="1:26">
      <c r="A1048" s="3" t="s">
        <v>274</v>
      </c>
      <c r="B1048" s="3" t="str">
        <f>phytoplankton!A167</f>
        <v>Gonzalez-Lanchas</v>
      </c>
      <c r="C1048" s="3" t="str">
        <f>phytoplankton!B167</f>
        <v>2021</v>
      </c>
      <c r="D1048" s="3" t="str">
        <f>phytoplankton!D167</f>
        <v>10.1029/2020PA004175</v>
      </c>
      <c r="E1048" s="3">
        <f>phytoplankton!E167</f>
        <v>365.12599999999998</v>
      </c>
      <c r="F1048" s="3">
        <f>phytoplankton!F167</f>
        <v>4</v>
      </c>
      <c r="G1048" s="3">
        <f>phytoplankton!G167</f>
        <v>4</v>
      </c>
      <c r="H1048" s="3">
        <f>phytoplankton!H167</f>
        <v>0.36512599999999995</v>
      </c>
      <c r="I1048" s="3">
        <f>phytoplankton!I167</f>
        <v>4.0000000000000001E-3</v>
      </c>
      <c r="J1048" s="3">
        <f>phytoplankton!J167</f>
        <v>4.0000000000000001E-3</v>
      </c>
      <c r="K1048" s="3">
        <f>phytoplankton!K167</f>
        <v>231.3847555578231</v>
      </c>
      <c r="L1048" s="3">
        <f>phytoplankton!L167</f>
        <v>295.08188231621551</v>
      </c>
      <c r="M1048" s="3">
        <f>phytoplankton!M167</f>
        <v>98.805660918990242</v>
      </c>
      <c r="N1048" s="3" t="str">
        <f>phytoplankton!N167</f>
        <v>FALSE</v>
      </c>
      <c r="O1048" s="3">
        <f>phytoplankton!O167</f>
        <v>1</v>
      </c>
      <c r="P1048" s="3" t="str">
        <f>phytoplankton!P167</f>
        <v>Category 1: (a) Weighted mean of all methods with Category 1 estimates.</v>
      </c>
      <c r="Q1048" s="3" t="str">
        <f>phytoplankton!Q167</f>
        <v>FALSE</v>
      </c>
      <c r="R1048" s="3" t="str">
        <f>phytoplankton!R167</f>
        <v>TRUE</v>
      </c>
      <c r="S1048" s="3" t="str">
        <f>phytoplankton!S167</f>
        <v>Recalculation of all alkenone CO2 results using uniform calculation methods and comprehensive treatment of uncertainties.</v>
      </c>
      <c r="T1048" s="3" t="str">
        <f>phytoplankton!T167</f>
        <v>TRUE</v>
      </c>
      <c r="U1048" s="3" t="str">
        <f>phytoplankton!U167</f>
        <v>FALSE</v>
      </c>
      <c r="V1048" s="3" t="str">
        <f>phytoplankton!V167</f>
        <v>NA</v>
      </c>
      <c r="W1048" s="3" t="str">
        <f>phytoplankton!W167</f>
        <v>FALSE</v>
      </c>
      <c r="X1048" s="3" t="str">
        <f>phytoplankton!X167</f>
        <v>FALSE</v>
      </c>
      <c r="Y1048" s="3" t="str">
        <f>phytoplankton!Y167</f>
        <v>NA</v>
      </c>
      <c r="Z1048" s="3" t="str">
        <f>phytoplankton!Z167</f>
        <v>925</v>
      </c>
    </row>
    <row r="1049" spans="1:26">
      <c r="A1049" s="3" t="s">
        <v>274</v>
      </c>
      <c r="B1049" s="3" t="str">
        <f>phytoplankton!A168</f>
        <v>Gonzalez-Lanchas</v>
      </c>
      <c r="C1049" s="3" t="str">
        <f>phytoplankton!B168</f>
        <v>2021</v>
      </c>
      <c r="D1049" s="3" t="str">
        <f>phytoplankton!D168</f>
        <v>10.1029/2020PA004175</v>
      </c>
      <c r="E1049" s="3">
        <f>phytoplankton!E168</f>
        <v>374.57499999999999</v>
      </c>
      <c r="F1049" s="3">
        <f>phytoplankton!F168</f>
        <v>4</v>
      </c>
      <c r="G1049" s="3">
        <f>phytoplankton!G168</f>
        <v>4</v>
      </c>
      <c r="H1049" s="3">
        <f>phytoplankton!H168</f>
        <v>0.37457499999999999</v>
      </c>
      <c r="I1049" s="3">
        <f>phytoplankton!I168</f>
        <v>4.0000000000000001E-3</v>
      </c>
      <c r="J1049" s="3">
        <f>phytoplankton!J168</f>
        <v>4.0000000000000001E-3</v>
      </c>
      <c r="K1049" s="3">
        <f>phytoplankton!K168</f>
        <v>194.16034780632728</v>
      </c>
      <c r="L1049" s="3">
        <f>phytoplankton!L168</f>
        <v>223.87470954618593</v>
      </c>
      <c r="M1049" s="3">
        <f>phytoplankton!M168</f>
        <v>76.679255304775438</v>
      </c>
      <c r="N1049" s="3" t="str">
        <f>phytoplankton!N168</f>
        <v>FALSE</v>
      </c>
      <c r="O1049" s="3">
        <f>phytoplankton!O168</f>
        <v>1</v>
      </c>
      <c r="P1049" s="3" t="str">
        <f>phytoplankton!P168</f>
        <v>Category 1: (a) Weighted mean of all methods with Category 1 estimates.</v>
      </c>
      <c r="Q1049" s="3" t="str">
        <f>phytoplankton!Q168</f>
        <v>FALSE</v>
      </c>
      <c r="R1049" s="3" t="str">
        <f>phytoplankton!R168</f>
        <v>TRUE</v>
      </c>
      <c r="S1049" s="3" t="str">
        <f>phytoplankton!S168</f>
        <v>Recalculation of all alkenone CO2 results using uniform calculation methods and comprehensive treatment of uncertainties.</v>
      </c>
      <c r="T1049" s="3" t="str">
        <f>phytoplankton!T168</f>
        <v>TRUE</v>
      </c>
      <c r="U1049" s="3" t="str">
        <f>phytoplankton!U168</f>
        <v>FALSE</v>
      </c>
      <c r="V1049" s="3" t="str">
        <f>phytoplankton!V168</f>
        <v>NA</v>
      </c>
      <c r="W1049" s="3" t="str">
        <f>phytoplankton!W168</f>
        <v>FALSE</v>
      </c>
      <c r="X1049" s="3" t="str">
        <f>phytoplankton!X168</f>
        <v>FALSE</v>
      </c>
      <c r="Y1049" s="3" t="str">
        <f>phytoplankton!Y168</f>
        <v>NA</v>
      </c>
      <c r="Z1049" s="3" t="str">
        <f>phytoplankton!Z168</f>
        <v>925</v>
      </c>
    </row>
    <row r="1050" spans="1:26">
      <c r="A1050" s="3" t="s">
        <v>274</v>
      </c>
      <c r="B1050" s="3" t="str">
        <f>phytoplankton!A169</f>
        <v>Gonzalez-Lanchas</v>
      </c>
      <c r="C1050" s="3" t="str">
        <f>phytoplankton!B169</f>
        <v>2021</v>
      </c>
      <c r="D1050" s="3" t="str">
        <f>phytoplankton!D169</f>
        <v>10.1029/2020PA004175</v>
      </c>
      <c r="E1050" s="3">
        <f>phytoplankton!E169</f>
        <v>389.35199999999998</v>
      </c>
      <c r="F1050" s="3">
        <f>phytoplankton!F169</f>
        <v>4</v>
      </c>
      <c r="G1050" s="3">
        <f>phytoplankton!G169</f>
        <v>4</v>
      </c>
      <c r="H1050" s="3">
        <f>phytoplankton!H169</f>
        <v>0.38935199999999998</v>
      </c>
      <c r="I1050" s="3">
        <f>phytoplankton!I169</f>
        <v>4.0000000000000001E-3</v>
      </c>
      <c r="J1050" s="3">
        <f>phytoplankton!J169</f>
        <v>4.0000000000000001E-3</v>
      </c>
      <c r="K1050" s="3">
        <f>phytoplankton!K169</f>
        <v>235.27420082766031</v>
      </c>
      <c r="L1050" s="3">
        <f>phytoplankton!L169</f>
        <v>283.03933092338531</v>
      </c>
      <c r="M1050" s="3">
        <f>phytoplankton!M169</f>
        <v>98.341576351428728</v>
      </c>
      <c r="N1050" s="3" t="str">
        <f>phytoplankton!N169</f>
        <v>FALSE</v>
      </c>
      <c r="O1050" s="3">
        <f>phytoplankton!O169</f>
        <v>1</v>
      </c>
      <c r="P1050" s="3" t="str">
        <f>phytoplankton!P169</f>
        <v>Category 1: (a) Weighted mean of all methods with Category 1 estimates.</v>
      </c>
      <c r="Q1050" s="3" t="str">
        <f>phytoplankton!Q169</f>
        <v>FALSE</v>
      </c>
      <c r="R1050" s="3" t="str">
        <f>phytoplankton!R169</f>
        <v>TRUE</v>
      </c>
      <c r="S1050" s="3" t="str">
        <f>phytoplankton!S169</f>
        <v>Recalculation of all alkenone CO2 results using uniform calculation methods and comprehensive treatment of uncertainties.</v>
      </c>
      <c r="T1050" s="3" t="str">
        <f>phytoplankton!T169</f>
        <v>TRUE</v>
      </c>
      <c r="U1050" s="3" t="str">
        <f>phytoplankton!U169</f>
        <v>FALSE</v>
      </c>
      <c r="V1050" s="3" t="str">
        <f>phytoplankton!V169</f>
        <v>NA</v>
      </c>
      <c r="W1050" s="3" t="str">
        <f>phytoplankton!W169</f>
        <v>FALSE</v>
      </c>
      <c r="X1050" s="3" t="str">
        <f>phytoplankton!X169</f>
        <v>FALSE</v>
      </c>
      <c r="Y1050" s="3" t="str">
        <f>phytoplankton!Y169</f>
        <v>NA</v>
      </c>
      <c r="Z1050" s="3" t="str">
        <f>phytoplankton!Z169</f>
        <v>925</v>
      </c>
    </row>
    <row r="1051" spans="1:26">
      <c r="A1051" s="3" t="s">
        <v>274</v>
      </c>
      <c r="B1051" s="3" t="str">
        <f>phytoplankton!A170</f>
        <v>Gonzalez-Lanchas</v>
      </c>
      <c r="C1051" s="3" t="str">
        <f>phytoplankton!B170</f>
        <v>2021</v>
      </c>
      <c r="D1051" s="3" t="str">
        <f>phytoplankton!D170</f>
        <v>10.1029/2020PA004175</v>
      </c>
      <c r="E1051" s="3">
        <f>phytoplankton!E170</f>
        <v>399.351</v>
      </c>
      <c r="F1051" s="3">
        <f>phytoplankton!F170</f>
        <v>4</v>
      </c>
      <c r="G1051" s="3">
        <f>phytoplankton!G170</f>
        <v>4</v>
      </c>
      <c r="H1051" s="3">
        <f>phytoplankton!H170</f>
        <v>0.39935100000000001</v>
      </c>
      <c r="I1051" s="3">
        <f>phytoplankton!I170</f>
        <v>4.0000000000000001E-3</v>
      </c>
      <c r="J1051" s="3">
        <f>phytoplankton!J170</f>
        <v>4.0000000000000001E-3</v>
      </c>
      <c r="K1051" s="3">
        <f>phytoplankton!K170</f>
        <v>243.31161476620949</v>
      </c>
      <c r="L1051" s="3">
        <f>phytoplankton!L170</f>
        <v>318.25516587801246</v>
      </c>
      <c r="M1051" s="3">
        <f>phytoplankton!M170</f>
        <v>103.42724235470124</v>
      </c>
      <c r="N1051" s="3" t="str">
        <f>phytoplankton!N170</f>
        <v>FALSE</v>
      </c>
      <c r="O1051" s="3">
        <f>phytoplankton!O170</f>
        <v>1</v>
      </c>
      <c r="P1051" s="3" t="str">
        <f>phytoplankton!P170</f>
        <v>Category 1: (a) Weighted mean of all methods with Category 1 estimates.</v>
      </c>
      <c r="Q1051" s="3" t="str">
        <f>phytoplankton!Q170</f>
        <v>FALSE</v>
      </c>
      <c r="R1051" s="3" t="str">
        <f>phytoplankton!R170</f>
        <v>TRUE</v>
      </c>
      <c r="S1051" s="3" t="str">
        <f>phytoplankton!S170</f>
        <v>Recalculation of all alkenone CO2 results using uniform calculation methods and comprehensive treatment of uncertainties.</v>
      </c>
      <c r="T1051" s="3" t="str">
        <f>phytoplankton!T170</f>
        <v>TRUE</v>
      </c>
      <c r="U1051" s="3" t="str">
        <f>phytoplankton!U170</f>
        <v>FALSE</v>
      </c>
      <c r="V1051" s="3" t="str">
        <f>phytoplankton!V170</f>
        <v>NA</v>
      </c>
      <c r="W1051" s="3" t="str">
        <f>phytoplankton!W170</f>
        <v>FALSE</v>
      </c>
      <c r="X1051" s="3" t="str">
        <f>phytoplankton!X170</f>
        <v>FALSE</v>
      </c>
      <c r="Y1051" s="3" t="str">
        <f>phytoplankton!Y170</f>
        <v>NA</v>
      </c>
      <c r="Z1051" s="3" t="str">
        <f>phytoplankton!Z170</f>
        <v>925</v>
      </c>
    </row>
    <row r="1052" spans="1:26">
      <c r="A1052" s="3" t="s">
        <v>274</v>
      </c>
      <c r="B1052" s="3" t="str">
        <f>phytoplankton!A171</f>
        <v>Gonzalez-Lanchas</v>
      </c>
      <c r="C1052" s="3" t="str">
        <f>phytoplankton!B171</f>
        <v>2021</v>
      </c>
      <c r="D1052" s="3" t="str">
        <f>phytoplankton!D171</f>
        <v>10.1029/2020PA004175</v>
      </c>
      <c r="E1052" s="3">
        <f>phytoplankton!E171</f>
        <v>405.23</v>
      </c>
      <c r="F1052" s="3">
        <f>phytoplankton!F171</f>
        <v>4</v>
      </c>
      <c r="G1052" s="3">
        <f>phytoplankton!G171</f>
        <v>4</v>
      </c>
      <c r="H1052" s="3">
        <f>phytoplankton!H171</f>
        <v>0.40523000000000003</v>
      </c>
      <c r="I1052" s="3">
        <f>phytoplankton!I171</f>
        <v>4.0000000000000001E-3</v>
      </c>
      <c r="J1052" s="3">
        <f>phytoplankton!J171</f>
        <v>4.0000000000000001E-3</v>
      </c>
      <c r="K1052" s="3">
        <f>phytoplankton!K171</f>
        <v>208.42569382249022</v>
      </c>
      <c r="L1052" s="3">
        <f>phytoplankton!L171</f>
        <v>240.20155814766613</v>
      </c>
      <c r="M1052" s="3">
        <f>phytoplankton!M171</f>
        <v>83.838300157483332</v>
      </c>
      <c r="N1052" s="3" t="str">
        <f>phytoplankton!N171</f>
        <v>FALSE</v>
      </c>
      <c r="O1052" s="3">
        <f>phytoplankton!O171</f>
        <v>1</v>
      </c>
      <c r="P1052" s="3" t="str">
        <f>phytoplankton!P171</f>
        <v>Category 1: (a) Weighted mean of all methods with Category 1 estimates.</v>
      </c>
      <c r="Q1052" s="3" t="str">
        <f>phytoplankton!Q171</f>
        <v>FALSE</v>
      </c>
      <c r="R1052" s="3" t="str">
        <f>phytoplankton!R171</f>
        <v>TRUE</v>
      </c>
      <c r="S1052" s="3" t="str">
        <f>phytoplankton!S171</f>
        <v>Recalculation of all alkenone CO2 results using uniform calculation methods and comprehensive treatment of uncertainties.</v>
      </c>
      <c r="T1052" s="3" t="str">
        <f>phytoplankton!T171</f>
        <v>TRUE</v>
      </c>
      <c r="U1052" s="3" t="str">
        <f>phytoplankton!U171</f>
        <v>FALSE</v>
      </c>
      <c r="V1052" s="3" t="str">
        <f>phytoplankton!V171</f>
        <v>NA</v>
      </c>
      <c r="W1052" s="3" t="str">
        <f>phytoplankton!W171</f>
        <v>FALSE</v>
      </c>
      <c r="X1052" s="3" t="str">
        <f>phytoplankton!X171</f>
        <v>FALSE</v>
      </c>
      <c r="Y1052" s="3" t="str">
        <f>phytoplankton!Y171</f>
        <v>NA</v>
      </c>
      <c r="Z1052" s="3" t="str">
        <f>phytoplankton!Z171</f>
        <v>925</v>
      </c>
    </row>
    <row r="1053" spans="1:26">
      <c r="A1053" s="3" t="s">
        <v>274</v>
      </c>
      <c r="B1053" s="3" t="str">
        <f>phytoplankton!A172</f>
        <v>Gonzalez-Lanchas</v>
      </c>
      <c r="C1053" s="3" t="str">
        <f>phytoplankton!B172</f>
        <v>2021</v>
      </c>
      <c r="D1053" s="3" t="str">
        <f>phytoplankton!D172</f>
        <v>10.1029/2020PA004175</v>
      </c>
      <c r="E1053" s="3">
        <f>phytoplankton!E172</f>
        <v>410.06299999999999</v>
      </c>
      <c r="F1053" s="3">
        <f>phytoplankton!F172</f>
        <v>4</v>
      </c>
      <c r="G1053" s="3">
        <f>phytoplankton!G172</f>
        <v>4</v>
      </c>
      <c r="H1053" s="3">
        <f>phytoplankton!H172</f>
        <v>0.41006300000000001</v>
      </c>
      <c r="I1053" s="3">
        <f>phytoplankton!I172</f>
        <v>4.0000000000000001E-3</v>
      </c>
      <c r="J1053" s="3">
        <f>phytoplankton!J172</f>
        <v>4.0000000000000001E-3</v>
      </c>
      <c r="K1053" s="3">
        <f>phytoplankton!K172</f>
        <v>253.79740032839999</v>
      </c>
      <c r="L1053" s="3">
        <f>phytoplankton!L172</f>
        <v>332.92882800091508</v>
      </c>
      <c r="M1053" s="3">
        <f>phytoplankton!M172</f>
        <v>106.18318472905005</v>
      </c>
      <c r="N1053" s="3" t="str">
        <f>phytoplankton!N172</f>
        <v>FALSE</v>
      </c>
      <c r="O1053" s="3">
        <f>phytoplankton!O172</f>
        <v>1</v>
      </c>
      <c r="P1053" s="3" t="str">
        <f>phytoplankton!P172</f>
        <v>Category 1: (a) Weighted mean of all methods with Category 1 estimates.</v>
      </c>
      <c r="Q1053" s="3" t="str">
        <f>phytoplankton!Q172</f>
        <v>FALSE</v>
      </c>
      <c r="R1053" s="3" t="str">
        <f>phytoplankton!R172</f>
        <v>TRUE</v>
      </c>
      <c r="S1053" s="3" t="str">
        <f>phytoplankton!S172</f>
        <v>Recalculation of all alkenone CO2 results using uniform calculation methods and comprehensive treatment of uncertainties.</v>
      </c>
      <c r="T1053" s="3" t="str">
        <f>phytoplankton!T172</f>
        <v>TRUE</v>
      </c>
      <c r="U1053" s="3" t="str">
        <f>phytoplankton!U172</f>
        <v>FALSE</v>
      </c>
      <c r="V1053" s="3" t="str">
        <f>phytoplankton!V172</f>
        <v>NA</v>
      </c>
      <c r="W1053" s="3" t="str">
        <f>phytoplankton!W172</f>
        <v>FALSE</v>
      </c>
      <c r="X1053" s="3" t="str">
        <f>phytoplankton!X172</f>
        <v>FALSE</v>
      </c>
      <c r="Y1053" s="3" t="str">
        <f>phytoplankton!Y172</f>
        <v>NA</v>
      </c>
      <c r="Z1053" s="3" t="str">
        <f>phytoplankton!Z172</f>
        <v>925</v>
      </c>
    </row>
    <row r="1054" spans="1:26">
      <c r="A1054" s="3" t="s">
        <v>274</v>
      </c>
      <c r="B1054" s="3" t="str">
        <f>phytoplankton!A173</f>
        <v>Gonzalez-Lanchas</v>
      </c>
      <c r="C1054" s="3" t="str">
        <f>phytoplankton!B173</f>
        <v>2021</v>
      </c>
      <c r="D1054" s="3" t="str">
        <f>phytoplankton!D173</f>
        <v>10.1029/2020PA004175</v>
      </c>
      <c r="E1054" s="3">
        <f>phytoplankton!E173</f>
        <v>414.33300000000003</v>
      </c>
      <c r="F1054" s="3">
        <f>phytoplankton!F173</f>
        <v>4</v>
      </c>
      <c r="G1054" s="3">
        <f>phytoplankton!G173</f>
        <v>4</v>
      </c>
      <c r="H1054" s="3">
        <f>phytoplankton!H173</f>
        <v>0.41433300000000001</v>
      </c>
      <c r="I1054" s="3">
        <f>phytoplankton!I173</f>
        <v>4.0000000000000001E-3</v>
      </c>
      <c r="J1054" s="3">
        <f>phytoplankton!J173</f>
        <v>4.0000000000000001E-3</v>
      </c>
      <c r="K1054" s="3">
        <f>phytoplankton!K173</f>
        <v>281.67090925128076</v>
      </c>
      <c r="L1054" s="3">
        <f>phytoplankton!L173</f>
        <v>401.12393795468739</v>
      </c>
      <c r="M1054" s="3">
        <f>phytoplankton!M173</f>
        <v>123.80399732616704</v>
      </c>
      <c r="N1054" s="3" t="str">
        <f>phytoplankton!N173</f>
        <v>FALSE</v>
      </c>
      <c r="O1054" s="3">
        <f>phytoplankton!O173</f>
        <v>1</v>
      </c>
      <c r="P1054" s="3" t="str">
        <f>phytoplankton!P173</f>
        <v>Category 1: (a) Weighted mean of all methods with Category 1 estimates.</v>
      </c>
      <c r="Q1054" s="3" t="str">
        <f>phytoplankton!Q173</f>
        <v>FALSE</v>
      </c>
      <c r="R1054" s="3" t="str">
        <f>phytoplankton!R173</f>
        <v>TRUE</v>
      </c>
      <c r="S1054" s="3" t="str">
        <f>phytoplankton!S173</f>
        <v>Recalculation of all alkenone CO2 results using uniform calculation methods and comprehensive treatment of uncertainties.</v>
      </c>
      <c r="T1054" s="3" t="str">
        <f>phytoplankton!T173</f>
        <v>TRUE</v>
      </c>
      <c r="U1054" s="3" t="str">
        <f>phytoplankton!U173</f>
        <v>FALSE</v>
      </c>
      <c r="V1054" s="3" t="str">
        <f>phytoplankton!V173</f>
        <v>NA</v>
      </c>
      <c r="W1054" s="3" t="str">
        <f>phytoplankton!W173</f>
        <v>FALSE</v>
      </c>
      <c r="X1054" s="3" t="str">
        <f>phytoplankton!X173</f>
        <v>FALSE</v>
      </c>
      <c r="Y1054" s="3" t="str">
        <f>phytoplankton!Y173</f>
        <v>NA</v>
      </c>
      <c r="Z1054" s="3" t="str">
        <f>phytoplankton!Z173</f>
        <v>925</v>
      </c>
    </row>
    <row r="1055" spans="1:26">
      <c r="A1055" s="3" t="s">
        <v>274</v>
      </c>
      <c r="B1055" s="3" t="str">
        <f>phytoplankton!A174</f>
        <v>Gonzalez-Lanchas</v>
      </c>
      <c r="C1055" s="3" t="str">
        <f>phytoplankton!B174</f>
        <v>2021</v>
      </c>
      <c r="D1055" s="3" t="str">
        <f>phytoplankton!D174</f>
        <v>10.1029/2020PA004175</v>
      </c>
      <c r="E1055" s="3">
        <f>phytoplankton!E174</f>
        <v>447.63</v>
      </c>
      <c r="F1055" s="3">
        <f>phytoplankton!F174</f>
        <v>4</v>
      </c>
      <c r="G1055" s="3">
        <f>phytoplankton!G174</f>
        <v>4</v>
      </c>
      <c r="H1055" s="3">
        <f>phytoplankton!H174</f>
        <v>0.44762999999999997</v>
      </c>
      <c r="I1055" s="3">
        <f>phytoplankton!I174</f>
        <v>4.0000000000000001E-3</v>
      </c>
      <c r="J1055" s="3">
        <f>phytoplankton!J174</f>
        <v>4.0000000000000001E-3</v>
      </c>
      <c r="K1055" s="3">
        <f>phytoplankton!K174</f>
        <v>200.07620596664873</v>
      </c>
      <c r="L1055" s="3">
        <f>phytoplankton!L174</f>
        <v>229.76910513179428</v>
      </c>
      <c r="M1055" s="3">
        <f>phytoplankton!M174</f>
        <v>78.161905630019618</v>
      </c>
      <c r="N1055" s="3" t="str">
        <f>phytoplankton!N174</f>
        <v>FALSE</v>
      </c>
      <c r="O1055" s="3">
        <f>phytoplankton!O174</f>
        <v>1</v>
      </c>
      <c r="P1055" s="3" t="str">
        <f>phytoplankton!P174</f>
        <v>Category 1: (a) Weighted mean of all methods with Category 1 estimates.</v>
      </c>
      <c r="Q1055" s="3" t="str">
        <f>phytoplankton!Q174</f>
        <v>FALSE</v>
      </c>
      <c r="R1055" s="3" t="str">
        <f>phytoplankton!R174</f>
        <v>TRUE</v>
      </c>
      <c r="S1055" s="3" t="str">
        <f>phytoplankton!S174</f>
        <v>Recalculation of all alkenone CO2 results using uniform calculation methods and comprehensive treatment of uncertainties.</v>
      </c>
      <c r="T1055" s="3" t="str">
        <f>phytoplankton!T174</f>
        <v>TRUE</v>
      </c>
      <c r="U1055" s="3" t="str">
        <f>phytoplankton!U174</f>
        <v>FALSE</v>
      </c>
      <c r="V1055" s="3" t="str">
        <f>phytoplankton!V174</f>
        <v>NA</v>
      </c>
      <c r="W1055" s="3" t="str">
        <f>phytoplankton!W174</f>
        <v>FALSE</v>
      </c>
      <c r="X1055" s="3" t="str">
        <f>phytoplankton!X174</f>
        <v>FALSE</v>
      </c>
      <c r="Y1055" s="3" t="str">
        <f>phytoplankton!Y174</f>
        <v>NA</v>
      </c>
      <c r="Z1055" s="3" t="str">
        <f>phytoplankton!Z174</f>
        <v>925</v>
      </c>
    </row>
    <row r="1056" spans="1:26">
      <c r="A1056" s="3" t="s">
        <v>274</v>
      </c>
      <c r="B1056" s="3" t="str">
        <f>phytoplankton!A175</f>
        <v>Gonzalez-Lanchas</v>
      </c>
      <c r="C1056" s="3" t="str">
        <f>phytoplankton!B175</f>
        <v>2021</v>
      </c>
      <c r="D1056" s="3" t="str">
        <f>phytoplankton!D175</f>
        <v>10.1029/2020PA004175</v>
      </c>
      <c r="E1056" s="3">
        <f>phytoplankton!E175</f>
        <v>454.24299999999999</v>
      </c>
      <c r="F1056" s="3">
        <f>phytoplankton!F175</f>
        <v>4</v>
      </c>
      <c r="G1056" s="3">
        <f>phytoplankton!G175</f>
        <v>4</v>
      </c>
      <c r="H1056" s="3">
        <f>phytoplankton!H175</f>
        <v>0.45424300000000001</v>
      </c>
      <c r="I1056" s="3">
        <f>phytoplankton!I175</f>
        <v>4.0000000000000001E-3</v>
      </c>
      <c r="J1056" s="3">
        <f>phytoplankton!J175</f>
        <v>4.0000000000000001E-3</v>
      </c>
      <c r="K1056" s="3">
        <f>phytoplankton!K175</f>
        <v>179.95547212490732</v>
      </c>
      <c r="L1056" s="3">
        <f>phytoplankton!L175</f>
        <v>606.75522909185565</v>
      </c>
      <c r="M1056" s="3">
        <f>phytoplankton!M175</f>
        <v>138.08934846089801</v>
      </c>
      <c r="N1056" s="3" t="str">
        <f>phytoplankton!N175</f>
        <v>FALSE</v>
      </c>
      <c r="O1056" s="3">
        <f>phytoplankton!O175</f>
        <v>1</v>
      </c>
      <c r="P1056" s="3" t="str">
        <f>phytoplankton!P175</f>
        <v>Category 1: (a) Weighted mean of all methods with Category 1 estimates.</v>
      </c>
      <c r="Q1056" s="3" t="str">
        <f>phytoplankton!Q175</f>
        <v>FALSE</v>
      </c>
      <c r="R1056" s="3" t="str">
        <f>phytoplankton!R175</f>
        <v>TRUE</v>
      </c>
      <c r="S1056" s="3" t="str">
        <f>phytoplankton!S175</f>
        <v>Recalculation of all alkenone CO2 results using uniform calculation methods and comprehensive treatment of uncertainties.</v>
      </c>
      <c r="T1056" s="3" t="str">
        <f>phytoplankton!T175</f>
        <v>TRUE</v>
      </c>
      <c r="U1056" s="3" t="str">
        <f>phytoplankton!U175</f>
        <v>FALSE</v>
      </c>
      <c r="V1056" s="3" t="str">
        <f>phytoplankton!V175</f>
        <v>NA</v>
      </c>
      <c r="W1056" s="3" t="str">
        <f>phytoplankton!W175</f>
        <v>FALSE</v>
      </c>
      <c r="X1056" s="3" t="str">
        <f>phytoplankton!X175</f>
        <v>FALSE</v>
      </c>
      <c r="Y1056" s="3" t="str">
        <f>phytoplankton!Y175</f>
        <v>NA</v>
      </c>
      <c r="Z1056" s="3" t="str">
        <f>phytoplankton!Z175</f>
        <v>925</v>
      </c>
    </row>
    <row r="1057" spans="1:26">
      <c r="A1057" s="3" t="s">
        <v>274</v>
      </c>
      <c r="B1057" s="3" t="str">
        <f>phytoplankton!A176</f>
        <v>Jasper</v>
      </c>
      <c r="C1057" s="3" t="str">
        <f>phytoplankton!B176</f>
        <v>1990</v>
      </c>
      <c r="D1057" s="3" t="str">
        <f>phytoplankton!D176</f>
        <v>10.1038/347462a0</v>
      </c>
      <c r="E1057" s="3">
        <f>phytoplankton!E176</f>
        <v>2.9</v>
      </c>
      <c r="F1057" s="3">
        <f>phytoplankton!F176</f>
        <v>4</v>
      </c>
      <c r="G1057" s="3">
        <f>phytoplankton!G176</f>
        <v>4</v>
      </c>
      <c r="H1057" s="3">
        <f>phytoplankton!H176</f>
        <v>2.8999999999999998E-3</v>
      </c>
      <c r="I1057" s="3">
        <f>phytoplankton!I176</f>
        <v>4.0000000000000001E-3</v>
      </c>
      <c r="J1057" s="3">
        <f>phytoplankton!J176</f>
        <v>4.0000000000000001E-3</v>
      </c>
      <c r="K1057" s="3">
        <f>phytoplankton!K176</f>
        <v>181.41791300614329</v>
      </c>
      <c r="L1057" s="3">
        <f>phytoplankton!L176</f>
        <v>623.5745122438218</v>
      </c>
      <c r="M1057" s="3">
        <f>phytoplankton!M176</f>
        <v>139.65329054532117</v>
      </c>
      <c r="N1057" s="3" t="str">
        <f>phytoplankton!N176</f>
        <v>FALSE</v>
      </c>
      <c r="O1057" s="3">
        <f>phytoplankton!O176</f>
        <v>1</v>
      </c>
      <c r="P1057" s="3" t="str">
        <f>phytoplankton!P176</f>
        <v>Category 1: (a) Weighted mean of all methods with Category 1 estimates.</v>
      </c>
      <c r="Q1057" s="3" t="str">
        <f>phytoplankton!Q176</f>
        <v>FALSE</v>
      </c>
      <c r="R1057" s="3" t="str">
        <f>phytoplankton!R176</f>
        <v>TRUE</v>
      </c>
      <c r="S1057" s="3" t="str">
        <f>phytoplankton!S176</f>
        <v>Recalculation of all alkenone CO2 results using uniform calculation methods and comprehensive treatment of uncertainties.</v>
      </c>
      <c r="T1057" s="3" t="str">
        <f>phytoplankton!T176</f>
        <v>TRUE</v>
      </c>
      <c r="U1057" s="3" t="str">
        <f>phytoplankton!U176</f>
        <v>FALSE</v>
      </c>
      <c r="V1057" s="3" t="str">
        <f>phytoplankton!V176</f>
        <v>NA</v>
      </c>
      <c r="W1057" s="3" t="str">
        <f>phytoplankton!W176</f>
        <v>FALSE</v>
      </c>
      <c r="X1057" s="3" t="str">
        <f>phytoplankton!X176</f>
        <v>FALSE</v>
      </c>
      <c r="Y1057" s="3" t="str">
        <f>phytoplankton!Y176</f>
        <v>NA</v>
      </c>
      <c r="Z1057" s="3" t="str">
        <f>phytoplankton!Z176</f>
        <v>619</v>
      </c>
    </row>
    <row r="1058" spans="1:26">
      <c r="A1058" s="3" t="s">
        <v>274</v>
      </c>
      <c r="B1058" s="3" t="str">
        <f>phytoplankton!A177</f>
        <v>Jasper</v>
      </c>
      <c r="C1058" s="3" t="str">
        <f>phytoplankton!B177</f>
        <v>1990</v>
      </c>
      <c r="D1058" s="3" t="str">
        <f>phytoplankton!D177</f>
        <v>10.1038/347462a0</v>
      </c>
      <c r="E1058" s="3">
        <f>phytoplankton!E177</f>
        <v>8.5</v>
      </c>
      <c r="F1058" s="3">
        <f>phytoplankton!F177</f>
        <v>4</v>
      </c>
      <c r="G1058" s="3">
        <f>phytoplankton!G177</f>
        <v>4</v>
      </c>
      <c r="H1058" s="3">
        <f>phytoplankton!H177</f>
        <v>8.5000000000000006E-3</v>
      </c>
      <c r="I1058" s="3">
        <f>phytoplankton!I177</f>
        <v>4.0000000000000001E-3</v>
      </c>
      <c r="J1058" s="3">
        <f>phytoplankton!J177</f>
        <v>4.0000000000000001E-3</v>
      </c>
      <c r="K1058" s="3">
        <f>phytoplankton!K177</f>
        <v>145.71460739869718</v>
      </c>
      <c r="L1058" s="3">
        <f>phytoplankton!L177</f>
        <v>499.33043604842572</v>
      </c>
      <c r="M1058" s="3">
        <f>phytoplankton!M177</f>
        <v>111.18145026413922</v>
      </c>
      <c r="N1058" s="3" t="str">
        <f>phytoplankton!N177</f>
        <v>FALSE</v>
      </c>
      <c r="O1058" s="3">
        <f>phytoplankton!O177</f>
        <v>1</v>
      </c>
      <c r="P1058" s="3" t="str">
        <f>phytoplankton!P177</f>
        <v>Category 1: (a) Weighted mean of all methods with Category 1 estimates.</v>
      </c>
      <c r="Q1058" s="3" t="str">
        <f>phytoplankton!Q177</f>
        <v>FALSE</v>
      </c>
      <c r="R1058" s="3" t="str">
        <f>phytoplankton!R177</f>
        <v>TRUE</v>
      </c>
      <c r="S1058" s="3" t="str">
        <f>phytoplankton!S177</f>
        <v>Recalculation of all alkenone CO2 results using uniform calculation methods and comprehensive treatment of uncertainties.</v>
      </c>
      <c r="T1058" s="3" t="str">
        <f>phytoplankton!T177</f>
        <v>TRUE</v>
      </c>
      <c r="U1058" s="3" t="str">
        <f>phytoplankton!U177</f>
        <v>FALSE</v>
      </c>
      <c r="V1058" s="3" t="str">
        <f>phytoplankton!V177</f>
        <v>NA</v>
      </c>
      <c r="W1058" s="3" t="str">
        <f>phytoplankton!W177</f>
        <v>FALSE</v>
      </c>
      <c r="X1058" s="3" t="str">
        <f>phytoplankton!X177</f>
        <v>FALSE</v>
      </c>
      <c r="Y1058" s="3" t="str">
        <f>phytoplankton!Y177</f>
        <v>NA</v>
      </c>
      <c r="Z1058" s="3" t="str">
        <f>phytoplankton!Z177</f>
        <v>619</v>
      </c>
    </row>
    <row r="1059" spans="1:26">
      <c r="A1059" s="3" t="s">
        <v>274</v>
      </c>
      <c r="B1059" s="3" t="str">
        <f>phytoplankton!A178</f>
        <v>Jasper</v>
      </c>
      <c r="C1059" s="3" t="str">
        <f>phytoplankton!B178</f>
        <v>1990</v>
      </c>
      <c r="D1059" s="3" t="str">
        <f>phytoplankton!D178</f>
        <v>10.1038/347462a0</v>
      </c>
      <c r="E1059" s="3">
        <f>phytoplankton!E178</f>
        <v>15.1</v>
      </c>
      <c r="F1059" s="3">
        <f>phytoplankton!F178</f>
        <v>4</v>
      </c>
      <c r="G1059" s="3">
        <f>phytoplankton!G178</f>
        <v>4</v>
      </c>
      <c r="H1059" s="3">
        <f>phytoplankton!H178</f>
        <v>1.5099999999999999E-2</v>
      </c>
      <c r="I1059" s="3">
        <f>phytoplankton!I178</f>
        <v>4.0000000000000001E-3</v>
      </c>
      <c r="J1059" s="3">
        <f>phytoplankton!J178</f>
        <v>4.0000000000000001E-3</v>
      </c>
      <c r="K1059" s="3">
        <f>phytoplankton!K178</f>
        <v>137.83264360449141</v>
      </c>
      <c r="L1059" s="3">
        <f>phytoplankton!L178</f>
        <v>483.24788071799219</v>
      </c>
      <c r="M1059" s="3">
        <f>phytoplankton!M178</f>
        <v>104.8673230281575</v>
      </c>
      <c r="N1059" s="3" t="str">
        <f>phytoplankton!N178</f>
        <v>FALSE</v>
      </c>
      <c r="O1059" s="3">
        <f>phytoplankton!O178</f>
        <v>1</v>
      </c>
      <c r="P1059" s="3" t="str">
        <f>phytoplankton!P178</f>
        <v>Category 1: (a) Weighted mean of all methods with Category 1 estimates.</v>
      </c>
      <c r="Q1059" s="3" t="str">
        <f>phytoplankton!Q178</f>
        <v>FALSE</v>
      </c>
      <c r="R1059" s="3" t="str">
        <f>phytoplankton!R178</f>
        <v>TRUE</v>
      </c>
      <c r="S1059" s="3" t="str">
        <f>phytoplankton!S178</f>
        <v>Recalculation of all alkenone CO2 results using uniform calculation methods and comprehensive treatment of uncertainties.</v>
      </c>
      <c r="T1059" s="3" t="str">
        <f>phytoplankton!T178</f>
        <v>TRUE</v>
      </c>
      <c r="U1059" s="3" t="str">
        <f>phytoplankton!U178</f>
        <v>FALSE</v>
      </c>
      <c r="V1059" s="3" t="str">
        <f>phytoplankton!V178</f>
        <v>NA</v>
      </c>
      <c r="W1059" s="3" t="str">
        <f>phytoplankton!W178</f>
        <v>FALSE</v>
      </c>
      <c r="X1059" s="3" t="str">
        <f>phytoplankton!X178</f>
        <v>FALSE</v>
      </c>
      <c r="Y1059" s="3" t="str">
        <f>phytoplankton!Y178</f>
        <v>NA</v>
      </c>
      <c r="Z1059" s="3" t="str">
        <f>phytoplankton!Z178</f>
        <v>619</v>
      </c>
    </row>
    <row r="1060" spans="1:26">
      <c r="A1060" s="3" t="s">
        <v>274</v>
      </c>
      <c r="B1060" s="3" t="str">
        <f>phytoplankton!A179</f>
        <v>Jasper</v>
      </c>
      <c r="C1060" s="3" t="str">
        <f>phytoplankton!B179</f>
        <v>1990</v>
      </c>
      <c r="D1060" s="3" t="str">
        <f>phytoplankton!D179</f>
        <v>10.1038/347462a0</v>
      </c>
      <c r="E1060" s="3">
        <f>phytoplankton!E179</f>
        <v>16</v>
      </c>
      <c r="F1060" s="3">
        <f>phytoplankton!F179</f>
        <v>4</v>
      </c>
      <c r="G1060" s="3">
        <f>phytoplankton!G179</f>
        <v>4</v>
      </c>
      <c r="H1060" s="3">
        <f>phytoplankton!H179</f>
        <v>1.6E-2</v>
      </c>
      <c r="I1060" s="3">
        <f>phytoplankton!I179</f>
        <v>4.0000000000000001E-3</v>
      </c>
      <c r="J1060" s="3">
        <f>phytoplankton!J179</f>
        <v>4.0000000000000001E-3</v>
      </c>
      <c r="K1060" s="3">
        <f>phytoplankton!K179</f>
        <v>131.13273924282845</v>
      </c>
      <c r="L1060" s="3">
        <f>phytoplankton!L179</f>
        <v>438.03628413670521</v>
      </c>
      <c r="M1060" s="3">
        <f>phytoplankton!M179</f>
        <v>98.90264375219914</v>
      </c>
      <c r="N1060" s="3" t="str">
        <f>phytoplankton!N179</f>
        <v>FALSE</v>
      </c>
      <c r="O1060" s="3">
        <f>phytoplankton!O179</f>
        <v>1</v>
      </c>
      <c r="P1060" s="3" t="str">
        <f>phytoplankton!P179</f>
        <v>Category 1: (a) Weighted mean of all methods with Category 1 estimates.</v>
      </c>
      <c r="Q1060" s="3" t="str">
        <f>phytoplankton!Q179</f>
        <v>FALSE</v>
      </c>
      <c r="R1060" s="3" t="str">
        <f>phytoplankton!R179</f>
        <v>TRUE</v>
      </c>
      <c r="S1060" s="3" t="str">
        <f>phytoplankton!S179</f>
        <v>Recalculation of all alkenone CO2 results using uniform calculation methods and comprehensive treatment of uncertainties.</v>
      </c>
      <c r="T1060" s="3" t="str">
        <f>phytoplankton!T179</f>
        <v>TRUE</v>
      </c>
      <c r="U1060" s="3" t="str">
        <f>phytoplankton!U179</f>
        <v>FALSE</v>
      </c>
      <c r="V1060" s="3" t="str">
        <f>phytoplankton!V179</f>
        <v>NA</v>
      </c>
      <c r="W1060" s="3" t="str">
        <f>phytoplankton!W179</f>
        <v>FALSE</v>
      </c>
      <c r="X1060" s="3" t="str">
        <f>phytoplankton!X179</f>
        <v>FALSE</v>
      </c>
      <c r="Y1060" s="3" t="str">
        <f>phytoplankton!Y179</f>
        <v>NA</v>
      </c>
      <c r="Z1060" s="3" t="str">
        <f>phytoplankton!Z179</f>
        <v>619</v>
      </c>
    </row>
    <row r="1061" spans="1:26">
      <c r="A1061" s="3" t="s">
        <v>274</v>
      </c>
      <c r="B1061" s="3" t="str">
        <f>phytoplankton!A180</f>
        <v>Jasper</v>
      </c>
      <c r="C1061" s="3" t="str">
        <f>phytoplankton!B180</f>
        <v>1990</v>
      </c>
      <c r="D1061" s="3" t="str">
        <f>phytoplankton!D180</f>
        <v>10.1038/347462a0</v>
      </c>
      <c r="E1061" s="3">
        <f>phytoplankton!E180</f>
        <v>17.399999999999999</v>
      </c>
      <c r="F1061" s="3">
        <f>phytoplankton!F180</f>
        <v>4</v>
      </c>
      <c r="G1061" s="3">
        <f>phytoplankton!G180</f>
        <v>4</v>
      </c>
      <c r="H1061" s="3">
        <f>phytoplankton!H180</f>
        <v>1.7399999999999999E-2</v>
      </c>
      <c r="I1061" s="3">
        <f>phytoplankton!I180</f>
        <v>4.0000000000000001E-3</v>
      </c>
      <c r="J1061" s="3">
        <f>phytoplankton!J180</f>
        <v>4.0000000000000001E-3</v>
      </c>
      <c r="K1061" s="3">
        <f>phytoplankton!K180</f>
        <v>122.88406208813176</v>
      </c>
      <c r="L1061" s="3">
        <f>phytoplankton!L180</f>
        <v>419.00323102017677</v>
      </c>
      <c r="M1061" s="3">
        <f>phytoplankton!M180</f>
        <v>93.452778887128858</v>
      </c>
      <c r="N1061" s="3" t="str">
        <f>phytoplankton!N180</f>
        <v>FALSE</v>
      </c>
      <c r="O1061" s="3">
        <f>phytoplankton!O180</f>
        <v>1</v>
      </c>
      <c r="P1061" s="3" t="str">
        <f>phytoplankton!P180</f>
        <v>Category 1: (a) Weighted mean of all methods with Category 1 estimates.</v>
      </c>
      <c r="Q1061" s="3" t="str">
        <f>phytoplankton!Q180</f>
        <v>FALSE</v>
      </c>
      <c r="R1061" s="3" t="str">
        <f>phytoplankton!R180</f>
        <v>TRUE</v>
      </c>
      <c r="S1061" s="3" t="str">
        <f>phytoplankton!S180</f>
        <v>Recalculation of all alkenone CO2 results using uniform calculation methods and comprehensive treatment of uncertainties.</v>
      </c>
      <c r="T1061" s="3" t="str">
        <f>phytoplankton!T180</f>
        <v>TRUE</v>
      </c>
      <c r="U1061" s="3" t="str">
        <f>phytoplankton!U180</f>
        <v>FALSE</v>
      </c>
      <c r="V1061" s="3" t="str">
        <f>phytoplankton!V180</f>
        <v>NA</v>
      </c>
      <c r="W1061" s="3" t="str">
        <f>phytoplankton!W180</f>
        <v>FALSE</v>
      </c>
      <c r="X1061" s="3" t="str">
        <f>phytoplankton!X180</f>
        <v>FALSE</v>
      </c>
      <c r="Y1061" s="3" t="str">
        <f>phytoplankton!Y180</f>
        <v>NA</v>
      </c>
      <c r="Z1061" s="3" t="str">
        <f>phytoplankton!Z180</f>
        <v>619</v>
      </c>
    </row>
    <row r="1062" spans="1:26">
      <c r="A1062" s="3" t="s">
        <v>274</v>
      </c>
      <c r="B1062" s="3" t="str">
        <f>phytoplankton!A181</f>
        <v>Jasper</v>
      </c>
      <c r="C1062" s="3" t="str">
        <f>phytoplankton!B181</f>
        <v>1990</v>
      </c>
      <c r="D1062" s="3" t="str">
        <f>phytoplankton!D181</f>
        <v>10.1038/347462a0</v>
      </c>
      <c r="E1062" s="3">
        <f>phytoplankton!E181</f>
        <v>17.8</v>
      </c>
      <c r="F1062" s="3">
        <f>phytoplankton!F181</f>
        <v>4</v>
      </c>
      <c r="G1062" s="3">
        <f>phytoplankton!G181</f>
        <v>4</v>
      </c>
      <c r="H1062" s="3">
        <f>phytoplankton!H181</f>
        <v>1.78E-2</v>
      </c>
      <c r="I1062" s="3">
        <f>phytoplankton!I181</f>
        <v>4.0000000000000001E-3</v>
      </c>
      <c r="J1062" s="3">
        <f>phytoplankton!J181</f>
        <v>4.0000000000000001E-3</v>
      </c>
      <c r="K1062" s="3">
        <f>phytoplankton!K181</f>
        <v>67.062795192285108</v>
      </c>
      <c r="L1062" s="3">
        <f>phytoplankton!L181</f>
        <v>229.36550065660825</v>
      </c>
      <c r="M1062" s="3">
        <f>phytoplankton!M181</f>
        <v>51.423349729267855</v>
      </c>
      <c r="N1062" s="3" t="str">
        <f>phytoplankton!N181</f>
        <v>FALSE</v>
      </c>
      <c r="O1062" s="3">
        <f>phytoplankton!O181</f>
        <v>1</v>
      </c>
      <c r="P1062" s="3" t="str">
        <f>phytoplankton!P181</f>
        <v>Category 1: (a) Weighted mean of all methods with Category 1 estimates.</v>
      </c>
      <c r="Q1062" s="3" t="str">
        <f>phytoplankton!Q181</f>
        <v>FALSE</v>
      </c>
      <c r="R1062" s="3" t="str">
        <f>phytoplankton!R181</f>
        <v>TRUE</v>
      </c>
      <c r="S1062" s="3" t="str">
        <f>phytoplankton!S181</f>
        <v>Recalculation of all alkenone CO2 results using uniform calculation methods and comprehensive treatment of uncertainties.</v>
      </c>
      <c r="T1062" s="3" t="str">
        <f>phytoplankton!T181</f>
        <v>TRUE</v>
      </c>
      <c r="U1062" s="3" t="str">
        <f>phytoplankton!U181</f>
        <v>FALSE</v>
      </c>
      <c r="V1062" s="3" t="str">
        <f>phytoplankton!V181</f>
        <v>NA</v>
      </c>
      <c r="W1062" s="3" t="str">
        <f>phytoplankton!W181</f>
        <v>FALSE</v>
      </c>
      <c r="X1062" s="3" t="str">
        <f>phytoplankton!X181</f>
        <v>FALSE</v>
      </c>
      <c r="Y1062" s="3" t="str">
        <f>phytoplankton!Y181</f>
        <v>NA</v>
      </c>
      <c r="Z1062" s="3" t="str">
        <f>phytoplankton!Z181</f>
        <v>619</v>
      </c>
    </row>
    <row r="1063" spans="1:26">
      <c r="A1063" s="3" t="s">
        <v>274</v>
      </c>
      <c r="B1063" s="3" t="str">
        <f>phytoplankton!A182</f>
        <v>Jasper</v>
      </c>
      <c r="C1063" s="3" t="str">
        <f>phytoplankton!B182</f>
        <v>1990</v>
      </c>
      <c r="D1063" s="3" t="str">
        <f>phytoplankton!D182</f>
        <v>10.1038/347462a0</v>
      </c>
      <c r="E1063" s="3">
        <f>phytoplankton!E182</f>
        <v>19.100000000000001</v>
      </c>
      <c r="F1063" s="3">
        <f>phytoplankton!F182</f>
        <v>4</v>
      </c>
      <c r="G1063" s="3">
        <f>phytoplankton!G182</f>
        <v>4</v>
      </c>
      <c r="H1063" s="3">
        <f>phytoplankton!H182</f>
        <v>1.9100000000000002E-2</v>
      </c>
      <c r="I1063" s="3">
        <f>phytoplankton!I182</f>
        <v>4.0000000000000001E-3</v>
      </c>
      <c r="J1063" s="3">
        <f>phytoplankton!J182</f>
        <v>4.0000000000000001E-3</v>
      </c>
      <c r="K1063" s="3">
        <f>phytoplankton!K182</f>
        <v>104.44997388239972</v>
      </c>
      <c r="L1063" s="3">
        <f>phytoplankton!L182</f>
        <v>354.22995816732566</v>
      </c>
      <c r="M1063" s="3">
        <f>phytoplankton!M182</f>
        <v>79.302137898190679</v>
      </c>
      <c r="N1063" s="3" t="str">
        <f>phytoplankton!N182</f>
        <v>FALSE</v>
      </c>
      <c r="O1063" s="3">
        <f>phytoplankton!O182</f>
        <v>1</v>
      </c>
      <c r="P1063" s="3" t="str">
        <f>phytoplankton!P182</f>
        <v>Category 1: (a) Weighted mean of all methods with Category 1 estimates.</v>
      </c>
      <c r="Q1063" s="3" t="str">
        <f>phytoplankton!Q182</f>
        <v>FALSE</v>
      </c>
      <c r="R1063" s="3" t="str">
        <f>phytoplankton!R182</f>
        <v>TRUE</v>
      </c>
      <c r="S1063" s="3" t="str">
        <f>phytoplankton!S182</f>
        <v>Recalculation of all alkenone CO2 results using uniform calculation methods and comprehensive treatment of uncertainties.</v>
      </c>
      <c r="T1063" s="3" t="str">
        <f>phytoplankton!T182</f>
        <v>TRUE</v>
      </c>
      <c r="U1063" s="3" t="str">
        <f>phytoplankton!U182</f>
        <v>FALSE</v>
      </c>
      <c r="V1063" s="3" t="str">
        <f>phytoplankton!V182</f>
        <v>NA</v>
      </c>
      <c r="W1063" s="3" t="str">
        <f>phytoplankton!W182</f>
        <v>FALSE</v>
      </c>
      <c r="X1063" s="3" t="str">
        <f>phytoplankton!X182</f>
        <v>FALSE</v>
      </c>
      <c r="Y1063" s="3" t="str">
        <f>phytoplankton!Y182</f>
        <v>NA</v>
      </c>
      <c r="Z1063" s="3" t="str">
        <f>phytoplankton!Z182</f>
        <v>619</v>
      </c>
    </row>
    <row r="1064" spans="1:26">
      <c r="A1064" s="3" t="s">
        <v>274</v>
      </c>
      <c r="B1064" s="3" t="str">
        <f>phytoplankton!A183</f>
        <v>Jasper</v>
      </c>
      <c r="C1064" s="3" t="str">
        <f>phytoplankton!B183</f>
        <v>1990</v>
      </c>
      <c r="D1064" s="3" t="str">
        <f>phytoplankton!D183</f>
        <v>10.1038/347462a0</v>
      </c>
      <c r="E1064" s="3">
        <f>phytoplankton!E183</f>
        <v>26.7</v>
      </c>
      <c r="F1064" s="3">
        <f>phytoplankton!F183</f>
        <v>4</v>
      </c>
      <c r="G1064" s="3">
        <f>phytoplankton!G183</f>
        <v>4</v>
      </c>
      <c r="H1064" s="3">
        <f>phytoplankton!H183</f>
        <v>2.6699999999999998E-2</v>
      </c>
      <c r="I1064" s="3">
        <f>phytoplankton!I183</f>
        <v>4.0000000000000001E-3</v>
      </c>
      <c r="J1064" s="3">
        <f>phytoplankton!J183</f>
        <v>4.0000000000000001E-3</v>
      </c>
      <c r="K1064" s="3">
        <f>phytoplankton!K183</f>
        <v>117.65041728529829</v>
      </c>
      <c r="L1064" s="3">
        <f>phytoplankton!L183</f>
        <v>392.61415049014204</v>
      </c>
      <c r="M1064" s="3">
        <f>phytoplankton!M183</f>
        <v>90.127835480122542</v>
      </c>
      <c r="N1064" s="3" t="str">
        <f>phytoplankton!N183</f>
        <v>FALSE</v>
      </c>
      <c r="O1064" s="3">
        <f>phytoplankton!O183</f>
        <v>1</v>
      </c>
      <c r="P1064" s="3" t="str">
        <f>phytoplankton!P183</f>
        <v>Category 1: (a) Weighted mean of all methods with Category 1 estimates.</v>
      </c>
      <c r="Q1064" s="3" t="str">
        <f>phytoplankton!Q183</f>
        <v>FALSE</v>
      </c>
      <c r="R1064" s="3" t="str">
        <f>phytoplankton!R183</f>
        <v>TRUE</v>
      </c>
      <c r="S1064" s="3" t="str">
        <f>phytoplankton!S183</f>
        <v>Recalculation of all alkenone CO2 results using uniform calculation methods and comprehensive treatment of uncertainties.</v>
      </c>
      <c r="T1064" s="3" t="str">
        <f>phytoplankton!T183</f>
        <v>TRUE</v>
      </c>
      <c r="U1064" s="3" t="str">
        <f>phytoplankton!U183</f>
        <v>FALSE</v>
      </c>
      <c r="V1064" s="3" t="str">
        <f>phytoplankton!V183</f>
        <v>NA</v>
      </c>
      <c r="W1064" s="3" t="str">
        <f>phytoplankton!W183</f>
        <v>FALSE</v>
      </c>
      <c r="X1064" s="3" t="str">
        <f>phytoplankton!X183</f>
        <v>FALSE</v>
      </c>
      <c r="Y1064" s="3" t="str">
        <f>phytoplankton!Y183</f>
        <v>NA</v>
      </c>
      <c r="Z1064" s="3" t="str">
        <f>phytoplankton!Z183</f>
        <v>619</v>
      </c>
    </row>
    <row r="1065" spans="1:26">
      <c r="A1065" s="3" t="s">
        <v>274</v>
      </c>
      <c r="B1065" s="3" t="str">
        <f>phytoplankton!A184</f>
        <v>Jasper</v>
      </c>
      <c r="C1065" s="3" t="str">
        <f>phytoplankton!B184</f>
        <v>1990</v>
      </c>
      <c r="D1065" s="3" t="str">
        <f>phytoplankton!D184</f>
        <v>10.1038/347462a0</v>
      </c>
      <c r="E1065" s="3">
        <f>phytoplankton!E184</f>
        <v>33.9</v>
      </c>
      <c r="F1065" s="3">
        <f>phytoplankton!F184</f>
        <v>4</v>
      </c>
      <c r="G1065" s="3">
        <f>phytoplankton!G184</f>
        <v>4</v>
      </c>
      <c r="H1065" s="3">
        <f>phytoplankton!H184</f>
        <v>3.39E-2</v>
      </c>
      <c r="I1065" s="3">
        <f>phytoplankton!I184</f>
        <v>4.0000000000000001E-3</v>
      </c>
      <c r="J1065" s="3">
        <f>phytoplankton!J184</f>
        <v>4.0000000000000001E-3</v>
      </c>
      <c r="K1065" s="3">
        <f>phytoplankton!K184</f>
        <v>112.81573441047003</v>
      </c>
      <c r="L1065" s="3">
        <f>phytoplankton!L184</f>
        <v>385.83070638930246</v>
      </c>
      <c r="M1065" s="3">
        <f>phytoplankton!M184</f>
        <v>85.792487925684895</v>
      </c>
      <c r="N1065" s="3" t="str">
        <f>phytoplankton!N184</f>
        <v>FALSE</v>
      </c>
      <c r="O1065" s="3">
        <f>phytoplankton!O184</f>
        <v>1</v>
      </c>
      <c r="P1065" s="3" t="str">
        <f>phytoplankton!P184</f>
        <v>Category 1: (a) Weighted mean of all methods with Category 1 estimates.</v>
      </c>
      <c r="Q1065" s="3" t="str">
        <f>phytoplankton!Q184</f>
        <v>FALSE</v>
      </c>
      <c r="R1065" s="3" t="str">
        <f>phytoplankton!R184</f>
        <v>TRUE</v>
      </c>
      <c r="S1065" s="3" t="str">
        <f>phytoplankton!S184</f>
        <v>Recalculation of all alkenone CO2 results using uniform calculation methods and comprehensive treatment of uncertainties.</v>
      </c>
      <c r="T1065" s="3" t="str">
        <f>phytoplankton!T184</f>
        <v>TRUE</v>
      </c>
      <c r="U1065" s="3" t="str">
        <f>phytoplankton!U184</f>
        <v>FALSE</v>
      </c>
      <c r="V1065" s="3" t="str">
        <f>phytoplankton!V184</f>
        <v>NA</v>
      </c>
      <c r="W1065" s="3" t="str">
        <f>phytoplankton!W184</f>
        <v>FALSE</v>
      </c>
      <c r="X1065" s="3" t="str">
        <f>phytoplankton!X184</f>
        <v>FALSE</v>
      </c>
      <c r="Y1065" s="3" t="str">
        <f>phytoplankton!Y184</f>
        <v>NA</v>
      </c>
      <c r="Z1065" s="3" t="str">
        <f>phytoplankton!Z184</f>
        <v>619</v>
      </c>
    </row>
    <row r="1066" spans="1:26">
      <c r="A1066" s="3" t="s">
        <v>274</v>
      </c>
      <c r="B1066" s="3" t="str">
        <f>phytoplankton!A185</f>
        <v>Jasper</v>
      </c>
      <c r="C1066" s="3" t="str">
        <f>phytoplankton!B185</f>
        <v>1990</v>
      </c>
      <c r="D1066" s="3" t="str">
        <f>phytoplankton!D185</f>
        <v>10.1038/347462a0</v>
      </c>
      <c r="E1066" s="3">
        <f>phytoplankton!E185</f>
        <v>46.2</v>
      </c>
      <c r="F1066" s="3">
        <f>phytoplankton!F185</f>
        <v>4</v>
      </c>
      <c r="G1066" s="3">
        <f>phytoplankton!G185</f>
        <v>4</v>
      </c>
      <c r="H1066" s="3">
        <f>phytoplankton!H185</f>
        <v>4.6200000000000005E-2</v>
      </c>
      <c r="I1066" s="3">
        <f>phytoplankton!I185</f>
        <v>4.0000000000000001E-3</v>
      </c>
      <c r="J1066" s="3">
        <f>phytoplankton!J185</f>
        <v>4.0000000000000001E-3</v>
      </c>
      <c r="K1066" s="3">
        <f>phytoplankton!K185</f>
        <v>61.710286547195906</v>
      </c>
      <c r="L1066" s="3">
        <f>phytoplankton!L185</f>
        <v>209.05219002245644</v>
      </c>
      <c r="M1066" s="3">
        <f>phytoplankton!M185</f>
        <v>46.955378664682307</v>
      </c>
      <c r="N1066" s="3" t="str">
        <f>phytoplankton!N185</f>
        <v>FALSE</v>
      </c>
      <c r="O1066" s="3">
        <f>phytoplankton!O185</f>
        <v>1</v>
      </c>
      <c r="P1066" s="3" t="str">
        <f>phytoplankton!P185</f>
        <v>Category 1: (a) Weighted mean of all methods with Category 1 estimates.</v>
      </c>
      <c r="Q1066" s="3" t="str">
        <f>phytoplankton!Q185</f>
        <v>FALSE</v>
      </c>
      <c r="R1066" s="3" t="str">
        <f>phytoplankton!R185</f>
        <v>TRUE</v>
      </c>
      <c r="S1066" s="3" t="str">
        <f>phytoplankton!S185</f>
        <v>Recalculation of all alkenone CO2 results using uniform calculation methods and comprehensive treatment of uncertainties.</v>
      </c>
      <c r="T1066" s="3" t="str">
        <f>phytoplankton!T185</f>
        <v>TRUE</v>
      </c>
      <c r="U1066" s="3" t="str">
        <f>phytoplankton!U185</f>
        <v>FALSE</v>
      </c>
      <c r="V1066" s="3" t="str">
        <f>phytoplankton!V185</f>
        <v>NA</v>
      </c>
      <c r="W1066" s="3" t="str">
        <f>phytoplankton!W185</f>
        <v>FALSE</v>
      </c>
      <c r="X1066" s="3" t="str">
        <f>phytoplankton!X185</f>
        <v>FALSE</v>
      </c>
      <c r="Y1066" s="3" t="str">
        <f>phytoplankton!Y185</f>
        <v>NA</v>
      </c>
      <c r="Z1066" s="3" t="str">
        <f>phytoplankton!Z185</f>
        <v>619</v>
      </c>
    </row>
    <row r="1067" spans="1:26">
      <c r="A1067" s="3" t="s">
        <v>274</v>
      </c>
      <c r="B1067" s="3" t="str">
        <f>phytoplankton!A186</f>
        <v>Jasper</v>
      </c>
      <c r="C1067" s="3" t="str">
        <f>phytoplankton!B186</f>
        <v>1990</v>
      </c>
      <c r="D1067" s="3" t="str">
        <f>phytoplankton!D186</f>
        <v>10.1038/347462a0</v>
      </c>
      <c r="E1067" s="3">
        <f>phytoplankton!E186</f>
        <v>57.3</v>
      </c>
      <c r="F1067" s="3">
        <f>phytoplankton!F186</f>
        <v>4</v>
      </c>
      <c r="G1067" s="3">
        <f>phytoplankton!G186</f>
        <v>4</v>
      </c>
      <c r="H1067" s="3">
        <f>phytoplankton!H186</f>
        <v>5.7299999999999997E-2</v>
      </c>
      <c r="I1067" s="3">
        <f>phytoplankton!I186</f>
        <v>4.0000000000000001E-3</v>
      </c>
      <c r="J1067" s="3">
        <f>phytoplankton!J186</f>
        <v>4.0000000000000001E-3</v>
      </c>
      <c r="K1067" s="3">
        <f>phytoplankton!K186</f>
        <v>136.33587173966629</v>
      </c>
      <c r="L1067" s="3">
        <f>phytoplankton!L186</f>
        <v>447.66472068747493</v>
      </c>
      <c r="M1067" s="3">
        <f>phytoplankton!M186</f>
        <v>105.32593679503465</v>
      </c>
      <c r="N1067" s="3" t="str">
        <f>phytoplankton!N186</f>
        <v>FALSE</v>
      </c>
      <c r="O1067" s="3">
        <f>phytoplankton!O186</f>
        <v>1</v>
      </c>
      <c r="P1067" s="3" t="str">
        <f>phytoplankton!P186</f>
        <v>Category 1: (a) Weighted mean of all methods with Category 1 estimates.</v>
      </c>
      <c r="Q1067" s="3" t="str">
        <f>phytoplankton!Q186</f>
        <v>FALSE</v>
      </c>
      <c r="R1067" s="3" t="str">
        <f>phytoplankton!R186</f>
        <v>TRUE</v>
      </c>
      <c r="S1067" s="3" t="str">
        <f>phytoplankton!S186</f>
        <v>Recalculation of all alkenone CO2 results using uniform calculation methods and comprehensive treatment of uncertainties.</v>
      </c>
      <c r="T1067" s="3" t="str">
        <f>phytoplankton!T186</f>
        <v>TRUE</v>
      </c>
      <c r="U1067" s="3" t="str">
        <f>phytoplankton!U186</f>
        <v>FALSE</v>
      </c>
      <c r="V1067" s="3" t="str">
        <f>phytoplankton!V186</f>
        <v>NA</v>
      </c>
      <c r="W1067" s="3" t="str">
        <f>phytoplankton!W186</f>
        <v>FALSE</v>
      </c>
      <c r="X1067" s="3" t="str">
        <f>phytoplankton!X186</f>
        <v>FALSE</v>
      </c>
      <c r="Y1067" s="3" t="str">
        <f>phytoplankton!Y186</f>
        <v>NA</v>
      </c>
      <c r="Z1067" s="3" t="str">
        <f>phytoplankton!Z186</f>
        <v>619</v>
      </c>
    </row>
    <row r="1068" spans="1:26">
      <c r="A1068" s="3" t="s">
        <v>274</v>
      </c>
      <c r="B1068" s="3" t="str">
        <f>phytoplankton!A187</f>
        <v>Jasper</v>
      </c>
      <c r="C1068" s="3" t="str">
        <f>phytoplankton!B187</f>
        <v>1990</v>
      </c>
      <c r="D1068" s="3" t="str">
        <f>phytoplankton!D187</f>
        <v>10.1038/347462a0</v>
      </c>
      <c r="E1068" s="3">
        <f>phytoplankton!E187</f>
        <v>60.1</v>
      </c>
      <c r="F1068" s="3">
        <f>phytoplankton!F187</f>
        <v>4</v>
      </c>
      <c r="G1068" s="3">
        <f>phytoplankton!G187</f>
        <v>4</v>
      </c>
      <c r="H1068" s="3">
        <f>phytoplankton!H187</f>
        <v>6.0100000000000001E-2</v>
      </c>
      <c r="I1068" s="3">
        <f>phytoplankton!I187</f>
        <v>4.0000000000000001E-3</v>
      </c>
      <c r="J1068" s="3">
        <f>phytoplankton!J187</f>
        <v>4.0000000000000001E-3</v>
      </c>
      <c r="K1068" s="3">
        <f>phytoplankton!K187</f>
        <v>116.3173386031312</v>
      </c>
      <c r="L1068" s="3">
        <f>phytoplankton!L187</f>
        <v>416.44672826402012</v>
      </c>
      <c r="M1068" s="3">
        <f>phytoplankton!M187</f>
        <v>89.114647539261</v>
      </c>
      <c r="N1068" s="3" t="str">
        <f>phytoplankton!N187</f>
        <v>FALSE</v>
      </c>
      <c r="O1068" s="3">
        <f>phytoplankton!O187</f>
        <v>1</v>
      </c>
      <c r="P1068" s="3" t="str">
        <f>phytoplankton!P187</f>
        <v>Category 1: (a) Weighted mean of all methods with Category 1 estimates.</v>
      </c>
      <c r="Q1068" s="3" t="str">
        <f>phytoplankton!Q187</f>
        <v>FALSE</v>
      </c>
      <c r="R1068" s="3" t="str">
        <f>phytoplankton!R187</f>
        <v>TRUE</v>
      </c>
      <c r="S1068" s="3" t="str">
        <f>phytoplankton!S187</f>
        <v>Recalculation of all alkenone CO2 results using uniform calculation methods and comprehensive treatment of uncertainties.</v>
      </c>
      <c r="T1068" s="3" t="str">
        <f>phytoplankton!T187</f>
        <v>TRUE</v>
      </c>
      <c r="U1068" s="3" t="str">
        <f>phytoplankton!U187</f>
        <v>FALSE</v>
      </c>
      <c r="V1068" s="3" t="str">
        <f>phytoplankton!V187</f>
        <v>NA</v>
      </c>
      <c r="W1068" s="3" t="str">
        <f>phytoplankton!W187</f>
        <v>FALSE</v>
      </c>
      <c r="X1068" s="3" t="str">
        <f>phytoplankton!X187</f>
        <v>FALSE</v>
      </c>
      <c r="Y1068" s="3" t="str">
        <f>phytoplankton!Y187</f>
        <v>NA</v>
      </c>
      <c r="Z1068" s="3" t="str">
        <f>phytoplankton!Z187</f>
        <v>619</v>
      </c>
    </row>
    <row r="1069" spans="1:26">
      <c r="A1069" s="3" t="s">
        <v>274</v>
      </c>
      <c r="B1069" s="3" t="str">
        <f>phytoplankton!A188</f>
        <v>Jasper</v>
      </c>
      <c r="C1069" s="3" t="str">
        <f>phytoplankton!B188</f>
        <v>1990</v>
      </c>
      <c r="D1069" s="3" t="str">
        <f>phytoplankton!D188</f>
        <v>10.1038/347462a0</v>
      </c>
      <c r="E1069" s="3">
        <f>phytoplankton!E188</f>
        <v>61.8</v>
      </c>
      <c r="F1069" s="3">
        <f>phytoplankton!F188</f>
        <v>4</v>
      </c>
      <c r="G1069" s="3">
        <f>phytoplankton!G188</f>
        <v>4</v>
      </c>
      <c r="H1069" s="3">
        <f>phytoplankton!H188</f>
        <v>6.1799999999999994E-2</v>
      </c>
      <c r="I1069" s="3">
        <f>phytoplankton!I188</f>
        <v>4.0000000000000001E-3</v>
      </c>
      <c r="J1069" s="3">
        <f>phytoplankton!J188</f>
        <v>4.0000000000000001E-3</v>
      </c>
      <c r="K1069" s="3">
        <f>phytoplankton!K188</f>
        <v>121.47270882302432</v>
      </c>
      <c r="L1069" s="3">
        <f>phytoplankton!L188</f>
        <v>407.17543749070336</v>
      </c>
      <c r="M1069" s="3">
        <f>phytoplankton!M188</f>
        <v>93.528302885801139</v>
      </c>
      <c r="N1069" s="3" t="str">
        <f>phytoplankton!N188</f>
        <v>FALSE</v>
      </c>
      <c r="O1069" s="3">
        <f>phytoplankton!O188</f>
        <v>1</v>
      </c>
      <c r="P1069" s="3" t="str">
        <f>phytoplankton!P188</f>
        <v>Category 1: (a) Weighted mean of all methods with Category 1 estimates.</v>
      </c>
      <c r="Q1069" s="3" t="str">
        <f>phytoplankton!Q188</f>
        <v>FALSE</v>
      </c>
      <c r="R1069" s="3" t="str">
        <f>phytoplankton!R188</f>
        <v>TRUE</v>
      </c>
      <c r="S1069" s="3" t="str">
        <f>phytoplankton!S188</f>
        <v>Recalculation of all alkenone CO2 results using uniform calculation methods and comprehensive treatment of uncertainties.</v>
      </c>
      <c r="T1069" s="3" t="str">
        <f>phytoplankton!T188</f>
        <v>TRUE</v>
      </c>
      <c r="U1069" s="3" t="str">
        <f>phytoplankton!U188</f>
        <v>FALSE</v>
      </c>
      <c r="V1069" s="3" t="str">
        <f>phytoplankton!V188</f>
        <v>NA</v>
      </c>
      <c r="W1069" s="3" t="str">
        <f>phytoplankton!W188</f>
        <v>FALSE</v>
      </c>
      <c r="X1069" s="3" t="str">
        <f>phytoplankton!X188</f>
        <v>FALSE</v>
      </c>
      <c r="Y1069" s="3" t="str">
        <f>phytoplankton!Y188</f>
        <v>NA</v>
      </c>
      <c r="Z1069" s="3" t="str">
        <f>phytoplankton!Z188</f>
        <v>619</v>
      </c>
    </row>
    <row r="1070" spans="1:26">
      <c r="A1070" s="3" t="s">
        <v>274</v>
      </c>
      <c r="B1070" s="3" t="str">
        <f>phytoplankton!A189</f>
        <v>Jasper</v>
      </c>
      <c r="C1070" s="3" t="str">
        <f>phytoplankton!B189</f>
        <v>1990</v>
      </c>
      <c r="D1070" s="3" t="str">
        <f>phytoplankton!D189</f>
        <v>10.1038/347462a0</v>
      </c>
      <c r="E1070" s="3">
        <f>phytoplankton!E189</f>
        <v>65.900000000000006</v>
      </c>
      <c r="F1070" s="3">
        <f>phytoplankton!F189</f>
        <v>4</v>
      </c>
      <c r="G1070" s="3">
        <f>phytoplankton!G189</f>
        <v>4</v>
      </c>
      <c r="H1070" s="3">
        <f>phytoplankton!H189</f>
        <v>6.59E-2</v>
      </c>
      <c r="I1070" s="3">
        <f>phytoplankton!I189</f>
        <v>4.0000000000000001E-3</v>
      </c>
      <c r="J1070" s="3">
        <f>phytoplankton!J189</f>
        <v>4.0000000000000001E-3</v>
      </c>
      <c r="K1070" s="3">
        <f>phytoplankton!K189</f>
        <v>149.99870015976501</v>
      </c>
      <c r="L1070" s="3">
        <f>phytoplankton!L189</f>
        <v>515.72269310082447</v>
      </c>
      <c r="M1070" s="3">
        <f>phytoplankton!M189</f>
        <v>113.77587899408189</v>
      </c>
      <c r="N1070" s="3" t="str">
        <f>phytoplankton!N189</f>
        <v>FALSE</v>
      </c>
      <c r="O1070" s="3">
        <f>phytoplankton!O189</f>
        <v>1</v>
      </c>
      <c r="P1070" s="3" t="str">
        <f>phytoplankton!P189</f>
        <v>Category 1: (a) Weighted mean of all methods with Category 1 estimates.</v>
      </c>
      <c r="Q1070" s="3" t="str">
        <f>phytoplankton!Q189</f>
        <v>FALSE</v>
      </c>
      <c r="R1070" s="3" t="str">
        <f>phytoplankton!R189</f>
        <v>TRUE</v>
      </c>
      <c r="S1070" s="3" t="str">
        <f>phytoplankton!S189</f>
        <v>Recalculation of all alkenone CO2 results using uniform calculation methods and comprehensive treatment of uncertainties.</v>
      </c>
      <c r="T1070" s="3" t="str">
        <f>phytoplankton!T189</f>
        <v>TRUE</v>
      </c>
      <c r="U1070" s="3" t="str">
        <f>phytoplankton!U189</f>
        <v>FALSE</v>
      </c>
      <c r="V1070" s="3" t="str">
        <f>phytoplankton!V189</f>
        <v>NA</v>
      </c>
      <c r="W1070" s="3" t="str">
        <f>phytoplankton!W189</f>
        <v>FALSE</v>
      </c>
      <c r="X1070" s="3" t="str">
        <f>phytoplankton!X189</f>
        <v>FALSE</v>
      </c>
      <c r="Y1070" s="3" t="str">
        <f>phytoplankton!Y189</f>
        <v>NA</v>
      </c>
      <c r="Z1070" s="3" t="str">
        <f>phytoplankton!Z189</f>
        <v>619</v>
      </c>
    </row>
    <row r="1071" spans="1:26">
      <c r="A1071" s="3" t="s">
        <v>274</v>
      </c>
      <c r="B1071" s="3" t="str">
        <f>phytoplankton!A190</f>
        <v>Jasper</v>
      </c>
      <c r="C1071" s="3" t="str">
        <f>phytoplankton!B190</f>
        <v>1990</v>
      </c>
      <c r="D1071" s="3" t="str">
        <f>phytoplankton!D190</f>
        <v>10.1038/347462a0</v>
      </c>
      <c r="E1071" s="3">
        <f>phytoplankton!E190</f>
        <v>80.2</v>
      </c>
      <c r="F1071" s="3">
        <f>phytoplankton!F190</f>
        <v>4</v>
      </c>
      <c r="G1071" s="3">
        <f>phytoplankton!G190</f>
        <v>4</v>
      </c>
      <c r="H1071" s="3">
        <f>phytoplankton!H190</f>
        <v>8.0200000000000007E-2</v>
      </c>
      <c r="I1071" s="3">
        <f>phytoplankton!I190</f>
        <v>4.0000000000000001E-3</v>
      </c>
      <c r="J1071" s="3">
        <f>phytoplankton!J190</f>
        <v>4.0000000000000001E-3</v>
      </c>
      <c r="K1071" s="3">
        <f>phytoplankton!K190</f>
        <v>149.10845236680404</v>
      </c>
      <c r="L1071" s="3">
        <f>phytoplankton!L190</f>
        <v>521.07166354328945</v>
      </c>
      <c r="M1071" s="3">
        <f>phytoplankton!M190</f>
        <v>114.21026265667551</v>
      </c>
      <c r="N1071" s="3" t="str">
        <f>phytoplankton!N190</f>
        <v>FALSE</v>
      </c>
      <c r="O1071" s="3">
        <f>phytoplankton!O190</f>
        <v>1</v>
      </c>
      <c r="P1071" s="3" t="str">
        <f>phytoplankton!P190</f>
        <v>Category 1: (a) Weighted mean of all methods with Category 1 estimates.</v>
      </c>
      <c r="Q1071" s="3" t="str">
        <f>phytoplankton!Q190</f>
        <v>FALSE</v>
      </c>
      <c r="R1071" s="3" t="str">
        <f>phytoplankton!R190</f>
        <v>TRUE</v>
      </c>
      <c r="S1071" s="3" t="str">
        <f>phytoplankton!S190</f>
        <v>Recalculation of all alkenone CO2 results using uniform calculation methods and comprehensive treatment of uncertainties.</v>
      </c>
      <c r="T1071" s="3" t="str">
        <f>phytoplankton!T190</f>
        <v>TRUE</v>
      </c>
      <c r="U1071" s="3" t="str">
        <f>phytoplankton!U190</f>
        <v>FALSE</v>
      </c>
      <c r="V1071" s="3" t="str">
        <f>phytoplankton!V190</f>
        <v>NA</v>
      </c>
      <c r="W1071" s="3" t="str">
        <f>phytoplankton!W190</f>
        <v>FALSE</v>
      </c>
      <c r="X1071" s="3" t="str">
        <f>phytoplankton!X190</f>
        <v>FALSE</v>
      </c>
      <c r="Y1071" s="3" t="str">
        <f>phytoplankton!Y190</f>
        <v>NA</v>
      </c>
      <c r="Z1071" s="3" t="str">
        <f>phytoplankton!Z190</f>
        <v>619</v>
      </c>
    </row>
    <row r="1072" spans="1:26">
      <c r="A1072" s="3" t="s">
        <v>274</v>
      </c>
      <c r="B1072" s="3" t="str">
        <f>phytoplankton!A191</f>
        <v>Jasper</v>
      </c>
      <c r="C1072" s="3" t="str">
        <f>phytoplankton!B191</f>
        <v>1990</v>
      </c>
      <c r="D1072" s="3" t="str">
        <f>phytoplankton!D191</f>
        <v>10.1038/347462a0</v>
      </c>
      <c r="E1072" s="3">
        <f>phytoplankton!E191</f>
        <v>81.5</v>
      </c>
      <c r="F1072" s="3">
        <f>phytoplankton!F191</f>
        <v>4</v>
      </c>
      <c r="G1072" s="3">
        <f>phytoplankton!G191</f>
        <v>4</v>
      </c>
      <c r="H1072" s="3">
        <f>phytoplankton!H191</f>
        <v>8.1500000000000003E-2</v>
      </c>
      <c r="I1072" s="3">
        <f>phytoplankton!I191</f>
        <v>4.0000000000000001E-3</v>
      </c>
      <c r="J1072" s="3">
        <f>phytoplankton!J191</f>
        <v>4.0000000000000001E-3</v>
      </c>
      <c r="K1072" s="3">
        <f>phytoplankton!K191</f>
        <v>145.15699534489602</v>
      </c>
      <c r="L1072" s="3">
        <f>phytoplankton!L191</f>
        <v>508.86992614740609</v>
      </c>
      <c r="M1072" s="3">
        <f>phytoplankton!M191</f>
        <v>112.01298044454246</v>
      </c>
      <c r="N1072" s="3" t="str">
        <f>phytoplankton!N191</f>
        <v>FALSE</v>
      </c>
      <c r="O1072" s="3">
        <f>phytoplankton!O191</f>
        <v>1</v>
      </c>
      <c r="P1072" s="3" t="str">
        <f>phytoplankton!P191</f>
        <v>Category 1: (a) Weighted mean of all methods with Category 1 estimates.</v>
      </c>
      <c r="Q1072" s="3" t="str">
        <f>phytoplankton!Q191</f>
        <v>FALSE</v>
      </c>
      <c r="R1072" s="3" t="str">
        <f>phytoplankton!R191</f>
        <v>TRUE</v>
      </c>
      <c r="S1072" s="3" t="str">
        <f>phytoplankton!S191</f>
        <v>Recalculation of all alkenone CO2 results using uniform calculation methods and comprehensive treatment of uncertainties.</v>
      </c>
      <c r="T1072" s="3" t="str">
        <f>phytoplankton!T191</f>
        <v>TRUE</v>
      </c>
      <c r="U1072" s="3" t="str">
        <f>phytoplankton!U191</f>
        <v>FALSE</v>
      </c>
      <c r="V1072" s="3" t="str">
        <f>phytoplankton!V191</f>
        <v>NA</v>
      </c>
      <c r="W1072" s="3" t="str">
        <f>phytoplankton!W191</f>
        <v>FALSE</v>
      </c>
      <c r="X1072" s="3" t="str">
        <f>phytoplankton!X191</f>
        <v>FALSE</v>
      </c>
      <c r="Y1072" s="3" t="str">
        <f>phytoplankton!Y191</f>
        <v>NA</v>
      </c>
      <c r="Z1072" s="3" t="str">
        <f>phytoplankton!Z191</f>
        <v>619</v>
      </c>
    </row>
    <row r="1073" spans="1:26">
      <c r="A1073" s="3" t="s">
        <v>274</v>
      </c>
      <c r="B1073" s="3" t="str">
        <f>phytoplankton!A192</f>
        <v>Jasper</v>
      </c>
      <c r="C1073" s="3" t="str">
        <f>phytoplankton!B192</f>
        <v>1990</v>
      </c>
      <c r="D1073" s="3" t="str">
        <f>phytoplankton!D192</f>
        <v>10.1038/347462a0</v>
      </c>
      <c r="E1073" s="3">
        <f>phytoplankton!E192</f>
        <v>93.9</v>
      </c>
      <c r="F1073" s="3">
        <f>phytoplankton!F192</f>
        <v>4</v>
      </c>
      <c r="G1073" s="3">
        <f>phytoplankton!G192</f>
        <v>4</v>
      </c>
      <c r="H1073" s="3">
        <f>phytoplankton!H192</f>
        <v>9.3900000000000011E-2</v>
      </c>
      <c r="I1073" s="3">
        <f>phytoplankton!I192</f>
        <v>4.0000000000000001E-3</v>
      </c>
      <c r="J1073" s="3">
        <f>phytoplankton!J192</f>
        <v>4.0000000000000001E-3</v>
      </c>
      <c r="K1073" s="3">
        <f>phytoplankton!K192</f>
        <v>156.05199960753879</v>
      </c>
      <c r="L1073" s="3">
        <f>phytoplankton!L192</f>
        <v>547.64211850449465</v>
      </c>
      <c r="M1073" s="3">
        <f>phytoplankton!M192</f>
        <v>119.09669698684357</v>
      </c>
      <c r="N1073" s="3" t="str">
        <f>phytoplankton!N192</f>
        <v>FALSE</v>
      </c>
      <c r="O1073" s="3">
        <f>phytoplankton!O192</f>
        <v>1</v>
      </c>
      <c r="P1073" s="3" t="str">
        <f>phytoplankton!P192</f>
        <v>Category 1: (a) Weighted mean of all methods with Category 1 estimates.</v>
      </c>
      <c r="Q1073" s="3" t="str">
        <f>phytoplankton!Q192</f>
        <v>FALSE</v>
      </c>
      <c r="R1073" s="3" t="str">
        <f>phytoplankton!R192</f>
        <v>TRUE</v>
      </c>
      <c r="S1073" s="3" t="str">
        <f>phytoplankton!S192</f>
        <v>Recalculation of all alkenone CO2 results using uniform calculation methods and comprehensive treatment of uncertainties.</v>
      </c>
      <c r="T1073" s="3" t="str">
        <f>phytoplankton!T192</f>
        <v>TRUE</v>
      </c>
      <c r="U1073" s="3" t="str">
        <f>phytoplankton!U192</f>
        <v>FALSE</v>
      </c>
      <c r="V1073" s="3" t="str">
        <f>phytoplankton!V192</f>
        <v>NA</v>
      </c>
      <c r="W1073" s="3" t="str">
        <f>phytoplankton!W192</f>
        <v>FALSE</v>
      </c>
      <c r="X1073" s="3" t="str">
        <f>phytoplankton!X192</f>
        <v>FALSE</v>
      </c>
      <c r="Y1073" s="3" t="str">
        <f>phytoplankton!Y192</f>
        <v>NA</v>
      </c>
      <c r="Z1073" s="3" t="str">
        <f>phytoplankton!Z192</f>
        <v>619</v>
      </c>
    </row>
    <row r="1074" spans="1:26">
      <c r="A1074" s="3" t="s">
        <v>274</v>
      </c>
      <c r="B1074" s="3" t="str">
        <f>phytoplankton!A193</f>
        <v>Jasper</v>
      </c>
      <c r="C1074" s="3" t="str">
        <f>phytoplankton!B193</f>
        <v>1990</v>
      </c>
      <c r="D1074" s="3" t="str">
        <f>phytoplankton!D193</f>
        <v>10.1038/347462a0</v>
      </c>
      <c r="E1074" s="3">
        <f>phytoplankton!E193</f>
        <v>96</v>
      </c>
      <c r="F1074" s="3">
        <f>phytoplankton!F193</f>
        <v>4</v>
      </c>
      <c r="G1074" s="3">
        <f>phytoplankton!G193</f>
        <v>4</v>
      </c>
      <c r="H1074" s="3">
        <f>phytoplankton!H193</f>
        <v>9.6000000000000002E-2</v>
      </c>
      <c r="I1074" s="3">
        <f>phytoplankton!I193</f>
        <v>4.0000000000000001E-3</v>
      </c>
      <c r="J1074" s="3">
        <f>phytoplankton!J193</f>
        <v>4.0000000000000001E-3</v>
      </c>
      <c r="K1074" s="3">
        <f>phytoplankton!K193</f>
        <v>167.40847464100983</v>
      </c>
      <c r="L1074" s="3">
        <f>phytoplankton!L193</f>
        <v>578.90514000621761</v>
      </c>
      <c r="M1074" s="3">
        <f>phytoplankton!M193</f>
        <v>127.9037088521539</v>
      </c>
      <c r="N1074" s="3" t="str">
        <f>phytoplankton!N193</f>
        <v>FALSE</v>
      </c>
      <c r="O1074" s="3">
        <f>phytoplankton!O193</f>
        <v>1</v>
      </c>
      <c r="P1074" s="3" t="str">
        <f>phytoplankton!P193</f>
        <v>Category 1: (a) Weighted mean of all methods with Category 1 estimates.</v>
      </c>
      <c r="Q1074" s="3" t="str">
        <f>phytoplankton!Q193</f>
        <v>FALSE</v>
      </c>
      <c r="R1074" s="3" t="str">
        <f>phytoplankton!R193</f>
        <v>TRUE</v>
      </c>
      <c r="S1074" s="3" t="str">
        <f>phytoplankton!S193</f>
        <v>Recalculation of all alkenone CO2 results using uniform calculation methods and comprehensive treatment of uncertainties.</v>
      </c>
      <c r="T1074" s="3" t="str">
        <f>phytoplankton!T193</f>
        <v>TRUE</v>
      </c>
      <c r="U1074" s="3" t="str">
        <f>phytoplankton!U193</f>
        <v>FALSE</v>
      </c>
      <c r="V1074" s="3" t="str">
        <f>phytoplankton!V193</f>
        <v>NA</v>
      </c>
      <c r="W1074" s="3" t="str">
        <f>phytoplankton!W193</f>
        <v>FALSE</v>
      </c>
      <c r="X1074" s="3" t="str">
        <f>phytoplankton!X193</f>
        <v>FALSE</v>
      </c>
      <c r="Y1074" s="3" t="str">
        <f>phytoplankton!Y193</f>
        <v>NA</v>
      </c>
      <c r="Z1074" s="3" t="str">
        <f>phytoplankton!Z193</f>
        <v>619</v>
      </c>
    </row>
    <row r="1075" spans="1:26">
      <c r="A1075" s="3" t="s">
        <v>274</v>
      </c>
      <c r="B1075" s="3" t="str">
        <f>phytoplankton!A194</f>
        <v>Pagani</v>
      </c>
      <c r="C1075" s="3" t="str">
        <f>phytoplankton!B194</f>
        <v>2011</v>
      </c>
      <c r="D1075" s="3" t="str">
        <f>phytoplankton!D194</f>
        <v>10.1126/science.1203909</v>
      </c>
      <c r="E1075" s="3">
        <f>phytoplankton!E194</f>
        <v>24745.315551757805</v>
      </c>
      <c r="F1075" s="3">
        <f>phytoplankton!F194</f>
        <v>121.61528207954817</v>
      </c>
      <c r="G1075" s="3">
        <f>phytoplankton!G194</f>
        <v>121.61528207954817</v>
      </c>
      <c r="H1075" s="3">
        <f>phytoplankton!H194</f>
        <v>24.745315551757805</v>
      </c>
      <c r="I1075" s="3">
        <f>phytoplankton!I194</f>
        <v>0.12161528207954816</v>
      </c>
      <c r="J1075" s="3">
        <f>phytoplankton!J194</f>
        <v>0.12161528207954816</v>
      </c>
      <c r="K1075" s="3">
        <f>phytoplankton!K194</f>
        <v>693.52535731805983</v>
      </c>
      <c r="L1075" s="3">
        <f>phytoplankton!L194</f>
        <v>921.59745955402605</v>
      </c>
      <c r="M1075" s="3">
        <f>phytoplankton!M194</f>
        <v>445.27998746712927</v>
      </c>
      <c r="N1075" s="3" t="str">
        <f>phytoplankton!N194</f>
        <v>FALSE</v>
      </c>
      <c r="O1075" s="3">
        <f>phytoplankton!O194</f>
        <v>1</v>
      </c>
      <c r="P1075" s="3" t="str">
        <f>phytoplankton!P194</f>
        <v>Category 1: (a) Weighted mean of all methods with Category 1 estimates.</v>
      </c>
      <c r="Q1075" s="3" t="str">
        <f>phytoplankton!Q194</f>
        <v>FALSE</v>
      </c>
      <c r="R1075" s="3" t="str">
        <f>phytoplankton!R194</f>
        <v>TRUE</v>
      </c>
      <c r="S1075" s="3" t="str">
        <f>phytoplankton!S194</f>
        <v>Recalculation of all alkenone CO2 results using uniform calculation methods and comprehensive treatment of uncertainties.</v>
      </c>
      <c r="T1075" s="3" t="str">
        <f>phytoplankton!T194</f>
        <v>TRUE</v>
      </c>
      <c r="U1075" s="3" t="str">
        <f>phytoplankton!U194</f>
        <v>FALSE</v>
      </c>
      <c r="V1075" s="3" t="str">
        <f>phytoplankton!V194</f>
        <v>NA</v>
      </c>
      <c r="W1075" s="3" t="str">
        <f>phytoplankton!W194</f>
        <v>FALSE</v>
      </c>
      <c r="X1075" s="3" t="str">
        <f>phytoplankton!X194</f>
        <v>FALSE</v>
      </c>
      <c r="Y1075" s="3" t="str">
        <f>phytoplankton!Y194</f>
        <v>NA</v>
      </c>
      <c r="Z1075" s="3" t="str">
        <f>phytoplankton!Z194</f>
        <v>516</v>
      </c>
    </row>
    <row r="1076" spans="1:26">
      <c r="A1076" s="3" t="s">
        <v>274</v>
      </c>
      <c r="B1076" s="3" t="str">
        <f>phytoplankton!A195</f>
        <v>Pagani</v>
      </c>
      <c r="C1076" s="3" t="str">
        <f>phytoplankton!B195</f>
        <v>2011</v>
      </c>
      <c r="D1076" s="3" t="str">
        <f>phytoplankton!D195</f>
        <v>10.1126/science.1203909</v>
      </c>
      <c r="E1076" s="3">
        <f>phytoplankton!E195</f>
        <v>25196.117401123047</v>
      </c>
      <c r="F1076" s="3">
        <f>phytoplankton!F195</f>
        <v>123.71507819390406</v>
      </c>
      <c r="G1076" s="3">
        <f>phytoplankton!G195</f>
        <v>123.71507819390406</v>
      </c>
      <c r="H1076" s="3">
        <f>phytoplankton!H195</f>
        <v>25.196117401123047</v>
      </c>
      <c r="I1076" s="3">
        <f>phytoplankton!I195</f>
        <v>0.12371507819390407</v>
      </c>
      <c r="J1076" s="3">
        <f>phytoplankton!J195</f>
        <v>0.12371507819390407</v>
      </c>
      <c r="K1076" s="3">
        <f>phytoplankton!K195</f>
        <v>341.59358193962851</v>
      </c>
      <c r="L1076" s="3">
        <f>phytoplankton!L195</f>
        <v>390.50468662750916</v>
      </c>
      <c r="M1076" s="3">
        <f>phytoplankton!M195</f>
        <v>215.56266145132787</v>
      </c>
      <c r="N1076" s="3" t="str">
        <f>phytoplankton!N195</f>
        <v>FALSE</v>
      </c>
      <c r="O1076" s="3">
        <f>phytoplankton!O195</f>
        <v>1</v>
      </c>
      <c r="P1076" s="3" t="str">
        <f>phytoplankton!P195</f>
        <v>Category 1: (a) Weighted mean of all methods with Category 1 estimates.</v>
      </c>
      <c r="Q1076" s="3" t="str">
        <f>phytoplankton!Q195</f>
        <v>FALSE</v>
      </c>
      <c r="R1076" s="3" t="str">
        <f>phytoplankton!R195</f>
        <v>TRUE</v>
      </c>
      <c r="S1076" s="3" t="str">
        <f>phytoplankton!S195</f>
        <v>Recalculation of all alkenone CO2 results using uniform calculation methods and comprehensive treatment of uncertainties.</v>
      </c>
      <c r="T1076" s="3" t="str">
        <f>phytoplankton!T195</f>
        <v>TRUE</v>
      </c>
      <c r="U1076" s="3" t="str">
        <f>phytoplankton!U195</f>
        <v>FALSE</v>
      </c>
      <c r="V1076" s="3" t="str">
        <f>phytoplankton!V195</f>
        <v>NA</v>
      </c>
      <c r="W1076" s="3" t="str">
        <f>phytoplankton!W195</f>
        <v>FALSE</v>
      </c>
      <c r="X1076" s="3" t="str">
        <f>phytoplankton!X195</f>
        <v>FALSE</v>
      </c>
      <c r="Y1076" s="3" t="str">
        <f>phytoplankton!Y195</f>
        <v>NA</v>
      </c>
      <c r="Z1076" s="3" t="str">
        <f>phytoplankton!Z195</f>
        <v>516</v>
      </c>
    </row>
    <row r="1077" spans="1:26">
      <c r="A1077" s="3" t="s">
        <v>274</v>
      </c>
      <c r="B1077" s="3" t="str">
        <f>phytoplankton!A196</f>
        <v>Pagani</v>
      </c>
      <c r="C1077" s="3" t="str">
        <f>phytoplankton!B196</f>
        <v>2011</v>
      </c>
      <c r="D1077" s="3" t="str">
        <f>phytoplankton!D196</f>
        <v>10.1126/science.1203909</v>
      </c>
      <c r="E1077" s="3">
        <f>phytoplankton!E196</f>
        <v>25286.434173583973</v>
      </c>
      <c r="F1077" s="3">
        <f>phytoplankton!F196</f>
        <v>124.13553084954006</v>
      </c>
      <c r="G1077" s="3">
        <f>phytoplankton!G196</f>
        <v>124.13553084954006</v>
      </c>
      <c r="H1077" s="3">
        <f>phytoplankton!H196</f>
        <v>25.286434173583974</v>
      </c>
      <c r="I1077" s="3">
        <f>phytoplankton!I196</f>
        <v>0.12413553084954006</v>
      </c>
      <c r="J1077" s="3">
        <f>phytoplankton!J196</f>
        <v>0.12413553084954006</v>
      </c>
      <c r="K1077" s="3">
        <f>phytoplankton!K196</f>
        <v>392.60743315773414</v>
      </c>
      <c r="L1077" s="3">
        <f>phytoplankton!L196</f>
        <v>424.09920814841041</v>
      </c>
      <c r="M1077" s="3">
        <f>phytoplankton!M196</f>
        <v>246.13967244292635</v>
      </c>
      <c r="N1077" s="3" t="str">
        <f>phytoplankton!N196</f>
        <v>FALSE</v>
      </c>
      <c r="O1077" s="3">
        <f>phytoplankton!O196</f>
        <v>1</v>
      </c>
      <c r="P1077" s="3" t="str">
        <f>phytoplankton!P196</f>
        <v>Category 1: (a) Weighted mean of all methods with Category 1 estimates.</v>
      </c>
      <c r="Q1077" s="3" t="str">
        <f>phytoplankton!Q196</f>
        <v>FALSE</v>
      </c>
      <c r="R1077" s="3" t="str">
        <f>phytoplankton!R196</f>
        <v>TRUE</v>
      </c>
      <c r="S1077" s="3" t="str">
        <f>phytoplankton!S196</f>
        <v>Recalculation of all alkenone CO2 results using uniform calculation methods and comprehensive treatment of uncertainties.</v>
      </c>
      <c r="T1077" s="3" t="str">
        <f>phytoplankton!T196</f>
        <v>TRUE</v>
      </c>
      <c r="U1077" s="3" t="str">
        <f>phytoplankton!U196</f>
        <v>FALSE</v>
      </c>
      <c r="V1077" s="3" t="str">
        <f>phytoplankton!V196</f>
        <v>NA</v>
      </c>
      <c r="W1077" s="3" t="str">
        <f>phytoplankton!W196</f>
        <v>FALSE</v>
      </c>
      <c r="X1077" s="3" t="str">
        <f>phytoplankton!X196</f>
        <v>FALSE</v>
      </c>
      <c r="Y1077" s="3" t="str">
        <f>phytoplankton!Y196</f>
        <v>NA</v>
      </c>
      <c r="Z1077" s="3" t="str">
        <f>phytoplankton!Z196</f>
        <v>516</v>
      </c>
    </row>
    <row r="1078" spans="1:26">
      <c r="A1078" s="3" t="s">
        <v>274</v>
      </c>
      <c r="B1078" s="3" t="str">
        <f>phytoplankton!A197</f>
        <v>Pagani</v>
      </c>
      <c r="C1078" s="3" t="str">
        <f>phytoplankton!B197</f>
        <v>2011</v>
      </c>
      <c r="D1078" s="3" t="str">
        <f>phytoplankton!D197</f>
        <v>10.1126/science.1203909</v>
      </c>
      <c r="E1078" s="3">
        <f>phytoplankton!E197</f>
        <v>26047.710418701168</v>
      </c>
      <c r="F1078" s="3">
        <f>phytoplankton!F197</f>
        <v>127.67644579479887</v>
      </c>
      <c r="G1078" s="3">
        <f>phytoplankton!G197</f>
        <v>127.67644579479887</v>
      </c>
      <c r="H1078" s="3">
        <f>phytoplankton!H197</f>
        <v>26.047710418701168</v>
      </c>
      <c r="I1078" s="3">
        <f>phytoplankton!I197</f>
        <v>0.12767644579479887</v>
      </c>
      <c r="J1078" s="3">
        <f>phytoplankton!J197</f>
        <v>0.12767644579479887</v>
      </c>
      <c r="K1078" s="3">
        <f>phytoplankton!K197</f>
        <v>465.2062782818482</v>
      </c>
      <c r="L1078" s="3">
        <f>phytoplankton!L197</f>
        <v>531.47194838643145</v>
      </c>
      <c r="M1078" s="3">
        <f>phytoplankton!M197</f>
        <v>291.47437977454393</v>
      </c>
      <c r="N1078" s="3" t="str">
        <f>phytoplankton!N197</f>
        <v>FALSE</v>
      </c>
      <c r="O1078" s="3">
        <f>phytoplankton!O197</f>
        <v>1</v>
      </c>
      <c r="P1078" s="3" t="str">
        <f>phytoplankton!P197</f>
        <v>Category 1: (a) Weighted mean of all methods with Category 1 estimates.</v>
      </c>
      <c r="Q1078" s="3" t="str">
        <f>phytoplankton!Q197</f>
        <v>FALSE</v>
      </c>
      <c r="R1078" s="3" t="str">
        <f>phytoplankton!R197</f>
        <v>TRUE</v>
      </c>
      <c r="S1078" s="3" t="str">
        <f>phytoplankton!S197</f>
        <v>Recalculation of all alkenone CO2 results using uniform calculation methods and comprehensive treatment of uncertainties.</v>
      </c>
      <c r="T1078" s="3" t="str">
        <f>phytoplankton!T197</f>
        <v>TRUE</v>
      </c>
      <c r="U1078" s="3" t="str">
        <f>phytoplankton!U197</f>
        <v>FALSE</v>
      </c>
      <c r="V1078" s="3" t="str">
        <f>phytoplankton!V197</f>
        <v>NA</v>
      </c>
      <c r="W1078" s="3" t="str">
        <f>phytoplankton!W197</f>
        <v>FALSE</v>
      </c>
      <c r="X1078" s="3" t="str">
        <f>phytoplankton!X197</f>
        <v>FALSE</v>
      </c>
      <c r="Y1078" s="3" t="str">
        <f>phytoplankton!Y197</f>
        <v>NA</v>
      </c>
      <c r="Z1078" s="3" t="str">
        <f>phytoplankton!Z197</f>
        <v>516</v>
      </c>
    </row>
    <row r="1079" spans="1:26">
      <c r="A1079" s="3" t="s">
        <v>274</v>
      </c>
      <c r="B1079" s="3" t="str">
        <f>phytoplankton!A198</f>
        <v>Pagani</v>
      </c>
      <c r="C1079" s="3" t="str">
        <f>phytoplankton!B198</f>
        <v>2011</v>
      </c>
      <c r="D1079" s="3" t="str">
        <f>phytoplankton!D198</f>
        <v>10.1126/science.1203909</v>
      </c>
      <c r="E1079" s="3">
        <f>phytoplankton!E198</f>
        <v>26102.964401245124</v>
      </c>
      <c r="F1079" s="3">
        <f>phytoplankton!F198</f>
        <v>127.93323745980339</v>
      </c>
      <c r="G1079" s="3">
        <f>phytoplankton!G198</f>
        <v>127.93323745980339</v>
      </c>
      <c r="H1079" s="3">
        <f>phytoplankton!H198</f>
        <v>26.102964401245124</v>
      </c>
      <c r="I1079" s="3">
        <f>phytoplankton!I198</f>
        <v>0.1279332374598034</v>
      </c>
      <c r="J1079" s="3">
        <f>phytoplankton!J198</f>
        <v>0.1279332374598034</v>
      </c>
      <c r="K1079" s="3">
        <f>phytoplankton!K198</f>
        <v>407.47920387340025</v>
      </c>
      <c r="L1079" s="3">
        <f>phytoplankton!L198</f>
        <v>458.71319162489783</v>
      </c>
      <c r="M1079" s="3">
        <f>phytoplankton!M198</f>
        <v>253.96922267650672</v>
      </c>
      <c r="N1079" s="3" t="str">
        <f>phytoplankton!N198</f>
        <v>FALSE</v>
      </c>
      <c r="O1079" s="3">
        <f>phytoplankton!O198</f>
        <v>1</v>
      </c>
      <c r="P1079" s="3" t="str">
        <f>phytoplankton!P198</f>
        <v>Category 1: (a) Weighted mean of all methods with Category 1 estimates.</v>
      </c>
      <c r="Q1079" s="3" t="str">
        <f>phytoplankton!Q198</f>
        <v>FALSE</v>
      </c>
      <c r="R1079" s="3" t="str">
        <f>phytoplankton!R198</f>
        <v>TRUE</v>
      </c>
      <c r="S1079" s="3" t="str">
        <f>phytoplankton!S198</f>
        <v>Recalculation of all alkenone CO2 results using uniform calculation methods and comprehensive treatment of uncertainties.</v>
      </c>
      <c r="T1079" s="3" t="str">
        <f>phytoplankton!T198</f>
        <v>TRUE</v>
      </c>
      <c r="U1079" s="3" t="str">
        <f>phytoplankton!U198</f>
        <v>FALSE</v>
      </c>
      <c r="V1079" s="3" t="str">
        <f>phytoplankton!V198</f>
        <v>NA</v>
      </c>
      <c r="W1079" s="3" t="str">
        <f>phytoplankton!W198</f>
        <v>FALSE</v>
      </c>
      <c r="X1079" s="3" t="str">
        <f>phytoplankton!X198</f>
        <v>FALSE</v>
      </c>
      <c r="Y1079" s="3" t="str">
        <f>phytoplankton!Y198</f>
        <v>NA</v>
      </c>
      <c r="Z1079" s="3" t="str">
        <f>phytoplankton!Z198</f>
        <v>516</v>
      </c>
    </row>
    <row r="1080" spans="1:26">
      <c r="A1080" s="3" t="s">
        <v>274</v>
      </c>
      <c r="B1080" s="3" t="str">
        <f>phytoplankton!A199</f>
        <v>Pagani</v>
      </c>
      <c r="C1080" s="3" t="str">
        <f>phytoplankton!B199</f>
        <v>2011</v>
      </c>
      <c r="D1080" s="3" t="str">
        <f>phytoplankton!D199</f>
        <v>10.1126/science.1203909</v>
      </c>
      <c r="E1080" s="3">
        <f>phytoplankton!E199</f>
        <v>26127.990722656257</v>
      </c>
      <c r="F1080" s="3">
        <f>phytoplankton!F199</f>
        <v>128.04953746849665</v>
      </c>
      <c r="G1080" s="3">
        <f>phytoplankton!G199</f>
        <v>128.04953746849665</v>
      </c>
      <c r="H1080" s="3">
        <f>phytoplankton!H199</f>
        <v>26.127990722656257</v>
      </c>
      <c r="I1080" s="3">
        <f>phytoplankton!I199</f>
        <v>0.12804953746849665</v>
      </c>
      <c r="J1080" s="3">
        <f>phytoplankton!J199</f>
        <v>0.12804953746849665</v>
      </c>
      <c r="K1080" s="3">
        <f>phytoplankton!K199</f>
        <v>425.6477349543261</v>
      </c>
      <c r="L1080" s="3">
        <f>phytoplankton!L199</f>
        <v>468.90872786633236</v>
      </c>
      <c r="M1080" s="3">
        <f>phytoplankton!M199</f>
        <v>271.88743190941011</v>
      </c>
      <c r="N1080" s="3" t="str">
        <f>phytoplankton!N199</f>
        <v>FALSE</v>
      </c>
      <c r="O1080" s="3">
        <f>phytoplankton!O199</f>
        <v>1</v>
      </c>
      <c r="P1080" s="3" t="str">
        <f>phytoplankton!P199</f>
        <v>Category 1: (a) Weighted mean of all methods with Category 1 estimates.</v>
      </c>
      <c r="Q1080" s="3" t="str">
        <f>phytoplankton!Q199</f>
        <v>FALSE</v>
      </c>
      <c r="R1080" s="3" t="str">
        <f>phytoplankton!R199</f>
        <v>TRUE</v>
      </c>
      <c r="S1080" s="3" t="str">
        <f>phytoplankton!S199</f>
        <v>Recalculation of all alkenone CO2 results using uniform calculation methods and comprehensive treatment of uncertainties.</v>
      </c>
      <c r="T1080" s="3" t="str">
        <f>phytoplankton!T199</f>
        <v>TRUE</v>
      </c>
      <c r="U1080" s="3" t="str">
        <f>phytoplankton!U199</f>
        <v>FALSE</v>
      </c>
      <c r="V1080" s="3" t="str">
        <f>phytoplankton!V199</f>
        <v>NA</v>
      </c>
      <c r="W1080" s="3" t="str">
        <f>phytoplankton!W199</f>
        <v>FALSE</v>
      </c>
      <c r="X1080" s="3" t="str">
        <f>phytoplankton!X199</f>
        <v>FALSE</v>
      </c>
      <c r="Y1080" s="3" t="str">
        <f>phytoplankton!Y199</f>
        <v>NA</v>
      </c>
      <c r="Z1080" s="3" t="str">
        <f>phytoplankton!Z199</f>
        <v>516</v>
      </c>
    </row>
    <row r="1081" spans="1:26">
      <c r="A1081" s="3" t="s">
        <v>274</v>
      </c>
      <c r="B1081" s="3" t="str">
        <f>phytoplankton!A200</f>
        <v>Pagani</v>
      </c>
      <c r="C1081" s="3" t="str">
        <f>phytoplankton!B200</f>
        <v>2011</v>
      </c>
      <c r="D1081" s="3" t="str">
        <f>phytoplankton!D200</f>
        <v>10.1126/science.1203909</v>
      </c>
      <c r="E1081" s="3">
        <f>phytoplankton!E200</f>
        <v>30033.231735229489</v>
      </c>
      <c r="F1081" s="3">
        <f>phytoplankton!F200</f>
        <v>146.13033247799547</v>
      </c>
      <c r="G1081" s="3">
        <f>phytoplankton!G200</f>
        <v>146.13033247799547</v>
      </c>
      <c r="H1081" s="3">
        <f>phytoplankton!H200</f>
        <v>30.033231735229489</v>
      </c>
      <c r="I1081" s="3">
        <f>phytoplankton!I200</f>
        <v>0.14613033247799548</v>
      </c>
      <c r="J1081" s="3">
        <f>phytoplankton!J200</f>
        <v>0.14613033247799548</v>
      </c>
      <c r="K1081" s="3">
        <f>phytoplankton!K200</f>
        <v>549.81947709691133</v>
      </c>
      <c r="L1081" s="3">
        <f>phytoplankton!L200</f>
        <v>644.30470918153048</v>
      </c>
      <c r="M1081" s="3">
        <f>phytoplankton!M200</f>
        <v>354.18993169884919</v>
      </c>
      <c r="N1081" s="3" t="str">
        <f>phytoplankton!N200</f>
        <v>FALSE</v>
      </c>
      <c r="O1081" s="3">
        <f>phytoplankton!O200</f>
        <v>1</v>
      </c>
      <c r="P1081" s="3" t="str">
        <f>phytoplankton!P200</f>
        <v>Category 1: (a) Weighted mean of all methods with Category 1 estimates.</v>
      </c>
      <c r="Q1081" s="3" t="str">
        <f>phytoplankton!Q200</f>
        <v>FALSE</v>
      </c>
      <c r="R1081" s="3" t="str">
        <f>phytoplankton!R200</f>
        <v>TRUE</v>
      </c>
      <c r="S1081" s="3" t="str">
        <f>phytoplankton!S200</f>
        <v>Recalculation of all alkenone CO2 results using uniform calculation methods and comprehensive treatment of uncertainties.</v>
      </c>
      <c r="T1081" s="3" t="str">
        <f>phytoplankton!T200</f>
        <v>TRUE</v>
      </c>
      <c r="U1081" s="3" t="str">
        <f>phytoplankton!U200</f>
        <v>FALSE</v>
      </c>
      <c r="V1081" s="3" t="str">
        <f>phytoplankton!V200</f>
        <v>NA</v>
      </c>
      <c r="W1081" s="3" t="str">
        <f>phytoplankton!W200</f>
        <v>FALSE</v>
      </c>
      <c r="X1081" s="3" t="str">
        <f>phytoplankton!X200</f>
        <v>FALSE</v>
      </c>
      <c r="Y1081" s="3" t="str">
        <f>phytoplankton!Y200</f>
        <v>NA</v>
      </c>
      <c r="Z1081" s="3" t="str">
        <f>phytoplankton!Z200</f>
        <v>516</v>
      </c>
    </row>
    <row r="1082" spans="1:26">
      <c r="A1082" s="3" t="s">
        <v>274</v>
      </c>
      <c r="B1082" s="3" t="str">
        <f>phytoplankton!A201</f>
        <v>Pagani</v>
      </c>
      <c r="C1082" s="3" t="str">
        <f>phytoplankton!B201</f>
        <v>2011</v>
      </c>
      <c r="D1082" s="3" t="str">
        <f>phytoplankton!D201</f>
        <v>10.1126/science.1203909</v>
      </c>
      <c r="E1082" s="3">
        <f>phytoplankton!E201</f>
        <v>30064.544677734364</v>
      </c>
      <c r="F1082" s="3">
        <f>phytoplankton!F201</f>
        <v>146.27479341034567</v>
      </c>
      <c r="G1082" s="3">
        <f>phytoplankton!G201</f>
        <v>146.27479341034567</v>
      </c>
      <c r="H1082" s="3">
        <f>phytoplankton!H201</f>
        <v>30.064544677734364</v>
      </c>
      <c r="I1082" s="3">
        <f>phytoplankton!I201</f>
        <v>0.14627479341034566</v>
      </c>
      <c r="J1082" s="3">
        <f>phytoplankton!J201</f>
        <v>0.14627479341034566</v>
      </c>
      <c r="K1082" s="3">
        <f>phytoplankton!K201</f>
        <v>395.33574723031523</v>
      </c>
      <c r="L1082" s="3">
        <f>phytoplankton!L201</f>
        <v>437.3628836749852</v>
      </c>
      <c r="M1082" s="3">
        <f>phytoplankton!M201</f>
        <v>254.89133255486863</v>
      </c>
      <c r="N1082" s="3" t="str">
        <f>phytoplankton!N201</f>
        <v>FALSE</v>
      </c>
      <c r="O1082" s="3">
        <f>phytoplankton!O201</f>
        <v>1</v>
      </c>
      <c r="P1082" s="3" t="str">
        <f>phytoplankton!P201</f>
        <v>Category 1: (a) Weighted mean of all methods with Category 1 estimates.</v>
      </c>
      <c r="Q1082" s="3" t="str">
        <f>phytoplankton!Q201</f>
        <v>FALSE</v>
      </c>
      <c r="R1082" s="3" t="str">
        <f>phytoplankton!R201</f>
        <v>TRUE</v>
      </c>
      <c r="S1082" s="3" t="str">
        <f>phytoplankton!S201</f>
        <v>Recalculation of all alkenone CO2 results using uniform calculation methods and comprehensive treatment of uncertainties.</v>
      </c>
      <c r="T1082" s="3" t="str">
        <f>phytoplankton!T201</f>
        <v>TRUE</v>
      </c>
      <c r="U1082" s="3" t="str">
        <f>phytoplankton!U201</f>
        <v>FALSE</v>
      </c>
      <c r="V1082" s="3" t="str">
        <f>phytoplankton!V201</f>
        <v>NA</v>
      </c>
      <c r="W1082" s="3" t="str">
        <f>phytoplankton!W201</f>
        <v>FALSE</v>
      </c>
      <c r="X1082" s="3" t="str">
        <f>phytoplankton!X201</f>
        <v>FALSE</v>
      </c>
      <c r="Y1082" s="3" t="str">
        <f>phytoplankton!Y201</f>
        <v>NA</v>
      </c>
      <c r="Z1082" s="3" t="str">
        <f>phytoplankton!Z201</f>
        <v>516</v>
      </c>
    </row>
    <row r="1083" spans="1:26">
      <c r="A1083" s="3" t="s">
        <v>274</v>
      </c>
      <c r="B1083" s="3" t="str">
        <f>phytoplankton!A202</f>
        <v>Pagani</v>
      </c>
      <c r="C1083" s="3" t="str">
        <f>phytoplankton!B202</f>
        <v>2011</v>
      </c>
      <c r="D1083" s="3" t="str">
        <f>phytoplankton!D202</f>
        <v>10.1126/science.1203909</v>
      </c>
      <c r="E1083" s="3">
        <f>phytoplankton!E202</f>
        <v>30177.196502685551</v>
      </c>
      <c r="F1083" s="3">
        <f>phytoplankton!F202</f>
        <v>146.7944434338396</v>
      </c>
      <c r="G1083" s="3">
        <f>phytoplankton!G202</f>
        <v>146.7944434338396</v>
      </c>
      <c r="H1083" s="3">
        <f>phytoplankton!H202</f>
        <v>30.17719650268555</v>
      </c>
      <c r="I1083" s="3">
        <f>phytoplankton!I202</f>
        <v>0.1467944434338396</v>
      </c>
      <c r="J1083" s="3">
        <f>phytoplankton!J202</f>
        <v>0.1467944434338396</v>
      </c>
      <c r="K1083" s="3">
        <f>phytoplankton!K202</f>
        <v>603.41237834355297</v>
      </c>
      <c r="L1083" s="3">
        <f>phytoplankton!L202</f>
        <v>721.01711037986524</v>
      </c>
      <c r="M1083" s="3">
        <f>phytoplankton!M202</f>
        <v>385.78334148399466</v>
      </c>
      <c r="N1083" s="3" t="str">
        <f>phytoplankton!N202</f>
        <v>FALSE</v>
      </c>
      <c r="O1083" s="3">
        <f>phytoplankton!O202</f>
        <v>1</v>
      </c>
      <c r="P1083" s="3" t="str">
        <f>phytoplankton!P202</f>
        <v>Category 1: (a) Weighted mean of all methods with Category 1 estimates.</v>
      </c>
      <c r="Q1083" s="3" t="str">
        <f>phytoplankton!Q202</f>
        <v>FALSE</v>
      </c>
      <c r="R1083" s="3" t="str">
        <f>phytoplankton!R202</f>
        <v>TRUE</v>
      </c>
      <c r="S1083" s="3" t="str">
        <f>phytoplankton!S202</f>
        <v>Recalculation of all alkenone CO2 results using uniform calculation methods and comprehensive treatment of uncertainties.</v>
      </c>
      <c r="T1083" s="3" t="str">
        <f>phytoplankton!T202</f>
        <v>TRUE</v>
      </c>
      <c r="U1083" s="3" t="str">
        <f>phytoplankton!U202</f>
        <v>FALSE</v>
      </c>
      <c r="V1083" s="3" t="str">
        <f>phytoplankton!V202</f>
        <v>NA</v>
      </c>
      <c r="W1083" s="3" t="str">
        <f>phytoplankton!W202</f>
        <v>FALSE</v>
      </c>
      <c r="X1083" s="3" t="str">
        <f>phytoplankton!X202</f>
        <v>FALSE</v>
      </c>
      <c r="Y1083" s="3" t="str">
        <f>phytoplankton!Y202</f>
        <v>NA</v>
      </c>
      <c r="Z1083" s="3" t="str">
        <f>phytoplankton!Z202</f>
        <v>516</v>
      </c>
    </row>
    <row r="1084" spans="1:26">
      <c r="A1084" s="3" t="s">
        <v>274</v>
      </c>
      <c r="B1084" s="3" t="str">
        <f>phytoplankton!A203</f>
        <v>Pagani</v>
      </c>
      <c r="C1084" s="3" t="str">
        <f>phytoplankton!B203</f>
        <v>2011</v>
      </c>
      <c r="D1084" s="3" t="str">
        <f>phytoplankton!D203</f>
        <v>10.1126/science.1203909</v>
      </c>
      <c r="E1084" s="3">
        <f>phytoplankton!E203</f>
        <v>42928.949000000001</v>
      </c>
      <c r="F1084" s="3">
        <f>phytoplankton!F203</f>
        <v>205.04627554746759</v>
      </c>
      <c r="G1084" s="3">
        <f>phytoplankton!G203</f>
        <v>205.04627554746759</v>
      </c>
      <c r="H1084" s="3">
        <f>phytoplankton!H203</f>
        <v>42.928949000000003</v>
      </c>
      <c r="I1084" s="3">
        <f>phytoplankton!I203</f>
        <v>0.2050462755474676</v>
      </c>
      <c r="J1084" s="3">
        <f>phytoplankton!J203</f>
        <v>0.2050462755474676</v>
      </c>
      <c r="K1084" s="3">
        <f>phytoplankton!K203</f>
        <v>1037.6532528306186</v>
      </c>
      <c r="L1084" s="3">
        <f>phytoplankton!L203</f>
        <v>1560.4808986785808</v>
      </c>
      <c r="M1084" s="3">
        <f>phytoplankton!M203</f>
        <v>671.74420835139608</v>
      </c>
      <c r="N1084" s="3" t="str">
        <f>phytoplankton!N203</f>
        <v>FALSE</v>
      </c>
      <c r="O1084" s="3">
        <f>phytoplankton!O203</f>
        <v>1</v>
      </c>
      <c r="P1084" s="3" t="str">
        <f>phytoplankton!P203</f>
        <v>Category 1: (a) Weighted mean of all methods with Category 1 estimates.</v>
      </c>
      <c r="Q1084" s="3" t="str">
        <f>phytoplankton!Q203</f>
        <v>FALSE</v>
      </c>
      <c r="R1084" s="3" t="str">
        <f>phytoplankton!R203</f>
        <v>TRUE</v>
      </c>
      <c r="S1084" s="3" t="str">
        <f>phytoplankton!S203</f>
        <v>Recalculation of all alkenone CO2 results using uniform calculation methods and comprehensive treatment of uncertainties.</v>
      </c>
      <c r="T1084" s="3" t="str">
        <f>phytoplankton!T203</f>
        <v>TRUE</v>
      </c>
      <c r="U1084" s="3" t="str">
        <f>phytoplankton!U203</f>
        <v>FALSE</v>
      </c>
      <c r="V1084" s="3" t="str">
        <f>phytoplankton!V203</f>
        <v>NA</v>
      </c>
      <c r="W1084" s="3" t="str">
        <f>phytoplankton!W203</f>
        <v>FALSE</v>
      </c>
      <c r="X1084" s="3" t="str">
        <f>phytoplankton!X203</f>
        <v>FALSE</v>
      </c>
      <c r="Y1084" s="3" t="str">
        <f>phytoplankton!Y203</f>
        <v>NA</v>
      </c>
      <c r="Z1084" s="3" t="str">
        <f>phytoplankton!Z203</f>
        <v>612</v>
      </c>
    </row>
    <row r="1085" spans="1:26">
      <c r="A1085" s="3" t="s">
        <v>274</v>
      </c>
      <c r="B1085" s="3" t="str">
        <f>phytoplankton!A204</f>
        <v>Pagani</v>
      </c>
      <c r="C1085" s="3" t="str">
        <f>phytoplankton!B204</f>
        <v>2011</v>
      </c>
      <c r="D1085" s="3" t="str">
        <f>phytoplankton!D204</f>
        <v>10.1126/science.1203909</v>
      </c>
      <c r="E1085" s="3">
        <f>phytoplankton!E204</f>
        <v>31562.149047851563</v>
      </c>
      <c r="F1085" s="3">
        <f>phytoplankton!F204</f>
        <v>153.17497941245182</v>
      </c>
      <c r="G1085" s="3">
        <f>phytoplankton!G204</f>
        <v>153.17497941245182</v>
      </c>
      <c r="H1085" s="3">
        <f>phytoplankton!H204</f>
        <v>31.562149047851563</v>
      </c>
      <c r="I1085" s="3">
        <f>phytoplankton!I204</f>
        <v>0.15317497941245181</v>
      </c>
      <c r="J1085" s="3">
        <f>phytoplankton!J204</f>
        <v>0.15317497941245181</v>
      </c>
      <c r="K1085" s="3">
        <f>phytoplankton!K204</f>
        <v>300.8291465632671</v>
      </c>
      <c r="L1085" s="3">
        <f>phytoplankton!L204</f>
        <v>1092.3290389783901</v>
      </c>
      <c r="M1085" s="3">
        <f>phytoplankton!M204</f>
        <v>233.65982419206938</v>
      </c>
      <c r="N1085" s="3" t="str">
        <f>phytoplankton!N204</f>
        <v>FALSE</v>
      </c>
      <c r="O1085" s="3">
        <f>phytoplankton!O204</f>
        <v>1</v>
      </c>
      <c r="P1085" s="3" t="str">
        <f>phytoplankton!P204</f>
        <v>Category 1: (a) Weighted mean of all methods with Category 1 estimates.</v>
      </c>
      <c r="Q1085" s="3" t="str">
        <f>phytoplankton!Q204</f>
        <v>FALSE</v>
      </c>
      <c r="R1085" s="3" t="str">
        <f>phytoplankton!R204</f>
        <v>TRUE</v>
      </c>
      <c r="S1085" s="3" t="str">
        <f>phytoplankton!S204</f>
        <v>Recalculation of all alkenone CO2 results using uniform calculation methods and comprehensive treatment of uncertainties.</v>
      </c>
      <c r="T1085" s="3" t="str">
        <f>phytoplankton!T204</f>
        <v>TRUE</v>
      </c>
      <c r="U1085" s="3" t="str">
        <f>phytoplankton!U204</f>
        <v>FALSE</v>
      </c>
      <c r="V1085" s="3" t="str">
        <f>phytoplankton!V204</f>
        <v>NA</v>
      </c>
      <c r="W1085" s="3" t="str">
        <f>phytoplankton!W204</f>
        <v>FALSE</v>
      </c>
      <c r="X1085" s="3" t="str">
        <f>phytoplankton!X204</f>
        <v>FALSE</v>
      </c>
      <c r="Y1085" s="3" t="str">
        <f>phytoplankton!Y204</f>
        <v>NA</v>
      </c>
      <c r="Z1085" s="3" t="str">
        <f>phytoplankton!Z204</f>
        <v>511</v>
      </c>
    </row>
    <row r="1086" spans="1:26">
      <c r="A1086" s="3" t="s">
        <v>274</v>
      </c>
      <c r="B1086" s="3" t="str">
        <f>phytoplankton!A205</f>
        <v>Pagani</v>
      </c>
      <c r="C1086" s="3" t="str">
        <f>phytoplankton!B205</f>
        <v>2011</v>
      </c>
      <c r="D1086" s="3" t="str">
        <f>phytoplankton!D205</f>
        <v>10.1126/science.1203909</v>
      </c>
      <c r="E1086" s="3">
        <f>phytoplankton!E205</f>
        <v>31762.266159057617</v>
      </c>
      <c r="F1086" s="3">
        <f>phytoplankton!F205</f>
        <v>154.09571361028495</v>
      </c>
      <c r="G1086" s="3">
        <f>phytoplankton!G205</f>
        <v>154.09571361028495</v>
      </c>
      <c r="H1086" s="3">
        <f>phytoplankton!H205</f>
        <v>31.762266159057617</v>
      </c>
      <c r="I1086" s="3">
        <f>phytoplankton!I205</f>
        <v>0.15409571361028496</v>
      </c>
      <c r="J1086" s="3">
        <f>phytoplankton!J205</f>
        <v>0.15409571361028496</v>
      </c>
      <c r="K1086" s="3">
        <f>phytoplankton!K205</f>
        <v>268.37505275143479</v>
      </c>
      <c r="L1086" s="3">
        <f>phytoplankton!L205</f>
        <v>918.53475696427972</v>
      </c>
      <c r="M1086" s="3">
        <f>phytoplankton!M205</f>
        <v>205.5561515519517</v>
      </c>
      <c r="N1086" s="3" t="str">
        <f>phytoplankton!N205</f>
        <v>FALSE</v>
      </c>
      <c r="O1086" s="3">
        <f>phytoplankton!O205</f>
        <v>1</v>
      </c>
      <c r="P1086" s="3" t="str">
        <f>phytoplankton!P205</f>
        <v>Category 1: (a) Weighted mean of all methods with Category 1 estimates.</v>
      </c>
      <c r="Q1086" s="3" t="str">
        <f>phytoplankton!Q205</f>
        <v>FALSE</v>
      </c>
      <c r="R1086" s="3" t="str">
        <f>phytoplankton!R205</f>
        <v>TRUE</v>
      </c>
      <c r="S1086" s="3" t="str">
        <f>phytoplankton!S205</f>
        <v>Recalculation of all alkenone CO2 results using uniform calculation methods and comprehensive treatment of uncertainties.</v>
      </c>
      <c r="T1086" s="3" t="str">
        <f>phytoplankton!T205</f>
        <v>TRUE</v>
      </c>
      <c r="U1086" s="3" t="str">
        <f>phytoplankton!U205</f>
        <v>FALSE</v>
      </c>
      <c r="V1086" s="3" t="str">
        <f>phytoplankton!V205</f>
        <v>NA</v>
      </c>
      <c r="W1086" s="3" t="str">
        <f>phytoplankton!W205</f>
        <v>FALSE</v>
      </c>
      <c r="X1086" s="3" t="str">
        <f>phytoplankton!X205</f>
        <v>FALSE</v>
      </c>
      <c r="Y1086" s="3" t="str">
        <f>phytoplankton!Y205</f>
        <v>NA</v>
      </c>
      <c r="Z1086" s="3" t="str">
        <f>phytoplankton!Z205</f>
        <v>511</v>
      </c>
    </row>
    <row r="1087" spans="1:26">
      <c r="A1087" s="3" t="s">
        <v>274</v>
      </c>
      <c r="B1087" s="3" t="str">
        <f>phytoplankton!A206</f>
        <v>Pagani</v>
      </c>
      <c r="C1087" s="3" t="str">
        <f>phytoplankton!B206</f>
        <v>2011</v>
      </c>
      <c r="D1087" s="3" t="str">
        <f>phytoplankton!D206</f>
        <v>10.1126/science.1203909</v>
      </c>
      <c r="E1087" s="3">
        <f>phytoplankton!E206</f>
        <v>31961.959838867188</v>
      </c>
      <c r="F1087" s="3">
        <f>phytoplankton!F206</f>
        <v>155.0142001138951</v>
      </c>
      <c r="G1087" s="3">
        <f>phytoplankton!G206</f>
        <v>155.0142001138951</v>
      </c>
      <c r="H1087" s="3">
        <f>phytoplankton!H206</f>
        <v>31.961959838867188</v>
      </c>
      <c r="I1087" s="3">
        <f>phytoplankton!I206</f>
        <v>0.15501420011389511</v>
      </c>
      <c r="J1087" s="3">
        <f>phytoplankton!J206</f>
        <v>0.15501420011389511</v>
      </c>
      <c r="K1087" s="3">
        <f>phytoplankton!K206</f>
        <v>383.00915755870466</v>
      </c>
      <c r="L1087" s="3">
        <f>phytoplankton!L206</f>
        <v>1351.7425959953653</v>
      </c>
      <c r="M1087" s="3">
        <f>phytoplankton!M206</f>
        <v>297.06807553396447</v>
      </c>
      <c r="N1087" s="3" t="str">
        <f>phytoplankton!N206</f>
        <v>FALSE</v>
      </c>
      <c r="O1087" s="3">
        <f>phytoplankton!O206</f>
        <v>1</v>
      </c>
      <c r="P1087" s="3" t="str">
        <f>phytoplankton!P206</f>
        <v>Category 1: (a) Weighted mean of all methods with Category 1 estimates.</v>
      </c>
      <c r="Q1087" s="3" t="str">
        <f>phytoplankton!Q206</f>
        <v>FALSE</v>
      </c>
      <c r="R1087" s="3" t="str">
        <f>phytoplankton!R206</f>
        <v>TRUE</v>
      </c>
      <c r="S1087" s="3" t="str">
        <f>phytoplankton!S206</f>
        <v>Recalculation of all alkenone CO2 results using uniform calculation methods and comprehensive treatment of uncertainties.</v>
      </c>
      <c r="T1087" s="3" t="str">
        <f>phytoplankton!T206</f>
        <v>TRUE</v>
      </c>
      <c r="U1087" s="3" t="str">
        <f>phytoplankton!U206</f>
        <v>FALSE</v>
      </c>
      <c r="V1087" s="3" t="str">
        <f>phytoplankton!V206</f>
        <v>NA</v>
      </c>
      <c r="W1087" s="3" t="str">
        <f>phytoplankton!W206</f>
        <v>FALSE</v>
      </c>
      <c r="X1087" s="3" t="str">
        <f>phytoplankton!X206</f>
        <v>FALSE</v>
      </c>
      <c r="Y1087" s="3" t="str">
        <f>phytoplankton!Y206</f>
        <v>NA</v>
      </c>
      <c r="Z1087" s="3" t="str">
        <f>phytoplankton!Z206</f>
        <v>511</v>
      </c>
    </row>
    <row r="1088" spans="1:26">
      <c r="A1088" s="3" t="s">
        <v>274</v>
      </c>
      <c r="B1088" s="3" t="str">
        <f>phytoplankton!A207</f>
        <v>Pagani</v>
      </c>
      <c r="C1088" s="3" t="str">
        <f>phytoplankton!B207</f>
        <v>2011</v>
      </c>
      <c r="D1088" s="3" t="str">
        <f>phytoplankton!D207</f>
        <v>10.1126/science.1203909</v>
      </c>
      <c r="E1088" s="3">
        <f>phytoplankton!E207</f>
        <v>32162.494659423828</v>
      </c>
      <c r="F1088" s="3">
        <f>phytoplankton!F207</f>
        <v>155.93625633553248</v>
      </c>
      <c r="G1088" s="3">
        <f>phytoplankton!G207</f>
        <v>155.93625633553248</v>
      </c>
      <c r="H1088" s="3">
        <f>phytoplankton!H207</f>
        <v>32.162494659423828</v>
      </c>
      <c r="I1088" s="3">
        <f>phytoplankton!I207</f>
        <v>0.15593625633553249</v>
      </c>
      <c r="J1088" s="3">
        <f>phytoplankton!J207</f>
        <v>0.15593625633553249</v>
      </c>
      <c r="K1088" s="3">
        <f>phytoplankton!K207</f>
        <v>402.38747051312384</v>
      </c>
      <c r="L1088" s="3">
        <f>phytoplankton!L207</f>
        <v>1452.268947475806</v>
      </c>
      <c r="M1088" s="3">
        <f>phytoplankton!M207</f>
        <v>309.23539445791675</v>
      </c>
      <c r="N1088" s="3" t="str">
        <f>phytoplankton!N207</f>
        <v>FALSE</v>
      </c>
      <c r="O1088" s="3">
        <f>phytoplankton!O207</f>
        <v>1</v>
      </c>
      <c r="P1088" s="3" t="str">
        <f>phytoplankton!P207</f>
        <v>Category 1: (a) Weighted mean of all methods with Category 1 estimates.</v>
      </c>
      <c r="Q1088" s="3" t="str">
        <f>phytoplankton!Q207</f>
        <v>FALSE</v>
      </c>
      <c r="R1088" s="3" t="str">
        <f>phytoplankton!R207</f>
        <v>TRUE</v>
      </c>
      <c r="S1088" s="3" t="str">
        <f>phytoplankton!S207</f>
        <v>Recalculation of all alkenone CO2 results using uniform calculation methods and comprehensive treatment of uncertainties.</v>
      </c>
      <c r="T1088" s="3" t="str">
        <f>phytoplankton!T207</f>
        <v>TRUE</v>
      </c>
      <c r="U1088" s="3" t="str">
        <f>phytoplankton!U207</f>
        <v>FALSE</v>
      </c>
      <c r="V1088" s="3" t="str">
        <f>phytoplankton!V207</f>
        <v>NA</v>
      </c>
      <c r="W1088" s="3" t="str">
        <f>phytoplankton!W207</f>
        <v>FALSE</v>
      </c>
      <c r="X1088" s="3" t="str">
        <f>phytoplankton!X207</f>
        <v>FALSE</v>
      </c>
      <c r="Y1088" s="3" t="str">
        <f>phytoplankton!Y207</f>
        <v>NA</v>
      </c>
      <c r="Z1088" s="3" t="str">
        <f>phytoplankton!Z207</f>
        <v>511</v>
      </c>
    </row>
    <row r="1089" spans="1:26">
      <c r="A1089" s="3" t="s">
        <v>274</v>
      </c>
      <c r="B1089" s="3" t="str">
        <f>phytoplankton!A208</f>
        <v>Pagani</v>
      </c>
      <c r="C1089" s="3" t="str">
        <f>phytoplankton!B208</f>
        <v>2011</v>
      </c>
      <c r="D1089" s="3" t="str">
        <f>phytoplankton!D208</f>
        <v>10.1126/science.1203909</v>
      </c>
      <c r="E1089" s="3">
        <f>phytoplankton!E208</f>
        <v>32362.186431884766</v>
      </c>
      <c r="F1089" s="3">
        <f>phytoplankton!F208</f>
        <v>156.85414035082036</v>
      </c>
      <c r="G1089" s="3">
        <f>phytoplankton!G208</f>
        <v>156.85414035082036</v>
      </c>
      <c r="H1089" s="3">
        <f>phytoplankton!H208</f>
        <v>32.362186431884766</v>
      </c>
      <c r="I1089" s="3">
        <f>phytoplankton!I208</f>
        <v>0.15685414035082035</v>
      </c>
      <c r="J1089" s="3">
        <f>phytoplankton!J208</f>
        <v>0.15685414035082035</v>
      </c>
      <c r="K1089" s="3">
        <f>phytoplankton!K208</f>
        <v>319.44018382064223</v>
      </c>
      <c r="L1089" s="3">
        <f>phytoplankton!L208</f>
        <v>1146.9343212386009</v>
      </c>
      <c r="M1089" s="3">
        <f>phytoplankton!M208</f>
        <v>246.93191669984805</v>
      </c>
      <c r="N1089" s="3" t="str">
        <f>phytoplankton!N208</f>
        <v>FALSE</v>
      </c>
      <c r="O1089" s="3">
        <f>phytoplankton!O208</f>
        <v>1</v>
      </c>
      <c r="P1089" s="3" t="str">
        <f>phytoplankton!P208</f>
        <v>Category 1: (a) Weighted mean of all methods with Category 1 estimates.</v>
      </c>
      <c r="Q1089" s="3" t="str">
        <f>phytoplankton!Q208</f>
        <v>FALSE</v>
      </c>
      <c r="R1089" s="3" t="str">
        <f>phytoplankton!R208</f>
        <v>TRUE</v>
      </c>
      <c r="S1089" s="3" t="str">
        <f>phytoplankton!S208</f>
        <v>Recalculation of all alkenone CO2 results using uniform calculation methods and comprehensive treatment of uncertainties.</v>
      </c>
      <c r="T1089" s="3" t="str">
        <f>phytoplankton!T208</f>
        <v>TRUE</v>
      </c>
      <c r="U1089" s="3" t="str">
        <f>phytoplankton!U208</f>
        <v>FALSE</v>
      </c>
      <c r="V1089" s="3" t="str">
        <f>phytoplankton!V208</f>
        <v>NA</v>
      </c>
      <c r="W1089" s="3" t="str">
        <f>phytoplankton!W208</f>
        <v>FALSE</v>
      </c>
      <c r="X1089" s="3" t="str">
        <f>phytoplankton!X208</f>
        <v>FALSE</v>
      </c>
      <c r="Y1089" s="3" t="str">
        <f>phytoplankton!Y208</f>
        <v>NA</v>
      </c>
      <c r="Z1089" s="3" t="str">
        <f>phytoplankton!Z208</f>
        <v>511</v>
      </c>
    </row>
    <row r="1090" spans="1:26">
      <c r="A1090" s="3" t="s">
        <v>274</v>
      </c>
      <c r="B1090" s="3" t="str">
        <f>phytoplankton!A209</f>
        <v>Pagani</v>
      </c>
      <c r="C1090" s="3" t="str">
        <f>phytoplankton!B209</f>
        <v>2011</v>
      </c>
      <c r="D1090" s="3" t="str">
        <f>phytoplankton!D209</f>
        <v>10.1126/science.1203909</v>
      </c>
      <c r="E1090" s="3">
        <f>phytoplankton!E209</f>
        <v>32912.467956542969</v>
      </c>
      <c r="F1090" s="3">
        <f>phytoplankton!F209</f>
        <v>159.38199931586036</v>
      </c>
      <c r="G1090" s="3">
        <f>phytoplankton!G209</f>
        <v>159.38199931586036</v>
      </c>
      <c r="H1090" s="3">
        <f>phytoplankton!H209</f>
        <v>32.912467956542969</v>
      </c>
      <c r="I1090" s="3">
        <f>phytoplankton!I209</f>
        <v>0.15938199931586036</v>
      </c>
      <c r="J1090" s="3">
        <f>phytoplankton!J209</f>
        <v>0.15938199931586036</v>
      </c>
      <c r="K1090" s="3">
        <f>phytoplankton!K209</f>
        <v>344.02003295283589</v>
      </c>
      <c r="L1090" s="3">
        <f>phytoplankton!L209</f>
        <v>1170.048102911767</v>
      </c>
      <c r="M1090" s="3">
        <f>phytoplankton!M209</f>
        <v>261.69272964592352</v>
      </c>
      <c r="N1090" s="3" t="str">
        <f>phytoplankton!N209</f>
        <v>FALSE</v>
      </c>
      <c r="O1090" s="3">
        <f>phytoplankton!O209</f>
        <v>1</v>
      </c>
      <c r="P1090" s="3" t="str">
        <f>phytoplankton!P209</f>
        <v>Category 1: (a) Weighted mean of all methods with Category 1 estimates.</v>
      </c>
      <c r="Q1090" s="3" t="str">
        <f>phytoplankton!Q209</f>
        <v>FALSE</v>
      </c>
      <c r="R1090" s="3" t="str">
        <f>phytoplankton!R209</f>
        <v>TRUE</v>
      </c>
      <c r="S1090" s="3" t="str">
        <f>phytoplankton!S209</f>
        <v>Recalculation of all alkenone CO2 results using uniform calculation methods and comprehensive treatment of uncertainties.</v>
      </c>
      <c r="T1090" s="3" t="str">
        <f>phytoplankton!T209</f>
        <v>TRUE</v>
      </c>
      <c r="U1090" s="3" t="str">
        <f>phytoplankton!U209</f>
        <v>FALSE</v>
      </c>
      <c r="V1090" s="3" t="str">
        <f>phytoplankton!V209</f>
        <v>NA</v>
      </c>
      <c r="W1090" s="3" t="str">
        <f>phytoplankton!W209</f>
        <v>FALSE</v>
      </c>
      <c r="X1090" s="3" t="str">
        <f>phytoplankton!X209</f>
        <v>FALSE</v>
      </c>
      <c r="Y1090" s="3" t="str">
        <f>phytoplankton!Y209</f>
        <v>NA</v>
      </c>
      <c r="Z1090" s="3" t="str">
        <f>phytoplankton!Z209</f>
        <v>511</v>
      </c>
    </row>
    <row r="1091" spans="1:26">
      <c r="A1091" s="3" t="s">
        <v>274</v>
      </c>
      <c r="B1091" s="3" t="str">
        <f>phytoplankton!A210</f>
        <v>Pagani</v>
      </c>
      <c r="C1091" s="3" t="str">
        <f>phytoplankton!B210</f>
        <v>2011</v>
      </c>
      <c r="D1091" s="3" t="str">
        <f>phytoplankton!D210</f>
        <v>10.1126/science.1203909</v>
      </c>
      <c r="E1091" s="3">
        <f>phytoplankton!E210</f>
        <v>33223.331451416016</v>
      </c>
      <c r="F1091" s="3">
        <f>phytoplankton!F210</f>
        <v>160.80906049897763</v>
      </c>
      <c r="G1091" s="3">
        <f>phytoplankton!G210</f>
        <v>160.80906049897763</v>
      </c>
      <c r="H1091" s="3">
        <f>phytoplankton!H210</f>
        <v>33.223331451416016</v>
      </c>
      <c r="I1091" s="3">
        <f>phytoplankton!I210</f>
        <v>0.16080906049897764</v>
      </c>
      <c r="J1091" s="3">
        <f>phytoplankton!J210</f>
        <v>0.16080906049897764</v>
      </c>
      <c r="K1091" s="3">
        <f>phytoplankton!K210</f>
        <v>297.3529223841565</v>
      </c>
      <c r="L1091" s="3">
        <f>phytoplankton!L210</f>
        <v>1065.7575195443619</v>
      </c>
      <c r="M1091" s="3">
        <f>phytoplankton!M210</f>
        <v>228.27807007464634</v>
      </c>
      <c r="N1091" s="3" t="str">
        <f>phytoplankton!N210</f>
        <v>FALSE</v>
      </c>
      <c r="O1091" s="3">
        <f>phytoplankton!O210</f>
        <v>1</v>
      </c>
      <c r="P1091" s="3" t="str">
        <f>phytoplankton!P210</f>
        <v>Category 1: (a) Weighted mean of all methods with Category 1 estimates.</v>
      </c>
      <c r="Q1091" s="3" t="str">
        <f>phytoplankton!Q210</f>
        <v>FALSE</v>
      </c>
      <c r="R1091" s="3" t="str">
        <f>phytoplankton!R210</f>
        <v>TRUE</v>
      </c>
      <c r="S1091" s="3" t="str">
        <f>phytoplankton!S210</f>
        <v>Recalculation of all alkenone CO2 results using uniform calculation methods and comprehensive treatment of uncertainties.</v>
      </c>
      <c r="T1091" s="3" t="str">
        <f>phytoplankton!T210</f>
        <v>TRUE</v>
      </c>
      <c r="U1091" s="3" t="str">
        <f>phytoplankton!U210</f>
        <v>FALSE</v>
      </c>
      <c r="V1091" s="3" t="str">
        <f>phytoplankton!V210</f>
        <v>NA</v>
      </c>
      <c r="W1091" s="3" t="str">
        <f>phytoplankton!W210</f>
        <v>FALSE</v>
      </c>
      <c r="X1091" s="3" t="str">
        <f>phytoplankton!X210</f>
        <v>FALSE</v>
      </c>
      <c r="Y1091" s="3" t="str">
        <f>phytoplankton!Y210</f>
        <v>NA</v>
      </c>
      <c r="Z1091" s="3" t="str">
        <f>phytoplankton!Z210</f>
        <v>511</v>
      </c>
    </row>
    <row r="1092" spans="1:26">
      <c r="A1092" s="3" t="s">
        <v>274</v>
      </c>
      <c r="B1092" s="3" t="str">
        <f>phytoplankton!A211</f>
        <v>Pagani</v>
      </c>
      <c r="C1092" s="3" t="str">
        <f>phytoplankton!B211</f>
        <v>2011</v>
      </c>
      <c r="D1092" s="3" t="str">
        <f>phytoplankton!D211</f>
        <v>10.1126/science.1203909</v>
      </c>
      <c r="E1092" s="3">
        <f>phytoplankton!E211</f>
        <v>33488.826751708984</v>
      </c>
      <c r="F1092" s="3">
        <f>phytoplankton!F211</f>
        <v>162.02730505361077</v>
      </c>
      <c r="G1092" s="3">
        <f>phytoplankton!G211</f>
        <v>162.02730505361077</v>
      </c>
      <c r="H1092" s="3">
        <f>phytoplankton!H211</f>
        <v>33.488826751708984</v>
      </c>
      <c r="I1092" s="3">
        <f>phytoplankton!I211</f>
        <v>0.16202730505361077</v>
      </c>
      <c r="J1092" s="3">
        <f>phytoplankton!J211</f>
        <v>0.16202730505361077</v>
      </c>
      <c r="K1092" s="3">
        <f>phytoplankton!K211</f>
        <v>384.33154958716102</v>
      </c>
      <c r="L1092" s="3">
        <f>phytoplankton!L211</f>
        <v>1342.5720108434534</v>
      </c>
      <c r="M1092" s="3">
        <f>phytoplankton!M211</f>
        <v>296.42086606304025</v>
      </c>
      <c r="N1092" s="3" t="str">
        <f>phytoplankton!N211</f>
        <v>FALSE</v>
      </c>
      <c r="O1092" s="3">
        <f>phytoplankton!O211</f>
        <v>1</v>
      </c>
      <c r="P1092" s="3" t="str">
        <f>phytoplankton!P211</f>
        <v>Category 1: (a) Weighted mean of all methods with Category 1 estimates.</v>
      </c>
      <c r="Q1092" s="3" t="str">
        <f>phytoplankton!Q211</f>
        <v>FALSE</v>
      </c>
      <c r="R1092" s="3" t="str">
        <f>phytoplankton!R211</f>
        <v>TRUE</v>
      </c>
      <c r="S1092" s="3" t="str">
        <f>phytoplankton!S211</f>
        <v>Recalculation of all alkenone CO2 results using uniform calculation methods and comprehensive treatment of uncertainties.</v>
      </c>
      <c r="T1092" s="3" t="str">
        <f>phytoplankton!T211</f>
        <v>TRUE</v>
      </c>
      <c r="U1092" s="3" t="str">
        <f>phytoplankton!U211</f>
        <v>FALSE</v>
      </c>
      <c r="V1092" s="3" t="str">
        <f>phytoplankton!V211</f>
        <v>NA</v>
      </c>
      <c r="W1092" s="3" t="str">
        <f>phytoplankton!W211</f>
        <v>FALSE</v>
      </c>
      <c r="X1092" s="3" t="str">
        <f>phytoplankton!X211</f>
        <v>FALSE</v>
      </c>
      <c r="Y1092" s="3" t="str">
        <f>phytoplankton!Y211</f>
        <v>NA</v>
      </c>
      <c r="Z1092" s="3" t="str">
        <f>phytoplankton!Z211</f>
        <v>511</v>
      </c>
    </row>
    <row r="1093" spans="1:26">
      <c r="A1093" s="3" t="s">
        <v>274</v>
      </c>
      <c r="B1093" s="3" t="str">
        <f>phytoplankton!A212</f>
        <v>Pagani</v>
      </c>
      <c r="C1093" s="3" t="str">
        <f>phytoplankton!B212</f>
        <v>2011</v>
      </c>
      <c r="D1093" s="3" t="str">
        <f>phytoplankton!D212</f>
        <v>10.1126/science.1203909</v>
      </c>
      <c r="E1093" s="3">
        <f>phytoplankton!E212</f>
        <v>33361.709594726563</v>
      </c>
      <c r="F1093" s="3">
        <f>phytoplankton!F212</f>
        <v>161.44408137348748</v>
      </c>
      <c r="G1093" s="3">
        <f>phytoplankton!G212</f>
        <v>161.44408137348748</v>
      </c>
      <c r="H1093" s="3">
        <f>phytoplankton!H212</f>
        <v>33.361709594726563</v>
      </c>
      <c r="I1093" s="3">
        <f>phytoplankton!I212</f>
        <v>0.16144408137348748</v>
      </c>
      <c r="J1093" s="3">
        <f>phytoplankton!J212</f>
        <v>0.16144408137348748</v>
      </c>
      <c r="K1093" s="3">
        <f>phytoplankton!K212</f>
        <v>777.89191969340573</v>
      </c>
      <c r="L1093" s="3">
        <f>phytoplankton!L212</f>
        <v>2803.010683449455</v>
      </c>
      <c r="M1093" s="3">
        <f>phytoplankton!M212</f>
        <v>598.01155507092972</v>
      </c>
      <c r="N1093" s="3" t="str">
        <f>phytoplankton!N212</f>
        <v>FALSE</v>
      </c>
      <c r="O1093" s="3">
        <f>phytoplankton!O212</f>
        <v>1</v>
      </c>
      <c r="P1093" s="3" t="str">
        <f>phytoplankton!P212</f>
        <v>Category 1: (a) Weighted mean of all methods with Category 1 estimates.</v>
      </c>
      <c r="Q1093" s="3" t="str">
        <f>phytoplankton!Q212</f>
        <v>FALSE</v>
      </c>
      <c r="R1093" s="3" t="str">
        <f>phytoplankton!R212</f>
        <v>TRUE</v>
      </c>
      <c r="S1093" s="3" t="str">
        <f>phytoplankton!S212</f>
        <v>Recalculation of all alkenone CO2 results using uniform calculation methods and comprehensive treatment of uncertainties.</v>
      </c>
      <c r="T1093" s="3" t="str">
        <f>phytoplankton!T212</f>
        <v>TRUE</v>
      </c>
      <c r="U1093" s="3" t="str">
        <f>phytoplankton!U212</f>
        <v>FALSE</v>
      </c>
      <c r="V1093" s="3" t="str">
        <f>phytoplankton!V212</f>
        <v>NA</v>
      </c>
      <c r="W1093" s="3" t="str">
        <f>phytoplankton!W212</f>
        <v>FALSE</v>
      </c>
      <c r="X1093" s="3" t="str">
        <f>phytoplankton!X212</f>
        <v>FALSE</v>
      </c>
      <c r="Y1093" s="3" t="str">
        <f>phytoplankton!Y212</f>
        <v>NA</v>
      </c>
      <c r="Z1093" s="3" t="str">
        <f>phytoplankton!Z212</f>
        <v>1090</v>
      </c>
    </row>
    <row r="1094" spans="1:26">
      <c r="A1094" s="3" t="s">
        <v>274</v>
      </c>
      <c r="B1094" s="3" t="str">
        <f>phytoplankton!A213</f>
        <v>Pagani</v>
      </c>
      <c r="C1094" s="3" t="str">
        <f>phytoplankton!B213</f>
        <v>2011</v>
      </c>
      <c r="D1094" s="3" t="str">
        <f>phytoplankton!D213</f>
        <v>10.1126/science.1203909</v>
      </c>
      <c r="E1094" s="3">
        <f>phytoplankton!E213</f>
        <v>33432.365417480469</v>
      </c>
      <c r="F1094" s="3">
        <f>phytoplankton!F213</f>
        <v>161.76827011922279</v>
      </c>
      <c r="G1094" s="3">
        <f>phytoplankton!G213</f>
        <v>161.76827011922279</v>
      </c>
      <c r="H1094" s="3">
        <f>phytoplankton!H213</f>
        <v>33.432365417480469</v>
      </c>
      <c r="I1094" s="3">
        <f>phytoplankton!I213</f>
        <v>0.16176827011922279</v>
      </c>
      <c r="J1094" s="3">
        <f>phytoplankton!J213</f>
        <v>0.16176827011922279</v>
      </c>
      <c r="K1094" s="3">
        <f>phytoplankton!K213</f>
        <v>392.20453814734663</v>
      </c>
      <c r="L1094" s="3">
        <f>phytoplankton!L213</f>
        <v>1337.5372570319751</v>
      </c>
      <c r="M1094" s="3">
        <f>phytoplankton!M213</f>
        <v>299.6602585915175</v>
      </c>
      <c r="N1094" s="3" t="str">
        <f>phytoplankton!N213</f>
        <v>FALSE</v>
      </c>
      <c r="O1094" s="3">
        <f>phytoplankton!O213</f>
        <v>1</v>
      </c>
      <c r="P1094" s="3" t="str">
        <f>phytoplankton!P213</f>
        <v>Category 1: (a) Weighted mean of all methods with Category 1 estimates.</v>
      </c>
      <c r="Q1094" s="3" t="str">
        <f>phytoplankton!Q213</f>
        <v>FALSE</v>
      </c>
      <c r="R1094" s="3" t="str">
        <f>phytoplankton!R213</f>
        <v>TRUE</v>
      </c>
      <c r="S1094" s="3" t="str">
        <f>phytoplankton!S213</f>
        <v>Recalculation of all alkenone CO2 results using uniform calculation methods and comprehensive treatment of uncertainties.</v>
      </c>
      <c r="T1094" s="3" t="str">
        <f>phytoplankton!T213</f>
        <v>TRUE</v>
      </c>
      <c r="U1094" s="3" t="str">
        <f>phytoplankton!U213</f>
        <v>FALSE</v>
      </c>
      <c r="V1094" s="3" t="str">
        <f>phytoplankton!V213</f>
        <v>NA</v>
      </c>
      <c r="W1094" s="3" t="str">
        <f>phytoplankton!W213</f>
        <v>FALSE</v>
      </c>
      <c r="X1094" s="3" t="str">
        <f>phytoplankton!X213</f>
        <v>FALSE</v>
      </c>
      <c r="Y1094" s="3" t="str">
        <f>phytoplankton!Y213</f>
        <v>NA</v>
      </c>
      <c r="Z1094" s="3" t="str">
        <f>phytoplankton!Z213</f>
        <v>1090</v>
      </c>
    </row>
    <row r="1095" spans="1:26">
      <c r="A1095" s="3" t="s">
        <v>274</v>
      </c>
      <c r="B1095" s="3" t="str">
        <f>phytoplankton!A214</f>
        <v>Pagani</v>
      </c>
      <c r="C1095" s="3" t="str">
        <f>phytoplankton!B214</f>
        <v>2011</v>
      </c>
      <c r="D1095" s="3" t="str">
        <f>phytoplankton!D214</f>
        <v>10.1126/science.1203909</v>
      </c>
      <c r="E1095" s="3">
        <f>phytoplankton!E214</f>
        <v>33614.097595214844</v>
      </c>
      <c r="F1095" s="3">
        <f>phytoplankton!F214</f>
        <v>162.6019455196635</v>
      </c>
      <c r="G1095" s="3">
        <f>phytoplankton!G214</f>
        <v>162.6019455196635</v>
      </c>
      <c r="H1095" s="3">
        <f>phytoplankton!H214</f>
        <v>33.614097595214844</v>
      </c>
      <c r="I1095" s="3">
        <f>phytoplankton!I214</f>
        <v>0.1626019455196635</v>
      </c>
      <c r="J1095" s="3">
        <f>phytoplankton!J214</f>
        <v>0.1626019455196635</v>
      </c>
      <c r="K1095" s="3">
        <f>phytoplankton!K214</f>
        <v>427.86167181290284</v>
      </c>
      <c r="L1095" s="3">
        <f>phytoplankton!L214</f>
        <v>1527.2626067158931</v>
      </c>
      <c r="M1095" s="3">
        <f>phytoplankton!M214</f>
        <v>324.85613994650276</v>
      </c>
      <c r="N1095" s="3" t="str">
        <f>phytoplankton!N214</f>
        <v>FALSE</v>
      </c>
      <c r="O1095" s="3">
        <f>phytoplankton!O214</f>
        <v>1</v>
      </c>
      <c r="P1095" s="3" t="str">
        <f>phytoplankton!P214</f>
        <v>Category 1: (a) Weighted mean of all methods with Category 1 estimates.</v>
      </c>
      <c r="Q1095" s="3" t="str">
        <f>phytoplankton!Q214</f>
        <v>FALSE</v>
      </c>
      <c r="R1095" s="3" t="str">
        <f>phytoplankton!R214</f>
        <v>TRUE</v>
      </c>
      <c r="S1095" s="3" t="str">
        <f>phytoplankton!S214</f>
        <v>Recalculation of all alkenone CO2 results using uniform calculation methods and comprehensive treatment of uncertainties.</v>
      </c>
      <c r="T1095" s="3" t="str">
        <f>phytoplankton!T214</f>
        <v>TRUE</v>
      </c>
      <c r="U1095" s="3" t="str">
        <f>phytoplankton!U214</f>
        <v>FALSE</v>
      </c>
      <c r="V1095" s="3" t="str">
        <f>phytoplankton!V214</f>
        <v>NA</v>
      </c>
      <c r="W1095" s="3" t="str">
        <f>phytoplankton!W214</f>
        <v>FALSE</v>
      </c>
      <c r="X1095" s="3" t="str">
        <f>phytoplankton!X214</f>
        <v>FALSE</v>
      </c>
      <c r="Y1095" s="3" t="str">
        <f>phytoplankton!Y214</f>
        <v>NA</v>
      </c>
      <c r="Z1095" s="3" t="str">
        <f>phytoplankton!Z214</f>
        <v>1090</v>
      </c>
    </row>
    <row r="1096" spans="1:26">
      <c r="A1096" s="3" t="s">
        <v>274</v>
      </c>
      <c r="B1096" s="3" t="str">
        <f>phytoplankton!A215</f>
        <v>Pagani</v>
      </c>
      <c r="C1096" s="3" t="str">
        <f>phytoplankton!B215</f>
        <v>2011</v>
      </c>
      <c r="D1096" s="3" t="str">
        <f>phytoplankton!D215</f>
        <v>10.1126/science.1203909</v>
      </c>
      <c r="E1096" s="3">
        <f>phytoplankton!E215</f>
        <v>33667.366027832031</v>
      </c>
      <c r="F1096" s="3">
        <f>phytoplankton!F215</f>
        <v>162.8462640090554</v>
      </c>
      <c r="G1096" s="3">
        <f>phytoplankton!G215</f>
        <v>162.8462640090554</v>
      </c>
      <c r="H1096" s="3">
        <f>phytoplankton!H215</f>
        <v>33.667366027832031</v>
      </c>
      <c r="I1096" s="3">
        <f>phytoplankton!I215</f>
        <v>0.16284626400905541</v>
      </c>
      <c r="J1096" s="3">
        <f>phytoplankton!J215</f>
        <v>0.16284626400905541</v>
      </c>
      <c r="K1096" s="3">
        <f>phytoplankton!K215</f>
        <v>512.15654814362472</v>
      </c>
      <c r="L1096" s="3">
        <f>phytoplankton!L215</f>
        <v>1856.6524714491161</v>
      </c>
      <c r="M1096" s="3">
        <f>phytoplankton!M215</f>
        <v>390.47073112535247</v>
      </c>
      <c r="N1096" s="3" t="str">
        <f>phytoplankton!N215</f>
        <v>FALSE</v>
      </c>
      <c r="O1096" s="3">
        <f>phytoplankton!O215</f>
        <v>1</v>
      </c>
      <c r="P1096" s="3" t="str">
        <f>phytoplankton!P215</f>
        <v>Category 1: (a) Weighted mean of all methods with Category 1 estimates.</v>
      </c>
      <c r="Q1096" s="3" t="str">
        <f>phytoplankton!Q215</f>
        <v>FALSE</v>
      </c>
      <c r="R1096" s="3" t="str">
        <f>phytoplankton!R215</f>
        <v>TRUE</v>
      </c>
      <c r="S1096" s="3" t="str">
        <f>phytoplankton!S215</f>
        <v>Recalculation of all alkenone CO2 results using uniform calculation methods and comprehensive treatment of uncertainties.</v>
      </c>
      <c r="T1096" s="3" t="str">
        <f>phytoplankton!T215</f>
        <v>TRUE</v>
      </c>
      <c r="U1096" s="3" t="str">
        <f>phytoplankton!U215</f>
        <v>FALSE</v>
      </c>
      <c r="V1096" s="3" t="str">
        <f>phytoplankton!V215</f>
        <v>NA</v>
      </c>
      <c r="W1096" s="3" t="str">
        <f>phytoplankton!W215</f>
        <v>FALSE</v>
      </c>
      <c r="X1096" s="3" t="str">
        <f>phytoplankton!X215</f>
        <v>FALSE</v>
      </c>
      <c r="Y1096" s="3" t="str">
        <f>phytoplankton!Y215</f>
        <v>NA</v>
      </c>
      <c r="Z1096" s="3" t="str">
        <f>phytoplankton!Z215</f>
        <v>1090</v>
      </c>
    </row>
    <row r="1097" spans="1:26">
      <c r="A1097" s="3" t="s">
        <v>274</v>
      </c>
      <c r="B1097" s="3" t="str">
        <f>phytoplankton!A216</f>
        <v>Pagani</v>
      </c>
      <c r="C1097" s="3" t="str">
        <f>phytoplankton!B216</f>
        <v>2011</v>
      </c>
      <c r="D1097" s="3" t="str">
        <f>phytoplankton!D216</f>
        <v>10.1126/science.1203909</v>
      </c>
      <c r="E1097" s="3">
        <f>phytoplankton!E216</f>
        <v>34477.207183837891</v>
      </c>
      <c r="F1097" s="3">
        <f>phytoplankton!F216</f>
        <v>166.55819640362091</v>
      </c>
      <c r="G1097" s="3">
        <f>phytoplankton!G216</f>
        <v>166.55819640362091</v>
      </c>
      <c r="H1097" s="3">
        <f>phytoplankton!H216</f>
        <v>34.477207183837891</v>
      </c>
      <c r="I1097" s="3">
        <f>phytoplankton!I216</f>
        <v>0.16655819640362091</v>
      </c>
      <c r="J1097" s="3">
        <f>phytoplankton!J216</f>
        <v>0.16655819640362091</v>
      </c>
      <c r="K1097" s="3">
        <f>phytoplankton!K216</f>
        <v>564.22951222671804</v>
      </c>
      <c r="L1097" s="3">
        <f>phytoplankton!L216</f>
        <v>1930.4276507852826</v>
      </c>
      <c r="M1097" s="3">
        <f>phytoplankton!M216</f>
        <v>437.73374048741556</v>
      </c>
      <c r="N1097" s="3" t="str">
        <f>phytoplankton!N216</f>
        <v>FALSE</v>
      </c>
      <c r="O1097" s="3">
        <f>phytoplankton!O216</f>
        <v>1</v>
      </c>
      <c r="P1097" s="3" t="str">
        <f>phytoplankton!P216</f>
        <v>Category 1: (a) Weighted mean of all methods with Category 1 estimates.</v>
      </c>
      <c r="Q1097" s="3" t="str">
        <f>phytoplankton!Q216</f>
        <v>FALSE</v>
      </c>
      <c r="R1097" s="3" t="str">
        <f>phytoplankton!R216</f>
        <v>TRUE</v>
      </c>
      <c r="S1097" s="3" t="str">
        <f>phytoplankton!S216</f>
        <v>Recalculation of all alkenone CO2 results using uniform calculation methods and comprehensive treatment of uncertainties.</v>
      </c>
      <c r="T1097" s="3" t="str">
        <f>phytoplankton!T216</f>
        <v>TRUE</v>
      </c>
      <c r="U1097" s="3" t="str">
        <f>phytoplankton!U216</f>
        <v>FALSE</v>
      </c>
      <c r="V1097" s="3" t="str">
        <f>phytoplankton!V216</f>
        <v>NA</v>
      </c>
      <c r="W1097" s="3" t="str">
        <f>phytoplankton!W216</f>
        <v>FALSE</v>
      </c>
      <c r="X1097" s="3" t="str">
        <f>phytoplankton!X216</f>
        <v>FALSE</v>
      </c>
      <c r="Y1097" s="3" t="str">
        <f>phytoplankton!Y216</f>
        <v>NA</v>
      </c>
      <c r="Z1097" s="3" t="str">
        <f>phytoplankton!Z216</f>
        <v>1090</v>
      </c>
    </row>
    <row r="1098" spans="1:26">
      <c r="A1098" s="3" t="s">
        <v>274</v>
      </c>
      <c r="B1098" s="3" t="str">
        <f>phytoplankton!A217</f>
        <v>Pagani</v>
      </c>
      <c r="C1098" s="3" t="str">
        <f>phytoplankton!B217</f>
        <v>2011</v>
      </c>
      <c r="D1098" s="3" t="str">
        <f>phytoplankton!D217</f>
        <v>10.1126/science.1203909</v>
      </c>
      <c r="E1098" s="3">
        <f>phytoplankton!E217</f>
        <v>35600.139617919922</v>
      </c>
      <c r="F1098" s="3">
        <f>phytoplankton!F217</f>
        <v>171.69774661664889</v>
      </c>
      <c r="G1098" s="3">
        <f>phytoplankton!G217</f>
        <v>171.69774661664889</v>
      </c>
      <c r="H1098" s="3">
        <f>phytoplankton!H217</f>
        <v>35.600139617919922</v>
      </c>
      <c r="I1098" s="3">
        <f>phytoplankton!I217</f>
        <v>0.17169774661664888</v>
      </c>
      <c r="J1098" s="3">
        <f>phytoplankton!J217</f>
        <v>0.17169774661664888</v>
      </c>
      <c r="K1098" s="3">
        <f>phytoplankton!K217</f>
        <v>596.9460157582331</v>
      </c>
      <c r="L1098" s="3">
        <f>phytoplankton!L217</f>
        <v>614.06554668831916</v>
      </c>
      <c r="M1098" s="3">
        <f>phytoplankton!M217</f>
        <v>379.06481689209062</v>
      </c>
      <c r="N1098" s="3" t="str">
        <f>phytoplankton!N217</f>
        <v>FALSE</v>
      </c>
      <c r="O1098" s="3">
        <f>phytoplankton!O217</f>
        <v>1</v>
      </c>
      <c r="P1098" s="3" t="str">
        <f>phytoplankton!P217</f>
        <v>Category 1: (a) Weighted mean of all methods with Category 1 estimates.</v>
      </c>
      <c r="Q1098" s="3" t="str">
        <f>phytoplankton!Q217</f>
        <v>FALSE</v>
      </c>
      <c r="R1098" s="3" t="str">
        <f>phytoplankton!R217</f>
        <v>TRUE</v>
      </c>
      <c r="S1098" s="3" t="str">
        <f>phytoplankton!S217</f>
        <v>Recalculation of all alkenone CO2 results using uniform calculation methods and comprehensive treatment of uncertainties.</v>
      </c>
      <c r="T1098" s="3" t="str">
        <f>phytoplankton!T217</f>
        <v>TRUE</v>
      </c>
      <c r="U1098" s="3" t="str">
        <f>phytoplankton!U217</f>
        <v>FALSE</v>
      </c>
      <c r="V1098" s="3" t="str">
        <f>phytoplankton!V217</f>
        <v>NA</v>
      </c>
      <c r="W1098" s="3" t="str">
        <f>phytoplankton!W217</f>
        <v>FALSE</v>
      </c>
      <c r="X1098" s="3" t="str">
        <f>phytoplankton!X217</f>
        <v>FALSE</v>
      </c>
      <c r="Y1098" s="3" t="str">
        <f>phytoplankton!Y217</f>
        <v>NA</v>
      </c>
      <c r="Z1098" s="3" t="str">
        <f>phytoplankton!Z217</f>
        <v>929</v>
      </c>
    </row>
    <row r="1099" spans="1:26">
      <c r="A1099" s="3" t="s">
        <v>274</v>
      </c>
      <c r="B1099" s="3" t="str">
        <f>phytoplankton!A218</f>
        <v>Pagani</v>
      </c>
      <c r="C1099" s="3" t="str">
        <f>phytoplankton!B218</f>
        <v>2011</v>
      </c>
      <c r="D1099" s="3" t="str">
        <f>phytoplankton!D218</f>
        <v>10.1126/science.1203909</v>
      </c>
      <c r="E1099" s="3">
        <f>phytoplankton!E218</f>
        <v>36109.317779541016</v>
      </c>
      <c r="F1099" s="3">
        <f>phytoplankton!F218</f>
        <v>174.02542249103564</v>
      </c>
      <c r="G1099" s="3">
        <f>phytoplankton!G218</f>
        <v>174.02542249103564</v>
      </c>
      <c r="H1099" s="3">
        <f>phytoplankton!H218</f>
        <v>36.109317779541016</v>
      </c>
      <c r="I1099" s="3">
        <f>phytoplankton!I218</f>
        <v>0.17402542249103564</v>
      </c>
      <c r="J1099" s="3">
        <f>phytoplankton!J218</f>
        <v>0.17402542249103564</v>
      </c>
      <c r="K1099" s="3">
        <f>phytoplankton!K218</f>
        <v>525.12950438616951</v>
      </c>
      <c r="L1099" s="3">
        <f>phytoplankton!L218</f>
        <v>552.60143770886282</v>
      </c>
      <c r="M1099" s="3">
        <f>phytoplankton!M218</f>
        <v>327.08169036098332</v>
      </c>
      <c r="N1099" s="3" t="str">
        <f>phytoplankton!N218</f>
        <v>FALSE</v>
      </c>
      <c r="O1099" s="3">
        <f>phytoplankton!O218</f>
        <v>1</v>
      </c>
      <c r="P1099" s="3" t="str">
        <f>phytoplankton!P218</f>
        <v>Category 1: (a) Weighted mean of all methods with Category 1 estimates.</v>
      </c>
      <c r="Q1099" s="3" t="str">
        <f>phytoplankton!Q218</f>
        <v>FALSE</v>
      </c>
      <c r="R1099" s="3" t="str">
        <f>phytoplankton!R218</f>
        <v>TRUE</v>
      </c>
      <c r="S1099" s="3" t="str">
        <f>phytoplankton!S218</f>
        <v>Recalculation of all alkenone CO2 results using uniform calculation methods and comprehensive treatment of uncertainties.</v>
      </c>
      <c r="T1099" s="3" t="str">
        <f>phytoplankton!T218</f>
        <v>TRUE</v>
      </c>
      <c r="U1099" s="3" t="str">
        <f>phytoplankton!U218</f>
        <v>FALSE</v>
      </c>
      <c r="V1099" s="3" t="str">
        <f>phytoplankton!V218</f>
        <v>NA</v>
      </c>
      <c r="W1099" s="3" t="str">
        <f>phytoplankton!W218</f>
        <v>FALSE</v>
      </c>
      <c r="X1099" s="3" t="str">
        <f>phytoplankton!X218</f>
        <v>FALSE</v>
      </c>
      <c r="Y1099" s="3" t="str">
        <f>phytoplankton!Y218</f>
        <v>NA</v>
      </c>
      <c r="Z1099" s="3" t="str">
        <f>phytoplankton!Z218</f>
        <v>929</v>
      </c>
    </row>
    <row r="1100" spans="1:26">
      <c r="A1100" s="3" t="s">
        <v>274</v>
      </c>
      <c r="B1100" s="3" t="str">
        <f>phytoplankton!A219</f>
        <v>Pagani</v>
      </c>
      <c r="C1100" s="3" t="str">
        <f>phytoplankton!B219</f>
        <v>2011</v>
      </c>
      <c r="D1100" s="3" t="str">
        <f>phytoplankton!D219</f>
        <v>10.1126/science.1203909</v>
      </c>
      <c r="E1100" s="3">
        <f>phytoplankton!E219</f>
        <v>36608.444213867188</v>
      </c>
      <c r="F1100" s="3">
        <f>phytoplankton!F219</f>
        <v>176.30549771818676</v>
      </c>
      <c r="G1100" s="3">
        <f>phytoplankton!G219</f>
        <v>176.30549771818676</v>
      </c>
      <c r="H1100" s="3">
        <f>phytoplankton!H219</f>
        <v>36.608444213867188</v>
      </c>
      <c r="I1100" s="3">
        <f>phytoplankton!I219</f>
        <v>0.17630549771818677</v>
      </c>
      <c r="J1100" s="3">
        <f>phytoplankton!J219</f>
        <v>0.17630549771818677</v>
      </c>
      <c r="K1100" s="3">
        <f>phytoplankton!K219</f>
        <v>578.03521043621686</v>
      </c>
      <c r="L1100" s="3">
        <f>phytoplankton!L219</f>
        <v>624.03450880657397</v>
      </c>
      <c r="M1100" s="3">
        <f>phytoplankton!M219</f>
        <v>366.74331365207888</v>
      </c>
      <c r="N1100" s="3" t="str">
        <f>phytoplankton!N219</f>
        <v>FALSE</v>
      </c>
      <c r="O1100" s="3">
        <f>phytoplankton!O219</f>
        <v>1</v>
      </c>
      <c r="P1100" s="3" t="str">
        <f>phytoplankton!P219</f>
        <v>Category 1: (a) Weighted mean of all methods with Category 1 estimates.</v>
      </c>
      <c r="Q1100" s="3" t="str">
        <f>phytoplankton!Q219</f>
        <v>FALSE</v>
      </c>
      <c r="R1100" s="3" t="str">
        <f>phytoplankton!R219</f>
        <v>TRUE</v>
      </c>
      <c r="S1100" s="3" t="str">
        <f>phytoplankton!S219</f>
        <v>Recalculation of all alkenone CO2 results using uniform calculation methods and comprehensive treatment of uncertainties.</v>
      </c>
      <c r="T1100" s="3" t="str">
        <f>phytoplankton!T219</f>
        <v>TRUE</v>
      </c>
      <c r="U1100" s="3" t="str">
        <f>phytoplankton!U219</f>
        <v>FALSE</v>
      </c>
      <c r="V1100" s="3" t="str">
        <f>phytoplankton!V219</f>
        <v>NA</v>
      </c>
      <c r="W1100" s="3" t="str">
        <f>phytoplankton!W219</f>
        <v>FALSE</v>
      </c>
      <c r="X1100" s="3" t="str">
        <f>phytoplankton!X219</f>
        <v>FALSE</v>
      </c>
      <c r="Y1100" s="3" t="str">
        <f>phytoplankton!Y219</f>
        <v>NA</v>
      </c>
      <c r="Z1100" s="3" t="str">
        <f>phytoplankton!Z219</f>
        <v>929</v>
      </c>
    </row>
    <row r="1101" spans="1:26">
      <c r="A1101" s="3" t="s">
        <v>274</v>
      </c>
      <c r="B1101" s="3" t="str">
        <f>phytoplankton!A220</f>
        <v>Pagani</v>
      </c>
      <c r="C1101" s="3" t="str">
        <f>phytoplankton!B220</f>
        <v>2011</v>
      </c>
      <c r="D1101" s="3" t="str">
        <f>phytoplankton!D220</f>
        <v>10.1126/science.1203909</v>
      </c>
      <c r="E1101" s="3">
        <f>phytoplankton!E220</f>
        <v>37160.7666015625</v>
      </c>
      <c r="F1101" s="3">
        <f>phytoplankton!F220</f>
        <v>178.82670372550089</v>
      </c>
      <c r="G1101" s="3">
        <f>phytoplankton!G220</f>
        <v>178.82670372550089</v>
      </c>
      <c r="H1101" s="3">
        <f>phytoplankton!H220</f>
        <v>37.1607666015625</v>
      </c>
      <c r="I1101" s="3">
        <f>phytoplankton!I220</f>
        <v>0.17882670372550089</v>
      </c>
      <c r="J1101" s="3">
        <f>phytoplankton!J220</f>
        <v>0.17882670372550089</v>
      </c>
      <c r="K1101" s="3">
        <f>phytoplankton!K220</f>
        <v>695.41565298042406</v>
      </c>
      <c r="L1101" s="3">
        <f>phytoplankton!L220</f>
        <v>742.74603987047021</v>
      </c>
      <c r="M1101" s="3">
        <f>phytoplankton!M220</f>
        <v>445.74028784419886</v>
      </c>
      <c r="N1101" s="3" t="str">
        <f>phytoplankton!N220</f>
        <v>FALSE</v>
      </c>
      <c r="O1101" s="3">
        <f>phytoplankton!O220</f>
        <v>1</v>
      </c>
      <c r="P1101" s="3" t="str">
        <f>phytoplankton!P220</f>
        <v>Category 1: (a) Weighted mean of all methods with Category 1 estimates.</v>
      </c>
      <c r="Q1101" s="3" t="str">
        <f>phytoplankton!Q220</f>
        <v>FALSE</v>
      </c>
      <c r="R1101" s="3" t="str">
        <f>phytoplankton!R220</f>
        <v>TRUE</v>
      </c>
      <c r="S1101" s="3" t="str">
        <f>phytoplankton!S220</f>
        <v>Recalculation of all alkenone CO2 results using uniform calculation methods and comprehensive treatment of uncertainties.</v>
      </c>
      <c r="T1101" s="3" t="str">
        <f>phytoplankton!T220</f>
        <v>TRUE</v>
      </c>
      <c r="U1101" s="3" t="str">
        <f>phytoplankton!U220</f>
        <v>FALSE</v>
      </c>
      <c r="V1101" s="3" t="str">
        <f>phytoplankton!V220</f>
        <v>NA</v>
      </c>
      <c r="W1101" s="3" t="str">
        <f>phytoplankton!W220</f>
        <v>FALSE</v>
      </c>
      <c r="X1101" s="3" t="str">
        <f>phytoplankton!X220</f>
        <v>FALSE</v>
      </c>
      <c r="Y1101" s="3" t="str">
        <f>phytoplankton!Y220</f>
        <v>NA</v>
      </c>
      <c r="Z1101" s="3" t="str">
        <f>phytoplankton!Z220</f>
        <v>929</v>
      </c>
    </row>
    <row r="1102" spans="1:26">
      <c r="A1102" s="3" t="s">
        <v>274</v>
      </c>
      <c r="B1102" s="3" t="str">
        <f>phytoplankton!A221</f>
        <v>Pagani</v>
      </c>
      <c r="C1102" s="3" t="str">
        <f>phytoplankton!B221</f>
        <v>2011</v>
      </c>
      <c r="D1102" s="157" t="str">
        <f>phytoplankton!D221</f>
        <v>10.1126/science.1203909</v>
      </c>
      <c r="E1102" s="157">
        <f>phytoplankton!E221</f>
        <v>33688.25</v>
      </c>
      <c r="F1102" s="157">
        <f>phytoplankton!F221</f>
        <v>162.94</v>
      </c>
      <c r="G1102" s="157">
        <f>phytoplankton!G221</f>
        <v>162.94</v>
      </c>
      <c r="H1102" s="157">
        <f>phytoplankton!H221</f>
        <v>33.688249999999996</v>
      </c>
      <c r="I1102" s="157">
        <f>phytoplankton!I221</f>
        <v>0.16294</v>
      </c>
      <c r="J1102" s="157">
        <f>phytoplankton!J221</f>
        <v>0.16294</v>
      </c>
      <c r="K1102" s="157">
        <f>phytoplankton!K221</f>
        <v>565.16999999999996</v>
      </c>
      <c r="L1102" s="157">
        <f>phytoplankton!L221</f>
        <v>1998.97</v>
      </c>
      <c r="M1102" s="157">
        <f>phytoplankton!M221</f>
        <v>433.32</v>
      </c>
      <c r="N1102" s="157" t="str">
        <f>phytoplankton!N221</f>
        <v>FALSE</v>
      </c>
      <c r="O1102" s="157">
        <f>phytoplankton!O221</f>
        <v>1</v>
      </c>
      <c r="P1102" s="157" t="str">
        <f>phytoplankton!P221</f>
        <v>Category 1: (a) Weighted mean of all methods with Category 1 estimates.</v>
      </c>
      <c r="Q1102" s="157" t="b">
        <f>phytoplankton!Q221</f>
        <v>0</v>
      </c>
      <c r="R1102" s="157" t="b">
        <f>phytoplankton!R221</f>
        <v>1</v>
      </c>
      <c r="S1102" s="157" t="str">
        <f>phytoplankton!S221</f>
        <v>Recalculation of all alkenone CO2 results using uniform calculation methods and comprehensive treatment of uncertainties.</v>
      </c>
      <c r="T1102" s="157" t="b">
        <f>phytoplankton!T221</f>
        <v>1</v>
      </c>
      <c r="U1102" s="157" t="b">
        <f>phytoplankton!U221</f>
        <v>0</v>
      </c>
      <c r="V1102" s="157" t="str">
        <f>phytoplankton!V221</f>
        <v>NA</v>
      </c>
      <c r="W1102" s="157" t="b">
        <f>phytoplankton!W221</f>
        <v>0</v>
      </c>
      <c r="X1102" s="157" t="b">
        <f>phytoplankton!X221</f>
        <v>0</v>
      </c>
      <c r="Y1102" s="157" t="str">
        <f>phytoplankton!Y221</f>
        <v>NA</v>
      </c>
      <c r="Z1102" s="157" t="str">
        <f>phytoplankton!Z221</f>
        <v>277</v>
      </c>
    </row>
    <row r="1103" spans="1:26">
      <c r="A1103" s="3" t="s">
        <v>274</v>
      </c>
      <c r="B1103" s="3" t="str">
        <f>phytoplankton!A222</f>
        <v>Rae</v>
      </c>
      <c r="C1103" s="3" t="str">
        <f>phytoplankton!B222</f>
        <v>2021</v>
      </c>
      <c r="D1103" s="3" t="str">
        <f>phytoplankton!D222</f>
        <v>10.1146/annurev-earth-082420-063026</v>
      </c>
      <c r="E1103" s="3">
        <f>phytoplankton!E222</f>
        <v>95.570000000000007</v>
      </c>
      <c r="F1103" s="3">
        <f>phytoplankton!F222</f>
        <v>4</v>
      </c>
      <c r="G1103" s="3">
        <f>phytoplankton!G222</f>
        <v>4</v>
      </c>
      <c r="H1103" s="3">
        <f>phytoplankton!H222</f>
        <v>9.5570000000000002E-2</v>
      </c>
      <c r="I1103" s="3">
        <f>phytoplankton!I222</f>
        <v>4.0000000000000001E-3</v>
      </c>
      <c r="J1103" s="3">
        <f>phytoplankton!J222</f>
        <v>4.0000000000000001E-3</v>
      </c>
      <c r="K1103" s="3">
        <f>phytoplankton!K222</f>
        <v>194.10766043816125</v>
      </c>
      <c r="L1103" s="3">
        <f>phytoplankton!L222</f>
        <v>306.33017943484674</v>
      </c>
      <c r="M1103" s="3">
        <f>phytoplankton!M222</f>
        <v>105.85880215863847</v>
      </c>
      <c r="N1103" s="3" t="str">
        <f>phytoplankton!N222</f>
        <v>FALSE</v>
      </c>
      <c r="O1103" s="3">
        <f>phytoplankton!O222</f>
        <v>1</v>
      </c>
      <c r="P1103" s="3" t="str">
        <f>phytoplankton!P222</f>
        <v>Category 1: (a) Weighted mean of all methods with Category 1 estimates.</v>
      </c>
      <c r="Q1103" s="3" t="str">
        <f>phytoplankton!Q222</f>
        <v>FALSE</v>
      </c>
      <c r="R1103" s="3" t="str">
        <f>phytoplankton!R222</f>
        <v>TRUE</v>
      </c>
      <c r="S1103" s="3" t="str">
        <f>phytoplankton!S222</f>
        <v>Recalculation of all alkenone CO2 results using uniform calculation methods and comprehensive treatment of uncertainties.</v>
      </c>
      <c r="T1103" s="3" t="str">
        <f>phytoplankton!T222</f>
        <v>TRUE</v>
      </c>
      <c r="U1103" s="3" t="str">
        <f>phytoplankton!U222</f>
        <v>FALSE</v>
      </c>
      <c r="V1103" s="3" t="str">
        <f>phytoplankton!V222</f>
        <v>NA</v>
      </c>
      <c r="W1103" s="3" t="str">
        <f>phytoplankton!W222</f>
        <v>FALSE</v>
      </c>
      <c r="X1103" s="3" t="str">
        <f>phytoplankton!X222</f>
        <v>FALSE</v>
      </c>
      <c r="Y1103" s="3" t="str">
        <f>phytoplankton!Y222</f>
        <v>NA</v>
      </c>
      <c r="Z1103" s="3" t="str">
        <f>phytoplankton!Z222</f>
        <v>806</v>
      </c>
    </row>
    <row r="1104" spans="1:26">
      <c r="A1104" s="3" t="s">
        <v>274</v>
      </c>
      <c r="B1104" s="3" t="str">
        <f>phytoplankton!A223</f>
        <v>Rae</v>
      </c>
      <c r="C1104" s="3" t="str">
        <f>phytoplankton!B223</f>
        <v>2021</v>
      </c>
      <c r="D1104" s="3" t="str">
        <f>phytoplankton!D223</f>
        <v>10.1146/annurev-earth-082420-063026</v>
      </c>
      <c r="E1104" s="3">
        <f>phytoplankton!E223</f>
        <v>215.29000000000002</v>
      </c>
      <c r="F1104" s="3">
        <f>phytoplankton!F223</f>
        <v>4</v>
      </c>
      <c r="G1104" s="3">
        <f>phytoplankton!G223</f>
        <v>4</v>
      </c>
      <c r="H1104" s="3">
        <f>phytoplankton!H223</f>
        <v>0.21529000000000001</v>
      </c>
      <c r="I1104" s="3">
        <f>phytoplankton!I223</f>
        <v>4.0000000000000001E-3</v>
      </c>
      <c r="J1104" s="3">
        <f>phytoplankton!J223</f>
        <v>4.0000000000000001E-3</v>
      </c>
      <c r="K1104" s="3">
        <f>phytoplankton!K223</f>
        <v>211.50374755611642</v>
      </c>
      <c r="L1104" s="3">
        <f>phytoplankton!L223</f>
        <v>326.30237118548041</v>
      </c>
      <c r="M1104" s="3">
        <f>phytoplankton!M223</f>
        <v>114.79400621718381</v>
      </c>
      <c r="N1104" s="3" t="str">
        <f>phytoplankton!N223</f>
        <v>FALSE</v>
      </c>
      <c r="O1104" s="3">
        <f>phytoplankton!O223</f>
        <v>1</v>
      </c>
      <c r="P1104" s="3" t="str">
        <f>phytoplankton!P223</f>
        <v>Category 1: (a) Weighted mean of all methods with Category 1 estimates.</v>
      </c>
      <c r="Q1104" s="3" t="str">
        <f>phytoplankton!Q223</f>
        <v>FALSE</v>
      </c>
      <c r="R1104" s="3" t="str">
        <f>phytoplankton!R223</f>
        <v>TRUE</v>
      </c>
      <c r="S1104" s="3" t="str">
        <f>phytoplankton!S223</f>
        <v>Recalculation of all alkenone CO2 results using uniform calculation methods and comprehensive treatment of uncertainties.</v>
      </c>
      <c r="T1104" s="3" t="str">
        <f>phytoplankton!T223</f>
        <v>TRUE</v>
      </c>
      <c r="U1104" s="3" t="str">
        <f>phytoplankton!U223</f>
        <v>FALSE</v>
      </c>
      <c r="V1104" s="3" t="str">
        <f>phytoplankton!V223</f>
        <v>NA</v>
      </c>
      <c r="W1104" s="3" t="str">
        <f>phytoplankton!W223</f>
        <v>FALSE</v>
      </c>
      <c r="X1104" s="3" t="str">
        <f>phytoplankton!X223</f>
        <v>FALSE</v>
      </c>
      <c r="Y1104" s="3" t="str">
        <f>phytoplankton!Y223</f>
        <v>NA</v>
      </c>
      <c r="Z1104" s="3" t="str">
        <f>phytoplankton!Z223</f>
        <v>806</v>
      </c>
    </row>
    <row r="1105" spans="1:26">
      <c r="A1105" s="3" t="s">
        <v>274</v>
      </c>
      <c r="B1105" s="3" t="str">
        <f>phytoplankton!A224</f>
        <v>Rae</v>
      </c>
      <c r="C1105" s="3" t="str">
        <f>phytoplankton!B224</f>
        <v>2021</v>
      </c>
      <c r="D1105" s="3" t="str">
        <f>phytoplankton!D224</f>
        <v>10.1146/annurev-earth-082420-063026</v>
      </c>
      <c r="E1105" s="3">
        <f>phytoplankton!E224</f>
        <v>448.77</v>
      </c>
      <c r="F1105" s="3">
        <f>phytoplankton!F224</f>
        <v>4</v>
      </c>
      <c r="G1105" s="3">
        <f>phytoplankton!G224</f>
        <v>4</v>
      </c>
      <c r="H1105" s="3">
        <f>phytoplankton!H224</f>
        <v>0.44877</v>
      </c>
      <c r="I1105" s="3">
        <f>phytoplankton!I224</f>
        <v>4.0000000000000001E-3</v>
      </c>
      <c r="J1105" s="3">
        <f>phytoplankton!J224</f>
        <v>4.0000000000000001E-3</v>
      </c>
      <c r="K1105" s="3">
        <f>phytoplankton!K224</f>
        <v>250.90426029599155</v>
      </c>
      <c r="L1105" s="3">
        <f>phytoplankton!L224</f>
        <v>431.62267739150832</v>
      </c>
      <c r="M1105" s="3">
        <f>phytoplankton!M224</f>
        <v>139.43837221616917</v>
      </c>
      <c r="N1105" s="3" t="str">
        <f>phytoplankton!N224</f>
        <v>FALSE</v>
      </c>
      <c r="O1105" s="3">
        <f>phytoplankton!O224</f>
        <v>1</v>
      </c>
      <c r="P1105" s="3" t="str">
        <f>phytoplankton!P224</f>
        <v>Category 1: (a) Weighted mean of all methods with Category 1 estimates.</v>
      </c>
      <c r="Q1105" s="3" t="str">
        <f>phytoplankton!Q224</f>
        <v>FALSE</v>
      </c>
      <c r="R1105" s="3" t="str">
        <f>phytoplankton!R224</f>
        <v>TRUE</v>
      </c>
      <c r="S1105" s="3" t="str">
        <f>phytoplankton!S224</f>
        <v>Recalculation of all alkenone CO2 results using uniform calculation methods and comprehensive treatment of uncertainties.</v>
      </c>
      <c r="T1105" s="3" t="str">
        <f>phytoplankton!T224</f>
        <v>TRUE</v>
      </c>
      <c r="U1105" s="3" t="str">
        <f>phytoplankton!U224</f>
        <v>FALSE</v>
      </c>
      <c r="V1105" s="3" t="str">
        <f>phytoplankton!V224</f>
        <v>NA</v>
      </c>
      <c r="W1105" s="3" t="str">
        <f>phytoplankton!W224</f>
        <v>FALSE</v>
      </c>
      <c r="X1105" s="3" t="str">
        <f>phytoplankton!X224</f>
        <v>FALSE</v>
      </c>
      <c r="Y1105" s="3" t="str">
        <f>phytoplankton!Y224</f>
        <v>NA</v>
      </c>
      <c r="Z1105" s="3" t="str">
        <f>phytoplankton!Z224</f>
        <v>806</v>
      </c>
    </row>
    <row r="1106" spans="1:26">
      <c r="A1106" s="3" t="s">
        <v>274</v>
      </c>
      <c r="B1106" s="3" t="str">
        <f>phytoplankton!A225</f>
        <v>Rae</v>
      </c>
      <c r="C1106" s="3" t="str">
        <f>phytoplankton!B225</f>
        <v>2021</v>
      </c>
      <c r="D1106" s="3" t="str">
        <f>phytoplankton!D225</f>
        <v>10.1146/annurev-earth-082420-063026</v>
      </c>
      <c r="E1106" s="3">
        <f>phytoplankton!E225</f>
        <v>645.05999999999995</v>
      </c>
      <c r="F1106" s="3">
        <f>phytoplankton!F225</f>
        <v>4</v>
      </c>
      <c r="G1106" s="3">
        <f>phytoplankton!G225</f>
        <v>4</v>
      </c>
      <c r="H1106" s="3">
        <f>phytoplankton!H225</f>
        <v>0.64505999999999997</v>
      </c>
      <c r="I1106" s="3">
        <f>phytoplankton!I225</f>
        <v>4.0000000000000001E-3</v>
      </c>
      <c r="J1106" s="3">
        <f>phytoplankton!J225</f>
        <v>4.0000000000000001E-3</v>
      </c>
      <c r="K1106" s="3">
        <f>phytoplankton!K225</f>
        <v>233.83113594472758</v>
      </c>
      <c r="L1106" s="3">
        <f>phytoplankton!L225</f>
        <v>403.61567065204389</v>
      </c>
      <c r="M1106" s="3">
        <f>phytoplankton!M225</f>
        <v>129.03077490097533</v>
      </c>
      <c r="N1106" s="3" t="str">
        <f>phytoplankton!N225</f>
        <v>FALSE</v>
      </c>
      <c r="O1106" s="3">
        <f>phytoplankton!O225</f>
        <v>1</v>
      </c>
      <c r="P1106" s="3" t="str">
        <f>phytoplankton!P225</f>
        <v>Category 1: (a) Weighted mean of all methods with Category 1 estimates.</v>
      </c>
      <c r="Q1106" s="3" t="str">
        <f>phytoplankton!Q225</f>
        <v>FALSE</v>
      </c>
      <c r="R1106" s="3" t="str">
        <f>phytoplankton!R225</f>
        <v>TRUE</v>
      </c>
      <c r="S1106" s="3" t="str">
        <f>phytoplankton!S225</f>
        <v>Recalculation of all alkenone CO2 results using uniform calculation methods and comprehensive treatment of uncertainties.</v>
      </c>
      <c r="T1106" s="3" t="str">
        <f>phytoplankton!T225</f>
        <v>TRUE</v>
      </c>
      <c r="U1106" s="3" t="str">
        <f>phytoplankton!U225</f>
        <v>FALSE</v>
      </c>
      <c r="V1106" s="3" t="str">
        <f>phytoplankton!V225</f>
        <v>NA</v>
      </c>
      <c r="W1106" s="3" t="str">
        <f>phytoplankton!W225</f>
        <v>FALSE</v>
      </c>
      <c r="X1106" s="3" t="str">
        <f>phytoplankton!X225</f>
        <v>FALSE</v>
      </c>
      <c r="Y1106" s="3" t="str">
        <f>phytoplankton!Y225</f>
        <v>NA</v>
      </c>
      <c r="Z1106" s="3" t="str">
        <f>phytoplankton!Z225</f>
        <v>806</v>
      </c>
    </row>
    <row r="1107" spans="1:26">
      <c r="A1107" s="3" t="s">
        <v>274</v>
      </c>
      <c r="B1107" s="3" t="str">
        <f>phytoplankton!A226</f>
        <v>Rae</v>
      </c>
      <c r="C1107" s="3" t="str">
        <f>phytoplankton!B226</f>
        <v>2021</v>
      </c>
      <c r="D1107" s="3" t="str">
        <f>phytoplankton!D226</f>
        <v>10.1146/annurev-earth-082420-063026</v>
      </c>
      <c r="E1107" s="3">
        <f>phytoplankton!E226</f>
        <v>720.15</v>
      </c>
      <c r="F1107" s="3">
        <f>phytoplankton!F226</f>
        <v>4</v>
      </c>
      <c r="G1107" s="3">
        <f>phytoplankton!G226</f>
        <v>4</v>
      </c>
      <c r="H1107" s="3">
        <f>phytoplankton!H226</f>
        <v>0.72014999999999996</v>
      </c>
      <c r="I1107" s="3">
        <f>phytoplankton!I226</f>
        <v>4.0000000000000001E-3</v>
      </c>
      <c r="J1107" s="3">
        <f>phytoplankton!J226</f>
        <v>4.0000000000000001E-3</v>
      </c>
      <c r="K1107" s="3">
        <f>phytoplankton!K226</f>
        <v>221.82168348473698</v>
      </c>
      <c r="L1107" s="3">
        <f>phytoplankton!L226</f>
        <v>366.85052568371731</v>
      </c>
      <c r="M1107" s="3">
        <f>phytoplankton!M226</f>
        <v>120.87018300829774</v>
      </c>
      <c r="N1107" s="3" t="str">
        <f>phytoplankton!N226</f>
        <v>FALSE</v>
      </c>
      <c r="O1107" s="3">
        <f>phytoplankton!O226</f>
        <v>1</v>
      </c>
      <c r="P1107" s="3" t="str">
        <f>phytoplankton!P226</f>
        <v>Category 1: (a) Weighted mean of all methods with Category 1 estimates.</v>
      </c>
      <c r="Q1107" s="3" t="str">
        <f>phytoplankton!Q226</f>
        <v>FALSE</v>
      </c>
      <c r="R1107" s="3" t="str">
        <f>phytoplankton!R226</f>
        <v>TRUE</v>
      </c>
      <c r="S1107" s="3" t="str">
        <f>phytoplankton!S226</f>
        <v>Recalculation of all alkenone CO2 results using uniform calculation methods and comprehensive treatment of uncertainties.</v>
      </c>
      <c r="T1107" s="3" t="str">
        <f>phytoplankton!T226</f>
        <v>TRUE</v>
      </c>
      <c r="U1107" s="3" t="str">
        <f>phytoplankton!U226</f>
        <v>FALSE</v>
      </c>
      <c r="V1107" s="3" t="str">
        <f>phytoplankton!V226</f>
        <v>NA</v>
      </c>
      <c r="W1107" s="3" t="str">
        <f>phytoplankton!W226</f>
        <v>FALSE</v>
      </c>
      <c r="X1107" s="3" t="str">
        <f>phytoplankton!X226</f>
        <v>FALSE</v>
      </c>
      <c r="Y1107" s="3" t="str">
        <f>phytoplankton!Y226</f>
        <v>NA</v>
      </c>
      <c r="Z1107" s="3" t="str">
        <f>phytoplankton!Z226</f>
        <v>806</v>
      </c>
    </row>
    <row r="1108" spans="1:26">
      <c r="A1108" s="3" t="s">
        <v>274</v>
      </c>
      <c r="B1108" s="3" t="str">
        <f>phytoplankton!A227</f>
        <v>Rae</v>
      </c>
      <c r="C1108" s="3" t="str">
        <f>phytoplankton!B227</f>
        <v>2021</v>
      </c>
      <c r="D1108" s="3" t="str">
        <f>phytoplankton!D227</f>
        <v>10.1146/annurev-earth-082420-063026</v>
      </c>
      <c r="E1108" s="3">
        <f>phytoplankton!E227</f>
        <v>776.92000000000007</v>
      </c>
      <c r="F1108" s="3">
        <f>phytoplankton!F227</f>
        <v>4</v>
      </c>
      <c r="G1108" s="3">
        <f>phytoplankton!G227</f>
        <v>4</v>
      </c>
      <c r="H1108" s="3">
        <f>phytoplankton!H227</f>
        <v>0.77692000000000005</v>
      </c>
      <c r="I1108" s="3">
        <f>phytoplankton!I227</f>
        <v>4.0000000000000001E-3</v>
      </c>
      <c r="J1108" s="3">
        <f>phytoplankton!J227</f>
        <v>4.0000000000000001E-3</v>
      </c>
      <c r="K1108" s="3">
        <f>phytoplankton!K227</f>
        <v>190.20760233743584</v>
      </c>
      <c r="L1108" s="3">
        <f>phytoplankton!L227</f>
        <v>299.63982692588792</v>
      </c>
      <c r="M1108" s="3">
        <f>phytoplankton!M227</f>
        <v>103.82474551008298</v>
      </c>
      <c r="N1108" s="3" t="str">
        <f>phytoplankton!N227</f>
        <v>FALSE</v>
      </c>
      <c r="O1108" s="3">
        <f>phytoplankton!O227</f>
        <v>1</v>
      </c>
      <c r="P1108" s="3" t="str">
        <f>phytoplankton!P227</f>
        <v>Category 1: (a) Weighted mean of all methods with Category 1 estimates.</v>
      </c>
      <c r="Q1108" s="3" t="str">
        <f>phytoplankton!Q227</f>
        <v>FALSE</v>
      </c>
      <c r="R1108" s="3" t="str">
        <f>phytoplankton!R227</f>
        <v>TRUE</v>
      </c>
      <c r="S1108" s="3" t="str">
        <f>phytoplankton!S227</f>
        <v>Recalculation of all alkenone CO2 results using uniform calculation methods and comprehensive treatment of uncertainties.</v>
      </c>
      <c r="T1108" s="3" t="str">
        <f>phytoplankton!T227</f>
        <v>TRUE</v>
      </c>
      <c r="U1108" s="3" t="str">
        <f>phytoplankton!U227</f>
        <v>FALSE</v>
      </c>
      <c r="V1108" s="3" t="str">
        <f>phytoplankton!V227</f>
        <v>NA</v>
      </c>
      <c r="W1108" s="3" t="str">
        <f>phytoplankton!W227</f>
        <v>FALSE</v>
      </c>
      <c r="X1108" s="3" t="str">
        <f>phytoplankton!X227</f>
        <v>FALSE</v>
      </c>
      <c r="Y1108" s="3" t="str">
        <f>phytoplankton!Y227</f>
        <v>NA</v>
      </c>
      <c r="Z1108" s="3" t="str">
        <f>phytoplankton!Z227</f>
        <v>806</v>
      </c>
    </row>
    <row r="1109" spans="1:26">
      <c r="A1109" s="3" t="s">
        <v>274</v>
      </c>
      <c r="B1109" s="3" t="str">
        <f>phytoplankton!A228</f>
        <v>Rae</v>
      </c>
      <c r="C1109" s="3" t="str">
        <f>phytoplankton!B228</f>
        <v>2021</v>
      </c>
      <c r="D1109" s="3" t="str">
        <f>phytoplankton!D228</f>
        <v>10.1146/annurev-earth-082420-063026</v>
      </c>
      <c r="E1109" s="3">
        <f>phytoplankton!E228</f>
        <v>823.86</v>
      </c>
      <c r="F1109" s="3">
        <f>phytoplankton!F228</f>
        <v>4</v>
      </c>
      <c r="G1109" s="3">
        <f>phytoplankton!G228</f>
        <v>4</v>
      </c>
      <c r="H1109" s="3">
        <f>phytoplankton!H228</f>
        <v>0.82386000000000004</v>
      </c>
      <c r="I1109" s="3">
        <f>phytoplankton!I228</f>
        <v>4.0000000000000001E-3</v>
      </c>
      <c r="J1109" s="3">
        <f>phytoplankton!J228</f>
        <v>4.0000000000000001E-3</v>
      </c>
      <c r="K1109" s="3">
        <f>phytoplankton!K228</f>
        <v>304.71586315554623</v>
      </c>
      <c r="L1109" s="3">
        <f>phytoplankton!L228</f>
        <v>568.55438788476533</v>
      </c>
      <c r="M1109" s="3">
        <f>phytoplankton!M228</f>
        <v>170.09579980531018</v>
      </c>
      <c r="N1109" s="3" t="str">
        <f>phytoplankton!N228</f>
        <v>FALSE</v>
      </c>
      <c r="O1109" s="3">
        <f>phytoplankton!O228</f>
        <v>1</v>
      </c>
      <c r="P1109" s="3" t="str">
        <f>phytoplankton!P228</f>
        <v>Category 1: (a) Weighted mean of all methods with Category 1 estimates.</v>
      </c>
      <c r="Q1109" s="3" t="str">
        <f>phytoplankton!Q228</f>
        <v>FALSE</v>
      </c>
      <c r="R1109" s="3" t="str">
        <f>phytoplankton!R228</f>
        <v>TRUE</v>
      </c>
      <c r="S1109" s="3" t="str">
        <f>phytoplankton!S228</f>
        <v>Recalculation of all alkenone CO2 results using uniform calculation methods and comprehensive treatment of uncertainties.</v>
      </c>
      <c r="T1109" s="3" t="str">
        <f>phytoplankton!T228</f>
        <v>TRUE</v>
      </c>
      <c r="U1109" s="3" t="str">
        <f>phytoplankton!U228</f>
        <v>FALSE</v>
      </c>
      <c r="V1109" s="3" t="str">
        <f>phytoplankton!V228</f>
        <v>NA</v>
      </c>
      <c r="W1109" s="3" t="str">
        <f>phytoplankton!W228</f>
        <v>FALSE</v>
      </c>
      <c r="X1109" s="3" t="str">
        <f>phytoplankton!X228</f>
        <v>FALSE</v>
      </c>
      <c r="Y1109" s="3" t="str">
        <f>phytoplankton!Y228</f>
        <v>NA</v>
      </c>
      <c r="Z1109" s="3" t="str">
        <f>phytoplankton!Z228</f>
        <v>806</v>
      </c>
    </row>
    <row r="1110" spans="1:26">
      <c r="A1110" s="3" t="s">
        <v>274</v>
      </c>
      <c r="B1110" s="3" t="str">
        <f>phytoplankton!A229</f>
        <v>Rae</v>
      </c>
      <c r="C1110" s="3" t="str">
        <f>phytoplankton!B229</f>
        <v>2021</v>
      </c>
      <c r="D1110" s="3" t="str">
        <f>phytoplankton!D229</f>
        <v>10.1146/annurev-earth-082420-063026</v>
      </c>
      <c r="E1110" s="3">
        <f>phytoplankton!E229</f>
        <v>855.15</v>
      </c>
      <c r="F1110" s="3">
        <f>phytoplankton!F229</f>
        <v>4</v>
      </c>
      <c r="G1110" s="3">
        <f>phytoplankton!G229</f>
        <v>4</v>
      </c>
      <c r="H1110" s="3">
        <f>phytoplankton!H229</f>
        <v>0.85514999999999997</v>
      </c>
      <c r="I1110" s="3">
        <f>phytoplankton!I229</f>
        <v>4.0000000000000001E-3</v>
      </c>
      <c r="J1110" s="3">
        <f>phytoplankton!J229</f>
        <v>4.0000000000000001E-3</v>
      </c>
      <c r="K1110" s="3">
        <f>phytoplankton!K229</f>
        <v>210.41172756246954</v>
      </c>
      <c r="L1110" s="3">
        <f>phytoplankton!L229</f>
        <v>342.77716801473127</v>
      </c>
      <c r="M1110" s="3">
        <f>phytoplankton!M229</f>
        <v>116.94308482336467</v>
      </c>
      <c r="N1110" s="3" t="str">
        <f>phytoplankton!N229</f>
        <v>FALSE</v>
      </c>
      <c r="O1110" s="3">
        <f>phytoplankton!O229</f>
        <v>1</v>
      </c>
      <c r="P1110" s="3" t="str">
        <f>phytoplankton!P229</f>
        <v>Category 1: (a) Weighted mean of all methods with Category 1 estimates.</v>
      </c>
      <c r="Q1110" s="3" t="str">
        <f>phytoplankton!Q229</f>
        <v>FALSE</v>
      </c>
      <c r="R1110" s="3" t="str">
        <f>phytoplankton!R229</f>
        <v>TRUE</v>
      </c>
      <c r="S1110" s="3" t="str">
        <f>phytoplankton!S229</f>
        <v>Recalculation of all alkenone CO2 results using uniform calculation methods and comprehensive treatment of uncertainties.</v>
      </c>
      <c r="T1110" s="3" t="str">
        <f>phytoplankton!T229</f>
        <v>TRUE</v>
      </c>
      <c r="U1110" s="3" t="str">
        <f>phytoplankton!U229</f>
        <v>FALSE</v>
      </c>
      <c r="V1110" s="3" t="str">
        <f>phytoplankton!V229</f>
        <v>NA</v>
      </c>
      <c r="W1110" s="3" t="str">
        <f>phytoplankton!W229</f>
        <v>FALSE</v>
      </c>
      <c r="X1110" s="3" t="str">
        <f>phytoplankton!X229</f>
        <v>FALSE</v>
      </c>
      <c r="Y1110" s="3" t="str">
        <f>phytoplankton!Y229</f>
        <v>NA</v>
      </c>
      <c r="Z1110" s="3" t="str">
        <f>phytoplankton!Z229</f>
        <v>806</v>
      </c>
    </row>
    <row r="1111" spans="1:26">
      <c r="A1111" s="3" t="s">
        <v>274</v>
      </c>
      <c r="B1111" s="3" t="str">
        <f>phytoplankton!A230</f>
        <v>Rae</v>
      </c>
      <c r="C1111" s="3" t="str">
        <f>phytoplankton!B230</f>
        <v>2021</v>
      </c>
      <c r="D1111" s="3" t="str">
        <f>phytoplankton!D230</f>
        <v>10.1146/annurev-earth-082420-063026</v>
      </c>
      <c r="E1111" s="3">
        <f>phytoplankton!E230</f>
        <v>926.67</v>
      </c>
      <c r="F1111" s="3">
        <f>phytoplankton!F230</f>
        <v>4</v>
      </c>
      <c r="G1111" s="3">
        <f>phytoplankton!G230</f>
        <v>4</v>
      </c>
      <c r="H1111" s="3">
        <f>phytoplankton!H230</f>
        <v>0.92666999999999999</v>
      </c>
      <c r="I1111" s="3">
        <f>phytoplankton!I230</f>
        <v>4.0000000000000001E-3</v>
      </c>
      <c r="J1111" s="3">
        <f>phytoplankton!J230</f>
        <v>4.0000000000000001E-3</v>
      </c>
      <c r="K1111" s="3">
        <f>phytoplankton!K230</f>
        <v>249.8617150987919</v>
      </c>
      <c r="L1111" s="3">
        <f>phytoplankton!L230</f>
        <v>438.09979919046123</v>
      </c>
      <c r="M1111" s="3">
        <f>phytoplankton!M230</f>
        <v>138.67797546335737</v>
      </c>
      <c r="N1111" s="3" t="str">
        <f>phytoplankton!N230</f>
        <v>FALSE</v>
      </c>
      <c r="O1111" s="3">
        <f>phytoplankton!O230</f>
        <v>1</v>
      </c>
      <c r="P1111" s="3" t="str">
        <f>phytoplankton!P230</f>
        <v>Category 1: (a) Weighted mean of all methods with Category 1 estimates.</v>
      </c>
      <c r="Q1111" s="3" t="str">
        <f>phytoplankton!Q230</f>
        <v>FALSE</v>
      </c>
      <c r="R1111" s="3" t="str">
        <f>phytoplankton!R230</f>
        <v>TRUE</v>
      </c>
      <c r="S1111" s="3" t="str">
        <f>phytoplankton!S230</f>
        <v>Recalculation of all alkenone CO2 results using uniform calculation methods and comprehensive treatment of uncertainties.</v>
      </c>
      <c r="T1111" s="3" t="str">
        <f>phytoplankton!T230</f>
        <v>TRUE</v>
      </c>
      <c r="U1111" s="3" t="str">
        <f>phytoplankton!U230</f>
        <v>FALSE</v>
      </c>
      <c r="V1111" s="3" t="str">
        <f>phytoplankton!V230</f>
        <v>NA</v>
      </c>
      <c r="W1111" s="3" t="str">
        <f>phytoplankton!W230</f>
        <v>FALSE</v>
      </c>
      <c r="X1111" s="3" t="str">
        <f>phytoplankton!X230</f>
        <v>FALSE</v>
      </c>
      <c r="Y1111" s="3" t="str">
        <f>phytoplankton!Y230</f>
        <v>NA</v>
      </c>
      <c r="Z1111" s="3" t="str">
        <f>phytoplankton!Z230</f>
        <v>806</v>
      </c>
    </row>
    <row r="1112" spans="1:26">
      <c r="A1112" s="3" t="s">
        <v>274</v>
      </c>
      <c r="B1112" s="3" t="str">
        <f>phytoplankton!A231</f>
        <v>Rae</v>
      </c>
      <c r="C1112" s="3" t="str">
        <f>phytoplankton!B231</f>
        <v>2021</v>
      </c>
      <c r="D1112" s="3" t="str">
        <f>phytoplankton!D231</f>
        <v>10.1146/annurev-earth-082420-063026</v>
      </c>
      <c r="E1112" s="3">
        <f>phytoplankton!E231</f>
        <v>998.19</v>
      </c>
      <c r="F1112" s="3">
        <f>phytoplankton!F231</f>
        <v>4</v>
      </c>
      <c r="G1112" s="3">
        <f>phytoplankton!G231</f>
        <v>4</v>
      </c>
      <c r="H1112" s="3">
        <f>phytoplankton!H231</f>
        <v>0.99819000000000002</v>
      </c>
      <c r="I1112" s="3">
        <f>phytoplankton!I231</f>
        <v>4.0000000000000001E-3</v>
      </c>
      <c r="J1112" s="3">
        <f>phytoplankton!J231</f>
        <v>4.0000000000000001E-3</v>
      </c>
      <c r="K1112" s="3">
        <f>phytoplankton!K231</f>
        <v>288.71468936001219</v>
      </c>
      <c r="L1112" s="3">
        <f>phytoplankton!L231</f>
        <v>540.06781550382993</v>
      </c>
      <c r="M1112" s="3">
        <f>phytoplankton!M231</f>
        <v>164.19404685940003</v>
      </c>
      <c r="N1112" s="3" t="str">
        <f>phytoplankton!N231</f>
        <v>FALSE</v>
      </c>
      <c r="O1112" s="3">
        <f>phytoplankton!O231</f>
        <v>1</v>
      </c>
      <c r="P1112" s="3" t="str">
        <f>phytoplankton!P231</f>
        <v>Category 1: (a) Weighted mean of all methods with Category 1 estimates.</v>
      </c>
      <c r="Q1112" s="3" t="str">
        <f>phytoplankton!Q231</f>
        <v>FALSE</v>
      </c>
      <c r="R1112" s="3" t="str">
        <f>phytoplankton!R231</f>
        <v>TRUE</v>
      </c>
      <c r="S1112" s="3" t="str">
        <f>phytoplankton!S231</f>
        <v>Recalculation of all alkenone CO2 results using uniform calculation methods and comprehensive treatment of uncertainties.</v>
      </c>
      <c r="T1112" s="3" t="str">
        <f>phytoplankton!T231</f>
        <v>TRUE</v>
      </c>
      <c r="U1112" s="3" t="str">
        <f>phytoplankton!U231</f>
        <v>FALSE</v>
      </c>
      <c r="V1112" s="3" t="str">
        <f>phytoplankton!V231</f>
        <v>NA</v>
      </c>
      <c r="W1112" s="3" t="str">
        <f>phytoplankton!W231</f>
        <v>FALSE</v>
      </c>
      <c r="X1112" s="3" t="str">
        <f>phytoplankton!X231</f>
        <v>FALSE</v>
      </c>
      <c r="Y1112" s="3" t="str">
        <f>phytoplankton!Y231</f>
        <v>NA</v>
      </c>
      <c r="Z1112" s="3" t="str">
        <f>phytoplankton!Z231</f>
        <v>806</v>
      </c>
    </row>
    <row r="1113" spans="1:26">
      <c r="A1113" s="3" t="s">
        <v>274</v>
      </c>
      <c r="B1113" s="3" t="str">
        <f>phytoplankton!A232</f>
        <v>Rae</v>
      </c>
      <c r="C1113" s="3" t="str">
        <f>phytoplankton!B232</f>
        <v>2021</v>
      </c>
      <c r="D1113" s="3" t="str">
        <f>phytoplankton!D232</f>
        <v>10.1146/annurev-earth-082420-063026</v>
      </c>
      <c r="E1113" s="3">
        <f>phytoplankton!E232</f>
        <v>1051.8300000000002</v>
      </c>
      <c r="F1113" s="3">
        <f>phytoplankton!F232</f>
        <v>6</v>
      </c>
      <c r="G1113" s="3">
        <f>phytoplankton!G232</f>
        <v>6</v>
      </c>
      <c r="H1113" s="3">
        <f>phytoplankton!H232</f>
        <v>1.0518300000000003</v>
      </c>
      <c r="I1113" s="3">
        <f>phytoplankton!I232</f>
        <v>6.0000000000000001E-3</v>
      </c>
      <c r="J1113" s="3">
        <f>phytoplankton!J232</f>
        <v>6.0000000000000001E-3</v>
      </c>
      <c r="K1113" s="3">
        <f>phytoplankton!K232</f>
        <v>234.53670408126533</v>
      </c>
      <c r="L1113" s="3">
        <f>phytoplankton!L232</f>
        <v>403.91281479922117</v>
      </c>
      <c r="M1113" s="3">
        <f>phytoplankton!M232</f>
        <v>129.15347452011619</v>
      </c>
      <c r="N1113" s="3" t="str">
        <f>phytoplankton!N232</f>
        <v>FALSE</v>
      </c>
      <c r="O1113" s="3">
        <f>phytoplankton!O232</f>
        <v>1</v>
      </c>
      <c r="P1113" s="3" t="str">
        <f>phytoplankton!P232</f>
        <v>Category 1: (a) Weighted mean of all methods with Category 1 estimates.</v>
      </c>
      <c r="Q1113" s="3" t="str">
        <f>phytoplankton!Q232</f>
        <v>FALSE</v>
      </c>
      <c r="R1113" s="3" t="str">
        <f>phytoplankton!R232</f>
        <v>TRUE</v>
      </c>
      <c r="S1113" s="3" t="str">
        <f>phytoplankton!S232</f>
        <v>Recalculation of all alkenone CO2 results using uniform calculation methods and comprehensive treatment of uncertainties.</v>
      </c>
      <c r="T1113" s="3" t="str">
        <f>phytoplankton!T232</f>
        <v>TRUE</v>
      </c>
      <c r="U1113" s="3" t="str">
        <f>phytoplankton!U232</f>
        <v>FALSE</v>
      </c>
      <c r="V1113" s="3" t="str">
        <f>phytoplankton!V232</f>
        <v>NA</v>
      </c>
      <c r="W1113" s="3" t="str">
        <f>phytoplankton!W232</f>
        <v>FALSE</v>
      </c>
      <c r="X1113" s="3" t="str">
        <f>phytoplankton!X232</f>
        <v>FALSE</v>
      </c>
      <c r="Y1113" s="3" t="str">
        <f>phytoplankton!Y232</f>
        <v>NA</v>
      </c>
      <c r="Z1113" s="3" t="str">
        <f>phytoplankton!Z232</f>
        <v>806</v>
      </c>
    </row>
    <row r="1114" spans="1:26">
      <c r="A1114" s="3" t="s">
        <v>274</v>
      </c>
      <c r="B1114" s="3" t="str">
        <f>phytoplankton!A233</f>
        <v>Rae</v>
      </c>
      <c r="C1114" s="3" t="str">
        <f>phytoplankton!B233</f>
        <v>2021</v>
      </c>
      <c r="D1114" s="3" t="str">
        <f>phytoplankton!D233</f>
        <v>10.1146/annurev-earth-082420-063026</v>
      </c>
      <c r="E1114" s="3">
        <f>phytoplankton!E233</f>
        <v>1123.3500000000001</v>
      </c>
      <c r="F1114" s="3">
        <f>phytoplankton!F233</f>
        <v>6</v>
      </c>
      <c r="G1114" s="3">
        <f>phytoplankton!G233</f>
        <v>6</v>
      </c>
      <c r="H1114" s="3">
        <f>phytoplankton!H233</f>
        <v>1.1233500000000001</v>
      </c>
      <c r="I1114" s="3">
        <f>phytoplankton!I233</f>
        <v>6.0000000000000001E-3</v>
      </c>
      <c r="J1114" s="3">
        <f>phytoplankton!J233</f>
        <v>6.0000000000000001E-3</v>
      </c>
      <c r="K1114" s="3">
        <f>phytoplankton!K233</f>
        <v>209.51985904458613</v>
      </c>
      <c r="L1114" s="3">
        <f>phytoplankton!L233</f>
        <v>357.92988709822339</v>
      </c>
      <c r="M1114" s="3">
        <f>phytoplankton!M233</f>
        <v>116.29794046799707</v>
      </c>
      <c r="N1114" s="3" t="str">
        <f>phytoplankton!N233</f>
        <v>FALSE</v>
      </c>
      <c r="O1114" s="3">
        <f>phytoplankton!O233</f>
        <v>1</v>
      </c>
      <c r="P1114" s="3" t="str">
        <f>phytoplankton!P233</f>
        <v>Category 1: (a) Weighted mean of all methods with Category 1 estimates.</v>
      </c>
      <c r="Q1114" s="3" t="str">
        <f>phytoplankton!Q233</f>
        <v>FALSE</v>
      </c>
      <c r="R1114" s="3" t="str">
        <f>phytoplankton!R233</f>
        <v>TRUE</v>
      </c>
      <c r="S1114" s="3" t="str">
        <f>phytoplankton!S233</f>
        <v>Recalculation of all alkenone CO2 results using uniform calculation methods and comprehensive treatment of uncertainties.</v>
      </c>
      <c r="T1114" s="3" t="str">
        <f>phytoplankton!T233</f>
        <v>TRUE</v>
      </c>
      <c r="U1114" s="3" t="str">
        <f>phytoplankton!U233</f>
        <v>FALSE</v>
      </c>
      <c r="V1114" s="3" t="str">
        <f>phytoplankton!V233</f>
        <v>NA</v>
      </c>
      <c r="W1114" s="3" t="str">
        <f>phytoplankton!W233</f>
        <v>FALSE</v>
      </c>
      <c r="X1114" s="3" t="str">
        <f>phytoplankton!X233</f>
        <v>FALSE</v>
      </c>
      <c r="Y1114" s="3" t="str">
        <f>phytoplankton!Y233</f>
        <v>NA</v>
      </c>
      <c r="Z1114" s="3" t="str">
        <f>phytoplankton!Z233</f>
        <v>806</v>
      </c>
    </row>
    <row r="1115" spans="1:26">
      <c r="A1115" s="3" t="s">
        <v>274</v>
      </c>
      <c r="B1115" s="3" t="str">
        <f>phytoplankton!A234</f>
        <v>Rae</v>
      </c>
      <c r="C1115" s="3" t="str">
        <f>phytoplankton!B234</f>
        <v>2021</v>
      </c>
      <c r="D1115" s="3" t="str">
        <f>phytoplankton!D234</f>
        <v>10.1146/annurev-earth-082420-063026</v>
      </c>
      <c r="E1115" s="3">
        <f>phytoplankton!E234</f>
        <v>1179.22</v>
      </c>
      <c r="F1115" s="3">
        <f>phytoplankton!F234</f>
        <v>6</v>
      </c>
      <c r="G1115" s="3">
        <f>phytoplankton!G234</f>
        <v>6</v>
      </c>
      <c r="H1115" s="3">
        <f>phytoplankton!H234</f>
        <v>1.1792199999999999</v>
      </c>
      <c r="I1115" s="3">
        <f>phytoplankton!I234</f>
        <v>6.0000000000000001E-3</v>
      </c>
      <c r="J1115" s="3">
        <f>phytoplankton!J234</f>
        <v>6.0000000000000001E-3</v>
      </c>
      <c r="K1115" s="3">
        <f>phytoplankton!K234</f>
        <v>274.6501417133195</v>
      </c>
      <c r="L1115" s="3">
        <f>phytoplankton!L234</f>
        <v>513.33516020387196</v>
      </c>
      <c r="M1115" s="3">
        <f>phytoplankton!M234</f>
        <v>157.14060185166767</v>
      </c>
      <c r="N1115" s="3" t="str">
        <f>phytoplankton!N234</f>
        <v>FALSE</v>
      </c>
      <c r="O1115" s="3">
        <f>phytoplankton!O234</f>
        <v>1</v>
      </c>
      <c r="P1115" s="3" t="str">
        <f>phytoplankton!P234</f>
        <v>Category 1: (a) Weighted mean of all methods with Category 1 estimates.</v>
      </c>
      <c r="Q1115" s="3" t="str">
        <f>phytoplankton!Q234</f>
        <v>FALSE</v>
      </c>
      <c r="R1115" s="3" t="str">
        <f>phytoplankton!R234</f>
        <v>TRUE</v>
      </c>
      <c r="S1115" s="3" t="str">
        <f>phytoplankton!S234</f>
        <v>Recalculation of all alkenone CO2 results using uniform calculation methods and comprehensive treatment of uncertainties.</v>
      </c>
      <c r="T1115" s="3" t="str">
        <f>phytoplankton!T234</f>
        <v>TRUE</v>
      </c>
      <c r="U1115" s="3" t="str">
        <f>phytoplankton!U234</f>
        <v>FALSE</v>
      </c>
      <c r="V1115" s="3" t="str">
        <f>phytoplankton!V234</f>
        <v>NA</v>
      </c>
      <c r="W1115" s="3" t="str">
        <f>phytoplankton!W234</f>
        <v>FALSE</v>
      </c>
      <c r="X1115" s="3" t="str">
        <f>phytoplankton!X234</f>
        <v>FALSE</v>
      </c>
      <c r="Y1115" s="3" t="str">
        <f>phytoplankton!Y234</f>
        <v>NA</v>
      </c>
      <c r="Z1115" s="3" t="str">
        <f>phytoplankton!Z234</f>
        <v>806</v>
      </c>
    </row>
    <row r="1116" spans="1:26">
      <c r="A1116" s="3" t="s">
        <v>274</v>
      </c>
      <c r="B1116" s="3" t="str">
        <f>phytoplankton!A235</f>
        <v>Rae</v>
      </c>
      <c r="C1116" s="3" t="str">
        <f>phytoplankton!B235</f>
        <v>2021</v>
      </c>
      <c r="D1116" s="3" t="str">
        <f>phytoplankton!D235</f>
        <v>10.1146/annurev-earth-082420-063026</v>
      </c>
      <c r="E1116" s="3">
        <f>phytoplankton!E235</f>
        <v>1190.3999999999999</v>
      </c>
      <c r="F1116" s="3">
        <f>phytoplankton!F235</f>
        <v>6</v>
      </c>
      <c r="G1116" s="3">
        <f>phytoplankton!G235</f>
        <v>6</v>
      </c>
      <c r="H1116" s="3">
        <f>phytoplankton!H235</f>
        <v>1.1903999999999999</v>
      </c>
      <c r="I1116" s="3">
        <f>phytoplankton!I235</f>
        <v>6.0000000000000001E-3</v>
      </c>
      <c r="J1116" s="3">
        <f>phytoplankton!J235</f>
        <v>6.0000000000000001E-3</v>
      </c>
      <c r="K1116" s="3">
        <f>phytoplankton!K235</f>
        <v>258.18624023820178</v>
      </c>
      <c r="L1116" s="3">
        <f>phytoplankton!L235</f>
        <v>462.05481883248081</v>
      </c>
      <c r="M1116" s="3">
        <f>phytoplankton!M235</f>
        <v>143.67716900839528</v>
      </c>
      <c r="N1116" s="3" t="str">
        <f>phytoplankton!N235</f>
        <v>FALSE</v>
      </c>
      <c r="O1116" s="3">
        <f>phytoplankton!O235</f>
        <v>1</v>
      </c>
      <c r="P1116" s="3" t="str">
        <f>phytoplankton!P235</f>
        <v>Category 1: (a) Weighted mean of all methods with Category 1 estimates.</v>
      </c>
      <c r="Q1116" s="3" t="str">
        <f>phytoplankton!Q235</f>
        <v>FALSE</v>
      </c>
      <c r="R1116" s="3" t="str">
        <f>phytoplankton!R235</f>
        <v>TRUE</v>
      </c>
      <c r="S1116" s="3" t="str">
        <f>phytoplankton!S235</f>
        <v>Recalculation of all alkenone CO2 results using uniform calculation methods and comprehensive treatment of uncertainties.</v>
      </c>
      <c r="T1116" s="3" t="str">
        <f>phytoplankton!T235</f>
        <v>TRUE</v>
      </c>
      <c r="U1116" s="3" t="str">
        <f>phytoplankton!U235</f>
        <v>FALSE</v>
      </c>
      <c r="V1116" s="3" t="str">
        <f>phytoplankton!V235</f>
        <v>NA</v>
      </c>
      <c r="W1116" s="3" t="str">
        <f>phytoplankton!W235</f>
        <v>FALSE</v>
      </c>
      <c r="X1116" s="3" t="str">
        <f>phytoplankton!X235</f>
        <v>FALSE</v>
      </c>
      <c r="Y1116" s="3" t="str">
        <f>phytoplankton!Y235</f>
        <v>NA</v>
      </c>
      <c r="Z1116" s="3" t="str">
        <f>phytoplankton!Z235</f>
        <v>806</v>
      </c>
    </row>
    <row r="1117" spans="1:26">
      <c r="A1117" s="3" t="s">
        <v>274</v>
      </c>
      <c r="B1117" s="3" t="str">
        <f>phytoplankton!A236</f>
        <v>Rae</v>
      </c>
      <c r="C1117" s="3" t="str">
        <f>phytoplankton!B236</f>
        <v>2021</v>
      </c>
      <c r="D1117" s="3" t="str">
        <f>phytoplankton!D236</f>
        <v>10.1146/annurev-earth-082420-063026</v>
      </c>
      <c r="E1117" s="3">
        <f>phytoplankton!E236</f>
        <v>1219.4499999999998</v>
      </c>
      <c r="F1117" s="3">
        <f>phytoplankton!F236</f>
        <v>6</v>
      </c>
      <c r="G1117" s="3">
        <f>phytoplankton!G236</f>
        <v>6</v>
      </c>
      <c r="H1117" s="3">
        <f>phytoplankton!H236</f>
        <v>1.2194499999999999</v>
      </c>
      <c r="I1117" s="3">
        <f>phytoplankton!I236</f>
        <v>6.0000000000000001E-3</v>
      </c>
      <c r="J1117" s="3">
        <f>phytoplankton!J236</f>
        <v>6.0000000000000001E-3</v>
      </c>
      <c r="K1117" s="3">
        <f>phytoplankton!K236</f>
        <v>317.62696780775843</v>
      </c>
      <c r="L1117" s="3">
        <f>phytoplankton!L236</f>
        <v>616.45722780029041</v>
      </c>
      <c r="M1117" s="3">
        <f>phytoplankton!M236</f>
        <v>177.51542550668177</v>
      </c>
      <c r="N1117" s="3" t="str">
        <f>phytoplankton!N236</f>
        <v>FALSE</v>
      </c>
      <c r="O1117" s="3">
        <f>phytoplankton!O236</f>
        <v>1</v>
      </c>
      <c r="P1117" s="3" t="str">
        <f>phytoplankton!P236</f>
        <v>Category 1: (a) Weighted mean of all methods with Category 1 estimates.</v>
      </c>
      <c r="Q1117" s="3" t="str">
        <f>phytoplankton!Q236</f>
        <v>FALSE</v>
      </c>
      <c r="R1117" s="3" t="str">
        <f>phytoplankton!R236</f>
        <v>TRUE</v>
      </c>
      <c r="S1117" s="3" t="str">
        <f>phytoplankton!S236</f>
        <v>Recalculation of all alkenone CO2 results using uniform calculation methods and comprehensive treatment of uncertainties.</v>
      </c>
      <c r="T1117" s="3" t="str">
        <f>phytoplankton!T236</f>
        <v>TRUE</v>
      </c>
      <c r="U1117" s="3" t="str">
        <f>phytoplankton!U236</f>
        <v>FALSE</v>
      </c>
      <c r="V1117" s="3" t="str">
        <f>phytoplankton!V236</f>
        <v>NA</v>
      </c>
      <c r="W1117" s="3" t="str">
        <f>phytoplankton!W236</f>
        <v>FALSE</v>
      </c>
      <c r="X1117" s="3" t="str">
        <f>phytoplankton!X236</f>
        <v>FALSE</v>
      </c>
      <c r="Y1117" s="3" t="str">
        <f>phytoplankton!Y236</f>
        <v>NA</v>
      </c>
      <c r="Z1117" s="3" t="str">
        <f>phytoplankton!Z236</f>
        <v>806</v>
      </c>
    </row>
    <row r="1118" spans="1:26">
      <c r="A1118" s="3" t="s">
        <v>274</v>
      </c>
      <c r="B1118" s="3" t="str">
        <f>phytoplankton!A237</f>
        <v>Rae</v>
      </c>
      <c r="C1118" s="3" t="str">
        <f>phytoplankton!B237</f>
        <v>2021</v>
      </c>
      <c r="D1118" s="3" t="str">
        <f>phytoplankton!D237</f>
        <v>10.1146/annurev-earth-082420-063026</v>
      </c>
      <c r="E1118" s="3">
        <f>phytoplankton!E237</f>
        <v>1234.2</v>
      </c>
      <c r="F1118" s="3">
        <f>phytoplankton!F237</f>
        <v>6</v>
      </c>
      <c r="G1118" s="3">
        <f>phytoplankton!G237</f>
        <v>6</v>
      </c>
      <c r="H1118" s="3">
        <f>phytoplankton!H237</f>
        <v>1.2342</v>
      </c>
      <c r="I1118" s="3">
        <f>phytoplankton!I237</f>
        <v>6.0000000000000001E-3</v>
      </c>
      <c r="J1118" s="3">
        <f>phytoplankton!J237</f>
        <v>6.0000000000000001E-3</v>
      </c>
      <c r="K1118" s="3">
        <f>phytoplankton!K237</f>
        <v>290.58757606523966</v>
      </c>
      <c r="L1118" s="3">
        <f>phytoplankton!L237</f>
        <v>536.52718127674052</v>
      </c>
      <c r="M1118" s="3">
        <f>phytoplankton!M237</f>
        <v>161.20041233774427</v>
      </c>
      <c r="N1118" s="3" t="str">
        <f>phytoplankton!N237</f>
        <v>FALSE</v>
      </c>
      <c r="O1118" s="3">
        <f>phytoplankton!O237</f>
        <v>1</v>
      </c>
      <c r="P1118" s="3" t="str">
        <f>phytoplankton!P237</f>
        <v>Category 1: (a) Weighted mean of all methods with Category 1 estimates.</v>
      </c>
      <c r="Q1118" s="3" t="str">
        <f>phytoplankton!Q237</f>
        <v>FALSE</v>
      </c>
      <c r="R1118" s="3" t="str">
        <f>phytoplankton!R237</f>
        <v>TRUE</v>
      </c>
      <c r="S1118" s="3" t="str">
        <f>phytoplankton!S237</f>
        <v>Recalculation of all alkenone CO2 results using uniform calculation methods and comprehensive treatment of uncertainties.</v>
      </c>
      <c r="T1118" s="3" t="str">
        <f>phytoplankton!T237</f>
        <v>TRUE</v>
      </c>
      <c r="U1118" s="3" t="str">
        <f>phytoplankton!U237</f>
        <v>FALSE</v>
      </c>
      <c r="V1118" s="3" t="str">
        <f>phytoplankton!V237</f>
        <v>NA</v>
      </c>
      <c r="W1118" s="3" t="str">
        <f>phytoplankton!W237</f>
        <v>FALSE</v>
      </c>
      <c r="X1118" s="3" t="str">
        <f>phytoplankton!X237</f>
        <v>FALSE</v>
      </c>
      <c r="Y1118" s="3" t="str">
        <f>phytoplankton!Y237</f>
        <v>NA</v>
      </c>
      <c r="Z1118" s="3" t="str">
        <f>phytoplankton!Z237</f>
        <v>806</v>
      </c>
    </row>
    <row r="1119" spans="1:26">
      <c r="A1119" s="3" t="s">
        <v>274</v>
      </c>
      <c r="B1119" s="3" t="str">
        <f>phytoplankton!A238</f>
        <v>Rae</v>
      </c>
      <c r="C1119" s="3" t="str">
        <f>phytoplankton!B238</f>
        <v>2021</v>
      </c>
      <c r="D1119" s="3" t="str">
        <f>phytoplankton!D238</f>
        <v>10.1146/annurev-earth-082420-063026</v>
      </c>
      <c r="E1119" s="3">
        <f>phytoplankton!E238</f>
        <v>1250.74</v>
      </c>
      <c r="F1119" s="3">
        <f>phytoplankton!F238</f>
        <v>6</v>
      </c>
      <c r="G1119" s="3">
        <f>phytoplankton!G238</f>
        <v>6</v>
      </c>
      <c r="H1119" s="3">
        <f>phytoplankton!H238</f>
        <v>1.25074</v>
      </c>
      <c r="I1119" s="3">
        <f>phytoplankton!I238</f>
        <v>6.0000000000000001E-3</v>
      </c>
      <c r="J1119" s="3">
        <f>phytoplankton!J238</f>
        <v>6.0000000000000001E-3</v>
      </c>
      <c r="K1119" s="3">
        <f>phytoplankton!K238</f>
        <v>278.50664275725455</v>
      </c>
      <c r="L1119" s="3">
        <f>phytoplankton!L238</f>
        <v>494.78197440315034</v>
      </c>
      <c r="M1119" s="3">
        <f>phytoplankton!M238</f>
        <v>156.34384645319597</v>
      </c>
      <c r="N1119" s="3" t="str">
        <f>phytoplankton!N238</f>
        <v>FALSE</v>
      </c>
      <c r="O1119" s="3">
        <f>phytoplankton!O238</f>
        <v>1</v>
      </c>
      <c r="P1119" s="3" t="str">
        <f>phytoplankton!P238</f>
        <v>Category 1: (a) Weighted mean of all methods with Category 1 estimates.</v>
      </c>
      <c r="Q1119" s="3" t="str">
        <f>phytoplankton!Q238</f>
        <v>FALSE</v>
      </c>
      <c r="R1119" s="3" t="str">
        <f>phytoplankton!R238</f>
        <v>TRUE</v>
      </c>
      <c r="S1119" s="3" t="str">
        <f>phytoplankton!S238</f>
        <v>Recalculation of all alkenone CO2 results using uniform calculation methods and comprehensive treatment of uncertainties.</v>
      </c>
      <c r="T1119" s="3" t="str">
        <f>phytoplankton!T238</f>
        <v>TRUE</v>
      </c>
      <c r="U1119" s="3" t="str">
        <f>phytoplankton!U238</f>
        <v>FALSE</v>
      </c>
      <c r="V1119" s="3" t="str">
        <f>phytoplankton!V238</f>
        <v>NA</v>
      </c>
      <c r="W1119" s="3" t="str">
        <f>phytoplankton!W238</f>
        <v>FALSE</v>
      </c>
      <c r="X1119" s="3" t="str">
        <f>phytoplankton!X238</f>
        <v>FALSE</v>
      </c>
      <c r="Y1119" s="3" t="str">
        <f>phytoplankton!Y238</f>
        <v>NA</v>
      </c>
      <c r="Z1119" s="3" t="str">
        <f>phytoplankton!Z238</f>
        <v>806</v>
      </c>
    </row>
    <row r="1120" spans="1:26">
      <c r="A1120" s="3" t="s">
        <v>274</v>
      </c>
      <c r="B1120" s="3" t="str">
        <f>phytoplankton!A239</f>
        <v>Rae</v>
      </c>
      <c r="C1120" s="3" t="str">
        <f>phytoplankton!B239</f>
        <v>2021</v>
      </c>
      <c r="D1120" s="3" t="str">
        <f>phytoplankton!D239</f>
        <v>10.1146/annurev-earth-082420-063026</v>
      </c>
      <c r="E1120" s="3">
        <f>phytoplankton!E239</f>
        <v>1268.6200000000001</v>
      </c>
      <c r="F1120" s="3">
        <f>phytoplankton!F239</f>
        <v>6</v>
      </c>
      <c r="G1120" s="3">
        <f>phytoplankton!G239</f>
        <v>6</v>
      </c>
      <c r="H1120" s="3">
        <f>phytoplankton!H239</f>
        <v>1.2686200000000001</v>
      </c>
      <c r="I1120" s="3">
        <f>phytoplankton!I239</f>
        <v>6.0000000000000001E-3</v>
      </c>
      <c r="J1120" s="3">
        <f>phytoplankton!J239</f>
        <v>6.0000000000000001E-3</v>
      </c>
      <c r="K1120" s="3">
        <f>phytoplankton!K239</f>
        <v>266.71222089096358</v>
      </c>
      <c r="L1120" s="3">
        <f>phytoplankton!L239</f>
        <v>503.09523091569559</v>
      </c>
      <c r="M1120" s="3">
        <f>phytoplankton!M239</f>
        <v>150.40573452712738</v>
      </c>
      <c r="N1120" s="3" t="str">
        <f>phytoplankton!N239</f>
        <v>FALSE</v>
      </c>
      <c r="O1120" s="3">
        <f>phytoplankton!O239</f>
        <v>1</v>
      </c>
      <c r="P1120" s="3" t="str">
        <f>phytoplankton!P239</f>
        <v>Category 1: (a) Weighted mean of all methods with Category 1 estimates.</v>
      </c>
      <c r="Q1120" s="3" t="str">
        <f>phytoplankton!Q239</f>
        <v>FALSE</v>
      </c>
      <c r="R1120" s="3" t="str">
        <f>phytoplankton!R239</f>
        <v>TRUE</v>
      </c>
      <c r="S1120" s="3" t="str">
        <f>phytoplankton!S239</f>
        <v>Recalculation of all alkenone CO2 results using uniform calculation methods and comprehensive treatment of uncertainties.</v>
      </c>
      <c r="T1120" s="3" t="str">
        <f>phytoplankton!T239</f>
        <v>TRUE</v>
      </c>
      <c r="U1120" s="3" t="str">
        <f>phytoplankton!U239</f>
        <v>FALSE</v>
      </c>
      <c r="V1120" s="3" t="str">
        <f>phytoplankton!V239</f>
        <v>NA</v>
      </c>
      <c r="W1120" s="3" t="str">
        <f>phytoplankton!W239</f>
        <v>FALSE</v>
      </c>
      <c r="X1120" s="3" t="str">
        <f>phytoplankton!X239</f>
        <v>FALSE</v>
      </c>
      <c r="Y1120" s="3" t="str">
        <f>phytoplankton!Y239</f>
        <v>NA</v>
      </c>
      <c r="Z1120" s="3" t="str">
        <f>phytoplankton!Z239</f>
        <v>806</v>
      </c>
    </row>
    <row r="1121" spans="1:26">
      <c r="A1121" s="3" t="s">
        <v>274</v>
      </c>
      <c r="B1121" s="3" t="str">
        <f>phytoplankton!A240</f>
        <v>Rae</v>
      </c>
      <c r="C1121" s="3" t="str">
        <f>phytoplankton!B240</f>
        <v>2021</v>
      </c>
      <c r="D1121" s="3" t="str">
        <f>phytoplankton!D240</f>
        <v>10.1146/annurev-earth-082420-063026</v>
      </c>
      <c r="E1121" s="3">
        <f>phytoplankton!E240</f>
        <v>1317.79</v>
      </c>
      <c r="F1121" s="3">
        <f>phytoplankton!F240</f>
        <v>6</v>
      </c>
      <c r="G1121" s="3">
        <f>phytoplankton!G240</f>
        <v>6</v>
      </c>
      <c r="H1121" s="3">
        <f>phytoplankton!H240</f>
        <v>1.31779</v>
      </c>
      <c r="I1121" s="3">
        <f>phytoplankton!I240</f>
        <v>6.0000000000000001E-3</v>
      </c>
      <c r="J1121" s="3">
        <f>phytoplankton!J240</f>
        <v>6.0000000000000001E-3</v>
      </c>
      <c r="K1121" s="3">
        <f>phytoplankton!K240</f>
        <v>270.46130332262982</v>
      </c>
      <c r="L1121" s="3">
        <f>phytoplankton!L240</f>
        <v>464.81878963211858</v>
      </c>
      <c r="M1121" s="3">
        <f>phytoplankton!M240</f>
        <v>150.52164517019264</v>
      </c>
      <c r="N1121" s="3" t="str">
        <f>phytoplankton!N240</f>
        <v>FALSE</v>
      </c>
      <c r="O1121" s="3">
        <f>phytoplankton!O240</f>
        <v>1</v>
      </c>
      <c r="P1121" s="3" t="str">
        <f>phytoplankton!P240</f>
        <v>Category 1: (a) Weighted mean of all methods with Category 1 estimates.</v>
      </c>
      <c r="Q1121" s="3" t="str">
        <f>phytoplankton!Q240</f>
        <v>FALSE</v>
      </c>
      <c r="R1121" s="3" t="str">
        <f>phytoplankton!R240</f>
        <v>TRUE</v>
      </c>
      <c r="S1121" s="3" t="str">
        <f>phytoplankton!S240</f>
        <v>Recalculation of all alkenone CO2 results using uniform calculation methods and comprehensive treatment of uncertainties.</v>
      </c>
      <c r="T1121" s="3" t="str">
        <f>phytoplankton!T240</f>
        <v>TRUE</v>
      </c>
      <c r="U1121" s="3" t="str">
        <f>phytoplankton!U240</f>
        <v>FALSE</v>
      </c>
      <c r="V1121" s="3" t="str">
        <f>phytoplankton!V240</f>
        <v>NA</v>
      </c>
      <c r="W1121" s="3" t="str">
        <f>phytoplankton!W240</f>
        <v>FALSE</v>
      </c>
      <c r="X1121" s="3" t="str">
        <f>phytoplankton!X240</f>
        <v>FALSE</v>
      </c>
      <c r="Y1121" s="3" t="str">
        <f>phytoplankton!Y240</f>
        <v>NA</v>
      </c>
      <c r="Z1121" s="3" t="str">
        <f>phytoplankton!Z240</f>
        <v>806</v>
      </c>
    </row>
    <row r="1122" spans="1:26">
      <c r="A1122" s="3" t="s">
        <v>274</v>
      </c>
      <c r="B1122" s="3" t="str">
        <f>phytoplankton!A241</f>
        <v>Rae</v>
      </c>
      <c r="C1122" s="3" t="str">
        <f>phytoplankton!B241</f>
        <v>2021</v>
      </c>
      <c r="D1122" s="3" t="str">
        <f>phytoplankton!D241</f>
        <v>10.1146/annurev-earth-082420-063026</v>
      </c>
      <c r="E1122" s="3">
        <f>phytoplankton!E241</f>
        <v>1655.28</v>
      </c>
      <c r="F1122" s="3">
        <f>phytoplankton!F241</f>
        <v>6</v>
      </c>
      <c r="G1122" s="3">
        <f>phytoplankton!G241</f>
        <v>6</v>
      </c>
      <c r="H1122" s="3">
        <f>phytoplankton!H241</f>
        <v>1.6552799999999999</v>
      </c>
      <c r="I1122" s="3">
        <f>phytoplankton!I241</f>
        <v>6.0000000000000001E-3</v>
      </c>
      <c r="J1122" s="3">
        <f>phytoplankton!J241</f>
        <v>6.0000000000000001E-3</v>
      </c>
      <c r="K1122" s="3">
        <f>phytoplankton!K241</f>
        <v>252.50315554498687</v>
      </c>
      <c r="L1122" s="3">
        <f>phytoplankton!L241</f>
        <v>439.53600194954947</v>
      </c>
      <c r="M1122" s="3">
        <f>phytoplankton!M241</f>
        <v>139.90746572196628</v>
      </c>
      <c r="N1122" s="3" t="str">
        <f>phytoplankton!N241</f>
        <v>FALSE</v>
      </c>
      <c r="O1122" s="3">
        <f>phytoplankton!O241</f>
        <v>1</v>
      </c>
      <c r="P1122" s="3" t="str">
        <f>phytoplankton!P241</f>
        <v>Category 1: (a) Weighted mean of all methods with Category 1 estimates.</v>
      </c>
      <c r="Q1122" s="3" t="str">
        <f>phytoplankton!Q241</f>
        <v>FALSE</v>
      </c>
      <c r="R1122" s="3" t="str">
        <f>phytoplankton!R241</f>
        <v>TRUE</v>
      </c>
      <c r="S1122" s="3" t="str">
        <f>phytoplankton!S241</f>
        <v>Recalculation of all alkenone CO2 results using uniform calculation methods and comprehensive treatment of uncertainties.</v>
      </c>
      <c r="T1122" s="3" t="str">
        <f>phytoplankton!T241</f>
        <v>TRUE</v>
      </c>
      <c r="U1122" s="3" t="str">
        <f>phytoplankton!U241</f>
        <v>FALSE</v>
      </c>
      <c r="V1122" s="3" t="str">
        <f>phytoplankton!V241</f>
        <v>NA</v>
      </c>
      <c r="W1122" s="3" t="str">
        <f>phytoplankton!W241</f>
        <v>FALSE</v>
      </c>
      <c r="X1122" s="3" t="str">
        <f>phytoplankton!X241</f>
        <v>FALSE</v>
      </c>
      <c r="Y1122" s="3" t="str">
        <f>phytoplankton!Y241</f>
        <v>NA</v>
      </c>
      <c r="Z1122" s="3" t="str">
        <f>phytoplankton!Z241</f>
        <v>806</v>
      </c>
    </row>
    <row r="1123" spans="1:26">
      <c r="A1123" s="3" t="s">
        <v>274</v>
      </c>
      <c r="B1123" s="3" t="str">
        <f>phytoplankton!A242</f>
        <v>Rae</v>
      </c>
      <c r="C1123" s="3" t="str">
        <f>phytoplankton!B242</f>
        <v>2021</v>
      </c>
      <c r="D1123" s="3" t="str">
        <f>phytoplankton!D242</f>
        <v>10.1146/annurev-earth-082420-063026</v>
      </c>
      <c r="E1123" s="3">
        <f>phytoplankton!E242</f>
        <v>1749.25</v>
      </c>
      <c r="F1123" s="3">
        <f>phytoplankton!F242</f>
        <v>6</v>
      </c>
      <c r="G1123" s="3">
        <f>phytoplankton!G242</f>
        <v>6</v>
      </c>
      <c r="H1123" s="3">
        <f>phytoplankton!H242</f>
        <v>1.74925</v>
      </c>
      <c r="I1123" s="3">
        <f>phytoplankton!I242</f>
        <v>6.0000000000000001E-3</v>
      </c>
      <c r="J1123" s="3">
        <f>phytoplankton!J242</f>
        <v>6.0000000000000001E-3</v>
      </c>
      <c r="K1123" s="3">
        <f>phytoplankton!K242</f>
        <v>255.60790919265401</v>
      </c>
      <c r="L1123" s="3">
        <f>phytoplankton!L242</f>
        <v>449.30846782740991</v>
      </c>
      <c r="M1123" s="3">
        <f>phytoplankton!M242</f>
        <v>141.35709862390374</v>
      </c>
      <c r="N1123" s="3" t="str">
        <f>phytoplankton!N242</f>
        <v>FALSE</v>
      </c>
      <c r="O1123" s="3">
        <f>phytoplankton!O242</f>
        <v>1</v>
      </c>
      <c r="P1123" s="3" t="str">
        <f>phytoplankton!P242</f>
        <v>Category 1: (a) Weighted mean of all methods with Category 1 estimates.</v>
      </c>
      <c r="Q1123" s="3" t="str">
        <f>phytoplankton!Q242</f>
        <v>FALSE</v>
      </c>
      <c r="R1123" s="3" t="str">
        <f>phytoplankton!R242</f>
        <v>TRUE</v>
      </c>
      <c r="S1123" s="3" t="str">
        <f>phytoplankton!S242</f>
        <v>Recalculation of all alkenone CO2 results using uniform calculation methods and comprehensive treatment of uncertainties.</v>
      </c>
      <c r="T1123" s="3" t="str">
        <f>phytoplankton!T242</f>
        <v>TRUE</v>
      </c>
      <c r="U1123" s="3" t="str">
        <f>phytoplankton!U242</f>
        <v>FALSE</v>
      </c>
      <c r="V1123" s="3" t="str">
        <f>phytoplankton!V242</f>
        <v>NA</v>
      </c>
      <c r="W1123" s="3" t="str">
        <f>phytoplankton!W242</f>
        <v>FALSE</v>
      </c>
      <c r="X1123" s="3" t="str">
        <f>phytoplankton!X242</f>
        <v>FALSE</v>
      </c>
      <c r="Y1123" s="3" t="str">
        <f>phytoplankton!Y242</f>
        <v>NA</v>
      </c>
      <c r="Z1123" s="3" t="str">
        <f>phytoplankton!Z242</f>
        <v>806</v>
      </c>
    </row>
    <row r="1124" spans="1:26">
      <c r="A1124" s="3" t="s">
        <v>274</v>
      </c>
      <c r="B1124" s="3" t="str">
        <f>phytoplankton!A243</f>
        <v>Rae</v>
      </c>
      <c r="C1124" s="3" t="str">
        <f>phytoplankton!B243</f>
        <v>2021</v>
      </c>
      <c r="D1124" s="3" t="str">
        <f>phytoplankton!D243</f>
        <v>10.1146/annurev-earth-082420-063026</v>
      </c>
      <c r="E1124" s="3">
        <f>phytoplankton!E243</f>
        <v>1800.35</v>
      </c>
      <c r="F1124" s="3">
        <f>phytoplankton!F243</f>
        <v>6</v>
      </c>
      <c r="G1124" s="3">
        <f>phytoplankton!G243</f>
        <v>6</v>
      </c>
      <c r="H1124" s="3">
        <f>phytoplankton!H243</f>
        <v>1.8003499999999999</v>
      </c>
      <c r="I1124" s="3">
        <f>phytoplankton!I243</f>
        <v>6.0000000000000001E-3</v>
      </c>
      <c r="J1124" s="3">
        <f>phytoplankton!J243</f>
        <v>6.0000000000000001E-3</v>
      </c>
      <c r="K1124" s="3">
        <f>phytoplankton!K243</f>
        <v>252.16017738507949</v>
      </c>
      <c r="L1124" s="3">
        <f>phytoplankton!L243</f>
        <v>449.29706510275912</v>
      </c>
      <c r="M1124" s="3">
        <f>phytoplankton!M243</f>
        <v>142.28004552374182</v>
      </c>
      <c r="N1124" s="3" t="str">
        <f>phytoplankton!N243</f>
        <v>FALSE</v>
      </c>
      <c r="O1124" s="3">
        <f>phytoplankton!O243</f>
        <v>1</v>
      </c>
      <c r="P1124" s="3" t="str">
        <f>phytoplankton!P243</f>
        <v>Category 1: (a) Weighted mean of all methods with Category 1 estimates.</v>
      </c>
      <c r="Q1124" s="3" t="str">
        <f>phytoplankton!Q243</f>
        <v>FALSE</v>
      </c>
      <c r="R1124" s="3" t="str">
        <f>phytoplankton!R243</f>
        <v>TRUE</v>
      </c>
      <c r="S1124" s="3" t="str">
        <f>phytoplankton!S243</f>
        <v>Recalculation of all alkenone CO2 results using uniform calculation methods and comprehensive treatment of uncertainties.</v>
      </c>
      <c r="T1124" s="3" t="str">
        <f>phytoplankton!T243</f>
        <v>TRUE</v>
      </c>
      <c r="U1124" s="3" t="str">
        <f>phytoplankton!U243</f>
        <v>FALSE</v>
      </c>
      <c r="V1124" s="3" t="str">
        <f>phytoplankton!V243</f>
        <v>NA</v>
      </c>
      <c r="W1124" s="3" t="str">
        <f>phytoplankton!W243</f>
        <v>FALSE</v>
      </c>
      <c r="X1124" s="3" t="str">
        <f>phytoplankton!X243</f>
        <v>FALSE</v>
      </c>
      <c r="Y1124" s="3" t="str">
        <f>phytoplankton!Y243</f>
        <v>NA</v>
      </c>
      <c r="Z1124" s="3" t="str">
        <f>phytoplankton!Z243</f>
        <v>806</v>
      </c>
    </row>
    <row r="1125" spans="1:26">
      <c r="A1125" s="3" t="s">
        <v>274</v>
      </c>
      <c r="B1125" s="3" t="str">
        <f>phytoplankton!A244</f>
        <v>Rae</v>
      </c>
      <c r="C1125" s="3" t="str">
        <f>phytoplankton!B244</f>
        <v>2021</v>
      </c>
      <c r="D1125" s="3" t="str">
        <f>phytoplankton!D244</f>
        <v>10.1146/annurev-earth-082420-063026</v>
      </c>
      <c r="E1125" s="3">
        <f>phytoplankton!E244</f>
        <v>1854.1399999999999</v>
      </c>
      <c r="F1125" s="3">
        <f>phytoplankton!F244</f>
        <v>6</v>
      </c>
      <c r="G1125" s="3">
        <f>phytoplankton!G244</f>
        <v>6</v>
      </c>
      <c r="H1125" s="3">
        <f>phytoplankton!H244</f>
        <v>1.8541399999999999</v>
      </c>
      <c r="I1125" s="3">
        <f>phytoplankton!I244</f>
        <v>6.0000000000000001E-3</v>
      </c>
      <c r="J1125" s="3">
        <f>phytoplankton!J244</f>
        <v>6.0000000000000001E-3</v>
      </c>
      <c r="K1125" s="3">
        <f>phytoplankton!K244</f>
        <v>287.60859383483</v>
      </c>
      <c r="L1125" s="3">
        <f>phytoplankton!L244</f>
        <v>544.33190373531806</v>
      </c>
      <c r="M1125" s="3">
        <f>phytoplankton!M244</f>
        <v>160.70495818892186</v>
      </c>
      <c r="N1125" s="3" t="str">
        <f>phytoplankton!N244</f>
        <v>FALSE</v>
      </c>
      <c r="O1125" s="3">
        <f>phytoplankton!O244</f>
        <v>1</v>
      </c>
      <c r="P1125" s="3" t="str">
        <f>phytoplankton!P244</f>
        <v>Category 1: (a) Weighted mean of all methods with Category 1 estimates.</v>
      </c>
      <c r="Q1125" s="3" t="str">
        <f>phytoplankton!Q244</f>
        <v>FALSE</v>
      </c>
      <c r="R1125" s="3" t="str">
        <f>phytoplankton!R244</f>
        <v>TRUE</v>
      </c>
      <c r="S1125" s="3" t="str">
        <f>phytoplankton!S244</f>
        <v>Recalculation of all alkenone CO2 results using uniform calculation methods and comprehensive treatment of uncertainties.</v>
      </c>
      <c r="T1125" s="3" t="str">
        <f>phytoplankton!T244</f>
        <v>TRUE</v>
      </c>
      <c r="U1125" s="3" t="str">
        <f>phytoplankton!U244</f>
        <v>FALSE</v>
      </c>
      <c r="V1125" s="3" t="str">
        <f>phytoplankton!V244</f>
        <v>NA</v>
      </c>
      <c r="W1125" s="3" t="str">
        <f>phytoplankton!W244</f>
        <v>FALSE</v>
      </c>
      <c r="X1125" s="3" t="str">
        <f>phytoplankton!X244</f>
        <v>FALSE</v>
      </c>
      <c r="Y1125" s="3" t="str">
        <f>phytoplankton!Y244</f>
        <v>NA</v>
      </c>
      <c r="Z1125" s="3" t="str">
        <f>phytoplankton!Z244</f>
        <v>806</v>
      </c>
    </row>
    <row r="1126" spans="1:26">
      <c r="A1126" s="3" t="s">
        <v>274</v>
      </c>
      <c r="B1126" s="3" t="str">
        <f>phytoplankton!A245</f>
        <v>Rae</v>
      </c>
      <c r="C1126" s="3" t="str">
        <f>phytoplankton!B245</f>
        <v>2021</v>
      </c>
      <c r="D1126" s="3" t="str">
        <f>phytoplankton!D245</f>
        <v>10.1146/annurev-earth-082420-063026</v>
      </c>
      <c r="E1126" s="3">
        <f>phytoplankton!E245</f>
        <v>1907.9299999999998</v>
      </c>
      <c r="F1126" s="3">
        <f>phytoplankton!F245</f>
        <v>6</v>
      </c>
      <c r="G1126" s="3">
        <f>phytoplankton!G245</f>
        <v>6</v>
      </c>
      <c r="H1126" s="3">
        <f>phytoplankton!H245</f>
        <v>1.9079299999999999</v>
      </c>
      <c r="I1126" s="3">
        <f>phytoplankton!I245</f>
        <v>6.0000000000000001E-3</v>
      </c>
      <c r="J1126" s="3">
        <f>phytoplankton!J245</f>
        <v>6.0000000000000001E-3</v>
      </c>
      <c r="K1126" s="3">
        <f>phytoplankton!K245</f>
        <v>299.38594956831093</v>
      </c>
      <c r="L1126" s="3">
        <f>phytoplankton!L245</f>
        <v>548.37791503798246</v>
      </c>
      <c r="M1126" s="3">
        <f>phytoplankton!M245</f>
        <v>170.72173991931132</v>
      </c>
      <c r="N1126" s="3" t="str">
        <f>phytoplankton!N245</f>
        <v>FALSE</v>
      </c>
      <c r="O1126" s="3">
        <f>phytoplankton!O245</f>
        <v>1</v>
      </c>
      <c r="P1126" s="3" t="str">
        <f>phytoplankton!P245</f>
        <v>Category 1: (a) Weighted mean of all methods with Category 1 estimates.</v>
      </c>
      <c r="Q1126" s="3" t="str">
        <f>phytoplankton!Q245</f>
        <v>FALSE</v>
      </c>
      <c r="R1126" s="3" t="str">
        <f>phytoplankton!R245</f>
        <v>TRUE</v>
      </c>
      <c r="S1126" s="3" t="str">
        <f>phytoplankton!S245</f>
        <v>Recalculation of all alkenone CO2 results using uniform calculation methods and comprehensive treatment of uncertainties.</v>
      </c>
      <c r="T1126" s="3" t="str">
        <f>phytoplankton!T245</f>
        <v>TRUE</v>
      </c>
      <c r="U1126" s="3" t="str">
        <f>phytoplankton!U245</f>
        <v>FALSE</v>
      </c>
      <c r="V1126" s="3" t="str">
        <f>phytoplankton!V245</f>
        <v>NA</v>
      </c>
      <c r="W1126" s="3" t="str">
        <f>phytoplankton!W245</f>
        <v>FALSE</v>
      </c>
      <c r="X1126" s="3" t="str">
        <f>phytoplankton!X245</f>
        <v>FALSE</v>
      </c>
      <c r="Y1126" s="3" t="str">
        <f>phytoplankton!Y245</f>
        <v>NA</v>
      </c>
      <c r="Z1126" s="3" t="str">
        <f>phytoplankton!Z245</f>
        <v>806</v>
      </c>
    </row>
    <row r="1127" spans="1:26">
      <c r="A1127" s="3" t="s">
        <v>274</v>
      </c>
      <c r="B1127" s="3" t="str">
        <f>phytoplankton!A246</f>
        <v>Rae</v>
      </c>
      <c r="C1127" s="3" t="str">
        <f>phytoplankton!B246</f>
        <v>2021</v>
      </c>
      <c r="D1127" s="3" t="str">
        <f>phytoplankton!D246</f>
        <v>10.1146/annurev-earth-082420-063026</v>
      </c>
      <c r="E1127" s="3">
        <f>phytoplankton!E246</f>
        <v>1992.69</v>
      </c>
      <c r="F1127" s="3">
        <f>phytoplankton!F246</f>
        <v>6</v>
      </c>
      <c r="G1127" s="3">
        <f>phytoplankton!G246</f>
        <v>6</v>
      </c>
      <c r="H1127" s="3">
        <f>phytoplankton!H246</f>
        <v>1.9926900000000001</v>
      </c>
      <c r="I1127" s="3">
        <f>phytoplankton!I246</f>
        <v>6.0000000000000001E-3</v>
      </c>
      <c r="J1127" s="3">
        <f>phytoplankton!J246</f>
        <v>6.0000000000000001E-3</v>
      </c>
      <c r="K1127" s="3">
        <f>phytoplankton!K246</f>
        <v>302.22894353192788</v>
      </c>
      <c r="L1127" s="3">
        <f>phytoplankton!L246</f>
        <v>532.51505033174703</v>
      </c>
      <c r="M1127" s="3">
        <f>phytoplankton!M246</f>
        <v>172.99655052904981</v>
      </c>
      <c r="N1127" s="3" t="str">
        <f>phytoplankton!N246</f>
        <v>FALSE</v>
      </c>
      <c r="O1127" s="3">
        <f>phytoplankton!O246</f>
        <v>1</v>
      </c>
      <c r="P1127" s="3" t="str">
        <f>phytoplankton!P246</f>
        <v>Category 1: (a) Weighted mean of all methods with Category 1 estimates.</v>
      </c>
      <c r="Q1127" s="3" t="str">
        <f>phytoplankton!Q246</f>
        <v>FALSE</v>
      </c>
      <c r="R1127" s="3" t="str">
        <f>phytoplankton!R246</f>
        <v>TRUE</v>
      </c>
      <c r="S1127" s="3" t="str">
        <f>phytoplankton!S246</f>
        <v>Recalculation of all alkenone CO2 results using uniform calculation methods and comprehensive treatment of uncertainties.</v>
      </c>
      <c r="T1127" s="3" t="str">
        <f>phytoplankton!T246</f>
        <v>TRUE</v>
      </c>
      <c r="U1127" s="3" t="str">
        <f>phytoplankton!U246</f>
        <v>FALSE</v>
      </c>
      <c r="V1127" s="3" t="str">
        <f>phytoplankton!V246</f>
        <v>NA</v>
      </c>
      <c r="W1127" s="3" t="str">
        <f>phytoplankton!W246</f>
        <v>FALSE</v>
      </c>
      <c r="X1127" s="3" t="str">
        <f>phytoplankton!X246</f>
        <v>FALSE</v>
      </c>
      <c r="Y1127" s="3" t="str">
        <f>phytoplankton!Y246</f>
        <v>NA</v>
      </c>
      <c r="Z1127" s="3" t="str">
        <f>phytoplankton!Z246</f>
        <v>806</v>
      </c>
    </row>
    <row r="1128" spans="1:26">
      <c r="A1128" s="3" t="s">
        <v>274</v>
      </c>
      <c r="B1128" s="3" t="str">
        <f>phytoplankton!A247</f>
        <v>Rae</v>
      </c>
      <c r="C1128" s="3" t="str">
        <f>phytoplankton!B247</f>
        <v>2021</v>
      </c>
      <c r="D1128" s="3" t="str">
        <f>phytoplankton!D247</f>
        <v>10.1146/annurev-earth-082420-063026</v>
      </c>
      <c r="E1128" s="3">
        <f>phytoplankton!E247</f>
        <v>2226.9100000000003</v>
      </c>
      <c r="F1128" s="3">
        <f>phytoplankton!F247</f>
        <v>6</v>
      </c>
      <c r="G1128" s="3">
        <f>phytoplankton!G247</f>
        <v>6</v>
      </c>
      <c r="H1128" s="3">
        <f>phytoplankton!H247</f>
        <v>2.2269100000000002</v>
      </c>
      <c r="I1128" s="3">
        <f>phytoplankton!I247</f>
        <v>6.0000000000000001E-3</v>
      </c>
      <c r="J1128" s="3">
        <f>phytoplankton!J247</f>
        <v>6.0000000000000001E-3</v>
      </c>
      <c r="K1128" s="3">
        <f>phytoplankton!K247</f>
        <v>302.80201908953461</v>
      </c>
      <c r="L1128" s="3">
        <f>phytoplankton!L247</f>
        <v>576.87021947321216</v>
      </c>
      <c r="M1128" s="3">
        <f>phytoplankton!M247</f>
        <v>173.74857285318646</v>
      </c>
      <c r="N1128" s="3" t="str">
        <f>phytoplankton!N247</f>
        <v>FALSE</v>
      </c>
      <c r="O1128" s="3">
        <f>phytoplankton!O247</f>
        <v>1</v>
      </c>
      <c r="P1128" s="3" t="str">
        <f>phytoplankton!P247</f>
        <v>Category 1: (a) Weighted mean of all methods with Category 1 estimates.</v>
      </c>
      <c r="Q1128" s="3" t="str">
        <f>phytoplankton!Q247</f>
        <v>FALSE</v>
      </c>
      <c r="R1128" s="3" t="str">
        <f>phytoplankton!R247</f>
        <v>TRUE</v>
      </c>
      <c r="S1128" s="3" t="str">
        <f>phytoplankton!S247</f>
        <v>Recalculation of all alkenone CO2 results using uniform calculation methods and comprehensive treatment of uncertainties.</v>
      </c>
      <c r="T1128" s="3" t="str">
        <f>phytoplankton!T247</f>
        <v>TRUE</v>
      </c>
      <c r="U1128" s="3" t="str">
        <f>phytoplankton!U247</f>
        <v>FALSE</v>
      </c>
      <c r="V1128" s="3" t="str">
        <f>phytoplankton!V247</f>
        <v>NA</v>
      </c>
      <c r="W1128" s="3" t="str">
        <f>phytoplankton!W247</f>
        <v>FALSE</v>
      </c>
      <c r="X1128" s="3" t="str">
        <f>phytoplankton!X247</f>
        <v>FALSE</v>
      </c>
      <c r="Y1128" s="3" t="str">
        <f>phytoplankton!Y247</f>
        <v>NA</v>
      </c>
      <c r="Z1128" s="3" t="str">
        <f>phytoplankton!Z247</f>
        <v>806</v>
      </c>
    </row>
    <row r="1129" spans="1:26">
      <c r="A1129" s="3" t="s">
        <v>274</v>
      </c>
      <c r="B1129" s="3" t="str">
        <f>phytoplankton!A248</f>
        <v>Rae</v>
      </c>
      <c r="C1129" s="3" t="str">
        <f>phytoplankton!B248</f>
        <v>2021</v>
      </c>
      <c r="D1129" s="3" t="str">
        <f>phytoplankton!D248</f>
        <v>10.1146/annurev-earth-082420-063026</v>
      </c>
      <c r="E1129" s="3">
        <f>phytoplankton!E248</f>
        <v>2279.81</v>
      </c>
      <c r="F1129" s="3">
        <f>phytoplankton!F248</f>
        <v>6</v>
      </c>
      <c r="G1129" s="3">
        <f>phytoplankton!G248</f>
        <v>6</v>
      </c>
      <c r="H1129" s="3">
        <f>phytoplankton!H248</f>
        <v>2.2798099999999999</v>
      </c>
      <c r="I1129" s="3">
        <f>phytoplankton!I248</f>
        <v>6.0000000000000001E-3</v>
      </c>
      <c r="J1129" s="3">
        <f>phytoplankton!J248</f>
        <v>6.0000000000000001E-3</v>
      </c>
      <c r="K1129" s="3">
        <f>phytoplankton!K248</f>
        <v>257.72450445602544</v>
      </c>
      <c r="L1129" s="3">
        <f>phytoplankton!L248</f>
        <v>468.10937120657491</v>
      </c>
      <c r="M1129" s="3">
        <f>phytoplankton!M248</f>
        <v>145.49129684720472</v>
      </c>
      <c r="N1129" s="3" t="str">
        <f>phytoplankton!N248</f>
        <v>FALSE</v>
      </c>
      <c r="O1129" s="3">
        <f>phytoplankton!O248</f>
        <v>1</v>
      </c>
      <c r="P1129" s="3" t="str">
        <f>phytoplankton!P248</f>
        <v>Category 1: (a) Weighted mean of all methods with Category 1 estimates.</v>
      </c>
      <c r="Q1129" s="3" t="str">
        <f>phytoplankton!Q248</f>
        <v>FALSE</v>
      </c>
      <c r="R1129" s="3" t="str">
        <f>phytoplankton!R248</f>
        <v>TRUE</v>
      </c>
      <c r="S1129" s="3" t="str">
        <f>phytoplankton!S248</f>
        <v>Recalculation of all alkenone CO2 results using uniform calculation methods and comprehensive treatment of uncertainties.</v>
      </c>
      <c r="T1129" s="3" t="str">
        <f>phytoplankton!T248</f>
        <v>TRUE</v>
      </c>
      <c r="U1129" s="3" t="str">
        <f>phytoplankton!U248</f>
        <v>FALSE</v>
      </c>
      <c r="V1129" s="3" t="str">
        <f>phytoplankton!V248</f>
        <v>NA</v>
      </c>
      <c r="W1129" s="3" t="str">
        <f>phytoplankton!W248</f>
        <v>FALSE</v>
      </c>
      <c r="X1129" s="3" t="str">
        <f>phytoplankton!X248</f>
        <v>FALSE</v>
      </c>
      <c r="Y1129" s="3" t="str">
        <f>phytoplankton!Y248</f>
        <v>NA</v>
      </c>
      <c r="Z1129" s="3" t="str">
        <f>phytoplankton!Z248</f>
        <v>806</v>
      </c>
    </row>
    <row r="1130" spans="1:26">
      <c r="A1130" s="3" t="s">
        <v>274</v>
      </c>
      <c r="B1130" s="3" t="str">
        <f>phytoplankton!A249</f>
        <v>Rae</v>
      </c>
      <c r="C1130" s="3" t="str">
        <f>phytoplankton!B249</f>
        <v>2021</v>
      </c>
      <c r="D1130" s="3" t="str">
        <f>phytoplankton!D249</f>
        <v>10.1146/annurev-earth-082420-063026</v>
      </c>
      <c r="E1130" s="3">
        <f>phytoplankton!E249</f>
        <v>2357.58</v>
      </c>
      <c r="F1130" s="3">
        <f>phytoplankton!F249</f>
        <v>6</v>
      </c>
      <c r="G1130" s="3">
        <f>phytoplankton!G249</f>
        <v>6</v>
      </c>
      <c r="H1130" s="3">
        <f>phytoplankton!H249</f>
        <v>2.35758</v>
      </c>
      <c r="I1130" s="3">
        <f>phytoplankton!I249</f>
        <v>6.0000000000000001E-3</v>
      </c>
      <c r="J1130" s="3">
        <f>phytoplankton!J249</f>
        <v>6.0000000000000001E-3</v>
      </c>
      <c r="K1130" s="3">
        <f>phytoplankton!K249</f>
        <v>333.76655344327378</v>
      </c>
      <c r="L1130" s="3">
        <f>phytoplankton!L249</f>
        <v>644.87518426639622</v>
      </c>
      <c r="M1130" s="3">
        <f>phytoplankton!M249</f>
        <v>188.22189400144362</v>
      </c>
      <c r="N1130" s="3" t="str">
        <f>phytoplankton!N249</f>
        <v>FALSE</v>
      </c>
      <c r="O1130" s="3">
        <f>phytoplankton!O249</f>
        <v>1</v>
      </c>
      <c r="P1130" s="3" t="str">
        <f>phytoplankton!P249</f>
        <v>Category 1: (a) Weighted mean of all methods with Category 1 estimates.</v>
      </c>
      <c r="Q1130" s="3" t="str">
        <f>phytoplankton!Q249</f>
        <v>FALSE</v>
      </c>
      <c r="R1130" s="3" t="str">
        <f>phytoplankton!R249</f>
        <v>TRUE</v>
      </c>
      <c r="S1130" s="3" t="str">
        <f>phytoplankton!S249</f>
        <v>Recalculation of all alkenone CO2 results using uniform calculation methods and comprehensive treatment of uncertainties.</v>
      </c>
      <c r="T1130" s="3" t="str">
        <f>phytoplankton!T249</f>
        <v>TRUE</v>
      </c>
      <c r="U1130" s="3" t="str">
        <f>phytoplankton!U249</f>
        <v>FALSE</v>
      </c>
      <c r="V1130" s="3" t="str">
        <f>phytoplankton!V249</f>
        <v>NA</v>
      </c>
      <c r="W1130" s="3" t="str">
        <f>phytoplankton!W249</f>
        <v>FALSE</v>
      </c>
      <c r="X1130" s="3" t="str">
        <f>phytoplankton!X249</f>
        <v>FALSE</v>
      </c>
      <c r="Y1130" s="3" t="str">
        <f>phytoplankton!Y249</f>
        <v>NA</v>
      </c>
      <c r="Z1130" s="3" t="str">
        <f>phytoplankton!Z249</f>
        <v>806</v>
      </c>
    </row>
    <row r="1131" spans="1:26">
      <c r="A1131" s="3" t="s">
        <v>274</v>
      </c>
      <c r="B1131" s="3" t="str">
        <f>phytoplankton!A250</f>
        <v>Rae</v>
      </c>
      <c r="C1131" s="3" t="str">
        <f>phytoplankton!B250</f>
        <v>2021</v>
      </c>
      <c r="D1131" s="3" t="str">
        <f>phytoplankton!D250</f>
        <v>10.1146/annurev-earth-082420-063026</v>
      </c>
      <c r="E1131" s="3">
        <f>phytoplankton!E250</f>
        <v>2404.96</v>
      </c>
      <c r="F1131" s="3">
        <f>phytoplankton!F250</f>
        <v>6</v>
      </c>
      <c r="G1131" s="3">
        <f>phytoplankton!G250</f>
        <v>6</v>
      </c>
      <c r="H1131" s="3">
        <f>phytoplankton!H250</f>
        <v>2.40496</v>
      </c>
      <c r="I1131" s="3">
        <f>phytoplankton!I250</f>
        <v>6.0000000000000001E-3</v>
      </c>
      <c r="J1131" s="3">
        <f>phytoplankton!J250</f>
        <v>6.0000000000000001E-3</v>
      </c>
      <c r="K1131" s="3">
        <f>phytoplankton!K250</f>
        <v>452.25772156124577</v>
      </c>
      <c r="L1131" s="3">
        <f>phytoplankton!L250</f>
        <v>971.89995473532599</v>
      </c>
      <c r="M1131" s="3">
        <f>phytoplankton!M250</f>
        <v>267.38358689072413</v>
      </c>
      <c r="N1131" s="3" t="str">
        <f>phytoplankton!N250</f>
        <v>FALSE</v>
      </c>
      <c r="O1131" s="3">
        <f>phytoplankton!O250</f>
        <v>1</v>
      </c>
      <c r="P1131" s="3" t="str">
        <f>phytoplankton!P250</f>
        <v>Category 1: (a) Weighted mean of all methods with Category 1 estimates.</v>
      </c>
      <c r="Q1131" s="3" t="str">
        <f>phytoplankton!Q250</f>
        <v>FALSE</v>
      </c>
      <c r="R1131" s="3" t="str">
        <f>phytoplankton!R250</f>
        <v>TRUE</v>
      </c>
      <c r="S1131" s="3" t="str">
        <f>phytoplankton!S250</f>
        <v>Recalculation of all alkenone CO2 results using uniform calculation methods and comprehensive treatment of uncertainties.</v>
      </c>
      <c r="T1131" s="3" t="str">
        <f>phytoplankton!T250</f>
        <v>TRUE</v>
      </c>
      <c r="U1131" s="3" t="str">
        <f>phytoplankton!U250</f>
        <v>FALSE</v>
      </c>
      <c r="V1131" s="3" t="str">
        <f>phytoplankton!V250</f>
        <v>NA</v>
      </c>
      <c r="W1131" s="3" t="str">
        <f>phytoplankton!W250</f>
        <v>FALSE</v>
      </c>
      <c r="X1131" s="3" t="str">
        <f>phytoplankton!X250</f>
        <v>FALSE</v>
      </c>
      <c r="Y1131" s="3" t="str">
        <f>phytoplankton!Y250</f>
        <v>NA</v>
      </c>
      <c r="Z1131" s="3" t="str">
        <f>phytoplankton!Z250</f>
        <v>806</v>
      </c>
    </row>
    <row r="1132" spans="1:26">
      <c r="A1132" s="3" t="s">
        <v>274</v>
      </c>
      <c r="B1132" s="3" t="str">
        <f>phytoplankton!A251</f>
        <v>Rae</v>
      </c>
      <c r="C1132" s="3" t="str">
        <f>phytoplankton!B251</f>
        <v>2021</v>
      </c>
      <c r="D1132" s="3" t="str">
        <f>phytoplankton!D251</f>
        <v>10.1146/annurev-earth-082420-063026</v>
      </c>
      <c r="E1132" s="3">
        <f>phytoplankton!E251</f>
        <v>2457.98</v>
      </c>
      <c r="F1132" s="3">
        <f>phytoplankton!F251</f>
        <v>6</v>
      </c>
      <c r="G1132" s="3">
        <f>phytoplankton!G251</f>
        <v>6</v>
      </c>
      <c r="H1132" s="3">
        <f>phytoplankton!H251</f>
        <v>2.4579800000000001</v>
      </c>
      <c r="I1132" s="3">
        <f>phytoplankton!I251</f>
        <v>6.0000000000000001E-3</v>
      </c>
      <c r="J1132" s="3">
        <f>phytoplankton!J251</f>
        <v>6.0000000000000001E-3</v>
      </c>
      <c r="K1132" s="3">
        <f>phytoplankton!K251</f>
        <v>354.87329326566157</v>
      </c>
      <c r="L1132" s="3">
        <f>phytoplankton!L251</f>
        <v>730.66512754141297</v>
      </c>
      <c r="M1132" s="3">
        <f>phytoplankton!M251</f>
        <v>205.3715152124195</v>
      </c>
      <c r="N1132" s="3" t="str">
        <f>phytoplankton!N251</f>
        <v>FALSE</v>
      </c>
      <c r="O1132" s="3">
        <f>phytoplankton!O251</f>
        <v>1</v>
      </c>
      <c r="P1132" s="3" t="str">
        <f>phytoplankton!P251</f>
        <v>Category 1: (a) Weighted mean of all methods with Category 1 estimates.</v>
      </c>
      <c r="Q1132" s="3" t="str">
        <f>phytoplankton!Q251</f>
        <v>FALSE</v>
      </c>
      <c r="R1132" s="3" t="str">
        <f>phytoplankton!R251</f>
        <v>TRUE</v>
      </c>
      <c r="S1132" s="3" t="str">
        <f>phytoplankton!S251</f>
        <v>Recalculation of all alkenone CO2 results using uniform calculation methods and comprehensive treatment of uncertainties.</v>
      </c>
      <c r="T1132" s="3" t="str">
        <f>phytoplankton!T251</f>
        <v>TRUE</v>
      </c>
      <c r="U1132" s="3" t="str">
        <f>phytoplankton!U251</f>
        <v>FALSE</v>
      </c>
      <c r="V1132" s="3" t="str">
        <f>phytoplankton!V251</f>
        <v>NA</v>
      </c>
      <c r="W1132" s="3" t="str">
        <f>phytoplankton!W251</f>
        <v>FALSE</v>
      </c>
      <c r="X1132" s="3" t="str">
        <f>phytoplankton!X251</f>
        <v>FALSE</v>
      </c>
      <c r="Y1132" s="3" t="str">
        <f>phytoplankton!Y251</f>
        <v>NA</v>
      </c>
      <c r="Z1132" s="3" t="str">
        <f>phytoplankton!Z251</f>
        <v>806</v>
      </c>
    </row>
    <row r="1133" spans="1:26">
      <c r="A1133" s="3" t="s">
        <v>274</v>
      </c>
      <c r="B1133" s="3" t="str">
        <f>phytoplankton!A252</f>
        <v>Rae</v>
      </c>
      <c r="C1133" s="3" t="str">
        <f>phytoplankton!B252</f>
        <v>2021</v>
      </c>
      <c r="D1133" s="3" t="str">
        <f>phytoplankton!D252</f>
        <v>10.1146/annurev-earth-082420-063026</v>
      </c>
      <c r="E1133" s="3">
        <f>phytoplankton!E252</f>
        <v>2501.6</v>
      </c>
      <c r="F1133" s="3">
        <f>phytoplankton!F252</f>
        <v>6</v>
      </c>
      <c r="G1133" s="3">
        <f>phytoplankton!G252</f>
        <v>6</v>
      </c>
      <c r="H1133" s="3">
        <f>phytoplankton!H252</f>
        <v>2.5015999999999998</v>
      </c>
      <c r="I1133" s="3">
        <f>phytoplankton!I252</f>
        <v>6.0000000000000001E-3</v>
      </c>
      <c r="J1133" s="3">
        <f>phytoplankton!J252</f>
        <v>6.0000000000000001E-3</v>
      </c>
      <c r="K1133" s="3">
        <f>phytoplankton!K252</f>
        <v>399.7682122696184</v>
      </c>
      <c r="L1133" s="3">
        <f>phytoplankton!L252</f>
        <v>812.14792961740966</v>
      </c>
      <c r="M1133" s="3">
        <f>phytoplankton!M252</f>
        <v>232.96834374366711</v>
      </c>
      <c r="N1133" s="3" t="str">
        <f>phytoplankton!N252</f>
        <v>FALSE</v>
      </c>
      <c r="O1133" s="3">
        <f>phytoplankton!O252</f>
        <v>1</v>
      </c>
      <c r="P1133" s="3" t="str">
        <f>phytoplankton!P252</f>
        <v>Category 1: (a) Weighted mean of all methods with Category 1 estimates.</v>
      </c>
      <c r="Q1133" s="3" t="str">
        <f>phytoplankton!Q252</f>
        <v>FALSE</v>
      </c>
      <c r="R1133" s="3" t="str">
        <f>phytoplankton!R252</f>
        <v>TRUE</v>
      </c>
      <c r="S1133" s="3" t="str">
        <f>phytoplankton!S252</f>
        <v>Recalculation of all alkenone CO2 results using uniform calculation methods and comprehensive treatment of uncertainties.</v>
      </c>
      <c r="T1133" s="3" t="str">
        <f>phytoplankton!T252</f>
        <v>TRUE</v>
      </c>
      <c r="U1133" s="3" t="str">
        <f>phytoplankton!U252</f>
        <v>FALSE</v>
      </c>
      <c r="V1133" s="3" t="str">
        <f>phytoplankton!V252</f>
        <v>NA</v>
      </c>
      <c r="W1133" s="3" t="str">
        <f>phytoplankton!W252</f>
        <v>FALSE</v>
      </c>
      <c r="X1133" s="3" t="str">
        <f>phytoplankton!X252</f>
        <v>FALSE</v>
      </c>
      <c r="Y1133" s="3" t="str">
        <f>phytoplankton!Y252</f>
        <v>NA</v>
      </c>
      <c r="Z1133" s="3" t="str">
        <f>phytoplankton!Z252</f>
        <v>806</v>
      </c>
    </row>
    <row r="1134" spans="1:26">
      <c r="A1134" s="3" t="s">
        <v>274</v>
      </c>
      <c r="B1134" s="3" t="str">
        <f>phytoplankton!A253</f>
        <v>Rae</v>
      </c>
      <c r="C1134" s="3" t="str">
        <f>phytoplankton!B253</f>
        <v>2021</v>
      </c>
      <c r="D1134" s="3" t="str">
        <f>phytoplankton!D253</f>
        <v>10.1146/annurev-earth-082420-063026</v>
      </c>
      <c r="E1134" s="3">
        <f>phytoplankton!E253</f>
        <v>2532.1999999999998</v>
      </c>
      <c r="F1134" s="3">
        <f>phytoplankton!F253</f>
        <v>6</v>
      </c>
      <c r="G1134" s="3">
        <f>phytoplankton!G253</f>
        <v>6</v>
      </c>
      <c r="H1134" s="3">
        <f>phytoplankton!H253</f>
        <v>2.5322</v>
      </c>
      <c r="I1134" s="3">
        <f>phytoplankton!I253</f>
        <v>6.0000000000000001E-3</v>
      </c>
      <c r="J1134" s="3">
        <f>phytoplankton!J253</f>
        <v>6.0000000000000001E-3</v>
      </c>
      <c r="K1134" s="3">
        <f>phytoplankton!K253</f>
        <v>396.13093040832507</v>
      </c>
      <c r="L1134" s="3">
        <f>phytoplankton!L253</f>
        <v>811.5467481968202</v>
      </c>
      <c r="M1134" s="3">
        <f>phytoplankton!M253</f>
        <v>230.24046736117452</v>
      </c>
      <c r="N1134" s="3" t="str">
        <f>phytoplankton!N253</f>
        <v>FALSE</v>
      </c>
      <c r="O1134" s="3">
        <f>phytoplankton!O253</f>
        <v>1</v>
      </c>
      <c r="P1134" s="3" t="str">
        <f>phytoplankton!P253</f>
        <v>Category 1: (a) Weighted mean of all methods with Category 1 estimates.</v>
      </c>
      <c r="Q1134" s="3" t="str">
        <f>phytoplankton!Q253</f>
        <v>FALSE</v>
      </c>
      <c r="R1134" s="3" t="str">
        <f>phytoplankton!R253</f>
        <v>TRUE</v>
      </c>
      <c r="S1134" s="3" t="str">
        <f>phytoplankton!S253</f>
        <v>Recalculation of all alkenone CO2 results using uniform calculation methods and comprehensive treatment of uncertainties.</v>
      </c>
      <c r="T1134" s="3" t="str">
        <f>phytoplankton!T253</f>
        <v>TRUE</v>
      </c>
      <c r="U1134" s="3" t="str">
        <f>phytoplankton!U253</f>
        <v>FALSE</v>
      </c>
      <c r="V1134" s="3" t="str">
        <f>phytoplankton!V253</f>
        <v>NA</v>
      </c>
      <c r="W1134" s="3" t="str">
        <f>phytoplankton!W253</f>
        <v>FALSE</v>
      </c>
      <c r="X1134" s="3" t="str">
        <f>phytoplankton!X253</f>
        <v>FALSE</v>
      </c>
      <c r="Y1134" s="3" t="str">
        <f>phytoplankton!Y253</f>
        <v>NA</v>
      </c>
      <c r="Z1134" s="3" t="str">
        <f>phytoplankton!Z253</f>
        <v>806</v>
      </c>
    </row>
    <row r="1135" spans="1:26">
      <c r="A1135" s="3" t="s">
        <v>274</v>
      </c>
      <c r="B1135" s="3" t="str">
        <f>phytoplankton!A254</f>
        <v>Rae</v>
      </c>
      <c r="C1135" s="3" t="str">
        <f>phytoplankton!B254</f>
        <v>2021</v>
      </c>
      <c r="D1135" s="3" t="str">
        <f>phytoplankton!D254</f>
        <v>10.1146/annurev-earth-082420-063026</v>
      </c>
      <c r="E1135" s="3">
        <f>phytoplankton!E254</f>
        <v>2523.58</v>
      </c>
      <c r="F1135" s="3">
        <f>phytoplankton!F254</f>
        <v>6</v>
      </c>
      <c r="G1135" s="3">
        <f>phytoplankton!G254</f>
        <v>6</v>
      </c>
      <c r="H1135" s="3">
        <f>phytoplankton!H254</f>
        <v>2.5235799999999999</v>
      </c>
      <c r="I1135" s="3">
        <f>phytoplankton!I254</f>
        <v>6.0000000000000001E-3</v>
      </c>
      <c r="J1135" s="3">
        <f>phytoplankton!J254</f>
        <v>6.0000000000000001E-3</v>
      </c>
      <c r="K1135" s="3">
        <f>phytoplankton!K254</f>
        <v>308.77660790480411</v>
      </c>
      <c r="L1135" s="3">
        <f>phytoplankton!L254</f>
        <v>585.79022776481963</v>
      </c>
      <c r="M1135" s="3">
        <f>phytoplankton!M254</f>
        <v>171.26424844683609</v>
      </c>
      <c r="N1135" s="3" t="str">
        <f>phytoplankton!N254</f>
        <v>FALSE</v>
      </c>
      <c r="O1135" s="3">
        <f>phytoplankton!O254</f>
        <v>1</v>
      </c>
      <c r="P1135" s="3" t="str">
        <f>phytoplankton!P254</f>
        <v>Category 1: (a) Weighted mean of all methods with Category 1 estimates.</v>
      </c>
      <c r="Q1135" s="3" t="str">
        <f>phytoplankton!Q254</f>
        <v>FALSE</v>
      </c>
      <c r="R1135" s="3" t="str">
        <f>phytoplankton!R254</f>
        <v>TRUE</v>
      </c>
      <c r="S1135" s="3" t="str">
        <f>phytoplankton!S254</f>
        <v>Recalculation of all alkenone CO2 results using uniform calculation methods and comprehensive treatment of uncertainties.</v>
      </c>
      <c r="T1135" s="3" t="str">
        <f>phytoplankton!T254</f>
        <v>TRUE</v>
      </c>
      <c r="U1135" s="3" t="str">
        <f>phytoplankton!U254</f>
        <v>FALSE</v>
      </c>
      <c r="V1135" s="3" t="str">
        <f>phytoplankton!V254</f>
        <v>NA</v>
      </c>
      <c r="W1135" s="3" t="str">
        <f>phytoplankton!W254</f>
        <v>FALSE</v>
      </c>
      <c r="X1135" s="3" t="str">
        <f>phytoplankton!X254</f>
        <v>FALSE</v>
      </c>
      <c r="Y1135" s="3" t="str">
        <f>phytoplankton!Y254</f>
        <v>NA</v>
      </c>
      <c r="Z1135" s="3" t="str">
        <f>phytoplankton!Z254</f>
        <v>806</v>
      </c>
    </row>
    <row r="1136" spans="1:26">
      <c r="A1136" s="3" t="s">
        <v>274</v>
      </c>
      <c r="B1136" s="3" t="str">
        <f>phytoplankton!A255</f>
        <v>Rae</v>
      </c>
      <c r="C1136" s="3" t="str">
        <f>phytoplankton!B255</f>
        <v>2021</v>
      </c>
      <c r="D1136" s="3" t="str">
        <f>phytoplankton!D255</f>
        <v>10.1146/annurev-earth-082420-063026</v>
      </c>
      <c r="E1136" s="3">
        <f>phytoplankton!E255</f>
        <v>2608.4700000000003</v>
      </c>
      <c r="F1136" s="3">
        <f>phytoplankton!F255</f>
        <v>6</v>
      </c>
      <c r="G1136" s="3">
        <f>phytoplankton!G255</f>
        <v>6</v>
      </c>
      <c r="H1136" s="3">
        <f>phytoplankton!H255</f>
        <v>2.6084700000000001</v>
      </c>
      <c r="I1136" s="3">
        <f>phytoplankton!I255</f>
        <v>6.0000000000000001E-3</v>
      </c>
      <c r="J1136" s="3">
        <f>phytoplankton!J255</f>
        <v>6.0000000000000001E-3</v>
      </c>
      <c r="K1136" s="3">
        <f>phytoplankton!K255</f>
        <v>293.99674580067756</v>
      </c>
      <c r="L1136" s="3">
        <f>phytoplankton!L255</f>
        <v>563.57199604367599</v>
      </c>
      <c r="M1136" s="3">
        <f>phytoplankton!M255</f>
        <v>166.84338352704629</v>
      </c>
      <c r="N1136" s="3" t="str">
        <f>phytoplankton!N255</f>
        <v>FALSE</v>
      </c>
      <c r="O1136" s="3">
        <f>phytoplankton!O255</f>
        <v>1</v>
      </c>
      <c r="P1136" s="3" t="str">
        <f>phytoplankton!P255</f>
        <v>Category 1: (a) Weighted mean of all methods with Category 1 estimates.</v>
      </c>
      <c r="Q1136" s="3" t="str">
        <f>phytoplankton!Q255</f>
        <v>FALSE</v>
      </c>
      <c r="R1136" s="3" t="str">
        <f>phytoplankton!R255</f>
        <v>TRUE</v>
      </c>
      <c r="S1136" s="3" t="str">
        <f>phytoplankton!S255</f>
        <v>Recalculation of all alkenone CO2 results using uniform calculation methods and comprehensive treatment of uncertainties.</v>
      </c>
      <c r="T1136" s="3" t="str">
        <f>phytoplankton!T255</f>
        <v>TRUE</v>
      </c>
      <c r="U1136" s="3" t="str">
        <f>phytoplankton!U255</f>
        <v>FALSE</v>
      </c>
      <c r="V1136" s="3" t="str">
        <f>phytoplankton!V255</f>
        <v>NA</v>
      </c>
      <c r="W1136" s="3" t="str">
        <f>phytoplankton!W255</f>
        <v>FALSE</v>
      </c>
      <c r="X1136" s="3" t="str">
        <f>phytoplankton!X255</f>
        <v>FALSE</v>
      </c>
      <c r="Y1136" s="3" t="str">
        <f>phytoplankton!Y255</f>
        <v>NA</v>
      </c>
      <c r="Z1136" s="3" t="str">
        <f>phytoplankton!Z255</f>
        <v>806</v>
      </c>
    </row>
    <row r="1137" spans="1:26">
      <c r="A1137" s="3" t="s">
        <v>274</v>
      </c>
      <c r="B1137" s="3" t="str">
        <f>phytoplankton!A256</f>
        <v>Rae</v>
      </c>
      <c r="C1137" s="3" t="str">
        <f>phytoplankton!B256</f>
        <v>2021</v>
      </c>
      <c r="D1137" s="3" t="str">
        <f>phytoplankton!D256</f>
        <v>10.1146/annurev-earth-082420-063026</v>
      </c>
      <c r="E1137" s="3">
        <f>phytoplankton!E256</f>
        <v>2704.96</v>
      </c>
      <c r="F1137" s="3">
        <f>phytoplankton!F256</f>
        <v>6</v>
      </c>
      <c r="G1137" s="3">
        <f>phytoplankton!G256</f>
        <v>6</v>
      </c>
      <c r="H1137" s="3">
        <f>phytoplankton!H256</f>
        <v>2.7049600000000003</v>
      </c>
      <c r="I1137" s="3">
        <f>phytoplankton!I256</f>
        <v>6.0000000000000001E-3</v>
      </c>
      <c r="J1137" s="3">
        <f>phytoplankton!J256</f>
        <v>6.0000000000000001E-3</v>
      </c>
      <c r="K1137" s="3">
        <f>phytoplankton!K256</f>
        <v>299.24486959058464</v>
      </c>
      <c r="L1137" s="3">
        <f>phytoplankton!L256</f>
        <v>563.54484178285179</v>
      </c>
      <c r="M1137" s="3">
        <f>phytoplankton!M256</f>
        <v>171.0839649687216</v>
      </c>
      <c r="N1137" s="3" t="str">
        <f>phytoplankton!N256</f>
        <v>FALSE</v>
      </c>
      <c r="O1137" s="3">
        <f>phytoplankton!O256</f>
        <v>1</v>
      </c>
      <c r="P1137" s="3" t="str">
        <f>phytoplankton!P256</f>
        <v>Category 1: (a) Weighted mean of all methods with Category 1 estimates.</v>
      </c>
      <c r="Q1137" s="3" t="str">
        <f>phytoplankton!Q256</f>
        <v>FALSE</v>
      </c>
      <c r="R1137" s="3" t="str">
        <f>phytoplankton!R256</f>
        <v>TRUE</v>
      </c>
      <c r="S1137" s="3" t="str">
        <f>phytoplankton!S256</f>
        <v>Recalculation of all alkenone CO2 results using uniform calculation methods and comprehensive treatment of uncertainties.</v>
      </c>
      <c r="T1137" s="3" t="str">
        <f>phytoplankton!T256</f>
        <v>TRUE</v>
      </c>
      <c r="U1137" s="3" t="str">
        <f>phytoplankton!U256</f>
        <v>FALSE</v>
      </c>
      <c r="V1137" s="3" t="str">
        <f>phytoplankton!V256</f>
        <v>NA</v>
      </c>
      <c r="W1137" s="3" t="str">
        <f>phytoplankton!W256</f>
        <v>FALSE</v>
      </c>
      <c r="X1137" s="3" t="str">
        <f>phytoplankton!X256</f>
        <v>FALSE</v>
      </c>
      <c r="Y1137" s="3" t="str">
        <f>phytoplankton!Y256</f>
        <v>NA</v>
      </c>
      <c r="Z1137" s="3" t="str">
        <f>phytoplankton!Z256</f>
        <v>806</v>
      </c>
    </row>
    <row r="1138" spans="1:26">
      <c r="A1138" s="3" t="s">
        <v>274</v>
      </c>
      <c r="B1138" s="3" t="str">
        <f>phytoplankton!A257</f>
        <v>Rae</v>
      </c>
      <c r="C1138" s="3" t="str">
        <f>phytoplankton!B257</f>
        <v>2021</v>
      </c>
      <c r="D1138" s="3" t="str">
        <f>phytoplankton!D257</f>
        <v>10.1146/annurev-earth-082420-063026</v>
      </c>
      <c r="E1138" s="3">
        <f>phytoplankton!E257</f>
        <v>2804.98</v>
      </c>
      <c r="F1138" s="3">
        <f>phytoplankton!F257</f>
        <v>6</v>
      </c>
      <c r="G1138" s="3">
        <f>phytoplankton!G257</f>
        <v>6</v>
      </c>
      <c r="H1138" s="3">
        <f>phytoplankton!H257</f>
        <v>2.80498</v>
      </c>
      <c r="I1138" s="3">
        <f>phytoplankton!I257</f>
        <v>6.0000000000000001E-3</v>
      </c>
      <c r="J1138" s="3">
        <f>phytoplankton!J257</f>
        <v>6.0000000000000001E-3</v>
      </c>
      <c r="K1138" s="3">
        <f>phytoplankton!K257</f>
        <v>406.91477776653983</v>
      </c>
      <c r="L1138" s="3">
        <f>phytoplankton!L257</f>
        <v>840.6282027127711</v>
      </c>
      <c r="M1138" s="3">
        <f>phytoplankton!M257</f>
        <v>236.2256607577026</v>
      </c>
      <c r="N1138" s="3" t="str">
        <f>phytoplankton!N257</f>
        <v>FALSE</v>
      </c>
      <c r="O1138" s="3">
        <f>phytoplankton!O257</f>
        <v>1</v>
      </c>
      <c r="P1138" s="3" t="str">
        <f>phytoplankton!P257</f>
        <v>Category 1: (a) Weighted mean of all methods with Category 1 estimates.</v>
      </c>
      <c r="Q1138" s="3" t="str">
        <f>phytoplankton!Q257</f>
        <v>FALSE</v>
      </c>
      <c r="R1138" s="3" t="str">
        <f>phytoplankton!R257</f>
        <v>TRUE</v>
      </c>
      <c r="S1138" s="3" t="str">
        <f>phytoplankton!S257</f>
        <v>Recalculation of all alkenone CO2 results using uniform calculation methods and comprehensive treatment of uncertainties.</v>
      </c>
      <c r="T1138" s="3" t="str">
        <f>phytoplankton!T257</f>
        <v>TRUE</v>
      </c>
      <c r="U1138" s="3" t="str">
        <f>phytoplankton!U257</f>
        <v>FALSE</v>
      </c>
      <c r="V1138" s="3" t="str">
        <f>phytoplankton!V257</f>
        <v>NA</v>
      </c>
      <c r="W1138" s="3" t="str">
        <f>phytoplankton!W257</f>
        <v>FALSE</v>
      </c>
      <c r="X1138" s="3" t="str">
        <f>phytoplankton!X257</f>
        <v>FALSE</v>
      </c>
      <c r="Y1138" s="3" t="str">
        <f>phytoplankton!Y257</f>
        <v>NA</v>
      </c>
      <c r="Z1138" s="3" t="str">
        <f>phytoplankton!Z257</f>
        <v>806</v>
      </c>
    </row>
    <row r="1139" spans="1:26">
      <c r="A1139" s="3" t="s">
        <v>274</v>
      </c>
      <c r="B1139" s="3" t="str">
        <f>phytoplankton!A258</f>
        <v>Rae</v>
      </c>
      <c r="C1139" s="3" t="str">
        <f>phytoplankton!B258</f>
        <v>2021</v>
      </c>
      <c r="D1139" s="3" t="str">
        <f>phytoplankton!D258</f>
        <v>10.1146/annurev-earth-082420-063026</v>
      </c>
      <c r="E1139" s="3">
        <f>phytoplankton!E258</f>
        <v>2898.39</v>
      </c>
      <c r="F1139" s="3">
        <f>phytoplankton!F258</f>
        <v>6</v>
      </c>
      <c r="G1139" s="3">
        <f>phytoplankton!G258</f>
        <v>6</v>
      </c>
      <c r="H1139" s="3">
        <f>phytoplankton!H258</f>
        <v>2.89839</v>
      </c>
      <c r="I1139" s="3">
        <f>phytoplankton!I258</f>
        <v>6.0000000000000001E-3</v>
      </c>
      <c r="J1139" s="3">
        <f>phytoplankton!J258</f>
        <v>6.0000000000000001E-3</v>
      </c>
      <c r="K1139" s="3">
        <f>phytoplankton!K258</f>
        <v>371.48239570399085</v>
      </c>
      <c r="L1139" s="3">
        <f>phytoplankton!L258</f>
        <v>752.71594695752208</v>
      </c>
      <c r="M1139" s="3">
        <f>phytoplankton!M258</f>
        <v>213.17003233626485</v>
      </c>
      <c r="N1139" s="3" t="str">
        <f>phytoplankton!N258</f>
        <v>FALSE</v>
      </c>
      <c r="O1139" s="3">
        <f>phytoplankton!O258</f>
        <v>1</v>
      </c>
      <c r="P1139" s="3" t="str">
        <f>phytoplankton!P258</f>
        <v>Category 1: (a) Weighted mean of all methods with Category 1 estimates.</v>
      </c>
      <c r="Q1139" s="3" t="str">
        <f>phytoplankton!Q258</f>
        <v>FALSE</v>
      </c>
      <c r="R1139" s="3" t="str">
        <f>phytoplankton!R258</f>
        <v>TRUE</v>
      </c>
      <c r="S1139" s="3" t="str">
        <f>phytoplankton!S258</f>
        <v>Recalculation of all alkenone CO2 results using uniform calculation methods and comprehensive treatment of uncertainties.</v>
      </c>
      <c r="T1139" s="3" t="str">
        <f>phytoplankton!T258</f>
        <v>TRUE</v>
      </c>
      <c r="U1139" s="3" t="str">
        <f>phytoplankton!U258</f>
        <v>FALSE</v>
      </c>
      <c r="V1139" s="3" t="str">
        <f>phytoplankton!V258</f>
        <v>NA</v>
      </c>
      <c r="W1139" s="3" t="str">
        <f>phytoplankton!W258</f>
        <v>FALSE</v>
      </c>
      <c r="X1139" s="3" t="str">
        <f>phytoplankton!X258</f>
        <v>FALSE</v>
      </c>
      <c r="Y1139" s="3" t="str">
        <f>phytoplankton!Y258</f>
        <v>NA</v>
      </c>
      <c r="Z1139" s="3" t="str">
        <f>phytoplankton!Z258</f>
        <v>806</v>
      </c>
    </row>
    <row r="1140" spans="1:26">
      <c r="A1140" s="3" t="s">
        <v>274</v>
      </c>
      <c r="B1140" s="3" t="str">
        <f>phytoplankton!A259</f>
        <v>Rae</v>
      </c>
      <c r="C1140" s="3" t="str">
        <f>phytoplankton!B259</f>
        <v>2021</v>
      </c>
      <c r="D1140" s="3" t="str">
        <f>phytoplankton!D259</f>
        <v>10.1146/annurev-earth-082420-063026</v>
      </c>
      <c r="E1140" s="3">
        <f>phytoplankton!E259</f>
        <v>2997.91</v>
      </c>
      <c r="F1140" s="3">
        <f>phytoplankton!F259</f>
        <v>6</v>
      </c>
      <c r="G1140" s="3">
        <f>phytoplankton!G259</f>
        <v>6</v>
      </c>
      <c r="H1140" s="3">
        <f>phytoplankton!H259</f>
        <v>2.9979100000000001</v>
      </c>
      <c r="I1140" s="3">
        <f>phytoplankton!I259</f>
        <v>6.0000000000000001E-3</v>
      </c>
      <c r="J1140" s="3">
        <f>phytoplankton!J259</f>
        <v>6.0000000000000001E-3</v>
      </c>
      <c r="K1140" s="3">
        <f>phytoplankton!K259</f>
        <v>403.27747045781553</v>
      </c>
      <c r="L1140" s="3">
        <f>phytoplankton!L259</f>
        <v>818.5705930166605</v>
      </c>
      <c r="M1140" s="3">
        <f>phytoplankton!M259</f>
        <v>236.01460656086468</v>
      </c>
      <c r="N1140" s="3" t="str">
        <f>phytoplankton!N259</f>
        <v>FALSE</v>
      </c>
      <c r="O1140" s="3">
        <f>phytoplankton!O259</f>
        <v>1</v>
      </c>
      <c r="P1140" s="3" t="str">
        <f>phytoplankton!P259</f>
        <v>Category 1: (a) Weighted mean of all methods with Category 1 estimates.</v>
      </c>
      <c r="Q1140" s="3" t="str">
        <f>phytoplankton!Q259</f>
        <v>FALSE</v>
      </c>
      <c r="R1140" s="3" t="str">
        <f>phytoplankton!R259</f>
        <v>TRUE</v>
      </c>
      <c r="S1140" s="3" t="str">
        <f>phytoplankton!S259</f>
        <v>Recalculation of all alkenone CO2 results using uniform calculation methods and comprehensive treatment of uncertainties.</v>
      </c>
      <c r="T1140" s="3" t="str">
        <f>phytoplankton!T259</f>
        <v>TRUE</v>
      </c>
      <c r="U1140" s="3" t="str">
        <f>phytoplankton!U259</f>
        <v>FALSE</v>
      </c>
      <c r="V1140" s="3" t="str">
        <f>phytoplankton!V259</f>
        <v>NA</v>
      </c>
      <c r="W1140" s="3" t="str">
        <f>phytoplankton!W259</f>
        <v>FALSE</v>
      </c>
      <c r="X1140" s="3" t="str">
        <f>phytoplankton!X259</f>
        <v>FALSE</v>
      </c>
      <c r="Y1140" s="3" t="str">
        <f>phytoplankton!Y259</f>
        <v>NA</v>
      </c>
      <c r="Z1140" s="3" t="str">
        <f>phytoplankton!Z259</f>
        <v>806</v>
      </c>
    </row>
    <row r="1141" spans="1:26">
      <c r="A1141" s="3" t="s">
        <v>274</v>
      </c>
      <c r="B1141" s="3" t="str">
        <f>phytoplankton!A260</f>
        <v>Rae</v>
      </c>
      <c r="C1141" s="3" t="str">
        <f>phytoplankton!B260</f>
        <v>2021</v>
      </c>
      <c r="D1141" s="3" t="str">
        <f>phytoplankton!D260</f>
        <v>10.1146/annurev-earth-082420-063026</v>
      </c>
      <c r="E1141" s="3">
        <f>phytoplankton!E260</f>
        <v>3071.33</v>
      </c>
      <c r="F1141" s="3">
        <f>phytoplankton!F260</f>
        <v>15</v>
      </c>
      <c r="G1141" s="3">
        <f>phytoplankton!G260</f>
        <v>15</v>
      </c>
      <c r="H1141" s="3">
        <f>phytoplankton!H260</f>
        <v>3.0713300000000001</v>
      </c>
      <c r="I1141" s="3">
        <f>phytoplankton!I260</f>
        <v>1.4999999999999999E-2</v>
      </c>
      <c r="J1141" s="3">
        <f>phytoplankton!J260</f>
        <v>1.4999999999999999E-2</v>
      </c>
      <c r="K1141" s="3">
        <f>phytoplankton!K260</f>
        <v>328.80895689471288</v>
      </c>
      <c r="L1141" s="3">
        <f>phytoplankton!L260</f>
        <v>591.91027557944619</v>
      </c>
      <c r="M1141" s="3">
        <f>phytoplankton!M260</f>
        <v>184.16993134864563</v>
      </c>
      <c r="N1141" s="3" t="str">
        <f>phytoplankton!N260</f>
        <v>FALSE</v>
      </c>
      <c r="O1141" s="3">
        <f>phytoplankton!O260</f>
        <v>1</v>
      </c>
      <c r="P1141" s="3" t="str">
        <f>phytoplankton!P260</f>
        <v>Category 1: (a) Weighted mean of all methods with Category 1 estimates.</v>
      </c>
      <c r="Q1141" s="3" t="str">
        <f>phytoplankton!Q260</f>
        <v>FALSE</v>
      </c>
      <c r="R1141" s="3" t="str">
        <f>phytoplankton!R260</f>
        <v>TRUE</v>
      </c>
      <c r="S1141" s="3" t="str">
        <f>phytoplankton!S260</f>
        <v>Recalculation of all alkenone CO2 results using uniform calculation methods and comprehensive treatment of uncertainties.</v>
      </c>
      <c r="T1141" s="3" t="str">
        <f>phytoplankton!T260</f>
        <v>TRUE</v>
      </c>
      <c r="U1141" s="3" t="str">
        <f>phytoplankton!U260</f>
        <v>FALSE</v>
      </c>
      <c r="V1141" s="3" t="str">
        <f>phytoplankton!V260</f>
        <v>NA</v>
      </c>
      <c r="W1141" s="3" t="str">
        <f>phytoplankton!W260</f>
        <v>FALSE</v>
      </c>
      <c r="X1141" s="3" t="str">
        <f>phytoplankton!X260</f>
        <v>FALSE</v>
      </c>
      <c r="Y1141" s="3" t="str">
        <f>phytoplankton!Y260</f>
        <v>NA</v>
      </c>
      <c r="Z1141" s="3" t="str">
        <f>phytoplankton!Z260</f>
        <v>806</v>
      </c>
    </row>
    <row r="1142" spans="1:26">
      <c r="A1142" s="3" t="s">
        <v>274</v>
      </c>
      <c r="B1142" s="3" t="str">
        <f>phytoplankton!A261</f>
        <v>Rae</v>
      </c>
      <c r="C1142" s="3" t="str">
        <f>phytoplankton!B261</f>
        <v>2021</v>
      </c>
      <c r="D1142" s="3" t="str">
        <f>phytoplankton!D261</f>
        <v>10.1146/annurev-earth-082420-063026</v>
      </c>
      <c r="E1142" s="3">
        <f>phytoplankton!E261</f>
        <v>3171.43</v>
      </c>
      <c r="F1142" s="3">
        <f>phytoplankton!F261</f>
        <v>15</v>
      </c>
      <c r="G1142" s="3">
        <f>phytoplankton!G261</f>
        <v>15</v>
      </c>
      <c r="H1142" s="3">
        <f>phytoplankton!H261</f>
        <v>3.17143</v>
      </c>
      <c r="I1142" s="3">
        <f>phytoplankton!I261</f>
        <v>1.4999999999999999E-2</v>
      </c>
      <c r="J1142" s="3">
        <f>phytoplankton!J261</f>
        <v>1.4999999999999999E-2</v>
      </c>
      <c r="K1142" s="3">
        <f>phytoplankton!K261</f>
        <v>241.04796244234672</v>
      </c>
      <c r="L1142" s="3">
        <f>phytoplankton!L261</f>
        <v>386.17913719845865</v>
      </c>
      <c r="M1142" s="3">
        <f>phytoplankton!M261</f>
        <v>134.56305220243794</v>
      </c>
      <c r="N1142" s="3" t="str">
        <f>phytoplankton!N261</f>
        <v>FALSE</v>
      </c>
      <c r="O1142" s="3">
        <f>phytoplankton!O261</f>
        <v>1</v>
      </c>
      <c r="P1142" s="3" t="str">
        <f>phytoplankton!P261</f>
        <v>Category 1: (a) Weighted mean of all methods with Category 1 estimates.</v>
      </c>
      <c r="Q1142" s="3" t="str">
        <f>phytoplankton!Q261</f>
        <v>FALSE</v>
      </c>
      <c r="R1142" s="3" t="str">
        <f>phytoplankton!R261</f>
        <v>TRUE</v>
      </c>
      <c r="S1142" s="3" t="str">
        <f>phytoplankton!S261</f>
        <v>Recalculation of all alkenone CO2 results using uniform calculation methods and comprehensive treatment of uncertainties.</v>
      </c>
      <c r="T1142" s="3" t="str">
        <f>phytoplankton!T261</f>
        <v>TRUE</v>
      </c>
      <c r="U1142" s="3" t="str">
        <f>phytoplankton!U261</f>
        <v>FALSE</v>
      </c>
      <c r="V1142" s="3" t="str">
        <f>phytoplankton!V261</f>
        <v>NA</v>
      </c>
      <c r="W1142" s="3" t="str">
        <f>phytoplankton!W261</f>
        <v>FALSE</v>
      </c>
      <c r="X1142" s="3" t="str">
        <f>phytoplankton!X261</f>
        <v>FALSE</v>
      </c>
      <c r="Y1142" s="3" t="str">
        <f>phytoplankton!Y261</f>
        <v>NA</v>
      </c>
      <c r="Z1142" s="3" t="str">
        <f>phytoplankton!Z261</f>
        <v>806</v>
      </c>
    </row>
    <row r="1143" spans="1:26">
      <c r="A1143" s="3" t="s">
        <v>274</v>
      </c>
      <c r="B1143" s="3" t="str">
        <f>phytoplankton!A262</f>
        <v>Rae</v>
      </c>
      <c r="C1143" s="3" t="str">
        <f>phytoplankton!B262</f>
        <v>2021</v>
      </c>
      <c r="D1143" s="3" t="str">
        <f>phytoplankton!D262</f>
        <v>10.1146/annurev-earth-082420-063026</v>
      </c>
      <c r="E1143" s="3">
        <f>phytoplankton!E262</f>
        <v>3245.42</v>
      </c>
      <c r="F1143" s="3">
        <f>phytoplankton!F262</f>
        <v>15</v>
      </c>
      <c r="G1143" s="3">
        <f>phytoplankton!G262</f>
        <v>15</v>
      </c>
      <c r="H1143" s="3">
        <f>phytoplankton!H262</f>
        <v>3.2454200000000002</v>
      </c>
      <c r="I1143" s="3">
        <f>phytoplankton!I262</f>
        <v>1.4999999999999999E-2</v>
      </c>
      <c r="J1143" s="3">
        <f>phytoplankton!J262</f>
        <v>1.4999999999999999E-2</v>
      </c>
      <c r="K1143" s="3">
        <f>phytoplankton!K262</f>
        <v>273.61250178454702</v>
      </c>
      <c r="L1143" s="3">
        <f>phytoplankton!L262</f>
        <v>481.75739755438849</v>
      </c>
      <c r="M1143" s="3">
        <f>phytoplankton!M262</f>
        <v>152.62787307740896</v>
      </c>
      <c r="N1143" s="3" t="str">
        <f>phytoplankton!N262</f>
        <v>FALSE</v>
      </c>
      <c r="O1143" s="3">
        <f>phytoplankton!O262</f>
        <v>1</v>
      </c>
      <c r="P1143" s="3" t="str">
        <f>phytoplankton!P262</f>
        <v>Category 1: (a) Weighted mean of all methods with Category 1 estimates.</v>
      </c>
      <c r="Q1143" s="3" t="str">
        <f>phytoplankton!Q262</f>
        <v>FALSE</v>
      </c>
      <c r="R1143" s="3" t="str">
        <f>phytoplankton!R262</f>
        <v>TRUE</v>
      </c>
      <c r="S1143" s="3" t="str">
        <f>phytoplankton!S262</f>
        <v>Recalculation of all alkenone CO2 results using uniform calculation methods and comprehensive treatment of uncertainties.</v>
      </c>
      <c r="T1143" s="3" t="str">
        <f>phytoplankton!T262</f>
        <v>TRUE</v>
      </c>
      <c r="U1143" s="3" t="str">
        <f>phytoplankton!U262</f>
        <v>FALSE</v>
      </c>
      <c r="V1143" s="3" t="str">
        <f>phytoplankton!V262</f>
        <v>NA</v>
      </c>
      <c r="W1143" s="3" t="str">
        <f>phytoplankton!W262</f>
        <v>FALSE</v>
      </c>
      <c r="X1143" s="3" t="str">
        <f>phytoplankton!X262</f>
        <v>FALSE</v>
      </c>
      <c r="Y1143" s="3" t="str">
        <f>phytoplankton!Y262</f>
        <v>NA</v>
      </c>
      <c r="Z1143" s="3" t="str">
        <f>phytoplankton!Z262</f>
        <v>806</v>
      </c>
    </row>
    <row r="1144" spans="1:26">
      <c r="A1144" s="3" t="s">
        <v>274</v>
      </c>
      <c r="B1144" s="3" t="str">
        <f>phytoplankton!A263</f>
        <v>Rae</v>
      </c>
      <c r="C1144" s="3" t="str">
        <f>phytoplankton!B263</f>
        <v>2021</v>
      </c>
      <c r="D1144" s="3" t="str">
        <f>phytoplankton!D263</f>
        <v>10.1146/annurev-earth-082420-063026</v>
      </c>
      <c r="E1144" s="3">
        <f>phytoplankton!E263</f>
        <v>3454.79</v>
      </c>
      <c r="F1144" s="3">
        <f>phytoplankton!F263</f>
        <v>15</v>
      </c>
      <c r="G1144" s="3">
        <f>phytoplankton!G263</f>
        <v>15</v>
      </c>
      <c r="H1144" s="3">
        <f>phytoplankton!H263</f>
        <v>3.45479</v>
      </c>
      <c r="I1144" s="3">
        <f>phytoplankton!I263</f>
        <v>1.4999999999999999E-2</v>
      </c>
      <c r="J1144" s="3">
        <f>phytoplankton!J263</f>
        <v>1.4999999999999999E-2</v>
      </c>
      <c r="K1144" s="3">
        <f>phytoplankton!K263</f>
        <v>367.10348404002741</v>
      </c>
      <c r="L1144" s="3">
        <f>phytoplankton!L263</f>
        <v>704.63626708244044</v>
      </c>
      <c r="M1144" s="3">
        <f>phytoplankton!M263</f>
        <v>208.15802549803365</v>
      </c>
      <c r="N1144" s="3" t="str">
        <f>phytoplankton!N263</f>
        <v>FALSE</v>
      </c>
      <c r="O1144" s="3">
        <f>phytoplankton!O263</f>
        <v>1</v>
      </c>
      <c r="P1144" s="3" t="str">
        <f>phytoplankton!P263</f>
        <v>Category 1: (a) Weighted mean of all methods with Category 1 estimates.</v>
      </c>
      <c r="Q1144" s="3" t="str">
        <f>phytoplankton!Q263</f>
        <v>FALSE</v>
      </c>
      <c r="R1144" s="3" t="str">
        <f>phytoplankton!R263</f>
        <v>TRUE</v>
      </c>
      <c r="S1144" s="3" t="str">
        <f>phytoplankton!S263</f>
        <v>Recalculation of all alkenone CO2 results using uniform calculation methods and comprehensive treatment of uncertainties.</v>
      </c>
      <c r="T1144" s="3" t="str">
        <f>phytoplankton!T263</f>
        <v>TRUE</v>
      </c>
      <c r="U1144" s="3" t="str">
        <f>phytoplankton!U263</f>
        <v>FALSE</v>
      </c>
      <c r="V1144" s="3" t="str">
        <f>phytoplankton!V263</f>
        <v>NA</v>
      </c>
      <c r="W1144" s="3" t="str">
        <f>phytoplankton!W263</f>
        <v>FALSE</v>
      </c>
      <c r="X1144" s="3" t="str">
        <f>phytoplankton!X263</f>
        <v>FALSE</v>
      </c>
      <c r="Y1144" s="3" t="str">
        <f>phytoplankton!Y263</f>
        <v>NA</v>
      </c>
      <c r="Z1144" s="3" t="str">
        <f>phytoplankton!Z263</f>
        <v>806</v>
      </c>
    </row>
    <row r="1145" spans="1:26">
      <c r="A1145" s="3" t="s">
        <v>274</v>
      </c>
      <c r="B1145" s="3" t="str">
        <f>phytoplankton!A264</f>
        <v>Rae</v>
      </c>
      <c r="C1145" s="3" t="str">
        <f>phytoplankton!B264</f>
        <v>2021</v>
      </c>
      <c r="D1145" s="3" t="str">
        <f>phytoplankton!D264</f>
        <v>10.1146/annurev-earth-082420-063026</v>
      </c>
      <c r="E1145" s="3">
        <f>phytoplankton!E264</f>
        <v>3540.83</v>
      </c>
      <c r="F1145" s="3">
        <f>phytoplankton!F264</f>
        <v>15</v>
      </c>
      <c r="G1145" s="3">
        <f>phytoplankton!G264</f>
        <v>15</v>
      </c>
      <c r="H1145" s="3">
        <f>phytoplankton!H264</f>
        <v>3.5408300000000001</v>
      </c>
      <c r="I1145" s="3">
        <f>phytoplankton!I264</f>
        <v>1.4999999999999999E-2</v>
      </c>
      <c r="J1145" s="3">
        <f>phytoplankton!J264</f>
        <v>1.4999999999999999E-2</v>
      </c>
      <c r="K1145" s="3">
        <f>phytoplankton!K264</f>
        <v>248.7159497358754</v>
      </c>
      <c r="L1145" s="3">
        <f>phytoplankton!L264</f>
        <v>417.89161620326968</v>
      </c>
      <c r="M1145" s="3">
        <f>phytoplankton!M264</f>
        <v>138.74525713191196</v>
      </c>
      <c r="N1145" s="3" t="str">
        <f>phytoplankton!N264</f>
        <v>FALSE</v>
      </c>
      <c r="O1145" s="3">
        <f>phytoplankton!O264</f>
        <v>1</v>
      </c>
      <c r="P1145" s="3" t="str">
        <f>phytoplankton!P264</f>
        <v>Category 1: (a) Weighted mean of all methods with Category 1 estimates.</v>
      </c>
      <c r="Q1145" s="3" t="str">
        <f>phytoplankton!Q264</f>
        <v>FALSE</v>
      </c>
      <c r="R1145" s="3" t="str">
        <f>phytoplankton!R264</f>
        <v>TRUE</v>
      </c>
      <c r="S1145" s="3" t="str">
        <f>phytoplankton!S264</f>
        <v>Recalculation of all alkenone CO2 results using uniform calculation methods and comprehensive treatment of uncertainties.</v>
      </c>
      <c r="T1145" s="3" t="str">
        <f>phytoplankton!T264</f>
        <v>TRUE</v>
      </c>
      <c r="U1145" s="3" t="str">
        <f>phytoplankton!U264</f>
        <v>FALSE</v>
      </c>
      <c r="V1145" s="3" t="str">
        <f>phytoplankton!V264</f>
        <v>NA</v>
      </c>
      <c r="W1145" s="3" t="str">
        <f>phytoplankton!W264</f>
        <v>FALSE</v>
      </c>
      <c r="X1145" s="3" t="str">
        <f>phytoplankton!X264</f>
        <v>FALSE</v>
      </c>
      <c r="Y1145" s="3" t="str">
        <f>phytoplankton!Y264</f>
        <v>NA</v>
      </c>
      <c r="Z1145" s="3" t="str">
        <f>phytoplankton!Z264</f>
        <v>806</v>
      </c>
    </row>
    <row r="1146" spans="1:26">
      <c r="A1146" s="3" t="s">
        <v>274</v>
      </c>
      <c r="B1146" s="3" t="str">
        <f>phytoplankton!A265</f>
        <v>Rae</v>
      </c>
      <c r="C1146" s="3" t="str">
        <f>phytoplankton!B265</f>
        <v>2021</v>
      </c>
      <c r="D1146" s="3" t="str">
        <f>phytoplankton!D265</f>
        <v>10.1146/annurev-earth-082420-063026</v>
      </c>
      <c r="E1146" s="3">
        <f>phytoplankton!E265</f>
        <v>3746.55</v>
      </c>
      <c r="F1146" s="3">
        <f>phytoplankton!F265</f>
        <v>15</v>
      </c>
      <c r="G1146" s="3">
        <f>phytoplankton!G265</f>
        <v>15</v>
      </c>
      <c r="H1146" s="3">
        <f>phytoplankton!H265</f>
        <v>3.74655</v>
      </c>
      <c r="I1146" s="3">
        <f>phytoplankton!I265</f>
        <v>1.4999999999999999E-2</v>
      </c>
      <c r="J1146" s="3">
        <f>phytoplankton!J265</f>
        <v>1.4999999999999999E-2</v>
      </c>
      <c r="K1146" s="3">
        <f>phytoplankton!K265</f>
        <v>362.34167308207503</v>
      </c>
      <c r="L1146" s="3">
        <f>phytoplankton!L265</f>
        <v>688.81681608813528</v>
      </c>
      <c r="M1146" s="3">
        <f>phytoplankton!M265</f>
        <v>206.13155533656877</v>
      </c>
      <c r="N1146" s="3" t="str">
        <f>phytoplankton!N265</f>
        <v>FALSE</v>
      </c>
      <c r="O1146" s="3">
        <f>phytoplankton!O265</f>
        <v>1</v>
      </c>
      <c r="P1146" s="3" t="str">
        <f>phytoplankton!P265</f>
        <v>Category 1: (a) Weighted mean of all methods with Category 1 estimates.</v>
      </c>
      <c r="Q1146" s="3" t="str">
        <f>phytoplankton!Q265</f>
        <v>FALSE</v>
      </c>
      <c r="R1146" s="3" t="str">
        <f>phytoplankton!R265</f>
        <v>TRUE</v>
      </c>
      <c r="S1146" s="3" t="str">
        <f>phytoplankton!S265</f>
        <v>Recalculation of all alkenone CO2 results using uniform calculation methods and comprehensive treatment of uncertainties.</v>
      </c>
      <c r="T1146" s="3" t="str">
        <f>phytoplankton!T265</f>
        <v>TRUE</v>
      </c>
      <c r="U1146" s="3" t="str">
        <f>phytoplankton!U265</f>
        <v>FALSE</v>
      </c>
      <c r="V1146" s="3" t="str">
        <f>phytoplankton!V265</f>
        <v>NA</v>
      </c>
      <c r="W1146" s="3" t="str">
        <f>phytoplankton!W265</f>
        <v>FALSE</v>
      </c>
      <c r="X1146" s="3" t="str">
        <f>phytoplankton!X265</f>
        <v>FALSE</v>
      </c>
      <c r="Y1146" s="3" t="str">
        <f>phytoplankton!Y265</f>
        <v>NA</v>
      </c>
      <c r="Z1146" s="3" t="str">
        <f>phytoplankton!Z265</f>
        <v>806</v>
      </c>
    </row>
    <row r="1147" spans="1:26">
      <c r="A1147" s="3" t="s">
        <v>274</v>
      </c>
      <c r="B1147" s="3" t="str">
        <f>phytoplankton!A266</f>
        <v>Rae</v>
      </c>
      <c r="C1147" s="3" t="str">
        <f>phytoplankton!B266</f>
        <v>2021</v>
      </c>
      <c r="D1147" s="3" t="str">
        <f>phytoplankton!D266</f>
        <v>10.1146/annurev-earth-082420-063026</v>
      </c>
      <c r="E1147" s="3">
        <f>phytoplankton!E266</f>
        <v>3947.77</v>
      </c>
      <c r="F1147" s="3">
        <f>phytoplankton!F266</f>
        <v>15</v>
      </c>
      <c r="G1147" s="3">
        <f>phytoplankton!G266</f>
        <v>15</v>
      </c>
      <c r="H1147" s="3">
        <f>phytoplankton!H266</f>
        <v>3.9477699999999998</v>
      </c>
      <c r="I1147" s="3">
        <f>phytoplankton!I266</f>
        <v>1.4999999999999999E-2</v>
      </c>
      <c r="J1147" s="3">
        <f>phytoplankton!J266</f>
        <v>1.4999999999999999E-2</v>
      </c>
      <c r="K1147" s="3">
        <f>phytoplankton!K266</f>
        <v>403.86236609413118</v>
      </c>
      <c r="L1147" s="3">
        <f>phytoplankton!L266</f>
        <v>799.68342008101672</v>
      </c>
      <c r="M1147" s="3">
        <f>phytoplankton!M266</f>
        <v>234.7982769164546</v>
      </c>
      <c r="N1147" s="3" t="str">
        <f>phytoplankton!N266</f>
        <v>FALSE</v>
      </c>
      <c r="O1147" s="3">
        <f>phytoplankton!O266</f>
        <v>1</v>
      </c>
      <c r="P1147" s="3" t="str">
        <f>phytoplankton!P266</f>
        <v>Category 1: (a) Weighted mean of all methods with Category 1 estimates.</v>
      </c>
      <c r="Q1147" s="3" t="str">
        <f>phytoplankton!Q266</f>
        <v>FALSE</v>
      </c>
      <c r="R1147" s="3" t="str">
        <f>phytoplankton!R266</f>
        <v>TRUE</v>
      </c>
      <c r="S1147" s="3" t="str">
        <f>phytoplankton!S266</f>
        <v>Recalculation of all alkenone CO2 results using uniform calculation methods and comprehensive treatment of uncertainties.</v>
      </c>
      <c r="T1147" s="3" t="str">
        <f>phytoplankton!T266</f>
        <v>TRUE</v>
      </c>
      <c r="U1147" s="3" t="str">
        <f>phytoplankton!U266</f>
        <v>FALSE</v>
      </c>
      <c r="V1147" s="3" t="str">
        <f>phytoplankton!V266</f>
        <v>NA</v>
      </c>
      <c r="W1147" s="3" t="str">
        <f>phytoplankton!W266</f>
        <v>FALSE</v>
      </c>
      <c r="X1147" s="3" t="str">
        <f>phytoplankton!X266</f>
        <v>FALSE</v>
      </c>
      <c r="Y1147" s="3" t="str">
        <f>phytoplankton!Y266</f>
        <v>NA</v>
      </c>
      <c r="Z1147" s="3" t="str">
        <f>phytoplankton!Z266</f>
        <v>806</v>
      </c>
    </row>
    <row r="1148" spans="1:26">
      <c r="A1148" s="3" t="s">
        <v>274</v>
      </c>
      <c r="B1148" s="3" t="str">
        <f>phytoplankton!A267</f>
        <v>Rae</v>
      </c>
      <c r="C1148" s="3" t="str">
        <f>phytoplankton!B267</f>
        <v>2021</v>
      </c>
      <c r="D1148" s="3" t="str">
        <f>phytoplankton!D267</f>
        <v>10.1146/annurev-earth-082420-063026</v>
      </c>
      <c r="E1148" s="3">
        <f>phytoplankton!E267</f>
        <v>4105.3899999999994</v>
      </c>
      <c r="F1148" s="3">
        <f>phytoplankton!F267</f>
        <v>30</v>
      </c>
      <c r="G1148" s="3">
        <f>phytoplankton!G267</f>
        <v>30</v>
      </c>
      <c r="H1148" s="3">
        <f>phytoplankton!H267</f>
        <v>4.105389999999999</v>
      </c>
      <c r="I1148" s="3">
        <f>phytoplankton!I267</f>
        <v>0.03</v>
      </c>
      <c r="J1148" s="3">
        <f>phytoplankton!J267</f>
        <v>0.03</v>
      </c>
      <c r="K1148" s="3">
        <f>phytoplankton!K267</f>
        <v>306.53888075402097</v>
      </c>
      <c r="L1148" s="3">
        <f>phytoplankton!L267</f>
        <v>581.90342593835624</v>
      </c>
      <c r="M1148" s="3">
        <f>phytoplankton!M267</f>
        <v>176.85708122013006</v>
      </c>
      <c r="N1148" s="3" t="str">
        <f>phytoplankton!N267</f>
        <v>FALSE</v>
      </c>
      <c r="O1148" s="3">
        <f>phytoplankton!O267</f>
        <v>1</v>
      </c>
      <c r="P1148" s="3" t="str">
        <f>phytoplankton!P267</f>
        <v>Category 1: (a) Weighted mean of all methods with Category 1 estimates.</v>
      </c>
      <c r="Q1148" s="3" t="str">
        <f>phytoplankton!Q267</f>
        <v>FALSE</v>
      </c>
      <c r="R1148" s="3" t="str">
        <f>phytoplankton!R267</f>
        <v>TRUE</v>
      </c>
      <c r="S1148" s="3" t="str">
        <f>phytoplankton!S267</f>
        <v>Recalculation of all alkenone CO2 results using uniform calculation methods and comprehensive treatment of uncertainties.</v>
      </c>
      <c r="T1148" s="3" t="str">
        <f>phytoplankton!T267</f>
        <v>TRUE</v>
      </c>
      <c r="U1148" s="3" t="str">
        <f>phytoplankton!U267</f>
        <v>FALSE</v>
      </c>
      <c r="V1148" s="3" t="str">
        <f>phytoplankton!V267</f>
        <v>NA</v>
      </c>
      <c r="W1148" s="3" t="str">
        <f>phytoplankton!W267</f>
        <v>FALSE</v>
      </c>
      <c r="X1148" s="3" t="str">
        <f>phytoplankton!X267</f>
        <v>FALSE</v>
      </c>
      <c r="Y1148" s="3" t="str">
        <f>phytoplankton!Y267</f>
        <v>NA</v>
      </c>
      <c r="Z1148" s="3" t="str">
        <f>phytoplankton!Z267</f>
        <v>806</v>
      </c>
    </row>
    <row r="1149" spans="1:26">
      <c r="A1149" s="3" t="s">
        <v>274</v>
      </c>
      <c r="B1149" s="3" t="str">
        <f>phytoplankton!A268</f>
        <v>Rae</v>
      </c>
      <c r="C1149" s="3" t="str">
        <f>phytoplankton!B268</f>
        <v>2021</v>
      </c>
      <c r="D1149" s="3" t="str">
        <f>phytoplankton!D268</f>
        <v>10.1146/annurev-earth-082420-063026</v>
      </c>
      <c r="E1149" s="3">
        <f>phytoplankton!E268</f>
        <v>4255.4299999999994</v>
      </c>
      <c r="F1149" s="3">
        <f>phytoplankton!F268</f>
        <v>30</v>
      </c>
      <c r="G1149" s="3">
        <f>phytoplankton!G268</f>
        <v>30</v>
      </c>
      <c r="H1149" s="3">
        <f>phytoplankton!H268</f>
        <v>4.2554299999999996</v>
      </c>
      <c r="I1149" s="3">
        <f>phytoplankton!I268</f>
        <v>0.03</v>
      </c>
      <c r="J1149" s="3">
        <f>phytoplankton!J268</f>
        <v>0.03</v>
      </c>
      <c r="K1149" s="3">
        <f>phytoplankton!K268</f>
        <v>270.39377646208459</v>
      </c>
      <c r="L1149" s="3">
        <f>phytoplankton!L268</f>
        <v>487.46225333916846</v>
      </c>
      <c r="M1149" s="3">
        <f>phytoplankton!M268</f>
        <v>147.71145836207705</v>
      </c>
      <c r="N1149" s="3" t="str">
        <f>phytoplankton!N268</f>
        <v>FALSE</v>
      </c>
      <c r="O1149" s="3">
        <f>phytoplankton!O268</f>
        <v>1</v>
      </c>
      <c r="P1149" s="3" t="str">
        <f>phytoplankton!P268</f>
        <v>Category 1: (a) Weighted mean of all methods with Category 1 estimates.</v>
      </c>
      <c r="Q1149" s="3" t="str">
        <f>phytoplankton!Q268</f>
        <v>FALSE</v>
      </c>
      <c r="R1149" s="3" t="str">
        <f>phytoplankton!R268</f>
        <v>TRUE</v>
      </c>
      <c r="S1149" s="3" t="str">
        <f>phytoplankton!S268</f>
        <v>Recalculation of all alkenone CO2 results using uniform calculation methods and comprehensive treatment of uncertainties.</v>
      </c>
      <c r="T1149" s="3" t="str">
        <f>phytoplankton!T268</f>
        <v>TRUE</v>
      </c>
      <c r="U1149" s="3" t="str">
        <f>phytoplankton!U268</f>
        <v>FALSE</v>
      </c>
      <c r="V1149" s="3" t="str">
        <f>phytoplankton!V268</f>
        <v>NA</v>
      </c>
      <c r="W1149" s="3" t="str">
        <f>phytoplankton!W268</f>
        <v>FALSE</v>
      </c>
      <c r="X1149" s="3" t="str">
        <f>phytoplankton!X268</f>
        <v>FALSE</v>
      </c>
      <c r="Y1149" s="3" t="str">
        <f>phytoplankton!Y268</f>
        <v>NA</v>
      </c>
      <c r="Z1149" s="3" t="str">
        <f>phytoplankton!Z268</f>
        <v>806</v>
      </c>
    </row>
    <row r="1150" spans="1:26">
      <c r="A1150" s="3" t="s">
        <v>274</v>
      </c>
      <c r="B1150" s="3" t="str">
        <f>phytoplankton!A269</f>
        <v>Rae</v>
      </c>
      <c r="C1150" s="3" t="str">
        <f>phytoplankton!B269</f>
        <v>2021</v>
      </c>
      <c r="D1150" s="3" t="str">
        <f>phytoplankton!D269</f>
        <v>10.1146/annurev-earth-082420-063026</v>
      </c>
      <c r="E1150" s="3">
        <f>phytoplankton!E269</f>
        <v>4437</v>
      </c>
      <c r="F1150" s="3">
        <f>phytoplankton!F269</f>
        <v>30</v>
      </c>
      <c r="G1150" s="3">
        <f>phytoplankton!G269</f>
        <v>30</v>
      </c>
      <c r="H1150" s="3">
        <f>phytoplankton!H269</f>
        <v>4.4370000000000003</v>
      </c>
      <c r="I1150" s="3">
        <f>phytoplankton!I269</f>
        <v>0.03</v>
      </c>
      <c r="J1150" s="3">
        <f>phytoplankton!J269</f>
        <v>0.03</v>
      </c>
      <c r="K1150" s="3">
        <f>phytoplankton!K269</f>
        <v>364.50706592641569</v>
      </c>
      <c r="L1150" s="3">
        <f>phytoplankton!L269</f>
        <v>693.19602194630647</v>
      </c>
      <c r="M1150" s="3">
        <f>phytoplankton!M269</f>
        <v>208.89682916065894</v>
      </c>
      <c r="N1150" s="3" t="str">
        <f>phytoplankton!N269</f>
        <v>FALSE</v>
      </c>
      <c r="O1150" s="3">
        <f>phytoplankton!O269</f>
        <v>1</v>
      </c>
      <c r="P1150" s="3" t="str">
        <f>phytoplankton!P269</f>
        <v>Category 1: (a) Weighted mean of all methods with Category 1 estimates.</v>
      </c>
      <c r="Q1150" s="3" t="str">
        <f>phytoplankton!Q269</f>
        <v>FALSE</v>
      </c>
      <c r="R1150" s="3" t="str">
        <f>phytoplankton!R269</f>
        <v>TRUE</v>
      </c>
      <c r="S1150" s="3" t="str">
        <f>phytoplankton!S269</f>
        <v>Recalculation of all alkenone CO2 results using uniform calculation methods and comprehensive treatment of uncertainties.</v>
      </c>
      <c r="T1150" s="3" t="str">
        <f>phytoplankton!T269</f>
        <v>TRUE</v>
      </c>
      <c r="U1150" s="3" t="str">
        <f>phytoplankton!U269</f>
        <v>FALSE</v>
      </c>
      <c r="V1150" s="3" t="str">
        <f>phytoplankton!V269</f>
        <v>NA</v>
      </c>
      <c r="W1150" s="3" t="str">
        <f>phytoplankton!W269</f>
        <v>FALSE</v>
      </c>
      <c r="X1150" s="3" t="str">
        <f>phytoplankton!X269</f>
        <v>FALSE</v>
      </c>
      <c r="Y1150" s="3" t="str">
        <f>phytoplankton!Y269</f>
        <v>NA</v>
      </c>
      <c r="Z1150" s="3" t="str">
        <f>phytoplankton!Z269</f>
        <v>806</v>
      </c>
    </row>
    <row r="1151" spans="1:26">
      <c r="A1151" s="3" t="s">
        <v>274</v>
      </c>
      <c r="B1151" s="3" t="str">
        <f>phytoplankton!A270</f>
        <v>Rae</v>
      </c>
      <c r="C1151" s="3" t="str">
        <f>phytoplankton!B270</f>
        <v>2021</v>
      </c>
      <c r="D1151" s="3" t="str">
        <f>phytoplankton!D270</f>
        <v>10.1146/annurev-earth-082420-063026</v>
      </c>
      <c r="E1151" s="3">
        <f>phytoplankton!E270</f>
        <v>4592.58</v>
      </c>
      <c r="F1151" s="3">
        <f>phytoplankton!F270</f>
        <v>30</v>
      </c>
      <c r="G1151" s="3">
        <f>phytoplankton!G270</f>
        <v>30</v>
      </c>
      <c r="H1151" s="3">
        <f>phytoplankton!H270</f>
        <v>4.5925799999999999</v>
      </c>
      <c r="I1151" s="3">
        <f>phytoplankton!I270</f>
        <v>0.03</v>
      </c>
      <c r="J1151" s="3">
        <f>phytoplankton!J270</f>
        <v>0.03</v>
      </c>
      <c r="K1151" s="3">
        <f>phytoplankton!K270</f>
        <v>336.77897978837063</v>
      </c>
      <c r="L1151" s="3">
        <f>phytoplankton!L270</f>
        <v>639.04160032823916</v>
      </c>
      <c r="M1151" s="3">
        <f>phytoplankton!M270</f>
        <v>194.42077326036909</v>
      </c>
      <c r="N1151" s="3" t="str">
        <f>phytoplankton!N270</f>
        <v>FALSE</v>
      </c>
      <c r="O1151" s="3">
        <f>phytoplankton!O270</f>
        <v>1</v>
      </c>
      <c r="P1151" s="3" t="str">
        <f>phytoplankton!P270</f>
        <v>Category 1: (a) Weighted mean of all methods with Category 1 estimates.</v>
      </c>
      <c r="Q1151" s="3" t="str">
        <f>phytoplankton!Q270</f>
        <v>FALSE</v>
      </c>
      <c r="R1151" s="3" t="str">
        <f>phytoplankton!R270</f>
        <v>TRUE</v>
      </c>
      <c r="S1151" s="3" t="str">
        <f>phytoplankton!S270</f>
        <v>Recalculation of all alkenone CO2 results using uniform calculation methods and comprehensive treatment of uncertainties.</v>
      </c>
      <c r="T1151" s="3" t="str">
        <f>phytoplankton!T270</f>
        <v>TRUE</v>
      </c>
      <c r="U1151" s="3" t="str">
        <f>phytoplankton!U270</f>
        <v>FALSE</v>
      </c>
      <c r="V1151" s="3" t="str">
        <f>phytoplankton!V270</f>
        <v>NA</v>
      </c>
      <c r="W1151" s="3" t="str">
        <f>phytoplankton!W270</f>
        <v>FALSE</v>
      </c>
      <c r="X1151" s="3" t="str">
        <f>phytoplankton!X270</f>
        <v>FALSE</v>
      </c>
      <c r="Y1151" s="3" t="str">
        <f>phytoplankton!Y270</f>
        <v>NA</v>
      </c>
      <c r="Z1151" s="3" t="str">
        <f>phytoplankton!Z270</f>
        <v>806</v>
      </c>
    </row>
    <row r="1152" spans="1:26">
      <c r="A1152" s="3" t="s">
        <v>274</v>
      </c>
      <c r="B1152" s="3" t="str">
        <f>phytoplankton!A271</f>
        <v>Rae</v>
      </c>
      <c r="C1152" s="3" t="str">
        <f>phytoplankton!B271</f>
        <v>2021</v>
      </c>
      <c r="D1152" s="3" t="str">
        <f>phytoplankton!D271</f>
        <v>10.1146/annurev-earth-082420-063026</v>
      </c>
      <c r="E1152" s="3">
        <f>phytoplankton!E271</f>
        <v>4752.8599999999997</v>
      </c>
      <c r="F1152" s="3">
        <f>phytoplankton!F271</f>
        <v>30</v>
      </c>
      <c r="G1152" s="3">
        <f>phytoplankton!G271</f>
        <v>30</v>
      </c>
      <c r="H1152" s="3">
        <f>phytoplankton!H271</f>
        <v>4.7528600000000001</v>
      </c>
      <c r="I1152" s="3">
        <f>phytoplankton!I271</f>
        <v>0.03</v>
      </c>
      <c r="J1152" s="3">
        <f>phytoplankton!J271</f>
        <v>0.03</v>
      </c>
      <c r="K1152" s="3">
        <f>phytoplankton!K271</f>
        <v>425.60008051944351</v>
      </c>
      <c r="L1152" s="3">
        <f>phytoplankton!L271</f>
        <v>804.46657028017216</v>
      </c>
      <c r="M1152" s="3">
        <f>phytoplankton!M271</f>
        <v>250.29378954655743</v>
      </c>
      <c r="N1152" s="3" t="str">
        <f>phytoplankton!N271</f>
        <v>FALSE</v>
      </c>
      <c r="O1152" s="3">
        <f>phytoplankton!O271</f>
        <v>1</v>
      </c>
      <c r="P1152" s="3" t="str">
        <f>phytoplankton!P271</f>
        <v>Category 1: (a) Weighted mean of all methods with Category 1 estimates.</v>
      </c>
      <c r="Q1152" s="3" t="str">
        <f>phytoplankton!Q271</f>
        <v>FALSE</v>
      </c>
      <c r="R1152" s="3" t="str">
        <f>phytoplankton!R271</f>
        <v>TRUE</v>
      </c>
      <c r="S1152" s="3" t="str">
        <f>phytoplankton!S271</f>
        <v>Recalculation of all alkenone CO2 results using uniform calculation methods and comprehensive treatment of uncertainties.</v>
      </c>
      <c r="T1152" s="3" t="str">
        <f>phytoplankton!T271</f>
        <v>TRUE</v>
      </c>
      <c r="U1152" s="3" t="str">
        <f>phytoplankton!U271</f>
        <v>FALSE</v>
      </c>
      <c r="V1152" s="3" t="str">
        <f>phytoplankton!V271</f>
        <v>NA</v>
      </c>
      <c r="W1152" s="3" t="str">
        <f>phytoplankton!W271</f>
        <v>FALSE</v>
      </c>
      <c r="X1152" s="3" t="str">
        <f>phytoplankton!X271</f>
        <v>FALSE</v>
      </c>
      <c r="Y1152" s="3" t="str">
        <f>phytoplankton!Y271</f>
        <v>NA</v>
      </c>
      <c r="Z1152" s="3" t="str">
        <f>phytoplankton!Z271</f>
        <v>806</v>
      </c>
    </row>
    <row r="1153" spans="1:26">
      <c r="A1153" s="3" t="s">
        <v>274</v>
      </c>
      <c r="B1153" s="3" t="str">
        <f>phytoplankton!A272</f>
        <v>Rae</v>
      </c>
      <c r="C1153" s="3" t="str">
        <f>phytoplankton!B272</f>
        <v>2021</v>
      </c>
      <c r="D1153" s="3" t="str">
        <f>phytoplankton!D272</f>
        <v>10.1146/annurev-earth-082420-063026</v>
      </c>
      <c r="E1153" s="3">
        <f>phytoplankton!E272</f>
        <v>5293.7052631578999</v>
      </c>
      <c r="F1153" s="3">
        <f>phytoplankton!F272</f>
        <v>40</v>
      </c>
      <c r="G1153" s="3">
        <f>phytoplankton!G272</f>
        <v>40</v>
      </c>
      <c r="H1153" s="3">
        <f>phytoplankton!H272</f>
        <v>5.2937052631579</v>
      </c>
      <c r="I1153" s="3">
        <f>phytoplankton!I272</f>
        <v>0.04</v>
      </c>
      <c r="J1153" s="3">
        <f>phytoplankton!J272</f>
        <v>0.04</v>
      </c>
      <c r="K1153" s="3">
        <f>phytoplankton!K272</f>
        <v>341.22110905330652</v>
      </c>
      <c r="L1153" s="3">
        <f>phytoplankton!L272</f>
        <v>679.18419487642132</v>
      </c>
      <c r="M1153" s="3">
        <f>phytoplankton!M272</f>
        <v>199.9813245458449</v>
      </c>
      <c r="N1153" s="3" t="str">
        <f>phytoplankton!N272</f>
        <v>FALSE</v>
      </c>
      <c r="O1153" s="3">
        <f>phytoplankton!O272</f>
        <v>1</v>
      </c>
      <c r="P1153" s="3" t="str">
        <f>phytoplankton!P272</f>
        <v>Category 1: (a) Weighted mean of all methods with Category 1 estimates.</v>
      </c>
      <c r="Q1153" s="3" t="str">
        <f>phytoplankton!Q272</f>
        <v>FALSE</v>
      </c>
      <c r="R1153" s="3" t="str">
        <f>phytoplankton!R272</f>
        <v>TRUE</v>
      </c>
      <c r="S1153" s="3" t="str">
        <f>phytoplankton!S272</f>
        <v>Recalculation of all alkenone CO2 results using uniform calculation methods and comprehensive treatment of uncertainties.</v>
      </c>
      <c r="T1153" s="3" t="str">
        <f>phytoplankton!T272</f>
        <v>TRUE</v>
      </c>
      <c r="U1153" s="3" t="str">
        <f>phytoplankton!U272</f>
        <v>FALSE</v>
      </c>
      <c r="V1153" s="3" t="str">
        <f>phytoplankton!V272</f>
        <v>NA</v>
      </c>
      <c r="W1153" s="3" t="str">
        <f>phytoplankton!W272</f>
        <v>FALSE</v>
      </c>
      <c r="X1153" s="3" t="str">
        <f>phytoplankton!X272</f>
        <v>FALSE</v>
      </c>
      <c r="Y1153" s="3" t="str">
        <f>phytoplankton!Y272</f>
        <v>NA</v>
      </c>
      <c r="Z1153" s="3" t="str">
        <f>phytoplankton!Z272</f>
        <v>806</v>
      </c>
    </row>
    <row r="1154" spans="1:26">
      <c r="A1154" s="3" t="s">
        <v>274</v>
      </c>
      <c r="B1154" s="3" t="str">
        <f>phytoplankton!A273</f>
        <v>Rae</v>
      </c>
      <c r="C1154" s="3" t="str">
        <f>phytoplankton!B273</f>
        <v>2021</v>
      </c>
      <c r="D1154" s="3" t="str">
        <f>phytoplankton!D273</f>
        <v>10.1146/annurev-earth-082420-063026</v>
      </c>
      <c r="E1154" s="3">
        <f>phytoplankton!E273</f>
        <v>310</v>
      </c>
      <c r="F1154" s="3">
        <f>phytoplankton!F273</f>
        <v>4</v>
      </c>
      <c r="G1154" s="3">
        <f>phytoplankton!G273</f>
        <v>4</v>
      </c>
      <c r="H1154" s="3">
        <f>phytoplankton!H273</f>
        <v>0.31</v>
      </c>
      <c r="I1154" s="3">
        <f>phytoplankton!I273</f>
        <v>4.0000000000000001E-3</v>
      </c>
      <c r="J1154" s="3">
        <f>phytoplankton!J273</f>
        <v>4.0000000000000001E-3</v>
      </c>
      <c r="K1154" s="3">
        <f>phytoplankton!K273</f>
        <v>211.47346027455879</v>
      </c>
      <c r="L1154" s="3">
        <f>phytoplankton!L273</f>
        <v>236.55084244080015</v>
      </c>
      <c r="M1154" s="3">
        <f>phytoplankton!M273</f>
        <v>79.00148214676463</v>
      </c>
      <c r="N1154" s="3" t="str">
        <f>phytoplankton!N273</f>
        <v>FALSE</v>
      </c>
      <c r="O1154" s="3">
        <f>phytoplankton!O273</f>
        <v>1</v>
      </c>
      <c r="P1154" s="3" t="str">
        <f>phytoplankton!P273</f>
        <v>Category 1: (a) Weighted mean of all methods with Category 1 estimates.</v>
      </c>
      <c r="Q1154" s="3" t="str">
        <f>phytoplankton!Q273</f>
        <v>FALSE</v>
      </c>
      <c r="R1154" s="3" t="str">
        <f>phytoplankton!R273</f>
        <v>TRUE</v>
      </c>
      <c r="S1154" s="3" t="str">
        <f>phytoplankton!S273</f>
        <v>Recalculation of all alkenone CO2 results using uniform calculation methods and comprehensive treatment of uncertainties.</v>
      </c>
      <c r="T1154" s="3" t="str">
        <f>phytoplankton!T273</f>
        <v>TRUE</v>
      </c>
      <c r="U1154" s="3" t="str">
        <f>phytoplankton!U273</f>
        <v>FALSE</v>
      </c>
      <c r="V1154" s="3" t="str">
        <f>phytoplankton!V273</f>
        <v>NA</v>
      </c>
      <c r="W1154" s="3" t="str">
        <f>phytoplankton!W273</f>
        <v>FALSE</v>
      </c>
      <c r="X1154" s="3" t="str">
        <f>phytoplankton!X273</f>
        <v>FALSE</v>
      </c>
      <c r="Y1154" s="3" t="str">
        <f>phytoplankton!Y273</f>
        <v>NA</v>
      </c>
      <c r="Z1154" s="3" t="str">
        <f>phytoplankton!Z273</f>
        <v>925</v>
      </c>
    </row>
    <row r="1155" spans="1:26">
      <c r="A1155" s="3" t="s">
        <v>274</v>
      </c>
      <c r="B1155" s="3" t="str">
        <f>phytoplankton!A274</f>
        <v>Rae</v>
      </c>
      <c r="C1155" s="3" t="str">
        <f>phytoplankton!B274</f>
        <v>2021</v>
      </c>
      <c r="D1155" s="3" t="str">
        <f>phytoplankton!D274</f>
        <v>10.1146/annurev-earth-082420-063026</v>
      </c>
      <c r="E1155" s="3">
        <f>phytoplankton!E274</f>
        <v>431</v>
      </c>
      <c r="F1155" s="3">
        <f>phytoplankton!F274</f>
        <v>4</v>
      </c>
      <c r="G1155" s="3">
        <f>phytoplankton!G274</f>
        <v>4</v>
      </c>
      <c r="H1155" s="3">
        <f>phytoplankton!H274</f>
        <v>0.43099999999999999</v>
      </c>
      <c r="I1155" s="3">
        <f>phytoplankton!I274</f>
        <v>4.0000000000000001E-3</v>
      </c>
      <c r="J1155" s="3">
        <f>phytoplankton!J274</f>
        <v>4.0000000000000001E-3</v>
      </c>
      <c r="K1155" s="3">
        <f>phytoplankton!K274</f>
        <v>178.55143227115809</v>
      </c>
      <c r="L1155" s="3">
        <f>phytoplankton!L274</f>
        <v>663.50807105310241</v>
      </c>
      <c r="M1155" s="3">
        <f>phytoplankton!M274</f>
        <v>137.33037141023487</v>
      </c>
      <c r="N1155" s="3" t="str">
        <f>phytoplankton!N274</f>
        <v>FALSE</v>
      </c>
      <c r="O1155" s="3">
        <f>phytoplankton!O274</f>
        <v>1</v>
      </c>
      <c r="P1155" s="3" t="str">
        <f>phytoplankton!P274</f>
        <v>Category 1: (a) Weighted mean of all methods with Category 1 estimates.</v>
      </c>
      <c r="Q1155" s="3" t="str">
        <f>phytoplankton!Q274</f>
        <v>FALSE</v>
      </c>
      <c r="R1155" s="3" t="str">
        <f>phytoplankton!R274</f>
        <v>TRUE</v>
      </c>
      <c r="S1155" s="3" t="str">
        <f>phytoplankton!S274</f>
        <v>Recalculation of all alkenone CO2 results using uniform calculation methods and comprehensive treatment of uncertainties.</v>
      </c>
      <c r="T1155" s="3" t="str">
        <f>phytoplankton!T274</f>
        <v>TRUE</v>
      </c>
      <c r="U1155" s="3" t="str">
        <f>phytoplankton!U274</f>
        <v>FALSE</v>
      </c>
      <c r="V1155" s="3" t="str">
        <f>phytoplankton!V274</f>
        <v>NA</v>
      </c>
      <c r="W1155" s="3" t="str">
        <f>phytoplankton!W274</f>
        <v>FALSE</v>
      </c>
      <c r="X1155" s="3" t="str">
        <f>phytoplankton!X274</f>
        <v>FALSE</v>
      </c>
      <c r="Y1155" s="3" t="str">
        <f>phytoplankton!Y274</f>
        <v>NA</v>
      </c>
      <c r="Z1155" s="3" t="str">
        <f>phytoplankton!Z274</f>
        <v>925</v>
      </c>
    </row>
    <row r="1156" spans="1:26">
      <c r="A1156" s="3" t="s">
        <v>274</v>
      </c>
      <c r="B1156" s="3" t="str">
        <f>phytoplankton!A275</f>
        <v>Rae</v>
      </c>
      <c r="C1156" s="3" t="str">
        <f>phytoplankton!B275</f>
        <v>2021</v>
      </c>
      <c r="D1156" s="3" t="str">
        <f>phytoplankton!D275</f>
        <v>10.1146/annurev-earth-082420-063026</v>
      </c>
      <c r="E1156" s="3">
        <f>phytoplankton!E275</f>
        <v>575.29999999999995</v>
      </c>
      <c r="F1156" s="3">
        <f>phytoplankton!F275</f>
        <v>4</v>
      </c>
      <c r="G1156" s="3">
        <f>phytoplankton!G275</f>
        <v>4</v>
      </c>
      <c r="H1156" s="3">
        <f>phytoplankton!H275</f>
        <v>0.57529999999999992</v>
      </c>
      <c r="I1156" s="3">
        <f>phytoplankton!I275</f>
        <v>4.0000000000000001E-3</v>
      </c>
      <c r="J1156" s="3">
        <f>phytoplankton!J275</f>
        <v>4.0000000000000001E-3</v>
      </c>
      <c r="K1156" s="3">
        <f>phytoplankton!K275</f>
        <v>187.51180719156673</v>
      </c>
      <c r="L1156" s="3">
        <f>phytoplankton!L275</f>
        <v>641.18134738946981</v>
      </c>
      <c r="M1156" s="3">
        <f>phytoplankton!M275</f>
        <v>144.51895948126827</v>
      </c>
      <c r="N1156" s="3" t="str">
        <f>phytoplankton!N275</f>
        <v>FALSE</v>
      </c>
      <c r="O1156" s="3">
        <f>phytoplankton!O275</f>
        <v>1</v>
      </c>
      <c r="P1156" s="3" t="str">
        <f>phytoplankton!P275</f>
        <v>Category 1: (a) Weighted mean of all methods with Category 1 estimates.</v>
      </c>
      <c r="Q1156" s="3" t="str">
        <f>phytoplankton!Q275</f>
        <v>FALSE</v>
      </c>
      <c r="R1156" s="3" t="str">
        <f>phytoplankton!R275</f>
        <v>TRUE</v>
      </c>
      <c r="S1156" s="3" t="str">
        <f>phytoplankton!S275</f>
        <v>Recalculation of all alkenone CO2 results using uniform calculation methods and comprehensive treatment of uncertainties.</v>
      </c>
      <c r="T1156" s="3" t="str">
        <f>phytoplankton!T275</f>
        <v>TRUE</v>
      </c>
      <c r="U1156" s="3" t="str">
        <f>phytoplankton!U275</f>
        <v>FALSE</v>
      </c>
      <c r="V1156" s="3" t="str">
        <f>phytoplankton!V275</f>
        <v>NA</v>
      </c>
      <c r="W1156" s="3" t="str">
        <f>phytoplankton!W275</f>
        <v>FALSE</v>
      </c>
      <c r="X1156" s="3" t="str">
        <f>phytoplankton!X275</f>
        <v>FALSE</v>
      </c>
      <c r="Y1156" s="3" t="str">
        <f>phytoplankton!Y275</f>
        <v>NA</v>
      </c>
      <c r="Z1156" s="3" t="str">
        <f>phytoplankton!Z275</f>
        <v>925</v>
      </c>
    </row>
    <row r="1157" spans="1:26">
      <c r="A1157" s="3" t="s">
        <v>274</v>
      </c>
      <c r="B1157" s="3" t="str">
        <f>phytoplankton!A276</f>
        <v>Rae</v>
      </c>
      <c r="C1157" s="3" t="str">
        <f>phytoplankton!B276</f>
        <v>2021</v>
      </c>
      <c r="D1157" s="3" t="str">
        <f>phytoplankton!D276</f>
        <v>10.1146/annurev-earth-082420-063026</v>
      </c>
      <c r="E1157" s="3">
        <f>phytoplankton!E276</f>
        <v>928.7</v>
      </c>
      <c r="F1157" s="3">
        <f>phytoplankton!F276</f>
        <v>4</v>
      </c>
      <c r="G1157" s="3">
        <f>phytoplankton!G276</f>
        <v>4</v>
      </c>
      <c r="H1157" s="3">
        <f>phytoplankton!H276</f>
        <v>0.92870000000000008</v>
      </c>
      <c r="I1157" s="3">
        <f>phytoplankton!I276</f>
        <v>4.0000000000000001E-3</v>
      </c>
      <c r="J1157" s="3">
        <f>phytoplankton!J276</f>
        <v>4.0000000000000001E-3</v>
      </c>
      <c r="K1157" s="3">
        <f>phytoplankton!K276</f>
        <v>182.13209817525075</v>
      </c>
      <c r="L1157" s="3">
        <f>phytoplankton!L276</f>
        <v>632.85546070463033</v>
      </c>
      <c r="M1157" s="3">
        <f>phytoplankton!M276</f>
        <v>140.84787234364279</v>
      </c>
      <c r="N1157" s="3" t="str">
        <f>phytoplankton!N276</f>
        <v>FALSE</v>
      </c>
      <c r="O1157" s="3">
        <f>phytoplankton!O276</f>
        <v>1</v>
      </c>
      <c r="P1157" s="3" t="str">
        <f>phytoplankton!P276</f>
        <v>Category 1: (a) Weighted mean of all methods with Category 1 estimates.</v>
      </c>
      <c r="Q1157" s="3" t="str">
        <f>phytoplankton!Q276</f>
        <v>FALSE</v>
      </c>
      <c r="R1157" s="3" t="str">
        <f>phytoplankton!R276</f>
        <v>TRUE</v>
      </c>
      <c r="S1157" s="3" t="str">
        <f>phytoplankton!S276</f>
        <v>Recalculation of all alkenone CO2 results using uniform calculation methods and comprehensive treatment of uncertainties.</v>
      </c>
      <c r="T1157" s="3" t="str">
        <f>phytoplankton!T276</f>
        <v>TRUE</v>
      </c>
      <c r="U1157" s="3" t="str">
        <f>phytoplankton!U276</f>
        <v>FALSE</v>
      </c>
      <c r="V1157" s="3" t="str">
        <f>phytoplankton!V276</f>
        <v>NA</v>
      </c>
      <c r="W1157" s="3" t="str">
        <f>phytoplankton!W276</f>
        <v>FALSE</v>
      </c>
      <c r="X1157" s="3" t="str">
        <f>phytoplankton!X276</f>
        <v>FALSE</v>
      </c>
      <c r="Y1157" s="3" t="str">
        <f>phytoplankton!Y276</f>
        <v>NA</v>
      </c>
      <c r="Z1157" s="3" t="str">
        <f>phytoplankton!Z276</f>
        <v>925</v>
      </c>
    </row>
    <row r="1158" spans="1:26">
      <c r="A1158" s="3" t="s">
        <v>274</v>
      </c>
      <c r="B1158" s="3" t="str">
        <f>phytoplankton!A277</f>
        <v>Rae</v>
      </c>
      <c r="C1158" s="3" t="str">
        <f>phytoplankton!B277</f>
        <v>2021</v>
      </c>
      <c r="D1158" s="3" t="str">
        <f>phytoplankton!D277</f>
        <v>10.1146/annurev-earth-082420-063026</v>
      </c>
      <c r="E1158" s="3">
        <f>phytoplankton!E277</f>
        <v>1046</v>
      </c>
      <c r="F1158" s="3">
        <f>phytoplankton!F277</f>
        <v>6</v>
      </c>
      <c r="G1158" s="3">
        <f>phytoplankton!G277</f>
        <v>6</v>
      </c>
      <c r="H1158" s="3">
        <f>phytoplankton!H277</f>
        <v>1.046</v>
      </c>
      <c r="I1158" s="3">
        <f>phytoplankton!I277</f>
        <v>6.0000000000000001E-3</v>
      </c>
      <c r="J1158" s="3">
        <f>phytoplankton!J277</f>
        <v>6.0000000000000001E-3</v>
      </c>
      <c r="K1158" s="3">
        <f>phytoplankton!K277</f>
        <v>187.2847395306103</v>
      </c>
      <c r="L1158" s="3">
        <f>phytoplankton!L277</f>
        <v>670.08596928601435</v>
      </c>
      <c r="M1158" s="3">
        <f>phytoplankton!M277</f>
        <v>144.50982890522462</v>
      </c>
      <c r="N1158" s="3" t="str">
        <f>phytoplankton!N277</f>
        <v>FALSE</v>
      </c>
      <c r="O1158" s="3">
        <f>phytoplankton!O277</f>
        <v>1</v>
      </c>
      <c r="P1158" s="3" t="str">
        <f>phytoplankton!P277</f>
        <v>Category 1: (a) Weighted mean of all methods with Category 1 estimates.</v>
      </c>
      <c r="Q1158" s="3" t="str">
        <f>phytoplankton!Q277</f>
        <v>FALSE</v>
      </c>
      <c r="R1158" s="3" t="str">
        <f>phytoplankton!R277</f>
        <v>TRUE</v>
      </c>
      <c r="S1158" s="3" t="str">
        <f>phytoplankton!S277</f>
        <v>Recalculation of all alkenone CO2 results using uniform calculation methods and comprehensive treatment of uncertainties.</v>
      </c>
      <c r="T1158" s="3" t="str">
        <f>phytoplankton!T277</f>
        <v>TRUE</v>
      </c>
      <c r="U1158" s="3" t="str">
        <f>phytoplankton!U277</f>
        <v>FALSE</v>
      </c>
      <c r="V1158" s="3" t="str">
        <f>phytoplankton!V277</f>
        <v>NA</v>
      </c>
      <c r="W1158" s="3" t="str">
        <f>phytoplankton!W277</f>
        <v>FALSE</v>
      </c>
      <c r="X1158" s="3" t="str">
        <f>phytoplankton!X277</f>
        <v>FALSE</v>
      </c>
      <c r="Y1158" s="3" t="str">
        <f>phytoplankton!Y277</f>
        <v>NA</v>
      </c>
      <c r="Z1158" s="3" t="str">
        <f>phytoplankton!Z277</f>
        <v>925</v>
      </c>
    </row>
    <row r="1159" spans="1:26">
      <c r="A1159" s="3" t="s">
        <v>274</v>
      </c>
      <c r="B1159" s="3" t="str">
        <f>phytoplankton!A278</f>
        <v>Rae</v>
      </c>
      <c r="C1159" s="3" t="str">
        <f>phytoplankton!B278</f>
        <v>2021</v>
      </c>
      <c r="D1159" s="3" t="str">
        <f>phytoplankton!D278</f>
        <v>10.1146/annurev-earth-082420-063026</v>
      </c>
      <c r="E1159" s="3">
        <f>phytoplankton!E278</f>
        <v>1191</v>
      </c>
      <c r="F1159" s="3">
        <f>phytoplankton!F278</f>
        <v>6</v>
      </c>
      <c r="G1159" s="3">
        <f>phytoplankton!G278</f>
        <v>6</v>
      </c>
      <c r="H1159" s="3">
        <f>phytoplankton!H278</f>
        <v>1.1910000000000001</v>
      </c>
      <c r="I1159" s="3">
        <f>phytoplankton!I278</f>
        <v>6.0000000000000001E-3</v>
      </c>
      <c r="J1159" s="3">
        <f>phytoplankton!J278</f>
        <v>6.0000000000000001E-3</v>
      </c>
      <c r="K1159" s="3">
        <f>phytoplankton!K278</f>
        <v>219.91121248072915</v>
      </c>
      <c r="L1159" s="3">
        <f>phytoplankton!L278</f>
        <v>246.76764086616924</v>
      </c>
      <c r="M1159" s="3">
        <f>phytoplankton!M278</f>
        <v>83.442892089845543</v>
      </c>
      <c r="N1159" s="3" t="str">
        <f>phytoplankton!N278</f>
        <v>FALSE</v>
      </c>
      <c r="O1159" s="3">
        <f>phytoplankton!O278</f>
        <v>1</v>
      </c>
      <c r="P1159" s="3" t="str">
        <f>phytoplankton!P278</f>
        <v>Category 1: (a) Weighted mean of all methods with Category 1 estimates.</v>
      </c>
      <c r="Q1159" s="3" t="str">
        <f>phytoplankton!Q278</f>
        <v>FALSE</v>
      </c>
      <c r="R1159" s="3" t="str">
        <f>phytoplankton!R278</f>
        <v>TRUE</v>
      </c>
      <c r="S1159" s="3" t="str">
        <f>phytoplankton!S278</f>
        <v>Recalculation of all alkenone CO2 results using uniform calculation methods and comprehensive treatment of uncertainties.</v>
      </c>
      <c r="T1159" s="3" t="str">
        <f>phytoplankton!T278</f>
        <v>TRUE</v>
      </c>
      <c r="U1159" s="3" t="str">
        <f>phytoplankton!U278</f>
        <v>FALSE</v>
      </c>
      <c r="V1159" s="3" t="str">
        <f>phytoplankton!V278</f>
        <v>NA</v>
      </c>
      <c r="W1159" s="3" t="str">
        <f>phytoplankton!W278</f>
        <v>FALSE</v>
      </c>
      <c r="X1159" s="3" t="str">
        <f>phytoplankton!X278</f>
        <v>FALSE</v>
      </c>
      <c r="Y1159" s="3" t="str">
        <f>phytoplankton!Y278</f>
        <v>NA</v>
      </c>
      <c r="Z1159" s="3" t="str">
        <f>phytoplankton!Z278</f>
        <v>925</v>
      </c>
    </row>
    <row r="1160" spans="1:26">
      <c r="A1160" s="3" t="s">
        <v>274</v>
      </c>
      <c r="B1160" s="3" t="str">
        <f>phytoplankton!A279</f>
        <v>Rae</v>
      </c>
      <c r="C1160" s="3" t="str">
        <f>phytoplankton!B279</f>
        <v>2021</v>
      </c>
      <c r="D1160" s="3" t="str">
        <f>phytoplankton!D279</f>
        <v>10.1146/annurev-earth-082420-063026</v>
      </c>
      <c r="E1160" s="3">
        <f>phytoplankton!E279</f>
        <v>1206</v>
      </c>
      <c r="F1160" s="3">
        <f>phytoplankton!F279</f>
        <v>6</v>
      </c>
      <c r="G1160" s="3">
        <f>phytoplankton!G279</f>
        <v>6</v>
      </c>
      <c r="H1160" s="3">
        <f>phytoplankton!H279</f>
        <v>1.206</v>
      </c>
      <c r="I1160" s="3">
        <f>phytoplankton!I279</f>
        <v>6.0000000000000001E-3</v>
      </c>
      <c r="J1160" s="3">
        <f>phytoplankton!J279</f>
        <v>6.0000000000000001E-3</v>
      </c>
      <c r="K1160" s="3">
        <f>phytoplankton!K279</f>
        <v>194.71405468991108</v>
      </c>
      <c r="L1160" s="3">
        <f>phytoplankton!L279</f>
        <v>709.4288731790075</v>
      </c>
      <c r="M1160" s="3">
        <f>phytoplankton!M279</f>
        <v>151.34737826851969</v>
      </c>
      <c r="N1160" s="3" t="str">
        <f>phytoplankton!N279</f>
        <v>FALSE</v>
      </c>
      <c r="O1160" s="3">
        <f>phytoplankton!O279</f>
        <v>1</v>
      </c>
      <c r="P1160" s="3" t="str">
        <f>phytoplankton!P279</f>
        <v>Category 1: (a) Weighted mean of all methods with Category 1 estimates.</v>
      </c>
      <c r="Q1160" s="3" t="str">
        <f>phytoplankton!Q279</f>
        <v>FALSE</v>
      </c>
      <c r="R1160" s="3" t="str">
        <f>phytoplankton!R279</f>
        <v>TRUE</v>
      </c>
      <c r="S1160" s="3" t="str">
        <f>phytoplankton!S279</f>
        <v>Recalculation of all alkenone CO2 results using uniform calculation methods and comprehensive treatment of uncertainties.</v>
      </c>
      <c r="T1160" s="3" t="str">
        <f>phytoplankton!T279</f>
        <v>TRUE</v>
      </c>
      <c r="U1160" s="3" t="str">
        <f>phytoplankton!U279</f>
        <v>FALSE</v>
      </c>
      <c r="V1160" s="3" t="str">
        <f>phytoplankton!V279</f>
        <v>NA</v>
      </c>
      <c r="W1160" s="3" t="str">
        <f>phytoplankton!W279</f>
        <v>FALSE</v>
      </c>
      <c r="X1160" s="3" t="str">
        <f>phytoplankton!X279</f>
        <v>FALSE</v>
      </c>
      <c r="Y1160" s="3" t="str">
        <f>phytoplankton!Y279</f>
        <v>NA</v>
      </c>
      <c r="Z1160" s="3" t="str">
        <f>phytoplankton!Z279</f>
        <v>925</v>
      </c>
    </row>
    <row r="1161" spans="1:26">
      <c r="A1161" s="3" t="s">
        <v>274</v>
      </c>
      <c r="B1161" s="3" t="str">
        <f>phytoplankton!A280</f>
        <v>Rae</v>
      </c>
      <c r="C1161" s="3" t="str">
        <f>phytoplankton!B280</f>
        <v>2021</v>
      </c>
      <c r="D1161" s="3" t="str">
        <f>phytoplankton!D280</f>
        <v>10.1146/annurev-earth-082420-063026</v>
      </c>
      <c r="E1161" s="3">
        <f>phytoplankton!E280</f>
        <v>1218.8</v>
      </c>
      <c r="F1161" s="3">
        <f>phytoplankton!F280</f>
        <v>6</v>
      </c>
      <c r="G1161" s="3">
        <f>phytoplankton!G280</f>
        <v>6</v>
      </c>
      <c r="H1161" s="3">
        <f>phytoplankton!H280</f>
        <v>1.2187999999999999</v>
      </c>
      <c r="I1161" s="3">
        <f>phytoplankton!I280</f>
        <v>6.0000000000000001E-3</v>
      </c>
      <c r="J1161" s="3">
        <f>phytoplankton!J280</f>
        <v>6.0000000000000001E-3</v>
      </c>
      <c r="K1161" s="3">
        <f>phytoplankton!K280</f>
        <v>204.30153825985545</v>
      </c>
      <c r="L1161" s="3">
        <f>phytoplankton!L280</f>
        <v>214.6517052666413</v>
      </c>
      <c r="M1161" s="3">
        <f>phytoplankton!M280</f>
        <v>75.545355557509453</v>
      </c>
      <c r="N1161" s="3" t="str">
        <f>phytoplankton!N280</f>
        <v>FALSE</v>
      </c>
      <c r="O1161" s="3">
        <f>phytoplankton!O280</f>
        <v>1</v>
      </c>
      <c r="P1161" s="3" t="str">
        <f>phytoplankton!P280</f>
        <v>Category 1: (a) Weighted mean of all methods with Category 1 estimates.</v>
      </c>
      <c r="Q1161" s="3" t="str">
        <f>phytoplankton!Q280</f>
        <v>FALSE</v>
      </c>
      <c r="R1161" s="3" t="str">
        <f>phytoplankton!R280</f>
        <v>TRUE</v>
      </c>
      <c r="S1161" s="3" t="str">
        <f>phytoplankton!S280</f>
        <v>Recalculation of all alkenone CO2 results using uniform calculation methods and comprehensive treatment of uncertainties.</v>
      </c>
      <c r="T1161" s="3" t="str">
        <f>phytoplankton!T280</f>
        <v>TRUE</v>
      </c>
      <c r="U1161" s="3" t="str">
        <f>phytoplankton!U280</f>
        <v>FALSE</v>
      </c>
      <c r="V1161" s="3" t="str">
        <f>phytoplankton!V280</f>
        <v>NA</v>
      </c>
      <c r="W1161" s="3" t="str">
        <f>phytoplankton!W280</f>
        <v>FALSE</v>
      </c>
      <c r="X1161" s="3" t="str">
        <f>phytoplankton!X280</f>
        <v>FALSE</v>
      </c>
      <c r="Y1161" s="3" t="str">
        <f>phytoplankton!Y280</f>
        <v>NA</v>
      </c>
      <c r="Z1161" s="3" t="str">
        <f>phytoplankton!Z280</f>
        <v>925</v>
      </c>
    </row>
    <row r="1162" spans="1:26">
      <c r="A1162" s="3" t="s">
        <v>274</v>
      </c>
      <c r="B1162" s="3" t="str">
        <f>phytoplankton!A281</f>
        <v>Rae</v>
      </c>
      <c r="C1162" s="3" t="str">
        <f>phytoplankton!B281</f>
        <v>2021</v>
      </c>
      <c r="D1162" s="3" t="str">
        <f>phytoplankton!D281</f>
        <v>10.1146/annurev-earth-082420-063026</v>
      </c>
      <c r="E1162" s="3">
        <f>phytoplankton!E281</f>
        <v>1232.2</v>
      </c>
      <c r="F1162" s="3">
        <f>phytoplankton!F281</f>
        <v>6</v>
      </c>
      <c r="G1162" s="3">
        <f>phytoplankton!G281</f>
        <v>6</v>
      </c>
      <c r="H1162" s="3">
        <f>phytoplankton!H281</f>
        <v>1.2322</v>
      </c>
      <c r="I1162" s="3">
        <f>phytoplankton!I281</f>
        <v>6.0000000000000001E-3</v>
      </c>
      <c r="J1162" s="3">
        <f>phytoplankton!J281</f>
        <v>6.0000000000000001E-3</v>
      </c>
      <c r="K1162" s="3">
        <f>phytoplankton!K281</f>
        <v>216.07983666995611</v>
      </c>
      <c r="L1162" s="3">
        <f>phytoplankton!L281</f>
        <v>236.57342759823334</v>
      </c>
      <c r="M1162" s="3">
        <f>phytoplankton!M281</f>
        <v>81.242015260548072</v>
      </c>
      <c r="N1162" s="3" t="str">
        <f>phytoplankton!N281</f>
        <v>FALSE</v>
      </c>
      <c r="O1162" s="3">
        <f>phytoplankton!O281</f>
        <v>1</v>
      </c>
      <c r="P1162" s="3" t="str">
        <f>phytoplankton!P281</f>
        <v>Category 1: (a) Weighted mean of all methods with Category 1 estimates.</v>
      </c>
      <c r="Q1162" s="3" t="str">
        <f>phytoplankton!Q281</f>
        <v>FALSE</v>
      </c>
      <c r="R1162" s="3" t="str">
        <f>phytoplankton!R281</f>
        <v>TRUE</v>
      </c>
      <c r="S1162" s="3" t="str">
        <f>phytoplankton!S281</f>
        <v>Recalculation of all alkenone CO2 results using uniform calculation methods and comprehensive treatment of uncertainties.</v>
      </c>
      <c r="T1162" s="3" t="str">
        <f>phytoplankton!T281</f>
        <v>TRUE</v>
      </c>
      <c r="U1162" s="3" t="str">
        <f>phytoplankton!U281</f>
        <v>FALSE</v>
      </c>
      <c r="V1162" s="3" t="str">
        <f>phytoplankton!V281</f>
        <v>NA</v>
      </c>
      <c r="W1162" s="3" t="str">
        <f>phytoplankton!W281</f>
        <v>FALSE</v>
      </c>
      <c r="X1162" s="3" t="str">
        <f>phytoplankton!X281</f>
        <v>FALSE</v>
      </c>
      <c r="Y1162" s="3" t="str">
        <f>phytoplankton!Y281</f>
        <v>NA</v>
      </c>
      <c r="Z1162" s="3" t="str">
        <f>phytoplankton!Z281</f>
        <v>925</v>
      </c>
    </row>
    <row r="1163" spans="1:26">
      <c r="A1163" s="3" t="s">
        <v>274</v>
      </c>
      <c r="B1163" s="3" t="str">
        <f>phytoplankton!A282</f>
        <v>Rae</v>
      </c>
      <c r="C1163" s="3" t="str">
        <f>phytoplankton!B282</f>
        <v>2021</v>
      </c>
      <c r="D1163" s="3" t="str">
        <f>phytoplankton!D282</f>
        <v>10.1146/annurev-earth-082420-063026</v>
      </c>
      <c r="E1163" s="3">
        <f>phytoplankton!E282</f>
        <v>1250</v>
      </c>
      <c r="F1163" s="3">
        <f>phytoplankton!F282</f>
        <v>6</v>
      </c>
      <c r="G1163" s="3">
        <f>phytoplankton!G282</f>
        <v>6</v>
      </c>
      <c r="H1163" s="3">
        <f>phytoplankton!H282</f>
        <v>1.25</v>
      </c>
      <c r="I1163" s="3">
        <f>phytoplankton!I282</f>
        <v>6.0000000000000001E-3</v>
      </c>
      <c r="J1163" s="3">
        <f>phytoplankton!J282</f>
        <v>6.0000000000000001E-3</v>
      </c>
      <c r="K1163" s="3">
        <f>phytoplankton!K282</f>
        <v>184.60947081966202</v>
      </c>
      <c r="L1163" s="3">
        <f>phytoplankton!L282</f>
        <v>673.2252225400216</v>
      </c>
      <c r="M1163" s="3">
        <f>phytoplankton!M282</f>
        <v>142.62647064568</v>
      </c>
      <c r="N1163" s="3" t="str">
        <f>phytoplankton!N282</f>
        <v>FALSE</v>
      </c>
      <c r="O1163" s="3">
        <f>phytoplankton!O282</f>
        <v>1</v>
      </c>
      <c r="P1163" s="3" t="str">
        <f>phytoplankton!P282</f>
        <v>Category 1: (a) Weighted mean of all methods with Category 1 estimates.</v>
      </c>
      <c r="Q1163" s="3" t="str">
        <f>phytoplankton!Q282</f>
        <v>FALSE</v>
      </c>
      <c r="R1163" s="3" t="str">
        <f>phytoplankton!R282</f>
        <v>TRUE</v>
      </c>
      <c r="S1163" s="3" t="str">
        <f>phytoplankton!S282</f>
        <v>Recalculation of all alkenone CO2 results using uniform calculation methods and comprehensive treatment of uncertainties.</v>
      </c>
      <c r="T1163" s="3" t="str">
        <f>phytoplankton!T282</f>
        <v>TRUE</v>
      </c>
      <c r="U1163" s="3" t="str">
        <f>phytoplankton!U282</f>
        <v>FALSE</v>
      </c>
      <c r="V1163" s="3" t="str">
        <f>phytoplankton!V282</f>
        <v>NA</v>
      </c>
      <c r="W1163" s="3" t="str">
        <f>phytoplankton!W282</f>
        <v>FALSE</v>
      </c>
      <c r="X1163" s="3" t="str">
        <f>phytoplankton!X282</f>
        <v>FALSE</v>
      </c>
      <c r="Y1163" s="3" t="str">
        <f>phytoplankton!Y282</f>
        <v>NA</v>
      </c>
      <c r="Z1163" s="3" t="str">
        <f>phytoplankton!Z282</f>
        <v>925</v>
      </c>
    </row>
    <row r="1164" spans="1:26">
      <c r="A1164" s="3" t="s">
        <v>274</v>
      </c>
      <c r="B1164" s="3" t="str">
        <f>phytoplankton!A283</f>
        <v>Rae</v>
      </c>
      <c r="C1164" s="3" t="str">
        <f>phytoplankton!B283</f>
        <v>2021</v>
      </c>
      <c r="D1164" s="3" t="str">
        <f>phytoplankton!D283</f>
        <v>10.1146/annurev-earth-082420-063026</v>
      </c>
      <c r="E1164" s="3">
        <f>phytoplankton!E283</f>
        <v>1272</v>
      </c>
      <c r="F1164" s="3">
        <f>phytoplankton!F283</f>
        <v>6</v>
      </c>
      <c r="G1164" s="3">
        <f>phytoplankton!G283</f>
        <v>6</v>
      </c>
      <c r="H1164" s="3">
        <f>phytoplankton!H283</f>
        <v>1.272</v>
      </c>
      <c r="I1164" s="3">
        <f>phytoplankton!I283</f>
        <v>6.0000000000000001E-3</v>
      </c>
      <c r="J1164" s="3">
        <f>phytoplankton!J283</f>
        <v>6.0000000000000001E-3</v>
      </c>
      <c r="K1164" s="3">
        <f>phytoplankton!K283</f>
        <v>193.58600229177577</v>
      </c>
      <c r="L1164" s="3">
        <f>phytoplankton!L283</f>
        <v>718.1852011020967</v>
      </c>
      <c r="M1164" s="3">
        <f>phytoplankton!M283</f>
        <v>149.73821896753122</v>
      </c>
      <c r="N1164" s="3" t="str">
        <f>phytoplankton!N283</f>
        <v>FALSE</v>
      </c>
      <c r="O1164" s="3">
        <f>phytoplankton!O283</f>
        <v>1</v>
      </c>
      <c r="P1164" s="3" t="str">
        <f>phytoplankton!P283</f>
        <v>Category 1: (a) Weighted mean of all methods with Category 1 estimates.</v>
      </c>
      <c r="Q1164" s="3" t="str">
        <f>phytoplankton!Q283</f>
        <v>FALSE</v>
      </c>
      <c r="R1164" s="3" t="str">
        <f>phytoplankton!R283</f>
        <v>TRUE</v>
      </c>
      <c r="S1164" s="3" t="str">
        <f>phytoplankton!S283</f>
        <v>Recalculation of all alkenone CO2 results using uniform calculation methods and comprehensive treatment of uncertainties.</v>
      </c>
      <c r="T1164" s="3" t="str">
        <f>phytoplankton!T283</f>
        <v>TRUE</v>
      </c>
      <c r="U1164" s="3" t="str">
        <f>phytoplankton!U283</f>
        <v>FALSE</v>
      </c>
      <c r="V1164" s="3" t="str">
        <f>phytoplankton!V283</f>
        <v>NA</v>
      </c>
      <c r="W1164" s="3" t="str">
        <f>phytoplankton!W283</f>
        <v>FALSE</v>
      </c>
      <c r="X1164" s="3" t="str">
        <f>phytoplankton!X283</f>
        <v>FALSE</v>
      </c>
      <c r="Y1164" s="3" t="str">
        <f>phytoplankton!Y283</f>
        <v>NA</v>
      </c>
      <c r="Z1164" s="3" t="str">
        <f>phytoplankton!Z283</f>
        <v>925</v>
      </c>
    </row>
    <row r="1165" spans="1:26">
      <c r="A1165" s="3" t="s">
        <v>274</v>
      </c>
      <c r="B1165" s="3" t="str">
        <f>phytoplankton!A284</f>
        <v>Rae</v>
      </c>
      <c r="C1165" s="3" t="str">
        <f>phytoplankton!B284</f>
        <v>2021</v>
      </c>
      <c r="D1165" s="3" t="str">
        <f>phytoplankton!D284</f>
        <v>10.1146/annurev-earth-082420-063026</v>
      </c>
      <c r="E1165" s="3">
        <f>phytoplankton!E284</f>
        <v>1284.5999999999999</v>
      </c>
      <c r="F1165" s="3">
        <f>phytoplankton!F284</f>
        <v>6</v>
      </c>
      <c r="G1165" s="3">
        <f>phytoplankton!G284</f>
        <v>6</v>
      </c>
      <c r="H1165" s="3">
        <f>phytoplankton!H284</f>
        <v>1.2846</v>
      </c>
      <c r="I1165" s="3">
        <f>phytoplankton!I284</f>
        <v>6.0000000000000001E-3</v>
      </c>
      <c r="J1165" s="3">
        <f>phytoplankton!J284</f>
        <v>6.0000000000000001E-3</v>
      </c>
      <c r="K1165" s="3">
        <f>phytoplankton!K284</f>
        <v>187.44212701906218</v>
      </c>
      <c r="L1165" s="3">
        <f>phytoplankton!L284</f>
        <v>694.03733619830064</v>
      </c>
      <c r="M1165" s="3">
        <f>phytoplankton!M284</f>
        <v>144.92084355339748</v>
      </c>
      <c r="N1165" s="3" t="str">
        <f>phytoplankton!N284</f>
        <v>FALSE</v>
      </c>
      <c r="O1165" s="3">
        <f>phytoplankton!O284</f>
        <v>1</v>
      </c>
      <c r="P1165" s="3" t="str">
        <f>phytoplankton!P284</f>
        <v>Category 1: (a) Weighted mean of all methods with Category 1 estimates.</v>
      </c>
      <c r="Q1165" s="3" t="str">
        <f>phytoplankton!Q284</f>
        <v>FALSE</v>
      </c>
      <c r="R1165" s="3" t="str">
        <f>phytoplankton!R284</f>
        <v>TRUE</v>
      </c>
      <c r="S1165" s="3" t="str">
        <f>phytoplankton!S284</f>
        <v>Recalculation of all alkenone CO2 results using uniform calculation methods and comprehensive treatment of uncertainties.</v>
      </c>
      <c r="T1165" s="3" t="str">
        <f>phytoplankton!T284</f>
        <v>TRUE</v>
      </c>
      <c r="U1165" s="3" t="str">
        <f>phytoplankton!U284</f>
        <v>FALSE</v>
      </c>
      <c r="V1165" s="3" t="str">
        <f>phytoplankton!V284</f>
        <v>NA</v>
      </c>
      <c r="W1165" s="3" t="str">
        <f>phytoplankton!W284</f>
        <v>FALSE</v>
      </c>
      <c r="X1165" s="3" t="str">
        <f>phytoplankton!X284</f>
        <v>FALSE</v>
      </c>
      <c r="Y1165" s="3" t="str">
        <f>phytoplankton!Y284</f>
        <v>NA</v>
      </c>
      <c r="Z1165" s="3" t="str">
        <f>phytoplankton!Z284</f>
        <v>925</v>
      </c>
    </row>
    <row r="1166" spans="1:26">
      <c r="A1166" s="3" t="s">
        <v>274</v>
      </c>
      <c r="B1166" s="3" t="str">
        <f>phytoplankton!A285</f>
        <v>Rae</v>
      </c>
      <c r="C1166" s="3" t="str">
        <f>phytoplankton!B285</f>
        <v>2021</v>
      </c>
      <c r="D1166" s="3" t="str">
        <f>phytoplankton!D285</f>
        <v>10.1146/annurev-earth-082420-063026</v>
      </c>
      <c r="E1166" s="3">
        <f>phytoplankton!E285</f>
        <v>1351.2</v>
      </c>
      <c r="F1166" s="3">
        <f>phytoplankton!F285</f>
        <v>6</v>
      </c>
      <c r="G1166" s="3">
        <f>phytoplankton!G285</f>
        <v>6</v>
      </c>
      <c r="H1166" s="3">
        <f>phytoplankton!H285</f>
        <v>1.3512</v>
      </c>
      <c r="I1166" s="3">
        <f>phytoplankton!I285</f>
        <v>6.0000000000000001E-3</v>
      </c>
      <c r="J1166" s="3">
        <f>phytoplankton!J285</f>
        <v>6.0000000000000001E-3</v>
      </c>
      <c r="K1166" s="3">
        <f>phytoplankton!K285</f>
        <v>228.56588930044089</v>
      </c>
      <c r="L1166" s="3">
        <f>phytoplankton!L285</f>
        <v>271.96560747883257</v>
      </c>
      <c r="M1166" s="3">
        <f>phytoplankton!M285</f>
        <v>88.603851789308152</v>
      </c>
      <c r="N1166" s="3" t="str">
        <f>phytoplankton!N285</f>
        <v>FALSE</v>
      </c>
      <c r="O1166" s="3">
        <f>phytoplankton!O285</f>
        <v>1</v>
      </c>
      <c r="P1166" s="3" t="str">
        <f>phytoplankton!P285</f>
        <v>Category 1: (a) Weighted mean of all methods with Category 1 estimates.</v>
      </c>
      <c r="Q1166" s="3" t="str">
        <f>phytoplankton!Q285</f>
        <v>FALSE</v>
      </c>
      <c r="R1166" s="3" t="str">
        <f>phytoplankton!R285</f>
        <v>TRUE</v>
      </c>
      <c r="S1166" s="3" t="str">
        <f>phytoplankton!S285</f>
        <v>Recalculation of all alkenone CO2 results using uniform calculation methods and comprehensive treatment of uncertainties.</v>
      </c>
      <c r="T1166" s="3" t="str">
        <f>phytoplankton!T285</f>
        <v>TRUE</v>
      </c>
      <c r="U1166" s="3" t="str">
        <f>phytoplankton!U285</f>
        <v>FALSE</v>
      </c>
      <c r="V1166" s="3" t="str">
        <f>phytoplankton!V285</f>
        <v>NA</v>
      </c>
      <c r="W1166" s="3" t="str">
        <f>phytoplankton!W285</f>
        <v>FALSE</v>
      </c>
      <c r="X1166" s="3" t="str">
        <f>phytoplankton!X285</f>
        <v>FALSE</v>
      </c>
      <c r="Y1166" s="3" t="str">
        <f>phytoplankton!Y285</f>
        <v>NA</v>
      </c>
      <c r="Z1166" s="3" t="str">
        <f>phytoplankton!Z285</f>
        <v>925</v>
      </c>
    </row>
    <row r="1167" spans="1:26">
      <c r="A1167" s="3" t="s">
        <v>274</v>
      </c>
      <c r="B1167" s="3" t="str">
        <f>phytoplankton!A286</f>
        <v>Rae</v>
      </c>
      <c r="C1167" s="3" t="str">
        <f>phytoplankton!B286</f>
        <v>2021</v>
      </c>
      <c r="D1167" s="3" t="str">
        <f>phytoplankton!D286</f>
        <v>10.1146/annurev-earth-082420-063026</v>
      </c>
      <c r="E1167" s="3">
        <f>phytoplankton!E286</f>
        <v>1651.8356164383601</v>
      </c>
      <c r="F1167" s="3">
        <f>phytoplankton!F286</f>
        <v>6</v>
      </c>
      <c r="G1167" s="3">
        <f>phytoplankton!G286</f>
        <v>6</v>
      </c>
      <c r="H1167" s="3">
        <f>phytoplankton!H286</f>
        <v>1.6518356164383601</v>
      </c>
      <c r="I1167" s="3">
        <f>phytoplankton!I286</f>
        <v>6.0000000000000001E-3</v>
      </c>
      <c r="J1167" s="3">
        <f>phytoplankton!J286</f>
        <v>6.0000000000000001E-3</v>
      </c>
      <c r="K1167" s="3">
        <f>phytoplankton!K286</f>
        <v>189.36508319461635</v>
      </c>
      <c r="L1167" s="3">
        <f>phytoplankton!L286</f>
        <v>709.20095022327996</v>
      </c>
      <c r="M1167" s="3">
        <f>phytoplankton!M286</f>
        <v>145.85582676778168</v>
      </c>
      <c r="N1167" s="3" t="str">
        <f>phytoplankton!N286</f>
        <v>FALSE</v>
      </c>
      <c r="O1167" s="3">
        <f>phytoplankton!O286</f>
        <v>1</v>
      </c>
      <c r="P1167" s="3" t="str">
        <f>phytoplankton!P286</f>
        <v>Category 1: (a) Weighted mean of all methods with Category 1 estimates.</v>
      </c>
      <c r="Q1167" s="3" t="str">
        <f>phytoplankton!Q286</f>
        <v>FALSE</v>
      </c>
      <c r="R1167" s="3" t="str">
        <f>phytoplankton!R286</f>
        <v>TRUE</v>
      </c>
      <c r="S1167" s="3" t="str">
        <f>phytoplankton!S286</f>
        <v>Recalculation of all alkenone CO2 results using uniform calculation methods and comprehensive treatment of uncertainties.</v>
      </c>
      <c r="T1167" s="3" t="str">
        <f>phytoplankton!T286</f>
        <v>TRUE</v>
      </c>
      <c r="U1167" s="3" t="str">
        <f>phytoplankton!U286</f>
        <v>FALSE</v>
      </c>
      <c r="V1167" s="3" t="str">
        <f>phytoplankton!V286</f>
        <v>NA</v>
      </c>
      <c r="W1167" s="3" t="str">
        <f>phytoplankton!W286</f>
        <v>FALSE</v>
      </c>
      <c r="X1167" s="3" t="str">
        <f>phytoplankton!X286</f>
        <v>FALSE</v>
      </c>
      <c r="Y1167" s="3" t="str">
        <f>phytoplankton!Y286</f>
        <v>NA</v>
      </c>
      <c r="Z1167" s="3" t="str">
        <f>phytoplankton!Z286</f>
        <v>925</v>
      </c>
    </row>
    <row r="1168" spans="1:26">
      <c r="A1168" s="3" t="s">
        <v>274</v>
      </c>
      <c r="B1168" s="3" t="str">
        <f>phytoplankton!A287</f>
        <v>Rae</v>
      </c>
      <c r="C1168" s="3" t="str">
        <f>phytoplankton!B287</f>
        <v>2021</v>
      </c>
      <c r="D1168" s="3" t="str">
        <f>phytoplankton!D287</f>
        <v>10.1146/annurev-earth-082420-063026</v>
      </c>
      <c r="E1168" s="3">
        <f>phytoplankton!E287</f>
        <v>1734.68493150685</v>
      </c>
      <c r="F1168" s="3">
        <f>phytoplankton!F287</f>
        <v>6</v>
      </c>
      <c r="G1168" s="3">
        <f>phytoplankton!G287</f>
        <v>6</v>
      </c>
      <c r="H1168" s="3">
        <f>phytoplankton!H287</f>
        <v>1.73468493150685</v>
      </c>
      <c r="I1168" s="3">
        <f>phytoplankton!I287</f>
        <v>6.0000000000000001E-3</v>
      </c>
      <c r="J1168" s="3">
        <f>phytoplankton!J287</f>
        <v>6.0000000000000001E-3</v>
      </c>
      <c r="K1168" s="3">
        <f>phytoplankton!K287</f>
        <v>199.27851491002752</v>
      </c>
      <c r="L1168" s="3">
        <f>phytoplankton!L287</f>
        <v>787.39380417679365</v>
      </c>
      <c r="M1168" s="3">
        <f>phytoplankton!M287</f>
        <v>154.37524258967855</v>
      </c>
      <c r="N1168" s="3" t="str">
        <f>phytoplankton!N287</f>
        <v>FALSE</v>
      </c>
      <c r="O1168" s="3">
        <f>phytoplankton!O287</f>
        <v>1</v>
      </c>
      <c r="P1168" s="3" t="str">
        <f>phytoplankton!P287</f>
        <v>Category 1: (a) Weighted mean of all methods with Category 1 estimates.</v>
      </c>
      <c r="Q1168" s="3" t="str">
        <f>phytoplankton!Q287</f>
        <v>FALSE</v>
      </c>
      <c r="R1168" s="3" t="str">
        <f>phytoplankton!R287</f>
        <v>TRUE</v>
      </c>
      <c r="S1168" s="3" t="str">
        <f>phytoplankton!S287</f>
        <v>Recalculation of all alkenone CO2 results using uniform calculation methods and comprehensive treatment of uncertainties.</v>
      </c>
      <c r="T1168" s="3" t="str">
        <f>phytoplankton!T287</f>
        <v>TRUE</v>
      </c>
      <c r="U1168" s="3" t="str">
        <f>phytoplankton!U287</f>
        <v>FALSE</v>
      </c>
      <c r="V1168" s="3" t="str">
        <f>phytoplankton!V287</f>
        <v>NA</v>
      </c>
      <c r="W1168" s="3" t="str">
        <f>phytoplankton!W287</f>
        <v>FALSE</v>
      </c>
      <c r="X1168" s="3" t="str">
        <f>phytoplankton!X287</f>
        <v>FALSE</v>
      </c>
      <c r="Y1168" s="3" t="str">
        <f>phytoplankton!Y287</f>
        <v>NA</v>
      </c>
      <c r="Z1168" s="3" t="str">
        <f>phytoplankton!Z287</f>
        <v>925</v>
      </c>
    </row>
    <row r="1169" spans="1:26">
      <c r="A1169" s="3" t="s">
        <v>274</v>
      </c>
      <c r="B1169" s="3" t="str">
        <f>phytoplankton!A288</f>
        <v>Rae</v>
      </c>
      <c r="C1169" s="3" t="str">
        <f>phytoplankton!B288</f>
        <v>2021</v>
      </c>
      <c r="D1169" s="3" t="str">
        <f>phytoplankton!D288</f>
        <v>10.1146/annurev-earth-082420-063026</v>
      </c>
      <c r="E1169" s="3">
        <f>phytoplankton!E288</f>
        <v>1959.1390728476802</v>
      </c>
      <c r="F1169" s="3">
        <f>phytoplankton!F288</f>
        <v>6</v>
      </c>
      <c r="G1169" s="3">
        <f>phytoplankton!G288</f>
        <v>6</v>
      </c>
      <c r="H1169" s="3">
        <f>phytoplankton!H288</f>
        <v>1.9591390728476801</v>
      </c>
      <c r="I1169" s="3">
        <f>phytoplankton!I288</f>
        <v>6.0000000000000001E-3</v>
      </c>
      <c r="J1169" s="3">
        <f>phytoplankton!J288</f>
        <v>6.0000000000000001E-3</v>
      </c>
      <c r="K1169" s="3">
        <f>phytoplankton!K288</f>
        <v>198.50255193982466</v>
      </c>
      <c r="L1169" s="3">
        <f>phytoplankton!L288</f>
        <v>771.06878767198498</v>
      </c>
      <c r="M1169" s="3">
        <f>phytoplankton!M288</f>
        <v>156.03499992683777</v>
      </c>
      <c r="N1169" s="3" t="str">
        <f>phytoplankton!N288</f>
        <v>FALSE</v>
      </c>
      <c r="O1169" s="3">
        <f>phytoplankton!O288</f>
        <v>1</v>
      </c>
      <c r="P1169" s="3" t="str">
        <f>phytoplankton!P288</f>
        <v>Category 1: (a) Weighted mean of all methods with Category 1 estimates.</v>
      </c>
      <c r="Q1169" s="3" t="str">
        <f>phytoplankton!Q288</f>
        <v>FALSE</v>
      </c>
      <c r="R1169" s="3" t="str">
        <f>phytoplankton!R288</f>
        <v>TRUE</v>
      </c>
      <c r="S1169" s="3" t="str">
        <f>phytoplankton!S288</f>
        <v>Recalculation of all alkenone CO2 results using uniform calculation methods and comprehensive treatment of uncertainties.</v>
      </c>
      <c r="T1169" s="3" t="str">
        <f>phytoplankton!T288</f>
        <v>TRUE</v>
      </c>
      <c r="U1169" s="3" t="str">
        <f>phytoplankton!U288</f>
        <v>FALSE</v>
      </c>
      <c r="V1169" s="3" t="str">
        <f>phytoplankton!V288</f>
        <v>NA</v>
      </c>
      <c r="W1169" s="3" t="str">
        <f>phytoplankton!W288</f>
        <v>FALSE</v>
      </c>
      <c r="X1169" s="3" t="str">
        <f>phytoplankton!X288</f>
        <v>FALSE</v>
      </c>
      <c r="Y1169" s="3" t="str">
        <f>phytoplankton!Y288</f>
        <v>NA</v>
      </c>
      <c r="Z1169" s="3" t="str">
        <f>phytoplankton!Z288</f>
        <v>925</v>
      </c>
    </row>
    <row r="1170" spans="1:26">
      <c r="A1170" s="3" t="s">
        <v>274</v>
      </c>
      <c r="B1170" s="3" t="str">
        <f>phytoplankton!A289</f>
        <v>Rae</v>
      </c>
      <c r="C1170" s="3" t="str">
        <f>phytoplankton!B289</f>
        <v>2021</v>
      </c>
      <c r="D1170" s="3" t="str">
        <f>phytoplankton!D289</f>
        <v>10.1146/annurev-earth-082420-063026</v>
      </c>
      <c r="E1170" s="3">
        <f>phytoplankton!E289</f>
        <v>2094.8166666666702</v>
      </c>
      <c r="F1170" s="3">
        <f>phytoplankton!F289</f>
        <v>6</v>
      </c>
      <c r="G1170" s="3">
        <f>phytoplankton!G289</f>
        <v>6</v>
      </c>
      <c r="H1170" s="3">
        <f>phytoplankton!H289</f>
        <v>2.0948166666666701</v>
      </c>
      <c r="I1170" s="3">
        <f>phytoplankton!I289</f>
        <v>6.0000000000000001E-3</v>
      </c>
      <c r="J1170" s="3">
        <f>phytoplankton!J289</f>
        <v>6.0000000000000001E-3</v>
      </c>
      <c r="K1170" s="3">
        <f>phytoplankton!K289</f>
        <v>235.10181474558627</v>
      </c>
      <c r="L1170" s="3">
        <f>phytoplankton!L289</f>
        <v>276.13724182185103</v>
      </c>
      <c r="M1170" s="3">
        <f>phytoplankton!M289</f>
        <v>91.94282067822644</v>
      </c>
      <c r="N1170" s="3" t="str">
        <f>phytoplankton!N289</f>
        <v>FALSE</v>
      </c>
      <c r="O1170" s="3">
        <f>phytoplankton!O289</f>
        <v>1</v>
      </c>
      <c r="P1170" s="3" t="str">
        <f>phytoplankton!P289</f>
        <v>Category 1: (a) Weighted mean of all methods with Category 1 estimates.</v>
      </c>
      <c r="Q1170" s="3" t="str">
        <f>phytoplankton!Q289</f>
        <v>FALSE</v>
      </c>
      <c r="R1170" s="3" t="str">
        <f>phytoplankton!R289</f>
        <v>TRUE</v>
      </c>
      <c r="S1170" s="3" t="str">
        <f>phytoplankton!S289</f>
        <v>Recalculation of all alkenone CO2 results using uniform calculation methods and comprehensive treatment of uncertainties.</v>
      </c>
      <c r="T1170" s="3" t="str">
        <f>phytoplankton!T289</f>
        <v>TRUE</v>
      </c>
      <c r="U1170" s="3" t="str">
        <f>phytoplankton!U289</f>
        <v>FALSE</v>
      </c>
      <c r="V1170" s="3" t="str">
        <f>phytoplankton!V289</f>
        <v>NA</v>
      </c>
      <c r="W1170" s="3" t="str">
        <f>phytoplankton!W289</f>
        <v>FALSE</v>
      </c>
      <c r="X1170" s="3" t="str">
        <f>phytoplankton!X289</f>
        <v>FALSE</v>
      </c>
      <c r="Y1170" s="3" t="str">
        <f>phytoplankton!Y289</f>
        <v>NA</v>
      </c>
      <c r="Z1170" s="3" t="str">
        <f>phytoplankton!Z289</f>
        <v>925</v>
      </c>
    </row>
    <row r="1171" spans="1:26">
      <c r="A1171" s="3" t="s">
        <v>274</v>
      </c>
      <c r="B1171" s="3" t="str">
        <f>phytoplankton!A290</f>
        <v>Rae</v>
      </c>
      <c r="C1171" s="3" t="str">
        <f>phytoplankton!B290</f>
        <v>2021</v>
      </c>
      <c r="D1171" s="3" t="str">
        <f>phytoplankton!D290</f>
        <v>10.1146/annurev-earth-082420-063026</v>
      </c>
      <c r="E1171" s="3">
        <f>phytoplankton!E290</f>
        <v>2198.2333333333299</v>
      </c>
      <c r="F1171" s="3">
        <f>phytoplankton!F290</f>
        <v>6</v>
      </c>
      <c r="G1171" s="3">
        <f>phytoplankton!G290</f>
        <v>6</v>
      </c>
      <c r="H1171" s="3">
        <f>phytoplankton!H290</f>
        <v>2.1982333333333299</v>
      </c>
      <c r="I1171" s="3">
        <f>phytoplankton!I290</f>
        <v>6.0000000000000001E-3</v>
      </c>
      <c r="J1171" s="3">
        <f>phytoplankton!J290</f>
        <v>6.0000000000000001E-3</v>
      </c>
      <c r="K1171" s="3">
        <f>phytoplankton!K290</f>
        <v>235.1610316468107</v>
      </c>
      <c r="L1171" s="3">
        <f>phytoplankton!L290</f>
        <v>270.0145483515256</v>
      </c>
      <c r="M1171" s="3">
        <f>phytoplankton!M290</f>
        <v>91.057157320130074</v>
      </c>
      <c r="N1171" s="3" t="str">
        <f>phytoplankton!N290</f>
        <v>FALSE</v>
      </c>
      <c r="O1171" s="3">
        <f>phytoplankton!O290</f>
        <v>1</v>
      </c>
      <c r="P1171" s="3" t="str">
        <f>phytoplankton!P290</f>
        <v>Category 1: (a) Weighted mean of all methods with Category 1 estimates.</v>
      </c>
      <c r="Q1171" s="3" t="str">
        <f>phytoplankton!Q290</f>
        <v>FALSE</v>
      </c>
      <c r="R1171" s="3" t="str">
        <f>phytoplankton!R290</f>
        <v>TRUE</v>
      </c>
      <c r="S1171" s="3" t="str">
        <f>phytoplankton!S290</f>
        <v>Recalculation of all alkenone CO2 results using uniform calculation methods and comprehensive treatment of uncertainties.</v>
      </c>
      <c r="T1171" s="3" t="str">
        <f>phytoplankton!T290</f>
        <v>TRUE</v>
      </c>
      <c r="U1171" s="3" t="str">
        <f>phytoplankton!U290</f>
        <v>FALSE</v>
      </c>
      <c r="V1171" s="3" t="str">
        <f>phytoplankton!V290</f>
        <v>NA</v>
      </c>
      <c r="W1171" s="3" t="str">
        <f>phytoplankton!W290</f>
        <v>FALSE</v>
      </c>
      <c r="X1171" s="3" t="str">
        <f>phytoplankton!X290</f>
        <v>FALSE</v>
      </c>
      <c r="Y1171" s="3" t="str">
        <f>phytoplankton!Y290</f>
        <v>NA</v>
      </c>
      <c r="Z1171" s="3" t="str">
        <f>phytoplankton!Z290</f>
        <v>925</v>
      </c>
    </row>
    <row r="1172" spans="1:26">
      <c r="A1172" s="3" t="s">
        <v>274</v>
      </c>
      <c r="B1172" s="3" t="str">
        <f>phytoplankton!A291</f>
        <v>Rae</v>
      </c>
      <c r="C1172" s="3" t="str">
        <f>phytoplankton!B291</f>
        <v>2021</v>
      </c>
      <c r="D1172" s="3" t="str">
        <f>phytoplankton!D291</f>
        <v>10.1146/annurev-earth-082420-063026</v>
      </c>
      <c r="E1172" s="3">
        <f>phytoplankton!E291</f>
        <v>2298.06896551724</v>
      </c>
      <c r="F1172" s="3">
        <f>phytoplankton!F291</f>
        <v>6</v>
      </c>
      <c r="G1172" s="3">
        <f>phytoplankton!G291</f>
        <v>6</v>
      </c>
      <c r="H1172" s="3">
        <f>phytoplankton!H291</f>
        <v>2.2980689655172402</v>
      </c>
      <c r="I1172" s="3">
        <f>phytoplankton!I291</f>
        <v>6.0000000000000001E-3</v>
      </c>
      <c r="J1172" s="3">
        <f>phytoplankton!J291</f>
        <v>6.0000000000000001E-3</v>
      </c>
      <c r="K1172" s="3">
        <f>phytoplankton!K291</f>
        <v>258.78300736337042</v>
      </c>
      <c r="L1172" s="3">
        <f>phytoplankton!L291</f>
        <v>324.7391524727218</v>
      </c>
      <c r="M1172" s="3">
        <f>phytoplankton!M291</f>
        <v>104.72252643590579</v>
      </c>
      <c r="N1172" s="3" t="str">
        <f>phytoplankton!N291</f>
        <v>FALSE</v>
      </c>
      <c r="O1172" s="3">
        <f>phytoplankton!O291</f>
        <v>1</v>
      </c>
      <c r="P1172" s="3" t="str">
        <f>phytoplankton!P291</f>
        <v>Category 1: (a) Weighted mean of all methods with Category 1 estimates.</v>
      </c>
      <c r="Q1172" s="3" t="str">
        <f>phytoplankton!Q291</f>
        <v>FALSE</v>
      </c>
      <c r="R1172" s="3" t="str">
        <f>phytoplankton!R291</f>
        <v>TRUE</v>
      </c>
      <c r="S1172" s="3" t="str">
        <f>phytoplankton!S291</f>
        <v>Recalculation of all alkenone CO2 results using uniform calculation methods and comprehensive treatment of uncertainties.</v>
      </c>
      <c r="T1172" s="3" t="str">
        <f>phytoplankton!T291</f>
        <v>TRUE</v>
      </c>
      <c r="U1172" s="3" t="str">
        <f>phytoplankton!U291</f>
        <v>FALSE</v>
      </c>
      <c r="V1172" s="3" t="str">
        <f>phytoplankton!V291</f>
        <v>NA</v>
      </c>
      <c r="W1172" s="3" t="str">
        <f>phytoplankton!W291</f>
        <v>FALSE</v>
      </c>
      <c r="X1172" s="3" t="str">
        <f>phytoplankton!X291</f>
        <v>FALSE</v>
      </c>
      <c r="Y1172" s="3" t="str">
        <f>phytoplankton!Y291</f>
        <v>NA</v>
      </c>
      <c r="Z1172" s="3" t="str">
        <f>phytoplankton!Z291</f>
        <v>925</v>
      </c>
    </row>
    <row r="1173" spans="1:26">
      <c r="A1173" s="3" t="s">
        <v>274</v>
      </c>
      <c r="B1173" s="3" t="str">
        <f>phytoplankton!A292</f>
        <v>Rae</v>
      </c>
      <c r="C1173" s="3" t="str">
        <f>phytoplankton!B292</f>
        <v>2021</v>
      </c>
      <c r="D1173" s="3" t="str">
        <f>phytoplankton!D292</f>
        <v>10.1146/annurev-earth-082420-063026</v>
      </c>
      <c r="E1173" s="3">
        <f>phytoplankton!E292</f>
        <v>2421.3611615244999</v>
      </c>
      <c r="F1173" s="3">
        <f>phytoplankton!F292</f>
        <v>6</v>
      </c>
      <c r="G1173" s="3">
        <f>phytoplankton!G292</f>
        <v>6</v>
      </c>
      <c r="H1173" s="3">
        <f>phytoplankton!H292</f>
        <v>2.4213611615245001</v>
      </c>
      <c r="I1173" s="3">
        <f>phytoplankton!I292</f>
        <v>6.0000000000000001E-3</v>
      </c>
      <c r="J1173" s="3">
        <f>phytoplankton!J292</f>
        <v>6.0000000000000001E-3</v>
      </c>
      <c r="K1173" s="3">
        <f>phytoplankton!K292</f>
        <v>275.44617187655399</v>
      </c>
      <c r="L1173" s="3">
        <f>phytoplankton!L292</f>
        <v>356.06766829277808</v>
      </c>
      <c r="M1173" s="3">
        <f>phytoplankton!M292</f>
        <v>112.00015678693515</v>
      </c>
      <c r="N1173" s="3" t="str">
        <f>phytoplankton!N292</f>
        <v>FALSE</v>
      </c>
      <c r="O1173" s="3">
        <f>phytoplankton!O292</f>
        <v>1</v>
      </c>
      <c r="P1173" s="3" t="str">
        <f>phytoplankton!P292</f>
        <v>Category 1: (a) Weighted mean of all methods with Category 1 estimates.</v>
      </c>
      <c r="Q1173" s="3" t="str">
        <f>phytoplankton!Q292</f>
        <v>FALSE</v>
      </c>
      <c r="R1173" s="3" t="str">
        <f>phytoplankton!R292</f>
        <v>TRUE</v>
      </c>
      <c r="S1173" s="3" t="str">
        <f>phytoplankton!S292</f>
        <v>Recalculation of all alkenone CO2 results using uniform calculation methods and comprehensive treatment of uncertainties.</v>
      </c>
      <c r="T1173" s="3" t="str">
        <f>phytoplankton!T292</f>
        <v>TRUE</v>
      </c>
      <c r="U1173" s="3" t="str">
        <f>phytoplankton!U292</f>
        <v>FALSE</v>
      </c>
      <c r="V1173" s="3" t="str">
        <f>phytoplankton!V292</f>
        <v>NA</v>
      </c>
      <c r="W1173" s="3" t="str">
        <f>phytoplankton!W292</f>
        <v>FALSE</v>
      </c>
      <c r="X1173" s="3" t="str">
        <f>phytoplankton!X292</f>
        <v>FALSE</v>
      </c>
      <c r="Y1173" s="3" t="str">
        <f>phytoplankton!Y292</f>
        <v>NA</v>
      </c>
      <c r="Z1173" s="3" t="str">
        <f>phytoplankton!Z292</f>
        <v>925</v>
      </c>
    </row>
    <row r="1174" spans="1:26">
      <c r="A1174" s="3" t="s">
        <v>274</v>
      </c>
      <c r="B1174" s="3" t="str">
        <f>phytoplankton!A293</f>
        <v>Rae</v>
      </c>
      <c r="C1174" s="3" t="str">
        <f>phytoplankton!B293</f>
        <v>2021</v>
      </c>
      <c r="D1174" s="3" t="str">
        <f>phytoplankton!D293</f>
        <v>10.1146/annurev-earth-082420-063026</v>
      </c>
      <c r="E1174" s="3">
        <f>phytoplankton!E293</f>
        <v>2601.6878402903799</v>
      </c>
      <c r="F1174" s="3">
        <f>phytoplankton!F293</f>
        <v>6</v>
      </c>
      <c r="G1174" s="3">
        <f>phytoplankton!G293</f>
        <v>6</v>
      </c>
      <c r="H1174" s="3">
        <f>phytoplankton!H293</f>
        <v>2.60168784029038</v>
      </c>
      <c r="I1174" s="3">
        <f>phytoplankton!I293</f>
        <v>6.0000000000000001E-3</v>
      </c>
      <c r="J1174" s="3">
        <f>phytoplankton!J293</f>
        <v>6.0000000000000001E-3</v>
      </c>
      <c r="K1174" s="3">
        <f>phytoplankton!K293</f>
        <v>246.56495424973951</v>
      </c>
      <c r="L1174" s="3">
        <f>phytoplankton!L293</f>
        <v>292.67191137726212</v>
      </c>
      <c r="M1174" s="3">
        <f>phytoplankton!M293</f>
        <v>96.332835703818233</v>
      </c>
      <c r="N1174" s="3" t="str">
        <f>phytoplankton!N293</f>
        <v>FALSE</v>
      </c>
      <c r="O1174" s="3">
        <f>phytoplankton!O293</f>
        <v>1</v>
      </c>
      <c r="P1174" s="3" t="str">
        <f>phytoplankton!P293</f>
        <v>Category 1: (a) Weighted mean of all methods with Category 1 estimates.</v>
      </c>
      <c r="Q1174" s="3" t="str">
        <f>phytoplankton!Q293</f>
        <v>FALSE</v>
      </c>
      <c r="R1174" s="3" t="str">
        <f>phytoplankton!R293</f>
        <v>TRUE</v>
      </c>
      <c r="S1174" s="3" t="str">
        <f>phytoplankton!S293</f>
        <v>Recalculation of all alkenone CO2 results using uniform calculation methods and comprehensive treatment of uncertainties.</v>
      </c>
      <c r="T1174" s="3" t="str">
        <f>phytoplankton!T293</f>
        <v>TRUE</v>
      </c>
      <c r="U1174" s="3" t="str">
        <f>phytoplankton!U293</f>
        <v>FALSE</v>
      </c>
      <c r="V1174" s="3" t="str">
        <f>phytoplankton!V293</f>
        <v>NA</v>
      </c>
      <c r="W1174" s="3" t="str">
        <f>phytoplankton!W293</f>
        <v>FALSE</v>
      </c>
      <c r="X1174" s="3" t="str">
        <f>phytoplankton!X293</f>
        <v>FALSE</v>
      </c>
      <c r="Y1174" s="3" t="str">
        <f>phytoplankton!Y293</f>
        <v>NA</v>
      </c>
      <c r="Z1174" s="3" t="str">
        <f>phytoplankton!Z293</f>
        <v>925</v>
      </c>
    </row>
    <row r="1175" spans="1:26">
      <c r="A1175" s="3" t="s">
        <v>274</v>
      </c>
      <c r="B1175" s="3" t="str">
        <f>phytoplankton!A294</f>
        <v>Rae</v>
      </c>
      <c r="C1175" s="3" t="str">
        <f>phytoplankton!B294</f>
        <v>2021</v>
      </c>
      <c r="D1175" s="3" t="str">
        <f>phytoplankton!D294</f>
        <v>10.1146/annurev-earth-082420-063026</v>
      </c>
      <c r="E1175" s="3">
        <f>phytoplankton!E294</f>
        <v>2619.6551724137903</v>
      </c>
      <c r="F1175" s="3">
        <f>phytoplankton!F294</f>
        <v>6</v>
      </c>
      <c r="G1175" s="3">
        <f>phytoplankton!G294</f>
        <v>6</v>
      </c>
      <c r="H1175" s="3">
        <f>phytoplankton!H294</f>
        <v>2.6196551724137902</v>
      </c>
      <c r="I1175" s="3">
        <f>phytoplankton!I294</f>
        <v>6.0000000000000001E-3</v>
      </c>
      <c r="J1175" s="3">
        <f>phytoplankton!J294</f>
        <v>6.0000000000000001E-3</v>
      </c>
      <c r="K1175" s="3">
        <f>phytoplankton!K294</f>
        <v>191.19827447228306</v>
      </c>
      <c r="L1175" s="3">
        <f>phytoplankton!L294</f>
        <v>681.54869181256561</v>
      </c>
      <c r="M1175" s="3">
        <f>phytoplankton!M294</f>
        <v>148.18253899960999</v>
      </c>
      <c r="N1175" s="3" t="str">
        <f>phytoplankton!N294</f>
        <v>FALSE</v>
      </c>
      <c r="O1175" s="3">
        <f>phytoplankton!O294</f>
        <v>1</v>
      </c>
      <c r="P1175" s="3" t="str">
        <f>phytoplankton!P294</f>
        <v>Category 1: (a) Weighted mean of all methods with Category 1 estimates.</v>
      </c>
      <c r="Q1175" s="3" t="str">
        <f>phytoplankton!Q294</f>
        <v>FALSE</v>
      </c>
      <c r="R1175" s="3" t="str">
        <f>phytoplankton!R294</f>
        <v>TRUE</v>
      </c>
      <c r="S1175" s="3" t="str">
        <f>phytoplankton!S294</f>
        <v>Recalculation of all alkenone CO2 results using uniform calculation methods and comprehensive treatment of uncertainties.</v>
      </c>
      <c r="T1175" s="3" t="str">
        <f>phytoplankton!T294</f>
        <v>TRUE</v>
      </c>
      <c r="U1175" s="3" t="str">
        <f>phytoplankton!U294</f>
        <v>FALSE</v>
      </c>
      <c r="V1175" s="3" t="str">
        <f>phytoplankton!V294</f>
        <v>NA</v>
      </c>
      <c r="W1175" s="3" t="str">
        <f>phytoplankton!W294</f>
        <v>FALSE</v>
      </c>
      <c r="X1175" s="3" t="str">
        <f>phytoplankton!X294</f>
        <v>FALSE</v>
      </c>
      <c r="Y1175" s="3" t="str">
        <f>phytoplankton!Y294</f>
        <v>NA</v>
      </c>
      <c r="Z1175" s="3" t="str">
        <f>phytoplankton!Z294</f>
        <v>925</v>
      </c>
    </row>
    <row r="1176" spans="1:26">
      <c r="A1176" s="3" t="s">
        <v>274</v>
      </c>
      <c r="B1176" s="3" t="str">
        <f>phytoplankton!A295</f>
        <v>Rae</v>
      </c>
      <c r="C1176" s="3" t="str">
        <f>phytoplankton!B295</f>
        <v>2021</v>
      </c>
      <c r="D1176" s="3" t="str">
        <f>phytoplankton!D295</f>
        <v>10.1146/annurev-earth-082420-063026</v>
      </c>
      <c r="E1176" s="3">
        <f>phytoplankton!E295</f>
        <v>2718.6388384755001</v>
      </c>
      <c r="F1176" s="3">
        <f>phytoplankton!F295</f>
        <v>6</v>
      </c>
      <c r="G1176" s="3">
        <f>phytoplankton!G295</f>
        <v>6</v>
      </c>
      <c r="H1176" s="3">
        <f>phytoplankton!H295</f>
        <v>2.7186388384755</v>
      </c>
      <c r="I1176" s="3">
        <f>phytoplankton!I295</f>
        <v>6.0000000000000001E-3</v>
      </c>
      <c r="J1176" s="3">
        <f>phytoplankton!J295</f>
        <v>6.0000000000000001E-3</v>
      </c>
      <c r="K1176" s="3">
        <f>phytoplankton!K295</f>
        <v>200.30644185559711</v>
      </c>
      <c r="L1176" s="3">
        <f>phytoplankton!L295</f>
        <v>211.39934544863164</v>
      </c>
      <c r="M1176" s="3">
        <f>phytoplankton!M295</f>
        <v>73.651473995804352</v>
      </c>
      <c r="N1176" s="3" t="str">
        <f>phytoplankton!N295</f>
        <v>FALSE</v>
      </c>
      <c r="O1176" s="3">
        <f>phytoplankton!O295</f>
        <v>1</v>
      </c>
      <c r="P1176" s="3" t="str">
        <f>phytoplankton!P295</f>
        <v>Category 1: (a) Weighted mean of all methods with Category 1 estimates.</v>
      </c>
      <c r="Q1176" s="3" t="str">
        <f>phytoplankton!Q295</f>
        <v>FALSE</v>
      </c>
      <c r="R1176" s="3" t="str">
        <f>phytoplankton!R295</f>
        <v>TRUE</v>
      </c>
      <c r="S1176" s="3" t="str">
        <f>phytoplankton!S295</f>
        <v>Recalculation of all alkenone CO2 results using uniform calculation methods and comprehensive treatment of uncertainties.</v>
      </c>
      <c r="T1176" s="3" t="str">
        <f>phytoplankton!T295</f>
        <v>TRUE</v>
      </c>
      <c r="U1176" s="3" t="str">
        <f>phytoplankton!U295</f>
        <v>FALSE</v>
      </c>
      <c r="V1176" s="3" t="str">
        <f>phytoplankton!V295</f>
        <v>NA</v>
      </c>
      <c r="W1176" s="3" t="str">
        <f>phytoplankton!W295</f>
        <v>FALSE</v>
      </c>
      <c r="X1176" s="3" t="str">
        <f>phytoplankton!X295</f>
        <v>FALSE</v>
      </c>
      <c r="Y1176" s="3" t="str">
        <f>phytoplankton!Y295</f>
        <v>NA</v>
      </c>
      <c r="Z1176" s="3" t="str">
        <f>phytoplankton!Z295</f>
        <v>925</v>
      </c>
    </row>
    <row r="1177" spans="1:26">
      <c r="A1177" s="3" t="s">
        <v>274</v>
      </c>
      <c r="B1177" s="3" t="str">
        <f>phytoplankton!A296</f>
        <v>Rae</v>
      </c>
      <c r="C1177" s="3" t="str">
        <f>phytoplankton!B296</f>
        <v>2021</v>
      </c>
      <c r="D1177" s="3" t="str">
        <f>phytoplankton!D296</f>
        <v>10.1146/annurev-earth-082420-063026</v>
      </c>
      <c r="E1177" s="3">
        <f>phytoplankton!E296</f>
        <v>2938.1258366800498</v>
      </c>
      <c r="F1177" s="3">
        <f>phytoplankton!F296</f>
        <v>6</v>
      </c>
      <c r="G1177" s="3">
        <f>phytoplankton!G296</f>
        <v>6</v>
      </c>
      <c r="H1177" s="3">
        <f>phytoplankton!H296</f>
        <v>2.93812583668005</v>
      </c>
      <c r="I1177" s="3">
        <f>phytoplankton!I296</f>
        <v>6.0000000000000001E-3</v>
      </c>
      <c r="J1177" s="3">
        <f>phytoplankton!J296</f>
        <v>6.0000000000000001E-3</v>
      </c>
      <c r="K1177" s="3">
        <f>phytoplankton!K296</f>
        <v>191.29980220793146</v>
      </c>
      <c r="L1177" s="3">
        <f>phytoplankton!L296</f>
        <v>657.68303217474227</v>
      </c>
      <c r="M1177" s="3">
        <f>phytoplankton!M296</f>
        <v>146.35639741199785</v>
      </c>
      <c r="N1177" s="3" t="str">
        <f>phytoplankton!N296</f>
        <v>FALSE</v>
      </c>
      <c r="O1177" s="3">
        <f>phytoplankton!O296</f>
        <v>1</v>
      </c>
      <c r="P1177" s="3" t="str">
        <f>phytoplankton!P296</f>
        <v>Category 1: (a) Weighted mean of all methods with Category 1 estimates.</v>
      </c>
      <c r="Q1177" s="3" t="str">
        <f>phytoplankton!Q296</f>
        <v>FALSE</v>
      </c>
      <c r="R1177" s="3" t="str">
        <f>phytoplankton!R296</f>
        <v>TRUE</v>
      </c>
      <c r="S1177" s="3" t="str">
        <f>phytoplankton!S296</f>
        <v>Recalculation of all alkenone CO2 results using uniform calculation methods and comprehensive treatment of uncertainties.</v>
      </c>
      <c r="T1177" s="3" t="str">
        <f>phytoplankton!T296</f>
        <v>TRUE</v>
      </c>
      <c r="U1177" s="3" t="str">
        <f>phytoplankton!U296</f>
        <v>FALSE</v>
      </c>
      <c r="V1177" s="3" t="str">
        <f>phytoplankton!V296</f>
        <v>NA</v>
      </c>
      <c r="W1177" s="3" t="str">
        <f>phytoplankton!W296</f>
        <v>FALSE</v>
      </c>
      <c r="X1177" s="3" t="str">
        <f>phytoplankton!X296</f>
        <v>FALSE</v>
      </c>
      <c r="Y1177" s="3" t="str">
        <f>phytoplankton!Y296</f>
        <v>NA</v>
      </c>
      <c r="Z1177" s="3" t="str">
        <f>phytoplankton!Z296</f>
        <v>925</v>
      </c>
    </row>
    <row r="1178" spans="1:26">
      <c r="A1178" s="3" t="s">
        <v>274</v>
      </c>
      <c r="B1178" s="3" t="str">
        <f>phytoplankton!A297</f>
        <v>Rae</v>
      </c>
      <c r="C1178" s="3" t="str">
        <f>phytoplankton!B297</f>
        <v>2021</v>
      </c>
      <c r="D1178" s="3" t="str">
        <f>phytoplankton!D297</f>
        <v>10.1146/annurev-earth-082420-063026</v>
      </c>
      <c r="E1178" s="3">
        <f>phytoplankton!E297</f>
        <v>3083.4598214285702</v>
      </c>
      <c r="F1178" s="3">
        <f>phytoplankton!F297</f>
        <v>15</v>
      </c>
      <c r="G1178" s="3">
        <f>phytoplankton!G297</f>
        <v>15</v>
      </c>
      <c r="H1178" s="3">
        <f>phytoplankton!H297</f>
        <v>3.08345982142857</v>
      </c>
      <c r="I1178" s="3">
        <f>phytoplankton!I297</f>
        <v>1.4999999999999999E-2</v>
      </c>
      <c r="J1178" s="3">
        <f>phytoplankton!J297</f>
        <v>1.4999999999999999E-2</v>
      </c>
      <c r="K1178" s="3">
        <f>phytoplankton!K297</f>
        <v>257.99690895745357</v>
      </c>
      <c r="L1178" s="3">
        <f>phytoplankton!L297</f>
        <v>322.19738947205235</v>
      </c>
      <c r="M1178" s="3">
        <f>phytoplankton!M297</f>
        <v>104.25775308810364</v>
      </c>
      <c r="N1178" s="3" t="str">
        <f>phytoplankton!N297</f>
        <v>FALSE</v>
      </c>
      <c r="O1178" s="3">
        <f>phytoplankton!O297</f>
        <v>1</v>
      </c>
      <c r="P1178" s="3" t="str">
        <f>phytoplankton!P297</f>
        <v>Category 1: (a) Weighted mean of all methods with Category 1 estimates.</v>
      </c>
      <c r="Q1178" s="3" t="str">
        <f>phytoplankton!Q297</f>
        <v>FALSE</v>
      </c>
      <c r="R1178" s="3" t="str">
        <f>phytoplankton!R297</f>
        <v>TRUE</v>
      </c>
      <c r="S1178" s="3" t="str">
        <f>phytoplankton!S297</f>
        <v>Recalculation of all alkenone CO2 results using uniform calculation methods and comprehensive treatment of uncertainties.</v>
      </c>
      <c r="T1178" s="3" t="str">
        <f>phytoplankton!T297</f>
        <v>TRUE</v>
      </c>
      <c r="U1178" s="3" t="str">
        <f>phytoplankton!U297</f>
        <v>FALSE</v>
      </c>
      <c r="V1178" s="3" t="str">
        <f>phytoplankton!V297</f>
        <v>NA</v>
      </c>
      <c r="W1178" s="3" t="str">
        <f>phytoplankton!W297</f>
        <v>FALSE</v>
      </c>
      <c r="X1178" s="3" t="str">
        <f>phytoplankton!X297</f>
        <v>FALSE</v>
      </c>
      <c r="Y1178" s="3" t="str">
        <f>phytoplankton!Y297</f>
        <v>NA</v>
      </c>
      <c r="Z1178" s="3" t="str">
        <f>phytoplankton!Z297</f>
        <v>925</v>
      </c>
    </row>
    <row r="1179" spans="1:26">
      <c r="A1179" s="3" t="s">
        <v>274</v>
      </c>
      <c r="B1179" s="3" t="str">
        <f>phytoplankton!A298</f>
        <v>Rae</v>
      </c>
      <c r="C1179" s="3" t="str">
        <f>phytoplankton!B298</f>
        <v>2021</v>
      </c>
      <c r="D1179" s="3" t="str">
        <f>phytoplankton!D298</f>
        <v>10.1146/annurev-earth-082420-063026</v>
      </c>
      <c r="E1179" s="3">
        <f>phytoplankton!E298</f>
        <v>3125.9821428571399</v>
      </c>
      <c r="F1179" s="3">
        <f>phytoplankton!F298</f>
        <v>15</v>
      </c>
      <c r="G1179" s="3">
        <f>phytoplankton!G298</f>
        <v>15</v>
      </c>
      <c r="H1179" s="3">
        <f>phytoplankton!H298</f>
        <v>3.1259821428571399</v>
      </c>
      <c r="I1179" s="3">
        <f>phytoplankton!I298</f>
        <v>1.4999999999999999E-2</v>
      </c>
      <c r="J1179" s="3">
        <f>phytoplankton!J298</f>
        <v>1.4999999999999999E-2</v>
      </c>
      <c r="K1179" s="3">
        <f>phytoplankton!K298</f>
        <v>202.28637699275905</v>
      </c>
      <c r="L1179" s="3">
        <f>phytoplankton!L298</f>
        <v>212.79297014709002</v>
      </c>
      <c r="M1179" s="3">
        <f>phytoplankton!M298</f>
        <v>74.664989770244659</v>
      </c>
      <c r="N1179" s="3" t="str">
        <f>phytoplankton!N298</f>
        <v>FALSE</v>
      </c>
      <c r="O1179" s="3">
        <f>phytoplankton!O298</f>
        <v>1</v>
      </c>
      <c r="P1179" s="3" t="str">
        <f>phytoplankton!P298</f>
        <v>Category 1: (a) Weighted mean of all methods with Category 1 estimates.</v>
      </c>
      <c r="Q1179" s="3" t="str">
        <f>phytoplankton!Q298</f>
        <v>FALSE</v>
      </c>
      <c r="R1179" s="3" t="str">
        <f>phytoplankton!R298</f>
        <v>TRUE</v>
      </c>
      <c r="S1179" s="3" t="str">
        <f>phytoplankton!S298</f>
        <v>Recalculation of all alkenone CO2 results using uniform calculation methods and comprehensive treatment of uncertainties.</v>
      </c>
      <c r="T1179" s="3" t="str">
        <f>phytoplankton!T298</f>
        <v>TRUE</v>
      </c>
      <c r="U1179" s="3" t="str">
        <f>phytoplankton!U298</f>
        <v>FALSE</v>
      </c>
      <c r="V1179" s="3" t="str">
        <f>phytoplankton!V298</f>
        <v>NA</v>
      </c>
      <c r="W1179" s="3" t="str">
        <f>phytoplankton!W298</f>
        <v>FALSE</v>
      </c>
      <c r="X1179" s="3" t="str">
        <f>phytoplankton!X298</f>
        <v>FALSE</v>
      </c>
      <c r="Y1179" s="3" t="str">
        <f>phytoplankton!Y298</f>
        <v>NA</v>
      </c>
      <c r="Z1179" s="3" t="str">
        <f>phytoplankton!Z298</f>
        <v>925</v>
      </c>
    </row>
    <row r="1180" spans="1:26">
      <c r="A1180" s="3" t="s">
        <v>274</v>
      </c>
      <c r="B1180" s="3" t="str">
        <f>phytoplankton!A299</f>
        <v>Rae</v>
      </c>
      <c r="C1180" s="3" t="str">
        <f>phytoplankton!B299</f>
        <v>2021</v>
      </c>
      <c r="D1180" s="3" t="str">
        <f>phytoplankton!D299</f>
        <v>10.1146/annurev-earth-082420-063026</v>
      </c>
      <c r="E1180" s="3">
        <f>phytoplankton!E299</f>
        <v>3257.0307167235501</v>
      </c>
      <c r="F1180" s="3">
        <f>phytoplankton!F299</f>
        <v>15</v>
      </c>
      <c r="G1180" s="3">
        <f>phytoplankton!G299</f>
        <v>15</v>
      </c>
      <c r="H1180" s="3">
        <f>phytoplankton!H299</f>
        <v>3.2570307167235502</v>
      </c>
      <c r="I1180" s="3">
        <f>phytoplankton!I299</f>
        <v>1.4999999999999999E-2</v>
      </c>
      <c r="J1180" s="3">
        <f>phytoplankton!J299</f>
        <v>1.4999999999999999E-2</v>
      </c>
      <c r="K1180" s="3">
        <f>phytoplankton!K299</f>
        <v>251.86836588507683</v>
      </c>
      <c r="L1180" s="3">
        <f>phytoplankton!L299</f>
        <v>305.25256207985205</v>
      </c>
      <c r="M1180" s="3">
        <f>phytoplankton!M299</f>
        <v>100.58930769802458</v>
      </c>
      <c r="N1180" s="3" t="str">
        <f>phytoplankton!N299</f>
        <v>FALSE</v>
      </c>
      <c r="O1180" s="3">
        <f>phytoplankton!O299</f>
        <v>1</v>
      </c>
      <c r="P1180" s="3" t="str">
        <f>phytoplankton!P299</f>
        <v>Category 1: (a) Weighted mean of all methods with Category 1 estimates.</v>
      </c>
      <c r="Q1180" s="3" t="str">
        <f>phytoplankton!Q299</f>
        <v>FALSE</v>
      </c>
      <c r="R1180" s="3" t="str">
        <f>phytoplankton!R299</f>
        <v>TRUE</v>
      </c>
      <c r="S1180" s="3" t="str">
        <f>phytoplankton!S299</f>
        <v>Recalculation of all alkenone CO2 results using uniform calculation methods and comprehensive treatment of uncertainties.</v>
      </c>
      <c r="T1180" s="3" t="str">
        <f>phytoplankton!T299</f>
        <v>TRUE</v>
      </c>
      <c r="U1180" s="3" t="str">
        <f>phytoplankton!U299</f>
        <v>FALSE</v>
      </c>
      <c r="V1180" s="3" t="str">
        <f>phytoplankton!V299</f>
        <v>NA</v>
      </c>
      <c r="W1180" s="3" t="str">
        <f>phytoplankton!W299</f>
        <v>FALSE</v>
      </c>
      <c r="X1180" s="3" t="str">
        <f>phytoplankton!X299</f>
        <v>FALSE</v>
      </c>
      <c r="Y1180" s="3" t="str">
        <f>phytoplankton!Y299</f>
        <v>NA</v>
      </c>
      <c r="Z1180" s="3" t="str">
        <f>phytoplankton!Z299</f>
        <v>925</v>
      </c>
    </row>
    <row r="1181" spans="1:26">
      <c r="A1181" s="3" t="s">
        <v>274</v>
      </c>
      <c r="B1181" s="3" t="str">
        <f>phytoplankton!A300</f>
        <v>Rae</v>
      </c>
      <c r="C1181" s="3" t="str">
        <f>phytoplankton!B300</f>
        <v>2021</v>
      </c>
      <c r="D1181" s="3" t="str">
        <f>phytoplankton!D300</f>
        <v>10.1146/annurev-earth-082420-063026</v>
      </c>
      <c r="E1181" s="3">
        <f>phytoplankton!E300</f>
        <v>3300.03412969283</v>
      </c>
      <c r="F1181" s="3">
        <f>phytoplankton!F300</f>
        <v>15</v>
      </c>
      <c r="G1181" s="3">
        <f>phytoplankton!G300</f>
        <v>15</v>
      </c>
      <c r="H1181" s="3">
        <f>phytoplankton!H300</f>
        <v>3.3000341296928299</v>
      </c>
      <c r="I1181" s="3">
        <f>phytoplankton!I300</f>
        <v>1.4999999999999999E-2</v>
      </c>
      <c r="J1181" s="3">
        <f>phytoplankton!J300</f>
        <v>1.4999999999999999E-2</v>
      </c>
      <c r="K1181" s="3">
        <f>phytoplankton!K300</f>
        <v>216.70766444196624</v>
      </c>
      <c r="L1181" s="3">
        <f>phytoplankton!L300</f>
        <v>242.59484194535077</v>
      </c>
      <c r="M1181" s="3">
        <f>phytoplankton!M300</f>
        <v>80.782345944216729</v>
      </c>
      <c r="N1181" s="3" t="str">
        <f>phytoplankton!N300</f>
        <v>FALSE</v>
      </c>
      <c r="O1181" s="3">
        <f>phytoplankton!O300</f>
        <v>1</v>
      </c>
      <c r="P1181" s="3" t="str">
        <f>phytoplankton!P300</f>
        <v>Category 1: (a) Weighted mean of all methods with Category 1 estimates.</v>
      </c>
      <c r="Q1181" s="3" t="str">
        <f>phytoplankton!Q300</f>
        <v>FALSE</v>
      </c>
      <c r="R1181" s="3" t="str">
        <f>phytoplankton!R300</f>
        <v>TRUE</v>
      </c>
      <c r="S1181" s="3" t="str">
        <f>phytoplankton!S300</f>
        <v>Recalculation of all alkenone CO2 results using uniform calculation methods and comprehensive treatment of uncertainties.</v>
      </c>
      <c r="T1181" s="3" t="str">
        <f>phytoplankton!T300</f>
        <v>TRUE</v>
      </c>
      <c r="U1181" s="3" t="str">
        <f>phytoplankton!U300</f>
        <v>FALSE</v>
      </c>
      <c r="V1181" s="3" t="str">
        <f>phytoplankton!V300</f>
        <v>NA</v>
      </c>
      <c r="W1181" s="3" t="str">
        <f>phytoplankton!W300</f>
        <v>FALSE</v>
      </c>
      <c r="X1181" s="3" t="str">
        <f>phytoplankton!X300</f>
        <v>FALSE</v>
      </c>
      <c r="Y1181" s="3" t="str">
        <f>phytoplankton!Y300</f>
        <v>NA</v>
      </c>
      <c r="Z1181" s="3" t="str">
        <f>phytoplankton!Z300</f>
        <v>925</v>
      </c>
    </row>
    <row r="1182" spans="1:26">
      <c r="A1182" s="3" t="s">
        <v>274</v>
      </c>
      <c r="B1182" s="3" t="str">
        <f>phytoplankton!A301</f>
        <v>Rae</v>
      </c>
      <c r="C1182" s="3" t="str">
        <f>phytoplankton!B301</f>
        <v>2021</v>
      </c>
      <c r="D1182" s="3" t="str">
        <f>phytoplankton!D301</f>
        <v>10.1146/annurev-earth-082420-063026</v>
      </c>
      <c r="E1182" s="3">
        <f>phytoplankton!E301</f>
        <v>3715.34412955466</v>
      </c>
      <c r="F1182" s="3">
        <f>phytoplankton!F301</f>
        <v>15</v>
      </c>
      <c r="G1182" s="3">
        <f>phytoplankton!G301</f>
        <v>15</v>
      </c>
      <c r="H1182" s="3">
        <f>phytoplankton!H301</f>
        <v>3.7153441295546599</v>
      </c>
      <c r="I1182" s="3">
        <f>phytoplankton!I301</f>
        <v>1.4999999999999999E-2</v>
      </c>
      <c r="J1182" s="3">
        <f>phytoplankton!J301</f>
        <v>1.4999999999999999E-2</v>
      </c>
      <c r="K1182" s="3">
        <f>phytoplankton!K301</f>
        <v>261.95232959750604</v>
      </c>
      <c r="L1182" s="3">
        <f>phytoplankton!L301</f>
        <v>325.4125498792489</v>
      </c>
      <c r="M1182" s="3">
        <f>phytoplankton!M301</f>
        <v>106.53577493276956</v>
      </c>
      <c r="N1182" s="3" t="str">
        <f>phytoplankton!N301</f>
        <v>FALSE</v>
      </c>
      <c r="O1182" s="3">
        <f>phytoplankton!O301</f>
        <v>1</v>
      </c>
      <c r="P1182" s="3" t="str">
        <f>phytoplankton!P301</f>
        <v>Category 1: (a) Weighted mean of all methods with Category 1 estimates.</v>
      </c>
      <c r="Q1182" s="3" t="str">
        <f>phytoplankton!Q301</f>
        <v>FALSE</v>
      </c>
      <c r="R1182" s="3" t="str">
        <f>phytoplankton!R301</f>
        <v>TRUE</v>
      </c>
      <c r="S1182" s="3" t="str">
        <f>phytoplankton!S301</f>
        <v>Recalculation of all alkenone CO2 results using uniform calculation methods and comprehensive treatment of uncertainties.</v>
      </c>
      <c r="T1182" s="3" t="str">
        <f>phytoplankton!T301</f>
        <v>TRUE</v>
      </c>
      <c r="U1182" s="3" t="str">
        <f>phytoplankton!U301</f>
        <v>FALSE</v>
      </c>
      <c r="V1182" s="3" t="str">
        <f>phytoplankton!V301</f>
        <v>NA</v>
      </c>
      <c r="W1182" s="3" t="str">
        <f>phytoplankton!W301</f>
        <v>FALSE</v>
      </c>
      <c r="X1182" s="3" t="str">
        <f>phytoplankton!X301</f>
        <v>FALSE</v>
      </c>
      <c r="Y1182" s="3" t="str">
        <f>phytoplankton!Y301</f>
        <v>NA</v>
      </c>
      <c r="Z1182" s="3" t="str">
        <f>phytoplankton!Z301</f>
        <v>925</v>
      </c>
    </row>
    <row r="1183" spans="1:26">
      <c r="A1183" s="3" t="s">
        <v>274</v>
      </c>
      <c r="B1183" s="3" t="str">
        <f>phytoplankton!A302</f>
        <v>Rae</v>
      </c>
      <c r="C1183" s="3" t="str">
        <f>phytoplankton!B302</f>
        <v>2021</v>
      </c>
      <c r="D1183" s="3" t="str">
        <f>phytoplankton!D302</f>
        <v>10.1146/annurev-earth-082420-063026</v>
      </c>
      <c r="E1183" s="3">
        <f>phytoplankton!E302</f>
        <v>3506.3422818791896</v>
      </c>
      <c r="F1183" s="3">
        <f>phytoplankton!F302</f>
        <v>15</v>
      </c>
      <c r="G1183" s="3">
        <f>phytoplankton!G302</f>
        <v>15</v>
      </c>
      <c r="H1183" s="3">
        <f>phytoplankton!H302</f>
        <v>3.5063422818791894</v>
      </c>
      <c r="I1183" s="3">
        <f>phytoplankton!I302</f>
        <v>1.4999999999999999E-2</v>
      </c>
      <c r="J1183" s="3">
        <f>phytoplankton!J302</f>
        <v>1.4999999999999999E-2</v>
      </c>
      <c r="K1183" s="3">
        <f>phytoplankton!K302</f>
        <v>415.75859468837706</v>
      </c>
      <c r="L1183" s="3">
        <f>phytoplankton!L302</f>
        <v>664.97479625807614</v>
      </c>
      <c r="M1183" s="3">
        <f>phytoplankton!M302</f>
        <v>196.43564587640708</v>
      </c>
      <c r="N1183" s="3" t="str">
        <f>phytoplankton!N302</f>
        <v>FALSE</v>
      </c>
      <c r="O1183" s="3">
        <f>phytoplankton!O302</f>
        <v>1</v>
      </c>
      <c r="P1183" s="3" t="str">
        <f>phytoplankton!P302</f>
        <v>Category 1: (a) Weighted mean of all methods with Category 1 estimates.</v>
      </c>
      <c r="Q1183" s="3" t="str">
        <f>phytoplankton!Q302</f>
        <v>FALSE</v>
      </c>
      <c r="R1183" s="3" t="str">
        <f>phytoplankton!R302</f>
        <v>TRUE</v>
      </c>
      <c r="S1183" s="3" t="str">
        <f>phytoplankton!S302</f>
        <v>Recalculation of all alkenone CO2 results using uniform calculation methods and comprehensive treatment of uncertainties.</v>
      </c>
      <c r="T1183" s="3" t="str">
        <f>phytoplankton!T302</f>
        <v>TRUE</v>
      </c>
      <c r="U1183" s="3" t="str">
        <f>phytoplankton!U302</f>
        <v>FALSE</v>
      </c>
      <c r="V1183" s="3" t="str">
        <f>phytoplankton!V302</f>
        <v>NA</v>
      </c>
      <c r="W1183" s="3" t="str">
        <f>phytoplankton!W302</f>
        <v>FALSE</v>
      </c>
      <c r="X1183" s="3" t="str">
        <f>phytoplankton!X302</f>
        <v>FALSE</v>
      </c>
      <c r="Y1183" s="3" t="str">
        <f>phytoplankton!Y302</f>
        <v>NA</v>
      </c>
      <c r="Z1183" s="3" t="str">
        <f>phytoplankton!Z302</f>
        <v>925</v>
      </c>
    </row>
    <row r="1184" spans="1:26">
      <c r="A1184" s="3" t="s">
        <v>274</v>
      </c>
      <c r="B1184" s="3" t="str">
        <f>phytoplankton!A303</f>
        <v>Rae</v>
      </c>
      <c r="C1184" s="3" t="str">
        <f>phytoplankton!B303</f>
        <v>2021</v>
      </c>
      <c r="D1184" s="3" t="str">
        <f>phytoplankton!D303</f>
        <v>10.1146/annurev-earth-082420-063026</v>
      </c>
      <c r="E1184" s="3">
        <f>phytoplankton!E303</f>
        <v>3465.7382550335601</v>
      </c>
      <c r="F1184" s="3">
        <f>phytoplankton!F303</f>
        <v>15</v>
      </c>
      <c r="G1184" s="3">
        <f>phytoplankton!G303</f>
        <v>15</v>
      </c>
      <c r="H1184" s="3">
        <f>phytoplankton!H303</f>
        <v>3.46573825503356</v>
      </c>
      <c r="I1184" s="3">
        <f>phytoplankton!I303</f>
        <v>1.4999999999999999E-2</v>
      </c>
      <c r="J1184" s="3">
        <f>phytoplankton!J303</f>
        <v>1.4999999999999999E-2</v>
      </c>
      <c r="K1184" s="3">
        <f>phytoplankton!K303</f>
        <v>279.43287838038606</v>
      </c>
      <c r="L1184" s="3">
        <f>phytoplankton!L303</f>
        <v>361.79749044219233</v>
      </c>
      <c r="M1184" s="3">
        <f>phytoplankton!M303</f>
        <v>117.55616135239768</v>
      </c>
      <c r="N1184" s="3" t="str">
        <f>phytoplankton!N303</f>
        <v>FALSE</v>
      </c>
      <c r="O1184" s="3">
        <f>phytoplankton!O303</f>
        <v>1</v>
      </c>
      <c r="P1184" s="3" t="str">
        <f>phytoplankton!P303</f>
        <v>Category 1: (a) Weighted mean of all methods with Category 1 estimates.</v>
      </c>
      <c r="Q1184" s="3" t="str">
        <f>phytoplankton!Q303</f>
        <v>FALSE</v>
      </c>
      <c r="R1184" s="3" t="str">
        <f>phytoplankton!R303</f>
        <v>TRUE</v>
      </c>
      <c r="S1184" s="3" t="str">
        <f>phytoplankton!S303</f>
        <v>Recalculation of all alkenone CO2 results using uniform calculation methods and comprehensive treatment of uncertainties.</v>
      </c>
      <c r="T1184" s="3" t="str">
        <f>phytoplankton!T303</f>
        <v>TRUE</v>
      </c>
      <c r="U1184" s="3" t="str">
        <f>phytoplankton!U303</f>
        <v>FALSE</v>
      </c>
      <c r="V1184" s="3" t="str">
        <f>phytoplankton!V303</f>
        <v>NA</v>
      </c>
      <c r="W1184" s="3" t="str">
        <f>phytoplankton!W303</f>
        <v>FALSE</v>
      </c>
      <c r="X1184" s="3" t="str">
        <f>phytoplankton!X303</f>
        <v>FALSE</v>
      </c>
      <c r="Y1184" s="3" t="str">
        <f>phytoplankton!Y303</f>
        <v>NA</v>
      </c>
      <c r="Z1184" s="3" t="str">
        <f>phytoplankton!Z303</f>
        <v>925</v>
      </c>
    </row>
    <row r="1185" spans="1:26">
      <c r="A1185" s="3" t="s">
        <v>274</v>
      </c>
      <c r="B1185" s="3" t="str">
        <f>phytoplankton!A304</f>
        <v>Rae</v>
      </c>
      <c r="C1185" s="3" t="str">
        <f>phytoplankton!B304</f>
        <v>2021</v>
      </c>
      <c r="D1185" s="3" t="str">
        <f>phytoplankton!D304</f>
        <v>10.1146/annurev-earth-082420-063026</v>
      </c>
      <c r="E1185" s="3">
        <f>phytoplankton!E304</f>
        <v>3649.55465587045</v>
      </c>
      <c r="F1185" s="3">
        <f>phytoplankton!F304</f>
        <v>15</v>
      </c>
      <c r="G1185" s="3">
        <f>phytoplankton!G304</f>
        <v>15</v>
      </c>
      <c r="H1185" s="3">
        <f>phytoplankton!H304</f>
        <v>3.6495546558704501</v>
      </c>
      <c r="I1185" s="3">
        <f>phytoplankton!I304</f>
        <v>1.4999999999999999E-2</v>
      </c>
      <c r="J1185" s="3">
        <f>phytoplankton!J304</f>
        <v>1.4999999999999999E-2</v>
      </c>
      <c r="K1185" s="3">
        <f>phytoplankton!K304</f>
        <v>283.91493527327862</v>
      </c>
      <c r="L1185" s="3">
        <f>phytoplankton!L304</f>
        <v>378.72832051471585</v>
      </c>
      <c r="M1185" s="3">
        <f>phytoplankton!M304</f>
        <v>117.77037998476271</v>
      </c>
      <c r="N1185" s="3" t="str">
        <f>phytoplankton!N304</f>
        <v>FALSE</v>
      </c>
      <c r="O1185" s="3">
        <f>phytoplankton!O304</f>
        <v>1</v>
      </c>
      <c r="P1185" s="3" t="str">
        <f>phytoplankton!P304</f>
        <v>Category 1: (a) Weighted mean of all methods with Category 1 estimates.</v>
      </c>
      <c r="Q1185" s="3" t="str">
        <f>phytoplankton!Q304</f>
        <v>FALSE</v>
      </c>
      <c r="R1185" s="3" t="str">
        <f>phytoplankton!R304</f>
        <v>TRUE</v>
      </c>
      <c r="S1185" s="3" t="str">
        <f>phytoplankton!S304</f>
        <v>Recalculation of all alkenone CO2 results using uniform calculation methods and comprehensive treatment of uncertainties.</v>
      </c>
      <c r="T1185" s="3" t="str">
        <f>phytoplankton!T304</f>
        <v>TRUE</v>
      </c>
      <c r="U1185" s="3" t="str">
        <f>phytoplankton!U304</f>
        <v>FALSE</v>
      </c>
      <c r="V1185" s="3" t="str">
        <f>phytoplankton!V304</f>
        <v>NA</v>
      </c>
      <c r="W1185" s="3" t="str">
        <f>phytoplankton!W304</f>
        <v>FALSE</v>
      </c>
      <c r="X1185" s="3" t="str">
        <f>phytoplankton!X304</f>
        <v>FALSE</v>
      </c>
      <c r="Y1185" s="3" t="str">
        <f>phytoplankton!Y304</f>
        <v>NA</v>
      </c>
      <c r="Z1185" s="3" t="str">
        <f>phytoplankton!Z304</f>
        <v>925</v>
      </c>
    </row>
    <row r="1186" spans="1:26">
      <c r="A1186" s="3" t="s">
        <v>274</v>
      </c>
      <c r="B1186" s="3" t="str">
        <f>phytoplankton!A305</f>
        <v>Rae</v>
      </c>
      <c r="C1186" s="3" t="str">
        <f>phytoplankton!B305</f>
        <v>2021</v>
      </c>
      <c r="D1186" s="3" t="str">
        <f>phytoplankton!D305</f>
        <v>10.1146/annurev-earth-082420-063026</v>
      </c>
      <c r="E1186" s="3">
        <f>phytoplankton!E305</f>
        <v>3828.8799999999997</v>
      </c>
      <c r="F1186" s="3">
        <f>phytoplankton!F305</f>
        <v>15</v>
      </c>
      <c r="G1186" s="3">
        <f>phytoplankton!G305</f>
        <v>15</v>
      </c>
      <c r="H1186" s="3">
        <f>phytoplankton!H305</f>
        <v>3.8288799999999998</v>
      </c>
      <c r="I1186" s="3">
        <f>phytoplankton!I305</f>
        <v>1.4999999999999999E-2</v>
      </c>
      <c r="J1186" s="3">
        <f>phytoplankton!J305</f>
        <v>1.4999999999999999E-2</v>
      </c>
      <c r="K1186" s="3">
        <f>phytoplankton!K305</f>
        <v>226.69607402558415</v>
      </c>
      <c r="L1186" s="3">
        <f>phytoplankton!L305</f>
        <v>262.17052951074487</v>
      </c>
      <c r="M1186" s="3">
        <f>phytoplankton!M305</f>
        <v>87.141362576302896</v>
      </c>
      <c r="N1186" s="3" t="str">
        <f>phytoplankton!N305</f>
        <v>FALSE</v>
      </c>
      <c r="O1186" s="3">
        <f>phytoplankton!O305</f>
        <v>1</v>
      </c>
      <c r="P1186" s="3" t="str">
        <f>phytoplankton!P305</f>
        <v>Category 1: (a) Weighted mean of all methods with Category 1 estimates.</v>
      </c>
      <c r="Q1186" s="3" t="str">
        <f>phytoplankton!Q305</f>
        <v>FALSE</v>
      </c>
      <c r="R1186" s="3" t="str">
        <f>phytoplankton!R305</f>
        <v>TRUE</v>
      </c>
      <c r="S1186" s="3" t="str">
        <f>phytoplankton!S305</f>
        <v>Recalculation of all alkenone CO2 results using uniform calculation methods and comprehensive treatment of uncertainties.</v>
      </c>
      <c r="T1186" s="3" t="str">
        <f>phytoplankton!T305</f>
        <v>TRUE</v>
      </c>
      <c r="U1186" s="3" t="str">
        <f>phytoplankton!U305</f>
        <v>FALSE</v>
      </c>
      <c r="V1186" s="3" t="str">
        <f>phytoplankton!V305</f>
        <v>NA</v>
      </c>
      <c r="W1186" s="3" t="str">
        <f>phytoplankton!W305</f>
        <v>FALSE</v>
      </c>
      <c r="X1186" s="3" t="str">
        <f>phytoplankton!X305</f>
        <v>FALSE</v>
      </c>
      <c r="Y1186" s="3" t="str">
        <f>phytoplankton!Y305</f>
        <v>NA</v>
      </c>
      <c r="Z1186" s="3" t="str">
        <f>phytoplankton!Z305</f>
        <v>925</v>
      </c>
    </row>
    <row r="1187" spans="1:26">
      <c r="A1187" s="3" t="s">
        <v>274</v>
      </c>
      <c r="B1187" s="3" t="str">
        <f>phytoplankton!A306</f>
        <v>Rae</v>
      </c>
      <c r="C1187" s="3" t="str">
        <f>phytoplankton!B306</f>
        <v>2021</v>
      </c>
      <c r="D1187" s="3" t="str">
        <f>phytoplankton!D306</f>
        <v>10.1146/annurev-earth-082420-063026</v>
      </c>
      <c r="E1187" s="3">
        <f>phytoplankton!E306</f>
        <v>3970.0969529085901</v>
      </c>
      <c r="F1187" s="3">
        <f>phytoplankton!F306</f>
        <v>15</v>
      </c>
      <c r="G1187" s="3">
        <f>phytoplankton!G306</f>
        <v>15</v>
      </c>
      <c r="H1187" s="3">
        <f>phytoplankton!H306</f>
        <v>3.9700969529085901</v>
      </c>
      <c r="I1187" s="3">
        <f>phytoplankton!I306</f>
        <v>1.4999999999999999E-2</v>
      </c>
      <c r="J1187" s="3">
        <f>phytoplankton!J306</f>
        <v>1.4999999999999999E-2</v>
      </c>
      <c r="K1187" s="3">
        <f>phytoplankton!K306</f>
        <v>247.57117408856448</v>
      </c>
      <c r="L1187" s="3">
        <f>phytoplankton!L306</f>
        <v>297.67835508880455</v>
      </c>
      <c r="M1187" s="3">
        <f>phytoplankton!M306</f>
        <v>97.116485955098966</v>
      </c>
      <c r="N1187" s="3" t="str">
        <f>phytoplankton!N306</f>
        <v>FALSE</v>
      </c>
      <c r="O1187" s="3">
        <f>phytoplankton!O306</f>
        <v>1</v>
      </c>
      <c r="P1187" s="3" t="str">
        <f>phytoplankton!P306</f>
        <v>Category 1: (a) Weighted mean of all methods with Category 1 estimates.</v>
      </c>
      <c r="Q1187" s="3" t="str">
        <f>phytoplankton!Q306</f>
        <v>FALSE</v>
      </c>
      <c r="R1187" s="3" t="str">
        <f>phytoplankton!R306</f>
        <v>TRUE</v>
      </c>
      <c r="S1187" s="3" t="str">
        <f>phytoplankton!S306</f>
        <v>Recalculation of all alkenone CO2 results using uniform calculation methods and comprehensive treatment of uncertainties.</v>
      </c>
      <c r="T1187" s="3" t="str">
        <f>phytoplankton!T306</f>
        <v>TRUE</v>
      </c>
      <c r="U1187" s="3" t="str">
        <f>phytoplankton!U306</f>
        <v>FALSE</v>
      </c>
      <c r="V1187" s="3" t="str">
        <f>phytoplankton!V306</f>
        <v>NA</v>
      </c>
      <c r="W1187" s="3" t="str">
        <f>phytoplankton!W306</f>
        <v>FALSE</v>
      </c>
      <c r="X1187" s="3" t="str">
        <f>phytoplankton!X306</f>
        <v>FALSE</v>
      </c>
      <c r="Y1187" s="3" t="str">
        <f>phytoplankton!Y306</f>
        <v>NA</v>
      </c>
      <c r="Z1187" s="3" t="str">
        <f>phytoplankton!Z306</f>
        <v>925</v>
      </c>
    </row>
    <row r="1188" spans="1:26">
      <c r="A1188" s="3" t="s">
        <v>274</v>
      </c>
      <c r="B1188" s="3" t="str">
        <f>phytoplankton!A307</f>
        <v>Rae</v>
      </c>
      <c r="C1188" s="3" t="str">
        <f>phytoplankton!B307</f>
        <v>2021</v>
      </c>
      <c r="D1188" s="3" t="str">
        <f>phytoplankton!D307</f>
        <v>10.1146/annurev-earth-082420-063026</v>
      </c>
      <c r="E1188" s="3">
        <f>phytoplankton!E307</f>
        <v>4080.9773371104798</v>
      </c>
      <c r="F1188" s="3">
        <f>phytoplankton!F307</f>
        <v>30</v>
      </c>
      <c r="G1188" s="3">
        <f>phytoplankton!G307</f>
        <v>30</v>
      </c>
      <c r="H1188" s="3">
        <f>phytoplankton!H307</f>
        <v>4.0809773371104798</v>
      </c>
      <c r="I1188" s="3">
        <f>phytoplankton!I307</f>
        <v>0.03</v>
      </c>
      <c r="J1188" s="3">
        <f>phytoplankton!J307</f>
        <v>0.03</v>
      </c>
      <c r="K1188" s="3">
        <f>phytoplankton!K307</f>
        <v>287.4952635288663</v>
      </c>
      <c r="L1188" s="3">
        <f>phytoplankton!L307</f>
        <v>368.1078342420202</v>
      </c>
      <c r="M1188" s="3">
        <f>phytoplankton!M307</f>
        <v>120.5978778331004</v>
      </c>
      <c r="N1188" s="3" t="str">
        <f>phytoplankton!N307</f>
        <v>FALSE</v>
      </c>
      <c r="O1188" s="3">
        <f>phytoplankton!O307</f>
        <v>1</v>
      </c>
      <c r="P1188" s="3" t="str">
        <f>phytoplankton!P307</f>
        <v>Category 1: (a) Weighted mean of all methods with Category 1 estimates.</v>
      </c>
      <c r="Q1188" s="3" t="str">
        <f>phytoplankton!Q307</f>
        <v>FALSE</v>
      </c>
      <c r="R1188" s="3" t="str">
        <f>phytoplankton!R307</f>
        <v>TRUE</v>
      </c>
      <c r="S1188" s="3" t="str">
        <f>phytoplankton!S307</f>
        <v>Recalculation of all alkenone CO2 results using uniform calculation methods and comprehensive treatment of uncertainties.</v>
      </c>
      <c r="T1188" s="3" t="str">
        <f>phytoplankton!T307</f>
        <v>TRUE</v>
      </c>
      <c r="U1188" s="3" t="str">
        <f>phytoplankton!U307</f>
        <v>FALSE</v>
      </c>
      <c r="V1188" s="3" t="str">
        <f>phytoplankton!V307</f>
        <v>NA</v>
      </c>
      <c r="W1188" s="3" t="str">
        <f>phytoplankton!W307</f>
        <v>FALSE</v>
      </c>
      <c r="X1188" s="3" t="str">
        <f>phytoplankton!X307</f>
        <v>FALSE</v>
      </c>
      <c r="Y1188" s="3" t="str">
        <f>phytoplankton!Y307</f>
        <v>NA</v>
      </c>
      <c r="Z1188" s="3" t="str">
        <f>phytoplankton!Z307</f>
        <v>925</v>
      </c>
    </row>
    <row r="1189" spans="1:26">
      <c r="A1189" s="3" t="s">
        <v>274</v>
      </c>
      <c r="B1189" s="3" t="str">
        <f>phytoplankton!A308</f>
        <v>Rae</v>
      </c>
      <c r="C1189" s="3" t="str">
        <f>phytoplankton!B308</f>
        <v>2021</v>
      </c>
      <c r="D1189" s="3" t="str">
        <f>phytoplankton!D308</f>
        <v>10.1146/annurev-earth-082420-063026</v>
      </c>
      <c r="E1189" s="3">
        <f>phytoplankton!E308</f>
        <v>4321.0580204778198</v>
      </c>
      <c r="F1189" s="3">
        <f>phytoplankton!F308</f>
        <v>30</v>
      </c>
      <c r="G1189" s="3">
        <f>phytoplankton!G308</f>
        <v>30</v>
      </c>
      <c r="H1189" s="3">
        <f>phytoplankton!H308</f>
        <v>4.3210580204778202</v>
      </c>
      <c r="I1189" s="3">
        <f>phytoplankton!I308</f>
        <v>0.03</v>
      </c>
      <c r="J1189" s="3">
        <f>phytoplankton!J308</f>
        <v>0.03</v>
      </c>
      <c r="K1189" s="3">
        <f>phytoplankton!K308</f>
        <v>378.04380307874362</v>
      </c>
      <c r="L1189" s="3">
        <f>phytoplankton!L308</f>
        <v>598.98126121858502</v>
      </c>
      <c r="M1189" s="3">
        <f>phytoplankton!M308</f>
        <v>169.85634508535219</v>
      </c>
      <c r="N1189" s="3" t="str">
        <f>phytoplankton!N308</f>
        <v>FALSE</v>
      </c>
      <c r="O1189" s="3">
        <f>phytoplankton!O308</f>
        <v>1</v>
      </c>
      <c r="P1189" s="3" t="str">
        <f>phytoplankton!P308</f>
        <v>Category 1: (a) Weighted mean of all methods with Category 1 estimates.</v>
      </c>
      <c r="Q1189" s="3" t="str">
        <f>phytoplankton!Q308</f>
        <v>FALSE</v>
      </c>
      <c r="R1189" s="3" t="str">
        <f>phytoplankton!R308</f>
        <v>TRUE</v>
      </c>
      <c r="S1189" s="3" t="str">
        <f>phytoplankton!S308</f>
        <v>Recalculation of all alkenone CO2 results using uniform calculation methods and comprehensive treatment of uncertainties.</v>
      </c>
      <c r="T1189" s="3" t="str">
        <f>phytoplankton!T308</f>
        <v>TRUE</v>
      </c>
      <c r="U1189" s="3" t="str">
        <f>phytoplankton!U308</f>
        <v>FALSE</v>
      </c>
      <c r="V1189" s="3" t="str">
        <f>phytoplankton!V308</f>
        <v>NA</v>
      </c>
      <c r="W1189" s="3" t="str">
        <f>phytoplankton!W308</f>
        <v>FALSE</v>
      </c>
      <c r="X1189" s="3" t="str">
        <f>phytoplankton!X308</f>
        <v>FALSE</v>
      </c>
      <c r="Y1189" s="3" t="str">
        <f>phytoplankton!Y308</f>
        <v>NA</v>
      </c>
      <c r="Z1189" s="3" t="str">
        <f>phytoplankton!Z308</f>
        <v>925</v>
      </c>
    </row>
    <row r="1190" spans="1:26">
      <c r="A1190" s="3" t="s">
        <v>274</v>
      </c>
      <c r="B1190" s="3" t="str">
        <f>phytoplankton!A309</f>
        <v>Rae</v>
      </c>
      <c r="C1190" s="3" t="str">
        <f>phytoplankton!B309</f>
        <v>2021</v>
      </c>
      <c r="D1190" s="3" t="str">
        <f>phytoplankton!D309</f>
        <v>10.1146/annurev-earth-082420-063026</v>
      </c>
      <c r="E1190" s="3">
        <f>phytoplankton!E309</f>
        <v>4590.81001472754</v>
      </c>
      <c r="F1190" s="3">
        <f>phytoplankton!F309</f>
        <v>30</v>
      </c>
      <c r="G1190" s="3">
        <f>phytoplankton!G309</f>
        <v>30</v>
      </c>
      <c r="H1190" s="3">
        <f>phytoplankton!H309</f>
        <v>4.5908100147275404</v>
      </c>
      <c r="I1190" s="3">
        <f>phytoplankton!I309</f>
        <v>0.03</v>
      </c>
      <c r="J1190" s="3">
        <f>phytoplankton!J309</f>
        <v>0.03</v>
      </c>
      <c r="K1190" s="3">
        <f>phytoplankton!K309</f>
        <v>326.06036128388371</v>
      </c>
      <c r="L1190" s="3">
        <f>phytoplankton!L309</f>
        <v>444.86560480881315</v>
      </c>
      <c r="M1190" s="3">
        <f>phytoplankton!M309</f>
        <v>141.1627292909865</v>
      </c>
      <c r="N1190" s="3" t="str">
        <f>phytoplankton!N309</f>
        <v>FALSE</v>
      </c>
      <c r="O1190" s="3">
        <f>phytoplankton!O309</f>
        <v>1</v>
      </c>
      <c r="P1190" s="3" t="str">
        <f>phytoplankton!P309</f>
        <v>Category 1: (a) Weighted mean of all methods with Category 1 estimates.</v>
      </c>
      <c r="Q1190" s="3" t="str">
        <f>phytoplankton!Q309</f>
        <v>FALSE</v>
      </c>
      <c r="R1190" s="3" t="str">
        <f>phytoplankton!R309</f>
        <v>TRUE</v>
      </c>
      <c r="S1190" s="3" t="str">
        <f>phytoplankton!S309</f>
        <v>Recalculation of all alkenone CO2 results using uniform calculation methods and comprehensive treatment of uncertainties.</v>
      </c>
      <c r="T1190" s="3" t="str">
        <f>phytoplankton!T309</f>
        <v>TRUE</v>
      </c>
      <c r="U1190" s="3" t="str">
        <f>phytoplankton!U309</f>
        <v>FALSE</v>
      </c>
      <c r="V1190" s="3" t="str">
        <f>phytoplankton!V309</f>
        <v>NA</v>
      </c>
      <c r="W1190" s="3" t="str">
        <f>phytoplankton!W309</f>
        <v>FALSE</v>
      </c>
      <c r="X1190" s="3" t="str">
        <f>phytoplankton!X309</f>
        <v>FALSE</v>
      </c>
      <c r="Y1190" s="3" t="str">
        <f>phytoplankton!Y309</f>
        <v>NA</v>
      </c>
      <c r="Z1190" s="3" t="str">
        <f>phytoplankton!Z309</f>
        <v>925</v>
      </c>
    </row>
    <row r="1191" spans="1:26">
      <c r="A1191" s="3" t="s">
        <v>274</v>
      </c>
      <c r="B1191" s="3" t="str">
        <f>phytoplankton!A310</f>
        <v>Rae</v>
      </c>
      <c r="C1191" s="3" t="str">
        <f>phytoplankton!B310</f>
        <v>2021</v>
      </c>
      <c r="D1191" s="3" t="str">
        <f>phytoplankton!D310</f>
        <v>10.1146/annurev-earth-082420-063026</v>
      </c>
      <c r="E1191" s="3">
        <f>phytoplankton!E310</f>
        <v>7140.2849887133207</v>
      </c>
      <c r="F1191" s="3">
        <f>phytoplankton!F310</f>
        <v>37.425806953346779</v>
      </c>
      <c r="G1191" s="3">
        <f>phytoplankton!G310</f>
        <v>37.425806953346779</v>
      </c>
      <c r="H1191" s="3">
        <f>phytoplankton!H310</f>
        <v>7.1402849887133204</v>
      </c>
      <c r="I1191" s="3">
        <f>phytoplankton!I310</f>
        <v>3.7425806953346782E-2</v>
      </c>
      <c r="J1191" s="3">
        <f>phytoplankton!J310</f>
        <v>3.7425806953346782E-2</v>
      </c>
      <c r="K1191" s="3">
        <f>phytoplankton!K310</f>
        <v>373.35118897002349</v>
      </c>
      <c r="L1191" s="3">
        <f>phytoplankton!L310</f>
        <v>564.85165432987912</v>
      </c>
      <c r="M1191" s="3">
        <f>phytoplankton!M310</f>
        <v>173.31561054083585</v>
      </c>
      <c r="N1191" s="3" t="str">
        <f>phytoplankton!N310</f>
        <v>FALSE</v>
      </c>
      <c r="O1191" s="3">
        <f>phytoplankton!O310</f>
        <v>1</v>
      </c>
      <c r="P1191" s="3" t="str">
        <f>phytoplankton!P310</f>
        <v>Category 1: (a) Weighted mean of all methods with Category 1 estimates.</v>
      </c>
      <c r="Q1191" s="3" t="str">
        <f>phytoplankton!Q310</f>
        <v>FALSE</v>
      </c>
      <c r="R1191" s="3" t="str">
        <f>phytoplankton!R310</f>
        <v>TRUE</v>
      </c>
      <c r="S1191" s="3" t="str">
        <f>phytoplankton!S310</f>
        <v>Recalculation of all alkenone CO2 results using uniform calculation methods and comprehensive treatment of uncertainties.</v>
      </c>
      <c r="T1191" s="3" t="str">
        <f>phytoplankton!T310</f>
        <v>TRUE</v>
      </c>
      <c r="U1191" s="3" t="str">
        <f>phytoplankton!U310</f>
        <v>FALSE</v>
      </c>
      <c r="V1191" s="3" t="str">
        <f>phytoplankton!V310</f>
        <v>NA</v>
      </c>
      <c r="W1191" s="3" t="str">
        <f>phytoplankton!W310</f>
        <v>FALSE</v>
      </c>
      <c r="X1191" s="3" t="str">
        <f>phytoplankton!X310</f>
        <v>FALSE</v>
      </c>
      <c r="Y1191" s="3" t="str">
        <f>phytoplankton!Y310</f>
        <v>NA</v>
      </c>
      <c r="Z1191" s="3" t="str">
        <f>phytoplankton!Z310</f>
        <v>925</v>
      </c>
    </row>
    <row r="1192" spans="1:26">
      <c r="A1192" s="3" t="s">
        <v>274</v>
      </c>
      <c r="B1192" s="3" t="str">
        <f>phytoplankton!A311</f>
        <v>Rae</v>
      </c>
      <c r="C1192" s="3" t="str">
        <f>phytoplankton!B311</f>
        <v>2021</v>
      </c>
      <c r="D1192" s="3" t="str">
        <f>phytoplankton!D311</f>
        <v>10.1146/annurev-earth-082420-063026</v>
      </c>
      <c r="E1192" s="3">
        <f>phytoplankton!E311</f>
        <v>13777.1394230769</v>
      </c>
      <c r="F1192" s="3">
        <f>phytoplankton!F311</f>
        <v>69.795706360870881</v>
      </c>
      <c r="G1192" s="3">
        <f>phytoplankton!G311</f>
        <v>69.795706360870881</v>
      </c>
      <c r="H1192" s="3">
        <f>phytoplankton!H311</f>
        <v>13.7771394230769</v>
      </c>
      <c r="I1192" s="3">
        <f>phytoplankton!I311</f>
        <v>6.9795706360870874E-2</v>
      </c>
      <c r="J1192" s="3">
        <f>phytoplankton!J311</f>
        <v>6.9795706360870874E-2</v>
      </c>
      <c r="K1192" s="3">
        <f>phytoplankton!K311</f>
        <v>269.13541684241625</v>
      </c>
      <c r="L1192" s="3">
        <f>phytoplankton!L311</f>
        <v>355.77235906608644</v>
      </c>
      <c r="M1192" s="3">
        <f>phytoplankton!M311</f>
        <v>111.16332598179491</v>
      </c>
      <c r="N1192" s="3" t="str">
        <f>phytoplankton!N311</f>
        <v>FALSE</v>
      </c>
      <c r="O1192" s="3">
        <f>phytoplankton!O311</f>
        <v>1</v>
      </c>
      <c r="P1192" s="3" t="str">
        <f>phytoplankton!P311</f>
        <v>Category 1: (a) Weighted mean of all methods with Category 1 estimates.</v>
      </c>
      <c r="Q1192" s="3" t="str">
        <f>phytoplankton!Q311</f>
        <v>FALSE</v>
      </c>
      <c r="R1192" s="3" t="str">
        <f>phytoplankton!R311</f>
        <v>TRUE</v>
      </c>
      <c r="S1192" s="3" t="str">
        <f>phytoplankton!S311</f>
        <v>Recalculation of all alkenone CO2 results using uniform calculation methods and comprehensive treatment of uncertainties.</v>
      </c>
      <c r="T1192" s="3" t="str">
        <f>phytoplankton!T311</f>
        <v>TRUE</v>
      </c>
      <c r="U1192" s="3" t="str">
        <f>phytoplankton!U311</f>
        <v>FALSE</v>
      </c>
      <c r="V1192" s="3" t="str">
        <f>phytoplankton!V311</f>
        <v>NA</v>
      </c>
      <c r="W1192" s="3" t="str">
        <f>phytoplankton!W311</f>
        <v>FALSE</v>
      </c>
      <c r="X1192" s="3" t="str">
        <f>phytoplankton!X311</f>
        <v>FALSE</v>
      </c>
      <c r="Y1192" s="3" t="str">
        <f>phytoplankton!Y311</f>
        <v>NA</v>
      </c>
      <c r="Z1192" s="3" t="str">
        <f>phytoplankton!Z311</f>
        <v>925</v>
      </c>
    </row>
    <row r="1193" spans="1:26">
      <c r="A1193" s="3" t="s">
        <v>274</v>
      </c>
      <c r="B1193" s="3" t="str">
        <f>phytoplankton!A312</f>
        <v>Rae</v>
      </c>
      <c r="C1193" s="3" t="str">
        <f>phytoplankton!B312</f>
        <v>2021</v>
      </c>
      <c r="D1193" s="3" t="str">
        <f>phytoplankton!D312</f>
        <v>10.1146/annurev-earth-082420-063026</v>
      </c>
      <c r="E1193" s="3">
        <f>phytoplankton!E312</f>
        <v>24404.385593220301</v>
      </c>
      <c r="F1193" s="3">
        <f>phytoplankton!F312</f>
        <v>120.02594516392288</v>
      </c>
      <c r="G1193" s="3">
        <f>phytoplankton!G312</f>
        <v>120.02594516392288</v>
      </c>
      <c r="H1193" s="3">
        <f>phytoplankton!H312</f>
        <v>24.404385593220301</v>
      </c>
      <c r="I1193" s="3">
        <f>phytoplankton!I312</f>
        <v>0.12002594516392288</v>
      </c>
      <c r="J1193" s="3">
        <f>phytoplankton!J312</f>
        <v>0.12002594516392288</v>
      </c>
      <c r="K1193" s="3">
        <f>phytoplankton!K312</f>
        <v>364.26172404182887</v>
      </c>
      <c r="L1193" s="3">
        <f>phytoplankton!L312</f>
        <v>377.73081418543632</v>
      </c>
      <c r="M1193" s="3">
        <f>phytoplankton!M312</f>
        <v>226.83931756488062</v>
      </c>
      <c r="N1193" s="3" t="str">
        <f>phytoplankton!N312</f>
        <v>FALSE</v>
      </c>
      <c r="O1193" s="3">
        <f>phytoplankton!O312</f>
        <v>1</v>
      </c>
      <c r="P1193" s="3" t="str">
        <f>phytoplankton!P312</f>
        <v>Category 1: (a) Weighted mean of all methods with Category 1 estimates.</v>
      </c>
      <c r="Q1193" s="3" t="str">
        <f>phytoplankton!Q312</f>
        <v>FALSE</v>
      </c>
      <c r="R1193" s="3" t="str">
        <f>phytoplankton!R312</f>
        <v>TRUE</v>
      </c>
      <c r="S1193" s="3" t="str">
        <f>phytoplankton!S312</f>
        <v>Recalculation of all alkenone CO2 results using uniform calculation methods and comprehensive treatment of uncertainties.</v>
      </c>
      <c r="T1193" s="3" t="str">
        <f>phytoplankton!T312</f>
        <v>TRUE</v>
      </c>
      <c r="U1193" s="3" t="str">
        <f>phytoplankton!U312</f>
        <v>FALSE</v>
      </c>
      <c r="V1193" s="3" t="str">
        <f>phytoplankton!V312</f>
        <v>NA</v>
      </c>
      <c r="W1193" s="3" t="str">
        <f>phytoplankton!W312</f>
        <v>FALSE</v>
      </c>
      <c r="X1193" s="3" t="str">
        <f>phytoplankton!X312</f>
        <v>FALSE</v>
      </c>
      <c r="Y1193" s="3" t="str">
        <f>phytoplankton!Y312</f>
        <v>NA</v>
      </c>
      <c r="Z1193" s="3" t="str">
        <f>phytoplankton!Z312</f>
        <v>516</v>
      </c>
    </row>
    <row r="1194" spans="1:26">
      <c r="A1194" s="3" t="s">
        <v>274</v>
      </c>
      <c r="B1194" s="3" t="str">
        <f>phytoplankton!A313</f>
        <v>Rae</v>
      </c>
      <c r="C1194" s="3" t="str">
        <f>phytoplankton!B313</f>
        <v>2021</v>
      </c>
      <c r="D1194" s="3" t="str">
        <f>phytoplankton!D313</f>
        <v>10.1146/annurev-earth-082420-063026</v>
      </c>
      <c r="E1194" s="3">
        <f>phytoplankton!E313</f>
        <v>24717.4410211268</v>
      </c>
      <c r="F1194" s="3">
        <f>phytoplankton!F313</f>
        <v>121.48538022695294</v>
      </c>
      <c r="G1194" s="3">
        <f>phytoplankton!G313</f>
        <v>121.48538022695294</v>
      </c>
      <c r="H1194" s="3">
        <f>phytoplankton!H313</f>
        <v>24.717441021126799</v>
      </c>
      <c r="I1194" s="3">
        <f>phytoplankton!I313</f>
        <v>0.12148538022695295</v>
      </c>
      <c r="J1194" s="3">
        <f>phytoplankton!J313</f>
        <v>0.12148538022695295</v>
      </c>
      <c r="K1194" s="3">
        <f>phytoplankton!K313</f>
        <v>513.53650604778215</v>
      </c>
      <c r="L1194" s="3">
        <f>phytoplankton!L313</f>
        <v>565.32164544617387</v>
      </c>
      <c r="M1194" s="3">
        <f>phytoplankton!M313</f>
        <v>327.62184765095668</v>
      </c>
      <c r="N1194" s="3" t="str">
        <f>phytoplankton!N313</f>
        <v>FALSE</v>
      </c>
      <c r="O1194" s="3">
        <f>phytoplankton!O313</f>
        <v>1</v>
      </c>
      <c r="P1194" s="3" t="str">
        <f>phytoplankton!P313</f>
        <v>Category 1: (a) Weighted mean of all methods with Category 1 estimates.</v>
      </c>
      <c r="Q1194" s="3" t="str">
        <f>phytoplankton!Q313</f>
        <v>FALSE</v>
      </c>
      <c r="R1194" s="3" t="str">
        <f>phytoplankton!R313</f>
        <v>TRUE</v>
      </c>
      <c r="S1194" s="3" t="str">
        <f>phytoplankton!S313</f>
        <v>Recalculation of all alkenone CO2 results using uniform calculation methods and comprehensive treatment of uncertainties.</v>
      </c>
      <c r="T1194" s="3" t="str">
        <f>phytoplankton!T313</f>
        <v>TRUE</v>
      </c>
      <c r="U1194" s="3" t="str">
        <f>phytoplankton!U313</f>
        <v>FALSE</v>
      </c>
      <c r="V1194" s="3" t="str">
        <f>phytoplankton!V313</f>
        <v>NA</v>
      </c>
      <c r="W1194" s="3" t="str">
        <f>phytoplankton!W313</f>
        <v>FALSE</v>
      </c>
      <c r="X1194" s="3" t="str">
        <f>phytoplankton!X313</f>
        <v>FALSE</v>
      </c>
      <c r="Y1194" s="3" t="str">
        <f>phytoplankton!Y313</f>
        <v>NA</v>
      </c>
      <c r="Z1194" s="3" t="str">
        <f>phytoplankton!Z313</f>
        <v>516</v>
      </c>
    </row>
    <row r="1195" spans="1:26">
      <c r="A1195" s="3" t="s">
        <v>274</v>
      </c>
      <c r="B1195" s="3" t="str">
        <f>phytoplankton!A314</f>
        <v>Rae</v>
      </c>
      <c r="C1195" s="3" t="str">
        <f>phytoplankton!B314</f>
        <v>2021</v>
      </c>
      <c r="D1195" s="3" t="str">
        <f>phytoplankton!D314</f>
        <v>10.1146/annurev-earth-082420-063026</v>
      </c>
      <c r="E1195" s="3">
        <f>phytoplankton!E314</f>
        <v>25877.7797513322</v>
      </c>
      <c r="F1195" s="3">
        <f>phytoplankton!F314</f>
        <v>126.88651965216373</v>
      </c>
      <c r="G1195" s="3">
        <f>phytoplankton!G314</f>
        <v>126.88651965216373</v>
      </c>
      <c r="H1195" s="3">
        <f>phytoplankton!H314</f>
        <v>25.877779751332199</v>
      </c>
      <c r="I1195" s="3">
        <f>phytoplankton!I314</f>
        <v>0.12688651965216372</v>
      </c>
      <c r="J1195" s="3">
        <f>phytoplankton!J314</f>
        <v>0.12688651965216372</v>
      </c>
      <c r="K1195" s="3">
        <f>phytoplankton!K314</f>
        <v>463.03509663330436</v>
      </c>
      <c r="L1195" s="3">
        <f>phytoplankton!L314</f>
        <v>631.09718995094022</v>
      </c>
      <c r="M1195" s="3">
        <f>phytoplankton!M314</f>
        <v>312.26877064000359</v>
      </c>
      <c r="N1195" s="3" t="str">
        <f>phytoplankton!N314</f>
        <v>FALSE</v>
      </c>
      <c r="O1195" s="3">
        <f>phytoplankton!O314</f>
        <v>1</v>
      </c>
      <c r="P1195" s="3" t="str">
        <f>phytoplankton!P314</f>
        <v>Category 1: (a) Weighted mean of all methods with Category 1 estimates.</v>
      </c>
      <c r="Q1195" s="3" t="str">
        <f>phytoplankton!Q314</f>
        <v>FALSE</v>
      </c>
      <c r="R1195" s="3" t="str">
        <f>phytoplankton!R314</f>
        <v>TRUE</v>
      </c>
      <c r="S1195" s="3" t="str">
        <f>phytoplankton!S314</f>
        <v>Recalculation of all alkenone CO2 results using uniform calculation methods and comprehensive treatment of uncertainties.</v>
      </c>
      <c r="T1195" s="3" t="str">
        <f>phytoplankton!T314</f>
        <v>TRUE</v>
      </c>
      <c r="U1195" s="3" t="str">
        <f>phytoplankton!U314</f>
        <v>FALSE</v>
      </c>
      <c r="V1195" s="3" t="str">
        <f>phytoplankton!V314</f>
        <v>NA</v>
      </c>
      <c r="W1195" s="3" t="str">
        <f>phytoplankton!W314</f>
        <v>FALSE</v>
      </c>
      <c r="X1195" s="3" t="str">
        <f>phytoplankton!X314</f>
        <v>FALSE</v>
      </c>
      <c r="Y1195" s="3" t="str">
        <f>phytoplankton!Y314</f>
        <v>NA</v>
      </c>
      <c r="Z1195" s="3" t="str">
        <f>phytoplankton!Z314</f>
        <v>516</v>
      </c>
    </row>
    <row r="1196" spans="1:26">
      <c r="A1196" s="3" t="s">
        <v>274</v>
      </c>
      <c r="B1196" s="3" t="str">
        <f>phytoplankton!A315</f>
        <v>Rae</v>
      </c>
      <c r="C1196" s="3" t="str">
        <f>phytoplankton!B315</f>
        <v>2021</v>
      </c>
      <c r="D1196" s="3" t="str">
        <f>phytoplankton!D315</f>
        <v>10.1146/annurev-earth-082420-063026</v>
      </c>
      <c r="E1196" s="3">
        <f>phytoplankton!E315</f>
        <v>28116.059654631103</v>
      </c>
      <c r="F1196" s="3">
        <f>phytoplankton!F315</f>
        <v>137.27033945588974</v>
      </c>
      <c r="G1196" s="3">
        <f>phytoplankton!G315</f>
        <v>137.27033945588974</v>
      </c>
      <c r="H1196" s="3">
        <f>phytoplankton!H315</f>
        <v>28.116059654631101</v>
      </c>
      <c r="I1196" s="3">
        <f>phytoplankton!I315</f>
        <v>0.13727033945588973</v>
      </c>
      <c r="J1196" s="3">
        <f>phytoplankton!J315</f>
        <v>0.13727033945588973</v>
      </c>
      <c r="K1196" s="3">
        <f>phytoplankton!K315</f>
        <v>337.20626971489048</v>
      </c>
      <c r="L1196" s="3">
        <f>phytoplankton!L315</f>
        <v>403.92873635322701</v>
      </c>
      <c r="M1196" s="3">
        <f>phytoplankton!M315</f>
        <v>226.3900776657643</v>
      </c>
      <c r="N1196" s="3" t="str">
        <f>phytoplankton!N315</f>
        <v>FALSE</v>
      </c>
      <c r="O1196" s="3">
        <f>phytoplankton!O315</f>
        <v>1</v>
      </c>
      <c r="P1196" s="3" t="str">
        <f>phytoplankton!P315</f>
        <v>Category 1: (a) Weighted mean of all methods with Category 1 estimates.</v>
      </c>
      <c r="Q1196" s="3" t="str">
        <f>phytoplankton!Q315</f>
        <v>FALSE</v>
      </c>
      <c r="R1196" s="3" t="str">
        <f>phytoplankton!R315</f>
        <v>TRUE</v>
      </c>
      <c r="S1196" s="3" t="str">
        <f>phytoplankton!S315</f>
        <v>Recalculation of all alkenone CO2 results using uniform calculation methods and comprehensive treatment of uncertainties.</v>
      </c>
      <c r="T1196" s="3" t="str">
        <f>phytoplankton!T315</f>
        <v>TRUE</v>
      </c>
      <c r="U1196" s="3" t="str">
        <f>phytoplankton!U315</f>
        <v>FALSE</v>
      </c>
      <c r="V1196" s="3" t="str">
        <f>phytoplankton!V315</f>
        <v>NA</v>
      </c>
      <c r="W1196" s="3" t="str">
        <f>phytoplankton!W315</f>
        <v>FALSE</v>
      </c>
      <c r="X1196" s="3" t="str">
        <f>phytoplankton!X315</f>
        <v>FALSE</v>
      </c>
      <c r="Y1196" s="3" t="str">
        <f>phytoplankton!Y315</f>
        <v>NA</v>
      </c>
      <c r="Z1196" s="3" t="str">
        <f>phytoplankton!Z315</f>
        <v>516</v>
      </c>
    </row>
    <row r="1197" spans="1:26">
      <c r="A1197" s="3" t="s">
        <v>274</v>
      </c>
      <c r="B1197" s="3" t="str">
        <f>phytoplankton!A316</f>
        <v>Rae</v>
      </c>
      <c r="C1197" s="3" t="str">
        <f>phytoplankton!B316</f>
        <v>2021</v>
      </c>
      <c r="D1197" s="3" t="str">
        <f>phytoplankton!D316</f>
        <v>10.1146/annurev-earth-082420-063026</v>
      </c>
      <c r="E1197" s="3">
        <f>phytoplankton!E316</f>
        <v>28563.704866561999</v>
      </c>
      <c r="F1197" s="3">
        <f>phytoplankton!F316</f>
        <v>139.34180643357126</v>
      </c>
      <c r="G1197" s="3">
        <f>phytoplankton!G316</f>
        <v>139.34180643357126</v>
      </c>
      <c r="H1197" s="3">
        <f>phytoplankton!H316</f>
        <v>28.563704866561999</v>
      </c>
      <c r="I1197" s="3">
        <f>phytoplankton!I316</f>
        <v>0.13934180643357127</v>
      </c>
      <c r="J1197" s="3">
        <f>phytoplankton!J316</f>
        <v>0.13934180643357127</v>
      </c>
      <c r="K1197" s="3">
        <f>phytoplankton!K316</f>
        <v>558.30793590921928</v>
      </c>
      <c r="L1197" s="3">
        <f>phytoplankton!L316</f>
        <v>695.12539105041185</v>
      </c>
      <c r="M1197" s="3">
        <f>phytoplankton!M316</f>
        <v>372.73584843261176</v>
      </c>
      <c r="N1197" s="3" t="str">
        <f>phytoplankton!N316</f>
        <v>FALSE</v>
      </c>
      <c r="O1197" s="3">
        <f>phytoplankton!O316</f>
        <v>1</v>
      </c>
      <c r="P1197" s="3" t="str">
        <f>phytoplankton!P316</f>
        <v>Category 1: (a) Weighted mean of all methods with Category 1 estimates.</v>
      </c>
      <c r="Q1197" s="3" t="str">
        <f>phytoplankton!Q316</f>
        <v>FALSE</v>
      </c>
      <c r="R1197" s="3" t="str">
        <f>phytoplankton!R316</f>
        <v>TRUE</v>
      </c>
      <c r="S1197" s="3" t="str">
        <f>phytoplankton!S316</f>
        <v>Recalculation of all alkenone CO2 results using uniform calculation methods and comprehensive treatment of uncertainties.</v>
      </c>
      <c r="T1197" s="3" t="str">
        <f>phytoplankton!T316</f>
        <v>TRUE</v>
      </c>
      <c r="U1197" s="3" t="str">
        <f>phytoplankton!U316</f>
        <v>FALSE</v>
      </c>
      <c r="V1197" s="3" t="str">
        <f>phytoplankton!V316</f>
        <v>NA</v>
      </c>
      <c r="W1197" s="3" t="str">
        <f>phytoplankton!W316</f>
        <v>FALSE</v>
      </c>
      <c r="X1197" s="3" t="str">
        <f>phytoplankton!X316</f>
        <v>FALSE</v>
      </c>
      <c r="Y1197" s="3" t="str">
        <f>phytoplankton!Y316</f>
        <v>NA</v>
      </c>
      <c r="Z1197" s="3" t="str">
        <f>phytoplankton!Z316</f>
        <v>516</v>
      </c>
    </row>
    <row r="1198" spans="1:26">
      <c r="A1198" s="3" t="s">
        <v>274</v>
      </c>
      <c r="B1198" s="3" t="str">
        <f>phytoplankton!A317</f>
        <v>Rae</v>
      </c>
      <c r="C1198" s="3" t="str">
        <f>phytoplankton!B317</f>
        <v>2021</v>
      </c>
      <c r="D1198" s="3" t="str">
        <f>phytoplankton!D317</f>
        <v>10.1146/annurev-earth-082420-063026</v>
      </c>
      <c r="E1198" s="3">
        <f>phytoplankton!E317</f>
        <v>30098.467133216702</v>
      </c>
      <c r="F1198" s="3">
        <f>phytoplankton!F317</f>
        <v>146.43128442552822</v>
      </c>
      <c r="G1198" s="3">
        <f>phytoplankton!G317</f>
        <v>146.43128442552822</v>
      </c>
      <c r="H1198" s="3">
        <f>phytoplankton!H317</f>
        <v>30.098467133216701</v>
      </c>
      <c r="I1198" s="3">
        <f>phytoplankton!I317</f>
        <v>0.14643128442552822</v>
      </c>
      <c r="J1198" s="3">
        <f>phytoplankton!J317</f>
        <v>0.14643128442552822</v>
      </c>
      <c r="K1198" s="3">
        <f>phytoplankton!K317</f>
        <v>660.73827941495574</v>
      </c>
      <c r="L1198" s="3">
        <f>phytoplankton!L317</f>
        <v>697.14979177261694</v>
      </c>
      <c r="M1198" s="3">
        <f>phytoplankton!M317</f>
        <v>420.03169211203419</v>
      </c>
      <c r="N1198" s="3" t="str">
        <f>phytoplankton!N317</f>
        <v>FALSE</v>
      </c>
      <c r="O1198" s="3">
        <f>phytoplankton!O317</f>
        <v>1</v>
      </c>
      <c r="P1198" s="3" t="str">
        <f>phytoplankton!P317</f>
        <v>Category 1: (a) Weighted mean of all methods with Category 1 estimates.</v>
      </c>
      <c r="Q1198" s="3" t="str">
        <f>phytoplankton!Q317</f>
        <v>FALSE</v>
      </c>
      <c r="R1198" s="3" t="str">
        <f>phytoplankton!R317</f>
        <v>TRUE</v>
      </c>
      <c r="S1198" s="3" t="str">
        <f>phytoplankton!S317</f>
        <v>Recalculation of all alkenone CO2 results using uniform calculation methods and comprehensive treatment of uncertainties.</v>
      </c>
      <c r="T1198" s="3" t="str">
        <f>phytoplankton!T317</f>
        <v>TRUE</v>
      </c>
      <c r="U1198" s="3" t="str">
        <f>phytoplankton!U317</f>
        <v>FALSE</v>
      </c>
      <c r="V1198" s="3" t="str">
        <f>phytoplankton!V317</f>
        <v>NA</v>
      </c>
      <c r="W1198" s="3" t="str">
        <f>phytoplankton!W317</f>
        <v>FALSE</v>
      </c>
      <c r="X1198" s="3" t="str">
        <f>phytoplankton!X317</f>
        <v>FALSE</v>
      </c>
      <c r="Y1198" s="3" t="str">
        <f>phytoplankton!Y317</f>
        <v>NA</v>
      </c>
      <c r="Z1198" s="3" t="str">
        <f>phytoplankton!Z317</f>
        <v>516</v>
      </c>
    </row>
    <row r="1199" spans="1:26">
      <c r="A1199" s="3" t="s">
        <v>274</v>
      </c>
      <c r="B1199" s="3" t="str">
        <f>phytoplankton!A318</f>
        <v>Rae</v>
      </c>
      <c r="C1199" s="3" t="str">
        <f>phytoplankton!B318</f>
        <v>2021</v>
      </c>
      <c r="D1199" s="3" t="str">
        <f>phytoplankton!D318</f>
        <v>10.1146/annurev-earth-082420-063026</v>
      </c>
      <c r="E1199" s="3">
        <f>phytoplankton!E318</f>
        <v>30712.6773333333</v>
      </c>
      <c r="F1199" s="3">
        <f>phytoplankton!F318</f>
        <v>149.26318821959393</v>
      </c>
      <c r="G1199" s="3">
        <f>phytoplankton!G318</f>
        <v>149.26318821959393</v>
      </c>
      <c r="H1199" s="3">
        <f>phytoplankton!H318</f>
        <v>30.7126773333333</v>
      </c>
      <c r="I1199" s="3">
        <f>phytoplankton!I318</f>
        <v>0.14926318821959392</v>
      </c>
      <c r="J1199" s="3">
        <f>phytoplankton!J318</f>
        <v>0.14926318821959392</v>
      </c>
      <c r="K1199" s="3">
        <f>phytoplankton!K318</f>
        <v>588.1455059922697</v>
      </c>
      <c r="L1199" s="3">
        <f>phytoplankton!L318</f>
        <v>770.84731485112832</v>
      </c>
      <c r="M1199" s="3">
        <f>phytoplankton!M318</f>
        <v>392.75122507245356</v>
      </c>
      <c r="N1199" s="3" t="str">
        <f>phytoplankton!N318</f>
        <v>FALSE</v>
      </c>
      <c r="O1199" s="3">
        <f>phytoplankton!O318</f>
        <v>1</v>
      </c>
      <c r="P1199" s="3" t="str">
        <f>phytoplankton!P318</f>
        <v>Category 1: (a) Weighted mean of all methods with Category 1 estimates.</v>
      </c>
      <c r="Q1199" s="3" t="str">
        <f>phytoplankton!Q318</f>
        <v>FALSE</v>
      </c>
      <c r="R1199" s="3" t="str">
        <f>phytoplankton!R318</f>
        <v>TRUE</v>
      </c>
      <c r="S1199" s="3" t="str">
        <f>phytoplankton!S318</f>
        <v>Recalculation of all alkenone CO2 results using uniform calculation methods and comprehensive treatment of uncertainties.</v>
      </c>
      <c r="T1199" s="3" t="str">
        <f>phytoplankton!T318</f>
        <v>TRUE</v>
      </c>
      <c r="U1199" s="3" t="str">
        <f>phytoplankton!U318</f>
        <v>FALSE</v>
      </c>
      <c r="V1199" s="3" t="str">
        <f>phytoplankton!V318</f>
        <v>NA</v>
      </c>
      <c r="W1199" s="3" t="str">
        <f>phytoplankton!W318</f>
        <v>FALSE</v>
      </c>
      <c r="X1199" s="3" t="str">
        <f>phytoplankton!X318</f>
        <v>FALSE</v>
      </c>
      <c r="Y1199" s="3" t="str">
        <f>phytoplankton!Y318</f>
        <v>NA</v>
      </c>
      <c r="Z1199" s="3" t="str">
        <f>phytoplankton!Z318</f>
        <v>516</v>
      </c>
    </row>
    <row r="1200" spans="1:26">
      <c r="A1200" s="3" t="s">
        <v>274</v>
      </c>
      <c r="B1200" s="3" t="str">
        <f>phytoplankton!A319</f>
        <v>Rae</v>
      </c>
      <c r="C1200" s="3" t="str">
        <f>phytoplankton!B319</f>
        <v>2021</v>
      </c>
      <c r="D1200" s="3" t="str">
        <f>phytoplankton!D319</f>
        <v>10.1146/annurev-earth-082420-063026</v>
      </c>
      <c r="E1200" s="3">
        <f>phytoplankton!E319</f>
        <v>32320.791459781503</v>
      </c>
      <c r="F1200" s="3">
        <f>phytoplankton!F319</f>
        <v>156.66389236361519</v>
      </c>
      <c r="G1200" s="3">
        <f>phytoplankton!G319</f>
        <v>156.66389236361519</v>
      </c>
      <c r="H1200" s="3">
        <f>phytoplankton!H319</f>
        <v>32.320791459781503</v>
      </c>
      <c r="I1200" s="3">
        <f>phytoplankton!I319</f>
        <v>0.15666389236361519</v>
      </c>
      <c r="J1200" s="3">
        <f>phytoplankton!J319</f>
        <v>0.15666389236361519</v>
      </c>
      <c r="K1200" s="3">
        <f>phytoplankton!K319</f>
        <v>672.43765072944711</v>
      </c>
      <c r="L1200" s="3">
        <f>phytoplankton!L319</f>
        <v>1053.4976819974197</v>
      </c>
      <c r="M1200" s="3">
        <f>phytoplankton!M319</f>
        <v>466.26837323608402</v>
      </c>
      <c r="N1200" s="3" t="str">
        <f>phytoplankton!N319</f>
        <v>FALSE</v>
      </c>
      <c r="O1200" s="3">
        <f>phytoplankton!O319</f>
        <v>1</v>
      </c>
      <c r="P1200" s="3" t="str">
        <f>phytoplankton!P319</f>
        <v>Category 1: (a) Weighted mean of all methods with Category 1 estimates.</v>
      </c>
      <c r="Q1200" s="3" t="str">
        <f>phytoplankton!Q319</f>
        <v>FALSE</v>
      </c>
      <c r="R1200" s="3" t="str">
        <f>phytoplankton!R319</f>
        <v>TRUE</v>
      </c>
      <c r="S1200" s="3" t="str">
        <f>phytoplankton!S319</f>
        <v>Recalculation of all alkenone CO2 results using uniform calculation methods and comprehensive treatment of uncertainties.</v>
      </c>
      <c r="T1200" s="3" t="str">
        <f>phytoplankton!T319</f>
        <v>TRUE</v>
      </c>
      <c r="U1200" s="3" t="str">
        <f>phytoplankton!U319</f>
        <v>FALSE</v>
      </c>
      <c r="V1200" s="3" t="str">
        <f>phytoplankton!V319</f>
        <v>NA</v>
      </c>
      <c r="W1200" s="3" t="str">
        <f>phytoplankton!W319</f>
        <v>FALSE</v>
      </c>
      <c r="X1200" s="3" t="str">
        <f>phytoplankton!X319</f>
        <v>FALSE</v>
      </c>
      <c r="Y1200" s="3" t="str">
        <f>phytoplankton!Y319</f>
        <v>NA</v>
      </c>
      <c r="Z1200" s="3" t="str">
        <f>phytoplankton!Z319</f>
        <v>516</v>
      </c>
    </row>
    <row r="1201" spans="1:26">
      <c r="A1201" s="3" t="s">
        <v>274</v>
      </c>
      <c r="B1201" s="3" t="str">
        <f>phytoplankton!A320</f>
        <v>Rae</v>
      </c>
      <c r="C1201" s="3" t="str">
        <f>phytoplankton!B320</f>
        <v>2021</v>
      </c>
      <c r="D1201" s="3" t="str">
        <f>phytoplankton!D320</f>
        <v>10.1146/annurev-earth-082420-063026</v>
      </c>
      <c r="E1201" s="3">
        <f>phytoplankton!E320</f>
        <v>35018.748</v>
      </c>
      <c r="F1201" s="3">
        <f>phytoplankton!F320</f>
        <v>169.03784036996592</v>
      </c>
      <c r="G1201" s="3">
        <f>phytoplankton!G320</f>
        <v>169.03784036996592</v>
      </c>
      <c r="H1201" s="3">
        <f>phytoplankton!H320</f>
        <v>35.018748000000002</v>
      </c>
      <c r="I1201" s="3">
        <f>phytoplankton!I320</f>
        <v>0.16903784036996591</v>
      </c>
      <c r="J1201" s="3">
        <f>phytoplankton!J320</f>
        <v>0.16903784036996591</v>
      </c>
      <c r="K1201" s="3">
        <f>phytoplankton!K320</f>
        <v>447.91697588639579</v>
      </c>
      <c r="L1201" s="3">
        <f>phytoplankton!L320</f>
        <v>1866.5346572648255</v>
      </c>
      <c r="M1201" s="3">
        <f>phytoplankton!M320</f>
        <v>355.5557402508565</v>
      </c>
      <c r="N1201" s="3" t="str">
        <f>phytoplankton!N320</f>
        <v>FALSE</v>
      </c>
      <c r="O1201" s="3">
        <f>phytoplankton!O320</f>
        <v>1</v>
      </c>
      <c r="P1201" s="3" t="str">
        <f>phytoplankton!P320</f>
        <v>Category 1: (a) Weighted mean of all methods with Category 1 estimates.</v>
      </c>
      <c r="Q1201" s="3" t="str">
        <f>phytoplankton!Q320</f>
        <v>FALSE</v>
      </c>
      <c r="R1201" s="3" t="str">
        <f>phytoplankton!R320</f>
        <v>TRUE</v>
      </c>
      <c r="S1201" s="3" t="str">
        <f>phytoplankton!S320</f>
        <v>Recalculation of all alkenone CO2 results using uniform calculation methods and comprehensive treatment of uncertainties.</v>
      </c>
      <c r="T1201" s="3" t="str">
        <f>phytoplankton!T320</f>
        <v>TRUE</v>
      </c>
      <c r="U1201" s="3" t="str">
        <f>phytoplankton!U320</f>
        <v>FALSE</v>
      </c>
      <c r="V1201" s="3" t="str">
        <f>phytoplankton!V320</f>
        <v>NA</v>
      </c>
      <c r="W1201" s="3" t="str">
        <f>phytoplankton!W320</f>
        <v>FALSE</v>
      </c>
      <c r="X1201" s="3" t="str">
        <f>phytoplankton!X320</f>
        <v>FALSE</v>
      </c>
      <c r="Y1201" s="3" t="str">
        <f>phytoplankton!Y320</f>
        <v>NA</v>
      </c>
      <c r="Z1201" s="3" t="str">
        <f>phytoplankton!Z320</f>
        <v>612</v>
      </c>
    </row>
    <row r="1202" spans="1:26">
      <c r="A1202" s="3" t="s">
        <v>274</v>
      </c>
      <c r="B1202" s="3" t="str">
        <f>phytoplankton!A321</f>
        <v>Rae</v>
      </c>
      <c r="C1202" s="3" t="str">
        <f>phytoplankton!B321</f>
        <v>2021</v>
      </c>
      <c r="D1202" s="3" t="str">
        <f>phytoplankton!D321</f>
        <v>10.1146/annurev-earth-082420-063026</v>
      </c>
      <c r="E1202" s="3">
        <f>phytoplankton!E321</f>
        <v>35233.604500000001</v>
      </c>
      <c r="F1202" s="3">
        <f>phytoplankton!F321</f>
        <v>170.02108797600192</v>
      </c>
      <c r="G1202" s="3">
        <f>phytoplankton!G321</f>
        <v>170.02108797600192</v>
      </c>
      <c r="H1202" s="3">
        <f>phytoplankton!H321</f>
        <v>35.233604499999998</v>
      </c>
      <c r="I1202" s="3">
        <f>phytoplankton!I321</f>
        <v>0.17002108797600193</v>
      </c>
      <c r="J1202" s="3">
        <f>phytoplankton!J321</f>
        <v>0.17002108797600193</v>
      </c>
      <c r="K1202" s="3">
        <f>phytoplankton!K321</f>
        <v>766.01111498865066</v>
      </c>
      <c r="L1202" s="3">
        <f>phytoplankton!L321</f>
        <v>976.66899459510182</v>
      </c>
      <c r="M1202" s="3">
        <f>phytoplankton!M321</f>
        <v>498.13452352999514</v>
      </c>
      <c r="N1202" s="3" t="str">
        <f>phytoplankton!N321</f>
        <v>FALSE</v>
      </c>
      <c r="O1202" s="3">
        <f>phytoplankton!O321</f>
        <v>1</v>
      </c>
      <c r="P1202" s="3" t="str">
        <f>phytoplankton!P321</f>
        <v>Category 1: (a) Weighted mean of all methods with Category 1 estimates.</v>
      </c>
      <c r="Q1202" s="3" t="str">
        <f>phytoplankton!Q321</f>
        <v>FALSE</v>
      </c>
      <c r="R1202" s="3" t="str">
        <f>phytoplankton!R321</f>
        <v>TRUE</v>
      </c>
      <c r="S1202" s="3" t="str">
        <f>phytoplankton!S321</f>
        <v>Recalculation of all alkenone CO2 results using uniform calculation methods and comprehensive treatment of uncertainties.</v>
      </c>
      <c r="T1202" s="3" t="str">
        <f>phytoplankton!T321</f>
        <v>TRUE</v>
      </c>
      <c r="U1202" s="3" t="str">
        <f>phytoplankton!U321</f>
        <v>FALSE</v>
      </c>
      <c r="V1202" s="3" t="str">
        <f>phytoplankton!V321</f>
        <v>NA</v>
      </c>
      <c r="W1202" s="3" t="str">
        <f>phytoplankton!W321</f>
        <v>FALSE</v>
      </c>
      <c r="X1202" s="3" t="str">
        <f>phytoplankton!X321</f>
        <v>FALSE</v>
      </c>
      <c r="Y1202" s="3" t="str">
        <f>phytoplankton!Y321</f>
        <v>NA</v>
      </c>
      <c r="Z1202" s="3" t="str">
        <f>phytoplankton!Z321</f>
        <v>612</v>
      </c>
    </row>
    <row r="1203" spans="1:26">
      <c r="A1203" s="3" t="s">
        <v>274</v>
      </c>
      <c r="B1203" s="3" t="str">
        <f>phytoplankton!A322</f>
        <v>Rae</v>
      </c>
      <c r="C1203" s="3" t="str">
        <f>phytoplankton!B322</f>
        <v>2021</v>
      </c>
      <c r="D1203" s="3" t="str">
        <f>phytoplankton!D322</f>
        <v>10.1146/annurev-earth-082420-063026</v>
      </c>
      <c r="E1203" s="3">
        <f>phytoplankton!E322</f>
        <v>35601.711000000003</v>
      </c>
      <c r="F1203" s="3">
        <f>phytoplankton!F322</f>
        <v>171.70493273135025</v>
      </c>
      <c r="G1203" s="3">
        <f>phytoplankton!G322</f>
        <v>171.70493273135025</v>
      </c>
      <c r="H1203" s="3">
        <f>phytoplankton!H322</f>
        <v>35.601711000000002</v>
      </c>
      <c r="I1203" s="3">
        <f>phytoplankton!I322</f>
        <v>0.17170493273135026</v>
      </c>
      <c r="J1203" s="3">
        <f>phytoplankton!J322</f>
        <v>0.17170493273135026</v>
      </c>
      <c r="K1203" s="3">
        <f>phytoplankton!K322</f>
        <v>740.67904790509783</v>
      </c>
      <c r="L1203" s="3">
        <f>phytoplankton!L322</f>
        <v>994.67685245409052</v>
      </c>
      <c r="M1203" s="3">
        <f>phytoplankton!M322</f>
        <v>492.0823174569482</v>
      </c>
      <c r="N1203" s="3" t="str">
        <f>phytoplankton!N322</f>
        <v>FALSE</v>
      </c>
      <c r="O1203" s="3">
        <f>phytoplankton!O322</f>
        <v>1</v>
      </c>
      <c r="P1203" s="3" t="str">
        <f>phytoplankton!P322</f>
        <v>Category 1: (a) Weighted mean of all methods with Category 1 estimates.</v>
      </c>
      <c r="Q1203" s="3" t="str">
        <f>phytoplankton!Q322</f>
        <v>FALSE</v>
      </c>
      <c r="R1203" s="3" t="str">
        <f>phytoplankton!R322</f>
        <v>TRUE</v>
      </c>
      <c r="S1203" s="3" t="str">
        <f>phytoplankton!S322</f>
        <v>Recalculation of all alkenone CO2 results using uniform calculation methods and comprehensive treatment of uncertainties.</v>
      </c>
      <c r="T1203" s="3" t="str">
        <f>phytoplankton!T322</f>
        <v>TRUE</v>
      </c>
      <c r="U1203" s="3" t="str">
        <f>phytoplankton!U322</f>
        <v>FALSE</v>
      </c>
      <c r="V1203" s="3" t="str">
        <f>phytoplankton!V322</f>
        <v>NA</v>
      </c>
      <c r="W1203" s="3" t="str">
        <f>phytoplankton!W322</f>
        <v>FALSE</v>
      </c>
      <c r="X1203" s="3" t="str">
        <f>phytoplankton!X322</f>
        <v>FALSE</v>
      </c>
      <c r="Y1203" s="3" t="str">
        <f>phytoplankton!Y322</f>
        <v>NA</v>
      </c>
      <c r="Z1203" s="3" t="str">
        <f>phytoplankton!Z322</f>
        <v>612</v>
      </c>
    </row>
    <row r="1204" spans="1:26">
      <c r="A1204" s="3" t="s">
        <v>274</v>
      </c>
      <c r="B1204" s="3" t="str">
        <f>phytoplankton!A323</f>
        <v>Rae</v>
      </c>
      <c r="C1204" s="3" t="str">
        <f>phytoplankton!B323</f>
        <v>2021</v>
      </c>
      <c r="D1204" s="3" t="str">
        <f>phytoplankton!D323</f>
        <v>10.1146/annurev-earth-082420-063026</v>
      </c>
      <c r="E1204" s="3">
        <f>phytoplankton!E323</f>
        <v>35907.291499999999</v>
      </c>
      <c r="F1204" s="3">
        <f>phytoplankton!F323</f>
        <v>173.10207689540971</v>
      </c>
      <c r="G1204" s="3">
        <f>phytoplankton!G323</f>
        <v>173.10207689540971</v>
      </c>
      <c r="H1204" s="3">
        <f>phytoplankton!H323</f>
        <v>35.907291499999999</v>
      </c>
      <c r="I1204" s="3">
        <f>phytoplankton!I323</f>
        <v>0.17310207689540971</v>
      </c>
      <c r="J1204" s="3">
        <f>phytoplankton!J323</f>
        <v>0.17310207689540971</v>
      </c>
      <c r="K1204" s="3">
        <f>phytoplankton!K323</f>
        <v>632.17029287292894</v>
      </c>
      <c r="L1204" s="3">
        <f>phytoplankton!L323</f>
        <v>747.26564565247349</v>
      </c>
      <c r="M1204" s="3">
        <f>phytoplankton!M323</f>
        <v>408.55987448421911</v>
      </c>
      <c r="N1204" s="3" t="str">
        <f>phytoplankton!N323</f>
        <v>FALSE</v>
      </c>
      <c r="O1204" s="3">
        <f>phytoplankton!O323</f>
        <v>1</v>
      </c>
      <c r="P1204" s="3" t="str">
        <f>phytoplankton!P323</f>
        <v>Category 1: (a) Weighted mean of all methods with Category 1 estimates.</v>
      </c>
      <c r="Q1204" s="3" t="str">
        <f>phytoplankton!Q323</f>
        <v>FALSE</v>
      </c>
      <c r="R1204" s="3" t="str">
        <f>phytoplankton!R323</f>
        <v>TRUE</v>
      </c>
      <c r="S1204" s="3" t="str">
        <f>phytoplankton!S323</f>
        <v>Recalculation of all alkenone CO2 results using uniform calculation methods and comprehensive treatment of uncertainties.</v>
      </c>
      <c r="T1204" s="3" t="str">
        <f>phytoplankton!T323</f>
        <v>TRUE</v>
      </c>
      <c r="U1204" s="3" t="str">
        <f>phytoplankton!U323</f>
        <v>FALSE</v>
      </c>
      <c r="V1204" s="3" t="str">
        <f>phytoplankton!V323</f>
        <v>NA</v>
      </c>
      <c r="W1204" s="3" t="str">
        <f>phytoplankton!W323</f>
        <v>FALSE</v>
      </c>
      <c r="X1204" s="3" t="str">
        <f>phytoplankton!X323</f>
        <v>FALSE</v>
      </c>
      <c r="Y1204" s="3" t="str">
        <f>phytoplankton!Y323</f>
        <v>NA</v>
      </c>
      <c r="Z1204" s="3" t="str">
        <f>phytoplankton!Z323</f>
        <v>612</v>
      </c>
    </row>
    <row r="1205" spans="1:26">
      <c r="A1205" s="3" t="s">
        <v>274</v>
      </c>
      <c r="B1205" s="3" t="str">
        <f>phytoplankton!A324</f>
        <v>Rae</v>
      </c>
      <c r="C1205" s="3" t="str">
        <f>phytoplankton!B324</f>
        <v>2021</v>
      </c>
      <c r="D1205" s="3" t="str">
        <f>phytoplankton!D324</f>
        <v>10.1146/annurev-earth-082420-063026</v>
      </c>
      <c r="E1205" s="3">
        <f>phytoplankton!E324</f>
        <v>36114.248500000002</v>
      </c>
      <c r="F1205" s="3">
        <f>phytoplankton!F324</f>
        <v>174.04795461905428</v>
      </c>
      <c r="G1205" s="3">
        <f>phytoplankton!G324</f>
        <v>174.04795461905428</v>
      </c>
      <c r="H1205" s="3">
        <f>phytoplankton!H324</f>
        <v>36.114248500000002</v>
      </c>
      <c r="I1205" s="3">
        <f>phytoplankton!I324</f>
        <v>0.17404795461905428</v>
      </c>
      <c r="J1205" s="3">
        <f>phytoplankton!J324</f>
        <v>0.17404795461905428</v>
      </c>
      <c r="K1205" s="3">
        <f>phytoplankton!K324</f>
        <v>600.75916908303793</v>
      </c>
      <c r="L1205" s="3">
        <f>phytoplankton!L324</f>
        <v>802.06007911217398</v>
      </c>
      <c r="M1205" s="3">
        <f>phytoplankton!M324</f>
        <v>404.13201784681269</v>
      </c>
      <c r="N1205" s="3" t="str">
        <f>phytoplankton!N324</f>
        <v>FALSE</v>
      </c>
      <c r="O1205" s="3">
        <f>phytoplankton!O324</f>
        <v>1</v>
      </c>
      <c r="P1205" s="3" t="str">
        <f>phytoplankton!P324</f>
        <v>Category 1: (a) Weighted mean of all methods with Category 1 estimates.</v>
      </c>
      <c r="Q1205" s="3" t="str">
        <f>phytoplankton!Q324</f>
        <v>FALSE</v>
      </c>
      <c r="R1205" s="3" t="str">
        <f>phytoplankton!R324</f>
        <v>TRUE</v>
      </c>
      <c r="S1205" s="3" t="str">
        <f>phytoplankton!S324</f>
        <v>Recalculation of all alkenone CO2 results using uniform calculation methods and comprehensive treatment of uncertainties.</v>
      </c>
      <c r="T1205" s="3" t="str">
        <f>phytoplankton!T324</f>
        <v>TRUE</v>
      </c>
      <c r="U1205" s="3" t="str">
        <f>phytoplankton!U324</f>
        <v>FALSE</v>
      </c>
      <c r="V1205" s="3" t="str">
        <f>phytoplankton!V324</f>
        <v>NA</v>
      </c>
      <c r="W1205" s="3" t="str">
        <f>phytoplankton!W324</f>
        <v>FALSE</v>
      </c>
      <c r="X1205" s="3" t="str">
        <f>phytoplankton!X324</f>
        <v>FALSE</v>
      </c>
      <c r="Y1205" s="3" t="str">
        <f>phytoplankton!Y324</f>
        <v>NA</v>
      </c>
      <c r="Z1205" s="3" t="str">
        <f>phytoplankton!Z324</f>
        <v>612</v>
      </c>
    </row>
    <row r="1206" spans="1:26">
      <c r="A1206" s="3" t="s">
        <v>274</v>
      </c>
      <c r="B1206" s="3" t="str">
        <f>phytoplankton!A325</f>
        <v>Rae</v>
      </c>
      <c r="C1206" s="3" t="str">
        <f>phytoplankton!B325</f>
        <v>2021</v>
      </c>
      <c r="D1206" s="3" t="str">
        <f>phytoplankton!D325</f>
        <v>10.1146/annurev-earth-082420-063026</v>
      </c>
      <c r="E1206" s="3">
        <f>phytoplankton!E325</f>
        <v>36658.4185</v>
      </c>
      <c r="F1206" s="3">
        <f>phytoplankton!F325</f>
        <v>176.53369779412211</v>
      </c>
      <c r="G1206" s="3">
        <f>phytoplankton!G325</f>
        <v>176.53369779412211</v>
      </c>
      <c r="H1206" s="3">
        <f>phytoplankton!H325</f>
        <v>36.658418499999996</v>
      </c>
      <c r="I1206" s="3">
        <f>phytoplankton!I325</f>
        <v>0.17653369779412212</v>
      </c>
      <c r="J1206" s="3">
        <f>phytoplankton!J325</f>
        <v>0.17653369779412212</v>
      </c>
      <c r="K1206" s="3">
        <f>phytoplankton!K325</f>
        <v>776.84192963759483</v>
      </c>
      <c r="L1206" s="3">
        <f>phytoplankton!L325</f>
        <v>987.41525267483235</v>
      </c>
      <c r="M1206" s="3">
        <f>phytoplankton!M325</f>
        <v>505.9191467391579</v>
      </c>
      <c r="N1206" s="3" t="str">
        <f>phytoplankton!N325</f>
        <v>FALSE</v>
      </c>
      <c r="O1206" s="3">
        <f>phytoplankton!O325</f>
        <v>1</v>
      </c>
      <c r="P1206" s="3" t="str">
        <f>phytoplankton!P325</f>
        <v>Category 1: (a) Weighted mean of all methods with Category 1 estimates.</v>
      </c>
      <c r="Q1206" s="3" t="str">
        <f>phytoplankton!Q325</f>
        <v>FALSE</v>
      </c>
      <c r="R1206" s="3" t="str">
        <f>phytoplankton!R325</f>
        <v>TRUE</v>
      </c>
      <c r="S1206" s="3" t="str">
        <f>phytoplankton!S325</f>
        <v>Recalculation of all alkenone CO2 results using uniform calculation methods and comprehensive treatment of uncertainties.</v>
      </c>
      <c r="T1206" s="3" t="str">
        <f>phytoplankton!T325</f>
        <v>TRUE</v>
      </c>
      <c r="U1206" s="3" t="str">
        <f>phytoplankton!U325</f>
        <v>FALSE</v>
      </c>
      <c r="V1206" s="3" t="str">
        <f>phytoplankton!V325</f>
        <v>NA</v>
      </c>
      <c r="W1206" s="3" t="str">
        <f>phytoplankton!W325</f>
        <v>FALSE</v>
      </c>
      <c r="X1206" s="3" t="str">
        <f>phytoplankton!X325</f>
        <v>FALSE</v>
      </c>
      <c r="Y1206" s="3" t="str">
        <f>phytoplankton!Y325</f>
        <v>NA</v>
      </c>
      <c r="Z1206" s="3" t="str">
        <f>phytoplankton!Z325</f>
        <v>612</v>
      </c>
    </row>
    <row r="1207" spans="1:26">
      <c r="A1207" s="3" t="s">
        <v>274</v>
      </c>
      <c r="B1207" s="3" t="str">
        <f>phytoplankton!A326</f>
        <v>Rae</v>
      </c>
      <c r="C1207" s="3" t="str">
        <f>phytoplankton!B326</f>
        <v>2021</v>
      </c>
      <c r="D1207" s="3" t="str">
        <f>phytoplankton!D326</f>
        <v>10.1146/annurev-earth-082420-063026</v>
      </c>
      <c r="E1207" s="3">
        <f>phytoplankton!E326</f>
        <v>36964.647499999999</v>
      </c>
      <c r="F1207" s="3">
        <f>phytoplankton!F326</f>
        <v>177.93169550900313</v>
      </c>
      <c r="G1207" s="3">
        <f>phytoplankton!G326</f>
        <v>177.93169550900313</v>
      </c>
      <c r="H1207" s="3">
        <f>phytoplankton!H326</f>
        <v>36.964647499999998</v>
      </c>
      <c r="I1207" s="3">
        <f>phytoplankton!I326</f>
        <v>0.17793169550900315</v>
      </c>
      <c r="J1207" s="3">
        <f>phytoplankton!J326</f>
        <v>0.17793169550900315</v>
      </c>
      <c r="K1207" s="3">
        <f>phytoplankton!K326</f>
        <v>597.80126330888129</v>
      </c>
      <c r="L1207" s="3">
        <f>phytoplankton!L326</f>
        <v>753.88608801372061</v>
      </c>
      <c r="M1207" s="3">
        <f>phytoplankton!M326</f>
        <v>392.37954563188771</v>
      </c>
      <c r="N1207" s="3" t="str">
        <f>phytoplankton!N326</f>
        <v>FALSE</v>
      </c>
      <c r="O1207" s="3">
        <f>phytoplankton!O326</f>
        <v>1</v>
      </c>
      <c r="P1207" s="3" t="str">
        <f>phytoplankton!P326</f>
        <v>Category 1: (a) Weighted mean of all methods with Category 1 estimates.</v>
      </c>
      <c r="Q1207" s="3" t="str">
        <f>phytoplankton!Q326</f>
        <v>FALSE</v>
      </c>
      <c r="R1207" s="3" t="str">
        <f>phytoplankton!R326</f>
        <v>TRUE</v>
      </c>
      <c r="S1207" s="3" t="str">
        <f>phytoplankton!S326</f>
        <v>Recalculation of all alkenone CO2 results using uniform calculation methods and comprehensive treatment of uncertainties.</v>
      </c>
      <c r="T1207" s="3" t="str">
        <f>phytoplankton!T326</f>
        <v>TRUE</v>
      </c>
      <c r="U1207" s="3" t="str">
        <f>phytoplankton!U326</f>
        <v>FALSE</v>
      </c>
      <c r="V1207" s="3" t="str">
        <f>phytoplankton!V326</f>
        <v>NA</v>
      </c>
      <c r="W1207" s="3" t="str">
        <f>phytoplankton!W326</f>
        <v>FALSE</v>
      </c>
      <c r="X1207" s="3" t="str">
        <f>phytoplankton!X326</f>
        <v>FALSE</v>
      </c>
      <c r="Y1207" s="3" t="str">
        <f>phytoplankton!Y326</f>
        <v>NA</v>
      </c>
      <c r="Z1207" s="3" t="str">
        <f>phytoplankton!Z326</f>
        <v>612</v>
      </c>
    </row>
    <row r="1208" spans="1:26">
      <c r="A1208" s="3" t="s">
        <v>274</v>
      </c>
      <c r="B1208" s="3" t="str">
        <f>phytoplankton!A327</f>
        <v>Rae</v>
      </c>
      <c r="C1208" s="3" t="str">
        <f>phytoplankton!B327</f>
        <v>2021</v>
      </c>
      <c r="D1208" s="3" t="str">
        <f>phytoplankton!D327</f>
        <v>10.1146/annurev-earth-082420-063026</v>
      </c>
      <c r="E1208" s="3">
        <f>phytoplankton!E327</f>
        <v>39871.155500000001</v>
      </c>
      <c r="F1208" s="3">
        <f>phytoplankton!F327</f>
        <v>191.17134138421747</v>
      </c>
      <c r="G1208" s="3">
        <f>phytoplankton!G327</f>
        <v>191.17134138421747</v>
      </c>
      <c r="H1208" s="3">
        <f>phytoplankton!H327</f>
        <v>39.8711555</v>
      </c>
      <c r="I1208" s="3">
        <f>phytoplankton!I327</f>
        <v>0.19117134138421746</v>
      </c>
      <c r="J1208" s="3">
        <f>phytoplankton!J327</f>
        <v>0.19117134138421746</v>
      </c>
      <c r="K1208" s="3">
        <f>phytoplankton!K327</f>
        <v>834.28719529552689</v>
      </c>
      <c r="L1208" s="3">
        <f>phytoplankton!L327</f>
        <v>982.0795778023263</v>
      </c>
      <c r="M1208" s="3">
        <f>phytoplankton!M327</f>
        <v>525.7823123687333</v>
      </c>
      <c r="N1208" s="3" t="str">
        <f>phytoplankton!N327</f>
        <v>FALSE</v>
      </c>
      <c r="O1208" s="3">
        <f>phytoplankton!O327</f>
        <v>1</v>
      </c>
      <c r="P1208" s="3" t="str">
        <f>phytoplankton!P327</f>
        <v>Category 1: (a) Weighted mean of all methods with Category 1 estimates.</v>
      </c>
      <c r="Q1208" s="3" t="str">
        <f>phytoplankton!Q327</f>
        <v>FALSE</v>
      </c>
      <c r="R1208" s="3" t="str">
        <f>phytoplankton!R327</f>
        <v>TRUE</v>
      </c>
      <c r="S1208" s="3" t="str">
        <f>phytoplankton!S327</f>
        <v>Recalculation of all alkenone CO2 results using uniform calculation methods and comprehensive treatment of uncertainties.</v>
      </c>
      <c r="T1208" s="3" t="str">
        <f>phytoplankton!T327</f>
        <v>TRUE</v>
      </c>
      <c r="U1208" s="3" t="str">
        <f>phytoplankton!U327</f>
        <v>FALSE</v>
      </c>
      <c r="V1208" s="3" t="str">
        <f>phytoplankton!V327</f>
        <v>NA</v>
      </c>
      <c r="W1208" s="3" t="str">
        <f>phytoplankton!W327</f>
        <v>FALSE</v>
      </c>
      <c r="X1208" s="3" t="str">
        <f>phytoplankton!X327</f>
        <v>FALSE</v>
      </c>
      <c r="Y1208" s="3" t="str">
        <f>phytoplankton!Y327</f>
        <v>NA</v>
      </c>
      <c r="Z1208" s="3" t="str">
        <f>phytoplankton!Z327</f>
        <v>612</v>
      </c>
    </row>
    <row r="1209" spans="1:26">
      <c r="A1209" s="3" t="s">
        <v>274</v>
      </c>
      <c r="B1209" s="3" t="str">
        <f>phytoplankton!A328</f>
        <v>Rae</v>
      </c>
      <c r="C1209" s="3" t="str">
        <f>phytoplankton!B328</f>
        <v>2021</v>
      </c>
      <c r="D1209" s="3" t="str">
        <f>phytoplankton!D328</f>
        <v>10.1146/annurev-earth-082420-063026</v>
      </c>
      <c r="E1209" s="3">
        <f>phytoplankton!E328</f>
        <v>42347.662499999999</v>
      </c>
      <c r="F1209" s="3">
        <f>phytoplankton!F328</f>
        <v>202.41270578848156</v>
      </c>
      <c r="G1209" s="3">
        <f>phytoplankton!G328</f>
        <v>202.41270578848156</v>
      </c>
      <c r="H1209" s="3">
        <f>phytoplankton!H328</f>
        <v>42.347662499999998</v>
      </c>
      <c r="I1209" s="3">
        <f>phytoplankton!I328</f>
        <v>0.20241270578848156</v>
      </c>
      <c r="J1209" s="3">
        <f>phytoplankton!J328</f>
        <v>0.20241270578848156</v>
      </c>
      <c r="K1209" s="3">
        <f>phytoplankton!K328</f>
        <v>1014.5944826712939</v>
      </c>
      <c r="L1209" s="3">
        <f>phytoplankton!L328</f>
        <v>1336.3321091331391</v>
      </c>
      <c r="M1209" s="3">
        <f>phytoplankton!M328</f>
        <v>662.23244720810703</v>
      </c>
      <c r="N1209" s="3" t="str">
        <f>phytoplankton!N328</f>
        <v>FALSE</v>
      </c>
      <c r="O1209" s="3">
        <f>phytoplankton!O328</f>
        <v>1</v>
      </c>
      <c r="P1209" s="3" t="str">
        <f>phytoplankton!P328</f>
        <v>Category 1: (a) Weighted mean of all methods with Category 1 estimates.</v>
      </c>
      <c r="Q1209" s="3" t="str">
        <f>phytoplankton!Q328</f>
        <v>FALSE</v>
      </c>
      <c r="R1209" s="3" t="str">
        <f>phytoplankton!R328</f>
        <v>TRUE</v>
      </c>
      <c r="S1209" s="3" t="str">
        <f>phytoplankton!S328</f>
        <v>Recalculation of all alkenone CO2 results using uniform calculation methods and comprehensive treatment of uncertainties.</v>
      </c>
      <c r="T1209" s="3" t="str">
        <f>phytoplankton!T328</f>
        <v>TRUE</v>
      </c>
      <c r="U1209" s="3" t="str">
        <f>phytoplankton!U328</f>
        <v>FALSE</v>
      </c>
      <c r="V1209" s="3" t="str">
        <f>phytoplankton!V328</f>
        <v>NA</v>
      </c>
      <c r="W1209" s="3" t="str">
        <f>phytoplankton!W328</f>
        <v>FALSE</v>
      </c>
      <c r="X1209" s="3" t="str">
        <f>phytoplankton!X328</f>
        <v>FALSE</v>
      </c>
      <c r="Y1209" s="3" t="str">
        <f>phytoplankton!Y328</f>
        <v>NA</v>
      </c>
      <c r="Z1209" s="3" t="str">
        <f>phytoplankton!Z328</f>
        <v>612</v>
      </c>
    </row>
    <row r="1210" spans="1:26">
      <c r="A1210" s="3" t="s">
        <v>274</v>
      </c>
      <c r="B1210" s="3" t="str">
        <f>phytoplankton!A329</f>
        <v>Rae</v>
      </c>
      <c r="C1210" s="3" t="str">
        <f>phytoplankton!B329</f>
        <v>2021</v>
      </c>
      <c r="D1210" s="3" t="str">
        <f>phytoplankton!D329</f>
        <v>10.1146/annurev-earth-082420-063026</v>
      </c>
      <c r="E1210" s="3">
        <f>phytoplankton!E329</f>
        <v>45128.222499999996</v>
      </c>
      <c r="F1210" s="3">
        <f>phytoplankton!F329</f>
        <v>214.99378328719345</v>
      </c>
      <c r="G1210" s="3">
        <f>phytoplankton!G329</f>
        <v>214.99378328719345</v>
      </c>
      <c r="H1210" s="3">
        <f>phytoplankton!H329</f>
        <v>45.1282225</v>
      </c>
      <c r="I1210" s="3">
        <f>phytoplankton!I329</f>
        <v>0.21499378328719346</v>
      </c>
      <c r="J1210" s="3">
        <f>phytoplankton!J329</f>
        <v>0.21499378328719346</v>
      </c>
      <c r="K1210" s="3">
        <f>phytoplankton!K329</f>
        <v>936.31748677388941</v>
      </c>
      <c r="L1210" s="3">
        <f>phytoplankton!L329</f>
        <v>1140.8798605123779</v>
      </c>
      <c r="M1210" s="3">
        <f>phytoplankton!M329</f>
        <v>590.72810270783339</v>
      </c>
      <c r="N1210" s="3" t="str">
        <f>phytoplankton!N329</f>
        <v>FALSE</v>
      </c>
      <c r="O1210" s="3">
        <f>phytoplankton!O329</f>
        <v>1</v>
      </c>
      <c r="P1210" s="3" t="str">
        <f>phytoplankton!P329</f>
        <v>Category 1: (a) Weighted mean of all methods with Category 1 estimates.</v>
      </c>
      <c r="Q1210" s="3" t="str">
        <f>phytoplankton!Q329</f>
        <v>FALSE</v>
      </c>
      <c r="R1210" s="3" t="str">
        <f>phytoplankton!R329</f>
        <v>TRUE</v>
      </c>
      <c r="S1210" s="3" t="str">
        <f>phytoplankton!S329</f>
        <v>Recalculation of all alkenone CO2 results using uniform calculation methods and comprehensive treatment of uncertainties.</v>
      </c>
      <c r="T1210" s="3" t="str">
        <f>phytoplankton!T329</f>
        <v>TRUE</v>
      </c>
      <c r="U1210" s="3" t="str">
        <f>phytoplankton!U329</f>
        <v>FALSE</v>
      </c>
      <c r="V1210" s="3" t="str">
        <f>phytoplankton!V329</f>
        <v>NA</v>
      </c>
      <c r="W1210" s="3" t="str">
        <f>phytoplankton!W329</f>
        <v>FALSE</v>
      </c>
      <c r="X1210" s="3" t="str">
        <f>phytoplankton!X329</f>
        <v>FALSE</v>
      </c>
      <c r="Y1210" s="3" t="str">
        <f>phytoplankton!Y329</f>
        <v>NA</v>
      </c>
      <c r="Z1210" s="3" t="str">
        <f>phytoplankton!Z329</f>
        <v>612</v>
      </c>
    </row>
    <row r="1211" spans="1:26">
      <c r="A1211" s="3" t="s">
        <v>274</v>
      </c>
      <c r="B1211" s="3" t="str">
        <f>phytoplankton!A330</f>
        <v>Rae</v>
      </c>
      <c r="C1211" s="3" t="str">
        <f>phytoplankton!B330</f>
        <v>2021</v>
      </c>
      <c r="D1211" s="3" t="str">
        <f>phytoplankton!D330</f>
        <v>10.1146/annurev-earth-082420-063026</v>
      </c>
      <c r="E1211" s="3">
        <f>phytoplankton!E330</f>
        <v>33257.260125622699</v>
      </c>
      <c r="F1211" s="3">
        <f>phytoplankton!F330</f>
        <v>160.96477271777127</v>
      </c>
      <c r="G1211" s="3">
        <f>phytoplankton!G330</f>
        <v>160.96477271777127</v>
      </c>
      <c r="H1211" s="3">
        <f>phytoplankton!H330</f>
        <v>33.2572601256227</v>
      </c>
      <c r="I1211" s="3">
        <f>phytoplankton!I330</f>
        <v>0.16096477271777127</v>
      </c>
      <c r="J1211" s="3">
        <f>phytoplankton!J330</f>
        <v>0.16096477271777127</v>
      </c>
      <c r="K1211" s="3">
        <f>phytoplankton!K330</f>
        <v>492.94078400340499</v>
      </c>
      <c r="L1211" s="3">
        <f>phytoplankton!L330</f>
        <v>1793.6813103177292</v>
      </c>
      <c r="M1211" s="3">
        <f>phytoplankton!M330</f>
        <v>384.40674159752047</v>
      </c>
      <c r="N1211" s="3" t="str">
        <f>phytoplankton!N330</f>
        <v>FALSE</v>
      </c>
      <c r="O1211" s="3">
        <f>phytoplankton!O330</f>
        <v>1</v>
      </c>
      <c r="P1211" s="3" t="str">
        <f>phytoplankton!P330</f>
        <v>Category 1: (a) Weighted mean of all methods with Category 1 estimates.</v>
      </c>
      <c r="Q1211" s="3" t="str">
        <f>phytoplankton!Q330</f>
        <v>FALSE</v>
      </c>
      <c r="R1211" s="3" t="str">
        <f>phytoplankton!R330</f>
        <v>TRUE</v>
      </c>
      <c r="S1211" s="3" t="str">
        <f>phytoplankton!S330</f>
        <v>Recalculation of all alkenone CO2 results using uniform calculation methods and comprehensive treatment of uncertainties.</v>
      </c>
      <c r="T1211" s="3" t="str">
        <f>phytoplankton!T330</f>
        <v>TRUE</v>
      </c>
      <c r="U1211" s="3" t="str">
        <f>phytoplankton!U330</f>
        <v>FALSE</v>
      </c>
      <c r="V1211" s="3" t="str">
        <f>phytoplankton!V330</f>
        <v>NA</v>
      </c>
      <c r="W1211" s="3" t="str">
        <f>phytoplankton!W330</f>
        <v>FALSE</v>
      </c>
      <c r="X1211" s="3" t="str">
        <f>phytoplankton!X330</f>
        <v>FALSE</v>
      </c>
      <c r="Y1211" s="3" t="str">
        <f>phytoplankton!Y330</f>
        <v>NA</v>
      </c>
      <c r="Z1211" s="3" t="str">
        <f>phytoplankton!Z330</f>
        <v>277</v>
      </c>
    </row>
    <row r="1212" spans="1:26">
      <c r="A1212" s="3" t="s">
        <v>274</v>
      </c>
      <c r="B1212" s="3" t="str">
        <f>phytoplankton!A331</f>
        <v>Rae</v>
      </c>
      <c r="C1212" s="3" t="str">
        <f>phytoplankton!B331</f>
        <v>2021</v>
      </c>
      <c r="D1212" s="3" t="str">
        <f>phytoplankton!D331</f>
        <v>10.1146/annurev-earth-082420-063026</v>
      </c>
      <c r="E1212" s="3">
        <f>phytoplankton!E331</f>
        <v>34098.7720111214</v>
      </c>
      <c r="F1212" s="3">
        <f>phytoplankton!F331</f>
        <v>164.82419557470749</v>
      </c>
      <c r="G1212" s="3">
        <f>phytoplankton!G331</f>
        <v>164.82419557470749</v>
      </c>
      <c r="H1212" s="3">
        <f>phytoplankton!H331</f>
        <v>34.098772011121397</v>
      </c>
      <c r="I1212" s="3">
        <f>phytoplankton!I331</f>
        <v>0.16482419557470748</v>
      </c>
      <c r="J1212" s="3">
        <f>phytoplankton!J331</f>
        <v>0.16482419557470748</v>
      </c>
      <c r="K1212" s="3">
        <f>phytoplankton!K331</f>
        <v>685.22670138044373</v>
      </c>
      <c r="L1212" s="3">
        <f>phytoplankton!L331</f>
        <v>2562.0266350044012</v>
      </c>
      <c r="M1212" s="3">
        <f>phytoplankton!M331</f>
        <v>536.83898607677168</v>
      </c>
      <c r="N1212" s="3" t="str">
        <f>phytoplankton!N331</f>
        <v>FALSE</v>
      </c>
      <c r="O1212" s="3">
        <f>phytoplankton!O331</f>
        <v>1</v>
      </c>
      <c r="P1212" s="3" t="str">
        <f>phytoplankton!P331</f>
        <v>Category 1: (a) Weighted mean of all methods with Category 1 estimates.</v>
      </c>
      <c r="Q1212" s="3" t="str">
        <f>phytoplankton!Q331</f>
        <v>FALSE</v>
      </c>
      <c r="R1212" s="3" t="str">
        <f>phytoplankton!R331</f>
        <v>TRUE</v>
      </c>
      <c r="S1212" s="3" t="str">
        <f>phytoplankton!S331</f>
        <v>Recalculation of all alkenone CO2 results using uniform calculation methods and comprehensive treatment of uncertainties.</v>
      </c>
      <c r="T1212" s="3" t="str">
        <f>phytoplankton!T331</f>
        <v>TRUE</v>
      </c>
      <c r="U1212" s="3" t="str">
        <f>phytoplankton!U331</f>
        <v>FALSE</v>
      </c>
      <c r="V1212" s="3" t="str">
        <f>phytoplankton!V331</f>
        <v>NA</v>
      </c>
      <c r="W1212" s="3" t="str">
        <f>phytoplankton!W331</f>
        <v>FALSE</v>
      </c>
      <c r="X1212" s="3" t="str">
        <f>phytoplankton!X331</f>
        <v>FALSE</v>
      </c>
      <c r="Y1212" s="3" t="str">
        <f>phytoplankton!Y331</f>
        <v>NA</v>
      </c>
      <c r="Z1212" s="3" t="str">
        <f>phytoplankton!Z331</f>
        <v>277</v>
      </c>
    </row>
    <row r="1213" spans="1:26">
      <c r="A1213" s="3" t="s">
        <v>274</v>
      </c>
      <c r="B1213" s="3" t="str">
        <f>phytoplankton!A332</f>
        <v>Rae</v>
      </c>
      <c r="C1213" s="3" t="str">
        <f>phytoplankton!B332</f>
        <v>2021</v>
      </c>
      <c r="D1213" s="3" t="str">
        <f>phytoplankton!D332</f>
        <v>10.1146/annurev-earth-082420-063026</v>
      </c>
      <c r="E1213" s="3">
        <f>phytoplankton!E332</f>
        <v>35718.354838709703</v>
      </c>
      <c r="F1213" s="3">
        <f>phytoplankton!F332</f>
        <v>172.23831287435939</v>
      </c>
      <c r="G1213" s="3">
        <f>phytoplankton!G332</f>
        <v>172.23831287435939</v>
      </c>
      <c r="H1213" s="3">
        <f>phytoplankton!H332</f>
        <v>35.718354838709701</v>
      </c>
      <c r="I1213" s="3">
        <f>phytoplankton!I332</f>
        <v>0.17223831287435939</v>
      </c>
      <c r="J1213" s="3">
        <f>phytoplankton!J332</f>
        <v>0.17223831287435939</v>
      </c>
      <c r="K1213" s="3">
        <f>phytoplankton!K332</f>
        <v>449.92420723394343</v>
      </c>
      <c r="L1213" s="3">
        <f>phytoplankton!L332</f>
        <v>1595.6579079506002</v>
      </c>
      <c r="M1213" s="3">
        <f>phytoplankton!M332</f>
        <v>343.95004357858244</v>
      </c>
      <c r="N1213" s="3" t="str">
        <f>phytoplankton!N332</f>
        <v>FALSE</v>
      </c>
      <c r="O1213" s="3">
        <f>phytoplankton!O332</f>
        <v>1</v>
      </c>
      <c r="P1213" s="3" t="str">
        <f>phytoplankton!P332</f>
        <v>Category 1: (a) Weighted mean of all methods with Category 1 estimates.</v>
      </c>
      <c r="Q1213" s="3" t="str">
        <f>phytoplankton!Q332</f>
        <v>FALSE</v>
      </c>
      <c r="R1213" s="3" t="str">
        <f>phytoplankton!R332</f>
        <v>TRUE</v>
      </c>
      <c r="S1213" s="3" t="str">
        <f>phytoplankton!S332</f>
        <v>Recalculation of all alkenone CO2 results using uniform calculation methods and comprehensive treatment of uncertainties.</v>
      </c>
      <c r="T1213" s="3" t="str">
        <f>phytoplankton!T332</f>
        <v>TRUE</v>
      </c>
      <c r="U1213" s="3" t="str">
        <f>phytoplankton!U332</f>
        <v>FALSE</v>
      </c>
      <c r="V1213" s="3" t="str">
        <f>phytoplankton!V332</f>
        <v>NA</v>
      </c>
      <c r="W1213" s="3" t="str">
        <f>phytoplankton!W332</f>
        <v>FALSE</v>
      </c>
      <c r="X1213" s="3" t="str">
        <f>phytoplankton!X332</f>
        <v>FALSE</v>
      </c>
      <c r="Y1213" s="3" t="str">
        <f>phytoplankton!Y332</f>
        <v>NA</v>
      </c>
      <c r="Z1213" s="3" t="str">
        <f>phytoplankton!Z332</f>
        <v>277</v>
      </c>
    </row>
    <row r="1214" spans="1:26">
      <c r="A1214" s="3" t="s">
        <v>274</v>
      </c>
      <c r="B1214" s="3" t="str">
        <f>phytoplankton!A333</f>
        <v>Rae</v>
      </c>
      <c r="C1214" s="3" t="str">
        <f>phytoplankton!B333</f>
        <v>2021</v>
      </c>
      <c r="D1214" s="3" t="str">
        <f>phytoplankton!D333</f>
        <v>10.1146/annurev-earth-082420-063026</v>
      </c>
      <c r="E1214" s="3">
        <f>phytoplankton!E333</f>
        <v>33172.949461474702</v>
      </c>
      <c r="F1214" s="3">
        <f>phytoplankton!F333</f>
        <v>160.57782225119743</v>
      </c>
      <c r="G1214" s="3">
        <f>phytoplankton!G333</f>
        <v>160.57782225119743</v>
      </c>
      <c r="H1214" s="3">
        <f>phytoplankton!H333</f>
        <v>33.172949461474701</v>
      </c>
      <c r="I1214" s="3">
        <f>phytoplankton!I333</f>
        <v>0.16057782225119743</v>
      </c>
      <c r="J1214" s="3">
        <f>phytoplankton!J333</f>
        <v>0.16057782225119743</v>
      </c>
      <c r="K1214" s="3">
        <f>phytoplankton!K333</f>
        <v>332.55556696154389</v>
      </c>
      <c r="L1214" s="3">
        <f>phytoplankton!L333</f>
        <v>1221.7636249429841</v>
      </c>
      <c r="M1214" s="3">
        <f>phytoplankton!M333</f>
        <v>255.84191157159162</v>
      </c>
      <c r="N1214" s="3" t="str">
        <f>phytoplankton!N333</f>
        <v>FALSE</v>
      </c>
      <c r="O1214" s="3">
        <f>phytoplankton!O333</f>
        <v>1</v>
      </c>
      <c r="P1214" s="3" t="str">
        <f>phytoplankton!P333</f>
        <v>Category 1: (a) Weighted mean of all methods with Category 1 estimates.</v>
      </c>
      <c r="Q1214" s="3" t="str">
        <f>phytoplankton!Q333</f>
        <v>FALSE</v>
      </c>
      <c r="R1214" s="3" t="str">
        <f>phytoplankton!R333</f>
        <v>TRUE</v>
      </c>
      <c r="S1214" s="3" t="str">
        <f>phytoplankton!S333</f>
        <v>Recalculation of all alkenone CO2 results using uniform calculation methods and comprehensive treatment of uncertainties.</v>
      </c>
      <c r="T1214" s="3" t="str">
        <f>phytoplankton!T333</f>
        <v>TRUE</v>
      </c>
      <c r="U1214" s="3" t="str">
        <f>phytoplankton!U333</f>
        <v>FALSE</v>
      </c>
      <c r="V1214" s="3" t="str">
        <f>phytoplankton!V333</f>
        <v>NA</v>
      </c>
      <c r="W1214" s="3" t="str">
        <f>phytoplankton!W333</f>
        <v>FALSE</v>
      </c>
      <c r="X1214" s="3" t="str">
        <f>phytoplankton!X333</f>
        <v>FALSE</v>
      </c>
      <c r="Y1214" s="3" t="str">
        <f>phytoplankton!Y333</f>
        <v>NA</v>
      </c>
      <c r="Z1214" s="3" t="str">
        <f>phytoplankton!Z333</f>
        <v>511</v>
      </c>
    </row>
    <row r="1215" spans="1:26">
      <c r="A1215" s="3" t="s">
        <v>274</v>
      </c>
      <c r="B1215" s="3" t="str">
        <f>phytoplankton!A334</f>
        <v>Rae</v>
      </c>
      <c r="C1215" s="3" t="str">
        <f>phytoplankton!B334</f>
        <v>2021</v>
      </c>
      <c r="D1215" s="3" t="str">
        <f>phytoplankton!D334</f>
        <v>10.1146/annurev-earth-082420-063026</v>
      </c>
      <c r="E1215" s="3">
        <f>phytoplankton!E334</f>
        <v>33476.618061308996</v>
      </c>
      <c r="F1215" s="3">
        <f>phytoplankton!F334</f>
        <v>161.97129559063765</v>
      </c>
      <c r="G1215" s="3">
        <f>phytoplankton!G334</f>
        <v>161.97129559063765</v>
      </c>
      <c r="H1215" s="3">
        <f>phytoplankton!H334</f>
        <v>33.476618061308997</v>
      </c>
      <c r="I1215" s="3">
        <f>phytoplankton!I334</f>
        <v>0.16197129559063767</v>
      </c>
      <c r="J1215" s="3">
        <f>phytoplankton!J334</f>
        <v>0.16197129559063767</v>
      </c>
      <c r="K1215" s="3">
        <f>phytoplankton!K334</f>
        <v>377.47436302086373</v>
      </c>
      <c r="L1215" s="3">
        <f>phytoplankton!L334</f>
        <v>1274.7500229851225</v>
      </c>
      <c r="M1215" s="3">
        <f>phytoplankton!M334</f>
        <v>293.39097255982472</v>
      </c>
      <c r="N1215" s="3" t="str">
        <f>phytoplankton!N334</f>
        <v>FALSE</v>
      </c>
      <c r="O1215" s="3">
        <f>phytoplankton!O334</f>
        <v>1</v>
      </c>
      <c r="P1215" s="3" t="str">
        <f>phytoplankton!P334</f>
        <v>Category 1: (a) Weighted mean of all methods with Category 1 estimates.</v>
      </c>
      <c r="Q1215" s="3" t="str">
        <f>phytoplankton!Q334</f>
        <v>FALSE</v>
      </c>
      <c r="R1215" s="3" t="str">
        <f>phytoplankton!R334</f>
        <v>TRUE</v>
      </c>
      <c r="S1215" s="3" t="str">
        <f>phytoplankton!S334</f>
        <v>Recalculation of all alkenone CO2 results using uniform calculation methods and comprehensive treatment of uncertainties.</v>
      </c>
      <c r="T1215" s="3" t="str">
        <f>phytoplankton!T334</f>
        <v>TRUE</v>
      </c>
      <c r="U1215" s="3" t="str">
        <f>phytoplankton!U334</f>
        <v>FALSE</v>
      </c>
      <c r="V1215" s="3" t="str">
        <f>phytoplankton!V334</f>
        <v>NA</v>
      </c>
      <c r="W1215" s="3" t="str">
        <f>phytoplankton!W334</f>
        <v>FALSE</v>
      </c>
      <c r="X1215" s="3" t="str">
        <f>phytoplankton!X334</f>
        <v>FALSE</v>
      </c>
      <c r="Y1215" s="3" t="str">
        <f>phytoplankton!Y334</f>
        <v>NA</v>
      </c>
      <c r="Z1215" s="3" t="str">
        <f>phytoplankton!Z334</f>
        <v>511</v>
      </c>
    </row>
    <row r="1216" spans="1:26">
      <c r="A1216" s="3" t="s">
        <v>274</v>
      </c>
      <c r="B1216" s="3" t="str">
        <f>phytoplankton!A335</f>
        <v>Rae</v>
      </c>
      <c r="C1216" s="3" t="str">
        <f>phytoplankton!B335</f>
        <v>2021</v>
      </c>
      <c r="D1216" s="3" t="str">
        <f>phytoplankton!D335</f>
        <v>10.1146/annurev-earth-082420-063026</v>
      </c>
      <c r="E1216" s="3">
        <f>phytoplankton!E335</f>
        <v>33613.360397680197</v>
      </c>
      <c r="F1216" s="3">
        <f>phytoplankton!F335</f>
        <v>162.5985641834732</v>
      </c>
      <c r="G1216" s="3">
        <f>phytoplankton!G335</f>
        <v>162.5985641834732</v>
      </c>
      <c r="H1216" s="3">
        <f>phytoplankton!H335</f>
        <v>33.613360397680196</v>
      </c>
      <c r="I1216" s="3">
        <f>phytoplankton!I335</f>
        <v>0.16259856418347321</v>
      </c>
      <c r="J1216" s="3">
        <f>phytoplankton!J335</f>
        <v>0.16259856418347321</v>
      </c>
      <c r="K1216" s="3">
        <f>phytoplankton!K335</f>
        <v>283.66172097774034</v>
      </c>
      <c r="L1216" s="3">
        <f>phytoplankton!L335</f>
        <v>1064.3387706380474</v>
      </c>
      <c r="M1216" s="3">
        <f>phytoplankton!M335</f>
        <v>218.72051299446156</v>
      </c>
      <c r="N1216" s="3" t="str">
        <f>phytoplankton!N335</f>
        <v>FALSE</v>
      </c>
      <c r="O1216" s="3">
        <f>phytoplankton!O335</f>
        <v>1</v>
      </c>
      <c r="P1216" s="3" t="str">
        <f>phytoplankton!P335</f>
        <v>Category 1: (a) Weighted mean of all methods with Category 1 estimates.</v>
      </c>
      <c r="Q1216" s="3" t="str">
        <f>phytoplankton!Q335</f>
        <v>FALSE</v>
      </c>
      <c r="R1216" s="3" t="str">
        <f>phytoplankton!R335</f>
        <v>TRUE</v>
      </c>
      <c r="S1216" s="3" t="str">
        <f>phytoplankton!S335</f>
        <v>Recalculation of all alkenone CO2 results using uniform calculation methods and comprehensive treatment of uncertainties.</v>
      </c>
      <c r="T1216" s="3" t="str">
        <f>phytoplankton!T335</f>
        <v>TRUE</v>
      </c>
      <c r="U1216" s="3" t="str">
        <f>phytoplankton!U335</f>
        <v>FALSE</v>
      </c>
      <c r="V1216" s="3" t="str">
        <f>phytoplankton!V335</f>
        <v>NA</v>
      </c>
      <c r="W1216" s="3" t="str">
        <f>phytoplankton!W335</f>
        <v>FALSE</v>
      </c>
      <c r="X1216" s="3" t="str">
        <f>phytoplankton!X335</f>
        <v>FALSE</v>
      </c>
      <c r="Y1216" s="3" t="str">
        <f>phytoplankton!Y335</f>
        <v>NA</v>
      </c>
      <c r="Z1216" s="3" t="str">
        <f>phytoplankton!Z335</f>
        <v>511</v>
      </c>
    </row>
    <row r="1217" spans="1:26">
      <c r="A1217" s="3" t="s">
        <v>274</v>
      </c>
      <c r="B1217" s="3" t="str">
        <f>phytoplankton!A336</f>
        <v>Rae</v>
      </c>
      <c r="C1217" s="3" t="str">
        <f>phytoplankton!B336</f>
        <v>2021</v>
      </c>
      <c r="D1217" s="3" t="str">
        <f>phytoplankton!D336</f>
        <v>10.1146/annurev-earth-082420-063026</v>
      </c>
      <c r="E1217" s="3">
        <f>phytoplankton!E336</f>
        <v>35362.429530201298</v>
      </c>
      <c r="F1217" s="3">
        <f>phytoplankton!F336</f>
        <v>170.61048079942157</v>
      </c>
      <c r="G1217" s="3">
        <f>phytoplankton!G336</f>
        <v>170.61048079942157</v>
      </c>
      <c r="H1217" s="3">
        <f>phytoplankton!H336</f>
        <v>35.362429530201297</v>
      </c>
      <c r="I1217" s="3">
        <f>phytoplankton!I336</f>
        <v>0.17061048079942157</v>
      </c>
      <c r="J1217" s="3">
        <f>phytoplankton!J336</f>
        <v>0.17061048079942157</v>
      </c>
      <c r="K1217" s="3">
        <f>phytoplankton!K336</f>
        <v>564.61913452890167</v>
      </c>
      <c r="L1217" s="3">
        <f>phytoplankton!L336</f>
        <v>2116.1971065662169</v>
      </c>
      <c r="M1217" s="3">
        <f>phytoplankton!M336</f>
        <v>431.09034318562499</v>
      </c>
      <c r="N1217" s="3" t="str">
        <f>phytoplankton!N336</f>
        <v>FALSE</v>
      </c>
      <c r="O1217" s="3">
        <f>phytoplankton!O336</f>
        <v>1</v>
      </c>
      <c r="P1217" s="3" t="str">
        <f>phytoplankton!P336</f>
        <v>Category 1: (a) Weighted mean of all methods with Category 1 estimates.</v>
      </c>
      <c r="Q1217" s="3" t="str">
        <f>phytoplankton!Q336</f>
        <v>FALSE</v>
      </c>
      <c r="R1217" s="3" t="str">
        <f>phytoplankton!R336</f>
        <v>TRUE</v>
      </c>
      <c r="S1217" s="3" t="str">
        <f>phytoplankton!S336</f>
        <v>Recalculation of all alkenone CO2 results using uniform calculation methods and comprehensive treatment of uncertainties.</v>
      </c>
      <c r="T1217" s="3" t="str">
        <f>phytoplankton!T336</f>
        <v>TRUE</v>
      </c>
      <c r="U1217" s="3" t="str">
        <f>phytoplankton!U336</f>
        <v>FALSE</v>
      </c>
      <c r="V1217" s="3" t="str">
        <f>phytoplankton!V336</f>
        <v>NA</v>
      </c>
      <c r="W1217" s="3" t="str">
        <f>phytoplankton!W336</f>
        <v>FALSE</v>
      </c>
      <c r="X1217" s="3" t="str">
        <f>phytoplankton!X336</f>
        <v>FALSE</v>
      </c>
      <c r="Y1217" s="3" t="str">
        <f>phytoplankton!Y336</f>
        <v>NA</v>
      </c>
      <c r="Z1217" s="3" t="str">
        <f>phytoplankton!Z336</f>
        <v>511</v>
      </c>
    </row>
    <row r="1218" spans="1:26">
      <c r="A1218" s="3" t="s">
        <v>274</v>
      </c>
      <c r="B1218" s="3" t="str">
        <f>phytoplankton!A337</f>
        <v>Rae</v>
      </c>
      <c r="C1218" s="3" t="str">
        <f>phytoplankton!B337</f>
        <v>2021</v>
      </c>
      <c r="D1218" s="3" t="str">
        <f>phytoplankton!D337</f>
        <v>10.1146/annurev-earth-082420-063026</v>
      </c>
      <c r="E1218" s="3">
        <f>phytoplankton!E337</f>
        <v>37250.2137232846</v>
      </c>
      <c r="F1218" s="3">
        <f>phytoplankton!F337</f>
        <v>179.23482287698297</v>
      </c>
      <c r="G1218" s="3">
        <f>phytoplankton!G337</f>
        <v>179.23482287698297</v>
      </c>
      <c r="H1218" s="3">
        <f>phytoplankton!H337</f>
        <v>37.250213723284602</v>
      </c>
      <c r="I1218" s="3">
        <f>phytoplankton!I337</f>
        <v>0.17923482287698297</v>
      </c>
      <c r="J1218" s="3">
        <f>phytoplankton!J337</f>
        <v>0.17923482287698297</v>
      </c>
      <c r="K1218" s="3">
        <f>phytoplankton!K337</f>
        <v>441.8329015151499</v>
      </c>
      <c r="L1218" s="3">
        <f>phytoplankton!L337</f>
        <v>1643.9869708417309</v>
      </c>
      <c r="M1218" s="3">
        <f>phytoplankton!M337</f>
        <v>343.37884024026846</v>
      </c>
      <c r="N1218" s="3" t="str">
        <f>phytoplankton!N337</f>
        <v>FALSE</v>
      </c>
      <c r="O1218" s="3">
        <f>phytoplankton!O337</f>
        <v>1</v>
      </c>
      <c r="P1218" s="3" t="str">
        <f>phytoplankton!P337</f>
        <v>Category 1: (a) Weighted mean of all methods with Category 1 estimates.</v>
      </c>
      <c r="Q1218" s="3" t="str">
        <f>phytoplankton!Q337</f>
        <v>FALSE</v>
      </c>
      <c r="R1218" s="3" t="str">
        <f>phytoplankton!R337</f>
        <v>TRUE</v>
      </c>
      <c r="S1218" s="3" t="str">
        <f>phytoplankton!S337</f>
        <v>Recalculation of all alkenone CO2 results using uniform calculation methods and comprehensive treatment of uncertainties.</v>
      </c>
      <c r="T1218" s="3" t="str">
        <f>phytoplankton!T337</f>
        <v>TRUE</v>
      </c>
      <c r="U1218" s="3" t="str">
        <f>phytoplankton!U337</f>
        <v>FALSE</v>
      </c>
      <c r="V1218" s="3" t="str">
        <f>phytoplankton!V337</f>
        <v>NA</v>
      </c>
      <c r="W1218" s="3" t="str">
        <f>phytoplankton!W337</f>
        <v>FALSE</v>
      </c>
      <c r="X1218" s="3" t="str">
        <f>phytoplankton!X337</f>
        <v>FALSE</v>
      </c>
      <c r="Y1218" s="3" t="str">
        <f>phytoplankton!Y337</f>
        <v>NA</v>
      </c>
      <c r="Z1218" s="3" t="str">
        <f>phytoplankton!Z337</f>
        <v>511</v>
      </c>
    </row>
    <row r="1219" spans="1:26">
      <c r="A1219" s="3" t="s">
        <v>274</v>
      </c>
      <c r="B1219" s="3" t="str">
        <f>phytoplankton!A338</f>
        <v>Rae</v>
      </c>
      <c r="C1219" s="3" t="str">
        <f>phytoplankton!B338</f>
        <v>2021</v>
      </c>
      <c r="D1219" s="3" t="str">
        <f>phytoplankton!D338</f>
        <v>10.1146/annurev-earth-082420-063026</v>
      </c>
      <c r="E1219" s="3">
        <f>phytoplankton!E338</f>
        <v>30719.121932983398</v>
      </c>
      <c r="F1219" s="3">
        <f>phytoplankton!F338</f>
        <v>149.29288631314463</v>
      </c>
      <c r="G1219" s="3">
        <f>phytoplankton!G338</f>
        <v>149.29288631314463</v>
      </c>
      <c r="H1219" s="3">
        <f>phytoplankton!H338</f>
        <v>30.719121932983398</v>
      </c>
      <c r="I1219" s="3">
        <f>phytoplankton!I338</f>
        <v>0.14929288631314463</v>
      </c>
      <c r="J1219" s="3">
        <f>phytoplankton!J338</f>
        <v>0.14929288631314463</v>
      </c>
      <c r="K1219" s="3">
        <f>phytoplankton!K338</f>
        <v>573.98271343754504</v>
      </c>
      <c r="L1219" s="3">
        <f>phytoplankton!L338</f>
        <v>608.83937079829911</v>
      </c>
      <c r="M1219" s="3">
        <f>phytoplankton!M338</f>
        <v>363.40593060614822</v>
      </c>
      <c r="N1219" s="3" t="str">
        <f>phytoplankton!N338</f>
        <v>FALSE</v>
      </c>
      <c r="O1219" s="3">
        <f>phytoplankton!O338</f>
        <v>1</v>
      </c>
      <c r="P1219" s="3" t="str">
        <f>phytoplankton!P338</f>
        <v>Category 1: (a) Weighted mean of all methods with Category 1 estimates.</v>
      </c>
      <c r="Q1219" s="3" t="str">
        <f>phytoplankton!Q338</f>
        <v>FALSE</v>
      </c>
      <c r="R1219" s="3" t="str">
        <f>phytoplankton!R338</f>
        <v>TRUE</v>
      </c>
      <c r="S1219" s="3" t="str">
        <f>phytoplankton!S338</f>
        <v>Recalculation of all alkenone CO2 results using uniform calculation methods and comprehensive treatment of uncertainties.</v>
      </c>
      <c r="T1219" s="3" t="str">
        <f>phytoplankton!T338</f>
        <v>TRUE</v>
      </c>
      <c r="U1219" s="3" t="str">
        <f>phytoplankton!U338</f>
        <v>FALSE</v>
      </c>
      <c r="V1219" s="3" t="str">
        <f>phytoplankton!V338</f>
        <v>NA</v>
      </c>
      <c r="W1219" s="3" t="str">
        <f>phytoplankton!W338</f>
        <v>FALSE</v>
      </c>
      <c r="X1219" s="3" t="str">
        <f>phytoplankton!X338</f>
        <v>FALSE</v>
      </c>
      <c r="Y1219" s="3" t="str">
        <f>phytoplankton!Y338</f>
        <v>NA</v>
      </c>
      <c r="Z1219" s="3" t="str">
        <f>phytoplankton!Z338</f>
        <v>925</v>
      </c>
    </row>
    <row r="1220" spans="1:26">
      <c r="A1220" s="3" t="s">
        <v>274</v>
      </c>
      <c r="B1220" s="3" t="str">
        <f>phytoplankton!A339</f>
        <v>Rae</v>
      </c>
      <c r="C1220" s="3" t="str">
        <f>phytoplankton!B339</f>
        <v>2021</v>
      </c>
      <c r="D1220" s="3" t="str">
        <f>phytoplankton!D339</f>
        <v>10.1146/annurev-earth-082420-063026</v>
      </c>
      <c r="E1220" s="3">
        <f>phytoplankton!E339</f>
        <v>32520.454406738281</v>
      </c>
      <c r="F1220" s="3">
        <f>phytoplankton!F339</f>
        <v>157.58141124746325</v>
      </c>
      <c r="G1220" s="3">
        <f>phytoplankton!G339</f>
        <v>157.58141124746325</v>
      </c>
      <c r="H1220" s="3">
        <f>phytoplankton!H339</f>
        <v>32.520454406738281</v>
      </c>
      <c r="I1220" s="3">
        <f>phytoplankton!I339</f>
        <v>0.15758141124746325</v>
      </c>
      <c r="J1220" s="3">
        <f>phytoplankton!J339</f>
        <v>0.15758141124746325</v>
      </c>
      <c r="K1220" s="3">
        <f>phytoplankton!K339</f>
        <v>574.09312104457331</v>
      </c>
      <c r="L1220" s="3">
        <f>phytoplankton!L339</f>
        <v>605.29753456010189</v>
      </c>
      <c r="M1220" s="3">
        <f>phytoplankton!M339</f>
        <v>366.4304836936966</v>
      </c>
      <c r="N1220" s="3" t="str">
        <f>phytoplankton!N339</f>
        <v>FALSE</v>
      </c>
      <c r="O1220" s="3">
        <f>phytoplankton!O339</f>
        <v>1</v>
      </c>
      <c r="P1220" s="3" t="str">
        <f>phytoplankton!P339</f>
        <v>Category 1: (a) Weighted mean of all methods with Category 1 estimates.</v>
      </c>
      <c r="Q1220" s="3" t="str">
        <f>phytoplankton!Q339</f>
        <v>FALSE</v>
      </c>
      <c r="R1220" s="3" t="str">
        <f>phytoplankton!R339</f>
        <v>TRUE</v>
      </c>
      <c r="S1220" s="3" t="str">
        <f>phytoplankton!S339</f>
        <v>Recalculation of all alkenone CO2 results using uniform calculation methods and comprehensive treatment of uncertainties.</v>
      </c>
      <c r="T1220" s="3" t="str">
        <f>phytoplankton!T339</f>
        <v>TRUE</v>
      </c>
      <c r="U1220" s="3" t="str">
        <f>phytoplankton!U339</f>
        <v>FALSE</v>
      </c>
      <c r="V1220" s="3" t="str">
        <f>phytoplankton!V339</f>
        <v>NA</v>
      </c>
      <c r="W1220" s="3" t="str">
        <f>phytoplankton!W339</f>
        <v>FALSE</v>
      </c>
      <c r="X1220" s="3" t="str">
        <f>phytoplankton!X339</f>
        <v>FALSE</v>
      </c>
      <c r="Y1220" s="3" t="str">
        <f>phytoplankton!Y339</f>
        <v>NA</v>
      </c>
      <c r="Z1220" s="3" t="str">
        <f>phytoplankton!Z339</f>
        <v>925</v>
      </c>
    </row>
    <row r="1221" spans="1:26">
      <c r="A1221" s="3" t="s">
        <v>274</v>
      </c>
      <c r="B1221" s="3" t="str">
        <f>phytoplankton!A340</f>
        <v>Rae</v>
      </c>
      <c r="C1221" s="3" t="str">
        <f>phytoplankton!B340</f>
        <v>2021</v>
      </c>
      <c r="D1221" s="3" t="str">
        <f>phytoplankton!D340</f>
        <v>10.1146/annurev-earth-082420-063026</v>
      </c>
      <c r="E1221" s="3">
        <f>phytoplankton!E340</f>
        <v>32605.339050292969</v>
      </c>
      <c r="F1221" s="3">
        <f>phytoplankton!F340</f>
        <v>157.9713964479385</v>
      </c>
      <c r="G1221" s="3">
        <f>phytoplankton!G340</f>
        <v>157.9713964479385</v>
      </c>
      <c r="H1221" s="3">
        <f>phytoplankton!H340</f>
        <v>32.605339050292969</v>
      </c>
      <c r="I1221" s="3">
        <f>phytoplankton!I340</f>
        <v>0.15797139644793851</v>
      </c>
      <c r="J1221" s="3">
        <f>phytoplankton!J340</f>
        <v>0.15797139644793851</v>
      </c>
      <c r="K1221" s="3">
        <f>phytoplankton!K340</f>
        <v>552.54143159263992</v>
      </c>
      <c r="L1221" s="3">
        <f>phytoplankton!L340</f>
        <v>610.86192834363908</v>
      </c>
      <c r="M1221" s="3">
        <f>phytoplankton!M340</f>
        <v>343.78467855760204</v>
      </c>
      <c r="N1221" s="3" t="str">
        <f>phytoplankton!N340</f>
        <v>FALSE</v>
      </c>
      <c r="O1221" s="3">
        <f>phytoplankton!O340</f>
        <v>1</v>
      </c>
      <c r="P1221" s="3" t="str">
        <f>phytoplankton!P340</f>
        <v>Category 1: (a) Weighted mean of all methods with Category 1 estimates.</v>
      </c>
      <c r="Q1221" s="3" t="str">
        <f>phytoplankton!Q340</f>
        <v>FALSE</v>
      </c>
      <c r="R1221" s="3" t="str">
        <f>phytoplankton!R340</f>
        <v>TRUE</v>
      </c>
      <c r="S1221" s="3" t="str">
        <f>phytoplankton!S340</f>
        <v>Recalculation of all alkenone CO2 results using uniform calculation methods and comprehensive treatment of uncertainties.</v>
      </c>
      <c r="T1221" s="3" t="str">
        <f>phytoplankton!T340</f>
        <v>TRUE</v>
      </c>
      <c r="U1221" s="3" t="str">
        <f>phytoplankton!U340</f>
        <v>FALSE</v>
      </c>
      <c r="V1221" s="3" t="str">
        <f>phytoplankton!V340</f>
        <v>NA</v>
      </c>
      <c r="W1221" s="3" t="str">
        <f>phytoplankton!W340</f>
        <v>FALSE</v>
      </c>
      <c r="X1221" s="3" t="str">
        <f>phytoplankton!X340</f>
        <v>FALSE</v>
      </c>
      <c r="Y1221" s="3" t="str">
        <f>phytoplankton!Y340</f>
        <v>NA</v>
      </c>
      <c r="Z1221" s="3" t="str">
        <f>phytoplankton!Z340</f>
        <v>925</v>
      </c>
    </row>
    <row r="1222" spans="1:26">
      <c r="A1222" s="3" t="s">
        <v>274</v>
      </c>
      <c r="B1222" s="3" t="str">
        <f>phytoplankton!A341</f>
        <v>Rae</v>
      </c>
      <c r="C1222" s="3" t="str">
        <f>phytoplankton!B341</f>
        <v>2021</v>
      </c>
      <c r="D1222" s="3" t="str">
        <f>phytoplankton!D341</f>
        <v>10.1146/annurev-earth-082420-063026</v>
      </c>
      <c r="E1222" s="3">
        <f>phytoplankton!E341</f>
        <v>33328.689575195313</v>
      </c>
      <c r="F1222" s="3">
        <f>phytoplankton!F341</f>
        <v>161.29256406602545</v>
      </c>
      <c r="G1222" s="3">
        <f>phytoplankton!G341</f>
        <v>161.29256406602545</v>
      </c>
      <c r="H1222" s="3">
        <f>phytoplankton!H341</f>
        <v>33.328689575195313</v>
      </c>
      <c r="I1222" s="3">
        <f>phytoplankton!I341</f>
        <v>0.16129256406602546</v>
      </c>
      <c r="J1222" s="3">
        <f>phytoplankton!J341</f>
        <v>0.16129256406602546</v>
      </c>
      <c r="K1222" s="3">
        <f>phytoplankton!K341</f>
        <v>596.02322069923866</v>
      </c>
      <c r="L1222" s="3">
        <f>phytoplankton!L341</f>
        <v>674.2602262832188</v>
      </c>
      <c r="M1222" s="3">
        <f>phytoplankton!M341</f>
        <v>381.40213128419515</v>
      </c>
      <c r="N1222" s="3" t="str">
        <f>phytoplankton!N341</f>
        <v>FALSE</v>
      </c>
      <c r="O1222" s="3">
        <f>phytoplankton!O341</f>
        <v>1</v>
      </c>
      <c r="P1222" s="3" t="str">
        <f>phytoplankton!P341</f>
        <v>Category 1: (a) Weighted mean of all methods with Category 1 estimates.</v>
      </c>
      <c r="Q1222" s="3" t="str">
        <f>phytoplankton!Q341</f>
        <v>FALSE</v>
      </c>
      <c r="R1222" s="3" t="str">
        <f>phytoplankton!R341</f>
        <v>TRUE</v>
      </c>
      <c r="S1222" s="3" t="str">
        <f>phytoplankton!S341</f>
        <v>Recalculation of all alkenone CO2 results using uniform calculation methods and comprehensive treatment of uncertainties.</v>
      </c>
      <c r="T1222" s="3" t="str">
        <f>phytoplankton!T341</f>
        <v>TRUE</v>
      </c>
      <c r="U1222" s="3" t="str">
        <f>phytoplankton!U341</f>
        <v>FALSE</v>
      </c>
      <c r="V1222" s="3" t="str">
        <f>phytoplankton!V341</f>
        <v>NA</v>
      </c>
      <c r="W1222" s="3" t="str">
        <f>phytoplankton!W341</f>
        <v>FALSE</v>
      </c>
      <c r="X1222" s="3" t="str">
        <f>phytoplankton!X341</f>
        <v>FALSE</v>
      </c>
      <c r="Y1222" s="3" t="str">
        <f>phytoplankton!Y341</f>
        <v>NA</v>
      </c>
      <c r="Z1222" s="3" t="str">
        <f>phytoplankton!Z341</f>
        <v>925</v>
      </c>
    </row>
    <row r="1223" spans="1:26">
      <c r="A1223" s="3" t="s">
        <v>274</v>
      </c>
      <c r="B1223" s="3" t="str">
        <f>phytoplankton!A342</f>
        <v>Rae</v>
      </c>
      <c r="C1223" s="3" t="str">
        <f>phytoplankton!B342</f>
        <v>2021</v>
      </c>
      <c r="D1223" s="3" t="str">
        <f>phytoplankton!D342</f>
        <v>10.1146/annurev-earth-082420-063026</v>
      </c>
      <c r="E1223" s="3">
        <f>phytoplankton!E342</f>
        <v>33768.329620361328</v>
      </c>
      <c r="F1223" s="3">
        <f>phytoplankton!F342</f>
        <v>163.30928396316224</v>
      </c>
      <c r="G1223" s="3">
        <f>phytoplankton!G342</f>
        <v>163.30928396316224</v>
      </c>
      <c r="H1223" s="3">
        <f>phytoplankton!H342</f>
        <v>33.768329620361328</v>
      </c>
      <c r="I1223" s="3">
        <f>phytoplankton!I342</f>
        <v>0.16330928396316224</v>
      </c>
      <c r="J1223" s="3">
        <f>phytoplankton!J342</f>
        <v>0.16330928396316224</v>
      </c>
      <c r="K1223" s="3">
        <f>phytoplankton!K342</f>
        <v>546.19995528075253</v>
      </c>
      <c r="L1223" s="3">
        <f>phytoplankton!L342</f>
        <v>768.49147734520955</v>
      </c>
      <c r="M1223" s="3">
        <f>phytoplankton!M342</f>
        <v>371.22723667738495</v>
      </c>
      <c r="N1223" s="3" t="str">
        <f>phytoplankton!N342</f>
        <v>FALSE</v>
      </c>
      <c r="O1223" s="3">
        <f>phytoplankton!O342</f>
        <v>1</v>
      </c>
      <c r="P1223" s="3" t="str">
        <f>phytoplankton!P342</f>
        <v>Category 1: (a) Weighted mean of all methods with Category 1 estimates.</v>
      </c>
      <c r="Q1223" s="3" t="str">
        <f>phytoplankton!Q342</f>
        <v>FALSE</v>
      </c>
      <c r="R1223" s="3" t="str">
        <f>phytoplankton!R342</f>
        <v>TRUE</v>
      </c>
      <c r="S1223" s="3" t="str">
        <f>phytoplankton!S342</f>
        <v>Recalculation of all alkenone CO2 results using uniform calculation methods and comprehensive treatment of uncertainties.</v>
      </c>
      <c r="T1223" s="3" t="str">
        <f>phytoplankton!T342</f>
        <v>TRUE</v>
      </c>
      <c r="U1223" s="3" t="str">
        <f>phytoplankton!U342</f>
        <v>FALSE</v>
      </c>
      <c r="V1223" s="3" t="str">
        <f>phytoplankton!V342</f>
        <v>NA</v>
      </c>
      <c r="W1223" s="3" t="str">
        <f>phytoplankton!W342</f>
        <v>FALSE</v>
      </c>
      <c r="X1223" s="3" t="str">
        <f>phytoplankton!X342</f>
        <v>FALSE</v>
      </c>
      <c r="Y1223" s="3" t="str">
        <f>phytoplankton!Y342</f>
        <v>NA</v>
      </c>
      <c r="Z1223" s="3" t="str">
        <f>phytoplankton!Z342</f>
        <v>925</v>
      </c>
    </row>
    <row r="1224" spans="1:26">
      <c r="A1224" s="3" t="s">
        <v>274</v>
      </c>
      <c r="B1224" s="3" t="str">
        <f>phytoplankton!A343</f>
        <v>Rae</v>
      </c>
      <c r="C1224" s="3" t="str">
        <f>phytoplankton!B343</f>
        <v>2021</v>
      </c>
      <c r="D1224" s="3" t="str">
        <f>phytoplankton!D343</f>
        <v>10.1146/annurev-earth-082420-063026</v>
      </c>
      <c r="E1224" s="3">
        <f>phytoplankton!E343</f>
        <v>34139.179229736328</v>
      </c>
      <c r="F1224" s="3">
        <f>phytoplankton!F343</f>
        <v>165.00938995763545</v>
      </c>
      <c r="G1224" s="3">
        <f>phytoplankton!G343</f>
        <v>165.00938995763545</v>
      </c>
      <c r="H1224" s="3">
        <f>phytoplankton!H343</f>
        <v>34.139179229736328</v>
      </c>
      <c r="I1224" s="3">
        <f>phytoplankton!I343</f>
        <v>0.16500938995763545</v>
      </c>
      <c r="J1224" s="3">
        <f>phytoplankton!J343</f>
        <v>0.16500938995763545</v>
      </c>
      <c r="K1224" s="3">
        <f>phytoplankton!K343</f>
        <v>799.01935631010019</v>
      </c>
      <c r="L1224" s="3">
        <f>phytoplankton!L343</f>
        <v>1026.3044860980688</v>
      </c>
      <c r="M1224" s="3">
        <f>phytoplankton!M343</f>
        <v>536.38759407420321</v>
      </c>
      <c r="N1224" s="3" t="str">
        <f>phytoplankton!N343</f>
        <v>FALSE</v>
      </c>
      <c r="O1224" s="3">
        <f>phytoplankton!O343</f>
        <v>1</v>
      </c>
      <c r="P1224" s="3" t="str">
        <f>phytoplankton!P343</f>
        <v>Category 1: (a) Weighted mean of all methods with Category 1 estimates.</v>
      </c>
      <c r="Q1224" s="3" t="str">
        <f>phytoplankton!Q343</f>
        <v>FALSE</v>
      </c>
      <c r="R1224" s="3" t="str">
        <f>phytoplankton!R343</f>
        <v>TRUE</v>
      </c>
      <c r="S1224" s="3" t="str">
        <f>phytoplankton!S343</f>
        <v>Recalculation of all alkenone CO2 results using uniform calculation methods and comprehensive treatment of uncertainties.</v>
      </c>
      <c r="T1224" s="3" t="str">
        <f>phytoplankton!T343</f>
        <v>TRUE</v>
      </c>
      <c r="U1224" s="3" t="str">
        <f>phytoplankton!U343</f>
        <v>FALSE</v>
      </c>
      <c r="V1224" s="3" t="str">
        <f>phytoplankton!V343</f>
        <v>NA</v>
      </c>
      <c r="W1224" s="3" t="str">
        <f>phytoplankton!W343</f>
        <v>FALSE</v>
      </c>
      <c r="X1224" s="3" t="str">
        <f>phytoplankton!X343</f>
        <v>FALSE</v>
      </c>
      <c r="Y1224" s="3" t="str">
        <f>phytoplankton!Y343</f>
        <v>NA</v>
      </c>
      <c r="Z1224" s="3" t="str">
        <f>phytoplankton!Z343</f>
        <v>925</v>
      </c>
    </row>
    <row r="1225" spans="1:26">
      <c r="A1225" s="3" t="s">
        <v>274</v>
      </c>
      <c r="B1225" s="3" t="str">
        <f>phytoplankton!A344</f>
        <v>Rae</v>
      </c>
      <c r="C1225" s="3" t="str">
        <f>phytoplankton!B344</f>
        <v>2021</v>
      </c>
      <c r="D1225" s="3" t="str">
        <f>phytoplankton!D344</f>
        <v>10.1146/annurev-earth-082420-063026</v>
      </c>
      <c r="E1225" s="3">
        <f>phytoplankton!E344</f>
        <v>35448.802947998047</v>
      </c>
      <c r="F1225" s="3">
        <f>phytoplankton!F344</f>
        <v>171.00558915716627</v>
      </c>
      <c r="G1225" s="3">
        <f>phytoplankton!G344</f>
        <v>171.00558915716627</v>
      </c>
      <c r="H1225" s="3">
        <f>phytoplankton!H344</f>
        <v>35.448802947998047</v>
      </c>
      <c r="I1225" s="3">
        <f>phytoplankton!I344</f>
        <v>0.17100558915716627</v>
      </c>
      <c r="J1225" s="3">
        <f>phytoplankton!J344</f>
        <v>0.17100558915716627</v>
      </c>
      <c r="K1225" s="3">
        <f>phytoplankton!K344</f>
        <v>766.6707206164624</v>
      </c>
      <c r="L1225" s="3">
        <f>phytoplankton!L344</f>
        <v>966.53336063116376</v>
      </c>
      <c r="M1225" s="3">
        <f>phytoplankton!M344</f>
        <v>518.03708760944119</v>
      </c>
      <c r="N1225" s="3" t="str">
        <f>phytoplankton!N344</f>
        <v>FALSE</v>
      </c>
      <c r="O1225" s="3">
        <f>phytoplankton!O344</f>
        <v>1</v>
      </c>
      <c r="P1225" s="3" t="str">
        <f>phytoplankton!P344</f>
        <v>Category 1: (a) Weighted mean of all methods with Category 1 estimates.</v>
      </c>
      <c r="Q1225" s="3" t="str">
        <f>phytoplankton!Q344</f>
        <v>FALSE</v>
      </c>
      <c r="R1225" s="3" t="str">
        <f>phytoplankton!R344</f>
        <v>TRUE</v>
      </c>
      <c r="S1225" s="3" t="str">
        <f>phytoplankton!S344</f>
        <v>Recalculation of all alkenone CO2 results using uniform calculation methods and comprehensive treatment of uncertainties.</v>
      </c>
      <c r="T1225" s="3" t="str">
        <f>phytoplankton!T344</f>
        <v>TRUE</v>
      </c>
      <c r="U1225" s="3" t="str">
        <f>phytoplankton!U344</f>
        <v>FALSE</v>
      </c>
      <c r="V1225" s="3" t="str">
        <f>phytoplankton!V344</f>
        <v>NA</v>
      </c>
      <c r="W1225" s="3" t="str">
        <f>phytoplankton!W344</f>
        <v>FALSE</v>
      </c>
      <c r="X1225" s="3" t="str">
        <f>phytoplankton!X344</f>
        <v>FALSE</v>
      </c>
      <c r="Y1225" s="3" t="str">
        <f>phytoplankton!Y344</f>
        <v>NA</v>
      </c>
      <c r="Z1225" s="3" t="str">
        <f>phytoplankton!Z344</f>
        <v>925</v>
      </c>
    </row>
    <row r="1226" spans="1:26">
      <c r="A1226" s="3" t="s">
        <v>274</v>
      </c>
      <c r="B1226" s="3" t="str">
        <f>phytoplankton!A345</f>
        <v>Rae</v>
      </c>
      <c r="C1226" s="3" t="str">
        <f>phytoplankton!B345</f>
        <v>2021</v>
      </c>
      <c r="D1226" s="3" t="str">
        <f>phytoplankton!D345</f>
        <v>10.1146/annurev-earth-082420-063026</v>
      </c>
      <c r="E1226" s="3">
        <f>phytoplankton!E345</f>
        <v>35886.299133300781</v>
      </c>
      <c r="F1226" s="3">
        <f>phytoplankton!F345</f>
        <v>173.00611748660774</v>
      </c>
      <c r="G1226" s="3">
        <f>phytoplankton!G345</f>
        <v>173.00611748660774</v>
      </c>
      <c r="H1226" s="3">
        <f>phytoplankton!H345</f>
        <v>35.886299133300781</v>
      </c>
      <c r="I1226" s="3">
        <f>phytoplankton!I345</f>
        <v>0.17300611748660774</v>
      </c>
      <c r="J1226" s="3">
        <f>phytoplankton!J345</f>
        <v>0.17300611748660774</v>
      </c>
      <c r="K1226" s="3">
        <f>phytoplankton!K345</f>
        <v>924.49438013526913</v>
      </c>
      <c r="L1226" s="3">
        <f>phytoplankton!L345</f>
        <v>3995.3887469850279</v>
      </c>
      <c r="M1226" s="3">
        <f>phytoplankton!M345</f>
        <v>724.16117411602022</v>
      </c>
      <c r="N1226" s="3" t="str">
        <f>phytoplankton!N345</f>
        <v>FALSE</v>
      </c>
      <c r="O1226" s="3">
        <f>phytoplankton!O345</f>
        <v>1</v>
      </c>
      <c r="P1226" s="3" t="str">
        <f>phytoplankton!P345</f>
        <v>Category 1: (a) Weighted mean of all methods with Category 1 estimates.</v>
      </c>
      <c r="Q1226" s="3" t="str">
        <f>phytoplankton!Q345</f>
        <v>FALSE</v>
      </c>
      <c r="R1226" s="3" t="str">
        <f>phytoplankton!R345</f>
        <v>TRUE</v>
      </c>
      <c r="S1226" s="3" t="str">
        <f>phytoplankton!S345</f>
        <v>Recalculation of all alkenone CO2 results using uniform calculation methods and comprehensive treatment of uncertainties.</v>
      </c>
      <c r="T1226" s="3" t="str">
        <f>phytoplankton!T345</f>
        <v>TRUE</v>
      </c>
      <c r="U1226" s="3" t="str">
        <f>phytoplankton!U345</f>
        <v>FALSE</v>
      </c>
      <c r="V1226" s="3" t="str">
        <f>phytoplankton!V345</f>
        <v>NA</v>
      </c>
      <c r="W1226" s="3" t="str">
        <f>phytoplankton!W345</f>
        <v>FALSE</v>
      </c>
      <c r="X1226" s="3" t="str">
        <f>phytoplankton!X345</f>
        <v>FALSE</v>
      </c>
      <c r="Y1226" s="3" t="str">
        <f>phytoplankton!Y345</f>
        <v>NA</v>
      </c>
      <c r="Z1226" s="3" t="str">
        <f>phytoplankton!Z345</f>
        <v>925</v>
      </c>
    </row>
    <row r="1227" spans="1:26">
      <c r="A1227" s="3" t="s">
        <v>274</v>
      </c>
      <c r="B1227" s="3" t="str">
        <f>phytoplankton!A346</f>
        <v>Rae</v>
      </c>
      <c r="C1227" s="3" t="str">
        <f>phytoplankton!B346</f>
        <v>2021</v>
      </c>
      <c r="D1227" s="3" t="str">
        <f>phytoplankton!D346</f>
        <v>10.1146/annurev-earth-082420-063026</v>
      </c>
      <c r="E1227" s="3">
        <f>phytoplankton!E346</f>
        <v>36168.666839599609</v>
      </c>
      <c r="F1227" s="3">
        <f>phytoplankton!F346</f>
        <v>174.29662189606407</v>
      </c>
      <c r="G1227" s="3">
        <f>phytoplankton!G346</f>
        <v>174.29662189606407</v>
      </c>
      <c r="H1227" s="3">
        <f>phytoplankton!H346</f>
        <v>36.168666839599609</v>
      </c>
      <c r="I1227" s="3">
        <f>phytoplankton!I346</f>
        <v>0.17429662189606407</v>
      </c>
      <c r="J1227" s="3">
        <f>phytoplankton!J346</f>
        <v>0.17429662189606407</v>
      </c>
      <c r="K1227" s="3">
        <f>phytoplankton!K346</f>
        <v>787.75867963600058</v>
      </c>
      <c r="L1227" s="3">
        <f>phytoplankton!L346</f>
        <v>911.64817259058236</v>
      </c>
      <c r="M1227" s="3">
        <f>phytoplankton!M346</f>
        <v>502.36133134682603</v>
      </c>
      <c r="N1227" s="3" t="str">
        <f>phytoplankton!N346</f>
        <v>FALSE</v>
      </c>
      <c r="O1227" s="3">
        <f>phytoplankton!O346</f>
        <v>1</v>
      </c>
      <c r="P1227" s="3" t="str">
        <f>phytoplankton!P346</f>
        <v>Category 1: (a) Weighted mean of all methods with Category 1 estimates.</v>
      </c>
      <c r="Q1227" s="3" t="str">
        <f>phytoplankton!Q346</f>
        <v>FALSE</v>
      </c>
      <c r="R1227" s="3" t="str">
        <f>phytoplankton!R346</f>
        <v>TRUE</v>
      </c>
      <c r="S1227" s="3" t="str">
        <f>phytoplankton!S346</f>
        <v>Recalculation of all alkenone CO2 results using uniform calculation methods and comprehensive treatment of uncertainties.</v>
      </c>
      <c r="T1227" s="3" t="str">
        <f>phytoplankton!T346</f>
        <v>TRUE</v>
      </c>
      <c r="U1227" s="3" t="str">
        <f>phytoplankton!U346</f>
        <v>FALSE</v>
      </c>
      <c r="V1227" s="3" t="str">
        <f>phytoplankton!V346</f>
        <v>NA</v>
      </c>
      <c r="W1227" s="3" t="str">
        <f>phytoplankton!W346</f>
        <v>FALSE</v>
      </c>
      <c r="X1227" s="3" t="str">
        <f>phytoplankton!X346</f>
        <v>FALSE</v>
      </c>
      <c r="Y1227" s="3" t="str">
        <f>phytoplankton!Y346</f>
        <v>NA</v>
      </c>
      <c r="Z1227" s="3" t="str">
        <f>phytoplankton!Z346</f>
        <v>925</v>
      </c>
    </row>
    <row r="1228" spans="1:26">
      <c r="A1228" s="3" t="s">
        <v>274</v>
      </c>
      <c r="B1228" s="3" t="str">
        <f>phytoplankton!A347</f>
        <v>Rae</v>
      </c>
      <c r="C1228" s="3" t="str">
        <f>phytoplankton!B347</f>
        <v>2021</v>
      </c>
      <c r="D1228" s="3" t="str">
        <f>phytoplankton!D347</f>
        <v>10.1146/annurev-earth-082420-063026</v>
      </c>
      <c r="E1228" s="3">
        <f>phytoplankton!E347</f>
        <v>32819.757709251106</v>
      </c>
      <c r="F1228" s="3">
        <f>phytoplankton!F347</f>
        <v>158.95626542234641</v>
      </c>
      <c r="G1228" s="3">
        <f>phytoplankton!G347</f>
        <v>158.95626542234641</v>
      </c>
      <c r="H1228" s="3">
        <f>phytoplankton!H347</f>
        <v>32.819757709251107</v>
      </c>
      <c r="I1228" s="3">
        <f>phytoplankton!I347</f>
        <v>0.15895626542234639</v>
      </c>
      <c r="J1228" s="3">
        <f>phytoplankton!J347</f>
        <v>0.15895626542234639</v>
      </c>
      <c r="K1228" s="3">
        <f>phytoplankton!K347</f>
        <v>539.16882535436514</v>
      </c>
      <c r="L1228" s="3">
        <f>phytoplankton!L347</f>
        <v>685.55670765852972</v>
      </c>
      <c r="M1228" s="3">
        <f>phytoplankton!M347</f>
        <v>360.22101552445423</v>
      </c>
      <c r="N1228" s="3" t="str">
        <f>phytoplankton!N347</f>
        <v>FALSE</v>
      </c>
      <c r="O1228" s="3">
        <f>phytoplankton!O347</f>
        <v>1</v>
      </c>
      <c r="P1228" s="3" t="str">
        <f>phytoplankton!P347</f>
        <v>Category 1: (a) Weighted mean of all methods with Category 1 estimates.</v>
      </c>
      <c r="Q1228" s="3" t="str">
        <f>phytoplankton!Q347</f>
        <v>FALSE</v>
      </c>
      <c r="R1228" s="3" t="str">
        <f>phytoplankton!R347</f>
        <v>TRUE</v>
      </c>
      <c r="S1228" s="3" t="str">
        <f>phytoplankton!S347</f>
        <v>Recalculation of all alkenone CO2 results using uniform calculation methods and comprehensive treatment of uncertainties.</v>
      </c>
      <c r="T1228" s="3" t="str">
        <f>phytoplankton!T347</f>
        <v>TRUE</v>
      </c>
      <c r="U1228" s="3" t="str">
        <f>phytoplankton!U347</f>
        <v>FALSE</v>
      </c>
      <c r="V1228" s="3" t="str">
        <f>phytoplankton!V347</f>
        <v>NA</v>
      </c>
      <c r="W1228" s="3" t="str">
        <f>phytoplankton!W347</f>
        <v>FALSE</v>
      </c>
      <c r="X1228" s="3" t="str">
        <f>phytoplankton!X347</f>
        <v>FALSE</v>
      </c>
      <c r="Y1228" s="3" t="str">
        <f>phytoplankton!Y347</f>
        <v>NA</v>
      </c>
      <c r="Z1228" s="3" t="str">
        <f>phytoplankton!Z347</f>
        <v>929</v>
      </c>
    </row>
    <row r="1229" spans="1:26">
      <c r="A1229" s="3" t="s">
        <v>274</v>
      </c>
      <c r="B1229" s="3" t="str">
        <f>phytoplankton!A348</f>
        <v>Rae</v>
      </c>
      <c r="C1229" s="3" t="str">
        <f>phytoplankton!B348</f>
        <v>2021</v>
      </c>
      <c r="D1229" s="3" t="str">
        <f>phytoplankton!D348</f>
        <v>10.1146/annurev-earth-082420-063026</v>
      </c>
      <c r="E1229" s="3">
        <f>phytoplankton!E348</f>
        <v>33256.178414096903</v>
      </c>
      <c r="F1229" s="3">
        <f>phytoplankton!F348</f>
        <v>160.95980843916109</v>
      </c>
      <c r="G1229" s="3">
        <f>phytoplankton!G348</f>
        <v>160.95980843916109</v>
      </c>
      <c r="H1229" s="3">
        <f>phytoplankton!H348</f>
        <v>33.256178414096901</v>
      </c>
      <c r="I1229" s="3">
        <f>phytoplankton!I348</f>
        <v>0.16095980843916111</v>
      </c>
      <c r="J1229" s="3">
        <f>phytoplankton!J348</f>
        <v>0.16095980843916111</v>
      </c>
      <c r="K1229" s="3">
        <f>phytoplankton!K348</f>
        <v>375.00111688188679</v>
      </c>
      <c r="L1229" s="3">
        <f>phytoplankton!L348</f>
        <v>392.93623912267799</v>
      </c>
      <c r="M1229" s="3">
        <f>phytoplankton!M348</f>
        <v>242.23062772304857</v>
      </c>
      <c r="N1229" s="3" t="str">
        <f>phytoplankton!N348</f>
        <v>FALSE</v>
      </c>
      <c r="O1229" s="3">
        <f>phytoplankton!O348</f>
        <v>1</v>
      </c>
      <c r="P1229" s="3" t="str">
        <f>phytoplankton!P348</f>
        <v>Category 1: (a) Weighted mean of all methods with Category 1 estimates.</v>
      </c>
      <c r="Q1229" s="3" t="str">
        <f>phytoplankton!Q348</f>
        <v>FALSE</v>
      </c>
      <c r="R1229" s="3" t="str">
        <f>phytoplankton!R348</f>
        <v>TRUE</v>
      </c>
      <c r="S1229" s="3" t="str">
        <f>phytoplankton!S348</f>
        <v>Recalculation of all alkenone CO2 results using uniform calculation methods and comprehensive treatment of uncertainties.</v>
      </c>
      <c r="T1229" s="3" t="str">
        <f>phytoplankton!T348</f>
        <v>TRUE</v>
      </c>
      <c r="U1229" s="3" t="str">
        <f>phytoplankton!U348</f>
        <v>FALSE</v>
      </c>
      <c r="V1229" s="3" t="str">
        <f>phytoplankton!V348</f>
        <v>NA</v>
      </c>
      <c r="W1229" s="3" t="str">
        <f>phytoplankton!W348</f>
        <v>FALSE</v>
      </c>
      <c r="X1229" s="3" t="str">
        <f>phytoplankton!X348</f>
        <v>FALSE</v>
      </c>
      <c r="Y1229" s="3" t="str">
        <f>phytoplankton!Y348</f>
        <v>NA</v>
      </c>
      <c r="Z1229" s="3" t="str">
        <f>phytoplankton!Z348</f>
        <v>929</v>
      </c>
    </row>
    <row r="1230" spans="1:26">
      <c r="A1230" s="3" t="s">
        <v>274</v>
      </c>
      <c r="B1230" s="3" t="str">
        <f>phytoplankton!A349</f>
        <v>Rae</v>
      </c>
      <c r="C1230" s="3" t="str">
        <f>phytoplankton!B349</f>
        <v>2021</v>
      </c>
      <c r="D1230" s="3" t="str">
        <f>phytoplankton!D349</f>
        <v>10.1146/annurev-earth-082420-063026</v>
      </c>
      <c r="E1230" s="3">
        <f>phytoplankton!E349</f>
        <v>33650.627753303997</v>
      </c>
      <c r="F1230" s="3">
        <f>phytoplankton!F349</f>
        <v>162.76949518474305</v>
      </c>
      <c r="G1230" s="3">
        <f>phytoplankton!G349</f>
        <v>162.76949518474305</v>
      </c>
      <c r="H1230" s="3">
        <f>phytoplankton!H349</f>
        <v>33.650627753304001</v>
      </c>
      <c r="I1230" s="3">
        <f>phytoplankton!I349</f>
        <v>0.16276949518474304</v>
      </c>
      <c r="J1230" s="3">
        <f>phytoplankton!J349</f>
        <v>0.16276949518474304</v>
      </c>
      <c r="K1230" s="3">
        <f>phytoplankton!K349</f>
        <v>468.11033413236868</v>
      </c>
      <c r="L1230" s="3">
        <f>phytoplankton!L349</f>
        <v>602.67677933800815</v>
      </c>
      <c r="M1230" s="3">
        <f>phytoplankton!M349</f>
        <v>320.03121413698454</v>
      </c>
      <c r="N1230" s="3" t="str">
        <f>phytoplankton!N349</f>
        <v>FALSE</v>
      </c>
      <c r="O1230" s="3">
        <f>phytoplankton!O349</f>
        <v>1</v>
      </c>
      <c r="P1230" s="3" t="str">
        <f>phytoplankton!P349</f>
        <v>Category 1: (a) Weighted mean of all methods with Category 1 estimates.</v>
      </c>
      <c r="Q1230" s="3" t="str">
        <f>phytoplankton!Q349</f>
        <v>FALSE</v>
      </c>
      <c r="R1230" s="3" t="str">
        <f>phytoplankton!R349</f>
        <v>TRUE</v>
      </c>
      <c r="S1230" s="3" t="str">
        <f>phytoplankton!S349</f>
        <v>Recalculation of all alkenone CO2 results using uniform calculation methods and comprehensive treatment of uncertainties.</v>
      </c>
      <c r="T1230" s="3" t="str">
        <f>phytoplankton!T349</f>
        <v>TRUE</v>
      </c>
      <c r="U1230" s="3" t="str">
        <f>phytoplankton!U349</f>
        <v>FALSE</v>
      </c>
      <c r="V1230" s="3" t="str">
        <f>phytoplankton!V349</f>
        <v>NA</v>
      </c>
      <c r="W1230" s="3" t="str">
        <f>phytoplankton!W349</f>
        <v>FALSE</v>
      </c>
      <c r="X1230" s="3" t="str">
        <f>phytoplankton!X349</f>
        <v>FALSE</v>
      </c>
      <c r="Y1230" s="3" t="str">
        <f>phytoplankton!Y349</f>
        <v>NA</v>
      </c>
      <c r="Z1230" s="3" t="str">
        <f>phytoplankton!Z349</f>
        <v>929</v>
      </c>
    </row>
    <row r="1231" spans="1:26">
      <c r="A1231" s="3" t="s">
        <v>274</v>
      </c>
      <c r="B1231" s="3" t="str">
        <f>phytoplankton!A350</f>
        <v>Rae</v>
      </c>
      <c r="C1231" s="3" t="str">
        <f>phytoplankton!B350</f>
        <v>2021</v>
      </c>
      <c r="D1231" s="3" t="str">
        <f>phytoplankton!D350</f>
        <v>10.1146/annurev-earth-082420-063026</v>
      </c>
      <c r="E1231" s="3">
        <f>phytoplankton!E350</f>
        <v>34124.036697247706</v>
      </c>
      <c r="F1231" s="3">
        <f>phytoplankton!F350</f>
        <v>164.93999002672606</v>
      </c>
      <c r="G1231" s="3">
        <f>phytoplankton!G350</f>
        <v>164.93999002672606</v>
      </c>
      <c r="H1231" s="3">
        <f>phytoplankton!H350</f>
        <v>34.124036697247703</v>
      </c>
      <c r="I1231" s="3">
        <f>phytoplankton!I350</f>
        <v>0.16493999002672607</v>
      </c>
      <c r="J1231" s="3">
        <f>phytoplankton!J350</f>
        <v>0.16493999002672607</v>
      </c>
      <c r="K1231" s="3">
        <f>phytoplankton!K350</f>
        <v>537.52960118114675</v>
      </c>
      <c r="L1231" s="3">
        <f>phytoplankton!L350</f>
        <v>741.510647448084</v>
      </c>
      <c r="M1231" s="3">
        <f>phytoplankton!M350</f>
        <v>366.19602572901249</v>
      </c>
      <c r="N1231" s="3" t="str">
        <f>phytoplankton!N350</f>
        <v>FALSE</v>
      </c>
      <c r="O1231" s="3">
        <f>phytoplankton!O350</f>
        <v>1</v>
      </c>
      <c r="P1231" s="3" t="str">
        <f>phytoplankton!P350</f>
        <v>Category 1: (a) Weighted mean of all methods with Category 1 estimates.</v>
      </c>
      <c r="Q1231" s="3" t="str">
        <f>phytoplankton!Q350</f>
        <v>FALSE</v>
      </c>
      <c r="R1231" s="3" t="str">
        <f>phytoplankton!R350</f>
        <v>TRUE</v>
      </c>
      <c r="S1231" s="3" t="str">
        <f>phytoplankton!S350</f>
        <v>Recalculation of all alkenone CO2 results using uniform calculation methods and comprehensive treatment of uncertainties.</v>
      </c>
      <c r="T1231" s="3" t="str">
        <f>phytoplankton!T350</f>
        <v>TRUE</v>
      </c>
      <c r="U1231" s="3" t="str">
        <f>phytoplankton!U350</f>
        <v>FALSE</v>
      </c>
      <c r="V1231" s="3" t="str">
        <f>phytoplankton!V350</f>
        <v>NA</v>
      </c>
      <c r="W1231" s="3" t="str">
        <f>phytoplankton!W350</f>
        <v>FALSE</v>
      </c>
      <c r="X1231" s="3" t="str">
        <f>phytoplankton!X350</f>
        <v>FALSE</v>
      </c>
      <c r="Y1231" s="3" t="str">
        <f>phytoplankton!Y350</f>
        <v>NA</v>
      </c>
      <c r="Z1231" s="3" t="str">
        <f>phytoplankton!Z350</f>
        <v>929</v>
      </c>
    </row>
    <row r="1232" spans="1:26">
      <c r="A1232" s="3" t="s">
        <v>274</v>
      </c>
      <c r="B1232" s="3" t="str">
        <f>phytoplankton!A351</f>
        <v>Rae</v>
      </c>
      <c r="C1232" s="3" t="str">
        <f>phytoplankton!B351</f>
        <v>2021</v>
      </c>
      <c r="D1232" s="3" t="str">
        <f>phytoplankton!D351</f>
        <v>10.1146/annurev-earth-082420-063026</v>
      </c>
      <c r="E1232" s="3">
        <f>phytoplankton!E351</f>
        <v>34944.166366582598</v>
      </c>
      <c r="F1232" s="3">
        <f>phytoplankton!F351</f>
        <v>168.69645953565472</v>
      </c>
      <c r="G1232" s="3">
        <f>phytoplankton!G351</f>
        <v>168.69645953565472</v>
      </c>
      <c r="H1232" s="3">
        <f>phytoplankton!H351</f>
        <v>34.9441663665826</v>
      </c>
      <c r="I1232" s="3">
        <f>phytoplankton!I351</f>
        <v>0.16869645953565474</v>
      </c>
      <c r="J1232" s="3">
        <f>phytoplankton!J351</f>
        <v>0.16869645953565474</v>
      </c>
      <c r="K1232" s="3">
        <f>phytoplankton!K351</f>
        <v>783.64891972995713</v>
      </c>
      <c r="L1232" s="3">
        <f>phytoplankton!L351</f>
        <v>1053.0474213487782</v>
      </c>
      <c r="M1232" s="3">
        <f>phytoplankton!M351</f>
        <v>535.30209049453697</v>
      </c>
      <c r="N1232" s="3" t="str">
        <f>phytoplankton!N351</f>
        <v>FALSE</v>
      </c>
      <c r="O1232" s="3">
        <f>phytoplankton!O351</f>
        <v>1</v>
      </c>
      <c r="P1232" s="3" t="str">
        <f>phytoplankton!P351</f>
        <v>Category 1: (a) Weighted mean of all methods with Category 1 estimates.</v>
      </c>
      <c r="Q1232" s="3" t="str">
        <f>phytoplankton!Q351</f>
        <v>FALSE</v>
      </c>
      <c r="R1232" s="3" t="str">
        <f>phytoplankton!R351</f>
        <v>TRUE</v>
      </c>
      <c r="S1232" s="3" t="str">
        <f>phytoplankton!S351</f>
        <v>Recalculation of all alkenone CO2 results using uniform calculation methods and comprehensive treatment of uncertainties.</v>
      </c>
      <c r="T1232" s="3" t="str">
        <f>phytoplankton!T351</f>
        <v>TRUE</v>
      </c>
      <c r="U1232" s="3" t="str">
        <f>phytoplankton!U351</f>
        <v>FALSE</v>
      </c>
      <c r="V1232" s="3" t="str">
        <f>phytoplankton!V351</f>
        <v>NA</v>
      </c>
      <c r="W1232" s="3" t="str">
        <f>phytoplankton!W351</f>
        <v>FALSE</v>
      </c>
      <c r="X1232" s="3" t="str">
        <f>phytoplankton!X351</f>
        <v>FALSE</v>
      </c>
      <c r="Y1232" s="3" t="str">
        <f>phytoplankton!Y351</f>
        <v>NA</v>
      </c>
      <c r="Z1232" s="3" t="str">
        <f>phytoplankton!Z351</f>
        <v>929</v>
      </c>
    </row>
    <row r="1233" spans="1:26">
      <c r="A1233" s="3" t="s">
        <v>274</v>
      </c>
      <c r="B1233" s="3" t="str">
        <f>phytoplankton!A352</f>
        <v>Rae</v>
      </c>
      <c r="C1233" s="3" t="str">
        <f>phytoplankton!B352</f>
        <v>2021</v>
      </c>
      <c r="D1233" s="3" t="str">
        <f>phytoplankton!D352</f>
        <v>10.1146/annurev-earth-082420-063026</v>
      </c>
      <c r="E1233" s="3">
        <f>phytoplankton!E352</f>
        <v>35557.961829312197</v>
      </c>
      <c r="F1233" s="3">
        <f>phytoplankton!F352</f>
        <v>171.50485649681301</v>
      </c>
      <c r="G1233" s="3">
        <f>phytoplankton!G352</f>
        <v>171.50485649681301</v>
      </c>
      <c r="H1233" s="3">
        <f>phytoplankton!H352</f>
        <v>35.557961829312198</v>
      </c>
      <c r="I1233" s="3">
        <f>phytoplankton!I352</f>
        <v>0.17150485649681302</v>
      </c>
      <c r="J1233" s="3">
        <f>phytoplankton!J352</f>
        <v>0.17150485649681302</v>
      </c>
      <c r="K1233" s="3">
        <f>phytoplankton!K352</f>
        <v>786.06102209593234</v>
      </c>
      <c r="L1233" s="3">
        <f>phytoplankton!L352</f>
        <v>1166.9513381081119</v>
      </c>
      <c r="M1233" s="3">
        <f>phytoplankton!M352</f>
        <v>548.58757228682691</v>
      </c>
      <c r="N1233" s="3" t="str">
        <f>phytoplankton!N352</f>
        <v>FALSE</v>
      </c>
      <c r="O1233" s="3">
        <f>phytoplankton!O352</f>
        <v>1</v>
      </c>
      <c r="P1233" s="3" t="str">
        <f>phytoplankton!P352</f>
        <v>Category 1: (a) Weighted mean of all methods with Category 1 estimates.</v>
      </c>
      <c r="Q1233" s="3" t="str">
        <f>phytoplankton!Q352</f>
        <v>FALSE</v>
      </c>
      <c r="R1233" s="3" t="str">
        <f>phytoplankton!R352</f>
        <v>TRUE</v>
      </c>
      <c r="S1233" s="3" t="str">
        <f>phytoplankton!S352</f>
        <v>Recalculation of all alkenone CO2 results using uniform calculation methods and comprehensive treatment of uncertainties.</v>
      </c>
      <c r="T1233" s="3" t="str">
        <f>phytoplankton!T352</f>
        <v>TRUE</v>
      </c>
      <c r="U1233" s="3" t="str">
        <f>phytoplankton!U352</f>
        <v>FALSE</v>
      </c>
      <c r="V1233" s="3" t="str">
        <f>phytoplankton!V352</f>
        <v>NA</v>
      </c>
      <c r="W1233" s="3" t="str">
        <f>phytoplankton!W352</f>
        <v>FALSE</v>
      </c>
      <c r="X1233" s="3" t="str">
        <f>phytoplankton!X352</f>
        <v>FALSE</v>
      </c>
      <c r="Y1233" s="3" t="str">
        <f>phytoplankton!Y352</f>
        <v>NA</v>
      </c>
      <c r="Z1233" s="3" t="str">
        <f>phytoplankton!Z352</f>
        <v>929</v>
      </c>
    </row>
    <row r="1234" spans="1:26">
      <c r="A1234" s="3" t="s">
        <v>274</v>
      </c>
      <c r="B1234" s="3" t="str">
        <f>phytoplankton!A353</f>
        <v>Seki</v>
      </c>
      <c r="C1234" s="3" t="str">
        <f>phytoplankton!B353</f>
        <v>2010</v>
      </c>
      <c r="D1234" s="3" t="str">
        <f>phytoplankton!D353</f>
        <v>10.1016/j.epsl.2010.01.037</v>
      </c>
      <c r="E1234" s="3">
        <f>phytoplankton!E353</f>
        <v>200</v>
      </c>
      <c r="F1234" s="3">
        <f>phytoplankton!F353</f>
        <v>4</v>
      </c>
      <c r="G1234" s="3">
        <f>phytoplankton!G353</f>
        <v>4</v>
      </c>
      <c r="H1234" s="3">
        <f>phytoplankton!H353</f>
        <v>0.2</v>
      </c>
      <c r="I1234" s="3">
        <f>phytoplankton!I353</f>
        <v>4.0000000000000001E-3</v>
      </c>
      <c r="J1234" s="3">
        <f>phytoplankton!J353</f>
        <v>4.0000000000000001E-3</v>
      </c>
      <c r="K1234" s="3">
        <f>phytoplankton!K353</f>
        <v>275.72174581871224</v>
      </c>
      <c r="L1234" s="3">
        <f>phytoplankton!L353</f>
        <v>398.21702433488707</v>
      </c>
      <c r="M1234" s="3">
        <f>phytoplankton!M353</f>
        <v>123.49278036460726</v>
      </c>
      <c r="N1234" s="3" t="str">
        <f>phytoplankton!N353</f>
        <v>FALSE</v>
      </c>
      <c r="O1234" s="3">
        <f>phytoplankton!O353</f>
        <v>1</v>
      </c>
      <c r="P1234" s="3" t="str">
        <f>phytoplankton!P353</f>
        <v>Category 1: (a) Weighted mean of all methods with Category 1 estimates.</v>
      </c>
      <c r="Q1234" s="3" t="str">
        <f>phytoplankton!Q353</f>
        <v>FALSE</v>
      </c>
      <c r="R1234" s="3" t="str">
        <f>phytoplankton!R353</f>
        <v>TRUE</v>
      </c>
      <c r="S1234" s="3" t="str">
        <f>phytoplankton!S353</f>
        <v>Recalculation of all alkenone CO2 results using uniform calculation methods and comprehensive treatment of uncertainties.</v>
      </c>
      <c r="T1234" s="3" t="str">
        <f>phytoplankton!T353</f>
        <v>TRUE</v>
      </c>
      <c r="U1234" s="3" t="str">
        <f>phytoplankton!U353</f>
        <v>FALSE</v>
      </c>
      <c r="V1234" s="3" t="str">
        <f>phytoplankton!V353</f>
        <v>NA</v>
      </c>
      <c r="W1234" s="3" t="str">
        <f>phytoplankton!W353</f>
        <v>FALSE</v>
      </c>
      <c r="X1234" s="3" t="str">
        <f>phytoplankton!X353</f>
        <v>FALSE</v>
      </c>
      <c r="Y1234" s="3" t="str">
        <f>phytoplankton!Y353</f>
        <v>NA</v>
      </c>
      <c r="Z1234" s="3" t="str">
        <f>phytoplankton!Z353</f>
        <v>999</v>
      </c>
    </row>
    <row r="1235" spans="1:26">
      <c r="A1235" s="3" t="s">
        <v>274</v>
      </c>
      <c r="B1235" s="3" t="str">
        <f>phytoplankton!A354</f>
        <v>Seki</v>
      </c>
      <c r="C1235" s="3" t="str">
        <f>phytoplankton!B354</f>
        <v>2010</v>
      </c>
      <c r="D1235" s="3" t="str">
        <f>phytoplankton!D354</f>
        <v>10.1016/j.epsl.2010.01.037</v>
      </c>
      <c r="E1235" s="3">
        <f>phytoplankton!E354</f>
        <v>250</v>
      </c>
      <c r="F1235" s="3">
        <f>phytoplankton!F354</f>
        <v>4</v>
      </c>
      <c r="G1235" s="3">
        <f>phytoplankton!G354</f>
        <v>4</v>
      </c>
      <c r="H1235" s="3">
        <f>phytoplankton!H354</f>
        <v>0.25</v>
      </c>
      <c r="I1235" s="3">
        <f>phytoplankton!I354</f>
        <v>4.0000000000000001E-3</v>
      </c>
      <c r="J1235" s="3">
        <f>phytoplankton!J354</f>
        <v>4.0000000000000001E-3</v>
      </c>
      <c r="K1235" s="3">
        <f>phytoplankton!K354</f>
        <v>178.34249219510198</v>
      </c>
      <c r="L1235" s="3">
        <f>phytoplankton!L354</f>
        <v>208.92000856040946</v>
      </c>
      <c r="M1235" s="3">
        <f>phytoplankton!M354</f>
        <v>71.359462873757735</v>
      </c>
      <c r="N1235" s="3" t="str">
        <f>phytoplankton!N354</f>
        <v>FALSE</v>
      </c>
      <c r="O1235" s="3">
        <f>phytoplankton!O354</f>
        <v>1</v>
      </c>
      <c r="P1235" s="3" t="str">
        <f>phytoplankton!P354</f>
        <v>Category 1: (a) Weighted mean of all methods with Category 1 estimates.</v>
      </c>
      <c r="Q1235" s="3" t="str">
        <f>phytoplankton!Q354</f>
        <v>FALSE</v>
      </c>
      <c r="R1235" s="3" t="str">
        <f>phytoplankton!R354</f>
        <v>TRUE</v>
      </c>
      <c r="S1235" s="3" t="str">
        <f>phytoplankton!S354</f>
        <v>Recalculation of all alkenone CO2 results using uniform calculation methods and comprehensive treatment of uncertainties.</v>
      </c>
      <c r="T1235" s="3" t="str">
        <f>phytoplankton!T354</f>
        <v>TRUE</v>
      </c>
      <c r="U1235" s="3" t="str">
        <f>phytoplankton!U354</f>
        <v>FALSE</v>
      </c>
      <c r="V1235" s="3" t="str">
        <f>phytoplankton!V354</f>
        <v>NA</v>
      </c>
      <c r="W1235" s="3" t="str">
        <f>phytoplankton!W354</f>
        <v>FALSE</v>
      </c>
      <c r="X1235" s="3" t="str">
        <f>phytoplankton!X354</f>
        <v>FALSE</v>
      </c>
      <c r="Y1235" s="3" t="str">
        <f>phytoplankton!Y354</f>
        <v>NA</v>
      </c>
      <c r="Z1235" s="3" t="str">
        <f>phytoplankton!Z354</f>
        <v>999</v>
      </c>
    </row>
    <row r="1236" spans="1:26">
      <c r="A1236" s="3" t="s">
        <v>274</v>
      </c>
      <c r="B1236" s="3" t="str">
        <f>phytoplankton!A355</f>
        <v>Seki</v>
      </c>
      <c r="C1236" s="3" t="str">
        <f>phytoplankton!B355</f>
        <v>2010</v>
      </c>
      <c r="D1236" s="3" t="str">
        <f>phytoplankton!D355</f>
        <v>10.1016/j.epsl.2010.01.037</v>
      </c>
      <c r="E1236" s="3">
        <f>phytoplankton!E355</f>
        <v>460</v>
      </c>
      <c r="F1236" s="3">
        <f>phytoplankton!F355</f>
        <v>4</v>
      </c>
      <c r="G1236" s="3">
        <f>phytoplankton!G355</f>
        <v>4</v>
      </c>
      <c r="H1236" s="3">
        <f>phytoplankton!H355</f>
        <v>0.46</v>
      </c>
      <c r="I1236" s="3">
        <f>phytoplankton!I355</f>
        <v>4.0000000000000001E-3</v>
      </c>
      <c r="J1236" s="3">
        <f>phytoplankton!J355</f>
        <v>4.0000000000000001E-3</v>
      </c>
      <c r="K1236" s="3">
        <f>phytoplankton!K355</f>
        <v>187.11447111941709</v>
      </c>
      <c r="L1236" s="3">
        <f>phytoplankton!L355</f>
        <v>216.44776100549728</v>
      </c>
      <c r="M1236" s="3">
        <f>phytoplankton!M355</f>
        <v>74.363642362176904</v>
      </c>
      <c r="N1236" s="3" t="str">
        <f>phytoplankton!N355</f>
        <v>FALSE</v>
      </c>
      <c r="O1236" s="3">
        <f>phytoplankton!O355</f>
        <v>1</v>
      </c>
      <c r="P1236" s="3" t="str">
        <f>phytoplankton!P355</f>
        <v>Category 1: (a) Weighted mean of all methods with Category 1 estimates.</v>
      </c>
      <c r="Q1236" s="3" t="str">
        <f>phytoplankton!Q355</f>
        <v>FALSE</v>
      </c>
      <c r="R1236" s="3" t="str">
        <f>phytoplankton!R355</f>
        <v>TRUE</v>
      </c>
      <c r="S1236" s="3" t="str">
        <f>phytoplankton!S355</f>
        <v>Recalculation of all alkenone CO2 results using uniform calculation methods and comprehensive treatment of uncertainties.</v>
      </c>
      <c r="T1236" s="3" t="str">
        <f>phytoplankton!T355</f>
        <v>TRUE</v>
      </c>
      <c r="U1236" s="3" t="str">
        <f>phytoplankton!U355</f>
        <v>FALSE</v>
      </c>
      <c r="V1236" s="3" t="str">
        <f>phytoplankton!V355</f>
        <v>NA</v>
      </c>
      <c r="W1236" s="3" t="str">
        <f>phytoplankton!W355</f>
        <v>FALSE</v>
      </c>
      <c r="X1236" s="3" t="str">
        <f>phytoplankton!X355</f>
        <v>FALSE</v>
      </c>
      <c r="Y1236" s="3" t="str">
        <f>phytoplankton!Y355</f>
        <v>NA</v>
      </c>
      <c r="Z1236" s="3" t="str">
        <f>phytoplankton!Z355</f>
        <v>999</v>
      </c>
    </row>
    <row r="1237" spans="1:26">
      <c r="A1237" s="3" t="s">
        <v>274</v>
      </c>
      <c r="B1237" s="3" t="str">
        <f>phytoplankton!A356</f>
        <v>Seki</v>
      </c>
      <c r="C1237" s="3" t="str">
        <f>phytoplankton!B356</f>
        <v>2010</v>
      </c>
      <c r="D1237" s="3" t="str">
        <f>phytoplankton!D356</f>
        <v>10.1016/j.epsl.2010.01.037</v>
      </c>
      <c r="E1237" s="3">
        <f>phytoplankton!E356</f>
        <v>900</v>
      </c>
      <c r="F1237" s="3">
        <f>phytoplankton!F356</f>
        <v>4</v>
      </c>
      <c r="G1237" s="3">
        <f>phytoplankton!G356</f>
        <v>4</v>
      </c>
      <c r="H1237" s="3">
        <f>phytoplankton!H356</f>
        <v>0.9</v>
      </c>
      <c r="I1237" s="3">
        <f>phytoplankton!I356</f>
        <v>4.0000000000000001E-3</v>
      </c>
      <c r="J1237" s="3">
        <f>phytoplankton!J356</f>
        <v>4.0000000000000001E-3</v>
      </c>
      <c r="K1237" s="3">
        <f>phytoplankton!K356</f>
        <v>144.14941571826984</v>
      </c>
      <c r="L1237" s="3">
        <f>phytoplankton!L356</f>
        <v>476.98683581532163</v>
      </c>
      <c r="M1237" s="3">
        <f>phytoplankton!M356</f>
        <v>109.19261609540462</v>
      </c>
      <c r="N1237" s="3" t="str">
        <f>phytoplankton!N356</f>
        <v>FALSE</v>
      </c>
      <c r="O1237" s="3">
        <f>phytoplankton!O356</f>
        <v>1</v>
      </c>
      <c r="P1237" s="3" t="str">
        <f>phytoplankton!P356</f>
        <v>Category 1: (a) Weighted mean of all methods with Category 1 estimates.</v>
      </c>
      <c r="Q1237" s="3" t="str">
        <f>phytoplankton!Q356</f>
        <v>FALSE</v>
      </c>
      <c r="R1237" s="3" t="str">
        <f>phytoplankton!R356</f>
        <v>TRUE</v>
      </c>
      <c r="S1237" s="3" t="str">
        <f>phytoplankton!S356</f>
        <v>Recalculation of all alkenone CO2 results using uniform calculation methods and comprehensive treatment of uncertainties.</v>
      </c>
      <c r="T1237" s="3" t="str">
        <f>phytoplankton!T356</f>
        <v>TRUE</v>
      </c>
      <c r="U1237" s="3" t="str">
        <f>phytoplankton!U356</f>
        <v>FALSE</v>
      </c>
      <c r="V1237" s="3" t="str">
        <f>phytoplankton!V356</f>
        <v>NA</v>
      </c>
      <c r="W1237" s="3" t="str">
        <f>phytoplankton!W356</f>
        <v>FALSE</v>
      </c>
      <c r="X1237" s="3" t="str">
        <f>phytoplankton!X356</f>
        <v>FALSE</v>
      </c>
      <c r="Y1237" s="3" t="str">
        <f>phytoplankton!Y356</f>
        <v>NA</v>
      </c>
      <c r="Z1237" s="3" t="str">
        <f>phytoplankton!Z356</f>
        <v>999</v>
      </c>
    </row>
    <row r="1238" spans="1:26">
      <c r="A1238" s="3" t="s">
        <v>274</v>
      </c>
      <c r="B1238" s="3" t="str">
        <f>phytoplankton!A357</f>
        <v>Seki</v>
      </c>
      <c r="C1238" s="3" t="str">
        <f>phytoplankton!B357</f>
        <v>2010</v>
      </c>
      <c r="D1238" s="3" t="str">
        <f>phytoplankton!D357</f>
        <v>10.1016/j.epsl.2010.01.037</v>
      </c>
      <c r="E1238" s="3">
        <f>phytoplankton!E357</f>
        <v>1000</v>
      </c>
      <c r="F1238" s="3">
        <f>phytoplankton!F357</f>
        <v>6</v>
      </c>
      <c r="G1238" s="3">
        <f>phytoplankton!G357</f>
        <v>6</v>
      </c>
      <c r="H1238" s="3">
        <f>phytoplankton!H357</f>
        <v>1</v>
      </c>
      <c r="I1238" s="3">
        <f>phytoplankton!I357</f>
        <v>6.0000000000000001E-3</v>
      </c>
      <c r="J1238" s="3">
        <f>phytoplankton!J357</f>
        <v>6.0000000000000001E-3</v>
      </c>
      <c r="K1238" s="3">
        <f>phytoplankton!K357</f>
        <v>150.64101669921425</v>
      </c>
      <c r="L1238" s="3">
        <f>phytoplankton!L357</f>
        <v>484.39710284823798</v>
      </c>
      <c r="M1238" s="3">
        <f>phytoplankton!M357</f>
        <v>115.09033463105878</v>
      </c>
      <c r="N1238" s="3" t="str">
        <f>phytoplankton!N357</f>
        <v>FALSE</v>
      </c>
      <c r="O1238" s="3">
        <f>phytoplankton!O357</f>
        <v>1</v>
      </c>
      <c r="P1238" s="3" t="str">
        <f>phytoplankton!P357</f>
        <v>Category 1: (a) Weighted mean of all methods with Category 1 estimates.</v>
      </c>
      <c r="Q1238" s="3" t="str">
        <f>phytoplankton!Q357</f>
        <v>FALSE</v>
      </c>
      <c r="R1238" s="3" t="str">
        <f>phytoplankton!R357</f>
        <v>TRUE</v>
      </c>
      <c r="S1238" s="3" t="str">
        <f>phytoplankton!S357</f>
        <v>Recalculation of all alkenone CO2 results using uniform calculation methods and comprehensive treatment of uncertainties.</v>
      </c>
      <c r="T1238" s="3" t="str">
        <f>phytoplankton!T357</f>
        <v>TRUE</v>
      </c>
      <c r="U1238" s="3" t="str">
        <f>phytoplankton!U357</f>
        <v>FALSE</v>
      </c>
      <c r="V1238" s="3" t="str">
        <f>phytoplankton!V357</f>
        <v>NA</v>
      </c>
      <c r="W1238" s="3" t="str">
        <f>phytoplankton!W357</f>
        <v>FALSE</v>
      </c>
      <c r="X1238" s="3" t="str">
        <f>phytoplankton!X357</f>
        <v>FALSE</v>
      </c>
      <c r="Y1238" s="3" t="str">
        <f>phytoplankton!Y357</f>
        <v>NA</v>
      </c>
      <c r="Z1238" s="3" t="str">
        <f>phytoplankton!Z357</f>
        <v>999</v>
      </c>
    </row>
    <row r="1239" spans="1:26">
      <c r="A1239" s="3" t="s">
        <v>274</v>
      </c>
      <c r="B1239" s="3" t="str">
        <f>phytoplankton!A358</f>
        <v>Seki</v>
      </c>
      <c r="C1239" s="3" t="str">
        <f>phytoplankton!B358</f>
        <v>2010</v>
      </c>
      <c r="D1239" s="3" t="str">
        <f>phytoplankton!D358</f>
        <v>10.1016/j.epsl.2010.01.037</v>
      </c>
      <c r="E1239" s="3">
        <f>phytoplankton!E358</f>
        <v>1200</v>
      </c>
      <c r="F1239" s="3">
        <f>phytoplankton!F358</f>
        <v>6</v>
      </c>
      <c r="G1239" s="3">
        <f>phytoplankton!G358</f>
        <v>6</v>
      </c>
      <c r="H1239" s="3">
        <f>phytoplankton!H358</f>
        <v>1.2</v>
      </c>
      <c r="I1239" s="3">
        <f>phytoplankton!I358</f>
        <v>6.0000000000000001E-3</v>
      </c>
      <c r="J1239" s="3">
        <f>phytoplankton!J358</f>
        <v>6.0000000000000001E-3</v>
      </c>
      <c r="K1239" s="3">
        <f>phytoplankton!K358</f>
        <v>212.01042533342576</v>
      </c>
      <c r="L1239" s="3">
        <f>phytoplankton!L358</f>
        <v>262.41712314106536</v>
      </c>
      <c r="M1239" s="3">
        <f>phytoplankton!M358</f>
        <v>87.540293659250821</v>
      </c>
      <c r="N1239" s="3" t="str">
        <f>phytoplankton!N358</f>
        <v>FALSE</v>
      </c>
      <c r="O1239" s="3">
        <f>phytoplankton!O358</f>
        <v>1</v>
      </c>
      <c r="P1239" s="3" t="str">
        <f>phytoplankton!P358</f>
        <v>Category 1: (a) Weighted mean of all methods with Category 1 estimates.</v>
      </c>
      <c r="Q1239" s="3" t="str">
        <f>phytoplankton!Q358</f>
        <v>FALSE</v>
      </c>
      <c r="R1239" s="3" t="str">
        <f>phytoplankton!R358</f>
        <v>TRUE</v>
      </c>
      <c r="S1239" s="3" t="str">
        <f>phytoplankton!S358</f>
        <v>Recalculation of all alkenone CO2 results using uniform calculation methods and comprehensive treatment of uncertainties.</v>
      </c>
      <c r="T1239" s="3" t="str">
        <f>phytoplankton!T358</f>
        <v>TRUE</v>
      </c>
      <c r="U1239" s="3" t="str">
        <f>phytoplankton!U358</f>
        <v>FALSE</v>
      </c>
      <c r="V1239" s="3" t="str">
        <f>phytoplankton!V358</f>
        <v>NA</v>
      </c>
      <c r="W1239" s="3" t="str">
        <f>phytoplankton!W358</f>
        <v>FALSE</v>
      </c>
      <c r="X1239" s="3" t="str">
        <f>phytoplankton!X358</f>
        <v>FALSE</v>
      </c>
      <c r="Y1239" s="3" t="str">
        <f>phytoplankton!Y358</f>
        <v>NA</v>
      </c>
      <c r="Z1239" s="3" t="str">
        <f>phytoplankton!Z358</f>
        <v>999</v>
      </c>
    </row>
    <row r="1240" spans="1:26">
      <c r="A1240" s="3" t="s">
        <v>274</v>
      </c>
      <c r="B1240" s="3" t="str">
        <f>phytoplankton!A359</f>
        <v>Seki</v>
      </c>
      <c r="C1240" s="3" t="str">
        <f>phytoplankton!B359</f>
        <v>2010</v>
      </c>
      <c r="D1240" s="3" t="str">
        <f>phytoplankton!D359</f>
        <v>10.1016/j.epsl.2010.01.037</v>
      </c>
      <c r="E1240" s="3">
        <f>phytoplankton!E359</f>
        <v>1300</v>
      </c>
      <c r="F1240" s="3">
        <f>phytoplankton!F359</f>
        <v>6</v>
      </c>
      <c r="G1240" s="3">
        <f>phytoplankton!G359</f>
        <v>6</v>
      </c>
      <c r="H1240" s="3">
        <f>phytoplankton!H359</f>
        <v>1.3</v>
      </c>
      <c r="I1240" s="3">
        <f>phytoplankton!I359</f>
        <v>6.0000000000000001E-3</v>
      </c>
      <c r="J1240" s="3">
        <f>phytoplankton!J359</f>
        <v>6.0000000000000001E-3</v>
      </c>
      <c r="K1240" s="3">
        <f>phytoplankton!K359</f>
        <v>204.19563726442607</v>
      </c>
      <c r="L1240" s="3">
        <f>phytoplankton!L359</f>
        <v>239.55187916683644</v>
      </c>
      <c r="M1240" s="3">
        <f>phytoplankton!M359</f>
        <v>81.742004893275663</v>
      </c>
      <c r="N1240" s="3" t="str">
        <f>phytoplankton!N359</f>
        <v>FALSE</v>
      </c>
      <c r="O1240" s="3">
        <f>phytoplankton!O359</f>
        <v>1</v>
      </c>
      <c r="P1240" s="3" t="str">
        <f>phytoplankton!P359</f>
        <v>Category 1: (a) Weighted mean of all methods with Category 1 estimates.</v>
      </c>
      <c r="Q1240" s="3" t="str">
        <f>phytoplankton!Q359</f>
        <v>FALSE</v>
      </c>
      <c r="R1240" s="3" t="str">
        <f>phytoplankton!R359</f>
        <v>TRUE</v>
      </c>
      <c r="S1240" s="3" t="str">
        <f>phytoplankton!S359</f>
        <v>Recalculation of all alkenone CO2 results using uniform calculation methods and comprehensive treatment of uncertainties.</v>
      </c>
      <c r="T1240" s="3" t="str">
        <f>phytoplankton!T359</f>
        <v>TRUE</v>
      </c>
      <c r="U1240" s="3" t="str">
        <f>phytoplankton!U359</f>
        <v>FALSE</v>
      </c>
      <c r="V1240" s="3" t="str">
        <f>phytoplankton!V359</f>
        <v>NA</v>
      </c>
      <c r="W1240" s="3" t="str">
        <f>phytoplankton!W359</f>
        <v>FALSE</v>
      </c>
      <c r="X1240" s="3" t="str">
        <f>phytoplankton!X359</f>
        <v>FALSE</v>
      </c>
      <c r="Y1240" s="3" t="str">
        <f>phytoplankton!Y359</f>
        <v>NA</v>
      </c>
      <c r="Z1240" s="3" t="str">
        <f>phytoplankton!Z359</f>
        <v>999</v>
      </c>
    </row>
    <row r="1241" spans="1:26">
      <c r="A1241" s="3" t="s">
        <v>274</v>
      </c>
      <c r="B1241" s="3" t="str">
        <f>phytoplankton!A360</f>
        <v>Seki</v>
      </c>
      <c r="C1241" s="3" t="str">
        <f>phytoplankton!B360</f>
        <v>2010</v>
      </c>
      <c r="D1241" s="3" t="str">
        <f>phytoplankton!D360</f>
        <v>10.1016/j.epsl.2010.01.037</v>
      </c>
      <c r="E1241" s="3">
        <f>phytoplankton!E360</f>
        <v>1500</v>
      </c>
      <c r="F1241" s="3">
        <f>phytoplankton!F360</f>
        <v>6</v>
      </c>
      <c r="G1241" s="3">
        <f>phytoplankton!G360</f>
        <v>6</v>
      </c>
      <c r="H1241" s="3">
        <f>phytoplankton!H360</f>
        <v>1.5</v>
      </c>
      <c r="I1241" s="3">
        <f>phytoplankton!I360</f>
        <v>6.0000000000000001E-3</v>
      </c>
      <c r="J1241" s="3">
        <f>phytoplankton!J360</f>
        <v>6.0000000000000001E-3</v>
      </c>
      <c r="K1241" s="3">
        <f>phytoplankton!K360</f>
        <v>226.27739565914283</v>
      </c>
      <c r="L1241" s="3">
        <f>phytoplankton!L360</f>
        <v>271.82323160681858</v>
      </c>
      <c r="M1241" s="3">
        <f>phytoplankton!M360</f>
        <v>92.994276510029607</v>
      </c>
      <c r="N1241" s="3" t="str">
        <f>phytoplankton!N360</f>
        <v>FALSE</v>
      </c>
      <c r="O1241" s="3">
        <f>phytoplankton!O360</f>
        <v>1</v>
      </c>
      <c r="P1241" s="3" t="str">
        <f>phytoplankton!P360</f>
        <v>Category 1: (a) Weighted mean of all methods with Category 1 estimates.</v>
      </c>
      <c r="Q1241" s="3" t="str">
        <f>phytoplankton!Q360</f>
        <v>FALSE</v>
      </c>
      <c r="R1241" s="3" t="str">
        <f>phytoplankton!R360</f>
        <v>TRUE</v>
      </c>
      <c r="S1241" s="3" t="str">
        <f>phytoplankton!S360</f>
        <v>Recalculation of all alkenone CO2 results using uniform calculation methods and comprehensive treatment of uncertainties.</v>
      </c>
      <c r="T1241" s="3" t="str">
        <f>phytoplankton!T360</f>
        <v>TRUE</v>
      </c>
      <c r="U1241" s="3" t="str">
        <f>phytoplankton!U360</f>
        <v>FALSE</v>
      </c>
      <c r="V1241" s="3" t="str">
        <f>phytoplankton!V360</f>
        <v>NA</v>
      </c>
      <c r="W1241" s="3" t="str">
        <f>phytoplankton!W360</f>
        <v>FALSE</v>
      </c>
      <c r="X1241" s="3" t="str">
        <f>phytoplankton!X360</f>
        <v>FALSE</v>
      </c>
      <c r="Y1241" s="3" t="str">
        <f>phytoplankton!Y360</f>
        <v>NA</v>
      </c>
      <c r="Z1241" s="3" t="str">
        <f>phytoplankton!Z360</f>
        <v>999</v>
      </c>
    </row>
    <row r="1242" spans="1:26">
      <c r="A1242" s="3" t="s">
        <v>274</v>
      </c>
      <c r="B1242" s="3" t="str">
        <f>phytoplankton!A361</f>
        <v>Seki</v>
      </c>
      <c r="C1242" s="3" t="str">
        <f>phytoplankton!B361</f>
        <v>2010</v>
      </c>
      <c r="D1242" s="3" t="str">
        <f>phytoplankton!D361</f>
        <v>10.1016/j.epsl.2010.01.037</v>
      </c>
      <c r="E1242" s="3">
        <f>phytoplankton!E361</f>
        <v>1750</v>
      </c>
      <c r="F1242" s="3">
        <f>phytoplankton!F361</f>
        <v>6</v>
      </c>
      <c r="G1242" s="3">
        <f>phytoplankton!G361</f>
        <v>6</v>
      </c>
      <c r="H1242" s="3">
        <f>phytoplankton!H361</f>
        <v>1.75</v>
      </c>
      <c r="I1242" s="3">
        <f>phytoplankton!I361</f>
        <v>6.0000000000000001E-3</v>
      </c>
      <c r="J1242" s="3">
        <f>phytoplankton!J361</f>
        <v>6.0000000000000001E-3</v>
      </c>
      <c r="K1242" s="3">
        <f>phytoplankton!K361</f>
        <v>209.59353852481169</v>
      </c>
      <c r="L1242" s="3">
        <f>phytoplankton!L361</f>
        <v>245.44576117760212</v>
      </c>
      <c r="M1242" s="3">
        <f>phytoplankton!M361</f>
        <v>85.414804703850351</v>
      </c>
      <c r="N1242" s="3" t="str">
        <f>phytoplankton!N361</f>
        <v>FALSE</v>
      </c>
      <c r="O1242" s="3">
        <f>phytoplankton!O361</f>
        <v>1</v>
      </c>
      <c r="P1242" s="3" t="str">
        <f>phytoplankton!P361</f>
        <v>Category 1: (a) Weighted mean of all methods with Category 1 estimates.</v>
      </c>
      <c r="Q1242" s="3" t="str">
        <f>phytoplankton!Q361</f>
        <v>FALSE</v>
      </c>
      <c r="R1242" s="3" t="str">
        <f>phytoplankton!R361</f>
        <v>TRUE</v>
      </c>
      <c r="S1242" s="3" t="str">
        <f>phytoplankton!S361</f>
        <v>Recalculation of all alkenone CO2 results using uniform calculation methods and comprehensive treatment of uncertainties.</v>
      </c>
      <c r="T1242" s="3" t="str">
        <f>phytoplankton!T361</f>
        <v>TRUE</v>
      </c>
      <c r="U1242" s="3" t="str">
        <f>phytoplankton!U361</f>
        <v>FALSE</v>
      </c>
      <c r="V1242" s="3" t="str">
        <f>phytoplankton!V361</f>
        <v>NA</v>
      </c>
      <c r="W1242" s="3" t="str">
        <f>phytoplankton!W361</f>
        <v>FALSE</v>
      </c>
      <c r="X1242" s="3" t="str">
        <f>phytoplankton!X361</f>
        <v>FALSE</v>
      </c>
      <c r="Y1242" s="3" t="str">
        <f>phytoplankton!Y361</f>
        <v>NA</v>
      </c>
      <c r="Z1242" s="3" t="str">
        <f>phytoplankton!Z361</f>
        <v>999</v>
      </c>
    </row>
    <row r="1243" spans="1:26">
      <c r="A1243" s="3" t="s">
        <v>274</v>
      </c>
      <c r="B1243" s="3" t="str">
        <f>phytoplankton!A362</f>
        <v>Seki</v>
      </c>
      <c r="C1243" s="3" t="str">
        <f>phytoplankton!B362</f>
        <v>2010</v>
      </c>
      <c r="D1243" s="3" t="str">
        <f>phytoplankton!D362</f>
        <v>10.1016/j.epsl.2010.01.037</v>
      </c>
      <c r="E1243" s="3">
        <f>phytoplankton!E362</f>
        <v>2110</v>
      </c>
      <c r="F1243" s="3">
        <f>phytoplankton!F362</f>
        <v>6</v>
      </c>
      <c r="G1243" s="3">
        <f>phytoplankton!G362</f>
        <v>6</v>
      </c>
      <c r="H1243" s="3">
        <f>phytoplankton!H362</f>
        <v>2.11</v>
      </c>
      <c r="I1243" s="3">
        <f>phytoplankton!I362</f>
        <v>6.0000000000000001E-3</v>
      </c>
      <c r="J1243" s="3">
        <f>phytoplankton!J362</f>
        <v>6.0000000000000001E-3</v>
      </c>
      <c r="K1243" s="3">
        <f>phytoplankton!K362</f>
        <v>186.09825286097964</v>
      </c>
      <c r="L1243" s="3">
        <f>phytoplankton!L362</f>
        <v>200.57277274774469</v>
      </c>
      <c r="M1243" s="3">
        <f>phytoplankton!M362</f>
        <v>72.99550846638526</v>
      </c>
      <c r="N1243" s="3" t="str">
        <f>phytoplankton!N362</f>
        <v>FALSE</v>
      </c>
      <c r="O1243" s="3">
        <f>phytoplankton!O362</f>
        <v>1</v>
      </c>
      <c r="P1243" s="3" t="str">
        <f>phytoplankton!P362</f>
        <v>Category 1: (a) Weighted mean of all methods with Category 1 estimates.</v>
      </c>
      <c r="Q1243" s="3" t="str">
        <f>phytoplankton!Q362</f>
        <v>FALSE</v>
      </c>
      <c r="R1243" s="3" t="str">
        <f>phytoplankton!R362</f>
        <v>TRUE</v>
      </c>
      <c r="S1243" s="3" t="str">
        <f>phytoplankton!S362</f>
        <v>Recalculation of all alkenone CO2 results using uniform calculation methods and comprehensive treatment of uncertainties.</v>
      </c>
      <c r="T1243" s="3" t="str">
        <f>phytoplankton!T362</f>
        <v>TRUE</v>
      </c>
      <c r="U1243" s="3" t="str">
        <f>phytoplankton!U362</f>
        <v>FALSE</v>
      </c>
      <c r="V1243" s="3" t="str">
        <f>phytoplankton!V362</f>
        <v>NA</v>
      </c>
      <c r="W1243" s="3" t="str">
        <f>phytoplankton!W362</f>
        <v>FALSE</v>
      </c>
      <c r="X1243" s="3" t="str">
        <f>phytoplankton!X362</f>
        <v>FALSE</v>
      </c>
      <c r="Y1243" s="3" t="str">
        <f>phytoplankton!Y362</f>
        <v>NA</v>
      </c>
      <c r="Z1243" s="3" t="str">
        <f>phytoplankton!Z362</f>
        <v>999</v>
      </c>
    </row>
    <row r="1244" spans="1:26">
      <c r="A1244" s="3" t="s">
        <v>274</v>
      </c>
      <c r="B1244" s="3" t="str">
        <f>phytoplankton!A363</f>
        <v>Seki</v>
      </c>
      <c r="C1244" s="3" t="str">
        <f>phytoplankton!B363</f>
        <v>2010</v>
      </c>
      <c r="D1244" s="3" t="str">
        <f>phytoplankton!D363</f>
        <v>10.1016/j.epsl.2010.01.037</v>
      </c>
      <c r="E1244" s="3">
        <f>phytoplankton!E363</f>
        <v>2310</v>
      </c>
      <c r="F1244" s="3">
        <f>phytoplankton!F363</f>
        <v>6</v>
      </c>
      <c r="G1244" s="3">
        <f>phytoplankton!G363</f>
        <v>6</v>
      </c>
      <c r="H1244" s="3">
        <f>phytoplankton!H363</f>
        <v>2.31</v>
      </c>
      <c r="I1244" s="3">
        <f>phytoplankton!I363</f>
        <v>6.0000000000000001E-3</v>
      </c>
      <c r="J1244" s="3">
        <f>phytoplankton!J363</f>
        <v>6.0000000000000001E-3</v>
      </c>
      <c r="K1244" s="3">
        <f>phytoplankton!K363</f>
        <v>205.29153241533442</v>
      </c>
      <c r="L1244" s="3">
        <f>phytoplankton!L363</f>
        <v>242.30915658645671</v>
      </c>
      <c r="M1244" s="3">
        <f>phytoplankton!M363</f>
        <v>82.303449946295785</v>
      </c>
      <c r="N1244" s="3" t="str">
        <f>phytoplankton!N363</f>
        <v>FALSE</v>
      </c>
      <c r="O1244" s="3">
        <f>phytoplankton!O363</f>
        <v>1</v>
      </c>
      <c r="P1244" s="3" t="str">
        <f>phytoplankton!P363</f>
        <v>Category 1: (a) Weighted mean of all methods with Category 1 estimates.</v>
      </c>
      <c r="Q1244" s="3" t="str">
        <f>phytoplankton!Q363</f>
        <v>FALSE</v>
      </c>
      <c r="R1244" s="3" t="str">
        <f>phytoplankton!R363</f>
        <v>TRUE</v>
      </c>
      <c r="S1244" s="3" t="str">
        <f>phytoplankton!S363</f>
        <v>Recalculation of all alkenone CO2 results using uniform calculation methods and comprehensive treatment of uncertainties.</v>
      </c>
      <c r="T1244" s="3" t="str">
        <f>phytoplankton!T363</f>
        <v>TRUE</v>
      </c>
      <c r="U1244" s="3" t="str">
        <f>phytoplankton!U363</f>
        <v>FALSE</v>
      </c>
      <c r="V1244" s="3" t="str">
        <f>phytoplankton!V363</f>
        <v>NA</v>
      </c>
      <c r="W1244" s="3" t="str">
        <f>phytoplankton!W363</f>
        <v>FALSE</v>
      </c>
      <c r="X1244" s="3" t="str">
        <f>phytoplankton!X363</f>
        <v>FALSE</v>
      </c>
      <c r="Y1244" s="3" t="str">
        <f>phytoplankton!Y363</f>
        <v>NA</v>
      </c>
      <c r="Z1244" s="3" t="str">
        <f>phytoplankton!Z363</f>
        <v>999</v>
      </c>
    </row>
    <row r="1245" spans="1:26">
      <c r="A1245" s="3" t="s">
        <v>274</v>
      </c>
      <c r="B1245" s="3" t="str">
        <f>phytoplankton!A364</f>
        <v>Seki</v>
      </c>
      <c r="C1245" s="3" t="str">
        <f>phytoplankton!B364</f>
        <v>2010</v>
      </c>
      <c r="D1245" s="3" t="str">
        <f>phytoplankton!D364</f>
        <v>10.1016/j.epsl.2010.01.037</v>
      </c>
      <c r="E1245" s="3">
        <f>phytoplankton!E364</f>
        <v>2590</v>
      </c>
      <c r="F1245" s="3">
        <f>phytoplankton!F364</f>
        <v>6</v>
      </c>
      <c r="G1245" s="3">
        <f>phytoplankton!G364</f>
        <v>6</v>
      </c>
      <c r="H1245" s="3">
        <f>phytoplankton!H364</f>
        <v>2.59</v>
      </c>
      <c r="I1245" s="3">
        <f>phytoplankton!I364</f>
        <v>6.0000000000000001E-3</v>
      </c>
      <c r="J1245" s="3">
        <f>phytoplankton!J364</f>
        <v>6.0000000000000001E-3</v>
      </c>
      <c r="K1245" s="3">
        <f>phytoplankton!K364</f>
        <v>190.30810961311374</v>
      </c>
      <c r="L1245" s="3">
        <f>phytoplankton!L364</f>
        <v>211.35496698468233</v>
      </c>
      <c r="M1245" s="3">
        <f>phytoplankton!M364</f>
        <v>75.094183494604039</v>
      </c>
      <c r="N1245" s="3" t="str">
        <f>phytoplankton!N364</f>
        <v>FALSE</v>
      </c>
      <c r="O1245" s="3">
        <f>phytoplankton!O364</f>
        <v>1</v>
      </c>
      <c r="P1245" s="3" t="str">
        <f>phytoplankton!P364</f>
        <v>Category 1: (a) Weighted mean of all methods with Category 1 estimates.</v>
      </c>
      <c r="Q1245" s="3" t="str">
        <f>phytoplankton!Q364</f>
        <v>FALSE</v>
      </c>
      <c r="R1245" s="3" t="str">
        <f>phytoplankton!R364</f>
        <v>TRUE</v>
      </c>
      <c r="S1245" s="3" t="str">
        <f>phytoplankton!S364</f>
        <v>Recalculation of all alkenone CO2 results using uniform calculation methods and comprehensive treatment of uncertainties.</v>
      </c>
      <c r="T1245" s="3" t="str">
        <f>phytoplankton!T364</f>
        <v>TRUE</v>
      </c>
      <c r="U1245" s="3" t="str">
        <f>phytoplankton!U364</f>
        <v>FALSE</v>
      </c>
      <c r="V1245" s="3" t="str">
        <f>phytoplankton!V364</f>
        <v>NA</v>
      </c>
      <c r="W1245" s="3" t="str">
        <f>phytoplankton!W364</f>
        <v>FALSE</v>
      </c>
      <c r="X1245" s="3" t="str">
        <f>phytoplankton!X364</f>
        <v>FALSE</v>
      </c>
      <c r="Y1245" s="3" t="str">
        <f>phytoplankton!Y364</f>
        <v>NA</v>
      </c>
      <c r="Z1245" s="3" t="str">
        <f>phytoplankton!Z364</f>
        <v>999</v>
      </c>
    </row>
    <row r="1246" spans="1:26">
      <c r="A1246" s="3" t="s">
        <v>274</v>
      </c>
      <c r="B1246" s="3" t="str">
        <f>phytoplankton!A365</f>
        <v>Seki</v>
      </c>
      <c r="C1246" s="3" t="str">
        <f>phytoplankton!B365</f>
        <v>2010</v>
      </c>
      <c r="D1246" s="3" t="str">
        <f>phytoplankton!D365</f>
        <v>10.1016/j.epsl.2010.01.037</v>
      </c>
      <c r="E1246" s="3">
        <f>phytoplankton!E365</f>
        <v>2790</v>
      </c>
      <c r="F1246" s="3">
        <f>phytoplankton!F365</f>
        <v>6</v>
      </c>
      <c r="G1246" s="3">
        <f>phytoplankton!G365</f>
        <v>6</v>
      </c>
      <c r="H1246" s="3">
        <f>phytoplankton!H365</f>
        <v>2.79</v>
      </c>
      <c r="I1246" s="3">
        <f>phytoplankton!I365</f>
        <v>6.0000000000000001E-3</v>
      </c>
      <c r="J1246" s="3">
        <f>phytoplankton!J365</f>
        <v>6.0000000000000001E-3</v>
      </c>
      <c r="K1246" s="3">
        <f>phytoplankton!K365</f>
        <v>225.23554369166447</v>
      </c>
      <c r="L1246" s="3">
        <f>phytoplankton!L365</f>
        <v>278.7626969188787</v>
      </c>
      <c r="M1246" s="3">
        <f>phytoplankton!M365</f>
        <v>92.905883474805989</v>
      </c>
      <c r="N1246" s="3" t="str">
        <f>phytoplankton!N365</f>
        <v>FALSE</v>
      </c>
      <c r="O1246" s="3">
        <f>phytoplankton!O365</f>
        <v>1</v>
      </c>
      <c r="P1246" s="3" t="str">
        <f>phytoplankton!P365</f>
        <v>Category 1: (a) Weighted mean of all methods with Category 1 estimates.</v>
      </c>
      <c r="Q1246" s="3" t="str">
        <f>phytoplankton!Q365</f>
        <v>FALSE</v>
      </c>
      <c r="R1246" s="3" t="str">
        <f>phytoplankton!R365</f>
        <v>TRUE</v>
      </c>
      <c r="S1246" s="3" t="str">
        <f>phytoplankton!S365</f>
        <v>Recalculation of all alkenone CO2 results using uniform calculation methods and comprehensive treatment of uncertainties.</v>
      </c>
      <c r="T1246" s="3" t="str">
        <f>phytoplankton!T365</f>
        <v>TRUE</v>
      </c>
      <c r="U1246" s="3" t="str">
        <f>phytoplankton!U365</f>
        <v>FALSE</v>
      </c>
      <c r="V1246" s="3" t="str">
        <f>phytoplankton!V365</f>
        <v>NA</v>
      </c>
      <c r="W1246" s="3" t="str">
        <f>phytoplankton!W365</f>
        <v>FALSE</v>
      </c>
      <c r="X1246" s="3" t="str">
        <f>phytoplankton!X365</f>
        <v>FALSE</v>
      </c>
      <c r="Y1246" s="3" t="str">
        <f>phytoplankton!Y365</f>
        <v>NA</v>
      </c>
      <c r="Z1246" s="3" t="str">
        <f>phytoplankton!Z365</f>
        <v>999</v>
      </c>
    </row>
    <row r="1247" spans="1:26">
      <c r="A1247" s="3" t="s">
        <v>274</v>
      </c>
      <c r="B1247" s="3" t="str">
        <f>phytoplankton!A366</f>
        <v>Seki</v>
      </c>
      <c r="C1247" s="3" t="str">
        <f>phytoplankton!B366</f>
        <v>2010</v>
      </c>
      <c r="D1247" s="3" t="str">
        <f>phytoplankton!D366</f>
        <v>10.1016/j.epsl.2010.01.037</v>
      </c>
      <c r="E1247" s="3">
        <f>phytoplankton!E366</f>
        <v>2820</v>
      </c>
      <c r="F1247" s="3">
        <f>phytoplankton!F366</f>
        <v>6</v>
      </c>
      <c r="G1247" s="3">
        <f>phytoplankton!G366</f>
        <v>6</v>
      </c>
      <c r="H1247" s="3">
        <f>phytoplankton!H366</f>
        <v>2.82</v>
      </c>
      <c r="I1247" s="3">
        <f>phytoplankton!I366</f>
        <v>6.0000000000000001E-3</v>
      </c>
      <c r="J1247" s="3">
        <f>phytoplankton!J366</f>
        <v>6.0000000000000001E-3</v>
      </c>
      <c r="K1247" s="3">
        <f>phytoplankton!K366</f>
        <v>206.03067010318421</v>
      </c>
      <c r="L1247" s="3">
        <f>phytoplankton!L366</f>
        <v>240.75862646029958</v>
      </c>
      <c r="M1247" s="3">
        <f>phytoplankton!M366</f>
        <v>81.852918543880477</v>
      </c>
      <c r="N1247" s="3" t="str">
        <f>phytoplankton!N366</f>
        <v>FALSE</v>
      </c>
      <c r="O1247" s="3">
        <f>phytoplankton!O366</f>
        <v>1</v>
      </c>
      <c r="P1247" s="3" t="str">
        <f>phytoplankton!P366</f>
        <v>Category 1: (a) Weighted mean of all methods with Category 1 estimates.</v>
      </c>
      <c r="Q1247" s="3" t="str">
        <f>phytoplankton!Q366</f>
        <v>FALSE</v>
      </c>
      <c r="R1247" s="3" t="str">
        <f>phytoplankton!R366</f>
        <v>TRUE</v>
      </c>
      <c r="S1247" s="3" t="str">
        <f>phytoplankton!S366</f>
        <v>Recalculation of all alkenone CO2 results using uniform calculation methods and comprehensive treatment of uncertainties.</v>
      </c>
      <c r="T1247" s="3" t="str">
        <f>phytoplankton!T366</f>
        <v>TRUE</v>
      </c>
      <c r="U1247" s="3" t="str">
        <f>phytoplankton!U366</f>
        <v>FALSE</v>
      </c>
      <c r="V1247" s="3" t="str">
        <f>phytoplankton!V366</f>
        <v>NA</v>
      </c>
      <c r="W1247" s="3" t="str">
        <f>phytoplankton!W366</f>
        <v>FALSE</v>
      </c>
      <c r="X1247" s="3" t="str">
        <f>phytoplankton!X366</f>
        <v>FALSE</v>
      </c>
      <c r="Y1247" s="3" t="str">
        <f>phytoplankton!Y366</f>
        <v>NA</v>
      </c>
      <c r="Z1247" s="3" t="str">
        <f>phytoplankton!Z366</f>
        <v>999</v>
      </c>
    </row>
    <row r="1248" spans="1:26">
      <c r="A1248" s="3" t="s">
        <v>274</v>
      </c>
      <c r="B1248" s="3" t="str">
        <f>phytoplankton!A367</f>
        <v>Seki</v>
      </c>
      <c r="C1248" s="3" t="str">
        <f>phytoplankton!B367</f>
        <v>2010</v>
      </c>
      <c r="D1248" s="3" t="str">
        <f>phytoplankton!D367</f>
        <v>10.1016/j.epsl.2010.01.037</v>
      </c>
      <c r="E1248" s="3">
        <f>phytoplankton!E367</f>
        <v>2890</v>
      </c>
      <c r="F1248" s="3">
        <f>phytoplankton!F367</f>
        <v>6</v>
      </c>
      <c r="G1248" s="3">
        <f>phytoplankton!G367</f>
        <v>6</v>
      </c>
      <c r="H1248" s="3">
        <f>phytoplankton!H367</f>
        <v>2.89</v>
      </c>
      <c r="I1248" s="3">
        <f>phytoplankton!I367</f>
        <v>6.0000000000000001E-3</v>
      </c>
      <c r="J1248" s="3">
        <f>phytoplankton!J367</f>
        <v>6.0000000000000001E-3</v>
      </c>
      <c r="K1248" s="3">
        <f>phytoplankton!K367</f>
        <v>235.32704336787742</v>
      </c>
      <c r="L1248" s="3">
        <f>phytoplankton!L367</f>
        <v>300.51489644653191</v>
      </c>
      <c r="M1248" s="3">
        <f>phytoplankton!M367</f>
        <v>99.922005349750719</v>
      </c>
      <c r="N1248" s="3" t="str">
        <f>phytoplankton!N367</f>
        <v>FALSE</v>
      </c>
      <c r="O1248" s="3">
        <f>phytoplankton!O367</f>
        <v>1</v>
      </c>
      <c r="P1248" s="3" t="str">
        <f>phytoplankton!P367</f>
        <v>Category 1: (a) Weighted mean of all methods with Category 1 estimates.</v>
      </c>
      <c r="Q1248" s="3" t="str">
        <f>phytoplankton!Q367</f>
        <v>FALSE</v>
      </c>
      <c r="R1248" s="3" t="str">
        <f>phytoplankton!R367</f>
        <v>TRUE</v>
      </c>
      <c r="S1248" s="3" t="str">
        <f>phytoplankton!S367</f>
        <v>Recalculation of all alkenone CO2 results using uniform calculation methods and comprehensive treatment of uncertainties.</v>
      </c>
      <c r="T1248" s="3" t="str">
        <f>phytoplankton!T367</f>
        <v>TRUE</v>
      </c>
      <c r="U1248" s="3" t="str">
        <f>phytoplankton!U367</f>
        <v>FALSE</v>
      </c>
      <c r="V1248" s="3" t="str">
        <f>phytoplankton!V367</f>
        <v>NA</v>
      </c>
      <c r="W1248" s="3" t="str">
        <f>phytoplankton!W367</f>
        <v>FALSE</v>
      </c>
      <c r="X1248" s="3" t="str">
        <f>phytoplankton!X367</f>
        <v>FALSE</v>
      </c>
      <c r="Y1248" s="3" t="str">
        <f>phytoplankton!Y367</f>
        <v>NA</v>
      </c>
      <c r="Z1248" s="3" t="str">
        <f>phytoplankton!Z367</f>
        <v>999</v>
      </c>
    </row>
    <row r="1249" spans="1:26">
      <c r="A1249" s="3" t="s">
        <v>274</v>
      </c>
      <c r="B1249" s="3" t="str">
        <f>phytoplankton!A368</f>
        <v>Seki</v>
      </c>
      <c r="C1249" s="3" t="str">
        <f>phytoplankton!B368</f>
        <v>2010</v>
      </c>
      <c r="D1249" s="3" t="str">
        <f>phytoplankton!D368</f>
        <v>10.1016/j.epsl.2010.01.037</v>
      </c>
      <c r="E1249" s="3">
        <f>phytoplankton!E368</f>
        <v>2940</v>
      </c>
      <c r="F1249" s="3">
        <f>phytoplankton!F368</f>
        <v>6</v>
      </c>
      <c r="G1249" s="3">
        <f>phytoplankton!G368</f>
        <v>6</v>
      </c>
      <c r="H1249" s="3">
        <f>phytoplankton!H368</f>
        <v>2.94</v>
      </c>
      <c r="I1249" s="3">
        <f>phytoplankton!I368</f>
        <v>6.0000000000000001E-3</v>
      </c>
      <c r="J1249" s="3">
        <f>phytoplankton!J368</f>
        <v>6.0000000000000001E-3</v>
      </c>
      <c r="K1249" s="3">
        <f>phytoplankton!K368</f>
        <v>236.39362522367341</v>
      </c>
      <c r="L1249" s="3">
        <f>phytoplankton!L368</f>
        <v>306.10955018182597</v>
      </c>
      <c r="M1249" s="3">
        <f>phytoplankton!M368</f>
        <v>100.17149371995967</v>
      </c>
      <c r="N1249" s="3" t="str">
        <f>phytoplankton!N368</f>
        <v>FALSE</v>
      </c>
      <c r="O1249" s="3">
        <f>phytoplankton!O368</f>
        <v>1</v>
      </c>
      <c r="P1249" s="3" t="str">
        <f>phytoplankton!P368</f>
        <v>Category 1: (a) Weighted mean of all methods with Category 1 estimates.</v>
      </c>
      <c r="Q1249" s="3" t="str">
        <f>phytoplankton!Q368</f>
        <v>FALSE</v>
      </c>
      <c r="R1249" s="3" t="str">
        <f>phytoplankton!R368</f>
        <v>TRUE</v>
      </c>
      <c r="S1249" s="3" t="str">
        <f>phytoplankton!S368</f>
        <v>Recalculation of all alkenone CO2 results using uniform calculation methods and comprehensive treatment of uncertainties.</v>
      </c>
      <c r="T1249" s="3" t="str">
        <f>phytoplankton!T368</f>
        <v>TRUE</v>
      </c>
      <c r="U1249" s="3" t="str">
        <f>phytoplankton!U368</f>
        <v>FALSE</v>
      </c>
      <c r="V1249" s="3" t="str">
        <f>phytoplankton!V368</f>
        <v>NA</v>
      </c>
      <c r="W1249" s="3" t="str">
        <f>phytoplankton!W368</f>
        <v>FALSE</v>
      </c>
      <c r="X1249" s="3" t="str">
        <f>phytoplankton!X368</f>
        <v>FALSE</v>
      </c>
      <c r="Y1249" s="3" t="str">
        <f>phytoplankton!Y368</f>
        <v>NA</v>
      </c>
      <c r="Z1249" s="3" t="str">
        <f>phytoplankton!Z368</f>
        <v>999</v>
      </c>
    </row>
    <row r="1250" spans="1:26">
      <c r="A1250" s="3" t="s">
        <v>274</v>
      </c>
      <c r="B1250" s="3" t="str">
        <f>phytoplankton!A369</f>
        <v>Seki</v>
      </c>
      <c r="C1250" s="3" t="str">
        <f>phytoplankton!B369</f>
        <v>2010</v>
      </c>
      <c r="D1250" s="3" t="str">
        <f>phytoplankton!D369</f>
        <v>10.1016/j.epsl.2010.01.037</v>
      </c>
      <c r="E1250" s="3">
        <f>phytoplankton!E369</f>
        <v>2990</v>
      </c>
      <c r="F1250" s="3">
        <f>phytoplankton!F369</f>
        <v>6</v>
      </c>
      <c r="G1250" s="3">
        <f>phytoplankton!G369</f>
        <v>6</v>
      </c>
      <c r="H1250" s="3">
        <f>phytoplankton!H369</f>
        <v>2.99</v>
      </c>
      <c r="I1250" s="3">
        <f>phytoplankton!I369</f>
        <v>6.0000000000000001E-3</v>
      </c>
      <c r="J1250" s="3">
        <f>phytoplankton!J369</f>
        <v>6.0000000000000001E-3</v>
      </c>
      <c r="K1250" s="3">
        <f>phytoplankton!K369</f>
        <v>290.9422954442806</v>
      </c>
      <c r="L1250" s="3">
        <f>phytoplankton!L369</f>
        <v>425.93690040299634</v>
      </c>
      <c r="M1250" s="3">
        <f>phytoplankton!M369</f>
        <v>131.41252611594999</v>
      </c>
      <c r="N1250" s="3" t="str">
        <f>phytoplankton!N369</f>
        <v>FALSE</v>
      </c>
      <c r="O1250" s="3">
        <f>phytoplankton!O369</f>
        <v>1</v>
      </c>
      <c r="P1250" s="3" t="str">
        <f>phytoplankton!P369</f>
        <v>Category 1: (a) Weighted mean of all methods with Category 1 estimates.</v>
      </c>
      <c r="Q1250" s="3" t="str">
        <f>phytoplankton!Q369</f>
        <v>FALSE</v>
      </c>
      <c r="R1250" s="3" t="str">
        <f>phytoplankton!R369</f>
        <v>TRUE</v>
      </c>
      <c r="S1250" s="3" t="str">
        <f>phytoplankton!S369</f>
        <v>Recalculation of all alkenone CO2 results using uniform calculation methods and comprehensive treatment of uncertainties.</v>
      </c>
      <c r="T1250" s="3" t="str">
        <f>phytoplankton!T369</f>
        <v>TRUE</v>
      </c>
      <c r="U1250" s="3" t="str">
        <f>phytoplankton!U369</f>
        <v>FALSE</v>
      </c>
      <c r="V1250" s="3" t="str">
        <f>phytoplankton!V369</f>
        <v>NA</v>
      </c>
      <c r="W1250" s="3" t="str">
        <f>phytoplankton!W369</f>
        <v>FALSE</v>
      </c>
      <c r="X1250" s="3" t="str">
        <f>phytoplankton!X369</f>
        <v>FALSE</v>
      </c>
      <c r="Y1250" s="3" t="str">
        <f>phytoplankton!Y369</f>
        <v>NA</v>
      </c>
      <c r="Z1250" s="3" t="str">
        <f>phytoplankton!Z369</f>
        <v>999</v>
      </c>
    </row>
    <row r="1251" spans="1:26">
      <c r="A1251" s="3" t="s">
        <v>274</v>
      </c>
      <c r="B1251" s="3" t="str">
        <f>phytoplankton!A370</f>
        <v>Seki</v>
      </c>
      <c r="C1251" s="3" t="str">
        <f>phytoplankton!B370</f>
        <v>2010</v>
      </c>
      <c r="D1251" s="3" t="str">
        <f>phytoplankton!D370</f>
        <v>10.1016/j.epsl.2010.01.037</v>
      </c>
      <c r="E1251" s="3">
        <f>phytoplankton!E370</f>
        <v>3070</v>
      </c>
      <c r="F1251" s="3">
        <f>phytoplankton!F370</f>
        <v>15</v>
      </c>
      <c r="G1251" s="3">
        <f>phytoplankton!G370</f>
        <v>15</v>
      </c>
      <c r="H1251" s="3">
        <f>phytoplankton!H370</f>
        <v>3.07</v>
      </c>
      <c r="I1251" s="3">
        <f>phytoplankton!I370</f>
        <v>1.4999999999999999E-2</v>
      </c>
      <c r="J1251" s="3">
        <f>phytoplankton!J370</f>
        <v>1.4999999999999999E-2</v>
      </c>
      <c r="K1251" s="3">
        <f>phytoplankton!K370</f>
        <v>248.89271902690368</v>
      </c>
      <c r="L1251" s="3">
        <f>phytoplankton!L370</f>
        <v>339.47625060176404</v>
      </c>
      <c r="M1251" s="3">
        <f>phytoplankton!M370</f>
        <v>105.18708310852665</v>
      </c>
      <c r="N1251" s="3" t="str">
        <f>phytoplankton!N370</f>
        <v>FALSE</v>
      </c>
      <c r="O1251" s="3">
        <f>phytoplankton!O370</f>
        <v>1</v>
      </c>
      <c r="P1251" s="3" t="str">
        <f>phytoplankton!P370</f>
        <v>Category 1: (a) Weighted mean of all methods with Category 1 estimates.</v>
      </c>
      <c r="Q1251" s="3" t="str">
        <f>phytoplankton!Q370</f>
        <v>FALSE</v>
      </c>
      <c r="R1251" s="3" t="str">
        <f>phytoplankton!R370</f>
        <v>TRUE</v>
      </c>
      <c r="S1251" s="3" t="str">
        <f>phytoplankton!S370</f>
        <v>Recalculation of all alkenone CO2 results using uniform calculation methods and comprehensive treatment of uncertainties.</v>
      </c>
      <c r="T1251" s="3" t="str">
        <f>phytoplankton!T370</f>
        <v>TRUE</v>
      </c>
      <c r="U1251" s="3" t="str">
        <f>phytoplankton!U370</f>
        <v>FALSE</v>
      </c>
      <c r="V1251" s="3" t="str">
        <f>phytoplankton!V370</f>
        <v>NA</v>
      </c>
      <c r="W1251" s="3" t="str">
        <f>phytoplankton!W370</f>
        <v>FALSE</v>
      </c>
      <c r="X1251" s="3" t="str">
        <f>phytoplankton!X370</f>
        <v>FALSE</v>
      </c>
      <c r="Y1251" s="3" t="str">
        <f>phytoplankton!Y370</f>
        <v>NA</v>
      </c>
      <c r="Z1251" s="3" t="str">
        <f>phytoplankton!Z370</f>
        <v>999</v>
      </c>
    </row>
    <row r="1252" spans="1:26">
      <c r="A1252" s="3" t="s">
        <v>274</v>
      </c>
      <c r="B1252" s="3" t="str">
        <f>phytoplankton!A371</f>
        <v>Seki</v>
      </c>
      <c r="C1252" s="3" t="str">
        <f>phytoplankton!B371</f>
        <v>2010</v>
      </c>
      <c r="D1252" s="3" t="str">
        <f>phytoplankton!D371</f>
        <v>10.1016/j.epsl.2010.01.037</v>
      </c>
      <c r="E1252" s="3">
        <f>phytoplankton!E371</f>
        <v>3120</v>
      </c>
      <c r="F1252" s="3">
        <f>phytoplankton!F371</f>
        <v>15</v>
      </c>
      <c r="G1252" s="3">
        <f>phytoplankton!G371</f>
        <v>15</v>
      </c>
      <c r="H1252" s="3">
        <f>phytoplankton!H371</f>
        <v>3.12</v>
      </c>
      <c r="I1252" s="3">
        <f>phytoplankton!I371</f>
        <v>1.4999999999999999E-2</v>
      </c>
      <c r="J1252" s="3">
        <f>phytoplankton!J371</f>
        <v>1.4999999999999999E-2</v>
      </c>
      <c r="K1252" s="3">
        <f>phytoplankton!K371</f>
        <v>233.22648599896675</v>
      </c>
      <c r="L1252" s="3">
        <f>phytoplankton!L371</f>
        <v>290.47378108743339</v>
      </c>
      <c r="M1252" s="3">
        <f>phytoplankton!M371</f>
        <v>97.456100402007792</v>
      </c>
      <c r="N1252" s="3" t="str">
        <f>phytoplankton!N371</f>
        <v>FALSE</v>
      </c>
      <c r="O1252" s="3">
        <f>phytoplankton!O371</f>
        <v>1</v>
      </c>
      <c r="P1252" s="3" t="str">
        <f>phytoplankton!P371</f>
        <v>Category 1: (a) Weighted mean of all methods with Category 1 estimates.</v>
      </c>
      <c r="Q1252" s="3" t="str">
        <f>phytoplankton!Q371</f>
        <v>FALSE</v>
      </c>
      <c r="R1252" s="3" t="str">
        <f>phytoplankton!R371</f>
        <v>TRUE</v>
      </c>
      <c r="S1252" s="3" t="str">
        <f>phytoplankton!S371</f>
        <v>Recalculation of all alkenone CO2 results using uniform calculation methods and comprehensive treatment of uncertainties.</v>
      </c>
      <c r="T1252" s="3" t="str">
        <f>phytoplankton!T371</f>
        <v>TRUE</v>
      </c>
      <c r="U1252" s="3" t="str">
        <f>phytoplankton!U371</f>
        <v>FALSE</v>
      </c>
      <c r="V1252" s="3" t="str">
        <f>phytoplankton!V371</f>
        <v>NA</v>
      </c>
      <c r="W1252" s="3" t="str">
        <f>phytoplankton!W371</f>
        <v>FALSE</v>
      </c>
      <c r="X1252" s="3" t="str">
        <f>phytoplankton!X371</f>
        <v>FALSE</v>
      </c>
      <c r="Y1252" s="3" t="str">
        <f>phytoplankton!Y371</f>
        <v>NA</v>
      </c>
      <c r="Z1252" s="3" t="str">
        <f>phytoplankton!Z371</f>
        <v>999</v>
      </c>
    </row>
    <row r="1253" spans="1:26">
      <c r="A1253" s="3" t="s">
        <v>274</v>
      </c>
      <c r="B1253" s="3" t="str">
        <f>phytoplankton!A372</f>
        <v>Seki</v>
      </c>
      <c r="C1253" s="3" t="str">
        <f>phytoplankton!B372</f>
        <v>2010</v>
      </c>
      <c r="D1253" s="3" t="str">
        <f>phytoplankton!D372</f>
        <v>10.1016/j.epsl.2010.01.037</v>
      </c>
      <c r="E1253" s="3">
        <f>phytoplankton!E372</f>
        <v>3170</v>
      </c>
      <c r="F1253" s="3">
        <f>phytoplankton!F372</f>
        <v>15</v>
      </c>
      <c r="G1253" s="3">
        <f>phytoplankton!G372</f>
        <v>15</v>
      </c>
      <c r="H1253" s="3">
        <f>phytoplankton!H372</f>
        <v>3.17</v>
      </c>
      <c r="I1253" s="3">
        <f>phytoplankton!I372</f>
        <v>1.4999999999999999E-2</v>
      </c>
      <c r="J1253" s="3">
        <f>phytoplankton!J372</f>
        <v>1.4999999999999999E-2</v>
      </c>
      <c r="K1253" s="3">
        <f>phytoplankton!K372</f>
        <v>262.28645499176662</v>
      </c>
      <c r="L1253" s="3">
        <f>phytoplankton!L372</f>
        <v>355.90968159432236</v>
      </c>
      <c r="M1253" s="3">
        <f>phytoplankton!M372</f>
        <v>115.92765468467252</v>
      </c>
      <c r="N1253" s="3" t="str">
        <f>phytoplankton!N372</f>
        <v>FALSE</v>
      </c>
      <c r="O1253" s="3">
        <f>phytoplankton!O372</f>
        <v>1</v>
      </c>
      <c r="P1253" s="3" t="str">
        <f>phytoplankton!P372</f>
        <v>Category 1: (a) Weighted mean of all methods with Category 1 estimates.</v>
      </c>
      <c r="Q1253" s="3" t="str">
        <f>phytoplankton!Q372</f>
        <v>FALSE</v>
      </c>
      <c r="R1253" s="3" t="str">
        <f>phytoplankton!R372</f>
        <v>TRUE</v>
      </c>
      <c r="S1253" s="3" t="str">
        <f>phytoplankton!S372</f>
        <v>Recalculation of all alkenone CO2 results using uniform calculation methods and comprehensive treatment of uncertainties.</v>
      </c>
      <c r="T1253" s="3" t="str">
        <f>phytoplankton!T372</f>
        <v>TRUE</v>
      </c>
      <c r="U1253" s="3" t="str">
        <f>phytoplankton!U372</f>
        <v>FALSE</v>
      </c>
      <c r="V1253" s="3" t="str">
        <f>phytoplankton!V372</f>
        <v>NA</v>
      </c>
      <c r="W1253" s="3" t="str">
        <f>phytoplankton!W372</f>
        <v>FALSE</v>
      </c>
      <c r="X1253" s="3" t="str">
        <f>phytoplankton!X372</f>
        <v>FALSE</v>
      </c>
      <c r="Y1253" s="3" t="str">
        <f>phytoplankton!Y372</f>
        <v>NA</v>
      </c>
      <c r="Z1253" s="3" t="str">
        <f>phytoplankton!Z372</f>
        <v>999</v>
      </c>
    </row>
    <row r="1254" spans="1:26">
      <c r="A1254" s="3" t="s">
        <v>274</v>
      </c>
      <c r="B1254" s="3" t="str">
        <f>phytoplankton!A373</f>
        <v>Seki</v>
      </c>
      <c r="C1254" s="3" t="str">
        <f>phytoplankton!B373</f>
        <v>2010</v>
      </c>
      <c r="D1254" s="3" t="str">
        <f>phytoplankton!D373</f>
        <v>10.1016/j.epsl.2010.01.037</v>
      </c>
      <c r="E1254" s="3">
        <f>phytoplankton!E373</f>
        <v>3230</v>
      </c>
      <c r="F1254" s="3">
        <f>phytoplankton!F373</f>
        <v>15</v>
      </c>
      <c r="G1254" s="3">
        <f>phytoplankton!G373</f>
        <v>15</v>
      </c>
      <c r="H1254" s="3">
        <f>phytoplankton!H373</f>
        <v>3.23</v>
      </c>
      <c r="I1254" s="3">
        <f>phytoplankton!I373</f>
        <v>1.4999999999999999E-2</v>
      </c>
      <c r="J1254" s="3">
        <f>phytoplankton!J373</f>
        <v>1.4999999999999999E-2</v>
      </c>
      <c r="K1254" s="3">
        <f>phytoplankton!K373</f>
        <v>238.52152975897036</v>
      </c>
      <c r="L1254" s="3">
        <f>phytoplankton!L373</f>
        <v>303.82671927986121</v>
      </c>
      <c r="M1254" s="3">
        <f>phytoplankton!M373</f>
        <v>99.809178197465286</v>
      </c>
      <c r="N1254" s="3" t="str">
        <f>phytoplankton!N373</f>
        <v>FALSE</v>
      </c>
      <c r="O1254" s="3">
        <f>phytoplankton!O373</f>
        <v>1</v>
      </c>
      <c r="P1254" s="3" t="str">
        <f>phytoplankton!P373</f>
        <v>Category 1: (a) Weighted mean of all methods with Category 1 estimates.</v>
      </c>
      <c r="Q1254" s="3" t="str">
        <f>phytoplankton!Q373</f>
        <v>FALSE</v>
      </c>
      <c r="R1254" s="3" t="str">
        <f>phytoplankton!R373</f>
        <v>TRUE</v>
      </c>
      <c r="S1254" s="3" t="str">
        <f>phytoplankton!S373</f>
        <v>Recalculation of all alkenone CO2 results using uniform calculation methods and comprehensive treatment of uncertainties.</v>
      </c>
      <c r="T1254" s="3" t="str">
        <f>phytoplankton!T373</f>
        <v>TRUE</v>
      </c>
      <c r="U1254" s="3" t="str">
        <f>phytoplankton!U373</f>
        <v>FALSE</v>
      </c>
      <c r="V1254" s="3" t="str">
        <f>phytoplankton!V373</f>
        <v>NA</v>
      </c>
      <c r="W1254" s="3" t="str">
        <f>phytoplankton!W373</f>
        <v>FALSE</v>
      </c>
      <c r="X1254" s="3" t="str">
        <f>phytoplankton!X373</f>
        <v>FALSE</v>
      </c>
      <c r="Y1254" s="3" t="str">
        <f>phytoplankton!Y373</f>
        <v>NA</v>
      </c>
      <c r="Z1254" s="3" t="str">
        <f>phytoplankton!Z373</f>
        <v>999</v>
      </c>
    </row>
    <row r="1255" spans="1:26">
      <c r="A1255" s="3" t="s">
        <v>274</v>
      </c>
      <c r="B1255" s="3" t="str">
        <f>phytoplankton!A374</f>
        <v>Seki</v>
      </c>
      <c r="C1255" s="3" t="str">
        <f>phytoplankton!B374</f>
        <v>2010</v>
      </c>
      <c r="D1255" s="3" t="str">
        <f>phytoplankton!D374</f>
        <v>10.1016/j.epsl.2010.01.037</v>
      </c>
      <c r="E1255" s="3">
        <f>phytoplankton!E374</f>
        <v>3620</v>
      </c>
      <c r="F1255" s="3">
        <f>phytoplankton!F374</f>
        <v>15</v>
      </c>
      <c r="G1255" s="3">
        <f>phytoplankton!G374</f>
        <v>15</v>
      </c>
      <c r="H1255" s="3">
        <f>phytoplankton!H374</f>
        <v>3.62</v>
      </c>
      <c r="I1255" s="3">
        <f>phytoplankton!I374</f>
        <v>1.4999999999999999E-2</v>
      </c>
      <c r="J1255" s="3">
        <f>phytoplankton!J374</f>
        <v>1.4999999999999999E-2</v>
      </c>
      <c r="K1255" s="3">
        <f>phytoplankton!K374</f>
        <v>314.87820853751725</v>
      </c>
      <c r="L1255" s="3">
        <f>phytoplankton!L374</f>
        <v>470.02850793623281</v>
      </c>
      <c r="M1255" s="3">
        <f>phytoplankton!M374</f>
        <v>143.14930733443964</v>
      </c>
      <c r="N1255" s="3" t="str">
        <f>phytoplankton!N374</f>
        <v>FALSE</v>
      </c>
      <c r="O1255" s="3">
        <f>phytoplankton!O374</f>
        <v>1</v>
      </c>
      <c r="P1255" s="3" t="str">
        <f>phytoplankton!P374</f>
        <v>Category 1: (a) Weighted mean of all methods with Category 1 estimates.</v>
      </c>
      <c r="Q1255" s="3" t="str">
        <f>phytoplankton!Q374</f>
        <v>FALSE</v>
      </c>
      <c r="R1255" s="3" t="str">
        <f>phytoplankton!R374</f>
        <v>TRUE</v>
      </c>
      <c r="S1255" s="3" t="str">
        <f>phytoplankton!S374</f>
        <v>Recalculation of all alkenone CO2 results using uniform calculation methods and comprehensive treatment of uncertainties.</v>
      </c>
      <c r="T1255" s="3" t="str">
        <f>phytoplankton!T374</f>
        <v>TRUE</v>
      </c>
      <c r="U1255" s="3" t="str">
        <f>phytoplankton!U374</f>
        <v>FALSE</v>
      </c>
      <c r="V1255" s="3" t="str">
        <f>phytoplankton!V374</f>
        <v>NA</v>
      </c>
      <c r="W1255" s="3" t="str">
        <f>phytoplankton!W374</f>
        <v>FALSE</v>
      </c>
      <c r="X1255" s="3" t="str">
        <f>phytoplankton!X374</f>
        <v>FALSE</v>
      </c>
      <c r="Y1255" s="3" t="str">
        <f>phytoplankton!Y374</f>
        <v>NA</v>
      </c>
      <c r="Z1255" s="3" t="str">
        <f>phytoplankton!Z374</f>
        <v>999</v>
      </c>
    </row>
    <row r="1256" spans="1:26">
      <c r="A1256" s="3" t="s">
        <v>274</v>
      </c>
      <c r="B1256" s="3" t="str">
        <f>phytoplankton!A375</f>
        <v>Seki</v>
      </c>
      <c r="C1256" s="3" t="str">
        <f>phytoplankton!B375</f>
        <v>2010</v>
      </c>
      <c r="D1256" s="3" t="str">
        <f>phytoplankton!D375</f>
        <v>10.1016/j.epsl.2010.01.037</v>
      </c>
      <c r="E1256" s="3">
        <f>phytoplankton!E375</f>
        <v>3850</v>
      </c>
      <c r="F1256" s="3">
        <f>phytoplankton!F375</f>
        <v>15</v>
      </c>
      <c r="G1256" s="3">
        <f>phytoplankton!G375</f>
        <v>15</v>
      </c>
      <c r="H1256" s="3">
        <f>phytoplankton!H375</f>
        <v>3.85</v>
      </c>
      <c r="I1256" s="3">
        <f>phytoplankton!I375</f>
        <v>1.4999999999999999E-2</v>
      </c>
      <c r="J1256" s="3">
        <f>phytoplankton!J375</f>
        <v>1.4999999999999999E-2</v>
      </c>
      <c r="K1256" s="3">
        <f>phytoplankton!K375</f>
        <v>293.18864803074183</v>
      </c>
      <c r="L1256" s="3">
        <f>phytoplankton!L375</f>
        <v>424.47860331824342</v>
      </c>
      <c r="M1256" s="3">
        <f>phytoplankton!M375</f>
        <v>130.05280613491365</v>
      </c>
      <c r="N1256" s="3" t="str">
        <f>phytoplankton!N375</f>
        <v>FALSE</v>
      </c>
      <c r="O1256" s="3">
        <f>phytoplankton!O375</f>
        <v>1</v>
      </c>
      <c r="P1256" s="3" t="str">
        <f>phytoplankton!P375</f>
        <v>Category 1: (a) Weighted mean of all methods with Category 1 estimates.</v>
      </c>
      <c r="Q1256" s="3" t="str">
        <f>phytoplankton!Q375</f>
        <v>FALSE</v>
      </c>
      <c r="R1256" s="3" t="str">
        <f>phytoplankton!R375</f>
        <v>TRUE</v>
      </c>
      <c r="S1256" s="3" t="str">
        <f>phytoplankton!S375</f>
        <v>Recalculation of all alkenone CO2 results using uniform calculation methods and comprehensive treatment of uncertainties.</v>
      </c>
      <c r="T1256" s="3" t="str">
        <f>phytoplankton!T375</f>
        <v>TRUE</v>
      </c>
      <c r="U1256" s="3" t="str">
        <f>phytoplankton!U375</f>
        <v>FALSE</v>
      </c>
      <c r="V1256" s="3" t="str">
        <f>phytoplankton!V375</f>
        <v>NA</v>
      </c>
      <c r="W1256" s="3" t="str">
        <f>phytoplankton!W375</f>
        <v>FALSE</v>
      </c>
      <c r="X1256" s="3" t="str">
        <f>phytoplankton!X375</f>
        <v>FALSE</v>
      </c>
      <c r="Y1256" s="3" t="str">
        <f>phytoplankton!Y375</f>
        <v>NA</v>
      </c>
      <c r="Z1256" s="3" t="str">
        <f>phytoplankton!Z375</f>
        <v>999</v>
      </c>
    </row>
    <row r="1257" spans="1:26">
      <c r="A1257" s="3" t="s">
        <v>274</v>
      </c>
      <c r="B1257" s="3" t="str">
        <f>phytoplankton!A376</f>
        <v>Seki</v>
      </c>
      <c r="C1257" s="3" t="str">
        <f>phytoplankton!B376</f>
        <v>2010</v>
      </c>
      <c r="D1257" s="3" t="str">
        <f>phytoplankton!D376</f>
        <v>10.1016/j.epsl.2010.01.037</v>
      </c>
      <c r="E1257" s="3">
        <f>phytoplankton!E376</f>
        <v>3930</v>
      </c>
      <c r="F1257" s="3">
        <f>phytoplankton!F376</f>
        <v>15</v>
      </c>
      <c r="G1257" s="3">
        <f>phytoplankton!G376</f>
        <v>15</v>
      </c>
      <c r="H1257" s="3">
        <f>phytoplankton!H376</f>
        <v>3.93</v>
      </c>
      <c r="I1257" s="3">
        <f>phytoplankton!I376</f>
        <v>1.4999999999999999E-2</v>
      </c>
      <c r="J1257" s="3">
        <f>phytoplankton!J376</f>
        <v>1.4999999999999999E-2</v>
      </c>
      <c r="K1257" s="3">
        <f>phytoplankton!K376</f>
        <v>220.60085898455662</v>
      </c>
      <c r="L1257" s="3">
        <f>phytoplankton!L376</f>
        <v>271.82231950138566</v>
      </c>
      <c r="M1257" s="3">
        <f>phytoplankton!M376</f>
        <v>88.88752459980725</v>
      </c>
      <c r="N1257" s="3" t="str">
        <f>phytoplankton!N376</f>
        <v>FALSE</v>
      </c>
      <c r="O1257" s="3">
        <f>phytoplankton!O376</f>
        <v>1</v>
      </c>
      <c r="P1257" s="3" t="str">
        <f>phytoplankton!P376</f>
        <v>Category 1: (a) Weighted mean of all methods with Category 1 estimates.</v>
      </c>
      <c r="Q1257" s="3" t="str">
        <f>phytoplankton!Q376</f>
        <v>FALSE</v>
      </c>
      <c r="R1257" s="3" t="str">
        <f>phytoplankton!R376</f>
        <v>TRUE</v>
      </c>
      <c r="S1257" s="3" t="str">
        <f>phytoplankton!S376</f>
        <v>Recalculation of all alkenone CO2 results using uniform calculation methods and comprehensive treatment of uncertainties.</v>
      </c>
      <c r="T1257" s="3" t="str">
        <f>phytoplankton!T376</f>
        <v>TRUE</v>
      </c>
      <c r="U1257" s="3" t="str">
        <f>phytoplankton!U376</f>
        <v>FALSE</v>
      </c>
      <c r="V1257" s="3" t="str">
        <f>phytoplankton!V376</f>
        <v>NA</v>
      </c>
      <c r="W1257" s="3" t="str">
        <f>phytoplankton!W376</f>
        <v>FALSE</v>
      </c>
      <c r="X1257" s="3" t="str">
        <f>phytoplankton!X376</f>
        <v>FALSE</v>
      </c>
      <c r="Y1257" s="3" t="str">
        <f>phytoplankton!Y376</f>
        <v>NA</v>
      </c>
      <c r="Z1257" s="3" t="str">
        <f>phytoplankton!Z376</f>
        <v>999</v>
      </c>
    </row>
    <row r="1258" spans="1:26">
      <c r="A1258" s="3" t="s">
        <v>274</v>
      </c>
      <c r="B1258" s="3" t="str">
        <f>phytoplankton!A377</f>
        <v>Seki</v>
      </c>
      <c r="C1258" s="3" t="str">
        <f>phytoplankton!B377</f>
        <v>2010</v>
      </c>
      <c r="D1258" s="3" t="str">
        <f>phytoplankton!D377</f>
        <v>10.1016/j.epsl.2010.01.037</v>
      </c>
      <c r="E1258" s="3">
        <f>phytoplankton!E377</f>
        <v>4030</v>
      </c>
      <c r="F1258" s="3">
        <f>phytoplankton!F377</f>
        <v>30</v>
      </c>
      <c r="G1258" s="3">
        <f>phytoplankton!G377</f>
        <v>30</v>
      </c>
      <c r="H1258" s="3">
        <f>phytoplankton!H377</f>
        <v>4.03</v>
      </c>
      <c r="I1258" s="3">
        <f>phytoplankton!I377</f>
        <v>0.03</v>
      </c>
      <c r="J1258" s="3">
        <f>phytoplankton!J377</f>
        <v>0.03</v>
      </c>
      <c r="K1258" s="3">
        <f>phytoplankton!K377</f>
        <v>244.46242152356996</v>
      </c>
      <c r="L1258" s="3">
        <f>phytoplankton!L377</f>
        <v>313.27562347506711</v>
      </c>
      <c r="M1258" s="3">
        <f>phytoplankton!M377</f>
        <v>103.41353944142503</v>
      </c>
      <c r="N1258" s="3" t="str">
        <f>phytoplankton!N377</f>
        <v>FALSE</v>
      </c>
      <c r="O1258" s="3">
        <f>phytoplankton!O377</f>
        <v>1</v>
      </c>
      <c r="P1258" s="3" t="str">
        <f>phytoplankton!P377</f>
        <v>Category 1: (a) Weighted mean of all methods with Category 1 estimates.</v>
      </c>
      <c r="Q1258" s="3" t="str">
        <f>phytoplankton!Q377</f>
        <v>FALSE</v>
      </c>
      <c r="R1258" s="3" t="str">
        <f>phytoplankton!R377</f>
        <v>TRUE</v>
      </c>
      <c r="S1258" s="3" t="str">
        <f>phytoplankton!S377</f>
        <v>Recalculation of all alkenone CO2 results using uniform calculation methods and comprehensive treatment of uncertainties.</v>
      </c>
      <c r="T1258" s="3" t="str">
        <f>phytoplankton!T377</f>
        <v>TRUE</v>
      </c>
      <c r="U1258" s="3" t="str">
        <f>phytoplankton!U377</f>
        <v>FALSE</v>
      </c>
      <c r="V1258" s="3" t="str">
        <f>phytoplankton!V377</f>
        <v>NA</v>
      </c>
      <c r="W1258" s="3" t="str">
        <f>phytoplankton!W377</f>
        <v>FALSE</v>
      </c>
      <c r="X1258" s="3" t="str">
        <f>phytoplankton!X377</f>
        <v>FALSE</v>
      </c>
      <c r="Y1258" s="3" t="str">
        <f>phytoplankton!Y377</f>
        <v>NA</v>
      </c>
      <c r="Z1258" s="3" t="str">
        <f>phytoplankton!Z377</f>
        <v>999</v>
      </c>
    </row>
    <row r="1259" spans="1:26">
      <c r="A1259" s="3" t="s">
        <v>274</v>
      </c>
      <c r="B1259" s="3" t="str">
        <f>phytoplankton!A378</f>
        <v>Seki</v>
      </c>
      <c r="C1259" s="3" t="str">
        <f>phytoplankton!B378</f>
        <v>2010</v>
      </c>
      <c r="D1259" s="3" t="str">
        <f>phytoplankton!D378</f>
        <v>10.1016/j.epsl.2010.01.037</v>
      </c>
      <c r="E1259" s="3">
        <f>phytoplankton!E378</f>
        <v>4110</v>
      </c>
      <c r="F1259" s="3">
        <f>phytoplankton!F378</f>
        <v>30</v>
      </c>
      <c r="G1259" s="3">
        <f>phytoplankton!G378</f>
        <v>30</v>
      </c>
      <c r="H1259" s="3">
        <f>phytoplankton!H378</f>
        <v>4.1100000000000003</v>
      </c>
      <c r="I1259" s="3">
        <f>phytoplankton!I378</f>
        <v>0.03</v>
      </c>
      <c r="J1259" s="3">
        <f>phytoplankton!J378</f>
        <v>0.03</v>
      </c>
      <c r="K1259" s="3">
        <f>phytoplankton!K378</f>
        <v>301.79625812070702</v>
      </c>
      <c r="L1259" s="3">
        <f>phytoplankton!L378</f>
        <v>426.2006470721347</v>
      </c>
      <c r="M1259" s="3">
        <f>phytoplankton!M378</f>
        <v>135.12375569401777</v>
      </c>
      <c r="N1259" s="3" t="str">
        <f>phytoplankton!N378</f>
        <v>FALSE</v>
      </c>
      <c r="O1259" s="3">
        <f>phytoplankton!O378</f>
        <v>1</v>
      </c>
      <c r="P1259" s="3" t="str">
        <f>phytoplankton!P378</f>
        <v>Category 1: (a) Weighted mean of all methods with Category 1 estimates.</v>
      </c>
      <c r="Q1259" s="3" t="str">
        <f>phytoplankton!Q378</f>
        <v>FALSE</v>
      </c>
      <c r="R1259" s="3" t="str">
        <f>phytoplankton!R378</f>
        <v>TRUE</v>
      </c>
      <c r="S1259" s="3" t="str">
        <f>phytoplankton!S378</f>
        <v>Recalculation of all alkenone CO2 results using uniform calculation methods and comprehensive treatment of uncertainties.</v>
      </c>
      <c r="T1259" s="3" t="str">
        <f>phytoplankton!T378</f>
        <v>TRUE</v>
      </c>
      <c r="U1259" s="3" t="str">
        <f>phytoplankton!U378</f>
        <v>FALSE</v>
      </c>
      <c r="V1259" s="3" t="str">
        <f>phytoplankton!V378</f>
        <v>NA</v>
      </c>
      <c r="W1259" s="3" t="str">
        <f>phytoplankton!W378</f>
        <v>FALSE</v>
      </c>
      <c r="X1259" s="3" t="str">
        <f>phytoplankton!X378</f>
        <v>FALSE</v>
      </c>
      <c r="Y1259" s="3" t="str">
        <f>phytoplankton!Y378</f>
        <v>NA</v>
      </c>
      <c r="Z1259" s="3" t="str">
        <f>phytoplankton!Z378</f>
        <v>999</v>
      </c>
    </row>
    <row r="1260" spans="1:26">
      <c r="A1260" s="3" t="s">
        <v>274</v>
      </c>
      <c r="B1260" s="3" t="str">
        <f>phytoplankton!A379</f>
        <v>Seki</v>
      </c>
      <c r="C1260" s="3" t="str">
        <f>phytoplankton!B379</f>
        <v>2010</v>
      </c>
      <c r="D1260" s="3" t="str">
        <f>phytoplankton!D379</f>
        <v>10.1016/j.epsl.2010.01.037</v>
      </c>
      <c r="E1260" s="3">
        <f>phytoplankton!E379</f>
        <v>4340</v>
      </c>
      <c r="F1260" s="3">
        <f>phytoplankton!F379</f>
        <v>30</v>
      </c>
      <c r="G1260" s="3">
        <f>phytoplankton!G379</f>
        <v>30</v>
      </c>
      <c r="H1260" s="3">
        <f>phytoplankton!H379</f>
        <v>4.34</v>
      </c>
      <c r="I1260" s="3">
        <f>phytoplankton!I379</f>
        <v>0.03</v>
      </c>
      <c r="J1260" s="3">
        <f>phytoplankton!J379</f>
        <v>0.03</v>
      </c>
      <c r="K1260" s="3">
        <f>phytoplankton!K379</f>
        <v>327.2415010438657</v>
      </c>
      <c r="L1260" s="3">
        <f>phytoplankton!L379</f>
        <v>485.70322795602067</v>
      </c>
      <c r="M1260" s="3">
        <f>phytoplankton!M379</f>
        <v>149.58463243203181</v>
      </c>
      <c r="N1260" s="3" t="str">
        <f>phytoplankton!N379</f>
        <v>FALSE</v>
      </c>
      <c r="O1260" s="3">
        <f>phytoplankton!O379</f>
        <v>1</v>
      </c>
      <c r="P1260" s="3" t="str">
        <f>phytoplankton!P379</f>
        <v>Category 1: (a) Weighted mean of all methods with Category 1 estimates.</v>
      </c>
      <c r="Q1260" s="3" t="str">
        <f>phytoplankton!Q379</f>
        <v>FALSE</v>
      </c>
      <c r="R1260" s="3" t="str">
        <f>phytoplankton!R379</f>
        <v>TRUE</v>
      </c>
      <c r="S1260" s="3" t="str">
        <f>phytoplankton!S379</f>
        <v>Recalculation of all alkenone CO2 results using uniform calculation methods and comprehensive treatment of uncertainties.</v>
      </c>
      <c r="T1260" s="3" t="str">
        <f>phytoplankton!T379</f>
        <v>TRUE</v>
      </c>
      <c r="U1260" s="3" t="str">
        <f>phytoplankton!U379</f>
        <v>FALSE</v>
      </c>
      <c r="V1260" s="3" t="str">
        <f>phytoplankton!V379</f>
        <v>NA</v>
      </c>
      <c r="W1260" s="3" t="str">
        <f>phytoplankton!W379</f>
        <v>FALSE</v>
      </c>
      <c r="X1260" s="3" t="str">
        <f>phytoplankton!X379</f>
        <v>FALSE</v>
      </c>
      <c r="Y1260" s="3" t="str">
        <f>phytoplankton!Y379</f>
        <v>NA</v>
      </c>
      <c r="Z1260" s="3" t="str">
        <f>phytoplankton!Z379</f>
        <v>999</v>
      </c>
    </row>
    <row r="1261" spans="1:26">
      <c r="A1261" s="3" t="s">
        <v>274</v>
      </c>
      <c r="B1261" s="3" t="str">
        <f>phytoplankton!A380</f>
        <v>Seki</v>
      </c>
      <c r="C1261" s="3" t="str">
        <f>phytoplankton!B380</f>
        <v>2010</v>
      </c>
      <c r="D1261" s="3" t="str">
        <f>phytoplankton!D380</f>
        <v>10.1016/j.epsl.2010.01.037</v>
      </c>
      <c r="E1261" s="3">
        <f>phytoplankton!E380</f>
        <v>4430</v>
      </c>
      <c r="F1261" s="3">
        <f>phytoplankton!F380</f>
        <v>30</v>
      </c>
      <c r="G1261" s="3">
        <f>phytoplankton!G380</f>
        <v>30</v>
      </c>
      <c r="H1261" s="3">
        <f>phytoplankton!H380</f>
        <v>4.43</v>
      </c>
      <c r="I1261" s="3">
        <f>phytoplankton!I380</f>
        <v>0.03</v>
      </c>
      <c r="J1261" s="3">
        <f>phytoplankton!J380</f>
        <v>0.03</v>
      </c>
      <c r="K1261" s="3">
        <f>phytoplankton!K380</f>
        <v>290.47726277566375</v>
      </c>
      <c r="L1261" s="3">
        <f>phytoplankton!L380</f>
        <v>410.83352022771095</v>
      </c>
      <c r="M1261" s="3">
        <f>phytoplankton!M380</f>
        <v>130.85535814295605</v>
      </c>
      <c r="N1261" s="3" t="str">
        <f>phytoplankton!N380</f>
        <v>FALSE</v>
      </c>
      <c r="O1261" s="3">
        <f>phytoplankton!O380</f>
        <v>1</v>
      </c>
      <c r="P1261" s="3" t="str">
        <f>phytoplankton!P380</f>
        <v>Category 1: (a) Weighted mean of all methods with Category 1 estimates.</v>
      </c>
      <c r="Q1261" s="3" t="str">
        <f>phytoplankton!Q380</f>
        <v>FALSE</v>
      </c>
      <c r="R1261" s="3" t="str">
        <f>phytoplankton!R380</f>
        <v>TRUE</v>
      </c>
      <c r="S1261" s="3" t="str">
        <f>phytoplankton!S380</f>
        <v>Recalculation of all alkenone CO2 results using uniform calculation methods and comprehensive treatment of uncertainties.</v>
      </c>
      <c r="T1261" s="3" t="str">
        <f>phytoplankton!T380</f>
        <v>TRUE</v>
      </c>
      <c r="U1261" s="3" t="str">
        <f>phytoplankton!U380</f>
        <v>FALSE</v>
      </c>
      <c r="V1261" s="3" t="str">
        <f>phytoplankton!V380</f>
        <v>NA</v>
      </c>
      <c r="W1261" s="3" t="str">
        <f>phytoplankton!W380</f>
        <v>FALSE</v>
      </c>
      <c r="X1261" s="3" t="str">
        <f>phytoplankton!X380</f>
        <v>FALSE</v>
      </c>
      <c r="Y1261" s="3" t="str">
        <f>phytoplankton!Y380</f>
        <v>NA</v>
      </c>
      <c r="Z1261" s="3" t="str">
        <f>phytoplankton!Z380</f>
        <v>999</v>
      </c>
    </row>
    <row r="1262" spans="1:26">
      <c r="A1262" s="3" t="s">
        <v>274</v>
      </c>
      <c r="B1262" s="3" t="str">
        <f>phytoplankton!A381</f>
        <v>Seki</v>
      </c>
      <c r="C1262" s="3" t="str">
        <f>phytoplankton!B381</f>
        <v>2010</v>
      </c>
      <c r="D1262" s="3" t="str">
        <f>phytoplankton!D381</f>
        <v>10.1016/j.epsl.2010.01.037</v>
      </c>
      <c r="E1262" s="3">
        <f>phytoplankton!E381</f>
        <v>4580</v>
      </c>
      <c r="F1262" s="3">
        <f>phytoplankton!F381</f>
        <v>30</v>
      </c>
      <c r="G1262" s="3">
        <f>phytoplankton!G381</f>
        <v>30</v>
      </c>
      <c r="H1262" s="3">
        <f>phytoplankton!H381</f>
        <v>4.58</v>
      </c>
      <c r="I1262" s="3">
        <f>phytoplankton!I381</f>
        <v>0.03</v>
      </c>
      <c r="J1262" s="3">
        <f>phytoplankton!J381</f>
        <v>0.03</v>
      </c>
      <c r="K1262" s="3">
        <f>phytoplankton!K381</f>
        <v>309.52951250244962</v>
      </c>
      <c r="L1262" s="3">
        <f>phytoplankton!L381</f>
        <v>443.21399776611668</v>
      </c>
      <c r="M1262" s="3">
        <f>phytoplankton!M381</f>
        <v>140.78152013306314</v>
      </c>
      <c r="N1262" s="3" t="str">
        <f>phytoplankton!N381</f>
        <v>FALSE</v>
      </c>
      <c r="O1262" s="3">
        <f>phytoplankton!O381</f>
        <v>1</v>
      </c>
      <c r="P1262" s="3" t="str">
        <f>phytoplankton!P381</f>
        <v>Category 1: (a) Weighted mean of all methods with Category 1 estimates.</v>
      </c>
      <c r="Q1262" s="3" t="str">
        <f>phytoplankton!Q381</f>
        <v>FALSE</v>
      </c>
      <c r="R1262" s="3" t="str">
        <f>phytoplankton!R381</f>
        <v>TRUE</v>
      </c>
      <c r="S1262" s="3" t="str">
        <f>phytoplankton!S381</f>
        <v>Recalculation of all alkenone CO2 results using uniform calculation methods and comprehensive treatment of uncertainties.</v>
      </c>
      <c r="T1262" s="3" t="str">
        <f>phytoplankton!T381</f>
        <v>TRUE</v>
      </c>
      <c r="U1262" s="3" t="str">
        <f>phytoplankton!U381</f>
        <v>FALSE</v>
      </c>
      <c r="V1262" s="3" t="str">
        <f>phytoplankton!V381</f>
        <v>NA</v>
      </c>
      <c r="W1262" s="3" t="str">
        <f>phytoplankton!W381</f>
        <v>FALSE</v>
      </c>
      <c r="X1262" s="3" t="str">
        <f>phytoplankton!X381</f>
        <v>FALSE</v>
      </c>
      <c r="Y1262" s="3" t="str">
        <f>phytoplankton!Y381</f>
        <v>NA</v>
      </c>
      <c r="Z1262" s="3" t="str">
        <f>phytoplankton!Z381</f>
        <v>999</v>
      </c>
    </row>
    <row r="1263" spans="1:26">
      <c r="A1263" s="3" t="s">
        <v>274</v>
      </c>
      <c r="B1263" s="3" t="str">
        <f>phytoplankton!A382</f>
        <v>Seki</v>
      </c>
      <c r="C1263" s="3" t="str">
        <f>phytoplankton!B382</f>
        <v>2010</v>
      </c>
      <c r="D1263" s="3" t="str">
        <f>phytoplankton!D382</f>
        <v>10.1016/j.epsl.2010.01.037</v>
      </c>
      <c r="E1263" s="3">
        <f>phytoplankton!E382</f>
        <v>4780</v>
      </c>
      <c r="F1263" s="3">
        <f>phytoplankton!F382</f>
        <v>30</v>
      </c>
      <c r="G1263" s="3">
        <f>phytoplankton!G382</f>
        <v>30</v>
      </c>
      <c r="H1263" s="3">
        <f>phytoplankton!H382</f>
        <v>4.78</v>
      </c>
      <c r="I1263" s="3">
        <f>phytoplankton!I382</f>
        <v>0.03</v>
      </c>
      <c r="J1263" s="3">
        <f>phytoplankton!J382</f>
        <v>0.03</v>
      </c>
      <c r="K1263" s="3">
        <f>phytoplankton!K382</f>
        <v>225.24498102155385</v>
      </c>
      <c r="L1263" s="3">
        <f>phytoplankton!L382</f>
        <v>278.01542636980764</v>
      </c>
      <c r="M1263" s="3">
        <f>phytoplankton!M382</f>
        <v>93.193723728295623</v>
      </c>
      <c r="N1263" s="3" t="str">
        <f>phytoplankton!N382</f>
        <v>FALSE</v>
      </c>
      <c r="O1263" s="3">
        <f>phytoplankton!O382</f>
        <v>1</v>
      </c>
      <c r="P1263" s="3" t="str">
        <f>phytoplankton!P382</f>
        <v>Category 1: (a) Weighted mean of all methods with Category 1 estimates.</v>
      </c>
      <c r="Q1263" s="3" t="str">
        <f>phytoplankton!Q382</f>
        <v>FALSE</v>
      </c>
      <c r="R1263" s="3" t="str">
        <f>phytoplankton!R382</f>
        <v>TRUE</v>
      </c>
      <c r="S1263" s="3" t="str">
        <f>phytoplankton!S382</f>
        <v>Recalculation of all alkenone CO2 results using uniform calculation methods and comprehensive treatment of uncertainties.</v>
      </c>
      <c r="T1263" s="3" t="str">
        <f>phytoplankton!T382</f>
        <v>TRUE</v>
      </c>
      <c r="U1263" s="3" t="str">
        <f>phytoplankton!U382</f>
        <v>FALSE</v>
      </c>
      <c r="V1263" s="3" t="str">
        <f>phytoplankton!V382</f>
        <v>NA</v>
      </c>
      <c r="W1263" s="3" t="str">
        <f>phytoplankton!W382</f>
        <v>FALSE</v>
      </c>
      <c r="X1263" s="3" t="str">
        <f>phytoplankton!X382</f>
        <v>FALSE</v>
      </c>
      <c r="Y1263" s="3" t="str">
        <f>phytoplankton!Y382</f>
        <v>NA</v>
      </c>
      <c r="Z1263" s="3" t="str">
        <f>phytoplankton!Z382</f>
        <v>999</v>
      </c>
    </row>
    <row r="1264" spans="1:26">
      <c r="A1264" s="3" t="s">
        <v>274</v>
      </c>
      <c r="B1264" s="3" t="str">
        <f>phytoplankton!A383</f>
        <v>Seki</v>
      </c>
      <c r="C1264" s="3" t="str">
        <f>phytoplankton!B383</f>
        <v>2010</v>
      </c>
      <c r="D1264" s="3" t="str">
        <f>phytoplankton!D383</f>
        <v>10.1016/j.epsl.2010.01.037</v>
      </c>
      <c r="E1264" s="3">
        <f>phytoplankton!E383</f>
        <v>4860</v>
      </c>
      <c r="F1264" s="3">
        <f>phytoplankton!F383</f>
        <v>30</v>
      </c>
      <c r="G1264" s="3">
        <f>phytoplankton!G383</f>
        <v>30</v>
      </c>
      <c r="H1264" s="3">
        <f>phytoplankton!H383</f>
        <v>4.8600000000000003</v>
      </c>
      <c r="I1264" s="3">
        <f>phytoplankton!I383</f>
        <v>0.03</v>
      </c>
      <c r="J1264" s="3">
        <f>phytoplankton!J383</f>
        <v>0.03</v>
      </c>
      <c r="K1264" s="3">
        <f>phytoplankton!K383</f>
        <v>236.36262706739132</v>
      </c>
      <c r="L1264" s="3">
        <f>phytoplankton!L383</f>
        <v>302.70619897901116</v>
      </c>
      <c r="M1264" s="3">
        <f>phytoplankton!M383</f>
        <v>99.732961955364516</v>
      </c>
      <c r="N1264" s="3" t="str">
        <f>phytoplankton!N383</f>
        <v>FALSE</v>
      </c>
      <c r="O1264" s="3">
        <f>phytoplankton!O383</f>
        <v>1</v>
      </c>
      <c r="P1264" s="3" t="str">
        <f>phytoplankton!P383</f>
        <v>Category 1: (a) Weighted mean of all methods with Category 1 estimates.</v>
      </c>
      <c r="Q1264" s="3" t="str">
        <f>phytoplankton!Q383</f>
        <v>FALSE</v>
      </c>
      <c r="R1264" s="3" t="str">
        <f>phytoplankton!R383</f>
        <v>TRUE</v>
      </c>
      <c r="S1264" s="3" t="str">
        <f>phytoplankton!S383</f>
        <v>Recalculation of all alkenone CO2 results using uniform calculation methods and comprehensive treatment of uncertainties.</v>
      </c>
      <c r="T1264" s="3" t="str">
        <f>phytoplankton!T383</f>
        <v>TRUE</v>
      </c>
      <c r="U1264" s="3" t="str">
        <f>phytoplankton!U383</f>
        <v>FALSE</v>
      </c>
      <c r="V1264" s="3" t="str">
        <f>phytoplankton!V383</f>
        <v>NA</v>
      </c>
      <c r="W1264" s="3" t="str">
        <f>phytoplankton!W383</f>
        <v>FALSE</v>
      </c>
      <c r="X1264" s="3" t="str">
        <f>phytoplankton!X383</f>
        <v>FALSE</v>
      </c>
      <c r="Y1264" s="3" t="str">
        <f>phytoplankton!Y383</f>
        <v>NA</v>
      </c>
      <c r="Z1264" s="3" t="str">
        <f>phytoplankton!Z383</f>
        <v>999</v>
      </c>
    </row>
    <row r="1265" spans="1:26">
      <c r="A1265" s="3" t="s">
        <v>274</v>
      </c>
      <c r="B1265" s="3" t="str">
        <f>phytoplankton!A384</f>
        <v>Seki</v>
      </c>
      <c r="C1265" s="3" t="str">
        <f>phytoplankton!B384</f>
        <v>2010</v>
      </c>
      <c r="D1265" s="3" t="str">
        <f>phytoplankton!D384</f>
        <v>10.1016/j.epsl.2010.01.037</v>
      </c>
      <c r="E1265" s="3">
        <f>phytoplankton!E384</f>
        <v>4940</v>
      </c>
      <c r="F1265" s="3">
        <f>phytoplankton!F384</f>
        <v>30</v>
      </c>
      <c r="G1265" s="3">
        <f>phytoplankton!G384</f>
        <v>30</v>
      </c>
      <c r="H1265" s="3">
        <f>phytoplankton!H384</f>
        <v>4.9400000000000004</v>
      </c>
      <c r="I1265" s="3">
        <f>phytoplankton!I384</f>
        <v>0.03</v>
      </c>
      <c r="J1265" s="3">
        <f>phytoplankton!J384</f>
        <v>0.03</v>
      </c>
      <c r="K1265" s="3">
        <f>phytoplankton!K384</f>
        <v>252.03878156792288</v>
      </c>
      <c r="L1265" s="3">
        <f>phytoplankton!L384</f>
        <v>345.7127635408599</v>
      </c>
      <c r="M1265" s="3">
        <f>phytoplankton!M384</f>
        <v>109.31663268224762</v>
      </c>
      <c r="N1265" s="3" t="str">
        <f>phytoplankton!N384</f>
        <v>FALSE</v>
      </c>
      <c r="O1265" s="3">
        <f>phytoplankton!O384</f>
        <v>1</v>
      </c>
      <c r="P1265" s="3" t="str">
        <f>phytoplankton!P384</f>
        <v>Category 1: (a) Weighted mean of all methods with Category 1 estimates.</v>
      </c>
      <c r="Q1265" s="3" t="str">
        <f>phytoplankton!Q384</f>
        <v>FALSE</v>
      </c>
      <c r="R1265" s="3" t="str">
        <f>phytoplankton!R384</f>
        <v>TRUE</v>
      </c>
      <c r="S1265" s="3" t="str">
        <f>phytoplankton!S384</f>
        <v>Recalculation of all alkenone CO2 results using uniform calculation methods and comprehensive treatment of uncertainties.</v>
      </c>
      <c r="T1265" s="3" t="str">
        <f>phytoplankton!T384</f>
        <v>TRUE</v>
      </c>
      <c r="U1265" s="3" t="str">
        <f>phytoplankton!U384</f>
        <v>FALSE</v>
      </c>
      <c r="V1265" s="3" t="str">
        <f>phytoplankton!V384</f>
        <v>NA</v>
      </c>
      <c r="W1265" s="3" t="str">
        <f>phytoplankton!W384</f>
        <v>FALSE</v>
      </c>
      <c r="X1265" s="3" t="str">
        <f>phytoplankton!X384</f>
        <v>FALSE</v>
      </c>
      <c r="Y1265" s="3" t="str">
        <f>phytoplankton!Y384</f>
        <v>NA</v>
      </c>
      <c r="Z1265" s="3" t="str">
        <f>phytoplankton!Z384</f>
        <v>999</v>
      </c>
    </row>
    <row r="1266" spans="1:26">
      <c r="A1266" s="3" t="s">
        <v>274</v>
      </c>
      <c r="B1266" s="3" t="str">
        <f>phytoplankton!A385</f>
        <v>Seki</v>
      </c>
      <c r="C1266" s="3" t="str">
        <f>phytoplankton!B385</f>
        <v>2010</v>
      </c>
      <c r="D1266" s="3" t="str">
        <f>phytoplankton!D385</f>
        <v>10.1016/j.epsl.2010.01.037</v>
      </c>
      <c r="E1266" s="3">
        <f>phytoplankton!E385</f>
        <v>5040</v>
      </c>
      <c r="F1266" s="3">
        <f>phytoplankton!F385</f>
        <v>40</v>
      </c>
      <c r="G1266" s="3">
        <f>phytoplankton!G385</f>
        <v>40</v>
      </c>
      <c r="H1266" s="3">
        <f>phytoplankton!H385</f>
        <v>5.04</v>
      </c>
      <c r="I1266" s="3">
        <f>phytoplankton!I385</f>
        <v>0.04</v>
      </c>
      <c r="J1266" s="3">
        <f>phytoplankton!J385</f>
        <v>0.04</v>
      </c>
      <c r="K1266" s="3">
        <f>phytoplankton!K385</f>
        <v>238.46108336189172</v>
      </c>
      <c r="L1266" s="3">
        <f>phytoplankton!L385</f>
        <v>312.5733929226061</v>
      </c>
      <c r="M1266" s="3">
        <f>phytoplankton!M385</f>
        <v>98.947561604417444</v>
      </c>
      <c r="N1266" s="3" t="str">
        <f>phytoplankton!N385</f>
        <v>FALSE</v>
      </c>
      <c r="O1266" s="3">
        <f>phytoplankton!O385</f>
        <v>1</v>
      </c>
      <c r="P1266" s="3" t="str">
        <f>phytoplankton!P385</f>
        <v>Category 1: (a) Weighted mean of all methods with Category 1 estimates.</v>
      </c>
      <c r="Q1266" s="3" t="str">
        <f>phytoplankton!Q385</f>
        <v>FALSE</v>
      </c>
      <c r="R1266" s="3" t="str">
        <f>phytoplankton!R385</f>
        <v>TRUE</v>
      </c>
      <c r="S1266" s="3" t="str">
        <f>phytoplankton!S385</f>
        <v>Recalculation of all alkenone CO2 results using uniform calculation methods and comprehensive treatment of uncertainties.</v>
      </c>
      <c r="T1266" s="3" t="str">
        <f>phytoplankton!T385</f>
        <v>TRUE</v>
      </c>
      <c r="U1266" s="3" t="str">
        <f>phytoplankton!U385</f>
        <v>FALSE</v>
      </c>
      <c r="V1266" s="3" t="str">
        <f>phytoplankton!V385</f>
        <v>NA</v>
      </c>
      <c r="W1266" s="3" t="str">
        <f>phytoplankton!W385</f>
        <v>FALSE</v>
      </c>
      <c r="X1266" s="3" t="str">
        <f>phytoplankton!X385</f>
        <v>FALSE</v>
      </c>
      <c r="Y1266" s="3" t="str">
        <f>phytoplankton!Y385</f>
        <v>NA</v>
      </c>
      <c r="Z1266" s="3" t="str">
        <f>phytoplankton!Z385</f>
        <v>999</v>
      </c>
    </row>
    <row r="1267" spans="1:26">
      <c r="A1267" s="3" t="s">
        <v>274</v>
      </c>
      <c r="B1267" s="3" t="str">
        <f>phytoplankton!A386</f>
        <v>Seki</v>
      </c>
      <c r="C1267" s="3" t="str">
        <f>phytoplankton!B386</f>
        <v>2010</v>
      </c>
      <c r="D1267" s="3" t="str">
        <f>phytoplankton!D386</f>
        <v>10.1016/j.epsl.2010.01.037</v>
      </c>
      <c r="E1267" s="3">
        <f>phytoplankton!E386</f>
        <v>5190</v>
      </c>
      <c r="F1267" s="3">
        <f>phytoplankton!F386</f>
        <v>40</v>
      </c>
      <c r="G1267" s="3">
        <f>phytoplankton!G386</f>
        <v>40</v>
      </c>
      <c r="H1267" s="3">
        <f>phytoplankton!H386</f>
        <v>5.19</v>
      </c>
      <c r="I1267" s="3">
        <f>phytoplankton!I386</f>
        <v>0.04</v>
      </c>
      <c r="J1267" s="3">
        <f>phytoplankton!J386</f>
        <v>0.04</v>
      </c>
      <c r="K1267" s="3">
        <f>phytoplankton!K386</f>
        <v>245.96378252236917</v>
      </c>
      <c r="L1267" s="3">
        <f>phytoplankton!L386</f>
        <v>326.70682280272882</v>
      </c>
      <c r="M1267" s="3">
        <f>phytoplankton!M386</f>
        <v>103.45481504322052</v>
      </c>
      <c r="N1267" s="3" t="str">
        <f>phytoplankton!N386</f>
        <v>FALSE</v>
      </c>
      <c r="O1267" s="3">
        <f>phytoplankton!O386</f>
        <v>1</v>
      </c>
      <c r="P1267" s="3" t="str">
        <f>phytoplankton!P386</f>
        <v>Category 1: (a) Weighted mean of all methods with Category 1 estimates.</v>
      </c>
      <c r="Q1267" s="3" t="str">
        <f>phytoplankton!Q386</f>
        <v>FALSE</v>
      </c>
      <c r="R1267" s="3" t="str">
        <f>phytoplankton!R386</f>
        <v>TRUE</v>
      </c>
      <c r="S1267" s="3" t="str">
        <f>phytoplankton!S386</f>
        <v>Recalculation of all alkenone CO2 results using uniform calculation methods and comprehensive treatment of uncertainties.</v>
      </c>
      <c r="T1267" s="3" t="str">
        <f>phytoplankton!T386</f>
        <v>TRUE</v>
      </c>
      <c r="U1267" s="3" t="str">
        <f>phytoplankton!U386</f>
        <v>FALSE</v>
      </c>
      <c r="V1267" s="3" t="str">
        <f>phytoplankton!V386</f>
        <v>NA</v>
      </c>
      <c r="W1267" s="3" t="str">
        <f>phytoplankton!W386</f>
        <v>FALSE</v>
      </c>
      <c r="X1267" s="3" t="str">
        <f>phytoplankton!X386</f>
        <v>FALSE</v>
      </c>
      <c r="Y1267" s="3" t="str">
        <f>phytoplankton!Y386</f>
        <v>NA</v>
      </c>
      <c r="Z1267" s="3" t="str">
        <f>phytoplankton!Z386</f>
        <v>999</v>
      </c>
    </row>
    <row r="1268" spans="1:26">
      <c r="A1268" s="3" t="s">
        <v>274</v>
      </c>
      <c r="B1268" s="3" t="str">
        <f>phytoplankton!A387</f>
        <v>Seki</v>
      </c>
      <c r="C1268" s="3" t="str">
        <f>phytoplankton!B387</f>
        <v>2010</v>
      </c>
      <c r="D1268" s="3" t="str">
        <f>phytoplankton!D387</f>
        <v>10.1016/j.epsl.2010.01.037</v>
      </c>
      <c r="E1268" s="3">
        <f>phytoplankton!E387</f>
        <v>210</v>
      </c>
      <c r="F1268" s="3">
        <f>phytoplankton!F387</f>
        <v>4</v>
      </c>
      <c r="G1268" s="3">
        <f>phytoplankton!G387</f>
        <v>4</v>
      </c>
      <c r="H1268" s="3">
        <f>phytoplankton!H387</f>
        <v>0.21</v>
      </c>
      <c r="I1268" s="3">
        <f>phytoplankton!I387</f>
        <v>4.0000000000000001E-3</v>
      </c>
      <c r="J1268" s="3">
        <f>phytoplankton!J387</f>
        <v>4.0000000000000001E-3</v>
      </c>
      <c r="K1268" s="3">
        <f>phytoplankton!K387</f>
        <v>298.77785362627185</v>
      </c>
      <c r="L1268" s="3">
        <f>phytoplankton!L387</f>
        <v>255.59530168607148</v>
      </c>
      <c r="M1268" s="3">
        <f>phytoplankton!M387</f>
        <v>170.36573080556033</v>
      </c>
      <c r="N1268" s="3" t="str">
        <f>phytoplankton!N387</f>
        <v>FALSE</v>
      </c>
      <c r="O1268" s="3">
        <f>phytoplankton!O387</f>
        <v>1</v>
      </c>
      <c r="P1268" s="3" t="str">
        <f>phytoplankton!P387</f>
        <v>Category 1: (a) Weighted mean of all methods with Category 1 estimates.</v>
      </c>
      <c r="Q1268" s="3" t="str">
        <f>phytoplankton!Q387</f>
        <v>FALSE</v>
      </c>
      <c r="R1268" s="3" t="str">
        <f>phytoplankton!R387</f>
        <v>TRUE</v>
      </c>
      <c r="S1268" s="3" t="str">
        <f>phytoplankton!S387</f>
        <v>Recalculation of all alkenone CO2 results using uniform calculation methods and comprehensive treatment of uncertainties.</v>
      </c>
      <c r="T1268" s="3" t="str">
        <f>phytoplankton!T387</f>
        <v>TRUE</v>
      </c>
      <c r="U1268" s="3" t="str">
        <f>phytoplankton!U387</f>
        <v>FALSE</v>
      </c>
      <c r="V1268" s="3" t="str">
        <f>phytoplankton!V387</f>
        <v>NA</v>
      </c>
      <c r="W1268" s="3" t="str">
        <f>phytoplankton!W387</f>
        <v>FALSE</v>
      </c>
      <c r="X1268" s="3" t="str">
        <f>phytoplankton!X387</f>
        <v>FALSE</v>
      </c>
      <c r="Y1268" s="3" t="str">
        <f>phytoplankton!Y387</f>
        <v>NA</v>
      </c>
      <c r="Z1268" s="3" t="str">
        <f>phytoplankton!Z387</f>
        <v>1241</v>
      </c>
    </row>
    <row r="1269" spans="1:26">
      <c r="A1269" s="3" t="s">
        <v>274</v>
      </c>
      <c r="B1269" s="3" t="str">
        <f>phytoplankton!A388</f>
        <v>Seki</v>
      </c>
      <c r="C1269" s="3" t="str">
        <f>phytoplankton!B388</f>
        <v>2010</v>
      </c>
      <c r="D1269" s="3" t="str">
        <f>phytoplankton!D388</f>
        <v>10.1016/j.epsl.2010.01.037</v>
      </c>
      <c r="E1269" s="3">
        <f>phytoplankton!E388</f>
        <v>450</v>
      </c>
      <c r="F1269" s="3">
        <f>phytoplankton!F388</f>
        <v>4</v>
      </c>
      <c r="G1269" s="3">
        <f>phytoplankton!G388</f>
        <v>4</v>
      </c>
      <c r="H1269" s="3">
        <f>phytoplankton!H388</f>
        <v>0.45</v>
      </c>
      <c r="I1269" s="3">
        <f>phytoplankton!I388</f>
        <v>4.0000000000000001E-3</v>
      </c>
      <c r="J1269" s="3">
        <f>phytoplankton!J388</f>
        <v>4.0000000000000001E-3</v>
      </c>
      <c r="K1269" s="3">
        <f>phytoplankton!K388</f>
        <v>291.84953125612981</v>
      </c>
      <c r="L1269" s="3">
        <f>phytoplankton!L388</f>
        <v>251.92617296023786</v>
      </c>
      <c r="M1269" s="3">
        <f>phytoplankton!M388</f>
        <v>164.3461822694955</v>
      </c>
      <c r="N1269" s="3" t="str">
        <f>phytoplankton!N388</f>
        <v>FALSE</v>
      </c>
      <c r="O1269" s="3">
        <f>phytoplankton!O388</f>
        <v>1</v>
      </c>
      <c r="P1269" s="3" t="str">
        <f>phytoplankton!P388</f>
        <v>Category 1: (a) Weighted mean of all methods with Category 1 estimates.</v>
      </c>
      <c r="Q1269" s="3" t="str">
        <f>phytoplankton!Q388</f>
        <v>FALSE</v>
      </c>
      <c r="R1269" s="3" t="str">
        <f>phytoplankton!R388</f>
        <v>TRUE</v>
      </c>
      <c r="S1269" s="3" t="str">
        <f>phytoplankton!S388</f>
        <v>Recalculation of all alkenone CO2 results using uniform calculation methods and comprehensive treatment of uncertainties.</v>
      </c>
      <c r="T1269" s="3" t="str">
        <f>phytoplankton!T388</f>
        <v>TRUE</v>
      </c>
      <c r="U1269" s="3" t="str">
        <f>phytoplankton!U388</f>
        <v>FALSE</v>
      </c>
      <c r="V1269" s="3" t="str">
        <f>phytoplankton!V388</f>
        <v>NA</v>
      </c>
      <c r="W1269" s="3" t="str">
        <f>phytoplankton!W388</f>
        <v>FALSE</v>
      </c>
      <c r="X1269" s="3" t="str">
        <f>phytoplankton!X388</f>
        <v>FALSE</v>
      </c>
      <c r="Y1269" s="3" t="str">
        <f>phytoplankton!Y388</f>
        <v>NA</v>
      </c>
      <c r="Z1269" s="3" t="str">
        <f>phytoplankton!Z388</f>
        <v>1241</v>
      </c>
    </row>
    <row r="1270" spans="1:26">
      <c r="A1270" s="3" t="s">
        <v>274</v>
      </c>
      <c r="B1270" s="3" t="str">
        <f>phytoplankton!A389</f>
        <v>Seki</v>
      </c>
      <c r="C1270" s="3" t="str">
        <f>phytoplankton!B389</f>
        <v>2010</v>
      </c>
      <c r="D1270" s="3" t="str">
        <f>phytoplankton!D389</f>
        <v>10.1016/j.epsl.2010.01.037</v>
      </c>
      <c r="E1270" s="3">
        <f>phytoplankton!E389</f>
        <v>680</v>
      </c>
      <c r="F1270" s="3">
        <f>phytoplankton!F389</f>
        <v>4</v>
      </c>
      <c r="G1270" s="3">
        <f>phytoplankton!G389</f>
        <v>4</v>
      </c>
      <c r="H1270" s="3">
        <f>phytoplankton!H389</f>
        <v>0.68</v>
      </c>
      <c r="I1270" s="3">
        <f>phytoplankton!I389</f>
        <v>4.0000000000000001E-3</v>
      </c>
      <c r="J1270" s="3">
        <f>phytoplankton!J389</f>
        <v>4.0000000000000001E-3</v>
      </c>
      <c r="K1270" s="3">
        <f>phytoplankton!K389</f>
        <v>300.16968076991259</v>
      </c>
      <c r="L1270" s="3">
        <f>phytoplankton!L389</f>
        <v>255.01392952600565</v>
      </c>
      <c r="M1270" s="3">
        <f>phytoplankton!M389</f>
        <v>169.25854239218719</v>
      </c>
      <c r="N1270" s="3" t="str">
        <f>phytoplankton!N389</f>
        <v>FALSE</v>
      </c>
      <c r="O1270" s="3">
        <f>phytoplankton!O389</f>
        <v>1</v>
      </c>
      <c r="P1270" s="3" t="str">
        <f>phytoplankton!P389</f>
        <v>Category 1: (a) Weighted mean of all methods with Category 1 estimates.</v>
      </c>
      <c r="Q1270" s="3" t="str">
        <f>phytoplankton!Q389</f>
        <v>FALSE</v>
      </c>
      <c r="R1270" s="3" t="str">
        <f>phytoplankton!R389</f>
        <v>TRUE</v>
      </c>
      <c r="S1270" s="3" t="str">
        <f>phytoplankton!S389</f>
        <v>Recalculation of all alkenone CO2 results using uniform calculation methods and comprehensive treatment of uncertainties.</v>
      </c>
      <c r="T1270" s="3" t="str">
        <f>phytoplankton!T389</f>
        <v>TRUE</v>
      </c>
      <c r="U1270" s="3" t="str">
        <f>phytoplankton!U389</f>
        <v>FALSE</v>
      </c>
      <c r="V1270" s="3" t="str">
        <f>phytoplankton!V389</f>
        <v>NA</v>
      </c>
      <c r="W1270" s="3" t="str">
        <f>phytoplankton!W389</f>
        <v>FALSE</v>
      </c>
      <c r="X1270" s="3" t="str">
        <f>phytoplankton!X389</f>
        <v>FALSE</v>
      </c>
      <c r="Y1270" s="3" t="str">
        <f>phytoplankton!Y389</f>
        <v>NA</v>
      </c>
      <c r="Z1270" s="3" t="str">
        <f>phytoplankton!Z389</f>
        <v>1241</v>
      </c>
    </row>
    <row r="1271" spans="1:26">
      <c r="A1271" s="3" t="s">
        <v>274</v>
      </c>
      <c r="B1271" s="3" t="str">
        <f>phytoplankton!A390</f>
        <v>Seki</v>
      </c>
      <c r="C1271" s="3" t="str">
        <f>phytoplankton!B390</f>
        <v>2010</v>
      </c>
      <c r="D1271" s="3" t="str">
        <f>phytoplankton!D390</f>
        <v>10.1016/j.epsl.2010.01.037</v>
      </c>
      <c r="E1271" s="3">
        <f>phytoplankton!E390</f>
        <v>820</v>
      </c>
      <c r="F1271" s="3">
        <f>phytoplankton!F390</f>
        <v>4</v>
      </c>
      <c r="G1271" s="3">
        <f>phytoplankton!G390</f>
        <v>4</v>
      </c>
      <c r="H1271" s="3">
        <f>phytoplankton!H390</f>
        <v>0.82</v>
      </c>
      <c r="I1271" s="3">
        <f>phytoplankton!I390</f>
        <v>4.0000000000000001E-3</v>
      </c>
      <c r="J1271" s="3">
        <f>phytoplankton!J390</f>
        <v>4.0000000000000001E-3</v>
      </c>
      <c r="K1271" s="3">
        <f>phytoplankton!K390</f>
        <v>272.8379704834515</v>
      </c>
      <c r="L1271" s="3">
        <f>phytoplankton!L390</f>
        <v>232.67892539132686</v>
      </c>
      <c r="M1271" s="3">
        <f>phytoplankton!M390</f>
        <v>153.82027638193432</v>
      </c>
      <c r="N1271" s="3" t="str">
        <f>phytoplankton!N390</f>
        <v>FALSE</v>
      </c>
      <c r="O1271" s="3">
        <f>phytoplankton!O390</f>
        <v>1</v>
      </c>
      <c r="P1271" s="3" t="str">
        <f>phytoplankton!P390</f>
        <v>Category 1: (a) Weighted mean of all methods with Category 1 estimates.</v>
      </c>
      <c r="Q1271" s="3" t="str">
        <f>phytoplankton!Q390</f>
        <v>FALSE</v>
      </c>
      <c r="R1271" s="3" t="str">
        <f>phytoplankton!R390</f>
        <v>TRUE</v>
      </c>
      <c r="S1271" s="3" t="str">
        <f>phytoplankton!S390</f>
        <v>Recalculation of all alkenone CO2 results using uniform calculation methods and comprehensive treatment of uncertainties.</v>
      </c>
      <c r="T1271" s="3" t="str">
        <f>phytoplankton!T390</f>
        <v>TRUE</v>
      </c>
      <c r="U1271" s="3" t="str">
        <f>phytoplankton!U390</f>
        <v>FALSE</v>
      </c>
      <c r="V1271" s="3" t="str">
        <f>phytoplankton!V390</f>
        <v>NA</v>
      </c>
      <c r="W1271" s="3" t="str">
        <f>phytoplankton!W390</f>
        <v>FALSE</v>
      </c>
      <c r="X1271" s="3" t="str">
        <f>phytoplankton!X390</f>
        <v>FALSE</v>
      </c>
      <c r="Y1271" s="3" t="str">
        <f>phytoplankton!Y390</f>
        <v>NA</v>
      </c>
      <c r="Z1271" s="3" t="str">
        <f>phytoplankton!Z390</f>
        <v>1241</v>
      </c>
    </row>
    <row r="1272" spans="1:26">
      <c r="A1272" s="3" t="s">
        <v>274</v>
      </c>
      <c r="B1272" s="3" t="str">
        <f>phytoplankton!A391</f>
        <v>Seki</v>
      </c>
      <c r="C1272" s="3" t="str">
        <f>phytoplankton!B391</f>
        <v>2010</v>
      </c>
      <c r="D1272" s="3" t="str">
        <f>phytoplankton!D391</f>
        <v>10.1016/j.epsl.2010.01.037</v>
      </c>
      <c r="E1272" s="3">
        <f>phytoplankton!E391</f>
        <v>1080</v>
      </c>
      <c r="F1272" s="3">
        <f>phytoplankton!F391</f>
        <v>6</v>
      </c>
      <c r="G1272" s="3">
        <f>phytoplankton!G391</f>
        <v>6</v>
      </c>
      <c r="H1272" s="3">
        <f>phytoplankton!H391</f>
        <v>1.08</v>
      </c>
      <c r="I1272" s="3">
        <f>phytoplankton!I391</f>
        <v>6.0000000000000001E-3</v>
      </c>
      <c r="J1272" s="3">
        <f>phytoplankton!J391</f>
        <v>6.0000000000000001E-3</v>
      </c>
      <c r="K1272" s="3">
        <f>phytoplankton!K391</f>
        <v>269.12132592436916</v>
      </c>
      <c r="L1272" s="3">
        <f>phytoplankton!L391</f>
        <v>229.68291440167633</v>
      </c>
      <c r="M1272" s="3">
        <f>phytoplankton!M391</f>
        <v>154.59520418951715</v>
      </c>
      <c r="N1272" s="3" t="str">
        <f>phytoplankton!N391</f>
        <v>FALSE</v>
      </c>
      <c r="O1272" s="3">
        <f>phytoplankton!O391</f>
        <v>1</v>
      </c>
      <c r="P1272" s="3" t="str">
        <f>phytoplankton!P391</f>
        <v>Category 1: (a) Weighted mean of all methods with Category 1 estimates.</v>
      </c>
      <c r="Q1272" s="3" t="str">
        <f>phytoplankton!Q391</f>
        <v>FALSE</v>
      </c>
      <c r="R1272" s="3" t="str">
        <f>phytoplankton!R391</f>
        <v>TRUE</v>
      </c>
      <c r="S1272" s="3" t="str">
        <f>phytoplankton!S391</f>
        <v>Recalculation of all alkenone CO2 results using uniform calculation methods and comprehensive treatment of uncertainties.</v>
      </c>
      <c r="T1272" s="3" t="str">
        <f>phytoplankton!T391</f>
        <v>TRUE</v>
      </c>
      <c r="U1272" s="3" t="str">
        <f>phytoplankton!U391</f>
        <v>FALSE</v>
      </c>
      <c r="V1272" s="3" t="str">
        <f>phytoplankton!V391</f>
        <v>NA</v>
      </c>
      <c r="W1272" s="3" t="str">
        <f>phytoplankton!W391</f>
        <v>FALSE</v>
      </c>
      <c r="X1272" s="3" t="str">
        <f>phytoplankton!X391</f>
        <v>FALSE</v>
      </c>
      <c r="Y1272" s="3" t="str">
        <f>phytoplankton!Y391</f>
        <v>NA</v>
      </c>
      <c r="Z1272" s="3" t="str">
        <f>phytoplankton!Z391</f>
        <v>1241</v>
      </c>
    </row>
    <row r="1273" spans="1:26">
      <c r="A1273" s="3" t="s">
        <v>274</v>
      </c>
      <c r="B1273" s="3" t="str">
        <f>phytoplankton!A392</f>
        <v>Seki</v>
      </c>
      <c r="C1273" s="3" t="str">
        <f>phytoplankton!B392</f>
        <v>2010</v>
      </c>
      <c r="D1273" s="3" t="str">
        <f>phytoplankton!D392</f>
        <v>10.1016/j.epsl.2010.01.037</v>
      </c>
      <c r="E1273" s="3">
        <f>phytoplankton!E392</f>
        <v>1250</v>
      </c>
      <c r="F1273" s="3">
        <f>phytoplankton!F392</f>
        <v>6</v>
      </c>
      <c r="G1273" s="3">
        <f>phytoplankton!G392</f>
        <v>6</v>
      </c>
      <c r="H1273" s="3">
        <f>phytoplankton!H392</f>
        <v>1.25</v>
      </c>
      <c r="I1273" s="3">
        <f>phytoplankton!I392</f>
        <v>6.0000000000000001E-3</v>
      </c>
      <c r="J1273" s="3">
        <f>phytoplankton!J392</f>
        <v>6.0000000000000001E-3</v>
      </c>
      <c r="K1273" s="3">
        <f>phytoplankton!K392</f>
        <v>308.38766078325818</v>
      </c>
      <c r="L1273" s="3">
        <f>phytoplankton!L392</f>
        <v>265.84775839966073</v>
      </c>
      <c r="M1273" s="3">
        <f>phytoplankton!M392</f>
        <v>176.09907410526029</v>
      </c>
      <c r="N1273" s="3" t="str">
        <f>phytoplankton!N392</f>
        <v>FALSE</v>
      </c>
      <c r="O1273" s="3">
        <f>phytoplankton!O392</f>
        <v>1</v>
      </c>
      <c r="P1273" s="3" t="str">
        <f>phytoplankton!P392</f>
        <v>Category 1: (a) Weighted mean of all methods with Category 1 estimates.</v>
      </c>
      <c r="Q1273" s="3" t="str">
        <f>phytoplankton!Q392</f>
        <v>FALSE</v>
      </c>
      <c r="R1273" s="3" t="str">
        <f>phytoplankton!R392</f>
        <v>TRUE</v>
      </c>
      <c r="S1273" s="3" t="str">
        <f>phytoplankton!S392</f>
        <v>Recalculation of all alkenone CO2 results using uniform calculation methods and comprehensive treatment of uncertainties.</v>
      </c>
      <c r="T1273" s="3" t="str">
        <f>phytoplankton!T392</f>
        <v>TRUE</v>
      </c>
      <c r="U1273" s="3" t="str">
        <f>phytoplankton!U392</f>
        <v>FALSE</v>
      </c>
      <c r="V1273" s="3" t="str">
        <f>phytoplankton!V392</f>
        <v>NA</v>
      </c>
      <c r="W1273" s="3" t="str">
        <f>phytoplankton!W392</f>
        <v>FALSE</v>
      </c>
      <c r="X1273" s="3" t="str">
        <f>phytoplankton!X392</f>
        <v>FALSE</v>
      </c>
      <c r="Y1273" s="3" t="str">
        <f>phytoplankton!Y392</f>
        <v>NA</v>
      </c>
      <c r="Z1273" s="3" t="str">
        <f>phytoplankton!Z392</f>
        <v>1241</v>
      </c>
    </row>
    <row r="1274" spans="1:26">
      <c r="A1274" s="3" t="s">
        <v>274</v>
      </c>
      <c r="B1274" s="3" t="str">
        <f>phytoplankton!A393</f>
        <v>Seki</v>
      </c>
      <c r="C1274" s="3" t="str">
        <f>phytoplankton!B393</f>
        <v>2010</v>
      </c>
      <c r="D1274" s="3" t="str">
        <f>phytoplankton!D393</f>
        <v>10.1016/j.epsl.2010.01.037</v>
      </c>
      <c r="E1274" s="3">
        <f>phytoplankton!E393</f>
        <v>1560</v>
      </c>
      <c r="F1274" s="3">
        <f>phytoplankton!F393</f>
        <v>6</v>
      </c>
      <c r="G1274" s="3">
        <f>phytoplankton!G393</f>
        <v>6</v>
      </c>
      <c r="H1274" s="3">
        <f>phytoplankton!H393</f>
        <v>1.56</v>
      </c>
      <c r="I1274" s="3">
        <f>phytoplankton!I393</f>
        <v>6.0000000000000001E-3</v>
      </c>
      <c r="J1274" s="3">
        <f>phytoplankton!J393</f>
        <v>6.0000000000000001E-3</v>
      </c>
      <c r="K1274" s="3">
        <f>phytoplankton!K393</f>
        <v>300.27354207013775</v>
      </c>
      <c r="L1274" s="3">
        <f>phytoplankton!L393</f>
        <v>252.67969918092888</v>
      </c>
      <c r="M1274" s="3">
        <f>phytoplankton!M393</f>
        <v>171.52906054591102</v>
      </c>
      <c r="N1274" s="3" t="str">
        <f>phytoplankton!N393</f>
        <v>FALSE</v>
      </c>
      <c r="O1274" s="3">
        <f>phytoplankton!O393</f>
        <v>1</v>
      </c>
      <c r="P1274" s="3" t="str">
        <f>phytoplankton!P393</f>
        <v>Category 1: (a) Weighted mean of all methods with Category 1 estimates.</v>
      </c>
      <c r="Q1274" s="3" t="str">
        <f>phytoplankton!Q393</f>
        <v>FALSE</v>
      </c>
      <c r="R1274" s="3" t="str">
        <f>phytoplankton!R393</f>
        <v>TRUE</v>
      </c>
      <c r="S1274" s="3" t="str">
        <f>phytoplankton!S393</f>
        <v>Recalculation of all alkenone CO2 results using uniform calculation methods and comprehensive treatment of uncertainties.</v>
      </c>
      <c r="T1274" s="3" t="str">
        <f>phytoplankton!T393</f>
        <v>TRUE</v>
      </c>
      <c r="U1274" s="3" t="str">
        <f>phytoplankton!U393</f>
        <v>FALSE</v>
      </c>
      <c r="V1274" s="3" t="str">
        <f>phytoplankton!V393</f>
        <v>NA</v>
      </c>
      <c r="W1274" s="3" t="str">
        <f>phytoplankton!W393</f>
        <v>FALSE</v>
      </c>
      <c r="X1274" s="3" t="str">
        <f>phytoplankton!X393</f>
        <v>FALSE</v>
      </c>
      <c r="Y1274" s="3" t="str">
        <f>phytoplankton!Y393</f>
        <v>NA</v>
      </c>
      <c r="Z1274" s="3" t="str">
        <f>phytoplankton!Z393</f>
        <v>1241</v>
      </c>
    </row>
    <row r="1275" spans="1:26">
      <c r="A1275" s="3" t="s">
        <v>274</v>
      </c>
      <c r="B1275" s="3" t="str">
        <f>phytoplankton!A394</f>
        <v>Seki</v>
      </c>
      <c r="C1275" s="3" t="str">
        <f>phytoplankton!B394</f>
        <v>2010</v>
      </c>
      <c r="D1275" s="3" t="str">
        <f>phytoplankton!D394</f>
        <v>10.1016/j.epsl.2010.01.037</v>
      </c>
      <c r="E1275" s="3">
        <f>phytoplankton!E394</f>
        <v>1600</v>
      </c>
      <c r="F1275" s="3">
        <f>phytoplankton!F394</f>
        <v>6</v>
      </c>
      <c r="G1275" s="3">
        <f>phytoplankton!G394</f>
        <v>6</v>
      </c>
      <c r="H1275" s="3">
        <f>phytoplankton!H394</f>
        <v>1.6</v>
      </c>
      <c r="I1275" s="3">
        <f>phytoplankton!I394</f>
        <v>6.0000000000000001E-3</v>
      </c>
      <c r="J1275" s="3">
        <f>phytoplankton!J394</f>
        <v>6.0000000000000001E-3</v>
      </c>
      <c r="K1275" s="3">
        <f>phytoplankton!K394</f>
        <v>301.46266378642315</v>
      </c>
      <c r="L1275" s="3">
        <f>phytoplankton!L394</f>
        <v>261.95675950402472</v>
      </c>
      <c r="M1275" s="3">
        <f>phytoplankton!M394</f>
        <v>172.86739020168335</v>
      </c>
      <c r="N1275" s="3" t="str">
        <f>phytoplankton!N394</f>
        <v>FALSE</v>
      </c>
      <c r="O1275" s="3">
        <f>phytoplankton!O394</f>
        <v>1</v>
      </c>
      <c r="P1275" s="3" t="str">
        <f>phytoplankton!P394</f>
        <v>Category 1: (a) Weighted mean of all methods with Category 1 estimates.</v>
      </c>
      <c r="Q1275" s="3" t="str">
        <f>phytoplankton!Q394</f>
        <v>FALSE</v>
      </c>
      <c r="R1275" s="3" t="str">
        <f>phytoplankton!R394</f>
        <v>TRUE</v>
      </c>
      <c r="S1275" s="3" t="str">
        <f>phytoplankton!S394</f>
        <v>Recalculation of all alkenone CO2 results using uniform calculation methods and comprehensive treatment of uncertainties.</v>
      </c>
      <c r="T1275" s="3" t="str">
        <f>phytoplankton!T394</f>
        <v>TRUE</v>
      </c>
      <c r="U1275" s="3" t="str">
        <f>phytoplankton!U394</f>
        <v>FALSE</v>
      </c>
      <c r="V1275" s="3" t="str">
        <f>phytoplankton!V394</f>
        <v>NA</v>
      </c>
      <c r="W1275" s="3" t="str">
        <f>phytoplankton!W394</f>
        <v>FALSE</v>
      </c>
      <c r="X1275" s="3" t="str">
        <f>phytoplankton!X394</f>
        <v>FALSE</v>
      </c>
      <c r="Y1275" s="3" t="str">
        <f>phytoplankton!Y394</f>
        <v>NA</v>
      </c>
      <c r="Z1275" s="3" t="str">
        <f>phytoplankton!Z394</f>
        <v>1241</v>
      </c>
    </row>
    <row r="1276" spans="1:26">
      <c r="A1276" s="3" t="s">
        <v>274</v>
      </c>
      <c r="B1276" s="3" t="str">
        <f>phytoplankton!A395</f>
        <v>Seki</v>
      </c>
      <c r="C1276" s="3" t="str">
        <f>phytoplankton!B395</f>
        <v>2010</v>
      </c>
      <c r="D1276" s="3" t="str">
        <f>phytoplankton!D395</f>
        <v>10.1016/j.epsl.2010.01.037</v>
      </c>
      <c r="E1276" s="3">
        <f>phytoplankton!E395</f>
        <v>1720</v>
      </c>
      <c r="F1276" s="3">
        <f>phytoplankton!F395</f>
        <v>6</v>
      </c>
      <c r="G1276" s="3">
        <f>phytoplankton!G395</f>
        <v>6</v>
      </c>
      <c r="H1276" s="3">
        <f>phytoplankton!H395</f>
        <v>1.72</v>
      </c>
      <c r="I1276" s="3">
        <f>phytoplankton!I395</f>
        <v>6.0000000000000001E-3</v>
      </c>
      <c r="J1276" s="3">
        <f>phytoplankton!J395</f>
        <v>6.0000000000000001E-3</v>
      </c>
      <c r="K1276" s="3">
        <f>phytoplankton!K395</f>
        <v>293.27348006433658</v>
      </c>
      <c r="L1276" s="3">
        <f>phytoplankton!L395</f>
        <v>252.44633923109473</v>
      </c>
      <c r="M1276" s="3">
        <f>phytoplankton!M395</f>
        <v>168.85429222450017</v>
      </c>
      <c r="N1276" s="3" t="str">
        <f>phytoplankton!N395</f>
        <v>FALSE</v>
      </c>
      <c r="O1276" s="3">
        <f>phytoplankton!O395</f>
        <v>1</v>
      </c>
      <c r="P1276" s="3" t="str">
        <f>phytoplankton!P395</f>
        <v>Category 1: (a) Weighted mean of all methods with Category 1 estimates.</v>
      </c>
      <c r="Q1276" s="3" t="str">
        <f>phytoplankton!Q395</f>
        <v>FALSE</v>
      </c>
      <c r="R1276" s="3" t="str">
        <f>phytoplankton!R395</f>
        <v>TRUE</v>
      </c>
      <c r="S1276" s="3" t="str">
        <f>phytoplankton!S395</f>
        <v>Recalculation of all alkenone CO2 results using uniform calculation methods and comprehensive treatment of uncertainties.</v>
      </c>
      <c r="T1276" s="3" t="str">
        <f>phytoplankton!T395</f>
        <v>TRUE</v>
      </c>
      <c r="U1276" s="3" t="str">
        <f>phytoplankton!U395</f>
        <v>FALSE</v>
      </c>
      <c r="V1276" s="3" t="str">
        <f>phytoplankton!V395</f>
        <v>NA</v>
      </c>
      <c r="W1276" s="3" t="str">
        <f>phytoplankton!W395</f>
        <v>FALSE</v>
      </c>
      <c r="X1276" s="3" t="str">
        <f>phytoplankton!X395</f>
        <v>FALSE</v>
      </c>
      <c r="Y1276" s="3" t="str">
        <f>phytoplankton!Y395</f>
        <v>NA</v>
      </c>
      <c r="Z1276" s="3" t="str">
        <f>phytoplankton!Z395</f>
        <v>1241</v>
      </c>
    </row>
    <row r="1277" spans="1:26">
      <c r="A1277" s="3" t="s">
        <v>274</v>
      </c>
      <c r="B1277" s="3" t="str">
        <f>phytoplankton!A396</f>
        <v>Seki</v>
      </c>
      <c r="C1277" s="3" t="str">
        <f>phytoplankton!B396</f>
        <v>2010</v>
      </c>
      <c r="D1277" s="3" t="str">
        <f>phytoplankton!D396</f>
        <v>10.1016/j.epsl.2010.01.037</v>
      </c>
      <c r="E1277" s="3">
        <f>phytoplankton!E396</f>
        <v>1830</v>
      </c>
      <c r="F1277" s="3">
        <f>phytoplankton!F396</f>
        <v>6</v>
      </c>
      <c r="G1277" s="3">
        <f>phytoplankton!G396</f>
        <v>6</v>
      </c>
      <c r="H1277" s="3">
        <f>phytoplankton!H396</f>
        <v>1.83</v>
      </c>
      <c r="I1277" s="3">
        <f>phytoplankton!I396</f>
        <v>6.0000000000000001E-3</v>
      </c>
      <c r="J1277" s="3">
        <f>phytoplankton!J396</f>
        <v>6.0000000000000001E-3</v>
      </c>
      <c r="K1277" s="3">
        <f>phytoplankton!K396</f>
        <v>300.13319023491266</v>
      </c>
      <c r="L1277" s="3">
        <f>phytoplankton!L396</f>
        <v>250.79342773598142</v>
      </c>
      <c r="M1277" s="3">
        <f>phytoplankton!M396</f>
        <v>172.78860825865183</v>
      </c>
      <c r="N1277" s="3" t="str">
        <f>phytoplankton!N396</f>
        <v>FALSE</v>
      </c>
      <c r="O1277" s="3">
        <f>phytoplankton!O396</f>
        <v>1</v>
      </c>
      <c r="P1277" s="3" t="str">
        <f>phytoplankton!P396</f>
        <v>Category 1: (a) Weighted mean of all methods with Category 1 estimates.</v>
      </c>
      <c r="Q1277" s="3" t="str">
        <f>phytoplankton!Q396</f>
        <v>FALSE</v>
      </c>
      <c r="R1277" s="3" t="str">
        <f>phytoplankton!R396</f>
        <v>TRUE</v>
      </c>
      <c r="S1277" s="3" t="str">
        <f>phytoplankton!S396</f>
        <v>Recalculation of all alkenone CO2 results using uniform calculation methods and comprehensive treatment of uncertainties.</v>
      </c>
      <c r="T1277" s="3" t="str">
        <f>phytoplankton!T396</f>
        <v>TRUE</v>
      </c>
      <c r="U1277" s="3" t="str">
        <f>phytoplankton!U396</f>
        <v>FALSE</v>
      </c>
      <c r="V1277" s="3" t="str">
        <f>phytoplankton!V396</f>
        <v>NA</v>
      </c>
      <c r="W1277" s="3" t="str">
        <f>phytoplankton!W396</f>
        <v>FALSE</v>
      </c>
      <c r="X1277" s="3" t="str">
        <f>phytoplankton!X396</f>
        <v>FALSE</v>
      </c>
      <c r="Y1277" s="3" t="str">
        <f>phytoplankton!Y396</f>
        <v>NA</v>
      </c>
      <c r="Z1277" s="3" t="str">
        <f>phytoplankton!Z396</f>
        <v>1241</v>
      </c>
    </row>
    <row r="1278" spans="1:26">
      <c r="A1278" s="3" t="s">
        <v>274</v>
      </c>
      <c r="B1278" s="3" t="str">
        <f>phytoplankton!A397</f>
        <v>Seki</v>
      </c>
      <c r="C1278" s="3" t="str">
        <f>phytoplankton!B397</f>
        <v>2010</v>
      </c>
      <c r="D1278" s="3" t="str">
        <f>phytoplankton!D397</f>
        <v>10.1016/j.epsl.2010.01.037</v>
      </c>
      <c r="E1278" s="3">
        <f>phytoplankton!E397</f>
        <v>1970</v>
      </c>
      <c r="F1278" s="3">
        <f>phytoplankton!F397</f>
        <v>6</v>
      </c>
      <c r="G1278" s="3">
        <f>phytoplankton!G397</f>
        <v>6</v>
      </c>
      <c r="H1278" s="3">
        <f>phytoplankton!H397</f>
        <v>1.97</v>
      </c>
      <c r="I1278" s="3">
        <f>phytoplankton!I397</f>
        <v>6.0000000000000001E-3</v>
      </c>
      <c r="J1278" s="3">
        <f>phytoplankton!J397</f>
        <v>6.0000000000000001E-3</v>
      </c>
      <c r="K1278" s="3">
        <f>phytoplankton!K397</f>
        <v>312.10104734630249</v>
      </c>
      <c r="L1278" s="3">
        <f>phytoplankton!L397</f>
        <v>268.72924931993634</v>
      </c>
      <c r="M1278" s="3">
        <f>phytoplankton!M397</f>
        <v>175.56176194142262</v>
      </c>
      <c r="N1278" s="3" t="str">
        <f>phytoplankton!N397</f>
        <v>FALSE</v>
      </c>
      <c r="O1278" s="3">
        <f>phytoplankton!O397</f>
        <v>1</v>
      </c>
      <c r="P1278" s="3" t="str">
        <f>phytoplankton!P397</f>
        <v>Category 1: (a) Weighted mean of all methods with Category 1 estimates.</v>
      </c>
      <c r="Q1278" s="3" t="str">
        <f>phytoplankton!Q397</f>
        <v>FALSE</v>
      </c>
      <c r="R1278" s="3" t="str">
        <f>phytoplankton!R397</f>
        <v>TRUE</v>
      </c>
      <c r="S1278" s="3" t="str">
        <f>phytoplankton!S397</f>
        <v>Recalculation of all alkenone CO2 results using uniform calculation methods and comprehensive treatment of uncertainties.</v>
      </c>
      <c r="T1278" s="3" t="str">
        <f>phytoplankton!T397</f>
        <v>TRUE</v>
      </c>
      <c r="U1278" s="3" t="str">
        <f>phytoplankton!U397</f>
        <v>FALSE</v>
      </c>
      <c r="V1278" s="3" t="str">
        <f>phytoplankton!V397</f>
        <v>NA</v>
      </c>
      <c r="W1278" s="3" t="str">
        <f>phytoplankton!W397</f>
        <v>FALSE</v>
      </c>
      <c r="X1278" s="3" t="str">
        <f>phytoplankton!X397</f>
        <v>FALSE</v>
      </c>
      <c r="Y1278" s="3" t="str">
        <f>phytoplankton!Y397</f>
        <v>NA</v>
      </c>
      <c r="Z1278" s="3" t="str">
        <f>phytoplankton!Z397</f>
        <v>1241</v>
      </c>
    </row>
    <row r="1279" spans="1:26">
      <c r="A1279" s="3" t="s">
        <v>274</v>
      </c>
      <c r="B1279" s="3" t="str">
        <f>phytoplankton!A398</f>
        <v>Seki</v>
      </c>
      <c r="C1279" s="3" t="str">
        <f>phytoplankton!B398</f>
        <v>2010</v>
      </c>
      <c r="D1279" s="3" t="str">
        <f>phytoplankton!D398</f>
        <v>10.1016/j.epsl.2010.01.037</v>
      </c>
      <c r="E1279" s="3">
        <f>phytoplankton!E398</f>
        <v>2000</v>
      </c>
      <c r="F1279" s="3">
        <f>phytoplankton!F398</f>
        <v>6</v>
      </c>
      <c r="G1279" s="3">
        <f>phytoplankton!G398</f>
        <v>6</v>
      </c>
      <c r="H1279" s="3">
        <f>phytoplankton!H398</f>
        <v>2</v>
      </c>
      <c r="I1279" s="3">
        <f>phytoplankton!I398</f>
        <v>6.0000000000000001E-3</v>
      </c>
      <c r="J1279" s="3">
        <f>phytoplankton!J398</f>
        <v>6.0000000000000001E-3</v>
      </c>
      <c r="K1279" s="3">
        <f>phytoplankton!K398</f>
        <v>280.54868551898477</v>
      </c>
      <c r="L1279" s="3">
        <f>phytoplankton!L398</f>
        <v>234.68834906937417</v>
      </c>
      <c r="M1279" s="3">
        <f>phytoplankton!M398</f>
        <v>161.00401785318144</v>
      </c>
      <c r="N1279" s="3" t="str">
        <f>phytoplankton!N398</f>
        <v>FALSE</v>
      </c>
      <c r="O1279" s="3">
        <f>phytoplankton!O398</f>
        <v>1</v>
      </c>
      <c r="P1279" s="3" t="str">
        <f>phytoplankton!P398</f>
        <v>Category 1: (a) Weighted mean of all methods with Category 1 estimates.</v>
      </c>
      <c r="Q1279" s="3" t="str">
        <f>phytoplankton!Q398</f>
        <v>FALSE</v>
      </c>
      <c r="R1279" s="3" t="str">
        <f>phytoplankton!R398</f>
        <v>TRUE</v>
      </c>
      <c r="S1279" s="3" t="str">
        <f>phytoplankton!S398</f>
        <v>Recalculation of all alkenone CO2 results using uniform calculation methods and comprehensive treatment of uncertainties.</v>
      </c>
      <c r="T1279" s="3" t="str">
        <f>phytoplankton!T398</f>
        <v>TRUE</v>
      </c>
      <c r="U1279" s="3" t="str">
        <f>phytoplankton!U398</f>
        <v>FALSE</v>
      </c>
      <c r="V1279" s="3" t="str">
        <f>phytoplankton!V398</f>
        <v>NA</v>
      </c>
      <c r="W1279" s="3" t="str">
        <f>phytoplankton!W398</f>
        <v>FALSE</v>
      </c>
      <c r="X1279" s="3" t="str">
        <f>phytoplankton!X398</f>
        <v>FALSE</v>
      </c>
      <c r="Y1279" s="3" t="str">
        <f>phytoplankton!Y398</f>
        <v>NA</v>
      </c>
      <c r="Z1279" s="3" t="str">
        <f>phytoplankton!Z398</f>
        <v>1241</v>
      </c>
    </row>
    <row r="1280" spans="1:26">
      <c r="A1280" s="3" t="s">
        <v>274</v>
      </c>
      <c r="B1280" s="3" t="str">
        <f>phytoplankton!A399</f>
        <v>Seki</v>
      </c>
      <c r="C1280" s="3" t="str">
        <f>phytoplankton!B399</f>
        <v>2010</v>
      </c>
      <c r="D1280" s="3" t="str">
        <f>phytoplankton!D399</f>
        <v>10.1016/j.epsl.2010.01.037</v>
      </c>
      <c r="E1280" s="3">
        <f>phytoplankton!E399</f>
        <v>2070</v>
      </c>
      <c r="F1280" s="3">
        <f>phytoplankton!F399</f>
        <v>6</v>
      </c>
      <c r="G1280" s="3">
        <f>phytoplankton!G399</f>
        <v>6</v>
      </c>
      <c r="H1280" s="3">
        <f>phytoplankton!H399</f>
        <v>2.0699999999999998</v>
      </c>
      <c r="I1280" s="3">
        <f>phytoplankton!I399</f>
        <v>6.0000000000000001E-3</v>
      </c>
      <c r="J1280" s="3">
        <f>phytoplankton!J399</f>
        <v>6.0000000000000001E-3</v>
      </c>
      <c r="K1280" s="3">
        <f>phytoplankton!K399</f>
        <v>312.47405068033612</v>
      </c>
      <c r="L1280" s="3">
        <f>phytoplankton!L399</f>
        <v>257.24719405516447</v>
      </c>
      <c r="M1280" s="3">
        <f>phytoplankton!M399</f>
        <v>178.59302916147493</v>
      </c>
      <c r="N1280" s="3" t="str">
        <f>phytoplankton!N399</f>
        <v>FALSE</v>
      </c>
      <c r="O1280" s="3">
        <f>phytoplankton!O399</f>
        <v>1</v>
      </c>
      <c r="P1280" s="3" t="str">
        <f>phytoplankton!P399</f>
        <v>Category 1: (a) Weighted mean of all methods with Category 1 estimates.</v>
      </c>
      <c r="Q1280" s="3" t="str">
        <f>phytoplankton!Q399</f>
        <v>FALSE</v>
      </c>
      <c r="R1280" s="3" t="str">
        <f>phytoplankton!R399</f>
        <v>TRUE</v>
      </c>
      <c r="S1280" s="3" t="str">
        <f>phytoplankton!S399</f>
        <v>Recalculation of all alkenone CO2 results using uniform calculation methods and comprehensive treatment of uncertainties.</v>
      </c>
      <c r="T1280" s="3" t="str">
        <f>phytoplankton!T399</f>
        <v>TRUE</v>
      </c>
      <c r="U1280" s="3" t="str">
        <f>phytoplankton!U399</f>
        <v>FALSE</v>
      </c>
      <c r="V1280" s="3" t="str">
        <f>phytoplankton!V399</f>
        <v>NA</v>
      </c>
      <c r="W1280" s="3" t="str">
        <f>phytoplankton!W399</f>
        <v>FALSE</v>
      </c>
      <c r="X1280" s="3" t="str">
        <f>phytoplankton!X399</f>
        <v>FALSE</v>
      </c>
      <c r="Y1280" s="3" t="str">
        <f>phytoplankton!Y399</f>
        <v>NA</v>
      </c>
      <c r="Z1280" s="3" t="str">
        <f>phytoplankton!Z399</f>
        <v>1241</v>
      </c>
    </row>
    <row r="1281" spans="1:26">
      <c r="A1281" s="3" t="s">
        <v>274</v>
      </c>
      <c r="B1281" s="3" t="str">
        <f>phytoplankton!A400</f>
        <v>Seki</v>
      </c>
      <c r="C1281" s="3" t="str">
        <f>phytoplankton!B400</f>
        <v>2010</v>
      </c>
      <c r="D1281" s="3" t="str">
        <f>phytoplankton!D400</f>
        <v>10.1016/j.epsl.2010.01.037</v>
      </c>
      <c r="E1281" s="3">
        <f>phytoplankton!E400</f>
        <v>2210</v>
      </c>
      <c r="F1281" s="3">
        <f>phytoplankton!F400</f>
        <v>6</v>
      </c>
      <c r="G1281" s="3">
        <f>phytoplankton!G400</f>
        <v>6</v>
      </c>
      <c r="H1281" s="3">
        <f>phytoplankton!H400</f>
        <v>2.21</v>
      </c>
      <c r="I1281" s="3">
        <f>phytoplankton!I400</f>
        <v>6.0000000000000001E-3</v>
      </c>
      <c r="J1281" s="3">
        <f>phytoplankton!J400</f>
        <v>6.0000000000000001E-3</v>
      </c>
      <c r="K1281" s="3">
        <f>phytoplankton!K400</f>
        <v>307.66762071037385</v>
      </c>
      <c r="L1281" s="3">
        <f>phytoplankton!L400</f>
        <v>272.30068689016866</v>
      </c>
      <c r="M1281" s="3">
        <f>phytoplankton!M400</f>
        <v>174.1613725274841</v>
      </c>
      <c r="N1281" s="3" t="str">
        <f>phytoplankton!N400</f>
        <v>FALSE</v>
      </c>
      <c r="O1281" s="3">
        <f>phytoplankton!O400</f>
        <v>1</v>
      </c>
      <c r="P1281" s="3" t="str">
        <f>phytoplankton!P400</f>
        <v>Category 1: (a) Weighted mean of all methods with Category 1 estimates.</v>
      </c>
      <c r="Q1281" s="3" t="str">
        <f>phytoplankton!Q400</f>
        <v>FALSE</v>
      </c>
      <c r="R1281" s="3" t="str">
        <f>phytoplankton!R400</f>
        <v>TRUE</v>
      </c>
      <c r="S1281" s="3" t="str">
        <f>phytoplankton!S400</f>
        <v>Recalculation of all alkenone CO2 results using uniform calculation methods and comprehensive treatment of uncertainties.</v>
      </c>
      <c r="T1281" s="3" t="str">
        <f>phytoplankton!T400</f>
        <v>TRUE</v>
      </c>
      <c r="U1281" s="3" t="str">
        <f>phytoplankton!U400</f>
        <v>FALSE</v>
      </c>
      <c r="V1281" s="3" t="str">
        <f>phytoplankton!V400</f>
        <v>NA</v>
      </c>
      <c r="W1281" s="3" t="str">
        <f>phytoplankton!W400</f>
        <v>FALSE</v>
      </c>
      <c r="X1281" s="3" t="str">
        <f>phytoplankton!X400</f>
        <v>FALSE</v>
      </c>
      <c r="Y1281" s="3" t="str">
        <f>phytoplankton!Y400</f>
        <v>NA</v>
      </c>
      <c r="Z1281" s="3" t="str">
        <f>phytoplankton!Z400</f>
        <v>1241</v>
      </c>
    </row>
    <row r="1282" spans="1:26">
      <c r="A1282" s="3" t="s">
        <v>274</v>
      </c>
      <c r="B1282" s="3" t="str">
        <f>phytoplankton!A401</f>
        <v>Seki</v>
      </c>
      <c r="C1282" s="3" t="str">
        <f>phytoplankton!B401</f>
        <v>2010</v>
      </c>
      <c r="D1282" s="3" t="str">
        <f>phytoplankton!D401</f>
        <v>10.1016/j.epsl.2010.01.037</v>
      </c>
      <c r="E1282" s="3">
        <f>phytoplankton!E401</f>
        <v>2300</v>
      </c>
      <c r="F1282" s="3">
        <f>phytoplankton!F401</f>
        <v>6</v>
      </c>
      <c r="G1282" s="3">
        <f>phytoplankton!G401</f>
        <v>6</v>
      </c>
      <c r="H1282" s="3">
        <f>phytoplankton!H401</f>
        <v>2.2999999999999998</v>
      </c>
      <c r="I1282" s="3">
        <f>phytoplankton!I401</f>
        <v>6.0000000000000001E-3</v>
      </c>
      <c r="J1282" s="3">
        <f>phytoplankton!J401</f>
        <v>6.0000000000000001E-3</v>
      </c>
      <c r="K1282" s="3">
        <f>phytoplankton!K401</f>
        <v>300.47398957684845</v>
      </c>
      <c r="L1282" s="3">
        <f>phytoplankton!L401</f>
        <v>261.77329578781894</v>
      </c>
      <c r="M1282" s="3">
        <f>phytoplankton!M401</f>
        <v>172.56756645644964</v>
      </c>
      <c r="N1282" s="3" t="str">
        <f>phytoplankton!N401</f>
        <v>FALSE</v>
      </c>
      <c r="O1282" s="3">
        <f>phytoplankton!O401</f>
        <v>1</v>
      </c>
      <c r="P1282" s="3" t="str">
        <f>phytoplankton!P401</f>
        <v>Category 1: (a) Weighted mean of all methods with Category 1 estimates.</v>
      </c>
      <c r="Q1282" s="3" t="str">
        <f>phytoplankton!Q401</f>
        <v>FALSE</v>
      </c>
      <c r="R1282" s="3" t="str">
        <f>phytoplankton!R401</f>
        <v>TRUE</v>
      </c>
      <c r="S1282" s="3" t="str">
        <f>phytoplankton!S401</f>
        <v>Recalculation of all alkenone CO2 results using uniform calculation methods and comprehensive treatment of uncertainties.</v>
      </c>
      <c r="T1282" s="3" t="str">
        <f>phytoplankton!T401</f>
        <v>TRUE</v>
      </c>
      <c r="U1282" s="3" t="str">
        <f>phytoplankton!U401</f>
        <v>FALSE</v>
      </c>
      <c r="V1282" s="3" t="str">
        <f>phytoplankton!V401</f>
        <v>NA</v>
      </c>
      <c r="W1282" s="3" t="str">
        <f>phytoplankton!W401</f>
        <v>FALSE</v>
      </c>
      <c r="X1282" s="3" t="str">
        <f>phytoplankton!X401</f>
        <v>FALSE</v>
      </c>
      <c r="Y1282" s="3" t="str">
        <f>phytoplankton!Y401</f>
        <v>NA</v>
      </c>
      <c r="Z1282" s="3" t="str">
        <f>phytoplankton!Z401</f>
        <v>1241</v>
      </c>
    </row>
    <row r="1283" spans="1:26">
      <c r="A1283" s="3" t="s">
        <v>274</v>
      </c>
      <c r="B1283" s="3" t="str">
        <f>phytoplankton!A402</f>
        <v>Seki</v>
      </c>
      <c r="C1283" s="3" t="str">
        <f>phytoplankton!B402</f>
        <v>2010</v>
      </c>
      <c r="D1283" s="3" t="str">
        <f>phytoplankton!D402</f>
        <v>10.1016/j.epsl.2010.01.037</v>
      </c>
      <c r="E1283" s="3">
        <f>phytoplankton!E402</f>
        <v>2490</v>
      </c>
      <c r="F1283" s="3">
        <f>phytoplankton!F402</f>
        <v>6</v>
      </c>
      <c r="G1283" s="3">
        <f>phytoplankton!G402</f>
        <v>6</v>
      </c>
      <c r="H1283" s="3">
        <f>phytoplankton!H402</f>
        <v>2.4900000000000002</v>
      </c>
      <c r="I1283" s="3">
        <f>phytoplankton!I402</f>
        <v>6.0000000000000001E-3</v>
      </c>
      <c r="J1283" s="3">
        <f>phytoplankton!J402</f>
        <v>6.0000000000000001E-3</v>
      </c>
      <c r="K1283" s="3">
        <f>phytoplankton!K402</f>
        <v>296.41817364173522</v>
      </c>
      <c r="L1283" s="3">
        <f>phytoplankton!L402</f>
        <v>250.98324802438066</v>
      </c>
      <c r="M1283" s="3">
        <f>phytoplankton!M402</f>
        <v>168.83357124801751</v>
      </c>
      <c r="N1283" s="3" t="str">
        <f>phytoplankton!N402</f>
        <v>FALSE</v>
      </c>
      <c r="O1283" s="3">
        <f>phytoplankton!O402</f>
        <v>1</v>
      </c>
      <c r="P1283" s="3" t="str">
        <f>phytoplankton!P402</f>
        <v>Category 1: (a) Weighted mean of all methods with Category 1 estimates.</v>
      </c>
      <c r="Q1283" s="3" t="str">
        <f>phytoplankton!Q402</f>
        <v>FALSE</v>
      </c>
      <c r="R1283" s="3" t="str">
        <f>phytoplankton!R402</f>
        <v>TRUE</v>
      </c>
      <c r="S1283" s="3" t="str">
        <f>phytoplankton!S402</f>
        <v>Recalculation of all alkenone CO2 results using uniform calculation methods and comprehensive treatment of uncertainties.</v>
      </c>
      <c r="T1283" s="3" t="str">
        <f>phytoplankton!T402</f>
        <v>TRUE</v>
      </c>
      <c r="U1283" s="3" t="str">
        <f>phytoplankton!U402</f>
        <v>FALSE</v>
      </c>
      <c r="V1283" s="3" t="str">
        <f>phytoplankton!V402</f>
        <v>NA</v>
      </c>
      <c r="W1283" s="3" t="str">
        <f>phytoplankton!W402</f>
        <v>FALSE</v>
      </c>
      <c r="X1283" s="3" t="str">
        <f>phytoplankton!X402</f>
        <v>FALSE</v>
      </c>
      <c r="Y1283" s="3" t="str">
        <f>phytoplankton!Y402</f>
        <v>NA</v>
      </c>
      <c r="Z1283" s="3" t="str">
        <f>phytoplankton!Z402</f>
        <v>1241</v>
      </c>
    </row>
    <row r="1284" spans="1:26">
      <c r="A1284" s="3" t="s">
        <v>274</v>
      </c>
      <c r="B1284" s="3" t="str">
        <f>phytoplankton!A403</f>
        <v>Seki</v>
      </c>
      <c r="C1284" s="3" t="str">
        <f>phytoplankton!B403</f>
        <v>2010</v>
      </c>
      <c r="D1284" s="3" t="str">
        <f>phytoplankton!D403</f>
        <v>10.1016/j.epsl.2010.01.037</v>
      </c>
      <c r="E1284" s="3">
        <f>phytoplankton!E403</f>
        <v>2620</v>
      </c>
      <c r="F1284" s="3">
        <f>phytoplankton!F403</f>
        <v>6</v>
      </c>
      <c r="G1284" s="3">
        <f>phytoplankton!G403</f>
        <v>6</v>
      </c>
      <c r="H1284" s="3">
        <f>phytoplankton!H403</f>
        <v>2.62</v>
      </c>
      <c r="I1284" s="3">
        <f>phytoplankton!I403</f>
        <v>6.0000000000000001E-3</v>
      </c>
      <c r="J1284" s="3">
        <f>phytoplankton!J403</f>
        <v>6.0000000000000001E-3</v>
      </c>
      <c r="K1284" s="3">
        <f>phytoplankton!K403</f>
        <v>317.47554241225538</v>
      </c>
      <c r="L1284" s="3">
        <f>phytoplankton!L403</f>
        <v>276.60701173186152</v>
      </c>
      <c r="M1284" s="3">
        <f>phytoplankton!M403</f>
        <v>181.37082295541998</v>
      </c>
      <c r="N1284" s="3" t="str">
        <f>phytoplankton!N403</f>
        <v>FALSE</v>
      </c>
      <c r="O1284" s="3">
        <f>phytoplankton!O403</f>
        <v>1</v>
      </c>
      <c r="P1284" s="3" t="str">
        <f>phytoplankton!P403</f>
        <v>Category 1: (a) Weighted mean of all methods with Category 1 estimates.</v>
      </c>
      <c r="Q1284" s="3" t="str">
        <f>phytoplankton!Q403</f>
        <v>FALSE</v>
      </c>
      <c r="R1284" s="3" t="str">
        <f>phytoplankton!R403</f>
        <v>TRUE</v>
      </c>
      <c r="S1284" s="3" t="str">
        <f>phytoplankton!S403</f>
        <v>Recalculation of all alkenone CO2 results using uniform calculation methods and comprehensive treatment of uncertainties.</v>
      </c>
      <c r="T1284" s="3" t="str">
        <f>phytoplankton!T403</f>
        <v>TRUE</v>
      </c>
      <c r="U1284" s="3" t="str">
        <f>phytoplankton!U403</f>
        <v>FALSE</v>
      </c>
      <c r="V1284" s="3" t="str">
        <f>phytoplankton!V403</f>
        <v>NA</v>
      </c>
      <c r="W1284" s="3" t="str">
        <f>phytoplankton!W403</f>
        <v>FALSE</v>
      </c>
      <c r="X1284" s="3" t="str">
        <f>phytoplankton!X403</f>
        <v>FALSE</v>
      </c>
      <c r="Y1284" s="3" t="str">
        <f>phytoplankton!Y403</f>
        <v>NA</v>
      </c>
      <c r="Z1284" s="3" t="str">
        <f>phytoplankton!Z403</f>
        <v>1241</v>
      </c>
    </row>
    <row r="1285" spans="1:26">
      <c r="A1285" s="3" t="s">
        <v>274</v>
      </c>
      <c r="B1285" s="3" t="str">
        <f>phytoplankton!A404</f>
        <v>Seki</v>
      </c>
      <c r="C1285" s="3" t="str">
        <f>phytoplankton!B404</f>
        <v>2010</v>
      </c>
      <c r="D1285" s="3" t="str">
        <f>phytoplankton!D404</f>
        <v>10.1016/j.epsl.2010.01.037</v>
      </c>
      <c r="E1285" s="3">
        <f>phytoplankton!E404</f>
        <v>2680</v>
      </c>
      <c r="F1285" s="3">
        <f>phytoplankton!F404</f>
        <v>6</v>
      </c>
      <c r="G1285" s="3">
        <f>phytoplankton!G404</f>
        <v>6</v>
      </c>
      <c r="H1285" s="3">
        <f>phytoplankton!H404</f>
        <v>2.68</v>
      </c>
      <c r="I1285" s="3">
        <f>phytoplankton!I404</f>
        <v>6.0000000000000001E-3</v>
      </c>
      <c r="J1285" s="3">
        <f>phytoplankton!J404</f>
        <v>6.0000000000000001E-3</v>
      </c>
      <c r="K1285" s="3">
        <f>phytoplankton!K404</f>
        <v>324.41594385674603</v>
      </c>
      <c r="L1285" s="3">
        <f>phytoplankton!L404</f>
        <v>273.4782226283611</v>
      </c>
      <c r="M1285" s="3">
        <f>phytoplankton!M404</f>
        <v>183.91065800772279</v>
      </c>
      <c r="N1285" s="3" t="str">
        <f>phytoplankton!N404</f>
        <v>FALSE</v>
      </c>
      <c r="O1285" s="3">
        <f>phytoplankton!O404</f>
        <v>1</v>
      </c>
      <c r="P1285" s="3" t="str">
        <f>phytoplankton!P404</f>
        <v>Category 1: (a) Weighted mean of all methods with Category 1 estimates.</v>
      </c>
      <c r="Q1285" s="3" t="str">
        <f>phytoplankton!Q404</f>
        <v>FALSE</v>
      </c>
      <c r="R1285" s="3" t="str">
        <f>phytoplankton!R404</f>
        <v>TRUE</v>
      </c>
      <c r="S1285" s="3" t="str">
        <f>phytoplankton!S404</f>
        <v>Recalculation of all alkenone CO2 results using uniform calculation methods and comprehensive treatment of uncertainties.</v>
      </c>
      <c r="T1285" s="3" t="str">
        <f>phytoplankton!T404</f>
        <v>TRUE</v>
      </c>
      <c r="U1285" s="3" t="str">
        <f>phytoplankton!U404</f>
        <v>FALSE</v>
      </c>
      <c r="V1285" s="3" t="str">
        <f>phytoplankton!V404</f>
        <v>NA</v>
      </c>
      <c r="W1285" s="3" t="str">
        <f>phytoplankton!W404</f>
        <v>FALSE</v>
      </c>
      <c r="X1285" s="3" t="str">
        <f>phytoplankton!X404</f>
        <v>FALSE</v>
      </c>
      <c r="Y1285" s="3" t="str">
        <f>phytoplankton!Y404</f>
        <v>NA</v>
      </c>
      <c r="Z1285" s="3" t="str">
        <f>phytoplankton!Z404</f>
        <v>1241</v>
      </c>
    </row>
    <row r="1286" spans="1:26">
      <c r="A1286" s="3" t="s">
        <v>274</v>
      </c>
      <c r="B1286" s="3" t="str">
        <f>phytoplankton!A405</f>
        <v>Seki</v>
      </c>
      <c r="C1286" s="3" t="str">
        <f>phytoplankton!B405</f>
        <v>2010</v>
      </c>
      <c r="D1286" s="3" t="str">
        <f>phytoplankton!D405</f>
        <v>10.1016/j.epsl.2010.01.037</v>
      </c>
      <c r="E1286" s="3">
        <f>phytoplankton!E405</f>
        <v>2810</v>
      </c>
      <c r="F1286" s="3">
        <f>phytoplankton!F405</f>
        <v>6</v>
      </c>
      <c r="G1286" s="3">
        <f>phytoplankton!G405</f>
        <v>6</v>
      </c>
      <c r="H1286" s="3">
        <f>phytoplankton!H405</f>
        <v>2.81</v>
      </c>
      <c r="I1286" s="3">
        <f>phytoplankton!I405</f>
        <v>6.0000000000000001E-3</v>
      </c>
      <c r="J1286" s="3">
        <f>phytoplankton!J405</f>
        <v>6.0000000000000001E-3</v>
      </c>
      <c r="K1286" s="3">
        <f>phytoplankton!K405</f>
        <v>314.03694641530058</v>
      </c>
      <c r="L1286" s="3">
        <f>phytoplankton!L405</f>
        <v>280.25895669147667</v>
      </c>
      <c r="M1286" s="3">
        <f>phytoplankton!M405</f>
        <v>178.71683942036469</v>
      </c>
      <c r="N1286" s="3" t="str">
        <f>phytoplankton!N405</f>
        <v>FALSE</v>
      </c>
      <c r="O1286" s="3">
        <f>phytoplankton!O405</f>
        <v>1</v>
      </c>
      <c r="P1286" s="3" t="str">
        <f>phytoplankton!P405</f>
        <v>Category 1: (a) Weighted mean of all methods with Category 1 estimates.</v>
      </c>
      <c r="Q1286" s="3" t="str">
        <f>phytoplankton!Q405</f>
        <v>FALSE</v>
      </c>
      <c r="R1286" s="3" t="str">
        <f>phytoplankton!R405</f>
        <v>TRUE</v>
      </c>
      <c r="S1286" s="3" t="str">
        <f>phytoplankton!S405</f>
        <v>Recalculation of all alkenone CO2 results using uniform calculation methods and comprehensive treatment of uncertainties.</v>
      </c>
      <c r="T1286" s="3" t="str">
        <f>phytoplankton!T405</f>
        <v>TRUE</v>
      </c>
      <c r="U1286" s="3" t="str">
        <f>phytoplankton!U405</f>
        <v>FALSE</v>
      </c>
      <c r="V1286" s="3" t="str">
        <f>phytoplankton!V405</f>
        <v>NA</v>
      </c>
      <c r="W1286" s="3" t="str">
        <f>phytoplankton!W405</f>
        <v>FALSE</v>
      </c>
      <c r="X1286" s="3" t="str">
        <f>phytoplankton!X405</f>
        <v>FALSE</v>
      </c>
      <c r="Y1286" s="3" t="str">
        <f>phytoplankton!Y405</f>
        <v>NA</v>
      </c>
      <c r="Z1286" s="3" t="str">
        <f>phytoplankton!Z405</f>
        <v>1241</v>
      </c>
    </row>
    <row r="1287" spans="1:26">
      <c r="A1287" s="3" t="s">
        <v>274</v>
      </c>
      <c r="B1287" s="3" t="str">
        <f>phytoplankton!A406</f>
        <v>Seki</v>
      </c>
      <c r="C1287" s="3" t="str">
        <f>phytoplankton!B406</f>
        <v>2010</v>
      </c>
      <c r="D1287" s="3" t="str">
        <f>phytoplankton!D406</f>
        <v>10.1016/j.epsl.2010.01.037</v>
      </c>
      <c r="E1287" s="3">
        <f>phytoplankton!E406</f>
        <v>3020</v>
      </c>
      <c r="F1287" s="3">
        <f>phytoplankton!F406</f>
        <v>15</v>
      </c>
      <c r="G1287" s="3">
        <f>phytoplankton!G406</f>
        <v>15</v>
      </c>
      <c r="H1287" s="3">
        <f>phytoplankton!H406</f>
        <v>3.02</v>
      </c>
      <c r="I1287" s="3">
        <f>phytoplankton!I406</f>
        <v>1.4999999999999999E-2</v>
      </c>
      <c r="J1287" s="3">
        <f>phytoplankton!J406</f>
        <v>1.4999999999999999E-2</v>
      </c>
      <c r="K1287" s="3">
        <f>phytoplankton!K406</f>
        <v>319.43321387672364</v>
      </c>
      <c r="L1287" s="3">
        <f>phytoplankton!L406</f>
        <v>276.23973217149143</v>
      </c>
      <c r="M1287" s="3">
        <f>phytoplankton!M406</f>
        <v>183.04052639689027</v>
      </c>
      <c r="N1287" s="3" t="str">
        <f>phytoplankton!N406</f>
        <v>FALSE</v>
      </c>
      <c r="O1287" s="3">
        <f>phytoplankton!O406</f>
        <v>1</v>
      </c>
      <c r="P1287" s="3" t="str">
        <f>phytoplankton!P406</f>
        <v>Category 1: (a) Weighted mean of all methods with Category 1 estimates.</v>
      </c>
      <c r="Q1287" s="3" t="str">
        <f>phytoplankton!Q406</f>
        <v>FALSE</v>
      </c>
      <c r="R1287" s="3" t="str">
        <f>phytoplankton!R406</f>
        <v>TRUE</v>
      </c>
      <c r="S1287" s="3" t="str">
        <f>phytoplankton!S406</f>
        <v>Recalculation of all alkenone CO2 results using uniform calculation methods and comprehensive treatment of uncertainties.</v>
      </c>
      <c r="T1287" s="3" t="str">
        <f>phytoplankton!T406</f>
        <v>TRUE</v>
      </c>
      <c r="U1287" s="3" t="str">
        <f>phytoplankton!U406</f>
        <v>FALSE</v>
      </c>
      <c r="V1287" s="3" t="str">
        <f>phytoplankton!V406</f>
        <v>NA</v>
      </c>
      <c r="W1287" s="3" t="str">
        <f>phytoplankton!W406</f>
        <v>FALSE</v>
      </c>
      <c r="X1287" s="3" t="str">
        <f>phytoplankton!X406</f>
        <v>FALSE</v>
      </c>
      <c r="Y1287" s="3" t="str">
        <f>phytoplankton!Y406</f>
        <v>NA</v>
      </c>
      <c r="Z1287" s="3" t="str">
        <f>phytoplankton!Z406</f>
        <v>1241</v>
      </c>
    </row>
    <row r="1288" spans="1:26">
      <c r="A1288" s="3" t="s">
        <v>274</v>
      </c>
      <c r="B1288" s="3" t="str">
        <f>phytoplankton!A407</f>
        <v>Seki</v>
      </c>
      <c r="C1288" s="3" t="str">
        <f>phytoplankton!B407</f>
        <v>2010</v>
      </c>
      <c r="D1288" s="3" t="str">
        <f>phytoplankton!D407</f>
        <v>10.1016/j.epsl.2010.01.037</v>
      </c>
      <c r="E1288" s="3">
        <f>phytoplankton!E407</f>
        <v>3160</v>
      </c>
      <c r="F1288" s="3">
        <f>phytoplankton!F407</f>
        <v>15</v>
      </c>
      <c r="G1288" s="3">
        <f>phytoplankton!G407</f>
        <v>15</v>
      </c>
      <c r="H1288" s="3">
        <f>phytoplankton!H407</f>
        <v>3.16</v>
      </c>
      <c r="I1288" s="3">
        <f>phytoplankton!I407</f>
        <v>1.4999999999999999E-2</v>
      </c>
      <c r="J1288" s="3">
        <f>phytoplankton!J407</f>
        <v>1.4999999999999999E-2</v>
      </c>
      <c r="K1288" s="3">
        <f>phytoplankton!K407</f>
        <v>321.16214393429919</v>
      </c>
      <c r="L1288" s="3">
        <f>phytoplankton!L407</f>
        <v>271.88825857049045</v>
      </c>
      <c r="M1288" s="3">
        <f>phytoplankton!M407</f>
        <v>182.82399300187922</v>
      </c>
      <c r="N1288" s="3" t="str">
        <f>phytoplankton!N407</f>
        <v>FALSE</v>
      </c>
      <c r="O1288" s="3">
        <f>phytoplankton!O407</f>
        <v>1</v>
      </c>
      <c r="P1288" s="3" t="str">
        <f>phytoplankton!P407</f>
        <v>Category 1: (a) Weighted mean of all methods with Category 1 estimates.</v>
      </c>
      <c r="Q1288" s="3" t="str">
        <f>phytoplankton!Q407</f>
        <v>FALSE</v>
      </c>
      <c r="R1288" s="3" t="str">
        <f>phytoplankton!R407</f>
        <v>TRUE</v>
      </c>
      <c r="S1288" s="3" t="str">
        <f>phytoplankton!S407</f>
        <v>Recalculation of all alkenone CO2 results using uniform calculation methods and comprehensive treatment of uncertainties.</v>
      </c>
      <c r="T1288" s="3" t="str">
        <f>phytoplankton!T407</f>
        <v>TRUE</v>
      </c>
      <c r="U1288" s="3" t="str">
        <f>phytoplankton!U407</f>
        <v>FALSE</v>
      </c>
      <c r="V1288" s="3" t="str">
        <f>phytoplankton!V407</f>
        <v>NA</v>
      </c>
      <c r="W1288" s="3" t="str">
        <f>phytoplankton!W407</f>
        <v>FALSE</v>
      </c>
      <c r="X1288" s="3" t="str">
        <f>phytoplankton!X407</f>
        <v>FALSE</v>
      </c>
      <c r="Y1288" s="3" t="str">
        <f>phytoplankton!Y407</f>
        <v>NA</v>
      </c>
      <c r="Z1288" s="3" t="str">
        <f>phytoplankton!Z407</f>
        <v>1241</v>
      </c>
    </row>
    <row r="1289" spans="1:26">
      <c r="A1289" s="3" t="s">
        <v>274</v>
      </c>
      <c r="B1289" s="3" t="str">
        <f>phytoplankton!A408</f>
        <v>Seki</v>
      </c>
      <c r="C1289" s="3" t="str">
        <f>phytoplankton!B408</f>
        <v>2010</v>
      </c>
      <c r="D1289" s="3" t="str">
        <f>phytoplankton!D408</f>
        <v>10.1016/j.epsl.2010.01.037</v>
      </c>
      <c r="E1289" s="3">
        <f>phytoplankton!E408</f>
        <v>3250</v>
      </c>
      <c r="F1289" s="3">
        <f>phytoplankton!F408</f>
        <v>15</v>
      </c>
      <c r="G1289" s="3">
        <f>phytoplankton!G408</f>
        <v>15</v>
      </c>
      <c r="H1289" s="3">
        <f>phytoplankton!H408</f>
        <v>3.25</v>
      </c>
      <c r="I1289" s="3">
        <f>phytoplankton!I408</f>
        <v>1.4999999999999999E-2</v>
      </c>
      <c r="J1289" s="3">
        <f>phytoplankton!J408</f>
        <v>1.4999999999999999E-2</v>
      </c>
      <c r="K1289" s="3">
        <f>phytoplankton!K408</f>
        <v>321.16242001634981</v>
      </c>
      <c r="L1289" s="3">
        <f>phytoplankton!L408</f>
        <v>281.92163027569103</v>
      </c>
      <c r="M1289" s="3">
        <f>phytoplankton!M408</f>
        <v>182.99408357476108</v>
      </c>
      <c r="N1289" s="3" t="str">
        <f>phytoplankton!N408</f>
        <v>FALSE</v>
      </c>
      <c r="O1289" s="3">
        <f>phytoplankton!O408</f>
        <v>1</v>
      </c>
      <c r="P1289" s="3" t="str">
        <f>phytoplankton!P408</f>
        <v>Category 1: (a) Weighted mean of all methods with Category 1 estimates.</v>
      </c>
      <c r="Q1289" s="3" t="str">
        <f>phytoplankton!Q408</f>
        <v>FALSE</v>
      </c>
      <c r="R1289" s="3" t="str">
        <f>phytoplankton!R408</f>
        <v>TRUE</v>
      </c>
      <c r="S1289" s="3" t="str">
        <f>phytoplankton!S408</f>
        <v>Recalculation of all alkenone CO2 results using uniform calculation methods and comprehensive treatment of uncertainties.</v>
      </c>
      <c r="T1289" s="3" t="str">
        <f>phytoplankton!T408</f>
        <v>TRUE</v>
      </c>
      <c r="U1289" s="3" t="str">
        <f>phytoplankton!U408</f>
        <v>FALSE</v>
      </c>
      <c r="V1289" s="3" t="str">
        <f>phytoplankton!V408</f>
        <v>NA</v>
      </c>
      <c r="W1289" s="3" t="str">
        <f>phytoplankton!W408</f>
        <v>FALSE</v>
      </c>
      <c r="X1289" s="3" t="str">
        <f>phytoplankton!X408</f>
        <v>FALSE</v>
      </c>
      <c r="Y1289" s="3" t="str">
        <f>phytoplankton!Y408</f>
        <v>NA</v>
      </c>
      <c r="Z1289" s="3" t="str">
        <f>phytoplankton!Z408</f>
        <v>1241</v>
      </c>
    </row>
    <row r="1290" spans="1:26">
      <c r="A1290" s="3" t="s">
        <v>274</v>
      </c>
      <c r="B1290" s="3" t="str">
        <f>phytoplankton!A409</f>
        <v>Seki</v>
      </c>
      <c r="C1290" s="3" t="str">
        <f>phytoplankton!B409</f>
        <v>2010</v>
      </c>
      <c r="D1290" s="3" t="str">
        <f>phytoplankton!D409</f>
        <v>10.1016/j.epsl.2010.01.037</v>
      </c>
      <c r="E1290" s="3">
        <f>phytoplankton!E409</f>
        <v>3380</v>
      </c>
      <c r="F1290" s="3">
        <f>phytoplankton!F409</f>
        <v>15</v>
      </c>
      <c r="G1290" s="3">
        <f>phytoplankton!G409</f>
        <v>15</v>
      </c>
      <c r="H1290" s="3">
        <f>phytoplankton!H409</f>
        <v>3.38</v>
      </c>
      <c r="I1290" s="3">
        <f>phytoplankton!I409</f>
        <v>1.4999999999999999E-2</v>
      </c>
      <c r="J1290" s="3">
        <f>phytoplankton!J409</f>
        <v>1.4999999999999999E-2</v>
      </c>
      <c r="K1290" s="3">
        <f>phytoplankton!K409</f>
        <v>304.59657259314105</v>
      </c>
      <c r="L1290" s="3">
        <f>phytoplankton!L409</f>
        <v>260.49612002195107</v>
      </c>
      <c r="M1290" s="3">
        <f>phytoplankton!M409</f>
        <v>172.31862282475655</v>
      </c>
      <c r="N1290" s="3" t="str">
        <f>phytoplankton!N409</f>
        <v>FALSE</v>
      </c>
      <c r="O1290" s="3">
        <f>phytoplankton!O409</f>
        <v>1</v>
      </c>
      <c r="P1290" s="3" t="str">
        <f>phytoplankton!P409</f>
        <v>Category 1: (a) Weighted mean of all methods with Category 1 estimates.</v>
      </c>
      <c r="Q1290" s="3" t="str">
        <f>phytoplankton!Q409</f>
        <v>FALSE</v>
      </c>
      <c r="R1290" s="3" t="str">
        <f>phytoplankton!R409</f>
        <v>TRUE</v>
      </c>
      <c r="S1290" s="3" t="str">
        <f>phytoplankton!S409</f>
        <v>Recalculation of all alkenone CO2 results using uniform calculation methods and comprehensive treatment of uncertainties.</v>
      </c>
      <c r="T1290" s="3" t="str">
        <f>phytoplankton!T409</f>
        <v>TRUE</v>
      </c>
      <c r="U1290" s="3" t="str">
        <f>phytoplankton!U409</f>
        <v>FALSE</v>
      </c>
      <c r="V1290" s="3" t="str">
        <f>phytoplankton!V409</f>
        <v>NA</v>
      </c>
      <c r="W1290" s="3" t="str">
        <f>phytoplankton!W409</f>
        <v>FALSE</v>
      </c>
      <c r="X1290" s="3" t="str">
        <f>phytoplankton!X409</f>
        <v>FALSE</v>
      </c>
      <c r="Y1290" s="3" t="str">
        <f>phytoplankton!Y409</f>
        <v>NA</v>
      </c>
      <c r="Z1290" s="3" t="str">
        <f>phytoplankton!Z409</f>
        <v>1241</v>
      </c>
    </row>
    <row r="1291" spans="1:26">
      <c r="A1291" s="3" t="s">
        <v>274</v>
      </c>
      <c r="B1291" s="3" t="str">
        <f>phytoplankton!A410</f>
        <v>Seki</v>
      </c>
      <c r="C1291" s="3" t="str">
        <f>phytoplankton!B410</f>
        <v>2010</v>
      </c>
      <c r="D1291" s="3" t="str">
        <f>phytoplankton!D410</f>
        <v>10.1016/j.epsl.2010.01.037</v>
      </c>
      <c r="E1291" s="3">
        <f>phytoplankton!E410</f>
        <v>3460</v>
      </c>
      <c r="F1291" s="3">
        <f>phytoplankton!F410</f>
        <v>15</v>
      </c>
      <c r="G1291" s="3">
        <f>phytoplankton!G410</f>
        <v>15</v>
      </c>
      <c r="H1291" s="3">
        <f>phytoplankton!H410</f>
        <v>3.46</v>
      </c>
      <c r="I1291" s="3">
        <f>phytoplankton!I410</f>
        <v>1.4999999999999999E-2</v>
      </c>
      <c r="J1291" s="3">
        <f>phytoplankton!J410</f>
        <v>1.4999999999999999E-2</v>
      </c>
      <c r="K1291" s="3">
        <f>phytoplankton!K410</f>
        <v>317.86449182533454</v>
      </c>
      <c r="L1291" s="3">
        <f>phytoplankton!L410</f>
        <v>272.75239752096593</v>
      </c>
      <c r="M1291" s="3">
        <f>phytoplankton!M410</f>
        <v>180.43239477394548</v>
      </c>
      <c r="N1291" s="3" t="str">
        <f>phytoplankton!N410</f>
        <v>FALSE</v>
      </c>
      <c r="O1291" s="3">
        <f>phytoplankton!O410</f>
        <v>1</v>
      </c>
      <c r="P1291" s="3" t="str">
        <f>phytoplankton!P410</f>
        <v>Category 1: (a) Weighted mean of all methods with Category 1 estimates.</v>
      </c>
      <c r="Q1291" s="3" t="str">
        <f>phytoplankton!Q410</f>
        <v>FALSE</v>
      </c>
      <c r="R1291" s="3" t="str">
        <f>phytoplankton!R410</f>
        <v>TRUE</v>
      </c>
      <c r="S1291" s="3" t="str">
        <f>phytoplankton!S410</f>
        <v>Recalculation of all alkenone CO2 results using uniform calculation methods and comprehensive treatment of uncertainties.</v>
      </c>
      <c r="T1291" s="3" t="str">
        <f>phytoplankton!T410</f>
        <v>TRUE</v>
      </c>
      <c r="U1291" s="3" t="str">
        <f>phytoplankton!U410</f>
        <v>FALSE</v>
      </c>
      <c r="V1291" s="3" t="str">
        <f>phytoplankton!V410</f>
        <v>NA</v>
      </c>
      <c r="W1291" s="3" t="str">
        <f>phytoplankton!W410</f>
        <v>FALSE</v>
      </c>
      <c r="X1291" s="3" t="str">
        <f>phytoplankton!X410</f>
        <v>FALSE</v>
      </c>
      <c r="Y1291" s="3" t="str">
        <f>phytoplankton!Y410</f>
        <v>NA</v>
      </c>
      <c r="Z1291" s="3" t="str">
        <f>phytoplankton!Z410</f>
        <v>1241</v>
      </c>
    </row>
    <row r="1292" spans="1:26">
      <c r="A1292" s="3" t="s">
        <v>274</v>
      </c>
      <c r="B1292" s="3" t="str">
        <f>phytoplankton!A411</f>
        <v>Seki</v>
      </c>
      <c r="C1292" s="3" t="str">
        <f>phytoplankton!B411</f>
        <v>2010</v>
      </c>
      <c r="D1292" s="3" t="str">
        <f>phytoplankton!D411</f>
        <v>10.1016/j.epsl.2010.01.037</v>
      </c>
      <c r="E1292" s="3">
        <f>phytoplankton!E411</f>
        <v>3540</v>
      </c>
      <c r="F1292" s="3">
        <f>phytoplankton!F411</f>
        <v>15</v>
      </c>
      <c r="G1292" s="3">
        <f>phytoplankton!G411</f>
        <v>15</v>
      </c>
      <c r="H1292" s="3">
        <f>phytoplankton!H411</f>
        <v>3.54</v>
      </c>
      <c r="I1292" s="3">
        <f>phytoplankton!I411</f>
        <v>1.4999999999999999E-2</v>
      </c>
      <c r="J1292" s="3">
        <f>phytoplankton!J411</f>
        <v>1.4999999999999999E-2</v>
      </c>
      <c r="K1292" s="3">
        <f>phytoplankton!K411</f>
        <v>315.64173201472329</v>
      </c>
      <c r="L1292" s="3">
        <f>phytoplankton!L411</f>
        <v>272.39903757582067</v>
      </c>
      <c r="M1292" s="3">
        <f>phytoplankton!M411</f>
        <v>176.79656639487209</v>
      </c>
      <c r="N1292" s="3" t="str">
        <f>phytoplankton!N411</f>
        <v>FALSE</v>
      </c>
      <c r="O1292" s="3">
        <f>phytoplankton!O411</f>
        <v>1</v>
      </c>
      <c r="P1292" s="3" t="str">
        <f>phytoplankton!P411</f>
        <v>Category 1: (a) Weighted mean of all methods with Category 1 estimates.</v>
      </c>
      <c r="Q1292" s="3" t="str">
        <f>phytoplankton!Q411</f>
        <v>FALSE</v>
      </c>
      <c r="R1292" s="3" t="str">
        <f>phytoplankton!R411</f>
        <v>TRUE</v>
      </c>
      <c r="S1292" s="3" t="str">
        <f>phytoplankton!S411</f>
        <v>Recalculation of all alkenone CO2 results using uniform calculation methods and comprehensive treatment of uncertainties.</v>
      </c>
      <c r="T1292" s="3" t="str">
        <f>phytoplankton!T411</f>
        <v>TRUE</v>
      </c>
      <c r="U1292" s="3" t="str">
        <f>phytoplankton!U411</f>
        <v>FALSE</v>
      </c>
      <c r="V1292" s="3" t="str">
        <f>phytoplankton!V411</f>
        <v>NA</v>
      </c>
      <c r="W1292" s="3" t="str">
        <f>phytoplankton!W411</f>
        <v>FALSE</v>
      </c>
      <c r="X1292" s="3" t="str">
        <f>phytoplankton!X411</f>
        <v>FALSE</v>
      </c>
      <c r="Y1292" s="3" t="str">
        <f>phytoplankton!Y411</f>
        <v>NA</v>
      </c>
      <c r="Z1292" s="3" t="str">
        <f>phytoplankton!Z411</f>
        <v>1241</v>
      </c>
    </row>
    <row r="1293" spans="1:26">
      <c r="A1293" s="3" t="s">
        <v>274</v>
      </c>
      <c r="B1293" s="3" t="str">
        <f>phytoplankton!A412</f>
        <v>Seki</v>
      </c>
      <c r="C1293" s="3" t="str">
        <f>phytoplankton!B412</f>
        <v>2010</v>
      </c>
      <c r="D1293" s="3" t="str">
        <f>phytoplankton!D412</f>
        <v>10.1016/j.epsl.2010.01.037</v>
      </c>
      <c r="E1293" s="3">
        <f>phytoplankton!E412</f>
        <v>3690</v>
      </c>
      <c r="F1293" s="3">
        <f>phytoplankton!F412</f>
        <v>15</v>
      </c>
      <c r="G1293" s="3">
        <f>phytoplankton!G412</f>
        <v>15</v>
      </c>
      <c r="H1293" s="3">
        <f>phytoplankton!H412</f>
        <v>3.69</v>
      </c>
      <c r="I1293" s="3">
        <f>phytoplankton!I412</f>
        <v>1.4999999999999999E-2</v>
      </c>
      <c r="J1293" s="3">
        <f>phytoplankton!J412</f>
        <v>1.4999999999999999E-2</v>
      </c>
      <c r="K1293" s="3">
        <f>phytoplankton!K412</f>
        <v>333.95401132878362</v>
      </c>
      <c r="L1293" s="3">
        <f>phytoplankton!L412</f>
        <v>284.54604990461769</v>
      </c>
      <c r="M1293" s="3">
        <f>phytoplankton!M412</f>
        <v>189.12044849527487</v>
      </c>
      <c r="N1293" s="3" t="str">
        <f>phytoplankton!N412</f>
        <v>FALSE</v>
      </c>
      <c r="O1293" s="3">
        <f>phytoplankton!O412</f>
        <v>1</v>
      </c>
      <c r="P1293" s="3" t="str">
        <f>phytoplankton!P412</f>
        <v>Category 1: (a) Weighted mean of all methods with Category 1 estimates.</v>
      </c>
      <c r="Q1293" s="3" t="str">
        <f>phytoplankton!Q412</f>
        <v>FALSE</v>
      </c>
      <c r="R1293" s="3" t="str">
        <f>phytoplankton!R412</f>
        <v>TRUE</v>
      </c>
      <c r="S1293" s="3" t="str">
        <f>phytoplankton!S412</f>
        <v>Recalculation of all alkenone CO2 results using uniform calculation methods and comprehensive treatment of uncertainties.</v>
      </c>
      <c r="T1293" s="3" t="str">
        <f>phytoplankton!T412</f>
        <v>TRUE</v>
      </c>
      <c r="U1293" s="3" t="str">
        <f>phytoplankton!U412</f>
        <v>FALSE</v>
      </c>
      <c r="V1293" s="3" t="str">
        <f>phytoplankton!V412</f>
        <v>NA</v>
      </c>
      <c r="W1293" s="3" t="str">
        <f>phytoplankton!W412</f>
        <v>FALSE</v>
      </c>
      <c r="X1293" s="3" t="str">
        <f>phytoplankton!X412</f>
        <v>FALSE</v>
      </c>
      <c r="Y1293" s="3" t="str">
        <f>phytoplankton!Y412</f>
        <v>NA</v>
      </c>
      <c r="Z1293" s="3" t="str">
        <f>phytoplankton!Z412</f>
        <v>1241</v>
      </c>
    </row>
    <row r="1294" spans="1:26">
      <c r="A1294" s="3" t="s">
        <v>274</v>
      </c>
      <c r="B1294" s="3" t="str">
        <f>phytoplankton!A413</f>
        <v>Seki</v>
      </c>
      <c r="C1294" s="3" t="str">
        <f>phytoplankton!B413</f>
        <v>2010</v>
      </c>
      <c r="D1294" s="3" t="str">
        <f>phytoplankton!D413</f>
        <v>10.1016/j.epsl.2010.01.037</v>
      </c>
      <c r="E1294" s="3">
        <f>phytoplankton!E413</f>
        <v>3810</v>
      </c>
      <c r="F1294" s="3">
        <f>phytoplankton!F413</f>
        <v>15</v>
      </c>
      <c r="G1294" s="3">
        <f>phytoplankton!G413</f>
        <v>15</v>
      </c>
      <c r="H1294" s="3">
        <f>phytoplankton!H413</f>
        <v>3.81</v>
      </c>
      <c r="I1294" s="3">
        <f>phytoplankton!I413</f>
        <v>1.4999999999999999E-2</v>
      </c>
      <c r="J1294" s="3">
        <f>phytoplankton!J413</f>
        <v>1.4999999999999999E-2</v>
      </c>
      <c r="K1294" s="3">
        <f>phytoplankton!K413</f>
        <v>328.19606128579744</v>
      </c>
      <c r="L1294" s="3">
        <f>phytoplankton!L413</f>
        <v>284.36933677748902</v>
      </c>
      <c r="M1294" s="3">
        <f>phytoplankton!M413</f>
        <v>184.17824278319085</v>
      </c>
      <c r="N1294" s="3" t="str">
        <f>phytoplankton!N413</f>
        <v>FALSE</v>
      </c>
      <c r="O1294" s="3">
        <f>phytoplankton!O413</f>
        <v>1</v>
      </c>
      <c r="P1294" s="3" t="str">
        <f>phytoplankton!P413</f>
        <v>Category 1: (a) Weighted mean of all methods with Category 1 estimates.</v>
      </c>
      <c r="Q1294" s="3" t="str">
        <f>phytoplankton!Q413</f>
        <v>FALSE</v>
      </c>
      <c r="R1294" s="3" t="str">
        <f>phytoplankton!R413</f>
        <v>TRUE</v>
      </c>
      <c r="S1294" s="3" t="str">
        <f>phytoplankton!S413</f>
        <v>Recalculation of all alkenone CO2 results using uniform calculation methods and comprehensive treatment of uncertainties.</v>
      </c>
      <c r="T1294" s="3" t="str">
        <f>phytoplankton!T413</f>
        <v>TRUE</v>
      </c>
      <c r="U1294" s="3" t="str">
        <f>phytoplankton!U413</f>
        <v>FALSE</v>
      </c>
      <c r="V1294" s="3" t="str">
        <f>phytoplankton!V413</f>
        <v>NA</v>
      </c>
      <c r="W1294" s="3" t="str">
        <f>phytoplankton!W413</f>
        <v>FALSE</v>
      </c>
      <c r="X1294" s="3" t="str">
        <f>phytoplankton!X413</f>
        <v>FALSE</v>
      </c>
      <c r="Y1294" s="3" t="str">
        <f>phytoplankton!Y413</f>
        <v>NA</v>
      </c>
      <c r="Z1294" s="3" t="str">
        <f>phytoplankton!Z413</f>
        <v>1241</v>
      </c>
    </row>
    <row r="1295" spans="1:26">
      <c r="A1295" s="3" t="s">
        <v>274</v>
      </c>
      <c r="B1295" s="3" t="str">
        <f>phytoplankton!A414</f>
        <v>Seki</v>
      </c>
      <c r="C1295" s="3" t="str">
        <f>phytoplankton!B414</f>
        <v>2010</v>
      </c>
      <c r="D1295" s="3" t="str">
        <f>phytoplankton!D414</f>
        <v>10.1016/j.epsl.2010.01.037</v>
      </c>
      <c r="E1295" s="3">
        <f>phytoplankton!E414</f>
        <v>3900</v>
      </c>
      <c r="F1295" s="3">
        <f>phytoplankton!F414</f>
        <v>15</v>
      </c>
      <c r="G1295" s="3">
        <f>phytoplankton!G414</f>
        <v>15</v>
      </c>
      <c r="H1295" s="3">
        <f>phytoplankton!H414</f>
        <v>3.9</v>
      </c>
      <c r="I1295" s="3">
        <f>phytoplankton!I414</f>
        <v>1.4999999999999999E-2</v>
      </c>
      <c r="J1295" s="3">
        <f>phytoplankton!J414</f>
        <v>1.4999999999999999E-2</v>
      </c>
      <c r="K1295" s="3">
        <f>phytoplankton!K414</f>
        <v>334.53681543987562</v>
      </c>
      <c r="L1295" s="3">
        <f>phytoplankton!L414</f>
        <v>282.92540440082604</v>
      </c>
      <c r="M1295" s="3">
        <f>phytoplankton!M414</f>
        <v>191.12924033077385</v>
      </c>
      <c r="N1295" s="3" t="str">
        <f>phytoplankton!N414</f>
        <v>FALSE</v>
      </c>
      <c r="O1295" s="3">
        <f>phytoplankton!O414</f>
        <v>1</v>
      </c>
      <c r="P1295" s="3" t="str">
        <f>phytoplankton!P414</f>
        <v>Category 1: (a) Weighted mean of all methods with Category 1 estimates.</v>
      </c>
      <c r="Q1295" s="3" t="str">
        <f>phytoplankton!Q414</f>
        <v>FALSE</v>
      </c>
      <c r="R1295" s="3" t="str">
        <f>phytoplankton!R414</f>
        <v>TRUE</v>
      </c>
      <c r="S1295" s="3" t="str">
        <f>phytoplankton!S414</f>
        <v>Recalculation of all alkenone CO2 results using uniform calculation methods and comprehensive treatment of uncertainties.</v>
      </c>
      <c r="T1295" s="3" t="str">
        <f>phytoplankton!T414</f>
        <v>TRUE</v>
      </c>
      <c r="U1295" s="3" t="str">
        <f>phytoplankton!U414</f>
        <v>FALSE</v>
      </c>
      <c r="V1295" s="3" t="str">
        <f>phytoplankton!V414</f>
        <v>NA</v>
      </c>
      <c r="W1295" s="3" t="str">
        <f>phytoplankton!W414</f>
        <v>FALSE</v>
      </c>
      <c r="X1295" s="3" t="str">
        <f>phytoplankton!X414</f>
        <v>FALSE</v>
      </c>
      <c r="Y1295" s="3" t="str">
        <f>phytoplankton!Y414</f>
        <v>NA</v>
      </c>
      <c r="Z1295" s="3" t="str">
        <f>phytoplankton!Z414</f>
        <v>1241</v>
      </c>
    </row>
    <row r="1296" spans="1:26">
      <c r="A1296" s="3" t="s">
        <v>274</v>
      </c>
      <c r="B1296" s="3" t="str">
        <f>phytoplankton!A415</f>
        <v>Seki</v>
      </c>
      <c r="C1296" s="3" t="str">
        <f>phytoplankton!B415</f>
        <v>2010</v>
      </c>
      <c r="D1296" s="3" t="str">
        <f>phytoplankton!D415</f>
        <v>10.1016/j.epsl.2010.01.037</v>
      </c>
      <c r="E1296" s="3">
        <f>phytoplankton!E415</f>
        <v>4000</v>
      </c>
      <c r="F1296" s="3">
        <f>phytoplankton!F415</f>
        <v>30</v>
      </c>
      <c r="G1296" s="3">
        <f>phytoplankton!G415</f>
        <v>30</v>
      </c>
      <c r="H1296" s="3">
        <f>phytoplankton!H415</f>
        <v>4</v>
      </c>
      <c r="I1296" s="3">
        <f>phytoplankton!I415</f>
        <v>0.03</v>
      </c>
      <c r="J1296" s="3">
        <f>phytoplankton!J415</f>
        <v>0.03</v>
      </c>
      <c r="K1296" s="3">
        <f>phytoplankton!K415</f>
        <v>331.00455759187895</v>
      </c>
      <c r="L1296" s="3">
        <f>phytoplankton!L415</f>
        <v>282.11153455935386</v>
      </c>
      <c r="M1296" s="3">
        <f>phytoplankton!M415</f>
        <v>189.1800087584736</v>
      </c>
      <c r="N1296" s="3" t="str">
        <f>phytoplankton!N415</f>
        <v>FALSE</v>
      </c>
      <c r="O1296" s="3">
        <f>phytoplankton!O415</f>
        <v>1</v>
      </c>
      <c r="P1296" s="3" t="str">
        <f>phytoplankton!P415</f>
        <v>Category 1: (a) Weighted mean of all methods with Category 1 estimates.</v>
      </c>
      <c r="Q1296" s="3" t="str">
        <f>phytoplankton!Q415</f>
        <v>FALSE</v>
      </c>
      <c r="R1296" s="3" t="str">
        <f>phytoplankton!R415</f>
        <v>TRUE</v>
      </c>
      <c r="S1296" s="3" t="str">
        <f>phytoplankton!S415</f>
        <v>Recalculation of all alkenone CO2 results using uniform calculation methods and comprehensive treatment of uncertainties.</v>
      </c>
      <c r="T1296" s="3" t="str">
        <f>phytoplankton!T415</f>
        <v>TRUE</v>
      </c>
      <c r="U1296" s="3" t="str">
        <f>phytoplankton!U415</f>
        <v>FALSE</v>
      </c>
      <c r="V1296" s="3" t="str">
        <f>phytoplankton!V415</f>
        <v>NA</v>
      </c>
      <c r="W1296" s="3" t="str">
        <f>phytoplankton!W415</f>
        <v>FALSE</v>
      </c>
      <c r="X1296" s="3" t="str">
        <f>phytoplankton!X415</f>
        <v>FALSE</v>
      </c>
      <c r="Y1296" s="3" t="str">
        <f>phytoplankton!Y415</f>
        <v>NA</v>
      </c>
      <c r="Z1296" s="3" t="str">
        <f>phytoplankton!Z415</f>
        <v>1241</v>
      </c>
    </row>
    <row r="1297" spans="1:26">
      <c r="A1297" s="3" t="s">
        <v>274</v>
      </c>
      <c r="B1297" s="3" t="str">
        <f>phytoplankton!A416</f>
        <v>Seki</v>
      </c>
      <c r="C1297" s="3" t="str">
        <f>phytoplankton!B416</f>
        <v>2010</v>
      </c>
      <c r="D1297" s="3" t="str">
        <f>phytoplankton!D416</f>
        <v>10.1016/j.epsl.2010.01.037</v>
      </c>
      <c r="E1297" s="3">
        <f>phytoplankton!E416</f>
        <v>4110</v>
      </c>
      <c r="F1297" s="3">
        <f>phytoplankton!F416</f>
        <v>30</v>
      </c>
      <c r="G1297" s="3">
        <f>phytoplankton!G416</f>
        <v>30</v>
      </c>
      <c r="H1297" s="3">
        <f>phytoplankton!H416</f>
        <v>4.1100000000000003</v>
      </c>
      <c r="I1297" s="3">
        <f>phytoplankton!I416</f>
        <v>0.03</v>
      </c>
      <c r="J1297" s="3">
        <f>phytoplankton!J416</f>
        <v>0.03</v>
      </c>
      <c r="K1297" s="3">
        <f>phytoplankton!K416</f>
        <v>338.0723845374107</v>
      </c>
      <c r="L1297" s="3">
        <f>phytoplankton!L416</f>
        <v>282.08130274510097</v>
      </c>
      <c r="M1297" s="3">
        <f>phytoplankton!M416</f>
        <v>190.30567838869064</v>
      </c>
      <c r="N1297" s="3" t="str">
        <f>phytoplankton!N416</f>
        <v>FALSE</v>
      </c>
      <c r="O1297" s="3">
        <f>phytoplankton!O416</f>
        <v>1</v>
      </c>
      <c r="P1297" s="3" t="str">
        <f>phytoplankton!P416</f>
        <v>Category 1: (a) Weighted mean of all methods with Category 1 estimates.</v>
      </c>
      <c r="Q1297" s="3" t="str">
        <f>phytoplankton!Q416</f>
        <v>FALSE</v>
      </c>
      <c r="R1297" s="3" t="str">
        <f>phytoplankton!R416</f>
        <v>TRUE</v>
      </c>
      <c r="S1297" s="3" t="str">
        <f>phytoplankton!S416</f>
        <v>Recalculation of all alkenone CO2 results using uniform calculation methods and comprehensive treatment of uncertainties.</v>
      </c>
      <c r="T1297" s="3" t="str">
        <f>phytoplankton!T416</f>
        <v>TRUE</v>
      </c>
      <c r="U1297" s="3" t="str">
        <f>phytoplankton!U416</f>
        <v>FALSE</v>
      </c>
      <c r="V1297" s="3" t="str">
        <f>phytoplankton!V416</f>
        <v>NA</v>
      </c>
      <c r="W1297" s="3" t="str">
        <f>phytoplankton!W416</f>
        <v>FALSE</v>
      </c>
      <c r="X1297" s="3" t="str">
        <f>phytoplankton!X416</f>
        <v>FALSE</v>
      </c>
      <c r="Y1297" s="3" t="str">
        <f>phytoplankton!Y416</f>
        <v>NA</v>
      </c>
      <c r="Z1297" s="3" t="str">
        <f>phytoplankton!Z416</f>
        <v>1241</v>
      </c>
    </row>
    <row r="1298" spans="1:26">
      <c r="A1298" s="3" t="s">
        <v>274</v>
      </c>
      <c r="B1298" s="3" t="str">
        <f>phytoplankton!A417</f>
        <v>Seki</v>
      </c>
      <c r="C1298" s="3" t="str">
        <f>phytoplankton!B417</f>
        <v>2010</v>
      </c>
      <c r="D1298" s="3" t="str">
        <f>phytoplankton!D417</f>
        <v>10.1016/j.epsl.2010.01.037</v>
      </c>
      <c r="E1298" s="3">
        <f>phytoplankton!E417</f>
        <v>4210</v>
      </c>
      <c r="F1298" s="3">
        <f>phytoplankton!F417</f>
        <v>30</v>
      </c>
      <c r="G1298" s="3">
        <f>phytoplankton!G417</f>
        <v>30</v>
      </c>
      <c r="H1298" s="3">
        <f>phytoplankton!H417</f>
        <v>4.21</v>
      </c>
      <c r="I1298" s="3">
        <f>phytoplankton!I417</f>
        <v>0.03</v>
      </c>
      <c r="J1298" s="3">
        <f>phytoplankton!J417</f>
        <v>0.03</v>
      </c>
      <c r="K1298" s="3">
        <f>phytoplankton!K417</f>
        <v>346.25774898518034</v>
      </c>
      <c r="L1298" s="3">
        <f>phytoplankton!L417</f>
        <v>293.46906553065548</v>
      </c>
      <c r="M1298" s="3">
        <f>phytoplankton!M417</f>
        <v>197.94292202639355</v>
      </c>
      <c r="N1298" s="3" t="str">
        <f>phytoplankton!N417</f>
        <v>FALSE</v>
      </c>
      <c r="O1298" s="3">
        <f>phytoplankton!O417</f>
        <v>1</v>
      </c>
      <c r="P1298" s="3" t="str">
        <f>phytoplankton!P417</f>
        <v>Category 1: (a) Weighted mean of all methods with Category 1 estimates.</v>
      </c>
      <c r="Q1298" s="3" t="str">
        <f>phytoplankton!Q417</f>
        <v>FALSE</v>
      </c>
      <c r="R1298" s="3" t="str">
        <f>phytoplankton!R417</f>
        <v>TRUE</v>
      </c>
      <c r="S1298" s="3" t="str">
        <f>phytoplankton!S417</f>
        <v>Recalculation of all alkenone CO2 results using uniform calculation methods and comprehensive treatment of uncertainties.</v>
      </c>
      <c r="T1298" s="3" t="str">
        <f>phytoplankton!T417</f>
        <v>TRUE</v>
      </c>
      <c r="U1298" s="3" t="str">
        <f>phytoplankton!U417</f>
        <v>FALSE</v>
      </c>
      <c r="V1298" s="3" t="str">
        <f>phytoplankton!V417</f>
        <v>NA</v>
      </c>
      <c r="W1298" s="3" t="str">
        <f>phytoplankton!W417</f>
        <v>FALSE</v>
      </c>
      <c r="X1298" s="3" t="str">
        <f>phytoplankton!X417</f>
        <v>FALSE</v>
      </c>
      <c r="Y1298" s="3" t="str">
        <f>phytoplankton!Y417</f>
        <v>NA</v>
      </c>
      <c r="Z1298" s="3" t="str">
        <f>phytoplankton!Z417</f>
        <v>1241</v>
      </c>
    </row>
    <row r="1299" spans="1:26">
      <c r="A1299" s="3" t="s">
        <v>274</v>
      </c>
      <c r="B1299" s="3" t="str">
        <f>phytoplankton!A418</f>
        <v>Seki</v>
      </c>
      <c r="C1299" s="3" t="str">
        <f>phytoplankton!B418</f>
        <v>2010</v>
      </c>
      <c r="D1299" s="3" t="str">
        <f>phytoplankton!D418</f>
        <v>10.1016/j.epsl.2010.01.037</v>
      </c>
      <c r="E1299" s="3">
        <f>phytoplankton!E418</f>
        <v>4300</v>
      </c>
      <c r="F1299" s="3">
        <f>phytoplankton!F418</f>
        <v>30</v>
      </c>
      <c r="G1299" s="3">
        <f>phytoplankton!G418</f>
        <v>30</v>
      </c>
      <c r="H1299" s="3">
        <f>phytoplankton!H418</f>
        <v>4.3</v>
      </c>
      <c r="I1299" s="3">
        <f>phytoplankton!I418</f>
        <v>0.03</v>
      </c>
      <c r="J1299" s="3">
        <f>phytoplankton!J418</f>
        <v>0.03</v>
      </c>
      <c r="K1299" s="3">
        <f>phytoplankton!K418</f>
        <v>341.55009828052749</v>
      </c>
      <c r="L1299" s="3">
        <f>phytoplankton!L418</f>
        <v>299.02530996832201</v>
      </c>
      <c r="M1299" s="3">
        <f>phytoplankton!M418</f>
        <v>195.75170634119621</v>
      </c>
      <c r="N1299" s="3" t="str">
        <f>phytoplankton!N418</f>
        <v>FALSE</v>
      </c>
      <c r="O1299" s="3">
        <f>phytoplankton!O418</f>
        <v>1</v>
      </c>
      <c r="P1299" s="3" t="str">
        <f>phytoplankton!P418</f>
        <v>Category 1: (a) Weighted mean of all methods with Category 1 estimates.</v>
      </c>
      <c r="Q1299" s="3" t="str">
        <f>phytoplankton!Q418</f>
        <v>FALSE</v>
      </c>
      <c r="R1299" s="3" t="str">
        <f>phytoplankton!R418</f>
        <v>TRUE</v>
      </c>
      <c r="S1299" s="3" t="str">
        <f>phytoplankton!S418</f>
        <v>Recalculation of all alkenone CO2 results using uniform calculation methods and comprehensive treatment of uncertainties.</v>
      </c>
      <c r="T1299" s="3" t="str">
        <f>phytoplankton!T418</f>
        <v>TRUE</v>
      </c>
      <c r="U1299" s="3" t="str">
        <f>phytoplankton!U418</f>
        <v>FALSE</v>
      </c>
      <c r="V1299" s="3" t="str">
        <f>phytoplankton!V418</f>
        <v>NA</v>
      </c>
      <c r="W1299" s="3" t="str">
        <f>phytoplankton!W418</f>
        <v>FALSE</v>
      </c>
      <c r="X1299" s="3" t="str">
        <f>phytoplankton!X418</f>
        <v>FALSE</v>
      </c>
      <c r="Y1299" s="3" t="str">
        <f>phytoplankton!Y418</f>
        <v>NA</v>
      </c>
      <c r="Z1299" s="3" t="str">
        <f>phytoplankton!Z418</f>
        <v>1241</v>
      </c>
    </row>
    <row r="1300" spans="1:26">
      <c r="A1300" s="3" t="s">
        <v>274</v>
      </c>
      <c r="B1300" s="3" t="str">
        <f>phytoplankton!A419</f>
        <v>Seki</v>
      </c>
      <c r="C1300" s="3" t="str">
        <f>phytoplankton!B419</f>
        <v>2010</v>
      </c>
      <c r="D1300" s="3" t="str">
        <f>phytoplankton!D419</f>
        <v>10.1016/j.epsl.2010.01.037</v>
      </c>
      <c r="E1300" s="3">
        <f>phytoplankton!E419</f>
        <v>4390</v>
      </c>
      <c r="F1300" s="3">
        <f>phytoplankton!F419</f>
        <v>30</v>
      </c>
      <c r="G1300" s="3">
        <f>phytoplankton!G419</f>
        <v>30</v>
      </c>
      <c r="H1300" s="3">
        <f>phytoplankton!H419</f>
        <v>4.3899999999999997</v>
      </c>
      <c r="I1300" s="3">
        <f>phytoplankton!I419</f>
        <v>0.03</v>
      </c>
      <c r="J1300" s="3">
        <f>phytoplankton!J419</f>
        <v>0.03</v>
      </c>
      <c r="K1300" s="3">
        <f>phytoplankton!K419</f>
        <v>323.85341588931675</v>
      </c>
      <c r="L1300" s="3">
        <f>phytoplankton!L419</f>
        <v>279.81778662703954</v>
      </c>
      <c r="M1300" s="3">
        <f>phytoplankton!M419</f>
        <v>183.84189619018221</v>
      </c>
      <c r="N1300" s="3" t="str">
        <f>phytoplankton!N419</f>
        <v>FALSE</v>
      </c>
      <c r="O1300" s="3">
        <f>phytoplankton!O419</f>
        <v>1</v>
      </c>
      <c r="P1300" s="3" t="str">
        <f>phytoplankton!P419</f>
        <v>Category 1: (a) Weighted mean of all methods with Category 1 estimates.</v>
      </c>
      <c r="Q1300" s="3" t="str">
        <f>phytoplankton!Q419</f>
        <v>FALSE</v>
      </c>
      <c r="R1300" s="3" t="str">
        <f>phytoplankton!R419</f>
        <v>TRUE</v>
      </c>
      <c r="S1300" s="3" t="str">
        <f>phytoplankton!S419</f>
        <v>Recalculation of all alkenone CO2 results using uniform calculation methods and comprehensive treatment of uncertainties.</v>
      </c>
      <c r="T1300" s="3" t="str">
        <f>phytoplankton!T419</f>
        <v>TRUE</v>
      </c>
      <c r="U1300" s="3" t="str">
        <f>phytoplankton!U419</f>
        <v>FALSE</v>
      </c>
      <c r="V1300" s="3" t="str">
        <f>phytoplankton!V419</f>
        <v>NA</v>
      </c>
      <c r="W1300" s="3" t="str">
        <f>phytoplankton!W419</f>
        <v>FALSE</v>
      </c>
      <c r="X1300" s="3" t="str">
        <f>phytoplankton!X419</f>
        <v>FALSE</v>
      </c>
      <c r="Y1300" s="3" t="str">
        <f>phytoplankton!Y419</f>
        <v>NA</v>
      </c>
      <c r="Z1300" s="3" t="str">
        <f>phytoplankton!Z419</f>
        <v>1241</v>
      </c>
    </row>
    <row r="1301" spans="1:26">
      <c r="A1301" s="3" t="s">
        <v>274</v>
      </c>
      <c r="B1301" s="3" t="str">
        <f>phytoplankton!A420</f>
        <v>Seki</v>
      </c>
      <c r="C1301" s="3" t="str">
        <f>phytoplankton!B420</f>
        <v>2010</v>
      </c>
      <c r="D1301" s="3" t="str">
        <f>phytoplankton!D420</f>
        <v>10.1016/j.epsl.2010.01.037</v>
      </c>
      <c r="E1301" s="3">
        <f>phytoplankton!E420</f>
        <v>4540</v>
      </c>
      <c r="F1301" s="3">
        <f>phytoplankton!F420</f>
        <v>30</v>
      </c>
      <c r="G1301" s="3">
        <f>phytoplankton!G420</f>
        <v>30</v>
      </c>
      <c r="H1301" s="3">
        <f>phytoplankton!H420</f>
        <v>4.54</v>
      </c>
      <c r="I1301" s="3">
        <f>phytoplankton!I420</f>
        <v>0.03</v>
      </c>
      <c r="J1301" s="3">
        <f>phytoplankton!J420</f>
        <v>0.03</v>
      </c>
      <c r="K1301" s="3">
        <f>phytoplankton!K420</f>
        <v>344.52416738167051</v>
      </c>
      <c r="L1301" s="3">
        <f>phytoplankton!L420</f>
        <v>293.47267808983281</v>
      </c>
      <c r="M1301" s="3">
        <f>phytoplankton!M420</f>
        <v>197.98612937721848</v>
      </c>
      <c r="N1301" s="3" t="str">
        <f>phytoplankton!N420</f>
        <v>FALSE</v>
      </c>
      <c r="O1301" s="3">
        <f>phytoplankton!O420</f>
        <v>1</v>
      </c>
      <c r="P1301" s="3" t="str">
        <f>phytoplankton!P420</f>
        <v>Category 1: (a) Weighted mean of all methods with Category 1 estimates.</v>
      </c>
      <c r="Q1301" s="3" t="str">
        <f>phytoplankton!Q420</f>
        <v>FALSE</v>
      </c>
      <c r="R1301" s="3" t="str">
        <f>phytoplankton!R420</f>
        <v>TRUE</v>
      </c>
      <c r="S1301" s="3" t="str">
        <f>phytoplankton!S420</f>
        <v>Recalculation of all alkenone CO2 results using uniform calculation methods and comprehensive treatment of uncertainties.</v>
      </c>
      <c r="T1301" s="3" t="str">
        <f>phytoplankton!T420</f>
        <v>TRUE</v>
      </c>
      <c r="U1301" s="3" t="str">
        <f>phytoplankton!U420</f>
        <v>FALSE</v>
      </c>
      <c r="V1301" s="3" t="str">
        <f>phytoplankton!V420</f>
        <v>NA</v>
      </c>
      <c r="W1301" s="3" t="str">
        <f>phytoplankton!W420</f>
        <v>FALSE</v>
      </c>
      <c r="X1301" s="3" t="str">
        <f>phytoplankton!X420</f>
        <v>FALSE</v>
      </c>
      <c r="Y1301" s="3" t="str">
        <f>phytoplankton!Y420</f>
        <v>NA</v>
      </c>
      <c r="Z1301" s="3" t="str">
        <f>phytoplankton!Z420</f>
        <v>1241</v>
      </c>
    </row>
    <row r="1302" spans="1:26">
      <c r="A1302" s="3" t="s">
        <v>274</v>
      </c>
      <c r="B1302" s="3" t="str">
        <f>phytoplankton!A421</f>
        <v>Seki</v>
      </c>
      <c r="C1302" s="3" t="str">
        <f>phytoplankton!B421</f>
        <v>2010</v>
      </c>
      <c r="D1302" s="3" t="str">
        <f>phytoplankton!D421</f>
        <v>10.1016/j.epsl.2010.01.037</v>
      </c>
      <c r="E1302" s="3">
        <f>phytoplankton!E421</f>
        <v>4580</v>
      </c>
      <c r="F1302" s="3">
        <f>phytoplankton!F421</f>
        <v>30</v>
      </c>
      <c r="G1302" s="3">
        <f>phytoplankton!G421</f>
        <v>30</v>
      </c>
      <c r="H1302" s="3">
        <f>phytoplankton!H421</f>
        <v>4.58</v>
      </c>
      <c r="I1302" s="3">
        <f>phytoplankton!I421</f>
        <v>0.03</v>
      </c>
      <c r="J1302" s="3">
        <f>phytoplankton!J421</f>
        <v>0.03</v>
      </c>
      <c r="K1302" s="3">
        <f>phytoplankton!K421</f>
        <v>334.30352914466323</v>
      </c>
      <c r="L1302" s="3">
        <f>phytoplankton!L421</f>
        <v>285.24235142650934</v>
      </c>
      <c r="M1302" s="3">
        <f>phytoplankton!M421</f>
        <v>191.30922995810681</v>
      </c>
      <c r="N1302" s="3" t="str">
        <f>phytoplankton!N421</f>
        <v>FALSE</v>
      </c>
      <c r="O1302" s="3">
        <f>phytoplankton!O421</f>
        <v>1</v>
      </c>
      <c r="P1302" s="3" t="str">
        <f>phytoplankton!P421</f>
        <v>Category 1: (a) Weighted mean of all methods with Category 1 estimates.</v>
      </c>
      <c r="Q1302" s="3" t="str">
        <f>phytoplankton!Q421</f>
        <v>FALSE</v>
      </c>
      <c r="R1302" s="3" t="str">
        <f>phytoplankton!R421</f>
        <v>TRUE</v>
      </c>
      <c r="S1302" s="3" t="str">
        <f>phytoplankton!S421</f>
        <v>Recalculation of all alkenone CO2 results using uniform calculation methods and comprehensive treatment of uncertainties.</v>
      </c>
      <c r="T1302" s="3" t="str">
        <f>phytoplankton!T421</f>
        <v>TRUE</v>
      </c>
      <c r="U1302" s="3" t="str">
        <f>phytoplankton!U421</f>
        <v>FALSE</v>
      </c>
      <c r="V1302" s="3" t="str">
        <f>phytoplankton!V421</f>
        <v>NA</v>
      </c>
      <c r="W1302" s="3" t="str">
        <f>phytoplankton!W421</f>
        <v>FALSE</v>
      </c>
      <c r="X1302" s="3" t="str">
        <f>phytoplankton!X421</f>
        <v>FALSE</v>
      </c>
      <c r="Y1302" s="3" t="str">
        <f>phytoplankton!Y421</f>
        <v>NA</v>
      </c>
      <c r="Z1302" s="3" t="str">
        <f>phytoplankton!Z421</f>
        <v>1241</v>
      </c>
    </row>
    <row r="1303" spans="1:26">
      <c r="A1303" s="3" t="s">
        <v>274</v>
      </c>
      <c r="B1303" s="3" t="str">
        <f>phytoplankton!A422</f>
        <v>Seki</v>
      </c>
      <c r="C1303" s="3" t="str">
        <f>phytoplankton!B422</f>
        <v>2010</v>
      </c>
      <c r="D1303" s="3" t="str">
        <f>phytoplankton!D422</f>
        <v>10.1016/j.epsl.2010.01.037</v>
      </c>
      <c r="E1303" s="3">
        <f>phytoplankton!E422</f>
        <v>4620</v>
      </c>
      <c r="F1303" s="3">
        <f>phytoplankton!F422</f>
        <v>30</v>
      </c>
      <c r="G1303" s="3">
        <f>phytoplankton!G422</f>
        <v>30</v>
      </c>
      <c r="H1303" s="3">
        <f>phytoplankton!H422</f>
        <v>4.62</v>
      </c>
      <c r="I1303" s="3">
        <f>phytoplankton!I422</f>
        <v>0.03</v>
      </c>
      <c r="J1303" s="3">
        <f>phytoplankton!J422</f>
        <v>0.03</v>
      </c>
      <c r="K1303" s="3">
        <f>phytoplankton!K422</f>
        <v>343.03104757137913</v>
      </c>
      <c r="L1303" s="3">
        <f>phytoplankton!L422</f>
        <v>288.9530793027505</v>
      </c>
      <c r="M1303" s="3">
        <f>phytoplankton!M422</f>
        <v>196.16913439872397</v>
      </c>
      <c r="N1303" s="3" t="str">
        <f>phytoplankton!N422</f>
        <v>FALSE</v>
      </c>
      <c r="O1303" s="3">
        <f>phytoplankton!O422</f>
        <v>1</v>
      </c>
      <c r="P1303" s="3" t="str">
        <f>phytoplankton!P422</f>
        <v>Category 1: (a) Weighted mean of all methods with Category 1 estimates.</v>
      </c>
      <c r="Q1303" s="3" t="str">
        <f>phytoplankton!Q422</f>
        <v>FALSE</v>
      </c>
      <c r="R1303" s="3" t="str">
        <f>phytoplankton!R422</f>
        <v>TRUE</v>
      </c>
      <c r="S1303" s="3" t="str">
        <f>phytoplankton!S422</f>
        <v>Recalculation of all alkenone CO2 results using uniform calculation methods and comprehensive treatment of uncertainties.</v>
      </c>
      <c r="T1303" s="3" t="str">
        <f>phytoplankton!T422</f>
        <v>TRUE</v>
      </c>
      <c r="U1303" s="3" t="str">
        <f>phytoplankton!U422</f>
        <v>FALSE</v>
      </c>
      <c r="V1303" s="3" t="str">
        <f>phytoplankton!V422</f>
        <v>NA</v>
      </c>
      <c r="W1303" s="3" t="str">
        <f>phytoplankton!W422</f>
        <v>FALSE</v>
      </c>
      <c r="X1303" s="3" t="str">
        <f>phytoplankton!X422</f>
        <v>FALSE</v>
      </c>
      <c r="Y1303" s="3" t="str">
        <f>phytoplankton!Y422</f>
        <v>NA</v>
      </c>
      <c r="Z1303" s="3" t="str">
        <f>phytoplankton!Z422</f>
        <v>1241</v>
      </c>
    </row>
    <row r="1304" spans="1:26">
      <c r="A1304" s="3" t="s">
        <v>274</v>
      </c>
      <c r="B1304" s="3" t="str">
        <f>phytoplankton!A423</f>
        <v>Seki</v>
      </c>
      <c r="C1304" s="3" t="str">
        <f>phytoplankton!B423</f>
        <v>2010</v>
      </c>
      <c r="D1304" s="3" t="str">
        <f>phytoplankton!D423</f>
        <v>10.1016/j.epsl.2010.01.037</v>
      </c>
      <c r="E1304" s="3">
        <f>phytoplankton!E423</f>
        <v>4690</v>
      </c>
      <c r="F1304" s="3">
        <f>phytoplankton!F423</f>
        <v>30</v>
      </c>
      <c r="G1304" s="3">
        <f>phytoplankton!G423</f>
        <v>30</v>
      </c>
      <c r="H1304" s="3">
        <f>phytoplankton!H423</f>
        <v>4.6900000000000004</v>
      </c>
      <c r="I1304" s="3">
        <f>phytoplankton!I423</f>
        <v>0.03</v>
      </c>
      <c r="J1304" s="3">
        <f>phytoplankton!J423</f>
        <v>0.03</v>
      </c>
      <c r="K1304" s="3">
        <f>phytoplankton!K423</f>
        <v>317.29461395714213</v>
      </c>
      <c r="L1304" s="3">
        <f>phytoplankton!L423</f>
        <v>267.60708126611723</v>
      </c>
      <c r="M1304" s="3">
        <f>phytoplankton!M423</f>
        <v>182.07471970241363</v>
      </c>
      <c r="N1304" s="3" t="str">
        <f>phytoplankton!N423</f>
        <v>FALSE</v>
      </c>
      <c r="O1304" s="3">
        <f>phytoplankton!O423</f>
        <v>1</v>
      </c>
      <c r="P1304" s="3" t="str">
        <f>phytoplankton!P423</f>
        <v>Category 1: (a) Weighted mean of all methods with Category 1 estimates.</v>
      </c>
      <c r="Q1304" s="3" t="str">
        <f>phytoplankton!Q423</f>
        <v>FALSE</v>
      </c>
      <c r="R1304" s="3" t="str">
        <f>phytoplankton!R423</f>
        <v>TRUE</v>
      </c>
      <c r="S1304" s="3" t="str">
        <f>phytoplankton!S423</f>
        <v>Recalculation of all alkenone CO2 results using uniform calculation methods and comprehensive treatment of uncertainties.</v>
      </c>
      <c r="T1304" s="3" t="str">
        <f>phytoplankton!T423</f>
        <v>TRUE</v>
      </c>
      <c r="U1304" s="3" t="str">
        <f>phytoplankton!U423</f>
        <v>FALSE</v>
      </c>
      <c r="V1304" s="3" t="str">
        <f>phytoplankton!V423</f>
        <v>NA</v>
      </c>
      <c r="W1304" s="3" t="str">
        <f>phytoplankton!W423</f>
        <v>FALSE</v>
      </c>
      <c r="X1304" s="3" t="str">
        <f>phytoplankton!X423</f>
        <v>FALSE</v>
      </c>
      <c r="Y1304" s="3" t="str">
        <f>phytoplankton!Y423</f>
        <v>NA</v>
      </c>
      <c r="Z1304" s="3" t="str">
        <f>phytoplankton!Z423</f>
        <v>1241</v>
      </c>
    </row>
    <row r="1305" spans="1:26">
      <c r="A1305" s="3" t="s">
        <v>274</v>
      </c>
      <c r="B1305" s="3" t="str">
        <f>phytoplankton!A424</f>
        <v>Super</v>
      </c>
      <c r="C1305" s="3" t="str">
        <f>phytoplankton!B424</f>
        <v>2018</v>
      </c>
      <c r="D1305" s="3" t="str">
        <f>phytoplankton!D424</f>
        <v>10.1130/G40228.1</v>
      </c>
      <c r="E1305" s="3">
        <f>phytoplankton!E424</f>
        <v>8924</v>
      </c>
      <c r="F1305" s="3">
        <f>phytoplankton!F424</f>
        <v>46.237960400021798</v>
      </c>
      <c r="G1305" s="3">
        <f>phytoplankton!G424</f>
        <v>46.237960400021798</v>
      </c>
      <c r="H1305" s="3">
        <f>phytoplankton!H424</f>
        <v>8.9239999999999995</v>
      </c>
      <c r="I1305" s="3">
        <f>phytoplankton!I424</f>
        <v>4.6237960400021795E-2</v>
      </c>
      <c r="J1305" s="3">
        <f>phytoplankton!J424</f>
        <v>4.6237960400021795E-2</v>
      </c>
      <c r="K1305" s="3">
        <f>phytoplankton!K424</f>
        <v>251.20238637863889</v>
      </c>
      <c r="L1305" s="3">
        <f>phytoplankton!L424</f>
        <v>241.50743995940627</v>
      </c>
      <c r="M1305" s="3">
        <f>phytoplankton!M424</f>
        <v>151.06843104943789</v>
      </c>
      <c r="N1305" s="3" t="str">
        <f>phytoplankton!N424</f>
        <v>FALSE</v>
      </c>
      <c r="O1305" s="3">
        <f>phytoplankton!O424</f>
        <v>1</v>
      </c>
      <c r="P1305" s="3" t="str">
        <f>phytoplankton!P424</f>
        <v>Category 1: (a) Weighted mean of all methods with Category 1 estimates.</v>
      </c>
      <c r="Q1305" s="3" t="str">
        <f>phytoplankton!Q424</f>
        <v>FALSE</v>
      </c>
      <c r="R1305" s="3" t="str">
        <f>phytoplankton!R424</f>
        <v>TRUE</v>
      </c>
      <c r="S1305" s="3" t="str">
        <f>phytoplankton!S424</f>
        <v>Recalculation of all alkenone CO2 results using uniform calculation methods and comprehensive treatment of uncertainties.</v>
      </c>
      <c r="T1305" s="3" t="str">
        <f>phytoplankton!T424</f>
        <v>TRUE</v>
      </c>
      <c r="U1305" s="3" t="str">
        <f>phytoplankton!U424</f>
        <v>FALSE</v>
      </c>
      <c r="V1305" s="3" t="str">
        <f>phytoplankton!V424</f>
        <v>NA</v>
      </c>
      <c r="W1305" s="3" t="str">
        <f>phytoplankton!W424</f>
        <v>FALSE</v>
      </c>
      <c r="X1305" s="3" t="str">
        <f>phytoplankton!X424</f>
        <v>FALSE</v>
      </c>
      <c r="Y1305" s="3" t="str">
        <f>phytoplankton!Y424</f>
        <v>NA</v>
      </c>
      <c r="Z1305" s="3" t="str">
        <f>phytoplankton!Z424</f>
        <v>608</v>
      </c>
    </row>
    <row r="1306" spans="1:26">
      <c r="A1306" s="3" t="s">
        <v>274</v>
      </c>
      <c r="B1306" s="3" t="str">
        <f>phytoplankton!A425</f>
        <v>Super</v>
      </c>
      <c r="C1306" s="3" t="str">
        <f>phytoplankton!B425</f>
        <v>2018</v>
      </c>
      <c r="D1306" s="3" t="str">
        <f>phytoplankton!D425</f>
        <v>10.1130/G40228.1</v>
      </c>
      <c r="E1306" s="3">
        <f>phytoplankton!E425</f>
        <v>9205</v>
      </c>
      <c r="F1306" s="3">
        <f>phytoplankton!F425</f>
        <v>47.617375256839424</v>
      </c>
      <c r="G1306" s="3">
        <f>phytoplankton!G425</f>
        <v>47.617375256839424</v>
      </c>
      <c r="H1306" s="3">
        <f>phytoplankton!H425</f>
        <v>9.2050000000000001</v>
      </c>
      <c r="I1306" s="3">
        <f>phytoplankton!I425</f>
        <v>4.7617375256839421E-2</v>
      </c>
      <c r="J1306" s="3">
        <f>phytoplankton!J425</f>
        <v>4.7617375256839421E-2</v>
      </c>
      <c r="K1306" s="3">
        <f>phytoplankton!K425</f>
        <v>235.96801458811404</v>
      </c>
      <c r="L1306" s="3">
        <f>phytoplankton!L425</f>
        <v>221.50917928993942</v>
      </c>
      <c r="M1306" s="3">
        <f>phytoplankton!M425</f>
        <v>142.34578675379336</v>
      </c>
      <c r="N1306" s="3" t="str">
        <f>phytoplankton!N425</f>
        <v>FALSE</v>
      </c>
      <c r="O1306" s="3">
        <f>phytoplankton!O425</f>
        <v>1</v>
      </c>
      <c r="P1306" s="3" t="str">
        <f>phytoplankton!P425</f>
        <v>Category 1: (a) Weighted mean of all methods with Category 1 estimates.</v>
      </c>
      <c r="Q1306" s="3" t="str">
        <f>phytoplankton!Q425</f>
        <v>FALSE</v>
      </c>
      <c r="R1306" s="3" t="str">
        <f>phytoplankton!R425</f>
        <v>TRUE</v>
      </c>
      <c r="S1306" s="3" t="str">
        <f>phytoplankton!S425</f>
        <v>Recalculation of all alkenone CO2 results using uniform calculation methods and comprehensive treatment of uncertainties.</v>
      </c>
      <c r="T1306" s="3" t="str">
        <f>phytoplankton!T425</f>
        <v>TRUE</v>
      </c>
      <c r="U1306" s="3" t="str">
        <f>phytoplankton!U425</f>
        <v>FALSE</v>
      </c>
      <c r="V1306" s="3" t="str">
        <f>phytoplankton!V425</f>
        <v>NA</v>
      </c>
      <c r="W1306" s="3" t="str">
        <f>phytoplankton!W425</f>
        <v>FALSE</v>
      </c>
      <c r="X1306" s="3" t="str">
        <f>phytoplankton!X425</f>
        <v>FALSE</v>
      </c>
      <c r="Y1306" s="3" t="str">
        <f>phytoplankton!Y425</f>
        <v>NA</v>
      </c>
      <c r="Z1306" s="3" t="str">
        <f>phytoplankton!Z425</f>
        <v>608</v>
      </c>
    </row>
    <row r="1307" spans="1:26">
      <c r="A1307" s="3" t="s">
        <v>274</v>
      </c>
      <c r="B1307" s="3" t="str">
        <f>phytoplankton!A426</f>
        <v>Super</v>
      </c>
      <c r="C1307" s="3" t="str">
        <f>phytoplankton!B426</f>
        <v>2018</v>
      </c>
      <c r="D1307" s="3" t="str">
        <f>phytoplankton!D426</f>
        <v>10.1130/G40228.1</v>
      </c>
      <c r="E1307" s="3">
        <f>phytoplankton!E426</f>
        <v>9293</v>
      </c>
      <c r="F1307" s="3">
        <f>phytoplankton!F426</f>
        <v>48.048911319938121</v>
      </c>
      <c r="G1307" s="3">
        <f>phytoplankton!G426</f>
        <v>48.048911319938121</v>
      </c>
      <c r="H1307" s="3">
        <f>phytoplankton!H426</f>
        <v>9.2929999999999993</v>
      </c>
      <c r="I1307" s="3">
        <f>phytoplankton!I426</f>
        <v>4.8048911319938117E-2</v>
      </c>
      <c r="J1307" s="3">
        <f>phytoplankton!J426</f>
        <v>4.8048911319938117E-2</v>
      </c>
      <c r="K1307" s="3">
        <f>phytoplankton!K426</f>
        <v>215.13981899669312</v>
      </c>
      <c r="L1307" s="3">
        <f>phytoplankton!L426</f>
        <v>231.73594183360785</v>
      </c>
      <c r="M1307" s="3">
        <f>phytoplankton!M426</f>
        <v>134.85765829561569</v>
      </c>
      <c r="N1307" s="3" t="str">
        <f>phytoplankton!N426</f>
        <v>FALSE</v>
      </c>
      <c r="O1307" s="3">
        <f>phytoplankton!O426</f>
        <v>1</v>
      </c>
      <c r="P1307" s="3" t="str">
        <f>phytoplankton!P426</f>
        <v>Category 1: (a) Weighted mean of all methods with Category 1 estimates.</v>
      </c>
      <c r="Q1307" s="3" t="str">
        <f>phytoplankton!Q426</f>
        <v>FALSE</v>
      </c>
      <c r="R1307" s="3" t="str">
        <f>phytoplankton!R426</f>
        <v>TRUE</v>
      </c>
      <c r="S1307" s="3" t="str">
        <f>phytoplankton!S426</f>
        <v>Recalculation of all alkenone CO2 results using uniform calculation methods and comprehensive treatment of uncertainties.</v>
      </c>
      <c r="T1307" s="3" t="str">
        <f>phytoplankton!T426</f>
        <v>TRUE</v>
      </c>
      <c r="U1307" s="3" t="str">
        <f>phytoplankton!U426</f>
        <v>FALSE</v>
      </c>
      <c r="V1307" s="3" t="str">
        <f>phytoplankton!V426</f>
        <v>NA</v>
      </c>
      <c r="W1307" s="3" t="str">
        <f>phytoplankton!W426</f>
        <v>FALSE</v>
      </c>
      <c r="X1307" s="3" t="str">
        <f>phytoplankton!X426</f>
        <v>FALSE</v>
      </c>
      <c r="Y1307" s="3" t="str">
        <f>phytoplankton!Y426</f>
        <v>NA</v>
      </c>
      <c r="Z1307" s="3" t="str">
        <f>phytoplankton!Z426</f>
        <v>608</v>
      </c>
    </row>
    <row r="1308" spans="1:26">
      <c r="A1308" s="3" t="s">
        <v>274</v>
      </c>
      <c r="B1308" s="3" t="str">
        <f>phytoplankton!A427</f>
        <v>Super</v>
      </c>
      <c r="C1308" s="3" t="str">
        <f>phytoplankton!B427</f>
        <v>2018</v>
      </c>
      <c r="D1308" s="3" t="str">
        <f>phytoplankton!D427</f>
        <v>10.1130/G40228.1</v>
      </c>
      <c r="E1308" s="3">
        <f>phytoplankton!E427</f>
        <v>9370</v>
      </c>
      <c r="F1308" s="3">
        <f>phytoplankton!F427</f>
        <v>48.426331702071487</v>
      </c>
      <c r="G1308" s="3">
        <f>phytoplankton!G427</f>
        <v>48.426331702071487</v>
      </c>
      <c r="H1308" s="3">
        <f>phytoplankton!H427</f>
        <v>9.3699999999999992</v>
      </c>
      <c r="I1308" s="3">
        <f>phytoplankton!I427</f>
        <v>4.8426331702071487E-2</v>
      </c>
      <c r="J1308" s="3">
        <f>phytoplankton!J427</f>
        <v>4.8426331702071487E-2</v>
      </c>
      <c r="K1308" s="3">
        <f>phytoplankton!K427</f>
        <v>220.66121295705864</v>
      </c>
      <c r="L1308" s="3">
        <f>phytoplankton!L427</f>
        <v>236.64075407387429</v>
      </c>
      <c r="M1308" s="3">
        <f>phytoplankton!M427</f>
        <v>138.20313425850114</v>
      </c>
      <c r="N1308" s="3" t="str">
        <f>phytoplankton!N427</f>
        <v>FALSE</v>
      </c>
      <c r="O1308" s="3">
        <f>phytoplankton!O427</f>
        <v>1</v>
      </c>
      <c r="P1308" s="3" t="str">
        <f>phytoplankton!P427</f>
        <v>Category 1: (a) Weighted mean of all methods with Category 1 estimates.</v>
      </c>
      <c r="Q1308" s="3" t="str">
        <f>phytoplankton!Q427</f>
        <v>FALSE</v>
      </c>
      <c r="R1308" s="3" t="str">
        <f>phytoplankton!R427</f>
        <v>TRUE</v>
      </c>
      <c r="S1308" s="3" t="str">
        <f>phytoplankton!S427</f>
        <v>Recalculation of all alkenone CO2 results using uniform calculation methods and comprehensive treatment of uncertainties.</v>
      </c>
      <c r="T1308" s="3" t="str">
        <f>phytoplankton!T427</f>
        <v>TRUE</v>
      </c>
      <c r="U1308" s="3" t="str">
        <f>phytoplankton!U427</f>
        <v>FALSE</v>
      </c>
      <c r="V1308" s="3" t="str">
        <f>phytoplankton!V427</f>
        <v>NA</v>
      </c>
      <c r="W1308" s="3" t="str">
        <f>phytoplankton!W427</f>
        <v>FALSE</v>
      </c>
      <c r="X1308" s="3" t="str">
        <f>phytoplankton!X427</f>
        <v>FALSE</v>
      </c>
      <c r="Y1308" s="3" t="str">
        <f>phytoplankton!Y427</f>
        <v>NA</v>
      </c>
      <c r="Z1308" s="3" t="str">
        <f>phytoplankton!Z427</f>
        <v>608</v>
      </c>
    </row>
    <row r="1309" spans="1:26">
      <c r="A1309" s="3" t="s">
        <v>274</v>
      </c>
      <c r="B1309" s="3" t="str">
        <f>phytoplankton!A428</f>
        <v>Super</v>
      </c>
      <c r="C1309" s="3" t="str">
        <f>phytoplankton!B428</f>
        <v>2018</v>
      </c>
      <c r="D1309" s="3" t="str">
        <f>phytoplankton!D428</f>
        <v>10.1130/G40228.1</v>
      </c>
      <c r="E1309" s="3">
        <f>phytoplankton!E428</f>
        <v>9421</v>
      </c>
      <c r="F1309" s="3">
        <f>phytoplankton!F428</f>
        <v>48.676222922367756</v>
      </c>
      <c r="G1309" s="3">
        <f>phytoplankton!G428</f>
        <v>48.676222922367756</v>
      </c>
      <c r="H1309" s="3">
        <f>phytoplankton!H428</f>
        <v>9.4209999999999994</v>
      </c>
      <c r="I1309" s="3">
        <f>phytoplankton!I428</f>
        <v>4.8676222922367757E-2</v>
      </c>
      <c r="J1309" s="3">
        <f>phytoplankton!J428</f>
        <v>4.8676222922367757E-2</v>
      </c>
      <c r="K1309" s="3">
        <f>phytoplankton!K428</f>
        <v>126.72390615274132</v>
      </c>
      <c r="L1309" s="3">
        <f>phytoplankton!L428</f>
        <v>454.68631616856288</v>
      </c>
      <c r="M1309" s="3">
        <f>phytoplankton!M428</f>
        <v>98.286236896369331</v>
      </c>
      <c r="N1309" s="3" t="str">
        <f>phytoplankton!N428</f>
        <v>FALSE</v>
      </c>
      <c r="O1309" s="3">
        <f>phytoplankton!O428</f>
        <v>1</v>
      </c>
      <c r="P1309" s="3" t="str">
        <f>phytoplankton!P428</f>
        <v>Category 1: (a) Weighted mean of all methods with Category 1 estimates.</v>
      </c>
      <c r="Q1309" s="3" t="str">
        <f>phytoplankton!Q428</f>
        <v>FALSE</v>
      </c>
      <c r="R1309" s="3" t="str">
        <f>phytoplankton!R428</f>
        <v>TRUE</v>
      </c>
      <c r="S1309" s="3" t="str">
        <f>phytoplankton!S428</f>
        <v>Recalculation of all alkenone CO2 results using uniform calculation methods and comprehensive treatment of uncertainties.</v>
      </c>
      <c r="T1309" s="3" t="str">
        <f>phytoplankton!T428</f>
        <v>TRUE</v>
      </c>
      <c r="U1309" s="3" t="str">
        <f>phytoplankton!U428</f>
        <v>FALSE</v>
      </c>
      <c r="V1309" s="3" t="str">
        <f>phytoplankton!V428</f>
        <v>NA</v>
      </c>
      <c r="W1309" s="3" t="str">
        <f>phytoplankton!W428</f>
        <v>FALSE</v>
      </c>
      <c r="X1309" s="3" t="str">
        <f>phytoplankton!X428</f>
        <v>FALSE</v>
      </c>
      <c r="Y1309" s="3" t="str">
        <f>phytoplankton!Y428</f>
        <v>NA</v>
      </c>
      <c r="Z1309" s="3" t="str">
        <f>phytoplankton!Z428</f>
        <v>608</v>
      </c>
    </row>
    <row r="1310" spans="1:26">
      <c r="A1310" s="3" t="s">
        <v>274</v>
      </c>
      <c r="B1310" s="3" t="str">
        <f>phytoplankton!A429</f>
        <v>Super</v>
      </c>
      <c r="C1310" s="3" t="str">
        <f>phytoplankton!B429</f>
        <v>2018</v>
      </c>
      <c r="D1310" s="3" t="str">
        <f>phytoplankton!D429</f>
        <v>10.1130/G40228.1</v>
      </c>
      <c r="E1310" s="3">
        <f>phytoplankton!E429</f>
        <v>9718</v>
      </c>
      <c r="F1310" s="3">
        <f>phytoplankton!F429</f>
        <v>50.130092267138188</v>
      </c>
      <c r="G1310" s="3">
        <f>phytoplankton!G429</f>
        <v>50.130092267138188</v>
      </c>
      <c r="H1310" s="3">
        <f>phytoplankton!H429</f>
        <v>9.718</v>
      </c>
      <c r="I1310" s="3">
        <f>phytoplankton!I429</f>
        <v>5.0130092267138188E-2</v>
      </c>
      <c r="J1310" s="3">
        <f>phytoplankton!J429</f>
        <v>5.0130092267138188E-2</v>
      </c>
      <c r="K1310" s="3">
        <f>phytoplankton!K429</f>
        <v>276.93931020917711</v>
      </c>
      <c r="L1310" s="3">
        <f>phytoplankton!L429</f>
        <v>309.06777084068591</v>
      </c>
      <c r="M1310" s="3">
        <f>phytoplankton!M429</f>
        <v>172.57099010815597</v>
      </c>
      <c r="N1310" s="3" t="str">
        <f>phytoplankton!N429</f>
        <v>FALSE</v>
      </c>
      <c r="O1310" s="3">
        <f>phytoplankton!O429</f>
        <v>1</v>
      </c>
      <c r="P1310" s="3" t="str">
        <f>phytoplankton!P429</f>
        <v>Category 1: (a) Weighted mean of all methods with Category 1 estimates.</v>
      </c>
      <c r="Q1310" s="3" t="str">
        <f>phytoplankton!Q429</f>
        <v>FALSE</v>
      </c>
      <c r="R1310" s="3" t="str">
        <f>phytoplankton!R429</f>
        <v>TRUE</v>
      </c>
      <c r="S1310" s="3" t="str">
        <f>phytoplankton!S429</f>
        <v>Recalculation of all alkenone CO2 results using uniform calculation methods and comprehensive treatment of uncertainties.</v>
      </c>
      <c r="T1310" s="3" t="str">
        <f>phytoplankton!T429</f>
        <v>TRUE</v>
      </c>
      <c r="U1310" s="3" t="str">
        <f>phytoplankton!U429</f>
        <v>FALSE</v>
      </c>
      <c r="V1310" s="3" t="str">
        <f>phytoplankton!V429</f>
        <v>NA</v>
      </c>
      <c r="W1310" s="3" t="str">
        <f>phytoplankton!W429</f>
        <v>FALSE</v>
      </c>
      <c r="X1310" s="3" t="str">
        <f>phytoplankton!X429</f>
        <v>FALSE</v>
      </c>
      <c r="Y1310" s="3" t="str">
        <f>phytoplankton!Y429</f>
        <v>NA</v>
      </c>
      <c r="Z1310" s="3" t="str">
        <f>phytoplankton!Z429</f>
        <v>608</v>
      </c>
    </row>
    <row r="1311" spans="1:26">
      <c r="A1311" s="3" t="s">
        <v>274</v>
      </c>
      <c r="B1311" s="3" t="str">
        <f>phytoplankton!A430</f>
        <v>Super</v>
      </c>
      <c r="C1311" s="3" t="str">
        <f>phytoplankton!B430</f>
        <v>2018</v>
      </c>
      <c r="D1311" s="3" t="str">
        <f>phytoplankton!D430</f>
        <v>10.1130/G40228.1</v>
      </c>
      <c r="E1311" s="3">
        <f>phytoplankton!E430</f>
        <v>9836</v>
      </c>
      <c r="F1311" s="3">
        <f>phytoplankton!F430</f>
        <v>50.707081280130126</v>
      </c>
      <c r="G1311" s="3">
        <f>phytoplankton!G430</f>
        <v>50.707081280130126</v>
      </c>
      <c r="H1311" s="3">
        <f>phytoplankton!H430</f>
        <v>9.8360000000000003</v>
      </c>
      <c r="I1311" s="3">
        <f>phytoplankton!I430</f>
        <v>5.0707081280130128E-2</v>
      </c>
      <c r="J1311" s="3">
        <f>phytoplankton!J430</f>
        <v>5.0707081280130128E-2</v>
      </c>
      <c r="K1311" s="3">
        <f>phytoplankton!K430</f>
        <v>237.8126090704146</v>
      </c>
      <c r="L1311" s="3">
        <f>phytoplankton!L430</f>
        <v>249.29428962288708</v>
      </c>
      <c r="M1311" s="3">
        <f>phytoplankton!M430</f>
        <v>145.86300696838572</v>
      </c>
      <c r="N1311" s="3" t="str">
        <f>phytoplankton!N430</f>
        <v>FALSE</v>
      </c>
      <c r="O1311" s="3">
        <f>phytoplankton!O430</f>
        <v>1</v>
      </c>
      <c r="P1311" s="3" t="str">
        <f>phytoplankton!P430</f>
        <v>Category 1: (a) Weighted mean of all methods with Category 1 estimates.</v>
      </c>
      <c r="Q1311" s="3" t="str">
        <f>phytoplankton!Q430</f>
        <v>FALSE</v>
      </c>
      <c r="R1311" s="3" t="str">
        <f>phytoplankton!R430</f>
        <v>TRUE</v>
      </c>
      <c r="S1311" s="3" t="str">
        <f>phytoplankton!S430</f>
        <v>Recalculation of all alkenone CO2 results using uniform calculation methods and comprehensive treatment of uncertainties.</v>
      </c>
      <c r="T1311" s="3" t="str">
        <f>phytoplankton!T430</f>
        <v>TRUE</v>
      </c>
      <c r="U1311" s="3" t="str">
        <f>phytoplankton!U430</f>
        <v>FALSE</v>
      </c>
      <c r="V1311" s="3" t="str">
        <f>phytoplankton!V430</f>
        <v>NA</v>
      </c>
      <c r="W1311" s="3" t="str">
        <f>phytoplankton!W430</f>
        <v>FALSE</v>
      </c>
      <c r="X1311" s="3" t="str">
        <f>phytoplankton!X430</f>
        <v>FALSE</v>
      </c>
      <c r="Y1311" s="3" t="str">
        <f>phytoplankton!Y430</f>
        <v>NA</v>
      </c>
      <c r="Z1311" s="3" t="str">
        <f>phytoplankton!Z430</f>
        <v>608</v>
      </c>
    </row>
    <row r="1312" spans="1:26">
      <c r="A1312" s="3" t="s">
        <v>274</v>
      </c>
      <c r="B1312" s="3" t="str">
        <f>phytoplankton!A431</f>
        <v>Super</v>
      </c>
      <c r="C1312" s="3" t="str">
        <f>phytoplankton!B431</f>
        <v>2018</v>
      </c>
      <c r="D1312" s="3" t="str">
        <f>phytoplankton!D431</f>
        <v>10.1130/G40228.1</v>
      </c>
      <c r="E1312" s="3">
        <f>phytoplankton!E431</f>
        <v>9865</v>
      </c>
      <c r="F1312" s="3">
        <f>phytoplankton!F431</f>
        <v>50.848828617967953</v>
      </c>
      <c r="G1312" s="3">
        <f>phytoplankton!G431</f>
        <v>50.848828617967953</v>
      </c>
      <c r="H1312" s="3">
        <f>phytoplankton!H431</f>
        <v>9.8650000000000002</v>
      </c>
      <c r="I1312" s="3">
        <f>phytoplankton!I431</f>
        <v>5.0848828617967953E-2</v>
      </c>
      <c r="J1312" s="3">
        <f>phytoplankton!J431</f>
        <v>5.0848828617967953E-2</v>
      </c>
      <c r="K1312" s="3">
        <f>phytoplankton!K431</f>
        <v>115.88094138644873</v>
      </c>
      <c r="L1312" s="3">
        <f>phytoplankton!L431</f>
        <v>412.54740215861477</v>
      </c>
      <c r="M1312" s="3">
        <f>phytoplankton!M431</f>
        <v>89.228902114931557</v>
      </c>
      <c r="N1312" s="3" t="str">
        <f>phytoplankton!N431</f>
        <v>FALSE</v>
      </c>
      <c r="O1312" s="3">
        <f>phytoplankton!O431</f>
        <v>1</v>
      </c>
      <c r="P1312" s="3" t="str">
        <f>phytoplankton!P431</f>
        <v>Category 1: (a) Weighted mean of all methods with Category 1 estimates.</v>
      </c>
      <c r="Q1312" s="3" t="str">
        <f>phytoplankton!Q431</f>
        <v>FALSE</v>
      </c>
      <c r="R1312" s="3" t="str">
        <f>phytoplankton!R431</f>
        <v>TRUE</v>
      </c>
      <c r="S1312" s="3" t="str">
        <f>phytoplankton!S431</f>
        <v>Recalculation of all alkenone CO2 results using uniform calculation methods and comprehensive treatment of uncertainties.</v>
      </c>
      <c r="T1312" s="3" t="str">
        <f>phytoplankton!T431</f>
        <v>TRUE</v>
      </c>
      <c r="U1312" s="3" t="str">
        <f>phytoplankton!U431</f>
        <v>FALSE</v>
      </c>
      <c r="V1312" s="3" t="str">
        <f>phytoplankton!V431</f>
        <v>NA</v>
      </c>
      <c r="W1312" s="3" t="str">
        <f>phytoplankton!W431</f>
        <v>FALSE</v>
      </c>
      <c r="X1312" s="3" t="str">
        <f>phytoplankton!X431</f>
        <v>FALSE</v>
      </c>
      <c r="Y1312" s="3" t="str">
        <f>phytoplankton!Y431</f>
        <v>NA</v>
      </c>
      <c r="Z1312" s="3" t="str">
        <f>phytoplankton!Z431</f>
        <v>608</v>
      </c>
    </row>
    <row r="1313" spans="1:26">
      <c r="A1313" s="3" t="s">
        <v>274</v>
      </c>
      <c r="B1313" s="3" t="str">
        <f>phytoplankton!A432</f>
        <v>Super</v>
      </c>
      <c r="C1313" s="3" t="str">
        <f>phytoplankton!B432</f>
        <v>2018</v>
      </c>
      <c r="D1313" s="3" t="str">
        <f>phytoplankton!D432</f>
        <v>10.1130/G40228.1</v>
      </c>
      <c r="E1313" s="3">
        <f>phytoplankton!E432</f>
        <v>9941</v>
      </c>
      <c r="F1313" s="3">
        <f>phytoplankton!F432</f>
        <v>51.220202172591854</v>
      </c>
      <c r="G1313" s="3">
        <f>phytoplankton!G432</f>
        <v>51.220202172591854</v>
      </c>
      <c r="H1313" s="3">
        <f>phytoplankton!H432</f>
        <v>9.9410000000000007</v>
      </c>
      <c r="I1313" s="3">
        <f>phytoplankton!I432</f>
        <v>5.1220202172591857E-2</v>
      </c>
      <c r="J1313" s="3">
        <f>phytoplankton!J432</f>
        <v>5.1220202172591857E-2</v>
      </c>
      <c r="K1313" s="3">
        <f>phytoplankton!K432</f>
        <v>221.52586401452015</v>
      </c>
      <c r="L1313" s="3">
        <f>phytoplankton!L432</f>
        <v>215.75400767684431</v>
      </c>
      <c r="M1313" s="3">
        <f>phytoplankton!M432</f>
        <v>134.69583948534694</v>
      </c>
      <c r="N1313" s="3" t="str">
        <f>phytoplankton!N432</f>
        <v>FALSE</v>
      </c>
      <c r="O1313" s="3">
        <f>phytoplankton!O432</f>
        <v>1</v>
      </c>
      <c r="P1313" s="3" t="str">
        <f>phytoplankton!P432</f>
        <v>Category 1: (a) Weighted mean of all methods with Category 1 estimates.</v>
      </c>
      <c r="Q1313" s="3" t="str">
        <f>phytoplankton!Q432</f>
        <v>FALSE</v>
      </c>
      <c r="R1313" s="3" t="str">
        <f>phytoplankton!R432</f>
        <v>TRUE</v>
      </c>
      <c r="S1313" s="3" t="str">
        <f>phytoplankton!S432</f>
        <v>Recalculation of all alkenone CO2 results using uniform calculation methods and comprehensive treatment of uncertainties.</v>
      </c>
      <c r="T1313" s="3" t="str">
        <f>phytoplankton!T432</f>
        <v>TRUE</v>
      </c>
      <c r="U1313" s="3" t="str">
        <f>phytoplankton!U432</f>
        <v>FALSE</v>
      </c>
      <c r="V1313" s="3" t="str">
        <f>phytoplankton!V432</f>
        <v>NA</v>
      </c>
      <c r="W1313" s="3" t="str">
        <f>phytoplankton!W432</f>
        <v>FALSE</v>
      </c>
      <c r="X1313" s="3" t="str">
        <f>phytoplankton!X432</f>
        <v>FALSE</v>
      </c>
      <c r="Y1313" s="3" t="str">
        <f>phytoplankton!Y432</f>
        <v>NA</v>
      </c>
      <c r="Z1313" s="3" t="str">
        <f>phytoplankton!Z432</f>
        <v>608</v>
      </c>
    </row>
    <row r="1314" spans="1:26">
      <c r="A1314" s="3" t="s">
        <v>274</v>
      </c>
      <c r="B1314" s="3" t="str">
        <f>phytoplankton!A433</f>
        <v>Super</v>
      </c>
      <c r="C1314" s="3" t="str">
        <f>phytoplankton!B433</f>
        <v>2018</v>
      </c>
      <c r="D1314" s="3" t="str">
        <f>phytoplankton!D433</f>
        <v>10.1130/G40228.1</v>
      </c>
      <c r="E1314" s="3">
        <f>phytoplankton!E433</f>
        <v>10020</v>
      </c>
      <c r="F1314" s="3">
        <f>phytoplankton!F433</f>
        <v>51.606079362636152</v>
      </c>
      <c r="G1314" s="3">
        <f>phytoplankton!G433</f>
        <v>51.606079362636152</v>
      </c>
      <c r="H1314" s="3">
        <f>phytoplankton!H433</f>
        <v>10.02</v>
      </c>
      <c r="I1314" s="3">
        <f>phytoplankton!I433</f>
        <v>5.1606079362636149E-2</v>
      </c>
      <c r="J1314" s="3">
        <f>phytoplankton!J433</f>
        <v>5.1606079362636149E-2</v>
      </c>
      <c r="K1314" s="3">
        <f>phytoplankton!K433</f>
        <v>133.95775552795726</v>
      </c>
      <c r="L1314" s="3">
        <f>phytoplankton!L433</f>
        <v>458.5077799253329</v>
      </c>
      <c r="M1314" s="3">
        <f>phytoplankton!M433</f>
        <v>103.2589112233498</v>
      </c>
      <c r="N1314" s="3" t="str">
        <f>phytoplankton!N433</f>
        <v>FALSE</v>
      </c>
      <c r="O1314" s="3">
        <f>phytoplankton!O433</f>
        <v>1</v>
      </c>
      <c r="P1314" s="3" t="str">
        <f>phytoplankton!P433</f>
        <v>Category 1: (a) Weighted mean of all methods with Category 1 estimates.</v>
      </c>
      <c r="Q1314" s="3" t="str">
        <f>phytoplankton!Q433</f>
        <v>FALSE</v>
      </c>
      <c r="R1314" s="3" t="str">
        <f>phytoplankton!R433</f>
        <v>TRUE</v>
      </c>
      <c r="S1314" s="3" t="str">
        <f>phytoplankton!S433</f>
        <v>Recalculation of all alkenone CO2 results using uniform calculation methods and comprehensive treatment of uncertainties.</v>
      </c>
      <c r="T1314" s="3" t="str">
        <f>phytoplankton!T433</f>
        <v>TRUE</v>
      </c>
      <c r="U1314" s="3" t="str">
        <f>phytoplankton!U433</f>
        <v>FALSE</v>
      </c>
      <c r="V1314" s="3" t="str">
        <f>phytoplankton!V433</f>
        <v>NA</v>
      </c>
      <c r="W1314" s="3" t="str">
        <f>phytoplankton!W433</f>
        <v>FALSE</v>
      </c>
      <c r="X1314" s="3" t="str">
        <f>phytoplankton!X433</f>
        <v>FALSE</v>
      </c>
      <c r="Y1314" s="3" t="str">
        <f>phytoplankton!Y433</f>
        <v>NA</v>
      </c>
      <c r="Z1314" s="3" t="str">
        <f>phytoplankton!Z433</f>
        <v>608</v>
      </c>
    </row>
    <row r="1315" spans="1:26">
      <c r="A1315" s="3" t="s">
        <v>274</v>
      </c>
      <c r="B1315" s="3" t="str">
        <f>phytoplankton!A434</f>
        <v>Super</v>
      </c>
      <c r="C1315" s="3" t="str">
        <f>phytoplankton!B434</f>
        <v>2018</v>
      </c>
      <c r="D1315" s="3" t="str">
        <f>phytoplankton!D434</f>
        <v>10.1130/G40228.1</v>
      </c>
      <c r="E1315" s="3">
        <f>phytoplankton!E434</f>
        <v>10114</v>
      </c>
      <c r="F1315" s="3">
        <f>phytoplankton!F434</f>
        <v>52.065019202072044</v>
      </c>
      <c r="G1315" s="3">
        <f>phytoplankton!G434</f>
        <v>52.065019202072044</v>
      </c>
      <c r="H1315" s="3">
        <f>phytoplankton!H434</f>
        <v>10.114000000000001</v>
      </c>
      <c r="I1315" s="3">
        <f>phytoplankton!I434</f>
        <v>5.2065019202072044E-2</v>
      </c>
      <c r="J1315" s="3">
        <f>phytoplankton!J434</f>
        <v>5.2065019202072044E-2</v>
      </c>
      <c r="K1315" s="3">
        <f>phytoplankton!K434</f>
        <v>253.94733369259143</v>
      </c>
      <c r="L1315" s="3">
        <f>phytoplankton!L434</f>
        <v>247.95196178113457</v>
      </c>
      <c r="M1315" s="3">
        <f>phytoplankton!M434</f>
        <v>151.24493428839037</v>
      </c>
      <c r="N1315" s="3" t="str">
        <f>phytoplankton!N434</f>
        <v>FALSE</v>
      </c>
      <c r="O1315" s="3">
        <f>phytoplankton!O434</f>
        <v>1</v>
      </c>
      <c r="P1315" s="3" t="str">
        <f>phytoplankton!P434</f>
        <v>Category 1: (a) Weighted mean of all methods with Category 1 estimates.</v>
      </c>
      <c r="Q1315" s="3" t="str">
        <f>phytoplankton!Q434</f>
        <v>FALSE</v>
      </c>
      <c r="R1315" s="3" t="str">
        <f>phytoplankton!R434</f>
        <v>TRUE</v>
      </c>
      <c r="S1315" s="3" t="str">
        <f>phytoplankton!S434</f>
        <v>Recalculation of all alkenone CO2 results using uniform calculation methods and comprehensive treatment of uncertainties.</v>
      </c>
      <c r="T1315" s="3" t="str">
        <f>phytoplankton!T434</f>
        <v>TRUE</v>
      </c>
      <c r="U1315" s="3" t="str">
        <f>phytoplankton!U434</f>
        <v>FALSE</v>
      </c>
      <c r="V1315" s="3" t="str">
        <f>phytoplankton!V434</f>
        <v>NA</v>
      </c>
      <c r="W1315" s="3" t="str">
        <f>phytoplankton!W434</f>
        <v>FALSE</v>
      </c>
      <c r="X1315" s="3" t="str">
        <f>phytoplankton!X434</f>
        <v>FALSE</v>
      </c>
      <c r="Y1315" s="3" t="str">
        <f>phytoplankton!Y434</f>
        <v>NA</v>
      </c>
      <c r="Z1315" s="3" t="str">
        <f>phytoplankton!Z434</f>
        <v>608</v>
      </c>
    </row>
    <row r="1316" spans="1:26">
      <c r="A1316" s="3" t="s">
        <v>274</v>
      </c>
      <c r="B1316" s="3" t="str">
        <f>phytoplankton!A435</f>
        <v>Super</v>
      </c>
      <c r="C1316" s="3" t="str">
        <f>phytoplankton!B435</f>
        <v>2018</v>
      </c>
      <c r="D1316" s="3" t="str">
        <f>phytoplankton!D435</f>
        <v>10.1130/G40228.1</v>
      </c>
      <c r="E1316" s="3">
        <f>phytoplankton!E435</f>
        <v>10177</v>
      </c>
      <c r="F1316" s="3">
        <f>phytoplankton!F435</f>
        <v>52.372482772301602</v>
      </c>
      <c r="G1316" s="3">
        <f>phytoplankton!G435</f>
        <v>52.372482772301602</v>
      </c>
      <c r="H1316" s="3">
        <f>phytoplankton!H435</f>
        <v>10.177</v>
      </c>
      <c r="I1316" s="3">
        <f>phytoplankton!I435</f>
        <v>5.2372482772301603E-2</v>
      </c>
      <c r="J1316" s="3">
        <f>phytoplankton!J435</f>
        <v>5.2372482772301603E-2</v>
      </c>
      <c r="K1316" s="3">
        <f>phytoplankton!K435</f>
        <v>148.21967241453544</v>
      </c>
      <c r="L1316" s="3">
        <f>phytoplankton!L435</f>
        <v>515.7752589822278</v>
      </c>
      <c r="M1316" s="3">
        <f>phytoplankton!M435</f>
        <v>113.78045316408854</v>
      </c>
      <c r="N1316" s="3" t="str">
        <f>phytoplankton!N435</f>
        <v>FALSE</v>
      </c>
      <c r="O1316" s="3">
        <f>phytoplankton!O435</f>
        <v>1</v>
      </c>
      <c r="P1316" s="3" t="str">
        <f>phytoplankton!P435</f>
        <v>Category 1: (a) Weighted mean of all methods with Category 1 estimates.</v>
      </c>
      <c r="Q1316" s="3" t="str">
        <f>phytoplankton!Q435</f>
        <v>FALSE</v>
      </c>
      <c r="R1316" s="3" t="str">
        <f>phytoplankton!R435</f>
        <v>TRUE</v>
      </c>
      <c r="S1316" s="3" t="str">
        <f>phytoplankton!S435</f>
        <v>Recalculation of all alkenone CO2 results using uniform calculation methods and comprehensive treatment of uncertainties.</v>
      </c>
      <c r="T1316" s="3" t="str">
        <f>phytoplankton!T435</f>
        <v>TRUE</v>
      </c>
      <c r="U1316" s="3" t="str">
        <f>phytoplankton!U435</f>
        <v>FALSE</v>
      </c>
      <c r="V1316" s="3" t="str">
        <f>phytoplankton!V435</f>
        <v>NA</v>
      </c>
      <c r="W1316" s="3" t="str">
        <f>phytoplankton!W435</f>
        <v>FALSE</v>
      </c>
      <c r="X1316" s="3" t="str">
        <f>phytoplankton!X435</f>
        <v>FALSE</v>
      </c>
      <c r="Y1316" s="3" t="str">
        <f>phytoplankton!Y435</f>
        <v>NA</v>
      </c>
      <c r="Z1316" s="3" t="str">
        <f>phytoplankton!Z435</f>
        <v>608</v>
      </c>
    </row>
    <row r="1317" spans="1:26">
      <c r="A1317" s="3" t="s">
        <v>274</v>
      </c>
      <c r="B1317" s="3" t="str">
        <f>phytoplankton!A436</f>
        <v>Super</v>
      </c>
      <c r="C1317" s="3" t="str">
        <f>phytoplankton!B436</f>
        <v>2018</v>
      </c>
      <c r="D1317" s="3" t="str">
        <f>phytoplankton!D436</f>
        <v>10.1130/G40228.1</v>
      </c>
      <c r="E1317" s="3">
        <f>phytoplankton!E436</f>
        <v>10241</v>
      </c>
      <c r="F1317" s="3">
        <f>phytoplankton!F436</f>
        <v>52.684725783215335</v>
      </c>
      <c r="G1317" s="3">
        <f>phytoplankton!G436</f>
        <v>52.684725783215335</v>
      </c>
      <c r="H1317" s="3">
        <f>phytoplankton!H436</f>
        <v>10.241</v>
      </c>
      <c r="I1317" s="3">
        <f>phytoplankton!I436</f>
        <v>5.2684725783215335E-2</v>
      </c>
      <c r="J1317" s="3">
        <f>phytoplankton!J436</f>
        <v>5.2684725783215335E-2</v>
      </c>
      <c r="K1317" s="3">
        <f>phytoplankton!K436</f>
        <v>234.30204206432387</v>
      </c>
      <c r="L1317" s="3">
        <f>phytoplankton!L436</f>
        <v>224.41959165864796</v>
      </c>
      <c r="M1317" s="3">
        <f>phytoplankton!M436</f>
        <v>139.69387362598206</v>
      </c>
      <c r="N1317" s="3" t="str">
        <f>phytoplankton!N436</f>
        <v>FALSE</v>
      </c>
      <c r="O1317" s="3">
        <f>phytoplankton!O436</f>
        <v>1</v>
      </c>
      <c r="P1317" s="3" t="str">
        <f>phytoplankton!P436</f>
        <v>Category 1: (a) Weighted mean of all methods with Category 1 estimates.</v>
      </c>
      <c r="Q1317" s="3" t="str">
        <f>phytoplankton!Q436</f>
        <v>FALSE</v>
      </c>
      <c r="R1317" s="3" t="str">
        <f>phytoplankton!R436</f>
        <v>TRUE</v>
      </c>
      <c r="S1317" s="3" t="str">
        <f>phytoplankton!S436</f>
        <v>Recalculation of all alkenone CO2 results using uniform calculation methods and comprehensive treatment of uncertainties.</v>
      </c>
      <c r="T1317" s="3" t="str">
        <f>phytoplankton!T436</f>
        <v>TRUE</v>
      </c>
      <c r="U1317" s="3" t="str">
        <f>phytoplankton!U436</f>
        <v>FALSE</v>
      </c>
      <c r="V1317" s="3" t="str">
        <f>phytoplankton!V436</f>
        <v>NA</v>
      </c>
      <c r="W1317" s="3" t="str">
        <f>phytoplankton!W436</f>
        <v>FALSE</v>
      </c>
      <c r="X1317" s="3" t="str">
        <f>phytoplankton!X436</f>
        <v>FALSE</v>
      </c>
      <c r="Y1317" s="3" t="str">
        <f>phytoplankton!Y436</f>
        <v>NA</v>
      </c>
      <c r="Z1317" s="3" t="str">
        <f>phytoplankton!Z436</f>
        <v>608</v>
      </c>
    </row>
    <row r="1318" spans="1:26">
      <c r="A1318" s="3" t="s">
        <v>274</v>
      </c>
      <c r="B1318" s="3" t="str">
        <f>phytoplankton!A437</f>
        <v>Super</v>
      </c>
      <c r="C1318" s="3" t="str">
        <f>phytoplankton!B437</f>
        <v>2018</v>
      </c>
      <c r="D1318" s="3" t="str">
        <f>phytoplankton!D437</f>
        <v>10.1130/G40228.1</v>
      </c>
      <c r="E1318" s="3">
        <f>phytoplankton!E437</f>
        <v>10302</v>
      </c>
      <c r="F1318" s="3">
        <f>phytoplankton!F437</f>
        <v>52.982238325210133</v>
      </c>
      <c r="G1318" s="3">
        <f>phytoplankton!G437</f>
        <v>52.982238325210133</v>
      </c>
      <c r="H1318" s="3">
        <f>phytoplankton!H437</f>
        <v>10.302</v>
      </c>
      <c r="I1318" s="3">
        <f>phytoplankton!I437</f>
        <v>5.2982238325210131E-2</v>
      </c>
      <c r="J1318" s="3">
        <f>phytoplankton!J437</f>
        <v>5.2982238325210131E-2</v>
      </c>
      <c r="K1318" s="3">
        <f>phytoplankton!K437</f>
        <v>230.54181827147548</v>
      </c>
      <c r="L1318" s="3">
        <f>phytoplankton!L437</f>
        <v>216.30530369196205</v>
      </c>
      <c r="M1318" s="3">
        <f>phytoplankton!M437</f>
        <v>137.6620987111942</v>
      </c>
      <c r="N1318" s="3" t="str">
        <f>phytoplankton!N437</f>
        <v>FALSE</v>
      </c>
      <c r="O1318" s="3">
        <f>phytoplankton!O437</f>
        <v>1</v>
      </c>
      <c r="P1318" s="3" t="str">
        <f>phytoplankton!P437</f>
        <v>Category 1: (a) Weighted mean of all methods with Category 1 estimates.</v>
      </c>
      <c r="Q1318" s="3" t="str">
        <f>phytoplankton!Q437</f>
        <v>FALSE</v>
      </c>
      <c r="R1318" s="3" t="str">
        <f>phytoplankton!R437</f>
        <v>TRUE</v>
      </c>
      <c r="S1318" s="3" t="str">
        <f>phytoplankton!S437</f>
        <v>Recalculation of all alkenone CO2 results using uniform calculation methods and comprehensive treatment of uncertainties.</v>
      </c>
      <c r="T1318" s="3" t="str">
        <f>phytoplankton!T437</f>
        <v>TRUE</v>
      </c>
      <c r="U1318" s="3" t="str">
        <f>phytoplankton!U437</f>
        <v>FALSE</v>
      </c>
      <c r="V1318" s="3" t="str">
        <f>phytoplankton!V437</f>
        <v>NA</v>
      </c>
      <c r="W1318" s="3" t="str">
        <f>phytoplankton!W437</f>
        <v>FALSE</v>
      </c>
      <c r="X1318" s="3" t="str">
        <f>phytoplankton!X437</f>
        <v>FALSE</v>
      </c>
      <c r="Y1318" s="3" t="str">
        <f>phytoplankton!Y437</f>
        <v>NA</v>
      </c>
      <c r="Z1318" s="3" t="str">
        <f>phytoplankton!Z437</f>
        <v>608</v>
      </c>
    </row>
    <row r="1319" spans="1:26">
      <c r="A1319" s="3" t="s">
        <v>274</v>
      </c>
      <c r="B1319" s="3" t="str">
        <f>phytoplankton!A438</f>
        <v>Super</v>
      </c>
      <c r="C1319" s="3" t="str">
        <f>phytoplankton!B438</f>
        <v>2018</v>
      </c>
      <c r="D1319" s="3" t="str">
        <f>phytoplankton!D438</f>
        <v>10.1130/G40228.1</v>
      </c>
      <c r="E1319" s="3">
        <f>phytoplankton!E438</f>
        <v>10364</v>
      </c>
      <c r="F1319" s="3">
        <f>phytoplankton!F438</f>
        <v>53.284534630577305</v>
      </c>
      <c r="G1319" s="3">
        <f>phytoplankton!G438</f>
        <v>53.284534630577305</v>
      </c>
      <c r="H1319" s="3">
        <f>phytoplankton!H438</f>
        <v>10.364000000000001</v>
      </c>
      <c r="I1319" s="3">
        <f>phytoplankton!I438</f>
        <v>5.3284534630577307E-2</v>
      </c>
      <c r="J1319" s="3">
        <f>phytoplankton!J438</f>
        <v>5.3284534630577307E-2</v>
      </c>
      <c r="K1319" s="3">
        <f>phytoplankton!K438</f>
        <v>126.90890659570732</v>
      </c>
      <c r="L1319" s="3">
        <f>phytoplankton!L438</f>
        <v>437.63379879602633</v>
      </c>
      <c r="M1319" s="3">
        <f>phytoplankton!M438</f>
        <v>98.55076042193258</v>
      </c>
      <c r="N1319" s="3" t="str">
        <f>phytoplankton!N438</f>
        <v>FALSE</v>
      </c>
      <c r="O1319" s="3">
        <f>phytoplankton!O438</f>
        <v>1</v>
      </c>
      <c r="P1319" s="3" t="str">
        <f>phytoplankton!P438</f>
        <v>Category 1: (a) Weighted mean of all methods with Category 1 estimates.</v>
      </c>
      <c r="Q1319" s="3" t="str">
        <f>phytoplankton!Q438</f>
        <v>FALSE</v>
      </c>
      <c r="R1319" s="3" t="str">
        <f>phytoplankton!R438</f>
        <v>TRUE</v>
      </c>
      <c r="S1319" s="3" t="str">
        <f>phytoplankton!S438</f>
        <v>Recalculation of all alkenone CO2 results using uniform calculation methods and comprehensive treatment of uncertainties.</v>
      </c>
      <c r="T1319" s="3" t="str">
        <f>phytoplankton!T438</f>
        <v>TRUE</v>
      </c>
      <c r="U1319" s="3" t="str">
        <f>phytoplankton!U438</f>
        <v>FALSE</v>
      </c>
      <c r="V1319" s="3" t="str">
        <f>phytoplankton!V438</f>
        <v>NA</v>
      </c>
      <c r="W1319" s="3" t="str">
        <f>phytoplankton!W438</f>
        <v>FALSE</v>
      </c>
      <c r="X1319" s="3" t="str">
        <f>phytoplankton!X438</f>
        <v>FALSE</v>
      </c>
      <c r="Y1319" s="3" t="str">
        <f>phytoplankton!Y438</f>
        <v>NA</v>
      </c>
      <c r="Z1319" s="3" t="str">
        <f>phytoplankton!Z438</f>
        <v>608</v>
      </c>
    </row>
    <row r="1320" spans="1:26">
      <c r="A1320" s="3" t="s">
        <v>274</v>
      </c>
      <c r="B1320" s="3" t="str">
        <f>phytoplankton!A439</f>
        <v>Super</v>
      </c>
      <c r="C1320" s="3" t="str">
        <f>phytoplankton!B439</f>
        <v>2018</v>
      </c>
      <c r="D1320" s="3" t="str">
        <f>phytoplankton!D439</f>
        <v>10.1130/G40228.1</v>
      </c>
      <c r="E1320" s="3">
        <f>phytoplankton!E439</f>
        <v>10426</v>
      </c>
      <c r="F1320" s="3">
        <f>phytoplankton!F439</f>
        <v>53.58673727419761</v>
      </c>
      <c r="G1320" s="3">
        <f>phytoplankton!G439</f>
        <v>53.58673727419761</v>
      </c>
      <c r="H1320" s="3">
        <f>phytoplankton!H439</f>
        <v>10.426</v>
      </c>
      <c r="I1320" s="3">
        <f>phytoplankton!I439</f>
        <v>5.3586737274197611E-2</v>
      </c>
      <c r="J1320" s="3">
        <f>phytoplankton!J439</f>
        <v>5.3586737274197611E-2</v>
      </c>
      <c r="K1320" s="3">
        <f>phytoplankton!K439</f>
        <v>117.79947079074196</v>
      </c>
      <c r="L1320" s="3">
        <f>phytoplankton!L439</f>
        <v>424.94755957026433</v>
      </c>
      <c r="M1320" s="3">
        <f>phytoplankton!M439</f>
        <v>91.282251838403369</v>
      </c>
      <c r="N1320" s="3" t="str">
        <f>phytoplankton!N439</f>
        <v>FALSE</v>
      </c>
      <c r="O1320" s="3">
        <f>phytoplankton!O439</f>
        <v>1</v>
      </c>
      <c r="P1320" s="3" t="str">
        <f>phytoplankton!P439</f>
        <v>Category 1: (a) Weighted mean of all methods with Category 1 estimates.</v>
      </c>
      <c r="Q1320" s="3" t="str">
        <f>phytoplankton!Q439</f>
        <v>FALSE</v>
      </c>
      <c r="R1320" s="3" t="str">
        <f>phytoplankton!R439</f>
        <v>TRUE</v>
      </c>
      <c r="S1320" s="3" t="str">
        <f>phytoplankton!S439</f>
        <v>Recalculation of all alkenone CO2 results using uniform calculation methods and comprehensive treatment of uncertainties.</v>
      </c>
      <c r="T1320" s="3" t="str">
        <f>phytoplankton!T439</f>
        <v>TRUE</v>
      </c>
      <c r="U1320" s="3" t="str">
        <f>phytoplankton!U439</f>
        <v>FALSE</v>
      </c>
      <c r="V1320" s="3" t="str">
        <f>phytoplankton!V439</f>
        <v>NA</v>
      </c>
      <c r="W1320" s="3" t="str">
        <f>phytoplankton!W439</f>
        <v>FALSE</v>
      </c>
      <c r="X1320" s="3" t="str">
        <f>phytoplankton!X439</f>
        <v>FALSE</v>
      </c>
      <c r="Y1320" s="3" t="str">
        <f>phytoplankton!Y439</f>
        <v>NA</v>
      </c>
      <c r="Z1320" s="3" t="str">
        <f>phytoplankton!Z439</f>
        <v>608</v>
      </c>
    </row>
    <row r="1321" spans="1:26">
      <c r="A1321" s="3" t="s">
        <v>274</v>
      </c>
      <c r="B1321" s="3" t="str">
        <f>phytoplankton!A440</f>
        <v>Super</v>
      </c>
      <c r="C1321" s="3" t="str">
        <f>phytoplankton!B440</f>
        <v>2018</v>
      </c>
      <c r="D1321" s="3" t="str">
        <f>phytoplankton!D440</f>
        <v>10.1130/G40228.1</v>
      </c>
      <c r="E1321" s="3">
        <f>phytoplankton!E440</f>
        <v>10478</v>
      </c>
      <c r="F1321" s="3">
        <f>phytoplankton!F440</f>
        <v>53.840125763589981</v>
      </c>
      <c r="G1321" s="3">
        <f>phytoplankton!G440</f>
        <v>53.840125763589981</v>
      </c>
      <c r="H1321" s="3">
        <f>phytoplankton!H440</f>
        <v>10.478</v>
      </c>
      <c r="I1321" s="3">
        <f>phytoplankton!I440</f>
        <v>5.3840125763589979E-2</v>
      </c>
      <c r="J1321" s="3">
        <f>phytoplankton!J440</f>
        <v>5.3840125763589979E-2</v>
      </c>
      <c r="K1321" s="3">
        <f>phytoplankton!K440</f>
        <v>267.15575124499014</v>
      </c>
      <c r="L1321" s="3">
        <f>phytoplankton!L440</f>
        <v>288.82145167860062</v>
      </c>
      <c r="M1321" s="3">
        <f>phytoplankton!M440</f>
        <v>163.64242311807973</v>
      </c>
      <c r="N1321" s="3" t="str">
        <f>phytoplankton!N440</f>
        <v>FALSE</v>
      </c>
      <c r="O1321" s="3">
        <f>phytoplankton!O440</f>
        <v>1</v>
      </c>
      <c r="P1321" s="3" t="str">
        <f>phytoplankton!P440</f>
        <v>Category 1: (a) Weighted mean of all methods with Category 1 estimates.</v>
      </c>
      <c r="Q1321" s="3" t="str">
        <f>phytoplankton!Q440</f>
        <v>FALSE</v>
      </c>
      <c r="R1321" s="3" t="str">
        <f>phytoplankton!R440</f>
        <v>TRUE</v>
      </c>
      <c r="S1321" s="3" t="str">
        <f>phytoplankton!S440</f>
        <v>Recalculation of all alkenone CO2 results using uniform calculation methods and comprehensive treatment of uncertainties.</v>
      </c>
      <c r="T1321" s="3" t="str">
        <f>phytoplankton!T440</f>
        <v>TRUE</v>
      </c>
      <c r="U1321" s="3" t="str">
        <f>phytoplankton!U440</f>
        <v>FALSE</v>
      </c>
      <c r="V1321" s="3" t="str">
        <f>phytoplankton!V440</f>
        <v>NA</v>
      </c>
      <c r="W1321" s="3" t="str">
        <f>phytoplankton!W440</f>
        <v>FALSE</v>
      </c>
      <c r="X1321" s="3" t="str">
        <f>phytoplankton!X440</f>
        <v>FALSE</v>
      </c>
      <c r="Y1321" s="3" t="str">
        <f>phytoplankton!Y440</f>
        <v>NA</v>
      </c>
      <c r="Z1321" s="3" t="str">
        <f>phytoplankton!Z440</f>
        <v>608</v>
      </c>
    </row>
    <row r="1322" spans="1:26">
      <c r="A1322" s="3" t="s">
        <v>274</v>
      </c>
      <c r="B1322" s="3" t="str">
        <f>phytoplankton!A441</f>
        <v>Super</v>
      </c>
      <c r="C1322" s="3" t="str">
        <f>phytoplankton!B441</f>
        <v>2018</v>
      </c>
      <c r="D1322" s="3" t="str">
        <f>phytoplankton!D441</f>
        <v>10.1130/G40228.1</v>
      </c>
      <c r="E1322" s="3">
        <f>phytoplankton!E441</f>
        <v>10523</v>
      </c>
      <c r="F1322" s="3">
        <f>phytoplankton!F441</f>
        <v>54.059351682080091</v>
      </c>
      <c r="G1322" s="3">
        <f>phytoplankton!G441</f>
        <v>54.059351682080091</v>
      </c>
      <c r="H1322" s="3">
        <f>phytoplankton!H441</f>
        <v>10.523</v>
      </c>
      <c r="I1322" s="3">
        <f>phytoplankton!I441</f>
        <v>5.4059351682080092E-2</v>
      </c>
      <c r="J1322" s="3">
        <f>phytoplankton!J441</f>
        <v>5.4059351682080092E-2</v>
      </c>
      <c r="K1322" s="3">
        <f>phytoplankton!K441</f>
        <v>136.20154164731991</v>
      </c>
      <c r="L1322" s="3">
        <f>phytoplankton!L441</f>
        <v>462.07911920771448</v>
      </c>
      <c r="M1322" s="3">
        <f>phytoplankton!M441</f>
        <v>104.04432436817672</v>
      </c>
      <c r="N1322" s="3" t="str">
        <f>phytoplankton!N441</f>
        <v>FALSE</v>
      </c>
      <c r="O1322" s="3">
        <f>phytoplankton!O441</f>
        <v>1</v>
      </c>
      <c r="P1322" s="3" t="str">
        <f>phytoplankton!P441</f>
        <v>Category 1: (a) Weighted mean of all methods with Category 1 estimates.</v>
      </c>
      <c r="Q1322" s="3" t="str">
        <f>phytoplankton!Q441</f>
        <v>FALSE</v>
      </c>
      <c r="R1322" s="3" t="str">
        <f>phytoplankton!R441</f>
        <v>TRUE</v>
      </c>
      <c r="S1322" s="3" t="str">
        <f>phytoplankton!S441</f>
        <v>Recalculation of all alkenone CO2 results using uniform calculation methods and comprehensive treatment of uncertainties.</v>
      </c>
      <c r="T1322" s="3" t="str">
        <f>phytoplankton!T441</f>
        <v>TRUE</v>
      </c>
      <c r="U1322" s="3" t="str">
        <f>phytoplankton!U441</f>
        <v>FALSE</v>
      </c>
      <c r="V1322" s="3" t="str">
        <f>phytoplankton!V441</f>
        <v>NA</v>
      </c>
      <c r="W1322" s="3" t="str">
        <f>phytoplankton!W441</f>
        <v>FALSE</v>
      </c>
      <c r="X1322" s="3" t="str">
        <f>phytoplankton!X441</f>
        <v>FALSE</v>
      </c>
      <c r="Y1322" s="3" t="str">
        <f>phytoplankton!Y441</f>
        <v>NA</v>
      </c>
      <c r="Z1322" s="3" t="str">
        <f>phytoplankton!Z441</f>
        <v>608</v>
      </c>
    </row>
    <row r="1323" spans="1:26">
      <c r="A1323" s="3" t="s">
        <v>274</v>
      </c>
      <c r="B1323" s="3" t="str">
        <f>phytoplankton!A442</f>
        <v>Super</v>
      </c>
      <c r="C1323" s="3" t="str">
        <f>phytoplankton!B442</f>
        <v>2018</v>
      </c>
      <c r="D1323" s="3" t="str">
        <f>phytoplankton!D442</f>
        <v>10.1130/G40228.1</v>
      </c>
      <c r="E1323" s="3">
        <f>phytoplankton!E442</f>
        <v>10706</v>
      </c>
      <c r="F1323" s="3">
        <f>phytoplankton!F442</f>
        <v>54.950372456578556</v>
      </c>
      <c r="G1323" s="3">
        <f>phytoplankton!G442</f>
        <v>54.950372456578556</v>
      </c>
      <c r="H1323" s="3">
        <f>phytoplankton!H442</f>
        <v>10.706</v>
      </c>
      <c r="I1323" s="3">
        <f>phytoplankton!I442</f>
        <v>5.4950372456578557E-2</v>
      </c>
      <c r="J1323" s="3">
        <f>phytoplankton!J442</f>
        <v>5.4950372456578557E-2</v>
      </c>
      <c r="K1323" s="3">
        <f>phytoplankton!K442</f>
        <v>236.40284804902166</v>
      </c>
      <c r="L1323" s="3">
        <f>phytoplankton!L442</f>
        <v>241.30501828318046</v>
      </c>
      <c r="M1323" s="3">
        <f>phytoplankton!M442</f>
        <v>145.14517099234098</v>
      </c>
      <c r="N1323" s="3" t="str">
        <f>phytoplankton!N442</f>
        <v>FALSE</v>
      </c>
      <c r="O1323" s="3">
        <f>phytoplankton!O442</f>
        <v>1</v>
      </c>
      <c r="P1323" s="3" t="str">
        <f>phytoplankton!P442</f>
        <v>Category 1: (a) Weighted mean of all methods with Category 1 estimates.</v>
      </c>
      <c r="Q1323" s="3" t="str">
        <f>phytoplankton!Q442</f>
        <v>FALSE</v>
      </c>
      <c r="R1323" s="3" t="str">
        <f>phytoplankton!R442</f>
        <v>TRUE</v>
      </c>
      <c r="S1323" s="3" t="str">
        <f>phytoplankton!S442</f>
        <v>Recalculation of all alkenone CO2 results using uniform calculation methods and comprehensive treatment of uncertainties.</v>
      </c>
      <c r="T1323" s="3" t="str">
        <f>phytoplankton!T442</f>
        <v>TRUE</v>
      </c>
      <c r="U1323" s="3" t="str">
        <f>phytoplankton!U442</f>
        <v>FALSE</v>
      </c>
      <c r="V1323" s="3" t="str">
        <f>phytoplankton!V442</f>
        <v>NA</v>
      </c>
      <c r="W1323" s="3" t="str">
        <f>phytoplankton!W442</f>
        <v>FALSE</v>
      </c>
      <c r="X1323" s="3" t="str">
        <f>phytoplankton!X442</f>
        <v>FALSE</v>
      </c>
      <c r="Y1323" s="3" t="str">
        <f>phytoplankton!Y442</f>
        <v>NA</v>
      </c>
      <c r="Z1323" s="3" t="str">
        <f>phytoplankton!Z442</f>
        <v>608</v>
      </c>
    </row>
    <row r="1324" spans="1:26">
      <c r="A1324" s="3" t="s">
        <v>274</v>
      </c>
      <c r="B1324" s="3" t="str">
        <f>phytoplankton!A443</f>
        <v>Super</v>
      </c>
      <c r="C1324" s="3" t="str">
        <f>phytoplankton!B443</f>
        <v>2018</v>
      </c>
      <c r="D1324" s="3" t="str">
        <f>phytoplankton!D443</f>
        <v>10.1130/G40228.1</v>
      </c>
      <c r="E1324" s="3">
        <f>phytoplankton!E443</f>
        <v>10835</v>
      </c>
      <c r="F1324" s="3">
        <f>phytoplankton!F443</f>
        <v>55.577994339228688</v>
      </c>
      <c r="G1324" s="3">
        <f>phytoplankton!G443</f>
        <v>55.577994339228688</v>
      </c>
      <c r="H1324" s="3">
        <f>phytoplankton!H443</f>
        <v>10.835000000000001</v>
      </c>
      <c r="I1324" s="3">
        <f>phytoplankton!I443</f>
        <v>5.5577994339228685E-2</v>
      </c>
      <c r="J1324" s="3">
        <f>phytoplankton!J443</f>
        <v>5.5577994339228685E-2</v>
      </c>
      <c r="K1324" s="3">
        <f>phytoplankton!K443</f>
        <v>125.20564793057807</v>
      </c>
      <c r="L1324" s="3">
        <f>phytoplankton!L443</f>
        <v>428.80183403743911</v>
      </c>
      <c r="M1324" s="3">
        <f>phytoplankton!M443</f>
        <v>96.287429322497971</v>
      </c>
      <c r="N1324" s="3" t="str">
        <f>phytoplankton!N443</f>
        <v>FALSE</v>
      </c>
      <c r="O1324" s="3">
        <f>phytoplankton!O443</f>
        <v>1</v>
      </c>
      <c r="P1324" s="3" t="str">
        <f>phytoplankton!P443</f>
        <v>Category 1: (a) Weighted mean of all methods with Category 1 estimates.</v>
      </c>
      <c r="Q1324" s="3" t="str">
        <f>phytoplankton!Q443</f>
        <v>FALSE</v>
      </c>
      <c r="R1324" s="3" t="str">
        <f>phytoplankton!R443</f>
        <v>TRUE</v>
      </c>
      <c r="S1324" s="3" t="str">
        <f>phytoplankton!S443</f>
        <v>Recalculation of all alkenone CO2 results using uniform calculation methods and comprehensive treatment of uncertainties.</v>
      </c>
      <c r="T1324" s="3" t="str">
        <f>phytoplankton!T443</f>
        <v>TRUE</v>
      </c>
      <c r="U1324" s="3" t="str">
        <f>phytoplankton!U443</f>
        <v>FALSE</v>
      </c>
      <c r="V1324" s="3" t="str">
        <f>phytoplankton!V443</f>
        <v>NA</v>
      </c>
      <c r="W1324" s="3" t="str">
        <f>phytoplankton!W443</f>
        <v>FALSE</v>
      </c>
      <c r="X1324" s="3" t="str">
        <f>phytoplankton!X443</f>
        <v>FALSE</v>
      </c>
      <c r="Y1324" s="3" t="str">
        <f>phytoplankton!Y443</f>
        <v>NA</v>
      </c>
      <c r="Z1324" s="3" t="str">
        <f>phytoplankton!Z443</f>
        <v>608</v>
      </c>
    </row>
    <row r="1325" spans="1:26">
      <c r="A1325" s="3" t="s">
        <v>274</v>
      </c>
      <c r="B1325" s="3" t="str">
        <f>phytoplankton!A444</f>
        <v>Super</v>
      </c>
      <c r="C1325" s="3" t="str">
        <f>phytoplankton!B444</f>
        <v>2018</v>
      </c>
      <c r="D1325" s="3" t="str">
        <f>phytoplankton!D444</f>
        <v>10.1130/G40228.1</v>
      </c>
      <c r="E1325" s="3">
        <f>phytoplankton!E444</f>
        <v>11189</v>
      </c>
      <c r="F1325" s="3">
        <f>phytoplankton!F444</f>
        <v>57.2983318344737</v>
      </c>
      <c r="G1325" s="3">
        <f>phytoplankton!G444</f>
        <v>57.2983318344737</v>
      </c>
      <c r="H1325" s="3">
        <f>phytoplankton!H444</f>
        <v>11.189</v>
      </c>
      <c r="I1325" s="3">
        <f>phytoplankton!I444</f>
        <v>5.7298331834473699E-2</v>
      </c>
      <c r="J1325" s="3">
        <f>phytoplankton!J444</f>
        <v>5.7298331834473699E-2</v>
      </c>
      <c r="K1325" s="3">
        <f>phytoplankton!K444</f>
        <v>122.48982151610481</v>
      </c>
      <c r="L1325" s="3">
        <f>phytoplankton!L444</f>
        <v>445.98820705661717</v>
      </c>
      <c r="M1325" s="3">
        <f>phytoplankton!M444</f>
        <v>94.146608991648861</v>
      </c>
      <c r="N1325" s="3" t="str">
        <f>phytoplankton!N444</f>
        <v>FALSE</v>
      </c>
      <c r="O1325" s="3">
        <f>phytoplankton!O444</f>
        <v>1</v>
      </c>
      <c r="P1325" s="3" t="str">
        <f>phytoplankton!P444</f>
        <v>Category 1: (a) Weighted mean of all methods with Category 1 estimates.</v>
      </c>
      <c r="Q1325" s="3" t="str">
        <f>phytoplankton!Q444</f>
        <v>FALSE</v>
      </c>
      <c r="R1325" s="3" t="str">
        <f>phytoplankton!R444</f>
        <v>TRUE</v>
      </c>
      <c r="S1325" s="3" t="str">
        <f>phytoplankton!S444</f>
        <v>Recalculation of all alkenone CO2 results using uniform calculation methods and comprehensive treatment of uncertainties.</v>
      </c>
      <c r="T1325" s="3" t="str">
        <f>phytoplankton!T444</f>
        <v>TRUE</v>
      </c>
      <c r="U1325" s="3" t="str">
        <f>phytoplankton!U444</f>
        <v>FALSE</v>
      </c>
      <c r="V1325" s="3" t="str">
        <f>phytoplankton!V444</f>
        <v>NA</v>
      </c>
      <c r="W1325" s="3" t="str">
        <f>phytoplankton!W444</f>
        <v>FALSE</v>
      </c>
      <c r="X1325" s="3" t="str">
        <f>phytoplankton!X444</f>
        <v>FALSE</v>
      </c>
      <c r="Y1325" s="3" t="str">
        <f>phytoplankton!Y444</f>
        <v>NA</v>
      </c>
      <c r="Z1325" s="3" t="str">
        <f>phytoplankton!Z444</f>
        <v>608</v>
      </c>
    </row>
    <row r="1326" spans="1:26">
      <c r="A1326" s="3" t="s">
        <v>274</v>
      </c>
      <c r="B1326" s="3" t="str">
        <f>phytoplankton!A445</f>
        <v>Super</v>
      </c>
      <c r="C1326" s="3" t="str">
        <f>phytoplankton!B445</f>
        <v>2018</v>
      </c>
      <c r="D1326" s="3" t="str">
        <f>phytoplankton!D445</f>
        <v>10.1130/G40228.1</v>
      </c>
      <c r="E1326" s="3">
        <f>phytoplankton!E445</f>
        <v>11518</v>
      </c>
      <c r="F1326" s="3">
        <f>phytoplankton!F445</f>
        <v>58.89464849910614</v>
      </c>
      <c r="G1326" s="3">
        <f>phytoplankton!G445</f>
        <v>58.89464849910614</v>
      </c>
      <c r="H1326" s="3">
        <f>phytoplankton!H445</f>
        <v>11.518000000000001</v>
      </c>
      <c r="I1326" s="3">
        <f>phytoplankton!I445</f>
        <v>5.8894648499106139E-2</v>
      </c>
      <c r="J1326" s="3">
        <f>phytoplankton!J445</f>
        <v>5.8894648499106139E-2</v>
      </c>
      <c r="K1326" s="3">
        <f>phytoplankton!K445</f>
        <v>227.9582768913894</v>
      </c>
      <c r="L1326" s="3">
        <f>phytoplankton!L445</f>
        <v>242.39209388448683</v>
      </c>
      <c r="M1326" s="3">
        <f>phytoplankton!M445</f>
        <v>142.37996102927698</v>
      </c>
      <c r="N1326" s="3" t="str">
        <f>phytoplankton!N445</f>
        <v>FALSE</v>
      </c>
      <c r="O1326" s="3">
        <f>phytoplankton!O445</f>
        <v>1</v>
      </c>
      <c r="P1326" s="3" t="str">
        <f>phytoplankton!P445</f>
        <v>Category 1: (a) Weighted mean of all methods with Category 1 estimates.</v>
      </c>
      <c r="Q1326" s="3" t="str">
        <f>phytoplankton!Q445</f>
        <v>FALSE</v>
      </c>
      <c r="R1326" s="3" t="str">
        <f>phytoplankton!R445</f>
        <v>TRUE</v>
      </c>
      <c r="S1326" s="3" t="str">
        <f>phytoplankton!S445</f>
        <v>Recalculation of all alkenone CO2 results using uniform calculation methods and comprehensive treatment of uncertainties.</v>
      </c>
      <c r="T1326" s="3" t="str">
        <f>phytoplankton!T445</f>
        <v>TRUE</v>
      </c>
      <c r="U1326" s="3" t="str">
        <f>phytoplankton!U445</f>
        <v>FALSE</v>
      </c>
      <c r="V1326" s="3" t="str">
        <f>phytoplankton!V445</f>
        <v>NA</v>
      </c>
      <c r="W1326" s="3" t="str">
        <f>phytoplankton!W445</f>
        <v>FALSE</v>
      </c>
      <c r="X1326" s="3" t="str">
        <f>phytoplankton!X445</f>
        <v>FALSE</v>
      </c>
      <c r="Y1326" s="3" t="str">
        <f>phytoplankton!Y445</f>
        <v>NA</v>
      </c>
      <c r="Z1326" s="3" t="str">
        <f>phytoplankton!Z445</f>
        <v>608</v>
      </c>
    </row>
    <row r="1327" spans="1:26">
      <c r="A1327" s="3" t="s">
        <v>274</v>
      </c>
      <c r="B1327" s="3" t="str">
        <f>phytoplankton!A446</f>
        <v>Super</v>
      </c>
      <c r="C1327" s="3" t="str">
        <f>phytoplankton!B446</f>
        <v>2018</v>
      </c>
      <c r="D1327" s="3" t="str">
        <f>phytoplankton!D446</f>
        <v>10.1130/G40228.1</v>
      </c>
      <c r="E1327" s="3">
        <f>phytoplankton!E446</f>
        <v>11579</v>
      </c>
      <c r="F1327" s="3">
        <f>phytoplankton!F446</f>
        <v>59.190360589214642</v>
      </c>
      <c r="G1327" s="3">
        <f>phytoplankton!G446</f>
        <v>59.190360589214642</v>
      </c>
      <c r="H1327" s="3">
        <f>phytoplankton!H446</f>
        <v>11.579000000000001</v>
      </c>
      <c r="I1327" s="3">
        <f>phytoplankton!I446</f>
        <v>5.919036058921464E-2</v>
      </c>
      <c r="J1327" s="3">
        <f>phytoplankton!J446</f>
        <v>5.919036058921464E-2</v>
      </c>
      <c r="K1327" s="3">
        <f>phytoplankton!K446</f>
        <v>214.40867390878026</v>
      </c>
      <c r="L1327" s="3">
        <f>phytoplankton!L446</f>
        <v>231.59179859635873</v>
      </c>
      <c r="M1327" s="3">
        <f>phytoplankton!M446</f>
        <v>130.26283420472194</v>
      </c>
      <c r="N1327" s="3" t="str">
        <f>phytoplankton!N446</f>
        <v>FALSE</v>
      </c>
      <c r="O1327" s="3">
        <f>phytoplankton!O446</f>
        <v>1</v>
      </c>
      <c r="P1327" s="3" t="str">
        <f>phytoplankton!P446</f>
        <v>Category 1: (a) Weighted mean of all methods with Category 1 estimates.</v>
      </c>
      <c r="Q1327" s="3" t="str">
        <f>phytoplankton!Q446</f>
        <v>FALSE</v>
      </c>
      <c r="R1327" s="3" t="str">
        <f>phytoplankton!R446</f>
        <v>TRUE</v>
      </c>
      <c r="S1327" s="3" t="str">
        <f>phytoplankton!S446</f>
        <v>Recalculation of all alkenone CO2 results using uniform calculation methods and comprehensive treatment of uncertainties.</v>
      </c>
      <c r="T1327" s="3" t="str">
        <f>phytoplankton!T446</f>
        <v>TRUE</v>
      </c>
      <c r="U1327" s="3" t="str">
        <f>phytoplankton!U446</f>
        <v>FALSE</v>
      </c>
      <c r="V1327" s="3" t="str">
        <f>phytoplankton!V446</f>
        <v>NA</v>
      </c>
      <c r="W1327" s="3" t="str">
        <f>phytoplankton!W446</f>
        <v>FALSE</v>
      </c>
      <c r="X1327" s="3" t="str">
        <f>phytoplankton!X446</f>
        <v>FALSE</v>
      </c>
      <c r="Y1327" s="3" t="str">
        <f>phytoplankton!Y446</f>
        <v>NA</v>
      </c>
      <c r="Z1327" s="3" t="str">
        <f>phytoplankton!Z446</f>
        <v>608</v>
      </c>
    </row>
    <row r="1328" spans="1:26">
      <c r="A1328" s="3" t="s">
        <v>274</v>
      </c>
      <c r="B1328" s="3" t="str">
        <f>phytoplankton!A447</f>
        <v>Super</v>
      </c>
      <c r="C1328" s="3" t="str">
        <f>phytoplankton!B447</f>
        <v>2018</v>
      </c>
      <c r="D1328" s="3" t="str">
        <f>phytoplankton!D447</f>
        <v>10.1130/G40228.1</v>
      </c>
      <c r="E1328" s="3">
        <f>phytoplankton!E447</f>
        <v>11733</v>
      </c>
      <c r="F1328" s="3">
        <f>phytoplankton!F447</f>
        <v>59.936554447546058</v>
      </c>
      <c r="G1328" s="3">
        <f>phytoplankton!G447</f>
        <v>59.936554447546058</v>
      </c>
      <c r="H1328" s="3">
        <f>phytoplankton!H447</f>
        <v>11.733000000000001</v>
      </c>
      <c r="I1328" s="3">
        <f>phytoplankton!I447</f>
        <v>5.9936554447546059E-2</v>
      </c>
      <c r="J1328" s="3">
        <f>phytoplankton!J447</f>
        <v>5.9936554447546059E-2</v>
      </c>
      <c r="K1328" s="3">
        <f>phytoplankton!K447</f>
        <v>221.30473765415204</v>
      </c>
      <c r="L1328" s="3">
        <f>phytoplankton!L447</f>
        <v>231.64424704207048</v>
      </c>
      <c r="M1328" s="3">
        <f>phytoplankton!M447</f>
        <v>136.6868777527518</v>
      </c>
      <c r="N1328" s="3" t="str">
        <f>phytoplankton!N447</f>
        <v>FALSE</v>
      </c>
      <c r="O1328" s="3">
        <f>phytoplankton!O447</f>
        <v>1</v>
      </c>
      <c r="P1328" s="3" t="str">
        <f>phytoplankton!P447</f>
        <v>Category 1: (a) Weighted mean of all methods with Category 1 estimates.</v>
      </c>
      <c r="Q1328" s="3" t="str">
        <f>phytoplankton!Q447</f>
        <v>FALSE</v>
      </c>
      <c r="R1328" s="3" t="str">
        <f>phytoplankton!R447</f>
        <v>TRUE</v>
      </c>
      <c r="S1328" s="3" t="str">
        <f>phytoplankton!S447</f>
        <v>Recalculation of all alkenone CO2 results using uniform calculation methods and comprehensive treatment of uncertainties.</v>
      </c>
      <c r="T1328" s="3" t="str">
        <f>phytoplankton!T447</f>
        <v>TRUE</v>
      </c>
      <c r="U1328" s="3" t="str">
        <f>phytoplankton!U447</f>
        <v>FALSE</v>
      </c>
      <c r="V1328" s="3" t="str">
        <f>phytoplankton!V447</f>
        <v>NA</v>
      </c>
      <c r="W1328" s="3" t="str">
        <f>phytoplankton!W447</f>
        <v>FALSE</v>
      </c>
      <c r="X1328" s="3" t="str">
        <f>phytoplankton!X447</f>
        <v>FALSE</v>
      </c>
      <c r="Y1328" s="3" t="str">
        <f>phytoplankton!Y447</f>
        <v>NA</v>
      </c>
      <c r="Z1328" s="3" t="str">
        <f>phytoplankton!Z447</f>
        <v>608</v>
      </c>
    </row>
    <row r="1329" spans="1:26">
      <c r="A1329" s="3" t="s">
        <v>274</v>
      </c>
      <c r="B1329" s="3" t="str">
        <f>phytoplankton!A448</f>
        <v>Super</v>
      </c>
      <c r="C1329" s="3" t="str">
        <f>phytoplankton!B448</f>
        <v>2018</v>
      </c>
      <c r="D1329" s="3" t="str">
        <f>phytoplankton!D448</f>
        <v>10.1130/G40228.1</v>
      </c>
      <c r="E1329" s="3">
        <f>phytoplankton!E448</f>
        <v>11965</v>
      </c>
      <c r="F1329" s="3">
        <f>phytoplankton!F448</f>
        <v>61.05973530781948</v>
      </c>
      <c r="G1329" s="3">
        <f>phytoplankton!G448</f>
        <v>61.05973530781948</v>
      </c>
      <c r="H1329" s="3">
        <f>phytoplankton!H448</f>
        <v>11.965</v>
      </c>
      <c r="I1329" s="3">
        <f>phytoplankton!I448</f>
        <v>6.1059735307819482E-2</v>
      </c>
      <c r="J1329" s="3">
        <f>phytoplankton!J448</f>
        <v>6.1059735307819482E-2</v>
      </c>
      <c r="K1329" s="3">
        <f>phytoplankton!K448</f>
        <v>219.20976645410789</v>
      </c>
      <c r="L1329" s="3">
        <f>phytoplankton!L448</f>
        <v>230.98873475751802</v>
      </c>
      <c r="M1329" s="3">
        <f>phytoplankton!M448</f>
        <v>136.3605991855942</v>
      </c>
      <c r="N1329" s="3" t="str">
        <f>phytoplankton!N448</f>
        <v>FALSE</v>
      </c>
      <c r="O1329" s="3">
        <f>phytoplankton!O448</f>
        <v>1</v>
      </c>
      <c r="P1329" s="3" t="str">
        <f>phytoplankton!P448</f>
        <v>Category 1: (a) Weighted mean of all methods with Category 1 estimates.</v>
      </c>
      <c r="Q1329" s="3" t="str">
        <f>phytoplankton!Q448</f>
        <v>FALSE</v>
      </c>
      <c r="R1329" s="3" t="str">
        <f>phytoplankton!R448</f>
        <v>TRUE</v>
      </c>
      <c r="S1329" s="3" t="str">
        <f>phytoplankton!S448</f>
        <v>Recalculation of all alkenone CO2 results using uniform calculation methods and comprehensive treatment of uncertainties.</v>
      </c>
      <c r="T1329" s="3" t="str">
        <f>phytoplankton!T448</f>
        <v>TRUE</v>
      </c>
      <c r="U1329" s="3" t="str">
        <f>phytoplankton!U448</f>
        <v>FALSE</v>
      </c>
      <c r="V1329" s="3" t="str">
        <f>phytoplankton!V448</f>
        <v>NA</v>
      </c>
      <c r="W1329" s="3" t="str">
        <f>phytoplankton!W448</f>
        <v>FALSE</v>
      </c>
      <c r="X1329" s="3" t="str">
        <f>phytoplankton!X448</f>
        <v>FALSE</v>
      </c>
      <c r="Y1329" s="3" t="str">
        <f>phytoplankton!Y448</f>
        <v>NA</v>
      </c>
      <c r="Z1329" s="3" t="str">
        <f>phytoplankton!Z448</f>
        <v>608</v>
      </c>
    </row>
    <row r="1330" spans="1:26">
      <c r="A1330" s="3" t="s">
        <v>274</v>
      </c>
      <c r="B1330" s="3" t="str">
        <f>phytoplankton!A449</f>
        <v>Super</v>
      </c>
      <c r="C1330" s="3" t="str">
        <f>phytoplankton!B449</f>
        <v>2018</v>
      </c>
      <c r="D1330" s="3" t="str">
        <f>phytoplankton!D449</f>
        <v>10.1130/G40228.1</v>
      </c>
      <c r="E1330" s="3">
        <f>phytoplankton!E449</f>
        <v>12037</v>
      </c>
      <c r="F1330" s="3">
        <f>phytoplankton!F449</f>
        <v>61.408078327353486</v>
      </c>
      <c r="G1330" s="3">
        <f>phytoplankton!G449</f>
        <v>61.408078327353486</v>
      </c>
      <c r="H1330" s="3">
        <f>phytoplankton!H449</f>
        <v>12.037000000000001</v>
      </c>
      <c r="I1330" s="3">
        <f>phytoplankton!I449</f>
        <v>6.1408078327353489E-2</v>
      </c>
      <c r="J1330" s="3">
        <f>phytoplankton!J449</f>
        <v>6.1408078327353489E-2</v>
      </c>
      <c r="K1330" s="3">
        <f>phytoplankton!K449</f>
        <v>248.29635078394543</v>
      </c>
      <c r="L1330" s="3">
        <f>phytoplankton!L449</f>
        <v>262.03461396983369</v>
      </c>
      <c r="M1330" s="3">
        <f>phytoplankton!M449</f>
        <v>154.69407954027918</v>
      </c>
      <c r="N1330" s="3" t="str">
        <f>phytoplankton!N449</f>
        <v>FALSE</v>
      </c>
      <c r="O1330" s="3">
        <f>phytoplankton!O449</f>
        <v>1</v>
      </c>
      <c r="P1330" s="3" t="str">
        <f>phytoplankton!P449</f>
        <v>Category 1: (a) Weighted mean of all methods with Category 1 estimates.</v>
      </c>
      <c r="Q1330" s="3" t="str">
        <f>phytoplankton!Q449</f>
        <v>FALSE</v>
      </c>
      <c r="R1330" s="3" t="str">
        <f>phytoplankton!R449</f>
        <v>TRUE</v>
      </c>
      <c r="S1330" s="3" t="str">
        <f>phytoplankton!S449</f>
        <v>Recalculation of all alkenone CO2 results using uniform calculation methods and comprehensive treatment of uncertainties.</v>
      </c>
      <c r="T1330" s="3" t="str">
        <f>phytoplankton!T449</f>
        <v>TRUE</v>
      </c>
      <c r="U1330" s="3" t="str">
        <f>phytoplankton!U449</f>
        <v>FALSE</v>
      </c>
      <c r="V1330" s="3" t="str">
        <f>phytoplankton!V449</f>
        <v>NA</v>
      </c>
      <c r="W1330" s="3" t="str">
        <f>phytoplankton!W449</f>
        <v>FALSE</v>
      </c>
      <c r="X1330" s="3" t="str">
        <f>phytoplankton!X449</f>
        <v>FALSE</v>
      </c>
      <c r="Y1330" s="3" t="str">
        <f>phytoplankton!Y449</f>
        <v>NA</v>
      </c>
      <c r="Z1330" s="3" t="str">
        <f>phytoplankton!Z449</f>
        <v>608</v>
      </c>
    </row>
    <row r="1331" spans="1:26">
      <c r="A1331" s="3" t="s">
        <v>274</v>
      </c>
      <c r="B1331" s="3" t="str">
        <f>phytoplankton!A450</f>
        <v>Super</v>
      </c>
      <c r="C1331" s="3" t="str">
        <f>phytoplankton!B450</f>
        <v>2018</v>
      </c>
      <c r="D1331" s="3" t="str">
        <f>phytoplankton!D450</f>
        <v>10.1130/G40228.1</v>
      </c>
      <c r="E1331" s="3">
        <f>phytoplankton!E450</f>
        <v>12108</v>
      </c>
      <c r="F1331" s="3">
        <f>phytoplankton!F450</f>
        <v>61.75147756800974</v>
      </c>
      <c r="G1331" s="3">
        <f>phytoplankton!G450</f>
        <v>61.75147756800974</v>
      </c>
      <c r="H1331" s="3">
        <f>phytoplankton!H450</f>
        <v>12.108000000000001</v>
      </c>
      <c r="I1331" s="3">
        <f>phytoplankton!I450</f>
        <v>6.1751477568009742E-2</v>
      </c>
      <c r="J1331" s="3">
        <f>phytoplankton!J450</f>
        <v>6.1751477568009742E-2</v>
      </c>
      <c r="K1331" s="3">
        <f>phytoplankton!K450</f>
        <v>139.78264366018007</v>
      </c>
      <c r="L1331" s="3">
        <f>phytoplankton!L450</f>
        <v>491.37035794413055</v>
      </c>
      <c r="M1331" s="3">
        <f>phytoplankton!M450</f>
        <v>107.79939469707958</v>
      </c>
      <c r="N1331" s="3" t="str">
        <f>phytoplankton!N450</f>
        <v>FALSE</v>
      </c>
      <c r="O1331" s="3">
        <f>phytoplankton!O450</f>
        <v>1</v>
      </c>
      <c r="P1331" s="3" t="str">
        <f>phytoplankton!P450</f>
        <v>Category 1: (a) Weighted mean of all methods with Category 1 estimates.</v>
      </c>
      <c r="Q1331" s="3" t="str">
        <f>phytoplankton!Q450</f>
        <v>FALSE</v>
      </c>
      <c r="R1331" s="3" t="str">
        <f>phytoplankton!R450</f>
        <v>TRUE</v>
      </c>
      <c r="S1331" s="3" t="str">
        <f>phytoplankton!S450</f>
        <v>Recalculation of all alkenone CO2 results using uniform calculation methods and comprehensive treatment of uncertainties.</v>
      </c>
      <c r="T1331" s="3" t="str">
        <f>phytoplankton!T450</f>
        <v>TRUE</v>
      </c>
      <c r="U1331" s="3" t="str">
        <f>phytoplankton!U450</f>
        <v>FALSE</v>
      </c>
      <c r="V1331" s="3" t="str">
        <f>phytoplankton!V450</f>
        <v>NA</v>
      </c>
      <c r="W1331" s="3" t="str">
        <f>phytoplankton!W450</f>
        <v>FALSE</v>
      </c>
      <c r="X1331" s="3" t="str">
        <f>phytoplankton!X450</f>
        <v>FALSE</v>
      </c>
      <c r="Y1331" s="3" t="str">
        <f>phytoplankton!Y450</f>
        <v>NA</v>
      </c>
      <c r="Z1331" s="3" t="str">
        <f>phytoplankton!Z450</f>
        <v>608</v>
      </c>
    </row>
    <row r="1332" spans="1:26">
      <c r="A1332" s="3" t="s">
        <v>274</v>
      </c>
      <c r="B1332" s="3" t="str">
        <f>phytoplankton!A451</f>
        <v>Super</v>
      </c>
      <c r="C1332" s="3" t="str">
        <f>phytoplankton!B451</f>
        <v>2018</v>
      </c>
      <c r="D1332" s="3" t="str">
        <f>phytoplankton!D451</f>
        <v>10.1130/G40228.1</v>
      </c>
      <c r="E1332" s="3">
        <f>phytoplankton!E451</f>
        <v>12185</v>
      </c>
      <c r="F1332" s="3">
        <f>phytoplankton!F451</f>
        <v>62.123778598539957</v>
      </c>
      <c r="G1332" s="3">
        <f>phytoplankton!G451</f>
        <v>62.123778598539957</v>
      </c>
      <c r="H1332" s="3">
        <f>phytoplankton!H451</f>
        <v>12.185</v>
      </c>
      <c r="I1332" s="3">
        <f>phytoplankton!I451</f>
        <v>6.2123778598539958E-2</v>
      </c>
      <c r="J1332" s="3">
        <f>phytoplankton!J451</f>
        <v>6.2123778598539958E-2</v>
      </c>
      <c r="K1332" s="3">
        <f>phytoplankton!K451</f>
        <v>228.99936531867556</v>
      </c>
      <c r="L1332" s="3">
        <f>phytoplankton!L451</f>
        <v>232.73309562298041</v>
      </c>
      <c r="M1332" s="3">
        <f>phytoplankton!M451</f>
        <v>142.47038801721331</v>
      </c>
      <c r="N1332" s="3" t="str">
        <f>phytoplankton!N451</f>
        <v>FALSE</v>
      </c>
      <c r="O1332" s="3">
        <f>phytoplankton!O451</f>
        <v>1</v>
      </c>
      <c r="P1332" s="3" t="str">
        <f>phytoplankton!P451</f>
        <v>Category 1: (a) Weighted mean of all methods with Category 1 estimates.</v>
      </c>
      <c r="Q1332" s="3" t="str">
        <f>phytoplankton!Q451</f>
        <v>FALSE</v>
      </c>
      <c r="R1332" s="3" t="str">
        <f>phytoplankton!R451</f>
        <v>TRUE</v>
      </c>
      <c r="S1332" s="3" t="str">
        <f>phytoplankton!S451</f>
        <v>Recalculation of all alkenone CO2 results using uniform calculation methods and comprehensive treatment of uncertainties.</v>
      </c>
      <c r="T1332" s="3" t="str">
        <f>phytoplankton!T451</f>
        <v>TRUE</v>
      </c>
      <c r="U1332" s="3" t="str">
        <f>phytoplankton!U451</f>
        <v>FALSE</v>
      </c>
      <c r="V1332" s="3" t="str">
        <f>phytoplankton!V451</f>
        <v>NA</v>
      </c>
      <c r="W1332" s="3" t="str">
        <f>phytoplankton!W451</f>
        <v>FALSE</v>
      </c>
      <c r="X1332" s="3" t="str">
        <f>phytoplankton!X451</f>
        <v>FALSE</v>
      </c>
      <c r="Y1332" s="3" t="str">
        <f>phytoplankton!Y451</f>
        <v>NA</v>
      </c>
      <c r="Z1332" s="3" t="str">
        <f>phytoplankton!Z451</f>
        <v>608</v>
      </c>
    </row>
    <row r="1333" spans="1:26">
      <c r="A1333" s="3" t="s">
        <v>274</v>
      </c>
      <c r="B1333" s="3" t="str">
        <f>phytoplankton!A452</f>
        <v>Super</v>
      </c>
      <c r="C1333" s="3" t="str">
        <f>phytoplankton!B452</f>
        <v>2018</v>
      </c>
      <c r="D1333" s="3" t="str">
        <f>phytoplankton!D452</f>
        <v>10.1130/G40228.1</v>
      </c>
      <c r="E1333" s="3">
        <f>phytoplankton!E452</f>
        <v>12238</v>
      </c>
      <c r="F1333" s="3">
        <f>phytoplankton!F452</f>
        <v>62.379966901360397</v>
      </c>
      <c r="G1333" s="3">
        <f>phytoplankton!G452</f>
        <v>62.379966901360397</v>
      </c>
      <c r="H1333" s="3">
        <f>phytoplankton!H452</f>
        <v>12.238</v>
      </c>
      <c r="I1333" s="3">
        <f>phytoplankton!I452</f>
        <v>6.2379966901360398E-2</v>
      </c>
      <c r="J1333" s="3">
        <f>phytoplankton!J452</f>
        <v>6.2379966901360398E-2</v>
      </c>
      <c r="K1333" s="3">
        <f>phytoplankton!K452</f>
        <v>247.7464761495095</v>
      </c>
      <c r="L1333" s="3">
        <f>phytoplankton!L452</f>
        <v>267.5819251783804</v>
      </c>
      <c r="M1333" s="3">
        <f>phytoplankton!M452</f>
        <v>154.20787795557285</v>
      </c>
      <c r="N1333" s="3" t="str">
        <f>phytoplankton!N452</f>
        <v>FALSE</v>
      </c>
      <c r="O1333" s="3">
        <f>phytoplankton!O452</f>
        <v>1</v>
      </c>
      <c r="P1333" s="3" t="str">
        <f>phytoplankton!P452</f>
        <v>Category 1: (a) Weighted mean of all methods with Category 1 estimates.</v>
      </c>
      <c r="Q1333" s="3" t="str">
        <f>phytoplankton!Q452</f>
        <v>FALSE</v>
      </c>
      <c r="R1333" s="3" t="str">
        <f>phytoplankton!R452</f>
        <v>TRUE</v>
      </c>
      <c r="S1333" s="3" t="str">
        <f>phytoplankton!S452</f>
        <v>Recalculation of all alkenone CO2 results using uniform calculation methods and comprehensive treatment of uncertainties.</v>
      </c>
      <c r="T1333" s="3" t="str">
        <f>phytoplankton!T452</f>
        <v>TRUE</v>
      </c>
      <c r="U1333" s="3" t="str">
        <f>phytoplankton!U452</f>
        <v>FALSE</v>
      </c>
      <c r="V1333" s="3" t="str">
        <f>phytoplankton!V452</f>
        <v>NA</v>
      </c>
      <c r="W1333" s="3" t="str">
        <f>phytoplankton!W452</f>
        <v>FALSE</v>
      </c>
      <c r="X1333" s="3" t="str">
        <f>phytoplankton!X452</f>
        <v>FALSE</v>
      </c>
      <c r="Y1333" s="3" t="str">
        <f>phytoplankton!Y452</f>
        <v>NA</v>
      </c>
      <c r="Z1333" s="3" t="str">
        <f>phytoplankton!Z452</f>
        <v>608</v>
      </c>
    </row>
    <row r="1334" spans="1:26">
      <c r="A1334" s="3" t="s">
        <v>274</v>
      </c>
      <c r="B1334" s="3" t="str">
        <f>phytoplankton!A453</f>
        <v>Super</v>
      </c>
      <c r="C1334" s="3" t="str">
        <f>phytoplankton!B453</f>
        <v>2018</v>
      </c>
      <c r="D1334" s="3" t="str">
        <f>phytoplankton!D453</f>
        <v>10.1130/G40228.1</v>
      </c>
      <c r="E1334" s="3">
        <f>phytoplankton!E453</f>
        <v>12280</v>
      </c>
      <c r="F1334" s="3">
        <f>phytoplankton!F453</f>
        <v>62.582943221171654</v>
      </c>
      <c r="G1334" s="3">
        <f>phytoplankton!G453</f>
        <v>62.582943221171654</v>
      </c>
      <c r="H1334" s="3">
        <f>phytoplankton!H453</f>
        <v>12.28</v>
      </c>
      <c r="I1334" s="3">
        <f>phytoplankton!I453</f>
        <v>6.2582943221171652E-2</v>
      </c>
      <c r="J1334" s="3">
        <f>phytoplankton!J453</f>
        <v>6.2582943221171652E-2</v>
      </c>
      <c r="K1334" s="3">
        <f>phytoplankton!K453</f>
        <v>246.58488982030894</v>
      </c>
      <c r="L1334" s="3">
        <f>phytoplankton!L453</f>
        <v>244.10661535591004</v>
      </c>
      <c r="M1334" s="3">
        <f>phytoplankton!M453</f>
        <v>147.94818965778342</v>
      </c>
      <c r="N1334" s="3" t="str">
        <f>phytoplankton!N453</f>
        <v>FALSE</v>
      </c>
      <c r="O1334" s="3">
        <f>phytoplankton!O453</f>
        <v>1</v>
      </c>
      <c r="P1334" s="3" t="str">
        <f>phytoplankton!P453</f>
        <v>Category 1: (a) Weighted mean of all methods with Category 1 estimates.</v>
      </c>
      <c r="Q1334" s="3" t="str">
        <f>phytoplankton!Q453</f>
        <v>FALSE</v>
      </c>
      <c r="R1334" s="3" t="str">
        <f>phytoplankton!R453</f>
        <v>TRUE</v>
      </c>
      <c r="S1334" s="3" t="str">
        <f>phytoplankton!S453</f>
        <v>Recalculation of all alkenone CO2 results using uniform calculation methods and comprehensive treatment of uncertainties.</v>
      </c>
      <c r="T1334" s="3" t="str">
        <f>phytoplankton!T453</f>
        <v>TRUE</v>
      </c>
      <c r="U1334" s="3" t="str">
        <f>phytoplankton!U453</f>
        <v>FALSE</v>
      </c>
      <c r="V1334" s="3" t="str">
        <f>phytoplankton!V453</f>
        <v>NA</v>
      </c>
      <c r="W1334" s="3" t="str">
        <f>phytoplankton!W453</f>
        <v>FALSE</v>
      </c>
      <c r="X1334" s="3" t="str">
        <f>phytoplankton!X453</f>
        <v>FALSE</v>
      </c>
      <c r="Y1334" s="3" t="str">
        <f>phytoplankton!Y453</f>
        <v>NA</v>
      </c>
      <c r="Z1334" s="3" t="str">
        <f>phytoplankton!Z453</f>
        <v>608</v>
      </c>
    </row>
    <row r="1335" spans="1:26">
      <c r="A1335" s="3" t="s">
        <v>274</v>
      </c>
      <c r="B1335" s="3" t="str">
        <f>phytoplankton!A454</f>
        <v>Super</v>
      </c>
      <c r="C1335" s="3" t="str">
        <f>phytoplankton!B454</f>
        <v>2018</v>
      </c>
      <c r="D1335" s="3" t="str">
        <f>phytoplankton!D454</f>
        <v>10.1130/G40228.1</v>
      </c>
      <c r="E1335" s="3">
        <f>phytoplankton!E454</f>
        <v>12468</v>
      </c>
      <c r="F1335" s="3">
        <f>phytoplankton!F454</f>
        <v>63.491065010974353</v>
      </c>
      <c r="G1335" s="3">
        <f>phytoplankton!G454</f>
        <v>63.491065010974353</v>
      </c>
      <c r="H1335" s="3">
        <f>phytoplankton!H454</f>
        <v>12.468</v>
      </c>
      <c r="I1335" s="3">
        <f>phytoplankton!I454</f>
        <v>6.349106501097436E-2</v>
      </c>
      <c r="J1335" s="3">
        <f>phytoplankton!J454</f>
        <v>6.349106501097436E-2</v>
      </c>
      <c r="K1335" s="3">
        <f>phytoplankton!K454</f>
        <v>269.74333618069409</v>
      </c>
      <c r="L1335" s="3">
        <f>phytoplankton!L454</f>
        <v>258.2704655939184</v>
      </c>
      <c r="M1335" s="3">
        <f>phytoplankton!M454</f>
        <v>163.71167354793181</v>
      </c>
      <c r="N1335" s="3" t="str">
        <f>phytoplankton!N454</f>
        <v>FALSE</v>
      </c>
      <c r="O1335" s="3">
        <f>phytoplankton!O454</f>
        <v>1</v>
      </c>
      <c r="P1335" s="3" t="str">
        <f>phytoplankton!P454</f>
        <v>Category 1: (a) Weighted mean of all methods with Category 1 estimates.</v>
      </c>
      <c r="Q1335" s="3" t="str">
        <f>phytoplankton!Q454</f>
        <v>FALSE</v>
      </c>
      <c r="R1335" s="3" t="str">
        <f>phytoplankton!R454</f>
        <v>TRUE</v>
      </c>
      <c r="S1335" s="3" t="str">
        <f>phytoplankton!S454</f>
        <v>Recalculation of all alkenone CO2 results using uniform calculation methods and comprehensive treatment of uncertainties.</v>
      </c>
      <c r="T1335" s="3" t="str">
        <f>phytoplankton!T454</f>
        <v>TRUE</v>
      </c>
      <c r="U1335" s="3" t="str">
        <f>phytoplankton!U454</f>
        <v>FALSE</v>
      </c>
      <c r="V1335" s="3" t="str">
        <f>phytoplankton!V454</f>
        <v>NA</v>
      </c>
      <c r="W1335" s="3" t="str">
        <f>phytoplankton!W454</f>
        <v>FALSE</v>
      </c>
      <c r="X1335" s="3" t="str">
        <f>phytoplankton!X454</f>
        <v>FALSE</v>
      </c>
      <c r="Y1335" s="3" t="str">
        <f>phytoplankton!Y454</f>
        <v>NA</v>
      </c>
      <c r="Z1335" s="3" t="str">
        <f>phytoplankton!Z454</f>
        <v>608</v>
      </c>
    </row>
    <row r="1336" spans="1:26">
      <c r="A1336" s="3" t="s">
        <v>274</v>
      </c>
      <c r="B1336" s="3" t="str">
        <f>phytoplankton!A455</f>
        <v>Super</v>
      </c>
      <c r="C1336" s="3" t="str">
        <f>phytoplankton!B455</f>
        <v>2018</v>
      </c>
      <c r="D1336" s="3" t="str">
        <f>phytoplankton!D455</f>
        <v>10.1130/G40228.1</v>
      </c>
      <c r="E1336" s="3">
        <f>phytoplankton!E455</f>
        <v>12518</v>
      </c>
      <c r="F1336" s="3">
        <f>phytoplankton!F455</f>
        <v>63.732466934533228</v>
      </c>
      <c r="G1336" s="3">
        <f>phytoplankton!G455</f>
        <v>63.732466934533228</v>
      </c>
      <c r="H1336" s="3">
        <f>phytoplankton!H455</f>
        <v>12.518000000000001</v>
      </c>
      <c r="I1336" s="3">
        <f>phytoplankton!I455</f>
        <v>6.373246693453323E-2</v>
      </c>
      <c r="J1336" s="3">
        <f>phytoplankton!J455</f>
        <v>6.373246693453323E-2</v>
      </c>
      <c r="K1336" s="3">
        <f>phytoplankton!K455</f>
        <v>136.13468196369934</v>
      </c>
      <c r="L1336" s="3">
        <f>phytoplankton!L455</f>
        <v>463.22833635607981</v>
      </c>
      <c r="M1336" s="3">
        <f>phytoplankton!M455</f>
        <v>105.02512647532373</v>
      </c>
      <c r="N1336" s="3" t="str">
        <f>phytoplankton!N455</f>
        <v>FALSE</v>
      </c>
      <c r="O1336" s="3">
        <f>phytoplankton!O455</f>
        <v>1</v>
      </c>
      <c r="P1336" s="3" t="str">
        <f>phytoplankton!P455</f>
        <v>Category 1: (a) Weighted mean of all methods with Category 1 estimates.</v>
      </c>
      <c r="Q1336" s="3" t="str">
        <f>phytoplankton!Q455</f>
        <v>FALSE</v>
      </c>
      <c r="R1336" s="3" t="str">
        <f>phytoplankton!R455</f>
        <v>TRUE</v>
      </c>
      <c r="S1336" s="3" t="str">
        <f>phytoplankton!S455</f>
        <v>Recalculation of all alkenone CO2 results using uniform calculation methods and comprehensive treatment of uncertainties.</v>
      </c>
      <c r="T1336" s="3" t="str">
        <f>phytoplankton!T455</f>
        <v>TRUE</v>
      </c>
      <c r="U1336" s="3" t="str">
        <f>phytoplankton!U455</f>
        <v>FALSE</v>
      </c>
      <c r="V1336" s="3" t="str">
        <f>phytoplankton!V455</f>
        <v>NA</v>
      </c>
      <c r="W1336" s="3" t="str">
        <f>phytoplankton!W455</f>
        <v>FALSE</v>
      </c>
      <c r="X1336" s="3" t="str">
        <f>phytoplankton!X455</f>
        <v>FALSE</v>
      </c>
      <c r="Y1336" s="3" t="str">
        <f>phytoplankton!Y455</f>
        <v>NA</v>
      </c>
      <c r="Z1336" s="3" t="str">
        <f>phytoplankton!Z455</f>
        <v>608</v>
      </c>
    </row>
    <row r="1337" spans="1:26">
      <c r="A1337" s="3" t="s">
        <v>274</v>
      </c>
      <c r="B1337" s="3" t="str">
        <f>phytoplankton!A456</f>
        <v>Super</v>
      </c>
      <c r="C1337" s="3" t="str">
        <f>phytoplankton!B456</f>
        <v>2018</v>
      </c>
      <c r="D1337" s="3" t="str">
        <f>phytoplankton!D456</f>
        <v>10.1130/G40228.1</v>
      </c>
      <c r="E1337" s="3">
        <f>phytoplankton!E456</f>
        <v>12588</v>
      </c>
      <c r="F1337" s="3">
        <f>phytoplankton!F456</f>
        <v>64.070345772617145</v>
      </c>
      <c r="G1337" s="3">
        <f>phytoplankton!G456</f>
        <v>64.070345772617145</v>
      </c>
      <c r="H1337" s="3">
        <f>phytoplankton!H456</f>
        <v>12.587999999999999</v>
      </c>
      <c r="I1337" s="3">
        <f>phytoplankton!I456</f>
        <v>6.4070345772617152E-2</v>
      </c>
      <c r="J1337" s="3">
        <f>phytoplankton!J456</f>
        <v>6.4070345772617152E-2</v>
      </c>
      <c r="K1337" s="3">
        <f>phytoplankton!K456</f>
        <v>228.30629064873119</v>
      </c>
      <c r="L1337" s="3">
        <f>phytoplankton!L456</f>
        <v>241.74245559568254</v>
      </c>
      <c r="M1337" s="3">
        <f>phytoplankton!M456</f>
        <v>140.15830397048563</v>
      </c>
      <c r="N1337" s="3" t="str">
        <f>phytoplankton!N456</f>
        <v>FALSE</v>
      </c>
      <c r="O1337" s="3">
        <f>phytoplankton!O456</f>
        <v>1</v>
      </c>
      <c r="P1337" s="3" t="str">
        <f>phytoplankton!P456</f>
        <v>Category 1: (a) Weighted mean of all methods with Category 1 estimates.</v>
      </c>
      <c r="Q1337" s="3" t="str">
        <f>phytoplankton!Q456</f>
        <v>FALSE</v>
      </c>
      <c r="R1337" s="3" t="str">
        <f>phytoplankton!R456</f>
        <v>TRUE</v>
      </c>
      <c r="S1337" s="3" t="str">
        <f>phytoplankton!S456</f>
        <v>Recalculation of all alkenone CO2 results using uniform calculation methods and comprehensive treatment of uncertainties.</v>
      </c>
      <c r="T1337" s="3" t="str">
        <f>phytoplankton!T456</f>
        <v>TRUE</v>
      </c>
      <c r="U1337" s="3" t="str">
        <f>phytoplankton!U456</f>
        <v>FALSE</v>
      </c>
      <c r="V1337" s="3" t="str">
        <f>phytoplankton!V456</f>
        <v>NA</v>
      </c>
      <c r="W1337" s="3" t="str">
        <f>phytoplankton!W456</f>
        <v>FALSE</v>
      </c>
      <c r="X1337" s="3" t="str">
        <f>phytoplankton!X456</f>
        <v>FALSE</v>
      </c>
      <c r="Y1337" s="3" t="str">
        <f>phytoplankton!Y456</f>
        <v>NA</v>
      </c>
      <c r="Z1337" s="3" t="str">
        <f>phytoplankton!Z456</f>
        <v>608</v>
      </c>
    </row>
    <row r="1338" spans="1:26">
      <c r="A1338" s="3" t="s">
        <v>274</v>
      </c>
      <c r="B1338" s="3" t="str">
        <f>phytoplankton!A457</f>
        <v>Super</v>
      </c>
      <c r="C1338" s="3" t="str">
        <f>phytoplankton!B457</f>
        <v>2018</v>
      </c>
      <c r="D1338" s="3" t="str">
        <f>phytoplankton!D457</f>
        <v>10.1130/G40228.1</v>
      </c>
      <c r="E1338" s="3">
        <f>phytoplankton!E457</f>
        <v>12639</v>
      </c>
      <c r="F1338" s="3">
        <f>phytoplankton!F457</f>
        <v>64.316453330470338</v>
      </c>
      <c r="G1338" s="3">
        <f>phytoplankton!G457</f>
        <v>64.316453330470338</v>
      </c>
      <c r="H1338" s="3">
        <f>phytoplankton!H457</f>
        <v>12.638999999999999</v>
      </c>
      <c r="I1338" s="3">
        <f>phytoplankton!I457</f>
        <v>6.4316453330470341E-2</v>
      </c>
      <c r="J1338" s="3">
        <f>phytoplankton!J457</f>
        <v>6.4316453330470341E-2</v>
      </c>
      <c r="K1338" s="3">
        <f>phytoplankton!K457</f>
        <v>229.5655719348598</v>
      </c>
      <c r="L1338" s="3">
        <f>phytoplankton!L457</f>
        <v>239.27950187544474</v>
      </c>
      <c r="M1338" s="3">
        <f>phytoplankton!M457</f>
        <v>141.08195831277351</v>
      </c>
      <c r="N1338" s="3" t="str">
        <f>phytoplankton!N457</f>
        <v>FALSE</v>
      </c>
      <c r="O1338" s="3">
        <f>phytoplankton!O457</f>
        <v>1</v>
      </c>
      <c r="P1338" s="3" t="str">
        <f>phytoplankton!P457</f>
        <v>Category 1: (a) Weighted mean of all methods with Category 1 estimates.</v>
      </c>
      <c r="Q1338" s="3" t="str">
        <f>phytoplankton!Q457</f>
        <v>FALSE</v>
      </c>
      <c r="R1338" s="3" t="str">
        <f>phytoplankton!R457</f>
        <v>TRUE</v>
      </c>
      <c r="S1338" s="3" t="str">
        <f>phytoplankton!S457</f>
        <v>Recalculation of all alkenone CO2 results using uniform calculation methods and comprehensive treatment of uncertainties.</v>
      </c>
      <c r="T1338" s="3" t="str">
        <f>phytoplankton!T457</f>
        <v>TRUE</v>
      </c>
      <c r="U1338" s="3" t="str">
        <f>phytoplankton!U457</f>
        <v>FALSE</v>
      </c>
      <c r="V1338" s="3" t="str">
        <f>phytoplankton!V457</f>
        <v>NA</v>
      </c>
      <c r="W1338" s="3" t="str">
        <f>phytoplankton!W457</f>
        <v>FALSE</v>
      </c>
      <c r="X1338" s="3" t="str">
        <f>phytoplankton!X457</f>
        <v>FALSE</v>
      </c>
      <c r="Y1338" s="3" t="str">
        <f>phytoplankton!Y457</f>
        <v>NA</v>
      </c>
      <c r="Z1338" s="3" t="str">
        <f>phytoplankton!Z457</f>
        <v>608</v>
      </c>
    </row>
    <row r="1339" spans="1:26">
      <c r="A1339" s="3" t="s">
        <v>274</v>
      </c>
      <c r="B1339" s="3" t="str">
        <f>phytoplankton!A458</f>
        <v>Super</v>
      </c>
      <c r="C1339" s="3" t="str">
        <f>phytoplankton!B458</f>
        <v>2018</v>
      </c>
      <c r="D1339" s="3" t="str">
        <f>phytoplankton!D458</f>
        <v>10.1130/G40228.1</v>
      </c>
      <c r="E1339" s="3">
        <f>phytoplankton!E458</f>
        <v>12691</v>
      </c>
      <c r="F1339" s="3">
        <f>phytoplankton!F458</f>
        <v>64.567333569369126</v>
      </c>
      <c r="G1339" s="3">
        <f>phytoplankton!G458</f>
        <v>64.567333569369126</v>
      </c>
      <c r="H1339" s="3">
        <f>phytoplankton!H458</f>
        <v>12.691000000000001</v>
      </c>
      <c r="I1339" s="3">
        <f>phytoplankton!I458</f>
        <v>6.4567333569369126E-2</v>
      </c>
      <c r="J1339" s="3">
        <f>phytoplankton!J458</f>
        <v>6.4567333569369126E-2</v>
      </c>
      <c r="K1339" s="3">
        <f>phytoplankton!K458</f>
        <v>224.44315829860557</v>
      </c>
      <c r="L1339" s="3">
        <f>phytoplankton!L458</f>
        <v>216.03983444075675</v>
      </c>
      <c r="M1339" s="3">
        <f>phytoplankton!M458</f>
        <v>135.23466415402993</v>
      </c>
      <c r="N1339" s="3" t="str">
        <f>phytoplankton!N458</f>
        <v>FALSE</v>
      </c>
      <c r="O1339" s="3">
        <f>phytoplankton!O458</f>
        <v>1</v>
      </c>
      <c r="P1339" s="3" t="str">
        <f>phytoplankton!P458</f>
        <v>Category 1: (a) Weighted mean of all methods with Category 1 estimates.</v>
      </c>
      <c r="Q1339" s="3" t="str">
        <f>phytoplankton!Q458</f>
        <v>FALSE</v>
      </c>
      <c r="R1339" s="3" t="str">
        <f>phytoplankton!R458</f>
        <v>TRUE</v>
      </c>
      <c r="S1339" s="3" t="str">
        <f>phytoplankton!S458</f>
        <v>Recalculation of all alkenone CO2 results using uniform calculation methods and comprehensive treatment of uncertainties.</v>
      </c>
      <c r="T1339" s="3" t="str">
        <f>phytoplankton!T458</f>
        <v>TRUE</v>
      </c>
      <c r="U1339" s="3" t="str">
        <f>phytoplankton!U458</f>
        <v>FALSE</v>
      </c>
      <c r="V1339" s="3" t="str">
        <f>phytoplankton!V458</f>
        <v>NA</v>
      </c>
      <c r="W1339" s="3" t="str">
        <f>phytoplankton!W458</f>
        <v>FALSE</v>
      </c>
      <c r="X1339" s="3" t="str">
        <f>phytoplankton!X458</f>
        <v>FALSE</v>
      </c>
      <c r="Y1339" s="3" t="str">
        <f>phytoplankton!Y458</f>
        <v>NA</v>
      </c>
      <c r="Z1339" s="3" t="str">
        <f>phytoplankton!Z458</f>
        <v>608</v>
      </c>
    </row>
    <row r="1340" spans="1:26">
      <c r="A1340" s="3" t="s">
        <v>274</v>
      </c>
      <c r="B1340" s="3" t="str">
        <f>phytoplankton!A459</f>
        <v>Super</v>
      </c>
      <c r="C1340" s="3" t="str">
        <f>phytoplankton!B459</f>
        <v>2018</v>
      </c>
      <c r="D1340" s="3" t="str">
        <f>phytoplankton!D459</f>
        <v>10.1130/G40228.1</v>
      </c>
      <c r="E1340" s="3">
        <f>phytoplankton!E459</f>
        <v>12777</v>
      </c>
      <c r="F1340" s="3">
        <f>phytoplankton!F459</f>
        <v>64.982134154715226</v>
      </c>
      <c r="G1340" s="3">
        <f>phytoplankton!G459</f>
        <v>64.982134154715226</v>
      </c>
      <c r="H1340" s="3">
        <f>phytoplankton!H459</f>
        <v>12.776999999999999</v>
      </c>
      <c r="I1340" s="3">
        <f>phytoplankton!I459</f>
        <v>6.4982134154715224E-2</v>
      </c>
      <c r="J1340" s="3">
        <f>phytoplankton!J459</f>
        <v>6.4982134154715224E-2</v>
      </c>
      <c r="K1340" s="3">
        <f>phytoplankton!K459</f>
        <v>231.8515197139705</v>
      </c>
      <c r="L1340" s="3">
        <f>phytoplankton!L459</f>
        <v>246.12718820293441</v>
      </c>
      <c r="M1340" s="3">
        <f>phytoplankton!M459</f>
        <v>143.53289989743445</v>
      </c>
      <c r="N1340" s="3" t="str">
        <f>phytoplankton!N459</f>
        <v>FALSE</v>
      </c>
      <c r="O1340" s="3">
        <f>phytoplankton!O459</f>
        <v>1</v>
      </c>
      <c r="P1340" s="3" t="str">
        <f>phytoplankton!P459</f>
        <v>Category 1: (a) Weighted mean of all methods with Category 1 estimates.</v>
      </c>
      <c r="Q1340" s="3" t="str">
        <f>phytoplankton!Q459</f>
        <v>FALSE</v>
      </c>
      <c r="R1340" s="3" t="str">
        <f>phytoplankton!R459</f>
        <v>TRUE</v>
      </c>
      <c r="S1340" s="3" t="str">
        <f>phytoplankton!S459</f>
        <v>Recalculation of all alkenone CO2 results using uniform calculation methods and comprehensive treatment of uncertainties.</v>
      </c>
      <c r="T1340" s="3" t="str">
        <f>phytoplankton!T459</f>
        <v>TRUE</v>
      </c>
      <c r="U1340" s="3" t="str">
        <f>phytoplankton!U459</f>
        <v>FALSE</v>
      </c>
      <c r="V1340" s="3" t="str">
        <f>phytoplankton!V459</f>
        <v>NA</v>
      </c>
      <c r="W1340" s="3" t="str">
        <f>phytoplankton!W459</f>
        <v>FALSE</v>
      </c>
      <c r="X1340" s="3" t="str">
        <f>phytoplankton!X459</f>
        <v>FALSE</v>
      </c>
      <c r="Y1340" s="3" t="str">
        <f>phytoplankton!Y459</f>
        <v>NA</v>
      </c>
      <c r="Z1340" s="3" t="str">
        <f>phytoplankton!Z459</f>
        <v>608</v>
      </c>
    </row>
    <row r="1341" spans="1:26">
      <c r="A1341" s="3" t="s">
        <v>274</v>
      </c>
      <c r="B1341" s="3" t="str">
        <f>phytoplankton!A460</f>
        <v>Super</v>
      </c>
      <c r="C1341" s="3" t="str">
        <f>phytoplankton!B460</f>
        <v>2018</v>
      </c>
      <c r="D1341" s="3" t="str">
        <f>phytoplankton!D460</f>
        <v>10.1130/G40228.1</v>
      </c>
      <c r="E1341" s="3">
        <f>phytoplankton!E460</f>
        <v>12850</v>
      </c>
      <c r="F1341" s="3">
        <f>phytoplankton!F460</f>
        <v>65.334118821293245</v>
      </c>
      <c r="G1341" s="3">
        <f>phytoplankton!G460</f>
        <v>65.334118821293245</v>
      </c>
      <c r="H1341" s="3">
        <f>phytoplankton!H460</f>
        <v>12.85</v>
      </c>
      <c r="I1341" s="3">
        <f>phytoplankton!I460</f>
        <v>6.5334118821293238E-2</v>
      </c>
      <c r="J1341" s="3">
        <f>phytoplankton!J460</f>
        <v>6.5334118821293238E-2</v>
      </c>
      <c r="K1341" s="3">
        <f>phytoplankton!K460</f>
        <v>220.84225040598406</v>
      </c>
      <c r="L1341" s="3">
        <f>phytoplankton!L460</f>
        <v>236.82954284167582</v>
      </c>
      <c r="M1341" s="3">
        <f>phytoplankton!M460</f>
        <v>135.09890478172957</v>
      </c>
      <c r="N1341" s="3" t="str">
        <f>phytoplankton!N460</f>
        <v>FALSE</v>
      </c>
      <c r="O1341" s="3">
        <f>phytoplankton!O460</f>
        <v>1</v>
      </c>
      <c r="P1341" s="3" t="str">
        <f>phytoplankton!P460</f>
        <v>Category 1: (a) Weighted mean of all methods with Category 1 estimates.</v>
      </c>
      <c r="Q1341" s="3" t="str">
        <f>phytoplankton!Q460</f>
        <v>FALSE</v>
      </c>
      <c r="R1341" s="3" t="str">
        <f>phytoplankton!R460</f>
        <v>TRUE</v>
      </c>
      <c r="S1341" s="3" t="str">
        <f>phytoplankton!S460</f>
        <v>Recalculation of all alkenone CO2 results using uniform calculation methods and comprehensive treatment of uncertainties.</v>
      </c>
      <c r="T1341" s="3" t="str">
        <f>phytoplankton!T460</f>
        <v>TRUE</v>
      </c>
      <c r="U1341" s="3" t="str">
        <f>phytoplankton!U460</f>
        <v>FALSE</v>
      </c>
      <c r="V1341" s="3" t="str">
        <f>phytoplankton!V460</f>
        <v>NA</v>
      </c>
      <c r="W1341" s="3" t="str">
        <f>phytoplankton!W460</f>
        <v>FALSE</v>
      </c>
      <c r="X1341" s="3" t="str">
        <f>phytoplankton!X460</f>
        <v>FALSE</v>
      </c>
      <c r="Y1341" s="3" t="str">
        <f>phytoplankton!Y460</f>
        <v>NA</v>
      </c>
      <c r="Z1341" s="3" t="str">
        <f>phytoplankton!Z460</f>
        <v>608</v>
      </c>
    </row>
    <row r="1342" spans="1:26">
      <c r="A1342" s="3" t="s">
        <v>274</v>
      </c>
      <c r="B1342" s="3" t="str">
        <f>phytoplankton!A461</f>
        <v>Super</v>
      </c>
      <c r="C1342" s="3" t="str">
        <f>phytoplankton!B461</f>
        <v>2018</v>
      </c>
      <c r="D1342" s="3" t="str">
        <f>phytoplankton!D461</f>
        <v>10.1130/G40228.1</v>
      </c>
      <c r="E1342" s="3">
        <f>phytoplankton!E461</f>
        <v>12927</v>
      </c>
      <c r="F1342" s="3">
        <f>phytoplankton!F461</f>
        <v>65.705278098791723</v>
      </c>
      <c r="G1342" s="3">
        <f>phytoplankton!G461</f>
        <v>65.705278098791723</v>
      </c>
      <c r="H1342" s="3">
        <f>phytoplankton!H461</f>
        <v>12.927</v>
      </c>
      <c r="I1342" s="3">
        <f>phytoplankton!I461</f>
        <v>6.5705278098791717E-2</v>
      </c>
      <c r="J1342" s="3">
        <f>phytoplankton!J461</f>
        <v>6.5705278098791717E-2</v>
      </c>
      <c r="K1342" s="3">
        <f>phytoplankton!K461</f>
        <v>210.78549194043535</v>
      </c>
      <c r="L1342" s="3">
        <f>phytoplankton!L461</f>
        <v>222.1395144233544</v>
      </c>
      <c r="M1342" s="3">
        <f>phytoplankton!M461</f>
        <v>129.91205791980994</v>
      </c>
      <c r="N1342" s="3" t="str">
        <f>phytoplankton!N461</f>
        <v>FALSE</v>
      </c>
      <c r="O1342" s="3">
        <f>phytoplankton!O461</f>
        <v>1</v>
      </c>
      <c r="P1342" s="3" t="str">
        <f>phytoplankton!P461</f>
        <v>Category 1: (a) Weighted mean of all methods with Category 1 estimates.</v>
      </c>
      <c r="Q1342" s="3" t="str">
        <f>phytoplankton!Q461</f>
        <v>FALSE</v>
      </c>
      <c r="R1342" s="3" t="str">
        <f>phytoplankton!R461</f>
        <v>TRUE</v>
      </c>
      <c r="S1342" s="3" t="str">
        <f>phytoplankton!S461</f>
        <v>Recalculation of all alkenone CO2 results using uniform calculation methods and comprehensive treatment of uncertainties.</v>
      </c>
      <c r="T1342" s="3" t="str">
        <f>phytoplankton!T461</f>
        <v>TRUE</v>
      </c>
      <c r="U1342" s="3" t="str">
        <f>phytoplankton!U461</f>
        <v>FALSE</v>
      </c>
      <c r="V1342" s="3" t="str">
        <f>phytoplankton!V461</f>
        <v>NA</v>
      </c>
      <c r="W1342" s="3" t="str">
        <f>phytoplankton!W461</f>
        <v>FALSE</v>
      </c>
      <c r="X1342" s="3" t="str">
        <f>phytoplankton!X461</f>
        <v>FALSE</v>
      </c>
      <c r="Y1342" s="3" t="str">
        <f>phytoplankton!Y461</f>
        <v>NA</v>
      </c>
      <c r="Z1342" s="3" t="str">
        <f>phytoplankton!Z461</f>
        <v>608</v>
      </c>
    </row>
    <row r="1343" spans="1:26">
      <c r="A1343" s="3" t="s">
        <v>274</v>
      </c>
      <c r="B1343" s="3" t="str">
        <f>phytoplankton!A462</f>
        <v>Super</v>
      </c>
      <c r="C1343" s="3" t="str">
        <f>phytoplankton!B462</f>
        <v>2018</v>
      </c>
      <c r="D1343" s="3" t="str">
        <f>phytoplankton!D462</f>
        <v>10.1130/G40228.1</v>
      </c>
      <c r="E1343" s="3">
        <f>phytoplankton!E462</f>
        <v>12983</v>
      </c>
      <c r="F1343" s="3">
        <f>phytoplankton!F462</f>
        <v>65.975140158377044</v>
      </c>
      <c r="G1343" s="3">
        <f>phytoplankton!G462</f>
        <v>65.975140158377044</v>
      </c>
      <c r="H1343" s="3">
        <f>phytoplankton!H462</f>
        <v>12.983000000000001</v>
      </c>
      <c r="I1343" s="3">
        <f>phytoplankton!I462</f>
        <v>6.5975140158377049E-2</v>
      </c>
      <c r="J1343" s="3">
        <f>phytoplankton!J462</f>
        <v>6.5975140158377049E-2</v>
      </c>
      <c r="K1343" s="3">
        <f>phytoplankton!K462</f>
        <v>124.7655077218952</v>
      </c>
      <c r="L1343" s="3">
        <f>phytoplankton!L462</f>
        <v>457.01015518895497</v>
      </c>
      <c r="M1343" s="3">
        <f>phytoplankton!M462</f>
        <v>95.898460523440519</v>
      </c>
      <c r="N1343" s="3" t="str">
        <f>phytoplankton!N462</f>
        <v>FALSE</v>
      </c>
      <c r="O1343" s="3">
        <f>phytoplankton!O462</f>
        <v>1</v>
      </c>
      <c r="P1343" s="3" t="str">
        <f>phytoplankton!P462</f>
        <v>Category 1: (a) Weighted mean of all methods with Category 1 estimates.</v>
      </c>
      <c r="Q1343" s="3" t="str">
        <f>phytoplankton!Q462</f>
        <v>FALSE</v>
      </c>
      <c r="R1343" s="3" t="str">
        <f>phytoplankton!R462</f>
        <v>TRUE</v>
      </c>
      <c r="S1343" s="3" t="str">
        <f>phytoplankton!S462</f>
        <v>Recalculation of all alkenone CO2 results using uniform calculation methods and comprehensive treatment of uncertainties.</v>
      </c>
      <c r="T1343" s="3" t="str">
        <f>phytoplankton!T462</f>
        <v>TRUE</v>
      </c>
      <c r="U1343" s="3" t="str">
        <f>phytoplankton!U462</f>
        <v>FALSE</v>
      </c>
      <c r="V1343" s="3" t="str">
        <f>phytoplankton!V462</f>
        <v>NA</v>
      </c>
      <c r="W1343" s="3" t="str">
        <f>phytoplankton!W462</f>
        <v>FALSE</v>
      </c>
      <c r="X1343" s="3" t="str">
        <f>phytoplankton!X462</f>
        <v>FALSE</v>
      </c>
      <c r="Y1343" s="3" t="str">
        <f>phytoplankton!Y462</f>
        <v>NA</v>
      </c>
      <c r="Z1343" s="3" t="str">
        <f>phytoplankton!Z462</f>
        <v>608</v>
      </c>
    </row>
    <row r="1344" spans="1:26">
      <c r="A1344" s="3" t="s">
        <v>274</v>
      </c>
      <c r="B1344" s="3" t="str">
        <f>phytoplankton!A463</f>
        <v>Super</v>
      </c>
      <c r="C1344" s="3" t="str">
        <f>phytoplankton!B463</f>
        <v>2018</v>
      </c>
      <c r="D1344" s="3" t="str">
        <f>phytoplankton!D463</f>
        <v>10.1130/G40228.1</v>
      </c>
      <c r="E1344" s="3">
        <f>phytoplankton!E463</f>
        <v>13099</v>
      </c>
      <c r="F1344" s="3">
        <f>phytoplankton!F463</f>
        <v>66.533948661875257</v>
      </c>
      <c r="G1344" s="3">
        <f>phytoplankton!G463</f>
        <v>66.533948661875257</v>
      </c>
      <c r="H1344" s="3">
        <f>phytoplankton!H463</f>
        <v>13.099</v>
      </c>
      <c r="I1344" s="3">
        <f>phytoplankton!I463</f>
        <v>6.6533948661875258E-2</v>
      </c>
      <c r="J1344" s="3">
        <f>phytoplankton!J463</f>
        <v>6.6533948661875258E-2</v>
      </c>
      <c r="K1344" s="3">
        <f>phytoplankton!K463</f>
        <v>235.27593238418251</v>
      </c>
      <c r="L1344" s="3">
        <f>phytoplankton!L463</f>
        <v>251.408416035041</v>
      </c>
      <c r="M1344" s="3">
        <f>phytoplankton!M463</f>
        <v>144.99512408734498</v>
      </c>
      <c r="N1344" s="3" t="str">
        <f>phytoplankton!N463</f>
        <v>FALSE</v>
      </c>
      <c r="O1344" s="3">
        <f>phytoplankton!O463</f>
        <v>1</v>
      </c>
      <c r="P1344" s="3" t="str">
        <f>phytoplankton!P463</f>
        <v>Category 1: (a) Weighted mean of all methods with Category 1 estimates.</v>
      </c>
      <c r="Q1344" s="3" t="str">
        <f>phytoplankton!Q463</f>
        <v>FALSE</v>
      </c>
      <c r="R1344" s="3" t="str">
        <f>phytoplankton!R463</f>
        <v>TRUE</v>
      </c>
      <c r="S1344" s="3" t="str">
        <f>phytoplankton!S463</f>
        <v>Recalculation of all alkenone CO2 results using uniform calculation methods and comprehensive treatment of uncertainties.</v>
      </c>
      <c r="T1344" s="3" t="str">
        <f>phytoplankton!T463</f>
        <v>TRUE</v>
      </c>
      <c r="U1344" s="3" t="str">
        <f>phytoplankton!U463</f>
        <v>FALSE</v>
      </c>
      <c r="V1344" s="3" t="str">
        <f>phytoplankton!V463</f>
        <v>NA</v>
      </c>
      <c r="W1344" s="3" t="str">
        <f>phytoplankton!W463</f>
        <v>FALSE</v>
      </c>
      <c r="X1344" s="3" t="str">
        <f>phytoplankton!X463</f>
        <v>FALSE</v>
      </c>
      <c r="Y1344" s="3" t="str">
        <f>phytoplankton!Y463</f>
        <v>NA</v>
      </c>
      <c r="Z1344" s="3" t="str">
        <f>phytoplankton!Z463</f>
        <v>608</v>
      </c>
    </row>
    <row r="1345" spans="1:26">
      <c r="A1345" s="3" t="s">
        <v>274</v>
      </c>
      <c r="B1345" s="3" t="str">
        <f>phytoplankton!A464</f>
        <v>Super</v>
      </c>
      <c r="C1345" s="3" t="str">
        <f>phytoplankton!B464</f>
        <v>2018</v>
      </c>
      <c r="D1345" s="3" t="str">
        <f>phytoplankton!D464</f>
        <v>10.1130/G40228.1</v>
      </c>
      <c r="E1345" s="3">
        <f>phytoplankton!E464</f>
        <v>13274</v>
      </c>
      <c r="F1345" s="3">
        <f>phytoplankton!F464</f>
        <v>67.376494534698338</v>
      </c>
      <c r="G1345" s="3">
        <f>phytoplankton!G464</f>
        <v>67.376494534698338</v>
      </c>
      <c r="H1345" s="3">
        <f>phytoplankton!H464</f>
        <v>13.273999999999999</v>
      </c>
      <c r="I1345" s="3">
        <f>phytoplankton!I464</f>
        <v>6.7376494534698336E-2</v>
      </c>
      <c r="J1345" s="3">
        <f>phytoplankton!J464</f>
        <v>6.7376494534698336E-2</v>
      </c>
      <c r="K1345" s="3">
        <f>phytoplankton!K464</f>
        <v>222.38451204565959</v>
      </c>
      <c r="L1345" s="3">
        <f>phytoplankton!L464</f>
        <v>248.0184216486135</v>
      </c>
      <c r="M1345" s="3">
        <f>phytoplankton!M464</f>
        <v>138.00434653294849</v>
      </c>
      <c r="N1345" s="3" t="str">
        <f>phytoplankton!N464</f>
        <v>FALSE</v>
      </c>
      <c r="O1345" s="3">
        <f>phytoplankton!O464</f>
        <v>1</v>
      </c>
      <c r="P1345" s="3" t="str">
        <f>phytoplankton!P464</f>
        <v>Category 1: (a) Weighted mean of all methods with Category 1 estimates.</v>
      </c>
      <c r="Q1345" s="3" t="str">
        <f>phytoplankton!Q464</f>
        <v>FALSE</v>
      </c>
      <c r="R1345" s="3" t="str">
        <f>phytoplankton!R464</f>
        <v>TRUE</v>
      </c>
      <c r="S1345" s="3" t="str">
        <f>phytoplankton!S464</f>
        <v>Recalculation of all alkenone CO2 results using uniform calculation methods and comprehensive treatment of uncertainties.</v>
      </c>
      <c r="T1345" s="3" t="str">
        <f>phytoplankton!T464</f>
        <v>TRUE</v>
      </c>
      <c r="U1345" s="3" t="str">
        <f>phytoplankton!U464</f>
        <v>FALSE</v>
      </c>
      <c r="V1345" s="3" t="str">
        <f>phytoplankton!V464</f>
        <v>NA</v>
      </c>
      <c r="W1345" s="3" t="str">
        <f>phytoplankton!W464</f>
        <v>FALSE</v>
      </c>
      <c r="X1345" s="3" t="str">
        <f>phytoplankton!X464</f>
        <v>FALSE</v>
      </c>
      <c r="Y1345" s="3" t="str">
        <f>phytoplankton!Y464</f>
        <v>NA</v>
      </c>
      <c r="Z1345" s="3" t="str">
        <f>phytoplankton!Z464</f>
        <v>608</v>
      </c>
    </row>
    <row r="1346" spans="1:26">
      <c r="A1346" s="3" t="s">
        <v>274</v>
      </c>
      <c r="B1346" s="3" t="str">
        <f>phytoplankton!A465</f>
        <v>Super</v>
      </c>
      <c r="C1346" s="3" t="str">
        <f>phytoplankton!B465</f>
        <v>2018</v>
      </c>
      <c r="D1346" s="3" t="str">
        <f>phytoplankton!D465</f>
        <v>10.1130/G40228.1</v>
      </c>
      <c r="E1346" s="3">
        <f>phytoplankton!E465</f>
        <v>13326</v>
      </c>
      <c r="F1346" s="3">
        <f>phytoplankton!F465</f>
        <v>67.626739810248296</v>
      </c>
      <c r="G1346" s="3">
        <f>phytoplankton!G465</f>
        <v>67.626739810248296</v>
      </c>
      <c r="H1346" s="3">
        <f>phytoplankton!H465</f>
        <v>13.326000000000001</v>
      </c>
      <c r="I1346" s="3">
        <f>phytoplankton!I465</f>
        <v>6.762673981024829E-2</v>
      </c>
      <c r="J1346" s="3">
        <f>phytoplankton!J465</f>
        <v>6.762673981024829E-2</v>
      </c>
      <c r="K1346" s="3">
        <f>phytoplankton!K465</f>
        <v>179.32781579122013</v>
      </c>
      <c r="L1346" s="3">
        <f>phytoplankton!L465</f>
        <v>195.82708950479673</v>
      </c>
      <c r="M1346" s="3">
        <f>phytoplankton!M465</f>
        <v>112.09074377395662</v>
      </c>
      <c r="N1346" s="3" t="str">
        <f>phytoplankton!N465</f>
        <v>FALSE</v>
      </c>
      <c r="O1346" s="3">
        <f>phytoplankton!O465</f>
        <v>1</v>
      </c>
      <c r="P1346" s="3" t="str">
        <f>phytoplankton!P465</f>
        <v>Category 1: (a) Weighted mean of all methods with Category 1 estimates.</v>
      </c>
      <c r="Q1346" s="3" t="str">
        <f>phytoplankton!Q465</f>
        <v>FALSE</v>
      </c>
      <c r="R1346" s="3" t="str">
        <f>phytoplankton!R465</f>
        <v>TRUE</v>
      </c>
      <c r="S1346" s="3" t="str">
        <f>phytoplankton!S465</f>
        <v>Recalculation of all alkenone CO2 results using uniform calculation methods and comprehensive treatment of uncertainties.</v>
      </c>
      <c r="T1346" s="3" t="str">
        <f>phytoplankton!T465</f>
        <v>TRUE</v>
      </c>
      <c r="U1346" s="3" t="str">
        <f>phytoplankton!U465</f>
        <v>FALSE</v>
      </c>
      <c r="V1346" s="3" t="str">
        <f>phytoplankton!V465</f>
        <v>NA</v>
      </c>
      <c r="W1346" s="3" t="str">
        <f>phytoplankton!W465</f>
        <v>FALSE</v>
      </c>
      <c r="X1346" s="3" t="str">
        <f>phytoplankton!X465</f>
        <v>FALSE</v>
      </c>
      <c r="Y1346" s="3" t="str">
        <f>phytoplankton!Y465</f>
        <v>NA</v>
      </c>
      <c r="Z1346" s="3" t="str">
        <f>phytoplankton!Z465</f>
        <v>608</v>
      </c>
    </row>
    <row r="1347" spans="1:26">
      <c r="A1347" s="3" t="s">
        <v>274</v>
      </c>
      <c r="B1347" s="3" t="str">
        <f>phytoplankton!A466</f>
        <v>Super</v>
      </c>
      <c r="C1347" s="3" t="str">
        <f>phytoplankton!B466</f>
        <v>2018</v>
      </c>
      <c r="D1347" s="3" t="str">
        <f>phytoplankton!D466</f>
        <v>10.1130/G40228.1</v>
      </c>
      <c r="E1347" s="3">
        <f>phytoplankton!E466</f>
        <v>13393</v>
      </c>
      <c r="F1347" s="3">
        <f>phytoplankton!F466</f>
        <v>67.949096686214943</v>
      </c>
      <c r="G1347" s="3">
        <f>phytoplankton!G466</f>
        <v>67.949096686214943</v>
      </c>
      <c r="H1347" s="3">
        <f>phytoplankton!H466</f>
        <v>13.393000000000001</v>
      </c>
      <c r="I1347" s="3">
        <f>phytoplankton!I466</f>
        <v>6.7949096686214946E-2</v>
      </c>
      <c r="J1347" s="3">
        <f>phytoplankton!J466</f>
        <v>6.7949096686214946E-2</v>
      </c>
      <c r="K1347" s="3">
        <f>phytoplankton!K466</f>
        <v>230.45371473935148</v>
      </c>
      <c r="L1347" s="3">
        <f>phytoplankton!L466</f>
        <v>254.43675542496129</v>
      </c>
      <c r="M1347" s="3">
        <f>phytoplankton!M466</f>
        <v>144.04488535034454</v>
      </c>
      <c r="N1347" s="3" t="str">
        <f>phytoplankton!N466</f>
        <v>FALSE</v>
      </c>
      <c r="O1347" s="3">
        <f>phytoplankton!O466</f>
        <v>1</v>
      </c>
      <c r="P1347" s="3" t="str">
        <f>phytoplankton!P466</f>
        <v>Category 1: (a) Weighted mean of all methods with Category 1 estimates.</v>
      </c>
      <c r="Q1347" s="3" t="str">
        <f>phytoplankton!Q466</f>
        <v>FALSE</v>
      </c>
      <c r="R1347" s="3" t="str">
        <f>phytoplankton!R466</f>
        <v>TRUE</v>
      </c>
      <c r="S1347" s="3" t="str">
        <f>phytoplankton!S466</f>
        <v>Recalculation of all alkenone CO2 results using uniform calculation methods and comprehensive treatment of uncertainties.</v>
      </c>
      <c r="T1347" s="3" t="str">
        <f>phytoplankton!T466</f>
        <v>TRUE</v>
      </c>
      <c r="U1347" s="3" t="str">
        <f>phytoplankton!U466</f>
        <v>FALSE</v>
      </c>
      <c r="V1347" s="3" t="str">
        <f>phytoplankton!V466</f>
        <v>NA</v>
      </c>
      <c r="W1347" s="3" t="str">
        <f>phytoplankton!W466</f>
        <v>FALSE</v>
      </c>
      <c r="X1347" s="3" t="str">
        <f>phytoplankton!X466</f>
        <v>FALSE</v>
      </c>
      <c r="Y1347" s="3" t="str">
        <f>phytoplankton!Y466</f>
        <v>NA</v>
      </c>
      <c r="Z1347" s="3" t="str">
        <f>phytoplankton!Z466</f>
        <v>608</v>
      </c>
    </row>
    <row r="1348" spans="1:26">
      <c r="A1348" s="3" t="s">
        <v>274</v>
      </c>
      <c r="B1348" s="3" t="str">
        <f>phytoplankton!A467</f>
        <v>Super</v>
      </c>
      <c r="C1348" s="3" t="str">
        <f>phytoplankton!B467</f>
        <v>2018</v>
      </c>
      <c r="D1348" s="3" t="str">
        <f>phytoplankton!D467</f>
        <v>10.1130/G40228.1</v>
      </c>
      <c r="E1348" s="3">
        <f>phytoplankton!E467</f>
        <v>13443</v>
      </c>
      <c r="F1348" s="3">
        <f>phytoplankton!F467</f>
        <v>68.189607071475479</v>
      </c>
      <c r="G1348" s="3">
        <f>phytoplankton!G467</f>
        <v>68.189607071475479</v>
      </c>
      <c r="H1348" s="3">
        <f>phytoplankton!H467</f>
        <v>13.443</v>
      </c>
      <c r="I1348" s="3">
        <f>phytoplankton!I467</f>
        <v>6.8189607071475478E-2</v>
      </c>
      <c r="J1348" s="3">
        <f>phytoplankton!J467</f>
        <v>6.8189607071475478E-2</v>
      </c>
      <c r="K1348" s="3">
        <f>phytoplankton!K467</f>
        <v>203.26252828871077</v>
      </c>
      <c r="L1348" s="3">
        <f>phytoplankton!L467</f>
        <v>212.96704365162202</v>
      </c>
      <c r="M1348" s="3">
        <f>phytoplankton!M467</f>
        <v>128.03927281772661</v>
      </c>
      <c r="N1348" s="3" t="str">
        <f>phytoplankton!N467</f>
        <v>FALSE</v>
      </c>
      <c r="O1348" s="3">
        <f>phytoplankton!O467</f>
        <v>1</v>
      </c>
      <c r="P1348" s="3" t="str">
        <f>phytoplankton!P467</f>
        <v>Category 1: (a) Weighted mean of all methods with Category 1 estimates.</v>
      </c>
      <c r="Q1348" s="3" t="str">
        <f>phytoplankton!Q467</f>
        <v>FALSE</v>
      </c>
      <c r="R1348" s="3" t="str">
        <f>phytoplankton!R467</f>
        <v>TRUE</v>
      </c>
      <c r="S1348" s="3" t="str">
        <f>phytoplankton!S467</f>
        <v>Recalculation of all alkenone CO2 results using uniform calculation methods and comprehensive treatment of uncertainties.</v>
      </c>
      <c r="T1348" s="3" t="str">
        <f>phytoplankton!T467</f>
        <v>TRUE</v>
      </c>
      <c r="U1348" s="3" t="str">
        <f>phytoplankton!U467</f>
        <v>FALSE</v>
      </c>
      <c r="V1348" s="3" t="str">
        <f>phytoplankton!V467</f>
        <v>NA</v>
      </c>
      <c r="W1348" s="3" t="str">
        <f>phytoplankton!W467</f>
        <v>FALSE</v>
      </c>
      <c r="X1348" s="3" t="str">
        <f>phytoplankton!X467</f>
        <v>FALSE</v>
      </c>
      <c r="Y1348" s="3" t="str">
        <f>phytoplankton!Y467</f>
        <v>NA</v>
      </c>
      <c r="Z1348" s="3" t="str">
        <f>phytoplankton!Z467</f>
        <v>608</v>
      </c>
    </row>
    <row r="1349" spans="1:26">
      <c r="A1349" s="3" t="s">
        <v>274</v>
      </c>
      <c r="B1349" s="3" t="str">
        <f>phytoplankton!A468</f>
        <v>Super</v>
      </c>
      <c r="C1349" s="3" t="str">
        <f>phytoplankton!B468</f>
        <v>2018</v>
      </c>
      <c r="D1349" s="3" t="str">
        <f>phytoplankton!D468</f>
        <v>10.1130/G40228.1</v>
      </c>
      <c r="E1349" s="3">
        <f>phytoplankton!E468</f>
        <v>13494</v>
      </c>
      <c r="F1349" s="3">
        <f>phytoplankton!F468</f>
        <v>68.434879932749041</v>
      </c>
      <c r="G1349" s="3">
        <f>phytoplankton!G468</f>
        <v>68.434879932749041</v>
      </c>
      <c r="H1349" s="3">
        <f>phytoplankton!H468</f>
        <v>13.494</v>
      </c>
      <c r="I1349" s="3">
        <f>phytoplankton!I468</f>
        <v>6.8434879932749035E-2</v>
      </c>
      <c r="J1349" s="3">
        <f>phytoplankton!J468</f>
        <v>6.8434879932749035E-2</v>
      </c>
      <c r="K1349" s="3">
        <f>phytoplankton!K468</f>
        <v>240.8386506398885</v>
      </c>
      <c r="L1349" s="3">
        <f>phytoplankton!L468</f>
        <v>255.02124398454777</v>
      </c>
      <c r="M1349" s="3">
        <f>phytoplankton!M468</f>
        <v>148.19856465393229</v>
      </c>
      <c r="N1349" s="3" t="str">
        <f>phytoplankton!N468</f>
        <v>FALSE</v>
      </c>
      <c r="O1349" s="3">
        <f>phytoplankton!O468</f>
        <v>1</v>
      </c>
      <c r="P1349" s="3" t="str">
        <f>phytoplankton!P468</f>
        <v>Category 1: (a) Weighted mean of all methods with Category 1 estimates.</v>
      </c>
      <c r="Q1349" s="3" t="str">
        <f>phytoplankton!Q468</f>
        <v>FALSE</v>
      </c>
      <c r="R1349" s="3" t="str">
        <f>phytoplankton!R468</f>
        <v>TRUE</v>
      </c>
      <c r="S1349" s="3" t="str">
        <f>phytoplankton!S468</f>
        <v>Recalculation of all alkenone CO2 results using uniform calculation methods and comprehensive treatment of uncertainties.</v>
      </c>
      <c r="T1349" s="3" t="str">
        <f>phytoplankton!T468</f>
        <v>TRUE</v>
      </c>
      <c r="U1349" s="3" t="str">
        <f>phytoplankton!U468</f>
        <v>FALSE</v>
      </c>
      <c r="V1349" s="3" t="str">
        <f>phytoplankton!V468</f>
        <v>NA</v>
      </c>
      <c r="W1349" s="3" t="str">
        <f>phytoplankton!W468</f>
        <v>FALSE</v>
      </c>
      <c r="X1349" s="3" t="str">
        <f>phytoplankton!X468</f>
        <v>FALSE</v>
      </c>
      <c r="Y1349" s="3" t="str">
        <f>phytoplankton!Y468</f>
        <v>NA</v>
      </c>
      <c r="Z1349" s="3" t="str">
        <f>phytoplankton!Z468</f>
        <v>608</v>
      </c>
    </row>
    <row r="1350" spans="1:26">
      <c r="A1350" s="3" t="s">
        <v>274</v>
      </c>
      <c r="B1350" s="3" t="str">
        <f>phytoplankton!A469</f>
        <v>Super</v>
      </c>
      <c r="C1350" s="3" t="str">
        <f>phytoplankton!B469</f>
        <v>2018</v>
      </c>
      <c r="D1350" s="3" t="str">
        <f>phytoplankton!D469</f>
        <v>10.1130/G40228.1</v>
      </c>
      <c r="E1350" s="3">
        <f>phytoplankton!E469</f>
        <v>13592</v>
      </c>
      <c r="F1350" s="3">
        <f>phytoplankton!F469</f>
        <v>68.906053957128861</v>
      </c>
      <c r="G1350" s="3">
        <f>phytoplankton!G469</f>
        <v>68.906053957128861</v>
      </c>
      <c r="H1350" s="3">
        <f>phytoplankton!H469</f>
        <v>13.592000000000001</v>
      </c>
      <c r="I1350" s="3">
        <f>phytoplankton!I469</f>
        <v>6.8906053957128857E-2</v>
      </c>
      <c r="J1350" s="3">
        <f>phytoplankton!J469</f>
        <v>6.8906053957128857E-2</v>
      </c>
      <c r="K1350" s="3">
        <f>phytoplankton!K469</f>
        <v>249.85064146747695</v>
      </c>
      <c r="L1350" s="3">
        <f>phytoplankton!L469</f>
        <v>267.03034857559044</v>
      </c>
      <c r="M1350" s="3">
        <f>phytoplankton!M469</f>
        <v>154.51762132604114</v>
      </c>
      <c r="N1350" s="3" t="str">
        <f>phytoplankton!N469</f>
        <v>FALSE</v>
      </c>
      <c r="O1350" s="3">
        <f>phytoplankton!O469</f>
        <v>1</v>
      </c>
      <c r="P1350" s="3" t="str">
        <f>phytoplankton!P469</f>
        <v>Category 1: (a) Weighted mean of all methods with Category 1 estimates.</v>
      </c>
      <c r="Q1350" s="3" t="str">
        <f>phytoplankton!Q469</f>
        <v>FALSE</v>
      </c>
      <c r="R1350" s="3" t="str">
        <f>phytoplankton!R469</f>
        <v>TRUE</v>
      </c>
      <c r="S1350" s="3" t="str">
        <f>phytoplankton!S469</f>
        <v>Recalculation of all alkenone CO2 results using uniform calculation methods and comprehensive treatment of uncertainties.</v>
      </c>
      <c r="T1350" s="3" t="str">
        <f>phytoplankton!T469</f>
        <v>TRUE</v>
      </c>
      <c r="U1350" s="3" t="str">
        <f>phytoplankton!U469</f>
        <v>FALSE</v>
      </c>
      <c r="V1350" s="3" t="str">
        <f>phytoplankton!V469</f>
        <v>NA</v>
      </c>
      <c r="W1350" s="3" t="str">
        <f>phytoplankton!W469</f>
        <v>FALSE</v>
      </c>
      <c r="X1350" s="3" t="str">
        <f>phytoplankton!X469</f>
        <v>FALSE</v>
      </c>
      <c r="Y1350" s="3" t="str">
        <f>phytoplankton!Y469</f>
        <v>NA</v>
      </c>
      <c r="Z1350" s="3" t="str">
        <f>phytoplankton!Z469</f>
        <v>608</v>
      </c>
    </row>
    <row r="1351" spans="1:26">
      <c r="A1351" s="3" t="s">
        <v>274</v>
      </c>
      <c r="B1351" s="3" t="str">
        <f>phytoplankton!A470</f>
        <v>Super</v>
      </c>
      <c r="C1351" s="3" t="str">
        <f>phytoplankton!B470</f>
        <v>2018</v>
      </c>
      <c r="D1351" s="3" t="str">
        <f>phytoplankton!D470</f>
        <v>10.1130/G40228.1</v>
      </c>
      <c r="E1351" s="3">
        <f>phytoplankton!E470</f>
        <v>13767</v>
      </c>
      <c r="F1351" s="3">
        <f>phytoplankton!F470</f>
        <v>69.746999389079093</v>
      </c>
      <c r="G1351" s="3">
        <f>phytoplankton!G470</f>
        <v>69.746999389079093</v>
      </c>
      <c r="H1351" s="3">
        <f>phytoplankton!H470</f>
        <v>13.766999999999999</v>
      </c>
      <c r="I1351" s="3">
        <f>phytoplankton!I470</f>
        <v>6.9746999389079092E-2</v>
      </c>
      <c r="J1351" s="3">
        <f>phytoplankton!J470</f>
        <v>6.9746999389079092E-2</v>
      </c>
      <c r="K1351" s="3">
        <f>phytoplankton!K470</f>
        <v>250.34551971783537</v>
      </c>
      <c r="L1351" s="3">
        <f>phytoplankton!L470</f>
        <v>236.83696863146446</v>
      </c>
      <c r="M1351" s="3">
        <f>phytoplankton!M470</f>
        <v>152.06165816534806</v>
      </c>
      <c r="N1351" s="3" t="str">
        <f>phytoplankton!N470</f>
        <v>FALSE</v>
      </c>
      <c r="O1351" s="3">
        <f>phytoplankton!O470</f>
        <v>1</v>
      </c>
      <c r="P1351" s="3" t="str">
        <f>phytoplankton!P470</f>
        <v>Category 1: (a) Weighted mean of all methods with Category 1 estimates.</v>
      </c>
      <c r="Q1351" s="3" t="str">
        <f>phytoplankton!Q470</f>
        <v>FALSE</v>
      </c>
      <c r="R1351" s="3" t="str">
        <f>phytoplankton!R470</f>
        <v>TRUE</v>
      </c>
      <c r="S1351" s="3" t="str">
        <f>phytoplankton!S470</f>
        <v>Recalculation of all alkenone CO2 results using uniform calculation methods and comprehensive treatment of uncertainties.</v>
      </c>
      <c r="T1351" s="3" t="str">
        <f>phytoplankton!T470</f>
        <v>TRUE</v>
      </c>
      <c r="U1351" s="3" t="str">
        <f>phytoplankton!U470</f>
        <v>FALSE</v>
      </c>
      <c r="V1351" s="3" t="str">
        <f>phytoplankton!V470</f>
        <v>NA</v>
      </c>
      <c r="W1351" s="3" t="str">
        <f>phytoplankton!W470</f>
        <v>FALSE</v>
      </c>
      <c r="X1351" s="3" t="str">
        <f>phytoplankton!X470</f>
        <v>FALSE</v>
      </c>
      <c r="Y1351" s="3" t="str">
        <f>phytoplankton!Y470</f>
        <v>NA</v>
      </c>
      <c r="Z1351" s="3" t="str">
        <f>phytoplankton!Z470</f>
        <v>608</v>
      </c>
    </row>
    <row r="1352" spans="1:26">
      <c r="A1352" s="3" t="s">
        <v>274</v>
      </c>
      <c r="B1352" s="3" t="str">
        <f>phytoplankton!A471</f>
        <v>Super</v>
      </c>
      <c r="C1352" s="3" t="str">
        <f>phytoplankton!B471</f>
        <v>2018</v>
      </c>
      <c r="D1352" s="3" t="str">
        <f>phytoplankton!D471</f>
        <v>10.1130/G40228.1</v>
      </c>
      <c r="E1352" s="3">
        <f>phytoplankton!E471</f>
        <v>13785</v>
      </c>
      <c r="F1352" s="3">
        <f>phytoplankton!F471</f>
        <v>69.833465110990588</v>
      </c>
      <c r="G1352" s="3">
        <f>phytoplankton!G471</f>
        <v>69.833465110990588</v>
      </c>
      <c r="H1352" s="3">
        <f>phytoplankton!H471</f>
        <v>13.785</v>
      </c>
      <c r="I1352" s="3">
        <f>phytoplankton!I471</f>
        <v>6.9833465110990589E-2</v>
      </c>
      <c r="J1352" s="3">
        <f>phytoplankton!J471</f>
        <v>6.9833465110990589E-2</v>
      </c>
      <c r="K1352" s="3">
        <f>phytoplankton!K471</f>
        <v>262.98792947208005</v>
      </c>
      <c r="L1352" s="3">
        <f>phytoplankton!L471</f>
        <v>261.01967333815401</v>
      </c>
      <c r="M1352" s="3">
        <f>phytoplankton!M471</f>
        <v>156.27965656394468</v>
      </c>
      <c r="N1352" s="3" t="str">
        <f>phytoplankton!N471</f>
        <v>FALSE</v>
      </c>
      <c r="O1352" s="3">
        <f>phytoplankton!O471</f>
        <v>1</v>
      </c>
      <c r="P1352" s="3" t="str">
        <f>phytoplankton!P471</f>
        <v>Category 1: (a) Weighted mean of all methods with Category 1 estimates.</v>
      </c>
      <c r="Q1352" s="3" t="str">
        <f>phytoplankton!Q471</f>
        <v>FALSE</v>
      </c>
      <c r="R1352" s="3" t="str">
        <f>phytoplankton!R471</f>
        <v>TRUE</v>
      </c>
      <c r="S1352" s="3" t="str">
        <f>phytoplankton!S471</f>
        <v>Recalculation of all alkenone CO2 results using uniform calculation methods and comprehensive treatment of uncertainties.</v>
      </c>
      <c r="T1352" s="3" t="str">
        <f>phytoplankton!T471</f>
        <v>TRUE</v>
      </c>
      <c r="U1352" s="3" t="str">
        <f>phytoplankton!U471</f>
        <v>FALSE</v>
      </c>
      <c r="V1352" s="3" t="str">
        <f>phytoplankton!V471</f>
        <v>NA</v>
      </c>
      <c r="W1352" s="3" t="str">
        <f>phytoplankton!W471</f>
        <v>FALSE</v>
      </c>
      <c r="X1352" s="3" t="str">
        <f>phytoplankton!X471</f>
        <v>FALSE</v>
      </c>
      <c r="Y1352" s="3" t="str">
        <f>phytoplankton!Y471</f>
        <v>NA</v>
      </c>
      <c r="Z1352" s="3" t="str">
        <f>phytoplankton!Z471</f>
        <v>608</v>
      </c>
    </row>
    <row r="1353" spans="1:26">
      <c r="A1353" s="3" t="s">
        <v>274</v>
      </c>
      <c r="B1353" s="3" t="str">
        <f>phytoplankton!A472</f>
        <v>Super</v>
      </c>
      <c r="C1353" s="3" t="str">
        <f>phytoplankton!B472</f>
        <v>2018</v>
      </c>
      <c r="D1353" s="3" t="str">
        <f>phytoplankton!D472</f>
        <v>10.1130/G40228.1</v>
      </c>
      <c r="E1353" s="3">
        <f>phytoplankton!E472</f>
        <v>13843</v>
      </c>
      <c r="F1353" s="3">
        <f>phytoplankton!F472</f>
        <v>70.112037139533044</v>
      </c>
      <c r="G1353" s="3">
        <f>phytoplankton!G472</f>
        <v>70.112037139533044</v>
      </c>
      <c r="H1353" s="3">
        <f>phytoplankton!H472</f>
        <v>13.843</v>
      </c>
      <c r="I1353" s="3">
        <f>phytoplankton!I472</f>
        <v>7.011203713953304E-2</v>
      </c>
      <c r="J1353" s="3">
        <f>phytoplankton!J472</f>
        <v>7.011203713953304E-2</v>
      </c>
      <c r="K1353" s="3">
        <f>phytoplankton!K472</f>
        <v>223.70277252701891</v>
      </c>
      <c r="L1353" s="3">
        <f>phytoplankton!L472</f>
        <v>219.35692665858852</v>
      </c>
      <c r="M1353" s="3">
        <f>phytoplankton!M472</f>
        <v>133.31476129003255</v>
      </c>
      <c r="N1353" s="3" t="str">
        <f>phytoplankton!N472</f>
        <v>FALSE</v>
      </c>
      <c r="O1353" s="3">
        <f>phytoplankton!O472</f>
        <v>1</v>
      </c>
      <c r="P1353" s="3" t="str">
        <f>phytoplankton!P472</f>
        <v>Category 1: (a) Weighted mean of all methods with Category 1 estimates.</v>
      </c>
      <c r="Q1353" s="3" t="str">
        <f>phytoplankton!Q472</f>
        <v>FALSE</v>
      </c>
      <c r="R1353" s="3" t="str">
        <f>phytoplankton!R472</f>
        <v>TRUE</v>
      </c>
      <c r="S1353" s="3" t="str">
        <f>phytoplankton!S472</f>
        <v>Recalculation of all alkenone CO2 results using uniform calculation methods and comprehensive treatment of uncertainties.</v>
      </c>
      <c r="T1353" s="3" t="str">
        <f>phytoplankton!T472</f>
        <v>TRUE</v>
      </c>
      <c r="U1353" s="3" t="str">
        <f>phytoplankton!U472</f>
        <v>FALSE</v>
      </c>
      <c r="V1353" s="3" t="str">
        <f>phytoplankton!V472</f>
        <v>NA</v>
      </c>
      <c r="W1353" s="3" t="str">
        <f>phytoplankton!W472</f>
        <v>FALSE</v>
      </c>
      <c r="X1353" s="3" t="str">
        <f>phytoplankton!X472</f>
        <v>FALSE</v>
      </c>
      <c r="Y1353" s="3" t="str">
        <f>phytoplankton!Y472</f>
        <v>NA</v>
      </c>
      <c r="Z1353" s="3" t="str">
        <f>phytoplankton!Z472</f>
        <v>608</v>
      </c>
    </row>
    <row r="1354" spans="1:26">
      <c r="A1354" s="3" t="s">
        <v>274</v>
      </c>
      <c r="B1354" s="3" t="str">
        <f>phytoplankton!A473</f>
        <v>Super</v>
      </c>
      <c r="C1354" s="3" t="str">
        <f>phytoplankton!B473</f>
        <v>2018</v>
      </c>
      <c r="D1354" s="3" t="str">
        <f>phytoplankton!D473</f>
        <v>10.1130/G40228.1</v>
      </c>
      <c r="E1354" s="3">
        <f>phytoplankton!E473</f>
        <v>13855</v>
      </c>
      <c r="F1354" s="3">
        <f>phytoplankton!F473</f>
        <v>70.16966517519252</v>
      </c>
      <c r="G1354" s="3">
        <f>phytoplankton!G473</f>
        <v>70.16966517519252</v>
      </c>
      <c r="H1354" s="3">
        <f>phytoplankton!H473</f>
        <v>13.855</v>
      </c>
      <c r="I1354" s="3">
        <f>phytoplankton!I473</f>
        <v>7.0169665175192519E-2</v>
      </c>
      <c r="J1354" s="3">
        <f>phytoplankton!J473</f>
        <v>7.0169665175192519E-2</v>
      </c>
      <c r="K1354" s="3">
        <f>phytoplankton!K473</f>
        <v>273.97769922755657</v>
      </c>
      <c r="L1354" s="3">
        <f>phytoplankton!L473</f>
        <v>262.31822917237031</v>
      </c>
      <c r="M1354" s="3">
        <f>phytoplankton!M473</f>
        <v>164.85662293446785</v>
      </c>
      <c r="N1354" s="3" t="str">
        <f>phytoplankton!N473</f>
        <v>FALSE</v>
      </c>
      <c r="O1354" s="3">
        <f>phytoplankton!O473</f>
        <v>1</v>
      </c>
      <c r="P1354" s="3" t="str">
        <f>phytoplankton!P473</f>
        <v>Category 1: (a) Weighted mean of all methods with Category 1 estimates.</v>
      </c>
      <c r="Q1354" s="3" t="str">
        <f>phytoplankton!Q473</f>
        <v>FALSE</v>
      </c>
      <c r="R1354" s="3" t="str">
        <f>phytoplankton!R473</f>
        <v>TRUE</v>
      </c>
      <c r="S1354" s="3" t="str">
        <f>phytoplankton!S473</f>
        <v>Recalculation of all alkenone CO2 results using uniform calculation methods and comprehensive treatment of uncertainties.</v>
      </c>
      <c r="T1354" s="3" t="str">
        <f>phytoplankton!T473</f>
        <v>TRUE</v>
      </c>
      <c r="U1354" s="3" t="str">
        <f>phytoplankton!U473</f>
        <v>FALSE</v>
      </c>
      <c r="V1354" s="3" t="str">
        <f>phytoplankton!V473</f>
        <v>NA</v>
      </c>
      <c r="W1354" s="3" t="str">
        <f>phytoplankton!W473</f>
        <v>FALSE</v>
      </c>
      <c r="X1354" s="3" t="str">
        <f>phytoplankton!X473</f>
        <v>FALSE</v>
      </c>
      <c r="Y1354" s="3" t="str">
        <f>phytoplankton!Y473</f>
        <v>NA</v>
      </c>
      <c r="Z1354" s="3" t="str">
        <f>phytoplankton!Z473</f>
        <v>608</v>
      </c>
    </row>
    <row r="1355" spans="1:26">
      <c r="A1355" s="3" t="s">
        <v>274</v>
      </c>
      <c r="B1355" s="3" t="str">
        <f>phytoplankton!A474</f>
        <v>Super</v>
      </c>
      <c r="C1355" s="3" t="str">
        <f>phytoplankton!B474</f>
        <v>2018</v>
      </c>
      <c r="D1355" s="3" t="str">
        <f>phytoplankton!D474</f>
        <v>10.1130/G40228.1</v>
      </c>
      <c r="E1355" s="3">
        <f>phytoplankton!E474</f>
        <v>14465</v>
      </c>
      <c r="F1355" s="3">
        <f>phytoplankton!F474</f>
        <v>73.095734638061387</v>
      </c>
      <c r="G1355" s="3">
        <f>phytoplankton!G474</f>
        <v>73.095734638061387</v>
      </c>
      <c r="H1355" s="3">
        <f>phytoplankton!H474</f>
        <v>14.465</v>
      </c>
      <c r="I1355" s="3">
        <f>phytoplankton!I474</f>
        <v>7.3095734638061391E-2</v>
      </c>
      <c r="J1355" s="3">
        <f>phytoplankton!J474</f>
        <v>7.3095734638061391E-2</v>
      </c>
      <c r="K1355" s="3">
        <f>phytoplankton!K474</f>
        <v>254.48489116947582</v>
      </c>
      <c r="L1355" s="3">
        <f>phytoplankton!L474</f>
        <v>256.34053832164341</v>
      </c>
      <c r="M1355" s="3">
        <f>phytoplankton!M474</f>
        <v>155.77230908675699</v>
      </c>
      <c r="N1355" s="3" t="str">
        <f>phytoplankton!N474</f>
        <v>FALSE</v>
      </c>
      <c r="O1355" s="3">
        <f>phytoplankton!O474</f>
        <v>1</v>
      </c>
      <c r="P1355" s="3" t="str">
        <f>phytoplankton!P474</f>
        <v>Category 1: (a) Weighted mean of all methods with Category 1 estimates.</v>
      </c>
      <c r="Q1355" s="3" t="str">
        <f>phytoplankton!Q474</f>
        <v>FALSE</v>
      </c>
      <c r="R1355" s="3" t="str">
        <f>phytoplankton!R474</f>
        <v>TRUE</v>
      </c>
      <c r="S1355" s="3" t="str">
        <f>phytoplankton!S474</f>
        <v>Recalculation of all alkenone CO2 results using uniform calculation methods and comprehensive treatment of uncertainties.</v>
      </c>
      <c r="T1355" s="3" t="str">
        <f>phytoplankton!T474</f>
        <v>TRUE</v>
      </c>
      <c r="U1355" s="3" t="str">
        <f>phytoplankton!U474</f>
        <v>FALSE</v>
      </c>
      <c r="V1355" s="3" t="str">
        <f>phytoplankton!V474</f>
        <v>NA</v>
      </c>
      <c r="W1355" s="3" t="str">
        <f>phytoplankton!W474</f>
        <v>FALSE</v>
      </c>
      <c r="X1355" s="3" t="str">
        <f>phytoplankton!X474</f>
        <v>FALSE</v>
      </c>
      <c r="Y1355" s="3" t="str">
        <f>phytoplankton!Y474</f>
        <v>NA</v>
      </c>
      <c r="Z1355" s="3" t="str">
        <f>phytoplankton!Z474</f>
        <v>608</v>
      </c>
    </row>
    <row r="1356" spans="1:26">
      <c r="A1356" s="3" t="s">
        <v>274</v>
      </c>
      <c r="B1356" s="3" t="str">
        <f>phytoplankton!A475</f>
        <v>Super</v>
      </c>
      <c r="C1356" s="3" t="str">
        <f>phytoplankton!B475</f>
        <v>2018</v>
      </c>
      <c r="D1356" s="3" t="str">
        <f>phytoplankton!D475</f>
        <v>10.1130/G40228.1</v>
      </c>
      <c r="E1356" s="3">
        <f>phytoplankton!E475</f>
        <v>14557</v>
      </c>
      <c r="F1356" s="3">
        <f>phytoplankton!F475</f>
        <v>73.536482270431236</v>
      </c>
      <c r="G1356" s="3">
        <f>phytoplankton!G475</f>
        <v>73.536482270431236</v>
      </c>
      <c r="H1356" s="3">
        <f>phytoplankton!H475</f>
        <v>14.557</v>
      </c>
      <c r="I1356" s="3">
        <f>phytoplankton!I475</f>
        <v>7.3536482270431233E-2</v>
      </c>
      <c r="J1356" s="3">
        <f>phytoplankton!J475</f>
        <v>7.3536482270431233E-2</v>
      </c>
      <c r="K1356" s="3">
        <f>phytoplankton!K475</f>
        <v>157.37475820746695</v>
      </c>
      <c r="L1356" s="3">
        <f>phytoplankton!L475</f>
        <v>524.59325491166567</v>
      </c>
      <c r="M1356" s="3">
        <f>phytoplankton!M475</f>
        <v>122.06177911010747</v>
      </c>
      <c r="N1356" s="3" t="str">
        <f>phytoplankton!N475</f>
        <v>FALSE</v>
      </c>
      <c r="O1356" s="3">
        <f>phytoplankton!O475</f>
        <v>1</v>
      </c>
      <c r="P1356" s="3" t="str">
        <f>phytoplankton!P475</f>
        <v>Category 1: (a) Weighted mean of all methods with Category 1 estimates.</v>
      </c>
      <c r="Q1356" s="3" t="str">
        <f>phytoplankton!Q475</f>
        <v>FALSE</v>
      </c>
      <c r="R1356" s="3" t="str">
        <f>phytoplankton!R475</f>
        <v>TRUE</v>
      </c>
      <c r="S1356" s="3" t="str">
        <f>phytoplankton!S475</f>
        <v>Recalculation of all alkenone CO2 results using uniform calculation methods and comprehensive treatment of uncertainties.</v>
      </c>
      <c r="T1356" s="3" t="str">
        <f>phytoplankton!T475</f>
        <v>TRUE</v>
      </c>
      <c r="U1356" s="3" t="str">
        <f>phytoplankton!U475</f>
        <v>FALSE</v>
      </c>
      <c r="V1356" s="3" t="str">
        <f>phytoplankton!V475</f>
        <v>NA</v>
      </c>
      <c r="W1356" s="3" t="str">
        <f>phytoplankton!W475</f>
        <v>FALSE</v>
      </c>
      <c r="X1356" s="3" t="str">
        <f>phytoplankton!X475</f>
        <v>FALSE</v>
      </c>
      <c r="Y1356" s="3" t="str">
        <f>phytoplankton!Y475</f>
        <v>NA</v>
      </c>
      <c r="Z1356" s="3" t="str">
        <f>phytoplankton!Z475</f>
        <v>608</v>
      </c>
    </row>
    <row r="1357" spans="1:26">
      <c r="A1357" s="3" t="s">
        <v>274</v>
      </c>
      <c r="B1357" s="3" t="str">
        <f>phytoplankton!A476</f>
        <v>Super</v>
      </c>
      <c r="C1357" s="3" t="str">
        <f>phytoplankton!B476</f>
        <v>2018</v>
      </c>
      <c r="D1357" s="3" t="str">
        <f>phytoplankton!D476</f>
        <v>10.1130/G40228.1</v>
      </c>
      <c r="E1357" s="3">
        <f>phytoplankton!E476</f>
        <v>14598</v>
      </c>
      <c r="F1357" s="3">
        <f>phytoplankton!F476</f>
        <v>73.732855881294782</v>
      </c>
      <c r="G1357" s="3">
        <f>phytoplankton!G476</f>
        <v>73.732855881294782</v>
      </c>
      <c r="H1357" s="3">
        <f>phytoplankton!H476</f>
        <v>14.598000000000001</v>
      </c>
      <c r="I1357" s="3">
        <f>phytoplankton!I476</f>
        <v>7.3732855881294787E-2</v>
      </c>
      <c r="J1357" s="3">
        <f>phytoplankton!J476</f>
        <v>7.3732855881294787E-2</v>
      </c>
      <c r="K1357" s="3">
        <f>phytoplankton!K476</f>
        <v>137.29179098363412</v>
      </c>
      <c r="L1357" s="3">
        <f>phytoplankton!L476</f>
        <v>485.16185888389839</v>
      </c>
      <c r="M1357" s="3">
        <f>phytoplankton!M476</f>
        <v>105.29798128659314</v>
      </c>
      <c r="N1357" s="3" t="str">
        <f>phytoplankton!N476</f>
        <v>FALSE</v>
      </c>
      <c r="O1357" s="3">
        <f>phytoplankton!O476</f>
        <v>1</v>
      </c>
      <c r="P1357" s="3" t="str">
        <f>phytoplankton!P476</f>
        <v>Category 1: (a) Weighted mean of all methods with Category 1 estimates.</v>
      </c>
      <c r="Q1357" s="3" t="str">
        <f>phytoplankton!Q476</f>
        <v>FALSE</v>
      </c>
      <c r="R1357" s="3" t="str">
        <f>phytoplankton!R476</f>
        <v>TRUE</v>
      </c>
      <c r="S1357" s="3" t="str">
        <f>phytoplankton!S476</f>
        <v>Recalculation of all alkenone CO2 results using uniform calculation methods and comprehensive treatment of uncertainties.</v>
      </c>
      <c r="T1357" s="3" t="str">
        <f>phytoplankton!T476</f>
        <v>TRUE</v>
      </c>
      <c r="U1357" s="3" t="str">
        <f>phytoplankton!U476</f>
        <v>FALSE</v>
      </c>
      <c r="V1357" s="3" t="str">
        <f>phytoplankton!V476</f>
        <v>NA</v>
      </c>
      <c r="W1357" s="3" t="str">
        <f>phytoplankton!W476</f>
        <v>FALSE</v>
      </c>
      <c r="X1357" s="3" t="str">
        <f>phytoplankton!X476</f>
        <v>FALSE</v>
      </c>
      <c r="Y1357" s="3" t="str">
        <f>phytoplankton!Y476</f>
        <v>NA</v>
      </c>
      <c r="Z1357" s="3" t="str">
        <f>phytoplankton!Z476</f>
        <v>608</v>
      </c>
    </row>
    <row r="1358" spans="1:26">
      <c r="A1358" s="3" t="s">
        <v>274</v>
      </c>
      <c r="B1358" s="3" t="str">
        <f>phytoplankton!A477</f>
        <v>Super</v>
      </c>
      <c r="C1358" s="3" t="str">
        <f>phytoplankton!B477</f>
        <v>2018</v>
      </c>
      <c r="D1358" s="3" t="str">
        <f>phytoplankton!D477</f>
        <v>10.1130/G40228.1</v>
      </c>
      <c r="E1358" s="3">
        <f>phytoplankton!E477</f>
        <v>14645</v>
      </c>
      <c r="F1358" s="3">
        <f>phytoplankton!F477</f>
        <v>73.957931954479832</v>
      </c>
      <c r="G1358" s="3">
        <f>phytoplankton!G477</f>
        <v>73.957931954479832</v>
      </c>
      <c r="H1358" s="3">
        <f>phytoplankton!H477</f>
        <v>14.645</v>
      </c>
      <c r="I1358" s="3">
        <f>phytoplankton!I477</f>
        <v>7.3957931954479833E-2</v>
      </c>
      <c r="J1358" s="3">
        <f>phytoplankton!J477</f>
        <v>7.3957931954479833E-2</v>
      </c>
      <c r="K1358" s="3">
        <f>phytoplankton!K477</f>
        <v>335.48884342976862</v>
      </c>
      <c r="L1358" s="3">
        <f>phytoplankton!L477</f>
        <v>322.95804583217466</v>
      </c>
      <c r="M1358" s="3">
        <f>phytoplankton!M477</f>
        <v>205.05342972546674</v>
      </c>
      <c r="N1358" s="3" t="str">
        <f>phytoplankton!N477</f>
        <v>FALSE</v>
      </c>
      <c r="O1358" s="3">
        <f>phytoplankton!O477</f>
        <v>1</v>
      </c>
      <c r="P1358" s="3" t="str">
        <f>phytoplankton!P477</f>
        <v>Category 1: (a) Weighted mean of all methods with Category 1 estimates.</v>
      </c>
      <c r="Q1358" s="3" t="str">
        <f>phytoplankton!Q477</f>
        <v>FALSE</v>
      </c>
      <c r="R1358" s="3" t="str">
        <f>phytoplankton!R477</f>
        <v>TRUE</v>
      </c>
      <c r="S1358" s="3" t="str">
        <f>phytoplankton!S477</f>
        <v>Recalculation of all alkenone CO2 results using uniform calculation methods and comprehensive treatment of uncertainties.</v>
      </c>
      <c r="T1358" s="3" t="str">
        <f>phytoplankton!T477</f>
        <v>TRUE</v>
      </c>
      <c r="U1358" s="3" t="str">
        <f>phytoplankton!U477</f>
        <v>FALSE</v>
      </c>
      <c r="V1358" s="3" t="str">
        <f>phytoplankton!V477</f>
        <v>NA</v>
      </c>
      <c r="W1358" s="3" t="str">
        <f>phytoplankton!W477</f>
        <v>FALSE</v>
      </c>
      <c r="X1358" s="3" t="str">
        <f>phytoplankton!X477</f>
        <v>FALSE</v>
      </c>
      <c r="Y1358" s="3" t="str">
        <f>phytoplankton!Y477</f>
        <v>NA</v>
      </c>
      <c r="Z1358" s="3" t="str">
        <f>phytoplankton!Z477</f>
        <v>608</v>
      </c>
    </row>
    <row r="1359" spans="1:26">
      <c r="A1359" s="3" t="s">
        <v>274</v>
      </c>
      <c r="B1359" s="3" t="str">
        <f>phytoplankton!A478</f>
        <v>Super</v>
      </c>
      <c r="C1359" s="3" t="str">
        <f>phytoplankton!B478</f>
        <v>2018</v>
      </c>
      <c r="D1359" s="3" t="str">
        <f>phytoplankton!D478</f>
        <v>10.1130/G40228.1</v>
      </c>
      <c r="E1359" s="3">
        <f>phytoplankton!E478</f>
        <v>14692</v>
      </c>
      <c r="F1359" s="3">
        <f>phytoplankton!F478</f>
        <v>74.1829706138289</v>
      </c>
      <c r="G1359" s="3">
        <f>phytoplankton!G478</f>
        <v>74.1829706138289</v>
      </c>
      <c r="H1359" s="3">
        <f>phytoplankton!H478</f>
        <v>14.692</v>
      </c>
      <c r="I1359" s="3">
        <f>phytoplankton!I478</f>
        <v>7.4182970613828905E-2</v>
      </c>
      <c r="J1359" s="3">
        <f>phytoplankton!J478</f>
        <v>7.4182970613828905E-2</v>
      </c>
      <c r="K1359" s="3">
        <f>phytoplankton!K478</f>
        <v>274.14792037275089</v>
      </c>
      <c r="L1359" s="3">
        <f>phytoplankton!L478</f>
        <v>256.06873343957244</v>
      </c>
      <c r="M1359" s="3">
        <f>phytoplankton!M478</f>
        <v>163.14032665648114</v>
      </c>
      <c r="N1359" s="3" t="str">
        <f>phytoplankton!N478</f>
        <v>FALSE</v>
      </c>
      <c r="O1359" s="3">
        <f>phytoplankton!O478</f>
        <v>1</v>
      </c>
      <c r="P1359" s="3" t="str">
        <f>phytoplankton!P478</f>
        <v>Category 1: (a) Weighted mean of all methods with Category 1 estimates.</v>
      </c>
      <c r="Q1359" s="3" t="str">
        <f>phytoplankton!Q478</f>
        <v>FALSE</v>
      </c>
      <c r="R1359" s="3" t="str">
        <f>phytoplankton!R478</f>
        <v>TRUE</v>
      </c>
      <c r="S1359" s="3" t="str">
        <f>phytoplankton!S478</f>
        <v>Recalculation of all alkenone CO2 results using uniform calculation methods and comprehensive treatment of uncertainties.</v>
      </c>
      <c r="T1359" s="3" t="str">
        <f>phytoplankton!T478</f>
        <v>TRUE</v>
      </c>
      <c r="U1359" s="3" t="str">
        <f>phytoplankton!U478</f>
        <v>FALSE</v>
      </c>
      <c r="V1359" s="3" t="str">
        <f>phytoplankton!V478</f>
        <v>NA</v>
      </c>
      <c r="W1359" s="3" t="str">
        <f>phytoplankton!W478</f>
        <v>FALSE</v>
      </c>
      <c r="X1359" s="3" t="str">
        <f>phytoplankton!X478</f>
        <v>FALSE</v>
      </c>
      <c r="Y1359" s="3" t="str">
        <f>phytoplankton!Y478</f>
        <v>NA</v>
      </c>
      <c r="Z1359" s="3" t="str">
        <f>phytoplankton!Z478</f>
        <v>608</v>
      </c>
    </row>
    <row r="1360" spans="1:26">
      <c r="A1360" s="3" t="s">
        <v>274</v>
      </c>
      <c r="B1360" s="3" t="str">
        <f>phytoplankton!A479</f>
        <v>Super</v>
      </c>
      <c r="C1360" s="3" t="str">
        <f>phytoplankton!B479</f>
        <v>2018</v>
      </c>
      <c r="D1360" s="3" t="str">
        <f>phytoplankton!D479</f>
        <v>10.1130/G40228.1</v>
      </c>
      <c r="E1360" s="3">
        <f>phytoplankton!E479</f>
        <v>14779</v>
      </c>
      <c r="F1360" s="3">
        <f>phytoplankton!F479</f>
        <v>74.599433236467931</v>
      </c>
      <c r="G1360" s="3">
        <f>phytoplankton!G479</f>
        <v>74.599433236467931</v>
      </c>
      <c r="H1360" s="3">
        <f>phytoplankton!H479</f>
        <v>14.779</v>
      </c>
      <c r="I1360" s="3">
        <f>phytoplankton!I479</f>
        <v>7.4599433236467935E-2</v>
      </c>
      <c r="J1360" s="3">
        <f>phytoplankton!J479</f>
        <v>7.4599433236467935E-2</v>
      </c>
      <c r="K1360" s="3">
        <f>phytoplankton!K479</f>
        <v>355.2290966563171</v>
      </c>
      <c r="L1360" s="3">
        <f>phytoplankton!L479</f>
        <v>349.51686560764244</v>
      </c>
      <c r="M1360" s="3">
        <f>phytoplankton!M479</f>
        <v>213.53689889360916</v>
      </c>
      <c r="N1360" s="3" t="str">
        <f>phytoplankton!N479</f>
        <v>FALSE</v>
      </c>
      <c r="O1360" s="3">
        <f>phytoplankton!O479</f>
        <v>1</v>
      </c>
      <c r="P1360" s="3" t="str">
        <f>phytoplankton!P479</f>
        <v>Category 1: (a) Weighted mean of all methods with Category 1 estimates.</v>
      </c>
      <c r="Q1360" s="3" t="str">
        <f>phytoplankton!Q479</f>
        <v>FALSE</v>
      </c>
      <c r="R1360" s="3" t="str">
        <f>phytoplankton!R479</f>
        <v>TRUE</v>
      </c>
      <c r="S1360" s="3" t="str">
        <f>phytoplankton!S479</f>
        <v>Recalculation of all alkenone CO2 results using uniform calculation methods and comprehensive treatment of uncertainties.</v>
      </c>
      <c r="T1360" s="3" t="str">
        <f>phytoplankton!T479</f>
        <v>TRUE</v>
      </c>
      <c r="U1360" s="3" t="str">
        <f>phytoplankton!U479</f>
        <v>FALSE</v>
      </c>
      <c r="V1360" s="3" t="str">
        <f>phytoplankton!V479</f>
        <v>NA</v>
      </c>
      <c r="W1360" s="3" t="str">
        <f>phytoplankton!W479</f>
        <v>FALSE</v>
      </c>
      <c r="X1360" s="3" t="str">
        <f>phytoplankton!X479</f>
        <v>FALSE</v>
      </c>
      <c r="Y1360" s="3" t="str">
        <f>phytoplankton!Y479</f>
        <v>NA</v>
      </c>
      <c r="Z1360" s="3" t="str">
        <f>phytoplankton!Z479</f>
        <v>608</v>
      </c>
    </row>
    <row r="1361" spans="1:26">
      <c r="A1361" s="3" t="s">
        <v>274</v>
      </c>
      <c r="B1361" s="3" t="str">
        <f>phytoplankton!A480</f>
        <v>Super</v>
      </c>
      <c r="C1361" s="3" t="str">
        <f>phytoplankton!B480</f>
        <v>2018</v>
      </c>
      <c r="D1361" s="3" t="str">
        <f>phytoplankton!D480</f>
        <v>10.1130/G40228.1</v>
      </c>
      <c r="E1361" s="3">
        <f>phytoplankton!E480</f>
        <v>15030</v>
      </c>
      <c r="F1361" s="3">
        <f>phytoplankton!F480</f>
        <v>75.800242978260755</v>
      </c>
      <c r="G1361" s="3">
        <f>phytoplankton!G480</f>
        <v>75.800242978260755</v>
      </c>
      <c r="H1361" s="3">
        <f>phytoplankton!H480</f>
        <v>15.03</v>
      </c>
      <c r="I1361" s="3">
        <f>phytoplankton!I480</f>
        <v>7.5800242978260754E-2</v>
      </c>
      <c r="J1361" s="3">
        <f>phytoplankton!J480</f>
        <v>7.5800242978260754E-2</v>
      </c>
      <c r="K1361" s="3">
        <f>phytoplankton!K480</f>
        <v>343.14265609273173</v>
      </c>
      <c r="L1361" s="3">
        <f>phytoplankton!L480</f>
        <v>321.81071360820226</v>
      </c>
      <c r="M1361" s="3">
        <f>phytoplankton!M480</f>
        <v>209.4040680019329</v>
      </c>
      <c r="N1361" s="3" t="str">
        <f>phytoplankton!N480</f>
        <v>FALSE</v>
      </c>
      <c r="O1361" s="3">
        <f>phytoplankton!O480</f>
        <v>1</v>
      </c>
      <c r="P1361" s="3" t="str">
        <f>phytoplankton!P480</f>
        <v>Category 1: (a) Weighted mean of all methods with Category 1 estimates.</v>
      </c>
      <c r="Q1361" s="3" t="str">
        <f>phytoplankton!Q480</f>
        <v>FALSE</v>
      </c>
      <c r="R1361" s="3" t="str">
        <f>phytoplankton!R480</f>
        <v>TRUE</v>
      </c>
      <c r="S1361" s="3" t="str">
        <f>phytoplankton!S480</f>
        <v>Recalculation of all alkenone CO2 results using uniform calculation methods and comprehensive treatment of uncertainties.</v>
      </c>
      <c r="T1361" s="3" t="str">
        <f>phytoplankton!T480</f>
        <v>TRUE</v>
      </c>
      <c r="U1361" s="3" t="str">
        <f>phytoplankton!U480</f>
        <v>FALSE</v>
      </c>
      <c r="V1361" s="3" t="str">
        <f>phytoplankton!V480</f>
        <v>NA</v>
      </c>
      <c r="W1361" s="3" t="str">
        <f>phytoplankton!W480</f>
        <v>FALSE</v>
      </c>
      <c r="X1361" s="3" t="str">
        <f>phytoplankton!X480</f>
        <v>FALSE</v>
      </c>
      <c r="Y1361" s="3" t="str">
        <f>phytoplankton!Y480</f>
        <v>NA</v>
      </c>
      <c r="Z1361" s="3" t="str">
        <f>phytoplankton!Z480</f>
        <v>608</v>
      </c>
    </row>
    <row r="1362" spans="1:26">
      <c r="A1362" s="3" t="s">
        <v>274</v>
      </c>
      <c r="B1362" s="3" t="str">
        <f>phytoplankton!A481</f>
        <v>Super</v>
      </c>
      <c r="C1362" s="3" t="str">
        <f>phytoplankton!B481</f>
        <v>2018</v>
      </c>
      <c r="D1362" s="3" t="str">
        <f>phytoplankton!D481</f>
        <v>10.1130/G40228.1</v>
      </c>
      <c r="E1362" s="3">
        <f>phytoplankton!E481</f>
        <v>15749</v>
      </c>
      <c r="F1362" s="3">
        <f>phytoplankton!F481</f>
        <v>79.234326522887514</v>
      </c>
      <c r="G1362" s="3">
        <f>phytoplankton!G481</f>
        <v>79.234326522887514</v>
      </c>
      <c r="H1362" s="3">
        <f>phytoplankton!H481</f>
        <v>15.749000000000001</v>
      </c>
      <c r="I1362" s="3">
        <f>phytoplankton!I481</f>
        <v>7.9234326522887519E-2</v>
      </c>
      <c r="J1362" s="3">
        <f>phytoplankton!J481</f>
        <v>7.9234326522887519E-2</v>
      </c>
      <c r="K1362" s="3">
        <f>phytoplankton!K481</f>
        <v>299.91958733972206</v>
      </c>
      <c r="L1362" s="3">
        <f>phytoplankton!L481</f>
        <v>320.65284326941912</v>
      </c>
      <c r="M1362" s="3">
        <f>phytoplankton!M481</f>
        <v>187.11005808574419</v>
      </c>
      <c r="N1362" s="3" t="str">
        <f>phytoplankton!N481</f>
        <v>FALSE</v>
      </c>
      <c r="O1362" s="3">
        <f>phytoplankton!O481</f>
        <v>1</v>
      </c>
      <c r="P1362" s="3" t="str">
        <f>phytoplankton!P481</f>
        <v>Category 1: (a) Weighted mean of all methods with Category 1 estimates.</v>
      </c>
      <c r="Q1362" s="3" t="str">
        <f>phytoplankton!Q481</f>
        <v>FALSE</v>
      </c>
      <c r="R1362" s="3" t="str">
        <f>phytoplankton!R481</f>
        <v>TRUE</v>
      </c>
      <c r="S1362" s="3" t="str">
        <f>phytoplankton!S481</f>
        <v>Recalculation of all alkenone CO2 results using uniform calculation methods and comprehensive treatment of uncertainties.</v>
      </c>
      <c r="T1362" s="3" t="str">
        <f>phytoplankton!T481</f>
        <v>TRUE</v>
      </c>
      <c r="U1362" s="3" t="str">
        <f>phytoplankton!U481</f>
        <v>FALSE</v>
      </c>
      <c r="V1362" s="3" t="str">
        <f>phytoplankton!V481</f>
        <v>NA</v>
      </c>
      <c r="W1362" s="3" t="str">
        <f>phytoplankton!W481</f>
        <v>FALSE</v>
      </c>
      <c r="X1362" s="3" t="str">
        <f>phytoplankton!X481</f>
        <v>FALSE</v>
      </c>
      <c r="Y1362" s="3" t="str">
        <f>phytoplankton!Y481</f>
        <v>NA</v>
      </c>
      <c r="Z1362" s="3" t="str">
        <f>phytoplankton!Z481</f>
        <v>608</v>
      </c>
    </row>
    <row r="1363" spans="1:26">
      <c r="A1363" s="3" t="s">
        <v>274</v>
      </c>
      <c r="B1363" s="3" t="str">
        <f>phytoplankton!A482</f>
        <v>Super</v>
      </c>
      <c r="C1363" s="3" t="str">
        <f>phytoplankton!B482</f>
        <v>2018</v>
      </c>
      <c r="D1363" s="3" t="str">
        <f>phytoplankton!D482</f>
        <v>10.1130/G40228.1</v>
      </c>
      <c r="E1363" s="3">
        <f>phytoplankton!E482</f>
        <v>16066</v>
      </c>
      <c r="F1363" s="3">
        <f>phytoplankton!F482</f>
        <v>80.745779766816113</v>
      </c>
      <c r="G1363" s="3">
        <f>phytoplankton!G482</f>
        <v>80.745779766816113</v>
      </c>
      <c r="H1363" s="3">
        <f>phytoplankton!H482</f>
        <v>16.065999999999999</v>
      </c>
      <c r="I1363" s="3">
        <f>phytoplankton!I482</f>
        <v>8.0745779766816114E-2</v>
      </c>
      <c r="J1363" s="3">
        <f>phytoplankton!J482</f>
        <v>8.0745779766816114E-2</v>
      </c>
      <c r="K1363" s="3">
        <f>phytoplankton!K482</f>
        <v>339.88137539380079</v>
      </c>
      <c r="L1363" s="3">
        <f>phytoplankton!L482</f>
        <v>370.70904104614476</v>
      </c>
      <c r="M1363" s="3">
        <f>phytoplankton!M482</f>
        <v>213.78741375072514</v>
      </c>
      <c r="N1363" s="3" t="str">
        <f>phytoplankton!N482</f>
        <v>FALSE</v>
      </c>
      <c r="O1363" s="3">
        <f>phytoplankton!O482</f>
        <v>1</v>
      </c>
      <c r="P1363" s="3" t="str">
        <f>phytoplankton!P482</f>
        <v>Category 1: (a) Weighted mean of all methods with Category 1 estimates.</v>
      </c>
      <c r="Q1363" s="3" t="str">
        <f>phytoplankton!Q482</f>
        <v>FALSE</v>
      </c>
      <c r="R1363" s="3" t="str">
        <f>phytoplankton!R482</f>
        <v>TRUE</v>
      </c>
      <c r="S1363" s="3" t="str">
        <f>phytoplankton!S482</f>
        <v>Recalculation of all alkenone CO2 results using uniform calculation methods and comprehensive treatment of uncertainties.</v>
      </c>
      <c r="T1363" s="3" t="str">
        <f>phytoplankton!T482</f>
        <v>TRUE</v>
      </c>
      <c r="U1363" s="3" t="str">
        <f>phytoplankton!U482</f>
        <v>FALSE</v>
      </c>
      <c r="V1363" s="3" t="str">
        <f>phytoplankton!V482</f>
        <v>NA</v>
      </c>
      <c r="W1363" s="3" t="str">
        <f>phytoplankton!W482</f>
        <v>FALSE</v>
      </c>
      <c r="X1363" s="3" t="str">
        <f>phytoplankton!X482</f>
        <v>FALSE</v>
      </c>
      <c r="Y1363" s="3" t="str">
        <f>phytoplankton!Y482</f>
        <v>NA</v>
      </c>
      <c r="Z1363" s="3" t="str">
        <f>phytoplankton!Z482</f>
        <v>608</v>
      </c>
    </row>
    <row r="1364" spans="1:26">
      <c r="A1364" s="3" t="s">
        <v>274</v>
      </c>
      <c r="B1364" s="3" t="str">
        <f>phytoplankton!A483</f>
        <v>Super</v>
      </c>
      <c r="C1364" s="3" t="str">
        <f>phytoplankton!B483</f>
        <v>2018</v>
      </c>
      <c r="D1364" s="3" t="str">
        <f>phytoplankton!D483</f>
        <v>10.1130/G40228.1</v>
      </c>
      <c r="E1364" s="3">
        <f>phytoplankton!E483</f>
        <v>16111</v>
      </c>
      <c r="F1364" s="3">
        <f>phytoplankton!F483</f>
        <v>80.96021347659827</v>
      </c>
      <c r="G1364" s="3">
        <f>phytoplankton!G483</f>
        <v>80.96021347659827</v>
      </c>
      <c r="H1364" s="3">
        <f>phytoplankton!H483</f>
        <v>16.111000000000001</v>
      </c>
      <c r="I1364" s="3">
        <f>phytoplankton!I483</f>
        <v>8.0960213476598264E-2</v>
      </c>
      <c r="J1364" s="3">
        <f>phytoplankton!J483</f>
        <v>8.0960213476598264E-2</v>
      </c>
      <c r="K1364" s="3">
        <f>phytoplankton!K483</f>
        <v>369.81902307796236</v>
      </c>
      <c r="L1364" s="3">
        <f>phytoplankton!L483</f>
        <v>352.22389790010243</v>
      </c>
      <c r="M1364" s="3">
        <f>phytoplankton!M483</f>
        <v>221.79734775136484</v>
      </c>
      <c r="N1364" s="3" t="str">
        <f>phytoplankton!N483</f>
        <v>FALSE</v>
      </c>
      <c r="O1364" s="3">
        <f>phytoplankton!O483</f>
        <v>1</v>
      </c>
      <c r="P1364" s="3" t="str">
        <f>phytoplankton!P483</f>
        <v>Category 1: (a) Weighted mean of all methods with Category 1 estimates.</v>
      </c>
      <c r="Q1364" s="3" t="str">
        <f>phytoplankton!Q483</f>
        <v>FALSE</v>
      </c>
      <c r="R1364" s="3" t="str">
        <f>phytoplankton!R483</f>
        <v>TRUE</v>
      </c>
      <c r="S1364" s="3" t="str">
        <f>phytoplankton!S483</f>
        <v>Recalculation of all alkenone CO2 results using uniform calculation methods and comprehensive treatment of uncertainties.</v>
      </c>
      <c r="T1364" s="3" t="str">
        <f>phytoplankton!T483</f>
        <v>TRUE</v>
      </c>
      <c r="U1364" s="3" t="str">
        <f>phytoplankton!U483</f>
        <v>FALSE</v>
      </c>
      <c r="V1364" s="3" t="str">
        <f>phytoplankton!V483</f>
        <v>NA</v>
      </c>
      <c r="W1364" s="3" t="str">
        <f>phytoplankton!W483</f>
        <v>FALSE</v>
      </c>
      <c r="X1364" s="3" t="str">
        <f>phytoplankton!X483</f>
        <v>FALSE</v>
      </c>
      <c r="Y1364" s="3" t="str">
        <f>phytoplankton!Y483</f>
        <v>NA</v>
      </c>
      <c r="Z1364" s="3" t="str">
        <f>phytoplankton!Z483</f>
        <v>608</v>
      </c>
    </row>
    <row r="1365" spans="1:26">
      <c r="A1365" s="3" t="s">
        <v>274</v>
      </c>
      <c r="B1365" s="3" t="str">
        <f>phytoplankton!A484</f>
        <v>Super</v>
      </c>
      <c r="C1365" s="3" t="str">
        <f>phytoplankton!B484</f>
        <v>2018</v>
      </c>
      <c r="D1365" s="3" t="str">
        <f>phytoplankton!D484</f>
        <v>10.1130/G40228.1</v>
      </c>
      <c r="E1365" s="3">
        <f>phytoplankton!E484</f>
        <v>16132</v>
      </c>
      <c r="F1365" s="3">
        <f>phytoplankton!F484</f>
        <v>81.060271918906011</v>
      </c>
      <c r="G1365" s="3">
        <f>phytoplankton!G484</f>
        <v>81.060271918906011</v>
      </c>
      <c r="H1365" s="3">
        <f>phytoplankton!H484</f>
        <v>16.132000000000001</v>
      </c>
      <c r="I1365" s="3">
        <f>phytoplankton!I484</f>
        <v>8.106027191890601E-2</v>
      </c>
      <c r="J1365" s="3">
        <f>phytoplankton!J484</f>
        <v>8.106027191890601E-2</v>
      </c>
      <c r="K1365" s="3">
        <f>phytoplankton!K484</f>
        <v>313.24988231669681</v>
      </c>
      <c r="L1365" s="3">
        <f>phytoplankton!L484</f>
        <v>322.85921980838418</v>
      </c>
      <c r="M1365" s="3">
        <f>phytoplankton!M484</f>
        <v>193.54081491313124</v>
      </c>
      <c r="N1365" s="3" t="str">
        <f>phytoplankton!N484</f>
        <v>FALSE</v>
      </c>
      <c r="O1365" s="3">
        <f>phytoplankton!O484</f>
        <v>1</v>
      </c>
      <c r="P1365" s="3" t="str">
        <f>phytoplankton!P484</f>
        <v>Category 1: (a) Weighted mean of all methods with Category 1 estimates.</v>
      </c>
      <c r="Q1365" s="3" t="str">
        <f>phytoplankton!Q484</f>
        <v>FALSE</v>
      </c>
      <c r="R1365" s="3" t="str">
        <f>phytoplankton!R484</f>
        <v>TRUE</v>
      </c>
      <c r="S1365" s="3" t="str">
        <f>phytoplankton!S484</f>
        <v>Recalculation of all alkenone CO2 results using uniform calculation methods and comprehensive treatment of uncertainties.</v>
      </c>
      <c r="T1365" s="3" t="str">
        <f>phytoplankton!T484</f>
        <v>TRUE</v>
      </c>
      <c r="U1365" s="3" t="str">
        <f>phytoplankton!U484</f>
        <v>FALSE</v>
      </c>
      <c r="V1365" s="3" t="str">
        <f>phytoplankton!V484</f>
        <v>NA</v>
      </c>
      <c r="W1365" s="3" t="str">
        <f>phytoplankton!W484</f>
        <v>FALSE</v>
      </c>
      <c r="X1365" s="3" t="str">
        <f>phytoplankton!X484</f>
        <v>FALSE</v>
      </c>
      <c r="Y1365" s="3" t="str">
        <f>phytoplankton!Y484</f>
        <v>NA</v>
      </c>
      <c r="Z1365" s="3" t="str">
        <f>phytoplankton!Z484</f>
        <v>608</v>
      </c>
    </row>
    <row r="1366" spans="1:26">
      <c r="A1366" s="3" t="s">
        <v>274</v>
      </c>
      <c r="B1366" s="3" t="str">
        <f>phytoplankton!A485</f>
        <v>Super</v>
      </c>
      <c r="C1366" s="3" t="str">
        <f>phytoplankton!B485</f>
        <v>2018</v>
      </c>
      <c r="D1366" s="3" t="str">
        <f>phytoplankton!D485</f>
        <v>10.1130/G40228.1</v>
      </c>
      <c r="E1366" s="3">
        <f>phytoplankton!E485</f>
        <v>16316</v>
      </c>
      <c r="F1366" s="3">
        <f>phytoplankton!F485</f>
        <v>81.936686939146256</v>
      </c>
      <c r="G1366" s="3">
        <f>phytoplankton!G485</f>
        <v>81.936686939146256</v>
      </c>
      <c r="H1366" s="3">
        <f>phytoplankton!H485</f>
        <v>16.315999999999999</v>
      </c>
      <c r="I1366" s="3">
        <f>phytoplankton!I485</f>
        <v>8.1936686939146255E-2</v>
      </c>
      <c r="J1366" s="3">
        <f>phytoplankton!J485</f>
        <v>8.1936686939146255E-2</v>
      </c>
      <c r="K1366" s="3">
        <f>phytoplankton!K485</f>
        <v>329.93572634455467</v>
      </c>
      <c r="L1366" s="3">
        <f>phytoplankton!L485</f>
        <v>346.25536848815028</v>
      </c>
      <c r="M1366" s="3">
        <f>phytoplankton!M485</f>
        <v>203.62501644111688</v>
      </c>
      <c r="N1366" s="3" t="str">
        <f>phytoplankton!N485</f>
        <v>FALSE</v>
      </c>
      <c r="O1366" s="3">
        <f>phytoplankton!O485</f>
        <v>1</v>
      </c>
      <c r="P1366" s="3" t="str">
        <f>phytoplankton!P485</f>
        <v>Category 1: (a) Weighted mean of all methods with Category 1 estimates.</v>
      </c>
      <c r="Q1366" s="3" t="str">
        <f>phytoplankton!Q485</f>
        <v>FALSE</v>
      </c>
      <c r="R1366" s="3" t="str">
        <f>phytoplankton!R485</f>
        <v>TRUE</v>
      </c>
      <c r="S1366" s="3" t="str">
        <f>phytoplankton!S485</f>
        <v>Recalculation of all alkenone CO2 results using uniform calculation methods and comprehensive treatment of uncertainties.</v>
      </c>
      <c r="T1366" s="3" t="str">
        <f>phytoplankton!T485</f>
        <v>TRUE</v>
      </c>
      <c r="U1366" s="3" t="str">
        <f>phytoplankton!U485</f>
        <v>FALSE</v>
      </c>
      <c r="V1366" s="3" t="str">
        <f>phytoplankton!V485</f>
        <v>NA</v>
      </c>
      <c r="W1366" s="3" t="str">
        <f>phytoplankton!W485</f>
        <v>FALSE</v>
      </c>
      <c r="X1366" s="3" t="str">
        <f>phytoplankton!X485</f>
        <v>FALSE</v>
      </c>
      <c r="Y1366" s="3" t="str">
        <f>phytoplankton!Y485</f>
        <v>NA</v>
      </c>
      <c r="Z1366" s="3" t="str">
        <f>phytoplankton!Z485</f>
        <v>608</v>
      </c>
    </row>
    <row r="1367" spans="1:26">
      <c r="A1367" s="3" t="s">
        <v>274</v>
      </c>
      <c r="B1367" s="3" t="str">
        <f>phytoplankton!A486</f>
        <v>Super</v>
      </c>
      <c r="C1367" s="3" t="str">
        <f>phytoplankton!B486</f>
        <v>2018</v>
      </c>
      <c r="D1367" s="3" t="str">
        <f>phytoplankton!D486</f>
        <v>10.1130/G40228.1</v>
      </c>
      <c r="E1367" s="3">
        <f>phytoplankton!E486</f>
        <v>16428</v>
      </c>
      <c r="F1367" s="3">
        <f>phytoplankton!F486</f>
        <v>82.469905971276177</v>
      </c>
      <c r="G1367" s="3">
        <f>phytoplankton!G486</f>
        <v>82.469905971276177</v>
      </c>
      <c r="H1367" s="3">
        <f>phytoplankton!H486</f>
        <v>16.428000000000001</v>
      </c>
      <c r="I1367" s="3">
        <f>phytoplankton!I486</f>
        <v>8.2469905971276181E-2</v>
      </c>
      <c r="J1367" s="3">
        <f>phytoplankton!J486</f>
        <v>8.2469905971276181E-2</v>
      </c>
      <c r="K1367" s="3">
        <f>phytoplankton!K486</f>
        <v>317.17837248587267</v>
      </c>
      <c r="L1367" s="3">
        <f>phytoplankton!L486</f>
        <v>305.59935390299967</v>
      </c>
      <c r="M1367" s="3">
        <f>phytoplankton!M486</f>
        <v>187.46097625589385</v>
      </c>
      <c r="N1367" s="3" t="str">
        <f>phytoplankton!N486</f>
        <v>FALSE</v>
      </c>
      <c r="O1367" s="3">
        <f>phytoplankton!O486</f>
        <v>1</v>
      </c>
      <c r="P1367" s="3" t="str">
        <f>phytoplankton!P486</f>
        <v>Category 1: (a) Weighted mean of all methods with Category 1 estimates.</v>
      </c>
      <c r="Q1367" s="3" t="str">
        <f>phytoplankton!Q486</f>
        <v>FALSE</v>
      </c>
      <c r="R1367" s="3" t="str">
        <f>phytoplankton!R486</f>
        <v>TRUE</v>
      </c>
      <c r="S1367" s="3" t="str">
        <f>phytoplankton!S486</f>
        <v>Recalculation of all alkenone CO2 results using uniform calculation methods and comprehensive treatment of uncertainties.</v>
      </c>
      <c r="T1367" s="3" t="str">
        <f>phytoplankton!T486</f>
        <v>TRUE</v>
      </c>
      <c r="U1367" s="3" t="str">
        <f>phytoplankton!U486</f>
        <v>FALSE</v>
      </c>
      <c r="V1367" s="3" t="str">
        <f>phytoplankton!V486</f>
        <v>NA</v>
      </c>
      <c r="W1367" s="3" t="str">
        <f>phytoplankton!W486</f>
        <v>FALSE</v>
      </c>
      <c r="X1367" s="3" t="str">
        <f>phytoplankton!X486</f>
        <v>FALSE</v>
      </c>
      <c r="Y1367" s="3" t="str">
        <f>phytoplankton!Y486</f>
        <v>NA</v>
      </c>
      <c r="Z1367" s="3" t="str">
        <f>phytoplankton!Z486</f>
        <v>608</v>
      </c>
    </row>
    <row r="1368" spans="1:26">
      <c r="A1368" s="3" t="s">
        <v>274</v>
      </c>
      <c r="B1368" s="3" t="str">
        <f>phytoplankton!A487</f>
        <v>Super</v>
      </c>
      <c r="C1368" s="3" t="str">
        <f>phytoplankton!B487</f>
        <v>2018</v>
      </c>
      <c r="D1368" s="3" t="str">
        <f>phytoplankton!D487</f>
        <v>10.1130/G40228.1</v>
      </c>
      <c r="E1368" s="3">
        <f>phytoplankton!E487</f>
        <v>16655</v>
      </c>
      <c r="F1368" s="3">
        <f>phytoplankton!F487</f>
        <v>83.550050591568407</v>
      </c>
      <c r="G1368" s="3">
        <f>phytoplankton!G487</f>
        <v>83.550050591568407</v>
      </c>
      <c r="H1368" s="3">
        <f>phytoplankton!H487</f>
        <v>16.655000000000001</v>
      </c>
      <c r="I1368" s="3">
        <f>phytoplankton!I487</f>
        <v>8.3550050591568406E-2</v>
      </c>
      <c r="J1368" s="3">
        <f>phytoplankton!J487</f>
        <v>8.3550050591568406E-2</v>
      </c>
      <c r="K1368" s="3">
        <f>phytoplankton!K487</f>
        <v>267.98103741344357</v>
      </c>
      <c r="L1368" s="3">
        <f>phytoplankton!L487</f>
        <v>273.88350114959974</v>
      </c>
      <c r="M1368" s="3">
        <f>phytoplankton!M487</f>
        <v>166.86036349559157</v>
      </c>
      <c r="N1368" s="3" t="str">
        <f>phytoplankton!N487</f>
        <v>FALSE</v>
      </c>
      <c r="O1368" s="3">
        <f>phytoplankton!O487</f>
        <v>1</v>
      </c>
      <c r="P1368" s="3" t="str">
        <f>phytoplankton!P487</f>
        <v>Category 1: (a) Weighted mean of all methods with Category 1 estimates.</v>
      </c>
      <c r="Q1368" s="3" t="str">
        <f>phytoplankton!Q487</f>
        <v>FALSE</v>
      </c>
      <c r="R1368" s="3" t="str">
        <f>phytoplankton!R487</f>
        <v>TRUE</v>
      </c>
      <c r="S1368" s="3" t="str">
        <f>phytoplankton!S487</f>
        <v>Recalculation of all alkenone CO2 results using uniform calculation methods and comprehensive treatment of uncertainties.</v>
      </c>
      <c r="T1368" s="3" t="str">
        <f>phytoplankton!T487</f>
        <v>TRUE</v>
      </c>
      <c r="U1368" s="3" t="str">
        <f>phytoplankton!U487</f>
        <v>FALSE</v>
      </c>
      <c r="V1368" s="3" t="str">
        <f>phytoplankton!V487</f>
        <v>NA</v>
      </c>
      <c r="W1368" s="3" t="str">
        <f>phytoplankton!W487</f>
        <v>FALSE</v>
      </c>
      <c r="X1368" s="3" t="str">
        <f>phytoplankton!X487</f>
        <v>FALSE</v>
      </c>
      <c r="Y1368" s="3" t="str">
        <f>phytoplankton!Y487</f>
        <v>NA</v>
      </c>
      <c r="Z1368" s="3" t="str">
        <f>phytoplankton!Z487</f>
        <v>608</v>
      </c>
    </row>
    <row r="1369" spans="1:26">
      <c r="A1369" s="3" t="s">
        <v>274</v>
      </c>
      <c r="B1369" s="3" t="str">
        <f>phytoplankton!A488</f>
        <v>Super</v>
      </c>
      <c r="C1369" s="3" t="str">
        <f>phytoplankton!B488</f>
        <v>2018</v>
      </c>
      <c r="D1369" s="3" t="str">
        <f>phytoplankton!D488</f>
        <v>10.1130/G40228.1</v>
      </c>
      <c r="E1369" s="3">
        <f>phytoplankton!E488</f>
        <v>16844</v>
      </c>
      <c r="F1369" s="3">
        <f>phytoplankton!F488</f>
        <v>84.448795984971255</v>
      </c>
      <c r="G1369" s="3">
        <f>phytoplankton!G488</f>
        <v>84.448795984971255</v>
      </c>
      <c r="H1369" s="3">
        <f>phytoplankton!H488</f>
        <v>16.844000000000001</v>
      </c>
      <c r="I1369" s="3">
        <f>phytoplankton!I488</f>
        <v>8.4448795984971251E-2</v>
      </c>
      <c r="J1369" s="3">
        <f>phytoplankton!J488</f>
        <v>8.4448795984971251E-2</v>
      </c>
      <c r="K1369" s="3">
        <f>phytoplankton!K488</f>
        <v>165.79724459806232</v>
      </c>
      <c r="L1369" s="3">
        <f>phytoplankton!L488</f>
        <v>561.97903367077458</v>
      </c>
      <c r="M1369" s="3">
        <f>phytoplankton!M488</f>
        <v>127.54748050052319</v>
      </c>
      <c r="N1369" s="3" t="str">
        <f>phytoplankton!N488</f>
        <v>FALSE</v>
      </c>
      <c r="O1369" s="3">
        <f>phytoplankton!O488</f>
        <v>1</v>
      </c>
      <c r="P1369" s="3" t="str">
        <f>phytoplankton!P488</f>
        <v>Category 1: (a) Weighted mean of all methods with Category 1 estimates.</v>
      </c>
      <c r="Q1369" s="3" t="str">
        <f>phytoplankton!Q488</f>
        <v>FALSE</v>
      </c>
      <c r="R1369" s="3" t="str">
        <f>phytoplankton!R488</f>
        <v>TRUE</v>
      </c>
      <c r="S1369" s="3" t="str">
        <f>phytoplankton!S488</f>
        <v>Recalculation of all alkenone CO2 results using uniform calculation methods and comprehensive treatment of uncertainties.</v>
      </c>
      <c r="T1369" s="3" t="str">
        <f>phytoplankton!T488</f>
        <v>TRUE</v>
      </c>
      <c r="U1369" s="3" t="str">
        <f>phytoplankton!U488</f>
        <v>FALSE</v>
      </c>
      <c r="V1369" s="3" t="str">
        <f>phytoplankton!V488</f>
        <v>NA</v>
      </c>
      <c r="W1369" s="3" t="str">
        <f>phytoplankton!W488</f>
        <v>FALSE</v>
      </c>
      <c r="X1369" s="3" t="str">
        <f>phytoplankton!X488</f>
        <v>FALSE</v>
      </c>
      <c r="Y1369" s="3" t="str">
        <f>phytoplankton!Y488</f>
        <v>NA</v>
      </c>
      <c r="Z1369" s="3" t="str">
        <f>phytoplankton!Z488</f>
        <v>608</v>
      </c>
    </row>
    <row r="1370" spans="1:26">
      <c r="A1370" s="3" t="s">
        <v>274</v>
      </c>
      <c r="B1370" s="3" t="str">
        <f>phytoplankton!A489</f>
        <v>Super</v>
      </c>
      <c r="C1370" s="3" t="str">
        <f>phytoplankton!B489</f>
        <v>2018</v>
      </c>
      <c r="D1370" s="3" t="str">
        <f>phytoplankton!D489</f>
        <v>10.1130/G40228.1</v>
      </c>
      <c r="E1370" s="3">
        <f>phytoplankton!E489</f>
        <v>17014</v>
      </c>
      <c r="F1370" s="3">
        <f>phytoplankton!F489</f>
        <v>85.256745012507139</v>
      </c>
      <c r="G1370" s="3">
        <f>phytoplankton!G489</f>
        <v>85.256745012507139</v>
      </c>
      <c r="H1370" s="3">
        <f>phytoplankton!H489</f>
        <v>17.013999999999999</v>
      </c>
      <c r="I1370" s="3">
        <f>phytoplankton!I489</f>
        <v>8.5256745012507143E-2</v>
      </c>
      <c r="J1370" s="3">
        <f>phytoplankton!J489</f>
        <v>8.5256745012507143E-2</v>
      </c>
      <c r="K1370" s="3">
        <f>phytoplankton!K489</f>
        <v>144.76123184650743</v>
      </c>
      <c r="L1370" s="3">
        <f>phytoplankton!L489</f>
        <v>499.36534635128186</v>
      </c>
      <c r="M1370" s="3">
        <f>phytoplankton!M489</f>
        <v>112.25858726938559</v>
      </c>
      <c r="N1370" s="3" t="str">
        <f>phytoplankton!N489</f>
        <v>FALSE</v>
      </c>
      <c r="O1370" s="3">
        <f>phytoplankton!O489</f>
        <v>1</v>
      </c>
      <c r="P1370" s="3" t="str">
        <f>phytoplankton!P489</f>
        <v>Category 1: (a) Weighted mean of all methods with Category 1 estimates.</v>
      </c>
      <c r="Q1370" s="3" t="str">
        <f>phytoplankton!Q489</f>
        <v>FALSE</v>
      </c>
      <c r="R1370" s="3" t="str">
        <f>phytoplankton!R489</f>
        <v>TRUE</v>
      </c>
      <c r="S1370" s="3" t="str">
        <f>phytoplankton!S489</f>
        <v>Recalculation of all alkenone CO2 results using uniform calculation methods and comprehensive treatment of uncertainties.</v>
      </c>
      <c r="T1370" s="3" t="str">
        <f>phytoplankton!T489</f>
        <v>TRUE</v>
      </c>
      <c r="U1370" s="3" t="str">
        <f>phytoplankton!U489</f>
        <v>FALSE</v>
      </c>
      <c r="V1370" s="3" t="str">
        <f>phytoplankton!V489</f>
        <v>NA</v>
      </c>
      <c r="W1370" s="3" t="str">
        <f>phytoplankton!W489</f>
        <v>FALSE</v>
      </c>
      <c r="X1370" s="3" t="str">
        <f>phytoplankton!X489</f>
        <v>FALSE</v>
      </c>
      <c r="Y1370" s="3" t="str">
        <f>phytoplankton!Y489</f>
        <v>NA</v>
      </c>
      <c r="Z1370" s="3" t="str">
        <f>phytoplankton!Z489</f>
        <v>608</v>
      </c>
    </row>
    <row r="1371" spans="1:26">
      <c r="A1371" s="3" t="s">
        <v>274</v>
      </c>
      <c r="B1371" s="3" t="str">
        <f>phytoplankton!A490</f>
        <v>Super</v>
      </c>
      <c r="C1371" s="3" t="str">
        <f>phytoplankton!B490</f>
        <v>2018</v>
      </c>
      <c r="D1371" s="3" t="str">
        <f>phytoplankton!D490</f>
        <v>10.1130/G40228.1</v>
      </c>
      <c r="E1371" s="3">
        <f>phytoplankton!E490</f>
        <v>17376</v>
      </c>
      <c r="F1371" s="3">
        <f>phytoplankton!F490</f>
        <v>86.975813653058111</v>
      </c>
      <c r="G1371" s="3">
        <f>phytoplankton!G490</f>
        <v>86.975813653058111</v>
      </c>
      <c r="H1371" s="3">
        <f>phytoplankton!H490</f>
        <v>17.376000000000001</v>
      </c>
      <c r="I1371" s="3">
        <f>phytoplankton!I490</f>
        <v>8.6975813653058107E-2</v>
      </c>
      <c r="J1371" s="3">
        <f>phytoplankton!J490</f>
        <v>8.6975813653058107E-2</v>
      </c>
      <c r="K1371" s="3">
        <f>phytoplankton!K490</f>
        <v>136.94055270442851</v>
      </c>
      <c r="L1371" s="3">
        <f>phytoplankton!L490</f>
        <v>440.87230499403773</v>
      </c>
      <c r="M1371" s="3">
        <f>phytoplankton!M490</f>
        <v>105.13542642224304</v>
      </c>
      <c r="N1371" s="3" t="str">
        <f>phytoplankton!N490</f>
        <v>FALSE</v>
      </c>
      <c r="O1371" s="3">
        <f>phytoplankton!O490</f>
        <v>1</v>
      </c>
      <c r="P1371" s="3" t="str">
        <f>phytoplankton!P490</f>
        <v>Category 1: (a) Weighted mean of all methods with Category 1 estimates.</v>
      </c>
      <c r="Q1371" s="3" t="str">
        <f>phytoplankton!Q490</f>
        <v>FALSE</v>
      </c>
      <c r="R1371" s="3" t="str">
        <f>phytoplankton!R490</f>
        <v>TRUE</v>
      </c>
      <c r="S1371" s="3" t="str">
        <f>phytoplankton!S490</f>
        <v>Recalculation of all alkenone CO2 results using uniform calculation methods and comprehensive treatment of uncertainties.</v>
      </c>
      <c r="T1371" s="3" t="str">
        <f>phytoplankton!T490</f>
        <v>TRUE</v>
      </c>
      <c r="U1371" s="3" t="str">
        <f>phytoplankton!U490</f>
        <v>FALSE</v>
      </c>
      <c r="V1371" s="3" t="str">
        <f>phytoplankton!V490</f>
        <v>NA</v>
      </c>
      <c r="W1371" s="3" t="str">
        <f>phytoplankton!W490</f>
        <v>FALSE</v>
      </c>
      <c r="X1371" s="3" t="str">
        <f>phytoplankton!X490</f>
        <v>FALSE</v>
      </c>
      <c r="Y1371" s="3" t="str">
        <f>phytoplankton!Y490</f>
        <v>NA</v>
      </c>
      <c r="Z1371" s="3" t="str">
        <f>phytoplankton!Z490</f>
        <v>608</v>
      </c>
    </row>
    <row r="1372" spans="1:26">
      <c r="A1372" s="3" t="s">
        <v>274</v>
      </c>
      <c r="B1372" s="3" t="str">
        <f>phytoplankton!A491</f>
        <v>Super</v>
      </c>
      <c r="C1372" s="3" t="str">
        <f>phytoplankton!B491</f>
        <v>2018</v>
      </c>
      <c r="D1372" s="3" t="str">
        <f>phytoplankton!D491</f>
        <v>10.1130/G40228.1</v>
      </c>
      <c r="E1372" s="3">
        <f>phytoplankton!E491</f>
        <v>17484</v>
      </c>
      <c r="F1372" s="3">
        <f>phytoplankton!F491</f>
        <v>87.488323993353589</v>
      </c>
      <c r="G1372" s="3">
        <f>phytoplankton!G491</f>
        <v>87.488323993353589</v>
      </c>
      <c r="H1372" s="3">
        <f>phytoplankton!H491</f>
        <v>17.484000000000002</v>
      </c>
      <c r="I1372" s="3">
        <f>phytoplankton!I491</f>
        <v>8.7488323993353587E-2</v>
      </c>
      <c r="J1372" s="3">
        <f>phytoplankton!J491</f>
        <v>8.7488323993353587E-2</v>
      </c>
      <c r="K1372" s="3">
        <f>phytoplankton!K491</f>
        <v>159.27990255257211</v>
      </c>
      <c r="L1372" s="3">
        <f>phytoplankton!L491</f>
        <v>562.27731303530879</v>
      </c>
      <c r="M1372" s="3">
        <f>phytoplankton!M491</f>
        <v>122.60527876281245</v>
      </c>
      <c r="N1372" s="3" t="str">
        <f>phytoplankton!N491</f>
        <v>FALSE</v>
      </c>
      <c r="O1372" s="3">
        <f>phytoplankton!O491</f>
        <v>1</v>
      </c>
      <c r="P1372" s="3" t="str">
        <f>phytoplankton!P491</f>
        <v>Category 1: (a) Weighted mean of all methods with Category 1 estimates.</v>
      </c>
      <c r="Q1372" s="3" t="str">
        <f>phytoplankton!Q491</f>
        <v>FALSE</v>
      </c>
      <c r="R1372" s="3" t="str">
        <f>phytoplankton!R491</f>
        <v>TRUE</v>
      </c>
      <c r="S1372" s="3" t="str">
        <f>phytoplankton!S491</f>
        <v>Recalculation of all alkenone CO2 results using uniform calculation methods and comprehensive treatment of uncertainties.</v>
      </c>
      <c r="T1372" s="3" t="str">
        <f>phytoplankton!T491</f>
        <v>TRUE</v>
      </c>
      <c r="U1372" s="3" t="str">
        <f>phytoplankton!U491</f>
        <v>FALSE</v>
      </c>
      <c r="V1372" s="3" t="str">
        <f>phytoplankton!V491</f>
        <v>NA</v>
      </c>
      <c r="W1372" s="3" t="str">
        <f>phytoplankton!W491</f>
        <v>FALSE</v>
      </c>
      <c r="X1372" s="3" t="str">
        <f>phytoplankton!X491</f>
        <v>FALSE</v>
      </c>
      <c r="Y1372" s="3" t="str">
        <f>phytoplankton!Y491</f>
        <v>NA</v>
      </c>
      <c r="Z1372" s="3" t="str">
        <f>phytoplankton!Z491</f>
        <v>608</v>
      </c>
    </row>
    <row r="1373" spans="1:26">
      <c r="A1373" s="3" t="s">
        <v>274</v>
      </c>
      <c r="B1373" s="3" t="str">
        <f>phytoplankton!A492</f>
        <v>Super</v>
      </c>
      <c r="C1373" s="3" t="str">
        <f>phytoplankton!B492</f>
        <v>2018</v>
      </c>
      <c r="D1373" s="3" t="str">
        <f>phytoplankton!D492</f>
        <v>10.1130/G40228.1</v>
      </c>
      <c r="E1373" s="3">
        <f>phytoplankton!E492</f>
        <v>17796</v>
      </c>
      <c r="F1373" s="3">
        <f>phytoplankton!F492</f>
        <v>88.967992121709926</v>
      </c>
      <c r="G1373" s="3">
        <f>phytoplankton!G492</f>
        <v>88.967992121709926</v>
      </c>
      <c r="H1373" s="3">
        <f>phytoplankton!H492</f>
        <v>17.795999999999999</v>
      </c>
      <c r="I1373" s="3">
        <f>phytoplankton!I492</f>
        <v>8.896799212170993E-2</v>
      </c>
      <c r="J1373" s="3">
        <f>phytoplankton!J492</f>
        <v>8.896799212170993E-2</v>
      </c>
      <c r="K1373" s="3">
        <f>phytoplankton!K492</f>
        <v>163.08999926692371</v>
      </c>
      <c r="L1373" s="3">
        <f>phytoplankton!L492</f>
        <v>560.78535786985117</v>
      </c>
      <c r="M1373" s="3">
        <f>phytoplankton!M492</f>
        <v>126.924819090444</v>
      </c>
      <c r="N1373" s="3" t="str">
        <f>phytoplankton!N492</f>
        <v>FALSE</v>
      </c>
      <c r="O1373" s="3">
        <f>phytoplankton!O492</f>
        <v>1</v>
      </c>
      <c r="P1373" s="3" t="str">
        <f>phytoplankton!P492</f>
        <v>Category 1: (a) Weighted mean of all methods with Category 1 estimates.</v>
      </c>
      <c r="Q1373" s="3" t="str">
        <f>phytoplankton!Q492</f>
        <v>FALSE</v>
      </c>
      <c r="R1373" s="3" t="str">
        <f>phytoplankton!R492</f>
        <v>TRUE</v>
      </c>
      <c r="S1373" s="3" t="str">
        <f>phytoplankton!S492</f>
        <v>Recalculation of all alkenone CO2 results using uniform calculation methods and comprehensive treatment of uncertainties.</v>
      </c>
      <c r="T1373" s="3" t="str">
        <f>phytoplankton!T492</f>
        <v>TRUE</v>
      </c>
      <c r="U1373" s="3" t="str">
        <f>phytoplankton!U492</f>
        <v>FALSE</v>
      </c>
      <c r="V1373" s="3" t="str">
        <f>phytoplankton!V492</f>
        <v>NA</v>
      </c>
      <c r="W1373" s="3" t="str">
        <f>phytoplankton!W492</f>
        <v>FALSE</v>
      </c>
      <c r="X1373" s="3" t="str">
        <f>phytoplankton!X492</f>
        <v>FALSE</v>
      </c>
      <c r="Y1373" s="3" t="str">
        <f>phytoplankton!Y492</f>
        <v>NA</v>
      </c>
      <c r="Z1373" s="3" t="str">
        <f>phytoplankton!Z492</f>
        <v>608</v>
      </c>
    </row>
    <row r="1374" spans="1:26">
      <c r="A1374" s="3" t="s">
        <v>274</v>
      </c>
      <c r="B1374" s="3" t="str">
        <f>phytoplankton!A493</f>
        <v>Super</v>
      </c>
      <c r="C1374" s="3" t="str">
        <f>phytoplankton!B493</f>
        <v>2018</v>
      </c>
      <c r="D1374" s="3" t="str">
        <f>phytoplankton!D493</f>
        <v>10.1130/G40228.1</v>
      </c>
      <c r="E1374" s="3">
        <f>phytoplankton!E493</f>
        <v>17902</v>
      </c>
      <c r="F1374" s="3">
        <f>phytoplankton!F493</f>
        <v>89.470392946739381</v>
      </c>
      <c r="G1374" s="3">
        <f>phytoplankton!G493</f>
        <v>89.470392946739381</v>
      </c>
      <c r="H1374" s="3">
        <f>phytoplankton!H493</f>
        <v>17.902000000000001</v>
      </c>
      <c r="I1374" s="3">
        <f>phytoplankton!I493</f>
        <v>8.9470392946739377E-2</v>
      </c>
      <c r="J1374" s="3">
        <f>phytoplankton!J493</f>
        <v>8.9470392946739377E-2</v>
      </c>
      <c r="K1374" s="3">
        <f>phytoplankton!K493</f>
        <v>269.40732608821452</v>
      </c>
      <c r="L1374" s="3">
        <f>phytoplankton!L493</f>
        <v>273.15031841008897</v>
      </c>
      <c r="M1374" s="3">
        <f>phytoplankton!M493</f>
        <v>164.89043690164658</v>
      </c>
      <c r="N1374" s="3" t="str">
        <f>phytoplankton!N493</f>
        <v>FALSE</v>
      </c>
      <c r="O1374" s="3">
        <f>phytoplankton!O493</f>
        <v>1</v>
      </c>
      <c r="P1374" s="3" t="str">
        <f>phytoplankton!P493</f>
        <v>Category 1: (a) Weighted mean of all methods with Category 1 estimates.</v>
      </c>
      <c r="Q1374" s="3" t="str">
        <f>phytoplankton!Q493</f>
        <v>FALSE</v>
      </c>
      <c r="R1374" s="3" t="str">
        <f>phytoplankton!R493</f>
        <v>TRUE</v>
      </c>
      <c r="S1374" s="3" t="str">
        <f>phytoplankton!S493</f>
        <v>Recalculation of all alkenone CO2 results using uniform calculation methods and comprehensive treatment of uncertainties.</v>
      </c>
      <c r="T1374" s="3" t="str">
        <f>phytoplankton!T493</f>
        <v>TRUE</v>
      </c>
      <c r="U1374" s="3" t="str">
        <f>phytoplankton!U493</f>
        <v>FALSE</v>
      </c>
      <c r="V1374" s="3" t="str">
        <f>phytoplankton!V493</f>
        <v>NA</v>
      </c>
      <c r="W1374" s="3" t="str">
        <f>phytoplankton!W493</f>
        <v>FALSE</v>
      </c>
      <c r="X1374" s="3" t="str">
        <f>phytoplankton!X493</f>
        <v>FALSE</v>
      </c>
      <c r="Y1374" s="3" t="str">
        <f>phytoplankton!Y493</f>
        <v>NA</v>
      </c>
      <c r="Z1374" s="3" t="str">
        <f>phytoplankton!Z493</f>
        <v>608</v>
      </c>
    </row>
    <row r="1375" spans="1:26">
      <c r="A1375" s="3" t="s">
        <v>274</v>
      </c>
      <c r="B1375" s="3" t="str">
        <f>phytoplankton!A494</f>
        <v>Super</v>
      </c>
      <c r="C1375" s="3" t="str">
        <f>phytoplankton!B494</f>
        <v>2018</v>
      </c>
      <c r="D1375" s="3" t="str">
        <f>phytoplankton!D494</f>
        <v>10.1130/G40228.1</v>
      </c>
      <c r="E1375" s="3">
        <f>phytoplankton!E494</f>
        <v>18435</v>
      </c>
      <c r="F1375" s="3">
        <f>phytoplankton!F494</f>
        <v>91.994300090902215</v>
      </c>
      <c r="G1375" s="3">
        <f>phytoplankton!G494</f>
        <v>91.994300090902215</v>
      </c>
      <c r="H1375" s="3">
        <f>phytoplankton!H494</f>
        <v>18.434999999999999</v>
      </c>
      <c r="I1375" s="3">
        <f>phytoplankton!I494</f>
        <v>9.1994300090902217E-2</v>
      </c>
      <c r="J1375" s="3">
        <f>phytoplankton!J494</f>
        <v>9.1994300090902217E-2</v>
      </c>
      <c r="K1375" s="3">
        <f>phytoplankton!K494</f>
        <v>426.50796509214706</v>
      </c>
      <c r="L1375" s="3">
        <f>phytoplankton!L494</f>
        <v>473.78515160227664</v>
      </c>
      <c r="M1375" s="3">
        <f>phytoplankton!M494</f>
        <v>265.50743805133857</v>
      </c>
      <c r="N1375" s="3" t="str">
        <f>phytoplankton!N494</f>
        <v>FALSE</v>
      </c>
      <c r="O1375" s="3">
        <f>phytoplankton!O494</f>
        <v>1</v>
      </c>
      <c r="P1375" s="3" t="str">
        <f>phytoplankton!P494</f>
        <v>Category 1: (a) Weighted mean of all methods with Category 1 estimates.</v>
      </c>
      <c r="Q1375" s="3" t="str">
        <f>phytoplankton!Q494</f>
        <v>FALSE</v>
      </c>
      <c r="R1375" s="3" t="str">
        <f>phytoplankton!R494</f>
        <v>TRUE</v>
      </c>
      <c r="S1375" s="3" t="str">
        <f>phytoplankton!S494</f>
        <v>Recalculation of all alkenone CO2 results using uniform calculation methods and comprehensive treatment of uncertainties.</v>
      </c>
      <c r="T1375" s="3" t="str">
        <f>phytoplankton!T494</f>
        <v>TRUE</v>
      </c>
      <c r="U1375" s="3" t="str">
        <f>phytoplankton!U494</f>
        <v>FALSE</v>
      </c>
      <c r="V1375" s="3" t="str">
        <f>phytoplankton!V494</f>
        <v>NA</v>
      </c>
      <c r="W1375" s="3" t="str">
        <f>phytoplankton!W494</f>
        <v>FALSE</v>
      </c>
      <c r="X1375" s="3" t="str">
        <f>phytoplankton!X494</f>
        <v>FALSE</v>
      </c>
      <c r="Y1375" s="3" t="str">
        <f>phytoplankton!Y494</f>
        <v>NA</v>
      </c>
      <c r="Z1375" s="3" t="str">
        <f>phytoplankton!Z494</f>
        <v>608</v>
      </c>
    </row>
    <row r="1376" spans="1:26">
      <c r="A1376" s="3" t="s">
        <v>274</v>
      </c>
      <c r="B1376" s="3" t="str">
        <f>phytoplankton!A495</f>
        <v>Super</v>
      </c>
      <c r="C1376" s="3" t="str">
        <f>phytoplankton!B495</f>
        <v>2018</v>
      </c>
      <c r="D1376" s="3" t="str">
        <f>phytoplankton!D495</f>
        <v>10.1130/G40228.1</v>
      </c>
      <c r="E1376" s="3">
        <f>phytoplankton!E495</f>
        <v>18517</v>
      </c>
      <c r="F1376" s="3">
        <f>phytoplankton!F495</f>
        <v>92.382255331824979</v>
      </c>
      <c r="G1376" s="3">
        <f>phytoplankton!G495</f>
        <v>92.382255331824979</v>
      </c>
      <c r="H1376" s="3">
        <f>phytoplankton!H495</f>
        <v>18.516999999999999</v>
      </c>
      <c r="I1376" s="3">
        <f>phytoplankton!I495</f>
        <v>9.2382255331824981E-2</v>
      </c>
      <c r="J1376" s="3">
        <f>phytoplankton!J495</f>
        <v>9.2382255331824981E-2</v>
      </c>
      <c r="K1376" s="3">
        <f>phytoplankton!K495</f>
        <v>276.99400422029214</v>
      </c>
      <c r="L1376" s="3">
        <f>phytoplankton!L495</f>
        <v>273.59488029935642</v>
      </c>
      <c r="M1376" s="3">
        <f>phytoplankton!M495</f>
        <v>171.90618968727966</v>
      </c>
      <c r="N1376" s="3" t="str">
        <f>phytoplankton!N495</f>
        <v>FALSE</v>
      </c>
      <c r="O1376" s="3">
        <f>phytoplankton!O495</f>
        <v>1</v>
      </c>
      <c r="P1376" s="3" t="str">
        <f>phytoplankton!P495</f>
        <v>Category 1: (a) Weighted mean of all methods with Category 1 estimates.</v>
      </c>
      <c r="Q1376" s="3" t="str">
        <f>phytoplankton!Q495</f>
        <v>FALSE</v>
      </c>
      <c r="R1376" s="3" t="str">
        <f>phytoplankton!R495</f>
        <v>TRUE</v>
      </c>
      <c r="S1376" s="3" t="str">
        <f>phytoplankton!S495</f>
        <v>Recalculation of all alkenone CO2 results using uniform calculation methods and comprehensive treatment of uncertainties.</v>
      </c>
      <c r="T1376" s="3" t="str">
        <f>phytoplankton!T495</f>
        <v>TRUE</v>
      </c>
      <c r="U1376" s="3" t="str">
        <f>phytoplankton!U495</f>
        <v>FALSE</v>
      </c>
      <c r="V1376" s="3" t="str">
        <f>phytoplankton!V495</f>
        <v>NA</v>
      </c>
      <c r="W1376" s="3" t="str">
        <f>phytoplankton!W495</f>
        <v>FALSE</v>
      </c>
      <c r="X1376" s="3" t="str">
        <f>phytoplankton!X495</f>
        <v>FALSE</v>
      </c>
      <c r="Y1376" s="3" t="str">
        <f>phytoplankton!Y495</f>
        <v>NA</v>
      </c>
      <c r="Z1376" s="3" t="str">
        <f>phytoplankton!Z495</f>
        <v>608</v>
      </c>
    </row>
    <row r="1377" spans="1:26">
      <c r="A1377" s="3" t="s">
        <v>274</v>
      </c>
      <c r="B1377" s="3" t="str">
        <f>phytoplankton!A496</f>
        <v>Super</v>
      </c>
      <c r="C1377" s="3" t="str">
        <f>phytoplankton!B496</f>
        <v>2018</v>
      </c>
      <c r="D1377" s="3" t="str">
        <f>phytoplankton!D496</f>
        <v>10.1130/G40228.1</v>
      </c>
      <c r="E1377" s="3">
        <f>phytoplankton!E496</f>
        <v>18594</v>
      </c>
      <c r="F1377" s="3">
        <f>phytoplankton!F496</f>
        <v>92.746473748137248</v>
      </c>
      <c r="G1377" s="3">
        <f>phytoplankton!G496</f>
        <v>92.746473748137248</v>
      </c>
      <c r="H1377" s="3">
        <f>phytoplankton!H496</f>
        <v>18.594000000000001</v>
      </c>
      <c r="I1377" s="3">
        <f>phytoplankton!I496</f>
        <v>9.2746473748137243E-2</v>
      </c>
      <c r="J1377" s="3">
        <f>phytoplankton!J496</f>
        <v>9.2746473748137243E-2</v>
      </c>
      <c r="K1377" s="3">
        <f>phytoplankton!K496</f>
        <v>251.96295860223304</v>
      </c>
      <c r="L1377" s="3">
        <f>phytoplankton!L496</f>
        <v>262.80906650552595</v>
      </c>
      <c r="M1377" s="3">
        <f>phytoplankton!M496</f>
        <v>154.8848115659664</v>
      </c>
      <c r="N1377" s="3" t="str">
        <f>phytoplankton!N496</f>
        <v>FALSE</v>
      </c>
      <c r="O1377" s="3">
        <f>phytoplankton!O496</f>
        <v>1</v>
      </c>
      <c r="P1377" s="3" t="str">
        <f>phytoplankton!P496</f>
        <v>Category 1: (a) Weighted mean of all methods with Category 1 estimates.</v>
      </c>
      <c r="Q1377" s="3" t="str">
        <f>phytoplankton!Q496</f>
        <v>FALSE</v>
      </c>
      <c r="R1377" s="3" t="str">
        <f>phytoplankton!R496</f>
        <v>TRUE</v>
      </c>
      <c r="S1377" s="3" t="str">
        <f>phytoplankton!S496</f>
        <v>Recalculation of all alkenone CO2 results using uniform calculation methods and comprehensive treatment of uncertainties.</v>
      </c>
      <c r="T1377" s="3" t="str">
        <f>phytoplankton!T496</f>
        <v>TRUE</v>
      </c>
      <c r="U1377" s="3" t="str">
        <f>phytoplankton!U496</f>
        <v>FALSE</v>
      </c>
      <c r="V1377" s="3" t="str">
        <f>phytoplankton!V496</f>
        <v>NA</v>
      </c>
      <c r="W1377" s="3" t="str">
        <f>phytoplankton!W496</f>
        <v>FALSE</v>
      </c>
      <c r="X1377" s="3" t="str">
        <f>phytoplankton!X496</f>
        <v>FALSE</v>
      </c>
      <c r="Y1377" s="3" t="str">
        <f>phytoplankton!Y496</f>
        <v>NA</v>
      </c>
      <c r="Z1377" s="3" t="str">
        <f>phytoplankton!Z496</f>
        <v>608</v>
      </c>
    </row>
    <row r="1378" spans="1:26">
      <c r="A1378" s="3" t="s">
        <v>274</v>
      </c>
      <c r="B1378" s="3" t="str">
        <f>phytoplankton!A497</f>
        <v>Super</v>
      </c>
      <c r="C1378" s="3" t="str">
        <f>phytoplankton!B497</f>
        <v>2018</v>
      </c>
      <c r="D1378" s="3" t="str">
        <f>phytoplankton!D497</f>
        <v>10.1130/G40228.1</v>
      </c>
      <c r="E1378" s="3">
        <f>phytoplankton!E497</f>
        <v>18679</v>
      </c>
      <c r="F1378" s="3">
        <f>phytoplankton!F497</f>
        <v>93.1484423359272</v>
      </c>
      <c r="G1378" s="3">
        <f>phytoplankton!G497</f>
        <v>93.1484423359272</v>
      </c>
      <c r="H1378" s="3">
        <f>phytoplankton!H497</f>
        <v>18.678999999999998</v>
      </c>
      <c r="I1378" s="3">
        <f>phytoplankton!I497</f>
        <v>9.3148442335927201E-2</v>
      </c>
      <c r="J1378" s="3">
        <f>phytoplankton!J497</f>
        <v>9.3148442335927201E-2</v>
      </c>
      <c r="K1378" s="3">
        <f>phytoplankton!K497</f>
        <v>252.76745789106727</v>
      </c>
      <c r="L1378" s="3">
        <f>phytoplankton!L497</f>
        <v>257.1017241969887</v>
      </c>
      <c r="M1378" s="3">
        <f>phytoplankton!M497</f>
        <v>156.4591417447192</v>
      </c>
      <c r="N1378" s="3" t="str">
        <f>phytoplankton!N497</f>
        <v>FALSE</v>
      </c>
      <c r="O1378" s="3">
        <f>phytoplankton!O497</f>
        <v>1</v>
      </c>
      <c r="P1378" s="3" t="str">
        <f>phytoplankton!P497</f>
        <v>Category 1: (a) Weighted mean of all methods with Category 1 estimates.</v>
      </c>
      <c r="Q1378" s="3" t="str">
        <f>phytoplankton!Q497</f>
        <v>FALSE</v>
      </c>
      <c r="R1378" s="3" t="str">
        <f>phytoplankton!R497</f>
        <v>TRUE</v>
      </c>
      <c r="S1378" s="3" t="str">
        <f>phytoplankton!S497</f>
        <v>Recalculation of all alkenone CO2 results using uniform calculation methods and comprehensive treatment of uncertainties.</v>
      </c>
      <c r="T1378" s="3" t="str">
        <f>phytoplankton!T497</f>
        <v>TRUE</v>
      </c>
      <c r="U1378" s="3" t="str">
        <f>phytoplankton!U497</f>
        <v>FALSE</v>
      </c>
      <c r="V1378" s="3" t="str">
        <f>phytoplankton!V497</f>
        <v>NA</v>
      </c>
      <c r="W1378" s="3" t="str">
        <f>phytoplankton!W497</f>
        <v>FALSE</v>
      </c>
      <c r="X1378" s="3" t="str">
        <f>phytoplankton!X497</f>
        <v>FALSE</v>
      </c>
      <c r="Y1378" s="3" t="str">
        <f>phytoplankton!Y497</f>
        <v>NA</v>
      </c>
      <c r="Z1378" s="3" t="str">
        <f>phytoplankton!Z497</f>
        <v>608</v>
      </c>
    </row>
    <row r="1379" spans="1:26">
      <c r="A1379" s="3" t="s">
        <v>274</v>
      </c>
      <c r="B1379" s="3" t="str">
        <f>phytoplankton!A498</f>
        <v>Super</v>
      </c>
      <c r="C1379" s="3" t="str">
        <f>phytoplankton!B498</f>
        <v>2018</v>
      </c>
      <c r="D1379" s="3" t="str">
        <f>phytoplankton!D498</f>
        <v>10.1130/G40228.1</v>
      </c>
      <c r="E1379" s="3">
        <f>phytoplankton!E498</f>
        <v>18774</v>
      </c>
      <c r="F1379" s="3">
        <f>phytoplankton!F498</f>
        <v>93.597589251263727</v>
      </c>
      <c r="G1379" s="3">
        <f>phytoplankton!G498</f>
        <v>93.597589251263727</v>
      </c>
      <c r="H1379" s="3">
        <f>phytoplankton!H498</f>
        <v>18.774000000000001</v>
      </c>
      <c r="I1379" s="3">
        <f>phytoplankton!I498</f>
        <v>9.3597589251263727E-2</v>
      </c>
      <c r="J1379" s="3">
        <f>phytoplankton!J498</f>
        <v>9.3597589251263727E-2</v>
      </c>
      <c r="K1379" s="3">
        <f>phytoplankton!K498</f>
        <v>520.60178915102904</v>
      </c>
      <c r="L1379" s="3">
        <f>phytoplankton!L498</f>
        <v>558.85278442856099</v>
      </c>
      <c r="M1379" s="3">
        <f>phytoplankton!M498</f>
        <v>321.8202769667426</v>
      </c>
      <c r="N1379" s="3" t="str">
        <f>phytoplankton!N498</f>
        <v>FALSE</v>
      </c>
      <c r="O1379" s="3">
        <f>phytoplankton!O498</f>
        <v>1</v>
      </c>
      <c r="P1379" s="3" t="str">
        <f>phytoplankton!P498</f>
        <v>Category 1: (a) Weighted mean of all methods with Category 1 estimates.</v>
      </c>
      <c r="Q1379" s="3" t="str">
        <f>phytoplankton!Q498</f>
        <v>FALSE</v>
      </c>
      <c r="R1379" s="3" t="str">
        <f>phytoplankton!R498</f>
        <v>TRUE</v>
      </c>
      <c r="S1379" s="3" t="str">
        <f>phytoplankton!S498</f>
        <v>Recalculation of all alkenone CO2 results using uniform calculation methods and comprehensive treatment of uncertainties.</v>
      </c>
      <c r="T1379" s="3" t="str">
        <f>phytoplankton!T498</f>
        <v>TRUE</v>
      </c>
      <c r="U1379" s="3" t="str">
        <f>phytoplankton!U498</f>
        <v>FALSE</v>
      </c>
      <c r="V1379" s="3" t="str">
        <f>phytoplankton!V498</f>
        <v>NA</v>
      </c>
      <c r="W1379" s="3" t="str">
        <f>phytoplankton!W498</f>
        <v>FALSE</v>
      </c>
      <c r="X1379" s="3" t="str">
        <f>phytoplankton!X498</f>
        <v>FALSE</v>
      </c>
      <c r="Y1379" s="3" t="str">
        <f>phytoplankton!Y498</f>
        <v>NA</v>
      </c>
      <c r="Z1379" s="3" t="str">
        <f>phytoplankton!Z498</f>
        <v>608</v>
      </c>
    </row>
    <row r="1380" spans="1:26">
      <c r="A1380" s="3" t="s">
        <v>274</v>
      </c>
      <c r="B1380" s="3" t="str">
        <f>phytoplankton!A499</f>
        <v>Super</v>
      </c>
      <c r="C1380" s="3" t="str">
        <f>phytoplankton!B499</f>
        <v>2018</v>
      </c>
      <c r="D1380" s="3" t="str">
        <f>phytoplankton!D499</f>
        <v>10.1130/G40228.1</v>
      </c>
      <c r="E1380" s="3">
        <f>phytoplankton!E499</f>
        <v>19146</v>
      </c>
      <c r="F1380" s="3">
        <f>phytoplankton!F499</f>
        <v>95.355226861544125</v>
      </c>
      <c r="G1380" s="3">
        <f>phytoplankton!G499</f>
        <v>95.355226861544125</v>
      </c>
      <c r="H1380" s="3">
        <f>phytoplankton!H499</f>
        <v>19.146000000000001</v>
      </c>
      <c r="I1380" s="3">
        <f>phytoplankton!I499</f>
        <v>9.5355226861544129E-2</v>
      </c>
      <c r="J1380" s="3">
        <f>phytoplankton!J499</f>
        <v>9.5355226861544129E-2</v>
      </c>
      <c r="K1380" s="3">
        <f>phytoplankton!K499</f>
        <v>301.89112679048316</v>
      </c>
      <c r="L1380" s="3">
        <f>phytoplankton!L499</f>
        <v>304.22266213648192</v>
      </c>
      <c r="M1380" s="3">
        <f>phytoplankton!M499</f>
        <v>185.16013819666108</v>
      </c>
      <c r="N1380" s="3" t="str">
        <f>phytoplankton!N499</f>
        <v>FALSE</v>
      </c>
      <c r="O1380" s="3">
        <f>phytoplankton!O499</f>
        <v>1</v>
      </c>
      <c r="P1380" s="3" t="str">
        <f>phytoplankton!P499</f>
        <v>Category 1: (a) Weighted mean of all methods with Category 1 estimates.</v>
      </c>
      <c r="Q1380" s="3" t="str">
        <f>phytoplankton!Q499</f>
        <v>FALSE</v>
      </c>
      <c r="R1380" s="3" t="str">
        <f>phytoplankton!R499</f>
        <v>TRUE</v>
      </c>
      <c r="S1380" s="3" t="str">
        <f>phytoplankton!S499</f>
        <v>Recalculation of all alkenone CO2 results using uniform calculation methods and comprehensive treatment of uncertainties.</v>
      </c>
      <c r="T1380" s="3" t="str">
        <f>phytoplankton!T499</f>
        <v>TRUE</v>
      </c>
      <c r="U1380" s="3" t="str">
        <f>phytoplankton!U499</f>
        <v>FALSE</v>
      </c>
      <c r="V1380" s="3" t="str">
        <f>phytoplankton!V499</f>
        <v>NA</v>
      </c>
      <c r="W1380" s="3" t="str">
        <f>phytoplankton!W499</f>
        <v>FALSE</v>
      </c>
      <c r="X1380" s="3" t="str">
        <f>phytoplankton!X499</f>
        <v>FALSE</v>
      </c>
      <c r="Y1380" s="3" t="str">
        <f>phytoplankton!Y499</f>
        <v>NA</v>
      </c>
      <c r="Z1380" s="3" t="str">
        <f>phytoplankton!Z499</f>
        <v>608</v>
      </c>
    </row>
    <row r="1381" spans="1:26">
      <c r="A1381" s="3" t="s">
        <v>274</v>
      </c>
      <c r="B1381" s="3" t="str">
        <f>phytoplankton!A500</f>
        <v>Super</v>
      </c>
      <c r="C1381" s="3" t="str">
        <f>phytoplankton!B500</f>
        <v>2018</v>
      </c>
      <c r="D1381" s="3" t="str">
        <f>phytoplankton!D500</f>
        <v>10.1130/G40228.1</v>
      </c>
      <c r="E1381" s="3">
        <f>phytoplankton!E500</f>
        <v>19226</v>
      </c>
      <c r="F1381" s="3">
        <f>phytoplankton!F500</f>
        <v>95.732981193600111</v>
      </c>
      <c r="G1381" s="3">
        <f>phytoplankton!G500</f>
        <v>95.732981193600111</v>
      </c>
      <c r="H1381" s="3">
        <f>phytoplankton!H500</f>
        <v>19.225999999999999</v>
      </c>
      <c r="I1381" s="3">
        <f>phytoplankton!I500</f>
        <v>9.5732981193600117E-2</v>
      </c>
      <c r="J1381" s="3">
        <f>phytoplankton!J500</f>
        <v>9.5732981193600117E-2</v>
      </c>
      <c r="K1381" s="3">
        <f>phytoplankton!K500</f>
        <v>309.00545270763843</v>
      </c>
      <c r="L1381" s="3">
        <f>phytoplankton!L500</f>
        <v>323.94630152259987</v>
      </c>
      <c r="M1381" s="3">
        <f>phytoplankton!M500</f>
        <v>190.67135104680776</v>
      </c>
      <c r="N1381" s="3" t="str">
        <f>phytoplankton!N500</f>
        <v>FALSE</v>
      </c>
      <c r="O1381" s="3">
        <f>phytoplankton!O500</f>
        <v>1</v>
      </c>
      <c r="P1381" s="3" t="str">
        <f>phytoplankton!P500</f>
        <v>Category 1: (a) Weighted mean of all methods with Category 1 estimates.</v>
      </c>
      <c r="Q1381" s="3" t="str">
        <f>phytoplankton!Q500</f>
        <v>FALSE</v>
      </c>
      <c r="R1381" s="3" t="str">
        <f>phytoplankton!R500</f>
        <v>TRUE</v>
      </c>
      <c r="S1381" s="3" t="str">
        <f>phytoplankton!S500</f>
        <v>Recalculation of all alkenone CO2 results using uniform calculation methods and comprehensive treatment of uncertainties.</v>
      </c>
      <c r="T1381" s="3" t="str">
        <f>phytoplankton!T500</f>
        <v>TRUE</v>
      </c>
      <c r="U1381" s="3" t="str">
        <f>phytoplankton!U500</f>
        <v>FALSE</v>
      </c>
      <c r="V1381" s="3" t="str">
        <f>phytoplankton!V500</f>
        <v>NA</v>
      </c>
      <c r="W1381" s="3" t="str">
        <f>phytoplankton!W500</f>
        <v>FALSE</v>
      </c>
      <c r="X1381" s="3" t="str">
        <f>phytoplankton!X500</f>
        <v>FALSE</v>
      </c>
      <c r="Y1381" s="3" t="str">
        <f>phytoplankton!Y500</f>
        <v>NA</v>
      </c>
      <c r="Z1381" s="3" t="str">
        <f>phytoplankton!Z500</f>
        <v>608</v>
      </c>
    </row>
    <row r="1382" spans="1:26">
      <c r="A1382" s="3" t="s">
        <v>274</v>
      </c>
      <c r="B1382" s="3" t="str">
        <f>phytoplankton!A501</f>
        <v>Super</v>
      </c>
      <c r="C1382" s="3" t="str">
        <f>phytoplankton!B501</f>
        <v>2018</v>
      </c>
      <c r="D1382" s="3" t="str">
        <f>phytoplankton!D501</f>
        <v>10.1130/G40228.1</v>
      </c>
      <c r="E1382" s="3">
        <f>phytoplankton!E501</f>
        <v>19296</v>
      </c>
      <c r="F1382" s="3">
        <f>phytoplankton!F501</f>
        <v>96.06344943773999</v>
      </c>
      <c r="G1382" s="3">
        <f>phytoplankton!G501</f>
        <v>96.06344943773999</v>
      </c>
      <c r="H1382" s="3">
        <f>phytoplankton!H501</f>
        <v>19.295999999999999</v>
      </c>
      <c r="I1382" s="3">
        <f>phytoplankton!I501</f>
        <v>9.6063449437739992E-2</v>
      </c>
      <c r="J1382" s="3">
        <f>phytoplankton!J501</f>
        <v>9.6063449437739992E-2</v>
      </c>
      <c r="K1382" s="3">
        <f>phytoplankton!K501</f>
        <v>372.48590674280058</v>
      </c>
      <c r="L1382" s="3">
        <f>phytoplankton!L501</f>
        <v>392.74162407619065</v>
      </c>
      <c r="M1382" s="3">
        <f>phytoplankton!M501</f>
        <v>227.83612031896166</v>
      </c>
      <c r="N1382" s="3" t="str">
        <f>phytoplankton!N501</f>
        <v>FALSE</v>
      </c>
      <c r="O1382" s="3">
        <f>phytoplankton!O501</f>
        <v>1</v>
      </c>
      <c r="P1382" s="3" t="str">
        <f>phytoplankton!P501</f>
        <v>Category 1: (a) Weighted mean of all methods with Category 1 estimates.</v>
      </c>
      <c r="Q1382" s="3" t="str">
        <f>phytoplankton!Q501</f>
        <v>FALSE</v>
      </c>
      <c r="R1382" s="3" t="str">
        <f>phytoplankton!R501</f>
        <v>TRUE</v>
      </c>
      <c r="S1382" s="3" t="str">
        <f>phytoplankton!S501</f>
        <v>Recalculation of all alkenone CO2 results using uniform calculation methods and comprehensive treatment of uncertainties.</v>
      </c>
      <c r="T1382" s="3" t="str">
        <f>phytoplankton!T501</f>
        <v>TRUE</v>
      </c>
      <c r="U1382" s="3" t="str">
        <f>phytoplankton!U501</f>
        <v>FALSE</v>
      </c>
      <c r="V1382" s="3" t="str">
        <f>phytoplankton!V501</f>
        <v>NA</v>
      </c>
      <c r="W1382" s="3" t="str">
        <f>phytoplankton!W501</f>
        <v>FALSE</v>
      </c>
      <c r="X1382" s="3" t="str">
        <f>phytoplankton!X501</f>
        <v>FALSE</v>
      </c>
      <c r="Y1382" s="3" t="str">
        <f>phytoplankton!Y501</f>
        <v>NA</v>
      </c>
      <c r="Z1382" s="3" t="str">
        <f>phytoplankton!Z501</f>
        <v>608</v>
      </c>
    </row>
    <row r="1383" spans="1:26">
      <c r="A1383" s="3" t="s">
        <v>274</v>
      </c>
      <c r="B1383" s="3" t="str">
        <f>phytoplankton!A502</f>
        <v>Super</v>
      </c>
      <c r="C1383" s="3" t="str">
        <f>phytoplankton!B502</f>
        <v>2018</v>
      </c>
      <c r="D1383" s="3" t="str">
        <f>phytoplankton!D502</f>
        <v>10.1130/G40228.1</v>
      </c>
      <c r="E1383" s="3">
        <f>phytoplankton!E502</f>
        <v>19816</v>
      </c>
      <c r="F1383" s="3">
        <f>phytoplankton!F502</f>
        <v>98.516428146360056</v>
      </c>
      <c r="G1383" s="3">
        <f>phytoplankton!G502</f>
        <v>98.516428146360056</v>
      </c>
      <c r="H1383" s="3">
        <f>phytoplankton!H502</f>
        <v>19.815999999999999</v>
      </c>
      <c r="I1383" s="3">
        <f>phytoplankton!I502</f>
        <v>9.8516428146360052E-2</v>
      </c>
      <c r="J1383" s="3">
        <f>phytoplankton!J502</f>
        <v>9.8516428146360052E-2</v>
      </c>
      <c r="K1383" s="3">
        <f>phytoplankton!K502</f>
        <v>288.02264321455596</v>
      </c>
      <c r="L1383" s="3">
        <f>phytoplankton!L502</f>
        <v>307.45329318278129</v>
      </c>
      <c r="M1383" s="3">
        <f>phytoplankton!M502</f>
        <v>179.66555330046816</v>
      </c>
      <c r="N1383" s="3" t="str">
        <f>phytoplankton!N502</f>
        <v>FALSE</v>
      </c>
      <c r="O1383" s="3">
        <f>phytoplankton!O502</f>
        <v>1</v>
      </c>
      <c r="P1383" s="3" t="str">
        <f>phytoplankton!P502</f>
        <v>Category 1: (a) Weighted mean of all methods with Category 1 estimates.</v>
      </c>
      <c r="Q1383" s="3" t="str">
        <f>phytoplankton!Q502</f>
        <v>FALSE</v>
      </c>
      <c r="R1383" s="3" t="str">
        <f>phytoplankton!R502</f>
        <v>TRUE</v>
      </c>
      <c r="S1383" s="3" t="str">
        <f>phytoplankton!S502</f>
        <v>Recalculation of all alkenone CO2 results using uniform calculation methods and comprehensive treatment of uncertainties.</v>
      </c>
      <c r="T1383" s="3" t="str">
        <f>phytoplankton!T502</f>
        <v>TRUE</v>
      </c>
      <c r="U1383" s="3" t="str">
        <f>phytoplankton!U502</f>
        <v>FALSE</v>
      </c>
      <c r="V1383" s="3" t="str">
        <f>phytoplankton!V502</f>
        <v>NA</v>
      </c>
      <c r="W1383" s="3" t="str">
        <f>phytoplankton!W502</f>
        <v>FALSE</v>
      </c>
      <c r="X1383" s="3" t="str">
        <f>phytoplankton!X502</f>
        <v>FALSE</v>
      </c>
      <c r="Y1383" s="3" t="str">
        <f>phytoplankton!Y502</f>
        <v>NA</v>
      </c>
      <c r="Z1383" s="3" t="str">
        <f>phytoplankton!Z502</f>
        <v>608</v>
      </c>
    </row>
    <row r="1384" spans="1:26">
      <c r="A1384" s="3" t="s">
        <v>274</v>
      </c>
      <c r="B1384" s="3" t="str">
        <f>phytoplankton!A503</f>
        <v>Super</v>
      </c>
      <c r="C1384" s="3" t="str">
        <f>phytoplankton!B503</f>
        <v>2018</v>
      </c>
      <c r="D1384" s="3" t="str">
        <f>phytoplankton!D503</f>
        <v>10.1130/G40228.1</v>
      </c>
      <c r="E1384" s="3">
        <f>phytoplankton!E503</f>
        <v>19934</v>
      </c>
      <c r="F1384" s="3">
        <f>phytoplankton!F503</f>
        <v>99.072598423663678</v>
      </c>
      <c r="G1384" s="3">
        <f>phytoplankton!G503</f>
        <v>99.072598423663678</v>
      </c>
      <c r="H1384" s="3">
        <f>phytoplankton!H503</f>
        <v>19.934000000000001</v>
      </c>
      <c r="I1384" s="3">
        <f>phytoplankton!I503</f>
        <v>9.9072598423663671E-2</v>
      </c>
      <c r="J1384" s="3">
        <f>phytoplankton!J503</f>
        <v>9.9072598423663671E-2</v>
      </c>
      <c r="K1384" s="3">
        <f>phytoplankton!K503</f>
        <v>340.32132550309842</v>
      </c>
      <c r="L1384" s="3">
        <f>phytoplankton!L503</f>
        <v>383.31670444621471</v>
      </c>
      <c r="M1384" s="3">
        <f>phytoplankton!M503</f>
        <v>214.76578508256156</v>
      </c>
      <c r="N1384" s="3" t="str">
        <f>phytoplankton!N503</f>
        <v>FALSE</v>
      </c>
      <c r="O1384" s="3">
        <f>phytoplankton!O503</f>
        <v>1</v>
      </c>
      <c r="P1384" s="3" t="str">
        <f>phytoplankton!P503</f>
        <v>Category 1: (a) Weighted mean of all methods with Category 1 estimates.</v>
      </c>
      <c r="Q1384" s="3" t="str">
        <f>phytoplankton!Q503</f>
        <v>FALSE</v>
      </c>
      <c r="R1384" s="3" t="str">
        <f>phytoplankton!R503</f>
        <v>TRUE</v>
      </c>
      <c r="S1384" s="3" t="str">
        <f>phytoplankton!S503</f>
        <v>Recalculation of all alkenone CO2 results using uniform calculation methods and comprehensive treatment of uncertainties.</v>
      </c>
      <c r="T1384" s="3" t="str">
        <f>phytoplankton!T503</f>
        <v>TRUE</v>
      </c>
      <c r="U1384" s="3" t="str">
        <f>phytoplankton!U503</f>
        <v>FALSE</v>
      </c>
      <c r="V1384" s="3" t="str">
        <f>phytoplankton!V503</f>
        <v>NA</v>
      </c>
      <c r="W1384" s="3" t="str">
        <f>phytoplankton!W503</f>
        <v>FALSE</v>
      </c>
      <c r="X1384" s="3" t="str">
        <f>phytoplankton!X503</f>
        <v>FALSE</v>
      </c>
      <c r="Y1384" s="3" t="str">
        <f>phytoplankton!Y503</f>
        <v>NA</v>
      </c>
      <c r="Z1384" s="3" t="str">
        <f>phytoplankton!Z503</f>
        <v>608</v>
      </c>
    </row>
    <row r="1385" spans="1:26">
      <c r="A1385" s="3" t="s">
        <v>274</v>
      </c>
      <c r="B1385" s="3" t="str">
        <f>phytoplankton!A504</f>
        <v>Super</v>
      </c>
      <c r="C1385" s="3" t="str">
        <f>phytoplankton!B504</f>
        <v>2018</v>
      </c>
      <c r="D1385" s="3" t="str">
        <f>phytoplankton!D504</f>
        <v>10.1130/G40228.1</v>
      </c>
      <c r="E1385" s="3">
        <f>phytoplankton!E504</f>
        <v>20876</v>
      </c>
      <c r="F1385" s="3">
        <f>phytoplankton!F504</f>
        <v>103.50650656901416</v>
      </c>
      <c r="G1385" s="3">
        <f>phytoplankton!G504</f>
        <v>103.50650656901416</v>
      </c>
      <c r="H1385" s="3">
        <f>phytoplankton!H504</f>
        <v>20.876000000000001</v>
      </c>
      <c r="I1385" s="3">
        <f>phytoplankton!I504</f>
        <v>0.10350650656901417</v>
      </c>
      <c r="J1385" s="3">
        <f>phytoplankton!J504</f>
        <v>0.10350650656901417</v>
      </c>
      <c r="K1385" s="3">
        <f>phytoplankton!K504</f>
        <v>311.60562726475644</v>
      </c>
      <c r="L1385" s="3">
        <f>phytoplankton!L504</f>
        <v>316.87796205101745</v>
      </c>
      <c r="M1385" s="3">
        <f>phytoplankton!M504</f>
        <v>193.3180339266419</v>
      </c>
      <c r="N1385" s="3" t="str">
        <f>phytoplankton!N504</f>
        <v>FALSE</v>
      </c>
      <c r="O1385" s="3">
        <f>phytoplankton!O504</f>
        <v>1</v>
      </c>
      <c r="P1385" s="3" t="str">
        <f>phytoplankton!P504</f>
        <v>Category 1: (a) Weighted mean of all methods with Category 1 estimates.</v>
      </c>
      <c r="Q1385" s="3" t="str">
        <f>phytoplankton!Q504</f>
        <v>FALSE</v>
      </c>
      <c r="R1385" s="3" t="str">
        <f>phytoplankton!R504</f>
        <v>TRUE</v>
      </c>
      <c r="S1385" s="3" t="str">
        <f>phytoplankton!S504</f>
        <v>Recalculation of all alkenone CO2 results using uniform calculation methods and comprehensive treatment of uncertainties.</v>
      </c>
      <c r="T1385" s="3" t="str">
        <f>phytoplankton!T504</f>
        <v>TRUE</v>
      </c>
      <c r="U1385" s="3" t="str">
        <f>phytoplankton!U504</f>
        <v>FALSE</v>
      </c>
      <c r="V1385" s="3" t="str">
        <f>phytoplankton!V504</f>
        <v>NA</v>
      </c>
      <c r="W1385" s="3" t="str">
        <f>phytoplankton!W504</f>
        <v>FALSE</v>
      </c>
      <c r="X1385" s="3" t="str">
        <f>phytoplankton!X504</f>
        <v>FALSE</v>
      </c>
      <c r="Y1385" s="3" t="str">
        <f>phytoplankton!Y504</f>
        <v>NA</v>
      </c>
      <c r="Z1385" s="3" t="str">
        <f>phytoplankton!Z504</f>
        <v>608</v>
      </c>
    </row>
    <row r="1386" spans="1:26">
      <c r="A1386" s="3" t="s">
        <v>274</v>
      </c>
      <c r="B1386" s="3" t="str">
        <f>phytoplankton!A505</f>
        <v>Super</v>
      </c>
      <c r="C1386" s="3" t="str">
        <f>phytoplankton!B505</f>
        <v>2018</v>
      </c>
      <c r="D1386" s="3" t="str">
        <f>phytoplankton!D505</f>
        <v>10.1130/G40228.1</v>
      </c>
      <c r="E1386" s="3">
        <f>phytoplankton!E505</f>
        <v>21281</v>
      </c>
      <c r="F1386" s="3">
        <f>phytoplankton!F505</f>
        <v>105.40959309306164</v>
      </c>
      <c r="G1386" s="3">
        <f>phytoplankton!G505</f>
        <v>105.40959309306164</v>
      </c>
      <c r="H1386" s="3">
        <f>phytoplankton!H505</f>
        <v>21.280999999999999</v>
      </c>
      <c r="I1386" s="3">
        <f>phytoplankton!I505</f>
        <v>0.10540959309306165</v>
      </c>
      <c r="J1386" s="3">
        <f>phytoplankton!J505</f>
        <v>0.10540959309306165</v>
      </c>
      <c r="K1386" s="3">
        <f>phytoplankton!K505</f>
        <v>296.37654202745642</v>
      </c>
      <c r="L1386" s="3">
        <f>phytoplankton!L505</f>
        <v>309.11855426294341</v>
      </c>
      <c r="M1386" s="3">
        <f>phytoplankton!M505</f>
        <v>181.97997945640026</v>
      </c>
      <c r="N1386" s="3" t="str">
        <f>phytoplankton!N505</f>
        <v>FALSE</v>
      </c>
      <c r="O1386" s="3">
        <f>phytoplankton!O505</f>
        <v>1</v>
      </c>
      <c r="P1386" s="3" t="str">
        <f>phytoplankton!P505</f>
        <v>Category 1: (a) Weighted mean of all methods with Category 1 estimates.</v>
      </c>
      <c r="Q1386" s="3" t="str">
        <f>phytoplankton!Q505</f>
        <v>FALSE</v>
      </c>
      <c r="R1386" s="3" t="str">
        <f>phytoplankton!R505</f>
        <v>TRUE</v>
      </c>
      <c r="S1386" s="3" t="str">
        <f>phytoplankton!S505</f>
        <v>Recalculation of all alkenone CO2 results using uniform calculation methods and comprehensive treatment of uncertainties.</v>
      </c>
      <c r="T1386" s="3" t="str">
        <f>phytoplankton!T505</f>
        <v>TRUE</v>
      </c>
      <c r="U1386" s="3" t="str">
        <f>phytoplankton!U505</f>
        <v>FALSE</v>
      </c>
      <c r="V1386" s="3" t="str">
        <f>phytoplankton!V505</f>
        <v>NA</v>
      </c>
      <c r="W1386" s="3" t="str">
        <f>phytoplankton!W505</f>
        <v>FALSE</v>
      </c>
      <c r="X1386" s="3" t="str">
        <f>phytoplankton!X505</f>
        <v>FALSE</v>
      </c>
      <c r="Y1386" s="3" t="str">
        <f>phytoplankton!Y505</f>
        <v>NA</v>
      </c>
      <c r="Z1386" s="3" t="str">
        <f>phytoplankton!Z505</f>
        <v>608</v>
      </c>
    </row>
    <row r="1387" spans="1:26">
      <c r="A1387" s="3" t="s">
        <v>274</v>
      </c>
      <c r="B1387" s="3" t="str">
        <f>phytoplankton!A506</f>
        <v>Super</v>
      </c>
      <c r="C1387" s="3" t="str">
        <f>phytoplankton!B506</f>
        <v>2018</v>
      </c>
      <c r="D1387" s="3" t="str">
        <f>phytoplankton!D506</f>
        <v>10.1130/G40228.1</v>
      </c>
      <c r="E1387" s="3">
        <f>phytoplankton!E506</f>
        <v>21326</v>
      </c>
      <c r="F1387" s="3">
        <f>phytoplankton!F506</f>
        <v>105.62093070795935</v>
      </c>
      <c r="G1387" s="3">
        <f>phytoplankton!G506</f>
        <v>105.62093070795935</v>
      </c>
      <c r="H1387" s="3">
        <f>phytoplankton!H506</f>
        <v>21.326000000000001</v>
      </c>
      <c r="I1387" s="3">
        <f>phytoplankton!I506</f>
        <v>0.10562093070795935</v>
      </c>
      <c r="J1387" s="3">
        <f>phytoplankton!J506</f>
        <v>0.10562093070795935</v>
      </c>
      <c r="K1387" s="3">
        <f>phytoplankton!K506</f>
        <v>323.99964293469657</v>
      </c>
      <c r="L1387" s="3">
        <f>phytoplankton!L506</f>
        <v>336.70181471820092</v>
      </c>
      <c r="M1387" s="3">
        <f>phytoplankton!M506</f>
        <v>201.85664622517473</v>
      </c>
      <c r="N1387" s="3" t="str">
        <f>phytoplankton!N506</f>
        <v>FALSE</v>
      </c>
      <c r="O1387" s="3">
        <f>phytoplankton!O506</f>
        <v>1</v>
      </c>
      <c r="P1387" s="3" t="str">
        <f>phytoplankton!P506</f>
        <v>Category 1: (a) Weighted mean of all methods with Category 1 estimates.</v>
      </c>
      <c r="Q1387" s="3" t="str">
        <f>phytoplankton!Q506</f>
        <v>FALSE</v>
      </c>
      <c r="R1387" s="3" t="str">
        <f>phytoplankton!R506</f>
        <v>TRUE</v>
      </c>
      <c r="S1387" s="3" t="str">
        <f>phytoplankton!S506</f>
        <v>Recalculation of all alkenone CO2 results using uniform calculation methods and comprehensive treatment of uncertainties.</v>
      </c>
      <c r="T1387" s="3" t="str">
        <f>phytoplankton!T506</f>
        <v>TRUE</v>
      </c>
      <c r="U1387" s="3" t="str">
        <f>phytoplankton!U506</f>
        <v>FALSE</v>
      </c>
      <c r="V1387" s="3" t="str">
        <f>phytoplankton!V506</f>
        <v>NA</v>
      </c>
      <c r="W1387" s="3" t="str">
        <f>phytoplankton!W506</f>
        <v>FALSE</v>
      </c>
      <c r="X1387" s="3" t="str">
        <f>phytoplankton!X506</f>
        <v>FALSE</v>
      </c>
      <c r="Y1387" s="3" t="str">
        <f>phytoplankton!Y506</f>
        <v>NA</v>
      </c>
      <c r="Z1387" s="3" t="str">
        <f>phytoplankton!Z506</f>
        <v>608</v>
      </c>
    </row>
    <row r="1388" spans="1:26">
      <c r="A1388" s="3" t="s">
        <v>274</v>
      </c>
      <c r="B1388" s="3" t="str">
        <f>phytoplankton!A507</f>
        <v>Super</v>
      </c>
      <c r="C1388" s="3" t="str">
        <f>phytoplankton!B507</f>
        <v>2018</v>
      </c>
      <c r="D1388" s="3" t="str">
        <f>phytoplankton!D507</f>
        <v>10.1130/G40228.1</v>
      </c>
      <c r="E1388" s="3">
        <f>phytoplankton!E507</f>
        <v>21468</v>
      </c>
      <c r="F1388" s="3">
        <f>phytoplankton!F507</f>
        <v>106.28766708625535</v>
      </c>
      <c r="G1388" s="3">
        <f>phytoplankton!G507</f>
        <v>106.28766708625535</v>
      </c>
      <c r="H1388" s="3">
        <f>phytoplankton!H507</f>
        <v>21.468</v>
      </c>
      <c r="I1388" s="3">
        <f>phytoplankton!I507</f>
        <v>0.10628766708625535</v>
      </c>
      <c r="J1388" s="3">
        <f>phytoplankton!J507</f>
        <v>0.10628766708625535</v>
      </c>
      <c r="K1388" s="3">
        <f>phytoplankton!K507</f>
        <v>270.57717650257598</v>
      </c>
      <c r="L1388" s="3">
        <f>phytoplankton!L507</f>
        <v>281.89099675409534</v>
      </c>
      <c r="M1388" s="3">
        <f>phytoplankton!M507</f>
        <v>168.63677040504524</v>
      </c>
      <c r="N1388" s="3" t="str">
        <f>phytoplankton!N507</f>
        <v>FALSE</v>
      </c>
      <c r="O1388" s="3">
        <f>phytoplankton!O507</f>
        <v>1</v>
      </c>
      <c r="P1388" s="3" t="str">
        <f>phytoplankton!P507</f>
        <v>Category 1: (a) Weighted mean of all methods with Category 1 estimates.</v>
      </c>
      <c r="Q1388" s="3" t="str">
        <f>phytoplankton!Q507</f>
        <v>FALSE</v>
      </c>
      <c r="R1388" s="3" t="str">
        <f>phytoplankton!R507</f>
        <v>TRUE</v>
      </c>
      <c r="S1388" s="3" t="str">
        <f>phytoplankton!S507</f>
        <v>Recalculation of all alkenone CO2 results using uniform calculation methods and comprehensive treatment of uncertainties.</v>
      </c>
      <c r="T1388" s="3" t="str">
        <f>phytoplankton!T507</f>
        <v>TRUE</v>
      </c>
      <c r="U1388" s="3" t="str">
        <f>phytoplankton!U507</f>
        <v>FALSE</v>
      </c>
      <c r="V1388" s="3" t="str">
        <f>phytoplankton!V507</f>
        <v>NA</v>
      </c>
      <c r="W1388" s="3" t="str">
        <f>phytoplankton!W507</f>
        <v>FALSE</v>
      </c>
      <c r="X1388" s="3" t="str">
        <f>phytoplankton!X507</f>
        <v>FALSE</v>
      </c>
      <c r="Y1388" s="3" t="str">
        <f>phytoplankton!Y507</f>
        <v>NA</v>
      </c>
      <c r="Z1388" s="3" t="str">
        <f>phytoplankton!Z507</f>
        <v>608</v>
      </c>
    </row>
    <row r="1389" spans="1:26">
      <c r="A1389" s="3" t="s">
        <v>274</v>
      </c>
      <c r="B1389" s="3" t="str">
        <f>phytoplankton!A508</f>
        <v>Super</v>
      </c>
      <c r="C1389" s="3" t="str">
        <f>phytoplankton!B508</f>
        <v>2018</v>
      </c>
      <c r="D1389" s="3" t="str">
        <f>phytoplankton!D508</f>
        <v>10.1130/G40228.1</v>
      </c>
      <c r="E1389" s="3">
        <f>phytoplankton!E508</f>
        <v>21755</v>
      </c>
      <c r="F1389" s="3">
        <f>phytoplankton!F508</f>
        <v>107.63453012686627</v>
      </c>
      <c r="G1389" s="3">
        <f>phytoplankton!G508</f>
        <v>107.63453012686627</v>
      </c>
      <c r="H1389" s="3">
        <f>phytoplankton!H508</f>
        <v>21.754999999999999</v>
      </c>
      <c r="I1389" s="3">
        <f>phytoplankton!I508</f>
        <v>0.10763453012686627</v>
      </c>
      <c r="J1389" s="3">
        <f>phytoplankton!J508</f>
        <v>0.10763453012686627</v>
      </c>
      <c r="K1389" s="3">
        <f>phytoplankton!K508</f>
        <v>317.48394536181803</v>
      </c>
      <c r="L1389" s="3">
        <f>phytoplankton!L508</f>
        <v>336.20614910112664</v>
      </c>
      <c r="M1389" s="3">
        <f>phytoplankton!M508</f>
        <v>199.13300164899786</v>
      </c>
      <c r="N1389" s="3" t="str">
        <f>phytoplankton!N508</f>
        <v>FALSE</v>
      </c>
      <c r="O1389" s="3">
        <f>phytoplankton!O508</f>
        <v>1</v>
      </c>
      <c r="P1389" s="3" t="str">
        <f>phytoplankton!P508</f>
        <v>Category 1: (a) Weighted mean of all methods with Category 1 estimates.</v>
      </c>
      <c r="Q1389" s="3" t="str">
        <f>phytoplankton!Q508</f>
        <v>FALSE</v>
      </c>
      <c r="R1389" s="3" t="str">
        <f>phytoplankton!R508</f>
        <v>TRUE</v>
      </c>
      <c r="S1389" s="3" t="str">
        <f>phytoplankton!S508</f>
        <v>Recalculation of all alkenone CO2 results using uniform calculation methods and comprehensive treatment of uncertainties.</v>
      </c>
      <c r="T1389" s="3" t="str">
        <f>phytoplankton!T508</f>
        <v>TRUE</v>
      </c>
      <c r="U1389" s="3" t="str">
        <f>phytoplankton!U508</f>
        <v>FALSE</v>
      </c>
      <c r="V1389" s="3" t="str">
        <f>phytoplankton!V508</f>
        <v>NA</v>
      </c>
      <c r="W1389" s="3" t="str">
        <f>phytoplankton!W508</f>
        <v>FALSE</v>
      </c>
      <c r="X1389" s="3" t="str">
        <f>phytoplankton!X508</f>
        <v>FALSE</v>
      </c>
      <c r="Y1389" s="3" t="str">
        <f>phytoplankton!Y508</f>
        <v>NA</v>
      </c>
      <c r="Z1389" s="3" t="str">
        <f>phytoplankton!Z508</f>
        <v>608</v>
      </c>
    </row>
    <row r="1390" spans="1:26">
      <c r="A1390" s="3" t="s">
        <v>274</v>
      </c>
      <c r="B1390" s="3" t="str">
        <f>phytoplankton!A509</f>
        <v>Super</v>
      </c>
      <c r="C1390" s="3" t="str">
        <f>phytoplankton!B509</f>
        <v>2018</v>
      </c>
      <c r="D1390" s="3" t="str">
        <f>phytoplankton!D509</f>
        <v>10.1130/G40228.1</v>
      </c>
      <c r="E1390" s="3">
        <f>phytoplankton!E509</f>
        <v>23084</v>
      </c>
      <c r="F1390" s="3">
        <f>phytoplankton!F509</f>
        <v>113.85959765457375</v>
      </c>
      <c r="G1390" s="3">
        <f>phytoplankton!G509</f>
        <v>113.85959765457375</v>
      </c>
      <c r="H1390" s="3">
        <f>phytoplankton!H509</f>
        <v>23.084</v>
      </c>
      <c r="I1390" s="3">
        <f>phytoplankton!I509</f>
        <v>0.11385959765457375</v>
      </c>
      <c r="J1390" s="3">
        <f>phytoplankton!J509</f>
        <v>0.11385959765457375</v>
      </c>
      <c r="K1390" s="3">
        <f>phytoplankton!K509</f>
        <v>409.28672291777008</v>
      </c>
      <c r="L1390" s="3">
        <f>phytoplankton!L509</f>
        <v>456.95622169871655</v>
      </c>
      <c r="M1390" s="3">
        <f>phytoplankton!M509</f>
        <v>250.68418874715405</v>
      </c>
      <c r="N1390" s="3" t="str">
        <f>phytoplankton!N509</f>
        <v>FALSE</v>
      </c>
      <c r="O1390" s="3">
        <f>phytoplankton!O509</f>
        <v>1</v>
      </c>
      <c r="P1390" s="3" t="str">
        <f>phytoplankton!P509</f>
        <v>Category 1: (a) Weighted mean of all methods with Category 1 estimates.</v>
      </c>
      <c r="Q1390" s="3" t="str">
        <f>phytoplankton!Q509</f>
        <v>FALSE</v>
      </c>
      <c r="R1390" s="3" t="str">
        <f>phytoplankton!R509</f>
        <v>TRUE</v>
      </c>
      <c r="S1390" s="3" t="str">
        <f>phytoplankton!S509</f>
        <v>Recalculation of all alkenone CO2 results using uniform calculation methods and comprehensive treatment of uncertainties.</v>
      </c>
      <c r="T1390" s="3" t="str">
        <f>phytoplankton!T509</f>
        <v>TRUE</v>
      </c>
      <c r="U1390" s="3" t="str">
        <f>phytoplankton!U509</f>
        <v>FALSE</v>
      </c>
      <c r="V1390" s="3" t="str">
        <f>phytoplankton!V509</f>
        <v>NA</v>
      </c>
      <c r="W1390" s="3" t="str">
        <f>phytoplankton!W509</f>
        <v>FALSE</v>
      </c>
      <c r="X1390" s="3" t="str">
        <f>phytoplankton!X509</f>
        <v>FALSE</v>
      </c>
      <c r="Y1390" s="3" t="str">
        <f>phytoplankton!Y509</f>
        <v>NA</v>
      </c>
      <c r="Z1390" s="3" t="str">
        <f>phytoplankton!Z509</f>
        <v>608</v>
      </c>
    </row>
    <row r="1391" spans="1:26">
      <c r="A1391" s="3" t="s">
        <v>274</v>
      </c>
      <c r="B1391" s="3" t="str">
        <f>phytoplankton!A510</f>
        <v>Super</v>
      </c>
      <c r="C1391" s="3" t="str">
        <f>phytoplankton!B510</f>
        <v>2018</v>
      </c>
      <c r="D1391" s="3" t="str">
        <f>phytoplankton!D510</f>
        <v>10.1130/G40228.1</v>
      </c>
      <c r="E1391" s="3">
        <f>phytoplankton!E510</f>
        <v>23568</v>
      </c>
      <c r="F1391" s="3">
        <f>phytoplankton!F510</f>
        <v>116.12199927633982</v>
      </c>
      <c r="G1391" s="3">
        <f>phytoplankton!G510</f>
        <v>116.12199927633982</v>
      </c>
      <c r="H1391" s="3">
        <f>phytoplankton!H510</f>
        <v>23.568000000000001</v>
      </c>
      <c r="I1391" s="3">
        <f>phytoplankton!I510</f>
        <v>0.11612199927633982</v>
      </c>
      <c r="J1391" s="3">
        <f>phytoplankton!J510</f>
        <v>0.11612199927633982</v>
      </c>
      <c r="K1391" s="3">
        <f>phytoplankton!K510</f>
        <v>293.48948230070778</v>
      </c>
      <c r="L1391" s="3">
        <f>phytoplankton!L510</f>
        <v>285.51413987174476</v>
      </c>
      <c r="M1391" s="3">
        <f>phytoplankton!M510</f>
        <v>176.69174471409917</v>
      </c>
      <c r="N1391" s="3" t="str">
        <f>phytoplankton!N510</f>
        <v>FALSE</v>
      </c>
      <c r="O1391" s="3">
        <f>phytoplankton!O510</f>
        <v>1</v>
      </c>
      <c r="P1391" s="3" t="str">
        <f>phytoplankton!P510</f>
        <v>Category 1: (a) Weighted mean of all methods with Category 1 estimates.</v>
      </c>
      <c r="Q1391" s="3" t="str">
        <f>phytoplankton!Q510</f>
        <v>FALSE</v>
      </c>
      <c r="R1391" s="3" t="str">
        <f>phytoplankton!R510</f>
        <v>TRUE</v>
      </c>
      <c r="S1391" s="3" t="str">
        <f>phytoplankton!S510</f>
        <v>Recalculation of all alkenone CO2 results using uniform calculation methods and comprehensive treatment of uncertainties.</v>
      </c>
      <c r="T1391" s="3" t="str">
        <f>phytoplankton!T510</f>
        <v>TRUE</v>
      </c>
      <c r="U1391" s="3" t="str">
        <f>phytoplankton!U510</f>
        <v>FALSE</v>
      </c>
      <c r="V1391" s="3" t="str">
        <f>phytoplankton!V510</f>
        <v>NA</v>
      </c>
      <c r="W1391" s="3" t="str">
        <f>phytoplankton!W510</f>
        <v>FALSE</v>
      </c>
      <c r="X1391" s="3" t="str">
        <f>phytoplankton!X510</f>
        <v>FALSE</v>
      </c>
      <c r="Y1391" s="3" t="str">
        <f>phytoplankton!Y510</f>
        <v>NA</v>
      </c>
      <c r="Z1391" s="3" t="str">
        <f>phytoplankton!Z510</f>
        <v>608</v>
      </c>
    </row>
    <row r="1392" spans="1:26">
      <c r="A1392" s="3" t="s">
        <v>274</v>
      </c>
      <c r="B1392" s="3" t="str">
        <f>phytoplankton!A511</f>
        <v>Tanner</v>
      </c>
      <c r="C1392" s="3" t="str">
        <f>phytoplankton!B511</f>
        <v>2020</v>
      </c>
      <c r="D1392" s="3" t="str">
        <f>phytoplankton!D511</f>
        <v>10.1029/2020PA003925</v>
      </c>
      <c r="E1392" s="3">
        <f>phytoplankton!E511</f>
        <v>4297</v>
      </c>
      <c r="F1392" s="3">
        <f>phytoplankton!F511</f>
        <v>30</v>
      </c>
      <c r="G1392" s="3">
        <f>phytoplankton!G511</f>
        <v>30</v>
      </c>
      <c r="H1392" s="3">
        <f>phytoplankton!H511</f>
        <v>4.2969999999999997</v>
      </c>
      <c r="I1392" s="3">
        <f>phytoplankton!I511</f>
        <v>0.03</v>
      </c>
      <c r="J1392" s="3">
        <f>phytoplankton!J511</f>
        <v>0.03</v>
      </c>
      <c r="K1392" s="3">
        <f>phytoplankton!K511</f>
        <v>105.58845605826374</v>
      </c>
      <c r="L1392" s="3">
        <f>phytoplankton!L511</f>
        <v>331.55646774355841</v>
      </c>
      <c r="M1392" s="3">
        <f>phytoplankton!M511</f>
        <v>81.135338435896529</v>
      </c>
      <c r="N1392" s="3" t="str">
        <f>phytoplankton!N511</f>
        <v>FALSE</v>
      </c>
      <c r="O1392" s="3">
        <f>phytoplankton!O511</f>
        <v>1</v>
      </c>
      <c r="P1392" s="3" t="str">
        <f>phytoplankton!P511</f>
        <v>Category 1: (a) Weighted mean of all methods with Category 1 estimates.</v>
      </c>
      <c r="Q1392" s="3" t="str">
        <f>phytoplankton!Q511</f>
        <v>FALSE</v>
      </c>
      <c r="R1392" s="3" t="str">
        <f>phytoplankton!R511</f>
        <v>TRUE</v>
      </c>
      <c r="S1392" s="3" t="str">
        <f>phytoplankton!S511</f>
        <v>Recalculation of all alkenone CO2 results using uniform calculation methods and comprehensive treatment of uncertainties.</v>
      </c>
      <c r="T1392" s="3" t="str">
        <f>phytoplankton!T511</f>
        <v>TRUE</v>
      </c>
      <c r="U1392" s="3" t="str">
        <f>phytoplankton!U511</f>
        <v>FALSE</v>
      </c>
      <c r="V1392" s="3" t="str">
        <f>phytoplankton!V511</f>
        <v>NA</v>
      </c>
      <c r="W1392" s="3" t="str">
        <f>phytoplankton!W511</f>
        <v>FALSE</v>
      </c>
      <c r="X1392" s="3" t="str">
        <f>phytoplankton!X511</f>
        <v>FALSE</v>
      </c>
      <c r="Y1392" s="3" t="str">
        <f>phytoplankton!Y511</f>
        <v>NA</v>
      </c>
      <c r="Z1392" s="3" t="str">
        <f>phytoplankton!Z511</f>
        <v>1088</v>
      </c>
    </row>
    <row r="1393" spans="1:26">
      <c r="A1393" s="3" t="s">
        <v>274</v>
      </c>
      <c r="B1393" s="3" t="str">
        <f>phytoplankton!A512</f>
        <v>Tanner</v>
      </c>
      <c r="C1393" s="3" t="str">
        <f>phytoplankton!B512</f>
        <v>2020</v>
      </c>
      <c r="D1393" s="3" t="str">
        <f>phytoplankton!D512</f>
        <v>10.1029/2020PA003925</v>
      </c>
      <c r="E1393" s="3">
        <f>phytoplankton!E512</f>
        <v>4624</v>
      </c>
      <c r="F1393" s="3">
        <f>phytoplankton!F512</f>
        <v>30</v>
      </c>
      <c r="G1393" s="3">
        <f>phytoplankton!G512</f>
        <v>30</v>
      </c>
      <c r="H1393" s="3">
        <f>phytoplankton!H512</f>
        <v>4.6239999999999997</v>
      </c>
      <c r="I1393" s="3">
        <f>phytoplankton!I512</f>
        <v>0.03</v>
      </c>
      <c r="J1393" s="3">
        <f>phytoplankton!J512</f>
        <v>0.03</v>
      </c>
      <c r="K1393" s="3">
        <f>phytoplankton!K512</f>
        <v>123.3122279918164</v>
      </c>
      <c r="L1393" s="3">
        <f>phytoplankton!L512</f>
        <v>396.48859554314095</v>
      </c>
      <c r="M1393" s="3">
        <f>phytoplankton!M512</f>
        <v>93.531133206380005</v>
      </c>
      <c r="N1393" s="3" t="str">
        <f>phytoplankton!N512</f>
        <v>FALSE</v>
      </c>
      <c r="O1393" s="3">
        <f>phytoplankton!O512</f>
        <v>1</v>
      </c>
      <c r="P1393" s="3" t="str">
        <f>phytoplankton!P512</f>
        <v>Category 1: (a) Weighted mean of all methods with Category 1 estimates.</v>
      </c>
      <c r="Q1393" s="3" t="str">
        <f>phytoplankton!Q512</f>
        <v>FALSE</v>
      </c>
      <c r="R1393" s="3" t="str">
        <f>phytoplankton!R512</f>
        <v>TRUE</v>
      </c>
      <c r="S1393" s="3" t="str">
        <f>phytoplankton!S512</f>
        <v>Recalculation of all alkenone CO2 results using uniform calculation methods and comprehensive treatment of uncertainties.</v>
      </c>
      <c r="T1393" s="3" t="str">
        <f>phytoplankton!T512</f>
        <v>TRUE</v>
      </c>
      <c r="U1393" s="3" t="str">
        <f>phytoplankton!U512</f>
        <v>FALSE</v>
      </c>
      <c r="V1393" s="3" t="str">
        <f>phytoplankton!V512</f>
        <v>NA</v>
      </c>
      <c r="W1393" s="3" t="str">
        <f>phytoplankton!W512</f>
        <v>FALSE</v>
      </c>
      <c r="X1393" s="3" t="str">
        <f>phytoplankton!X512</f>
        <v>FALSE</v>
      </c>
      <c r="Y1393" s="3" t="str">
        <f>phytoplankton!Y512</f>
        <v>NA</v>
      </c>
      <c r="Z1393" s="3" t="str">
        <f>phytoplankton!Z512</f>
        <v>1088</v>
      </c>
    </row>
    <row r="1394" spans="1:26">
      <c r="A1394" s="3" t="s">
        <v>274</v>
      </c>
      <c r="B1394" s="3" t="str">
        <f>phytoplankton!A513</f>
        <v>Tanner</v>
      </c>
      <c r="C1394" s="3" t="str">
        <f>phytoplankton!B513</f>
        <v>2020</v>
      </c>
      <c r="D1394" s="3" t="str">
        <f>phytoplankton!D513</f>
        <v>10.1029/2020PA003925</v>
      </c>
      <c r="E1394" s="3">
        <f>phytoplankton!E513</f>
        <v>5009</v>
      </c>
      <c r="F1394" s="3">
        <f>phytoplankton!F513</f>
        <v>40</v>
      </c>
      <c r="G1394" s="3">
        <f>phytoplankton!G513</f>
        <v>40</v>
      </c>
      <c r="H1394" s="3">
        <f>phytoplankton!H513</f>
        <v>5.0090000000000003</v>
      </c>
      <c r="I1394" s="3">
        <f>phytoplankton!I513</f>
        <v>0.04</v>
      </c>
      <c r="J1394" s="3">
        <f>phytoplankton!J513</f>
        <v>0.04</v>
      </c>
      <c r="K1394" s="3">
        <f>phytoplankton!K513</f>
        <v>123.3877406215577</v>
      </c>
      <c r="L1394" s="3">
        <f>phytoplankton!L513</f>
        <v>389.80942946050754</v>
      </c>
      <c r="M1394" s="3">
        <f>phytoplankton!M513</f>
        <v>93.651415930976512</v>
      </c>
      <c r="N1394" s="3" t="str">
        <f>phytoplankton!N513</f>
        <v>FALSE</v>
      </c>
      <c r="O1394" s="3">
        <f>phytoplankton!O513</f>
        <v>1</v>
      </c>
      <c r="P1394" s="3" t="str">
        <f>phytoplankton!P513</f>
        <v>Category 1: (a) Weighted mean of all methods with Category 1 estimates.</v>
      </c>
      <c r="Q1394" s="3" t="str">
        <f>phytoplankton!Q513</f>
        <v>FALSE</v>
      </c>
      <c r="R1394" s="3" t="str">
        <f>phytoplankton!R513</f>
        <v>TRUE</v>
      </c>
      <c r="S1394" s="3" t="str">
        <f>phytoplankton!S513</f>
        <v>Recalculation of all alkenone CO2 results using uniform calculation methods and comprehensive treatment of uncertainties.</v>
      </c>
      <c r="T1394" s="3" t="str">
        <f>phytoplankton!T513</f>
        <v>TRUE</v>
      </c>
      <c r="U1394" s="3" t="str">
        <f>phytoplankton!U513</f>
        <v>FALSE</v>
      </c>
      <c r="V1394" s="3" t="str">
        <f>phytoplankton!V513</f>
        <v>NA</v>
      </c>
      <c r="W1394" s="3" t="str">
        <f>phytoplankton!W513</f>
        <v>FALSE</v>
      </c>
      <c r="X1394" s="3" t="str">
        <f>phytoplankton!X513</f>
        <v>FALSE</v>
      </c>
      <c r="Y1394" s="3" t="str">
        <f>phytoplankton!Y513</f>
        <v>NA</v>
      </c>
      <c r="Z1394" s="3" t="str">
        <f>phytoplankton!Z513</f>
        <v>1088</v>
      </c>
    </row>
    <row r="1395" spans="1:26">
      <c r="A1395" s="3" t="s">
        <v>274</v>
      </c>
      <c r="B1395" s="3" t="str">
        <f>phytoplankton!A514</f>
        <v>Tanner</v>
      </c>
      <c r="C1395" s="3" t="str">
        <f>phytoplankton!B514</f>
        <v>2020</v>
      </c>
      <c r="D1395" s="3" t="str">
        <f>phytoplankton!D514</f>
        <v>10.1029/2020PA003925</v>
      </c>
      <c r="E1395" s="3">
        <f>phytoplankton!E514</f>
        <v>5264</v>
      </c>
      <c r="F1395" s="3">
        <f>phytoplankton!F514</f>
        <v>40</v>
      </c>
      <c r="G1395" s="3">
        <f>phytoplankton!G514</f>
        <v>40</v>
      </c>
      <c r="H1395" s="3">
        <f>phytoplankton!H514</f>
        <v>5.2640000000000002</v>
      </c>
      <c r="I1395" s="3">
        <f>phytoplankton!I514</f>
        <v>0.04</v>
      </c>
      <c r="J1395" s="3">
        <f>phytoplankton!J514</f>
        <v>0.04</v>
      </c>
      <c r="K1395" s="3">
        <f>phytoplankton!K514</f>
        <v>129.85713747603205</v>
      </c>
      <c r="L1395" s="3">
        <f>phytoplankton!L514</f>
        <v>403.93899358915456</v>
      </c>
      <c r="M1395" s="3">
        <f>phytoplankton!M514</f>
        <v>98.368140778961418</v>
      </c>
      <c r="N1395" s="3" t="str">
        <f>phytoplankton!N514</f>
        <v>FALSE</v>
      </c>
      <c r="O1395" s="3">
        <f>phytoplankton!O514</f>
        <v>1</v>
      </c>
      <c r="P1395" s="3" t="str">
        <f>phytoplankton!P514</f>
        <v>Category 1: (a) Weighted mean of all methods with Category 1 estimates.</v>
      </c>
      <c r="Q1395" s="3" t="str">
        <f>phytoplankton!Q514</f>
        <v>FALSE</v>
      </c>
      <c r="R1395" s="3" t="str">
        <f>phytoplankton!R514</f>
        <v>TRUE</v>
      </c>
      <c r="S1395" s="3" t="str">
        <f>phytoplankton!S514</f>
        <v>Recalculation of all alkenone CO2 results using uniform calculation methods and comprehensive treatment of uncertainties.</v>
      </c>
      <c r="T1395" s="3" t="str">
        <f>phytoplankton!T514</f>
        <v>TRUE</v>
      </c>
      <c r="U1395" s="3" t="str">
        <f>phytoplankton!U514</f>
        <v>FALSE</v>
      </c>
      <c r="V1395" s="3" t="str">
        <f>phytoplankton!V514</f>
        <v>NA</v>
      </c>
      <c r="W1395" s="3" t="str">
        <f>phytoplankton!W514</f>
        <v>FALSE</v>
      </c>
      <c r="X1395" s="3" t="str">
        <f>phytoplankton!X514</f>
        <v>FALSE</v>
      </c>
      <c r="Y1395" s="3" t="str">
        <f>phytoplankton!Y514</f>
        <v>NA</v>
      </c>
      <c r="Z1395" s="3" t="str">
        <f>phytoplankton!Z514</f>
        <v>1088</v>
      </c>
    </row>
    <row r="1396" spans="1:26">
      <c r="A1396" s="3" t="s">
        <v>274</v>
      </c>
      <c r="B1396" s="3" t="str">
        <f>phytoplankton!A515</f>
        <v>Tanner</v>
      </c>
      <c r="C1396" s="3" t="str">
        <f>phytoplankton!B515</f>
        <v>2020</v>
      </c>
      <c r="D1396" s="3" t="str">
        <f>phytoplankton!D515</f>
        <v>10.1029/2020PA003925</v>
      </c>
      <c r="E1396" s="3">
        <f>phytoplankton!E515</f>
        <v>5549</v>
      </c>
      <c r="F1396" s="3">
        <f>phytoplankton!F515</f>
        <v>29.467445870988204</v>
      </c>
      <c r="G1396" s="3">
        <f>phytoplankton!G515</f>
        <v>29.467445870988204</v>
      </c>
      <c r="H1396" s="3">
        <f>phytoplankton!H515</f>
        <v>5.5490000000000004</v>
      </c>
      <c r="I1396" s="3">
        <f>phytoplankton!I515</f>
        <v>2.9467445870988204E-2</v>
      </c>
      <c r="J1396" s="3">
        <f>phytoplankton!J515</f>
        <v>2.9467445870988204E-2</v>
      </c>
      <c r="K1396" s="3">
        <f>phytoplankton!K515</f>
        <v>131.54993449321142</v>
      </c>
      <c r="L1396" s="3">
        <f>phytoplankton!L515</f>
        <v>420.47007615107685</v>
      </c>
      <c r="M1396" s="3">
        <f>phytoplankton!M515</f>
        <v>99.37817886345762</v>
      </c>
      <c r="N1396" s="3" t="str">
        <f>phytoplankton!N515</f>
        <v>FALSE</v>
      </c>
      <c r="O1396" s="3">
        <f>phytoplankton!O515</f>
        <v>1</v>
      </c>
      <c r="P1396" s="3" t="str">
        <f>phytoplankton!P515</f>
        <v>Category 1: (a) Weighted mean of all methods with Category 1 estimates.</v>
      </c>
      <c r="Q1396" s="3" t="str">
        <f>phytoplankton!Q515</f>
        <v>FALSE</v>
      </c>
      <c r="R1396" s="3" t="str">
        <f>phytoplankton!R515</f>
        <v>TRUE</v>
      </c>
      <c r="S1396" s="3" t="str">
        <f>phytoplankton!S515</f>
        <v>Recalculation of all alkenone CO2 results using uniform calculation methods and comprehensive treatment of uncertainties.</v>
      </c>
      <c r="T1396" s="3" t="str">
        <f>phytoplankton!T515</f>
        <v>TRUE</v>
      </c>
      <c r="U1396" s="3" t="str">
        <f>phytoplankton!U515</f>
        <v>FALSE</v>
      </c>
      <c r="V1396" s="3" t="str">
        <f>phytoplankton!V515</f>
        <v>NA</v>
      </c>
      <c r="W1396" s="3" t="str">
        <f>phytoplankton!W515</f>
        <v>FALSE</v>
      </c>
      <c r="X1396" s="3" t="str">
        <f>phytoplankton!X515</f>
        <v>FALSE</v>
      </c>
      <c r="Y1396" s="3" t="str">
        <f>phytoplankton!Y515</f>
        <v>NA</v>
      </c>
      <c r="Z1396" s="3" t="str">
        <f>phytoplankton!Z515</f>
        <v>1088</v>
      </c>
    </row>
    <row r="1397" spans="1:26">
      <c r="A1397" s="3" t="s">
        <v>274</v>
      </c>
      <c r="B1397" s="3" t="str">
        <f>phytoplankton!A516</f>
        <v>Tanner</v>
      </c>
      <c r="C1397" s="3" t="str">
        <f>phytoplankton!B516</f>
        <v>2020</v>
      </c>
      <c r="D1397" s="3" t="str">
        <f>phytoplankton!D516</f>
        <v>10.1029/2020PA003925</v>
      </c>
      <c r="E1397" s="3">
        <f>phytoplankton!E516</f>
        <v>5663</v>
      </c>
      <c r="F1397" s="3">
        <f>phytoplankton!F516</f>
        <v>30.041169943006096</v>
      </c>
      <c r="G1397" s="3">
        <f>phytoplankton!G516</f>
        <v>30.041169943006096</v>
      </c>
      <c r="H1397" s="3">
        <f>phytoplankton!H516</f>
        <v>5.6630000000000003</v>
      </c>
      <c r="I1397" s="3">
        <f>phytoplankton!I516</f>
        <v>3.0041169943006096E-2</v>
      </c>
      <c r="J1397" s="3">
        <f>phytoplankton!J516</f>
        <v>3.0041169943006096E-2</v>
      </c>
      <c r="K1397" s="3">
        <f>phytoplankton!K516</f>
        <v>130.91568810752139</v>
      </c>
      <c r="L1397" s="3">
        <f>phytoplankton!L516</f>
        <v>412.07134118811393</v>
      </c>
      <c r="M1397" s="3">
        <f>phytoplankton!M516</f>
        <v>100.06524010973368</v>
      </c>
      <c r="N1397" s="3" t="str">
        <f>phytoplankton!N516</f>
        <v>FALSE</v>
      </c>
      <c r="O1397" s="3">
        <f>phytoplankton!O516</f>
        <v>1</v>
      </c>
      <c r="P1397" s="3" t="str">
        <f>phytoplankton!P516</f>
        <v>Category 1: (a) Weighted mean of all methods with Category 1 estimates.</v>
      </c>
      <c r="Q1397" s="3" t="str">
        <f>phytoplankton!Q516</f>
        <v>FALSE</v>
      </c>
      <c r="R1397" s="3" t="str">
        <f>phytoplankton!R516</f>
        <v>TRUE</v>
      </c>
      <c r="S1397" s="3" t="str">
        <f>phytoplankton!S516</f>
        <v>Recalculation of all alkenone CO2 results using uniform calculation methods and comprehensive treatment of uncertainties.</v>
      </c>
      <c r="T1397" s="3" t="str">
        <f>phytoplankton!T516</f>
        <v>TRUE</v>
      </c>
      <c r="U1397" s="3" t="str">
        <f>phytoplankton!U516</f>
        <v>FALSE</v>
      </c>
      <c r="V1397" s="3" t="str">
        <f>phytoplankton!V516</f>
        <v>NA</v>
      </c>
      <c r="W1397" s="3" t="str">
        <f>phytoplankton!W516</f>
        <v>FALSE</v>
      </c>
      <c r="X1397" s="3" t="str">
        <f>phytoplankton!X516</f>
        <v>FALSE</v>
      </c>
      <c r="Y1397" s="3" t="str">
        <f>phytoplankton!Y516</f>
        <v>NA</v>
      </c>
      <c r="Z1397" s="3" t="str">
        <f>phytoplankton!Z516</f>
        <v>1088</v>
      </c>
    </row>
    <row r="1398" spans="1:26">
      <c r="A1398" s="3" t="s">
        <v>274</v>
      </c>
      <c r="B1398" s="3" t="str">
        <f>phytoplankton!A517</f>
        <v>Tanner</v>
      </c>
      <c r="C1398" s="3" t="str">
        <f>phytoplankton!B517</f>
        <v>2020</v>
      </c>
      <c r="D1398" s="3" t="str">
        <f>phytoplankton!D517</f>
        <v>10.1029/2020PA003925</v>
      </c>
      <c r="E1398" s="3">
        <f>phytoplankton!E517</f>
        <v>5789</v>
      </c>
      <c r="F1398" s="3">
        <f>phytoplankton!F517</f>
        <v>30.674590809859733</v>
      </c>
      <c r="G1398" s="3">
        <f>phytoplankton!G517</f>
        <v>30.674590809859733</v>
      </c>
      <c r="H1398" s="3">
        <f>phytoplankton!H517</f>
        <v>5.7889999999999997</v>
      </c>
      <c r="I1398" s="3">
        <f>phytoplankton!I517</f>
        <v>3.0674590809859733E-2</v>
      </c>
      <c r="J1398" s="3">
        <f>phytoplankton!J517</f>
        <v>3.0674590809859733E-2</v>
      </c>
      <c r="K1398" s="3">
        <f>phytoplankton!K517</f>
        <v>105.09140210863126</v>
      </c>
      <c r="L1398" s="3">
        <f>phytoplankton!L517</f>
        <v>322.08755919861568</v>
      </c>
      <c r="M1398" s="3">
        <f>phytoplankton!M517</f>
        <v>79.12271979310411</v>
      </c>
      <c r="N1398" s="3" t="str">
        <f>phytoplankton!N517</f>
        <v>FALSE</v>
      </c>
      <c r="O1398" s="3">
        <f>phytoplankton!O517</f>
        <v>1</v>
      </c>
      <c r="P1398" s="3" t="str">
        <f>phytoplankton!P517</f>
        <v>Category 1: (a) Weighted mean of all methods with Category 1 estimates.</v>
      </c>
      <c r="Q1398" s="3" t="str">
        <f>phytoplankton!Q517</f>
        <v>FALSE</v>
      </c>
      <c r="R1398" s="3" t="str">
        <f>phytoplankton!R517</f>
        <v>TRUE</v>
      </c>
      <c r="S1398" s="3" t="str">
        <f>phytoplankton!S517</f>
        <v>Recalculation of all alkenone CO2 results using uniform calculation methods and comprehensive treatment of uncertainties.</v>
      </c>
      <c r="T1398" s="3" t="str">
        <f>phytoplankton!T517</f>
        <v>TRUE</v>
      </c>
      <c r="U1398" s="3" t="str">
        <f>phytoplankton!U517</f>
        <v>FALSE</v>
      </c>
      <c r="V1398" s="3" t="str">
        <f>phytoplankton!V517</f>
        <v>NA</v>
      </c>
      <c r="W1398" s="3" t="str">
        <f>phytoplankton!W517</f>
        <v>FALSE</v>
      </c>
      <c r="X1398" s="3" t="str">
        <f>phytoplankton!X517</f>
        <v>FALSE</v>
      </c>
      <c r="Y1398" s="3" t="str">
        <f>phytoplankton!Y517</f>
        <v>NA</v>
      </c>
      <c r="Z1398" s="3" t="str">
        <f>phytoplankton!Z517</f>
        <v>1088</v>
      </c>
    </row>
    <row r="1399" spans="1:26">
      <c r="A1399" s="3" t="s">
        <v>274</v>
      </c>
      <c r="B1399" s="3" t="str">
        <f>phytoplankton!A518</f>
        <v>Tanner</v>
      </c>
      <c r="C1399" s="3" t="str">
        <f>phytoplankton!B518</f>
        <v>2020</v>
      </c>
      <c r="D1399" s="3" t="str">
        <f>phytoplankton!D518</f>
        <v>10.1029/2020PA003925</v>
      </c>
      <c r="E1399" s="3">
        <f>phytoplankton!E518</f>
        <v>5799</v>
      </c>
      <c r="F1399" s="3">
        <f>phytoplankton!F518</f>
        <v>30.724831518964525</v>
      </c>
      <c r="G1399" s="3">
        <f>phytoplankton!G518</f>
        <v>30.724831518964525</v>
      </c>
      <c r="H1399" s="3">
        <f>phytoplankton!H518</f>
        <v>5.7990000000000004</v>
      </c>
      <c r="I1399" s="3">
        <f>phytoplankton!I518</f>
        <v>3.0724831518964525E-2</v>
      </c>
      <c r="J1399" s="3">
        <f>phytoplankton!J518</f>
        <v>3.0724831518964525E-2</v>
      </c>
      <c r="K1399" s="3">
        <f>phytoplankton!K518</f>
        <v>108.96584024829146</v>
      </c>
      <c r="L1399" s="3">
        <f>phytoplankton!L518</f>
        <v>344.39090663932603</v>
      </c>
      <c r="M1399" s="3">
        <f>phytoplankton!M518</f>
        <v>82.201722415480475</v>
      </c>
      <c r="N1399" s="3" t="str">
        <f>phytoplankton!N518</f>
        <v>FALSE</v>
      </c>
      <c r="O1399" s="3">
        <f>phytoplankton!O518</f>
        <v>1</v>
      </c>
      <c r="P1399" s="3" t="str">
        <f>phytoplankton!P518</f>
        <v>Category 1: (a) Weighted mean of all methods with Category 1 estimates.</v>
      </c>
      <c r="Q1399" s="3" t="str">
        <f>phytoplankton!Q518</f>
        <v>FALSE</v>
      </c>
      <c r="R1399" s="3" t="str">
        <f>phytoplankton!R518</f>
        <v>TRUE</v>
      </c>
      <c r="S1399" s="3" t="str">
        <f>phytoplankton!S518</f>
        <v>Recalculation of all alkenone CO2 results using uniform calculation methods and comprehensive treatment of uncertainties.</v>
      </c>
      <c r="T1399" s="3" t="str">
        <f>phytoplankton!T518</f>
        <v>TRUE</v>
      </c>
      <c r="U1399" s="3" t="str">
        <f>phytoplankton!U518</f>
        <v>FALSE</v>
      </c>
      <c r="V1399" s="3" t="str">
        <f>phytoplankton!V518</f>
        <v>NA</v>
      </c>
      <c r="W1399" s="3" t="str">
        <f>phytoplankton!W518</f>
        <v>FALSE</v>
      </c>
      <c r="X1399" s="3" t="str">
        <f>phytoplankton!X518</f>
        <v>FALSE</v>
      </c>
      <c r="Y1399" s="3" t="str">
        <f>phytoplankton!Y518</f>
        <v>NA</v>
      </c>
      <c r="Z1399" s="3" t="str">
        <f>phytoplankton!Z518</f>
        <v>1088</v>
      </c>
    </row>
    <row r="1400" spans="1:26">
      <c r="A1400" s="3" t="s">
        <v>274</v>
      </c>
      <c r="B1400" s="3" t="str">
        <f>phytoplankton!A519</f>
        <v>Tanner</v>
      </c>
      <c r="C1400" s="3" t="str">
        <f>phytoplankton!B519</f>
        <v>2020</v>
      </c>
      <c r="D1400" s="3" t="str">
        <f>phytoplankton!D519</f>
        <v>10.1029/2020PA003925</v>
      </c>
      <c r="E1400" s="3">
        <f>phytoplankton!E519</f>
        <v>5823</v>
      </c>
      <c r="F1400" s="3">
        <f>phytoplankton!F519</f>
        <v>30.84539092691077</v>
      </c>
      <c r="G1400" s="3">
        <f>phytoplankton!G519</f>
        <v>30.84539092691077</v>
      </c>
      <c r="H1400" s="3">
        <f>phytoplankton!H519</f>
        <v>5.8230000000000004</v>
      </c>
      <c r="I1400" s="3">
        <f>phytoplankton!I519</f>
        <v>3.0845390926910771E-2</v>
      </c>
      <c r="J1400" s="3">
        <f>phytoplankton!J519</f>
        <v>3.0845390926910771E-2</v>
      </c>
      <c r="K1400" s="3">
        <f>phytoplankton!K519</f>
        <v>107.13022768010111</v>
      </c>
      <c r="L1400" s="3">
        <f>phytoplankton!L519</f>
        <v>341.1161240115116</v>
      </c>
      <c r="M1400" s="3">
        <f>phytoplankton!M519</f>
        <v>80.509999689106607</v>
      </c>
      <c r="N1400" s="3" t="str">
        <f>phytoplankton!N519</f>
        <v>FALSE</v>
      </c>
      <c r="O1400" s="3">
        <f>phytoplankton!O519</f>
        <v>1</v>
      </c>
      <c r="P1400" s="3" t="str">
        <f>phytoplankton!P519</f>
        <v>Category 1: (a) Weighted mean of all methods with Category 1 estimates.</v>
      </c>
      <c r="Q1400" s="3" t="str">
        <f>phytoplankton!Q519</f>
        <v>FALSE</v>
      </c>
      <c r="R1400" s="3" t="str">
        <f>phytoplankton!R519</f>
        <v>TRUE</v>
      </c>
      <c r="S1400" s="3" t="str">
        <f>phytoplankton!S519</f>
        <v>Recalculation of all alkenone CO2 results using uniform calculation methods and comprehensive treatment of uncertainties.</v>
      </c>
      <c r="T1400" s="3" t="str">
        <f>phytoplankton!T519</f>
        <v>TRUE</v>
      </c>
      <c r="U1400" s="3" t="str">
        <f>phytoplankton!U519</f>
        <v>FALSE</v>
      </c>
      <c r="V1400" s="3" t="str">
        <f>phytoplankton!V519</f>
        <v>NA</v>
      </c>
      <c r="W1400" s="3" t="str">
        <f>phytoplankton!W519</f>
        <v>FALSE</v>
      </c>
      <c r="X1400" s="3" t="str">
        <f>phytoplankton!X519</f>
        <v>FALSE</v>
      </c>
      <c r="Y1400" s="3" t="str">
        <f>phytoplankton!Y519</f>
        <v>NA</v>
      </c>
      <c r="Z1400" s="3" t="str">
        <f>phytoplankton!Z519</f>
        <v>1088</v>
      </c>
    </row>
    <row r="1401" spans="1:26">
      <c r="A1401" s="3" t="s">
        <v>274</v>
      </c>
      <c r="B1401" s="3" t="str">
        <f>phytoplankton!A520</f>
        <v>Tanner</v>
      </c>
      <c r="C1401" s="3" t="str">
        <f>phytoplankton!B520</f>
        <v>2020</v>
      </c>
      <c r="D1401" s="3" t="str">
        <f>phytoplankton!D520</f>
        <v>10.1029/2020PA003925</v>
      </c>
      <c r="E1401" s="3">
        <f>phytoplankton!E520</f>
        <v>6022</v>
      </c>
      <c r="F1401" s="3">
        <f>phytoplankton!F520</f>
        <v>31.844048202535056</v>
      </c>
      <c r="G1401" s="3">
        <f>phytoplankton!G520</f>
        <v>31.844048202535056</v>
      </c>
      <c r="H1401" s="3">
        <f>phytoplankton!H520</f>
        <v>6.0220000000000002</v>
      </c>
      <c r="I1401" s="3">
        <f>phytoplankton!I520</f>
        <v>3.1844048202535058E-2</v>
      </c>
      <c r="J1401" s="3">
        <f>phytoplankton!J520</f>
        <v>3.1844048202535058E-2</v>
      </c>
      <c r="K1401" s="3">
        <f>phytoplankton!K520</f>
        <v>202.54986644501037</v>
      </c>
      <c r="L1401" s="3">
        <f>phytoplankton!L520</f>
        <v>97.151727796873615</v>
      </c>
      <c r="M1401" s="3">
        <f>phytoplankton!M520</f>
        <v>90.225719070284697</v>
      </c>
      <c r="N1401" s="3" t="str">
        <f>phytoplankton!N520</f>
        <v>FALSE</v>
      </c>
      <c r="O1401" s="3">
        <f>phytoplankton!O520</f>
        <v>1</v>
      </c>
      <c r="P1401" s="3" t="str">
        <f>phytoplankton!P520</f>
        <v>Category 1: (a) Weighted mean of all methods with Category 1 estimates.</v>
      </c>
      <c r="Q1401" s="3" t="str">
        <f>phytoplankton!Q520</f>
        <v>FALSE</v>
      </c>
      <c r="R1401" s="3" t="str">
        <f>phytoplankton!R520</f>
        <v>TRUE</v>
      </c>
      <c r="S1401" s="3" t="str">
        <f>phytoplankton!S520</f>
        <v>Recalculation of all alkenone CO2 results using uniform calculation methods and comprehensive treatment of uncertainties.</v>
      </c>
      <c r="T1401" s="3" t="str">
        <f>phytoplankton!T520</f>
        <v>TRUE</v>
      </c>
      <c r="U1401" s="3" t="str">
        <f>phytoplankton!U520</f>
        <v>FALSE</v>
      </c>
      <c r="V1401" s="3" t="str">
        <f>phytoplankton!V520</f>
        <v>NA</v>
      </c>
      <c r="W1401" s="3" t="str">
        <f>phytoplankton!W520</f>
        <v>FALSE</v>
      </c>
      <c r="X1401" s="3" t="str">
        <f>phytoplankton!X520</f>
        <v>FALSE</v>
      </c>
      <c r="Y1401" s="3" t="str">
        <f>phytoplankton!Y520</f>
        <v>NA</v>
      </c>
      <c r="Z1401" s="3" t="str">
        <f>phytoplankton!Z520</f>
        <v>1088</v>
      </c>
    </row>
    <row r="1402" spans="1:26">
      <c r="A1402" s="3" t="s">
        <v>274</v>
      </c>
      <c r="B1402" s="3" t="str">
        <f>phytoplankton!A521</f>
        <v>Tanner</v>
      </c>
      <c r="C1402" s="3" t="str">
        <f>phytoplankton!B521</f>
        <v>2020</v>
      </c>
      <c r="D1402" s="3" t="str">
        <f>phytoplankton!D521</f>
        <v>10.1029/2020PA003925</v>
      </c>
      <c r="E1402" s="3">
        <f>phytoplankton!E521</f>
        <v>6106</v>
      </c>
      <c r="F1402" s="3">
        <f>phytoplankton!F521</f>
        <v>32.265075827703498</v>
      </c>
      <c r="G1402" s="3">
        <f>phytoplankton!G521</f>
        <v>32.265075827703498</v>
      </c>
      <c r="H1402" s="3">
        <f>phytoplankton!H521</f>
        <v>6.1059999999999999</v>
      </c>
      <c r="I1402" s="3">
        <f>phytoplankton!I521</f>
        <v>3.22650758277035E-2</v>
      </c>
      <c r="J1402" s="3">
        <f>phytoplankton!J521</f>
        <v>3.22650758277035E-2</v>
      </c>
      <c r="K1402" s="3">
        <f>phytoplankton!K521</f>
        <v>116.29802928715965</v>
      </c>
      <c r="L1402" s="3">
        <f>phytoplankton!L521</f>
        <v>374.02637542235937</v>
      </c>
      <c r="M1402" s="3">
        <f>phytoplankton!M521</f>
        <v>88.611904595671916</v>
      </c>
      <c r="N1402" s="3" t="str">
        <f>phytoplankton!N521</f>
        <v>FALSE</v>
      </c>
      <c r="O1402" s="3">
        <f>phytoplankton!O521</f>
        <v>1</v>
      </c>
      <c r="P1402" s="3" t="str">
        <f>phytoplankton!P521</f>
        <v>Category 1: (a) Weighted mean of all methods with Category 1 estimates.</v>
      </c>
      <c r="Q1402" s="3" t="str">
        <f>phytoplankton!Q521</f>
        <v>FALSE</v>
      </c>
      <c r="R1402" s="3" t="str">
        <f>phytoplankton!R521</f>
        <v>TRUE</v>
      </c>
      <c r="S1402" s="3" t="str">
        <f>phytoplankton!S521</f>
        <v>Recalculation of all alkenone CO2 results using uniform calculation methods and comprehensive treatment of uncertainties.</v>
      </c>
      <c r="T1402" s="3" t="str">
        <f>phytoplankton!T521</f>
        <v>TRUE</v>
      </c>
      <c r="U1402" s="3" t="str">
        <f>phytoplankton!U521</f>
        <v>FALSE</v>
      </c>
      <c r="V1402" s="3" t="str">
        <f>phytoplankton!V521</f>
        <v>NA</v>
      </c>
      <c r="W1402" s="3" t="str">
        <f>phytoplankton!W521</f>
        <v>FALSE</v>
      </c>
      <c r="X1402" s="3" t="str">
        <f>phytoplankton!X521</f>
        <v>FALSE</v>
      </c>
      <c r="Y1402" s="3" t="str">
        <f>phytoplankton!Y521</f>
        <v>NA</v>
      </c>
      <c r="Z1402" s="3" t="str">
        <f>phytoplankton!Z521</f>
        <v>1088</v>
      </c>
    </row>
    <row r="1403" spans="1:26">
      <c r="A1403" s="3" t="s">
        <v>274</v>
      </c>
      <c r="B1403" s="3" t="str">
        <f>phytoplankton!A522</f>
        <v>Tanner</v>
      </c>
      <c r="C1403" s="3" t="str">
        <f>phytoplankton!B522</f>
        <v>2020</v>
      </c>
      <c r="D1403" s="3" t="str">
        <f>phytoplankton!D522</f>
        <v>10.1029/2020PA003925</v>
      </c>
      <c r="E1403" s="3">
        <f>phytoplankton!E522</f>
        <v>6154</v>
      </c>
      <c r="F1403" s="3">
        <f>phytoplankton!F522</f>
        <v>32.505528101689912</v>
      </c>
      <c r="G1403" s="3">
        <f>phytoplankton!G522</f>
        <v>32.505528101689912</v>
      </c>
      <c r="H1403" s="3">
        <f>phytoplankton!H522</f>
        <v>6.1539999999999999</v>
      </c>
      <c r="I1403" s="3">
        <f>phytoplankton!I522</f>
        <v>3.2505528101689912E-2</v>
      </c>
      <c r="J1403" s="3">
        <f>phytoplankton!J522</f>
        <v>3.2505528101689912E-2</v>
      </c>
      <c r="K1403" s="3">
        <f>phytoplankton!K522</f>
        <v>111.8720066238549</v>
      </c>
      <c r="L1403" s="3">
        <f>phytoplankton!L522</f>
        <v>359.35549240911553</v>
      </c>
      <c r="M1403" s="3">
        <f>phytoplankton!M522</f>
        <v>85.324754407038867</v>
      </c>
      <c r="N1403" s="3" t="str">
        <f>phytoplankton!N522</f>
        <v>FALSE</v>
      </c>
      <c r="O1403" s="3">
        <f>phytoplankton!O522</f>
        <v>1</v>
      </c>
      <c r="P1403" s="3" t="str">
        <f>phytoplankton!P522</f>
        <v>Category 1: (a) Weighted mean of all methods with Category 1 estimates.</v>
      </c>
      <c r="Q1403" s="3" t="str">
        <f>phytoplankton!Q522</f>
        <v>FALSE</v>
      </c>
      <c r="R1403" s="3" t="str">
        <f>phytoplankton!R522</f>
        <v>TRUE</v>
      </c>
      <c r="S1403" s="3" t="str">
        <f>phytoplankton!S522</f>
        <v>Recalculation of all alkenone CO2 results using uniform calculation methods and comprehensive treatment of uncertainties.</v>
      </c>
      <c r="T1403" s="3" t="str">
        <f>phytoplankton!T522</f>
        <v>TRUE</v>
      </c>
      <c r="U1403" s="3" t="str">
        <f>phytoplankton!U522</f>
        <v>FALSE</v>
      </c>
      <c r="V1403" s="3" t="str">
        <f>phytoplankton!V522</f>
        <v>NA</v>
      </c>
      <c r="W1403" s="3" t="str">
        <f>phytoplankton!W522</f>
        <v>FALSE</v>
      </c>
      <c r="X1403" s="3" t="str">
        <f>phytoplankton!X522</f>
        <v>FALSE</v>
      </c>
      <c r="Y1403" s="3" t="str">
        <f>phytoplankton!Y522</f>
        <v>NA</v>
      </c>
      <c r="Z1403" s="3" t="str">
        <f>phytoplankton!Z522</f>
        <v>1088</v>
      </c>
    </row>
    <row r="1404" spans="1:26">
      <c r="A1404" s="3" t="s">
        <v>274</v>
      </c>
      <c r="B1404" s="3" t="str">
        <f>phytoplankton!A523</f>
        <v>Tanner</v>
      </c>
      <c r="C1404" s="3" t="str">
        <f>phytoplankton!B523</f>
        <v>2020</v>
      </c>
      <c r="D1404" s="3" t="str">
        <f>phytoplankton!D523</f>
        <v>10.1029/2020PA003925</v>
      </c>
      <c r="E1404" s="3">
        <f>phytoplankton!E523</f>
        <v>6215</v>
      </c>
      <c r="F1404" s="3">
        <f>phytoplankton!F523</f>
        <v>32.81096281661695</v>
      </c>
      <c r="G1404" s="3">
        <f>phytoplankton!G523</f>
        <v>32.81096281661695</v>
      </c>
      <c r="H1404" s="3">
        <f>phytoplankton!H523</f>
        <v>6.2149999999999999</v>
      </c>
      <c r="I1404" s="3">
        <f>phytoplankton!I523</f>
        <v>3.2810962816616947E-2</v>
      </c>
      <c r="J1404" s="3">
        <f>phytoplankton!J523</f>
        <v>3.2810962816616947E-2</v>
      </c>
      <c r="K1404" s="3">
        <f>phytoplankton!K523</f>
        <v>112.76000689779855</v>
      </c>
      <c r="L1404" s="3">
        <f>phytoplankton!L523</f>
        <v>360.0183499024688</v>
      </c>
      <c r="M1404" s="3">
        <f>phytoplankton!M523</f>
        <v>84.756261778450266</v>
      </c>
      <c r="N1404" s="3" t="str">
        <f>phytoplankton!N523</f>
        <v>FALSE</v>
      </c>
      <c r="O1404" s="3">
        <f>phytoplankton!O523</f>
        <v>1</v>
      </c>
      <c r="P1404" s="3" t="str">
        <f>phytoplankton!P523</f>
        <v>Category 1: (a) Weighted mean of all methods with Category 1 estimates.</v>
      </c>
      <c r="Q1404" s="3" t="str">
        <f>phytoplankton!Q523</f>
        <v>FALSE</v>
      </c>
      <c r="R1404" s="3" t="str">
        <f>phytoplankton!R523</f>
        <v>TRUE</v>
      </c>
      <c r="S1404" s="3" t="str">
        <f>phytoplankton!S523</f>
        <v>Recalculation of all alkenone CO2 results using uniform calculation methods and comprehensive treatment of uncertainties.</v>
      </c>
      <c r="T1404" s="3" t="str">
        <f>phytoplankton!T523</f>
        <v>TRUE</v>
      </c>
      <c r="U1404" s="3" t="str">
        <f>phytoplankton!U523</f>
        <v>FALSE</v>
      </c>
      <c r="V1404" s="3" t="str">
        <f>phytoplankton!V523</f>
        <v>NA</v>
      </c>
      <c r="W1404" s="3" t="str">
        <f>phytoplankton!W523</f>
        <v>FALSE</v>
      </c>
      <c r="X1404" s="3" t="str">
        <f>phytoplankton!X523</f>
        <v>FALSE</v>
      </c>
      <c r="Y1404" s="3" t="str">
        <f>phytoplankton!Y523</f>
        <v>NA</v>
      </c>
      <c r="Z1404" s="3" t="str">
        <f>phytoplankton!Z523</f>
        <v>1088</v>
      </c>
    </row>
    <row r="1405" spans="1:26">
      <c r="A1405" s="3" t="s">
        <v>274</v>
      </c>
      <c r="B1405" s="3" t="str">
        <f>phytoplankton!A524</f>
        <v>Tanner</v>
      </c>
      <c r="C1405" s="3" t="str">
        <f>phytoplankton!B524</f>
        <v>2020</v>
      </c>
      <c r="D1405" s="3" t="str">
        <f>phytoplankton!D524</f>
        <v>10.1029/2020PA003925</v>
      </c>
      <c r="E1405" s="3">
        <f>phytoplankton!E524</f>
        <v>6261</v>
      </c>
      <c r="F1405" s="3">
        <f>phytoplankton!F524</f>
        <v>33.04118786794406</v>
      </c>
      <c r="G1405" s="3">
        <f>phytoplankton!G524</f>
        <v>33.04118786794406</v>
      </c>
      <c r="H1405" s="3">
        <f>phytoplankton!H524</f>
        <v>6.2610000000000001</v>
      </c>
      <c r="I1405" s="3">
        <f>phytoplankton!I524</f>
        <v>3.3041187867944063E-2</v>
      </c>
      <c r="J1405" s="3">
        <f>phytoplankton!J524</f>
        <v>3.3041187867944063E-2</v>
      </c>
      <c r="K1405" s="3">
        <f>phytoplankton!K524</f>
        <v>119.98428729033915</v>
      </c>
      <c r="L1405" s="3">
        <f>phytoplankton!L524</f>
        <v>378.06027652768478</v>
      </c>
      <c r="M1405" s="3">
        <f>phytoplankton!M524</f>
        <v>91.184717360456858</v>
      </c>
      <c r="N1405" s="3" t="str">
        <f>phytoplankton!N524</f>
        <v>FALSE</v>
      </c>
      <c r="O1405" s="3">
        <f>phytoplankton!O524</f>
        <v>1</v>
      </c>
      <c r="P1405" s="3" t="str">
        <f>phytoplankton!P524</f>
        <v>Category 1: (a) Weighted mean of all methods with Category 1 estimates.</v>
      </c>
      <c r="Q1405" s="3" t="str">
        <f>phytoplankton!Q524</f>
        <v>FALSE</v>
      </c>
      <c r="R1405" s="3" t="str">
        <f>phytoplankton!R524</f>
        <v>TRUE</v>
      </c>
      <c r="S1405" s="3" t="str">
        <f>phytoplankton!S524</f>
        <v>Recalculation of all alkenone CO2 results using uniform calculation methods and comprehensive treatment of uncertainties.</v>
      </c>
      <c r="T1405" s="3" t="str">
        <f>phytoplankton!T524</f>
        <v>TRUE</v>
      </c>
      <c r="U1405" s="3" t="str">
        <f>phytoplankton!U524</f>
        <v>FALSE</v>
      </c>
      <c r="V1405" s="3" t="str">
        <f>phytoplankton!V524</f>
        <v>NA</v>
      </c>
      <c r="W1405" s="3" t="str">
        <f>phytoplankton!W524</f>
        <v>FALSE</v>
      </c>
      <c r="X1405" s="3" t="str">
        <f>phytoplankton!X524</f>
        <v>FALSE</v>
      </c>
      <c r="Y1405" s="3" t="str">
        <f>phytoplankton!Y524</f>
        <v>NA</v>
      </c>
      <c r="Z1405" s="3" t="str">
        <f>phytoplankton!Z524</f>
        <v>1088</v>
      </c>
    </row>
    <row r="1406" spans="1:26">
      <c r="A1406" s="3" t="s">
        <v>274</v>
      </c>
      <c r="B1406" s="3" t="str">
        <f>phytoplankton!A525</f>
        <v>Tanner</v>
      </c>
      <c r="C1406" s="3" t="str">
        <f>phytoplankton!B525</f>
        <v>2020</v>
      </c>
      <c r="D1406" s="3" t="str">
        <f>phytoplankton!D525</f>
        <v>10.1029/2020PA003925</v>
      </c>
      <c r="E1406" s="3">
        <f>phytoplankton!E525</f>
        <v>6282</v>
      </c>
      <c r="F1406" s="3">
        <f>phytoplankton!F525</f>
        <v>33.146261443041091</v>
      </c>
      <c r="G1406" s="3">
        <f>phytoplankton!G525</f>
        <v>33.146261443041091</v>
      </c>
      <c r="H1406" s="3">
        <f>phytoplankton!H525</f>
        <v>6.282</v>
      </c>
      <c r="I1406" s="3">
        <f>phytoplankton!I525</f>
        <v>3.3146261443041093E-2</v>
      </c>
      <c r="J1406" s="3">
        <f>phytoplankton!J525</f>
        <v>3.3146261443041093E-2</v>
      </c>
      <c r="K1406" s="3">
        <f>phytoplankton!K525</f>
        <v>119.59149045842294</v>
      </c>
      <c r="L1406" s="3">
        <f>phytoplankton!L525</f>
        <v>385.9326190570024</v>
      </c>
      <c r="M1406" s="3">
        <f>phytoplankton!M525</f>
        <v>90.991088631656353</v>
      </c>
      <c r="N1406" s="3" t="str">
        <f>phytoplankton!N525</f>
        <v>FALSE</v>
      </c>
      <c r="O1406" s="3">
        <f>phytoplankton!O525</f>
        <v>1</v>
      </c>
      <c r="P1406" s="3" t="str">
        <f>phytoplankton!P525</f>
        <v>Category 1: (a) Weighted mean of all methods with Category 1 estimates.</v>
      </c>
      <c r="Q1406" s="3" t="str">
        <f>phytoplankton!Q525</f>
        <v>FALSE</v>
      </c>
      <c r="R1406" s="3" t="str">
        <f>phytoplankton!R525</f>
        <v>TRUE</v>
      </c>
      <c r="S1406" s="3" t="str">
        <f>phytoplankton!S525</f>
        <v>Recalculation of all alkenone CO2 results using uniform calculation methods and comprehensive treatment of uncertainties.</v>
      </c>
      <c r="T1406" s="3" t="str">
        <f>phytoplankton!T525</f>
        <v>TRUE</v>
      </c>
      <c r="U1406" s="3" t="str">
        <f>phytoplankton!U525</f>
        <v>FALSE</v>
      </c>
      <c r="V1406" s="3" t="str">
        <f>phytoplankton!V525</f>
        <v>NA</v>
      </c>
      <c r="W1406" s="3" t="str">
        <f>phytoplankton!W525</f>
        <v>FALSE</v>
      </c>
      <c r="X1406" s="3" t="str">
        <f>phytoplankton!X525</f>
        <v>FALSE</v>
      </c>
      <c r="Y1406" s="3" t="str">
        <f>phytoplankton!Y525</f>
        <v>NA</v>
      </c>
      <c r="Z1406" s="3" t="str">
        <f>phytoplankton!Z525</f>
        <v>1088</v>
      </c>
    </row>
    <row r="1407" spans="1:26">
      <c r="A1407" s="3" t="s">
        <v>274</v>
      </c>
      <c r="B1407" s="3" t="str">
        <f>phytoplankton!A526</f>
        <v>Tanner</v>
      </c>
      <c r="C1407" s="3" t="str">
        <f>phytoplankton!B526</f>
        <v>2020</v>
      </c>
      <c r="D1407" s="3" t="str">
        <f>phytoplankton!D526</f>
        <v>10.1029/2020PA003925</v>
      </c>
      <c r="E1407" s="3">
        <f>phytoplankton!E526</f>
        <v>6305</v>
      </c>
      <c r="F1407" s="3">
        <f>phytoplankton!F526</f>
        <v>33.261321152937775</v>
      </c>
      <c r="G1407" s="3">
        <f>phytoplankton!G526</f>
        <v>33.261321152937775</v>
      </c>
      <c r="H1407" s="3">
        <f>phytoplankton!H526</f>
        <v>6.3049999999999997</v>
      </c>
      <c r="I1407" s="3">
        <f>phytoplankton!I526</f>
        <v>3.3261321152937777E-2</v>
      </c>
      <c r="J1407" s="3">
        <f>phytoplankton!J526</f>
        <v>3.3261321152937777E-2</v>
      </c>
      <c r="K1407" s="3">
        <f>phytoplankton!K526</f>
        <v>207.92434125001174</v>
      </c>
      <c r="L1407" s="3">
        <f>phytoplankton!L526</f>
        <v>101.26053890199464</v>
      </c>
      <c r="M1407" s="3">
        <f>phytoplankton!M526</f>
        <v>90.648640628874887</v>
      </c>
      <c r="N1407" s="3" t="str">
        <f>phytoplankton!N526</f>
        <v>FALSE</v>
      </c>
      <c r="O1407" s="3">
        <f>phytoplankton!O526</f>
        <v>1</v>
      </c>
      <c r="P1407" s="3" t="str">
        <f>phytoplankton!P526</f>
        <v>Category 1: (a) Weighted mean of all methods with Category 1 estimates.</v>
      </c>
      <c r="Q1407" s="3" t="str">
        <f>phytoplankton!Q526</f>
        <v>FALSE</v>
      </c>
      <c r="R1407" s="3" t="str">
        <f>phytoplankton!R526</f>
        <v>TRUE</v>
      </c>
      <c r="S1407" s="3" t="str">
        <f>phytoplankton!S526</f>
        <v>Recalculation of all alkenone CO2 results using uniform calculation methods and comprehensive treatment of uncertainties.</v>
      </c>
      <c r="T1407" s="3" t="str">
        <f>phytoplankton!T526</f>
        <v>TRUE</v>
      </c>
      <c r="U1407" s="3" t="str">
        <f>phytoplankton!U526</f>
        <v>FALSE</v>
      </c>
      <c r="V1407" s="3" t="str">
        <f>phytoplankton!V526</f>
        <v>NA</v>
      </c>
      <c r="W1407" s="3" t="str">
        <f>phytoplankton!W526</f>
        <v>FALSE</v>
      </c>
      <c r="X1407" s="3" t="str">
        <f>phytoplankton!X526</f>
        <v>FALSE</v>
      </c>
      <c r="Y1407" s="3" t="str">
        <f>phytoplankton!Y526</f>
        <v>NA</v>
      </c>
      <c r="Z1407" s="3" t="str">
        <f>phytoplankton!Z526</f>
        <v>1088</v>
      </c>
    </row>
    <row r="1408" spans="1:26">
      <c r="A1408" s="3" t="s">
        <v>274</v>
      </c>
      <c r="B1408" s="3" t="str">
        <f>phytoplankton!A527</f>
        <v>Tanner</v>
      </c>
      <c r="C1408" s="3" t="str">
        <f>phytoplankton!B527</f>
        <v>2020</v>
      </c>
      <c r="D1408" s="3" t="str">
        <f>phytoplankton!D527</f>
        <v>10.1029/2020PA003925</v>
      </c>
      <c r="E1408" s="3">
        <f>phytoplankton!E527</f>
        <v>6361</v>
      </c>
      <c r="F1408" s="3">
        <f>phytoplankton!F527</f>
        <v>33.541375795152689</v>
      </c>
      <c r="G1408" s="3">
        <f>phytoplankton!G527</f>
        <v>33.541375795152689</v>
      </c>
      <c r="H1408" s="3">
        <f>phytoplankton!H527</f>
        <v>6.3609999999999998</v>
      </c>
      <c r="I1408" s="3">
        <f>phytoplankton!I527</f>
        <v>3.3541375795152692E-2</v>
      </c>
      <c r="J1408" s="3">
        <f>phytoplankton!J527</f>
        <v>3.3541375795152692E-2</v>
      </c>
      <c r="K1408" s="3">
        <f>phytoplankton!K527</f>
        <v>207.87507428161533</v>
      </c>
      <c r="L1408" s="3">
        <f>phytoplankton!L527</f>
        <v>99.75839263132869</v>
      </c>
      <c r="M1408" s="3">
        <f>phytoplankton!M527</f>
        <v>90.087686365408274</v>
      </c>
      <c r="N1408" s="3" t="str">
        <f>phytoplankton!N527</f>
        <v>FALSE</v>
      </c>
      <c r="O1408" s="3">
        <f>phytoplankton!O527</f>
        <v>1</v>
      </c>
      <c r="P1408" s="3" t="str">
        <f>phytoplankton!P527</f>
        <v>Category 1: (a) Weighted mean of all methods with Category 1 estimates.</v>
      </c>
      <c r="Q1408" s="3" t="str">
        <f>phytoplankton!Q527</f>
        <v>FALSE</v>
      </c>
      <c r="R1408" s="3" t="str">
        <f>phytoplankton!R527</f>
        <v>TRUE</v>
      </c>
      <c r="S1408" s="3" t="str">
        <f>phytoplankton!S527</f>
        <v>Recalculation of all alkenone CO2 results using uniform calculation methods and comprehensive treatment of uncertainties.</v>
      </c>
      <c r="T1408" s="3" t="str">
        <f>phytoplankton!T527</f>
        <v>TRUE</v>
      </c>
      <c r="U1408" s="3" t="str">
        <f>phytoplankton!U527</f>
        <v>FALSE</v>
      </c>
      <c r="V1408" s="3" t="str">
        <f>phytoplankton!V527</f>
        <v>NA</v>
      </c>
      <c r="W1408" s="3" t="str">
        <f>phytoplankton!W527</f>
        <v>FALSE</v>
      </c>
      <c r="X1408" s="3" t="str">
        <f>phytoplankton!X527</f>
        <v>FALSE</v>
      </c>
      <c r="Y1408" s="3" t="str">
        <f>phytoplankton!Y527</f>
        <v>NA</v>
      </c>
      <c r="Z1408" s="3" t="str">
        <f>phytoplankton!Z527</f>
        <v>1088</v>
      </c>
    </row>
    <row r="1409" spans="1:26">
      <c r="A1409" s="3" t="s">
        <v>274</v>
      </c>
      <c r="B1409" s="3" t="str">
        <f>phytoplankton!A528</f>
        <v>Tanner</v>
      </c>
      <c r="C1409" s="3" t="str">
        <f>phytoplankton!B528</f>
        <v>2020</v>
      </c>
      <c r="D1409" s="3" t="str">
        <f>phytoplankton!D528</f>
        <v>10.1029/2020PA003925</v>
      </c>
      <c r="E1409" s="3">
        <f>phytoplankton!E528</f>
        <v>6406</v>
      </c>
      <c r="F1409" s="3">
        <f>phytoplankton!F528</f>
        <v>33.766327120911669</v>
      </c>
      <c r="G1409" s="3">
        <f>phytoplankton!G528</f>
        <v>33.766327120911669</v>
      </c>
      <c r="H1409" s="3">
        <f>phytoplankton!H528</f>
        <v>6.4059999999999997</v>
      </c>
      <c r="I1409" s="3">
        <f>phytoplankton!I528</f>
        <v>3.3766327120911668E-2</v>
      </c>
      <c r="J1409" s="3">
        <f>phytoplankton!J528</f>
        <v>3.3766327120911668E-2</v>
      </c>
      <c r="K1409" s="3">
        <f>phytoplankton!K528</f>
        <v>116.01228036910055</v>
      </c>
      <c r="L1409" s="3">
        <f>phytoplankton!L528</f>
        <v>354.86331911935423</v>
      </c>
      <c r="M1409" s="3">
        <f>phytoplankton!M528</f>
        <v>87.895934499540388</v>
      </c>
      <c r="N1409" s="3" t="str">
        <f>phytoplankton!N528</f>
        <v>FALSE</v>
      </c>
      <c r="O1409" s="3">
        <f>phytoplankton!O528</f>
        <v>1</v>
      </c>
      <c r="P1409" s="3" t="str">
        <f>phytoplankton!P528</f>
        <v>Category 1: (a) Weighted mean of all methods with Category 1 estimates.</v>
      </c>
      <c r="Q1409" s="3" t="str">
        <f>phytoplankton!Q528</f>
        <v>FALSE</v>
      </c>
      <c r="R1409" s="3" t="str">
        <f>phytoplankton!R528</f>
        <v>TRUE</v>
      </c>
      <c r="S1409" s="3" t="str">
        <f>phytoplankton!S528</f>
        <v>Recalculation of all alkenone CO2 results using uniform calculation methods and comprehensive treatment of uncertainties.</v>
      </c>
      <c r="T1409" s="3" t="str">
        <f>phytoplankton!T528</f>
        <v>TRUE</v>
      </c>
      <c r="U1409" s="3" t="str">
        <f>phytoplankton!U528</f>
        <v>FALSE</v>
      </c>
      <c r="V1409" s="3" t="str">
        <f>phytoplankton!V528</f>
        <v>NA</v>
      </c>
      <c r="W1409" s="3" t="str">
        <f>phytoplankton!W528</f>
        <v>FALSE</v>
      </c>
      <c r="X1409" s="3" t="str">
        <f>phytoplankton!X528</f>
        <v>FALSE</v>
      </c>
      <c r="Y1409" s="3" t="str">
        <f>phytoplankton!Y528</f>
        <v>NA</v>
      </c>
      <c r="Z1409" s="3" t="str">
        <f>phytoplankton!Z528</f>
        <v>1088</v>
      </c>
    </row>
    <row r="1410" spans="1:26">
      <c r="A1410" s="3" t="s">
        <v>274</v>
      </c>
      <c r="B1410" s="3" t="str">
        <f>phytoplankton!A529</f>
        <v>Tanner</v>
      </c>
      <c r="C1410" s="3" t="str">
        <f>phytoplankton!B529</f>
        <v>2020</v>
      </c>
      <c r="D1410" s="3" t="str">
        <f>phytoplankton!D529</f>
        <v>10.1029/2020PA003925</v>
      </c>
      <c r="E1410" s="3">
        <f>phytoplankton!E529</f>
        <v>6453</v>
      </c>
      <c r="F1410" s="3">
        <f>phytoplankton!F529</f>
        <v>34.001188915481173</v>
      </c>
      <c r="G1410" s="3">
        <f>phytoplankton!G529</f>
        <v>34.001188915481173</v>
      </c>
      <c r="H1410" s="3">
        <f>phytoplankton!H529</f>
        <v>6.4530000000000003</v>
      </c>
      <c r="I1410" s="3">
        <f>phytoplankton!I529</f>
        <v>3.4001188915481172E-2</v>
      </c>
      <c r="J1410" s="3">
        <f>phytoplankton!J529</f>
        <v>3.4001188915481172E-2</v>
      </c>
      <c r="K1410" s="3">
        <f>phytoplankton!K529</f>
        <v>119.35103717214893</v>
      </c>
      <c r="L1410" s="3">
        <f>phytoplankton!L529</f>
        <v>382.34157757212188</v>
      </c>
      <c r="M1410" s="3">
        <f>phytoplankton!M529</f>
        <v>90.118265665372206</v>
      </c>
      <c r="N1410" s="3" t="str">
        <f>phytoplankton!N529</f>
        <v>FALSE</v>
      </c>
      <c r="O1410" s="3">
        <f>phytoplankton!O529</f>
        <v>1</v>
      </c>
      <c r="P1410" s="3" t="str">
        <f>phytoplankton!P529</f>
        <v>Category 1: (a) Weighted mean of all methods with Category 1 estimates.</v>
      </c>
      <c r="Q1410" s="3" t="str">
        <f>phytoplankton!Q529</f>
        <v>FALSE</v>
      </c>
      <c r="R1410" s="3" t="str">
        <f>phytoplankton!R529</f>
        <v>TRUE</v>
      </c>
      <c r="S1410" s="3" t="str">
        <f>phytoplankton!S529</f>
        <v>Recalculation of all alkenone CO2 results using uniform calculation methods and comprehensive treatment of uncertainties.</v>
      </c>
      <c r="T1410" s="3" t="str">
        <f>phytoplankton!T529</f>
        <v>TRUE</v>
      </c>
      <c r="U1410" s="3" t="str">
        <f>phytoplankton!U529</f>
        <v>FALSE</v>
      </c>
      <c r="V1410" s="3" t="str">
        <f>phytoplankton!V529</f>
        <v>NA</v>
      </c>
      <c r="W1410" s="3" t="str">
        <f>phytoplankton!W529</f>
        <v>FALSE</v>
      </c>
      <c r="X1410" s="3" t="str">
        <f>phytoplankton!X529</f>
        <v>FALSE</v>
      </c>
      <c r="Y1410" s="3" t="str">
        <f>phytoplankton!Y529</f>
        <v>NA</v>
      </c>
      <c r="Z1410" s="3" t="str">
        <f>phytoplankton!Z529</f>
        <v>1088</v>
      </c>
    </row>
    <row r="1411" spans="1:26">
      <c r="A1411" s="3" t="s">
        <v>274</v>
      </c>
      <c r="B1411" s="3" t="str">
        <f>phytoplankton!A530</f>
        <v>Tanner</v>
      </c>
      <c r="C1411" s="3" t="str">
        <f>phytoplankton!B530</f>
        <v>2020</v>
      </c>
      <c r="D1411" s="3" t="str">
        <f>phytoplankton!D530</f>
        <v>10.1029/2020PA003925</v>
      </c>
      <c r="E1411" s="3">
        <f>phytoplankton!E530</f>
        <v>6507</v>
      </c>
      <c r="F1411" s="3">
        <f>phytoplankton!F530</f>
        <v>34.270920799807747</v>
      </c>
      <c r="G1411" s="3">
        <f>phytoplankton!G530</f>
        <v>34.270920799807747</v>
      </c>
      <c r="H1411" s="3">
        <f>phytoplankton!H530</f>
        <v>6.5069999999999997</v>
      </c>
      <c r="I1411" s="3">
        <f>phytoplankton!I530</f>
        <v>3.4270920799807744E-2</v>
      </c>
      <c r="J1411" s="3">
        <f>phytoplankton!J530</f>
        <v>3.4270920799807744E-2</v>
      </c>
      <c r="K1411" s="3">
        <f>phytoplankton!K530</f>
        <v>115.53446969924758</v>
      </c>
      <c r="L1411" s="3">
        <f>phytoplankton!L530</f>
        <v>359.33563606895359</v>
      </c>
      <c r="M1411" s="3">
        <f>phytoplankton!M530</f>
        <v>87.696217147536117</v>
      </c>
      <c r="N1411" s="3" t="str">
        <f>phytoplankton!N530</f>
        <v>FALSE</v>
      </c>
      <c r="O1411" s="3">
        <f>phytoplankton!O530</f>
        <v>1</v>
      </c>
      <c r="P1411" s="3" t="str">
        <f>phytoplankton!P530</f>
        <v>Category 1: (a) Weighted mean of all methods with Category 1 estimates.</v>
      </c>
      <c r="Q1411" s="3" t="str">
        <f>phytoplankton!Q530</f>
        <v>FALSE</v>
      </c>
      <c r="R1411" s="3" t="str">
        <f>phytoplankton!R530</f>
        <v>TRUE</v>
      </c>
      <c r="S1411" s="3" t="str">
        <f>phytoplankton!S530</f>
        <v>Recalculation of all alkenone CO2 results using uniform calculation methods and comprehensive treatment of uncertainties.</v>
      </c>
      <c r="T1411" s="3" t="str">
        <f>phytoplankton!T530</f>
        <v>TRUE</v>
      </c>
      <c r="U1411" s="3" t="str">
        <f>phytoplankton!U530</f>
        <v>FALSE</v>
      </c>
      <c r="V1411" s="3" t="str">
        <f>phytoplankton!V530</f>
        <v>NA</v>
      </c>
      <c r="W1411" s="3" t="str">
        <f>phytoplankton!W530</f>
        <v>FALSE</v>
      </c>
      <c r="X1411" s="3" t="str">
        <f>phytoplankton!X530</f>
        <v>FALSE</v>
      </c>
      <c r="Y1411" s="3" t="str">
        <f>phytoplankton!Y530</f>
        <v>NA</v>
      </c>
      <c r="Z1411" s="3" t="str">
        <f>phytoplankton!Z530</f>
        <v>1088</v>
      </c>
    </row>
    <row r="1412" spans="1:26">
      <c r="A1412" s="3" t="s">
        <v>274</v>
      </c>
      <c r="B1412" s="3" t="str">
        <f>phytoplankton!A531</f>
        <v>Tanner</v>
      </c>
      <c r="C1412" s="3" t="str">
        <f>phytoplankton!B531</f>
        <v>2020</v>
      </c>
      <c r="D1412" s="3" t="str">
        <f>phytoplankton!D531</f>
        <v>10.1029/2020PA003925</v>
      </c>
      <c r="E1412" s="3">
        <f>phytoplankton!E531</f>
        <v>6529</v>
      </c>
      <c r="F1412" s="3">
        <f>phytoplankton!F531</f>
        <v>34.380778274537448</v>
      </c>
      <c r="G1412" s="3">
        <f>phytoplankton!G531</f>
        <v>34.380778274537448</v>
      </c>
      <c r="H1412" s="3">
        <f>phytoplankton!H531</f>
        <v>6.5289999999999999</v>
      </c>
      <c r="I1412" s="3">
        <f>phytoplankton!I531</f>
        <v>3.4380778274537449E-2</v>
      </c>
      <c r="J1412" s="3">
        <f>phytoplankton!J531</f>
        <v>3.4380778274537449E-2</v>
      </c>
      <c r="K1412" s="3">
        <f>phytoplankton!K531</f>
        <v>121.127719224497</v>
      </c>
      <c r="L1412" s="3">
        <f>phytoplankton!L531</f>
        <v>381.90380133341648</v>
      </c>
      <c r="M1412" s="3">
        <f>phytoplankton!M531</f>
        <v>91.249660895555067</v>
      </c>
      <c r="N1412" s="3" t="str">
        <f>phytoplankton!N531</f>
        <v>FALSE</v>
      </c>
      <c r="O1412" s="3">
        <f>phytoplankton!O531</f>
        <v>1</v>
      </c>
      <c r="P1412" s="3" t="str">
        <f>phytoplankton!P531</f>
        <v>Category 1: (a) Weighted mean of all methods with Category 1 estimates.</v>
      </c>
      <c r="Q1412" s="3" t="str">
        <f>phytoplankton!Q531</f>
        <v>FALSE</v>
      </c>
      <c r="R1412" s="3" t="str">
        <f>phytoplankton!R531</f>
        <v>TRUE</v>
      </c>
      <c r="S1412" s="3" t="str">
        <f>phytoplankton!S531</f>
        <v>Recalculation of all alkenone CO2 results using uniform calculation methods and comprehensive treatment of uncertainties.</v>
      </c>
      <c r="T1412" s="3" t="str">
        <f>phytoplankton!T531</f>
        <v>TRUE</v>
      </c>
      <c r="U1412" s="3" t="str">
        <f>phytoplankton!U531</f>
        <v>FALSE</v>
      </c>
      <c r="V1412" s="3" t="str">
        <f>phytoplankton!V531</f>
        <v>NA</v>
      </c>
      <c r="W1412" s="3" t="str">
        <f>phytoplankton!W531</f>
        <v>FALSE</v>
      </c>
      <c r="X1412" s="3" t="str">
        <f>phytoplankton!X531</f>
        <v>FALSE</v>
      </c>
      <c r="Y1412" s="3" t="str">
        <f>phytoplankton!Y531</f>
        <v>NA</v>
      </c>
      <c r="Z1412" s="3" t="str">
        <f>phytoplankton!Z531</f>
        <v>1088</v>
      </c>
    </row>
    <row r="1413" spans="1:26">
      <c r="A1413" s="3" t="s">
        <v>274</v>
      </c>
      <c r="B1413" s="3" t="str">
        <f>phytoplankton!A532</f>
        <v>Tanner</v>
      </c>
      <c r="C1413" s="3" t="str">
        <f>phytoplankton!B532</f>
        <v>2020</v>
      </c>
      <c r="D1413" s="3" t="str">
        <f>phytoplankton!D532</f>
        <v>10.1029/2020PA003925</v>
      </c>
      <c r="E1413" s="3">
        <f>phytoplankton!E532</f>
        <v>6587</v>
      </c>
      <c r="F1413" s="3">
        <f>phytoplankton!F532</f>
        <v>34.6703107975775</v>
      </c>
      <c r="G1413" s="3">
        <f>phytoplankton!G532</f>
        <v>34.6703107975775</v>
      </c>
      <c r="H1413" s="3">
        <f>phytoplankton!H532</f>
        <v>6.5869999999999997</v>
      </c>
      <c r="I1413" s="3">
        <f>phytoplankton!I532</f>
        <v>3.46703107975775E-2</v>
      </c>
      <c r="J1413" s="3">
        <f>phytoplankton!J532</f>
        <v>3.46703107975775E-2</v>
      </c>
      <c r="K1413" s="3">
        <f>phytoplankton!K532</f>
        <v>124.03386148176614</v>
      </c>
      <c r="L1413" s="3">
        <f>phytoplankton!L532</f>
        <v>388.86179449538486</v>
      </c>
      <c r="M1413" s="3">
        <f>phytoplankton!M532</f>
        <v>94.457792117892211</v>
      </c>
      <c r="N1413" s="3" t="str">
        <f>phytoplankton!N532</f>
        <v>FALSE</v>
      </c>
      <c r="O1413" s="3">
        <f>phytoplankton!O532</f>
        <v>1</v>
      </c>
      <c r="P1413" s="3" t="str">
        <f>phytoplankton!P532</f>
        <v>Category 1: (a) Weighted mean of all methods with Category 1 estimates.</v>
      </c>
      <c r="Q1413" s="3" t="str">
        <f>phytoplankton!Q532</f>
        <v>FALSE</v>
      </c>
      <c r="R1413" s="3" t="str">
        <f>phytoplankton!R532</f>
        <v>TRUE</v>
      </c>
      <c r="S1413" s="3" t="str">
        <f>phytoplankton!S532</f>
        <v>Recalculation of all alkenone CO2 results using uniform calculation methods and comprehensive treatment of uncertainties.</v>
      </c>
      <c r="T1413" s="3" t="str">
        <f>phytoplankton!T532</f>
        <v>TRUE</v>
      </c>
      <c r="U1413" s="3" t="str">
        <f>phytoplankton!U532</f>
        <v>FALSE</v>
      </c>
      <c r="V1413" s="3" t="str">
        <f>phytoplankton!V532</f>
        <v>NA</v>
      </c>
      <c r="W1413" s="3" t="str">
        <f>phytoplankton!W532</f>
        <v>FALSE</v>
      </c>
      <c r="X1413" s="3" t="str">
        <f>phytoplankton!X532</f>
        <v>FALSE</v>
      </c>
      <c r="Y1413" s="3" t="str">
        <f>phytoplankton!Y532</f>
        <v>NA</v>
      </c>
      <c r="Z1413" s="3" t="str">
        <f>phytoplankton!Z532</f>
        <v>1088</v>
      </c>
    </row>
    <row r="1414" spans="1:26">
      <c r="A1414" s="3" t="s">
        <v>274</v>
      </c>
      <c r="B1414" s="3" t="str">
        <f>phytoplankton!A533</f>
        <v>Tanner</v>
      </c>
      <c r="C1414" s="3" t="str">
        <f>phytoplankton!B533</f>
        <v>2020</v>
      </c>
      <c r="D1414" s="3" t="str">
        <f>phytoplankton!D533</f>
        <v>10.1029/2020PA003925</v>
      </c>
      <c r="E1414" s="3">
        <f>phytoplankton!E533</f>
        <v>6677</v>
      </c>
      <c r="F1414" s="3">
        <f>phytoplankton!F533</f>
        <v>35.119324452349304</v>
      </c>
      <c r="G1414" s="3">
        <f>phytoplankton!G533</f>
        <v>35.119324452349304</v>
      </c>
      <c r="H1414" s="3">
        <f>phytoplankton!H533</f>
        <v>6.6769999999999996</v>
      </c>
      <c r="I1414" s="3">
        <f>phytoplankton!I533</f>
        <v>3.5119324452349304E-2</v>
      </c>
      <c r="J1414" s="3">
        <f>phytoplankton!J533</f>
        <v>3.5119324452349304E-2</v>
      </c>
      <c r="K1414" s="3">
        <f>phytoplankton!K533</f>
        <v>127.7430158678284</v>
      </c>
      <c r="L1414" s="3">
        <f>phytoplankton!L533</f>
        <v>390.15557911818655</v>
      </c>
      <c r="M1414" s="3">
        <f>phytoplankton!M533</f>
        <v>97.277541399951673</v>
      </c>
      <c r="N1414" s="3" t="str">
        <f>phytoplankton!N533</f>
        <v>FALSE</v>
      </c>
      <c r="O1414" s="3">
        <f>phytoplankton!O533</f>
        <v>1</v>
      </c>
      <c r="P1414" s="3" t="str">
        <f>phytoplankton!P533</f>
        <v>Category 1: (a) Weighted mean of all methods with Category 1 estimates.</v>
      </c>
      <c r="Q1414" s="3" t="str">
        <f>phytoplankton!Q533</f>
        <v>FALSE</v>
      </c>
      <c r="R1414" s="3" t="str">
        <f>phytoplankton!R533</f>
        <v>TRUE</v>
      </c>
      <c r="S1414" s="3" t="str">
        <f>phytoplankton!S533</f>
        <v>Recalculation of all alkenone CO2 results using uniform calculation methods and comprehensive treatment of uncertainties.</v>
      </c>
      <c r="T1414" s="3" t="str">
        <f>phytoplankton!T533</f>
        <v>TRUE</v>
      </c>
      <c r="U1414" s="3" t="str">
        <f>phytoplankton!U533</f>
        <v>FALSE</v>
      </c>
      <c r="V1414" s="3" t="str">
        <f>phytoplankton!V533</f>
        <v>NA</v>
      </c>
      <c r="W1414" s="3" t="str">
        <f>phytoplankton!W533</f>
        <v>FALSE</v>
      </c>
      <c r="X1414" s="3" t="str">
        <f>phytoplankton!X533</f>
        <v>FALSE</v>
      </c>
      <c r="Y1414" s="3" t="str">
        <f>phytoplankton!Y533</f>
        <v>NA</v>
      </c>
      <c r="Z1414" s="3" t="str">
        <f>phytoplankton!Z533</f>
        <v>1088</v>
      </c>
    </row>
    <row r="1415" spans="1:26">
      <c r="A1415" s="3" t="s">
        <v>274</v>
      </c>
      <c r="B1415" s="3" t="str">
        <f>phytoplankton!A534</f>
        <v>Tanner</v>
      </c>
      <c r="C1415" s="3" t="str">
        <f>phytoplankton!B534</f>
        <v>2020</v>
      </c>
      <c r="D1415" s="3" t="str">
        <f>phytoplankton!D534</f>
        <v>10.1029/2020PA003925</v>
      </c>
      <c r="E1415" s="3">
        <f>phytoplankton!E534</f>
        <v>6707</v>
      </c>
      <c r="F1415" s="3">
        <f>phytoplankton!F534</f>
        <v>35.268925805100849</v>
      </c>
      <c r="G1415" s="3">
        <f>phytoplankton!G534</f>
        <v>35.268925805100849</v>
      </c>
      <c r="H1415" s="3">
        <f>phytoplankton!H534</f>
        <v>6.7069999999999999</v>
      </c>
      <c r="I1415" s="3">
        <f>phytoplankton!I534</f>
        <v>3.5268925805100847E-2</v>
      </c>
      <c r="J1415" s="3">
        <f>phytoplankton!J534</f>
        <v>3.5268925805100847E-2</v>
      </c>
      <c r="K1415" s="3">
        <f>phytoplankton!K534</f>
        <v>130.2099895041232</v>
      </c>
      <c r="L1415" s="3">
        <f>phytoplankton!L534</f>
        <v>413.94660085862313</v>
      </c>
      <c r="M1415" s="3">
        <f>phytoplankton!M534</f>
        <v>99.905711765355704</v>
      </c>
      <c r="N1415" s="3" t="str">
        <f>phytoplankton!N534</f>
        <v>FALSE</v>
      </c>
      <c r="O1415" s="3">
        <f>phytoplankton!O534</f>
        <v>1</v>
      </c>
      <c r="P1415" s="3" t="str">
        <f>phytoplankton!P534</f>
        <v>Category 1: (a) Weighted mean of all methods with Category 1 estimates.</v>
      </c>
      <c r="Q1415" s="3" t="str">
        <f>phytoplankton!Q534</f>
        <v>FALSE</v>
      </c>
      <c r="R1415" s="3" t="str">
        <f>phytoplankton!R534</f>
        <v>TRUE</v>
      </c>
      <c r="S1415" s="3" t="str">
        <f>phytoplankton!S534</f>
        <v>Recalculation of all alkenone CO2 results using uniform calculation methods and comprehensive treatment of uncertainties.</v>
      </c>
      <c r="T1415" s="3" t="str">
        <f>phytoplankton!T534</f>
        <v>TRUE</v>
      </c>
      <c r="U1415" s="3" t="str">
        <f>phytoplankton!U534</f>
        <v>FALSE</v>
      </c>
      <c r="V1415" s="3" t="str">
        <f>phytoplankton!V534</f>
        <v>NA</v>
      </c>
      <c r="W1415" s="3" t="str">
        <f>phytoplankton!W534</f>
        <v>FALSE</v>
      </c>
      <c r="X1415" s="3" t="str">
        <f>phytoplankton!X534</f>
        <v>FALSE</v>
      </c>
      <c r="Y1415" s="3" t="str">
        <f>phytoplankton!Y534</f>
        <v>NA</v>
      </c>
      <c r="Z1415" s="3" t="str">
        <f>phytoplankton!Z534</f>
        <v>1088</v>
      </c>
    </row>
    <row r="1416" spans="1:26">
      <c r="A1416" s="3" t="s">
        <v>274</v>
      </c>
      <c r="B1416" s="3" t="str">
        <f>phytoplankton!A535</f>
        <v>Tanner</v>
      </c>
      <c r="C1416" s="3" t="str">
        <f>phytoplankton!B535</f>
        <v>2020</v>
      </c>
      <c r="D1416" s="3" t="str">
        <f>phytoplankton!D535</f>
        <v>10.1029/2020PA003925</v>
      </c>
      <c r="E1416" s="3">
        <f>phytoplankton!E535</f>
        <v>6780</v>
      </c>
      <c r="F1416" s="3">
        <f>phytoplankton!F535</f>
        <v>35.632811310946231</v>
      </c>
      <c r="G1416" s="3">
        <f>phytoplankton!G535</f>
        <v>35.632811310946231</v>
      </c>
      <c r="H1416" s="3">
        <f>phytoplankton!H535</f>
        <v>6.78</v>
      </c>
      <c r="I1416" s="3">
        <f>phytoplankton!I535</f>
        <v>3.5632811310946227E-2</v>
      </c>
      <c r="J1416" s="3">
        <f>phytoplankton!J535</f>
        <v>3.5632811310946227E-2</v>
      </c>
      <c r="K1416" s="3">
        <f>phytoplankton!K535</f>
        <v>132.04543195398304</v>
      </c>
      <c r="L1416" s="3">
        <f>phytoplankton!L535</f>
        <v>423.77056995249546</v>
      </c>
      <c r="M1416" s="3">
        <f>phytoplankton!M535</f>
        <v>100.58978854478347</v>
      </c>
      <c r="N1416" s="3" t="str">
        <f>phytoplankton!N535</f>
        <v>FALSE</v>
      </c>
      <c r="O1416" s="3">
        <f>phytoplankton!O535</f>
        <v>1</v>
      </c>
      <c r="P1416" s="3" t="str">
        <f>phytoplankton!P535</f>
        <v>Category 1: (a) Weighted mean of all methods with Category 1 estimates.</v>
      </c>
      <c r="Q1416" s="3" t="str">
        <f>phytoplankton!Q535</f>
        <v>FALSE</v>
      </c>
      <c r="R1416" s="3" t="str">
        <f>phytoplankton!R535</f>
        <v>TRUE</v>
      </c>
      <c r="S1416" s="3" t="str">
        <f>phytoplankton!S535</f>
        <v>Recalculation of all alkenone CO2 results using uniform calculation methods and comprehensive treatment of uncertainties.</v>
      </c>
      <c r="T1416" s="3" t="str">
        <f>phytoplankton!T535</f>
        <v>TRUE</v>
      </c>
      <c r="U1416" s="3" t="str">
        <f>phytoplankton!U535</f>
        <v>FALSE</v>
      </c>
      <c r="V1416" s="3" t="str">
        <f>phytoplankton!V535</f>
        <v>NA</v>
      </c>
      <c r="W1416" s="3" t="str">
        <f>phytoplankton!W535</f>
        <v>FALSE</v>
      </c>
      <c r="X1416" s="3" t="str">
        <f>phytoplankton!X535</f>
        <v>FALSE</v>
      </c>
      <c r="Y1416" s="3" t="str">
        <f>phytoplankton!Y535</f>
        <v>NA</v>
      </c>
      <c r="Z1416" s="3" t="str">
        <f>phytoplankton!Z535</f>
        <v>1088</v>
      </c>
    </row>
    <row r="1417" spans="1:26">
      <c r="A1417" s="3" t="s">
        <v>274</v>
      </c>
      <c r="B1417" s="3" t="str">
        <f>phytoplankton!A536</f>
        <v>Tanner</v>
      </c>
      <c r="C1417" s="3" t="str">
        <f>phytoplankton!B536</f>
        <v>2020</v>
      </c>
      <c r="D1417" s="3" t="str">
        <f>phytoplankton!D536</f>
        <v>10.1029/2020PA003925</v>
      </c>
      <c r="E1417" s="3">
        <f>phytoplankton!E536</f>
        <v>6843</v>
      </c>
      <c r="F1417" s="3">
        <f>phytoplankton!F536</f>
        <v>35.946686293900228</v>
      </c>
      <c r="G1417" s="3">
        <f>phytoplankton!G536</f>
        <v>35.946686293900228</v>
      </c>
      <c r="H1417" s="3">
        <f>phytoplankton!H536</f>
        <v>6.843</v>
      </c>
      <c r="I1417" s="3">
        <f>phytoplankton!I536</f>
        <v>3.5946686293900229E-2</v>
      </c>
      <c r="J1417" s="3">
        <f>phytoplankton!J536</f>
        <v>3.5946686293900229E-2</v>
      </c>
      <c r="K1417" s="3">
        <f>phytoplankton!K536</f>
        <v>132.24338020221242</v>
      </c>
      <c r="L1417" s="3">
        <f>phytoplankton!L536</f>
        <v>428.49006998325729</v>
      </c>
      <c r="M1417" s="3">
        <f>phytoplankton!M536</f>
        <v>100.05370658909621</v>
      </c>
      <c r="N1417" s="3" t="str">
        <f>phytoplankton!N536</f>
        <v>FALSE</v>
      </c>
      <c r="O1417" s="3">
        <f>phytoplankton!O536</f>
        <v>1</v>
      </c>
      <c r="P1417" s="3" t="str">
        <f>phytoplankton!P536</f>
        <v>Category 1: (a) Weighted mean of all methods with Category 1 estimates.</v>
      </c>
      <c r="Q1417" s="3" t="str">
        <f>phytoplankton!Q536</f>
        <v>FALSE</v>
      </c>
      <c r="R1417" s="3" t="str">
        <f>phytoplankton!R536</f>
        <v>TRUE</v>
      </c>
      <c r="S1417" s="3" t="str">
        <f>phytoplankton!S536</f>
        <v>Recalculation of all alkenone CO2 results using uniform calculation methods and comprehensive treatment of uncertainties.</v>
      </c>
      <c r="T1417" s="3" t="str">
        <f>phytoplankton!T536</f>
        <v>TRUE</v>
      </c>
      <c r="U1417" s="3" t="str">
        <f>phytoplankton!U536</f>
        <v>FALSE</v>
      </c>
      <c r="V1417" s="3" t="str">
        <f>phytoplankton!V536</f>
        <v>NA</v>
      </c>
      <c r="W1417" s="3" t="str">
        <f>phytoplankton!W536</f>
        <v>FALSE</v>
      </c>
      <c r="X1417" s="3" t="str">
        <f>phytoplankton!X536</f>
        <v>FALSE</v>
      </c>
      <c r="Y1417" s="3" t="str">
        <f>phytoplankton!Y536</f>
        <v>NA</v>
      </c>
      <c r="Z1417" s="3" t="str">
        <f>phytoplankton!Z536</f>
        <v>1088</v>
      </c>
    </row>
    <row r="1418" spans="1:26">
      <c r="A1418" s="3" t="s">
        <v>274</v>
      </c>
      <c r="B1418" s="3" t="str">
        <f>phytoplankton!A537</f>
        <v>Tanner</v>
      </c>
      <c r="C1418" s="3" t="str">
        <f>phytoplankton!B537</f>
        <v>2020</v>
      </c>
      <c r="D1418" s="3" t="str">
        <f>phytoplankton!D537</f>
        <v>10.1029/2020PA003925</v>
      </c>
      <c r="E1418" s="3">
        <f>phytoplankton!E537</f>
        <v>6888</v>
      </c>
      <c r="F1418" s="3">
        <f>phytoplankton!F537</f>
        <v>36.170791002262682</v>
      </c>
      <c r="G1418" s="3">
        <f>phytoplankton!G537</f>
        <v>36.170791002262682</v>
      </c>
      <c r="H1418" s="3">
        <f>phytoplankton!H537</f>
        <v>6.8879999999999999</v>
      </c>
      <c r="I1418" s="3">
        <f>phytoplankton!I537</f>
        <v>3.6170791002262684E-2</v>
      </c>
      <c r="J1418" s="3">
        <f>phytoplankton!J537</f>
        <v>3.6170791002262684E-2</v>
      </c>
      <c r="K1418" s="3">
        <f>phytoplankton!K537</f>
        <v>128.43817838382358</v>
      </c>
      <c r="L1418" s="3">
        <f>phytoplankton!L537</f>
        <v>391.77812497254172</v>
      </c>
      <c r="M1418" s="3">
        <f>phytoplankton!M537</f>
        <v>97.766245404376605</v>
      </c>
      <c r="N1418" s="3" t="str">
        <f>phytoplankton!N537</f>
        <v>FALSE</v>
      </c>
      <c r="O1418" s="3">
        <f>phytoplankton!O537</f>
        <v>1</v>
      </c>
      <c r="P1418" s="3" t="str">
        <f>phytoplankton!P537</f>
        <v>Category 1: (a) Weighted mean of all methods with Category 1 estimates.</v>
      </c>
      <c r="Q1418" s="3" t="str">
        <f>phytoplankton!Q537</f>
        <v>FALSE</v>
      </c>
      <c r="R1418" s="3" t="str">
        <f>phytoplankton!R537</f>
        <v>TRUE</v>
      </c>
      <c r="S1418" s="3" t="str">
        <f>phytoplankton!S537</f>
        <v>Recalculation of all alkenone CO2 results using uniform calculation methods and comprehensive treatment of uncertainties.</v>
      </c>
      <c r="T1418" s="3" t="str">
        <f>phytoplankton!T537</f>
        <v>TRUE</v>
      </c>
      <c r="U1418" s="3" t="str">
        <f>phytoplankton!U537</f>
        <v>FALSE</v>
      </c>
      <c r="V1418" s="3" t="str">
        <f>phytoplankton!V537</f>
        <v>NA</v>
      </c>
      <c r="W1418" s="3" t="str">
        <f>phytoplankton!W537</f>
        <v>FALSE</v>
      </c>
      <c r="X1418" s="3" t="str">
        <f>phytoplankton!X537</f>
        <v>FALSE</v>
      </c>
      <c r="Y1418" s="3" t="str">
        <f>phytoplankton!Y537</f>
        <v>NA</v>
      </c>
      <c r="Z1418" s="3" t="str">
        <f>phytoplankton!Z537</f>
        <v>1088</v>
      </c>
    </row>
    <row r="1419" spans="1:26">
      <c r="A1419" s="3" t="s">
        <v>274</v>
      </c>
      <c r="B1419" s="3" t="str">
        <f>phytoplankton!A538</f>
        <v>Tanner</v>
      </c>
      <c r="C1419" s="3" t="str">
        <f>phytoplankton!B538</f>
        <v>2020</v>
      </c>
      <c r="D1419" s="3" t="str">
        <f>phytoplankton!D538</f>
        <v>10.1029/2020PA003925</v>
      </c>
      <c r="E1419" s="3">
        <f>phytoplankton!E538</f>
        <v>6959</v>
      </c>
      <c r="F1419" s="3">
        <f>phytoplankton!F538</f>
        <v>36.52422443161921</v>
      </c>
      <c r="G1419" s="3">
        <f>phytoplankton!G538</f>
        <v>36.52422443161921</v>
      </c>
      <c r="H1419" s="3">
        <f>phytoplankton!H538</f>
        <v>6.9589999999999996</v>
      </c>
      <c r="I1419" s="3">
        <f>phytoplankton!I538</f>
        <v>3.6524224431619207E-2</v>
      </c>
      <c r="J1419" s="3">
        <f>phytoplankton!J538</f>
        <v>3.6524224431619207E-2</v>
      </c>
      <c r="K1419" s="3">
        <f>phytoplankton!K538</f>
        <v>134.63408298236672</v>
      </c>
      <c r="L1419" s="3">
        <f>phytoplankton!L538</f>
        <v>429.45245810291556</v>
      </c>
      <c r="M1419" s="3">
        <f>phytoplankton!M538</f>
        <v>102.27441623962562</v>
      </c>
      <c r="N1419" s="3" t="str">
        <f>phytoplankton!N538</f>
        <v>FALSE</v>
      </c>
      <c r="O1419" s="3">
        <f>phytoplankton!O538</f>
        <v>1</v>
      </c>
      <c r="P1419" s="3" t="str">
        <f>phytoplankton!P538</f>
        <v>Category 1: (a) Weighted mean of all methods with Category 1 estimates.</v>
      </c>
      <c r="Q1419" s="3" t="str">
        <f>phytoplankton!Q538</f>
        <v>FALSE</v>
      </c>
      <c r="R1419" s="3" t="str">
        <f>phytoplankton!R538</f>
        <v>TRUE</v>
      </c>
      <c r="S1419" s="3" t="str">
        <f>phytoplankton!S538</f>
        <v>Recalculation of all alkenone CO2 results using uniform calculation methods and comprehensive treatment of uncertainties.</v>
      </c>
      <c r="T1419" s="3" t="str">
        <f>phytoplankton!T538</f>
        <v>TRUE</v>
      </c>
      <c r="U1419" s="3" t="str">
        <f>phytoplankton!U538</f>
        <v>FALSE</v>
      </c>
      <c r="V1419" s="3" t="str">
        <f>phytoplankton!V538</f>
        <v>NA</v>
      </c>
      <c r="W1419" s="3" t="str">
        <f>phytoplankton!W538</f>
        <v>FALSE</v>
      </c>
      <c r="X1419" s="3" t="str">
        <f>phytoplankton!X538</f>
        <v>FALSE</v>
      </c>
      <c r="Y1419" s="3" t="str">
        <f>phytoplankton!Y538</f>
        <v>NA</v>
      </c>
      <c r="Z1419" s="3" t="str">
        <f>phytoplankton!Z538</f>
        <v>1088</v>
      </c>
    </row>
    <row r="1420" spans="1:26">
      <c r="A1420" s="3" t="s">
        <v>274</v>
      </c>
      <c r="B1420" s="3" t="str">
        <f>phytoplankton!A539</f>
        <v>Tanner</v>
      </c>
      <c r="C1420" s="3" t="str">
        <f>phytoplankton!B539</f>
        <v>2020</v>
      </c>
      <c r="D1420" s="3" t="str">
        <f>phytoplankton!D539</f>
        <v>10.1029/2020PA003925</v>
      </c>
      <c r="E1420" s="3">
        <f>phytoplankton!E539</f>
        <v>7049</v>
      </c>
      <c r="F1420" s="3">
        <f>phytoplankton!F539</f>
        <v>36.971970504780693</v>
      </c>
      <c r="G1420" s="3">
        <f>phytoplankton!G539</f>
        <v>36.971970504780693</v>
      </c>
      <c r="H1420" s="3">
        <f>phytoplankton!H539</f>
        <v>7.0490000000000004</v>
      </c>
      <c r="I1420" s="3">
        <f>phytoplankton!I539</f>
        <v>3.6971970504780689E-2</v>
      </c>
      <c r="J1420" s="3">
        <f>phytoplankton!J539</f>
        <v>3.6971970504780689E-2</v>
      </c>
      <c r="K1420" s="3">
        <f>phytoplankton!K539</f>
        <v>136.44975410468149</v>
      </c>
      <c r="L1420" s="3">
        <f>phytoplankton!L539</f>
        <v>450.20040891235544</v>
      </c>
      <c r="M1420" s="3">
        <f>phytoplankton!M539</f>
        <v>103.82225206842017</v>
      </c>
      <c r="N1420" s="3" t="str">
        <f>phytoplankton!N539</f>
        <v>FALSE</v>
      </c>
      <c r="O1420" s="3">
        <f>phytoplankton!O539</f>
        <v>1</v>
      </c>
      <c r="P1420" s="3" t="str">
        <f>phytoplankton!P539</f>
        <v>Category 1: (a) Weighted mean of all methods with Category 1 estimates.</v>
      </c>
      <c r="Q1420" s="3" t="str">
        <f>phytoplankton!Q539</f>
        <v>FALSE</v>
      </c>
      <c r="R1420" s="3" t="str">
        <f>phytoplankton!R539</f>
        <v>TRUE</v>
      </c>
      <c r="S1420" s="3" t="str">
        <f>phytoplankton!S539</f>
        <v>Recalculation of all alkenone CO2 results using uniform calculation methods and comprehensive treatment of uncertainties.</v>
      </c>
      <c r="T1420" s="3" t="str">
        <f>phytoplankton!T539</f>
        <v>TRUE</v>
      </c>
      <c r="U1420" s="3" t="str">
        <f>phytoplankton!U539</f>
        <v>FALSE</v>
      </c>
      <c r="V1420" s="3" t="str">
        <f>phytoplankton!V539</f>
        <v>NA</v>
      </c>
      <c r="W1420" s="3" t="str">
        <f>phytoplankton!W539</f>
        <v>FALSE</v>
      </c>
      <c r="X1420" s="3" t="str">
        <f>phytoplankton!X539</f>
        <v>FALSE</v>
      </c>
      <c r="Y1420" s="3" t="str">
        <f>phytoplankton!Y539</f>
        <v>NA</v>
      </c>
      <c r="Z1420" s="3" t="str">
        <f>phytoplankton!Z539</f>
        <v>1088</v>
      </c>
    </row>
    <row r="1421" spans="1:26">
      <c r="A1421" s="3" t="s">
        <v>274</v>
      </c>
      <c r="B1421" s="3" t="str">
        <f>phytoplankton!A540</f>
        <v>Tanner</v>
      </c>
      <c r="C1421" s="3" t="str">
        <f>phytoplankton!B540</f>
        <v>2020</v>
      </c>
      <c r="D1421" s="3" t="str">
        <f>phytoplankton!D540</f>
        <v>10.1029/2020PA003925</v>
      </c>
      <c r="E1421" s="3">
        <f>phytoplankton!E540</f>
        <v>7326</v>
      </c>
      <c r="F1421" s="3">
        <f>phytoplankton!F540</f>
        <v>38.348192656214138</v>
      </c>
      <c r="G1421" s="3">
        <f>phytoplankton!G540</f>
        <v>38.348192656214138</v>
      </c>
      <c r="H1421" s="3">
        <f>phytoplankton!H540</f>
        <v>7.3259999999999996</v>
      </c>
      <c r="I1421" s="3">
        <f>phytoplankton!I540</f>
        <v>3.8348192656214135E-2</v>
      </c>
      <c r="J1421" s="3">
        <f>phytoplankton!J540</f>
        <v>3.8348192656214135E-2</v>
      </c>
      <c r="K1421" s="3">
        <f>phytoplankton!K540</f>
        <v>235.77374823661467</v>
      </c>
      <c r="L1421" s="3">
        <f>phytoplankton!L540</f>
        <v>112.21777215743941</v>
      </c>
      <c r="M1421" s="3">
        <f>phytoplankton!M540</f>
        <v>100.72259496409944</v>
      </c>
      <c r="N1421" s="3" t="str">
        <f>phytoplankton!N540</f>
        <v>FALSE</v>
      </c>
      <c r="O1421" s="3">
        <f>phytoplankton!O540</f>
        <v>1</v>
      </c>
      <c r="P1421" s="3" t="str">
        <f>phytoplankton!P540</f>
        <v>Category 1: (a) Weighted mean of all methods with Category 1 estimates.</v>
      </c>
      <c r="Q1421" s="3" t="str">
        <f>phytoplankton!Q540</f>
        <v>FALSE</v>
      </c>
      <c r="R1421" s="3" t="str">
        <f>phytoplankton!R540</f>
        <v>TRUE</v>
      </c>
      <c r="S1421" s="3" t="str">
        <f>phytoplankton!S540</f>
        <v>Recalculation of all alkenone CO2 results using uniform calculation methods and comprehensive treatment of uncertainties.</v>
      </c>
      <c r="T1421" s="3" t="str">
        <f>phytoplankton!T540</f>
        <v>TRUE</v>
      </c>
      <c r="U1421" s="3" t="str">
        <f>phytoplankton!U540</f>
        <v>FALSE</v>
      </c>
      <c r="V1421" s="3" t="str">
        <f>phytoplankton!V540</f>
        <v>NA</v>
      </c>
      <c r="W1421" s="3" t="str">
        <f>phytoplankton!W540</f>
        <v>FALSE</v>
      </c>
      <c r="X1421" s="3" t="str">
        <f>phytoplankton!X540</f>
        <v>FALSE</v>
      </c>
      <c r="Y1421" s="3" t="str">
        <f>phytoplankton!Y540</f>
        <v>NA</v>
      </c>
      <c r="Z1421" s="3" t="str">
        <f>phytoplankton!Z540</f>
        <v>1088</v>
      </c>
    </row>
    <row r="1422" spans="1:26">
      <c r="A1422" s="3" t="s">
        <v>274</v>
      </c>
      <c r="B1422" s="3" t="str">
        <f>phytoplankton!A541</f>
        <v>Tanner</v>
      </c>
      <c r="C1422" s="3" t="str">
        <f>phytoplankton!B541</f>
        <v>2020</v>
      </c>
      <c r="D1422" s="3" t="str">
        <f>phytoplankton!D541</f>
        <v>10.1029/2020PA003925</v>
      </c>
      <c r="E1422" s="3">
        <f>phytoplankton!E541</f>
        <v>7609</v>
      </c>
      <c r="F1422" s="3">
        <f>phytoplankton!F541</f>
        <v>39.751443842522249</v>
      </c>
      <c r="G1422" s="3">
        <f>phytoplankton!G541</f>
        <v>39.751443842522249</v>
      </c>
      <c r="H1422" s="3">
        <f>phytoplankton!H541</f>
        <v>7.609</v>
      </c>
      <c r="I1422" s="3">
        <f>phytoplankton!I541</f>
        <v>3.9751443842522251E-2</v>
      </c>
      <c r="J1422" s="3">
        <f>phytoplankton!J541</f>
        <v>3.9751443842522251E-2</v>
      </c>
      <c r="K1422" s="3">
        <f>phytoplankton!K541</f>
        <v>251.81888305537697</v>
      </c>
      <c r="L1422" s="3">
        <f>phytoplankton!L541</f>
        <v>120.87677715032024</v>
      </c>
      <c r="M1422" s="3">
        <f>phytoplankton!M541</f>
        <v>111.10031523509807</v>
      </c>
      <c r="N1422" s="3" t="str">
        <f>phytoplankton!N541</f>
        <v>FALSE</v>
      </c>
      <c r="O1422" s="3">
        <f>phytoplankton!O541</f>
        <v>1</v>
      </c>
      <c r="P1422" s="3" t="str">
        <f>phytoplankton!P541</f>
        <v>Category 1: (a) Weighted mean of all methods with Category 1 estimates.</v>
      </c>
      <c r="Q1422" s="3" t="str">
        <f>phytoplankton!Q541</f>
        <v>FALSE</v>
      </c>
      <c r="R1422" s="3" t="str">
        <f>phytoplankton!R541</f>
        <v>TRUE</v>
      </c>
      <c r="S1422" s="3" t="str">
        <f>phytoplankton!S541</f>
        <v>Recalculation of all alkenone CO2 results using uniform calculation methods and comprehensive treatment of uncertainties.</v>
      </c>
      <c r="T1422" s="3" t="str">
        <f>phytoplankton!T541</f>
        <v>TRUE</v>
      </c>
      <c r="U1422" s="3" t="str">
        <f>phytoplankton!U541</f>
        <v>FALSE</v>
      </c>
      <c r="V1422" s="3" t="str">
        <f>phytoplankton!V541</f>
        <v>NA</v>
      </c>
      <c r="W1422" s="3" t="str">
        <f>phytoplankton!W541</f>
        <v>FALSE</v>
      </c>
      <c r="X1422" s="3" t="str">
        <f>phytoplankton!X541</f>
        <v>FALSE</v>
      </c>
      <c r="Y1422" s="3" t="str">
        <f>phytoplankton!Y541</f>
        <v>NA</v>
      </c>
      <c r="Z1422" s="3" t="str">
        <f>phytoplankton!Z541</f>
        <v>1088</v>
      </c>
    </row>
    <row r="1423" spans="1:26">
      <c r="A1423" s="3" t="s">
        <v>274</v>
      </c>
      <c r="B1423" s="3" t="str">
        <f>phytoplankton!A542</f>
        <v>Tanner</v>
      </c>
      <c r="C1423" s="3" t="str">
        <f>phytoplankton!B542</f>
        <v>2020</v>
      </c>
      <c r="D1423" s="3" t="str">
        <f>phytoplankton!D542</f>
        <v>10.1029/2020PA003925</v>
      </c>
      <c r="E1423" s="3">
        <f>phytoplankton!E542</f>
        <v>8196</v>
      </c>
      <c r="F1423" s="3">
        <f>phytoplankton!F542</f>
        <v>42.653577335888592</v>
      </c>
      <c r="G1423" s="3">
        <f>phytoplankton!G542</f>
        <v>42.653577335888592</v>
      </c>
      <c r="H1423" s="3">
        <f>phytoplankton!H542</f>
        <v>8.1959999999999997</v>
      </c>
      <c r="I1423" s="3">
        <f>phytoplankton!I542</f>
        <v>4.2653577335888593E-2</v>
      </c>
      <c r="J1423" s="3">
        <f>phytoplankton!J542</f>
        <v>4.2653577335888593E-2</v>
      </c>
      <c r="K1423" s="3">
        <f>phytoplankton!K542</f>
        <v>275.74027609203608</v>
      </c>
      <c r="L1423" s="3">
        <f>phytoplankton!L542</f>
        <v>135.19830045559877</v>
      </c>
      <c r="M1423" s="3">
        <f>phytoplankton!M542</f>
        <v>118.57069998959932</v>
      </c>
      <c r="N1423" s="3" t="str">
        <f>phytoplankton!N542</f>
        <v>FALSE</v>
      </c>
      <c r="O1423" s="3">
        <f>phytoplankton!O542</f>
        <v>1</v>
      </c>
      <c r="P1423" s="3" t="str">
        <f>phytoplankton!P542</f>
        <v>Category 1: (a) Weighted mean of all methods with Category 1 estimates.</v>
      </c>
      <c r="Q1423" s="3" t="str">
        <f>phytoplankton!Q542</f>
        <v>FALSE</v>
      </c>
      <c r="R1423" s="3" t="str">
        <f>phytoplankton!R542</f>
        <v>TRUE</v>
      </c>
      <c r="S1423" s="3" t="str">
        <f>phytoplankton!S542</f>
        <v>Recalculation of all alkenone CO2 results using uniform calculation methods and comprehensive treatment of uncertainties.</v>
      </c>
      <c r="T1423" s="3" t="str">
        <f>phytoplankton!T542</f>
        <v>TRUE</v>
      </c>
      <c r="U1423" s="3" t="str">
        <f>phytoplankton!U542</f>
        <v>FALSE</v>
      </c>
      <c r="V1423" s="3" t="str">
        <f>phytoplankton!V542</f>
        <v>NA</v>
      </c>
      <c r="W1423" s="3" t="str">
        <f>phytoplankton!W542</f>
        <v>FALSE</v>
      </c>
      <c r="X1423" s="3" t="str">
        <f>phytoplankton!X542</f>
        <v>FALSE</v>
      </c>
      <c r="Y1423" s="3" t="str">
        <f>phytoplankton!Y542</f>
        <v>NA</v>
      </c>
      <c r="Z1423" s="3" t="str">
        <f>phytoplankton!Z542</f>
        <v>1088</v>
      </c>
    </row>
    <row r="1424" spans="1:26">
      <c r="A1424" s="3" t="s">
        <v>274</v>
      </c>
      <c r="B1424" s="3" t="str">
        <f>phytoplankton!A543</f>
        <v>Zhang</v>
      </c>
      <c r="C1424" s="3" t="str">
        <f>phytoplankton!B543</f>
        <v>2013</v>
      </c>
      <c r="D1424" s="3" t="str">
        <f>phytoplankton!D543</f>
        <v>10.1098/rsta.2013.0096</v>
      </c>
      <c r="E1424" s="3">
        <f>phytoplankton!E543</f>
        <v>14740</v>
      </c>
      <c r="F1424" s="3">
        <f>phytoplankton!F543</f>
        <v>74.412758844236961</v>
      </c>
      <c r="G1424" s="3">
        <f>phytoplankton!G543</f>
        <v>74.412758844236961</v>
      </c>
      <c r="H1424" s="3">
        <f>phytoplankton!H543</f>
        <v>14.74</v>
      </c>
      <c r="I1424" s="3">
        <f>phytoplankton!I543</f>
        <v>7.4412758844236968E-2</v>
      </c>
      <c r="J1424" s="3">
        <f>phytoplankton!J543</f>
        <v>7.4412758844236968E-2</v>
      </c>
      <c r="K1424" s="3">
        <f>phytoplankton!K543</f>
        <v>430.51895516377874</v>
      </c>
      <c r="L1424" s="3">
        <f>phytoplankton!L543</f>
        <v>394.87871563173883</v>
      </c>
      <c r="M1424" s="3">
        <f>phytoplankton!M543</f>
        <v>213.15790465458969</v>
      </c>
      <c r="N1424" s="3" t="str">
        <f>phytoplankton!N543</f>
        <v>FALSE</v>
      </c>
      <c r="O1424" s="3">
        <f>phytoplankton!O543</f>
        <v>1</v>
      </c>
      <c r="P1424" s="3" t="str">
        <f>phytoplankton!P543</f>
        <v>Category 1: (a) Weighted mean of all methods with Category 1 estimates.</v>
      </c>
      <c r="Q1424" s="3" t="str">
        <f>phytoplankton!Q543</f>
        <v>FALSE</v>
      </c>
      <c r="R1424" s="3" t="str">
        <f>phytoplankton!R543</f>
        <v>TRUE</v>
      </c>
      <c r="S1424" s="3" t="str">
        <f>phytoplankton!S543</f>
        <v>Recalculation of all alkenone CO2 results using uniform calculation methods and comprehensive treatment of uncertainties.</v>
      </c>
      <c r="T1424" s="3" t="str">
        <f>phytoplankton!T543</f>
        <v>TRUE</v>
      </c>
      <c r="U1424" s="3" t="str">
        <f>phytoplankton!U543</f>
        <v>FALSE</v>
      </c>
      <c r="V1424" s="3" t="str">
        <f>phytoplankton!V543</f>
        <v>NA</v>
      </c>
      <c r="W1424" s="3" t="str">
        <f>phytoplankton!W543</f>
        <v>FALSE</v>
      </c>
      <c r="X1424" s="3" t="str">
        <f>phytoplankton!X543</f>
        <v>FALSE</v>
      </c>
      <c r="Y1424" s="3" t="str">
        <f>phytoplankton!Y543</f>
        <v>NA</v>
      </c>
      <c r="Z1424" s="3" t="str">
        <f>phytoplankton!Z543</f>
        <v>925</v>
      </c>
    </row>
    <row r="1425" spans="1:26">
      <c r="A1425" s="3" t="s">
        <v>274</v>
      </c>
      <c r="B1425" s="3" t="str">
        <f>phytoplankton!A544</f>
        <v>Zhang</v>
      </c>
      <c r="C1425" s="3" t="str">
        <f>phytoplankton!B544</f>
        <v>2013</v>
      </c>
      <c r="D1425" s="3" t="str">
        <f>phytoplankton!D544</f>
        <v>10.1098/rsta.2013.0096</v>
      </c>
      <c r="E1425" s="3">
        <f>phytoplankton!E544</f>
        <v>15840</v>
      </c>
      <c r="F1425" s="3">
        <f>phytoplankton!F544</f>
        <v>79.668373627681348</v>
      </c>
      <c r="G1425" s="3">
        <f>phytoplankton!G544</f>
        <v>79.668373627681348</v>
      </c>
      <c r="H1425" s="3">
        <f>phytoplankton!H544</f>
        <v>15.84</v>
      </c>
      <c r="I1425" s="3">
        <f>phytoplankton!I544</f>
        <v>7.9668373627681352E-2</v>
      </c>
      <c r="J1425" s="3">
        <f>phytoplankton!J544</f>
        <v>7.9668373627681352E-2</v>
      </c>
      <c r="K1425" s="3">
        <f>phytoplankton!K544</f>
        <v>394.41306007119374</v>
      </c>
      <c r="L1425" s="3">
        <f>phytoplankton!L544</f>
        <v>364.9184667328235</v>
      </c>
      <c r="M1425" s="3">
        <f>phytoplankton!M544</f>
        <v>189.89541593231206</v>
      </c>
      <c r="N1425" s="3" t="str">
        <f>phytoplankton!N544</f>
        <v>FALSE</v>
      </c>
      <c r="O1425" s="3">
        <f>phytoplankton!O544</f>
        <v>1</v>
      </c>
      <c r="P1425" s="3" t="str">
        <f>phytoplankton!P544</f>
        <v>Category 1: (a) Weighted mean of all methods with Category 1 estimates.</v>
      </c>
      <c r="Q1425" s="3" t="str">
        <f>phytoplankton!Q544</f>
        <v>FALSE</v>
      </c>
      <c r="R1425" s="3" t="str">
        <f>phytoplankton!R544</f>
        <v>TRUE</v>
      </c>
      <c r="S1425" s="3" t="str">
        <f>phytoplankton!S544</f>
        <v>Recalculation of all alkenone CO2 results using uniform calculation methods and comprehensive treatment of uncertainties.</v>
      </c>
      <c r="T1425" s="3" t="str">
        <f>phytoplankton!T544</f>
        <v>TRUE</v>
      </c>
      <c r="U1425" s="3" t="str">
        <f>phytoplankton!U544</f>
        <v>FALSE</v>
      </c>
      <c r="V1425" s="3" t="str">
        <f>phytoplankton!V544</f>
        <v>NA</v>
      </c>
      <c r="W1425" s="3" t="str">
        <f>phytoplankton!W544</f>
        <v>FALSE</v>
      </c>
      <c r="X1425" s="3" t="str">
        <f>phytoplankton!X544</f>
        <v>FALSE</v>
      </c>
      <c r="Y1425" s="3" t="str">
        <f>phytoplankton!Y544</f>
        <v>NA</v>
      </c>
      <c r="Z1425" s="3" t="str">
        <f>phytoplankton!Z544</f>
        <v>925</v>
      </c>
    </row>
    <row r="1426" spans="1:26">
      <c r="A1426" s="3" t="s">
        <v>274</v>
      </c>
      <c r="B1426" s="3" t="str">
        <f>phytoplankton!A545</f>
        <v>Zhang</v>
      </c>
      <c r="C1426" s="3" t="str">
        <f>phytoplankton!B545</f>
        <v>2013</v>
      </c>
      <c r="D1426" s="3" t="str">
        <f>phytoplankton!D545</f>
        <v>10.1098/rsta.2013.0096</v>
      </c>
      <c r="E1426" s="3">
        <f>phytoplankton!E545</f>
        <v>16820</v>
      </c>
      <c r="F1426" s="3">
        <f>phytoplankton!F545</f>
        <v>84.334698661520619</v>
      </c>
      <c r="G1426" s="3">
        <f>phytoplankton!G545</f>
        <v>84.334698661520619</v>
      </c>
      <c r="H1426" s="3">
        <f>phytoplankton!H545</f>
        <v>16.82</v>
      </c>
      <c r="I1426" s="3">
        <f>phytoplankton!I545</f>
        <v>8.4334698661520616E-2</v>
      </c>
      <c r="J1426" s="3">
        <f>phytoplankton!J545</f>
        <v>8.4334698661520616E-2</v>
      </c>
      <c r="K1426" s="3">
        <f>phytoplankton!K545</f>
        <v>383.66023029334474</v>
      </c>
      <c r="L1426" s="3">
        <f>phytoplankton!L545</f>
        <v>369.89723244566471</v>
      </c>
      <c r="M1426" s="3">
        <f>phytoplankton!M545</f>
        <v>184.93447603130227</v>
      </c>
      <c r="N1426" s="3" t="str">
        <f>phytoplankton!N545</f>
        <v>FALSE</v>
      </c>
      <c r="O1426" s="3">
        <f>phytoplankton!O545</f>
        <v>1</v>
      </c>
      <c r="P1426" s="3" t="str">
        <f>phytoplankton!P545</f>
        <v>Category 1: (a) Weighted mean of all methods with Category 1 estimates.</v>
      </c>
      <c r="Q1426" s="3" t="str">
        <f>phytoplankton!Q545</f>
        <v>FALSE</v>
      </c>
      <c r="R1426" s="3" t="str">
        <f>phytoplankton!R545</f>
        <v>TRUE</v>
      </c>
      <c r="S1426" s="3" t="str">
        <f>phytoplankton!S545</f>
        <v>Recalculation of all alkenone CO2 results using uniform calculation methods and comprehensive treatment of uncertainties.</v>
      </c>
      <c r="T1426" s="3" t="str">
        <f>phytoplankton!T545</f>
        <v>TRUE</v>
      </c>
      <c r="U1426" s="3" t="str">
        <f>phytoplankton!U545</f>
        <v>FALSE</v>
      </c>
      <c r="V1426" s="3" t="str">
        <f>phytoplankton!V545</f>
        <v>NA</v>
      </c>
      <c r="W1426" s="3" t="str">
        <f>phytoplankton!W545</f>
        <v>FALSE</v>
      </c>
      <c r="X1426" s="3" t="str">
        <f>phytoplankton!X545</f>
        <v>FALSE</v>
      </c>
      <c r="Y1426" s="3" t="str">
        <f>phytoplankton!Y545</f>
        <v>NA</v>
      </c>
      <c r="Z1426" s="3" t="str">
        <f>phytoplankton!Z545</f>
        <v>925</v>
      </c>
    </row>
    <row r="1427" spans="1:26">
      <c r="A1427" s="3" t="s">
        <v>274</v>
      </c>
      <c r="B1427" s="3" t="str">
        <f>phytoplankton!A546</f>
        <v>Zhang</v>
      </c>
      <c r="C1427" s="3" t="str">
        <f>phytoplankton!B546</f>
        <v>2013</v>
      </c>
      <c r="D1427" s="3" t="str">
        <f>phytoplankton!D546</f>
        <v>10.1098/rsta.2013.0096</v>
      </c>
      <c r="E1427" s="3">
        <f>phytoplankton!E546</f>
        <v>18260</v>
      </c>
      <c r="F1427" s="3">
        <f>phytoplankton!F546</f>
        <v>91.166047318040711</v>
      </c>
      <c r="G1427" s="3">
        <f>phytoplankton!G546</f>
        <v>91.166047318040711</v>
      </c>
      <c r="H1427" s="3">
        <f>phytoplankton!H546</f>
        <v>18.260000000000002</v>
      </c>
      <c r="I1427" s="3">
        <f>phytoplankton!I546</f>
        <v>9.1166047318040705E-2</v>
      </c>
      <c r="J1427" s="3">
        <f>phytoplankton!J546</f>
        <v>9.1166047318040705E-2</v>
      </c>
      <c r="K1427" s="3">
        <f>phytoplankton!K546</f>
        <v>409.35608791686553</v>
      </c>
      <c r="L1427" s="3">
        <f>phytoplankton!L546</f>
        <v>390.31645371216354</v>
      </c>
      <c r="M1427" s="3">
        <f>phytoplankton!M546</f>
        <v>196.78126725847471</v>
      </c>
      <c r="N1427" s="3" t="str">
        <f>phytoplankton!N546</f>
        <v>FALSE</v>
      </c>
      <c r="O1427" s="3">
        <f>phytoplankton!O546</f>
        <v>1</v>
      </c>
      <c r="P1427" s="3" t="str">
        <f>phytoplankton!P546</f>
        <v>Category 1: (a) Weighted mean of all methods with Category 1 estimates.</v>
      </c>
      <c r="Q1427" s="3" t="str">
        <f>phytoplankton!Q546</f>
        <v>FALSE</v>
      </c>
      <c r="R1427" s="3" t="str">
        <f>phytoplankton!R546</f>
        <v>TRUE</v>
      </c>
      <c r="S1427" s="3" t="str">
        <f>phytoplankton!S546</f>
        <v>Recalculation of all alkenone CO2 results using uniform calculation methods and comprehensive treatment of uncertainties.</v>
      </c>
      <c r="T1427" s="3" t="str">
        <f>phytoplankton!T546</f>
        <v>TRUE</v>
      </c>
      <c r="U1427" s="3" t="str">
        <f>phytoplankton!U546</f>
        <v>FALSE</v>
      </c>
      <c r="V1427" s="3" t="str">
        <f>phytoplankton!V546</f>
        <v>NA</v>
      </c>
      <c r="W1427" s="3" t="str">
        <f>phytoplankton!W546</f>
        <v>FALSE</v>
      </c>
      <c r="X1427" s="3" t="str">
        <f>phytoplankton!X546</f>
        <v>FALSE</v>
      </c>
      <c r="Y1427" s="3" t="str">
        <f>phytoplankton!Y546</f>
        <v>NA</v>
      </c>
      <c r="Z1427" s="3" t="str">
        <f>phytoplankton!Z546</f>
        <v>925</v>
      </c>
    </row>
    <row r="1428" spans="1:26">
      <c r="A1428" s="3" t="s">
        <v>274</v>
      </c>
      <c r="B1428" s="3" t="str">
        <f>phytoplankton!A547</f>
        <v>Zhang</v>
      </c>
      <c r="C1428" s="3" t="str">
        <f>phytoplankton!B547</f>
        <v>2013</v>
      </c>
      <c r="D1428" s="3" t="str">
        <f>phytoplankton!D547</f>
        <v>10.1098/rsta.2013.0096</v>
      </c>
      <c r="E1428" s="3">
        <f>phytoplankton!E547</f>
        <v>20300</v>
      </c>
      <c r="F1428" s="3">
        <f>phytoplankton!F547</f>
        <v>100.79658897205456</v>
      </c>
      <c r="G1428" s="3">
        <f>phytoplankton!G547</f>
        <v>100.79658897205456</v>
      </c>
      <c r="H1428" s="3">
        <f>phytoplankton!H547</f>
        <v>20.3</v>
      </c>
      <c r="I1428" s="3">
        <f>phytoplankton!I547</f>
        <v>0.10079658897205457</v>
      </c>
      <c r="J1428" s="3">
        <f>phytoplankton!J547</f>
        <v>0.10079658897205457</v>
      </c>
      <c r="K1428" s="3">
        <f>phytoplankton!K547</f>
        <v>307.54098898529975</v>
      </c>
      <c r="L1428" s="3">
        <f>phytoplankton!L547</f>
        <v>280.11733375044861</v>
      </c>
      <c r="M1428" s="3">
        <f>phytoplankton!M547</f>
        <v>137.39963919487201</v>
      </c>
      <c r="N1428" s="3" t="str">
        <f>phytoplankton!N547</f>
        <v>FALSE</v>
      </c>
      <c r="O1428" s="3">
        <f>phytoplankton!O547</f>
        <v>1</v>
      </c>
      <c r="P1428" s="3" t="str">
        <f>phytoplankton!P547</f>
        <v>Category 1: (a) Weighted mean of all methods with Category 1 estimates.</v>
      </c>
      <c r="Q1428" s="3" t="str">
        <f>phytoplankton!Q547</f>
        <v>FALSE</v>
      </c>
      <c r="R1428" s="3" t="str">
        <f>phytoplankton!R547</f>
        <v>TRUE</v>
      </c>
      <c r="S1428" s="3" t="str">
        <f>phytoplankton!S547</f>
        <v>Recalculation of all alkenone CO2 results using uniform calculation methods and comprehensive treatment of uncertainties.</v>
      </c>
      <c r="T1428" s="3" t="str">
        <f>phytoplankton!T547</f>
        <v>TRUE</v>
      </c>
      <c r="U1428" s="3" t="str">
        <f>phytoplankton!U547</f>
        <v>FALSE</v>
      </c>
      <c r="V1428" s="3" t="str">
        <f>phytoplankton!V547</f>
        <v>NA</v>
      </c>
      <c r="W1428" s="3" t="str">
        <f>phytoplankton!W547</f>
        <v>FALSE</v>
      </c>
      <c r="X1428" s="3" t="str">
        <f>phytoplankton!X547</f>
        <v>FALSE</v>
      </c>
      <c r="Y1428" s="3" t="str">
        <f>phytoplankton!Y547</f>
        <v>NA</v>
      </c>
      <c r="Z1428" s="3" t="str">
        <f>phytoplankton!Z547</f>
        <v>925</v>
      </c>
    </row>
    <row r="1429" spans="1:26">
      <c r="A1429" s="3" t="s">
        <v>274</v>
      </c>
      <c r="B1429" s="3" t="str">
        <f>phytoplankton!A548</f>
        <v>Zhang</v>
      </c>
      <c r="C1429" s="3" t="str">
        <f>phytoplankton!B548</f>
        <v>2013</v>
      </c>
      <c r="D1429" s="3" t="str">
        <f>phytoplankton!D548</f>
        <v>10.1098/rsta.2013.0096</v>
      </c>
      <c r="E1429" s="3">
        <f>phytoplankton!E548</f>
        <v>22940</v>
      </c>
      <c r="F1429" s="3">
        <f>phytoplankton!F548</f>
        <v>113.18601431320025</v>
      </c>
      <c r="G1429" s="3">
        <f>phytoplankton!G548</f>
        <v>113.18601431320025</v>
      </c>
      <c r="H1429" s="3">
        <f>phytoplankton!H548</f>
        <v>22.94</v>
      </c>
      <c r="I1429" s="3">
        <f>phytoplankton!I548</f>
        <v>0.11318601431320024</v>
      </c>
      <c r="J1429" s="3">
        <f>phytoplankton!J548</f>
        <v>0.11318601431320024</v>
      </c>
      <c r="K1429" s="3">
        <f>phytoplankton!K548</f>
        <v>482.58460429570943</v>
      </c>
      <c r="L1429" s="3">
        <f>phytoplankton!L548</f>
        <v>490.76080812394781</v>
      </c>
      <c r="M1429" s="3">
        <f>phytoplankton!M548</f>
        <v>246.71926317938207</v>
      </c>
      <c r="N1429" s="3" t="str">
        <f>phytoplankton!N548</f>
        <v>FALSE</v>
      </c>
      <c r="O1429" s="3">
        <f>phytoplankton!O548</f>
        <v>1</v>
      </c>
      <c r="P1429" s="3" t="str">
        <f>phytoplankton!P548</f>
        <v>Category 1: (a) Weighted mean of all methods with Category 1 estimates.</v>
      </c>
      <c r="Q1429" s="3" t="str">
        <f>phytoplankton!Q548</f>
        <v>FALSE</v>
      </c>
      <c r="R1429" s="3" t="str">
        <f>phytoplankton!R548</f>
        <v>TRUE</v>
      </c>
      <c r="S1429" s="3" t="str">
        <f>phytoplankton!S548</f>
        <v>Recalculation of all alkenone CO2 results using uniform calculation methods and comprehensive treatment of uncertainties.</v>
      </c>
      <c r="T1429" s="3" t="str">
        <f>phytoplankton!T548</f>
        <v>TRUE</v>
      </c>
      <c r="U1429" s="3" t="str">
        <f>phytoplankton!U548</f>
        <v>FALSE</v>
      </c>
      <c r="V1429" s="3" t="str">
        <f>phytoplankton!V548</f>
        <v>NA</v>
      </c>
      <c r="W1429" s="3" t="str">
        <f>phytoplankton!W548</f>
        <v>FALSE</v>
      </c>
      <c r="X1429" s="3" t="str">
        <f>phytoplankton!X548</f>
        <v>FALSE</v>
      </c>
      <c r="Y1429" s="3" t="str">
        <f>phytoplankton!Y548</f>
        <v>NA</v>
      </c>
      <c r="Z1429" s="3" t="str">
        <f>phytoplankton!Z548</f>
        <v>925</v>
      </c>
    </row>
    <row r="1430" spans="1:26">
      <c r="A1430" s="3" t="s">
        <v>274</v>
      </c>
      <c r="B1430" s="3" t="str">
        <f>phytoplankton!A549</f>
        <v>Zhang</v>
      </c>
      <c r="C1430" s="3" t="str">
        <f>phytoplankton!B549</f>
        <v>2013</v>
      </c>
      <c r="D1430" s="3" t="str">
        <f>phytoplankton!D549</f>
        <v>10.1098/rsta.2013.0096</v>
      </c>
      <c r="E1430" s="3">
        <f>phytoplankton!E549</f>
        <v>23480</v>
      </c>
      <c r="F1430" s="3">
        <f>phytoplankton!F549</f>
        <v>115.71083398097966</v>
      </c>
      <c r="G1430" s="3">
        <f>phytoplankton!G549</f>
        <v>115.71083398097966</v>
      </c>
      <c r="H1430" s="3">
        <f>phytoplankton!H549</f>
        <v>23.48</v>
      </c>
      <c r="I1430" s="3">
        <f>phytoplankton!I549</f>
        <v>0.11571083398097966</v>
      </c>
      <c r="J1430" s="3">
        <f>phytoplankton!J549</f>
        <v>0.11571083398097966</v>
      </c>
      <c r="K1430" s="3">
        <f>phytoplankton!K549</f>
        <v>406.15601091771271</v>
      </c>
      <c r="L1430" s="3">
        <f>phytoplankton!L549</f>
        <v>375.22898035876426</v>
      </c>
      <c r="M1430" s="3">
        <f>phytoplankton!M549</f>
        <v>201.88844371026491</v>
      </c>
      <c r="N1430" s="3" t="str">
        <f>phytoplankton!N549</f>
        <v>FALSE</v>
      </c>
      <c r="O1430" s="3">
        <f>phytoplankton!O549</f>
        <v>1</v>
      </c>
      <c r="P1430" s="3" t="str">
        <f>phytoplankton!P549</f>
        <v>Category 1: (a) Weighted mean of all methods with Category 1 estimates.</v>
      </c>
      <c r="Q1430" s="3" t="str">
        <f>phytoplankton!Q549</f>
        <v>FALSE</v>
      </c>
      <c r="R1430" s="3" t="str">
        <f>phytoplankton!R549</f>
        <v>TRUE</v>
      </c>
      <c r="S1430" s="3" t="str">
        <f>phytoplankton!S549</f>
        <v>Recalculation of all alkenone CO2 results using uniform calculation methods and comprehensive treatment of uncertainties.</v>
      </c>
      <c r="T1430" s="3" t="str">
        <f>phytoplankton!T549</f>
        <v>TRUE</v>
      </c>
      <c r="U1430" s="3" t="str">
        <f>phytoplankton!U549</f>
        <v>FALSE</v>
      </c>
      <c r="V1430" s="3" t="str">
        <f>phytoplankton!V549</f>
        <v>NA</v>
      </c>
      <c r="W1430" s="3" t="str">
        <f>phytoplankton!W549</f>
        <v>FALSE</v>
      </c>
      <c r="X1430" s="3" t="str">
        <f>phytoplankton!X549</f>
        <v>FALSE</v>
      </c>
      <c r="Y1430" s="3" t="str">
        <f>phytoplankton!Y549</f>
        <v>NA</v>
      </c>
      <c r="Z1430" s="3" t="str">
        <f>phytoplankton!Z549</f>
        <v>925</v>
      </c>
    </row>
    <row r="1431" spans="1:26">
      <c r="A1431" s="3" t="s">
        <v>274</v>
      </c>
      <c r="B1431" s="3" t="str">
        <f>phytoplankton!A550</f>
        <v>Zhang</v>
      </c>
      <c r="C1431" s="3" t="str">
        <f>phytoplankton!B550</f>
        <v>2013</v>
      </c>
      <c r="D1431" s="3" t="str">
        <f>phytoplankton!D550</f>
        <v>10.1098/rsta.2013.0096</v>
      </c>
      <c r="E1431" s="3">
        <f>phytoplankton!E550</f>
        <v>25300</v>
      </c>
      <c r="F1431" s="3">
        <f>phytoplankton!F550</f>
        <v>124.19867726293208</v>
      </c>
      <c r="G1431" s="3">
        <f>phytoplankton!G550</f>
        <v>124.19867726293208</v>
      </c>
      <c r="H1431" s="3">
        <f>phytoplankton!H550</f>
        <v>25.3</v>
      </c>
      <c r="I1431" s="3">
        <f>phytoplankton!I550</f>
        <v>0.12419867726293209</v>
      </c>
      <c r="J1431" s="3">
        <f>phytoplankton!J550</f>
        <v>0.12419867726293209</v>
      </c>
      <c r="K1431" s="3">
        <f>phytoplankton!K550</f>
        <v>483.19053632992728</v>
      </c>
      <c r="L1431" s="3">
        <f>phytoplankton!L550</f>
        <v>467.94801160293088</v>
      </c>
      <c r="M1431" s="3">
        <f>phytoplankton!M550</f>
        <v>243.9816767530497</v>
      </c>
      <c r="N1431" s="3" t="str">
        <f>phytoplankton!N550</f>
        <v>FALSE</v>
      </c>
      <c r="O1431" s="3">
        <f>phytoplankton!O550</f>
        <v>1</v>
      </c>
      <c r="P1431" s="3" t="str">
        <f>phytoplankton!P550</f>
        <v>Category 1: (a) Weighted mean of all methods with Category 1 estimates.</v>
      </c>
      <c r="Q1431" s="3" t="str">
        <f>phytoplankton!Q550</f>
        <v>FALSE</v>
      </c>
      <c r="R1431" s="3" t="str">
        <f>phytoplankton!R550</f>
        <v>TRUE</v>
      </c>
      <c r="S1431" s="3" t="str">
        <f>phytoplankton!S550</f>
        <v>Recalculation of all alkenone CO2 results using uniform calculation methods and comprehensive treatment of uncertainties.</v>
      </c>
      <c r="T1431" s="3" t="str">
        <f>phytoplankton!T550</f>
        <v>TRUE</v>
      </c>
      <c r="U1431" s="3" t="str">
        <f>phytoplankton!U550</f>
        <v>FALSE</v>
      </c>
      <c r="V1431" s="3" t="str">
        <f>phytoplankton!V550</f>
        <v>NA</v>
      </c>
      <c r="W1431" s="3" t="str">
        <f>phytoplankton!W550</f>
        <v>FALSE</v>
      </c>
      <c r="X1431" s="3" t="str">
        <f>phytoplankton!X550</f>
        <v>FALSE</v>
      </c>
      <c r="Y1431" s="3" t="str">
        <f>phytoplankton!Y550</f>
        <v>NA</v>
      </c>
      <c r="Z1431" s="3" t="str">
        <f>phytoplankton!Z550</f>
        <v>925</v>
      </c>
    </row>
    <row r="1432" spans="1:26">
      <c r="A1432" s="3" t="s">
        <v>274</v>
      </c>
      <c r="B1432" s="3" t="str">
        <f>phytoplankton!A551</f>
        <v>Zhang</v>
      </c>
      <c r="C1432" s="3" t="str">
        <f>phytoplankton!B551</f>
        <v>2013</v>
      </c>
      <c r="D1432" s="3" t="str">
        <f>phytoplankton!D551</f>
        <v>10.1098/rsta.2013.0096</v>
      </c>
      <c r="E1432" s="3">
        <f>phytoplankton!E551</f>
        <v>26570</v>
      </c>
      <c r="F1432" s="3">
        <f>phytoplankton!F551</f>
        <v>130.10265649327323</v>
      </c>
      <c r="G1432" s="3">
        <f>phytoplankton!G551</f>
        <v>130.10265649327323</v>
      </c>
      <c r="H1432" s="3">
        <f>phytoplankton!H551</f>
        <v>26.57</v>
      </c>
      <c r="I1432" s="3">
        <f>phytoplankton!I551</f>
        <v>0.13010265649327324</v>
      </c>
      <c r="J1432" s="3">
        <f>phytoplankton!J551</f>
        <v>0.13010265649327324</v>
      </c>
      <c r="K1432" s="3">
        <f>phytoplankton!K551</f>
        <v>524.9141356692104</v>
      </c>
      <c r="L1432" s="3">
        <f>phytoplankton!L551</f>
        <v>515.73442301505486</v>
      </c>
      <c r="M1432" s="3">
        <f>phytoplankton!M551</f>
        <v>314.03354411471332</v>
      </c>
      <c r="N1432" s="3" t="str">
        <f>phytoplankton!N551</f>
        <v>FALSE</v>
      </c>
      <c r="O1432" s="3">
        <f>phytoplankton!O551</f>
        <v>1</v>
      </c>
      <c r="P1432" s="3" t="str">
        <f>phytoplankton!P551</f>
        <v>Category 1: (a) Weighted mean of all methods with Category 1 estimates.</v>
      </c>
      <c r="Q1432" s="3" t="str">
        <f>phytoplankton!Q551</f>
        <v>FALSE</v>
      </c>
      <c r="R1432" s="3" t="str">
        <f>phytoplankton!R551</f>
        <v>TRUE</v>
      </c>
      <c r="S1432" s="3" t="str">
        <f>phytoplankton!S551</f>
        <v>Recalculation of all alkenone CO2 results using uniform calculation methods and comprehensive treatment of uncertainties.</v>
      </c>
      <c r="T1432" s="3" t="str">
        <f>phytoplankton!T551</f>
        <v>TRUE</v>
      </c>
      <c r="U1432" s="3" t="str">
        <f>phytoplankton!U551</f>
        <v>FALSE</v>
      </c>
      <c r="V1432" s="3" t="str">
        <f>phytoplankton!V551</f>
        <v>NA</v>
      </c>
      <c r="W1432" s="3" t="str">
        <f>phytoplankton!W551</f>
        <v>FALSE</v>
      </c>
      <c r="X1432" s="3" t="str">
        <f>phytoplankton!X551</f>
        <v>FALSE</v>
      </c>
      <c r="Y1432" s="3" t="str">
        <f>phytoplankton!Y551</f>
        <v>NA</v>
      </c>
      <c r="Z1432" s="3" t="str">
        <f>phytoplankton!Z551</f>
        <v>925</v>
      </c>
    </row>
    <row r="1433" spans="1:26">
      <c r="A1433" s="3" t="s">
        <v>274</v>
      </c>
      <c r="B1433" s="3" t="str">
        <f>phytoplankton!A552</f>
        <v>Zhang</v>
      </c>
      <c r="C1433" s="3" t="str">
        <f>phytoplankton!B552</f>
        <v>2013</v>
      </c>
      <c r="D1433" s="3" t="str">
        <f>phytoplankton!D552</f>
        <v>10.1098/rsta.2013.0096</v>
      </c>
      <c r="E1433" s="3">
        <f>phytoplankton!E552</f>
        <v>27850</v>
      </c>
      <c r="F1433" s="3">
        <f>phytoplankton!F552</f>
        <v>136.03834711417025</v>
      </c>
      <c r="G1433" s="3">
        <f>phytoplankton!G552</f>
        <v>136.03834711417025</v>
      </c>
      <c r="H1433" s="3">
        <f>phytoplankton!H552</f>
        <v>27.85</v>
      </c>
      <c r="I1433" s="3">
        <f>phytoplankton!I552</f>
        <v>0.13603834711417026</v>
      </c>
      <c r="J1433" s="3">
        <f>phytoplankton!J552</f>
        <v>0.13603834711417026</v>
      </c>
      <c r="K1433" s="3">
        <f>phytoplankton!K552</f>
        <v>557.53549611490882</v>
      </c>
      <c r="L1433" s="3">
        <f>phytoplankton!L552</f>
        <v>563.78315880856951</v>
      </c>
      <c r="M1433" s="3">
        <f>phytoplankton!M552</f>
        <v>344.07482065231852</v>
      </c>
      <c r="N1433" s="3" t="str">
        <f>phytoplankton!N552</f>
        <v>FALSE</v>
      </c>
      <c r="O1433" s="3">
        <f>phytoplankton!O552</f>
        <v>1</v>
      </c>
      <c r="P1433" s="3" t="str">
        <f>phytoplankton!P552</f>
        <v>Category 1: (a) Weighted mean of all methods with Category 1 estimates.</v>
      </c>
      <c r="Q1433" s="3" t="str">
        <f>phytoplankton!Q552</f>
        <v>FALSE</v>
      </c>
      <c r="R1433" s="3" t="str">
        <f>phytoplankton!R552</f>
        <v>TRUE</v>
      </c>
      <c r="S1433" s="3" t="str">
        <f>phytoplankton!S552</f>
        <v>Recalculation of all alkenone CO2 results using uniform calculation methods and comprehensive treatment of uncertainties.</v>
      </c>
      <c r="T1433" s="3" t="str">
        <f>phytoplankton!T552</f>
        <v>TRUE</v>
      </c>
      <c r="U1433" s="3" t="str">
        <f>phytoplankton!U552</f>
        <v>FALSE</v>
      </c>
      <c r="V1433" s="3" t="str">
        <f>phytoplankton!V552</f>
        <v>NA</v>
      </c>
      <c r="W1433" s="3" t="str">
        <f>phytoplankton!W552</f>
        <v>FALSE</v>
      </c>
      <c r="X1433" s="3" t="str">
        <f>phytoplankton!X552</f>
        <v>FALSE</v>
      </c>
      <c r="Y1433" s="3" t="str">
        <f>phytoplankton!Y552</f>
        <v>NA</v>
      </c>
      <c r="Z1433" s="3" t="str">
        <f>phytoplankton!Z552</f>
        <v>925</v>
      </c>
    </row>
    <row r="1434" spans="1:26">
      <c r="A1434" s="3" t="s">
        <v>274</v>
      </c>
      <c r="B1434" s="3" t="str">
        <f>phytoplankton!A553</f>
        <v>Zhang</v>
      </c>
      <c r="C1434" s="3" t="str">
        <f>phytoplankton!B553</f>
        <v>2013</v>
      </c>
      <c r="D1434" s="3" t="str">
        <f>phytoplankton!D553</f>
        <v>10.1098/rsta.2013.0096</v>
      </c>
      <c r="E1434" s="3">
        <f>phytoplankton!E553</f>
        <v>28780</v>
      </c>
      <c r="F1434" s="3">
        <f>phytoplankton!F553</f>
        <v>140.34210268096081</v>
      </c>
      <c r="G1434" s="3">
        <f>phytoplankton!G553</f>
        <v>140.34210268096081</v>
      </c>
      <c r="H1434" s="3">
        <f>phytoplankton!H553</f>
        <v>28.78</v>
      </c>
      <c r="I1434" s="3">
        <f>phytoplankton!I553</f>
        <v>0.14034210268096081</v>
      </c>
      <c r="J1434" s="3">
        <f>phytoplankton!J553</f>
        <v>0.14034210268096081</v>
      </c>
      <c r="K1434" s="3">
        <f>phytoplankton!K553</f>
        <v>571.19166272867062</v>
      </c>
      <c r="L1434" s="3">
        <f>phytoplankton!L553</f>
        <v>547.91657865661421</v>
      </c>
      <c r="M1434" s="3">
        <f>phytoplankton!M553</f>
        <v>351.57169939760058</v>
      </c>
      <c r="N1434" s="3" t="str">
        <f>phytoplankton!N553</f>
        <v>FALSE</v>
      </c>
      <c r="O1434" s="3">
        <f>phytoplankton!O553</f>
        <v>1</v>
      </c>
      <c r="P1434" s="3" t="str">
        <f>phytoplankton!P553</f>
        <v>Category 1: (a) Weighted mean of all methods with Category 1 estimates.</v>
      </c>
      <c r="Q1434" s="3" t="str">
        <f>phytoplankton!Q553</f>
        <v>FALSE</v>
      </c>
      <c r="R1434" s="3" t="str">
        <f>phytoplankton!R553</f>
        <v>TRUE</v>
      </c>
      <c r="S1434" s="3" t="str">
        <f>phytoplankton!S553</f>
        <v>Recalculation of all alkenone CO2 results using uniform calculation methods and comprehensive treatment of uncertainties.</v>
      </c>
      <c r="T1434" s="3" t="str">
        <f>phytoplankton!T553</f>
        <v>TRUE</v>
      </c>
      <c r="U1434" s="3" t="str">
        <f>phytoplankton!U553</f>
        <v>FALSE</v>
      </c>
      <c r="V1434" s="3" t="str">
        <f>phytoplankton!V553</f>
        <v>NA</v>
      </c>
      <c r="W1434" s="3" t="str">
        <f>phytoplankton!W553</f>
        <v>FALSE</v>
      </c>
      <c r="X1434" s="3" t="str">
        <f>phytoplankton!X553</f>
        <v>FALSE</v>
      </c>
      <c r="Y1434" s="3" t="str">
        <f>phytoplankton!Y553</f>
        <v>NA</v>
      </c>
      <c r="Z1434" s="3" t="str">
        <f>phytoplankton!Z553</f>
        <v>925</v>
      </c>
    </row>
    <row r="1435" spans="1:26">
      <c r="A1435" s="3" t="s">
        <v>274</v>
      </c>
      <c r="B1435" s="3" t="str">
        <f>phytoplankton!A554</f>
        <v>Zhang</v>
      </c>
      <c r="C1435" s="3" t="str">
        <f>phytoplankton!B554</f>
        <v>2013</v>
      </c>
      <c r="D1435" s="3" t="str">
        <f>phytoplankton!D554</f>
        <v>10.1098/rsta.2013.0096</v>
      </c>
      <c r="E1435" s="3">
        <f>phytoplankton!E554</f>
        <v>29210</v>
      </c>
      <c r="F1435" s="3">
        <f>phytoplankton!F554</f>
        <v>142.32956259765157</v>
      </c>
      <c r="G1435" s="3">
        <f>phytoplankton!G554</f>
        <v>142.32956259765157</v>
      </c>
      <c r="H1435" s="3">
        <f>phytoplankton!H554</f>
        <v>29.21</v>
      </c>
      <c r="I1435" s="3">
        <f>phytoplankton!I554</f>
        <v>0.14232956259765156</v>
      </c>
      <c r="J1435" s="3">
        <f>phytoplankton!J554</f>
        <v>0.14232956259765156</v>
      </c>
      <c r="K1435" s="3">
        <f>phytoplankton!K554</f>
        <v>664.84042764421179</v>
      </c>
      <c r="L1435" s="3">
        <f>phytoplankton!L554</f>
        <v>691.9740677092675</v>
      </c>
      <c r="M1435" s="3">
        <f>phytoplankton!M554</f>
        <v>413.4789642182663</v>
      </c>
      <c r="N1435" s="3" t="str">
        <f>phytoplankton!N554</f>
        <v>FALSE</v>
      </c>
      <c r="O1435" s="3">
        <f>phytoplankton!O554</f>
        <v>1</v>
      </c>
      <c r="P1435" s="3" t="str">
        <f>phytoplankton!P554</f>
        <v>Category 1: (a) Weighted mean of all methods with Category 1 estimates.</v>
      </c>
      <c r="Q1435" s="3" t="str">
        <f>phytoplankton!Q554</f>
        <v>FALSE</v>
      </c>
      <c r="R1435" s="3" t="str">
        <f>phytoplankton!R554</f>
        <v>TRUE</v>
      </c>
      <c r="S1435" s="3" t="str">
        <f>phytoplankton!S554</f>
        <v>Recalculation of all alkenone CO2 results using uniform calculation methods and comprehensive treatment of uncertainties.</v>
      </c>
      <c r="T1435" s="3" t="str">
        <f>phytoplankton!T554</f>
        <v>TRUE</v>
      </c>
      <c r="U1435" s="3" t="str">
        <f>phytoplankton!U554</f>
        <v>FALSE</v>
      </c>
      <c r="V1435" s="3" t="str">
        <f>phytoplankton!V554</f>
        <v>NA</v>
      </c>
      <c r="W1435" s="3" t="str">
        <f>phytoplankton!W554</f>
        <v>FALSE</v>
      </c>
      <c r="X1435" s="3" t="str">
        <f>phytoplankton!X554</f>
        <v>FALSE</v>
      </c>
      <c r="Y1435" s="3" t="str">
        <f>phytoplankton!Y554</f>
        <v>NA</v>
      </c>
      <c r="Z1435" s="3" t="str">
        <f>phytoplankton!Z554</f>
        <v>925</v>
      </c>
    </row>
    <row r="1436" spans="1:26">
      <c r="A1436" s="3" t="s">
        <v>274</v>
      </c>
      <c r="B1436" s="3" t="str">
        <f>phytoplankton!A555</f>
        <v>Zhang</v>
      </c>
      <c r="C1436" s="3" t="str">
        <f>phytoplankton!B555</f>
        <v>2013</v>
      </c>
      <c r="D1436" s="3" t="str">
        <f>phytoplankton!D555</f>
        <v>10.1098/rsta.2013.0096</v>
      </c>
      <c r="E1436" s="3">
        <f>phytoplankton!E555</f>
        <v>29570</v>
      </c>
      <c r="F1436" s="3">
        <f>phytoplankton!F555</f>
        <v>143.99231641474881</v>
      </c>
      <c r="G1436" s="3">
        <f>phytoplankton!G555</f>
        <v>143.99231641474881</v>
      </c>
      <c r="H1436" s="3">
        <f>phytoplankton!H555</f>
        <v>29.57</v>
      </c>
      <c r="I1436" s="3">
        <f>phytoplankton!I555</f>
        <v>0.1439923164147488</v>
      </c>
      <c r="J1436" s="3">
        <f>phytoplankton!J555</f>
        <v>0.1439923164147488</v>
      </c>
      <c r="K1436" s="3">
        <f>phytoplankton!K555</f>
        <v>731.06079207714697</v>
      </c>
      <c r="L1436" s="3">
        <f>phytoplankton!L555</f>
        <v>761.70786721143008</v>
      </c>
      <c r="M1436" s="3">
        <f>phytoplankton!M555</f>
        <v>451.54841893748232</v>
      </c>
      <c r="N1436" s="3" t="str">
        <f>phytoplankton!N555</f>
        <v>FALSE</v>
      </c>
      <c r="O1436" s="3">
        <f>phytoplankton!O555</f>
        <v>1</v>
      </c>
      <c r="P1436" s="3" t="str">
        <f>phytoplankton!P555</f>
        <v>Category 1: (a) Weighted mean of all methods with Category 1 estimates.</v>
      </c>
      <c r="Q1436" s="3" t="str">
        <f>phytoplankton!Q555</f>
        <v>FALSE</v>
      </c>
      <c r="R1436" s="3" t="str">
        <f>phytoplankton!R555</f>
        <v>TRUE</v>
      </c>
      <c r="S1436" s="3" t="str">
        <f>phytoplankton!S555</f>
        <v>Recalculation of all alkenone CO2 results using uniform calculation methods and comprehensive treatment of uncertainties.</v>
      </c>
      <c r="T1436" s="3" t="str">
        <f>phytoplankton!T555</f>
        <v>TRUE</v>
      </c>
      <c r="U1436" s="3" t="str">
        <f>phytoplankton!U555</f>
        <v>FALSE</v>
      </c>
      <c r="V1436" s="3" t="str">
        <f>phytoplankton!V555</f>
        <v>NA</v>
      </c>
      <c r="W1436" s="3" t="str">
        <f>phytoplankton!W555</f>
        <v>FALSE</v>
      </c>
      <c r="X1436" s="3" t="str">
        <f>phytoplankton!X555</f>
        <v>FALSE</v>
      </c>
      <c r="Y1436" s="3" t="str">
        <f>phytoplankton!Y555</f>
        <v>NA</v>
      </c>
      <c r="Z1436" s="3" t="str">
        <f>phytoplankton!Z555</f>
        <v>925</v>
      </c>
    </row>
    <row r="1437" spans="1:26">
      <c r="A1437" s="3" t="s">
        <v>274</v>
      </c>
      <c r="B1437" s="3" t="str">
        <f>phytoplankton!A556</f>
        <v>Zhang</v>
      </c>
      <c r="C1437" s="3" t="str">
        <f>phytoplankton!B556</f>
        <v>2013</v>
      </c>
      <c r="D1437" s="3" t="str">
        <f>phytoplankton!D556</f>
        <v>10.1098/rsta.2013.0096</v>
      </c>
      <c r="E1437" s="3">
        <f>phytoplankton!E556</f>
        <v>29640</v>
      </c>
      <c r="F1437" s="3">
        <f>phytoplankton!F556</f>
        <v>144.31550750416793</v>
      </c>
      <c r="G1437" s="3">
        <f>phytoplankton!G556</f>
        <v>144.31550750416793</v>
      </c>
      <c r="H1437" s="3">
        <f>phytoplankton!H556</f>
        <v>29.64</v>
      </c>
      <c r="I1437" s="3">
        <f>phytoplankton!I556</f>
        <v>0.14431550750416794</v>
      </c>
      <c r="J1437" s="3">
        <f>phytoplankton!J556</f>
        <v>0.14431550750416794</v>
      </c>
      <c r="K1437" s="3">
        <f>phytoplankton!K556</f>
        <v>682.06685406545444</v>
      </c>
      <c r="L1437" s="3">
        <f>phytoplankton!L556</f>
        <v>721.71497445285354</v>
      </c>
      <c r="M1437" s="3">
        <f>phytoplankton!M556</f>
        <v>418.86368459124969</v>
      </c>
      <c r="N1437" s="3" t="str">
        <f>phytoplankton!N556</f>
        <v>FALSE</v>
      </c>
      <c r="O1437" s="3">
        <f>phytoplankton!O556</f>
        <v>1</v>
      </c>
      <c r="P1437" s="3" t="str">
        <f>phytoplankton!P556</f>
        <v>Category 1: (a) Weighted mean of all methods with Category 1 estimates.</v>
      </c>
      <c r="Q1437" s="3" t="str">
        <f>phytoplankton!Q556</f>
        <v>FALSE</v>
      </c>
      <c r="R1437" s="3" t="str">
        <f>phytoplankton!R556</f>
        <v>TRUE</v>
      </c>
      <c r="S1437" s="3" t="str">
        <f>phytoplankton!S556</f>
        <v>Recalculation of all alkenone CO2 results using uniform calculation methods and comprehensive treatment of uncertainties.</v>
      </c>
      <c r="T1437" s="3" t="str">
        <f>phytoplankton!T556</f>
        <v>TRUE</v>
      </c>
      <c r="U1437" s="3" t="str">
        <f>phytoplankton!U556</f>
        <v>FALSE</v>
      </c>
      <c r="V1437" s="3" t="str">
        <f>phytoplankton!V556</f>
        <v>NA</v>
      </c>
      <c r="W1437" s="3" t="str">
        <f>phytoplankton!W556</f>
        <v>FALSE</v>
      </c>
      <c r="X1437" s="3" t="str">
        <f>phytoplankton!X556</f>
        <v>FALSE</v>
      </c>
      <c r="Y1437" s="3" t="str">
        <f>phytoplankton!Y556</f>
        <v>NA</v>
      </c>
      <c r="Z1437" s="3" t="str">
        <f>phytoplankton!Z556</f>
        <v>925</v>
      </c>
    </row>
    <row r="1438" spans="1:26">
      <c r="A1438" s="3" t="s">
        <v>274</v>
      </c>
      <c r="B1438" s="3" t="str">
        <f>phytoplankton!A557</f>
        <v>Zhang</v>
      </c>
      <c r="C1438" s="3" t="str">
        <f>phytoplankton!B557</f>
        <v>2013</v>
      </c>
      <c r="D1438" s="3" t="str">
        <f>phytoplankton!D557</f>
        <v>10.1098/rsta.2013.0096</v>
      </c>
      <c r="E1438" s="3">
        <f>phytoplankton!E557</f>
        <v>31270</v>
      </c>
      <c r="F1438" s="3">
        <f>phytoplankton!F557</f>
        <v>151.83026476818662</v>
      </c>
      <c r="G1438" s="3">
        <f>phytoplankton!G557</f>
        <v>151.83026476818662</v>
      </c>
      <c r="H1438" s="3">
        <f>phytoplankton!H557</f>
        <v>31.27</v>
      </c>
      <c r="I1438" s="3">
        <f>phytoplankton!I557</f>
        <v>0.15183026476818662</v>
      </c>
      <c r="J1438" s="3">
        <f>phytoplankton!J557</f>
        <v>0.15183026476818662</v>
      </c>
      <c r="K1438" s="3">
        <f>phytoplankton!K557</f>
        <v>562.98806401197226</v>
      </c>
      <c r="L1438" s="3">
        <f>phytoplankton!L557</f>
        <v>572.41454450630954</v>
      </c>
      <c r="M1438" s="3">
        <f>phytoplankton!M557</f>
        <v>344.8248419063944</v>
      </c>
      <c r="N1438" s="3" t="str">
        <f>phytoplankton!N557</f>
        <v>FALSE</v>
      </c>
      <c r="O1438" s="3">
        <f>phytoplankton!O557</f>
        <v>1</v>
      </c>
      <c r="P1438" s="3" t="str">
        <f>phytoplankton!P557</f>
        <v>Category 1: (a) Weighted mean of all methods with Category 1 estimates.</v>
      </c>
      <c r="Q1438" s="3" t="str">
        <f>phytoplankton!Q557</f>
        <v>FALSE</v>
      </c>
      <c r="R1438" s="3" t="str">
        <f>phytoplankton!R557</f>
        <v>TRUE</v>
      </c>
      <c r="S1438" s="3" t="str">
        <f>phytoplankton!S557</f>
        <v>Recalculation of all alkenone CO2 results using uniform calculation methods and comprehensive treatment of uncertainties.</v>
      </c>
      <c r="T1438" s="3" t="str">
        <f>phytoplankton!T557</f>
        <v>TRUE</v>
      </c>
      <c r="U1438" s="3" t="str">
        <f>phytoplankton!U557</f>
        <v>FALSE</v>
      </c>
      <c r="V1438" s="3" t="str">
        <f>phytoplankton!V557</f>
        <v>NA</v>
      </c>
      <c r="W1438" s="3" t="str">
        <f>phytoplankton!W557</f>
        <v>FALSE</v>
      </c>
      <c r="X1438" s="3" t="str">
        <f>phytoplankton!X557</f>
        <v>FALSE</v>
      </c>
      <c r="Y1438" s="3" t="str">
        <f>phytoplankton!Y557</f>
        <v>NA</v>
      </c>
      <c r="Z1438" s="3" t="str">
        <f>phytoplankton!Z557</f>
        <v>925</v>
      </c>
    </row>
    <row r="1439" spans="1:26">
      <c r="A1439" s="3" t="s">
        <v>274</v>
      </c>
      <c r="B1439" s="3" t="str">
        <f>phytoplankton!A558</f>
        <v>Zhang</v>
      </c>
      <c r="C1439" s="3" t="str">
        <f>phytoplankton!B558</f>
        <v>2013</v>
      </c>
      <c r="D1439" s="3" t="str">
        <f>phytoplankton!D558</f>
        <v>10.1098/rsta.2013.0096</v>
      </c>
      <c r="E1439" s="3">
        <f>phytoplankton!E558</f>
        <v>32040</v>
      </c>
      <c r="F1439" s="3">
        <f>phytoplankton!F558</f>
        <v>155.37306316801033</v>
      </c>
      <c r="G1439" s="3">
        <f>phytoplankton!G558</f>
        <v>155.37306316801033</v>
      </c>
      <c r="H1439" s="3">
        <f>phytoplankton!H558</f>
        <v>32.04</v>
      </c>
      <c r="I1439" s="3">
        <f>phytoplankton!I558</f>
        <v>0.15537306316801033</v>
      </c>
      <c r="J1439" s="3">
        <f>phytoplankton!J558</f>
        <v>0.15537306316801033</v>
      </c>
      <c r="K1439" s="3">
        <f>phytoplankton!K558</f>
        <v>594.66797771562528</v>
      </c>
      <c r="L1439" s="3">
        <f>phytoplankton!L558</f>
        <v>611.96634460233781</v>
      </c>
      <c r="M1439" s="3">
        <f>phytoplankton!M558</f>
        <v>365.9647593382935</v>
      </c>
      <c r="N1439" s="3" t="str">
        <f>phytoplankton!N558</f>
        <v>FALSE</v>
      </c>
      <c r="O1439" s="3">
        <f>phytoplankton!O558</f>
        <v>1</v>
      </c>
      <c r="P1439" s="3" t="str">
        <f>phytoplankton!P558</f>
        <v>Category 1: (a) Weighted mean of all methods with Category 1 estimates.</v>
      </c>
      <c r="Q1439" s="3" t="str">
        <f>phytoplankton!Q558</f>
        <v>FALSE</v>
      </c>
      <c r="R1439" s="3" t="str">
        <f>phytoplankton!R558</f>
        <v>TRUE</v>
      </c>
      <c r="S1439" s="3" t="str">
        <f>phytoplankton!S558</f>
        <v>Recalculation of all alkenone CO2 results using uniform calculation methods and comprehensive treatment of uncertainties.</v>
      </c>
      <c r="T1439" s="3" t="str">
        <f>phytoplankton!T558</f>
        <v>TRUE</v>
      </c>
      <c r="U1439" s="3" t="str">
        <f>phytoplankton!U558</f>
        <v>FALSE</v>
      </c>
      <c r="V1439" s="3" t="str">
        <f>phytoplankton!V558</f>
        <v>NA</v>
      </c>
      <c r="W1439" s="3" t="str">
        <f>phytoplankton!W558</f>
        <v>FALSE</v>
      </c>
      <c r="X1439" s="3" t="str">
        <f>phytoplankton!X558</f>
        <v>FALSE</v>
      </c>
      <c r="Y1439" s="3" t="str">
        <f>phytoplankton!Y558</f>
        <v>NA</v>
      </c>
      <c r="Z1439" s="3" t="str">
        <f>phytoplankton!Z558</f>
        <v>925</v>
      </c>
    </row>
    <row r="1440" spans="1:26">
      <c r="A1440" s="3" t="s">
        <v>274</v>
      </c>
      <c r="B1440" s="3" t="str">
        <f>phytoplankton!A559</f>
        <v>Zhang</v>
      </c>
      <c r="C1440" s="3" t="str">
        <f>phytoplankton!B559</f>
        <v>2013</v>
      </c>
      <c r="D1440" s="3" t="str">
        <f>phytoplankton!D559</f>
        <v>10.1098/rsta.2013.0096</v>
      </c>
      <c r="E1440" s="3">
        <f>phytoplankton!E559</f>
        <v>32580</v>
      </c>
      <c r="F1440" s="3">
        <f>phytoplankton!F559</f>
        <v>157.85498685651956</v>
      </c>
      <c r="G1440" s="3">
        <f>phytoplankton!G559</f>
        <v>157.85498685651956</v>
      </c>
      <c r="H1440" s="3">
        <f>phytoplankton!H559</f>
        <v>32.58</v>
      </c>
      <c r="I1440" s="3">
        <f>phytoplankton!I559</f>
        <v>0.15785498685651955</v>
      </c>
      <c r="J1440" s="3">
        <f>phytoplankton!J559</f>
        <v>0.15785498685651955</v>
      </c>
      <c r="K1440" s="3">
        <f>phytoplankton!K559</f>
        <v>600.81045712785442</v>
      </c>
      <c r="L1440" s="3">
        <f>phytoplankton!L559</f>
        <v>603.03821866289957</v>
      </c>
      <c r="M1440" s="3">
        <f>phytoplankton!M559</f>
        <v>370.35673981218736</v>
      </c>
      <c r="N1440" s="3" t="str">
        <f>phytoplankton!N559</f>
        <v>FALSE</v>
      </c>
      <c r="O1440" s="3">
        <f>phytoplankton!O559</f>
        <v>1</v>
      </c>
      <c r="P1440" s="3" t="str">
        <f>phytoplankton!P559</f>
        <v>Category 1: (a) Weighted mean of all methods with Category 1 estimates.</v>
      </c>
      <c r="Q1440" s="3" t="str">
        <f>phytoplankton!Q559</f>
        <v>FALSE</v>
      </c>
      <c r="R1440" s="3" t="str">
        <f>phytoplankton!R559</f>
        <v>TRUE</v>
      </c>
      <c r="S1440" s="3" t="str">
        <f>phytoplankton!S559</f>
        <v>Recalculation of all alkenone CO2 results using uniform calculation methods and comprehensive treatment of uncertainties.</v>
      </c>
      <c r="T1440" s="3" t="str">
        <f>phytoplankton!T559</f>
        <v>TRUE</v>
      </c>
      <c r="U1440" s="3" t="str">
        <f>phytoplankton!U559</f>
        <v>FALSE</v>
      </c>
      <c r="V1440" s="3" t="str">
        <f>phytoplankton!V559</f>
        <v>NA</v>
      </c>
      <c r="W1440" s="3" t="str">
        <f>phytoplankton!W559</f>
        <v>FALSE</v>
      </c>
      <c r="X1440" s="3" t="str">
        <f>phytoplankton!X559</f>
        <v>FALSE</v>
      </c>
      <c r="Y1440" s="3" t="str">
        <f>phytoplankton!Y559</f>
        <v>NA</v>
      </c>
      <c r="Z1440" s="3" t="str">
        <f>phytoplankton!Z559</f>
        <v>925</v>
      </c>
    </row>
    <row r="1441" spans="1:26">
      <c r="A1441" s="3" t="s">
        <v>274</v>
      </c>
      <c r="B1441" s="3" t="str">
        <f>phytoplankton!A560</f>
        <v>Zhang</v>
      </c>
      <c r="C1441" s="3" t="str">
        <f>phytoplankton!B560</f>
        <v>2013</v>
      </c>
      <c r="D1441" s="3" t="str">
        <f>phytoplankton!D560</f>
        <v>10.1098/rsta.2013.0096</v>
      </c>
      <c r="E1441" s="3">
        <f>phytoplankton!E560</f>
        <v>32830</v>
      </c>
      <c r="F1441" s="3">
        <f>phytoplankton!F560</f>
        <v>159.00330201147818</v>
      </c>
      <c r="G1441" s="3">
        <f>phytoplankton!G560</f>
        <v>159.00330201147818</v>
      </c>
      <c r="H1441" s="3">
        <f>phytoplankton!H560</f>
        <v>32.83</v>
      </c>
      <c r="I1441" s="3">
        <f>phytoplankton!I560</f>
        <v>0.15900330201147819</v>
      </c>
      <c r="J1441" s="3">
        <f>phytoplankton!J560</f>
        <v>0.15900330201147819</v>
      </c>
      <c r="K1441" s="3">
        <f>phytoplankton!K560</f>
        <v>576.07875621950188</v>
      </c>
      <c r="L1441" s="3">
        <f>phytoplankton!L560</f>
        <v>581.60835439897505</v>
      </c>
      <c r="M1441" s="3">
        <f>phytoplankton!M560</f>
        <v>350.52387692325942</v>
      </c>
      <c r="N1441" s="3" t="str">
        <f>phytoplankton!N560</f>
        <v>FALSE</v>
      </c>
      <c r="O1441" s="3">
        <f>phytoplankton!O560</f>
        <v>1</v>
      </c>
      <c r="P1441" s="3" t="str">
        <f>phytoplankton!P560</f>
        <v>Category 1: (a) Weighted mean of all methods with Category 1 estimates.</v>
      </c>
      <c r="Q1441" s="3" t="str">
        <f>phytoplankton!Q560</f>
        <v>FALSE</v>
      </c>
      <c r="R1441" s="3" t="str">
        <f>phytoplankton!R560</f>
        <v>TRUE</v>
      </c>
      <c r="S1441" s="3" t="str">
        <f>phytoplankton!S560</f>
        <v>Recalculation of all alkenone CO2 results using uniform calculation methods and comprehensive treatment of uncertainties.</v>
      </c>
      <c r="T1441" s="3" t="str">
        <f>phytoplankton!T560</f>
        <v>TRUE</v>
      </c>
      <c r="U1441" s="3" t="str">
        <f>phytoplankton!U560</f>
        <v>FALSE</v>
      </c>
      <c r="V1441" s="3" t="str">
        <f>phytoplankton!V560</f>
        <v>NA</v>
      </c>
      <c r="W1441" s="3" t="str">
        <f>phytoplankton!W560</f>
        <v>FALSE</v>
      </c>
      <c r="X1441" s="3" t="str">
        <f>phytoplankton!X560</f>
        <v>FALSE</v>
      </c>
      <c r="Y1441" s="3" t="str">
        <f>phytoplankton!Y560</f>
        <v>NA</v>
      </c>
      <c r="Z1441" s="3" t="str">
        <f>phytoplankton!Z560</f>
        <v>925</v>
      </c>
    </row>
    <row r="1442" spans="1:26">
      <c r="A1442" s="3" t="s">
        <v>274</v>
      </c>
      <c r="B1442" s="3" t="str">
        <f>phytoplankton!A561</f>
        <v>Zhang</v>
      </c>
      <c r="C1442" s="3" t="str">
        <f>phytoplankton!B561</f>
        <v>2013</v>
      </c>
      <c r="D1442" s="3" t="str">
        <f>phytoplankton!D561</f>
        <v>10.1098/rsta.2013.0096</v>
      </c>
      <c r="E1442" s="3">
        <f>phytoplankton!E561</f>
        <v>33570</v>
      </c>
      <c r="F1442" s="3">
        <f>phytoplankton!F561</f>
        <v>162.39967438934326</v>
      </c>
      <c r="G1442" s="3">
        <f>phytoplankton!G561</f>
        <v>162.39967438934326</v>
      </c>
      <c r="H1442" s="3">
        <f>phytoplankton!H561</f>
        <v>33.57</v>
      </c>
      <c r="I1442" s="3">
        <f>phytoplankton!I561</f>
        <v>0.16239967438934327</v>
      </c>
      <c r="J1442" s="3">
        <f>phytoplankton!J561</f>
        <v>0.16239967438934327</v>
      </c>
      <c r="K1442" s="3">
        <f>phytoplankton!K561</f>
        <v>537.1424384274851</v>
      </c>
      <c r="L1442" s="3">
        <f>phytoplankton!L561</f>
        <v>551.58315382939577</v>
      </c>
      <c r="M1442" s="3">
        <f>phytoplankton!M561</f>
        <v>328.3831745769545</v>
      </c>
      <c r="N1442" s="3" t="str">
        <f>phytoplankton!N561</f>
        <v>FALSE</v>
      </c>
      <c r="O1442" s="3">
        <f>phytoplankton!O561</f>
        <v>1</v>
      </c>
      <c r="P1442" s="3" t="str">
        <f>phytoplankton!P561</f>
        <v>Category 1: (a) Weighted mean of all methods with Category 1 estimates.</v>
      </c>
      <c r="Q1442" s="3" t="str">
        <f>phytoplankton!Q561</f>
        <v>FALSE</v>
      </c>
      <c r="R1442" s="3" t="str">
        <f>phytoplankton!R561</f>
        <v>TRUE</v>
      </c>
      <c r="S1442" s="3" t="str">
        <f>phytoplankton!S561</f>
        <v>Recalculation of all alkenone CO2 results using uniform calculation methods and comprehensive treatment of uncertainties.</v>
      </c>
      <c r="T1442" s="3" t="str">
        <f>phytoplankton!T561</f>
        <v>TRUE</v>
      </c>
      <c r="U1442" s="3" t="str">
        <f>phytoplankton!U561</f>
        <v>FALSE</v>
      </c>
      <c r="V1442" s="3" t="str">
        <f>phytoplankton!V561</f>
        <v>NA</v>
      </c>
      <c r="W1442" s="3" t="str">
        <f>phytoplankton!W561</f>
        <v>FALSE</v>
      </c>
      <c r="X1442" s="3" t="str">
        <f>phytoplankton!X561</f>
        <v>FALSE</v>
      </c>
      <c r="Y1442" s="3" t="str">
        <f>phytoplankton!Y561</f>
        <v>NA</v>
      </c>
      <c r="Z1442" s="3" t="str">
        <f>phytoplankton!Z561</f>
        <v>925</v>
      </c>
    </row>
    <row r="1443" spans="1:26">
      <c r="A1443" s="3" t="s">
        <v>274</v>
      </c>
      <c r="B1443" s="3" t="str">
        <f>phytoplankton!A562</f>
        <v>Zhang</v>
      </c>
      <c r="C1443" s="3" t="str">
        <f>phytoplankton!B562</f>
        <v>2013</v>
      </c>
      <c r="D1443" s="3" t="str">
        <f>phytoplankton!D562</f>
        <v>10.1098/rsta.2013.0096</v>
      </c>
      <c r="E1443" s="3">
        <f>phytoplankton!E562</f>
        <v>35290</v>
      </c>
      <c r="F1443" s="3">
        <f>phytoplankton!F562</f>
        <v>170.27911911766799</v>
      </c>
      <c r="G1443" s="3">
        <f>phytoplankton!G562</f>
        <v>170.27911911766799</v>
      </c>
      <c r="H1443" s="3">
        <f>phytoplankton!H562</f>
        <v>35.29</v>
      </c>
      <c r="I1443" s="3">
        <f>phytoplankton!I562</f>
        <v>0.17027911911766799</v>
      </c>
      <c r="J1443" s="3">
        <f>phytoplankton!J562</f>
        <v>0.17027911911766799</v>
      </c>
      <c r="K1443" s="3">
        <f>phytoplankton!K562</f>
        <v>671.52267260810731</v>
      </c>
      <c r="L1443" s="3">
        <f>phytoplankton!L562</f>
        <v>687.12405704623325</v>
      </c>
      <c r="M1443" s="3">
        <f>phytoplankton!M562</f>
        <v>413.70586326236588</v>
      </c>
      <c r="N1443" s="3" t="str">
        <f>phytoplankton!N562</f>
        <v>FALSE</v>
      </c>
      <c r="O1443" s="3">
        <f>phytoplankton!O562</f>
        <v>1</v>
      </c>
      <c r="P1443" s="3" t="str">
        <f>phytoplankton!P562</f>
        <v>Category 1: (a) Weighted mean of all methods with Category 1 estimates.</v>
      </c>
      <c r="Q1443" s="3" t="str">
        <f>phytoplankton!Q562</f>
        <v>FALSE</v>
      </c>
      <c r="R1443" s="3" t="str">
        <f>phytoplankton!R562</f>
        <v>TRUE</v>
      </c>
      <c r="S1443" s="3" t="str">
        <f>phytoplankton!S562</f>
        <v>Recalculation of all alkenone CO2 results using uniform calculation methods and comprehensive treatment of uncertainties.</v>
      </c>
      <c r="T1443" s="3" t="str">
        <f>phytoplankton!T562</f>
        <v>TRUE</v>
      </c>
      <c r="U1443" s="3" t="str">
        <f>phytoplankton!U562</f>
        <v>FALSE</v>
      </c>
      <c r="V1443" s="3" t="str">
        <f>phytoplankton!V562</f>
        <v>NA</v>
      </c>
      <c r="W1443" s="3" t="str">
        <f>phytoplankton!W562</f>
        <v>FALSE</v>
      </c>
      <c r="X1443" s="3" t="str">
        <f>phytoplankton!X562</f>
        <v>FALSE</v>
      </c>
      <c r="Y1443" s="3" t="str">
        <f>phytoplankton!Y562</f>
        <v>NA</v>
      </c>
      <c r="Z1443" s="3" t="str">
        <f>phytoplankton!Z562</f>
        <v>925</v>
      </c>
    </row>
    <row r="1444" spans="1:26">
      <c r="A1444" s="3" t="s">
        <v>274</v>
      </c>
      <c r="B1444" s="3" t="str">
        <f>phytoplankton!A563</f>
        <v>Zhang</v>
      </c>
      <c r="C1444" s="3" t="str">
        <f>phytoplankton!B563</f>
        <v>2013</v>
      </c>
      <c r="D1444" s="3" t="str">
        <f>phytoplankton!D563</f>
        <v>10.1098/rsta.2013.0096</v>
      </c>
      <c r="E1444" s="3">
        <f>phytoplankton!E563</f>
        <v>35560</v>
      </c>
      <c r="F1444" s="3">
        <f>phytoplankton!F563</f>
        <v>171.51417785980874</v>
      </c>
      <c r="G1444" s="3">
        <f>phytoplankton!G563</f>
        <v>171.51417785980874</v>
      </c>
      <c r="H1444" s="3">
        <f>phytoplankton!H563</f>
        <v>35.56</v>
      </c>
      <c r="I1444" s="3">
        <f>phytoplankton!I563</f>
        <v>0.17151417785980874</v>
      </c>
      <c r="J1444" s="3">
        <f>phytoplankton!J563</f>
        <v>0.17151417785980874</v>
      </c>
      <c r="K1444" s="3">
        <f>phytoplankton!K563</f>
        <v>691.21888828201543</v>
      </c>
      <c r="L1444" s="3">
        <f>phytoplankton!L563</f>
        <v>690.66370451122555</v>
      </c>
      <c r="M1444" s="3">
        <f>phytoplankton!M563</f>
        <v>427.30254645371974</v>
      </c>
      <c r="N1444" s="3" t="str">
        <f>phytoplankton!N563</f>
        <v>FALSE</v>
      </c>
      <c r="O1444" s="3">
        <f>phytoplankton!O563</f>
        <v>1</v>
      </c>
      <c r="P1444" s="3" t="str">
        <f>phytoplankton!P563</f>
        <v>Category 1: (a) Weighted mean of all methods with Category 1 estimates.</v>
      </c>
      <c r="Q1444" s="3" t="str">
        <f>phytoplankton!Q563</f>
        <v>FALSE</v>
      </c>
      <c r="R1444" s="3" t="str">
        <f>phytoplankton!R563</f>
        <v>TRUE</v>
      </c>
      <c r="S1444" s="3" t="str">
        <f>phytoplankton!S563</f>
        <v>Recalculation of all alkenone CO2 results using uniform calculation methods and comprehensive treatment of uncertainties.</v>
      </c>
      <c r="T1444" s="3" t="str">
        <f>phytoplankton!T563</f>
        <v>TRUE</v>
      </c>
      <c r="U1444" s="3" t="str">
        <f>phytoplankton!U563</f>
        <v>FALSE</v>
      </c>
      <c r="V1444" s="3" t="str">
        <f>phytoplankton!V563</f>
        <v>NA</v>
      </c>
      <c r="W1444" s="3" t="str">
        <f>phytoplankton!W563</f>
        <v>FALSE</v>
      </c>
      <c r="X1444" s="3" t="str">
        <f>phytoplankton!X563</f>
        <v>FALSE</v>
      </c>
      <c r="Y1444" s="3" t="str">
        <f>phytoplankton!Y563</f>
        <v>NA</v>
      </c>
      <c r="Z1444" s="3" t="str">
        <f>phytoplankton!Z563</f>
        <v>925</v>
      </c>
    </row>
    <row r="1445" spans="1:26">
      <c r="A1445" s="3" t="s">
        <v>274</v>
      </c>
      <c r="B1445" s="3" t="str">
        <f>phytoplankton!A564</f>
        <v>Zhang</v>
      </c>
      <c r="C1445" s="3" t="str">
        <f>phytoplankton!B564</f>
        <v>2013</v>
      </c>
      <c r="D1445" s="3" t="str">
        <f>phytoplankton!D564</f>
        <v>10.1098/rsta.2013.0096</v>
      </c>
      <c r="E1445" s="3">
        <f>phytoplankton!E564</f>
        <v>36090</v>
      </c>
      <c r="F1445" s="3">
        <f>phytoplankton!F564</f>
        <v>173.93714365696601</v>
      </c>
      <c r="G1445" s="3">
        <f>phytoplankton!G564</f>
        <v>173.93714365696601</v>
      </c>
      <c r="H1445" s="3">
        <f>phytoplankton!H564</f>
        <v>36.090000000000003</v>
      </c>
      <c r="I1445" s="3">
        <f>phytoplankton!I564</f>
        <v>0.17393714365696603</v>
      </c>
      <c r="J1445" s="3">
        <f>phytoplankton!J564</f>
        <v>0.17393714365696603</v>
      </c>
      <c r="K1445" s="3">
        <f>phytoplankton!K564</f>
        <v>824.36253301526085</v>
      </c>
      <c r="L1445" s="3">
        <f>phytoplankton!L564</f>
        <v>875.36057437326599</v>
      </c>
      <c r="M1445" s="3">
        <f>phytoplankton!M564</f>
        <v>506.18069177038007</v>
      </c>
      <c r="N1445" s="3" t="str">
        <f>phytoplankton!N564</f>
        <v>FALSE</v>
      </c>
      <c r="O1445" s="3">
        <f>phytoplankton!O564</f>
        <v>1</v>
      </c>
      <c r="P1445" s="3" t="str">
        <f>phytoplankton!P564</f>
        <v>Category 1: (a) Weighted mean of all methods with Category 1 estimates.</v>
      </c>
      <c r="Q1445" s="3" t="str">
        <f>phytoplankton!Q564</f>
        <v>FALSE</v>
      </c>
      <c r="R1445" s="3" t="str">
        <f>phytoplankton!R564</f>
        <v>TRUE</v>
      </c>
      <c r="S1445" s="3" t="str">
        <f>phytoplankton!S564</f>
        <v>Recalculation of all alkenone CO2 results using uniform calculation methods and comprehensive treatment of uncertainties.</v>
      </c>
      <c r="T1445" s="3" t="str">
        <f>phytoplankton!T564</f>
        <v>TRUE</v>
      </c>
      <c r="U1445" s="3" t="str">
        <f>phytoplankton!U564</f>
        <v>FALSE</v>
      </c>
      <c r="V1445" s="3" t="str">
        <f>phytoplankton!V564</f>
        <v>NA</v>
      </c>
      <c r="W1445" s="3" t="str">
        <f>phytoplankton!W564</f>
        <v>FALSE</v>
      </c>
      <c r="X1445" s="3" t="str">
        <f>phytoplankton!X564</f>
        <v>FALSE</v>
      </c>
      <c r="Y1445" s="3" t="str">
        <f>phytoplankton!Y564</f>
        <v>NA</v>
      </c>
      <c r="Z1445" s="3" t="str">
        <f>phytoplankton!Z564</f>
        <v>925</v>
      </c>
    </row>
    <row r="1446" spans="1:26">
      <c r="A1446" s="3" t="s">
        <v>274</v>
      </c>
      <c r="B1446" s="3" t="str">
        <f>phytoplankton!A565</f>
        <v>Zhang</v>
      </c>
      <c r="C1446" s="3" t="str">
        <f>phytoplankton!B565</f>
        <v>2013</v>
      </c>
      <c r="D1446" s="3" t="str">
        <f>phytoplankton!D565</f>
        <v>10.1098/rsta.2013.0096</v>
      </c>
      <c r="E1446" s="3">
        <f>phytoplankton!E565</f>
        <v>36810</v>
      </c>
      <c r="F1446" s="3">
        <f>phytoplankton!F565</f>
        <v>177.22577349067927</v>
      </c>
      <c r="G1446" s="3">
        <f>phytoplankton!G565</f>
        <v>177.22577349067927</v>
      </c>
      <c r="H1446" s="3">
        <f>phytoplankton!H565</f>
        <v>36.81</v>
      </c>
      <c r="I1446" s="3">
        <f>phytoplankton!I565</f>
        <v>0.17722577349067928</v>
      </c>
      <c r="J1446" s="3">
        <f>phytoplankton!J565</f>
        <v>0.17722577349067928</v>
      </c>
      <c r="K1446" s="3">
        <f>phytoplankton!K565</f>
        <v>872.00799566296655</v>
      </c>
      <c r="L1446" s="3">
        <f>phytoplankton!L565</f>
        <v>930.48063408593043</v>
      </c>
      <c r="M1446" s="3">
        <f>phytoplankton!M565</f>
        <v>536.38771080666913</v>
      </c>
      <c r="N1446" s="3" t="str">
        <f>phytoplankton!N565</f>
        <v>FALSE</v>
      </c>
      <c r="O1446" s="3">
        <f>phytoplankton!O565</f>
        <v>1</v>
      </c>
      <c r="P1446" s="3" t="str">
        <f>phytoplankton!P565</f>
        <v>Category 1: (a) Weighted mean of all methods with Category 1 estimates.</v>
      </c>
      <c r="Q1446" s="3" t="str">
        <f>phytoplankton!Q565</f>
        <v>FALSE</v>
      </c>
      <c r="R1446" s="3" t="str">
        <f>phytoplankton!R565</f>
        <v>TRUE</v>
      </c>
      <c r="S1446" s="3" t="str">
        <f>phytoplankton!S565</f>
        <v>Recalculation of all alkenone CO2 results using uniform calculation methods and comprehensive treatment of uncertainties.</v>
      </c>
      <c r="T1446" s="3" t="str">
        <f>phytoplankton!T565</f>
        <v>TRUE</v>
      </c>
      <c r="U1446" s="3" t="str">
        <f>phytoplankton!U565</f>
        <v>FALSE</v>
      </c>
      <c r="V1446" s="3" t="str">
        <f>phytoplankton!V565</f>
        <v>NA</v>
      </c>
      <c r="W1446" s="3" t="str">
        <f>phytoplankton!W565</f>
        <v>FALSE</v>
      </c>
      <c r="X1446" s="3" t="str">
        <f>phytoplankton!X565</f>
        <v>FALSE</v>
      </c>
      <c r="Y1446" s="3" t="str">
        <f>phytoplankton!Y565</f>
        <v>NA</v>
      </c>
      <c r="Z1446" s="3" t="str">
        <f>phytoplankton!Z565</f>
        <v>925</v>
      </c>
    </row>
    <row r="1447" spans="1:26">
      <c r="A1447" s="3" t="s">
        <v>274</v>
      </c>
      <c r="B1447" s="3" t="str">
        <f>phytoplankton!A566</f>
        <v>Zhang</v>
      </c>
      <c r="C1447" s="3" t="str">
        <f>phytoplankton!B566</f>
        <v>2013</v>
      </c>
      <c r="D1447" s="3" t="str">
        <f>phytoplankton!D566</f>
        <v>10.1098/rsta.2013.0096</v>
      </c>
      <c r="E1447" s="3">
        <f>phytoplankton!E566</f>
        <v>37430</v>
      </c>
      <c r="F1447" s="3">
        <f>phytoplankton!F566</f>
        <v>180.05497782788012</v>
      </c>
      <c r="G1447" s="3">
        <f>phytoplankton!G566</f>
        <v>180.05497782788012</v>
      </c>
      <c r="H1447" s="3">
        <f>phytoplankton!H566</f>
        <v>37.43</v>
      </c>
      <c r="I1447" s="3">
        <f>phytoplankton!I566</f>
        <v>0.18005497782788013</v>
      </c>
      <c r="J1447" s="3">
        <f>phytoplankton!J566</f>
        <v>0.18005497782788013</v>
      </c>
      <c r="K1447" s="3">
        <f>phytoplankton!K566</f>
        <v>763.48254163359695</v>
      </c>
      <c r="L1447" s="3">
        <f>phytoplankton!L566</f>
        <v>790.05421563017615</v>
      </c>
      <c r="M1447" s="3">
        <f>phytoplankton!M566</f>
        <v>474.06994973102309</v>
      </c>
      <c r="N1447" s="3" t="str">
        <f>phytoplankton!N566</f>
        <v>FALSE</v>
      </c>
      <c r="O1447" s="3">
        <f>phytoplankton!O566</f>
        <v>1</v>
      </c>
      <c r="P1447" s="3" t="str">
        <f>phytoplankton!P566</f>
        <v>Category 1: (a) Weighted mean of all methods with Category 1 estimates.</v>
      </c>
      <c r="Q1447" s="3" t="str">
        <f>phytoplankton!Q566</f>
        <v>FALSE</v>
      </c>
      <c r="R1447" s="3" t="str">
        <f>phytoplankton!R566</f>
        <v>TRUE</v>
      </c>
      <c r="S1447" s="3" t="str">
        <f>phytoplankton!S566</f>
        <v>Recalculation of all alkenone CO2 results using uniform calculation methods and comprehensive treatment of uncertainties.</v>
      </c>
      <c r="T1447" s="3" t="str">
        <f>phytoplankton!T566</f>
        <v>TRUE</v>
      </c>
      <c r="U1447" s="3" t="str">
        <f>phytoplankton!U566</f>
        <v>FALSE</v>
      </c>
      <c r="V1447" s="3" t="str">
        <f>phytoplankton!V566</f>
        <v>NA</v>
      </c>
      <c r="W1447" s="3" t="str">
        <f>phytoplankton!W566</f>
        <v>FALSE</v>
      </c>
      <c r="X1447" s="3" t="str">
        <f>phytoplankton!X566</f>
        <v>FALSE</v>
      </c>
      <c r="Y1447" s="3" t="str">
        <f>phytoplankton!Y566</f>
        <v>NA</v>
      </c>
      <c r="Z1447" s="3" t="str">
        <f>phytoplankton!Z566</f>
        <v>925</v>
      </c>
    </row>
    <row r="1448" spans="1:26">
      <c r="A1448" s="3" t="s">
        <v>274</v>
      </c>
      <c r="B1448" s="3" t="str">
        <f>phytoplankton!A567</f>
        <v>Zhang</v>
      </c>
      <c r="C1448" s="3" t="str">
        <f>phytoplankton!B567</f>
        <v>2013</v>
      </c>
      <c r="D1448" s="3" t="str">
        <f>phytoplankton!D567</f>
        <v>10.1098/rsta.2013.0096</v>
      </c>
      <c r="E1448" s="3">
        <f>phytoplankton!E567</f>
        <v>38550</v>
      </c>
      <c r="F1448" s="3">
        <f>phytoplankton!F567</f>
        <v>185.15967582531519</v>
      </c>
      <c r="G1448" s="3">
        <f>phytoplankton!G567</f>
        <v>185.15967582531519</v>
      </c>
      <c r="H1448" s="3">
        <f>phytoplankton!H567</f>
        <v>38.549999999999997</v>
      </c>
      <c r="I1448" s="3">
        <f>phytoplankton!I567</f>
        <v>0.1851596758253152</v>
      </c>
      <c r="J1448" s="3">
        <f>phytoplankton!J567</f>
        <v>0.1851596758253152</v>
      </c>
      <c r="K1448" s="3">
        <f>phytoplankton!K567</f>
        <v>677.44473182287334</v>
      </c>
      <c r="L1448" s="3">
        <f>phytoplankton!L567</f>
        <v>693.45600446475078</v>
      </c>
      <c r="M1448" s="3">
        <f>phytoplankton!M567</f>
        <v>419.82773661884477</v>
      </c>
      <c r="N1448" s="3" t="str">
        <f>phytoplankton!N567</f>
        <v>FALSE</v>
      </c>
      <c r="O1448" s="3">
        <f>phytoplankton!O567</f>
        <v>1</v>
      </c>
      <c r="P1448" s="3" t="str">
        <f>phytoplankton!P567</f>
        <v>Category 1: (a) Weighted mean of all methods with Category 1 estimates.</v>
      </c>
      <c r="Q1448" s="3" t="str">
        <f>phytoplankton!Q567</f>
        <v>FALSE</v>
      </c>
      <c r="R1448" s="3" t="str">
        <f>phytoplankton!R567</f>
        <v>TRUE</v>
      </c>
      <c r="S1448" s="3" t="str">
        <f>phytoplankton!S567</f>
        <v>Recalculation of all alkenone CO2 results using uniform calculation methods and comprehensive treatment of uncertainties.</v>
      </c>
      <c r="T1448" s="3" t="str">
        <f>phytoplankton!T567</f>
        <v>TRUE</v>
      </c>
      <c r="U1448" s="3" t="str">
        <f>phytoplankton!U567</f>
        <v>FALSE</v>
      </c>
      <c r="V1448" s="3" t="str">
        <f>phytoplankton!V567</f>
        <v>NA</v>
      </c>
      <c r="W1448" s="3" t="str">
        <f>phytoplankton!W567</f>
        <v>FALSE</v>
      </c>
      <c r="X1448" s="3" t="str">
        <f>phytoplankton!X567</f>
        <v>FALSE</v>
      </c>
      <c r="Y1448" s="3" t="str">
        <f>phytoplankton!Y567</f>
        <v>NA</v>
      </c>
      <c r="Z1448" s="3" t="str">
        <f>phytoplankton!Z567</f>
        <v>925</v>
      </c>
    </row>
    <row r="1449" spans="1:26">
      <c r="A1449" s="3" t="s">
        <v>274</v>
      </c>
      <c r="B1449" s="3" t="str">
        <f>phytoplankton!A568</f>
        <v>Zhang</v>
      </c>
      <c r="C1449" s="3" t="str">
        <f>phytoplankton!B568</f>
        <v>2013</v>
      </c>
      <c r="D1449" s="3" t="str">
        <f>phytoplankton!D568</f>
        <v>10.1098/rsta.2013.0096</v>
      </c>
      <c r="E1449" s="3">
        <f>phytoplankton!E568</f>
        <v>38250</v>
      </c>
      <c r="F1449" s="3">
        <f>phytoplankton!F568</f>
        <v>183.79310859968214</v>
      </c>
      <c r="G1449" s="3">
        <f>phytoplankton!G568</f>
        <v>183.79310859968214</v>
      </c>
      <c r="H1449" s="3">
        <f>phytoplankton!H568</f>
        <v>38.25</v>
      </c>
      <c r="I1449" s="3">
        <f>phytoplankton!I568</f>
        <v>0.18379310859968215</v>
      </c>
      <c r="J1449" s="3">
        <f>phytoplankton!J568</f>
        <v>0.18379310859968215</v>
      </c>
      <c r="K1449" s="3">
        <f>phytoplankton!K568</f>
        <v>624.90369143989631</v>
      </c>
      <c r="L1449" s="3">
        <f>phytoplankton!L568</f>
        <v>649.5693176655717</v>
      </c>
      <c r="M1449" s="3">
        <f>phytoplankton!M568</f>
        <v>384.40875704398047</v>
      </c>
      <c r="N1449" s="3" t="str">
        <f>phytoplankton!N568</f>
        <v>FALSE</v>
      </c>
      <c r="O1449" s="3">
        <f>phytoplankton!O568</f>
        <v>1</v>
      </c>
      <c r="P1449" s="3" t="str">
        <f>phytoplankton!P568</f>
        <v>Category 1: (a) Weighted mean of all methods with Category 1 estimates.</v>
      </c>
      <c r="Q1449" s="3" t="str">
        <f>phytoplankton!Q568</f>
        <v>FALSE</v>
      </c>
      <c r="R1449" s="3" t="str">
        <f>phytoplankton!R568</f>
        <v>TRUE</v>
      </c>
      <c r="S1449" s="3" t="str">
        <f>phytoplankton!S568</f>
        <v>Recalculation of all alkenone CO2 results using uniform calculation methods and comprehensive treatment of uncertainties.</v>
      </c>
      <c r="T1449" s="3" t="str">
        <f>phytoplankton!T568</f>
        <v>TRUE</v>
      </c>
      <c r="U1449" s="3" t="str">
        <f>phytoplankton!U568</f>
        <v>FALSE</v>
      </c>
      <c r="V1449" s="3" t="str">
        <f>phytoplankton!V568</f>
        <v>NA</v>
      </c>
      <c r="W1449" s="3" t="str">
        <f>phytoplankton!W568</f>
        <v>FALSE</v>
      </c>
      <c r="X1449" s="3" t="str">
        <f>phytoplankton!X568</f>
        <v>FALSE</v>
      </c>
      <c r="Y1449" s="3" t="str">
        <f>phytoplankton!Y568</f>
        <v>NA</v>
      </c>
      <c r="Z1449" s="3" t="str">
        <f>phytoplankton!Z568</f>
        <v>925</v>
      </c>
    </row>
    <row r="1450" spans="1:26">
      <c r="A1450" s="3" t="s">
        <v>274</v>
      </c>
      <c r="B1450" s="3" t="str">
        <f>phytoplankton!A569</f>
        <v>Zhang</v>
      </c>
      <c r="C1450" s="3" t="str">
        <f>phytoplankton!B569</f>
        <v>2013</v>
      </c>
      <c r="D1450" s="3" t="str">
        <f>phytoplankton!D569</f>
        <v>10.1098/rsta.2013.0096</v>
      </c>
      <c r="E1450" s="3">
        <f>phytoplankton!E569</f>
        <v>38620</v>
      </c>
      <c r="F1450" s="3">
        <f>phytoplankton!F569</f>
        <v>185.47846209520301</v>
      </c>
      <c r="G1450" s="3">
        <f>phytoplankton!G569</f>
        <v>185.47846209520301</v>
      </c>
      <c r="H1450" s="3">
        <f>phytoplankton!H569</f>
        <v>38.619999999999997</v>
      </c>
      <c r="I1450" s="3">
        <f>phytoplankton!I569</f>
        <v>0.18547846209520302</v>
      </c>
      <c r="J1450" s="3">
        <f>phytoplankton!J569</f>
        <v>0.18547846209520302</v>
      </c>
      <c r="K1450" s="3">
        <f>phytoplankton!K569</f>
        <v>647.13371692820238</v>
      </c>
      <c r="L1450" s="3">
        <f>phytoplankton!L569</f>
        <v>665.87953367735304</v>
      </c>
      <c r="M1450" s="3">
        <f>phytoplankton!M569</f>
        <v>402.09857108139988</v>
      </c>
      <c r="N1450" s="3" t="str">
        <f>phytoplankton!N569</f>
        <v>FALSE</v>
      </c>
      <c r="O1450" s="3">
        <f>phytoplankton!O569</f>
        <v>1</v>
      </c>
      <c r="P1450" s="3" t="str">
        <f>phytoplankton!P569</f>
        <v>Category 1: (a) Weighted mean of all methods with Category 1 estimates.</v>
      </c>
      <c r="Q1450" s="3" t="str">
        <f>phytoplankton!Q569</f>
        <v>FALSE</v>
      </c>
      <c r="R1450" s="3" t="str">
        <f>phytoplankton!R569</f>
        <v>TRUE</v>
      </c>
      <c r="S1450" s="3" t="str">
        <f>phytoplankton!S569</f>
        <v>Recalculation of all alkenone CO2 results using uniform calculation methods and comprehensive treatment of uncertainties.</v>
      </c>
      <c r="T1450" s="3" t="str">
        <f>phytoplankton!T569</f>
        <v>TRUE</v>
      </c>
      <c r="U1450" s="3" t="str">
        <f>phytoplankton!U569</f>
        <v>FALSE</v>
      </c>
      <c r="V1450" s="3" t="str">
        <f>phytoplankton!V569</f>
        <v>NA</v>
      </c>
      <c r="W1450" s="3" t="str">
        <f>phytoplankton!W569</f>
        <v>FALSE</v>
      </c>
      <c r="X1450" s="3" t="str">
        <f>phytoplankton!X569</f>
        <v>FALSE</v>
      </c>
      <c r="Y1450" s="3" t="str">
        <f>phytoplankton!Y569</f>
        <v>NA</v>
      </c>
      <c r="Z1450" s="3" t="str">
        <f>phytoplankton!Z569</f>
        <v>925</v>
      </c>
    </row>
    <row r="1451" spans="1:26">
      <c r="A1451" s="3" t="s">
        <v>274</v>
      </c>
      <c r="B1451" s="3" t="str">
        <f>phytoplankton!A570</f>
        <v>Zhang</v>
      </c>
      <c r="C1451" s="3" t="str">
        <f>phytoplankton!B570</f>
        <v>2017</v>
      </c>
      <c r="D1451" s="3" t="str">
        <f>phytoplankton!D570</f>
        <v>10.1016/j.epsl.2017.03.016</v>
      </c>
      <c r="E1451" s="3">
        <f>phytoplankton!E570</f>
        <v>4940.9551000000001</v>
      </c>
      <c r="F1451" s="3">
        <f>phytoplankton!F570</f>
        <v>30</v>
      </c>
      <c r="G1451" s="3">
        <f>phytoplankton!G570</f>
        <v>30</v>
      </c>
      <c r="H1451" s="3">
        <f>phytoplankton!H570</f>
        <v>4.9409551</v>
      </c>
      <c r="I1451" s="3">
        <f>phytoplankton!I570</f>
        <v>0.03</v>
      </c>
      <c r="J1451" s="3">
        <f>phytoplankton!J570</f>
        <v>0.03</v>
      </c>
      <c r="K1451" s="3">
        <f>phytoplankton!K570</f>
        <v>341.61901762354444</v>
      </c>
      <c r="L1451" s="3">
        <f>phytoplankton!L570</f>
        <v>331.3722740424281</v>
      </c>
      <c r="M1451" s="3">
        <f>phytoplankton!M570</f>
        <v>163.50143198395756</v>
      </c>
      <c r="N1451" s="3" t="str">
        <f>phytoplankton!N570</f>
        <v>FALSE</v>
      </c>
      <c r="O1451" s="3">
        <f>phytoplankton!O570</f>
        <v>1</v>
      </c>
      <c r="P1451" s="3" t="str">
        <f>phytoplankton!P570</f>
        <v>Category 1: (a) Weighted mean of all methods with Category 1 estimates.</v>
      </c>
      <c r="Q1451" s="3" t="str">
        <f>phytoplankton!Q570</f>
        <v>FALSE</v>
      </c>
      <c r="R1451" s="3" t="str">
        <f>phytoplankton!R570</f>
        <v>TRUE</v>
      </c>
      <c r="S1451" s="3" t="str">
        <f>phytoplankton!S570</f>
        <v>Recalculation of all alkenone CO2 results using uniform calculation methods and comprehensive treatment of uncertainties.</v>
      </c>
      <c r="T1451" s="3" t="str">
        <f>phytoplankton!T570</f>
        <v>TRUE</v>
      </c>
      <c r="U1451" s="3" t="str">
        <f>phytoplankton!U570</f>
        <v>FALSE</v>
      </c>
      <c r="V1451" s="3" t="str">
        <f>phytoplankton!V570</f>
        <v>NA</v>
      </c>
      <c r="W1451" s="3" t="str">
        <f>phytoplankton!W570</f>
        <v>FALSE</v>
      </c>
      <c r="X1451" s="3" t="str">
        <f>phytoplankton!X570</f>
        <v>FALSE</v>
      </c>
      <c r="Y1451" s="3" t="str">
        <f>phytoplankton!Y570</f>
        <v>NA</v>
      </c>
      <c r="Z1451" s="3" t="str">
        <f>phytoplankton!Z570</f>
        <v>806</v>
      </c>
    </row>
    <row r="1452" spans="1:26">
      <c r="A1452" s="3" t="s">
        <v>274</v>
      </c>
      <c r="B1452" s="3" t="str">
        <f>phytoplankton!A571</f>
        <v>Zhang</v>
      </c>
      <c r="C1452" s="3" t="str">
        <f>phytoplankton!B571</f>
        <v>2017</v>
      </c>
      <c r="D1452" s="3" t="str">
        <f>phytoplankton!D571</f>
        <v>10.1016/j.epsl.2017.03.016</v>
      </c>
      <c r="E1452" s="3">
        <f>phytoplankton!E571</f>
        <v>5133.46</v>
      </c>
      <c r="F1452" s="3">
        <f>phytoplankton!F571</f>
        <v>40</v>
      </c>
      <c r="G1452" s="3">
        <f>phytoplankton!G571</f>
        <v>40</v>
      </c>
      <c r="H1452" s="3">
        <f>phytoplankton!H571</f>
        <v>5.1334600000000004</v>
      </c>
      <c r="I1452" s="3">
        <f>phytoplankton!I571</f>
        <v>0.04</v>
      </c>
      <c r="J1452" s="3">
        <f>phytoplankton!J571</f>
        <v>0.04</v>
      </c>
      <c r="K1452" s="3">
        <f>phytoplankton!K571</f>
        <v>166.94382071710277</v>
      </c>
      <c r="L1452" s="3">
        <f>phytoplankton!L571</f>
        <v>549.97857257178259</v>
      </c>
      <c r="M1452" s="3">
        <f>phytoplankton!M571</f>
        <v>128.10040308464406</v>
      </c>
      <c r="N1452" s="3" t="str">
        <f>phytoplankton!N571</f>
        <v>FALSE</v>
      </c>
      <c r="O1452" s="3">
        <f>phytoplankton!O571</f>
        <v>1</v>
      </c>
      <c r="P1452" s="3" t="str">
        <f>phytoplankton!P571</f>
        <v>Category 1: (a) Weighted mean of all methods with Category 1 estimates.</v>
      </c>
      <c r="Q1452" s="3" t="str">
        <f>phytoplankton!Q571</f>
        <v>FALSE</v>
      </c>
      <c r="R1452" s="3" t="str">
        <f>phytoplankton!R571</f>
        <v>TRUE</v>
      </c>
      <c r="S1452" s="3" t="str">
        <f>phytoplankton!S571</f>
        <v>Recalculation of all alkenone CO2 results using uniform calculation methods and comprehensive treatment of uncertainties.</v>
      </c>
      <c r="T1452" s="3" t="str">
        <f>phytoplankton!T571</f>
        <v>TRUE</v>
      </c>
      <c r="U1452" s="3" t="str">
        <f>phytoplankton!U571</f>
        <v>FALSE</v>
      </c>
      <c r="V1452" s="3" t="str">
        <f>phytoplankton!V571</f>
        <v>NA</v>
      </c>
      <c r="W1452" s="3" t="str">
        <f>phytoplankton!W571</f>
        <v>FALSE</v>
      </c>
      <c r="X1452" s="3" t="str">
        <f>phytoplankton!X571</f>
        <v>FALSE</v>
      </c>
      <c r="Y1452" s="3" t="str">
        <f>phytoplankton!Y571</f>
        <v>NA</v>
      </c>
      <c r="Z1452" s="3" t="str">
        <f>phytoplankton!Z571</f>
        <v>806</v>
      </c>
    </row>
    <row r="1453" spans="1:26">
      <c r="A1453" s="3" t="s">
        <v>274</v>
      </c>
      <c r="B1453" s="3" t="str">
        <f>phytoplankton!A572</f>
        <v>Zhang</v>
      </c>
      <c r="C1453" s="3" t="str">
        <f>phytoplankton!B572</f>
        <v>2017</v>
      </c>
      <c r="D1453" s="3" t="str">
        <f>phytoplankton!D572</f>
        <v>10.1016/j.epsl.2017.03.016</v>
      </c>
      <c r="E1453" s="3">
        <f>phytoplankton!E572</f>
        <v>5262.1200000000008</v>
      </c>
      <c r="F1453" s="3">
        <f>phytoplankton!F572</f>
        <v>40</v>
      </c>
      <c r="G1453" s="3">
        <f>phytoplankton!G572</f>
        <v>40</v>
      </c>
      <c r="H1453" s="3">
        <f>phytoplankton!H572</f>
        <v>5.2621200000000012</v>
      </c>
      <c r="I1453" s="3">
        <f>phytoplankton!I572</f>
        <v>0.04</v>
      </c>
      <c r="J1453" s="3">
        <f>phytoplankton!J572</f>
        <v>0.04</v>
      </c>
      <c r="K1453" s="3">
        <f>phytoplankton!K572</f>
        <v>311.66105083760857</v>
      </c>
      <c r="L1453" s="3">
        <f>phytoplankton!L572</f>
        <v>297.69544299590865</v>
      </c>
      <c r="M1453" s="3">
        <f>phytoplankton!M572</f>
        <v>144.00222713395814</v>
      </c>
      <c r="N1453" s="3" t="str">
        <f>phytoplankton!N572</f>
        <v>FALSE</v>
      </c>
      <c r="O1453" s="3">
        <f>phytoplankton!O572</f>
        <v>1</v>
      </c>
      <c r="P1453" s="3" t="str">
        <f>phytoplankton!P572</f>
        <v>Category 1: (a) Weighted mean of all methods with Category 1 estimates.</v>
      </c>
      <c r="Q1453" s="3" t="str">
        <f>phytoplankton!Q572</f>
        <v>FALSE</v>
      </c>
      <c r="R1453" s="3" t="str">
        <f>phytoplankton!R572</f>
        <v>TRUE</v>
      </c>
      <c r="S1453" s="3" t="str">
        <f>phytoplankton!S572</f>
        <v>Recalculation of all alkenone CO2 results using uniform calculation methods and comprehensive treatment of uncertainties.</v>
      </c>
      <c r="T1453" s="3" t="str">
        <f>phytoplankton!T572</f>
        <v>TRUE</v>
      </c>
      <c r="U1453" s="3" t="str">
        <f>phytoplankton!U572</f>
        <v>FALSE</v>
      </c>
      <c r="V1453" s="3" t="str">
        <f>phytoplankton!V572</f>
        <v>NA</v>
      </c>
      <c r="W1453" s="3" t="str">
        <f>phytoplankton!W572</f>
        <v>FALSE</v>
      </c>
      <c r="X1453" s="3" t="str">
        <f>phytoplankton!X572</f>
        <v>FALSE</v>
      </c>
      <c r="Y1453" s="3" t="str">
        <f>phytoplankton!Y572</f>
        <v>NA</v>
      </c>
      <c r="Z1453" s="3" t="str">
        <f>phytoplankton!Z572</f>
        <v>806</v>
      </c>
    </row>
    <row r="1454" spans="1:26">
      <c r="A1454" s="3" t="s">
        <v>274</v>
      </c>
      <c r="B1454" s="3" t="str">
        <f>phytoplankton!A573</f>
        <v>Zhang</v>
      </c>
      <c r="C1454" s="3" t="str">
        <f>phytoplankton!B573</f>
        <v>2017</v>
      </c>
      <c r="D1454" s="3" t="str">
        <f>phytoplankton!D573</f>
        <v>10.1016/j.epsl.2017.03.016</v>
      </c>
      <c r="E1454" s="3">
        <f>phytoplankton!E573</f>
        <v>5564.9699999999993</v>
      </c>
      <c r="F1454" s="3">
        <f>phytoplankton!F573</f>
        <v>29.547854062768753</v>
      </c>
      <c r="G1454" s="3">
        <f>phytoplankton!G573</f>
        <v>29.547854062768753</v>
      </c>
      <c r="H1454" s="3">
        <f>phytoplankton!H573</f>
        <v>5.5649699999999998</v>
      </c>
      <c r="I1454" s="3">
        <f>phytoplankton!I573</f>
        <v>2.9547854062768754E-2</v>
      </c>
      <c r="J1454" s="3">
        <f>phytoplankton!J573</f>
        <v>2.9547854062768754E-2</v>
      </c>
      <c r="K1454" s="3">
        <f>phytoplankton!K573</f>
        <v>235.23901601036437</v>
      </c>
      <c r="L1454" s="3">
        <f>phytoplankton!L573</f>
        <v>201.53568761352773</v>
      </c>
      <c r="M1454" s="3">
        <f>phytoplankton!M573</f>
        <v>103.18344975854401</v>
      </c>
      <c r="N1454" s="3" t="str">
        <f>phytoplankton!N573</f>
        <v>FALSE</v>
      </c>
      <c r="O1454" s="3">
        <f>phytoplankton!O573</f>
        <v>1</v>
      </c>
      <c r="P1454" s="3" t="str">
        <f>phytoplankton!P573</f>
        <v>Category 1: (a) Weighted mean of all methods with Category 1 estimates.</v>
      </c>
      <c r="Q1454" s="3" t="str">
        <f>phytoplankton!Q573</f>
        <v>FALSE</v>
      </c>
      <c r="R1454" s="3" t="str">
        <f>phytoplankton!R573</f>
        <v>TRUE</v>
      </c>
      <c r="S1454" s="3" t="str">
        <f>phytoplankton!S573</f>
        <v>Recalculation of all alkenone CO2 results using uniform calculation methods and comprehensive treatment of uncertainties.</v>
      </c>
      <c r="T1454" s="3" t="str">
        <f>phytoplankton!T573</f>
        <v>TRUE</v>
      </c>
      <c r="U1454" s="3" t="str">
        <f>phytoplankton!U573</f>
        <v>FALSE</v>
      </c>
      <c r="V1454" s="3" t="str">
        <f>phytoplankton!V573</f>
        <v>NA</v>
      </c>
      <c r="W1454" s="3" t="str">
        <f>phytoplankton!W573</f>
        <v>FALSE</v>
      </c>
      <c r="X1454" s="3" t="str">
        <f>phytoplankton!X573</f>
        <v>FALSE</v>
      </c>
      <c r="Y1454" s="3" t="str">
        <f>phytoplankton!Y573</f>
        <v>NA</v>
      </c>
      <c r="Z1454" s="3" t="str">
        <f>phytoplankton!Z573</f>
        <v>806</v>
      </c>
    </row>
    <row r="1455" spans="1:26">
      <c r="A1455" s="3" t="s">
        <v>274</v>
      </c>
      <c r="B1455" s="3" t="str">
        <f>phytoplankton!A574</f>
        <v>Zhang</v>
      </c>
      <c r="C1455" s="3" t="str">
        <f>phytoplankton!B574</f>
        <v>2017</v>
      </c>
      <c r="D1455" s="3" t="str">
        <f>phytoplankton!D574</f>
        <v>10.1016/j.epsl.2017.03.016</v>
      </c>
      <c r="E1455" s="3">
        <f>phytoplankton!E574</f>
        <v>5855.3899999999994</v>
      </c>
      <c r="F1455" s="3">
        <f>phytoplankton!F574</f>
        <v>31.008055110350039</v>
      </c>
      <c r="G1455" s="3">
        <f>phytoplankton!G574</f>
        <v>31.008055110350039</v>
      </c>
      <c r="H1455" s="3">
        <f>phytoplankton!H574</f>
        <v>5.855389999999999</v>
      </c>
      <c r="I1455" s="3">
        <f>phytoplankton!I574</f>
        <v>3.1008055110350038E-2</v>
      </c>
      <c r="J1455" s="3">
        <f>phytoplankton!J574</f>
        <v>3.1008055110350038E-2</v>
      </c>
      <c r="K1455" s="3">
        <f>phytoplankton!K574</f>
        <v>299.67928914829906</v>
      </c>
      <c r="L1455" s="3">
        <f>phytoplankton!L574</f>
        <v>284.21327454645132</v>
      </c>
      <c r="M1455" s="3">
        <f>phytoplankton!M574</f>
        <v>136.61169321569548</v>
      </c>
      <c r="N1455" s="3" t="str">
        <f>phytoplankton!N574</f>
        <v>FALSE</v>
      </c>
      <c r="O1455" s="3">
        <f>phytoplankton!O574</f>
        <v>1</v>
      </c>
      <c r="P1455" s="3" t="str">
        <f>phytoplankton!P574</f>
        <v>Category 1: (a) Weighted mean of all methods with Category 1 estimates.</v>
      </c>
      <c r="Q1455" s="3" t="str">
        <f>phytoplankton!Q574</f>
        <v>FALSE</v>
      </c>
      <c r="R1455" s="3" t="str">
        <f>phytoplankton!R574</f>
        <v>TRUE</v>
      </c>
      <c r="S1455" s="3" t="str">
        <f>phytoplankton!S574</f>
        <v>Recalculation of all alkenone CO2 results using uniform calculation methods and comprehensive treatment of uncertainties.</v>
      </c>
      <c r="T1455" s="3" t="str">
        <f>phytoplankton!T574</f>
        <v>TRUE</v>
      </c>
      <c r="U1455" s="3" t="str">
        <f>phytoplankton!U574</f>
        <v>FALSE</v>
      </c>
      <c r="V1455" s="3" t="str">
        <f>phytoplankton!V574</f>
        <v>NA</v>
      </c>
      <c r="W1455" s="3" t="str">
        <f>phytoplankton!W574</f>
        <v>FALSE</v>
      </c>
      <c r="X1455" s="3" t="str">
        <f>phytoplankton!X574</f>
        <v>FALSE</v>
      </c>
      <c r="Y1455" s="3" t="str">
        <f>phytoplankton!Y574</f>
        <v>NA</v>
      </c>
      <c r="Z1455" s="3" t="str">
        <f>phytoplankton!Z574</f>
        <v>806</v>
      </c>
    </row>
    <row r="1456" spans="1:26">
      <c r="A1456" s="3" t="s">
        <v>274</v>
      </c>
      <c r="B1456" s="3" t="str">
        <f>phytoplankton!A575</f>
        <v>Zhang</v>
      </c>
      <c r="C1456" s="3" t="str">
        <f>phytoplankton!B575</f>
        <v>2017</v>
      </c>
      <c r="D1456" s="3" t="str">
        <f>phytoplankton!D575</f>
        <v>10.1016/j.epsl.2017.03.016</v>
      </c>
      <c r="E1456" s="3">
        <f>phytoplankton!E575</f>
        <v>6034.79</v>
      </c>
      <c r="F1456" s="3">
        <f>phytoplankton!F575</f>
        <v>31.908174201571651</v>
      </c>
      <c r="G1456" s="3">
        <f>phytoplankton!G575</f>
        <v>31.908174201571651</v>
      </c>
      <c r="H1456" s="3">
        <f>phytoplankton!H575</f>
        <v>6.0347900000000001</v>
      </c>
      <c r="I1456" s="3">
        <f>phytoplankton!I575</f>
        <v>3.1908174201571653E-2</v>
      </c>
      <c r="J1456" s="3">
        <f>phytoplankton!J575</f>
        <v>3.1908174201571653E-2</v>
      </c>
      <c r="K1456" s="3">
        <f>phytoplankton!K575</f>
        <v>243.11729500741774</v>
      </c>
      <c r="L1456" s="3">
        <f>phytoplankton!L575</f>
        <v>205.82732272420884</v>
      </c>
      <c r="M1456" s="3">
        <f>phytoplankton!M575</f>
        <v>107.97915513228992</v>
      </c>
      <c r="N1456" s="3" t="str">
        <f>phytoplankton!N575</f>
        <v>FALSE</v>
      </c>
      <c r="O1456" s="3">
        <f>phytoplankton!O575</f>
        <v>1</v>
      </c>
      <c r="P1456" s="3" t="str">
        <f>phytoplankton!P575</f>
        <v>Category 1: (a) Weighted mean of all methods with Category 1 estimates.</v>
      </c>
      <c r="Q1456" s="3" t="str">
        <f>phytoplankton!Q575</f>
        <v>FALSE</v>
      </c>
      <c r="R1456" s="3" t="str">
        <f>phytoplankton!R575</f>
        <v>TRUE</v>
      </c>
      <c r="S1456" s="3" t="str">
        <f>phytoplankton!S575</f>
        <v>Recalculation of all alkenone CO2 results using uniform calculation methods and comprehensive treatment of uncertainties.</v>
      </c>
      <c r="T1456" s="3" t="str">
        <f>phytoplankton!T575</f>
        <v>TRUE</v>
      </c>
      <c r="U1456" s="3" t="str">
        <f>phytoplankton!U575</f>
        <v>FALSE</v>
      </c>
      <c r="V1456" s="3" t="str">
        <f>phytoplankton!V575</f>
        <v>NA</v>
      </c>
      <c r="W1456" s="3" t="str">
        <f>phytoplankton!W575</f>
        <v>FALSE</v>
      </c>
      <c r="X1456" s="3" t="str">
        <f>phytoplankton!X575</f>
        <v>FALSE</v>
      </c>
      <c r="Y1456" s="3" t="str">
        <f>phytoplankton!Y575</f>
        <v>NA</v>
      </c>
      <c r="Z1456" s="3" t="str">
        <f>phytoplankton!Z575</f>
        <v>806</v>
      </c>
    </row>
    <row r="1457" spans="1:26">
      <c r="A1457" s="3" t="s">
        <v>274</v>
      </c>
      <c r="B1457" s="3" t="str">
        <f>phytoplankton!A576</f>
        <v>Zhang</v>
      </c>
      <c r="C1457" s="3" t="str">
        <f>phytoplankton!B576</f>
        <v>2017</v>
      </c>
      <c r="D1457" s="3" t="str">
        <f>phytoplankton!D576</f>
        <v>10.1016/j.epsl.2017.03.016</v>
      </c>
      <c r="E1457" s="3">
        <f>phytoplankton!E576</f>
        <v>6190.2699999999995</v>
      </c>
      <c r="F1457" s="3">
        <f>phytoplankton!F576</f>
        <v>32.687155381392131</v>
      </c>
      <c r="G1457" s="3">
        <f>phytoplankton!G576</f>
        <v>32.687155381392131</v>
      </c>
      <c r="H1457" s="3">
        <f>phytoplankton!H576</f>
        <v>6.1902699999999999</v>
      </c>
      <c r="I1457" s="3">
        <f>phytoplankton!I576</f>
        <v>3.2687155381392129E-2</v>
      </c>
      <c r="J1457" s="3">
        <f>phytoplankton!J576</f>
        <v>3.2687155381392129E-2</v>
      </c>
      <c r="K1457" s="3">
        <f>phytoplankton!K576</f>
        <v>350.38775588847335</v>
      </c>
      <c r="L1457" s="3">
        <f>phytoplankton!L576</f>
        <v>346.12995702426662</v>
      </c>
      <c r="M1457" s="3">
        <f>phytoplankton!M576</f>
        <v>170.50966624954489</v>
      </c>
      <c r="N1457" s="3" t="str">
        <f>phytoplankton!N576</f>
        <v>FALSE</v>
      </c>
      <c r="O1457" s="3">
        <f>phytoplankton!O576</f>
        <v>1</v>
      </c>
      <c r="P1457" s="3" t="str">
        <f>phytoplankton!P576</f>
        <v>Category 1: (a) Weighted mean of all methods with Category 1 estimates.</v>
      </c>
      <c r="Q1457" s="3" t="str">
        <f>phytoplankton!Q576</f>
        <v>FALSE</v>
      </c>
      <c r="R1457" s="3" t="str">
        <f>phytoplankton!R576</f>
        <v>TRUE</v>
      </c>
      <c r="S1457" s="3" t="str">
        <f>phytoplankton!S576</f>
        <v>Recalculation of all alkenone CO2 results using uniform calculation methods and comprehensive treatment of uncertainties.</v>
      </c>
      <c r="T1457" s="3" t="str">
        <f>phytoplankton!T576</f>
        <v>TRUE</v>
      </c>
      <c r="U1457" s="3" t="str">
        <f>phytoplankton!U576</f>
        <v>FALSE</v>
      </c>
      <c r="V1457" s="3" t="str">
        <f>phytoplankton!V576</f>
        <v>NA</v>
      </c>
      <c r="W1457" s="3" t="str">
        <f>phytoplankton!W576</f>
        <v>FALSE</v>
      </c>
      <c r="X1457" s="3" t="str">
        <f>phytoplankton!X576</f>
        <v>FALSE</v>
      </c>
      <c r="Y1457" s="3" t="str">
        <f>phytoplankton!Y576</f>
        <v>NA</v>
      </c>
      <c r="Z1457" s="3" t="str">
        <f>phytoplankton!Z576</f>
        <v>806</v>
      </c>
    </row>
    <row r="1458" spans="1:26">
      <c r="A1458" s="3" t="s">
        <v>274</v>
      </c>
      <c r="B1458" s="3" t="str">
        <f>phytoplankton!A577</f>
        <v>Zhang</v>
      </c>
      <c r="C1458" s="3" t="str">
        <f>phytoplankton!B577</f>
        <v>2017</v>
      </c>
      <c r="D1458" s="3" t="str">
        <f>phytoplankton!D577</f>
        <v>10.1016/j.epsl.2017.03.016</v>
      </c>
      <c r="E1458" s="3">
        <f>phytoplankton!E577</f>
        <v>6369.67</v>
      </c>
      <c r="F1458" s="3">
        <f>phytoplankton!F577</f>
        <v>33.584722810657887</v>
      </c>
      <c r="G1458" s="3">
        <f>phytoplankton!G577</f>
        <v>33.584722810657887</v>
      </c>
      <c r="H1458" s="3">
        <f>phytoplankton!H577</f>
        <v>6.3696700000000002</v>
      </c>
      <c r="I1458" s="3">
        <f>phytoplankton!I577</f>
        <v>3.3584722810657885E-2</v>
      </c>
      <c r="J1458" s="3">
        <f>phytoplankton!J577</f>
        <v>3.3584722810657885E-2</v>
      </c>
      <c r="K1458" s="3">
        <f>phytoplankton!K577</f>
        <v>337.20223210089682</v>
      </c>
      <c r="L1458" s="3">
        <f>phytoplankton!L577</f>
        <v>318.96595562655762</v>
      </c>
      <c r="M1458" s="3">
        <f>phytoplankton!M577</f>
        <v>160.11884112449906</v>
      </c>
      <c r="N1458" s="3" t="str">
        <f>phytoplankton!N577</f>
        <v>FALSE</v>
      </c>
      <c r="O1458" s="3">
        <f>phytoplankton!O577</f>
        <v>1</v>
      </c>
      <c r="P1458" s="3" t="str">
        <f>phytoplankton!P577</f>
        <v>Category 1: (a) Weighted mean of all methods with Category 1 estimates.</v>
      </c>
      <c r="Q1458" s="3" t="str">
        <f>phytoplankton!Q577</f>
        <v>FALSE</v>
      </c>
      <c r="R1458" s="3" t="str">
        <f>phytoplankton!R577</f>
        <v>TRUE</v>
      </c>
      <c r="S1458" s="3" t="str">
        <f>phytoplankton!S577</f>
        <v>Recalculation of all alkenone CO2 results using uniform calculation methods and comprehensive treatment of uncertainties.</v>
      </c>
      <c r="T1458" s="3" t="str">
        <f>phytoplankton!T577</f>
        <v>TRUE</v>
      </c>
      <c r="U1458" s="3" t="str">
        <f>phytoplankton!U577</f>
        <v>FALSE</v>
      </c>
      <c r="V1458" s="3" t="str">
        <f>phytoplankton!V577</f>
        <v>NA</v>
      </c>
      <c r="W1458" s="3" t="str">
        <f>phytoplankton!W577</f>
        <v>FALSE</v>
      </c>
      <c r="X1458" s="3" t="str">
        <f>phytoplankton!X577</f>
        <v>FALSE</v>
      </c>
      <c r="Y1458" s="3" t="str">
        <f>phytoplankton!Y577</f>
        <v>NA</v>
      </c>
      <c r="Z1458" s="3" t="str">
        <f>phytoplankton!Z577</f>
        <v>806</v>
      </c>
    </row>
    <row r="1459" spans="1:26">
      <c r="A1459" s="3" t="s">
        <v>274</v>
      </c>
      <c r="B1459" s="3" t="str">
        <f>phytoplankton!A578</f>
        <v>Zhang</v>
      </c>
      <c r="C1459" s="3" t="str">
        <f>phytoplankton!B578</f>
        <v>2017</v>
      </c>
      <c r="D1459" s="3" t="str">
        <f>phytoplankton!D578</f>
        <v>10.1016/j.epsl.2017.03.016</v>
      </c>
      <c r="E1459" s="3">
        <f>phytoplankton!E578</f>
        <v>6525.15</v>
      </c>
      <c r="F1459" s="3">
        <f>phytoplankton!F578</f>
        <v>34.361554602458831</v>
      </c>
      <c r="G1459" s="3">
        <f>phytoplankton!G578</f>
        <v>34.361554602458831</v>
      </c>
      <c r="H1459" s="3">
        <f>phytoplankton!H578</f>
        <v>6.52515</v>
      </c>
      <c r="I1459" s="3">
        <f>phytoplankton!I578</f>
        <v>3.4361554602458828E-2</v>
      </c>
      <c r="J1459" s="3">
        <f>phytoplankton!J578</f>
        <v>3.4361554602458828E-2</v>
      </c>
      <c r="K1459" s="3">
        <f>phytoplankton!K578</f>
        <v>160.48913103982488</v>
      </c>
      <c r="L1459" s="3">
        <f>phytoplankton!L578</f>
        <v>542.01068584485768</v>
      </c>
      <c r="M1459" s="3">
        <f>phytoplankton!M578</f>
        <v>122.92807274920568</v>
      </c>
      <c r="N1459" s="3" t="str">
        <f>phytoplankton!N578</f>
        <v>FALSE</v>
      </c>
      <c r="O1459" s="3">
        <f>phytoplankton!O578</f>
        <v>1</v>
      </c>
      <c r="P1459" s="3" t="str">
        <f>phytoplankton!P578</f>
        <v>Category 1: (a) Weighted mean of all methods with Category 1 estimates.</v>
      </c>
      <c r="Q1459" s="3" t="str">
        <f>phytoplankton!Q578</f>
        <v>FALSE</v>
      </c>
      <c r="R1459" s="3" t="str">
        <f>phytoplankton!R578</f>
        <v>TRUE</v>
      </c>
      <c r="S1459" s="3" t="str">
        <f>phytoplankton!S578</f>
        <v>Recalculation of all alkenone CO2 results using uniform calculation methods and comprehensive treatment of uncertainties.</v>
      </c>
      <c r="T1459" s="3" t="str">
        <f>phytoplankton!T578</f>
        <v>TRUE</v>
      </c>
      <c r="U1459" s="3" t="str">
        <f>phytoplankton!U578</f>
        <v>FALSE</v>
      </c>
      <c r="V1459" s="3" t="str">
        <f>phytoplankton!V578</f>
        <v>NA</v>
      </c>
      <c r="W1459" s="3" t="str">
        <f>phytoplankton!W578</f>
        <v>FALSE</v>
      </c>
      <c r="X1459" s="3" t="str">
        <f>phytoplankton!X578</f>
        <v>FALSE</v>
      </c>
      <c r="Y1459" s="3" t="str">
        <f>phytoplankton!Y578</f>
        <v>NA</v>
      </c>
      <c r="Z1459" s="3" t="str">
        <f>phytoplankton!Z578</f>
        <v>806</v>
      </c>
    </row>
    <row r="1460" spans="1:26">
      <c r="A1460" s="3" t="s">
        <v>274</v>
      </c>
      <c r="B1460" s="3" t="str">
        <f>phytoplankton!A579</f>
        <v>Zhang</v>
      </c>
      <c r="C1460" s="3" t="str">
        <f>phytoplankton!B579</f>
        <v>2019</v>
      </c>
      <c r="D1460" s="3" t="str">
        <f>phytoplankton!D579</f>
        <v>10.1016/j.gca.2019.06.032</v>
      </c>
      <c r="E1460" s="3">
        <f>phytoplankton!E579</f>
        <v>16.590479999999999</v>
      </c>
      <c r="F1460" s="3">
        <f>phytoplankton!F579</f>
        <v>4</v>
      </c>
      <c r="G1460" s="3">
        <f>phytoplankton!G579</f>
        <v>4</v>
      </c>
      <c r="H1460" s="3">
        <f>phytoplankton!H579</f>
        <v>1.6590479999999998E-2</v>
      </c>
      <c r="I1460" s="3">
        <f>phytoplankton!I579</f>
        <v>4.0000000000000001E-3</v>
      </c>
      <c r="J1460" s="3">
        <f>phytoplankton!J579</f>
        <v>4.0000000000000001E-3</v>
      </c>
      <c r="K1460" s="3">
        <f>phytoplankton!K579</f>
        <v>191.26199523047072</v>
      </c>
      <c r="L1460" s="3">
        <f>phytoplankton!L579</f>
        <v>198.57134852641062</v>
      </c>
      <c r="M1460" s="3">
        <f>phytoplankton!M579</f>
        <v>70.201128008258863</v>
      </c>
      <c r="N1460" s="3" t="str">
        <f>phytoplankton!N579</f>
        <v>FALSE</v>
      </c>
      <c r="O1460" s="3">
        <f>phytoplankton!O579</f>
        <v>1</v>
      </c>
      <c r="P1460" s="3" t="str">
        <f>phytoplankton!P579</f>
        <v>Category 1: (a) Weighted mean of all methods with Category 1 estimates.</v>
      </c>
      <c r="Q1460" s="3" t="str">
        <f>phytoplankton!Q579</f>
        <v>FALSE</v>
      </c>
      <c r="R1460" s="3" t="str">
        <f>phytoplankton!R579</f>
        <v>TRUE</v>
      </c>
      <c r="S1460" s="3" t="str">
        <f>phytoplankton!S579</f>
        <v>Recalculation of all alkenone CO2 results using uniform calculation methods and comprehensive treatment of uncertainties.</v>
      </c>
      <c r="T1460" s="3" t="str">
        <f>phytoplankton!T579</f>
        <v>TRUE</v>
      </c>
      <c r="U1460" s="3" t="str">
        <f>phytoplankton!U579</f>
        <v>FALSE</v>
      </c>
      <c r="V1460" s="3" t="str">
        <f>phytoplankton!V579</f>
        <v>NA</v>
      </c>
      <c r="W1460" s="3" t="str">
        <f>phytoplankton!W579</f>
        <v>FALSE</v>
      </c>
      <c r="X1460" s="3" t="str">
        <f>phytoplankton!X579</f>
        <v>FALSE</v>
      </c>
      <c r="Y1460" s="3" t="str">
        <f>phytoplankton!Y579</f>
        <v>NA</v>
      </c>
      <c r="Z1460" s="3" t="str">
        <f>phytoplankton!Z579</f>
        <v>925</v>
      </c>
    </row>
    <row r="1461" spans="1:26">
      <c r="A1461" s="3" t="s">
        <v>274</v>
      </c>
      <c r="B1461" s="3" t="str">
        <f>phytoplankton!A580</f>
        <v>Zhang</v>
      </c>
      <c r="C1461" s="3" t="str">
        <f>phytoplankton!B580</f>
        <v>2019</v>
      </c>
      <c r="D1461" s="3" t="str">
        <f>phytoplankton!D580</f>
        <v>10.1016/j.gca.2019.06.032</v>
      </c>
      <c r="E1461" s="3">
        <f>phytoplankton!E580</f>
        <v>115.8935</v>
      </c>
      <c r="F1461" s="3">
        <f>phytoplankton!F580</f>
        <v>4</v>
      </c>
      <c r="G1461" s="3">
        <f>phytoplankton!G580</f>
        <v>4</v>
      </c>
      <c r="H1461" s="3">
        <f>phytoplankton!H580</f>
        <v>0.1158935</v>
      </c>
      <c r="I1461" s="3">
        <f>phytoplankton!I580</f>
        <v>4.0000000000000001E-3</v>
      </c>
      <c r="J1461" s="3">
        <f>phytoplankton!J580</f>
        <v>4.0000000000000001E-3</v>
      </c>
      <c r="K1461" s="3">
        <f>phytoplankton!K580</f>
        <v>248.14135596526211</v>
      </c>
      <c r="L1461" s="3">
        <f>phytoplankton!L580</f>
        <v>206.15592854743653</v>
      </c>
      <c r="M1461" s="3">
        <f>phytoplankton!M580</f>
        <v>95.946844285607852</v>
      </c>
      <c r="N1461" s="3" t="str">
        <f>phytoplankton!N580</f>
        <v>FALSE</v>
      </c>
      <c r="O1461" s="3">
        <f>phytoplankton!O580</f>
        <v>1</v>
      </c>
      <c r="P1461" s="3" t="str">
        <f>phytoplankton!P580</f>
        <v>Category 1: (a) Weighted mean of all methods with Category 1 estimates.</v>
      </c>
      <c r="Q1461" s="3" t="str">
        <f>phytoplankton!Q580</f>
        <v>FALSE</v>
      </c>
      <c r="R1461" s="3" t="str">
        <f>phytoplankton!R580</f>
        <v>TRUE</v>
      </c>
      <c r="S1461" s="3" t="str">
        <f>phytoplankton!S580</f>
        <v>Recalculation of all alkenone CO2 results using uniform calculation methods and comprehensive treatment of uncertainties.</v>
      </c>
      <c r="T1461" s="3" t="str">
        <f>phytoplankton!T580</f>
        <v>TRUE</v>
      </c>
      <c r="U1461" s="3" t="str">
        <f>phytoplankton!U580</f>
        <v>FALSE</v>
      </c>
      <c r="V1461" s="3" t="str">
        <f>phytoplankton!V580</f>
        <v>NA</v>
      </c>
      <c r="W1461" s="3" t="str">
        <f>phytoplankton!W580</f>
        <v>FALSE</v>
      </c>
      <c r="X1461" s="3" t="str">
        <f>phytoplankton!X580</f>
        <v>FALSE</v>
      </c>
      <c r="Y1461" s="3" t="str">
        <f>phytoplankton!Y580</f>
        <v>NA</v>
      </c>
      <c r="Z1461" s="3" t="str">
        <f>phytoplankton!Z580</f>
        <v>925</v>
      </c>
    </row>
    <row r="1462" spans="1:26">
      <c r="A1462" s="3" t="s">
        <v>274</v>
      </c>
      <c r="B1462" s="3" t="str">
        <f>phytoplankton!A581</f>
        <v>Zhang</v>
      </c>
      <c r="C1462" s="3" t="str">
        <f>phytoplankton!B581</f>
        <v>2019</v>
      </c>
      <c r="D1462" s="3" t="str">
        <f>phytoplankton!D581</f>
        <v>10.1016/j.gca.2019.06.032</v>
      </c>
      <c r="E1462" s="3">
        <f>phytoplankton!E581</f>
        <v>132.49700000000001</v>
      </c>
      <c r="F1462" s="3">
        <f>phytoplankton!F581</f>
        <v>4</v>
      </c>
      <c r="G1462" s="3">
        <f>phytoplankton!G581</f>
        <v>4</v>
      </c>
      <c r="H1462" s="3">
        <f>phytoplankton!H581</f>
        <v>0.132497</v>
      </c>
      <c r="I1462" s="3">
        <f>phytoplankton!I581</f>
        <v>4.0000000000000001E-3</v>
      </c>
      <c r="J1462" s="3">
        <f>phytoplankton!J581</f>
        <v>4.0000000000000001E-3</v>
      </c>
      <c r="K1462" s="3">
        <f>phytoplankton!K581</f>
        <v>244.31806240800324</v>
      </c>
      <c r="L1462" s="3">
        <f>phytoplankton!L581</f>
        <v>191.60484637977572</v>
      </c>
      <c r="M1462" s="3">
        <f>phytoplankton!M581</f>
        <v>95.981600538557757</v>
      </c>
      <c r="N1462" s="3" t="str">
        <f>phytoplankton!N581</f>
        <v>FALSE</v>
      </c>
      <c r="O1462" s="3">
        <f>phytoplankton!O581</f>
        <v>1</v>
      </c>
      <c r="P1462" s="3" t="str">
        <f>phytoplankton!P581</f>
        <v>Category 1: (a) Weighted mean of all methods with Category 1 estimates.</v>
      </c>
      <c r="Q1462" s="3" t="str">
        <f>phytoplankton!Q581</f>
        <v>FALSE</v>
      </c>
      <c r="R1462" s="3" t="str">
        <f>phytoplankton!R581</f>
        <v>TRUE</v>
      </c>
      <c r="S1462" s="3" t="str">
        <f>phytoplankton!S581</f>
        <v>Recalculation of all alkenone CO2 results using uniform calculation methods and comprehensive treatment of uncertainties.</v>
      </c>
      <c r="T1462" s="3" t="str">
        <f>phytoplankton!T581</f>
        <v>TRUE</v>
      </c>
      <c r="U1462" s="3" t="str">
        <f>phytoplankton!U581</f>
        <v>FALSE</v>
      </c>
      <c r="V1462" s="3" t="str">
        <f>phytoplankton!V581</f>
        <v>NA</v>
      </c>
      <c r="W1462" s="3" t="str">
        <f>phytoplankton!W581</f>
        <v>FALSE</v>
      </c>
      <c r="X1462" s="3" t="str">
        <f>phytoplankton!X581</f>
        <v>FALSE</v>
      </c>
      <c r="Y1462" s="3" t="str">
        <f>phytoplankton!Y581</f>
        <v>NA</v>
      </c>
      <c r="Z1462" s="3" t="str">
        <f>phytoplankton!Z581</f>
        <v>925</v>
      </c>
    </row>
    <row r="1463" spans="1:26">
      <c r="A1463" s="3" t="s">
        <v>274</v>
      </c>
      <c r="B1463" s="3" t="str">
        <f>phytoplankton!A582</f>
        <v>Zhang</v>
      </c>
      <c r="C1463" s="3" t="str">
        <f>phytoplankton!B582</f>
        <v>2019</v>
      </c>
      <c r="D1463" s="3" t="str">
        <f>phytoplankton!D582</f>
        <v>10.1016/j.gca.2019.06.032</v>
      </c>
      <c r="E1463" s="3">
        <f>phytoplankton!E582</f>
        <v>153.69085999999999</v>
      </c>
      <c r="F1463" s="3">
        <f>phytoplankton!F582</f>
        <v>4</v>
      </c>
      <c r="G1463" s="3">
        <f>phytoplankton!G582</f>
        <v>4</v>
      </c>
      <c r="H1463" s="3">
        <f>phytoplankton!H582</f>
        <v>0.15369085999999998</v>
      </c>
      <c r="I1463" s="3">
        <f>phytoplankton!I582</f>
        <v>4.0000000000000001E-3</v>
      </c>
      <c r="J1463" s="3">
        <f>phytoplankton!J582</f>
        <v>4.0000000000000001E-3</v>
      </c>
      <c r="K1463" s="3">
        <f>phytoplankton!K582</f>
        <v>188.27978983258248</v>
      </c>
      <c r="L1463" s="3">
        <f>phytoplankton!L582</f>
        <v>195.84747781378206</v>
      </c>
      <c r="M1463" s="3">
        <f>phytoplankton!M582</f>
        <v>66.999476180122812</v>
      </c>
      <c r="N1463" s="3" t="str">
        <f>phytoplankton!N582</f>
        <v>FALSE</v>
      </c>
      <c r="O1463" s="3">
        <f>phytoplankton!O582</f>
        <v>1</v>
      </c>
      <c r="P1463" s="3" t="str">
        <f>phytoplankton!P582</f>
        <v>Category 1: (a) Weighted mean of all methods with Category 1 estimates.</v>
      </c>
      <c r="Q1463" s="3" t="str">
        <f>phytoplankton!Q582</f>
        <v>FALSE</v>
      </c>
      <c r="R1463" s="3" t="str">
        <f>phytoplankton!R582</f>
        <v>TRUE</v>
      </c>
      <c r="S1463" s="3" t="str">
        <f>phytoplankton!S582</f>
        <v>Recalculation of all alkenone CO2 results using uniform calculation methods and comprehensive treatment of uncertainties.</v>
      </c>
      <c r="T1463" s="3" t="str">
        <f>phytoplankton!T582</f>
        <v>TRUE</v>
      </c>
      <c r="U1463" s="3" t="str">
        <f>phytoplankton!U582</f>
        <v>FALSE</v>
      </c>
      <c r="V1463" s="3" t="str">
        <f>phytoplankton!V582</f>
        <v>NA</v>
      </c>
      <c r="W1463" s="3" t="str">
        <f>phytoplankton!W582</f>
        <v>FALSE</v>
      </c>
      <c r="X1463" s="3" t="str">
        <f>phytoplankton!X582</f>
        <v>FALSE</v>
      </c>
      <c r="Y1463" s="3" t="str">
        <f>phytoplankton!Y582</f>
        <v>NA</v>
      </c>
      <c r="Z1463" s="3" t="str">
        <f>phytoplankton!Z582</f>
        <v>925</v>
      </c>
    </row>
    <row r="1464" spans="1:26">
      <c r="A1464" s="3" t="s">
        <v>274</v>
      </c>
      <c r="B1464" s="3" t="str">
        <f>phytoplankton!A583</f>
        <v>Zhang</v>
      </c>
      <c r="C1464" s="3" t="str">
        <f>phytoplankton!B583</f>
        <v>2019</v>
      </c>
      <c r="D1464" s="3" t="str">
        <f>phytoplankton!D583</f>
        <v>10.1016/j.gca.2019.06.032</v>
      </c>
      <c r="E1464" s="3">
        <f>phytoplankton!E583</f>
        <v>165.53608</v>
      </c>
      <c r="F1464" s="3">
        <f>phytoplankton!F583</f>
        <v>4</v>
      </c>
      <c r="G1464" s="3">
        <f>phytoplankton!G583</f>
        <v>4</v>
      </c>
      <c r="H1464" s="3">
        <f>phytoplankton!H583</f>
        <v>0.16553608</v>
      </c>
      <c r="I1464" s="3">
        <f>phytoplankton!I583</f>
        <v>4.0000000000000001E-3</v>
      </c>
      <c r="J1464" s="3">
        <f>phytoplankton!J583</f>
        <v>4.0000000000000001E-3</v>
      </c>
      <c r="K1464" s="3">
        <f>phytoplankton!K583</f>
        <v>241.33724839704428</v>
      </c>
      <c r="L1464" s="3">
        <f>phytoplankton!L583</f>
        <v>195.35272689423431</v>
      </c>
      <c r="M1464" s="3">
        <f>phytoplankton!M583</f>
        <v>96.173765010106877</v>
      </c>
      <c r="N1464" s="3" t="str">
        <f>phytoplankton!N583</f>
        <v>FALSE</v>
      </c>
      <c r="O1464" s="3">
        <f>phytoplankton!O583</f>
        <v>1</v>
      </c>
      <c r="P1464" s="3" t="str">
        <f>phytoplankton!P583</f>
        <v>Category 1: (a) Weighted mean of all methods with Category 1 estimates.</v>
      </c>
      <c r="Q1464" s="3" t="str">
        <f>phytoplankton!Q583</f>
        <v>FALSE</v>
      </c>
      <c r="R1464" s="3" t="str">
        <f>phytoplankton!R583</f>
        <v>TRUE</v>
      </c>
      <c r="S1464" s="3" t="str">
        <f>phytoplankton!S583</f>
        <v>Recalculation of all alkenone CO2 results using uniform calculation methods and comprehensive treatment of uncertainties.</v>
      </c>
      <c r="T1464" s="3" t="str">
        <f>phytoplankton!T583</f>
        <v>TRUE</v>
      </c>
      <c r="U1464" s="3" t="str">
        <f>phytoplankton!U583</f>
        <v>FALSE</v>
      </c>
      <c r="V1464" s="3" t="str">
        <f>phytoplankton!V583</f>
        <v>NA</v>
      </c>
      <c r="W1464" s="3" t="str">
        <f>phytoplankton!W583</f>
        <v>FALSE</v>
      </c>
      <c r="X1464" s="3" t="str">
        <f>phytoplankton!X583</f>
        <v>FALSE</v>
      </c>
      <c r="Y1464" s="3" t="str">
        <f>phytoplankton!Y583</f>
        <v>NA</v>
      </c>
      <c r="Z1464" s="3">
        <f>phytoplankton!Z583</f>
        <v>925</v>
      </c>
    </row>
    <row r="1465" spans="1:26">
      <c r="A1465" s="3" t="s">
        <v>274</v>
      </c>
      <c r="B1465" s="3" t="str">
        <f>phytoplankton!A584</f>
        <v>Zhang</v>
      </c>
      <c r="C1465" s="3" t="str">
        <f>phytoplankton!B584</f>
        <v>2019</v>
      </c>
      <c r="D1465" s="3" t="str">
        <f>phytoplankton!D584</f>
        <v>10.1016/j.gca.2019.06.032</v>
      </c>
      <c r="E1465" s="3">
        <f>phytoplankton!E584</f>
        <v>301.96870000000001</v>
      </c>
      <c r="F1465" s="3">
        <f>phytoplankton!F584</f>
        <v>4</v>
      </c>
      <c r="G1465" s="3">
        <f>phytoplankton!G584</f>
        <v>4</v>
      </c>
      <c r="H1465" s="3">
        <f>phytoplankton!H584</f>
        <v>0.30196870000000003</v>
      </c>
      <c r="I1465" s="3">
        <f>phytoplankton!I584</f>
        <v>4.0000000000000001E-3</v>
      </c>
      <c r="J1465" s="3">
        <f>phytoplankton!J584</f>
        <v>4.0000000000000001E-3</v>
      </c>
      <c r="K1465" s="3">
        <f>phytoplankton!K584</f>
        <v>246.03593813352865</v>
      </c>
      <c r="L1465" s="3">
        <f>phytoplankton!L584</f>
        <v>233.13370750381364</v>
      </c>
      <c r="M1465" s="3">
        <f>phytoplankton!M584</f>
        <v>146.09411330915319</v>
      </c>
      <c r="N1465" s="3" t="str">
        <f>phytoplankton!N584</f>
        <v>FALSE</v>
      </c>
      <c r="O1465" s="3">
        <f>phytoplankton!O584</f>
        <v>1</v>
      </c>
      <c r="P1465" s="3" t="str">
        <f>phytoplankton!P584</f>
        <v>Category 1: (a) Weighted mean of all methods with Category 1 estimates.</v>
      </c>
      <c r="Q1465" s="3" t="str">
        <f>phytoplankton!Q584</f>
        <v>FALSE</v>
      </c>
      <c r="R1465" s="3" t="str">
        <f>phytoplankton!R584</f>
        <v>TRUE</v>
      </c>
      <c r="S1465" s="3" t="str">
        <f>phytoplankton!S584</f>
        <v>Recalculation of all alkenone CO2 results using uniform calculation methods and comprehensive treatment of uncertainties.</v>
      </c>
      <c r="T1465" s="3" t="str">
        <f>phytoplankton!T584</f>
        <v>TRUE</v>
      </c>
      <c r="U1465" s="3" t="str">
        <f>phytoplankton!U584</f>
        <v>FALSE</v>
      </c>
      <c r="V1465" s="3" t="str">
        <f>phytoplankton!V584</f>
        <v>NA</v>
      </c>
      <c r="W1465" s="3" t="str">
        <f>phytoplankton!W584</f>
        <v>FALSE</v>
      </c>
      <c r="X1465" s="3" t="str">
        <f>phytoplankton!X584</f>
        <v>FALSE</v>
      </c>
      <c r="Y1465" s="3" t="str">
        <f>phytoplankton!Y584</f>
        <v>NA</v>
      </c>
      <c r="Z1465" s="3">
        <f>phytoplankton!Z584</f>
        <v>2392</v>
      </c>
    </row>
    <row r="1466" spans="1:26">
      <c r="A1466" s="3" t="s">
        <v>274</v>
      </c>
      <c r="B1466" s="3" t="str">
        <f>phytoplankton!A585</f>
        <v>Zhang</v>
      </c>
      <c r="C1466" s="3" t="str">
        <f>phytoplankton!B585</f>
        <v>2019</v>
      </c>
      <c r="D1466" s="3" t="str">
        <f>phytoplankton!D585</f>
        <v>10.1016/j.gca.2019.06.032</v>
      </c>
      <c r="E1466" s="3">
        <f>phytoplankton!E585</f>
        <v>376.37624</v>
      </c>
      <c r="F1466" s="3">
        <f>phytoplankton!F585</f>
        <v>4</v>
      </c>
      <c r="G1466" s="3">
        <f>phytoplankton!G585</f>
        <v>4</v>
      </c>
      <c r="H1466" s="3">
        <f>phytoplankton!H585</f>
        <v>0.37637623999999997</v>
      </c>
      <c r="I1466" s="3">
        <f>phytoplankton!I585</f>
        <v>4.0000000000000001E-3</v>
      </c>
      <c r="J1466" s="3">
        <f>phytoplankton!J585</f>
        <v>4.0000000000000001E-3</v>
      </c>
      <c r="K1466" s="3">
        <f>phytoplankton!K585</f>
        <v>148.93584314465161</v>
      </c>
      <c r="L1466" s="3">
        <f>phytoplankton!L585</f>
        <v>509.05475026779391</v>
      </c>
      <c r="M1466" s="3">
        <f>phytoplankton!M585</f>
        <v>114.19655913901906</v>
      </c>
      <c r="N1466" s="3" t="str">
        <f>phytoplankton!N585</f>
        <v>FALSE</v>
      </c>
      <c r="O1466" s="3">
        <f>phytoplankton!O585</f>
        <v>1</v>
      </c>
      <c r="P1466" s="3" t="str">
        <f>phytoplankton!P585</f>
        <v>Category 1: (a) Weighted mean of all methods with Category 1 estimates.</v>
      </c>
      <c r="Q1466" s="3" t="str">
        <f>phytoplankton!Q585</f>
        <v>FALSE</v>
      </c>
      <c r="R1466" s="3" t="str">
        <f>phytoplankton!R585</f>
        <v>TRUE</v>
      </c>
      <c r="S1466" s="3" t="str">
        <f>phytoplankton!S585</f>
        <v>Recalculation of all alkenone CO2 results using uniform calculation methods and comprehensive treatment of uncertainties.</v>
      </c>
      <c r="T1466" s="3" t="str">
        <f>phytoplankton!T585</f>
        <v>TRUE</v>
      </c>
      <c r="U1466" s="3" t="str">
        <f>phytoplankton!U585</f>
        <v>FALSE</v>
      </c>
      <c r="V1466" s="3" t="str">
        <f>phytoplankton!V585</f>
        <v>NA</v>
      </c>
      <c r="W1466" s="3" t="str">
        <f>phytoplankton!W585</f>
        <v>FALSE</v>
      </c>
      <c r="X1466" s="3" t="str">
        <f>phytoplankton!X585</f>
        <v>FALSE</v>
      </c>
      <c r="Y1466" s="3" t="str">
        <f>phytoplankton!Y585</f>
        <v>NA</v>
      </c>
      <c r="Z1466" s="3">
        <f>phytoplankton!Z585</f>
        <v>2392</v>
      </c>
    </row>
    <row r="1467" spans="1:26">
      <c r="A1467" s="3" t="s">
        <v>274</v>
      </c>
      <c r="B1467" s="3" t="str">
        <f>phytoplankton!A586</f>
        <v>Zhang</v>
      </c>
      <c r="C1467" s="3" t="str">
        <f>phytoplankton!B586</f>
        <v>2019</v>
      </c>
      <c r="D1467" s="3" t="str">
        <f>phytoplankton!D586</f>
        <v>10.1016/j.gca.2019.06.032</v>
      </c>
      <c r="E1467" s="3">
        <f>phytoplankton!E586</f>
        <v>1.9869300000000001</v>
      </c>
      <c r="F1467" s="3">
        <f>phytoplankton!F586</f>
        <v>4</v>
      </c>
      <c r="G1467" s="3">
        <f>phytoplankton!G586</f>
        <v>4</v>
      </c>
      <c r="H1467" s="3">
        <f>phytoplankton!H586</f>
        <v>1.98693E-3</v>
      </c>
      <c r="I1467" s="3">
        <f>phytoplankton!I586</f>
        <v>4.0000000000000001E-3</v>
      </c>
      <c r="J1467" s="3">
        <f>phytoplankton!J586</f>
        <v>4.0000000000000001E-3</v>
      </c>
      <c r="K1467" s="3">
        <f>phytoplankton!K586</f>
        <v>244.08456198824231</v>
      </c>
      <c r="L1467" s="3">
        <f>phytoplankton!L586</f>
        <v>261.61762215347403</v>
      </c>
      <c r="M1467" s="3">
        <f>phytoplankton!M586</f>
        <v>156.19103577986266</v>
      </c>
      <c r="N1467" s="3" t="str">
        <f>phytoplankton!N586</f>
        <v>FALSE</v>
      </c>
      <c r="O1467" s="3">
        <f>phytoplankton!O586</f>
        <v>1</v>
      </c>
      <c r="P1467" s="3" t="str">
        <f>phytoplankton!P586</f>
        <v>Category 1: (a) Weighted mean of all methods with Category 1 estimates.</v>
      </c>
      <c r="Q1467" s="3" t="str">
        <f>phytoplankton!Q586</f>
        <v>FALSE</v>
      </c>
      <c r="R1467" s="3" t="str">
        <f>phytoplankton!R586</f>
        <v>TRUE</v>
      </c>
      <c r="S1467" s="3" t="str">
        <f>phytoplankton!S586</f>
        <v>Recalculation of all alkenone CO2 results using uniform calculation methods and comprehensive treatment of uncertainties.</v>
      </c>
      <c r="T1467" s="3" t="str">
        <f>phytoplankton!T586</f>
        <v>TRUE</v>
      </c>
      <c r="U1467" s="3" t="str">
        <f>phytoplankton!U586</f>
        <v>FALSE</v>
      </c>
      <c r="V1467" s="3" t="str">
        <f>phytoplankton!V586</f>
        <v>NA</v>
      </c>
      <c r="W1467" s="3" t="str">
        <f>phytoplankton!W586</f>
        <v>FALSE</v>
      </c>
      <c r="X1467" s="3" t="str">
        <f>phytoplankton!X586</f>
        <v>FALSE</v>
      </c>
      <c r="Y1467" s="3" t="str">
        <f>phytoplankton!Y586</f>
        <v>NA</v>
      </c>
      <c r="Z1467" s="3" t="str">
        <f>phytoplankton!Z586</f>
        <v>668</v>
      </c>
    </row>
    <row r="1468" spans="1:26">
      <c r="A1468" s="3" t="s">
        <v>274</v>
      </c>
      <c r="B1468" s="3" t="str">
        <f>phytoplankton!A587</f>
        <v>Zhang</v>
      </c>
      <c r="C1468" s="3" t="str">
        <f>phytoplankton!B587</f>
        <v>2019</v>
      </c>
      <c r="D1468" s="3" t="str">
        <f>phytoplankton!D587</f>
        <v>10.1016/j.gca.2019.06.032</v>
      </c>
      <c r="E1468" s="3">
        <f>phytoplankton!E587</f>
        <v>40.83738889</v>
      </c>
      <c r="F1468" s="3">
        <f>phytoplankton!F587</f>
        <v>4</v>
      </c>
      <c r="G1468" s="3">
        <f>phytoplankton!G587</f>
        <v>4</v>
      </c>
      <c r="H1468" s="3">
        <f>phytoplankton!H587</f>
        <v>4.083738889E-2</v>
      </c>
      <c r="I1468" s="3">
        <f>phytoplankton!I587</f>
        <v>4.0000000000000001E-3</v>
      </c>
      <c r="J1468" s="3">
        <f>phytoplankton!J587</f>
        <v>4.0000000000000001E-3</v>
      </c>
      <c r="K1468" s="3">
        <f>phytoplankton!K587</f>
        <v>150.86638788264949</v>
      </c>
      <c r="L1468" s="3">
        <f>phytoplankton!L587</f>
        <v>536.19108906509598</v>
      </c>
      <c r="M1468" s="3">
        <f>phytoplankton!M587</f>
        <v>116.24782955647568</v>
      </c>
      <c r="N1468" s="3" t="str">
        <f>phytoplankton!N587</f>
        <v>FALSE</v>
      </c>
      <c r="O1468" s="3">
        <f>phytoplankton!O587</f>
        <v>1</v>
      </c>
      <c r="P1468" s="3" t="str">
        <f>phytoplankton!P587</f>
        <v>Category 1: (a) Weighted mean of all methods with Category 1 estimates.</v>
      </c>
      <c r="Q1468" s="3" t="str">
        <f>phytoplankton!Q587</f>
        <v>FALSE</v>
      </c>
      <c r="R1468" s="3" t="str">
        <f>phytoplankton!R587</f>
        <v>TRUE</v>
      </c>
      <c r="S1468" s="3" t="str">
        <f>phytoplankton!S587</f>
        <v>Recalculation of all alkenone CO2 results using uniform calculation methods and comprehensive treatment of uncertainties.</v>
      </c>
      <c r="T1468" s="3" t="str">
        <f>phytoplankton!T587</f>
        <v>TRUE</v>
      </c>
      <c r="U1468" s="3" t="str">
        <f>phytoplankton!U587</f>
        <v>FALSE</v>
      </c>
      <c r="V1468" s="3" t="str">
        <f>phytoplankton!V587</f>
        <v>NA</v>
      </c>
      <c r="W1468" s="3" t="str">
        <f>phytoplankton!W587</f>
        <v>FALSE</v>
      </c>
      <c r="X1468" s="3" t="str">
        <f>phytoplankton!X587</f>
        <v>FALSE</v>
      </c>
      <c r="Y1468" s="3" t="str">
        <f>phytoplankton!Y587</f>
        <v>NA</v>
      </c>
      <c r="Z1468" s="3" t="str">
        <f>phytoplankton!Z587</f>
        <v>668</v>
      </c>
    </row>
    <row r="1469" spans="1:26">
      <c r="A1469" s="3" t="s">
        <v>274</v>
      </c>
      <c r="B1469" s="3" t="str">
        <f>phytoplankton!A588</f>
        <v>Zhang</v>
      </c>
      <c r="C1469" s="3" t="str">
        <f>phytoplankton!B588</f>
        <v>2019</v>
      </c>
      <c r="D1469" s="3" t="str">
        <f>phytoplankton!D588</f>
        <v>10.1016/j.gca.2019.06.032</v>
      </c>
      <c r="E1469" s="3">
        <f>phytoplankton!E588</f>
        <v>113.572093</v>
      </c>
      <c r="F1469" s="3">
        <f>phytoplankton!F588</f>
        <v>4</v>
      </c>
      <c r="G1469" s="3">
        <f>phytoplankton!G588</f>
        <v>4</v>
      </c>
      <c r="H1469" s="3">
        <f>phytoplankton!H588</f>
        <v>0.113572093</v>
      </c>
      <c r="I1469" s="3">
        <f>phytoplankton!I588</f>
        <v>4.0000000000000001E-3</v>
      </c>
      <c r="J1469" s="3">
        <f>phytoplankton!J588</f>
        <v>4.0000000000000001E-3</v>
      </c>
      <c r="K1469" s="3">
        <f>phytoplankton!K588</f>
        <v>165.94221833961024</v>
      </c>
      <c r="L1469" s="3">
        <f>phytoplankton!L588</f>
        <v>572.93187833910338</v>
      </c>
      <c r="M1469" s="3">
        <f>phytoplankton!M588</f>
        <v>127.47777336388027</v>
      </c>
      <c r="N1469" s="3" t="str">
        <f>phytoplankton!N588</f>
        <v>FALSE</v>
      </c>
      <c r="O1469" s="3">
        <f>phytoplankton!O588</f>
        <v>1</v>
      </c>
      <c r="P1469" s="3" t="str">
        <f>phytoplankton!P588</f>
        <v>Category 1: (a) Weighted mean of all methods with Category 1 estimates.</v>
      </c>
      <c r="Q1469" s="3" t="str">
        <f>phytoplankton!Q588</f>
        <v>FALSE</v>
      </c>
      <c r="R1469" s="3" t="str">
        <f>phytoplankton!R588</f>
        <v>TRUE</v>
      </c>
      <c r="S1469" s="3" t="str">
        <f>phytoplankton!S588</f>
        <v>Recalculation of all alkenone CO2 results using uniform calculation methods and comprehensive treatment of uncertainties.</v>
      </c>
      <c r="T1469" s="3" t="str">
        <f>phytoplankton!T588</f>
        <v>TRUE</v>
      </c>
      <c r="U1469" s="3" t="str">
        <f>phytoplankton!U588</f>
        <v>FALSE</v>
      </c>
      <c r="V1469" s="3" t="str">
        <f>phytoplankton!V588</f>
        <v>NA</v>
      </c>
      <c r="W1469" s="3" t="str">
        <f>phytoplankton!W588</f>
        <v>FALSE</v>
      </c>
      <c r="X1469" s="3" t="str">
        <f>phytoplankton!X588</f>
        <v>FALSE</v>
      </c>
      <c r="Y1469" s="3" t="str">
        <f>phytoplankton!Y588</f>
        <v>NA</v>
      </c>
      <c r="Z1469" s="3" t="str">
        <f>phytoplankton!Z588</f>
        <v>668</v>
      </c>
    </row>
    <row r="1470" spans="1:26">
      <c r="A1470" s="3" t="s">
        <v>274</v>
      </c>
      <c r="B1470" s="3" t="str">
        <f>phytoplankton!A589</f>
        <v>Zhang</v>
      </c>
      <c r="C1470" s="3" t="str">
        <f>phytoplankton!B589</f>
        <v>2019</v>
      </c>
      <c r="D1470" s="3" t="str">
        <f>phytoplankton!D589</f>
        <v>10.1016/j.gca.2019.06.032</v>
      </c>
      <c r="E1470" s="3">
        <f>phytoplankton!E589</f>
        <v>123.2337454</v>
      </c>
      <c r="F1470" s="3">
        <f>phytoplankton!F589</f>
        <v>4</v>
      </c>
      <c r="G1470" s="3">
        <f>phytoplankton!G589</f>
        <v>4</v>
      </c>
      <c r="H1470" s="3">
        <f>phytoplankton!H589</f>
        <v>0.1232337454</v>
      </c>
      <c r="I1470" s="3">
        <f>phytoplankton!I589</f>
        <v>4.0000000000000001E-3</v>
      </c>
      <c r="J1470" s="3">
        <f>phytoplankton!J589</f>
        <v>4.0000000000000001E-3</v>
      </c>
      <c r="K1470" s="3">
        <f>phytoplankton!K589</f>
        <v>183.27680248405022</v>
      </c>
      <c r="L1470" s="3">
        <f>phytoplankton!L589</f>
        <v>656.50259536814451</v>
      </c>
      <c r="M1470" s="3">
        <f>phytoplankton!M589</f>
        <v>140.32596220585026</v>
      </c>
      <c r="N1470" s="3" t="str">
        <f>phytoplankton!N589</f>
        <v>FALSE</v>
      </c>
      <c r="O1470" s="3">
        <f>phytoplankton!O589</f>
        <v>1</v>
      </c>
      <c r="P1470" s="3" t="str">
        <f>phytoplankton!P589</f>
        <v>Category 1: (a) Weighted mean of all methods with Category 1 estimates.</v>
      </c>
      <c r="Q1470" s="3" t="str">
        <f>phytoplankton!Q589</f>
        <v>FALSE</v>
      </c>
      <c r="R1470" s="3" t="str">
        <f>phytoplankton!R589</f>
        <v>TRUE</v>
      </c>
      <c r="S1470" s="3" t="str">
        <f>phytoplankton!S589</f>
        <v>Recalculation of all alkenone CO2 results using uniform calculation methods and comprehensive treatment of uncertainties.</v>
      </c>
      <c r="T1470" s="3" t="str">
        <f>phytoplankton!T589</f>
        <v>TRUE</v>
      </c>
      <c r="U1470" s="3" t="str">
        <f>phytoplankton!U589</f>
        <v>FALSE</v>
      </c>
      <c r="V1470" s="3" t="str">
        <f>phytoplankton!V589</f>
        <v>NA</v>
      </c>
      <c r="W1470" s="3" t="str">
        <f>phytoplankton!W589</f>
        <v>FALSE</v>
      </c>
      <c r="X1470" s="3" t="str">
        <f>phytoplankton!X589</f>
        <v>FALSE</v>
      </c>
      <c r="Y1470" s="3" t="str">
        <f>phytoplankton!Y589</f>
        <v>NA</v>
      </c>
      <c r="Z1470" s="3" t="str">
        <f>phytoplankton!Z589</f>
        <v>668</v>
      </c>
    </row>
    <row r="1471" spans="1:26">
      <c r="A1471" s="3" t="s">
        <v>274</v>
      </c>
      <c r="B1471" s="3" t="str">
        <f>phytoplankton!A590</f>
        <v>Zhang</v>
      </c>
      <c r="C1471" s="3" t="str">
        <f>phytoplankton!B590</f>
        <v>2019</v>
      </c>
      <c r="D1471" s="3" t="str">
        <f>phytoplankton!D590</f>
        <v>10.1016/j.gca.2019.06.032</v>
      </c>
      <c r="E1471" s="3">
        <f>phytoplankton!E590</f>
        <v>128.05761200000001</v>
      </c>
      <c r="F1471" s="3">
        <f>phytoplankton!F590</f>
        <v>4</v>
      </c>
      <c r="G1471" s="3">
        <f>phytoplankton!G590</f>
        <v>4</v>
      </c>
      <c r="H1471" s="3">
        <f>phytoplankton!H590</f>
        <v>0.12805761200000002</v>
      </c>
      <c r="I1471" s="3">
        <f>phytoplankton!I590</f>
        <v>4.0000000000000001E-3</v>
      </c>
      <c r="J1471" s="3">
        <f>phytoplankton!J590</f>
        <v>4.0000000000000001E-3</v>
      </c>
      <c r="K1471" s="3">
        <f>phytoplankton!K590</f>
        <v>183.51221389934182</v>
      </c>
      <c r="L1471" s="3">
        <f>phytoplankton!L590</f>
        <v>625.87451249216838</v>
      </c>
      <c r="M1471" s="3">
        <f>phytoplankton!M590</f>
        <v>140.75664995179551</v>
      </c>
      <c r="N1471" s="3" t="str">
        <f>phytoplankton!N590</f>
        <v>FALSE</v>
      </c>
      <c r="O1471" s="3">
        <f>phytoplankton!O590</f>
        <v>1</v>
      </c>
      <c r="P1471" s="3" t="str">
        <f>phytoplankton!P590</f>
        <v>Category 1: (a) Weighted mean of all methods with Category 1 estimates.</v>
      </c>
      <c r="Q1471" s="3" t="str">
        <f>phytoplankton!Q590</f>
        <v>FALSE</v>
      </c>
      <c r="R1471" s="3" t="str">
        <f>phytoplankton!R590</f>
        <v>TRUE</v>
      </c>
      <c r="S1471" s="3" t="str">
        <f>phytoplankton!S590</f>
        <v>Recalculation of all alkenone CO2 results using uniform calculation methods and comprehensive treatment of uncertainties.</v>
      </c>
      <c r="T1471" s="3" t="str">
        <f>phytoplankton!T590</f>
        <v>TRUE</v>
      </c>
      <c r="U1471" s="3" t="str">
        <f>phytoplankton!U590</f>
        <v>FALSE</v>
      </c>
      <c r="V1471" s="3" t="str">
        <f>phytoplankton!V590</f>
        <v>NA</v>
      </c>
      <c r="W1471" s="3" t="str">
        <f>phytoplankton!W590</f>
        <v>FALSE</v>
      </c>
      <c r="X1471" s="3" t="str">
        <f>phytoplankton!X590</f>
        <v>FALSE</v>
      </c>
      <c r="Y1471" s="3" t="str">
        <f>phytoplankton!Y590</f>
        <v>NA</v>
      </c>
      <c r="Z1471" s="3" t="str">
        <f>phytoplankton!Z590</f>
        <v>668</v>
      </c>
    </row>
    <row r="1472" spans="1:26">
      <c r="A1472" s="3" t="s">
        <v>274</v>
      </c>
      <c r="B1472" s="3" t="str">
        <f>phytoplankton!A591</f>
        <v>Zhang</v>
      </c>
      <c r="C1472" s="3" t="str">
        <f>phytoplankton!B591</f>
        <v>2019</v>
      </c>
      <c r="D1472" s="3" t="str">
        <f>phytoplankton!D591</f>
        <v>10.1016/j.gca.2019.06.032</v>
      </c>
      <c r="E1472" s="3">
        <f>phytoplankton!E591</f>
        <v>136.83731399999999</v>
      </c>
      <c r="F1472" s="3">
        <f>phytoplankton!F591</f>
        <v>4</v>
      </c>
      <c r="G1472" s="3">
        <f>phytoplankton!G591</f>
        <v>4</v>
      </c>
      <c r="H1472" s="3">
        <f>phytoplankton!H591</f>
        <v>0.13683731399999999</v>
      </c>
      <c r="I1472" s="3">
        <f>phytoplankton!I591</f>
        <v>4.0000000000000001E-3</v>
      </c>
      <c r="J1472" s="3">
        <f>phytoplankton!J591</f>
        <v>4.0000000000000001E-3</v>
      </c>
      <c r="K1472" s="3">
        <f>phytoplankton!K591</f>
        <v>160.53396395415496</v>
      </c>
      <c r="L1472" s="3">
        <f>phytoplankton!L591</f>
        <v>525.44882830351878</v>
      </c>
      <c r="M1472" s="3">
        <f>phytoplankton!M591</f>
        <v>121.84879688600219</v>
      </c>
      <c r="N1472" s="3" t="str">
        <f>phytoplankton!N591</f>
        <v>FALSE</v>
      </c>
      <c r="O1472" s="3">
        <f>phytoplankton!O591</f>
        <v>1</v>
      </c>
      <c r="P1472" s="3" t="str">
        <f>phytoplankton!P591</f>
        <v>Category 1: (a) Weighted mean of all methods with Category 1 estimates.</v>
      </c>
      <c r="Q1472" s="3" t="str">
        <f>phytoplankton!Q591</f>
        <v>FALSE</v>
      </c>
      <c r="R1472" s="3" t="str">
        <f>phytoplankton!R591</f>
        <v>TRUE</v>
      </c>
      <c r="S1472" s="3" t="str">
        <f>phytoplankton!S591</f>
        <v>Recalculation of all alkenone CO2 results using uniform calculation methods and comprehensive treatment of uncertainties.</v>
      </c>
      <c r="T1472" s="3" t="str">
        <f>phytoplankton!T591</f>
        <v>TRUE</v>
      </c>
      <c r="U1472" s="3" t="str">
        <f>phytoplankton!U591</f>
        <v>FALSE</v>
      </c>
      <c r="V1472" s="3" t="str">
        <f>phytoplankton!V591</f>
        <v>NA</v>
      </c>
      <c r="W1472" s="3" t="str">
        <f>phytoplankton!W591</f>
        <v>FALSE</v>
      </c>
      <c r="X1472" s="3" t="str">
        <f>phytoplankton!X591</f>
        <v>FALSE</v>
      </c>
      <c r="Y1472" s="3" t="str">
        <f>phytoplankton!Y591</f>
        <v>NA</v>
      </c>
      <c r="Z1472" s="3" t="str">
        <f>phytoplankton!Z591</f>
        <v>668</v>
      </c>
    </row>
    <row r="1473" spans="1:26">
      <c r="A1473" s="3" t="s">
        <v>274</v>
      </c>
      <c r="B1473" s="3" t="str">
        <f>phytoplankton!A592</f>
        <v>Zhang</v>
      </c>
      <c r="C1473" s="3" t="str">
        <f>phytoplankton!B592</f>
        <v>2019</v>
      </c>
      <c r="D1473" s="3" t="str">
        <f>phytoplankton!D592</f>
        <v>10.1016/j.gca.2019.06.032</v>
      </c>
      <c r="E1473" s="3">
        <f>phytoplankton!E592</f>
        <v>138.59325440000001</v>
      </c>
      <c r="F1473" s="3">
        <f>phytoplankton!F592</f>
        <v>4</v>
      </c>
      <c r="G1473" s="3">
        <f>phytoplankton!G592</f>
        <v>4</v>
      </c>
      <c r="H1473" s="3">
        <f>phytoplankton!H592</f>
        <v>0.1385932544</v>
      </c>
      <c r="I1473" s="3">
        <f>phytoplankton!I592</f>
        <v>4.0000000000000001E-3</v>
      </c>
      <c r="J1473" s="3">
        <f>phytoplankton!J592</f>
        <v>4.0000000000000001E-3</v>
      </c>
      <c r="K1473" s="3">
        <f>phytoplankton!K592</f>
        <v>168.90078618129155</v>
      </c>
      <c r="L1473" s="3">
        <f>phytoplankton!L592</f>
        <v>570.1794972912553</v>
      </c>
      <c r="M1473" s="3">
        <f>phytoplankton!M592</f>
        <v>129.02522773306683</v>
      </c>
      <c r="N1473" s="3" t="str">
        <f>phytoplankton!N592</f>
        <v>FALSE</v>
      </c>
      <c r="O1473" s="3">
        <f>phytoplankton!O592</f>
        <v>1</v>
      </c>
      <c r="P1473" s="3" t="str">
        <f>phytoplankton!P592</f>
        <v>Category 1: (a) Weighted mean of all methods with Category 1 estimates.</v>
      </c>
      <c r="Q1473" s="3" t="str">
        <f>phytoplankton!Q592</f>
        <v>FALSE</v>
      </c>
      <c r="R1473" s="3" t="str">
        <f>phytoplankton!R592</f>
        <v>TRUE</v>
      </c>
      <c r="S1473" s="3" t="str">
        <f>phytoplankton!S592</f>
        <v>Recalculation of all alkenone CO2 results using uniform calculation methods and comprehensive treatment of uncertainties.</v>
      </c>
      <c r="T1473" s="3" t="str">
        <f>phytoplankton!T592</f>
        <v>TRUE</v>
      </c>
      <c r="U1473" s="3" t="str">
        <f>phytoplankton!U592</f>
        <v>FALSE</v>
      </c>
      <c r="V1473" s="3" t="str">
        <f>phytoplankton!V592</f>
        <v>NA</v>
      </c>
      <c r="W1473" s="3" t="str">
        <f>phytoplankton!W592</f>
        <v>FALSE</v>
      </c>
      <c r="X1473" s="3" t="str">
        <f>phytoplankton!X592</f>
        <v>FALSE</v>
      </c>
      <c r="Y1473" s="3" t="str">
        <f>phytoplankton!Y592</f>
        <v>NA</v>
      </c>
      <c r="Z1473" s="3" t="str">
        <f>phytoplankton!Z592</f>
        <v>668</v>
      </c>
    </row>
    <row r="1474" spans="1:26">
      <c r="A1474" s="3" t="s">
        <v>274</v>
      </c>
      <c r="B1474" s="3" t="str">
        <f>phytoplankton!A593</f>
        <v>Zhang</v>
      </c>
      <c r="C1474" s="3" t="str">
        <f>phytoplankton!B593</f>
        <v>2019</v>
      </c>
      <c r="D1474" s="3" t="str">
        <f>phytoplankton!D593</f>
        <v>10.1016/j.gca.2019.06.032</v>
      </c>
      <c r="E1474" s="3">
        <f>phytoplankton!E593</f>
        <v>200.91328089999999</v>
      </c>
      <c r="F1474" s="3">
        <f>phytoplankton!F593</f>
        <v>4</v>
      </c>
      <c r="G1474" s="3">
        <f>phytoplankton!G593</f>
        <v>4</v>
      </c>
      <c r="H1474" s="3">
        <f>phytoplankton!H593</f>
        <v>0.20091328089999999</v>
      </c>
      <c r="I1474" s="3">
        <f>phytoplankton!I593</f>
        <v>4.0000000000000001E-3</v>
      </c>
      <c r="J1474" s="3">
        <f>phytoplankton!J593</f>
        <v>4.0000000000000001E-3</v>
      </c>
      <c r="K1474" s="3">
        <f>phytoplankton!K593</f>
        <v>176.87240577882</v>
      </c>
      <c r="L1474" s="3">
        <f>phytoplankton!L593</f>
        <v>614.11781392148077</v>
      </c>
      <c r="M1474" s="3">
        <f>phytoplankton!M593</f>
        <v>134.6590804033147</v>
      </c>
      <c r="N1474" s="3" t="str">
        <f>phytoplankton!N593</f>
        <v>FALSE</v>
      </c>
      <c r="O1474" s="3">
        <f>phytoplankton!O593</f>
        <v>1</v>
      </c>
      <c r="P1474" s="3" t="str">
        <f>phytoplankton!P593</f>
        <v>Category 1: (a) Weighted mean of all methods with Category 1 estimates.</v>
      </c>
      <c r="Q1474" s="3" t="str">
        <f>phytoplankton!Q593</f>
        <v>FALSE</v>
      </c>
      <c r="R1474" s="3" t="str">
        <f>phytoplankton!R593</f>
        <v>TRUE</v>
      </c>
      <c r="S1474" s="3" t="str">
        <f>phytoplankton!S593</f>
        <v>Recalculation of all alkenone CO2 results using uniform calculation methods and comprehensive treatment of uncertainties.</v>
      </c>
      <c r="T1474" s="3" t="str">
        <f>phytoplankton!T593</f>
        <v>TRUE</v>
      </c>
      <c r="U1474" s="3" t="str">
        <f>phytoplankton!U593</f>
        <v>FALSE</v>
      </c>
      <c r="V1474" s="3" t="str">
        <f>phytoplankton!V593</f>
        <v>NA</v>
      </c>
      <c r="W1474" s="3" t="str">
        <f>phytoplankton!W593</f>
        <v>FALSE</v>
      </c>
      <c r="X1474" s="3" t="str">
        <f>phytoplankton!X593</f>
        <v>FALSE</v>
      </c>
      <c r="Y1474" s="3" t="str">
        <f>phytoplankton!Y593</f>
        <v>NA</v>
      </c>
      <c r="Z1474" s="3" t="str">
        <f>phytoplankton!Z593</f>
        <v>668</v>
      </c>
    </row>
    <row r="1475" spans="1:26">
      <c r="A1475" s="3" t="s">
        <v>274</v>
      </c>
      <c r="B1475" s="3" t="str">
        <f>phytoplankton!A594</f>
        <v>Zhang</v>
      </c>
      <c r="C1475" s="3" t="str">
        <f>phytoplankton!B594</f>
        <v>2019</v>
      </c>
      <c r="D1475" s="3" t="str">
        <f>phytoplankton!D594</f>
        <v>10.1016/j.gca.2019.06.032</v>
      </c>
      <c r="E1475" s="3">
        <f>phytoplankton!E594</f>
        <v>228.52691100000001</v>
      </c>
      <c r="F1475" s="3">
        <f>phytoplankton!F594</f>
        <v>4</v>
      </c>
      <c r="G1475" s="3">
        <f>phytoplankton!G594</f>
        <v>4</v>
      </c>
      <c r="H1475" s="3">
        <f>phytoplankton!H594</f>
        <v>0.228526911</v>
      </c>
      <c r="I1475" s="3">
        <f>phytoplankton!I594</f>
        <v>4.0000000000000001E-3</v>
      </c>
      <c r="J1475" s="3">
        <f>phytoplankton!J594</f>
        <v>4.0000000000000001E-3</v>
      </c>
      <c r="K1475" s="3">
        <f>phytoplankton!K594</f>
        <v>146.23407348353868</v>
      </c>
      <c r="L1475" s="3">
        <f>phytoplankton!L594</f>
        <v>504.60144231038868</v>
      </c>
      <c r="M1475" s="3">
        <f>phytoplankton!M594</f>
        <v>110.42557450586094</v>
      </c>
      <c r="N1475" s="3" t="str">
        <f>phytoplankton!N594</f>
        <v>FALSE</v>
      </c>
      <c r="O1475" s="3">
        <f>phytoplankton!O594</f>
        <v>1</v>
      </c>
      <c r="P1475" s="3" t="str">
        <f>phytoplankton!P594</f>
        <v>Category 1: (a) Weighted mean of all methods with Category 1 estimates.</v>
      </c>
      <c r="Q1475" s="3" t="str">
        <f>phytoplankton!Q594</f>
        <v>FALSE</v>
      </c>
      <c r="R1475" s="3" t="str">
        <f>phytoplankton!R594</f>
        <v>TRUE</v>
      </c>
      <c r="S1475" s="3" t="str">
        <f>phytoplankton!S594</f>
        <v>Recalculation of all alkenone CO2 results using uniform calculation methods and comprehensive treatment of uncertainties.</v>
      </c>
      <c r="T1475" s="3" t="str">
        <f>phytoplankton!T594</f>
        <v>TRUE</v>
      </c>
      <c r="U1475" s="3" t="str">
        <f>phytoplankton!U594</f>
        <v>FALSE</v>
      </c>
      <c r="V1475" s="3" t="str">
        <f>phytoplankton!V594</f>
        <v>NA</v>
      </c>
      <c r="W1475" s="3" t="str">
        <f>phytoplankton!W594</f>
        <v>FALSE</v>
      </c>
      <c r="X1475" s="3" t="str">
        <f>phytoplankton!X594</f>
        <v>FALSE</v>
      </c>
      <c r="Y1475" s="3" t="str">
        <f>phytoplankton!Y594</f>
        <v>NA</v>
      </c>
      <c r="Z1475" s="3" t="str">
        <f>phytoplankton!Z594</f>
        <v>668</v>
      </c>
    </row>
    <row r="1476" spans="1:26">
      <c r="A1476" s="3" t="s">
        <v>274</v>
      </c>
      <c r="B1476" s="3" t="str">
        <f>phytoplankton!A595</f>
        <v>Zhang</v>
      </c>
      <c r="C1476" s="3" t="str">
        <f>phytoplankton!B595</f>
        <v>2019</v>
      </c>
      <c r="D1476" s="3" t="str">
        <f>phytoplankton!D595</f>
        <v>10.1016/j.gca.2019.06.032</v>
      </c>
      <c r="E1476" s="3">
        <f>phytoplankton!E595</f>
        <v>260.91150060000001</v>
      </c>
      <c r="F1476" s="3">
        <f>phytoplankton!F595</f>
        <v>4</v>
      </c>
      <c r="G1476" s="3">
        <f>phytoplankton!G595</f>
        <v>4</v>
      </c>
      <c r="H1476" s="3">
        <f>phytoplankton!H595</f>
        <v>0.26091150060000001</v>
      </c>
      <c r="I1476" s="3">
        <f>phytoplankton!I595</f>
        <v>4.0000000000000001E-3</v>
      </c>
      <c r="J1476" s="3">
        <f>phytoplankton!J595</f>
        <v>4.0000000000000001E-3</v>
      </c>
      <c r="K1476" s="3">
        <f>phytoplankton!K595</f>
        <v>150.20942283777629</v>
      </c>
      <c r="L1476" s="3">
        <f>phytoplankton!L595</f>
        <v>519.22856472210196</v>
      </c>
      <c r="M1476" s="3">
        <f>phytoplankton!M595</f>
        <v>114.32431570994902</v>
      </c>
      <c r="N1476" s="3" t="str">
        <f>phytoplankton!N595</f>
        <v>FALSE</v>
      </c>
      <c r="O1476" s="3">
        <f>phytoplankton!O595</f>
        <v>1</v>
      </c>
      <c r="P1476" s="3" t="str">
        <f>phytoplankton!P595</f>
        <v>Category 1: (a) Weighted mean of all methods with Category 1 estimates.</v>
      </c>
      <c r="Q1476" s="3" t="str">
        <f>phytoplankton!Q595</f>
        <v>FALSE</v>
      </c>
      <c r="R1476" s="3" t="str">
        <f>phytoplankton!R595</f>
        <v>TRUE</v>
      </c>
      <c r="S1476" s="3" t="str">
        <f>phytoplankton!S595</f>
        <v>Recalculation of all alkenone CO2 results using uniform calculation methods and comprehensive treatment of uncertainties.</v>
      </c>
      <c r="T1476" s="3" t="str">
        <f>phytoplankton!T595</f>
        <v>TRUE</v>
      </c>
      <c r="U1476" s="3" t="str">
        <f>phytoplankton!U595</f>
        <v>FALSE</v>
      </c>
      <c r="V1476" s="3" t="str">
        <f>phytoplankton!V595</f>
        <v>NA</v>
      </c>
      <c r="W1476" s="3" t="str">
        <f>phytoplankton!W595</f>
        <v>FALSE</v>
      </c>
      <c r="X1476" s="3" t="str">
        <f>phytoplankton!X595</f>
        <v>FALSE</v>
      </c>
      <c r="Y1476" s="3" t="str">
        <f>phytoplankton!Y595</f>
        <v>NA</v>
      </c>
      <c r="Z1476" s="3" t="str">
        <f>phytoplankton!Z595</f>
        <v>668</v>
      </c>
    </row>
    <row r="1477" spans="1:26">
      <c r="A1477" s="3" t="s">
        <v>274</v>
      </c>
      <c r="B1477" s="3" t="str">
        <f>phytoplankton!A596</f>
        <v>Zhang</v>
      </c>
      <c r="C1477" s="3" t="str">
        <f>phytoplankton!B596</f>
        <v>2019</v>
      </c>
      <c r="D1477" s="3" t="str">
        <f>phytoplankton!D596</f>
        <v>10.1016/j.gca.2019.06.032</v>
      </c>
      <c r="E1477" s="3">
        <f>phytoplankton!E596</f>
        <v>307.51954210000002</v>
      </c>
      <c r="F1477" s="3">
        <f>phytoplankton!F596</f>
        <v>4</v>
      </c>
      <c r="G1477" s="3">
        <f>phytoplankton!G596</f>
        <v>4</v>
      </c>
      <c r="H1477" s="3">
        <f>phytoplankton!H596</f>
        <v>0.30751954210000004</v>
      </c>
      <c r="I1477" s="3">
        <f>phytoplankton!I596</f>
        <v>4.0000000000000001E-3</v>
      </c>
      <c r="J1477" s="3">
        <f>phytoplankton!J596</f>
        <v>4.0000000000000001E-3</v>
      </c>
      <c r="K1477" s="3">
        <f>phytoplankton!K596</f>
        <v>147.90698470802769</v>
      </c>
      <c r="L1477" s="3">
        <f>phytoplankton!L596</f>
        <v>498.63725360831108</v>
      </c>
      <c r="M1477" s="3">
        <f>phytoplankton!M596</f>
        <v>113.67715905326131</v>
      </c>
      <c r="N1477" s="3" t="str">
        <f>phytoplankton!N596</f>
        <v>FALSE</v>
      </c>
      <c r="O1477" s="3">
        <f>phytoplankton!O596</f>
        <v>1</v>
      </c>
      <c r="P1477" s="3" t="str">
        <f>phytoplankton!P596</f>
        <v>Category 1: (a) Weighted mean of all methods with Category 1 estimates.</v>
      </c>
      <c r="Q1477" s="3" t="str">
        <f>phytoplankton!Q596</f>
        <v>FALSE</v>
      </c>
      <c r="R1477" s="3" t="str">
        <f>phytoplankton!R596</f>
        <v>TRUE</v>
      </c>
      <c r="S1477" s="3" t="str">
        <f>phytoplankton!S596</f>
        <v>Recalculation of all alkenone CO2 results using uniform calculation methods and comprehensive treatment of uncertainties.</v>
      </c>
      <c r="T1477" s="3" t="str">
        <f>phytoplankton!T596</f>
        <v>TRUE</v>
      </c>
      <c r="U1477" s="3" t="str">
        <f>phytoplankton!U596</f>
        <v>FALSE</v>
      </c>
      <c r="V1477" s="3" t="str">
        <f>phytoplankton!V596</f>
        <v>NA</v>
      </c>
      <c r="W1477" s="3" t="str">
        <f>phytoplankton!W596</f>
        <v>FALSE</v>
      </c>
      <c r="X1477" s="3" t="str">
        <f>phytoplankton!X596</f>
        <v>FALSE</v>
      </c>
      <c r="Y1477" s="3" t="str">
        <f>phytoplankton!Y596</f>
        <v>NA</v>
      </c>
      <c r="Z1477" s="3" t="str">
        <f>phytoplankton!Z596</f>
        <v>668</v>
      </c>
    </row>
    <row r="1478" spans="1:26">
      <c r="A1478" s="3" t="s">
        <v>274</v>
      </c>
      <c r="B1478" s="3" t="str">
        <f>phytoplankton!A597</f>
        <v>Zhang</v>
      </c>
      <c r="C1478" s="3" t="str">
        <f>phytoplankton!B597</f>
        <v>2019</v>
      </c>
      <c r="D1478" s="3" t="str">
        <f>phytoplankton!D597</f>
        <v>10.1016/j.gca.2019.06.032</v>
      </c>
      <c r="E1478" s="3">
        <f>phytoplankton!E597</f>
        <v>337.57555869999999</v>
      </c>
      <c r="F1478" s="3">
        <f>phytoplankton!F597</f>
        <v>4</v>
      </c>
      <c r="G1478" s="3">
        <f>phytoplankton!G597</f>
        <v>4</v>
      </c>
      <c r="H1478" s="3">
        <f>phytoplankton!H597</f>
        <v>0.3375755587</v>
      </c>
      <c r="I1478" s="3">
        <f>phytoplankton!I597</f>
        <v>4.0000000000000001E-3</v>
      </c>
      <c r="J1478" s="3">
        <f>phytoplankton!J597</f>
        <v>4.0000000000000001E-3</v>
      </c>
      <c r="K1478" s="3">
        <f>phytoplankton!K597</f>
        <v>163.43945641389266</v>
      </c>
      <c r="L1478" s="3">
        <f>phytoplankton!L597</f>
        <v>547.19824260565429</v>
      </c>
      <c r="M1478" s="3">
        <f>phytoplankton!M597</f>
        <v>125.02849427466026</v>
      </c>
      <c r="N1478" s="3" t="str">
        <f>phytoplankton!N597</f>
        <v>FALSE</v>
      </c>
      <c r="O1478" s="3">
        <f>phytoplankton!O597</f>
        <v>1</v>
      </c>
      <c r="P1478" s="3" t="str">
        <f>phytoplankton!P597</f>
        <v>Category 1: (a) Weighted mean of all methods with Category 1 estimates.</v>
      </c>
      <c r="Q1478" s="3" t="str">
        <f>phytoplankton!Q597</f>
        <v>FALSE</v>
      </c>
      <c r="R1478" s="3" t="str">
        <f>phytoplankton!R597</f>
        <v>TRUE</v>
      </c>
      <c r="S1478" s="3" t="str">
        <f>phytoplankton!S597</f>
        <v>Recalculation of all alkenone CO2 results using uniform calculation methods and comprehensive treatment of uncertainties.</v>
      </c>
      <c r="T1478" s="3" t="str">
        <f>phytoplankton!T597</f>
        <v>TRUE</v>
      </c>
      <c r="U1478" s="3" t="str">
        <f>phytoplankton!U597</f>
        <v>FALSE</v>
      </c>
      <c r="V1478" s="3" t="str">
        <f>phytoplankton!V597</f>
        <v>NA</v>
      </c>
      <c r="W1478" s="3" t="str">
        <f>phytoplankton!W597</f>
        <v>FALSE</v>
      </c>
      <c r="X1478" s="3" t="str">
        <f>phytoplankton!X597</f>
        <v>FALSE</v>
      </c>
      <c r="Y1478" s="3" t="str">
        <f>phytoplankton!Y597</f>
        <v>NA</v>
      </c>
      <c r="Z1478" s="3" t="str">
        <f>phytoplankton!Z597</f>
        <v>668</v>
      </c>
    </row>
    <row r="1479" spans="1:26">
      <c r="A1479" s="3" t="s">
        <v>274</v>
      </c>
      <c r="B1479" s="3" t="str">
        <f>phytoplankton!A598</f>
        <v>Zhang</v>
      </c>
      <c r="C1479" s="3" t="str">
        <f>phytoplankton!B598</f>
        <v>2019</v>
      </c>
      <c r="D1479" s="3" t="str">
        <f>phytoplankton!D598</f>
        <v>10.1016/j.gca.2019.06.032</v>
      </c>
      <c r="E1479" s="3">
        <f>phytoplankton!E598</f>
        <v>348.37506000000002</v>
      </c>
      <c r="F1479" s="3">
        <f>phytoplankton!F598</f>
        <v>4</v>
      </c>
      <c r="G1479" s="3">
        <f>phytoplankton!G598</f>
        <v>4</v>
      </c>
      <c r="H1479" s="3">
        <f>phytoplankton!H598</f>
        <v>0.34837506000000001</v>
      </c>
      <c r="I1479" s="3">
        <f>phytoplankton!I598</f>
        <v>4.0000000000000001E-3</v>
      </c>
      <c r="J1479" s="3">
        <f>phytoplankton!J598</f>
        <v>4.0000000000000001E-3</v>
      </c>
      <c r="K1479" s="3">
        <f>phytoplankton!K598</f>
        <v>146.30380846810425</v>
      </c>
      <c r="L1479" s="3">
        <f>phytoplankton!L598</f>
        <v>497.09530022544192</v>
      </c>
      <c r="M1479" s="3">
        <f>phytoplankton!M598</f>
        <v>112.90558670984848</v>
      </c>
      <c r="N1479" s="3" t="str">
        <f>phytoplankton!N598</f>
        <v>FALSE</v>
      </c>
      <c r="O1479" s="3">
        <f>phytoplankton!O598</f>
        <v>1</v>
      </c>
      <c r="P1479" s="3" t="str">
        <f>phytoplankton!P598</f>
        <v>Category 1: (a) Weighted mean of all methods with Category 1 estimates.</v>
      </c>
      <c r="Q1479" s="3" t="str">
        <f>phytoplankton!Q598</f>
        <v>FALSE</v>
      </c>
      <c r="R1479" s="3" t="str">
        <f>phytoplankton!R598</f>
        <v>TRUE</v>
      </c>
      <c r="S1479" s="3" t="str">
        <f>phytoplankton!S598</f>
        <v>Recalculation of all alkenone CO2 results using uniform calculation methods and comprehensive treatment of uncertainties.</v>
      </c>
      <c r="T1479" s="3" t="str">
        <f>phytoplankton!T598</f>
        <v>TRUE</v>
      </c>
      <c r="U1479" s="3" t="str">
        <f>phytoplankton!U598</f>
        <v>FALSE</v>
      </c>
      <c r="V1479" s="3" t="str">
        <f>phytoplankton!V598</f>
        <v>NA</v>
      </c>
      <c r="W1479" s="3" t="str">
        <f>phytoplankton!W598</f>
        <v>FALSE</v>
      </c>
      <c r="X1479" s="3" t="str">
        <f>phytoplankton!X598</f>
        <v>FALSE</v>
      </c>
      <c r="Y1479" s="3" t="str">
        <f>phytoplankton!Y598</f>
        <v>NA</v>
      </c>
      <c r="Z1479" s="3" t="str">
        <f>phytoplankton!Z598</f>
        <v>668</v>
      </c>
    </row>
    <row r="1480" spans="1:26">
      <c r="A1480" s="3" t="s">
        <v>274</v>
      </c>
      <c r="B1480" s="3" t="str">
        <f>phytoplankton!A599</f>
        <v>Zhang</v>
      </c>
      <c r="C1480" s="3" t="str">
        <f>phytoplankton!B599</f>
        <v>2019</v>
      </c>
      <c r="D1480" s="3" t="str">
        <f>phytoplankton!D599</f>
        <v>10.1016/j.gca.2019.06.032</v>
      </c>
      <c r="E1480" s="3">
        <f>phytoplankton!E599</f>
        <v>403.06983680000002</v>
      </c>
      <c r="F1480" s="3">
        <f>phytoplankton!F599</f>
        <v>4</v>
      </c>
      <c r="G1480" s="3">
        <f>phytoplankton!G599</f>
        <v>4</v>
      </c>
      <c r="H1480" s="3">
        <f>phytoplankton!H599</f>
        <v>0.40306983680000003</v>
      </c>
      <c r="I1480" s="3">
        <f>phytoplankton!I599</f>
        <v>4.0000000000000001E-3</v>
      </c>
      <c r="J1480" s="3">
        <f>phytoplankton!J599</f>
        <v>4.0000000000000001E-3</v>
      </c>
      <c r="K1480" s="3">
        <f>phytoplankton!K599</f>
        <v>252.08566219924506</v>
      </c>
      <c r="L1480" s="3">
        <f>phytoplankton!L599</f>
        <v>259.40405953046019</v>
      </c>
      <c r="M1480" s="3">
        <f>phytoplankton!M599</f>
        <v>160.6712374218711</v>
      </c>
      <c r="N1480" s="3" t="str">
        <f>phytoplankton!N599</f>
        <v>FALSE</v>
      </c>
      <c r="O1480" s="3">
        <f>phytoplankton!O599</f>
        <v>1</v>
      </c>
      <c r="P1480" s="3" t="str">
        <f>phytoplankton!P599</f>
        <v>Category 1: (a) Weighted mean of all methods with Category 1 estimates.</v>
      </c>
      <c r="Q1480" s="3" t="str">
        <f>phytoplankton!Q599</f>
        <v>FALSE</v>
      </c>
      <c r="R1480" s="3" t="str">
        <f>phytoplankton!R599</f>
        <v>TRUE</v>
      </c>
      <c r="S1480" s="3" t="str">
        <f>phytoplankton!S599</f>
        <v>Recalculation of all alkenone CO2 results using uniform calculation methods and comprehensive treatment of uncertainties.</v>
      </c>
      <c r="T1480" s="3" t="str">
        <f>phytoplankton!T599</f>
        <v>TRUE</v>
      </c>
      <c r="U1480" s="3" t="str">
        <f>phytoplankton!U599</f>
        <v>FALSE</v>
      </c>
      <c r="V1480" s="3" t="str">
        <f>phytoplankton!V599</f>
        <v>NA</v>
      </c>
      <c r="W1480" s="3" t="str">
        <f>phytoplankton!W599</f>
        <v>FALSE</v>
      </c>
      <c r="X1480" s="3" t="str">
        <f>phytoplankton!X599</f>
        <v>FALSE</v>
      </c>
      <c r="Y1480" s="3" t="str">
        <f>phytoplankton!Y599</f>
        <v>NA</v>
      </c>
      <c r="Z1480" s="3" t="str">
        <f>phytoplankton!Z599</f>
        <v>668</v>
      </c>
    </row>
    <row r="1481" spans="1:26">
      <c r="A1481" s="3" t="s">
        <v>274</v>
      </c>
      <c r="B1481" s="3" t="str">
        <f>phytoplankton!A600</f>
        <v>Zhang</v>
      </c>
      <c r="C1481" s="3" t="str">
        <f>phytoplankton!B600</f>
        <v>2019</v>
      </c>
      <c r="D1481" s="3" t="str">
        <f>phytoplankton!D600</f>
        <v>10.1016/j.gca.2019.06.032</v>
      </c>
      <c r="E1481" s="3">
        <f>phytoplankton!E600</f>
        <v>415.2791813</v>
      </c>
      <c r="F1481" s="3">
        <f>phytoplankton!F600</f>
        <v>4</v>
      </c>
      <c r="G1481" s="3">
        <f>phytoplankton!G600</f>
        <v>4</v>
      </c>
      <c r="H1481" s="3">
        <f>phytoplankton!H600</f>
        <v>0.41527918130000002</v>
      </c>
      <c r="I1481" s="3">
        <f>phytoplankton!I600</f>
        <v>4.0000000000000001E-3</v>
      </c>
      <c r="J1481" s="3">
        <f>phytoplankton!J600</f>
        <v>4.0000000000000001E-3</v>
      </c>
      <c r="K1481" s="3">
        <f>phytoplankton!K600</f>
        <v>158.85304111805627</v>
      </c>
      <c r="L1481" s="3">
        <f>phytoplankton!L600</f>
        <v>548.71865570020339</v>
      </c>
      <c r="M1481" s="3">
        <f>phytoplankton!M600</f>
        <v>120.99532479602387</v>
      </c>
      <c r="N1481" s="3" t="str">
        <f>phytoplankton!N600</f>
        <v>FALSE</v>
      </c>
      <c r="O1481" s="3">
        <f>phytoplankton!O600</f>
        <v>1</v>
      </c>
      <c r="P1481" s="3" t="str">
        <f>phytoplankton!P600</f>
        <v>Category 1: (a) Weighted mean of all methods with Category 1 estimates.</v>
      </c>
      <c r="Q1481" s="3" t="str">
        <f>phytoplankton!Q600</f>
        <v>FALSE</v>
      </c>
      <c r="R1481" s="3" t="str">
        <f>phytoplankton!R600</f>
        <v>TRUE</v>
      </c>
      <c r="S1481" s="3" t="str">
        <f>phytoplankton!S600</f>
        <v>Recalculation of all alkenone CO2 results using uniform calculation methods and comprehensive treatment of uncertainties.</v>
      </c>
      <c r="T1481" s="3" t="str">
        <f>phytoplankton!T600</f>
        <v>TRUE</v>
      </c>
      <c r="U1481" s="3" t="str">
        <f>phytoplankton!U600</f>
        <v>FALSE</v>
      </c>
      <c r="V1481" s="3" t="str">
        <f>phytoplankton!V600</f>
        <v>NA</v>
      </c>
      <c r="W1481" s="3" t="str">
        <f>phytoplankton!W600</f>
        <v>FALSE</v>
      </c>
      <c r="X1481" s="3" t="str">
        <f>phytoplankton!X600</f>
        <v>FALSE</v>
      </c>
      <c r="Y1481" s="3" t="str">
        <f>phytoplankton!Y600</f>
        <v>NA</v>
      </c>
      <c r="Z1481" s="3" t="str">
        <f>phytoplankton!Z600</f>
        <v>668</v>
      </c>
    </row>
    <row r="1482" spans="1:26">
      <c r="A1482" s="3" t="s">
        <v>274</v>
      </c>
      <c r="B1482" s="3" t="str">
        <f>phytoplankton!A601</f>
        <v>Zhang</v>
      </c>
      <c r="C1482" s="3" t="str">
        <f>phytoplankton!B601</f>
        <v>2019</v>
      </c>
      <c r="D1482" s="3" t="str">
        <f>phytoplankton!D601</f>
        <v>10.1016/j.gca.2019.06.032</v>
      </c>
      <c r="E1482" s="3">
        <f>phytoplankton!E601</f>
        <v>485.27231849999998</v>
      </c>
      <c r="F1482" s="3">
        <f>phytoplankton!F601</f>
        <v>4</v>
      </c>
      <c r="G1482" s="3">
        <f>phytoplankton!G601</f>
        <v>4</v>
      </c>
      <c r="H1482" s="3">
        <f>phytoplankton!H601</f>
        <v>0.48527231849999997</v>
      </c>
      <c r="I1482" s="3">
        <f>phytoplankton!I601</f>
        <v>4.0000000000000001E-3</v>
      </c>
      <c r="J1482" s="3">
        <f>phytoplankton!J601</f>
        <v>4.0000000000000001E-3</v>
      </c>
      <c r="K1482" s="3">
        <f>phytoplankton!K601</f>
        <v>165.31495554967935</v>
      </c>
      <c r="L1482" s="3">
        <f>phytoplankton!L601</f>
        <v>573.60072064384951</v>
      </c>
      <c r="M1482" s="3">
        <f>phytoplankton!M601</f>
        <v>125.00609696731868</v>
      </c>
      <c r="N1482" s="3" t="str">
        <f>phytoplankton!N601</f>
        <v>FALSE</v>
      </c>
      <c r="O1482" s="3">
        <f>phytoplankton!O601</f>
        <v>1</v>
      </c>
      <c r="P1482" s="3" t="str">
        <f>phytoplankton!P601</f>
        <v>Category 1: (a) Weighted mean of all methods with Category 1 estimates.</v>
      </c>
      <c r="Q1482" s="3" t="str">
        <f>phytoplankton!Q601</f>
        <v>FALSE</v>
      </c>
      <c r="R1482" s="3" t="str">
        <f>phytoplankton!R601</f>
        <v>TRUE</v>
      </c>
      <c r="S1482" s="3" t="str">
        <f>phytoplankton!S601</f>
        <v>Recalculation of all alkenone CO2 results using uniform calculation methods and comprehensive treatment of uncertainties.</v>
      </c>
      <c r="T1482" s="3" t="str">
        <f>phytoplankton!T601</f>
        <v>TRUE</v>
      </c>
      <c r="U1482" s="3" t="str">
        <f>phytoplankton!U601</f>
        <v>FALSE</v>
      </c>
      <c r="V1482" s="3" t="str">
        <f>phytoplankton!V601</f>
        <v>NA</v>
      </c>
      <c r="W1482" s="3" t="str">
        <f>phytoplankton!W601</f>
        <v>FALSE</v>
      </c>
      <c r="X1482" s="3" t="str">
        <f>phytoplankton!X601</f>
        <v>FALSE</v>
      </c>
      <c r="Y1482" s="3" t="str">
        <f>phytoplankton!Y601</f>
        <v>NA</v>
      </c>
      <c r="Z1482" s="3" t="str">
        <f>phytoplankton!Z601</f>
        <v>668</v>
      </c>
    </row>
    <row r="1483" spans="1:26">
      <c r="A1483" s="3" t="s">
        <v>274</v>
      </c>
      <c r="B1483" s="3" t="str">
        <f>phytoplankton!A602</f>
        <v>Zhang</v>
      </c>
      <c r="C1483" s="3" t="str">
        <f>phytoplankton!B602</f>
        <v>2019</v>
      </c>
      <c r="D1483" s="3" t="str">
        <f>phytoplankton!D602</f>
        <v>10.1016/j.gca.2019.06.032</v>
      </c>
      <c r="E1483" s="3">
        <f>phytoplankton!E602</f>
        <v>616.26694190000001</v>
      </c>
      <c r="F1483" s="3">
        <f>phytoplankton!F602</f>
        <v>4</v>
      </c>
      <c r="G1483" s="3">
        <f>phytoplankton!G602</f>
        <v>4</v>
      </c>
      <c r="H1483" s="3">
        <f>phytoplankton!H602</f>
        <v>0.61626694189999998</v>
      </c>
      <c r="I1483" s="3">
        <f>phytoplankton!I602</f>
        <v>4.0000000000000001E-3</v>
      </c>
      <c r="J1483" s="3">
        <f>phytoplankton!J602</f>
        <v>4.0000000000000001E-3</v>
      </c>
      <c r="K1483" s="3">
        <f>phytoplankton!K602</f>
        <v>166.36625240501633</v>
      </c>
      <c r="L1483" s="3">
        <f>phytoplankton!L602</f>
        <v>591.68985969652147</v>
      </c>
      <c r="M1483" s="3">
        <f>phytoplankton!M602</f>
        <v>127.57755300172147</v>
      </c>
      <c r="N1483" s="3" t="str">
        <f>phytoplankton!N602</f>
        <v>FALSE</v>
      </c>
      <c r="O1483" s="3">
        <f>phytoplankton!O602</f>
        <v>1</v>
      </c>
      <c r="P1483" s="3" t="str">
        <f>phytoplankton!P602</f>
        <v>Category 1: (a) Weighted mean of all methods with Category 1 estimates.</v>
      </c>
      <c r="Q1483" s="3" t="str">
        <f>phytoplankton!Q602</f>
        <v>FALSE</v>
      </c>
      <c r="R1483" s="3" t="str">
        <f>phytoplankton!R602</f>
        <v>TRUE</v>
      </c>
      <c r="S1483" s="3" t="str">
        <f>phytoplankton!S602</f>
        <v>Recalculation of all alkenone CO2 results using uniform calculation methods and comprehensive treatment of uncertainties.</v>
      </c>
      <c r="T1483" s="3" t="str">
        <f>phytoplankton!T602</f>
        <v>TRUE</v>
      </c>
      <c r="U1483" s="3" t="str">
        <f>phytoplankton!U602</f>
        <v>FALSE</v>
      </c>
      <c r="V1483" s="3" t="str">
        <f>phytoplankton!V602</f>
        <v>NA</v>
      </c>
      <c r="W1483" s="3" t="str">
        <f>phytoplankton!W602</f>
        <v>FALSE</v>
      </c>
      <c r="X1483" s="3" t="str">
        <f>phytoplankton!X602</f>
        <v>FALSE</v>
      </c>
      <c r="Y1483" s="3" t="str">
        <f>phytoplankton!Y602</f>
        <v>NA</v>
      </c>
      <c r="Z1483" s="3" t="str">
        <f>phytoplankton!Z602</f>
        <v>668</v>
      </c>
    </row>
    <row r="1484" spans="1:26">
      <c r="A1484" s="3" t="s">
        <v>274</v>
      </c>
      <c r="B1484" s="3" t="str">
        <f>phytoplankton!A603</f>
        <v>Zhang</v>
      </c>
      <c r="C1484" s="3" t="str">
        <f>phytoplankton!B603</f>
        <v>2019</v>
      </c>
      <c r="D1484" s="3" t="str">
        <f>phytoplankton!D603</f>
        <v>10.1016/j.gca.2019.06.032</v>
      </c>
      <c r="E1484" s="3">
        <f>phytoplankton!E603</f>
        <v>643.07779040000003</v>
      </c>
      <c r="F1484" s="3">
        <f>phytoplankton!F603</f>
        <v>4</v>
      </c>
      <c r="G1484" s="3">
        <f>phytoplankton!G603</f>
        <v>4</v>
      </c>
      <c r="H1484" s="3">
        <f>phytoplankton!H603</f>
        <v>0.64307779040000002</v>
      </c>
      <c r="I1484" s="3">
        <f>phytoplankton!I603</f>
        <v>4.0000000000000001E-3</v>
      </c>
      <c r="J1484" s="3">
        <f>phytoplankton!J603</f>
        <v>4.0000000000000001E-3</v>
      </c>
      <c r="K1484" s="3">
        <f>phytoplankton!K603</f>
        <v>167.17232731351504</v>
      </c>
      <c r="L1484" s="3">
        <f>phytoplankton!L603</f>
        <v>571.18418688998804</v>
      </c>
      <c r="M1484" s="3">
        <f>phytoplankton!M603</f>
        <v>127.71326419218124</v>
      </c>
      <c r="N1484" s="3" t="str">
        <f>phytoplankton!N603</f>
        <v>FALSE</v>
      </c>
      <c r="O1484" s="3">
        <f>phytoplankton!O603</f>
        <v>1</v>
      </c>
      <c r="P1484" s="3" t="str">
        <f>phytoplankton!P603</f>
        <v>Category 1: (a) Weighted mean of all methods with Category 1 estimates.</v>
      </c>
      <c r="Q1484" s="3" t="str">
        <f>phytoplankton!Q603</f>
        <v>FALSE</v>
      </c>
      <c r="R1484" s="3" t="str">
        <f>phytoplankton!R603</f>
        <v>TRUE</v>
      </c>
      <c r="S1484" s="3" t="str">
        <f>phytoplankton!S603</f>
        <v>Recalculation of all alkenone CO2 results using uniform calculation methods and comprehensive treatment of uncertainties.</v>
      </c>
      <c r="T1484" s="3" t="str">
        <f>phytoplankton!T603</f>
        <v>TRUE</v>
      </c>
      <c r="U1484" s="3" t="str">
        <f>phytoplankton!U603</f>
        <v>FALSE</v>
      </c>
      <c r="V1484" s="3" t="str">
        <f>phytoplankton!V603</f>
        <v>NA</v>
      </c>
      <c r="W1484" s="3" t="str">
        <f>phytoplankton!W603</f>
        <v>FALSE</v>
      </c>
      <c r="X1484" s="3" t="str">
        <f>phytoplankton!X603</f>
        <v>FALSE</v>
      </c>
      <c r="Y1484" s="3" t="str">
        <f>phytoplankton!Y603</f>
        <v>NA</v>
      </c>
      <c r="Z1484" s="3" t="str">
        <f>phytoplankton!Z603</f>
        <v>668</v>
      </c>
    </row>
    <row r="1485" spans="1:26">
      <c r="A1485" s="3" t="s">
        <v>274</v>
      </c>
      <c r="B1485" s="3" t="str">
        <f>phytoplankton!A604</f>
        <v>Zhang</v>
      </c>
      <c r="C1485" s="3" t="str">
        <f>phytoplankton!B604</f>
        <v>2019</v>
      </c>
      <c r="D1485" s="3" t="str">
        <f>phytoplankton!D604</f>
        <v>10.1016/j.gca.2019.06.032</v>
      </c>
      <c r="E1485" s="3">
        <f>phytoplankton!E604</f>
        <v>702.17157859999998</v>
      </c>
      <c r="F1485" s="3">
        <f>phytoplankton!F604</f>
        <v>4</v>
      </c>
      <c r="G1485" s="3">
        <f>phytoplankton!G604</f>
        <v>4</v>
      </c>
      <c r="H1485" s="3">
        <f>phytoplankton!H604</f>
        <v>0.70217157860000001</v>
      </c>
      <c r="I1485" s="3">
        <f>phytoplankton!I604</f>
        <v>4.0000000000000001E-3</v>
      </c>
      <c r="J1485" s="3">
        <f>phytoplankton!J604</f>
        <v>4.0000000000000001E-3</v>
      </c>
      <c r="K1485" s="3">
        <f>phytoplankton!K604</f>
        <v>191.15437256166294</v>
      </c>
      <c r="L1485" s="3">
        <f>phytoplankton!L604</f>
        <v>682.82347526855131</v>
      </c>
      <c r="M1485" s="3">
        <f>phytoplankton!M604</f>
        <v>146.83595790339476</v>
      </c>
      <c r="N1485" s="3" t="str">
        <f>phytoplankton!N604</f>
        <v>FALSE</v>
      </c>
      <c r="O1485" s="3">
        <f>phytoplankton!O604</f>
        <v>1</v>
      </c>
      <c r="P1485" s="3" t="str">
        <f>phytoplankton!P604</f>
        <v>Category 1: (a) Weighted mean of all methods with Category 1 estimates.</v>
      </c>
      <c r="Q1485" s="3" t="str">
        <f>phytoplankton!Q604</f>
        <v>FALSE</v>
      </c>
      <c r="R1485" s="3" t="str">
        <f>phytoplankton!R604</f>
        <v>TRUE</v>
      </c>
      <c r="S1485" s="3" t="str">
        <f>phytoplankton!S604</f>
        <v>Recalculation of all alkenone CO2 results using uniform calculation methods and comprehensive treatment of uncertainties.</v>
      </c>
      <c r="T1485" s="3" t="str">
        <f>phytoplankton!T604</f>
        <v>TRUE</v>
      </c>
      <c r="U1485" s="3" t="str">
        <f>phytoplankton!U604</f>
        <v>FALSE</v>
      </c>
      <c r="V1485" s="3" t="str">
        <f>phytoplankton!V604</f>
        <v>NA</v>
      </c>
      <c r="W1485" s="3" t="str">
        <f>phytoplankton!W604</f>
        <v>FALSE</v>
      </c>
      <c r="X1485" s="3" t="str">
        <f>phytoplankton!X604</f>
        <v>FALSE</v>
      </c>
      <c r="Y1485" s="3" t="str">
        <f>phytoplankton!Y604</f>
        <v>NA</v>
      </c>
      <c r="Z1485" s="3" t="str">
        <f>phytoplankton!Z604</f>
        <v>668</v>
      </c>
    </row>
    <row r="1486" spans="1:26">
      <c r="A1486" s="3" t="s">
        <v>274</v>
      </c>
      <c r="B1486" s="3" t="str">
        <f>phytoplankton!A605</f>
        <v>Zhang</v>
      </c>
      <c r="C1486" s="3" t="str">
        <f>phytoplankton!B605</f>
        <v>2019</v>
      </c>
      <c r="D1486" s="3" t="str">
        <f>phytoplankton!D605</f>
        <v>10.1016/j.gca.2019.06.032</v>
      </c>
      <c r="E1486" s="3">
        <f>phytoplankton!E605</f>
        <v>707.44171710000001</v>
      </c>
      <c r="F1486" s="3">
        <f>phytoplankton!F605</f>
        <v>4</v>
      </c>
      <c r="G1486" s="3">
        <f>phytoplankton!G605</f>
        <v>4</v>
      </c>
      <c r="H1486" s="3">
        <f>phytoplankton!H605</f>
        <v>0.70744171710000003</v>
      </c>
      <c r="I1486" s="3">
        <f>phytoplankton!I605</f>
        <v>4.0000000000000001E-3</v>
      </c>
      <c r="J1486" s="3">
        <f>phytoplankton!J605</f>
        <v>4.0000000000000001E-3</v>
      </c>
      <c r="K1486" s="3">
        <f>phytoplankton!K605</f>
        <v>158.66729268380215</v>
      </c>
      <c r="L1486" s="3">
        <f>phytoplankton!L605</f>
        <v>532.01865530983218</v>
      </c>
      <c r="M1486" s="3">
        <f>phytoplankton!M605</f>
        <v>119.45788949357161</v>
      </c>
      <c r="N1486" s="3" t="str">
        <f>phytoplankton!N605</f>
        <v>FALSE</v>
      </c>
      <c r="O1486" s="3">
        <f>phytoplankton!O605</f>
        <v>1</v>
      </c>
      <c r="P1486" s="3" t="str">
        <f>phytoplankton!P605</f>
        <v>Category 1: (a) Weighted mean of all methods with Category 1 estimates.</v>
      </c>
      <c r="Q1486" s="3" t="str">
        <f>phytoplankton!Q605</f>
        <v>FALSE</v>
      </c>
      <c r="R1486" s="3" t="str">
        <f>phytoplankton!R605</f>
        <v>TRUE</v>
      </c>
      <c r="S1486" s="3" t="str">
        <f>phytoplankton!S605</f>
        <v>Recalculation of all alkenone CO2 results using uniform calculation methods and comprehensive treatment of uncertainties.</v>
      </c>
      <c r="T1486" s="3" t="str">
        <f>phytoplankton!T605</f>
        <v>TRUE</v>
      </c>
      <c r="U1486" s="3" t="str">
        <f>phytoplankton!U605</f>
        <v>FALSE</v>
      </c>
      <c r="V1486" s="3" t="str">
        <f>phytoplankton!V605</f>
        <v>NA</v>
      </c>
      <c r="W1486" s="3" t="str">
        <f>phytoplankton!W605</f>
        <v>FALSE</v>
      </c>
      <c r="X1486" s="3" t="str">
        <f>phytoplankton!X605</f>
        <v>FALSE</v>
      </c>
      <c r="Y1486" s="3" t="str">
        <f>phytoplankton!Y605</f>
        <v>NA</v>
      </c>
      <c r="Z1486" s="3" t="str">
        <f>phytoplankton!Z605</f>
        <v>668</v>
      </c>
    </row>
    <row r="1487" spans="1:26">
      <c r="A1487" s="3" t="s">
        <v>274</v>
      </c>
      <c r="B1487" s="3" t="str">
        <f>phytoplankton!A606</f>
        <v>Zhang</v>
      </c>
      <c r="C1487" s="3" t="str">
        <f>phytoplankton!B606</f>
        <v>2019</v>
      </c>
      <c r="D1487" s="3" t="str">
        <f>phytoplankton!D606</f>
        <v>10.1016/j.gca.2019.06.032</v>
      </c>
      <c r="E1487" s="3">
        <f>phytoplankton!E606</f>
        <v>721.21099030000005</v>
      </c>
      <c r="F1487" s="3">
        <f>phytoplankton!F606</f>
        <v>4</v>
      </c>
      <c r="G1487" s="3">
        <f>phytoplankton!G606</f>
        <v>4</v>
      </c>
      <c r="H1487" s="3">
        <f>phytoplankton!H606</f>
        <v>0.72121099030000002</v>
      </c>
      <c r="I1487" s="3">
        <f>phytoplankton!I606</f>
        <v>4.0000000000000001E-3</v>
      </c>
      <c r="J1487" s="3">
        <f>phytoplankton!J606</f>
        <v>4.0000000000000001E-3</v>
      </c>
      <c r="K1487" s="3">
        <f>phytoplankton!K606</f>
        <v>156.50614480528768</v>
      </c>
      <c r="L1487" s="3">
        <f>phytoplankton!L606</f>
        <v>527.10891032484278</v>
      </c>
      <c r="M1487" s="3">
        <f>phytoplankton!M606</f>
        <v>119.73284679964537</v>
      </c>
      <c r="N1487" s="3" t="str">
        <f>phytoplankton!N606</f>
        <v>FALSE</v>
      </c>
      <c r="O1487" s="3">
        <f>phytoplankton!O606</f>
        <v>1</v>
      </c>
      <c r="P1487" s="3" t="str">
        <f>phytoplankton!P606</f>
        <v>Category 1: (a) Weighted mean of all methods with Category 1 estimates.</v>
      </c>
      <c r="Q1487" s="3" t="str">
        <f>phytoplankton!Q606</f>
        <v>FALSE</v>
      </c>
      <c r="R1487" s="3" t="str">
        <f>phytoplankton!R606</f>
        <v>TRUE</v>
      </c>
      <c r="S1487" s="3" t="str">
        <f>phytoplankton!S606</f>
        <v>Recalculation of all alkenone CO2 results using uniform calculation methods and comprehensive treatment of uncertainties.</v>
      </c>
      <c r="T1487" s="3" t="str">
        <f>phytoplankton!T606</f>
        <v>TRUE</v>
      </c>
      <c r="U1487" s="3" t="str">
        <f>phytoplankton!U606</f>
        <v>FALSE</v>
      </c>
      <c r="V1487" s="3" t="str">
        <f>phytoplankton!V606</f>
        <v>NA</v>
      </c>
      <c r="W1487" s="3" t="str">
        <f>phytoplankton!W606</f>
        <v>FALSE</v>
      </c>
      <c r="X1487" s="3" t="str">
        <f>phytoplankton!X606</f>
        <v>FALSE</v>
      </c>
      <c r="Y1487" s="3" t="str">
        <f>phytoplankton!Y606</f>
        <v>NA</v>
      </c>
      <c r="Z1487" s="3" t="str">
        <f>phytoplankton!Z606</f>
        <v>668</v>
      </c>
    </row>
    <row r="1488" spans="1:26">
      <c r="A1488" s="3" t="s">
        <v>274</v>
      </c>
      <c r="B1488" s="3" t="str">
        <f>phytoplankton!A607</f>
        <v>Zhang</v>
      </c>
      <c r="C1488" s="3">
        <f>phytoplankton!B607</f>
        <v>2019</v>
      </c>
      <c r="D1488" s="3" t="str">
        <f>phytoplankton!D607</f>
        <v>10.1016/j.gca.2019.06.032</v>
      </c>
      <c r="E1488" s="3">
        <f>phytoplankton!E607</f>
        <v>789.46176019999996</v>
      </c>
      <c r="F1488" s="3">
        <f>phytoplankton!F607</f>
        <v>4</v>
      </c>
      <c r="G1488" s="3">
        <f>phytoplankton!G607</f>
        <v>4</v>
      </c>
      <c r="H1488" s="3">
        <f>phytoplankton!H607</f>
        <v>0.78946176019999992</v>
      </c>
      <c r="I1488" s="3">
        <f>phytoplankton!I607</f>
        <v>4.0000000000000001E-3</v>
      </c>
      <c r="J1488" s="3">
        <f>phytoplankton!J607</f>
        <v>4.0000000000000001E-3</v>
      </c>
      <c r="K1488" s="3">
        <f>phytoplankton!K607</f>
        <v>164.65232490687714</v>
      </c>
      <c r="L1488" s="3">
        <f>phytoplankton!L607</f>
        <v>559.29560114126411</v>
      </c>
      <c r="M1488" s="3">
        <f>phytoplankton!M607</f>
        <v>125.54155463163598</v>
      </c>
      <c r="N1488" s="3" t="str">
        <f>phytoplankton!N607</f>
        <v>FALSE</v>
      </c>
      <c r="O1488" s="3">
        <f>phytoplankton!O607</f>
        <v>1</v>
      </c>
      <c r="P1488" s="3" t="str">
        <f>phytoplankton!P607</f>
        <v>Category 1: (a) Weighted mean of all methods with Category 1 estimates.</v>
      </c>
      <c r="Q1488" s="3" t="str">
        <f>phytoplankton!Q607</f>
        <v>FALSE</v>
      </c>
      <c r="R1488" s="3" t="str">
        <f>phytoplankton!R607</f>
        <v>TRUE</v>
      </c>
      <c r="S1488" s="3" t="str">
        <f>phytoplankton!S607</f>
        <v>Recalculation of all alkenone CO2 results using uniform calculation methods and comprehensive treatment of uncertainties.</v>
      </c>
      <c r="T1488" s="3" t="str">
        <f>phytoplankton!T607</f>
        <v>TRUE</v>
      </c>
      <c r="U1488" s="3" t="str">
        <f>phytoplankton!U607</f>
        <v>FALSE</v>
      </c>
      <c r="V1488" s="3" t="str">
        <f>phytoplankton!V607</f>
        <v>NA</v>
      </c>
      <c r="W1488" s="3" t="str">
        <f>phytoplankton!W607</f>
        <v>FALSE</v>
      </c>
      <c r="X1488" s="3" t="str">
        <f>phytoplankton!X607</f>
        <v>FALSE</v>
      </c>
      <c r="Y1488" s="3" t="str">
        <f>phytoplankton!Y607</f>
        <v>NA</v>
      </c>
      <c r="Z1488" s="3" t="str">
        <f>phytoplankton!Z607</f>
        <v>668</v>
      </c>
    </row>
    <row r="1489" spans="1:26">
      <c r="A1489" s="3" t="s">
        <v>274</v>
      </c>
      <c r="B1489" s="3" t="str">
        <f>phytoplankton!A608</f>
        <v>Zhang</v>
      </c>
      <c r="C1489" s="3" t="str">
        <f>phytoplankton!B608</f>
        <v>2020</v>
      </c>
      <c r="D1489" s="3" t="str">
        <f>phytoplankton!D608</f>
        <v>10.1016/j.gca.2020.05.002</v>
      </c>
      <c r="E1489" s="3">
        <f>phytoplankton!E608</f>
        <v>37.124890000000001</v>
      </c>
      <c r="F1489" s="3">
        <f>phytoplankton!F608</f>
        <v>4</v>
      </c>
      <c r="G1489" s="3">
        <f>phytoplankton!G608</f>
        <v>4</v>
      </c>
      <c r="H1489" s="3">
        <f>phytoplankton!H608</f>
        <v>3.7124890000000001E-2</v>
      </c>
      <c r="I1489" s="3">
        <f>phytoplankton!I608</f>
        <v>4.0000000000000001E-3</v>
      </c>
      <c r="J1489" s="3">
        <f>phytoplankton!J608</f>
        <v>4.0000000000000001E-3</v>
      </c>
      <c r="K1489" s="3">
        <f>phytoplankton!K608</f>
        <v>177.4461614389667</v>
      </c>
      <c r="L1489" s="3">
        <f>phytoplankton!L608</f>
        <v>588.91203222844081</v>
      </c>
      <c r="M1489" s="3">
        <f>phytoplankton!M608</f>
        <v>135.81348969210651</v>
      </c>
      <c r="N1489" s="3" t="str">
        <f>phytoplankton!N608</f>
        <v>FALSE</v>
      </c>
      <c r="O1489" s="3">
        <f>phytoplankton!O608</f>
        <v>1</v>
      </c>
      <c r="P1489" s="3" t="str">
        <f>phytoplankton!P608</f>
        <v>Category 1: (a) Weighted mean of all methods with Category 1 estimates.</v>
      </c>
      <c r="Q1489" s="3" t="str">
        <f>phytoplankton!Q608</f>
        <v>FALSE</v>
      </c>
      <c r="R1489" s="3" t="str">
        <f>phytoplankton!R608</f>
        <v>TRUE</v>
      </c>
      <c r="S1489" s="3" t="str">
        <f>phytoplankton!S608</f>
        <v>Recalculation of all alkenone CO2 results using uniform calculation methods and comprehensive treatment of uncertainties.</v>
      </c>
      <c r="T1489" s="3" t="str">
        <f>phytoplankton!T608</f>
        <v>TRUE</v>
      </c>
      <c r="U1489" s="3" t="str">
        <f>phytoplankton!U608</f>
        <v>FALSE</v>
      </c>
      <c r="V1489" s="3" t="str">
        <f>phytoplankton!V608</f>
        <v>NA</v>
      </c>
      <c r="W1489" s="3" t="str">
        <f>phytoplankton!W608</f>
        <v>FALSE</v>
      </c>
      <c r="X1489" s="3" t="str">
        <f>phytoplankton!X608</f>
        <v>FALSE</v>
      </c>
      <c r="Y1489" s="3" t="str">
        <f>phytoplankton!Y608</f>
        <v>NA</v>
      </c>
      <c r="Z1489" s="3">
        <f>phytoplankton!Z608</f>
        <v>2392</v>
      </c>
    </row>
    <row r="1490" spans="1:26">
      <c r="A1490" s="3" t="s">
        <v>274</v>
      </c>
      <c r="B1490" s="3" t="str">
        <f>phytoplankton!A609</f>
        <v>Zhang</v>
      </c>
      <c r="C1490" s="3" t="str">
        <f>phytoplankton!B609</f>
        <v>2020</v>
      </c>
      <c r="D1490" s="3" t="str">
        <f>phytoplankton!D609</f>
        <v>10.1016/j.gca.2020.05.002</v>
      </c>
      <c r="E1490" s="3">
        <f>phytoplankton!E609</f>
        <v>37.591000000000001</v>
      </c>
      <c r="F1490" s="3">
        <f>phytoplankton!F609</f>
        <v>4</v>
      </c>
      <c r="G1490" s="3">
        <f>phytoplankton!G609</f>
        <v>4</v>
      </c>
      <c r="H1490" s="3">
        <f>phytoplankton!H609</f>
        <v>3.7590999999999999E-2</v>
      </c>
      <c r="I1490" s="3">
        <f>phytoplankton!I609</f>
        <v>4.0000000000000001E-3</v>
      </c>
      <c r="J1490" s="3">
        <f>phytoplankton!J609</f>
        <v>4.0000000000000001E-3</v>
      </c>
      <c r="K1490" s="3">
        <f>phytoplankton!K609</f>
        <v>176.20300777537426</v>
      </c>
      <c r="L1490" s="3">
        <f>phytoplankton!L609</f>
        <v>614.96932029247728</v>
      </c>
      <c r="M1490" s="3">
        <f>phytoplankton!M609</f>
        <v>134.48584445304732</v>
      </c>
      <c r="N1490" s="3" t="str">
        <f>phytoplankton!N609</f>
        <v>FALSE</v>
      </c>
      <c r="O1490" s="3">
        <f>phytoplankton!O609</f>
        <v>1</v>
      </c>
      <c r="P1490" s="3" t="str">
        <f>phytoplankton!P609</f>
        <v>Category 1: (a) Weighted mean of all methods with Category 1 estimates.</v>
      </c>
      <c r="Q1490" s="3" t="str">
        <f>phytoplankton!Q609</f>
        <v>FALSE</v>
      </c>
      <c r="R1490" s="3" t="str">
        <f>phytoplankton!R609</f>
        <v>TRUE</v>
      </c>
      <c r="S1490" s="3" t="str">
        <f>phytoplankton!S609</f>
        <v>Recalculation of all alkenone CO2 results using uniform calculation methods and comprehensive treatment of uncertainties.</v>
      </c>
      <c r="T1490" s="3" t="str">
        <f>phytoplankton!T609</f>
        <v>TRUE</v>
      </c>
      <c r="U1490" s="3" t="str">
        <f>phytoplankton!U609</f>
        <v>FALSE</v>
      </c>
      <c r="V1490" s="3" t="str">
        <f>phytoplankton!V609</f>
        <v>NA</v>
      </c>
      <c r="W1490" s="3" t="str">
        <f>phytoplankton!W609</f>
        <v>FALSE</v>
      </c>
      <c r="X1490" s="3" t="str">
        <f>phytoplankton!X609</f>
        <v>FALSE</v>
      </c>
      <c r="Y1490" s="3" t="str">
        <f>phytoplankton!Y609</f>
        <v>NA</v>
      </c>
      <c r="Z1490" s="3">
        <f>phytoplankton!Z609</f>
        <v>2392</v>
      </c>
    </row>
    <row r="1491" spans="1:26">
      <c r="A1491" s="3" t="s">
        <v>274</v>
      </c>
      <c r="B1491" s="3" t="str">
        <f>phytoplankton!A610</f>
        <v>Zhang</v>
      </c>
      <c r="C1491" s="3" t="str">
        <f>phytoplankton!B610</f>
        <v>2020</v>
      </c>
      <c r="D1491" s="3" t="str">
        <f>phytoplankton!D610</f>
        <v>10.1016/j.gca.2020.05.002</v>
      </c>
      <c r="E1491" s="3">
        <f>phytoplankton!E610</f>
        <v>99.650469999999999</v>
      </c>
      <c r="F1491" s="3">
        <f>phytoplankton!F610</f>
        <v>4</v>
      </c>
      <c r="G1491" s="3">
        <f>phytoplankton!G610</f>
        <v>4</v>
      </c>
      <c r="H1491" s="3">
        <f>phytoplankton!H610</f>
        <v>9.9650470000000005E-2</v>
      </c>
      <c r="I1491" s="3">
        <f>phytoplankton!I610</f>
        <v>4.0000000000000001E-3</v>
      </c>
      <c r="J1491" s="3">
        <f>phytoplankton!J610</f>
        <v>4.0000000000000001E-3</v>
      </c>
      <c r="K1491" s="3">
        <f>phytoplankton!K610</f>
        <v>201.22494875626268</v>
      </c>
      <c r="L1491" s="3">
        <f>phytoplankton!L610</f>
        <v>727.62435060731832</v>
      </c>
      <c r="M1491" s="3">
        <f>phytoplankton!M610</f>
        <v>156.97872132757487</v>
      </c>
      <c r="N1491" s="3" t="str">
        <f>phytoplankton!N610</f>
        <v>FALSE</v>
      </c>
      <c r="O1491" s="3">
        <f>phytoplankton!O610</f>
        <v>1</v>
      </c>
      <c r="P1491" s="3" t="str">
        <f>phytoplankton!P610</f>
        <v>Category 1: (a) Weighted mean of all methods with Category 1 estimates.</v>
      </c>
      <c r="Q1491" s="3" t="str">
        <f>phytoplankton!Q610</f>
        <v>FALSE</v>
      </c>
      <c r="R1491" s="3" t="str">
        <f>phytoplankton!R610</f>
        <v>TRUE</v>
      </c>
      <c r="S1491" s="3" t="str">
        <f>phytoplankton!S610</f>
        <v>Recalculation of all alkenone CO2 results using uniform calculation methods and comprehensive treatment of uncertainties.</v>
      </c>
      <c r="T1491" s="3" t="str">
        <f>phytoplankton!T610</f>
        <v>TRUE</v>
      </c>
      <c r="U1491" s="3" t="str">
        <f>phytoplankton!U610</f>
        <v>FALSE</v>
      </c>
      <c r="V1491" s="3" t="str">
        <f>phytoplankton!V610</f>
        <v>NA</v>
      </c>
      <c r="W1491" s="3" t="str">
        <f>phytoplankton!W610</f>
        <v>FALSE</v>
      </c>
      <c r="X1491" s="3" t="str">
        <f>phytoplankton!X610</f>
        <v>FALSE</v>
      </c>
      <c r="Y1491" s="3" t="str">
        <f>phytoplankton!Y610</f>
        <v>NA</v>
      </c>
      <c r="Z1491" s="3">
        <f>phytoplankton!Z610</f>
        <v>2392</v>
      </c>
    </row>
    <row r="1492" spans="1:26">
      <c r="A1492" s="3" t="s">
        <v>274</v>
      </c>
      <c r="B1492" s="3" t="str">
        <f>phytoplankton!A611</f>
        <v>Zhang</v>
      </c>
      <c r="C1492" s="3" t="str">
        <f>phytoplankton!B611</f>
        <v>2020</v>
      </c>
      <c r="D1492" s="3" t="str">
        <f>phytoplankton!D611</f>
        <v>10.1016/j.gca.2020.05.002</v>
      </c>
      <c r="E1492" s="3">
        <f>phytoplankton!E611</f>
        <v>100.05369</v>
      </c>
      <c r="F1492" s="3">
        <f>phytoplankton!F611</f>
        <v>4</v>
      </c>
      <c r="G1492" s="3">
        <f>phytoplankton!G611</f>
        <v>4</v>
      </c>
      <c r="H1492" s="3">
        <f>phytoplankton!H611</f>
        <v>0.10005369</v>
      </c>
      <c r="I1492" s="3">
        <f>phytoplankton!I611</f>
        <v>4.0000000000000001E-3</v>
      </c>
      <c r="J1492" s="3">
        <f>phytoplankton!J611</f>
        <v>4.0000000000000001E-3</v>
      </c>
      <c r="K1492" s="3">
        <f>phytoplankton!K611</f>
        <v>199.78785518647447</v>
      </c>
      <c r="L1492" s="3">
        <f>phytoplankton!L611</f>
        <v>717.28516918726996</v>
      </c>
      <c r="M1492" s="3">
        <f>phytoplankton!M611</f>
        <v>155.32906516937152</v>
      </c>
      <c r="N1492" s="3" t="str">
        <f>phytoplankton!N611</f>
        <v>FALSE</v>
      </c>
      <c r="O1492" s="3">
        <f>phytoplankton!O611</f>
        <v>1</v>
      </c>
      <c r="P1492" s="3" t="str">
        <f>phytoplankton!P611</f>
        <v>Category 1: (a) Weighted mean of all methods with Category 1 estimates.</v>
      </c>
      <c r="Q1492" s="3" t="str">
        <f>phytoplankton!Q611</f>
        <v>FALSE</v>
      </c>
      <c r="R1492" s="3" t="str">
        <f>phytoplankton!R611</f>
        <v>TRUE</v>
      </c>
      <c r="S1492" s="3" t="str">
        <f>phytoplankton!S611</f>
        <v>Recalculation of all alkenone CO2 results using uniform calculation methods and comprehensive treatment of uncertainties.</v>
      </c>
      <c r="T1492" s="3" t="str">
        <f>phytoplankton!T611</f>
        <v>TRUE</v>
      </c>
      <c r="U1492" s="3" t="str">
        <f>phytoplankton!U611</f>
        <v>FALSE</v>
      </c>
      <c r="V1492" s="3" t="str">
        <f>phytoplankton!V611</f>
        <v>NA</v>
      </c>
      <c r="W1492" s="3" t="str">
        <f>phytoplankton!W611</f>
        <v>FALSE</v>
      </c>
      <c r="X1492" s="3" t="str">
        <f>phytoplankton!X611</f>
        <v>FALSE</v>
      </c>
      <c r="Y1492" s="3" t="str">
        <f>phytoplankton!Y611</f>
        <v>NA</v>
      </c>
      <c r="Z1492" s="3">
        <f>phytoplankton!Z611</f>
        <v>2392</v>
      </c>
    </row>
    <row r="1493" spans="1:26">
      <c r="A1493" s="3" t="s">
        <v>274</v>
      </c>
      <c r="B1493" s="3" t="str">
        <f>phytoplankton!A612</f>
        <v>Zhang</v>
      </c>
      <c r="C1493" s="3" t="str">
        <f>phytoplankton!B612</f>
        <v>2020</v>
      </c>
      <c r="D1493" s="3" t="str">
        <f>phytoplankton!D612</f>
        <v>10.1016/j.gca.2020.05.002</v>
      </c>
      <c r="E1493" s="3">
        <f>phytoplankton!E612</f>
        <v>100.45690999999999</v>
      </c>
      <c r="F1493" s="3">
        <f>phytoplankton!F612</f>
        <v>4</v>
      </c>
      <c r="G1493" s="3">
        <f>phytoplankton!G612</f>
        <v>4</v>
      </c>
      <c r="H1493" s="3">
        <f>phytoplankton!H612</f>
        <v>0.10045691</v>
      </c>
      <c r="I1493" s="3">
        <f>phytoplankton!I612</f>
        <v>4.0000000000000001E-3</v>
      </c>
      <c r="J1493" s="3">
        <f>phytoplankton!J612</f>
        <v>4.0000000000000001E-3</v>
      </c>
      <c r="K1493" s="3">
        <f>phytoplankton!K612</f>
        <v>202.98802583175444</v>
      </c>
      <c r="L1493" s="3">
        <f>phytoplankton!L612</f>
        <v>691.73499474068149</v>
      </c>
      <c r="M1493" s="3">
        <f>phytoplankton!M612</f>
        <v>158.40962112799252</v>
      </c>
      <c r="N1493" s="3" t="str">
        <f>phytoplankton!N612</f>
        <v>FALSE</v>
      </c>
      <c r="O1493" s="3">
        <f>phytoplankton!O612</f>
        <v>1</v>
      </c>
      <c r="P1493" s="3" t="str">
        <f>phytoplankton!P612</f>
        <v>Category 1: (a) Weighted mean of all methods with Category 1 estimates.</v>
      </c>
      <c r="Q1493" s="3" t="str">
        <f>phytoplankton!Q612</f>
        <v>FALSE</v>
      </c>
      <c r="R1493" s="3" t="str">
        <f>phytoplankton!R612</f>
        <v>TRUE</v>
      </c>
      <c r="S1493" s="3" t="str">
        <f>phytoplankton!S612</f>
        <v>Recalculation of all alkenone CO2 results using uniform calculation methods and comprehensive treatment of uncertainties.</v>
      </c>
      <c r="T1493" s="3" t="str">
        <f>phytoplankton!T612</f>
        <v>TRUE</v>
      </c>
      <c r="U1493" s="3" t="str">
        <f>phytoplankton!U612</f>
        <v>FALSE</v>
      </c>
      <c r="V1493" s="3" t="str">
        <f>phytoplankton!V612</f>
        <v>NA</v>
      </c>
      <c r="W1493" s="3" t="str">
        <f>phytoplankton!W612</f>
        <v>FALSE</v>
      </c>
      <c r="X1493" s="3" t="str">
        <f>phytoplankton!X612</f>
        <v>FALSE</v>
      </c>
      <c r="Y1493" s="3" t="str">
        <f>phytoplankton!Y612</f>
        <v>NA</v>
      </c>
      <c r="Z1493" s="3">
        <f>phytoplankton!Z612</f>
        <v>2392</v>
      </c>
    </row>
    <row r="1494" spans="1:26">
      <c r="A1494" s="3" t="s">
        <v>274</v>
      </c>
      <c r="B1494" s="3" t="str">
        <f>phytoplankton!A613</f>
        <v>Zhang</v>
      </c>
      <c r="C1494" s="3" t="str">
        <f>phytoplankton!B613</f>
        <v>2020</v>
      </c>
      <c r="D1494" s="3" t="str">
        <f>phytoplankton!D613</f>
        <v>10.1016/j.gca.2020.05.002</v>
      </c>
      <c r="E1494" s="3">
        <f>phytoplankton!E613</f>
        <v>124.77634999999999</v>
      </c>
      <c r="F1494" s="3">
        <f>phytoplankton!F613</f>
        <v>4</v>
      </c>
      <c r="G1494" s="3">
        <f>phytoplankton!G613</f>
        <v>4</v>
      </c>
      <c r="H1494" s="3">
        <f>phytoplankton!H613</f>
        <v>0.12477634999999999</v>
      </c>
      <c r="I1494" s="3">
        <f>phytoplankton!I613</f>
        <v>4.0000000000000001E-3</v>
      </c>
      <c r="J1494" s="3">
        <f>phytoplankton!J613</f>
        <v>4.0000000000000001E-3</v>
      </c>
      <c r="K1494" s="3">
        <f>phytoplankton!K613</f>
        <v>202.03733244070594</v>
      </c>
      <c r="L1494" s="3">
        <f>phytoplankton!L613</f>
        <v>735.26444939621911</v>
      </c>
      <c r="M1494" s="3">
        <f>phytoplankton!M613</f>
        <v>156.46990200241294</v>
      </c>
      <c r="N1494" s="3" t="str">
        <f>phytoplankton!N613</f>
        <v>FALSE</v>
      </c>
      <c r="O1494" s="3">
        <f>phytoplankton!O613</f>
        <v>1</v>
      </c>
      <c r="P1494" s="3" t="str">
        <f>phytoplankton!P613</f>
        <v>Category 1: (a) Weighted mean of all methods with Category 1 estimates.</v>
      </c>
      <c r="Q1494" s="3" t="str">
        <f>phytoplankton!Q613</f>
        <v>FALSE</v>
      </c>
      <c r="R1494" s="3" t="str">
        <f>phytoplankton!R613</f>
        <v>TRUE</v>
      </c>
      <c r="S1494" s="3" t="str">
        <f>phytoplankton!S613</f>
        <v>Recalculation of all alkenone CO2 results using uniform calculation methods and comprehensive treatment of uncertainties.</v>
      </c>
      <c r="T1494" s="3" t="str">
        <f>phytoplankton!T613</f>
        <v>TRUE</v>
      </c>
      <c r="U1494" s="3" t="str">
        <f>phytoplankton!U613</f>
        <v>FALSE</v>
      </c>
      <c r="V1494" s="3" t="str">
        <f>phytoplankton!V613</f>
        <v>NA</v>
      </c>
      <c r="W1494" s="3" t="str">
        <f>phytoplankton!W613</f>
        <v>FALSE</v>
      </c>
      <c r="X1494" s="3" t="str">
        <f>phytoplankton!X613</f>
        <v>FALSE</v>
      </c>
      <c r="Y1494" s="3" t="str">
        <f>phytoplankton!Y613</f>
        <v>NA</v>
      </c>
      <c r="Z1494" s="3">
        <f>phytoplankton!Z613</f>
        <v>2392</v>
      </c>
    </row>
    <row r="1495" spans="1:26">
      <c r="A1495" s="3" t="s">
        <v>274</v>
      </c>
      <c r="B1495" s="3" t="str">
        <f>phytoplankton!A614</f>
        <v>Zhang</v>
      </c>
      <c r="C1495" s="3" t="str">
        <f>phytoplankton!B614</f>
        <v>2020</v>
      </c>
      <c r="D1495" s="3" t="str">
        <f>phytoplankton!D614</f>
        <v>10.1016/j.gca.2020.05.002</v>
      </c>
      <c r="E1495" s="3">
        <f>phytoplankton!E614</f>
        <v>137.50922</v>
      </c>
      <c r="F1495" s="3">
        <f>phytoplankton!F614</f>
        <v>4</v>
      </c>
      <c r="G1495" s="3">
        <f>phytoplankton!G614</f>
        <v>4</v>
      </c>
      <c r="H1495" s="3">
        <f>phytoplankton!H614</f>
        <v>0.13750921999999999</v>
      </c>
      <c r="I1495" s="3">
        <f>phytoplankton!I614</f>
        <v>4.0000000000000001E-3</v>
      </c>
      <c r="J1495" s="3">
        <f>phytoplankton!J614</f>
        <v>4.0000000000000001E-3</v>
      </c>
      <c r="K1495" s="3">
        <f>phytoplankton!K614</f>
        <v>187.94130844536301</v>
      </c>
      <c r="L1495" s="3">
        <f>phytoplankton!L614</f>
        <v>658.33177721526465</v>
      </c>
      <c r="M1495" s="3">
        <f>phytoplankton!M614</f>
        <v>143.42861701561694</v>
      </c>
      <c r="N1495" s="3" t="str">
        <f>phytoplankton!N614</f>
        <v>FALSE</v>
      </c>
      <c r="O1495" s="3">
        <f>phytoplankton!O614</f>
        <v>1</v>
      </c>
      <c r="P1495" s="3" t="str">
        <f>phytoplankton!P614</f>
        <v>Category 1: (a) Weighted mean of all methods with Category 1 estimates.</v>
      </c>
      <c r="Q1495" s="3" t="str">
        <f>phytoplankton!Q614</f>
        <v>FALSE</v>
      </c>
      <c r="R1495" s="3" t="str">
        <f>phytoplankton!R614</f>
        <v>TRUE</v>
      </c>
      <c r="S1495" s="3" t="str">
        <f>phytoplankton!S614</f>
        <v>Recalculation of all alkenone CO2 results using uniform calculation methods and comprehensive treatment of uncertainties.</v>
      </c>
      <c r="T1495" s="3" t="str">
        <f>phytoplankton!T614</f>
        <v>TRUE</v>
      </c>
      <c r="U1495" s="3" t="str">
        <f>phytoplankton!U614</f>
        <v>FALSE</v>
      </c>
      <c r="V1495" s="3" t="str">
        <f>phytoplankton!V614</f>
        <v>NA</v>
      </c>
      <c r="W1495" s="3" t="str">
        <f>phytoplankton!W614</f>
        <v>FALSE</v>
      </c>
      <c r="X1495" s="3" t="str">
        <f>phytoplankton!X614</f>
        <v>FALSE</v>
      </c>
      <c r="Y1495" s="3" t="str">
        <f>phytoplankton!Y614</f>
        <v>NA</v>
      </c>
      <c r="Z1495" s="3">
        <f>phytoplankton!Z614</f>
        <v>2392</v>
      </c>
    </row>
    <row r="1496" spans="1:26">
      <c r="A1496" s="3" t="s">
        <v>274</v>
      </c>
      <c r="B1496" s="3" t="str">
        <f>phytoplankton!A615</f>
        <v>Zhang</v>
      </c>
      <c r="C1496" s="3" t="str">
        <f>phytoplankton!B615</f>
        <v>2020</v>
      </c>
      <c r="D1496" s="3" t="str">
        <f>phytoplankton!D615</f>
        <v>10.1016/j.gca.2020.05.002</v>
      </c>
      <c r="E1496" s="3">
        <f>phytoplankton!E615</f>
        <v>157.30933999999999</v>
      </c>
      <c r="F1496" s="3">
        <f>phytoplankton!F615</f>
        <v>4</v>
      </c>
      <c r="G1496" s="3">
        <f>phytoplankton!G615</f>
        <v>4</v>
      </c>
      <c r="H1496" s="3">
        <f>phytoplankton!H615</f>
        <v>0.15730933999999999</v>
      </c>
      <c r="I1496" s="3">
        <f>phytoplankton!I615</f>
        <v>4.0000000000000001E-3</v>
      </c>
      <c r="J1496" s="3">
        <f>phytoplankton!J615</f>
        <v>4.0000000000000001E-3</v>
      </c>
      <c r="K1496" s="3">
        <f>phytoplankton!K615</f>
        <v>161.77083044966494</v>
      </c>
      <c r="L1496" s="3">
        <f>phytoplankton!L615</f>
        <v>525.82134036114769</v>
      </c>
      <c r="M1496" s="3">
        <f>phytoplankton!M615</f>
        <v>124.29064834654316</v>
      </c>
      <c r="N1496" s="3" t="str">
        <f>phytoplankton!N615</f>
        <v>FALSE</v>
      </c>
      <c r="O1496" s="3">
        <f>phytoplankton!O615</f>
        <v>1</v>
      </c>
      <c r="P1496" s="3" t="str">
        <f>phytoplankton!P615</f>
        <v>Category 1: (a) Weighted mean of all methods with Category 1 estimates.</v>
      </c>
      <c r="Q1496" s="3" t="str">
        <f>phytoplankton!Q615</f>
        <v>FALSE</v>
      </c>
      <c r="R1496" s="3" t="str">
        <f>phytoplankton!R615</f>
        <v>TRUE</v>
      </c>
      <c r="S1496" s="3" t="str">
        <f>phytoplankton!S615</f>
        <v>Recalculation of all alkenone CO2 results using uniform calculation methods and comprehensive treatment of uncertainties.</v>
      </c>
      <c r="T1496" s="3" t="str">
        <f>phytoplankton!T615</f>
        <v>TRUE</v>
      </c>
      <c r="U1496" s="3" t="str">
        <f>phytoplankton!U615</f>
        <v>FALSE</v>
      </c>
      <c r="V1496" s="3" t="str">
        <f>phytoplankton!V615</f>
        <v>NA</v>
      </c>
      <c r="W1496" s="3" t="str">
        <f>phytoplankton!W615</f>
        <v>FALSE</v>
      </c>
      <c r="X1496" s="3" t="str">
        <f>phytoplankton!X615</f>
        <v>FALSE</v>
      </c>
      <c r="Y1496" s="3" t="str">
        <f>phytoplankton!Y615</f>
        <v>NA</v>
      </c>
      <c r="Z1496" s="3">
        <f>phytoplankton!Z615</f>
        <v>2392</v>
      </c>
    </row>
    <row r="1497" spans="1:26">
      <c r="A1497" s="3" t="s">
        <v>274</v>
      </c>
      <c r="B1497" s="3" t="str">
        <f>phytoplankton!A616</f>
        <v>Zhang</v>
      </c>
      <c r="C1497" s="3" t="str">
        <f>phytoplankton!B616</f>
        <v>2020</v>
      </c>
      <c r="D1497" s="3" t="str">
        <f>phytoplankton!D616</f>
        <v>10.1016/j.gca.2020.05.002</v>
      </c>
      <c r="E1497" s="3">
        <f>phytoplankton!E616</f>
        <v>159.94936000000001</v>
      </c>
      <c r="F1497" s="3">
        <f>phytoplankton!F616</f>
        <v>4</v>
      </c>
      <c r="G1497" s="3">
        <f>phytoplankton!G616</f>
        <v>4</v>
      </c>
      <c r="H1497" s="3">
        <f>phytoplankton!H616</f>
        <v>0.15994936000000001</v>
      </c>
      <c r="I1497" s="3">
        <f>phytoplankton!I616</f>
        <v>4.0000000000000001E-3</v>
      </c>
      <c r="J1497" s="3">
        <f>phytoplankton!J616</f>
        <v>4.0000000000000001E-3</v>
      </c>
      <c r="K1497" s="3">
        <f>phytoplankton!K616</f>
        <v>174.39339541884999</v>
      </c>
      <c r="L1497" s="3">
        <f>phytoplankton!L616</f>
        <v>595.27193651963921</v>
      </c>
      <c r="M1497" s="3">
        <f>phytoplankton!M616</f>
        <v>133.5681640290417</v>
      </c>
      <c r="N1497" s="3" t="str">
        <f>phytoplankton!N616</f>
        <v>FALSE</v>
      </c>
      <c r="O1497" s="3">
        <f>phytoplankton!O616</f>
        <v>1</v>
      </c>
      <c r="P1497" s="3" t="str">
        <f>phytoplankton!P616</f>
        <v>Category 1: (a) Weighted mean of all methods with Category 1 estimates.</v>
      </c>
      <c r="Q1497" s="3" t="str">
        <f>phytoplankton!Q616</f>
        <v>FALSE</v>
      </c>
      <c r="R1497" s="3" t="str">
        <f>phytoplankton!R616</f>
        <v>TRUE</v>
      </c>
      <c r="S1497" s="3" t="str">
        <f>phytoplankton!S616</f>
        <v>Recalculation of all alkenone CO2 results using uniform calculation methods and comprehensive treatment of uncertainties.</v>
      </c>
      <c r="T1497" s="3" t="str">
        <f>phytoplankton!T616</f>
        <v>TRUE</v>
      </c>
      <c r="U1497" s="3" t="str">
        <f>phytoplankton!U616</f>
        <v>FALSE</v>
      </c>
      <c r="V1497" s="3" t="str">
        <f>phytoplankton!V616</f>
        <v>NA</v>
      </c>
      <c r="W1497" s="3" t="str">
        <f>phytoplankton!W616</f>
        <v>FALSE</v>
      </c>
      <c r="X1497" s="3" t="str">
        <f>phytoplankton!X616</f>
        <v>FALSE</v>
      </c>
      <c r="Y1497" s="3" t="str">
        <f>phytoplankton!Y616</f>
        <v>NA</v>
      </c>
      <c r="Z1497" s="3">
        <f>phytoplankton!Z616</f>
        <v>2392</v>
      </c>
    </row>
    <row r="1498" spans="1:26">
      <c r="A1498" s="3" t="s">
        <v>274</v>
      </c>
      <c r="B1498" s="3" t="str">
        <f>phytoplankton!A617</f>
        <v>Zhang</v>
      </c>
      <c r="C1498" s="3" t="str">
        <f>phytoplankton!B617</f>
        <v>2020</v>
      </c>
      <c r="D1498" s="3" t="str">
        <f>phytoplankton!D617</f>
        <v>10.1016/j.gca.2020.05.002</v>
      </c>
      <c r="E1498" s="3">
        <f>phytoplankton!E617</f>
        <v>182.38949</v>
      </c>
      <c r="F1498" s="3">
        <f>phytoplankton!F617</f>
        <v>4</v>
      </c>
      <c r="G1498" s="3">
        <f>phytoplankton!G617</f>
        <v>4</v>
      </c>
      <c r="H1498" s="3">
        <f>phytoplankton!H617</f>
        <v>0.18238948999999999</v>
      </c>
      <c r="I1498" s="3">
        <f>phytoplankton!I617</f>
        <v>4.0000000000000001E-3</v>
      </c>
      <c r="J1498" s="3">
        <f>phytoplankton!J617</f>
        <v>4.0000000000000001E-3</v>
      </c>
      <c r="K1498" s="3">
        <f>phytoplankton!K617</f>
        <v>193.53635503427864</v>
      </c>
      <c r="L1498" s="3">
        <f>phytoplankton!L617</f>
        <v>688.74054755058455</v>
      </c>
      <c r="M1498" s="3">
        <f>phytoplankton!M617</f>
        <v>148.28669887229702</v>
      </c>
      <c r="N1498" s="3" t="str">
        <f>phytoplankton!N617</f>
        <v>FALSE</v>
      </c>
      <c r="O1498" s="3">
        <f>phytoplankton!O617</f>
        <v>1</v>
      </c>
      <c r="P1498" s="3" t="str">
        <f>phytoplankton!P617</f>
        <v>Category 1: (a) Weighted mean of all methods with Category 1 estimates.</v>
      </c>
      <c r="Q1498" s="3" t="str">
        <f>phytoplankton!Q617</f>
        <v>FALSE</v>
      </c>
      <c r="R1498" s="3" t="str">
        <f>phytoplankton!R617</f>
        <v>TRUE</v>
      </c>
      <c r="S1498" s="3" t="str">
        <f>phytoplankton!S617</f>
        <v>Recalculation of all alkenone CO2 results using uniform calculation methods and comprehensive treatment of uncertainties.</v>
      </c>
      <c r="T1498" s="3" t="str">
        <f>phytoplankton!T617</f>
        <v>TRUE</v>
      </c>
      <c r="U1498" s="3" t="str">
        <f>phytoplankton!U617</f>
        <v>FALSE</v>
      </c>
      <c r="V1498" s="3" t="str">
        <f>phytoplankton!V617</f>
        <v>NA</v>
      </c>
      <c r="W1498" s="3" t="str">
        <f>phytoplankton!W617</f>
        <v>FALSE</v>
      </c>
      <c r="X1498" s="3" t="str">
        <f>phytoplankton!X617</f>
        <v>FALSE</v>
      </c>
      <c r="Y1498" s="3" t="str">
        <f>phytoplankton!Y617</f>
        <v>NA</v>
      </c>
      <c r="Z1498" s="3">
        <f>phytoplankton!Z617</f>
        <v>2392</v>
      </c>
    </row>
    <row r="1499" spans="1:26">
      <c r="A1499" s="3" t="s">
        <v>274</v>
      </c>
      <c r="B1499" s="3" t="str">
        <f>phytoplankton!A618</f>
        <v>Zhang</v>
      </c>
      <c r="C1499" s="3" t="str">
        <f>phytoplankton!B618</f>
        <v>2020</v>
      </c>
      <c r="D1499" s="3" t="str">
        <f>phytoplankton!D618</f>
        <v>10.1016/j.gca.2020.05.002</v>
      </c>
      <c r="E1499" s="3">
        <f>phytoplankton!E618</f>
        <v>183.70949999999999</v>
      </c>
      <c r="F1499" s="3">
        <f>phytoplankton!F618</f>
        <v>4</v>
      </c>
      <c r="G1499" s="3">
        <f>phytoplankton!G618</f>
        <v>4</v>
      </c>
      <c r="H1499" s="3">
        <f>phytoplankton!H618</f>
        <v>0.1837095</v>
      </c>
      <c r="I1499" s="3">
        <f>phytoplankton!I618</f>
        <v>4.0000000000000001E-3</v>
      </c>
      <c r="J1499" s="3">
        <f>phytoplankton!J618</f>
        <v>4.0000000000000001E-3</v>
      </c>
      <c r="K1499" s="3">
        <f>phytoplankton!K618</f>
        <v>202.06210238208263</v>
      </c>
      <c r="L1499" s="3">
        <f>phytoplankton!L618</f>
        <v>700.36012425646959</v>
      </c>
      <c r="M1499" s="3">
        <f>phytoplankton!M618</f>
        <v>156.70943790493118</v>
      </c>
      <c r="N1499" s="3" t="str">
        <f>phytoplankton!N618</f>
        <v>FALSE</v>
      </c>
      <c r="O1499" s="3">
        <f>phytoplankton!O618</f>
        <v>1</v>
      </c>
      <c r="P1499" s="3" t="str">
        <f>phytoplankton!P618</f>
        <v>Category 1: (a) Weighted mean of all methods with Category 1 estimates.</v>
      </c>
      <c r="Q1499" s="3" t="str">
        <f>phytoplankton!Q618</f>
        <v>FALSE</v>
      </c>
      <c r="R1499" s="3" t="str">
        <f>phytoplankton!R618</f>
        <v>TRUE</v>
      </c>
      <c r="S1499" s="3" t="str">
        <f>phytoplankton!S618</f>
        <v>Recalculation of all alkenone CO2 results using uniform calculation methods and comprehensive treatment of uncertainties.</v>
      </c>
      <c r="T1499" s="3" t="str">
        <f>phytoplankton!T618</f>
        <v>TRUE</v>
      </c>
      <c r="U1499" s="3" t="str">
        <f>phytoplankton!U618</f>
        <v>FALSE</v>
      </c>
      <c r="V1499" s="3" t="str">
        <f>phytoplankton!V618</f>
        <v>NA</v>
      </c>
      <c r="W1499" s="3" t="str">
        <f>phytoplankton!W618</f>
        <v>FALSE</v>
      </c>
      <c r="X1499" s="3" t="str">
        <f>phytoplankton!X618</f>
        <v>FALSE</v>
      </c>
      <c r="Y1499" s="3" t="str">
        <f>phytoplankton!Y618</f>
        <v>NA</v>
      </c>
      <c r="Z1499" s="3">
        <f>phytoplankton!Z618</f>
        <v>2392</v>
      </c>
    </row>
    <row r="1500" spans="1:26">
      <c r="A1500" s="3" t="s">
        <v>274</v>
      </c>
      <c r="B1500" s="3" t="str">
        <f>phytoplankton!A619</f>
        <v>Zhang</v>
      </c>
      <c r="C1500" s="3" t="str">
        <f>phytoplankton!B619</f>
        <v>2020</v>
      </c>
      <c r="D1500" s="3" t="str">
        <f>phytoplankton!D619</f>
        <v>10.1016/j.gca.2020.05.002</v>
      </c>
      <c r="E1500" s="3">
        <f>phytoplankton!E619</f>
        <v>216.70968999999999</v>
      </c>
      <c r="F1500" s="3">
        <f>phytoplankton!F619</f>
        <v>4</v>
      </c>
      <c r="G1500" s="3">
        <f>phytoplankton!G619</f>
        <v>4</v>
      </c>
      <c r="H1500" s="3">
        <f>phytoplankton!H619</f>
        <v>0.21670968999999998</v>
      </c>
      <c r="I1500" s="3">
        <f>phytoplankton!I619</f>
        <v>4.0000000000000001E-3</v>
      </c>
      <c r="J1500" s="3">
        <f>phytoplankton!J619</f>
        <v>4.0000000000000001E-3</v>
      </c>
      <c r="K1500" s="3">
        <f>phytoplankton!K619</f>
        <v>217.8859897192408</v>
      </c>
      <c r="L1500" s="3">
        <f>phytoplankton!L619</f>
        <v>779.11881406290968</v>
      </c>
      <c r="M1500" s="3">
        <f>phytoplankton!M619</f>
        <v>168.43649551337774</v>
      </c>
      <c r="N1500" s="3" t="str">
        <f>phytoplankton!N619</f>
        <v>FALSE</v>
      </c>
      <c r="O1500" s="3">
        <f>phytoplankton!O619</f>
        <v>1</v>
      </c>
      <c r="P1500" s="3" t="str">
        <f>phytoplankton!P619</f>
        <v>Category 1: (a) Weighted mean of all methods with Category 1 estimates.</v>
      </c>
      <c r="Q1500" s="3" t="str">
        <f>phytoplankton!Q619</f>
        <v>FALSE</v>
      </c>
      <c r="R1500" s="3" t="str">
        <f>phytoplankton!R619</f>
        <v>TRUE</v>
      </c>
      <c r="S1500" s="3" t="str">
        <f>phytoplankton!S619</f>
        <v>Recalculation of all alkenone CO2 results using uniform calculation methods and comprehensive treatment of uncertainties.</v>
      </c>
      <c r="T1500" s="3" t="str">
        <f>phytoplankton!T619</f>
        <v>TRUE</v>
      </c>
      <c r="U1500" s="3" t="str">
        <f>phytoplankton!U619</f>
        <v>FALSE</v>
      </c>
      <c r="V1500" s="3" t="str">
        <f>phytoplankton!V619</f>
        <v>NA</v>
      </c>
      <c r="W1500" s="3" t="str">
        <f>phytoplankton!W619</f>
        <v>FALSE</v>
      </c>
      <c r="X1500" s="3" t="str">
        <f>phytoplankton!X619</f>
        <v>FALSE</v>
      </c>
      <c r="Y1500" s="3" t="str">
        <f>phytoplankton!Y619</f>
        <v>NA</v>
      </c>
      <c r="Z1500" s="3">
        <f>phytoplankton!Z619</f>
        <v>2392</v>
      </c>
    </row>
    <row r="1501" spans="1:26">
      <c r="A1501" s="3" t="s">
        <v>274</v>
      </c>
      <c r="B1501" s="3" t="str">
        <f>phytoplankton!A620</f>
        <v>Zhang</v>
      </c>
      <c r="C1501" s="3" t="str">
        <f>phytoplankton!B620</f>
        <v>2020</v>
      </c>
      <c r="D1501" s="3" t="str">
        <f>phytoplankton!D620</f>
        <v>10.1016/j.gca.2020.05.002</v>
      </c>
      <c r="E1501" s="3">
        <f>phytoplankton!E620</f>
        <v>218.02969999999999</v>
      </c>
      <c r="F1501" s="3">
        <f>phytoplankton!F620</f>
        <v>4</v>
      </c>
      <c r="G1501" s="3">
        <f>phytoplankton!G620</f>
        <v>4</v>
      </c>
      <c r="H1501" s="3">
        <f>phytoplankton!H620</f>
        <v>0.21802969999999999</v>
      </c>
      <c r="I1501" s="3">
        <f>phytoplankton!I620</f>
        <v>4.0000000000000001E-3</v>
      </c>
      <c r="J1501" s="3">
        <f>phytoplankton!J620</f>
        <v>4.0000000000000001E-3</v>
      </c>
      <c r="K1501" s="3">
        <f>phytoplankton!K620</f>
        <v>207.18599139104202</v>
      </c>
      <c r="L1501" s="3">
        <f>phytoplankton!L620</f>
        <v>778.66317784440048</v>
      </c>
      <c r="M1501" s="3">
        <f>phytoplankton!M620</f>
        <v>161.60327193124994</v>
      </c>
      <c r="N1501" s="3" t="str">
        <f>phytoplankton!N620</f>
        <v>FALSE</v>
      </c>
      <c r="O1501" s="3">
        <f>phytoplankton!O620</f>
        <v>1</v>
      </c>
      <c r="P1501" s="3" t="str">
        <f>phytoplankton!P620</f>
        <v>Category 1: (a) Weighted mean of all methods with Category 1 estimates.</v>
      </c>
      <c r="Q1501" s="3" t="str">
        <f>phytoplankton!Q620</f>
        <v>FALSE</v>
      </c>
      <c r="R1501" s="3" t="str">
        <f>phytoplankton!R620</f>
        <v>TRUE</v>
      </c>
      <c r="S1501" s="3" t="str">
        <f>phytoplankton!S620</f>
        <v>Recalculation of all alkenone CO2 results using uniform calculation methods and comprehensive treatment of uncertainties.</v>
      </c>
      <c r="T1501" s="3" t="str">
        <f>phytoplankton!T620</f>
        <v>TRUE</v>
      </c>
      <c r="U1501" s="3" t="str">
        <f>phytoplankton!U620</f>
        <v>FALSE</v>
      </c>
      <c r="V1501" s="3" t="str">
        <f>phytoplankton!V620</f>
        <v>NA</v>
      </c>
      <c r="W1501" s="3" t="str">
        <f>phytoplankton!W620</f>
        <v>FALSE</v>
      </c>
      <c r="X1501" s="3" t="str">
        <f>phytoplankton!X620</f>
        <v>FALSE</v>
      </c>
      <c r="Y1501" s="3" t="str">
        <f>phytoplankton!Y620</f>
        <v>NA</v>
      </c>
      <c r="Z1501" s="3">
        <f>phytoplankton!Z620</f>
        <v>2392</v>
      </c>
    </row>
    <row r="1502" spans="1:26">
      <c r="A1502" s="3" t="s">
        <v>274</v>
      </c>
      <c r="B1502" s="3" t="str">
        <f>phytoplankton!A621</f>
        <v>Zhang</v>
      </c>
      <c r="C1502" s="3" t="str">
        <f>phytoplankton!B621</f>
        <v>2020</v>
      </c>
      <c r="D1502" s="3" t="str">
        <f>phytoplankton!D621</f>
        <v>10.1016/j.gca.2020.05.002</v>
      </c>
      <c r="E1502" s="3">
        <f>phytoplankton!E621</f>
        <v>241.00451000000001</v>
      </c>
      <c r="F1502" s="3">
        <f>phytoplankton!F621</f>
        <v>4</v>
      </c>
      <c r="G1502" s="3">
        <f>phytoplankton!G621</f>
        <v>4</v>
      </c>
      <c r="H1502" s="3">
        <f>phytoplankton!H621</f>
        <v>0.24100451000000001</v>
      </c>
      <c r="I1502" s="3">
        <f>phytoplankton!I621</f>
        <v>4.0000000000000001E-3</v>
      </c>
      <c r="J1502" s="3">
        <f>phytoplankton!J621</f>
        <v>4.0000000000000001E-3</v>
      </c>
      <c r="K1502" s="3">
        <f>phytoplankton!K621</f>
        <v>188.38108830441053</v>
      </c>
      <c r="L1502" s="3">
        <f>phytoplankton!L621</f>
        <v>677.71995534266534</v>
      </c>
      <c r="M1502" s="3">
        <f>phytoplankton!M621</f>
        <v>144.69856063346316</v>
      </c>
      <c r="N1502" s="3" t="str">
        <f>phytoplankton!N621</f>
        <v>FALSE</v>
      </c>
      <c r="O1502" s="3">
        <f>phytoplankton!O621</f>
        <v>1</v>
      </c>
      <c r="P1502" s="3" t="str">
        <f>phytoplankton!P621</f>
        <v>Category 1: (a) Weighted mean of all methods with Category 1 estimates.</v>
      </c>
      <c r="Q1502" s="3" t="str">
        <f>phytoplankton!Q621</f>
        <v>FALSE</v>
      </c>
      <c r="R1502" s="3" t="str">
        <f>phytoplankton!R621</f>
        <v>TRUE</v>
      </c>
      <c r="S1502" s="3" t="str">
        <f>phytoplankton!S621</f>
        <v>Recalculation of all alkenone CO2 results using uniform calculation methods and comprehensive treatment of uncertainties.</v>
      </c>
      <c r="T1502" s="3" t="str">
        <f>phytoplankton!T621</f>
        <v>TRUE</v>
      </c>
      <c r="U1502" s="3" t="str">
        <f>phytoplankton!U621</f>
        <v>FALSE</v>
      </c>
      <c r="V1502" s="3" t="str">
        <f>phytoplankton!V621</f>
        <v>NA</v>
      </c>
      <c r="W1502" s="3" t="str">
        <f>phytoplankton!W621</f>
        <v>FALSE</v>
      </c>
      <c r="X1502" s="3" t="str">
        <f>phytoplankton!X621</f>
        <v>FALSE</v>
      </c>
      <c r="Y1502" s="3" t="str">
        <f>phytoplankton!Y621</f>
        <v>NA</v>
      </c>
      <c r="Z1502" s="3">
        <f>phytoplankton!Z621</f>
        <v>2392</v>
      </c>
    </row>
    <row r="1503" spans="1:26">
      <c r="A1503" s="3" t="s">
        <v>274</v>
      </c>
      <c r="B1503" s="3" t="str">
        <f>phytoplankton!A622</f>
        <v>Zhang</v>
      </c>
      <c r="C1503" s="3" t="str">
        <f>phytoplankton!B622</f>
        <v>2020</v>
      </c>
      <c r="D1503" s="3" t="str">
        <f>phytoplankton!D622</f>
        <v>10.1016/j.gca.2020.05.002</v>
      </c>
      <c r="E1503" s="3">
        <f>phytoplankton!E622</f>
        <v>243.88652999999999</v>
      </c>
      <c r="F1503" s="3">
        <f>phytoplankton!F622</f>
        <v>4</v>
      </c>
      <c r="G1503" s="3">
        <f>phytoplankton!G622</f>
        <v>4</v>
      </c>
      <c r="H1503" s="3">
        <f>phytoplankton!H622</f>
        <v>0.24388652999999999</v>
      </c>
      <c r="I1503" s="3">
        <f>phytoplankton!I622</f>
        <v>4.0000000000000001E-3</v>
      </c>
      <c r="J1503" s="3">
        <f>phytoplankton!J622</f>
        <v>4.0000000000000001E-3</v>
      </c>
      <c r="K1503" s="3">
        <f>phytoplankton!K622</f>
        <v>196.12841691039503</v>
      </c>
      <c r="L1503" s="3">
        <f>phytoplankton!L622</f>
        <v>694.25902657656695</v>
      </c>
      <c r="M1503" s="3">
        <f>phytoplankton!M622</f>
        <v>151.8423841858779</v>
      </c>
      <c r="N1503" s="3" t="str">
        <f>phytoplankton!N622</f>
        <v>FALSE</v>
      </c>
      <c r="O1503" s="3">
        <f>phytoplankton!O622</f>
        <v>1</v>
      </c>
      <c r="P1503" s="3" t="str">
        <f>phytoplankton!P622</f>
        <v>Category 1: (a) Weighted mean of all methods with Category 1 estimates.</v>
      </c>
      <c r="Q1503" s="3" t="str">
        <f>phytoplankton!Q622</f>
        <v>FALSE</v>
      </c>
      <c r="R1503" s="3" t="str">
        <f>phytoplankton!R622</f>
        <v>TRUE</v>
      </c>
      <c r="S1503" s="3" t="str">
        <f>phytoplankton!S622</f>
        <v>Recalculation of all alkenone CO2 results using uniform calculation methods and comprehensive treatment of uncertainties.</v>
      </c>
      <c r="T1503" s="3" t="str">
        <f>phytoplankton!T622</f>
        <v>TRUE</v>
      </c>
      <c r="U1503" s="3" t="str">
        <f>phytoplankton!U622</f>
        <v>FALSE</v>
      </c>
      <c r="V1503" s="3" t="str">
        <f>phytoplankton!V622</f>
        <v>NA</v>
      </c>
      <c r="W1503" s="3" t="str">
        <f>phytoplankton!W622</f>
        <v>FALSE</v>
      </c>
      <c r="X1503" s="3" t="str">
        <f>phytoplankton!X622</f>
        <v>FALSE</v>
      </c>
      <c r="Y1503" s="3" t="str">
        <f>phytoplankton!Y622</f>
        <v>NA</v>
      </c>
      <c r="Z1503" s="3">
        <f>phytoplankton!Z622</f>
        <v>2392</v>
      </c>
    </row>
    <row r="1504" spans="1:26">
      <c r="A1504" s="3" t="s">
        <v>274</v>
      </c>
      <c r="B1504" s="3" t="str">
        <f>phytoplankton!A623</f>
        <v>Zhang</v>
      </c>
      <c r="C1504" s="3" t="str">
        <f>phytoplankton!B623</f>
        <v>2020</v>
      </c>
      <c r="D1504" s="3" t="str">
        <f>phytoplankton!D623</f>
        <v>10.1016/j.gca.2020.05.002</v>
      </c>
      <c r="E1504" s="3">
        <f>phytoplankton!E623</f>
        <v>253.21003999999999</v>
      </c>
      <c r="F1504" s="3">
        <f>phytoplankton!F623</f>
        <v>4</v>
      </c>
      <c r="G1504" s="3">
        <f>phytoplankton!G623</f>
        <v>4</v>
      </c>
      <c r="H1504" s="3">
        <f>phytoplankton!H623</f>
        <v>0.25321003999999997</v>
      </c>
      <c r="I1504" s="3">
        <f>phytoplankton!I623</f>
        <v>4.0000000000000001E-3</v>
      </c>
      <c r="J1504" s="3">
        <f>phytoplankton!J623</f>
        <v>4.0000000000000001E-3</v>
      </c>
      <c r="K1504" s="3">
        <f>phytoplankton!K623</f>
        <v>184.71406520401365</v>
      </c>
      <c r="L1504" s="3">
        <f>phytoplankton!L623</f>
        <v>635.27873068913016</v>
      </c>
      <c r="M1504" s="3">
        <f>phytoplankton!M623</f>
        <v>141.02735799106057</v>
      </c>
      <c r="N1504" s="3" t="str">
        <f>phytoplankton!N623</f>
        <v>FALSE</v>
      </c>
      <c r="O1504" s="3">
        <f>phytoplankton!O623</f>
        <v>1</v>
      </c>
      <c r="P1504" s="3" t="str">
        <f>phytoplankton!P623</f>
        <v>Category 1: (a) Weighted mean of all methods with Category 1 estimates.</v>
      </c>
      <c r="Q1504" s="3" t="str">
        <f>phytoplankton!Q623</f>
        <v>FALSE</v>
      </c>
      <c r="R1504" s="3" t="str">
        <f>phytoplankton!R623</f>
        <v>TRUE</v>
      </c>
      <c r="S1504" s="3" t="str">
        <f>phytoplankton!S623</f>
        <v>Recalculation of all alkenone CO2 results using uniform calculation methods and comprehensive treatment of uncertainties.</v>
      </c>
      <c r="T1504" s="3" t="str">
        <f>phytoplankton!T623</f>
        <v>TRUE</v>
      </c>
      <c r="U1504" s="3" t="str">
        <f>phytoplankton!U623</f>
        <v>FALSE</v>
      </c>
      <c r="V1504" s="3" t="str">
        <f>phytoplankton!V623</f>
        <v>NA</v>
      </c>
      <c r="W1504" s="3" t="str">
        <f>phytoplankton!W623</f>
        <v>FALSE</v>
      </c>
      <c r="X1504" s="3" t="str">
        <f>phytoplankton!X623</f>
        <v>FALSE</v>
      </c>
      <c r="Y1504" s="3" t="str">
        <f>phytoplankton!Y623</f>
        <v>NA</v>
      </c>
      <c r="Z1504" s="3">
        <f>phytoplankton!Z623</f>
        <v>2392</v>
      </c>
    </row>
    <row r="1505" spans="1:26">
      <c r="A1505" s="3" t="s">
        <v>274</v>
      </c>
      <c r="B1505" s="3" t="str">
        <f>phytoplankton!A624</f>
        <v>Zhang</v>
      </c>
      <c r="C1505" s="3" t="str">
        <f>phytoplankton!B624</f>
        <v>2020</v>
      </c>
      <c r="D1505" s="3" t="str">
        <f>phytoplankton!D624</f>
        <v>10.1016/j.gca.2020.05.002</v>
      </c>
      <c r="E1505" s="3">
        <f>phytoplankton!E624</f>
        <v>254.52784</v>
      </c>
      <c r="F1505" s="3">
        <f>phytoplankton!F624</f>
        <v>4</v>
      </c>
      <c r="G1505" s="3">
        <f>phytoplankton!G624</f>
        <v>4</v>
      </c>
      <c r="H1505" s="3">
        <f>phytoplankton!H624</f>
        <v>0.25452784000000001</v>
      </c>
      <c r="I1505" s="3">
        <f>phytoplankton!I624</f>
        <v>4.0000000000000001E-3</v>
      </c>
      <c r="J1505" s="3">
        <f>phytoplankton!J624</f>
        <v>4.0000000000000001E-3</v>
      </c>
      <c r="K1505" s="3">
        <f>phytoplankton!K624</f>
        <v>183.76465687474914</v>
      </c>
      <c r="L1505" s="3">
        <f>phytoplankton!L624</f>
        <v>635.05882688159886</v>
      </c>
      <c r="M1505" s="3">
        <f>phytoplankton!M624</f>
        <v>141.08490002749517</v>
      </c>
      <c r="N1505" s="3" t="str">
        <f>phytoplankton!N624</f>
        <v>FALSE</v>
      </c>
      <c r="O1505" s="3">
        <f>phytoplankton!O624</f>
        <v>1</v>
      </c>
      <c r="P1505" s="3" t="str">
        <f>phytoplankton!P624</f>
        <v>Category 1: (a) Weighted mean of all methods with Category 1 estimates.</v>
      </c>
      <c r="Q1505" s="3" t="str">
        <f>phytoplankton!Q624</f>
        <v>FALSE</v>
      </c>
      <c r="R1505" s="3" t="str">
        <f>phytoplankton!R624</f>
        <v>TRUE</v>
      </c>
      <c r="S1505" s="3" t="str">
        <f>phytoplankton!S624</f>
        <v>Recalculation of all alkenone CO2 results using uniform calculation methods and comprehensive treatment of uncertainties.</v>
      </c>
      <c r="T1505" s="3" t="str">
        <f>phytoplankton!T624</f>
        <v>TRUE</v>
      </c>
      <c r="U1505" s="3" t="str">
        <f>phytoplankton!U624</f>
        <v>FALSE</v>
      </c>
      <c r="V1505" s="3" t="str">
        <f>phytoplankton!V624</f>
        <v>NA</v>
      </c>
      <c r="W1505" s="3" t="str">
        <f>phytoplankton!W624</f>
        <v>FALSE</v>
      </c>
      <c r="X1505" s="3" t="str">
        <f>phytoplankton!X624</f>
        <v>FALSE</v>
      </c>
      <c r="Y1505" s="3" t="str">
        <f>phytoplankton!Y624</f>
        <v>NA</v>
      </c>
      <c r="Z1505" s="3">
        <f>phytoplankton!Z624</f>
        <v>2392</v>
      </c>
    </row>
    <row r="1506" spans="1:26">
      <c r="A1506" s="3" t="s">
        <v>274</v>
      </c>
      <c r="B1506" s="3" t="str">
        <f>phytoplankton!A625</f>
        <v>Zhang</v>
      </c>
      <c r="C1506" s="3" t="str">
        <f>phytoplankton!B625</f>
        <v>2020</v>
      </c>
      <c r="D1506" s="3" t="str">
        <f>phytoplankton!D625</f>
        <v>10.1016/j.gca.2020.05.002</v>
      </c>
      <c r="E1506" s="3">
        <f>phytoplankton!E625</f>
        <v>269.02366000000001</v>
      </c>
      <c r="F1506" s="3">
        <f>phytoplankton!F625</f>
        <v>4</v>
      </c>
      <c r="G1506" s="3">
        <f>phytoplankton!G625</f>
        <v>4</v>
      </c>
      <c r="H1506" s="3">
        <f>phytoplankton!H625</f>
        <v>0.26902366</v>
      </c>
      <c r="I1506" s="3">
        <f>phytoplankton!I625</f>
        <v>4.0000000000000001E-3</v>
      </c>
      <c r="J1506" s="3">
        <f>phytoplankton!J625</f>
        <v>4.0000000000000001E-3</v>
      </c>
      <c r="K1506" s="3">
        <f>phytoplankton!K625</f>
        <v>182.22659009877188</v>
      </c>
      <c r="L1506" s="3">
        <f>phytoplankton!L625</f>
        <v>634.19705739543872</v>
      </c>
      <c r="M1506" s="3">
        <f>phytoplankton!M625</f>
        <v>140.58747147564682</v>
      </c>
      <c r="N1506" s="3" t="str">
        <f>phytoplankton!N625</f>
        <v>FALSE</v>
      </c>
      <c r="O1506" s="3">
        <f>phytoplankton!O625</f>
        <v>1</v>
      </c>
      <c r="P1506" s="3" t="str">
        <f>phytoplankton!P625</f>
        <v>Category 1: (a) Weighted mean of all methods with Category 1 estimates.</v>
      </c>
      <c r="Q1506" s="3" t="str">
        <f>phytoplankton!Q625</f>
        <v>FALSE</v>
      </c>
      <c r="R1506" s="3" t="str">
        <f>phytoplankton!R625</f>
        <v>TRUE</v>
      </c>
      <c r="S1506" s="3" t="str">
        <f>phytoplankton!S625</f>
        <v>Recalculation of all alkenone CO2 results using uniform calculation methods and comprehensive treatment of uncertainties.</v>
      </c>
      <c r="T1506" s="3" t="str">
        <f>phytoplankton!T625</f>
        <v>TRUE</v>
      </c>
      <c r="U1506" s="3" t="str">
        <f>phytoplankton!U625</f>
        <v>FALSE</v>
      </c>
      <c r="V1506" s="3" t="str">
        <f>phytoplankton!V625</f>
        <v>NA</v>
      </c>
      <c r="W1506" s="3" t="str">
        <f>phytoplankton!W625</f>
        <v>FALSE</v>
      </c>
      <c r="X1506" s="3" t="str">
        <f>phytoplankton!X625</f>
        <v>FALSE</v>
      </c>
      <c r="Y1506" s="3" t="str">
        <f>phytoplankton!Y625</f>
        <v>NA</v>
      </c>
      <c r="Z1506" s="3">
        <f>phytoplankton!Z625</f>
        <v>2392</v>
      </c>
    </row>
    <row r="1507" spans="1:26">
      <c r="A1507" s="3" t="s">
        <v>274</v>
      </c>
      <c r="B1507" s="3" t="str">
        <f>phytoplankton!A626</f>
        <v>Zhang</v>
      </c>
      <c r="C1507" s="3" t="str">
        <f>phytoplankton!B626</f>
        <v>2020</v>
      </c>
      <c r="D1507" s="3" t="str">
        <f>phytoplankton!D626</f>
        <v>10.1016/j.gca.2020.05.002</v>
      </c>
      <c r="E1507" s="3">
        <f>phytoplankton!E626</f>
        <v>292.74409000000003</v>
      </c>
      <c r="F1507" s="3">
        <f>phytoplankton!F626</f>
        <v>4</v>
      </c>
      <c r="G1507" s="3">
        <f>phytoplankton!G626</f>
        <v>4</v>
      </c>
      <c r="H1507" s="3">
        <f>phytoplankton!H626</f>
        <v>0.29274409000000001</v>
      </c>
      <c r="I1507" s="3">
        <f>phytoplankton!I626</f>
        <v>4.0000000000000001E-3</v>
      </c>
      <c r="J1507" s="3">
        <f>phytoplankton!J626</f>
        <v>4.0000000000000001E-3</v>
      </c>
      <c r="K1507" s="3">
        <f>phytoplankton!K626</f>
        <v>183.67283667487976</v>
      </c>
      <c r="L1507" s="3">
        <f>phytoplankton!L626</f>
        <v>632.29956111942943</v>
      </c>
      <c r="M1507" s="3">
        <f>phytoplankton!M626</f>
        <v>142.47493828185407</v>
      </c>
      <c r="N1507" s="3" t="str">
        <f>phytoplankton!N626</f>
        <v>FALSE</v>
      </c>
      <c r="O1507" s="3">
        <f>phytoplankton!O626</f>
        <v>1</v>
      </c>
      <c r="P1507" s="3" t="str">
        <f>phytoplankton!P626</f>
        <v>Category 1: (a) Weighted mean of all methods with Category 1 estimates.</v>
      </c>
      <c r="Q1507" s="3" t="str">
        <f>phytoplankton!Q626</f>
        <v>FALSE</v>
      </c>
      <c r="R1507" s="3" t="str">
        <f>phytoplankton!R626</f>
        <v>TRUE</v>
      </c>
      <c r="S1507" s="3" t="str">
        <f>phytoplankton!S626</f>
        <v>Recalculation of all alkenone CO2 results using uniform calculation methods and comprehensive treatment of uncertainties.</v>
      </c>
      <c r="T1507" s="3" t="str">
        <f>phytoplankton!T626</f>
        <v>TRUE</v>
      </c>
      <c r="U1507" s="3" t="str">
        <f>phytoplankton!U626</f>
        <v>FALSE</v>
      </c>
      <c r="V1507" s="3" t="str">
        <f>phytoplankton!V626</f>
        <v>NA</v>
      </c>
      <c r="W1507" s="3" t="str">
        <f>phytoplankton!W626</f>
        <v>FALSE</v>
      </c>
      <c r="X1507" s="3" t="str">
        <f>phytoplankton!X626</f>
        <v>FALSE</v>
      </c>
      <c r="Y1507" s="3" t="str">
        <f>phytoplankton!Y626</f>
        <v>NA</v>
      </c>
      <c r="Z1507" s="3">
        <f>phytoplankton!Z626</f>
        <v>2392</v>
      </c>
    </row>
    <row r="1508" spans="1:26">
      <c r="A1508" s="3" t="s">
        <v>274</v>
      </c>
      <c r="B1508" s="3" t="str">
        <f>phytoplankton!A627</f>
        <v>Zhang</v>
      </c>
      <c r="C1508" s="3" t="str">
        <f>phytoplankton!B627</f>
        <v>2020</v>
      </c>
      <c r="D1508" s="3" t="str">
        <f>phytoplankton!D627</f>
        <v>10.1016/j.gca.2020.05.002</v>
      </c>
      <c r="E1508" s="3">
        <f>phytoplankton!E627</f>
        <v>308.55770999999999</v>
      </c>
      <c r="F1508" s="3">
        <f>phytoplankton!F627</f>
        <v>4</v>
      </c>
      <c r="G1508" s="3">
        <f>phytoplankton!G627</f>
        <v>4</v>
      </c>
      <c r="H1508" s="3">
        <f>phytoplankton!H627</f>
        <v>0.30855770999999999</v>
      </c>
      <c r="I1508" s="3">
        <f>phytoplankton!I627</f>
        <v>4.0000000000000001E-3</v>
      </c>
      <c r="J1508" s="3">
        <f>phytoplankton!J627</f>
        <v>4.0000000000000001E-3</v>
      </c>
      <c r="K1508" s="3">
        <f>phytoplankton!K627</f>
        <v>214.58214300681561</v>
      </c>
      <c r="L1508" s="3">
        <f>phytoplankton!L627</f>
        <v>732.28266824458581</v>
      </c>
      <c r="M1508" s="3">
        <f>phytoplankton!M627</f>
        <v>165.38210050067349</v>
      </c>
      <c r="N1508" s="3" t="str">
        <f>phytoplankton!N627</f>
        <v>FALSE</v>
      </c>
      <c r="O1508" s="3">
        <f>phytoplankton!O627</f>
        <v>1</v>
      </c>
      <c r="P1508" s="3" t="str">
        <f>phytoplankton!P627</f>
        <v>Category 1: (a) Weighted mean of all methods with Category 1 estimates.</v>
      </c>
      <c r="Q1508" s="3" t="str">
        <f>phytoplankton!Q627</f>
        <v>FALSE</v>
      </c>
      <c r="R1508" s="3" t="str">
        <f>phytoplankton!R627</f>
        <v>TRUE</v>
      </c>
      <c r="S1508" s="3" t="str">
        <f>phytoplankton!S627</f>
        <v>Recalculation of all alkenone CO2 results using uniform calculation methods and comprehensive treatment of uncertainties.</v>
      </c>
      <c r="T1508" s="3" t="str">
        <f>phytoplankton!T627</f>
        <v>TRUE</v>
      </c>
      <c r="U1508" s="3" t="str">
        <f>phytoplankton!U627</f>
        <v>FALSE</v>
      </c>
      <c r="V1508" s="3" t="str">
        <f>phytoplankton!V627</f>
        <v>NA</v>
      </c>
      <c r="W1508" s="3" t="str">
        <f>phytoplankton!W627</f>
        <v>FALSE</v>
      </c>
      <c r="X1508" s="3" t="str">
        <f>phytoplankton!X627</f>
        <v>FALSE</v>
      </c>
      <c r="Y1508" s="3" t="str">
        <f>phytoplankton!Y627</f>
        <v>NA</v>
      </c>
      <c r="Z1508" s="3">
        <f>phytoplankton!Z627</f>
        <v>2392</v>
      </c>
    </row>
    <row r="1509" spans="1:26">
      <c r="A1509" s="3" t="s">
        <v>274</v>
      </c>
      <c r="B1509" s="3" t="str">
        <f>phytoplankton!A628</f>
        <v>Zhang</v>
      </c>
      <c r="C1509" s="3" t="str">
        <f>phytoplankton!B628</f>
        <v>2020</v>
      </c>
      <c r="D1509" s="3" t="str">
        <f>phytoplankton!D628</f>
        <v>10.1016/j.gca.2020.05.002</v>
      </c>
      <c r="E1509" s="3">
        <f>phytoplankton!E628</f>
        <v>343.30865</v>
      </c>
      <c r="F1509" s="3">
        <f>phytoplankton!F628</f>
        <v>4</v>
      </c>
      <c r="G1509" s="3">
        <f>phytoplankton!G628</f>
        <v>4</v>
      </c>
      <c r="H1509" s="3">
        <f>phytoplankton!H628</f>
        <v>0.34330864999999999</v>
      </c>
      <c r="I1509" s="3">
        <f>phytoplankton!I628</f>
        <v>4.0000000000000001E-3</v>
      </c>
      <c r="J1509" s="3">
        <f>phytoplankton!J628</f>
        <v>4.0000000000000001E-3</v>
      </c>
      <c r="K1509" s="3">
        <f>phytoplankton!K628</f>
        <v>191.26144021582229</v>
      </c>
      <c r="L1509" s="3">
        <f>phytoplankton!L628</f>
        <v>618.07737113096778</v>
      </c>
      <c r="M1509" s="3">
        <f>phytoplankton!M628</f>
        <v>146.72093775980602</v>
      </c>
      <c r="N1509" s="3" t="str">
        <f>phytoplankton!N628</f>
        <v>FALSE</v>
      </c>
      <c r="O1509" s="3">
        <f>phytoplankton!O628</f>
        <v>1</v>
      </c>
      <c r="P1509" s="3" t="str">
        <f>phytoplankton!P628</f>
        <v>Category 1: (a) Weighted mean of all methods with Category 1 estimates.</v>
      </c>
      <c r="Q1509" s="3" t="str">
        <f>phytoplankton!Q628</f>
        <v>FALSE</v>
      </c>
      <c r="R1509" s="3" t="str">
        <f>phytoplankton!R628</f>
        <v>TRUE</v>
      </c>
      <c r="S1509" s="3" t="str">
        <f>phytoplankton!S628</f>
        <v>Recalculation of all alkenone CO2 results using uniform calculation methods and comprehensive treatment of uncertainties.</v>
      </c>
      <c r="T1509" s="3" t="str">
        <f>phytoplankton!T628</f>
        <v>TRUE</v>
      </c>
      <c r="U1509" s="3" t="str">
        <f>phytoplankton!U628</f>
        <v>FALSE</v>
      </c>
      <c r="V1509" s="3" t="str">
        <f>phytoplankton!V628</f>
        <v>NA</v>
      </c>
      <c r="W1509" s="3" t="str">
        <f>phytoplankton!W628</f>
        <v>FALSE</v>
      </c>
      <c r="X1509" s="3" t="str">
        <f>phytoplankton!X628</f>
        <v>FALSE</v>
      </c>
      <c r="Y1509" s="3" t="str">
        <f>phytoplankton!Y628</f>
        <v>NA</v>
      </c>
      <c r="Z1509" s="3">
        <f>phytoplankton!Z628</f>
        <v>2392</v>
      </c>
    </row>
    <row r="1510" spans="1:26">
      <c r="A1510" s="3" t="s">
        <v>274</v>
      </c>
      <c r="B1510" s="3" t="str">
        <f>phytoplankton!A629</f>
        <v>Zhang</v>
      </c>
      <c r="C1510" s="3" t="str">
        <f>phytoplankton!B629</f>
        <v>2020</v>
      </c>
      <c r="D1510" s="3" t="str">
        <f>phytoplankton!D629</f>
        <v>10.1016/j.gca.2020.05.002</v>
      </c>
      <c r="E1510" s="3">
        <f>phytoplankton!E629</f>
        <v>29.99447</v>
      </c>
      <c r="F1510" s="3">
        <f>phytoplankton!F629</f>
        <v>4</v>
      </c>
      <c r="G1510" s="3">
        <f>phytoplankton!G629</f>
        <v>4</v>
      </c>
      <c r="H1510" s="3">
        <f>phytoplankton!H629</f>
        <v>2.9994469999999999E-2</v>
      </c>
      <c r="I1510" s="3">
        <f>phytoplankton!I629</f>
        <v>4.0000000000000001E-3</v>
      </c>
      <c r="J1510" s="3">
        <f>phytoplankton!J629</f>
        <v>4.0000000000000001E-3</v>
      </c>
      <c r="K1510" s="3">
        <f>phytoplankton!K629</f>
        <v>187.05176125730037</v>
      </c>
      <c r="L1510" s="3">
        <f>phytoplankton!L629</f>
        <v>625.49563868724249</v>
      </c>
      <c r="M1510" s="3">
        <f>phytoplankton!M629</f>
        <v>143.26512056361432</v>
      </c>
      <c r="N1510" s="3" t="str">
        <f>phytoplankton!N629</f>
        <v>FALSE</v>
      </c>
      <c r="O1510" s="3">
        <f>phytoplankton!O629</f>
        <v>1</v>
      </c>
      <c r="P1510" s="3" t="str">
        <f>phytoplankton!P629</f>
        <v>Category 1: (a) Weighted mean of all methods with Category 1 estimates.</v>
      </c>
      <c r="Q1510" s="3" t="str">
        <f>phytoplankton!Q629</f>
        <v>FALSE</v>
      </c>
      <c r="R1510" s="3" t="str">
        <f>phytoplankton!R629</f>
        <v>TRUE</v>
      </c>
      <c r="S1510" s="3" t="str">
        <f>phytoplankton!S629</f>
        <v>Recalculation of all alkenone CO2 results using uniform calculation methods and comprehensive treatment of uncertainties.</v>
      </c>
      <c r="T1510" s="3" t="str">
        <f>phytoplankton!T629</f>
        <v>TRUE</v>
      </c>
      <c r="U1510" s="3" t="str">
        <f>phytoplankton!U629</f>
        <v>FALSE</v>
      </c>
      <c r="V1510" s="3" t="str">
        <f>phytoplankton!V629</f>
        <v>NA</v>
      </c>
      <c r="W1510" s="3" t="str">
        <f>phytoplankton!W629</f>
        <v>FALSE</v>
      </c>
      <c r="X1510" s="3" t="str">
        <f>phytoplankton!X629</f>
        <v>FALSE</v>
      </c>
      <c r="Y1510" s="3" t="str">
        <f>phytoplankton!Y629</f>
        <v>NA</v>
      </c>
      <c r="Z1510" s="3" t="str">
        <f>phytoplankton!Z629</f>
        <v>925</v>
      </c>
    </row>
    <row r="1511" spans="1:26">
      <c r="A1511" s="3" t="s">
        <v>274</v>
      </c>
      <c r="B1511" s="3" t="str">
        <f>phytoplankton!A630</f>
        <v>Zhang</v>
      </c>
      <c r="C1511" s="3" t="str">
        <f>phytoplankton!B630</f>
        <v>2020</v>
      </c>
      <c r="D1511" s="3" t="str">
        <f>phytoplankton!D630</f>
        <v>10.1016/j.gca.2020.05.002</v>
      </c>
      <c r="E1511" s="3">
        <f>phytoplankton!E630</f>
        <v>39.548270000000002</v>
      </c>
      <c r="F1511" s="3">
        <f>phytoplankton!F630</f>
        <v>4</v>
      </c>
      <c r="G1511" s="3">
        <f>phytoplankton!G630</f>
        <v>4</v>
      </c>
      <c r="H1511" s="3">
        <f>phytoplankton!H630</f>
        <v>3.9548270000000003E-2</v>
      </c>
      <c r="I1511" s="3">
        <f>phytoplankton!I630</f>
        <v>4.0000000000000001E-3</v>
      </c>
      <c r="J1511" s="3">
        <f>phytoplankton!J630</f>
        <v>4.0000000000000001E-3</v>
      </c>
      <c r="K1511" s="3">
        <f>phytoplankton!K630</f>
        <v>228.83126729884648</v>
      </c>
      <c r="L1511" s="3">
        <f>phytoplankton!L630</f>
        <v>268.20138834728152</v>
      </c>
      <c r="M1511" s="3">
        <f>phytoplankton!M630</f>
        <v>88.926834215317939</v>
      </c>
      <c r="N1511" s="3" t="str">
        <f>phytoplankton!N630</f>
        <v>FALSE</v>
      </c>
      <c r="O1511" s="3">
        <f>phytoplankton!O630</f>
        <v>1</v>
      </c>
      <c r="P1511" s="3" t="str">
        <f>phytoplankton!P630</f>
        <v>Category 1: (a) Weighted mean of all methods with Category 1 estimates.</v>
      </c>
      <c r="Q1511" s="3" t="str">
        <f>phytoplankton!Q630</f>
        <v>FALSE</v>
      </c>
      <c r="R1511" s="3" t="str">
        <f>phytoplankton!R630</f>
        <v>TRUE</v>
      </c>
      <c r="S1511" s="3" t="str">
        <f>phytoplankton!S630</f>
        <v>Recalculation of all alkenone CO2 results using uniform calculation methods and comprehensive treatment of uncertainties.</v>
      </c>
      <c r="T1511" s="3" t="str">
        <f>phytoplankton!T630</f>
        <v>TRUE</v>
      </c>
      <c r="U1511" s="3" t="str">
        <f>phytoplankton!U630</f>
        <v>FALSE</v>
      </c>
      <c r="V1511" s="3" t="str">
        <f>phytoplankton!V630</f>
        <v>NA</v>
      </c>
      <c r="W1511" s="3" t="str">
        <f>phytoplankton!W630</f>
        <v>FALSE</v>
      </c>
      <c r="X1511" s="3" t="str">
        <f>phytoplankton!X630</f>
        <v>FALSE</v>
      </c>
      <c r="Y1511" s="3" t="str">
        <f>phytoplankton!Y630</f>
        <v>NA</v>
      </c>
      <c r="Z1511" s="3" t="str">
        <f>phytoplankton!Z630</f>
        <v>925</v>
      </c>
    </row>
    <row r="1512" spans="1:26">
      <c r="A1512" s="3" t="s">
        <v>274</v>
      </c>
      <c r="B1512" s="3" t="str">
        <f>phytoplankton!A631</f>
        <v>Zhang</v>
      </c>
      <c r="C1512" s="3" t="str">
        <f>phytoplankton!B631</f>
        <v>2020</v>
      </c>
      <c r="D1512" s="3" t="str">
        <f>phytoplankton!D631</f>
        <v>10.1016/j.gca.2020.05.002</v>
      </c>
      <c r="E1512" s="3">
        <f>phytoplankton!E631</f>
        <v>49.102110000000003</v>
      </c>
      <c r="F1512" s="3">
        <f>phytoplankton!F631</f>
        <v>4</v>
      </c>
      <c r="G1512" s="3">
        <f>phytoplankton!G631</f>
        <v>4</v>
      </c>
      <c r="H1512" s="3">
        <f>phytoplankton!H631</f>
        <v>4.9102110000000004E-2</v>
      </c>
      <c r="I1512" s="3">
        <f>phytoplankton!I631</f>
        <v>4.0000000000000001E-3</v>
      </c>
      <c r="J1512" s="3">
        <f>phytoplankton!J631</f>
        <v>4.0000000000000001E-3</v>
      </c>
      <c r="K1512" s="3">
        <f>phytoplankton!K631</f>
        <v>196.93765358471262</v>
      </c>
      <c r="L1512" s="3">
        <f>phytoplankton!L631</f>
        <v>202.32130642895208</v>
      </c>
      <c r="M1512" s="3">
        <f>phytoplankton!M631</f>
        <v>71.097930396619532</v>
      </c>
      <c r="N1512" s="3" t="str">
        <f>phytoplankton!N631</f>
        <v>FALSE</v>
      </c>
      <c r="O1512" s="3">
        <f>phytoplankton!O631</f>
        <v>1</v>
      </c>
      <c r="P1512" s="3" t="str">
        <f>phytoplankton!P631</f>
        <v>Category 1: (a) Weighted mean of all methods with Category 1 estimates.</v>
      </c>
      <c r="Q1512" s="3" t="str">
        <f>phytoplankton!Q631</f>
        <v>FALSE</v>
      </c>
      <c r="R1512" s="3" t="str">
        <f>phytoplankton!R631</f>
        <v>TRUE</v>
      </c>
      <c r="S1512" s="3" t="str">
        <f>phytoplankton!S631</f>
        <v>Recalculation of all alkenone CO2 results using uniform calculation methods and comprehensive treatment of uncertainties.</v>
      </c>
      <c r="T1512" s="3" t="str">
        <f>phytoplankton!T631</f>
        <v>TRUE</v>
      </c>
      <c r="U1512" s="3" t="str">
        <f>phytoplankton!U631</f>
        <v>FALSE</v>
      </c>
      <c r="V1512" s="3" t="str">
        <f>phytoplankton!V631</f>
        <v>NA</v>
      </c>
      <c r="W1512" s="3" t="str">
        <f>phytoplankton!W631</f>
        <v>FALSE</v>
      </c>
      <c r="X1512" s="3" t="str">
        <f>phytoplankton!X631</f>
        <v>FALSE</v>
      </c>
      <c r="Y1512" s="3" t="str">
        <f>phytoplankton!Y631</f>
        <v>NA</v>
      </c>
      <c r="Z1512" s="3" t="str">
        <f>phytoplankton!Z631</f>
        <v>925</v>
      </c>
    </row>
    <row r="1513" spans="1:26">
      <c r="A1513" s="3" t="s">
        <v>274</v>
      </c>
      <c r="B1513" s="3" t="str">
        <f>phytoplankton!A632</f>
        <v>Zhang</v>
      </c>
      <c r="C1513" s="3" t="str">
        <f>phytoplankton!B632</f>
        <v>2020</v>
      </c>
      <c r="D1513" s="3" t="str">
        <f>phytoplankton!D632</f>
        <v>10.1016/j.gca.2020.05.002</v>
      </c>
      <c r="E1513" s="3">
        <f>phytoplankton!E632</f>
        <v>61.478720000000003</v>
      </c>
      <c r="F1513" s="3">
        <f>phytoplankton!F632</f>
        <v>4</v>
      </c>
      <c r="G1513" s="3">
        <f>phytoplankton!G632</f>
        <v>4</v>
      </c>
      <c r="H1513" s="3">
        <f>phytoplankton!H632</f>
        <v>6.1478720000000001E-2</v>
      </c>
      <c r="I1513" s="3">
        <f>phytoplankton!I632</f>
        <v>4.0000000000000001E-3</v>
      </c>
      <c r="J1513" s="3">
        <f>phytoplankton!J632</f>
        <v>4.0000000000000001E-3</v>
      </c>
      <c r="K1513" s="3">
        <f>phytoplankton!K632</f>
        <v>202.94608454743658</v>
      </c>
      <c r="L1513" s="3">
        <f>phytoplankton!L632</f>
        <v>213.36115333110772</v>
      </c>
      <c r="M1513" s="3">
        <f>phytoplankton!M632</f>
        <v>76.213466337553839</v>
      </c>
      <c r="N1513" s="3" t="str">
        <f>phytoplankton!N632</f>
        <v>FALSE</v>
      </c>
      <c r="O1513" s="3">
        <f>phytoplankton!O632</f>
        <v>1</v>
      </c>
      <c r="P1513" s="3" t="str">
        <f>phytoplankton!P632</f>
        <v>Category 1: (a) Weighted mean of all methods with Category 1 estimates.</v>
      </c>
      <c r="Q1513" s="3" t="str">
        <f>phytoplankton!Q632</f>
        <v>FALSE</v>
      </c>
      <c r="R1513" s="3" t="str">
        <f>phytoplankton!R632</f>
        <v>TRUE</v>
      </c>
      <c r="S1513" s="3" t="str">
        <f>phytoplankton!S632</f>
        <v>Recalculation of all alkenone CO2 results using uniform calculation methods and comprehensive treatment of uncertainties.</v>
      </c>
      <c r="T1513" s="3" t="str">
        <f>phytoplankton!T632</f>
        <v>TRUE</v>
      </c>
      <c r="U1513" s="3" t="str">
        <f>phytoplankton!U632</f>
        <v>FALSE</v>
      </c>
      <c r="V1513" s="3" t="str">
        <f>phytoplankton!V632</f>
        <v>NA</v>
      </c>
      <c r="W1513" s="3" t="str">
        <f>phytoplankton!W632</f>
        <v>FALSE</v>
      </c>
      <c r="X1513" s="3" t="str">
        <f>phytoplankton!X632</f>
        <v>FALSE</v>
      </c>
      <c r="Y1513" s="3" t="str">
        <f>phytoplankton!Y632</f>
        <v>NA</v>
      </c>
      <c r="Z1513" s="3" t="str">
        <f>phytoplankton!Z632</f>
        <v>925</v>
      </c>
    </row>
    <row r="1514" spans="1:26">
      <c r="A1514" s="3" t="s">
        <v>274</v>
      </c>
      <c r="B1514" s="3" t="str">
        <f>phytoplankton!A633</f>
        <v>Zhang</v>
      </c>
      <c r="C1514" s="3" t="str">
        <f>phytoplankton!B633</f>
        <v>2020</v>
      </c>
      <c r="D1514" s="3" t="str">
        <f>phytoplankton!D633</f>
        <v>10.1016/j.gca.2020.05.002</v>
      </c>
      <c r="E1514" s="3">
        <f>phytoplankton!E633</f>
        <v>74.688900000000004</v>
      </c>
      <c r="F1514" s="3">
        <f>phytoplankton!F633</f>
        <v>4</v>
      </c>
      <c r="G1514" s="3">
        <f>phytoplankton!G633</f>
        <v>4</v>
      </c>
      <c r="H1514" s="3">
        <f>phytoplankton!H633</f>
        <v>7.4688900000000003E-2</v>
      </c>
      <c r="I1514" s="3">
        <f>phytoplankton!I633</f>
        <v>4.0000000000000001E-3</v>
      </c>
      <c r="J1514" s="3">
        <f>phytoplankton!J633</f>
        <v>4.0000000000000001E-3</v>
      </c>
      <c r="K1514" s="3">
        <f>phytoplankton!K633</f>
        <v>272.53068045364722</v>
      </c>
      <c r="L1514" s="3">
        <f>phytoplankton!L633</f>
        <v>354.3162527544618</v>
      </c>
      <c r="M1514" s="3">
        <f>phytoplankton!M633</f>
        <v>110.79645969793535</v>
      </c>
      <c r="N1514" s="3" t="str">
        <f>phytoplankton!N633</f>
        <v>FALSE</v>
      </c>
      <c r="O1514" s="3">
        <f>phytoplankton!O633</f>
        <v>1</v>
      </c>
      <c r="P1514" s="3" t="str">
        <f>phytoplankton!P633</f>
        <v>Category 1: (a) Weighted mean of all methods with Category 1 estimates.</v>
      </c>
      <c r="Q1514" s="3" t="str">
        <f>phytoplankton!Q633</f>
        <v>FALSE</v>
      </c>
      <c r="R1514" s="3" t="str">
        <f>phytoplankton!R633</f>
        <v>TRUE</v>
      </c>
      <c r="S1514" s="3" t="str">
        <f>phytoplankton!S633</f>
        <v>Recalculation of all alkenone CO2 results using uniform calculation methods and comprehensive treatment of uncertainties.</v>
      </c>
      <c r="T1514" s="3" t="str">
        <f>phytoplankton!T633</f>
        <v>TRUE</v>
      </c>
      <c r="U1514" s="3" t="str">
        <f>phytoplankton!U633</f>
        <v>FALSE</v>
      </c>
      <c r="V1514" s="3" t="str">
        <f>phytoplankton!V633</f>
        <v>NA</v>
      </c>
      <c r="W1514" s="3" t="str">
        <f>phytoplankton!W633</f>
        <v>FALSE</v>
      </c>
      <c r="X1514" s="3" t="str">
        <f>phytoplankton!X633</f>
        <v>FALSE</v>
      </c>
      <c r="Y1514" s="3" t="str">
        <f>phytoplankton!Y633</f>
        <v>NA</v>
      </c>
      <c r="Z1514" s="3" t="str">
        <f>phytoplankton!Z633</f>
        <v>925</v>
      </c>
    </row>
    <row r="1515" spans="1:26">
      <c r="A1515" s="3" t="s">
        <v>274</v>
      </c>
      <c r="B1515" s="3" t="str">
        <f>phytoplankton!A634</f>
        <v>Zhang</v>
      </c>
      <c r="C1515" s="3" t="str">
        <f>phytoplankton!B634</f>
        <v>2020</v>
      </c>
      <c r="D1515" s="3" t="str">
        <f>phytoplankton!D634</f>
        <v>10.1016/j.gca.2020.05.002</v>
      </c>
      <c r="E1515" s="3">
        <f>phytoplankton!E634</f>
        <v>89.387020000000007</v>
      </c>
      <c r="F1515" s="3">
        <f>phytoplankton!F634</f>
        <v>4</v>
      </c>
      <c r="G1515" s="3">
        <f>phytoplankton!G634</f>
        <v>4</v>
      </c>
      <c r="H1515" s="3">
        <f>phytoplankton!H634</f>
        <v>8.9387020000000011E-2</v>
      </c>
      <c r="I1515" s="3">
        <f>phytoplankton!I634</f>
        <v>4.0000000000000001E-3</v>
      </c>
      <c r="J1515" s="3">
        <f>phytoplankton!J634</f>
        <v>4.0000000000000001E-3</v>
      </c>
      <c r="K1515" s="3">
        <f>phytoplankton!K634</f>
        <v>263.34608078582608</v>
      </c>
      <c r="L1515" s="3">
        <f>phytoplankton!L634</f>
        <v>335.99839157632255</v>
      </c>
      <c r="M1515" s="3">
        <f>phytoplankton!M634</f>
        <v>106.0638281726641</v>
      </c>
      <c r="N1515" s="3" t="str">
        <f>phytoplankton!N634</f>
        <v>FALSE</v>
      </c>
      <c r="O1515" s="3">
        <f>phytoplankton!O634</f>
        <v>1</v>
      </c>
      <c r="P1515" s="3" t="str">
        <f>phytoplankton!P634</f>
        <v>Category 1: (a) Weighted mean of all methods with Category 1 estimates.</v>
      </c>
      <c r="Q1515" s="3" t="str">
        <f>phytoplankton!Q634</f>
        <v>FALSE</v>
      </c>
      <c r="R1515" s="3" t="str">
        <f>phytoplankton!R634</f>
        <v>TRUE</v>
      </c>
      <c r="S1515" s="3" t="str">
        <f>phytoplankton!S634</f>
        <v>Recalculation of all alkenone CO2 results using uniform calculation methods and comprehensive treatment of uncertainties.</v>
      </c>
      <c r="T1515" s="3" t="str">
        <f>phytoplankton!T634</f>
        <v>TRUE</v>
      </c>
      <c r="U1515" s="3" t="str">
        <f>phytoplankton!U634</f>
        <v>FALSE</v>
      </c>
      <c r="V1515" s="3" t="str">
        <f>phytoplankton!V634</f>
        <v>NA</v>
      </c>
      <c r="W1515" s="3" t="str">
        <f>phytoplankton!W634</f>
        <v>FALSE</v>
      </c>
      <c r="X1515" s="3" t="str">
        <f>phytoplankton!X634</f>
        <v>FALSE</v>
      </c>
      <c r="Y1515" s="3" t="str">
        <f>phytoplankton!Y634</f>
        <v>NA</v>
      </c>
      <c r="Z1515" s="3" t="str">
        <f>phytoplankton!Z634</f>
        <v>925</v>
      </c>
    </row>
    <row r="1516" spans="1:26">
      <c r="A1516" s="3" t="s">
        <v>274</v>
      </c>
      <c r="B1516" s="3" t="str">
        <f>phytoplankton!A635</f>
        <v>Zhang</v>
      </c>
      <c r="C1516" s="3" t="str">
        <f>phytoplankton!B635</f>
        <v>2020</v>
      </c>
      <c r="D1516" s="3" t="str">
        <f>phytoplankton!D635</f>
        <v>10.1016/j.gca.2020.05.002</v>
      </c>
      <c r="E1516" s="3">
        <f>phytoplankton!E635</f>
        <v>101.37439999999999</v>
      </c>
      <c r="F1516" s="3">
        <f>phytoplankton!F635</f>
        <v>4</v>
      </c>
      <c r="G1516" s="3">
        <f>phytoplankton!G635</f>
        <v>4</v>
      </c>
      <c r="H1516" s="3">
        <f>phytoplankton!H635</f>
        <v>0.10137439999999999</v>
      </c>
      <c r="I1516" s="3">
        <f>phytoplankton!I635</f>
        <v>4.0000000000000001E-3</v>
      </c>
      <c r="J1516" s="3">
        <f>phytoplankton!J635</f>
        <v>4.0000000000000001E-3</v>
      </c>
      <c r="K1516" s="3">
        <f>phytoplankton!K635</f>
        <v>255.71711569544649</v>
      </c>
      <c r="L1516" s="3">
        <f>phytoplankton!L635</f>
        <v>304.02846679617801</v>
      </c>
      <c r="M1516" s="3">
        <f>phytoplankton!M635</f>
        <v>101.07659294970051</v>
      </c>
      <c r="N1516" s="3" t="str">
        <f>phytoplankton!N635</f>
        <v>FALSE</v>
      </c>
      <c r="O1516" s="3">
        <f>phytoplankton!O635</f>
        <v>1</v>
      </c>
      <c r="P1516" s="3" t="str">
        <f>phytoplankton!P635</f>
        <v>Category 1: (a) Weighted mean of all methods with Category 1 estimates.</v>
      </c>
      <c r="Q1516" s="3" t="str">
        <f>phytoplankton!Q635</f>
        <v>FALSE</v>
      </c>
      <c r="R1516" s="3" t="str">
        <f>phytoplankton!R635</f>
        <v>TRUE</v>
      </c>
      <c r="S1516" s="3" t="str">
        <f>phytoplankton!S635</f>
        <v>Recalculation of all alkenone CO2 results using uniform calculation methods and comprehensive treatment of uncertainties.</v>
      </c>
      <c r="T1516" s="3" t="str">
        <f>phytoplankton!T635</f>
        <v>TRUE</v>
      </c>
      <c r="U1516" s="3" t="str">
        <f>phytoplankton!U635</f>
        <v>FALSE</v>
      </c>
      <c r="V1516" s="3" t="str">
        <f>phytoplankton!V635</f>
        <v>NA</v>
      </c>
      <c r="W1516" s="3" t="str">
        <f>phytoplankton!W635</f>
        <v>FALSE</v>
      </c>
      <c r="X1516" s="3" t="str">
        <f>phytoplankton!X635</f>
        <v>FALSE</v>
      </c>
      <c r="Y1516" s="3" t="str">
        <f>phytoplankton!Y635</f>
        <v>NA</v>
      </c>
      <c r="Z1516" s="3" t="str">
        <f>phytoplankton!Z635</f>
        <v>925</v>
      </c>
    </row>
    <row r="1517" spans="1:26">
      <c r="A1517" s="3" t="s">
        <v>274</v>
      </c>
      <c r="B1517" s="3" t="str">
        <f>phytoplankton!A636</f>
        <v>Zhang</v>
      </c>
      <c r="C1517" s="3" t="str">
        <f>phytoplankton!B636</f>
        <v>2020</v>
      </c>
      <c r="D1517" s="3" t="str">
        <f>phytoplankton!D636</f>
        <v>10.1016/j.gca.2020.05.002</v>
      </c>
      <c r="E1517" s="3">
        <f>phytoplankton!E636</f>
        <v>143.26840000000001</v>
      </c>
      <c r="F1517" s="3">
        <f>phytoplankton!F636</f>
        <v>4</v>
      </c>
      <c r="G1517" s="3">
        <f>phytoplankton!G636</f>
        <v>4</v>
      </c>
      <c r="H1517" s="3">
        <f>phytoplankton!H636</f>
        <v>0.14326840000000002</v>
      </c>
      <c r="I1517" s="3">
        <f>phytoplankton!I636</f>
        <v>4.0000000000000001E-3</v>
      </c>
      <c r="J1517" s="3">
        <f>phytoplankton!J636</f>
        <v>4.0000000000000001E-3</v>
      </c>
      <c r="K1517" s="3">
        <f>phytoplankton!K636</f>
        <v>207.09190286661467</v>
      </c>
      <c r="L1517" s="3">
        <f>phytoplankton!L636</f>
        <v>217.56594343607119</v>
      </c>
      <c r="M1517" s="3">
        <f>phytoplankton!M636</f>
        <v>75.019523908221061</v>
      </c>
      <c r="N1517" s="3" t="str">
        <f>phytoplankton!N636</f>
        <v>FALSE</v>
      </c>
      <c r="O1517" s="3">
        <f>phytoplankton!O636</f>
        <v>1</v>
      </c>
      <c r="P1517" s="3" t="str">
        <f>phytoplankton!P636</f>
        <v>Category 1: (a) Weighted mean of all methods with Category 1 estimates.</v>
      </c>
      <c r="Q1517" s="3" t="str">
        <f>phytoplankton!Q636</f>
        <v>FALSE</v>
      </c>
      <c r="R1517" s="3" t="str">
        <f>phytoplankton!R636</f>
        <v>TRUE</v>
      </c>
      <c r="S1517" s="3" t="str">
        <f>phytoplankton!S636</f>
        <v>Recalculation of all alkenone CO2 results using uniform calculation methods and comprehensive treatment of uncertainties.</v>
      </c>
      <c r="T1517" s="3" t="str">
        <f>phytoplankton!T636</f>
        <v>TRUE</v>
      </c>
      <c r="U1517" s="3" t="str">
        <f>phytoplankton!U636</f>
        <v>FALSE</v>
      </c>
      <c r="V1517" s="3" t="str">
        <f>phytoplankton!V636</f>
        <v>NA</v>
      </c>
      <c r="W1517" s="3" t="str">
        <f>phytoplankton!W636</f>
        <v>FALSE</v>
      </c>
      <c r="X1517" s="3" t="str">
        <f>phytoplankton!X636</f>
        <v>FALSE</v>
      </c>
      <c r="Y1517" s="3" t="str">
        <f>phytoplankton!Y636</f>
        <v>NA</v>
      </c>
      <c r="Z1517" s="3" t="str">
        <f>phytoplankton!Z636</f>
        <v>925</v>
      </c>
    </row>
    <row r="1518" spans="1:26">
      <c r="A1518" s="3" t="str">
        <f>stomata_Franks!A2</f>
        <v>stomata-franks</v>
      </c>
      <c r="B1518" s="3" t="str">
        <f>stomata_Franks!B2</f>
        <v>Kowalczyk</v>
      </c>
      <c r="C1518" s="3">
        <f>stomata_Franks!C2</f>
        <v>2021</v>
      </c>
      <c r="D1518" s="3" t="str">
        <f>stomata_Franks!D2</f>
        <v>10.1029/2018PA003356</v>
      </c>
      <c r="E1518" s="3">
        <f>stomata_Franks!E2</f>
        <v>63800</v>
      </c>
      <c r="F1518" s="3">
        <f>stomata_Franks!F2</f>
        <v>200.00000000000284</v>
      </c>
      <c r="G1518" s="3">
        <f>stomata_Franks!G2</f>
        <v>200.00000000000284</v>
      </c>
      <c r="H1518" s="3">
        <f>stomata_Franks!H2</f>
        <v>63.8</v>
      </c>
      <c r="I1518" s="3">
        <f>stomata_Franks!I2</f>
        <v>0.20000000000000284</v>
      </c>
      <c r="J1518" s="3">
        <f>stomata_Franks!J2</f>
        <v>0.20000000000000284</v>
      </c>
      <c r="K1518" s="3">
        <f>stomata_Franks!K2</f>
        <v>559.33333333333337</v>
      </c>
      <c r="L1518" s="3">
        <f>stomata_Franks!L2</f>
        <v>69</v>
      </c>
      <c r="M1518" s="3">
        <f>stomata_Franks!M2</f>
        <v>59</v>
      </c>
      <c r="N1518" s="3" t="str">
        <f>stomata_Franks!N2</f>
        <v>NA</v>
      </c>
      <c r="O1518" s="3">
        <f>stomata_Franks!O2</f>
        <v>1</v>
      </c>
      <c r="P1518" s="3" t="str">
        <f>stomata_Franks!P2</f>
        <v>all known sources of error have been quantified and/or sensitivity of the CO2 estimate to those sources is small</v>
      </c>
      <c r="Q1518" s="3" t="str">
        <f>stomata_Franks!Q2</f>
        <v>NA</v>
      </c>
      <c r="R1518" s="3" t="b">
        <f>stomata_Franks!R2</f>
        <v>1</v>
      </c>
      <c r="S1518" s="3" t="str">
        <f>stomata_Franks!S2</f>
        <v>This is a new CO2 estimate based on combining the published estimates for the three species; the uncertainties span the 2.5 to 97.5 percentiles of the simulations, where the mean of each set of three resamples was first computed</v>
      </c>
      <c r="T1518" s="3" t="b">
        <f>stomata_Franks!T2</f>
        <v>1</v>
      </c>
      <c r="U1518" s="3" t="b">
        <f>stomata_Franks!U2</f>
        <v>0</v>
      </c>
      <c r="V1518" s="3" t="str">
        <f>stomata_Franks!V2</f>
        <v>NA</v>
      </c>
      <c r="W1518" s="3" t="str">
        <f>stomata_Franks!W2</f>
        <v>NA</v>
      </c>
      <c r="X1518" s="3" t="b">
        <f>stomata_Franks!X2</f>
        <v>0</v>
      </c>
      <c r="Y1518" s="3" t="str">
        <f>stomata_Franks!Y2</f>
        <v>NA</v>
      </c>
      <c r="Z1518" s="3" t="str">
        <f>stomata_Franks!Z2</f>
        <v>Castle Rock flora</v>
      </c>
    </row>
    <row r="1519" spans="1:26">
      <c r="A1519" s="3" t="str">
        <f>stomata_Franks!A3</f>
        <v>stomata-franks</v>
      </c>
      <c r="B1519" s="3" t="str">
        <f>stomata_Franks!B3</f>
        <v>Liang</v>
      </c>
      <c r="C1519" s="3">
        <f>stomata_Franks!C3</f>
        <v>2022</v>
      </c>
      <c r="D1519" s="3" t="str">
        <f>stomata_Franks!D3</f>
        <v>10.1016/j.gloplacha.2022.103738</v>
      </c>
      <c r="E1519" s="3">
        <f>stomata_Franks!E3</f>
        <v>16780</v>
      </c>
      <c r="F1519" s="3">
        <f>stomata_Franks!F3</f>
        <v>39.000000000001478</v>
      </c>
      <c r="G1519" s="3">
        <f>stomata_Franks!G3</f>
        <v>39.000000000001478</v>
      </c>
      <c r="H1519" s="3">
        <f>stomata_Franks!H3</f>
        <v>16.78</v>
      </c>
      <c r="I1519" s="3">
        <f>stomata_Franks!I3</f>
        <v>3.9000000000001478E-2</v>
      </c>
      <c r="J1519" s="3">
        <f>stomata_Franks!J3</f>
        <v>3.9000000000001478E-2</v>
      </c>
      <c r="K1519" s="3">
        <f>stomata_Franks!K3</f>
        <v>506</v>
      </c>
      <c r="L1519" s="3">
        <f>stomata_Franks!L3</f>
        <v>215.25</v>
      </c>
      <c r="M1519" s="3">
        <f>stomata_Franks!M3</f>
        <v>127.25</v>
      </c>
      <c r="N1519" s="3" t="b">
        <f>stomata_Franks!N3</f>
        <v>1</v>
      </c>
      <c r="O1519" s="3">
        <f>stomata_Franks!O3</f>
        <v>1</v>
      </c>
      <c r="P1519" s="3" t="str">
        <f>stomata_Franks!P3</f>
        <v>all known sources of error have been quantified and/or sensitivity of the CO2 estimate to those sources is small</v>
      </c>
      <c r="Q1519" s="3" t="str">
        <f>stomata_Franks!Q3</f>
        <v>NA</v>
      </c>
      <c r="R1519" s="3" t="b">
        <f>stomata_Franks!R3</f>
        <v>0</v>
      </c>
      <c r="S1519" s="3" t="str">
        <f>stomata_Franks!S3</f>
        <v>NA</v>
      </c>
      <c r="T1519" s="3" t="b">
        <f>stomata_Franks!T3</f>
        <v>1</v>
      </c>
      <c r="U1519" s="3" t="b">
        <f>stomata_Franks!U3</f>
        <v>0</v>
      </c>
      <c r="V1519" s="3" t="str">
        <f>stomata_Franks!V3</f>
        <v>NA</v>
      </c>
      <c r="W1519" s="3" t="str">
        <f>stomata_Franks!W3</f>
        <v>NA</v>
      </c>
      <c r="X1519" s="3" t="b">
        <f>stomata_Franks!X3</f>
        <v>0</v>
      </c>
      <c r="Y1519" s="3" t="str">
        <f>stomata_Franks!Y3</f>
        <v>NA</v>
      </c>
      <c r="Z1519" s="3" t="str">
        <f>stomata_Franks!Z3</f>
        <v>P-33 site</v>
      </c>
    </row>
    <row r="1520" spans="1:26">
      <c r="A1520" s="3" t="str">
        <f>stomata_Franks!A4</f>
        <v>stomata-franks</v>
      </c>
      <c r="B1520" s="3" t="str">
        <f>stomata_Franks!B4</f>
        <v>Londoño</v>
      </c>
      <c r="C1520" s="3">
        <f>stomata_Franks!C4</f>
        <v>2018</v>
      </c>
      <c r="D1520" s="3" t="str">
        <f>stomata_Franks!D4</f>
        <v>10.1002/ajb2.1188</v>
      </c>
      <c r="E1520" s="3">
        <f>stomata_Franks!E4</f>
        <v>18100</v>
      </c>
      <c r="F1520" s="3">
        <f>stomata_Franks!F4</f>
        <v>199.99999999999929</v>
      </c>
      <c r="G1520" s="3">
        <f>stomata_Franks!G4</f>
        <v>200.00000000000284</v>
      </c>
      <c r="H1520" s="3">
        <f>stomata_Franks!H4</f>
        <v>18.100000000000001</v>
      </c>
      <c r="I1520" s="3">
        <f>stomata_Franks!I4</f>
        <v>0.19999999999999929</v>
      </c>
      <c r="J1520" s="3">
        <f>stomata_Franks!J4</f>
        <v>0.20000000000000284</v>
      </c>
      <c r="K1520" s="3">
        <f>stomata_Franks!K4</f>
        <v>827.97065864586966</v>
      </c>
      <c r="L1520" s="3">
        <f>stomata_Franks!L4</f>
        <v>152</v>
      </c>
      <c r="M1520" s="3">
        <f>stomata_Franks!M4</f>
        <v>112</v>
      </c>
      <c r="N1520" s="3" t="str">
        <f>stomata_Franks!N4</f>
        <v>NA</v>
      </c>
      <c r="O1520" s="3">
        <f>stomata_Franks!O4</f>
        <v>1</v>
      </c>
      <c r="P1520" s="3" t="str">
        <f>stomata_Franks!P4</f>
        <v>all known sources of error have been quantified and/or sensitivity of the CO2 estimate to those sources is small</v>
      </c>
      <c r="Q1520" s="3" t="str">
        <f>stomata_Franks!Q4</f>
        <v>NA</v>
      </c>
      <c r="R1520" s="3" t="b">
        <f>stomata_Franks!R4</f>
        <v>0</v>
      </c>
      <c r="S1520" s="3" t="str">
        <f>stomata_Franks!S4</f>
        <v>NA</v>
      </c>
      <c r="T1520" s="3" t="b">
        <f>stomata_Franks!T4</f>
        <v>1</v>
      </c>
      <c r="U1520" s="3" t="b">
        <f>stomata_Franks!U4</f>
        <v>0</v>
      </c>
      <c r="V1520" s="3" t="str">
        <f>stomata_Franks!V4</f>
        <v>NA</v>
      </c>
      <c r="W1520" s="3" t="str">
        <f>stomata_Franks!W4</f>
        <v>NA</v>
      </c>
      <c r="X1520" s="3" t="b">
        <f>stomata_Franks!X4</f>
        <v>1</v>
      </c>
      <c r="Y1520" s="3" t="str">
        <f>stomata_Franks!Y4</f>
        <v>This is a new CO2 estimate based on combining the published estimates for the five species; the uncertainties span the 2.5 to 97.5 percentiles of the simulations, where the mean of each set of five resamples was first computed</v>
      </c>
      <c r="Z1520" s="3" t="str">
        <f>stomata_Franks!Z4</f>
        <v>Pedro Miguel</v>
      </c>
    </row>
    <row r="1521" spans="1:26">
      <c r="A1521" s="3" t="str">
        <f>stomata_Franks!A5</f>
        <v>stomata-franks</v>
      </c>
      <c r="B1521" s="3" t="str">
        <f>stomata_Franks!B5</f>
        <v>Maxbauer</v>
      </c>
      <c r="C1521" s="3">
        <f>stomata_Franks!C5</f>
        <v>2014</v>
      </c>
      <c r="D1521" s="3" t="str">
        <f>stomata_Franks!D5</f>
        <v>10.1130/G36014.1</v>
      </c>
      <c r="E1521" s="3">
        <f>stomata_Franks!E5</f>
        <v>42500</v>
      </c>
      <c r="F1521" s="3">
        <f>stomata_Franks!F5</f>
        <v>5000</v>
      </c>
      <c r="G1521" s="3">
        <f>stomata_Franks!G5</f>
        <v>5000</v>
      </c>
      <c r="H1521" s="3">
        <f>stomata_Franks!H5</f>
        <v>42.5</v>
      </c>
      <c r="I1521" s="3">
        <f>stomata_Franks!I5</f>
        <v>5</v>
      </c>
      <c r="J1521" s="3">
        <f>stomata_Franks!J5</f>
        <v>5</v>
      </c>
      <c r="K1521" s="3">
        <f>stomata_Franks!K5</f>
        <v>424</v>
      </c>
      <c r="L1521" s="3">
        <f>stomata_Franks!L5</f>
        <v>99</v>
      </c>
      <c r="M1521" s="3">
        <f>stomata_Franks!M5</f>
        <v>73</v>
      </c>
      <c r="N1521" s="3" t="b">
        <f>stomata_Franks!N5</f>
        <v>1</v>
      </c>
      <c r="O1521" s="3">
        <f>stomata_Franks!O5</f>
        <v>1</v>
      </c>
      <c r="P1521" s="3" t="str">
        <f>stomata_Franks!P5</f>
        <v>all known sources of error have been quantified and/or sensitivity of the CO2 estimate to those sources is small</v>
      </c>
      <c r="Q1521" s="3" t="str">
        <f>stomata_Franks!Q5</f>
        <v>NA</v>
      </c>
      <c r="R1521" s="3" t="b">
        <f>stomata_Franks!R5</f>
        <v>0</v>
      </c>
      <c r="S1521" s="3" t="str">
        <f>stomata_Franks!S5</f>
        <v>NA</v>
      </c>
      <c r="T1521" s="3" t="b">
        <f>stomata_Franks!T5</f>
        <v>0</v>
      </c>
      <c r="U1521" s="3" t="b">
        <f>stomata_Franks!U5</f>
        <v>0</v>
      </c>
      <c r="V1521" s="3" t="str">
        <f>stomata_Franks!V5</f>
        <v>NA</v>
      </c>
      <c r="W1521" s="3" t="str">
        <f>stomata_Franks!W5</f>
        <v>NA</v>
      </c>
      <c r="X1521" s="3" t="b">
        <f>stomata_Franks!X5</f>
        <v>1</v>
      </c>
      <c r="Y1521" s="3" t="str">
        <f>stomata_Franks!Y5</f>
        <v>Biostratigraphy updated to GTS2020</v>
      </c>
      <c r="Z1521" s="3" t="str">
        <f>stomata_Franks!Z5</f>
        <v>Buchanan Lake Formation</v>
      </c>
    </row>
    <row r="1522" spans="1:26">
      <c r="A1522" s="3" t="str">
        <f>stomata_Franks!A6</f>
        <v>stomata-franks</v>
      </c>
      <c r="B1522" s="3" t="str">
        <f>stomata_Franks!B6</f>
        <v>Milligan</v>
      </c>
      <c r="C1522" s="3">
        <f>stomata_Franks!C6</f>
        <v>2019</v>
      </c>
      <c r="D1522" s="3" t="str">
        <f>stomata_Franks!D6</f>
        <v>10.1029/2018GL081215</v>
      </c>
      <c r="E1522" s="3">
        <f>stomata_Franks!E6</f>
        <v>66042.5</v>
      </c>
      <c r="F1522" s="3">
        <f>stomata_Franks!F6</f>
        <v>0.50000000000238742</v>
      </c>
      <c r="G1522" s="3">
        <f>stomata_Franks!G6</f>
        <v>0.50000000000238742</v>
      </c>
      <c r="H1522" s="3">
        <f>stomata_Franks!H6</f>
        <v>66.042500000000004</v>
      </c>
      <c r="I1522" s="3">
        <f>stomata_Franks!I6</f>
        <v>5.0000000000238742E-4</v>
      </c>
      <c r="J1522" s="3">
        <f>stomata_Franks!J6</f>
        <v>5.0000000000238742E-4</v>
      </c>
      <c r="K1522" s="3">
        <f>stomata_Franks!K6</f>
        <v>873</v>
      </c>
      <c r="L1522" s="3">
        <f>stomata_Franks!L6</f>
        <v>567</v>
      </c>
      <c r="M1522" s="3">
        <f>stomata_Franks!M6</f>
        <v>320</v>
      </c>
      <c r="N1522" s="3" t="b">
        <f>stomata_Franks!N6</f>
        <v>1</v>
      </c>
      <c r="O1522" s="3">
        <f>stomata_Franks!O6</f>
        <v>1</v>
      </c>
      <c r="P1522" s="3" t="str">
        <f>stomata_Franks!P6</f>
        <v>all known sources of error have been quantified and/or sensitivity of the CO2 estimate to those sources is small</v>
      </c>
      <c r="Q1522" s="3" t="str">
        <f>stomata_Franks!Q6</f>
        <v>NA</v>
      </c>
      <c r="R1522" s="3" t="b">
        <f>stomata_Franks!R6</f>
        <v>0</v>
      </c>
      <c r="S1522" s="3" t="str">
        <f>stomata_Franks!S6</f>
        <v>NA</v>
      </c>
      <c r="T1522" s="3" t="b">
        <f>stomata_Franks!T6</f>
        <v>1</v>
      </c>
      <c r="U1522" s="3" t="b">
        <f>stomata_Franks!U6</f>
        <v>0</v>
      </c>
      <c r="V1522" s="3" t="str">
        <f>stomata_Franks!V6</f>
        <v>NA</v>
      </c>
      <c r="W1522" s="3" t="str">
        <f>stomata_Franks!W6</f>
        <v>NA</v>
      </c>
      <c r="X1522" s="3" t="b">
        <f>stomata_Franks!X6</f>
        <v>0</v>
      </c>
      <c r="Y1522" s="3" t="str">
        <f>stomata_Franks!Y6</f>
        <v>NA</v>
      </c>
      <c r="Z1522" s="3" t="str">
        <f>stomata_Franks!Z6</f>
        <v>Raton Formation</v>
      </c>
    </row>
    <row r="1523" spans="1:26">
      <c r="A1523" s="3" t="str">
        <f>stomata_Franks!A7</f>
        <v>stomata-franks</v>
      </c>
      <c r="B1523" s="3" t="str">
        <f>stomata_Franks!B7</f>
        <v>Milligan</v>
      </c>
      <c r="C1523" s="3">
        <f>stomata_Franks!C7</f>
        <v>2019</v>
      </c>
      <c r="D1523" s="3" t="str">
        <f>stomata_Franks!D7</f>
        <v>10.1029/2018GL081215</v>
      </c>
      <c r="E1523" s="3">
        <f>stomata_Franks!E7</f>
        <v>65543</v>
      </c>
      <c r="F1523" s="3">
        <f>stomata_Franks!F7</f>
        <v>500</v>
      </c>
      <c r="G1523" s="3">
        <f>stomata_Franks!G7</f>
        <v>500</v>
      </c>
      <c r="H1523" s="3">
        <f>stomata_Franks!H7</f>
        <v>65.543000000000006</v>
      </c>
      <c r="I1523" s="3">
        <f>stomata_Franks!I7</f>
        <v>0.5</v>
      </c>
      <c r="J1523" s="3">
        <f>stomata_Franks!J7</f>
        <v>0.5</v>
      </c>
      <c r="K1523" s="3">
        <f>stomata_Franks!K7</f>
        <v>630</v>
      </c>
      <c r="L1523" s="3">
        <f>stomata_Franks!L7</f>
        <v>551</v>
      </c>
      <c r="M1523" s="3">
        <f>stomata_Franks!M7</f>
        <v>222</v>
      </c>
      <c r="N1523" s="3" t="b">
        <f>stomata_Franks!N7</f>
        <v>1</v>
      </c>
      <c r="O1523" s="3">
        <f>stomata_Franks!O7</f>
        <v>1</v>
      </c>
      <c r="P1523" s="3" t="str">
        <f>stomata_Franks!P7</f>
        <v>all known sources of error have been quantified and/or sensitivity of the CO2 estimate to those sources is small</v>
      </c>
      <c r="Q1523" s="3" t="str">
        <f>stomata_Franks!Q7</f>
        <v>NA</v>
      </c>
      <c r="R1523" s="3" t="b">
        <f>stomata_Franks!R7</f>
        <v>0</v>
      </c>
      <c r="S1523" s="3" t="str">
        <f>stomata_Franks!S7</f>
        <v>NA</v>
      </c>
      <c r="T1523" s="3" t="b">
        <f>stomata_Franks!T7</f>
        <v>1</v>
      </c>
      <c r="U1523" s="3" t="b">
        <f>stomata_Franks!U7</f>
        <v>0</v>
      </c>
      <c r="V1523" s="3" t="str">
        <f>stomata_Franks!V7</f>
        <v>NA</v>
      </c>
      <c r="W1523" s="3" t="str">
        <f>stomata_Franks!W7</f>
        <v>NA</v>
      </c>
      <c r="X1523" s="3" t="b">
        <f>stomata_Franks!X7</f>
        <v>0</v>
      </c>
      <c r="Y1523" s="3" t="str">
        <f>stomata_Franks!Y7</f>
        <v>NA</v>
      </c>
      <c r="Z1523" s="3" t="str">
        <f>stomata_Franks!Z7</f>
        <v>Fort Union Formation</v>
      </c>
    </row>
    <row r="1524" spans="1:26">
      <c r="A1524" s="3" t="str">
        <f>stomata_Franks!A8</f>
        <v>stomata-franks</v>
      </c>
      <c r="B1524" s="3" t="str">
        <f>stomata_Franks!B8</f>
        <v>Milligan</v>
      </c>
      <c r="C1524" s="3">
        <f>stomata_Franks!C8</f>
        <v>2019</v>
      </c>
      <c r="D1524" s="3" t="str">
        <f>stomata_Franks!D8</f>
        <v>10.1029/2018GL081215</v>
      </c>
      <c r="E1524" s="3">
        <f>stomata_Franks!E8</f>
        <v>66543</v>
      </c>
      <c r="F1524" s="3">
        <f>stomata_Franks!F8</f>
        <v>200.00000000000284</v>
      </c>
      <c r="G1524" s="3">
        <f>stomata_Franks!G8</f>
        <v>200.00000000000284</v>
      </c>
      <c r="H1524" s="3">
        <f>stomata_Franks!H8</f>
        <v>66.543000000000006</v>
      </c>
      <c r="I1524" s="3">
        <f>stomata_Franks!I8</f>
        <v>0.20000000000000284</v>
      </c>
      <c r="J1524" s="3">
        <f>stomata_Franks!J8</f>
        <v>0.20000000000000284</v>
      </c>
      <c r="K1524" s="3">
        <f>stomata_Franks!K8</f>
        <v>624</v>
      </c>
      <c r="L1524" s="3">
        <f>stomata_Franks!L8</f>
        <v>258</v>
      </c>
      <c r="M1524" s="3">
        <f>stomata_Franks!M8</f>
        <v>170</v>
      </c>
      <c r="N1524" s="3" t="b">
        <f>stomata_Franks!N8</f>
        <v>1</v>
      </c>
      <c r="O1524" s="3">
        <f>stomata_Franks!O8</f>
        <v>1</v>
      </c>
      <c r="P1524" s="3" t="str">
        <f>stomata_Franks!P8</f>
        <v>all known sources of error have been quantified and/or sensitivity of the CO2 estimate to those sources is small</v>
      </c>
      <c r="Q1524" s="3" t="str">
        <f>stomata_Franks!Q8</f>
        <v>NA</v>
      </c>
      <c r="R1524" s="3" t="b">
        <f>stomata_Franks!R8</f>
        <v>0</v>
      </c>
      <c r="S1524" s="3" t="str">
        <f>stomata_Franks!S8</f>
        <v>NA</v>
      </c>
      <c r="T1524" s="3" t="b">
        <f>stomata_Franks!T8</f>
        <v>1</v>
      </c>
      <c r="U1524" s="3" t="b">
        <f>stomata_Franks!U8</f>
        <v>0</v>
      </c>
      <c r="V1524" s="3" t="str">
        <f>stomata_Franks!V8</f>
        <v>NA</v>
      </c>
      <c r="W1524" s="3" t="str">
        <f>stomata_Franks!W8</f>
        <v>NA</v>
      </c>
      <c r="X1524" s="3" t="b">
        <f>stomata_Franks!X8</f>
        <v>0</v>
      </c>
      <c r="Y1524" s="3" t="str">
        <f>stomata_Franks!Y8</f>
        <v>NA</v>
      </c>
      <c r="Z1524" s="3" t="str">
        <f>stomata_Franks!Z8</f>
        <v>Hell Creek Formation</v>
      </c>
    </row>
    <row r="1525" spans="1:26">
      <c r="A1525" s="3" t="str">
        <f>stomata_Franks!A9</f>
        <v>stomata-franks</v>
      </c>
      <c r="B1525" s="3" t="str">
        <f>stomata_Franks!B9</f>
        <v>Milligan</v>
      </c>
      <c r="C1525" s="3">
        <f>stomata_Franks!C9</f>
        <v>2022</v>
      </c>
      <c r="D1525" s="3" t="str">
        <f>stomata_Franks!D9</f>
        <v>10.1029/2021PA004408</v>
      </c>
      <c r="E1525" s="3">
        <f>stomata_Franks!E9</f>
        <v>65650</v>
      </c>
      <c r="F1525" s="3">
        <f>stomata_Franks!F9</f>
        <v>50</v>
      </c>
      <c r="G1525" s="3">
        <f>stomata_Franks!G9</f>
        <v>50</v>
      </c>
      <c r="H1525" s="3">
        <f>stomata_Franks!H9</f>
        <v>65.650000000000006</v>
      </c>
      <c r="I1525" s="3">
        <f>stomata_Franks!I9</f>
        <v>0.05</v>
      </c>
      <c r="J1525" s="3">
        <f>stomata_Franks!J9</f>
        <v>0.05</v>
      </c>
      <c r="K1525" s="3">
        <f>stomata_Franks!K9</f>
        <v>1143</v>
      </c>
      <c r="L1525" s="3">
        <f>stomata_Franks!L9</f>
        <v>245</v>
      </c>
      <c r="M1525" s="3">
        <f>stomata_Franks!M9</f>
        <v>192</v>
      </c>
      <c r="N1525" s="3" t="b">
        <f>stomata_Franks!N9</f>
        <v>1</v>
      </c>
      <c r="O1525" s="3">
        <f>stomata_Franks!O9</f>
        <v>1</v>
      </c>
      <c r="P1525" s="3" t="str">
        <f>stomata_Franks!P9</f>
        <v>NA</v>
      </c>
      <c r="Q1525" s="3" t="str">
        <f>stomata_Franks!Q9</f>
        <v>NA</v>
      </c>
      <c r="R1525" s="3" t="b">
        <f>stomata_Franks!R9</f>
        <v>0</v>
      </c>
      <c r="S1525" s="3" t="str">
        <f>stomata_Franks!S9</f>
        <v>NA</v>
      </c>
      <c r="T1525" s="3" t="b">
        <f>stomata_Franks!T9</f>
        <v>1</v>
      </c>
      <c r="U1525" s="3" t="b">
        <f>stomata_Franks!U9</f>
        <v>0</v>
      </c>
      <c r="V1525" s="3" t="str">
        <f>stomata_Franks!V9</f>
        <v>NA</v>
      </c>
      <c r="W1525" s="3" t="str">
        <f>stomata_Franks!W9</f>
        <v>NA</v>
      </c>
      <c r="X1525" s="3" t="b">
        <f>stomata_Franks!X9</f>
        <v>0</v>
      </c>
      <c r="Y1525" s="3" t="str">
        <f>stomata_Franks!Y9</f>
        <v>NA</v>
      </c>
      <c r="Z1525" s="3" t="str">
        <f>stomata_Franks!Z9</f>
        <v>Nacimiento Formation</v>
      </c>
    </row>
    <row r="1526" spans="1:26">
      <c r="A1526" s="3" t="str">
        <f>stomata_Franks!A10</f>
        <v>stomata-franks</v>
      </c>
      <c r="B1526" s="3" t="str">
        <f>stomata_Franks!B10</f>
        <v>Milligan</v>
      </c>
      <c r="C1526" s="3">
        <f>stomata_Franks!C10</f>
        <v>2022</v>
      </c>
      <c r="D1526" s="3" t="str">
        <f>stomata_Franks!D10</f>
        <v>10.1029/2021PA004408</v>
      </c>
      <c r="E1526" s="3">
        <f>stomata_Franks!E10</f>
        <v>65330</v>
      </c>
      <c r="F1526" s="3">
        <f>stomata_Franks!F10</f>
        <v>49.999999999997158</v>
      </c>
      <c r="G1526" s="3">
        <f>stomata_Franks!G10</f>
        <v>49.999999999997158</v>
      </c>
      <c r="H1526" s="3">
        <f>stomata_Franks!H10</f>
        <v>65.33</v>
      </c>
      <c r="I1526" s="3">
        <f>stomata_Franks!I10</f>
        <v>4.9999999999997158E-2</v>
      </c>
      <c r="J1526" s="3">
        <f>stomata_Franks!J10</f>
        <v>4.9999999999997158E-2</v>
      </c>
      <c r="K1526" s="3">
        <f>stomata_Franks!K10</f>
        <v>665</v>
      </c>
      <c r="L1526" s="3">
        <f>stomata_Franks!L10</f>
        <v>131</v>
      </c>
      <c r="M1526" s="3">
        <f>stomata_Franks!M10</f>
        <v>103</v>
      </c>
      <c r="N1526" s="3" t="b">
        <f>stomata_Franks!N10</f>
        <v>1</v>
      </c>
      <c r="O1526" s="3">
        <f>stomata_Franks!O10</f>
        <v>1</v>
      </c>
      <c r="P1526" s="3" t="str">
        <f>stomata_Franks!P10</f>
        <v>NA</v>
      </c>
      <c r="Q1526" s="3" t="str">
        <f>stomata_Franks!Q10</f>
        <v>NA</v>
      </c>
      <c r="R1526" s="3" t="b">
        <f>stomata_Franks!R10</f>
        <v>0</v>
      </c>
      <c r="S1526" s="3" t="str">
        <f>stomata_Franks!S10</f>
        <v>NA</v>
      </c>
      <c r="T1526" s="3" t="b">
        <f>stomata_Franks!T10</f>
        <v>1</v>
      </c>
      <c r="U1526" s="3" t="b">
        <f>stomata_Franks!U10</f>
        <v>0</v>
      </c>
      <c r="V1526" s="3" t="str">
        <f>stomata_Franks!V10</f>
        <v>NA</v>
      </c>
      <c r="W1526" s="3" t="str">
        <f>stomata_Franks!W10</f>
        <v>NA</v>
      </c>
      <c r="X1526" s="3" t="b">
        <f>stomata_Franks!X10</f>
        <v>0</v>
      </c>
      <c r="Y1526" s="3" t="str">
        <f>stomata_Franks!Y10</f>
        <v>NA</v>
      </c>
      <c r="Z1526" s="3" t="str">
        <f>stomata_Franks!Z10</f>
        <v>Nacimiento Formation</v>
      </c>
    </row>
    <row r="1527" spans="1:26">
      <c r="A1527" s="3" t="str">
        <f>stomata_Franks!A11</f>
        <v>stomata-franks</v>
      </c>
      <c r="B1527" s="3" t="str">
        <f>stomata_Franks!B11</f>
        <v>Milligan</v>
      </c>
      <c r="C1527" s="3">
        <f>stomata_Franks!C11</f>
        <v>2022</v>
      </c>
      <c r="D1527" s="3" t="str">
        <f>stomata_Franks!D11</f>
        <v>10.1029/2021PA004408</v>
      </c>
      <c r="E1527" s="3">
        <f>stomata_Franks!E11</f>
        <v>64800</v>
      </c>
      <c r="F1527" s="3">
        <f>stomata_Franks!F11</f>
        <v>50</v>
      </c>
      <c r="G1527" s="3">
        <f>stomata_Franks!G11</f>
        <v>50</v>
      </c>
      <c r="H1527" s="3">
        <f>stomata_Franks!H11</f>
        <v>64.8</v>
      </c>
      <c r="I1527" s="3">
        <f>stomata_Franks!I11</f>
        <v>0.05</v>
      </c>
      <c r="J1527" s="3">
        <f>stomata_Franks!J11</f>
        <v>0.05</v>
      </c>
      <c r="K1527" s="3">
        <f>stomata_Franks!K11</f>
        <v>1002</v>
      </c>
      <c r="L1527" s="3">
        <f>stomata_Franks!L11</f>
        <v>325</v>
      </c>
      <c r="M1527" s="3">
        <f>stomata_Franks!M11</f>
        <v>226</v>
      </c>
      <c r="N1527" s="3" t="b">
        <f>stomata_Franks!N11</f>
        <v>1</v>
      </c>
      <c r="O1527" s="3">
        <f>stomata_Franks!O11</f>
        <v>1</v>
      </c>
      <c r="P1527" s="3" t="str">
        <f>stomata_Franks!P11</f>
        <v>NA</v>
      </c>
      <c r="Q1527" s="3" t="str">
        <f>stomata_Franks!Q11</f>
        <v>NA</v>
      </c>
      <c r="R1527" s="3" t="b">
        <f>stomata_Franks!R11</f>
        <v>0</v>
      </c>
      <c r="S1527" s="3" t="str">
        <f>stomata_Franks!S11</f>
        <v>NA</v>
      </c>
      <c r="T1527" s="3" t="b">
        <f>stomata_Franks!T11</f>
        <v>1</v>
      </c>
      <c r="U1527" s="3" t="b">
        <f>stomata_Franks!U11</f>
        <v>0</v>
      </c>
      <c r="V1527" s="3" t="str">
        <f>stomata_Franks!V11</f>
        <v>NA</v>
      </c>
      <c r="W1527" s="3" t="str">
        <f>stomata_Franks!W11</f>
        <v>NA</v>
      </c>
      <c r="X1527" s="3" t="b">
        <f>stomata_Franks!X11</f>
        <v>0</v>
      </c>
      <c r="Y1527" s="3" t="str">
        <f>stomata_Franks!Y11</f>
        <v>NA</v>
      </c>
      <c r="Z1527" s="3" t="str">
        <f>stomata_Franks!Z11</f>
        <v>Nacimiento Formation</v>
      </c>
    </row>
    <row r="1528" spans="1:26">
      <c r="A1528" s="3" t="str">
        <f>stomata_Franks!A12</f>
        <v>stomata-franks</v>
      </c>
      <c r="B1528" s="3" t="str">
        <f>stomata_Franks!B12</f>
        <v>Milligan</v>
      </c>
      <c r="C1528" s="3">
        <f>stomata_Franks!C12</f>
        <v>2022</v>
      </c>
      <c r="D1528" s="3" t="str">
        <f>stomata_Franks!D12</f>
        <v>10.1029/2021PA004408</v>
      </c>
      <c r="E1528" s="3">
        <f>stomata_Franks!E12</f>
        <v>64599.999999999993</v>
      </c>
      <c r="F1528" s="3">
        <f>stomata_Franks!F12</f>
        <v>10.000000000005116</v>
      </c>
      <c r="G1528" s="3">
        <f>stomata_Franks!G12</f>
        <v>10.000000000005116</v>
      </c>
      <c r="H1528" s="3">
        <f>stomata_Franks!H12</f>
        <v>64.599999999999994</v>
      </c>
      <c r="I1528" s="3">
        <f>stomata_Franks!I12</f>
        <v>1.0000000000005116E-2</v>
      </c>
      <c r="J1528" s="3">
        <f>stomata_Franks!J12</f>
        <v>1.0000000000005116E-2</v>
      </c>
      <c r="K1528" s="3">
        <f>stomata_Franks!K12</f>
        <v>895</v>
      </c>
      <c r="L1528" s="3">
        <f>stomata_Franks!L12</f>
        <v>165</v>
      </c>
      <c r="M1528" s="3">
        <f>stomata_Franks!M12</f>
        <v>129</v>
      </c>
      <c r="N1528" s="3" t="b">
        <f>stomata_Franks!N12</f>
        <v>1</v>
      </c>
      <c r="O1528" s="3">
        <f>stomata_Franks!O12</f>
        <v>1</v>
      </c>
      <c r="P1528" s="3" t="str">
        <f>stomata_Franks!P12</f>
        <v>NA</v>
      </c>
      <c r="Q1528" s="3" t="str">
        <f>stomata_Franks!Q12</f>
        <v>NA</v>
      </c>
      <c r="R1528" s="3" t="b">
        <f>stomata_Franks!R12</f>
        <v>0</v>
      </c>
      <c r="S1528" s="3" t="str">
        <f>stomata_Franks!S12</f>
        <v>NA</v>
      </c>
      <c r="T1528" s="3" t="b">
        <f>stomata_Franks!T12</f>
        <v>1</v>
      </c>
      <c r="U1528" s="3" t="b">
        <f>stomata_Franks!U12</f>
        <v>0</v>
      </c>
      <c r="V1528" s="3" t="str">
        <f>stomata_Franks!V12</f>
        <v>NA</v>
      </c>
      <c r="W1528" s="3" t="str">
        <f>stomata_Franks!W12</f>
        <v>NA</v>
      </c>
      <c r="X1528" s="3" t="b">
        <f>stomata_Franks!X12</f>
        <v>0</v>
      </c>
      <c r="Y1528" s="3" t="str">
        <f>stomata_Franks!Y12</f>
        <v>NA</v>
      </c>
      <c r="Z1528" s="3" t="str">
        <f>stomata_Franks!Z12</f>
        <v>Nacimiento Formation</v>
      </c>
    </row>
    <row r="1529" spans="1:26">
      <c r="A1529" s="3" t="str">
        <f>stomata_Franks!A13</f>
        <v>stomata-franks</v>
      </c>
      <c r="B1529" s="3" t="str">
        <f>stomata_Franks!B13</f>
        <v>Reichgelt</v>
      </c>
      <c r="C1529" s="3">
        <f>stomata_Franks!C13</f>
        <v>2020</v>
      </c>
      <c r="D1529" s="3" t="str">
        <f>stomata_Franks!D13</f>
        <v>10.5194/cp-16-1509-2020</v>
      </c>
      <c r="E1529" s="3">
        <f>stomata_Franks!E13</f>
        <v>22946</v>
      </c>
      <c r="F1529" s="3">
        <f>stomata_Franks!F13</f>
        <v>1.9999999999988916</v>
      </c>
      <c r="G1529" s="3">
        <f>stomata_Franks!G13</f>
        <v>7.0000000000014495</v>
      </c>
      <c r="H1529" s="3">
        <f>stomata_Franks!H13</f>
        <v>22.946000000000002</v>
      </c>
      <c r="I1529" s="3">
        <f>stomata_Franks!I13</f>
        <v>1.9999999999988916E-3</v>
      </c>
      <c r="J1529" s="3">
        <f>stomata_Franks!J13</f>
        <v>7.0000000000014495E-3</v>
      </c>
      <c r="K1529" s="3">
        <f>stomata_Franks!K13</f>
        <v>442</v>
      </c>
      <c r="L1529" s="3">
        <f>stomata_Franks!L13</f>
        <v>2438</v>
      </c>
      <c r="M1529" s="3">
        <f>stomata_Franks!M13</f>
        <v>220</v>
      </c>
      <c r="N1529" s="3" t="b">
        <f>stomata_Franks!N13</f>
        <v>0</v>
      </c>
      <c r="O1529" s="3">
        <f>stomata_Franks!O13</f>
        <v>1</v>
      </c>
      <c r="P1529" s="3" t="str">
        <f>stomata_Franks!P13</f>
        <v>all known sources of error have been quantified and/or sensitivity of the CO2 estimate to those sources is small</v>
      </c>
      <c r="Q1529" s="3" t="str">
        <f>stomata_Franks!Q13</f>
        <v>NA</v>
      </c>
      <c r="R1529" s="3" t="b">
        <f>stomata_Franks!R13</f>
        <v>1</v>
      </c>
      <c r="S1529" s="3" t="str">
        <f>stomata_Franks!S13</f>
        <v>CO2 uncertainties replaced by 95% confidence limits (68% limits are doubled)</v>
      </c>
      <c r="T1529" s="3" t="b">
        <f>stomata_Franks!T13</f>
        <v>1</v>
      </c>
      <c r="U1529" s="3" t="b">
        <f>stomata_Franks!U13</f>
        <v>0</v>
      </c>
      <c r="V1529" s="3" t="str">
        <f>stomata_Franks!V13</f>
        <v>NA</v>
      </c>
      <c r="W1529" s="3" t="str">
        <f>stomata_Franks!W13</f>
        <v>NA</v>
      </c>
      <c r="X1529" s="3" t="b">
        <f>stomata_Franks!X13</f>
        <v>0</v>
      </c>
      <c r="Y1529" s="3" t="str">
        <f>stomata_Franks!Y13</f>
        <v>NA</v>
      </c>
      <c r="Z1529" s="3" t="str">
        <f>stomata_Franks!Z13</f>
        <v>Waipiata volcanic group</v>
      </c>
    </row>
    <row r="1530" spans="1:26">
      <c r="A1530" s="3" t="str">
        <f>stomata_Franks!A14</f>
        <v>stomata-franks</v>
      </c>
      <c r="B1530" s="3" t="str">
        <f>stomata_Franks!B14</f>
        <v>Reichgelt</v>
      </c>
      <c r="C1530" s="3">
        <f>stomata_Franks!C14</f>
        <v>2020</v>
      </c>
      <c r="D1530" s="3" t="str">
        <f>stomata_Franks!D14</f>
        <v>10.5194/cp-16-1509-2020</v>
      </c>
      <c r="E1530" s="3">
        <f>stomata_Franks!E14</f>
        <v>22968</v>
      </c>
      <c r="F1530" s="3">
        <f>stomata_Franks!F14</f>
        <v>4.0000000000013358</v>
      </c>
      <c r="G1530" s="3">
        <f>stomata_Franks!G14</f>
        <v>7.0000000000014495</v>
      </c>
      <c r="H1530" s="3">
        <f>stomata_Franks!H14</f>
        <v>22.968</v>
      </c>
      <c r="I1530" s="3">
        <f>stomata_Franks!I14</f>
        <v>4.0000000000013358E-3</v>
      </c>
      <c r="J1530" s="3">
        <f>stomata_Franks!J14</f>
        <v>7.0000000000014495E-3</v>
      </c>
      <c r="K1530" s="3">
        <f>stomata_Franks!K14</f>
        <v>538</v>
      </c>
      <c r="L1530" s="3">
        <f>stomata_Franks!L14</f>
        <v>1538</v>
      </c>
      <c r="M1530" s="3">
        <f>stomata_Franks!M14</f>
        <v>362</v>
      </c>
      <c r="N1530" s="3" t="b">
        <f>stomata_Franks!N14</f>
        <v>0</v>
      </c>
      <c r="O1530" s="3">
        <f>stomata_Franks!O14</f>
        <v>1</v>
      </c>
      <c r="P1530" s="3" t="str">
        <f>stomata_Franks!P14</f>
        <v>all known sources of error have been quantified and/or sensitivity of the CO2 estimate to those sources is small</v>
      </c>
      <c r="Q1530" s="3" t="str">
        <f>stomata_Franks!Q14</f>
        <v>NA</v>
      </c>
      <c r="R1530" s="3" t="b">
        <f>stomata_Franks!R14</f>
        <v>1</v>
      </c>
      <c r="S1530" s="3" t="str">
        <f>stomata_Franks!S14</f>
        <v>CO2 uncertainties replaced by 95% confidence limits (68% limits are doubled)</v>
      </c>
      <c r="T1530" s="3" t="b">
        <f>stomata_Franks!T14</f>
        <v>1</v>
      </c>
      <c r="U1530" s="3" t="b">
        <f>stomata_Franks!U14</f>
        <v>0</v>
      </c>
      <c r="V1530" s="3" t="str">
        <f>stomata_Franks!V14</f>
        <v>NA</v>
      </c>
      <c r="W1530" s="3" t="str">
        <f>stomata_Franks!W14</f>
        <v>NA</v>
      </c>
      <c r="X1530" s="3" t="b">
        <f>stomata_Franks!X14</f>
        <v>0</v>
      </c>
      <c r="Y1530" s="3" t="str">
        <f>stomata_Franks!Y14</f>
        <v>NA</v>
      </c>
      <c r="Z1530" s="3" t="str">
        <f>stomata_Franks!Z14</f>
        <v>Waipiata volcanic group</v>
      </c>
    </row>
    <row r="1531" spans="1:26">
      <c r="A1531" s="3" t="str">
        <f>stomata_Franks!A15</f>
        <v>stomata-franks</v>
      </c>
      <c r="B1531" s="3" t="str">
        <f>stomata_Franks!B15</f>
        <v>Reichgelt</v>
      </c>
      <c r="C1531" s="3">
        <f>stomata_Franks!C15</f>
        <v>2020</v>
      </c>
      <c r="D1531" s="3" t="str">
        <f>stomata_Franks!D15</f>
        <v>10.5194/cp-16-1509-2020</v>
      </c>
      <c r="E1531" s="3">
        <f>stomata_Franks!E15</f>
        <v>22988</v>
      </c>
      <c r="F1531" s="3">
        <f>stomata_Franks!F15</f>
        <v>4.9999999999990052</v>
      </c>
      <c r="G1531" s="3">
        <f>stomata_Franks!G15</f>
        <v>15.000000000000568</v>
      </c>
      <c r="H1531" s="3">
        <f>stomata_Franks!H15</f>
        <v>22.988</v>
      </c>
      <c r="I1531" s="3">
        <f>stomata_Franks!I15</f>
        <v>4.9999999999990052E-3</v>
      </c>
      <c r="J1531" s="3">
        <f>stomata_Franks!J15</f>
        <v>1.5000000000000568E-2</v>
      </c>
      <c r="K1531" s="3">
        <f>stomata_Franks!K15</f>
        <v>529</v>
      </c>
      <c r="L1531" s="3">
        <f>stomata_Franks!L15</f>
        <v>2318</v>
      </c>
      <c r="M1531" s="3">
        <f>stomata_Franks!M15</f>
        <v>250</v>
      </c>
      <c r="N1531" s="3" t="b">
        <f>stomata_Franks!N15</f>
        <v>0</v>
      </c>
      <c r="O1531" s="3">
        <f>stomata_Franks!O15</f>
        <v>1</v>
      </c>
      <c r="P1531" s="3" t="str">
        <f>stomata_Franks!P15</f>
        <v>all known sources of error have been quantified and/or sensitivity of the CO2 estimate to those sources is small</v>
      </c>
      <c r="Q1531" s="3" t="str">
        <f>stomata_Franks!Q15</f>
        <v>NA</v>
      </c>
      <c r="R1531" s="3" t="b">
        <f>stomata_Franks!R15</f>
        <v>1</v>
      </c>
      <c r="S1531" s="3" t="str">
        <f>stomata_Franks!S15</f>
        <v>CO2 uncertainties replaced by 95% confidence limits (68% limits are doubled)</v>
      </c>
      <c r="T1531" s="3" t="b">
        <f>stomata_Franks!T15</f>
        <v>1</v>
      </c>
      <c r="U1531" s="3" t="b">
        <f>stomata_Franks!U15</f>
        <v>0</v>
      </c>
      <c r="V1531" s="3" t="str">
        <f>stomata_Franks!V15</f>
        <v>NA</v>
      </c>
      <c r="W1531" s="3" t="str">
        <f>stomata_Franks!W15</f>
        <v>NA</v>
      </c>
      <c r="X1531" s="3" t="b">
        <f>stomata_Franks!X15</f>
        <v>0</v>
      </c>
      <c r="Y1531" s="3" t="str">
        <f>stomata_Franks!Y15</f>
        <v>NA</v>
      </c>
      <c r="Z1531" s="3" t="str">
        <f>stomata_Franks!Z15</f>
        <v>Waipiata volcanic group</v>
      </c>
    </row>
    <row r="1532" spans="1:26">
      <c r="A1532" s="3" t="str">
        <f>stomata_Franks!A16</f>
        <v>stomata-franks</v>
      </c>
      <c r="B1532" s="3" t="str">
        <f>stomata_Franks!B16</f>
        <v>Reichgelt</v>
      </c>
      <c r="C1532" s="3">
        <f>stomata_Franks!C16</f>
        <v>2020</v>
      </c>
      <c r="D1532" s="3" t="str">
        <f>stomata_Franks!D16</f>
        <v>10.5194/cp-16-1509-2020</v>
      </c>
      <c r="E1532" s="3">
        <f>stomata_Franks!E16</f>
        <v>23019</v>
      </c>
      <c r="F1532" s="3">
        <f>stomata_Franks!F16</f>
        <v>12.000000000000455</v>
      </c>
      <c r="G1532" s="3">
        <f>stomata_Franks!G16</f>
        <v>6.0000000000002274</v>
      </c>
      <c r="H1532" s="3">
        <f>stomata_Franks!H16</f>
        <v>23.018999999999998</v>
      </c>
      <c r="I1532" s="3">
        <f>stomata_Franks!I16</f>
        <v>1.2000000000000455E-2</v>
      </c>
      <c r="J1532" s="3">
        <f>stomata_Franks!J16</f>
        <v>6.0000000000002274E-3</v>
      </c>
      <c r="K1532" s="3">
        <f>stomata_Franks!K16</f>
        <v>444</v>
      </c>
      <c r="L1532" s="3">
        <f>stomata_Franks!L16</f>
        <v>1146</v>
      </c>
      <c r="M1532" s="3">
        <f>stomata_Franks!M16</f>
        <v>190</v>
      </c>
      <c r="N1532" s="3" t="b">
        <f>stomata_Franks!N16</f>
        <v>0</v>
      </c>
      <c r="O1532" s="3">
        <f>stomata_Franks!O16</f>
        <v>1</v>
      </c>
      <c r="P1532" s="3" t="str">
        <f>stomata_Franks!P16</f>
        <v>all known sources of error have been quantified and/or sensitivity of the CO2 estimate to those sources is small</v>
      </c>
      <c r="Q1532" s="3" t="str">
        <f>stomata_Franks!Q16</f>
        <v>NA</v>
      </c>
      <c r="R1532" s="3" t="b">
        <f>stomata_Franks!R16</f>
        <v>1</v>
      </c>
      <c r="S1532" s="3" t="str">
        <f>stomata_Franks!S16</f>
        <v>CO2 uncertainties replaced by 95% confidence limits (68% limits are doubled)</v>
      </c>
      <c r="T1532" s="3" t="b">
        <f>stomata_Franks!T16</f>
        <v>1</v>
      </c>
      <c r="U1532" s="3" t="b">
        <f>stomata_Franks!U16</f>
        <v>0</v>
      </c>
      <c r="V1532" s="3" t="str">
        <f>stomata_Franks!V16</f>
        <v>NA</v>
      </c>
      <c r="W1532" s="3" t="str">
        <f>stomata_Franks!W16</f>
        <v>NA</v>
      </c>
      <c r="X1532" s="3" t="b">
        <f>stomata_Franks!X16</f>
        <v>0</v>
      </c>
      <c r="Y1532" s="3" t="str">
        <f>stomata_Franks!Y16</f>
        <v>NA</v>
      </c>
      <c r="Z1532" s="3" t="str">
        <f>stomata_Franks!Z16</f>
        <v>Waipiata volcanic group</v>
      </c>
    </row>
    <row r="1533" spans="1:26">
      <c r="A1533" s="3" t="str">
        <f>stomata_Franks!A17</f>
        <v>stomata-franks</v>
      </c>
      <c r="B1533" s="3" t="str">
        <f>stomata_Franks!B17</f>
        <v>Steinthorsdottir</v>
      </c>
      <c r="C1533" s="3">
        <f>stomata_Franks!C17</f>
        <v>2021</v>
      </c>
      <c r="D1533" s="3" t="str">
        <f>stomata_Franks!D17</f>
        <v>10.1029/2020PA003900</v>
      </c>
      <c r="E1533" s="3">
        <f>stomata_Franks!E17</f>
        <v>15780</v>
      </c>
      <c r="F1533" s="3">
        <f>stomata_Franks!F17</f>
        <v>38.999999999999702</v>
      </c>
      <c r="G1533" s="3">
        <f>stomata_Franks!G17</f>
        <v>38.999999999999702</v>
      </c>
      <c r="H1533" s="3">
        <f>stomata_Franks!H17</f>
        <v>15.78</v>
      </c>
      <c r="I1533" s="3">
        <f>stomata_Franks!I17</f>
        <v>3.8999999999999702E-2</v>
      </c>
      <c r="J1533" s="3">
        <f>stomata_Franks!J17</f>
        <v>3.8999999999999702E-2</v>
      </c>
      <c r="K1533" s="3">
        <f>stomata_Franks!K17</f>
        <v>479</v>
      </c>
      <c r="L1533" s="3">
        <f>stomata_Franks!L17</f>
        <v>237.96839999999997</v>
      </c>
      <c r="M1533" s="3">
        <f>stomata_Franks!M17</f>
        <v>127.06610000000001</v>
      </c>
      <c r="N1533" s="3" t="b">
        <f>stomata_Franks!N17</f>
        <v>1</v>
      </c>
      <c r="O1533" s="3">
        <f>stomata_Franks!O17</f>
        <v>1</v>
      </c>
      <c r="P1533" s="3" t="str">
        <f>stomata_Franks!P17</f>
        <v>all known sources of error have been quantified and/or sensitivity of the CO2 estimate to those sources is small</v>
      </c>
      <c r="Q1533" s="3" t="b">
        <f>stomata_Franks!Q17</f>
        <v>0</v>
      </c>
      <c r="R1533" s="3" t="b">
        <f>stomata_Franks!R17</f>
        <v>0</v>
      </c>
      <c r="S1533" s="3" t="str">
        <f>stomata_Franks!S17</f>
        <v>NA</v>
      </c>
      <c r="T1533" s="3" t="b">
        <f>stomata_Franks!T17</f>
        <v>0</v>
      </c>
      <c r="U1533" s="3" t="b">
        <f>stomata_Franks!U17</f>
        <v>0</v>
      </c>
      <c r="V1533" s="3" t="str">
        <f>stomata_Franks!V17</f>
        <v>NA</v>
      </c>
      <c r="W1533" s="3" t="str">
        <f>stomata_Franks!W17</f>
        <v>10.1130/G48901.1</v>
      </c>
      <c r="X1533" s="3" t="b">
        <f>stomata_Franks!X17</f>
        <v>0</v>
      </c>
      <c r="Y1533" s="3" t="str">
        <f>stomata_Franks!Y17</f>
        <v>better constrained radiometric ages based on ash interbedded at the P-33 locality</v>
      </c>
      <c r="Z1533" s="3" t="str">
        <f>stomata_Franks!Z17</f>
        <v>P-37 site</v>
      </c>
    </row>
    <row r="1534" spans="1:26">
      <c r="A1534" s="3" t="str">
        <f>stomata_Franks!A18</f>
        <v>stomata-franks</v>
      </c>
      <c r="B1534" s="3" t="str">
        <f>stomata_Franks!B18</f>
        <v>Steinthorsdottir</v>
      </c>
      <c r="C1534" s="3">
        <f>stomata_Franks!C18</f>
        <v>2021</v>
      </c>
      <c r="D1534" s="3" t="str">
        <f>stomata_Franks!D18</f>
        <v>10.1029/2020PA003900</v>
      </c>
      <c r="E1534" s="3">
        <f>stomata_Franks!E18</f>
        <v>15780</v>
      </c>
      <c r="F1534" s="3">
        <f>stomata_Franks!F18</f>
        <v>38.999999999999702</v>
      </c>
      <c r="G1534" s="3">
        <f>stomata_Franks!G18</f>
        <v>38.999999999999702</v>
      </c>
      <c r="H1534" s="3">
        <f>stomata_Franks!H18</f>
        <v>15.78</v>
      </c>
      <c r="I1534" s="3">
        <f>stomata_Franks!I18</f>
        <v>3.8999999999999702E-2</v>
      </c>
      <c r="J1534" s="3">
        <f>stomata_Franks!J18</f>
        <v>3.8999999999999702E-2</v>
      </c>
      <c r="K1534" s="3">
        <f>stomata_Franks!K18</f>
        <v>548</v>
      </c>
      <c r="L1534" s="3">
        <f>stomata_Franks!L18</f>
        <v>300.16250000000002</v>
      </c>
      <c r="M1534" s="3">
        <f>stomata_Franks!M18</f>
        <v>225.28089999999997</v>
      </c>
      <c r="N1534" s="3" t="b">
        <f>stomata_Franks!N18</f>
        <v>1</v>
      </c>
      <c r="O1534" s="3">
        <f>stomata_Franks!O18</f>
        <v>1</v>
      </c>
      <c r="P1534" s="3" t="str">
        <f>stomata_Franks!P18</f>
        <v>all known sources of error have been quantified and/or sensitivity of the CO2 estimate to those sources is small</v>
      </c>
      <c r="Q1534" s="3" t="b">
        <f>stomata_Franks!Q18</f>
        <v>0</v>
      </c>
      <c r="R1534" s="3" t="b">
        <f>stomata_Franks!R18</f>
        <v>0</v>
      </c>
      <c r="S1534" s="3" t="str">
        <f>stomata_Franks!S18</f>
        <v>NA</v>
      </c>
      <c r="T1534" s="3" t="b">
        <f>stomata_Franks!T18</f>
        <v>0</v>
      </c>
      <c r="U1534" s="3" t="b">
        <f>stomata_Franks!U18</f>
        <v>0</v>
      </c>
      <c r="V1534" s="3" t="str">
        <f>stomata_Franks!V18</f>
        <v>NA</v>
      </c>
      <c r="W1534" s="3" t="str">
        <f>stomata_Franks!W18</f>
        <v>10.1130/G48901.1</v>
      </c>
      <c r="X1534" s="3" t="b">
        <f>stomata_Franks!X18</f>
        <v>0</v>
      </c>
      <c r="Y1534" s="3" t="str">
        <f>stomata_Franks!Y18</f>
        <v>better constrained radiometric ages based on ash interbedded at the P-33 locality</v>
      </c>
      <c r="Z1534" s="3" t="str">
        <f>stomata_Franks!Z18</f>
        <v>P-33 site</v>
      </c>
    </row>
    <row r="1535" spans="1:26">
      <c r="A1535" s="3" t="str">
        <f>stomata_Franks!A19</f>
        <v>stomata-franks</v>
      </c>
      <c r="B1535" s="3" t="str">
        <f>stomata_Franks!B19</f>
        <v>Tesfamichael</v>
      </c>
      <c r="C1535" s="3">
        <f>stomata_Franks!C19</f>
        <v>2017</v>
      </c>
      <c r="D1535" s="3" t="str">
        <f>stomata_Franks!D19</f>
        <v>10.1130/G39048.1</v>
      </c>
      <c r="E1535" s="3">
        <f>stomata_Franks!E19</f>
        <v>21730</v>
      </c>
      <c r="F1535" s="3">
        <f>stomata_Franks!F19</f>
        <v>30.000000000001137</v>
      </c>
      <c r="G1535" s="3">
        <f>stomata_Franks!G19</f>
        <v>30.000000000001137</v>
      </c>
      <c r="H1535" s="3">
        <f>stomata_Franks!H19</f>
        <v>21.73</v>
      </c>
      <c r="I1535" s="3">
        <f>stomata_Franks!I19</f>
        <v>3.0000000000001137E-2</v>
      </c>
      <c r="J1535" s="3">
        <f>stomata_Franks!J19</f>
        <v>3.0000000000001137E-2</v>
      </c>
      <c r="K1535" s="3">
        <f>stomata_Franks!K19</f>
        <v>809</v>
      </c>
      <c r="L1535" s="3">
        <f>stomata_Franks!L19</f>
        <v>600</v>
      </c>
      <c r="M1535" s="3">
        <f>stomata_Franks!M19</f>
        <v>336</v>
      </c>
      <c r="N1535" s="3" t="b">
        <f>stomata_Franks!N19</f>
        <v>1</v>
      </c>
      <c r="O1535" s="3">
        <f>stomata_Franks!O19</f>
        <v>1</v>
      </c>
      <c r="P1535" s="3" t="str">
        <f>stomata_Franks!P19</f>
        <v>all known sources of error have been quantified and/or sensitivity of the CO2 estimate to those sources is small</v>
      </c>
      <c r="Q1535" s="3" t="str">
        <f>stomata_Franks!Q19</f>
        <v>NA</v>
      </c>
      <c r="R1535" s="3" t="b">
        <f>stomata_Franks!R19</f>
        <v>0</v>
      </c>
      <c r="S1535" s="3" t="str">
        <f>stomata_Franks!S19</f>
        <v>NA</v>
      </c>
      <c r="T1535" s="3" t="b">
        <f>stomata_Franks!T19</f>
        <v>1</v>
      </c>
      <c r="U1535" s="3" t="b">
        <f>stomata_Franks!U19</f>
        <v>0</v>
      </c>
      <c r="V1535" s="3" t="str">
        <f>stomata_Franks!V19</f>
        <v>NA</v>
      </c>
      <c r="W1535" s="3" t="str">
        <f>stomata_Franks!W19</f>
        <v>NA</v>
      </c>
      <c r="X1535" s="3" t="b">
        <f>stomata_Franks!X19</f>
        <v>0</v>
      </c>
      <c r="Y1535" s="3" t="str">
        <f>stomata_Franks!Y19</f>
        <v>NA</v>
      </c>
      <c r="Z1535" s="3" t="str">
        <f>stomata_Franks!Z19</f>
        <v>Mush Valley mean</v>
      </c>
    </row>
    <row r="1536" spans="1:26">
      <c r="A1536" s="3" t="str">
        <f>stomata_Franks!A20</f>
        <v>stomata-franks</v>
      </c>
      <c r="B1536" s="3" t="str">
        <f>stomata_Franks!B20</f>
        <v>Tesfamichael</v>
      </c>
      <c r="C1536" s="3">
        <f>stomata_Franks!C20</f>
        <v>2017</v>
      </c>
      <c r="D1536" s="3" t="str">
        <f>stomata_Franks!D20</f>
        <v>10.1130/G39048.1</v>
      </c>
      <c r="E1536" s="3">
        <f>stomata_Franks!E20</f>
        <v>27230</v>
      </c>
      <c r="F1536" s="3">
        <f>stomata_Franks!F20</f>
        <v>30.000000000001137</v>
      </c>
      <c r="G1536" s="3">
        <f>stomata_Franks!G20</f>
        <v>30.000000000001137</v>
      </c>
      <c r="H1536" s="3">
        <f>stomata_Franks!H20</f>
        <v>27.23</v>
      </c>
      <c r="I1536" s="3">
        <f>stomata_Franks!I20</f>
        <v>3.0000000000001137E-2</v>
      </c>
      <c r="J1536" s="3">
        <f>stomata_Franks!J20</f>
        <v>3.0000000000001137E-2</v>
      </c>
      <c r="K1536" s="3">
        <f>stomata_Franks!K20</f>
        <v>384</v>
      </c>
      <c r="L1536" s="3">
        <f>stomata_Franks!L20</f>
        <v>118</v>
      </c>
      <c r="M1536" s="3">
        <f>stomata_Franks!M20</f>
        <v>92</v>
      </c>
      <c r="N1536" s="3" t="b">
        <f>stomata_Franks!N20</f>
        <v>1</v>
      </c>
      <c r="O1536" s="3">
        <f>stomata_Franks!O20</f>
        <v>1</v>
      </c>
      <c r="P1536" s="3" t="str">
        <f>stomata_Franks!P20</f>
        <v>all known sources of error have been quantified and/or sensitivity of the CO2 estimate to those sources is small</v>
      </c>
      <c r="Q1536" s="3" t="str">
        <f>stomata_Franks!Q20</f>
        <v>NA</v>
      </c>
      <c r="R1536" s="3" t="b">
        <f>stomata_Franks!R20</f>
        <v>0</v>
      </c>
      <c r="S1536" s="3" t="str">
        <f>stomata_Franks!S20</f>
        <v>NA</v>
      </c>
      <c r="T1536" s="3" t="b">
        <f>stomata_Franks!T20</f>
        <v>1</v>
      </c>
      <c r="U1536" s="3" t="b">
        <f>stomata_Franks!U20</f>
        <v>0</v>
      </c>
      <c r="V1536" s="3" t="str">
        <f>stomata_Franks!V20</f>
        <v>NA</v>
      </c>
      <c r="W1536" s="3" t="str">
        <f>stomata_Franks!W20</f>
        <v>NA</v>
      </c>
      <c r="X1536" s="3" t="b">
        <f>stomata_Franks!X20</f>
        <v>0</v>
      </c>
      <c r="Y1536" s="3" t="str">
        <f>stomata_Franks!Y20</f>
        <v>NA</v>
      </c>
      <c r="Z1536" s="3" t="str">
        <f>stomata_Franks!Z20</f>
        <v>Chilga mean</v>
      </c>
    </row>
    <row r="1537" spans="1:26">
      <c r="A1537" s="3" t="str">
        <f>stomata_Franks!A21</f>
        <v>stomata-franks</v>
      </c>
      <c r="B1537" s="3" t="str">
        <f>stomata_Franks!B21</f>
        <v>Liang</v>
      </c>
      <c r="C1537" s="3">
        <f>stomata_Franks!C21</f>
        <v>2022</v>
      </c>
      <c r="D1537" s="3" t="str">
        <f>stomata_Franks!D21</f>
        <v>10.1016/j.revpalbo.2022.104743</v>
      </c>
      <c r="E1537" s="3">
        <f>stomata_Franks!E21</f>
        <v>21090</v>
      </c>
      <c r="F1537" s="3">
        <f>stomata_Franks!F21</f>
        <v>1739.9999999999984</v>
      </c>
      <c r="G1537" s="3">
        <f>stomata_Franks!G21</f>
        <v>1739.9999999999984</v>
      </c>
      <c r="H1537" s="3">
        <f>stomata_Franks!H21</f>
        <v>21.09</v>
      </c>
      <c r="I1537" s="3">
        <f>stomata_Franks!I21</f>
        <v>1.7399999999999984</v>
      </c>
      <c r="J1537" s="3">
        <f>stomata_Franks!J21</f>
        <v>1.7399999999999984</v>
      </c>
      <c r="K1537" s="3">
        <f>stomata_Franks!K21</f>
        <v>407.66666666666663</v>
      </c>
      <c r="L1537" s="3">
        <f>stomata_Franks!L21</f>
        <v>70.166666666666742</v>
      </c>
      <c r="M1537" s="3">
        <f>stomata_Franks!M21</f>
        <v>59.666666666666629</v>
      </c>
      <c r="N1537" s="3" t="b">
        <f>stomata_Franks!N21</f>
        <v>1</v>
      </c>
      <c r="O1537" s="3">
        <f>stomata_Franks!O21</f>
        <v>1</v>
      </c>
      <c r="P1537" s="3" t="str">
        <f>stomata_Franks!P21</f>
        <v>NA</v>
      </c>
      <c r="Q1537" s="3" t="str">
        <f>stomata_Franks!Q21</f>
        <v>NA</v>
      </c>
      <c r="R1537" s="3" t="b">
        <f>stomata_Franks!R21</f>
        <v>0</v>
      </c>
      <c r="S1537" s="3" t="str">
        <f>stomata_Franks!S21</f>
        <v>NA</v>
      </c>
      <c r="T1537" s="3" t="b">
        <f>stomata_Franks!T21</f>
        <v>1</v>
      </c>
      <c r="U1537" s="3" t="b">
        <f>stomata_Franks!U21</f>
        <v>0</v>
      </c>
      <c r="V1537" s="3" t="str">
        <f>stomata_Franks!V21</f>
        <v>NA</v>
      </c>
      <c r="W1537" s="3" t="str">
        <f>stomata_Franks!W21</f>
        <v>NA</v>
      </c>
      <c r="X1537" s="3" t="b">
        <f>stomata_Franks!X21</f>
        <v>0</v>
      </c>
      <c r="Y1537" s="3" t="str">
        <f>stomata_Franks!Y21</f>
        <v>NA</v>
      </c>
      <c r="Z1537" s="3" t="str">
        <f>stomata_Franks!Z21</f>
        <v xml:space="preserve">Hannuoba Formation </v>
      </c>
    </row>
    <row r="1538" spans="1:26">
      <c r="A1538" s="3" t="str">
        <f>stomata_Konrad!A2</f>
        <v>stomata-konrad-FOM</v>
      </c>
      <c r="B1538" s="3" t="str">
        <f>stomata_Konrad!B2</f>
        <v>Erdei</v>
      </c>
      <c r="C1538" s="3">
        <f>stomata_Konrad!C2</f>
        <v>2012</v>
      </c>
      <c r="D1538" s="3" t="str">
        <f>stomata_Konrad!D2</f>
        <v>10.3906/yer-1005-30</v>
      </c>
      <c r="E1538" s="3">
        <f>stomata_Konrad!E2</f>
        <v>29500</v>
      </c>
      <c r="F1538" s="3">
        <f>stomata_Konrad!F2</f>
        <v>2500</v>
      </c>
      <c r="G1538" s="3">
        <f>stomata_Konrad!G2</f>
        <v>2500</v>
      </c>
      <c r="H1538" s="3">
        <f>stomata_Konrad!H2</f>
        <v>29.5</v>
      </c>
      <c r="I1538" s="3">
        <f>stomata_Konrad!I2</f>
        <v>2.5</v>
      </c>
      <c r="J1538" s="3">
        <f>stomata_Konrad!J2</f>
        <v>2.5</v>
      </c>
      <c r="K1538" s="3">
        <f>stomata_Konrad!K2</f>
        <v>719</v>
      </c>
      <c r="L1538" s="3">
        <f>stomata_Konrad!L2</f>
        <v>551</v>
      </c>
      <c r="M1538" s="3">
        <f>stomata_Konrad!M2</f>
        <v>272</v>
      </c>
      <c r="N1538" s="3" t="str">
        <f>stomata_Konrad!N2</f>
        <v>NA</v>
      </c>
      <c r="O1538" s="3">
        <f>stomata_Konrad!O2</f>
        <v>1</v>
      </c>
      <c r="P1538" s="3" t="str">
        <f>stomata_Konrad!P2</f>
        <v>all known sources of error have been quantified and/or sensitivity of the CO2 estimate to those sources is small</v>
      </c>
      <c r="Q1538" s="3" t="str">
        <f>stomata_Konrad!Q2</f>
        <v>NA</v>
      </c>
      <c r="R1538" s="3" t="b">
        <f>stomata_Konrad!R2</f>
        <v>1</v>
      </c>
      <c r="S1538" s="3" t="str">
        <f>stomata_Konrad!S2</f>
        <v>This is a new CO2 estimate based on combining the published estimates for the three species; the uncertainties span the 2.5 to 97.5 percentiles of the simulations, where the mean of each set of three resamples was first computed</v>
      </c>
      <c r="T1538" s="3" t="b">
        <f>stomata_Konrad!T2</f>
        <v>0</v>
      </c>
      <c r="U1538" s="3" t="b">
        <f>stomata_Konrad!U2</f>
        <v>0</v>
      </c>
      <c r="V1538" s="3" t="str">
        <f>stomata_Konrad!V2</f>
        <v>NA</v>
      </c>
      <c r="W1538" s="3" t="str">
        <f>stomata_Konrad!W2</f>
        <v>NA</v>
      </c>
      <c r="X1538" s="3" t="b">
        <f>stomata_Konrad!X2</f>
        <v>1</v>
      </c>
      <c r="Y1538" s="3" t="str">
        <f>stomata_Konrad!Y2</f>
        <v>Biostratigraphy updated to GTS2020</v>
      </c>
      <c r="Z1538" s="3" t="str">
        <f>stomata_Konrad!Z2</f>
        <v>NP23</v>
      </c>
    </row>
    <row r="1539" spans="1:26">
      <c r="A1539" s="3" t="str">
        <f>stomata_Konrad!A3</f>
        <v>stomata-konrad-FOM</v>
      </c>
      <c r="B1539" s="3" t="str">
        <f>stomata_Konrad!B3</f>
        <v>Grein</v>
      </c>
      <c r="C1539" s="3">
        <f>stomata_Konrad!C3</f>
        <v>2011</v>
      </c>
      <c r="D1539" s="3" t="str">
        <f>stomata_Konrad!D3</f>
        <v>10.1016/j.palaeo.2011.07.008</v>
      </c>
      <c r="E1539" s="3">
        <f>stomata_Konrad!E3</f>
        <v>47800</v>
      </c>
      <c r="F1539" s="3">
        <f>stomata_Konrad!F3</f>
        <v>200.00000000000284</v>
      </c>
      <c r="G1539" s="3">
        <f>stomata_Konrad!G3</f>
        <v>199.99999999999574</v>
      </c>
      <c r="H1539" s="3">
        <f>stomata_Konrad!H3</f>
        <v>47.8</v>
      </c>
      <c r="I1539" s="3">
        <f>stomata_Konrad!I3</f>
        <v>0.20000000000000284</v>
      </c>
      <c r="J1539" s="3">
        <f>stomata_Konrad!J3</f>
        <v>0.19999999999999574</v>
      </c>
      <c r="K1539" s="3">
        <f>stomata_Konrad!K3</f>
        <v>1149</v>
      </c>
      <c r="L1539" s="3">
        <f>stomata_Konrad!L3</f>
        <v>539</v>
      </c>
      <c r="M1539" s="3">
        <f>stomata_Konrad!M3</f>
        <v>355</v>
      </c>
      <c r="N1539" s="3" t="b">
        <f>stomata_Konrad!N3</f>
        <v>0</v>
      </c>
      <c r="O1539" s="3">
        <f>stomata_Konrad!O3</f>
        <v>1</v>
      </c>
      <c r="P1539" s="3" t="str">
        <f>stomata_Konrad!P3</f>
        <v>all known sources of error have been quantified and/or sensitivity of the CO2 estimate to those sources is small</v>
      </c>
      <c r="Q1539" s="3" t="str">
        <f>stomata_Konrad!Q3</f>
        <v>NA</v>
      </c>
      <c r="R1539" s="3" t="b">
        <f>stomata_Konrad!R3</f>
        <v>1</v>
      </c>
      <c r="S1539" s="3" t="str">
        <f>stomata_Konrad!S3</f>
        <v>Monte Carlo error propagation of Kowalczyk et al. (2018 Paleoceanography &amp; Paleoclimatology 33: 1427-1438; doi:10.1029/2018PA003356) used. The uncertainties span the 2.5 to 97.5 percentiles of the simulations, where the mean of each set of three resamples was first computed</v>
      </c>
      <c r="T1539" s="3" t="b">
        <f>stomata_Konrad!T3</f>
        <v>1</v>
      </c>
      <c r="U1539" s="3" t="b">
        <f>stomata_Konrad!U3</f>
        <v>0</v>
      </c>
      <c r="V1539" s="3" t="str">
        <f>stomata_Konrad!V3</f>
        <v>NA</v>
      </c>
      <c r="W1539" s="3" t="str">
        <f>stomata_Konrad!W3</f>
        <v>NA</v>
      </c>
      <c r="X1539" s="3" t="b">
        <f>stomata_Konrad!X3</f>
        <v>0</v>
      </c>
      <c r="Y1539" s="3" t="str">
        <f>stomata_Konrad!Y3</f>
        <v>NA</v>
      </c>
      <c r="Z1539" s="3" t="str">
        <f>stomata_Konrad!Z3</f>
        <v>Messel Oil Shale</v>
      </c>
    </row>
    <row r="1540" spans="1:26">
      <c r="A1540" s="3" t="str">
        <f>stomata_Konrad!A4</f>
        <v>stomata-konrad-FOM</v>
      </c>
      <c r="B1540" s="3" t="str">
        <f>stomata_Konrad!B4</f>
        <v>Kowalczyk</v>
      </c>
      <c r="C1540" s="3">
        <f>stomata_Konrad!C4</f>
        <v>2018</v>
      </c>
      <c r="D1540" s="3" t="str">
        <f>stomata_Konrad!D4</f>
        <v>10.1029/2018PA003356</v>
      </c>
      <c r="E1540" s="3">
        <f>stomata_Konrad!E4</f>
        <v>63800</v>
      </c>
      <c r="F1540" s="3">
        <f>stomata_Konrad!F4</f>
        <v>200.00000000000284</v>
      </c>
      <c r="G1540" s="3">
        <f>stomata_Konrad!G4</f>
        <v>200.00000000000284</v>
      </c>
      <c r="H1540" s="3">
        <f>stomata_Konrad!H4</f>
        <v>63.8</v>
      </c>
      <c r="I1540" s="3">
        <f>stomata_Konrad!I4</f>
        <v>0.20000000000000284</v>
      </c>
      <c r="J1540" s="3">
        <f>stomata_Konrad!J4</f>
        <v>0.20000000000000284</v>
      </c>
      <c r="K1540" s="3">
        <f>stomata_Konrad!K4</f>
        <v>746</v>
      </c>
      <c r="L1540" s="3">
        <f>stomata_Konrad!L4</f>
        <v>257</v>
      </c>
      <c r="M1540" s="3">
        <f>stomata_Konrad!M4</f>
        <v>206</v>
      </c>
      <c r="N1540" s="3" t="str">
        <f>stomata_Konrad!N4</f>
        <v>NA</v>
      </c>
      <c r="O1540" s="3">
        <f>stomata_Konrad!O4</f>
        <v>1</v>
      </c>
      <c r="P1540" s="3" t="str">
        <f>stomata_Konrad!P4</f>
        <v>all known sources of error have been quantified and/or sensitivity of the CO2 estimate to those sources is small</v>
      </c>
      <c r="Q1540" s="3" t="str">
        <f>stomata_Konrad!Q4</f>
        <v>NA</v>
      </c>
      <c r="R1540" s="3" t="b">
        <f>stomata_Konrad!R4</f>
        <v>1</v>
      </c>
      <c r="S1540" s="3" t="str">
        <f>stomata_Konrad!S4</f>
        <v>This is a new CO2 estimate based on combining the published estimates for the two species; the uncertainties span the 2.5 to 97.5 percentiles of the simulations, where the mean of each set of two resamples was first computed</v>
      </c>
      <c r="T1540" s="3" t="b">
        <f>stomata_Konrad!T4</f>
        <v>1</v>
      </c>
      <c r="U1540" s="3" t="b">
        <f>stomata_Konrad!U4</f>
        <v>0</v>
      </c>
      <c r="V1540" s="3" t="str">
        <f>stomata_Konrad!V4</f>
        <v>NA</v>
      </c>
      <c r="W1540" s="3" t="str">
        <f>stomata_Konrad!W4</f>
        <v>NA</v>
      </c>
      <c r="X1540" s="3" t="b">
        <f>stomata_Konrad!X4</f>
        <v>0</v>
      </c>
      <c r="Y1540" s="3" t="str">
        <f>stomata_Konrad!Y4</f>
        <v>NA</v>
      </c>
      <c r="Z1540" s="3" t="str">
        <f>stomata_Konrad!Z4</f>
        <v>Castle Rock flora</v>
      </c>
    </row>
    <row r="1541" spans="1:26">
      <c r="A1541" s="3" t="str">
        <f>stomata_Konrad!A5</f>
        <v>stomata-konrad-FOM</v>
      </c>
      <c r="B1541" s="3" t="str">
        <f>stomata_Konrad!B5</f>
        <v>Moraweck</v>
      </c>
      <c r="C1541" s="3">
        <f>stomata_Konrad!C5</f>
        <v>2019</v>
      </c>
      <c r="D1541" s="3" t="str">
        <f>stomata_Konrad!D5</f>
        <v>10.1127/palb/2019/0062</v>
      </c>
      <c r="E1541" s="3">
        <f>stomata_Konrad!E5</f>
        <v>35600</v>
      </c>
      <c r="F1541" s="3">
        <f>stomata_Konrad!F5</f>
        <v>199.99999999999574</v>
      </c>
      <c r="G1541" s="3">
        <f>stomata_Konrad!G5</f>
        <v>200.00000000000284</v>
      </c>
      <c r="H1541" s="3">
        <f>stomata_Konrad!H5</f>
        <v>35.6</v>
      </c>
      <c r="I1541" s="3">
        <f>stomata_Konrad!I5</f>
        <v>0.19999999999999574</v>
      </c>
      <c r="J1541" s="3">
        <f>stomata_Konrad!J5</f>
        <v>0.20000000000000284</v>
      </c>
      <c r="K1541" s="3">
        <f>stomata_Konrad!K5</f>
        <v>509.28316252984246</v>
      </c>
      <c r="L1541" s="3">
        <f>stomata_Konrad!L5</f>
        <v>770.47154996645963</v>
      </c>
      <c r="M1541" s="3">
        <f>stomata_Konrad!M5</f>
        <v>272.49364896174757</v>
      </c>
      <c r="N1541" s="3" t="b">
        <f>stomata_Konrad!N5</f>
        <v>0</v>
      </c>
      <c r="O1541" s="3">
        <f>stomata_Konrad!O5</f>
        <v>1</v>
      </c>
      <c r="P1541" s="3" t="str">
        <f>stomata_Konrad!P5</f>
        <v>all known sources of error have been quantified and/or sensitivity of the CO2 estimate to those sources is small</v>
      </c>
      <c r="Q1541" s="3" t="str">
        <f>stomata_Konrad!Q5</f>
        <v>NA</v>
      </c>
      <c r="R1541" s="3" t="b">
        <f>stomata_Konrad!R5</f>
        <v>1</v>
      </c>
      <c r="S1541" s="3" t="str">
        <f>stomata_Konrad!S5</f>
        <v>Monte Carlo error propagation of Kowalczyk et al. (2018 Paleoceanography &amp; Paleoclimatology 33: 1427-1438; doi:10.1029/2018PA003356) used; 2.5 and 97.5 percentiles reported here.</v>
      </c>
      <c r="T1541" s="3" t="b">
        <f>stomata_Konrad!T5</f>
        <v>1</v>
      </c>
      <c r="U1541" s="3" t="b">
        <f>stomata_Konrad!U5</f>
        <v>0</v>
      </c>
      <c r="V1541" s="3" t="str">
        <f>stomata_Konrad!V5</f>
        <v>NA</v>
      </c>
      <c r="W1541" s="3" t="str">
        <f>stomata_Konrad!W5</f>
        <v>NA</v>
      </c>
      <c r="X1541" s="3" t="str">
        <f>stomata_Konrad!X5</f>
        <v>NA</v>
      </c>
      <c r="Y1541" s="3" t="str">
        <f>stomata_Konrad!Y5</f>
        <v>NA</v>
      </c>
      <c r="Z1541" s="3" t="str">
        <f>stomata_Konrad!Z5</f>
        <v>Peres 3u</v>
      </c>
    </row>
    <row r="1542" spans="1:26">
      <c r="A1542" s="3" t="str">
        <f>stomata_Konrad!A6</f>
        <v>stomata-konrad-FOM</v>
      </c>
      <c r="B1542" s="3" t="str">
        <f>stomata_Konrad!B6</f>
        <v>Moraweck</v>
      </c>
      <c r="C1542" s="3">
        <f>stomata_Konrad!C6</f>
        <v>2019</v>
      </c>
      <c r="D1542" s="3" t="str">
        <f>stomata_Konrad!D6</f>
        <v>10.1127/palb/2019/0062</v>
      </c>
      <c r="E1542" s="3">
        <f>stomata_Konrad!E6</f>
        <v>36300</v>
      </c>
      <c r="F1542" s="3">
        <f>stomata_Konrad!F6</f>
        <v>100.00000000000142</v>
      </c>
      <c r="G1542" s="3">
        <f>stomata_Konrad!G6</f>
        <v>99.999999999994316</v>
      </c>
      <c r="H1542" s="3">
        <f>stomata_Konrad!H6</f>
        <v>36.299999999999997</v>
      </c>
      <c r="I1542" s="3">
        <f>stomata_Konrad!I6</f>
        <v>0.10000000000000142</v>
      </c>
      <c r="J1542" s="3">
        <f>stomata_Konrad!J6</f>
        <v>9.9999999999994316E-2</v>
      </c>
      <c r="K1542" s="3">
        <f>stomata_Konrad!K6</f>
        <v>412.02873131975002</v>
      </c>
      <c r="L1542" s="3">
        <f>stomata_Konrad!L6</f>
        <v>362.18075853844698</v>
      </c>
      <c r="M1542" s="3">
        <f>stomata_Konrad!M6</f>
        <v>218.86016456988261</v>
      </c>
      <c r="N1542" s="3" t="b">
        <f>stomata_Konrad!N6</f>
        <v>0</v>
      </c>
      <c r="O1542" s="3">
        <f>stomata_Konrad!O6</f>
        <v>1</v>
      </c>
      <c r="P1542" s="3" t="str">
        <f>stomata_Konrad!P6</f>
        <v>all known sources of error have been quantified and/or sensitivity of the CO2 estimate to those sources is small</v>
      </c>
      <c r="Q1542" s="3" t="str">
        <f>stomata_Konrad!Q6</f>
        <v>NA</v>
      </c>
      <c r="R1542" s="3" t="b">
        <f>stomata_Konrad!R6</f>
        <v>1</v>
      </c>
      <c r="S1542" s="3" t="str">
        <f>stomata_Konrad!S6</f>
        <v>Monte Carlo error propagation of Kowalczyk et al. (2018 Paleoceanography &amp; Paleoclimatology 33: 1427-1438; doi:10.1029/2018PA003356) used; 2.5 and 97.5 percentiles reported here.</v>
      </c>
      <c r="T1542" s="3" t="b">
        <f>stomata_Konrad!T6</f>
        <v>1</v>
      </c>
      <c r="U1542" s="3" t="b">
        <f>stomata_Konrad!U6</f>
        <v>0</v>
      </c>
      <c r="V1542" s="3" t="str">
        <f>stomata_Konrad!V6</f>
        <v>NA</v>
      </c>
      <c r="W1542" s="3" t="str">
        <f>stomata_Konrad!W6</f>
        <v>NA</v>
      </c>
      <c r="X1542" s="3" t="str">
        <f>stomata_Konrad!X6</f>
        <v>NA</v>
      </c>
      <c r="Y1542" s="3" t="str">
        <f>stomata_Konrad!Y6</f>
        <v>NA</v>
      </c>
      <c r="Z1542" s="3" t="str">
        <f>stomata_Konrad!Z6</f>
        <v xml:space="preserve">Schleenhain-3u </v>
      </c>
    </row>
    <row r="1543" spans="1:26">
      <c r="A1543" s="3" t="str">
        <f>stomata_Konrad!A7</f>
        <v>stomata-konrad-FOM</v>
      </c>
      <c r="B1543" s="3" t="str">
        <f>stomata_Konrad!B7</f>
        <v>Moraweck</v>
      </c>
      <c r="C1543" s="3">
        <f>stomata_Konrad!C7</f>
        <v>2019</v>
      </c>
      <c r="D1543" s="3" t="str">
        <f>stomata_Konrad!D7</f>
        <v>10.1127/palb/2019/0062</v>
      </c>
      <c r="E1543" s="3">
        <f>stomata_Konrad!E7</f>
        <v>35900</v>
      </c>
      <c r="F1543" s="3">
        <f>stomata_Konrad!F7</f>
        <v>1100.0000000000014</v>
      </c>
      <c r="G1543" s="3">
        <f>stomata_Konrad!G7</f>
        <v>1100.0000000000014</v>
      </c>
      <c r="H1543" s="3">
        <f>stomata_Konrad!H7</f>
        <v>35.9</v>
      </c>
      <c r="I1543" s="3">
        <f>stomata_Konrad!I7</f>
        <v>1.1000000000000014</v>
      </c>
      <c r="J1543" s="3">
        <f>stomata_Konrad!J7</f>
        <v>1.1000000000000014</v>
      </c>
      <c r="K1543" s="3">
        <f>stomata_Konrad!K7</f>
        <v>526.05320630095457</v>
      </c>
      <c r="L1543" s="3">
        <f>stomata_Konrad!L7</f>
        <v>490.73136781270659</v>
      </c>
      <c r="M1543" s="3">
        <f>stomata_Konrad!M7</f>
        <v>278.85484757540848</v>
      </c>
      <c r="N1543" s="3" t="b">
        <f>stomata_Konrad!N7</f>
        <v>0</v>
      </c>
      <c r="O1543" s="3">
        <f>stomata_Konrad!O7</f>
        <v>1</v>
      </c>
      <c r="P1543" s="3" t="str">
        <f>stomata_Konrad!P7</f>
        <v>all known sources of error have been quantified and/or sensitivity of the CO2 estimate to those sources is small</v>
      </c>
      <c r="Q1543" s="3" t="str">
        <f>stomata_Konrad!Q7</f>
        <v>NA</v>
      </c>
      <c r="R1543" s="3" t="b">
        <f>stomata_Konrad!R7</f>
        <v>1</v>
      </c>
      <c r="S1543" s="3" t="str">
        <f>stomata_Konrad!S7</f>
        <v>Monte Carlo error propagation of Kowalczyk et al. (2018 Paleoceanography &amp; Paleoclimatology 33: 1427-1438; doi:10.1029/2018PA003356) used; 2.5 and 97.5 percentiles reported here.</v>
      </c>
      <c r="T1543" s="3" t="b">
        <f>stomata_Konrad!T7</f>
        <v>1</v>
      </c>
      <c r="U1543" s="3" t="b">
        <f>stomata_Konrad!U7</f>
        <v>0</v>
      </c>
      <c r="V1543" s="3" t="str">
        <f>stomata_Konrad!V7</f>
        <v>NA</v>
      </c>
      <c r="W1543" s="3" t="str">
        <f>stomata_Konrad!W7</f>
        <v>NA</v>
      </c>
      <c r="X1543" s="3" t="str">
        <f>stomata_Konrad!X7</f>
        <v>NA</v>
      </c>
      <c r="Y1543" s="3" t="str">
        <f>stomata_Konrad!Y7</f>
        <v>NA</v>
      </c>
      <c r="Z1543" s="3" t="str">
        <f>stomata_Konrad!Z7</f>
        <v>Knau</v>
      </c>
    </row>
    <row r="1544" spans="1:26">
      <c r="A1544" s="3" t="str">
        <f>stomata_Konrad!A8</f>
        <v>stomata-konrad-FOM</v>
      </c>
      <c r="B1544" s="3" t="str">
        <f>stomata_Konrad!B8</f>
        <v>Moraweck</v>
      </c>
      <c r="C1544" s="3">
        <f>stomata_Konrad!C8</f>
        <v>2019</v>
      </c>
      <c r="D1544" s="3" t="str">
        <f>stomata_Konrad!D8</f>
        <v>10.1127/palb/2019/0062</v>
      </c>
      <c r="E1544" s="3">
        <f>stomata_Konrad!E8</f>
        <v>36150</v>
      </c>
      <c r="F1544" s="3">
        <f>stomata_Konrad!F8</f>
        <v>1350.0000000000014</v>
      </c>
      <c r="G1544" s="3">
        <f>stomata_Konrad!G8</f>
        <v>1350.0000000000014</v>
      </c>
      <c r="H1544" s="3">
        <f>stomata_Konrad!H8</f>
        <v>36.15</v>
      </c>
      <c r="I1544" s="3">
        <f>stomata_Konrad!I8</f>
        <v>1.3500000000000014</v>
      </c>
      <c r="J1544" s="3">
        <f>stomata_Konrad!J8</f>
        <v>1.3500000000000014</v>
      </c>
      <c r="K1544" s="3">
        <f>stomata_Konrad!K8</f>
        <v>479.89364182907798</v>
      </c>
      <c r="L1544" s="3">
        <f>stomata_Konrad!L8</f>
        <v>318.22669382382151</v>
      </c>
      <c r="M1544" s="3">
        <f>stomata_Konrad!M8</f>
        <v>209.87968971467444</v>
      </c>
      <c r="N1544" s="3" t="b">
        <f>stomata_Konrad!N8</f>
        <v>0</v>
      </c>
      <c r="O1544" s="3">
        <f>stomata_Konrad!O8</f>
        <v>1</v>
      </c>
      <c r="P1544" s="3" t="str">
        <f>stomata_Konrad!P8</f>
        <v>all known sources of error have been quantified and/or sensitivity of the CO2 estimate to those sources is small</v>
      </c>
      <c r="Q1544" s="3" t="str">
        <f>stomata_Konrad!Q8</f>
        <v>NA</v>
      </c>
      <c r="R1544" s="3" t="b">
        <f>stomata_Konrad!R8</f>
        <v>1</v>
      </c>
      <c r="S1544" s="3" t="str">
        <f>stomata_Konrad!S8</f>
        <v>Monte Carlo error propagation of Kowalczyk et al. (2018 Paleoceanography &amp; Paleoclimatology 33: 1427-1438; doi:10.1029/2018PA003356) used; 2.5 and 97.5 percentiles reported here.</v>
      </c>
      <c r="T1544" s="3" t="b">
        <f>stomata_Konrad!T8</f>
        <v>1</v>
      </c>
      <c r="U1544" s="3" t="b">
        <f>stomata_Konrad!U8</f>
        <v>0</v>
      </c>
      <c r="V1544" s="3" t="str">
        <f>stomata_Konrad!V8</f>
        <v>NA</v>
      </c>
      <c r="W1544" s="3" t="str">
        <f>stomata_Konrad!W8</f>
        <v>NA</v>
      </c>
      <c r="X1544" s="3" t="str">
        <f>stomata_Konrad!X8</f>
        <v>NA</v>
      </c>
      <c r="Y1544" s="3" t="str">
        <f>stomata_Konrad!Y8</f>
        <v>NA</v>
      </c>
      <c r="Z1544" s="3" t="str">
        <f>stomata_Konrad!Z8</f>
        <v>Profen-Sued LC</v>
      </c>
    </row>
    <row r="1545" spans="1:26">
      <c r="A1545" s="3" t="str">
        <f>stomata_Konrad!A9</f>
        <v>stomata-konrad-FOM</v>
      </c>
      <c r="B1545" s="3" t="str">
        <f>stomata_Konrad!B9</f>
        <v>Moraweck</v>
      </c>
      <c r="C1545" s="3">
        <f>stomata_Konrad!C9</f>
        <v>2019</v>
      </c>
      <c r="D1545" s="3" t="str">
        <f>stomata_Konrad!D9</f>
        <v>10.1127/palb/2019/0062</v>
      </c>
      <c r="E1545" s="3">
        <f>stomata_Konrad!E9</f>
        <v>36550</v>
      </c>
      <c r="F1545" s="3">
        <f>stomata_Konrad!F9</f>
        <v>150.00000000000568</v>
      </c>
      <c r="G1545" s="3">
        <f>stomata_Konrad!G9</f>
        <v>149.99999999999858</v>
      </c>
      <c r="H1545" s="3">
        <f>stomata_Konrad!H9</f>
        <v>36.549999999999997</v>
      </c>
      <c r="I1545" s="3">
        <f>stomata_Konrad!I9</f>
        <v>0.15000000000000568</v>
      </c>
      <c r="J1545" s="3">
        <f>stomata_Konrad!J9</f>
        <v>0.14999999999999858</v>
      </c>
      <c r="K1545" s="3">
        <f>stomata_Konrad!K9</f>
        <v>373.14807573410553</v>
      </c>
      <c r="L1545" s="3">
        <f>stomata_Konrad!L9</f>
        <v>415.32293396818727</v>
      </c>
      <c r="M1545" s="3">
        <f>stomata_Konrad!M9</f>
        <v>214.22347083639116</v>
      </c>
      <c r="N1545" s="3" t="b">
        <f>stomata_Konrad!N9</f>
        <v>0</v>
      </c>
      <c r="O1545" s="3">
        <f>stomata_Konrad!O9</f>
        <v>1</v>
      </c>
      <c r="P1545" s="3" t="str">
        <f>stomata_Konrad!P9</f>
        <v>all known sources of error have been quantified and/or sensitivity of the CO2 estimate to those sources is small</v>
      </c>
      <c r="Q1545" s="3" t="str">
        <f>stomata_Konrad!Q9</f>
        <v>NA</v>
      </c>
      <c r="R1545" s="3" t="b">
        <f>stomata_Konrad!R9</f>
        <v>1</v>
      </c>
      <c r="S1545" s="3" t="str">
        <f>stomata_Konrad!S9</f>
        <v>Monte Carlo error propagation of Kowalczyk et al. (2018 Paleoceanography &amp; Paleoclimatology 33: 1427-1438; doi:10.1029/2018PA003356) used; 2.5 and 97.5 percentiles reported here.</v>
      </c>
      <c r="T1545" s="3" t="b">
        <f>stomata_Konrad!T9</f>
        <v>1</v>
      </c>
      <c r="U1545" s="3" t="b">
        <f>stomata_Konrad!U9</f>
        <v>0</v>
      </c>
      <c r="V1545" s="3" t="str">
        <f>stomata_Konrad!V9</f>
        <v>NA</v>
      </c>
      <c r="W1545" s="3" t="str">
        <f>stomata_Konrad!W9</f>
        <v>NA</v>
      </c>
      <c r="X1545" s="3" t="str">
        <f>stomata_Konrad!X9</f>
        <v>NA</v>
      </c>
      <c r="Y1545" s="3" t="str">
        <f>stomata_Konrad!Y9</f>
        <v>NA</v>
      </c>
      <c r="Z1545" s="3" t="str">
        <f>stomata_Konrad!Z9</f>
        <v>Haselbach-2-3-mi</v>
      </c>
    </row>
    <row r="1546" spans="1:26">
      <c r="A1546" s="3" t="str">
        <f>stomata_Konrad!A10</f>
        <v>stomata-konrad-FOM</v>
      </c>
      <c r="B1546" s="3" t="str">
        <f>stomata_Konrad!B10</f>
        <v>Moraweck</v>
      </c>
      <c r="C1546" s="3">
        <f>stomata_Konrad!C10</f>
        <v>2019</v>
      </c>
      <c r="D1546" s="3" t="str">
        <f>stomata_Konrad!D10</f>
        <v>10.1127/palb/2019/0062</v>
      </c>
      <c r="E1546" s="3">
        <f>stomata_Konrad!E10</f>
        <v>38250</v>
      </c>
      <c r="F1546" s="3">
        <f>stomata_Konrad!F10</f>
        <v>250</v>
      </c>
      <c r="G1546" s="3">
        <f>stomata_Konrad!G10</f>
        <v>250</v>
      </c>
      <c r="H1546" s="3">
        <f>stomata_Konrad!H10</f>
        <v>38.25</v>
      </c>
      <c r="I1546" s="3">
        <f>stomata_Konrad!I10</f>
        <v>0.25</v>
      </c>
      <c r="J1546" s="3">
        <f>stomata_Konrad!J10</f>
        <v>0.25</v>
      </c>
      <c r="K1546" s="3">
        <f>stomata_Konrad!K10</f>
        <v>610.626021351904</v>
      </c>
      <c r="L1546" s="3">
        <f>stomata_Konrad!L10</f>
        <v>508.88100322113178</v>
      </c>
      <c r="M1546" s="3">
        <f>stomata_Konrad!M10</f>
        <v>278.66083172395719</v>
      </c>
      <c r="N1546" s="3" t="b">
        <f>stomata_Konrad!N10</f>
        <v>0</v>
      </c>
      <c r="O1546" s="3">
        <f>stomata_Konrad!O10</f>
        <v>1</v>
      </c>
      <c r="P1546" s="3" t="str">
        <f>stomata_Konrad!P10</f>
        <v>all known sources of error have been quantified and/or sensitivity of the CO2 estimate to those sources is small</v>
      </c>
      <c r="Q1546" s="3" t="str">
        <f>stomata_Konrad!Q10</f>
        <v>NA</v>
      </c>
      <c r="R1546" s="3" t="b">
        <f>stomata_Konrad!R10</f>
        <v>1</v>
      </c>
      <c r="S1546" s="3" t="str">
        <f>stomata_Konrad!S10</f>
        <v>Monte Carlo error propagation of Kowalczyk et al. (2018 Paleoceanography &amp; Paleoclimatology 33: 1427-1438; doi:10.1029/2018PA003356) used; 2.5 and 97.5 percentiles reported here.</v>
      </c>
      <c r="T1546" s="3" t="b">
        <f>stomata_Konrad!T10</f>
        <v>1</v>
      </c>
      <c r="U1546" s="3" t="b">
        <f>stomata_Konrad!U10</f>
        <v>0</v>
      </c>
      <c r="V1546" s="3" t="str">
        <f>stomata_Konrad!V10</f>
        <v>NA</v>
      </c>
      <c r="W1546" s="3" t="str">
        <f>stomata_Konrad!W10</f>
        <v>NA</v>
      </c>
      <c r="X1546" s="3" t="str">
        <f>stomata_Konrad!X10</f>
        <v>NA</v>
      </c>
      <c r="Y1546" s="3" t="str">
        <f>stomata_Konrad!Y10</f>
        <v>NA</v>
      </c>
      <c r="Z1546" s="3" t="str">
        <f>stomata_Konrad!Z10</f>
        <v>Kayna-Sued</v>
      </c>
    </row>
    <row r="1547" spans="1:26">
      <c r="A1547" s="3" t="str">
        <f>stomata_Konrad!A11</f>
        <v>stomata-konrad-FOM</v>
      </c>
      <c r="B1547" s="3" t="str">
        <f>stomata_Konrad!B11</f>
        <v>Moraweck</v>
      </c>
      <c r="C1547" s="3">
        <f>stomata_Konrad!C11</f>
        <v>2019</v>
      </c>
      <c r="D1547" s="3" t="str">
        <f>stomata_Konrad!D11</f>
        <v>10.1127/palb/2019/0062</v>
      </c>
      <c r="E1547" s="3">
        <f>stomata_Konrad!E11</f>
        <v>38250</v>
      </c>
      <c r="F1547" s="3">
        <f>stomata_Konrad!F11</f>
        <v>250</v>
      </c>
      <c r="G1547" s="3">
        <f>stomata_Konrad!G11</f>
        <v>250</v>
      </c>
      <c r="H1547" s="3">
        <f>stomata_Konrad!H11</f>
        <v>38.25</v>
      </c>
      <c r="I1547" s="3">
        <f>stomata_Konrad!I11</f>
        <v>0.25</v>
      </c>
      <c r="J1547" s="3">
        <f>stomata_Konrad!J11</f>
        <v>0.25</v>
      </c>
      <c r="K1547" s="3">
        <f>stomata_Konrad!K11</f>
        <v>422.76665641225702</v>
      </c>
      <c r="L1547" s="3">
        <f>stomata_Konrad!L11</f>
        <v>351.21056405443403</v>
      </c>
      <c r="M1547" s="3">
        <f>stomata_Konrad!M11</f>
        <v>217.65855051567448</v>
      </c>
      <c r="N1547" s="3" t="b">
        <f>stomata_Konrad!N11</f>
        <v>0</v>
      </c>
      <c r="O1547" s="3">
        <f>stomata_Konrad!O11</f>
        <v>1</v>
      </c>
      <c r="P1547" s="3" t="str">
        <f>stomata_Konrad!P11</f>
        <v>all known sources of error have been quantified and/or sensitivity of the CO2 estimate to those sources is small</v>
      </c>
      <c r="Q1547" s="3" t="str">
        <f>stomata_Konrad!Q11</f>
        <v>NA</v>
      </c>
      <c r="R1547" s="3" t="b">
        <f>stomata_Konrad!R11</f>
        <v>1</v>
      </c>
      <c r="S1547" s="3" t="str">
        <f>stomata_Konrad!S11</f>
        <v>Monte Carlo error propagation of Kowalczyk et al. (2018 Paleoceanography &amp; Paleoclimatology 33: 1427-1438; doi:10.1029/2018PA003356) used; 2.5 and 97.5 percentiles reported here.</v>
      </c>
      <c r="T1547" s="3" t="b">
        <f>stomata_Konrad!T11</f>
        <v>1</v>
      </c>
      <c r="U1547" s="3" t="b">
        <f>stomata_Konrad!U11</f>
        <v>0</v>
      </c>
      <c r="V1547" s="3" t="str">
        <f>stomata_Konrad!V11</f>
        <v>NA</v>
      </c>
      <c r="W1547" s="3" t="str">
        <f>stomata_Konrad!W11</f>
        <v>NA</v>
      </c>
      <c r="X1547" s="3" t="str">
        <f>stomata_Konrad!X11</f>
        <v>NA</v>
      </c>
      <c r="Y1547" s="3" t="str">
        <f>stomata_Konrad!Y11</f>
        <v>NA</v>
      </c>
      <c r="Z1547" s="3" t="str">
        <f>stomata_Konrad!Z11</f>
        <v xml:space="preserve">Profen-Schwerzau ZC </v>
      </c>
    </row>
    <row r="1548" spans="1:26">
      <c r="A1548" s="3" t="str">
        <f>stomata_Konrad!A12</f>
        <v>stomata-konrad-FOM</v>
      </c>
      <c r="B1548" s="3" t="str">
        <f>stomata_Konrad!B12</f>
        <v>Moraweck</v>
      </c>
      <c r="C1548" s="3">
        <f>stomata_Konrad!C12</f>
        <v>2019</v>
      </c>
      <c r="D1548" s="3" t="str">
        <f>stomata_Konrad!D12</f>
        <v>10.1127/palb/2019/0062</v>
      </c>
      <c r="E1548" s="3">
        <f>stomata_Konrad!E12</f>
        <v>23750</v>
      </c>
      <c r="F1548" s="3">
        <f>stomata_Konrad!F12</f>
        <v>750</v>
      </c>
      <c r="G1548" s="3">
        <f>stomata_Konrad!G12</f>
        <v>750</v>
      </c>
      <c r="H1548" s="3">
        <f>stomata_Konrad!H12</f>
        <v>23.75</v>
      </c>
      <c r="I1548" s="3">
        <f>stomata_Konrad!I12</f>
        <v>0.75</v>
      </c>
      <c r="J1548" s="3">
        <f>stomata_Konrad!J12</f>
        <v>0.75</v>
      </c>
      <c r="K1548" s="3">
        <f>stomata_Konrad!K12</f>
        <v>619.05492328822947</v>
      </c>
      <c r="L1548" s="3">
        <f>stomata_Konrad!L12</f>
        <v>612.47693634809207</v>
      </c>
      <c r="M1548" s="3">
        <f>stomata_Konrad!M12</f>
        <v>332.82140810814445</v>
      </c>
      <c r="N1548" s="3" t="b">
        <f>stomata_Konrad!N12</f>
        <v>0</v>
      </c>
      <c r="O1548" s="3">
        <f>stomata_Konrad!O12</f>
        <v>1</v>
      </c>
      <c r="P1548" s="3" t="str">
        <f>stomata_Konrad!P12</f>
        <v>all known sources of error have been quantified and/or sensitivity of the CO2 estimate to those sources is small</v>
      </c>
      <c r="Q1548" s="3" t="str">
        <f>stomata_Konrad!Q12</f>
        <v>NA</v>
      </c>
      <c r="R1548" s="3" t="b">
        <f>stomata_Konrad!R12</f>
        <v>1</v>
      </c>
      <c r="S1548" s="3" t="str">
        <f>stomata_Konrad!S12</f>
        <v>Monte Carlo error propagation of Kowalczyk et al. (2018 Paleoceanography &amp; Paleoclimatology 33: 1427-1438; doi:10.1029/2018PA003356) used; 2.5 and 97.5 percentiles reported here.</v>
      </c>
      <c r="T1548" s="3" t="b">
        <f>stomata_Konrad!T12</f>
        <v>1</v>
      </c>
      <c r="U1548" s="3" t="b">
        <f>stomata_Konrad!U12</f>
        <v>0</v>
      </c>
      <c r="V1548" s="3" t="str">
        <f>stomata_Konrad!V12</f>
        <v>NA</v>
      </c>
      <c r="W1548" s="3" t="str">
        <f>stomata_Konrad!W12</f>
        <v>NA</v>
      </c>
      <c r="X1548" s="3" t="str">
        <f>stomata_Konrad!X12</f>
        <v>NA</v>
      </c>
      <c r="Y1548" s="3" t="str">
        <f>stomata_Konrad!Y12</f>
        <v>NA</v>
      </c>
      <c r="Z1548" s="3" t="str">
        <f>stomata_Konrad!Z12</f>
        <v>Witznitz WC</v>
      </c>
    </row>
    <row r="1549" spans="1:26">
      <c r="A1549" s="3" t="str">
        <f>stomata_Konrad!A13</f>
        <v>stomata-konrad-FOM</v>
      </c>
      <c r="B1549" s="3" t="str">
        <f>stomata_Konrad!B13</f>
        <v>Moraweck</v>
      </c>
      <c r="C1549" s="3">
        <f>stomata_Konrad!C13</f>
        <v>2019</v>
      </c>
      <c r="D1549" s="3" t="str">
        <f>stomata_Konrad!D13</f>
        <v>10.1127/palb/2019/0062</v>
      </c>
      <c r="E1549" s="3">
        <f>stomata_Konrad!E13</f>
        <v>25000</v>
      </c>
      <c r="F1549" s="3">
        <f>stomata_Konrad!F13</f>
        <v>500</v>
      </c>
      <c r="G1549" s="3">
        <f>stomata_Konrad!G13</f>
        <v>500</v>
      </c>
      <c r="H1549" s="3">
        <f>stomata_Konrad!H13</f>
        <v>25</v>
      </c>
      <c r="I1549" s="3">
        <f>stomata_Konrad!I13</f>
        <v>0.5</v>
      </c>
      <c r="J1549" s="3">
        <f>stomata_Konrad!J13</f>
        <v>0.5</v>
      </c>
      <c r="K1549" s="3">
        <f>stomata_Konrad!K13</f>
        <v>443.60837019938651</v>
      </c>
      <c r="L1549" s="3">
        <f>stomata_Konrad!L13</f>
        <v>445.64148318223033</v>
      </c>
      <c r="M1549" s="3">
        <f>stomata_Konrad!M13</f>
        <v>236.93290217685342</v>
      </c>
      <c r="N1549" s="3" t="b">
        <f>stomata_Konrad!N13</f>
        <v>0</v>
      </c>
      <c r="O1549" s="3">
        <f>stomata_Konrad!O13</f>
        <v>1</v>
      </c>
      <c r="P1549" s="3" t="str">
        <f>stomata_Konrad!P13</f>
        <v>all known sources of error have been quantified and/or sensitivity of the CO2 estimate to those sources is small</v>
      </c>
      <c r="Q1549" s="3" t="str">
        <f>stomata_Konrad!Q13</f>
        <v>NA</v>
      </c>
      <c r="R1549" s="3" t="b">
        <f>stomata_Konrad!R13</f>
        <v>1</v>
      </c>
      <c r="S1549" s="3" t="str">
        <f>stomata_Konrad!S13</f>
        <v>Monte Carlo error propagation of Kowalczyk et al. (2018 Paleoceanography &amp; Paleoclimatology 33: 1427-1438; doi:10.1029/2018PA003356) used; 2.5 and 97.5 percentiles reported here.</v>
      </c>
      <c r="T1549" s="3" t="b">
        <f>stomata_Konrad!T13</f>
        <v>1</v>
      </c>
      <c r="U1549" s="3" t="b">
        <f>stomata_Konrad!U13</f>
        <v>0</v>
      </c>
      <c r="V1549" s="3" t="str">
        <f>stomata_Konrad!V13</f>
        <v>NA</v>
      </c>
      <c r="W1549" s="3" t="str">
        <f>stomata_Konrad!W13</f>
        <v>NA</v>
      </c>
      <c r="X1549" s="3" t="str">
        <f>stomata_Konrad!X13</f>
        <v>NA</v>
      </c>
      <c r="Y1549" s="3" t="str">
        <f>stomata_Konrad!Y13</f>
        <v>NA</v>
      </c>
      <c r="Z1549" s="3" t="str">
        <f>stomata_Konrad!Z13</f>
        <v xml:space="preserve">Borna-Ost-Bockwitz TC
</v>
      </c>
    </row>
    <row r="1550" spans="1:26">
      <c r="A1550" s="3" t="str">
        <f>stomata_Konrad!A14</f>
        <v>stomata-konrad-FOM</v>
      </c>
      <c r="B1550" s="3" t="str">
        <f>stomata_Konrad!B14</f>
        <v>Moraweck</v>
      </c>
      <c r="C1550" s="3">
        <f>stomata_Konrad!C14</f>
        <v>2019</v>
      </c>
      <c r="D1550" s="3" t="str">
        <f>stomata_Konrad!D14</f>
        <v>10.1127/palb/2019/0062</v>
      </c>
      <c r="E1550" s="3">
        <f>stomata_Konrad!E14</f>
        <v>25000</v>
      </c>
      <c r="F1550" s="3">
        <f>stomata_Konrad!F14</f>
        <v>500</v>
      </c>
      <c r="G1550" s="3">
        <f>stomata_Konrad!G14</f>
        <v>500</v>
      </c>
      <c r="H1550" s="3">
        <f>stomata_Konrad!H14</f>
        <v>25</v>
      </c>
      <c r="I1550" s="3">
        <f>stomata_Konrad!I14</f>
        <v>0.5</v>
      </c>
      <c r="J1550" s="3">
        <f>stomata_Konrad!J14</f>
        <v>0.5</v>
      </c>
      <c r="K1550" s="3">
        <f>stomata_Konrad!K14</f>
        <v>489.16755712918098</v>
      </c>
      <c r="L1550" s="3">
        <f>stomata_Konrad!L14</f>
        <v>499.58876798208223</v>
      </c>
      <c r="M1550" s="3">
        <f>stomata_Konrad!M14</f>
        <v>253.94117420966052</v>
      </c>
      <c r="N1550" s="3" t="b">
        <f>stomata_Konrad!N14</f>
        <v>0</v>
      </c>
      <c r="O1550" s="3">
        <f>stomata_Konrad!O14</f>
        <v>1</v>
      </c>
      <c r="P1550" s="3" t="str">
        <f>stomata_Konrad!P14</f>
        <v>all known sources of error have been quantified and/or sensitivity of the CO2 estimate to those sources is small</v>
      </c>
      <c r="Q1550" s="3" t="str">
        <f>stomata_Konrad!Q14</f>
        <v>NA</v>
      </c>
      <c r="R1550" s="3" t="b">
        <f>stomata_Konrad!R14</f>
        <v>1</v>
      </c>
      <c r="S1550" s="3" t="str">
        <f>stomata_Konrad!S14</f>
        <v>Monte Carlo error propagation of Kowalczyk et al. (2018 Paleoceanography &amp; Paleoclimatology 33: 1427-1438; doi:10.1029/2018PA003356) used; 2.5 and 97.5 percentiles reported here.</v>
      </c>
      <c r="T1550" s="3" t="b">
        <f>stomata_Konrad!T14</f>
        <v>1</v>
      </c>
      <c r="U1550" s="3" t="b">
        <f>stomata_Konrad!U14</f>
        <v>0</v>
      </c>
      <c r="V1550" s="3" t="str">
        <f>stomata_Konrad!V14</f>
        <v>NA</v>
      </c>
      <c r="W1550" s="3" t="str">
        <f>stomata_Konrad!W14</f>
        <v>NA</v>
      </c>
      <c r="X1550" s="3" t="str">
        <f>stomata_Konrad!X14</f>
        <v>NA</v>
      </c>
      <c r="Y1550" s="3" t="str">
        <f>stomata_Konrad!Y14</f>
        <v>NA</v>
      </c>
      <c r="Z1550" s="3" t="str">
        <f>stomata_Konrad!Z14</f>
        <v>Witznitz TC</v>
      </c>
    </row>
    <row r="1551" spans="1:26">
      <c r="A1551" s="3" t="str">
        <f>stomata_Konrad!A15</f>
        <v>stomata-konrad-FOM</v>
      </c>
      <c r="B1551" s="3" t="str">
        <f>stomata_Konrad!B15</f>
        <v>Moraweck</v>
      </c>
      <c r="C1551" s="3">
        <f>stomata_Konrad!C15</f>
        <v>2019</v>
      </c>
      <c r="D1551" s="3" t="str">
        <f>stomata_Konrad!D15</f>
        <v>10.1127/palb/2019/0062</v>
      </c>
      <c r="E1551" s="3">
        <f>stomata_Konrad!E15</f>
        <v>30450</v>
      </c>
      <c r="F1551" s="3">
        <f>stomata_Konrad!F15</f>
        <v>550.00000000000068</v>
      </c>
      <c r="G1551" s="3">
        <f>stomata_Konrad!G15</f>
        <v>550.00000000000068</v>
      </c>
      <c r="H1551" s="3">
        <f>stomata_Konrad!H15</f>
        <v>30.45</v>
      </c>
      <c r="I1551" s="3">
        <f>stomata_Konrad!I15</f>
        <v>0.55000000000000071</v>
      </c>
      <c r="J1551" s="3">
        <f>stomata_Konrad!J15</f>
        <v>0.55000000000000071</v>
      </c>
      <c r="K1551" s="3">
        <f>stomata_Konrad!K15</f>
        <v>564.23573984259997</v>
      </c>
      <c r="L1551" s="3">
        <f>stomata_Konrad!L15</f>
        <v>422.55746394089181</v>
      </c>
      <c r="M1551" s="3">
        <f>stomata_Konrad!M15</f>
        <v>258.79803268145025</v>
      </c>
      <c r="N1551" s="3" t="b">
        <f>stomata_Konrad!N15</f>
        <v>0</v>
      </c>
      <c r="O1551" s="3">
        <f>stomata_Konrad!O15</f>
        <v>1</v>
      </c>
      <c r="P1551" s="3" t="str">
        <f>stomata_Konrad!P15</f>
        <v>all known sources of error have been quantified and/or sensitivity of the CO2 estimate to those sources is small</v>
      </c>
      <c r="Q1551" s="3" t="str">
        <f>stomata_Konrad!Q15</f>
        <v>NA</v>
      </c>
      <c r="R1551" s="3" t="b">
        <f>stomata_Konrad!R15</f>
        <v>1</v>
      </c>
      <c r="S1551" s="3" t="str">
        <f>stomata_Konrad!S15</f>
        <v>Monte Carlo error propagation of Kowalczyk et al. (2018 Paleoceanography &amp; Paleoclimatology 33: 1427-1438; doi:10.1029/2018PA003356) used; 2.5 and 97.5 percentiles reported here.</v>
      </c>
      <c r="T1551" s="3" t="b">
        <f>stomata_Konrad!T15</f>
        <v>1</v>
      </c>
      <c r="U1551" s="3" t="b">
        <f>stomata_Konrad!U15</f>
        <v>0</v>
      </c>
      <c r="V1551" s="3" t="str">
        <f>stomata_Konrad!V15</f>
        <v>NA</v>
      </c>
      <c r="W1551" s="3" t="str">
        <f>stomata_Konrad!W15</f>
        <v>NA</v>
      </c>
      <c r="X1551" s="3" t="str">
        <f>stomata_Konrad!X15</f>
        <v>NA</v>
      </c>
      <c r="Y1551" s="3" t="str">
        <f>stomata_Konrad!Y15</f>
        <v>NA</v>
      </c>
      <c r="Z1551" s="3" t="str">
        <f>stomata_Konrad!Z15</f>
        <v>Flörsheim</v>
      </c>
    </row>
    <row r="1552" spans="1:26">
      <c r="A1552" s="3" t="str">
        <f>stomata_Konrad!A16</f>
        <v>stomata-konrad-FOM</v>
      </c>
      <c r="B1552" s="3" t="str">
        <f>stomata_Konrad!B16</f>
        <v>Moraweck</v>
      </c>
      <c r="C1552" s="3">
        <f>stomata_Konrad!C16</f>
        <v>2019</v>
      </c>
      <c r="D1552" s="3" t="str">
        <f>stomata_Konrad!D16</f>
        <v>10.1127/palb/2019/0062</v>
      </c>
      <c r="E1552" s="3">
        <f>stomata_Konrad!E16</f>
        <v>30700</v>
      </c>
      <c r="F1552" s="3">
        <f>stomata_Konrad!F16</f>
        <v>699.99999999999932</v>
      </c>
      <c r="G1552" s="3">
        <f>stomata_Konrad!G16</f>
        <v>699.99999999999932</v>
      </c>
      <c r="H1552" s="3">
        <f>stomata_Konrad!H16</f>
        <v>30.7</v>
      </c>
      <c r="I1552" s="3">
        <f>stomata_Konrad!I16</f>
        <v>0.69999999999999929</v>
      </c>
      <c r="J1552" s="3">
        <f>stomata_Konrad!J16</f>
        <v>0.69999999999999929</v>
      </c>
      <c r="K1552" s="3">
        <f>stomata_Konrad!K16</f>
        <v>303.72948495356098</v>
      </c>
      <c r="L1552" s="3">
        <f>stomata_Konrad!L16</f>
        <v>427.79158440256498</v>
      </c>
      <c r="M1552" s="3">
        <f>stomata_Konrad!M16</f>
        <v>202.10862610575299</v>
      </c>
      <c r="N1552" s="3" t="b">
        <f>stomata_Konrad!N16</f>
        <v>0</v>
      </c>
      <c r="O1552" s="3">
        <f>stomata_Konrad!O16</f>
        <v>1</v>
      </c>
      <c r="P1552" s="3" t="str">
        <f>stomata_Konrad!P16</f>
        <v>all known sources of error have been quantified and/or sensitivity of the CO2 estimate to those sources is small</v>
      </c>
      <c r="Q1552" s="3" t="str">
        <f>stomata_Konrad!Q16</f>
        <v>NA</v>
      </c>
      <c r="R1552" s="3" t="b">
        <f>stomata_Konrad!R16</f>
        <v>1</v>
      </c>
      <c r="S1552" s="3" t="str">
        <f>stomata_Konrad!S16</f>
        <v>Monte Carlo error propagation of Kowalczyk et al. (2018 Paleoceanography &amp; Paleoclimatology 33: 1427-1438; doi:10.1029/2018PA003356) used; 2.5 and 97.5 percentiles reported here.</v>
      </c>
      <c r="T1552" s="3" t="b">
        <f>stomata_Konrad!T16</f>
        <v>1</v>
      </c>
      <c r="U1552" s="3" t="b">
        <f>stomata_Konrad!U16</f>
        <v>0</v>
      </c>
      <c r="V1552" s="3" t="str">
        <f>stomata_Konrad!V16</f>
        <v>NA</v>
      </c>
      <c r="W1552" s="3" t="str">
        <f>stomata_Konrad!W16</f>
        <v>NA</v>
      </c>
      <c r="X1552" s="3" t="str">
        <f>stomata_Konrad!X16</f>
        <v>NA</v>
      </c>
      <c r="Y1552" s="3" t="str">
        <f>stomata_Konrad!Y16</f>
        <v>NA</v>
      </c>
      <c r="Z1552" s="3" t="str">
        <f>stomata_Konrad!Z16</f>
        <v>Seifhennersdorf</v>
      </c>
    </row>
    <row r="1553" spans="1:26">
      <c r="A1553" s="3" t="str">
        <f>stomata_Konrad!A17</f>
        <v>stomata-konrad-FOM</v>
      </c>
      <c r="B1553" s="3" t="str">
        <f>stomata_Konrad!B17</f>
        <v>Moraweck</v>
      </c>
      <c r="C1553" s="3">
        <f>stomata_Konrad!C17</f>
        <v>2019</v>
      </c>
      <c r="D1553" s="3" t="str">
        <f>stomata_Konrad!D17</f>
        <v>10.1127/palb/2019/0062</v>
      </c>
      <c r="E1553" s="3">
        <f>stomata_Konrad!E17</f>
        <v>31450</v>
      </c>
      <c r="F1553" s="3">
        <f>stomata_Konrad!F17</f>
        <v>949.99999999999932</v>
      </c>
      <c r="G1553" s="3">
        <f>stomata_Konrad!G17</f>
        <v>949.99999999999932</v>
      </c>
      <c r="H1553" s="3">
        <f>stomata_Konrad!H17</f>
        <v>31.45</v>
      </c>
      <c r="I1553" s="3">
        <f>stomata_Konrad!I17</f>
        <v>0.94999999999999929</v>
      </c>
      <c r="J1553" s="3">
        <f>stomata_Konrad!J17</f>
        <v>0.94999999999999929</v>
      </c>
      <c r="K1553" s="3">
        <f>stomata_Konrad!K17</f>
        <v>465.10247239019799</v>
      </c>
      <c r="L1553" s="3">
        <f>stomata_Konrad!L17</f>
        <v>430.57855208335644</v>
      </c>
      <c r="M1553" s="3">
        <f>stomata_Konrad!M17</f>
        <v>246.18552665985226</v>
      </c>
      <c r="N1553" s="3" t="b">
        <f>stomata_Konrad!N17</f>
        <v>0</v>
      </c>
      <c r="O1553" s="3">
        <f>stomata_Konrad!O17</f>
        <v>1</v>
      </c>
      <c r="P1553" s="3" t="str">
        <f>stomata_Konrad!P17</f>
        <v>all known sources of error have been quantified and/or sensitivity of the CO2 estimate to those sources is small</v>
      </c>
      <c r="Q1553" s="3" t="str">
        <f>stomata_Konrad!Q17</f>
        <v>NA</v>
      </c>
      <c r="R1553" s="3" t="b">
        <f>stomata_Konrad!R17</f>
        <v>1</v>
      </c>
      <c r="S1553" s="3" t="str">
        <f>stomata_Konrad!S17</f>
        <v>Monte Carlo error propagation of Kowalczyk et al. (2018 Paleoceanography &amp; Paleoclimatology 33: 1427-1438; doi:10.1029/2018PA003356) used; 2.5 and 97.5 percentiles reported here.</v>
      </c>
      <c r="T1553" s="3" t="b">
        <f>stomata_Konrad!T17</f>
        <v>1</v>
      </c>
      <c r="U1553" s="3" t="b">
        <f>stomata_Konrad!U17</f>
        <v>0</v>
      </c>
      <c r="V1553" s="3" t="str">
        <f>stomata_Konrad!V17</f>
        <v>NA</v>
      </c>
      <c r="W1553" s="3" t="str">
        <f>stomata_Konrad!W17</f>
        <v>NA</v>
      </c>
      <c r="X1553" s="3" t="str">
        <f>stomata_Konrad!X17</f>
        <v>NA</v>
      </c>
      <c r="Y1553" s="3" t="str">
        <f>stomata_Konrad!Y17</f>
        <v>NA</v>
      </c>
      <c r="Z1553" s="3" t="str">
        <f>stomata_Konrad!Z17</f>
        <v>Rauenberg</v>
      </c>
    </row>
    <row r="1554" spans="1:26">
      <c r="A1554" s="3" t="str">
        <f>stomata_Konrad!A18</f>
        <v>stomata-konrad-FOM</v>
      </c>
      <c r="B1554" s="3" t="str">
        <f>stomata_Konrad!B18</f>
        <v>Moraweck</v>
      </c>
      <c r="C1554" s="3">
        <f>stomata_Konrad!C18</f>
        <v>2019</v>
      </c>
      <c r="D1554" s="3" t="str">
        <f>stomata_Konrad!D18</f>
        <v>10.1127/palb/2019/0062</v>
      </c>
      <c r="E1554" s="3">
        <f>stomata_Konrad!E18</f>
        <v>33450</v>
      </c>
      <c r="F1554" s="3">
        <f>stomata_Konrad!F18</f>
        <v>449.99999999999574</v>
      </c>
      <c r="G1554" s="3">
        <f>stomata_Konrad!G18</f>
        <v>450.00000000000284</v>
      </c>
      <c r="H1554" s="3">
        <f>stomata_Konrad!H18</f>
        <v>33.450000000000003</v>
      </c>
      <c r="I1554" s="3">
        <f>stomata_Konrad!I18</f>
        <v>0.44999999999999574</v>
      </c>
      <c r="J1554" s="3">
        <f>stomata_Konrad!J18</f>
        <v>0.45000000000000284</v>
      </c>
      <c r="K1554" s="3">
        <f>stomata_Konrad!K18</f>
        <v>368.335277717537</v>
      </c>
      <c r="L1554" s="3">
        <f>stomata_Konrad!L18</f>
        <v>410.38097855269075</v>
      </c>
      <c r="M1554" s="3">
        <f>stomata_Konrad!M18</f>
        <v>232.03107903496161</v>
      </c>
      <c r="N1554" s="3" t="b">
        <f>stomata_Konrad!N18</f>
        <v>0</v>
      </c>
      <c r="O1554" s="3">
        <f>stomata_Konrad!O18</f>
        <v>1</v>
      </c>
      <c r="P1554" s="3" t="str">
        <f>stomata_Konrad!P18</f>
        <v>all known sources of error have been quantified and/or sensitivity of the CO2 estimate to those sources is small</v>
      </c>
      <c r="Q1554" s="3" t="str">
        <f>stomata_Konrad!Q18</f>
        <v>NA</v>
      </c>
      <c r="R1554" s="3" t="b">
        <f>stomata_Konrad!R18</f>
        <v>1</v>
      </c>
      <c r="S1554" s="3" t="str">
        <f>stomata_Konrad!S18</f>
        <v>Monte Carlo error propagation of Kowalczyk et al. (2018 Paleoceanography &amp; Paleoclimatology 33: 1427-1438; doi:10.1029/2018PA003356) used; 2.5 and 97.5 percentiles reported here.</v>
      </c>
      <c r="T1554" s="3" t="b">
        <f>stomata_Konrad!T18</f>
        <v>1</v>
      </c>
      <c r="U1554" s="3" t="b">
        <f>stomata_Konrad!U18</f>
        <v>0</v>
      </c>
      <c r="V1554" s="3" t="str">
        <f>stomata_Konrad!V18</f>
        <v>NA</v>
      </c>
      <c r="W1554" s="3" t="str">
        <f>stomata_Konrad!W18</f>
        <v>NA</v>
      </c>
      <c r="X1554" s="3" t="str">
        <f>stomata_Konrad!X18</f>
        <v>NA</v>
      </c>
      <c r="Y1554" s="3" t="str">
        <f>stomata_Konrad!Y18</f>
        <v>NA</v>
      </c>
      <c r="Z1554" s="3" t="str">
        <f>stomata_Konrad!Z18</f>
        <v>Schleenhain HC</v>
      </c>
    </row>
    <row r="1555" spans="1:26">
      <c r="A1555" s="3" t="str">
        <f>stomata_Konrad!A19</f>
        <v>stomata-konrad-FOM</v>
      </c>
      <c r="B1555" s="3" t="str">
        <f>stomata_Konrad!B19</f>
        <v>Roth-Nebelsick</v>
      </c>
      <c r="C1555" s="3">
        <f>stomata_Konrad!C19</f>
        <v>2014</v>
      </c>
      <c r="D1555" s="3" t="str">
        <f>stomata_Konrad!D19</f>
        <v>10.1016/j.revpalbo.2014.03.001</v>
      </c>
      <c r="E1555" s="3">
        <f>stomata_Konrad!E19</f>
        <v>33450</v>
      </c>
      <c r="F1555" s="3">
        <f>stomata_Konrad!F19</f>
        <v>449.99999999999574</v>
      </c>
      <c r="G1555" s="3">
        <f>stomata_Konrad!G19</f>
        <v>450.00000000000284</v>
      </c>
      <c r="H1555" s="3">
        <f>stomata_Konrad!H19</f>
        <v>33.450000000000003</v>
      </c>
      <c r="I1555" s="3">
        <f>stomata_Konrad!I19</f>
        <v>0.44999999999999574</v>
      </c>
      <c r="J1555" s="3">
        <f>stomata_Konrad!J19</f>
        <v>0.45000000000000284</v>
      </c>
      <c r="K1555" s="3">
        <f>stomata_Konrad!K19</f>
        <v>332.619938080346</v>
      </c>
      <c r="L1555" s="3">
        <f>stomata_Konrad!L19</f>
        <v>360.76320980292593</v>
      </c>
      <c r="M1555" s="3">
        <f>stomata_Konrad!M19</f>
        <v>220.22168212021438</v>
      </c>
      <c r="N1555" s="3" t="b">
        <f>stomata_Konrad!N19</f>
        <v>0</v>
      </c>
      <c r="O1555" s="3">
        <f>stomata_Konrad!O19</f>
        <v>1</v>
      </c>
      <c r="P1555" s="3" t="str">
        <f>stomata_Konrad!P19</f>
        <v>all known sources of error have been quantified and/or sensitivity of the CO2 estimate to those sources is small</v>
      </c>
      <c r="Q1555" s="3" t="b">
        <f>stomata_Konrad!Q19</f>
        <v>0</v>
      </c>
      <c r="R1555" s="3" t="b">
        <f>stomata_Konrad!R19</f>
        <v>1</v>
      </c>
      <c r="S1555" s="3" t="str">
        <f>stomata_Konrad!S19</f>
        <v>Monte Carlo error propagation of Kowalczyk et al. (2018 Paleoceanography &amp; Paleoclimatology 33: 1427-1438; doi:10.1029/2018PA003356) used; 2.5 and 97.5 percentiles reported here.</v>
      </c>
      <c r="T1555" s="3" t="b">
        <f>stomata_Konrad!T19</f>
        <v>1</v>
      </c>
      <c r="U1555" s="3" t="b">
        <f>stomata_Konrad!U19</f>
        <v>0</v>
      </c>
      <c r="V1555" s="3" t="str">
        <f>stomata_Konrad!V19</f>
        <v>NA</v>
      </c>
      <c r="W1555" s="3" t="b">
        <f>stomata_Konrad!W19</f>
        <v>0</v>
      </c>
      <c r="X1555" s="3" t="b">
        <f>stomata_Konrad!X19</f>
        <v>0</v>
      </c>
      <c r="Y1555" s="3" t="str">
        <f>stomata_Konrad!Y19</f>
        <v>NA</v>
      </c>
      <c r="Z1555" s="3" t="str">
        <f>stomata_Konrad!Z19</f>
        <v>Schleenhain open cast mining</v>
      </c>
    </row>
    <row r="1556" spans="1:26">
      <c r="A1556" s="3" t="str">
        <f>stomata_Konrad!A20</f>
        <v>stomata-konrad-FOM</v>
      </c>
      <c r="B1556" s="3" t="str">
        <f>stomata_Konrad!B20</f>
        <v>Roth-Nebelsick</v>
      </c>
      <c r="C1556" s="3">
        <f>stomata_Konrad!C20</f>
        <v>2014</v>
      </c>
      <c r="D1556" s="3" t="str">
        <f>stomata_Konrad!D20</f>
        <v>10.1016/j.revpalbo.2014.03.001</v>
      </c>
      <c r="E1556" s="3">
        <f>stomata_Konrad!E20</f>
        <v>26500</v>
      </c>
      <c r="F1556" s="3">
        <f>stomata_Konrad!F20</f>
        <v>500</v>
      </c>
      <c r="G1556" s="3">
        <f>stomata_Konrad!G20</f>
        <v>500</v>
      </c>
      <c r="H1556" s="3">
        <f>stomata_Konrad!H20</f>
        <v>26.5</v>
      </c>
      <c r="I1556" s="3">
        <f>stomata_Konrad!I20</f>
        <v>0.5</v>
      </c>
      <c r="J1556" s="3">
        <f>stomata_Konrad!J20</f>
        <v>0.5</v>
      </c>
      <c r="K1556" s="3">
        <f>stomata_Konrad!K20</f>
        <v>370.91781646820999</v>
      </c>
      <c r="L1556" s="3">
        <f>stomata_Konrad!L20</f>
        <v>557.19057602804082</v>
      </c>
      <c r="M1556" s="3">
        <f>stomata_Konrad!M20</f>
        <v>250.96321615293886</v>
      </c>
      <c r="N1556" s="3" t="b">
        <f>stomata_Konrad!N20</f>
        <v>0</v>
      </c>
      <c r="O1556" s="3">
        <f>stomata_Konrad!O20</f>
        <v>1</v>
      </c>
      <c r="P1556" s="3" t="str">
        <f>stomata_Konrad!P20</f>
        <v>all known sources of error have been quantified and/or sensitivity of the CO2 estimate to those sources is small</v>
      </c>
      <c r="Q1556" s="3" t="b">
        <f>stomata_Konrad!Q20</f>
        <v>0</v>
      </c>
      <c r="R1556" s="3" t="b">
        <f>stomata_Konrad!R20</f>
        <v>1</v>
      </c>
      <c r="S1556" s="3" t="str">
        <f>stomata_Konrad!S20</f>
        <v>Monte Carlo error propagation of Kowalczyk et al. (2018 Paleoceanography &amp; Paleoclimatology 33: 1427-1438; doi:10.1029/2018PA003356) used; 2.5 and 97.5 percentiles reported here.</v>
      </c>
      <c r="T1556" s="3" t="b">
        <f>stomata_Konrad!T20</f>
        <v>1</v>
      </c>
      <c r="U1556" s="3" t="b">
        <f>stomata_Konrad!U20</f>
        <v>0</v>
      </c>
      <c r="V1556" s="3" t="str">
        <f>stomata_Konrad!V20</f>
        <v>NA</v>
      </c>
      <c r="W1556" s="3" t="b">
        <f>stomata_Konrad!W20</f>
        <v>0</v>
      </c>
      <c r="X1556" s="3" t="b">
        <f>stomata_Konrad!X20</f>
        <v>0</v>
      </c>
      <c r="Y1556" s="3" t="str">
        <f>stomata_Konrad!Y20</f>
        <v>NA</v>
      </c>
      <c r="Z1556" s="3" t="str">
        <f>stomata_Konrad!Z20</f>
        <v>Kleinsaubernitz</v>
      </c>
    </row>
    <row r="1557" spans="1:26">
      <c r="A1557" s="3" t="str">
        <f>stomata_Konrad!A21</f>
        <v>stomata-konrad-FOM</v>
      </c>
      <c r="B1557" s="3" t="str">
        <f>stomata_Konrad!B21</f>
        <v>Roth-Nebelsick</v>
      </c>
      <c r="C1557" s="3">
        <f>stomata_Konrad!C21</f>
        <v>2014</v>
      </c>
      <c r="D1557" s="3" t="str">
        <f>stomata_Konrad!D21</f>
        <v>10.1016/j.revpalbo.2014.03.001</v>
      </c>
      <c r="E1557" s="3">
        <f>stomata_Konrad!E21</f>
        <v>25000</v>
      </c>
      <c r="F1557" s="3">
        <f>stomata_Konrad!F21</f>
        <v>500</v>
      </c>
      <c r="G1557" s="3">
        <f>stomata_Konrad!G21</f>
        <v>500</v>
      </c>
      <c r="H1557" s="3">
        <f>stomata_Konrad!H21</f>
        <v>25</v>
      </c>
      <c r="I1557" s="3">
        <f>stomata_Konrad!I21</f>
        <v>0.5</v>
      </c>
      <c r="J1557" s="3">
        <f>stomata_Konrad!J21</f>
        <v>0.5</v>
      </c>
      <c r="K1557" s="3">
        <f>stomata_Konrad!K21</f>
        <v>290.63945473667701</v>
      </c>
      <c r="L1557" s="3">
        <f>stomata_Konrad!L21</f>
        <v>326.44192363679116</v>
      </c>
      <c r="M1557" s="3">
        <f>stomata_Konrad!M21</f>
        <v>191.90428644765404</v>
      </c>
      <c r="N1557" s="3" t="b">
        <f>stomata_Konrad!N21</f>
        <v>0</v>
      </c>
      <c r="O1557" s="3">
        <f>stomata_Konrad!O21</f>
        <v>1</v>
      </c>
      <c r="P1557" s="3" t="str">
        <f>stomata_Konrad!P21</f>
        <v>all known sources of error have been quantified and/or sensitivity of the CO2 estimate to those sources is small</v>
      </c>
      <c r="Q1557" s="3" t="b">
        <f>stomata_Konrad!Q21</f>
        <v>0</v>
      </c>
      <c r="R1557" s="3" t="b">
        <f>stomata_Konrad!R21</f>
        <v>1</v>
      </c>
      <c r="S1557" s="3" t="str">
        <f>stomata_Konrad!S21</f>
        <v>Monte Carlo error propagation of Kowalczyk et al. (2018 Paleoceanography &amp; Paleoclimatology 33: 1427-1438; doi:10.1029/2018PA003356) used; 2.5 and 97.5 percentiles reported here.</v>
      </c>
      <c r="T1557" s="3" t="b">
        <f>stomata_Konrad!T21</f>
        <v>1</v>
      </c>
      <c r="U1557" s="3" t="b">
        <f>stomata_Konrad!U21</f>
        <v>0</v>
      </c>
      <c r="V1557" s="3" t="str">
        <f>stomata_Konrad!V21</f>
        <v>NA</v>
      </c>
      <c r="W1557" s="3" t="b">
        <f>stomata_Konrad!W21</f>
        <v>0</v>
      </c>
      <c r="X1557" s="3" t="b">
        <f>stomata_Konrad!X21</f>
        <v>0</v>
      </c>
      <c r="Y1557" s="3" t="str">
        <f>stomata_Konrad!Y21</f>
        <v>NA</v>
      </c>
      <c r="Z1557" s="3" t="str">
        <f>stomata_Konrad!Z21</f>
        <v>BornaOst/Bockwitz Open cast mining</v>
      </c>
    </row>
    <row r="1558" spans="1:26">
      <c r="A1558" s="3" t="str">
        <f>stomata_Konrad!A22</f>
        <v>stomata-konrad-FOM</v>
      </c>
      <c r="B1558" s="3" t="str">
        <f>stomata_Konrad!B22</f>
        <v>Roth-Nebelsick</v>
      </c>
      <c r="C1558" s="3">
        <f>stomata_Konrad!C22</f>
        <v>2014</v>
      </c>
      <c r="D1558" s="3" t="str">
        <f>stomata_Konrad!D22</f>
        <v>10.1016/j.revpalbo.2014.03.001</v>
      </c>
      <c r="E1558" s="3">
        <f>stomata_Konrad!E22</f>
        <v>24000</v>
      </c>
      <c r="F1558" s="3">
        <f>stomata_Konrad!F22</f>
        <v>1000</v>
      </c>
      <c r="G1558" s="3">
        <f>stomata_Konrad!G22</f>
        <v>1000</v>
      </c>
      <c r="H1558" s="3">
        <f>stomata_Konrad!H22</f>
        <v>24</v>
      </c>
      <c r="I1558" s="3">
        <f>stomata_Konrad!I22</f>
        <v>1</v>
      </c>
      <c r="J1558" s="3">
        <f>stomata_Konrad!J22</f>
        <v>1</v>
      </c>
      <c r="K1558" s="3">
        <f>stomata_Konrad!K22</f>
        <v>546.18566831494945</v>
      </c>
      <c r="L1558" s="3">
        <f>stomata_Konrad!L22</f>
        <v>454.40048761299158</v>
      </c>
      <c r="M1558" s="3">
        <f>stomata_Konrad!M22</f>
        <v>345.75062313159071</v>
      </c>
      <c r="N1558" s="3" t="b">
        <f>stomata_Konrad!N22</f>
        <v>0</v>
      </c>
      <c r="O1558" s="3">
        <f>stomata_Konrad!O22</f>
        <v>1</v>
      </c>
      <c r="P1558" s="3" t="str">
        <f>stomata_Konrad!P22</f>
        <v>all known sources of error have been quantified and/or sensitivity of the CO2 estimate to those sources is small</v>
      </c>
      <c r="Q1558" s="3" t="b">
        <f>stomata_Konrad!Q22</f>
        <v>0</v>
      </c>
      <c r="R1558" s="3" t="b">
        <f>stomata_Konrad!R22</f>
        <v>1</v>
      </c>
      <c r="S1558" s="3" t="str">
        <f>stomata_Konrad!S22</f>
        <v>Monte Carlo error propagation of Kowalczyk et al. (2018 Paleoceanography &amp; Paleoclimatology 33: 1427-1438; doi:10.1029/2018PA003356) used; 2.5 and 97.5 percentiles reported here.</v>
      </c>
      <c r="T1558" s="3" t="b">
        <f>stomata_Konrad!T22</f>
        <v>1</v>
      </c>
      <c r="U1558" s="3" t="b">
        <f>stomata_Konrad!U22</f>
        <v>0</v>
      </c>
      <c r="V1558" s="3" t="str">
        <f>stomata_Konrad!V22</f>
        <v>NA</v>
      </c>
      <c r="W1558" s="3" t="b">
        <f>stomata_Konrad!W22</f>
        <v>0</v>
      </c>
      <c r="X1558" s="3" t="b">
        <f>stomata_Konrad!X22</f>
        <v>0</v>
      </c>
      <c r="Y1558" s="3" t="str">
        <f>stomata_Konrad!Y22</f>
        <v>NA</v>
      </c>
      <c r="Z1558" s="3" t="str">
        <f>stomata_Konrad!Z22</f>
        <v>Delitzsch Open cast mining</v>
      </c>
    </row>
    <row r="1559" spans="1:26">
      <c r="A1559" s="3" t="str">
        <f>stomata_Konrad!A23</f>
        <v>stomata-konrad-FOM</v>
      </c>
      <c r="B1559" s="3" t="str">
        <f>stomata_Konrad!B23</f>
        <v>Roth-Nebelsick</v>
      </c>
      <c r="C1559" s="3">
        <f>stomata_Konrad!C23</f>
        <v>2014</v>
      </c>
      <c r="D1559" s="3" t="str">
        <f>stomata_Konrad!D23</f>
        <v>10.1016/j.revpalbo.2014.03.001</v>
      </c>
      <c r="E1559" s="3">
        <f>stomata_Konrad!E23</f>
        <v>23800</v>
      </c>
      <c r="F1559" s="3">
        <f>stomata_Konrad!F23</f>
        <v>699.99999999999932</v>
      </c>
      <c r="G1559" s="3">
        <f>stomata_Konrad!G23</f>
        <v>800.00000000000068</v>
      </c>
      <c r="H1559" s="3">
        <f>stomata_Konrad!H23</f>
        <v>23.8</v>
      </c>
      <c r="I1559" s="3">
        <f>stomata_Konrad!I23</f>
        <v>0.69999999999999929</v>
      </c>
      <c r="J1559" s="3">
        <f>stomata_Konrad!J23</f>
        <v>0.80000000000000071</v>
      </c>
      <c r="K1559" s="3">
        <f>stomata_Konrad!K23</f>
        <v>436.07299872920248</v>
      </c>
      <c r="L1559" s="3">
        <f>stomata_Konrad!L23</f>
        <v>415.2136153999943</v>
      </c>
      <c r="M1559" s="3">
        <f>stomata_Konrad!M23</f>
        <v>281.11594065369502</v>
      </c>
      <c r="N1559" s="3" t="b">
        <f>stomata_Konrad!N23</f>
        <v>0</v>
      </c>
      <c r="O1559" s="3">
        <f>stomata_Konrad!O23</f>
        <v>1</v>
      </c>
      <c r="P1559" s="3" t="str">
        <f>stomata_Konrad!P23</f>
        <v>all known sources of error have been quantified and/or sensitivity of the CO2 estimate to those sources is small</v>
      </c>
      <c r="Q1559" s="3" t="b">
        <f>stomata_Konrad!Q23</f>
        <v>0</v>
      </c>
      <c r="R1559" s="3" t="b">
        <f>stomata_Konrad!R23</f>
        <v>1</v>
      </c>
      <c r="S1559" s="3" t="str">
        <f>stomata_Konrad!S23</f>
        <v>Monte Carlo error propagation of Kowalczyk et al. (2018 Paleoceanography &amp; Paleoclimatology 33: 1427-1438; doi:10.1029/2018PA003356) used; 2.5 and 97.5 percentiles reported here.</v>
      </c>
      <c r="T1559" s="3" t="b">
        <f>stomata_Konrad!T23</f>
        <v>1</v>
      </c>
      <c r="U1559" s="3" t="b">
        <f>stomata_Konrad!U23</f>
        <v>0</v>
      </c>
      <c r="V1559" s="3" t="str">
        <f>stomata_Konrad!V23</f>
        <v>NA</v>
      </c>
      <c r="W1559" s="3" t="b">
        <f>stomata_Konrad!W23</f>
        <v>0</v>
      </c>
      <c r="X1559" s="3" t="b">
        <f>stomata_Konrad!X23</f>
        <v>0</v>
      </c>
      <c r="Y1559" s="3" t="str">
        <f>stomata_Konrad!Y23</f>
        <v>NA</v>
      </c>
      <c r="Z1559" s="3" t="str">
        <f>stomata_Konrad!Z23</f>
        <v>Witznitz  Open cast mining</v>
      </c>
    </row>
    <row r="1560" spans="1:26">
      <c r="A1560" s="3" t="str">
        <f>stomata_Konrad!A24</f>
        <v>stomata-konrad-ROM</v>
      </c>
      <c r="B1560" s="3" t="str">
        <f>stomata_Konrad!B24</f>
        <v>Sun</v>
      </c>
      <c r="C1560" s="3">
        <f>stomata_Konrad!C24</f>
        <v>2017</v>
      </c>
      <c r="D1560" s="3" t="str">
        <f>stomata_Konrad!D24</f>
        <v xml:space="preserve">10.1016/j.palaeo.2016.09.015 </v>
      </c>
      <c r="E1560" s="3">
        <f>stomata_Konrad!E24</f>
        <v>28500</v>
      </c>
      <c r="F1560" s="3">
        <f>stomata_Konrad!F24</f>
        <v>5399.9999999999982</v>
      </c>
      <c r="G1560" s="3">
        <f>stomata_Konrad!G24</f>
        <v>5460.0000000000009</v>
      </c>
      <c r="H1560" s="3">
        <f>stomata_Konrad!H24</f>
        <v>28.5</v>
      </c>
      <c r="I1560" s="3">
        <f>stomata_Konrad!I24</f>
        <v>5.3999999999999986</v>
      </c>
      <c r="J1560" s="3">
        <f>stomata_Konrad!J24</f>
        <v>5.4600000000000009</v>
      </c>
      <c r="K1560" s="3">
        <f>stomata_Konrad!K24</f>
        <v>390</v>
      </c>
      <c r="L1560" s="3">
        <f>stomata_Konrad!L24</f>
        <v>335.33333333333337</v>
      </c>
      <c r="M1560" s="3">
        <f>stomata_Konrad!M24</f>
        <v>125.33333333333331</v>
      </c>
      <c r="N1560" s="3" t="str">
        <f>stomata_Konrad!N24</f>
        <v>NA</v>
      </c>
      <c r="O1560" s="3">
        <f>stomata_Konrad!O24</f>
        <v>1</v>
      </c>
      <c r="P1560" s="3" t="str">
        <f>stomata_Konrad!P24</f>
        <v>all known sources of error have been quantified and/or sensitivity of the CO2 estimate to those sources is small</v>
      </c>
      <c r="Q1560" s="3" t="str">
        <f>stomata_Konrad!Q24</f>
        <v>NA</v>
      </c>
      <c r="R1560" s="3" t="b">
        <f>stomata_Konrad!R24</f>
        <v>1</v>
      </c>
      <c r="S1560" s="3" t="str">
        <f>stomata_Konrad!S24</f>
        <v>This is a new CO2 estimate based on combining the published estimates for the three species; the uncertainties span the 2.5 to 97.5 percentiles of the simulations, where the mean of each set of three resamples was first computed</v>
      </c>
      <c r="T1560" s="3" t="b">
        <f>stomata_Konrad!T24</f>
        <v>0</v>
      </c>
      <c r="U1560" s="3" t="b">
        <f>stomata_Konrad!U24</f>
        <v>0</v>
      </c>
      <c r="V1560" s="3" t="str">
        <f>stomata_Konrad!V24</f>
        <v>NA</v>
      </c>
      <c r="W1560" s="3" t="str">
        <f>stomata_Konrad!W24</f>
        <v>NA</v>
      </c>
      <c r="X1560" s="3" t="b">
        <f>stomata_Konrad!X24</f>
        <v>1</v>
      </c>
      <c r="Y1560" s="3" t="str">
        <f>stomata_Konrad!Y24</f>
        <v>Biostratigraphy updated to GTS2020</v>
      </c>
      <c r="Z1560" s="3" t="str">
        <f>stomata_Konrad!Z24</f>
        <v>Guangxi, China</v>
      </c>
    </row>
    <row r="1561" spans="1:26">
      <c r="A1561" s="3" t="str">
        <f>SD_SI_SR!A2</f>
        <v>stomata-SI</v>
      </c>
      <c r="B1561" s="3" t="str">
        <f>SD_SI_SR!B2</f>
        <v>Barclay</v>
      </c>
      <c r="C1561" s="3">
        <f>SD_SI_SR!C2</f>
        <v>2016</v>
      </c>
      <c r="D1561" s="3" t="str">
        <f>SD_SI_SR!D2</f>
        <v>10.1016/j.epsl.2016.01.012</v>
      </c>
      <c r="E1561" s="3">
        <f>SD_SI_SR!E2</f>
        <v>55690</v>
      </c>
      <c r="F1561" s="3">
        <f>SD_SI_SR!F2</f>
        <v>50</v>
      </c>
      <c r="G1561" s="3">
        <f>SD_SI_SR!G2</f>
        <v>50</v>
      </c>
      <c r="H1561" s="3">
        <f>SD_SI_SR!H2</f>
        <v>55.69</v>
      </c>
      <c r="I1561" s="3">
        <f>SD_SI_SR!I2</f>
        <v>0.05</v>
      </c>
      <c r="J1561" s="3">
        <f>SD_SI_SR!J2</f>
        <v>0.05</v>
      </c>
      <c r="K1561" s="3">
        <f>SD_SI_SR!K2</f>
        <v>323</v>
      </c>
      <c r="L1561" s="3">
        <f>SD_SI_SR!L2</f>
        <v>79</v>
      </c>
      <c r="M1561" s="3">
        <f>SD_SI_SR!M2</f>
        <v>33</v>
      </c>
      <c r="N1561" s="3" t="b">
        <f>SD_SI_SR!N2</f>
        <v>0</v>
      </c>
      <c r="O1561" s="3">
        <f>SD_SI_SR!O2</f>
        <v>1</v>
      </c>
      <c r="P1561" s="3" t="str">
        <f>SD_SI_SR!P2</f>
        <v>all known sources of error have been quantified and/or sensitivity of the CO2 estimate to those sources is small</v>
      </c>
      <c r="Q1561" s="3" t="str">
        <f>SD_SI_SR!Q2</f>
        <v>NA</v>
      </c>
      <c r="R1561" s="3" t="b">
        <f>SD_SI_SR!R2</f>
        <v>1</v>
      </c>
      <c r="S1561" s="3"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1561" s="3" t="b">
        <f>SD_SI_SR!T2</f>
        <v>1</v>
      </c>
      <c r="U1561" s="3" t="b">
        <f>SD_SI_SR!U2</f>
        <v>0</v>
      </c>
      <c r="V1561" s="3" t="str">
        <f>SD_SI_SR!V2</f>
        <v>NA</v>
      </c>
      <c r="W1561" s="3" t="str">
        <f>SD_SI_SR!W2</f>
        <v>NA</v>
      </c>
      <c r="X1561" s="3" t="str">
        <f>SD_SI_SR!X2</f>
        <v>NA</v>
      </c>
      <c r="Y1561" s="3" t="str">
        <f>SD_SI_SR!Y2</f>
        <v>NA</v>
      </c>
      <c r="Z1561" s="3" t="str">
        <f>SD_SI_SR!Z2</f>
        <v>Fort Union</v>
      </c>
    </row>
    <row r="1562" spans="1:26">
      <c r="A1562" s="3" t="str">
        <f>SD_SI_SR!A3</f>
        <v>stomata-SI</v>
      </c>
      <c r="B1562" s="3" t="str">
        <f>SD_SI_SR!B3</f>
        <v>Doria</v>
      </c>
      <c r="C1562" s="3">
        <f>SD_SI_SR!C3</f>
        <v>2011</v>
      </c>
      <c r="D1562" s="3" t="str">
        <f>SD_SI_SR!D3</f>
        <v>10.2475/01.2011.03</v>
      </c>
      <c r="E1562" s="3">
        <f>SD_SI_SR!E3</f>
        <v>48000</v>
      </c>
      <c r="F1562" s="3">
        <f>SD_SI_SR!F3</f>
        <v>500</v>
      </c>
      <c r="G1562" s="3">
        <f>SD_SI_SR!G3</f>
        <v>500</v>
      </c>
      <c r="H1562" s="3">
        <f>SD_SI_SR!H3</f>
        <v>48</v>
      </c>
      <c r="I1562" s="3">
        <f>SD_SI_SR!I3</f>
        <v>0.5</v>
      </c>
      <c r="J1562" s="3">
        <f>SD_SI_SR!J3</f>
        <v>0.5</v>
      </c>
      <c r="K1562" s="3">
        <f>SD_SI_SR!K3</f>
        <v>634</v>
      </c>
      <c r="L1562" s="3">
        <f>SD_SI_SR!L3</f>
        <v>490</v>
      </c>
      <c r="M1562" s="3">
        <f>SD_SI_SR!M3</f>
        <v>201</v>
      </c>
      <c r="N1562" s="3" t="b">
        <f>SD_SI_SR!N3</f>
        <v>1</v>
      </c>
      <c r="O1562" s="3">
        <f>SD_SI_SR!O3</f>
        <v>1</v>
      </c>
      <c r="P1562" s="3" t="str">
        <f>SD_SI_SR!P3</f>
        <v>all known sources of error have been quantified and/or sensitivity of the CO2 estimate to those sources is small</v>
      </c>
      <c r="Q1562" s="3" t="str">
        <f>SD_SI_SR!Q3</f>
        <v>NA</v>
      </c>
      <c r="R1562" s="3" t="b">
        <f>SD_SI_SR!R3</f>
        <v>0</v>
      </c>
      <c r="S1562" s="3" t="str">
        <f>SD_SI_SR!S3</f>
        <v>NA</v>
      </c>
      <c r="T1562" s="3" t="b">
        <f>SD_SI_SR!T3</f>
        <v>0</v>
      </c>
      <c r="U1562" s="3" t="b">
        <f>SD_SI_SR!U3</f>
        <v>1</v>
      </c>
      <c r="V1562" s="3" t="str">
        <f>SD_SI_SR!V3</f>
        <v>The updated age (~48 Ma) is substantially older than the published age (~38 Ma), but the updated age is based on a conference abstract and does not include uncertainties in the mean age</v>
      </c>
      <c r="W1562" s="3" t="str">
        <f>SD_SI_SR!W3</f>
        <v>10.1130/abs/2020AM-358957</v>
      </c>
      <c r="X1562" s="3" t="b">
        <f>SD_SI_SR!X3</f>
        <v>0</v>
      </c>
      <c r="Y1562" s="3" t="str">
        <f>SD_SI_SR!Y3</f>
        <v xml:space="preserve">The age of the peat has been updated substantially with U-PB geochronology. </v>
      </c>
      <c r="Z1562" s="3" t="str">
        <f>SD_SI_SR!Z3</f>
        <v>Giraffe kimberlite locality</v>
      </c>
    </row>
    <row r="1563" spans="1:26">
      <c r="A1563" s="3" t="str">
        <f>SD_SI_SR!A4</f>
        <v>stomata-SI</v>
      </c>
      <c r="B1563" s="3" t="str">
        <f>SD_SI_SR!B4</f>
        <v>Kürschner</v>
      </c>
      <c r="C1563" s="3">
        <f>SD_SI_SR!C4</f>
        <v>2008</v>
      </c>
      <c r="D1563" s="3" t="str">
        <f>SD_SI_SR!D4</f>
        <v>10.1073/pnas.0708588105</v>
      </c>
      <c r="E1563" s="3">
        <f>SD_SI_SR!E4</f>
        <v>17750</v>
      </c>
      <c r="F1563" s="3">
        <f>SD_SI_SR!F4</f>
        <v>449.99999999999932</v>
      </c>
      <c r="G1563" s="3">
        <f>SD_SI_SR!G4</f>
        <v>449.99999999999932</v>
      </c>
      <c r="H1563" s="3">
        <f>SD_SI_SR!H4</f>
        <v>17.75</v>
      </c>
      <c r="I1563" s="3">
        <f>SD_SI_SR!I4</f>
        <v>0.44999999999999934</v>
      </c>
      <c r="J1563" s="3">
        <f>SD_SI_SR!J4</f>
        <v>0.44999999999999934</v>
      </c>
      <c r="K1563" s="3">
        <f>SD_SI_SR!K4</f>
        <v>367</v>
      </c>
      <c r="L1563" s="3">
        <f>SD_SI_SR!L4</f>
        <v>2000</v>
      </c>
      <c r="M1563" s="3">
        <f>SD_SI_SR!M4</f>
        <v>8</v>
      </c>
      <c r="N1563" s="3" t="b">
        <f>SD_SI_SR!N4</f>
        <v>0</v>
      </c>
      <c r="O1563" s="3">
        <f>SD_SI_SR!O4</f>
        <v>1</v>
      </c>
      <c r="P1563" s="3" t="str">
        <f>SD_SI_SR!P4</f>
        <v>NA</v>
      </c>
      <c r="Q1563" s="3" t="str">
        <f>SD_SI_SR!Q4</f>
        <v>NA</v>
      </c>
      <c r="R1563" s="3" t="b">
        <f>SD_SI_SR!R4</f>
        <v>1</v>
      </c>
      <c r="S1563" s="3" t="str">
        <f>SD_SI_SR!S4</f>
        <v>uncertainty associated with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 pos. uncertainty has been set to 2000 ppm for plotting purposes</v>
      </c>
      <c r="T1563" s="3" t="b">
        <f>SD_SI_SR!T4</f>
        <v>0</v>
      </c>
      <c r="U1563" s="3" t="b">
        <f>SD_SI_SR!U4</f>
        <v>0</v>
      </c>
      <c r="V1563" s="3" t="str">
        <f>SD_SI_SR!V4</f>
        <v>NA</v>
      </c>
      <c r="W1563" s="3" t="str">
        <f>SD_SI_SR!W4</f>
        <v>NA</v>
      </c>
      <c r="X1563" s="3" t="b">
        <f>SD_SI_SR!X4</f>
        <v>1</v>
      </c>
      <c r="Y1563" s="3" t="str">
        <f>SD_SI_SR!Y4</f>
        <v>Biostratigraphy updated to GTS2020</v>
      </c>
      <c r="Z1563" s="3" t="str">
        <f>SD_SI_SR!Z4</f>
        <v>Oberdorf, Hradek n.N., Wackersdorf</v>
      </c>
    </row>
    <row r="1564" spans="1:26">
      <c r="A1564" s="3" t="str">
        <f>SD_SI_SR!A5</f>
        <v>stomata-SI</v>
      </c>
      <c r="B1564" s="3" t="str">
        <f>SD_SI_SR!B5</f>
        <v>Wang</v>
      </c>
      <c r="C1564" s="3">
        <f>SD_SI_SR!C5</f>
        <v>2015</v>
      </c>
      <c r="D1564" s="3" t="str">
        <f>SD_SI_SR!D5</f>
        <v>10.1371/journal.pone.0130941</v>
      </c>
      <c r="E1564" s="3">
        <f>SD_SI_SR!E5</f>
        <v>13810</v>
      </c>
      <c r="F1564" s="3">
        <f>SD_SI_SR!F5</f>
        <v>2179.9999999999995</v>
      </c>
      <c r="G1564" s="3">
        <f>SD_SI_SR!G5</f>
        <v>2179.9999999999995</v>
      </c>
      <c r="H1564" s="3">
        <f>SD_SI_SR!H5</f>
        <v>13.81</v>
      </c>
      <c r="I1564" s="3">
        <f>SD_SI_SR!I5</f>
        <v>2.1799999999999997</v>
      </c>
      <c r="J1564" s="3">
        <f>SD_SI_SR!J5</f>
        <v>2.1799999999999997</v>
      </c>
      <c r="K1564" s="3">
        <f>SD_SI_SR!K5</f>
        <v>487</v>
      </c>
      <c r="L1564" s="3">
        <f>SD_SI_SR!L5</f>
        <v>892</v>
      </c>
      <c r="M1564" s="3">
        <f>SD_SI_SR!M5</f>
        <v>172</v>
      </c>
      <c r="N1564" s="3" t="b">
        <f>SD_SI_SR!N5</f>
        <v>0</v>
      </c>
      <c r="O1564" s="3">
        <f>SD_SI_SR!O5</f>
        <v>1</v>
      </c>
      <c r="P1564" s="3" t="str">
        <f>SD_SI_SR!P5</f>
        <v>all known sources of error have been quantified and/or sensitivity of the CO2 estimate to those sources is small</v>
      </c>
      <c r="Q1564" s="3" t="str">
        <f>SD_SI_SR!Q5</f>
        <v>NA</v>
      </c>
      <c r="R1564" s="3" t="b">
        <f>SD_SI_SR!R5</f>
        <v>1</v>
      </c>
      <c r="S1564" s="3"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564" s="3" t="b">
        <f>SD_SI_SR!T5</f>
        <v>0</v>
      </c>
      <c r="U1564" s="3" t="b">
        <f>SD_SI_SR!U5</f>
        <v>0</v>
      </c>
      <c r="V1564" s="3" t="str">
        <f>SD_SI_SR!V5</f>
        <v>NA</v>
      </c>
      <c r="W1564" s="3" t="str">
        <f>SD_SI_SR!W5</f>
        <v>NA</v>
      </c>
      <c r="X1564" s="3" t="b">
        <f>SD_SI_SR!X5</f>
        <v>1</v>
      </c>
      <c r="Y1564" s="3" t="str">
        <f>SD_SI_SR!Y5</f>
        <v>biostratigraphy updated to GTS2020</v>
      </c>
      <c r="Z1564" s="3" t="str">
        <f>SD_SI_SR!Z5</f>
        <v>Dajie Formation</v>
      </c>
    </row>
    <row r="1565" spans="1:26">
      <c r="A1565" s="3" t="str">
        <f>SD_SI_SR!A6</f>
        <v>stomata-SI</v>
      </c>
      <c r="B1565" s="3" t="str">
        <f>SD_SI_SR!B6</f>
        <v>Wang</v>
      </c>
      <c r="C1565" s="3">
        <f>SD_SI_SR!C6</f>
        <v>2020</v>
      </c>
      <c r="D1565" s="3" t="str">
        <f>SD_SI_SR!D6</f>
        <v>10.1016/j.palwor.2020.03.002</v>
      </c>
      <c r="E1565" s="3">
        <f>SD_SI_SR!E6</f>
        <v>57600</v>
      </c>
      <c r="F1565" s="3">
        <f>SD_SI_SR!F6</f>
        <v>1600.0000000000014</v>
      </c>
      <c r="G1565" s="3">
        <f>SD_SI_SR!G6</f>
        <v>1600.0000000000014</v>
      </c>
      <c r="H1565" s="3">
        <f>SD_SI_SR!H6</f>
        <v>57.6</v>
      </c>
      <c r="I1565" s="3">
        <f>SD_SI_SR!I6</f>
        <v>1.6000000000000014</v>
      </c>
      <c r="J1565" s="3">
        <f>SD_SI_SR!J6</f>
        <v>1.6000000000000014</v>
      </c>
      <c r="K1565" s="3">
        <f>SD_SI_SR!K6</f>
        <v>517</v>
      </c>
      <c r="L1565" s="3">
        <f>SD_SI_SR!L6</f>
        <v>833</v>
      </c>
      <c r="M1565" s="3">
        <f>SD_SI_SR!M6</f>
        <v>174</v>
      </c>
      <c r="N1565" s="3" t="b">
        <f>SD_SI_SR!N6</f>
        <v>0</v>
      </c>
      <c r="O1565" s="3">
        <f>SD_SI_SR!O6</f>
        <v>1</v>
      </c>
      <c r="P1565" s="3" t="str">
        <f>SD_SI_SR!P6</f>
        <v>all known sources of error have been quantified and/or sensitivity of the CO2 estimate to those sources is small</v>
      </c>
      <c r="Q1565" s="3" t="str">
        <f>SD_SI_SR!Q6</f>
        <v>NA</v>
      </c>
      <c r="R1565" s="3" t="b">
        <f>SD_SI_SR!R6</f>
        <v>1</v>
      </c>
      <c r="S1565" s="3"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1565" s="3" t="b">
        <f>SD_SI_SR!T6</f>
        <v>0</v>
      </c>
      <c r="U1565" s="3" t="b">
        <f>SD_SI_SR!U6</f>
        <v>0</v>
      </c>
      <c r="V1565" s="3" t="str">
        <f>SD_SI_SR!V6</f>
        <v>NA</v>
      </c>
      <c r="W1565" s="3" t="str">
        <f>SD_SI_SR!W6</f>
        <v>NA</v>
      </c>
      <c r="X1565" s="3" t="b">
        <f>SD_SI_SR!X6</f>
        <v>1</v>
      </c>
      <c r="Y1565" s="3" t="str">
        <f>SD_SI_SR!Y6</f>
        <v>Authors give an age of "ca. 60 Ma", but the original biostratigraphy study assigns a "Late Paleocene" age (Thanetian) to this site, which is in Member 1 of their measured section (Kalkreuth et al., 1996, pp. 154-155, 163, 168-171; doi: 10.1016/0166-5162(96)00005-5)</v>
      </c>
      <c r="Z1565" s="3" t="str">
        <f>SD_SI_SR!Z6</f>
        <v>Iceberg Bay</v>
      </c>
    </row>
    <row r="1566" spans="1:26">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c r="A1575" s="3"/>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c r="A1576" s="3"/>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c r="A1577" s="3"/>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c r="A1578" s="3"/>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sheetData>
  <sortState xmlns:xlrd2="http://schemas.microsoft.com/office/spreadsheetml/2017/richdata2" ref="A2:AA1578">
    <sortCondition ref="A2:A1578"/>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9744-89EF-1F40-A9A1-19C0C4F48C33}">
  <dimension ref="A1:C135"/>
  <sheetViews>
    <sheetView workbookViewId="0">
      <selection activeCell="L13" sqref="L13"/>
    </sheetView>
  </sheetViews>
  <sheetFormatPr defaultColWidth="11" defaultRowHeight="15.75"/>
  <sheetData>
    <row r="1" spans="1:3">
      <c r="B1" t="s">
        <v>1677</v>
      </c>
      <c r="C1" t="s">
        <v>1678</v>
      </c>
    </row>
    <row r="2" spans="1:3">
      <c r="A2">
        <v>0</v>
      </c>
      <c r="B2">
        <v>227</v>
      </c>
      <c r="C2">
        <v>2</v>
      </c>
    </row>
    <row r="3" spans="1:3">
      <c r="A3">
        <v>0.5</v>
      </c>
      <c r="B3">
        <f>267-230</f>
        <v>37</v>
      </c>
      <c r="C3">
        <v>3</v>
      </c>
    </row>
    <row r="4" spans="1:3">
      <c r="A4">
        <v>1</v>
      </c>
      <c r="B4">
        <f>407-267</f>
        <v>140</v>
      </c>
      <c r="C4">
        <v>3</v>
      </c>
    </row>
    <row r="5" spans="1:3">
      <c r="A5">
        <v>1.5</v>
      </c>
      <c r="B5">
        <f>467-407</f>
        <v>60</v>
      </c>
      <c r="C5">
        <v>3</v>
      </c>
    </row>
    <row r="6" spans="1:3">
      <c r="A6">
        <v>2</v>
      </c>
      <c r="B6">
        <f>521-467</f>
        <v>54</v>
      </c>
      <c r="C6">
        <v>3</v>
      </c>
    </row>
    <row r="7" spans="1:3">
      <c r="A7">
        <v>2.5</v>
      </c>
      <c r="B7">
        <f>633-522</f>
        <v>111</v>
      </c>
      <c r="C7">
        <v>3</v>
      </c>
    </row>
    <row r="8" spans="1:3">
      <c r="A8">
        <v>3</v>
      </c>
      <c r="B8">
        <f>759-633</f>
        <v>126</v>
      </c>
      <c r="C8">
        <v>2</v>
      </c>
    </row>
    <row r="9" spans="1:3">
      <c r="A9">
        <v>3.5</v>
      </c>
      <c r="B9">
        <f>781-759</f>
        <v>22</v>
      </c>
      <c r="C9">
        <v>2</v>
      </c>
    </row>
    <row r="10" spans="1:3">
      <c r="A10">
        <v>4</v>
      </c>
      <c r="B10">
        <v>22</v>
      </c>
      <c r="C10">
        <v>2</v>
      </c>
    </row>
    <row r="11" spans="1:3">
      <c r="A11">
        <v>4.5</v>
      </c>
      <c r="B11">
        <v>18</v>
      </c>
      <c r="C11">
        <v>2</v>
      </c>
    </row>
    <row r="12" spans="1:3">
      <c r="A12">
        <v>5</v>
      </c>
      <c r="B12">
        <v>23</v>
      </c>
      <c r="C12">
        <v>2</v>
      </c>
    </row>
    <row r="13" spans="1:3">
      <c r="A13">
        <v>5.5</v>
      </c>
      <c r="B13">
        <v>20</v>
      </c>
      <c r="C13">
        <v>2</v>
      </c>
    </row>
    <row r="14" spans="1:3">
      <c r="A14">
        <v>6</v>
      </c>
      <c r="B14">
        <f>887-864</f>
        <v>23</v>
      </c>
      <c r="C14">
        <v>2</v>
      </c>
    </row>
    <row r="15" spans="1:3">
      <c r="A15">
        <v>6.5</v>
      </c>
      <c r="B15">
        <v>20</v>
      </c>
      <c r="C15">
        <v>2</v>
      </c>
    </row>
    <row r="16" spans="1:3">
      <c r="A16">
        <v>7</v>
      </c>
      <c r="B16">
        <v>4</v>
      </c>
      <c r="C16">
        <v>1</v>
      </c>
    </row>
    <row r="17" spans="1:3">
      <c r="A17">
        <v>7.5</v>
      </c>
      <c r="B17">
        <v>1</v>
      </c>
      <c r="C17">
        <v>1</v>
      </c>
    </row>
    <row r="18" spans="1:3">
      <c r="A18">
        <v>8</v>
      </c>
      <c r="B18">
        <v>3</v>
      </c>
      <c r="C18">
        <v>1</v>
      </c>
    </row>
    <row r="19" spans="1:3">
      <c r="A19">
        <v>8.5</v>
      </c>
      <c r="B19">
        <v>2</v>
      </c>
      <c r="C19">
        <v>2</v>
      </c>
    </row>
    <row r="20" spans="1:3">
      <c r="A20">
        <v>9</v>
      </c>
      <c r="B20">
        <v>6</v>
      </c>
      <c r="C20">
        <v>2</v>
      </c>
    </row>
    <row r="21" spans="1:3">
      <c r="A21">
        <v>9.5</v>
      </c>
      <c r="B21">
        <v>5</v>
      </c>
      <c r="C21">
        <v>2</v>
      </c>
    </row>
    <row r="22" spans="1:3">
      <c r="A22">
        <v>10</v>
      </c>
      <c r="B22">
        <v>9</v>
      </c>
      <c r="C22">
        <v>1</v>
      </c>
    </row>
    <row r="23" spans="1:3">
      <c r="A23">
        <v>10.5</v>
      </c>
      <c r="B23">
        <v>4</v>
      </c>
      <c r="C23">
        <v>2</v>
      </c>
    </row>
    <row r="24" spans="1:3">
      <c r="A24">
        <v>11</v>
      </c>
      <c r="B24">
        <v>2</v>
      </c>
      <c r="C24">
        <v>1</v>
      </c>
    </row>
    <row r="25" spans="1:3">
      <c r="A25">
        <v>11.5</v>
      </c>
      <c r="B25">
        <v>6</v>
      </c>
      <c r="C25">
        <v>2</v>
      </c>
    </row>
    <row r="26" spans="1:3">
      <c r="A26">
        <v>12</v>
      </c>
      <c r="B26">
        <v>9</v>
      </c>
      <c r="C26">
        <v>2</v>
      </c>
    </row>
    <row r="27" spans="1:3">
      <c r="A27">
        <v>12.5</v>
      </c>
      <c r="B27">
        <v>11</v>
      </c>
      <c r="C27">
        <v>2</v>
      </c>
    </row>
    <row r="28" spans="1:3">
      <c r="A28">
        <v>13</v>
      </c>
      <c r="B28">
        <v>9</v>
      </c>
      <c r="C28">
        <v>2</v>
      </c>
    </row>
    <row r="29" spans="1:3">
      <c r="A29">
        <v>13.5</v>
      </c>
      <c r="B29">
        <v>38</v>
      </c>
      <c r="C29">
        <v>3</v>
      </c>
    </row>
    <row r="30" spans="1:3">
      <c r="A30">
        <v>14</v>
      </c>
      <c r="B30">
        <v>3</v>
      </c>
      <c r="C30">
        <v>2</v>
      </c>
    </row>
    <row r="31" spans="1:3">
      <c r="A31">
        <v>14.5</v>
      </c>
      <c r="B31">
        <v>6</v>
      </c>
      <c r="C31">
        <v>1</v>
      </c>
    </row>
    <row r="32" spans="1:3">
      <c r="A32">
        <v>15</v>
      </c>
      <c r="B32">
        <v>2</v>
      </c>
      <c r="C32">
        <v>2</v>
      </c>
    </row>
    <row r="33" spans="1:3">
      <c r="A33">
        <v>15.5</v>
      </c>
      <c r="B33">
        <v>19</v>
      </c>
      <c r="C33">
        <v>3</v>
      </c>
    </row>
    <row r="34" spans="1:3">
      <c r="A34">
        <v>16</v>
      </c>
      <c r="B34">
        <v>34</v>
      </c>
      <c r="C34">
        <v>2</v>
      </c>
    </row>
    <row r="35" spans="1:3">
      <c r="A35">
        <v>16.5</v>
      </c>
      <c r="B35">
        <v>7</v>
      </c>
      <c r="C35">
        <v>3</v>
      </c>
    </row>
    <row r="36" spans="1:3">
      <c r="A36">
        <v>17</v>
      </c>
      <c r="B36">
        <v>4</v>
      </c>
      <c r="C36">
        <v>2</v>
      </c>
    </row>
    <row r="37" spans="1:3">
      <c r="A37">
        <v>17.5</v>
      </c>
      <c r="B37">
        <v>8</v>
      </c>
      <c r="C37">
        <v>3</v>
      </c>
    </row>
    <row r="38" spans="1:3">
      <c r="A38">
        <v>18</v>
      </c>
      <c r="B38">
        <v>4</v>
      </c>
      <c r="C38">
        <v>3</v>
      </c>
    </row>
    <row r="39" spans="1:3">
      <c r="A39">
        <v>18.5</v>
      </c>
      <c r="B39">
        <v>5</v>
      </c>
      <c r="C39">
        <v>2</v>
      </c>
    </row>
    <row r="40" spans="1:3">
      <c r="A40">
        <v>19</v>
      </c>
      <c r="B40">
        <v>5</v>
      </c>
      <c r="C40">
        <v>2</v>
      </c>
    </row>
    <row r="41" spans="1:3">
      <c r="A41">
        <v>19.5</v>
      </c>
      <c r="B41">
        <v>2</v>
      </c>
      <c r="C41">
        <v>1</v>
      </c>
    </row>
    <row r="42" spans="1:3">
      <c r="A42">
        <v>20</v>
      </c>
      <c r="B42">
        <v>3</v>
      </c>
      <c r="C42">
        <v>2</v>
      </c>
    </row>
    <row r="43" spans="1:3">
      <c r="A43">
        <v>20.5</v>
      </c>
      <c r="B43">
        <v>2</v>
      </c>
      <c r="C43">
        <v>2</v>
      </c>
    </row>
    <row r="44" spans="1:3">
      <c r="A44">
        <v>21</v>
      </c>
      <c r="B44">
        <v>6</v>
      </c>
      <c r="C44">
        <v>3</v>
      </c>
    </row>
    <row r="45" spans="1:3">
      <c r="A45">
        <v>21.5</v>
      </c>
      <c r="B45">
        <v>4</v>
      </c>
      <c r="C45">
        <v>3</v>
      </c>
    </row>
    <row r="46" spans="1:3">
      <c r="A46">
        <v>22</v>
      </c>
      <c r="B46">
        <v>3</v>
      </c>
      <c r="C46">
        <v>1</v>
      </c>
    </row>
    <row r="47" spans="1:3">
      <c r="A47">
        <v>22.5</v>
      </c>
      <c r="B47">
        <v>20</v>
      </c>
      <c r="C47">
        <v>3</v>
      </c>
    </row>
    <row r="48" spans="1:3">
      <c r="A48">
        <v>23</v>
      </c>
      <c r="B48">
        <v>13</v>
      </c>
      <c r="C48">
        <v>3</v>
      </c>
    </row>
    <row r="49" spans="1:3">
      <c r="A49">
        <v>23.5</v>
      </c>
      <c r="B49">
        <v>12</v>
      </c>
      <c r="C49">
        <v>3</v>
      </c>
    </row>
    <row r="50" spans="1:3">
      <c r="A50">
        <v>24</v>
      </c>
      <c r="B50">
        <v>3</v>
      </c>
      <c r="C50">
        <v>3</v>
      </c>
    </row>
    <row r="51" spans="1:3">
      <c r="A51">
        <v>24.5</v>
      </c>
      <c r="B51">
        <v>5</v>
      </c>
      <c r="C51">
        <v>2</v>
      </c>
    </row>
    <row r="52" spans="1:3">
      <c r="A52">
        <v>25</v>
      </c>
      <c r="B52">
        <v>3</v>
      </c>
      <c r="C52">
        <v>1</v>
      </c>
    </row>
    <row r="53" spans="1:3">
      <c r="A53">
        <v>25.5</v>
      </c>
      <c r="B53">
        <v>1</v>
      </c>
      <c r="C53">
        <v>1</v>
      </c>
    </row>
    <row r="54" spans="1:3">
      <c r="A54">
        <v>26</v>
      </c>
      <c r="B54">
        <v>3</v>
      </c>
      <c r="C54">
        <v>1</v>
      </c>
    </row>
    <row r="55" spans="1:3">
      <c r="A55">
        <v>26.5</v>
      </c>
      <c r="B55">
        <v>2</v>
      </c>
      <c r="C55">
        <v>2</v>
      </c>
    </row>
    <row r="56" spans="1:3">
      <c r="A56">
        <v>27</v>
      </c>
      <c r="B56">
        <v>1</v>
      </c>
      <c r="C56">
        <v>1</v>
      </c>
    </row>
    <row r="57" spans="1:3">
      <c r="A57">
        <v>27.5</v>
      </c>
      <c r="B57">
        <v>1</v>
      </c>
      <c r="C57">
        <v>1</v>
      </c>
    </row>
    <row r="58" spans="1:3">
      <c r="A58">
        <v>28</v>
      </c>
      <c r="B58">
        <v>2</v>
      </c>
      <c r="C58">
        <v>2</v>
      </c>
    </row>
    <row r="59" spans="1:3">
      <c r="A59">
        <v>28.5</v>
      </c>
      <c r="B59">
        <v>2</v>
      </c>
      <c r="C59">
        <v>2</v>
      </c>
    </row>
    <row r="60" spans="1:3">
      <c r="A60">
        <v>29</v>
      </c>
      <c r="B60">
        <v>2</v>
      </c>
      <c r="C60">
        <v>2</v>
      </c>
    </row>
    <row r="61" spans="1:3">
      <c r="A61">
        <v>29.5</v>
      </c>
      <c r="B61">
        <v>2</v>
      </c>
      <c r="C61">
        <v>1</v>
      </c>
    </row>
    <row r="62" spans="1:3">
      <c r="A62">
        <v>30</v>
      </c>
      <c r="B62">
        <v>5</v>
      </c>
      <c r="C62">
        <v>2</v>
      </c>
    </row>
    <row r="63" spans="1:3">
      <c r="A63">
        <v>30.5</v>
      </c>
      <c r="B63">
        <v>3</v>
      </c>
      <c r="C63">
        <v>2</v>
      </c>
    </row>
    <row r="64" spans="1:3">
      <c r="A64">
        <v>31</v>
      </c>
      <c r="B64">
        <v>2</v>
      </c>
      <c r="C64">
        <v>2</v>
      </c>
    </row>
    <row r="65" spans="1:3">
      <c r="A65">
        <v>31.5</v>
      </c>
      <c r="B65">
        <v>3</v>
      </c>
      <c r="C65">
        <v>1</v>
      </c>
    </row>
    <row r="66" spans="1:3">
      <c r="A66">
        <v>32</v>
      </c>
      <c r="B66">
        <v>4</v>
      </c>
      <c r="C66">
        <v>1</v>
      </c>
    </row>
    <row r="67" spans="1:3">
      <c r="A67">
        <v>32.5</v>
      </c>
      <c r="B67">
        <v>7</v>
      </c>
      <c r="C67">
        <v>2</v>
      </c>
    </row>
    <row r="68" spans="1:3">
      <c r="A68">
        <v>33</v>
      </c>
      <c r="B68">
        <v>14</v>
      </c>
      <c r="C68">
        <v>3</v>
      </c>
    </row>
    <row r="69" spans="1:3">
      <c r="A69">
        <v>33.5</v>
      </c>
      <c r="B69">
        <v>9</v>
      </c>
      <c r="C69">
        <v>2</v>
      </c>
    </row>
    <row r="70" spans="1:3">
      <c r="A70">
        <v>34</v>
      </c>
      <c r="B70">
        <v>6</v>
      </c>
      <c r="C70">
        <v>2</v>
      </c>
    </row>
    <row r="71" spans="1:3">
      <c r="A71">
        <v>34.5</v>
      </c>
      <c r="B71">
        <v>2</v>
      </c>
      <c r="C71">
        <v>2</v>
      </c>
    </row>
    <row r="72" spans="1:3">
      <c r="A72">
        <v>35</v>
      </c>
      <c r="B72">
        <v>5</v>
      </c>
      <c r="C72">
        <v>1</v>
      </c>
    </row>
    <row r="73" spans="1:3">
      <c r="A73">
        <v>35.5</v>
      </c>
      <c r="B73">
        <v>10</v>
      </c>
      <c r="C73">
        <v>3</v>
      </c>
    </row>
    <row r="74" spans="1:3">
      <c r="A74">
        <v>36</v>
      </c>
      <c r="B74">
        <v>7</v>
      </c>
      <c r="C74">
        <v>3</v>
      </c>
    </row>
    <row r="75" spans="1:3">
      <c r="A75">
        <v>36.5</v>
      </c>
      <c r="B75">
        <v>8</v>
      </c>
      <c r="C75">
        <v>2</v>
      </c>
    </row>
    <row r="76" spans="1:3">
      <c r="A76">
        <v>37</v>
      </c>
      <c r="B76">
        <v>3</v>
      </c>
      <c r="C76">
        <v>1</v>
      </c>
    </row>
    <row r="77" spans="1:3">
      <c r="A77">
        <v>37.5</v>
      </c>
      <c r="B77">
        <v>1</v>
      </c>
      <c r="C77">
        <v>1</v>
      </c>
    </row>
    <row r="78" spans="1:3">
      <c r="A78">
        <v>38</v>
      </c>
      <c r="B78">
        <v>8</v>
      </c>
      <c r="C78">
        <v>3</v>
      </c>
    </row>
    <row r="79" spans="1:3">
      <c r="A79">
        <v>38.5</v>
      </c>
      <c r="B79">
        <v>7</v>
      </c>
      <c r="C79">
        <v>2</v>
      </c>
    </row>
    <row r="80" spans="1:3">
      <c r="A80">
        <v>39</v>
      </c>
      <c r="B80">
        <v>12</v>
      </c>
      <c r="C80">
        <v>2</v>
      </c>
    </row>
    <row r="81" spans="1:3">
      <c r="A81">
        <v>39.5</v>
      </c>
      <c r="B81">
        <v>11</v>
      </c>
      <c r="C81">
        <v>2</v>
      </c>
    </row>
    <row r="82" spans="1:3">
      <c r="A82">
        <v>40</v>
      </c>
      <c r="B82">
        <v>17</v>
      </c>
      <c r="C82">
        <v>2</v>
      </c>
    </row>
    <row r="83" spans="1:3">
      <c r="A83">
        <v>40.5</v>
      </c>
      <c r="B83">
        <v>9</v>
      </c>
      <c r="C83">
        <v>2</v>
      </c>
    </row>
    <row r="84" spans="1:3">
      <c r="A84">
        <v>41</v>
      </c>
      <c r="B84">
        <v>4</v>
      </c>
      <c r="C84">
        <v>2</v>
      </c>
    </row>
    <row r="85" spans="1:3">
      <c r="A85">
        <v>41.5</v>
      </c>
      <c r="B85">
        <v>6</v>
      </c>
      <c r="C85">
        <v>3</v>
      </c>
    </row>
    <row r="86" spans="1:3">
      <c r="A86">
        <v>42</v>
      </c>
      <c r="B86">
        <v>5</v>
      </c>
      <c r="C86">
        <v>1</v>
      </c>
    </row>
    <row r="87" spans="1:3">
      <c r="A87">
        <v>42.5</v>
      </c>
      <c r="B87">
        <v>1</v>
      </c>
      <c r="C87">
        <v>1</v>
      </c>
    </row>
    <row r="88" spans="1:3">
      <c r="A88">
        <v>43</v>
      </c>
      <c r="B88">
        <v>3</v>
      </c>
      <c r="C88">
        <v>1</v>
      </c>
    </row>
    <row r="89" spans="1:3">
      <c r="A89">
        <v>43.5</v>
      </c>
      <c r="B89">
        <v>2</v>
      </c>
      <c r="C89">
        <v>1</v>
      </c>
    </row>
    <row r="90" spans="1:3">
      <c r="A90">
        <v>44</v>
      </c>
      <c r="B90">
        <v>1</v>
      </c>
      <c r="C90">
        <v>1</v>
      </c>
    </row>
    <row r="91" spans="1:3">
      <c r="A91">
        <v>44.5</v>
      </c>
      <c r="B91">
        <v>6</v>
      </c>
      <c r="C91">
        <v>1</v>
      </c>
    </row>
    <row r="92" spans="1:3">
      <c r="A92">
        <v>45</v>
      </c>
      <c r="B92">
        <v>3</v>
      </c>
      <c r="C92">
        <v>2</v>
      </c>
    </row>
    <row r="93" spans="1:3">
      <c r="A93">
        <v>45.5</v>
      </c>
      <c r="B93">
        <v>3</v>
      </c>
      <c r="C93">
        <v>1</v>
      </c>
    </row>
    <row r="94" spans="1:3">
      <c r="A94">
        <v>46</v>
      </c>
      <c r="B94">
        <v>1</v>
      </c>
      <c r="C94">
        <v>1</v>
      </c>
    </row>
    <row r="95" spans="1:3">
      <c r="A95">
        <v>46.5</v>
      </c>
      <c r="B95">
        <v>2</v>
      </c>
      <c r="C95">
        <v>1</v>
      </c>
    </row>
    <row r="96" spans="1:3">
      <c r="A96">
        <v>47</v>
      </c>
      <c r="B96">
        <v>2</v>
      </c>
      <c r="C96">
        <v>1</v>
      </c>
    </row>
    <row r="97" spans="1:3">
      <c r="A97">
        <v>47.5</v>
      </c>
      <c r="B97">
        <v>2</v>
      </c>
      <c r="C97">
        <v>1</v>
      </c>
    </row>
    <row r="98" spans="1:3">
      <c r="A98">
        <v>48</v>
      </c>
      <c r="B98">
        <v>4</v>
      </c>
      <c r="C98">
        <v>2</v>
      </c>
    </row>
    <row r="99" spans="1:3">
      <c r="A99">
        <v>48.5</v>
      </c>
      <c r="B99">
        <v>0</v>
      </c>
      <c r="C99">
        <v>1</v>
      </c>
    </row>
    <row r="100" spans="1:3">
      <c r="A100">
        <v>49</v>
      </c>
      <c r="B100">
        <v>2</v>
      </c>
      <c r="C100">
        <v>1</v>
      </c>
    </row>
    <row r="101" spans="1:3">
      <c r="A101">
        <v>49.5</v>
      </c>
      <c r="B101">
        <v>4</v>
      </c>
      <c r="C101">
        <v>1</v>
      </c>
    </row>
    <row r="102" spans="1:3">
      <c r="A102">
        <v>50</v>
      </c>
      <c r="B102">
        <v>0</v>
      </c>
      <c r="C102">
        <v>1</v>
      </c>
    </row>
    <row r="103" spans="1:3">
      <c r="A103">
        <v>50.5</v>
      </c>
      <c r="B103">
        <v>8</v>
      </c>
      <c r="C103">
        <v>1</v>
      </c>
    </row>
    <row r="104" spans="1:3">
      <c r="A104">
        <v>51</v>
      </c>
      <c r="B104">
        <v>1</v>
      </c>
      <c r="C104">
        <v>1</v>
      </c>
    </row>
    <row r="105" spans="1:3">
      <c r="A105">
        <v>51.5</v>
      </c>
      <c r="B105">
        <v>9</v>
      </c>
      <c r="C105">
        <v>1</v>
      </c>
    </row>
    <row r="106" spans="1:3">
      <c r="A106">
        <v>52</v>
      </c>
      <c r="B106">
        <v>1</v>
      </c>
      <c r="C106">
        <v>1</v>
      </c>
    </row>
    <row r="107" spans="1:3">
      <c r="A107">
        <v>52.5</v>
      </c>
      <c r="B107">
        <v>2</v>
      </c>
      <c r="C107">
        <v>1</v>
      </c>
    </row>
    <row r="108" spans="1:3">
      <c r="A108">
        <v>53</v>
      </c>
      <c r="B108">
        <v>1</v>
      </c>
      <c r="C108">
        <v>1</v>
      </c>
    </row>
    <row r="109" spans="1:3">
      <c r="A109">
        <v>53.5</v>
      </c>
      <c r="B109">
        <v>9</v>
      </c>
      <c r="C109">
        <v>1</v>
      </c>
    </row>
    <row r="110" spans="1:3">
      <c r="A110">
        <v>54</v>
      </c>
      <c r="B110">
        <v>25</v>
      </c>
      <c r="C110">
        <v>1</v>
      </c>
    </row>
    <row r="111" spans="1:3">
      <c r="A111">
        <v>54.5</v>
      </c>
      <c r="B111">
        <v>1</v>
      </c>
      <c r="C111">
        <v>1</v>
      </c>
    </row>
    <row r="112" spans="1:3">
      <c r="A112">
        <v>55</v>
      </c>
      <c r="B112">
        <v>4</v>
      </c>
      <c r="C112">
        <v>1</v>
      </c>
    </row>
    <row r="113" spans="1:3">
      <c r="A113">
        <v>55.5</v>
      </c>
      <c r="B113">
        <v>39</v>
      </c>
      <c r="C113">
        <v>2</v>
      </c>
    </row>
    <row r="114" spans="1:3">
      <c r="A114">
        <v>56</v>
      </c>
      <c r="B114">
        <v>7</v>
      </c>
      <c r="C114">
        <v>1</v>
      </c>
    </row>
    <row r="115" spans="1:3">
      <c r="A115">
        <v>56.5</v>
      </c>
      <c r="B115">
        <v>0</v>
      </c>
      <c r="C115">
        <v>0</v>
      </c>
    </row>
    <row r="116" spans="1:3">
      <c r="A116">
        <v>57</v>
      </c>
      <c r="B116">
        <v>0</v>
      </c>
      <c r="C116">
        <v>0</v>
      </c>
    </row>
    <row r="117" spans="1:3">
      <c r="A117">
        <v>57.5</v>
      </c>
      <c r="B117">
        <v>1</v>
      </c>
      <c r="C117">
        <v>1</v>
      </c>
    </row>
    <row r="118" spans="1:3">
      <c r="A118">
        <v>58</v>
      </c>
      <c r="B118">
        <v>0</v>
      </c>
      <c r="C118">
        <v>0</v>
      </c>
    </row>
    <row r="119" spans="1:3">
      <c r="A119">
        <v>58.5</v>
      </c>
      <c r="B119">
        <v>1</v>
      </c>
      <c r="C119">
        <v>1</v>
      </c>
    </row>
    <row r="120" spans="1:3">
      <c r="A120">
        <v>59</v>
      </c>
      <c r="B120">
        <v>0</v>
      </c>
      <c r="C120">
        <v>0</v>
      </c>
    </row>
    <row r="121" spans="1:3">
      <c r="A121">
        <v>59.5</v>
      </c>
      <c r="B121">
        <v>0</v>
      </c>
      <c r="C121">
        <v>0</v>
      </c>
    </row>
    <row r="122" spans="1:3">
      <c r="A122">
        <v>60</v>
      </c>
      <c r="B122">
        <v>0</v>
      </c>
      <c r="C122">
        <v>0</v>
      </c>
    </row>
    <row r="123" spans="1:3">
      <c r="A123">
        <v>60.5</v>
      </c>
      <c r="B123">
        <v>0</v>
      </c>
      <c r="C123">
        <v>0</v>
      </c>
    </row>
    <row r="124" spans="1:3">
      <c r="A124">
        <v>61</v>
      </c>
      <c r="B124">
        <v>0</v>
      </c>
      <c r="C124">
        <v>0</v>
      </c>
    </row>
    <row r="125" spans="1:3">
      <c r="A125">
        <v>61.5</v>
      </c>
      <c r="B125">
        <v>0</v>
      </c>
      <c r="C125">
        <v>0</v>
      </c>
    </row>
    <row r="126" spans="1:3">
      <c r="A126">
        <v>62</v>
      </c>
      <c r="B126">
        <v>0</v>
      </c>
      <c r="C126">
        <v>0</v>
      </c>
    </row>
    <row r="127" spans="1:3">
      <c r="A127">
        <v>62.5</v>
      </c>
      <c r="B127">
        <v>0</v>
      </c>
      <c r="C127">
        <v>0</v>
      </c>
    </row>
    <row r="128" spans="1:3">
      <c r="A128">
        <v>63</v>
      </c>
      <c r="B128">
        <v>0</v>
      </c>
      <c r="C128">
        <v>0</v>
      </c>
    </row>
    <row r="129" spans="1:3">
      <c r="A129">
        <v>63.5</v>
      </c>
      <c r="B129">
        <v>3</v>
      </c>
      <c r="C129">
        <v>3</v>
      </c>
    </row>
    <row r="130" spans="1:3">
      <c r="A130">
        <v>64</v>
      </c>
      <c r="B130">
        <v>0</v>
      </c>
      <c r="C130">
        <v>0</v>
      </c>
    </row>
    <row r="131" spans="1:3">
      <c r="A131">
        <v>64.5</v>
      </c>
      <c r="B131">
        <v>1</v>
      </c>
      <c r="C131">
        <v>1</v>
      </c>
    </row>
    <row r="132" spans="1:3">
      <c r="A132">
        <v>65</v>
      </c>
      <c r="B132">
        <v>1</v>
      </c>
      <c r="C132">
        <v>1</v>
      </c>
    </row>
    <row r="133" spans="1:3">
      <c r="A133">
        <v>65.5</v>
      </c>
      <c r="B133">
        <v>7</v>
      </c>
      <c r="C133">
        <v>2</v>
      </c>
    </row>
    <row r="134" spans="1:3">
      <c r="A134">
        <v>66</v>
      </c>
      <c r="B134">
        <v>11</v>
      </c>
      <c r="C134">
        <v>2</v>
      </c>
    </row>
    <row r="135" spans="1:3">
      <c r="A135">
        <v>66.5</v>
      </c>
      <c r="B135">
        <v>3</v>
      </c>
      <c r="C135">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Z2123"/>
  <sheetViews>
    <sheetView topLeftCell="A1920" workbookViewId="0">
      <selection activeCell="D1785" sqref="D1:D1048576"/>
    </sheetView>
  </sheetViews>
  <sheetFormatPr defaultColWidth="11" defaultRowHeight="15.75"/>
  <sheetData>
    <row r="1" spans="1:26" ht="78.75">
      <c r="A1" s="1" t="s">
        <v>2</v>
      </c>
      <c r="B1" s="2" t="s">
        <v>3</v>
      </c>
      <c r="C1" s="2" t="s">
        <v>4</v>
      </c>
      <c r="D1" s="3" t="s">
        <v>5</v>
      </c>
      <c r="E1" s="3" t="s">
        <v>6</v>
      </c>
      <c r="F1" s="4" t="s">
        <v>7</v>
      </c>
      <c r="G1" s="4" t="s">
        <v>8</v>
      </c>
      <c r="H1" s="3" t="s">
        <v>69</v>
      </c>
      <c r="I1" s="4" t="s">
        <v>70</v>
      </c>
      <c r="J1" s="4" t="s">
        <v>71</v>
      </c>
      <c r="K1" s="2" t="s">
        <v>83</v>
      </c>
      <c r="L1" s="4" t="s">
        <v>84</v>
      </c>
      <c r="M1" s="5" t="s">
        <v>85</v>
      </c>
      <c r="N1" s="2" t="s">
        <v>9</v>
      </c>
      <c r="O1" s="2" t="s">
        <v>10</v>
      </c>
      <c r="P1" s="2" t="s">
        <v>11</v>
      </c>
      <c r="Q1" s="2" t="s">
        <v>12</v>
      </c>
      <c r="R1" s="6" t="s">
        <v>13</v>
      </c>
      <c r="S1" s="7" t="s">
        <v>14</v>
      </c>
      <c r="T1" s="8" t="s">
        <v>15</v>
      </c>
      <c r="U1" s="2" t="s">
        <v>16</v>
      </c>
      <c r="V1" s="2" t="s">
        <v>11</v>
      </c>
      <c r="W1" s="2" t="s">
        <v>17</v>
      </c>
      <c r="X1" s="9" t="s">
        <v>18</v>
      </c>
      <c r="Y1" s="10" t="s">
        <v>19</v>
      </c>
    </row>
    <row r="2" spans="1:26">
      <c r="A2" t="str">
        <f>'B_Ca qual'!A2</f>
        <v>B/Ca, boron isotopes</v>
      </c>
      <c r="B2" t="str">
        <f>'B_Ca qual'!B2</f>
        <v>Haynes</v>
      </c>
      <c r="C2">
        <f>'B_Ca qual'!C2</f>
        <v>2020</v>
      </c>
      <c r="D2" t="str">
        <f>'B_Ca qual'!D2</f>
        <v>10.1073/pnas.2003197117</v>
      </c>
      <c r="E2">
        <f>'B_Ca qual'!E2</f>
        <v>55709</v>
      </c>
      <c r="F2" t="str">
        <f>'B_Ca qual'!F2</f>
        <v>NA</v>
      </c>
      <c r="G2">
        <f>'B_Ca qual'!G2</f>
        <v>400</v>
      </c>
      <c r="H2">
        <f t="shared" ref="H2:H23" si="0">E2/1000</f>
        <v>55.709000000000003</v>
      </c>
      <c r="I2">
        <v>0</v>
      </c>
      <c r="J2">
        <f>'B_Ca qual'!J2</f>
        <v>0.4</v>
      </c>
      <c r="K2">
        <f>'B_Ca qual'!K2</f>
        <v>652</v>
      </c>
      <c r="L2">
        <f>'B_Ca qual'!L2</f>
        <v>170</v>
      </c>
      <c r="M2">
        <f>'B_Ca qual'!M2</f>
        <v>134</v>
      </c>
      <c r="N2" t="b">
        <f>'B_Ca qual'!N2</f>
        <v>1</v>
      </c>
      <c r="O2">
        <f>'B_Ca qual'!O2</f>
        <v>2</v>
      </c>
      <c r="P2" t="str">
        <f>'B_Ca qual'!P2</f>
        <v>pH estimate enters the CO2 calculaiton twice, once to determine DIC and then again to pair DIC with pH to estimate CO2</v>
      </c>
      <c r="Q2" t="b">
        <f>'B_Ca qual'!Q2</f>
        <v>0</v>
      </c>
      <c r="R2" t="b">
        <f>'B_Ca qual'!R2</f>
        <v>0</v>
      </c>
      <c r="S2" t="str">
        <f>'B_Ca qual'!S2</f>
        <v>NA</v>
      </c>
      <c r="T2" t="b">
        <f>'B_Ca qual'!T2</f>
        <v>1</v>
      </c>
      <c r="U2" t="b">
        <f>'B_Ca qual'!U2</f>
        <v>0</v>
      </c>
      <c r="V2" t="str">
        <f>'B_Ca qual'!V2</f>
        <v>NA</v>
      </c>
      <c r="W2" t="b">
        <f>'B_Ca qual'!W2</f>
        <v>0</v>
      </c>
      <c r="X2" t="b">
        <f>'B_Ca qual'!X2</f>
        <v>0</v>
      </c>
      <c r="Y2" t="str">
        <f>'B_Ca qual'!Y2</f>
        <v>NA</v>
      </c>
      <c r="Z2">
        <f>'B_Ca qual'!Z2</f>
        <v>1209</v>
      </c>
    </row>
    <row r="3" spans="1:26">
      <c r="A3" t="str">
        <f>'B_Ca qual'!A3</f>
        <v>B/Ca, boron isotopes</v>
      </c>
      <c r="B3" t="str">
        <f>'B_Ca qual'!B3</f>
        <v>Haynes</v>
      </c>
      <c r="C3">
        <f>'B_Ca qual'!C3</f>
        <v>2020</v>
      </c>
      <c r="D3" t="str">
        <f>'B_Ca qual'!D3</f>
        <v>10.1073/pnas.2003197117</v>
      </c>
      <c r="E3">
        <f>'B_Ca qual'!E3</f>
        <v>55716</v>
      </c>
      <c r="F3" t="str">
        <f>'B_Ca qual'!F3</f>
        <v>NA</v>
      </c>
      <c r="G3">
        <f>'B_Ca qual'!G3</f>
        <v>400</v>
      </c>
      <c r="H3">
        <f t="shared" si="0"/>
        <v>55.716000000000001</v>
      </c>
      <c r="I3">
        <v>0</v>
      </c>
      <c r="J3">
        <f>'B_Ca qual'!J3</f>
        <v>0.4</v>
      </c>
      <c r="K3">
        <f>'B_Ca qual'!K3</f>
        <v>641</v>
      </c>
      <c r="L3">
        <f>'B_Ca qual'!L3</f>
        <v>165</v>
      </c>
      <c r="M3">
        <f>'B_Ca qual'!M3</f>
        <v>120</v>
      </c>
      <c r="N3" t="b">
        <f>'B_Ca qual'!N3</f>
        <v>1</v>
      </c>
      <c r="O3">
        <f>'B_Ca qual'!O3</f>
        <v>2</v>
      </c>
      <c r="P3" t="str">
        <f>'B_Ca qual'!P3</f>
        <v>pH estimate enters the CO2 calculaiton twice, once to determine DIC and then again to pair DIC with pH to estimate CO3</v>
      </c>
      <c r="Q3" t="b">
        <f>'B_Ca qual'!Q3</f>
        <v>0</v>
      </c>
      <c r="R3" t="b">
        <f>'B_Ca qual'!R3</f>
        <v>0</v>
      </c>
      <c r="S3" t="str">
        <f>'B_Ca qual'!S3</f>
        <v>NA</v>
      </c>
      <c r="T3" t="b">
        <f>'B_Ca qual'!T3</f>
        <v>1</v>
      </c>
      <c r="U3" t="b">
        <f>'B_Ca qual'!U3</f>
        <v>0</v>
      </c>
      <c r="V3" t="str">
        <f>'B_Ca qual'!V3</f>
        <v>NA</v>
      </c>
      <c r="W3" t="b">
        <f>'B_Ca qual'!W3</f>
        <v>0</v>
      </c>
      <c r="X3" t="b">
        <f>'B_Ca qual'!X3</f>
        <v>0</v>
      </c>
      <c r="Y3" t="str">
        <f>'B_Ca qual'!Y3</f>
        <v>NA</v>
      </c>
      <c r="Z3">
        <f>'B_Ca qual'!Z3</f>
        <v>1209</v>
      </c>
    </row>
    <row r="4" spans="1:26">
      <c r="A4" t="str">
        <f>'B_Ca qual'!A4</f>
        <v>B/Ca, boron isotopes</v>
      </c>
      <c r="B4" t="str">
        <f>'B_Ca qual'!B4</f>
        <v>Haynes</v>
      </c>
      <c r="C4">
        <f>'B_Ca qual'!C4</f>
        <v>2020</v>
      </c>
      <c r="D4" t="str">
        <f>'B_Ca qual'!D4</f>
        <v>10.1073/pnas.2003197117</v>
      </c>
      <c r="E4">
        <f>'B_Ca qual'!E4</f>
        <v>55739</v>
      </c>
      <c r="F4" t="str">
        <f>'B_Ca qual'!F4</f>
        <v>NA</v>
      </c>
      <c r="G4">
        <f>'B_Ca qual'!G4</f>
        <v>400</v>
      </c>
      <c r="H4">
        <f t="shared" si="0"/>
        <v>55.738999999999997</v>
      </c>
      <c r="I4">
        <v>0</v>
      </c>
      <c r="J4">
        <f>'B_Ca qual'!J4</f>
        <v>0.4</v>
      </c>
      <c r="K4">
        <f>'B_Ca qual'!K4</f>
        <v>667</v>
      </c>
      <c r="L4">
        <f>'B_Ca qual'!L4</f>
        <v>167</v>
      </c>
      <c r="M4">
        <f>'B_Ca qual'!M4</f>
        <v>128</v>
      </c>
      <c r="N4" t="b">
        <f>'B_Ca qual'!N4</f>
        <v>1</v>
      </c>
      <c r="O4">
        <f>'B_Ca qual'!O4</f>
        <v>2</v>
      </c>
      <c r="P4" t="str">
        <f>'B_Ca qual'!P4</f>
        <v>pH estimate enters the CO2 calculaiton twice, once to determine DIC and then again to pair DIC with pH to estimate CO4</v>
      </c>
      <c r="Q4" t="b">
        <f>'B_Ca qual'!Q4</f>
        <v>0</v>
      </c>
      <c r="R4" t="b">
        <f>'B_Ca qual'!R4</f>
        <v>0</v>
      </c>
      <c r="S4" t="str">
        <f>'B_Ca qual'!S4</f>
        <v>NA</v>
      </c>
      <c r="T4" t="b">
        <f>'B_Ca qual'!T4</f>
        <v>1</v>
      </c>
      <c r="U4" t="b">
        <f>'B_Ca qual'!U4</f>
        <v>0</v>
      </c>
      <c r="V4" t="str">
        <f>'B_Ca qual'!V4</f>
        <v>NA</v>
      </c>
      <c r="W4" t="b">
        <f>'B_Ca qual'!W4</f>
        <v>0</v>
      </c>
      <c r="X4" t="b">
        <f>'B_Ca qual'!X4</f>
        <v>0</v>
      </c>
      <c r="Y4" t="str">
        <f>'B_Ca qual'!Y4</f>
        <v>NA</v>
      </c>
      <c r="Z4">
        <f>'B_Ca qual'!Z4</f>
        <v>1209</v>
      </c>
    </row>
    <row r="5" spans="1:26">
      <c r="A5" t="str">
        <f>'B_Ca qual'!A5</f>
        <v>B/Ca, boron isotopes</v>
      </c>
      <c r="B5" t="str">
        <f>'B_Ca qual'!B5</f>
        <v>Haynes</v>
      </c>
      <c r="C5">
        <f>'B_Ca qual'!C5</f>
        <v>2020</v>
      </c>
      <c r="D5" t="str">
        <f>'B_Ca qual'!D5</f>
        <v>10.1073/pnas.2003197117</v>
      </c>
      <c r="E5">
        <f>'B_Ca qual'!E5</f>
        <v>55782</v>
      </c>
      <c r="F5" t="str">
        <f>'B_Ca qual'!F5</f>
        <v>NA</v>
      </c>
      <c r="G5">
        <f>'B_Ca qual'!G5</f>
        <v>400</v>
      </c>
      <c r="H5">
        <f t="shared" si="0"/>
        <v>55.781999999999996</v>
      </c>
      <c r="I5">
        <v>0</v>
      </c>
      <c r="J5">
        <f>'B_Ca qual'!J5</f>
        <v>0.4</v>
      </c>
      <c r="K5">
        <f>'B_Ca qual'!K5</f>
        <v>688</v>
      </c>
      <c r="L5">
        <f>'B_Ca qual'!L5</f>
        <v>126</v>
      </c>
      <c r="M5">
        <f>'B_Ca qual'!M5</f>
        <v>119</v>
      </c>
      <c r="N5" t="b">
        <f>'B_Ca qual'!N5</f>
        <v>1</v>
      </c>
      <c r="O5">
        <f>'B_Ca qual'!O5</f>
        <v>2</v>
      </c>
      <c r="P5" t="str">
        <f>'B_Ca qual'!P5</f>
        <v>pH estimate enters the CO2 calculaiton twice, once to determine DIC and then again to pair DIC with pH to estimate CO5</v>
      </c>
      <c r="Q5" t="b">
        <f>'B_Ca qual'!Q5</f>
        <v>0</v>
      </c>
      <c r="R5" t="b">
        <f>'B_Ca qual'!R5</f>
        <v>0</v>
      </c>
      <c r="S5" t="str">
        <f>'B_Ca qual'!S5</f>
        <v>NA</v>
      </c>
      <c r="T5" t="b">
        <f>'B_Ca qual'!T5</f>
        <v>1</v>
      </c>
      <c r="U5" t="b">
        <f>'B_Ca qual'!U5</f>
        <v>0</v>
      </c>
      <c r="V5" t="str">
        <f>'B_Ca qual'!V5</f>
        <v>NA</v>
      </c>
      <c r="W5" t="b">
        <f>'B_Ca qual'!W5</f>
        <v>0</v>
      </c>
      <c r="X5" t="b">
        <f>'B_Ca qual'!X5</f>
        <v>0</v>
      </c>
      <c r="Y5" t="str">
        <f>'B_Ca qual'!Y5</f>
        <v>NA</v>
      </c>
      <c r="Z5">
        <f>'B_Ca qual'!Z5</f>
        <v>1209</v>
      </c>
    </row>
    <row r="6" spans="1:26">
      <c r="A6" t="str">
        <f>'B_Ca qual'!A6</f>
        <v>B/Ca, boron isotopes</v>
      </c>
      <c r="B6" t="str">
        <f>'B_Ca qual'!B6</f>
        <v>Haynes</v>
      </c>
      <c r="C6">
        <f>'B_Ca qual'!C6</f>
        <v>2020</v>
      </c>
      <c r="D6" t="str">
        <f>'B_Ca qual'!D6</f>
        <v>10.1073/pnas.2003197117</v>
      </c>
      <c r="E6">
        <f>'B_Ca qual'!E6</f>
        <v>55787</v>
      </c>
      <c r="F6" t="str">
        <f>'B_Ca qual'!F6</f>
        <v>NA</v>
      </c>
      <c r="G6">
        <f>'B_Ca qual'!G6</f>
        <v>400</v>
      </c>
      <c r="H6">
        <f t="shared" si="0"/>
        <v>55.786999999999999</v>
      </c>
      <c r="I6">
        <v>0</v>
      </c>
      <c r="J6">
        <f>'B_Ca qual'!J6</f>
        <v>0.4</v>
      </c>
      <c r="K6">
        <f>'B_Ca qual'!K6</f>
        <v>706</v>
      </c>
      <c r="L6">
        <f>'B_Ca qual'!L6</f>
        <v>197</v>
      </c>
      <c r="M6">
        <f>'B_Ca qual'!M6</f>
        <v>149</v>
      </c>
      <c r="N6" t="b">
        <f>'B_Ca qual'!N6</f>
        <v>1</v>
      </c>
      <c r="O6">
        <f>'B_Ca qual'!O6</f>
        <v>2</v>
      </c>
      <c r="P6" t="str">
        <f>'B_Ca qual'!P6</f>
        <v>pH estimate enters the CO2 calculaiton twice, once to determine DIC and then again to pair DIC with pH to estimate CO6</v>
      </c>
      <c r="Q6" t="b">
        <f>'B_Ca qual'!Q6</f>
        <v>0</v>
      </c>
      <c r="R6" t="b">
        <f>'B_Ca qual'!R6</f>
        <v>0</v>
      </c>
      <c r="S6" t="str">
        <f>'B_Ca qual'!S6</f>
        <v>NA</v>
      </c>
      <c r="T6" t="b">
        <f>'B_Ca qual'!T6</f>
        <v>1</v>
      </c>
      <c r="U6" t="b">
        <f>'B_Ca qual'!U6</f>
        <v>0</v>
      </c>
      <c r="V6" t="str">
        <f>'B_Ca qual'!V6</f>
        <v>NA</v>
      </c>
      <c r="W6" t="b">
        <f>'B_Ca qual'!W6</f>
        <v>0</v>
      </c>
      <c r="X6" t="b">
        <f>'B_Ca qual'!X6</f>
        <v>0</v>
      </c>
      <c r="Y6" t="str">
        <f>'B_Ca qual'!Y6</f>
        <v>NA</v>
      </c>
      <c r="Z6">
        <f>'B_Ca qual'!Z6</f>
        <v>1209</v>
      </c>
    </row>
    <row r="7" spans="1:26">
      <c r="A7" t="str">
        <f>'B_Ca qual'!A7</f>
        <v>B/Ca, boron isotopes</v>
      </c>
      <c r="B7" t="str">
        <f>'B_Ca qual'!B7</f>
        <v>Haynes</v>
      </c>
      <c r="C7">
        <f>'B_Ca qual'!C7</f>
        <v>2020</v>
      </c>
      <c r="D7" t="str">
        <f>'B_Ca qual'!D7</f>
        <v>10.1073/pnas.2003197117</v>
      </c>
      <c r="E7">
        <f>'B_Ca qual'!E7</f>
        <v>55788</v>
      </c>
      <c r="F7" t="str">
        <f>'B_Ca qual'!F7</f>
        <v>NA</v>
      </c>
      <c r="G7">
        <f>'B_Ca qual'!G7</f>
        <v>400</v>
      </c>
      <c r="H7">
        <f t="shared" si="0"/>
        <v>55.787999999999997</v>
      </c>
      <c r="I7">
        <v>0</v>
      </c>
      <c r="J7">
        <f>'B_Ca qual'!J7</f>
        <v>0.4</v>
      </c>
      <c r="K7">
        <f>'B_Ca qual'!K7</f>
        <v>772</v>
      </c>
      <c r="L7">
        <f>'B_Ca qual'!L7</f>
        <v>162</v>
      </c>
      <c r="M7">
        <f>'B_Ca qual'!M7</f>
        <v>136</v>
      </c>
      <c r="N7" t="b">
        <f>'B_Ca qual'!N7</f>
        <v>1</v>
      </c>
      <c r="O7">
        <f>'B_Ca qual'!O7</f>
        <v>2</v>
      </c>
      <c r="P7" t="str">
        <f>'B_Ca qual'!P7</f>
        <v>pH estimate enters the CO2 calculaiton twice, once to determine DIC and then again to pair DIC with pH to estimate CO7</v>
      </c>
      <c r="Q7" t="b">
        <f>'B_Ca qual'!Q7</f>
        <v>0</v>
      </c>
      <c r="R7" t="b">
        <f>'B_Ca qual'!R7</f>
        <v>0</v>
      </c>
      <c r="S7" t="str">
        <f>'B_Ca qual'!S7</f>
        <v>NA</v>
      </c>
      <c r="T7" t="b">
        <f>'B_Ca qual'!T7</f>
        <v>1</v>
      </c>
      <c r="U7" t="b">
        <f>'B_Ca qual'!U7</f>
        <v>0</v>
      </c>
      <c r="V7" t="str">
        <f>'B_Ca qual'!V7</f>
        <v>NA</v>
      </c>
      <c r="W7" t="b">
        <f>'B_Ca qual'!W7</f>
        <v>0</v>
      </c>
      <c r="X7" t="b">
        <f>'B_Ca qual'!X7</f>
        <v>0</v>
      </c>
      <c r="Y7" t="str">
        <f>'B_Ca qual'!Y7</f>
        <v>NA</v>
      </c>
      <c r="Z7">
        <f>'B_Ca qual'!Z7</f>
        <v>1209</v>
      </c>
    </row>
    <row r="8" spans="1:26">
      <c r="A8" t="str">
        <f>'B_Ca qual'!A8</f>
        <v>B/Ca, boron isotopes</v>
      </c>
      <c r="B8" t="str">
        <f>'B_Ca qual'!B8</f>
        <v>Haynes</v>
      </c>
      <c r="C8">
        <f>'B_Ca qual'!C8</f>
        <v>2020</v>
      </c>
      <c r="D8" t="str">
        <f>'B_Ca qual'!D8</f>
        <v>10.1073/pnas.2003197117</v>
      </c>
      <c r="E8">
        <f>'B_Ca qual'!E8</f>
        <v>55827</v>
      </c>
      <c r="F8" t="str">
        <f>'B_Ca qual'!F8</f>
        <v>NA</v>
      </c>
      <c r="G8">
        <f>'B_Ca qual'!G8</f>
        <v>400</v>
      </c>
      <c r="H8">
        <f t="shared" si="0"/>
        <v>55.826999999999998</v>
      </c>
      <c r="I8">
        <v>0</v>
      </c>
      <c r="J8">
        <f>'B_Ca qual'!J8</f>
        <v>0.4</v>
      </c>
      <c r="K8">
        <f>'B_Ca qual'!K8</f>
        <v>883</v>
      </c>
      <c r="L8">
        <f>'B_Ca qual'!L8</f>
        <v>273</v>
      </c>
      <c r="M8">
        <f>'B_Ca qual'!M8</f>
        <v>218</v>
      </c>
      <c r="N8" t="b">
        <f>'B_Ca qual'!N8</f>
        <v>1</v>
      </c>
      <c r="O8">
        <f>'B_Ca qual'!O8</f>
        <v>2</v>
      </c>
      <c r="P8" t="str">
        <f>'B_Ca qual'!P8</f>
        <v>pH estimate enters the CO2 calculaiton twice, once to determine DIC and then again to pair DIC with pH to estimate CO8</v>
      </c>
      <c r="Q8" t="b">
        <f>'B_Ca qual'!Q8</f>
        <v>0</v>
      </c>
      <c r="R8" t="b">
        <f>'B_Ca qual'!R8</f>
        <v>0</v>
      </c>
      <c r="S8" t="str">
        <f>'B_Ca qual'!S8</f>
        <v>NA</v>
      </c>
      <c r="T8" t="b">
        <f>'B_Ca qual'!T8</f>
        <v>1</v>
      </c>
      <c r="U8" t="b">
        <f>'B_Ca qual'!U8</f>
        <v>0</v>
      </c>
      <c r="V8" t="str">
        <f>'B_Ca qual'!V8</f>
        <v>NA</v>
      </c>
      <c r="W8" t="b">
        <f>'B_Ca qual'!W8</f>
        <v>0</v>
      </c>
      <c r="X8" t="b">
        <f>'B_Ca qual'!X8</f>
        <v>0</v>
      </c>
      <c r="Y8" t="str">
        <f>'B_Ca qual'!Y8</f>
        <v>NA</v>
      </c>
      <c r="Z8">
        <f>'B_Ca qual'!Z8</f>
        <v>1209</v>
      </c>
    </row>
    <row r="9" spans="1:26">
      <c r="A9" t="str">
        <f>'B_Ca qual'!A9</f>
        <v>B/Ca, boron isotopes</v>
      </c>
      <c r="B9" t="str">
        <f>'B_Ca qual'!B9</f>
        <v>Haynes</v>
      </c>
      <c r="C9">
        <f>'B_Ca qual'!C9</f>
        <v>2020</v>
      </c>
      <c r="D9" t="str">
        <f>'B_Ca qual'!D9</f>
        <v>10.1073/pnas.2003197117</v>
      </c>
      <c r="E9">
        <f>'B_Ca qual'!E9</f>
        <v>55844</v>
      </c>
      <c r="F9" t="str">
        <f>'B_Ca qual'!F9</f>
        <v>NA</v>
      </c>
      <c r="G9">
        <f>'B_Ca qual'!G9</f>
        <v>400</v>
      </c>
      <c r="H9">
        <f t="shared" si="0"/>
        <v>55.844000000000001</v>
      </c>
      <c r="I9">
        <v>0</v>
      </c>
      <c r="J9">
        <f>'B_Ca qual'!J9</f>
        <v>0.4</v>
      </c>
      <c r="K9">
        <f>'B_Ca qual'!K9</f>
        <v>1079</v>
      </c>
      <c r="L9">
        <f>'B_Ca qual'!L9</f>
        <v>504</v>
      </c>
      <c r="M9">
        <f>'B_Ca qual'!M9</f>
        <v>271</v>
      </c>
      <c r="N9" t="b">
        <f>'B_Ca qual'!N9</f>
        <v>1</v>
      </c>
      <c r="O9">
        <f>'B_Ca qual'!O9</f>
        <v>2</v>
      </c>
      <c r="P9" t="str">
        <f>'B_Ca qual'!P9</f>
        <v>pH estimate enters the CO2 calculaiton twice, once to determine DIC and then again to pair DIC with pH to estimate CO9</v>
      </c>
      <c r="Q9" t="b">
        <f>'B_Ca qual'!Q9</f>
        <v>0</v>
      </c>
      <c r="R9" t="b">
        <f>'B_Ca qual'!R9</f>
        <v>0</v>
      </c>
      <c r="S9" t="str">
        <f>'B_Ca qual'!S9</f>
        <v>NA</v>
      </c>
      <c r="T9" t="b">
        <f>'B_Ca qual'!T9</f>
        <v>1</v>
      </c>
      <c r="U9" t="b">
        <f>'B_Ca qual'!U9</f>
        <v>0</v>
      </c>
      <c r="V9" t="str">
        <f>'B_Ca qual'!V9</f>
        <v>NA</v>
      </c>
      <c r="W9" t="b">
        <f>'B_Ca qual'!W9</f>
        <v>0</v>
      </c>
      <c r="X9" t="b">
        <f>'B_Ca qual'!X9</f>
        <v>0</v>
      </c>
      <c r="Y9" t="str">
        <f>'B_Ca qual'!Y9</f>
        <v>NA</v>
      </c>
      <c r="Z9">
        <f>'B_Ca qual'!Z9</f>
        <v>1209</v>
      </c>
    </row>
    <row r="10" spans="1:26">
      <c r="A10" t="str">
        <f>'B_Ca qual'!A10</f>
        <v>B/Ca, boron isotopes</v>
      </c>
      <c r="B10" t="str">
        <f>'B_Ca qual'!B10</f>
        <v>Haynes</v>
      </c>
      <c r="C10">
        <f>'B_Ca qual'!C10</f>
        <v>2020</v>
      </c>
      <c r="D10" t="str">
        <f>'B_Ca qual'!D10</f>
        <v>10.1073/pnas.2003197117</v>
      </c>
      <c r="E10">
        <f>'B_Ca qual'!E10</f>
        <v>55850</v>
      </c>
      <c r="F10" t="str">
        <f>'B_Ca qual'!F10</f>
        <v>NA</v>
      </c>
      <c r="G10">
        <f>'B_Ca qual'!G10</f>
        <v>400</v>
      </c>
      <c r="H10">
        <f t="shared" si="0"/>
        <v>55.85</v>
      </c>
      <c r="I10">
        <v>0</v>
      </c>
      <c r="J10">
        <f>'B_Ca qual'!J10</f>
        <v>0.4</v>
      </c>
      <c r="K10">
        <f>'B_Ca qual'!K10</f>
        <v>1310</v>
      </c>
      <c r="L10">
        <f>'B_Ca qual'!L10</f>
        <v>622</v>
      </c>
      <c r="M10">
        <f>'B_Ca qual'!M10</f>
        <v>365</v>
      </c>
      <c r="N10" t="b">
        <f>'B_Ca qual'!N10</f>
        <v>1</v>
      </c>
      <c r="O10">
        <f>'B_Ca qual'!O10</f>
        <v>2</v>
      </c>
      <c r="P10" t="str">
        <f>'B_Ca qual'!P10</f>
        <v>pH estimate enters the CO2 calculaiton twice, once to determine DIC and then again to pair DIC with pH to estimate CO10</v>
      </c>
      <c r="Q10" t="b">
        <f>'B_Ca qual'!Q10</f>
        <v>0</v>
      </c>
      <c r="R10" t="b">
        <f>'B_Ca qual'!R10</f>
        <v>0</v>
      </c>
      <c r="S10" t="str">
        <f>'B_Ca qual'!S10</f>
        <v>NA</v>
      </c>
      <c r="T10" t="b">
        <f>'B_Ca qual'!T10</f>
        <v>1</v>
      </c>
      <c r="U10" t="b">
        <f>'B_Ca qual'!U10</f>
        <v>0</v>
      </c>
      <c r="V10" t="str">
        <f>'B_Ca qual'!V10</f>
        <v>NA</v>
      </c>
      <c r="W10" t="b">
        <f>'B_Ca qual'!W10</f>
        <v>0</v>
      </c>
      <c r="X10" t="b">
        <f>'B_Ca qual'!X10</f>
        <v>0</v>
      </c>
      <c r="Y10" t="str">
        <f>'B_Ca qual'!Y10</f>
        <v>NA</v>
      </c>
      <c r="Z10">
        <f>'B_Ca qual'!Z10</f>
        <v>1209</v>
      </c>
    </row>
    <row r="11" spans="1:26">
      <c r="A11" t="str">
        <f>'B_Ca qual'!A11</f>
        <v>B/Ca, boron isotopes</v>
      </c>
      <c r="B11" t="str">
        <f>'B_Ca qual'!B11</f>
        <v>Haynes</v>
      </c>
      <c r="C11">
        <f>'B_Ca qual'!C11</f>
        <v>2020</v>
      </c>
      <c r="D11" t="str">
        <f>'B_Ca qual'!D11</f>
        <v>10.1073/pnas.2003197117</v>
      </c>
      <c r="E11">
        <f>'B_Ca qual'!E11</f>
        <v>55853</v>
      </c>
      <c r="F11" t="str">
        <f>'B_Ca qual'!F11</f>
        <v>NA</v>
      </c>
      <c r="G11">
        <f>'B_Ca qual'!G11</f>
        <v>400</v>
      </c>
      <c r="H11">
        <f t="shared" si="0"/>
        <v>55.853000000000002</v>
      </c>
      <c r="I11">
        <v>0</v>
      </c>
      <c r="J11">
        <f>'B_Ca qual'!J11</f>
        <v>0.4</v>
      </c>
      <c r="K11">
        <f>'B_Ca qual'!K11</f>
        <v>1595</v>
      </c>
      <c r="L11">
        <f>'B_Ca qual'!L11</f>
        <v>640</v>
      </c>
      <c r="M11">
        <f>'B_Ca qual'!M11</f>
        <v>394</v>
      </c>
      <c r="N11" t="b">
        <f>'B_Ca qual'!N11</f>
        <v>1</v>
      </c>
      <c r="O11">
        <f>'B_Ca qual'!O11</f>
        <v>2</v>
      </c>
      <c r="P11" t="str">
        <f>'B_Ca qual'!P11</f>
        <v>pH estimate enters the CO2 calculaiton twice, once to determine DIC and then again to pair DIC with pH to estimate CO11</v>
      </c>
      <c r="Q11" t="b">
        <f>'B_Ca qual'!Q11</f>
        <v>0</v>
      </c>
      <c r="R11" t="b">
        <f>'B_Ca qual'!R11</f>
        <v>0</v>
      </c>
      <c r="S11" t="str">
        <f>'B_Ca qual'!S11</f>
        <v>NA</v>
      </c>
      <c r="T11" t="b">
        <f>'B_Ca qual'!T11</f>
        <v>1</v>
      </c>
      <c r="U11" t="b">
        <f>'B_Ca qual'!U11</f>
        <v>0</v>
      </c>
      <c r="V11" t="str">
        <f>'B_Ca qual'!V11</f>
        <v>NA</v>
      </c>
      <c r="W11" t="b">
        <f>'B_Ca qual'!W11</f>
        <v>0</v>
      </c>
      <c r="X11" t="b">
        <f>'B_Ca qual'!X11</f>
        <v>0</v>
      </c>
      <c r="Y11" t="str">
        <f>'B_Ca qual'!Y11</f>
        <v>NA</v>
      </c>
      <c r="Z11">
        <f>'B_Ca qual'!Z11</f>
        <v>1209</v>
      </c>
    </row>
    <row r="12" spans="1:26">
      <c r="A12" t="str">
        <f>'B_Ca qual'!A12</f>
        <v>B/Ca, boron isotopes</v>
      </c>
      <c r="B12" t="str">
        <f>'B_Ca qual'!B12</f>
        <v>Haynes</v>
      </c>
      <c r="C12">
        <f>'B_Ca qual'!C12</f>
        <v>2020</v>
      </c>
      <c r="D12" t="str">
        <f>'B_Ca qual'!D12</f>
        <v>10.1073/pnas.2003197117</v>
      </c>
      <c r="E12">
        <f>'B_Ca qual'!E12</f>
        <v>55872</v>
      </c>
      <c r="F12" t="str">
        <f>'B_Ca qual'!F12</f>
        <v>NA</v>
      </c>
      <c r="G12">
        <f>'B_Ca qual'!G12</f>
        <v>400</v>
      </c>
      <c r="H12">
        <f t="shared" si="0"/>
        <v>55.872</v>
      </c>
      <c r="I12">
        <v>0</v>
      </c>
      <c r="J12">
        <f>'B_Ca qual'!J12</f>
        <v>0.4</v>
      </c>
      <c r="K12">
        <f>'B_Ca qual'!K12</f>
        <v>1883</v>
      </c>
      <c r="L12">
        <f>'B_Ca qual'!L12</f>
        <v>697</v>
      </c>
      <c r="M12">
        <f>'B_Ca qual'!M12</f>
        <v>450</v>
      </c>
      <c r="N12" t="b">
        <f>'B_Ca qual'!N12</f>
        <v>1</v>
      </c>
      <c r="O12">
        <f>'B_Ca qual'!O12</f>
        <v>2</v>
      </c>
      <c r="P12" t="str">
        <f>'B_Ca qual'!P12</f>
        <v>pH estimate enters the CO2 calculaiton twice, once to determine DIC and then again to pair DIC with pH to estimate CO12</v>
      </c>
      <c r="Q12" t="b">
        <f>'B_Ca qual'!Q12</f>
        <v>0</v>
      </c>
      <c r="R12" t="b">
        <f>'B_Ca qual'!R12</f>
        <v>0</v>
      </c>
      <c r="S12" t="str">
        <f>'B_Ca qual'!S12</f>
        <v>NA</v>
      </c>
      <c r="T12" t="b">
        <f>'B_Ca qual'!T12</f>
        <v>1</v>
      </c>
      <c r="U12" t="b">
        <f>'B_Ca qual'!U12</f>
        <v>0</v>
      </c>
      <c r="V12" t="str">
        <f>'B_Ca qual'!V12</f>
        <v>NA</v>
      </c>
      <c r="W12" t="b">
        <f>'B_Ca qual'!W12</f>
        <v>0</v>
      </c>
      <c r="X12" t="b">
        <f>'B_Ca qual'!X12</f>
        <v>0</v>
      </c>
      <c r="Y12" t="str">
        <f>'B_Ca qual'!Y12</f>
        <v>NA</v>
      </c>
      <c r="Z12">
        <f>'B_Ca qual'!Z12</f>
        <v>1209</v>
      </c>
    </row>
    <row r="13" spans="1:26">
      <c r="A13" t="str">
        <f>'B_Ca qual'!A13</f>
        <v>B/Ca, boron isotopes</v>
      </c>
      <c r="B13" t="str">
        <f>'B_Ca qual'!B13</f>
        <v>Haynes</v>
      </c>
      <c r="C13">
        <f>'B_Ca qual'!C13</f>
        <v>2020</v>
      </c>
      <c r="D13" t="str">
        <f>'B_Ca qual'!D13</f>
        <v>10.1073/pnas.2003197117</v>
      </c>
      <c r="E13">
        <f>'B_Ca qual'!E13</f>
        <v>55872</v>
      </c>
      <c r="F13" t="str">
        <f>'B_Ca qual'!F13</f>
        <v>NA</v>
      </c>
      <c r="G13">
        <f>'B_Ca qual'!G13</f>
        <v>400</v>
      </c>
      <c r="H13">
        <f t="shared" si="0"/>
        <v>55.872</v>
      </c>
      <c r="I13">
        <v>0</v>
      </c>
      <c r="J13">
        <f>'B_Ca qual'!J13</f>
        <v>0.4</v>
      </c>
      <c r="K13">
        <f>'B_Ca qual'!K13</f>
        <v>1883</v>
      </c>
      <c r="L13">
        <f>'B_Ca qual'!L13</f>
        <v>1054</v>
      </c>
      <c r="M13">
        <f>'B_Ca qual'!M13</f>
        <v>685</v>
      </c>
      <c r="N13" t="b">
        <f>'B_Ca qual'!N13</f>
        <v>1</v>
      </c>
      <c r="O13">
        <f>'B_Ca qual'!O13</f>
        <v>2</v>
      </c>
      <c r="P13" t="str">
        <f>'B_Ca qual'!P13</f>
        <v>pH estimate enters the CO2 calculaiton twice, once to determine DIC and then again to pair DIC with pH to estimate CO13</v>
      </c>
      <c r="Q13" t="b">
        <f>'B_Ca qual'!Q13</f>
        <v>0</v>
      </c>
      <c r="R13" t="b">
        <f>'B_Ca qual'!R13</f>
        <v>0</v>
      </c>
      <c r="S13" t="str">
        <f>'B_Ca qual'!S13</f>
        <v>NA</v>
      </c>
      <c r="T13" t="b">
        <f>'B_Ca qual'!T13</f>
        <v>1</v>
      </c>
      <c r="U13" t="b">
        <f>'B_Ca qual'!U13</f>
        <v>0</v>
      </c>
      <c r="V13" t="str">
        <f>'B_Ca qual'!V13</f>
        <v>NA</v>
      </c>
      <c r="W13" t="b">
        <f>'B_Ca qual'!W13</f>
        <v>0</v>
      </c>
      <c r="X13" t="b">
        <f>'B_Ca qual'!X13</f>
        <v>0</v>
      </c>
      <c r="Y13" t="str">
        <f>'B_Ca qual'!Y13</f>
        <v>NA</v>
      </c>
      <c r="Z13">
        <f>'B_Ca qual'!Z13</f>
        <v>1209</v>
      </c>
    </row>
    <row r="14" spans="1:26">
      <c r="A14" t="str">
        <f>'B_Ca qual'!A14</f>
        <v>B/Ca, boron isotopes</v>
      </c>
      <c r="B14" t="str">
        <f>'B_Ca qual'!B14</f>
        <v>Haynes</v>
      </c>
      <c r="C14">
        <f>'B_Ca qual'!C14</f>
        <v>2020</v>
      </c>
      <c r="D14" t="str">
        <f>'B_Ca qual'!D14</f>
        <v>10.1073/pnas.2003197117</v>
      </c>
      <c r="E14">
        <f>'B_Ca qual'!E14</f>
        <v>55890</v>
      </c>
      <c r="F14" t="str">
        <f>'B_Ca qual'!F14</f>
        <v>NA</v>
      </c>
      <c r="G14">
        <f>'B_Ca qual'!G14</f>
        <v>400</v>
      </c>
      <c r="H14">
        <f t="shared" si="0"/>
        <v>55.89</v>
      </c>
      <c r="I14">
        <v>0</v>
      </c>
      <c r="J14">
        <f>'B_Ca qual'!J14</f>
        <v>0.4</v>
      </c>
      <c r="K14">
        <f>'B_Ca qual'!K14</f>
        <v>1741</v>
      </c>
      <c r="L14">
        <f>'B_Ca qual'!L14</f>
        <v>610</v>
      </c>
      <c r="M14">
        <f>'B_Ca qual'!M14</f>
        <v>408</v>
      </c>
      <c r="N14" t="b">
        <f>'B_Ca qual'!N14</f>
        <v>1</v>
      </c>
      <c r="O14">
        <f>'B_Ca qual'!O14</f>
        <v>2</v>
      </c>
      <c r="P14" t="str">
        <f>'B_Ca qual'!P14</f>
        <v>pH estimate enters the CO2 calculaiton twice, once to determine DIC and then again to pair DIC with pH to estimate CO14</v>
      </c>
      <c r="Q14" t="b">
        <f>'B_Ca qual'!Q14</f>
        <v>0</v>
      </c>
      <c r="R14" t="b">
        <f>'B_Ca qual'!R14</f>
        <v>0</v>
      </c>
      <c r="S14" t="str">
        <f>'B_Ca qual'!S14</f>
        <v>NA</v>
      </c>
      <c r="T14" t="b">
        <f>'B_Ca qual'!T14</f>
        <v>1</v>
      </c>
      <c r="U14" t="b">
        <f>'B_Ca qual'!U14</f>
        <v>0</v>
      </c>
      <c r="V14" t="str">
        <f>'B_Ca qual'!V14</f>
        <v>NA</v>
      </c>
      <c r="W14" t="b">
        <f>'B_Ca qual'!W14</f>
        <v>0</v>
      </c>
      <c r="X14" t="b">
        <f>'B_Ca qual'!X14</f>
        <v>0</v>
      </c>
      <c r="Y14" t="str">
        <f>'B_Ca qual'!Y14</f>
        <v>NA</v>
      </c>
      <c r="Z14">
        <f>'B_Ca qual'!Z14</f>
        <v>1209</v>
      </c>
    </row>
    <row r="15" spans="1:26">
      <c r="A15" t="str">
        <f>'B_Ca qual'!A15</f>
        <v>B/Ca, boron isotopes</v>
      </c>
      <c r="B15" t="str">
        <f>'B_Ca qual'!B15</f>
        <v>Haynes</v>
      </c>
      <c r="C15">
        <f>'B_Ca qual'!C15</f>
        <v>2020</v>
      </c>
      <c r="D15" t="str">
        <f>'B_Ca qual'!D15</f>
        <v>10.1073/pnas.2003197117</v>
      </c>
      <c r="E15">
        <f>'B_Ca qual'!E15</f>
        <v>55913</v>
      </c>
      <c r="F15" t="str">
        <f>'B_Ca qual'!F15</f>
        <v>NA</v>
      </c>
      <c r="G15">
        <f>'B_Ca qual'!G15</f>
        <v>400</v>
      </c>
      <c r="H15">
        <f t="shared" si="0"/>
        <v>55.912999999999997</v>
      </c>
      <c r="I15">
        <v>0</v>
      </c>
      <c r="J15">
        <f>'B_Ca qual'!J15</f>
        <v>0.4</v>
      </c>
      <c r="K15">
        <f>'B_Ca qual'!K15</f>
        <v>2085</v>
      </c>
      <c r="L15">
        <f>'B_Ca qual'!L15</f>
        <v>1058</v>
      </c>
      <c r="M15">
        <f>'B_Ca qual'!M15</f>
        <v>599</v>
      </c>
      <c r="N15" t="b">
        <f>'B_Ca qual'!N15</f>
        <v>1</v>
      </c>
      <c r="O15">
        <f>'B_Ca qual'!O15</f>
        <v>2</v>
      </c>
      <c r="P15" t="str">
        <f>'B_Ca qual'!P15</f>
        <v>pH estimate enters the CO2 calculaiton twice, once to determine DIC and then again to pair DIC with pH to estimate CO15</v>
      </c>
      <c r="Q15" t="b">
        <f>'B_Ca qual'!Q15</f>
        <v>0</v>
      </c>
      <c r="R15" t="b">
        <f>'B_Ca qual'!R15</f>
        <v>0</v>
      </c>
      <c r="S15" t="str">
        <f>'B_Ca qual'!S15</f>
        <v>NA</v>
      </c>
      <c r="T15" t="b">
        <f>'B_Ca qual'!T15</f>
        <v>1</v>
      </c>
      <c r="U15" t="b">
        <f>'B_Ca qual'!U15</f>
        <v>0</v>
      </c>
      <c r="V15" t="str">
        <f>'B_Ca qual'!V15</f>
        <v>NA</v>
      </c>
      <c r="W15" t="b">
        <f>'B_Ca qual'!W15</f>
        <v>0</v>
      </c>
      <c r="X15" t="b">
        <f>'B_Ca qual'!X15</f>
        <v>0</v>
      </c>
      <c r="Y15" t="str">
        <f>'B_Ca qual'!Y15</f>
        <v>NA</v>
      </c>
      <c r="Z15">
        <f>'B_Ca qual'!Z15</f>
        <v>1209</v>
      </c>
    </row>
    <row r="16" spans="1:26">
      <c r="A16" t="str">
        <f>'B_Ca qual'!A16</f>
        <v>B/Ca, boron isotopes</v>
      </c>
      <c r="B16" t="str">
        <f>'B_Ca qual'!B16</f>
        <v>Haynes</v>
      </c>
      <c r="C16">
        <f>'B_Ca qual'!C16</f>
        <v>2020</v>
      </c>
      <c r="D16" t="str">
        <f>'B_Ca qual'!D16</f>
        <v>10.1073/pnas.2003197117</v>
      </c>
      <c r="E16">
        <f>'B_Ca qual'!E16</f>
        <v>55924</v>
      </c>
      <c r="F16" t="str">
        <f>'B_Ca qual'!F16</f>
        <v>NA</v>
      </c>
      <c r="G16">
        <f>'B_Ca qual'!G16</f>
        <v>400</v>
      </c>
      <c r="H16">
        <f t="shared" si="0"/>
        <v>55.923999999999999</v>
      </c>
      <c r="I16">
        <v>0</v>
      </c>
      <c r="J16">
        <f>'B_Ca qual'!J16</f>
        <v>0.4</v>
      </c>
      <c r="K16">
        <f>'B_Ca qual'!K16</f>
        <v>2266</v>
      </c>
      <c r="L16">
        <f>'B_Ca qual'!L16</f>
        <v>1066</v>
      </c>
      <c r="M16">
        <f>'B_Ca qual'!M16</f>
        <v>631</v>
      </c>
      <c r="N16" t="b">
        <f>'B_Ca qual'!N16</f>
        <v>1</v>
      </c>
      <c r="O16">
        <f>'B_Ca qual'!O16</f>
        <v>2</v>
      </c>
      <c r="P16" t="str">
        <f>'B_Ca qual'!P16</f>
        <v>pH estimate enters the CO2 calculaiton twice, once to determine DIC and then again to pair DIC with pH to estimate CO16</v>
      </c>
      <c r="Q16" t="b">
        <f>'B_Ca qual'!Q16</f>
        <v>0</v>
      </c>
      <c r="R16" t="b">
        <f>'B_Ca qual'!R16</f>
        <v>0</v>
      </c>
      <c r="S16" t="str">
        <f>'B_Ca qual'!S16</f>
        <v>NA</v>
      </c>
      <c r="T16" t="b">
        <f>'B_Ca qual'!T16</f>
        <v>1</v>
      </c>
      <c r="U16" t="b">
        <f>'B_Ca qual'!U16</f>
        <v>0</v>
      </c>
      <c r="V16" t="str">
        <f>'B_Ca qual'!V16</f>
        <v>NA</v>
      </c>
      <c r="W16" t="b">
        <f>'B_Ca qual'!W16</f>
        <v>0</v>
      </c>
      <c r="X16" t="b">
        <f>'B_Ca qual'!X16</f>
        <v>0</v>
      </c>
      <c r="Y16" t="str">
        <f>'B_Ca qual'!Y16</f>
        <v>NA</v>
      </c>
      <c r="Z16">
        <f>'B_Ca qual'!Z16</f>
        <v>1209</v>
      </c>
    </row>
    <row r="17" spans="1:26">
      <c r="A17" t="str">
        <f>'B_Ca qual'!A17</f>
        <v>B/Ca, boron isotopes</v>
      </c>
      <c r="B17" t="str">
        <f>'B_Ca qual'!B17</f>
        <v>Haynes</v>
      </c>
      <c r="C17">
        <f>'B_Ca qual'!C17</f>
        <v>2020</v>
      </c>
      <c r="D17" t="str">
        <f>'B_Ca qual'!D17</f>
        <v>10.1073/pnas.2003197117</v>
      </c>
      <c r="E17">
        <f>'B_Ca qual'!E17</f>
        <v>55924</v>
      </c>
      <c r="F17" t="str">
        <f>'B_Ca qual'!F17</f>
        <v>NA</v>
      </c>
      <c r="G17">
        <f>'B_Ca qual'!G17</f>
        <v>400</v>
      </c>
      <c r="H17">
        <f t="shared" si="0"/>
        <v>55.923999999999999</v>
      </c>
      <c r="I17">
        <v>0</v>
      </c>
      <c r="J17">
        <f>'B_Ca qual'!J17</f>
        <v>0.4</v>
      </c>
      <c r="K17">
        <f>'B_Ca qual'!K17</f>
        <v>2272</v>
      </c>
      <c r="L17">
        <f>'B_Ca qual'!L17</f>
        <v>1244</v>
      </c>
      <c r="M17">
        <f>'B_Ca qual'!M17</f>
        <v>727</v>
      </c>
      <c r="N17" t="b">
        <f>'B_Ca qual'!N17</f>
        <v>1</v>
      </c>
      <c r="O17">
        <f>'B_Ca qual'!O17</f>
        <v>2</v>
      </c>
      <c r="P17" t="str">
        <f>'B_Ca qual'!P17</f>
        <v>pH estimate enters the CO2 calculaiton twice, once to determine DIC and then again to pair DIC with pH to estimate CO17</v>
      </c>
      <c r="Q17" t="b">
        <f>'B_Ca qual'!Q17</f>
        <v>0</v>
      </c>
      <c r="R17" t="b">
        <f>'B_Ca qual'!R17</f>
        <v>0</v>
      </c>
      <c r="S17" t="str">
        <f>'B_Ca qual'!S17</f>
        <v>NA</v>
      </c>
      <c r="T17" t="b">
        <f>'B_Ca qual'!T17</f>
        <v>1</v>
      </c>
      <c r="U17" t="b">
        <f>'B_Ca qual'!U17</f>
        <v>0</v>
      </c>
      <c r="V17" t="str">
        <f>'B_Ca qual'!V17</f>
        <v>NA</v>
      </c>
      <c r="W17" t="b">
        <f>'B_Ca qual'!W17</f>
        <v>0</v>
      </c>
      <c r="X17" t="b">
        <f>'B_Ca qual'!X17</f>
        <v>0</v>
      </c>
      <c r="Y17" t="str">
        <f>'B_Ca qual'!Y17</f>
        <v>NA</v>
      </c>
      <c r="Z17">
        <f>'B_Ca qual'!Z17</f>
        <v>1209</v>
      </c>
    </row>
    <row r="18" spans="1:26">
      <c r="A18" t="str">
        <f>'B_Ca qual'!A18</f>
        <v>B/Ca, boron isotopes</v>
      </c>
      <c r="B18" t="str">
        <f>'B_Ca qual'!B18</f>
        <v>Haynes</v>
      </c>
      <c r="C18">
        <f>'B_Ca qual'!C18</f>
        <v>2020</v>
      </c>
      <c r="D18" t="str">
        <f>'B_Ca qual'!D18</f>
        <v>10.1073/pnas.2003197117</v>
      </c>
      <c r="E18">
        <f>'B_Ca qual'!E18</f>
        <v>55924</v>
      </c>
      <c r="F18" t="str">
        <f>'B_Ca qual'!F18</f>
        <v>NA</v>
      </c>
      <c r="G18">
        <f>'B_Ca qual'!G18</f>
        <v>400</v>
      </c>
      <c r="H18">
        <f t="shared" si="0"/>
        <v>55.923999999999999</v>
      </c>
      <c r="I18">
        <v>0</v>
      </c>
      <c r="J18">
        <f>'B_Ca qual'!J18</f>
        <v>0.4</v>
      </c>
      <c r="K18">
        <f>'B_Ca qual'!K18</f>
        <v>2226</v>
      </c>
      <c r="L18">
        <f>'B_Ca qual'!L18</f>
        <v>1401</v>
      </c>
      <c r="M18">
        <f>'B_Ca qual'!M18</f>
        <v>793</v>
      </c>
      <c r="N18" t="b">
        <f>'B_Ca qual'!N18</f>
        <v>1</v>
      </c>
      <c r="O18">
        <f>'B_Ca qual'!O18</f>
        <v>2</v>
      </c>
      <c r="P18" t="str">
        <f>'B_Ca qual'!P18</f>
        <v>pH estimate enters the CO2 calculaiton twice, once to determine DIC and then again to pair DIC with pH to estimate CO18</v>
      </c>
      <c r="Q18" t="b">
        <f>'B_Ca qual'!Q18</f>
        <v>0</v>
      </c>
      <c r="R18" t="b">
        <f>'B_Ca qual'!R18</f>
        <v>0</v>
      </c>
      <c r="S18" t="str">
        <f>'B_Ca qual'!S18</f>
        <v>NA</v>
      </c>
      <c r="T18" t="b">
        <f>'B_Ca qual'!T18</f>
        <v>1</v>
      </c>
      <c r="U18" t="b">
        <f>'B_Ca qual'!U18</f>
        <v>0</v>
      </c>
      <c r="V18" t="str">
        <f>'B_Ca qual'!V18</f>
        <v>NA</v>
      </c>
      <c r="W18" t="b">
        <f>'B_Ca qual'!W18</f>
        <v>0</v>
      </c>
      <c r="X18" t="b">
        <f>'B_Ca qual'!X18</f>
        <v>0</v>
      </c>
      <c r="Y18" t="str">
        <f>'B_Ca qual'!Y18</f>
        <v>NA</v>
      </c>
      <c r="Z18">
        <f>'B_Ca qual'!Z18</f>
        <v>1209</v>
      </c>
    </row>
    <row r="19" spans="1:26">
      <c r="A19" t="str">
        <f>'B_Ca qual'!A19</f>
        <v>B/Ca, boron isotopes</v>
      </c>
      <c r="B19" t="str">
        <f>'B_Ca qual'!B19</f>
        <v>Haynes</v>
      </c>
      <c r="C19">
        <f>'B_Ca qual'!C19</f>
        <v>2020</v>
      </c>
      <c r="D19" t="str">
        <f>'B_Ca qual'!D19</f>
        <v>10.1073/pnas.2003197117</v>
      </c>
      <c r="E19">
        <f>'B_Ca qual'!E19</f>
        <v>55941</v>
      </c>
      <c r="F19" t="str">
        <f>'B_Ca qual'!F19</f>
        <v>NA</v>
      </c>
      <c r="G19">
        <f>'B_Ca qual'!G19</f>
        <v>400</v>
      </c>
      <c r="H19">
        <f t="shared" si="0"/>
        <v>55.941000000000003</v>
      </c>
      <c r="I19">
        <v>0</v>
      </c>
      <c r="J19">
        <f>'B_Ca qual'!J19</f>
        <v>0.4</v>
      </c>
      <c r="K19">
        <f>'B_Ca qual'!K19</f>
        <v>694</v>
      </c>
      <c r="L19">
        <f>'B_Ca qual'!L19</f>
        <v>118</v>
      </c>
      <c r="M19">
        <f>'B_Ca qual'!M19</f>
        <v>149</v>
      </c>
      <c r="N19" t="b">
        <f>'B_Ca qual'!N19</f>
        <v>1</v>
      </c>
      <c r="O19">
        <f>'B_Ca qual'!O19</f>
        <v>2</v>
      </c>
      <c r="P19" t="str">
        <f>'B_Ca qual'!P19</f>
        <v>pH estimate enters the CO2 calculaiton twice, once to determine DIC and then again to pair DIC with pH to estimate CO19</v>
      </c>
      <c r="Q19" t="b">
        <f>'B_Ca qual'!Q19</f>
        <v>0</v>
      </c>
      <c r="R19" t="b">
        <f>'B_Ca qual'!R19</f>
        <v>0</v>
      </c>
      <c r="S19" t="str">
        <f>'B_Ca qual'!S19</f>
        <v>NA</v>
      </c>
      <c r="T19" t="b">
        <f>'B_Ca qual'!T19</f>
        <v>1</v>
      </c>
      <c r="U19" t="b">
        <f>'B_Ca qual'!U19</f>
        <v>0</v>
      </c>
      <c r="V19" t="str">
        <f>'B_Ca qual'!V19</f>
        <v>NA</v>
      </c>
      <c r="W19" t="b">
        <f>'B_Ca qual'!W19</f>
        <v>0</v>
      </c>
      <c r="X19" t="b">
        <f>'B_Ca qual'!X19</f>
        <v>0</v>
      </c>
      <c r="Y19" t="str">
        <f>'B_Ca qual'!Y19</f>
        <v>NA</v>
      </c>
      <c r="Z19">
        <f>'B_Ca qual'!Z19</f>
        <v>1209</v>
      </c>
    </row>
    <row r="20" spans="1:26">
      <c r="A20" t="str">
        <f>'B_Ca qual'!A20</f>
        <v>B/Ca, boron isotopes</v>
      </c>
      <c r="B20" t="str">
        <f>'B_Ca qual'!B20</f>
        <v>Haynes</v>
      </c>
      <c r="C20">
        <f>'B_Ca qual'!C20</f>
        <v>2020</v>
      </c>
      <c r="D20" t="str">
        <f>'B_Ca qual'!D20</f>
        <v>10.1073/pnas.2003197117</v>
      </c>
      <c r="E20">
        <f>'B_Ca qual'!E20</f>
        <v>55945</v>
      </c>
      <c r="F20" t="str">
        <f>'B_Ca qual'!F20</f>
        <v>NA</v>
      </c>
      <c r="G20">
        <f>'B_Ca qual'!G20</f>
        <v>400</v>
      </c>
      <c r="H20">
        <f t="shared" si="0"/>
        <v>55.945</v>
      </c>
      <c r="I20">
        <v>0</v>
      </c>
      <c r="J20">
        <f>'B_Ca qual'!J20</f>
        <v>0.4</v>
      </c>
      <c r="K20">
        <f>'B_Ca qual'!K20</f>
        <v>668</v>
      </c>
      <c r="L20">
        <f>'B_Ca qual'!L20</f>
        <v>149</v>
      </c>
      <c r="M20">
        <f>'B_Ca qual'!M20</f>
        <v>169</v>
      </c>
      <c r="N20" t="b">
        <f>'B_Ca qual'!N20</f>
        <v>1</v>
      </c>
      <c r="O20">
        <f>'B_Ca qual'!O20</f>
        <v>2</v>
      </c>
      <c r="P20" t="str">
        <f>'B_Ca qual'!P20</f>
        <v>pH estimate enters the CO2 calculaiton twice, once to determine DIC and then again to pair DIC with pH to estimate CO20</v>
      </c>
      <c r="Q20" t="b">
        <f>'B_Ca qual'!Q20</f>
        <v>0</v>
      </c>
      <c r="R20" t="b">
        <f>'B_Ca qual'!R20</f>
        <v>0</v>
      </c>
      <c r="S20" t="str">
        <f>'B_Ca qual'!S20</f>
        <v>NA</v>
      </c>
      <c r="T20" t="b">
        <f>'B_Ca qual'!T20</f>
        <v>1</v>
      </c>
      <c r="U20" t="b">
        <f>'B_Ca qual'!U20</f>
        <v>0</v>
      </c>
      <c r="V20" t="str">
        <f>'B_Ca qual'!V20</f>
        <v>NA</v>
      </c>
      <c r="W20" t="b">
        <f>'B_Ca qual'!W20</f>
        <v>0</v>
      </c>
      <c r="X20" t="b">
        <f>'B_Ca qual'!X20</f>
        <v>0</v>
      </c>
      <c r="Y20" t="str">
        <f>'B_Ca qual'!Y20</f>
        <v>NA</v>
      </c>
      <c r="Z20">
        <f>'B_Ca qual'!Z20</f>
        <v>1209</v>
      </c>
    </row>
    <row r="21" spans="1:26">
      <c r="A21" t="str">
        <f>'B_Ca qual'!A21</f>
        <v>B/Ca, boron isotopes</v>
      </c>
      <c r="B21" t="str">
        <f>'B_Ca qual'!B21</f>
        <v>Haynes</v>
      </c>
      <c r="C21">
        <f>'B_Ca qual'!C21</f>
        <v>2020</v>
      </c>
      <c r="D21" t="str">
        <f>'B_Ca qual'!D21</f>
        <v>10.1073/pnas.2003197117</v>
      </c>
      <c r="E21">
        <f>'B_Ca qual'!E21</f>
        <v>55949</v>
      </c>
      <c r="F21" t="str">
        <f>'B_Ca qual'!F21</f>
        <v>NA</v>
      </c>
      <c r="G21">
        <f>'B_Ca qual'!G21</f>
        <v>400</v>
      </c>
      <c r="H21">
        <f t="shared" si="0"/>
        <v>55.948999999999998</v>
      </c>
      <c r="I21">
        <v>0</v>
      </c>
      <c r="J21">
        <f>'B_Ca qual'!J21</f>
        <v>0.4</v>
      </c>
      <c r="K21">
        <f>'B_Ca qual'!K21</f>
        <v>665</v>
      </c>
      <c r="L21">
        <f>'B_Ca qual'!L21</f>
        <v>105</v>
      </c>
      <c r="M21">
        <f>'B_Ca qual'!M21</f>
        <v>134</v>
      </c>
      <c r="N21" t="b">
        <f>'B_Ca qual'!N21</f>
        <v>1</v>
      </c>
      <c r="O21">
        <f>'B_Ca qual'!O21</f>
        <v>2</v>
      </c>
      <c r="P21" t="str">
        <f>'B_Ca qual'!P21</f>
        <v>pH estimate enters the CO2 calculaiton twice, once to determine DIC and then again to pair DIC with pH to estimate CO21</v>
      </c>
      <c r="Q21" t="b">
        <f>'B_Ca qual'!Q21</f>
        <v>0</v>
      </c>
      <c r="R21" t="b">
        <f>'B_Ca qual'!R21</f>
        <v>0</v>
      </c>
      <c r="S21" t="str">
        <f>'B_Ca qual'!S21</f>
        <v>NA</v>
      </c>
      <c r="T21" t="b">
        <f>'B_Ca qual'!T21</f>
        <v>1</v>
      </c>
      <c r="U21" t="b">
        <f>'B_Ca qual'!U21</f>
        <v>0</v>
      </c>
      <c r="V21" t="str">
        <f>'B_Ca qual'!V21</f>
        <v>NA</v>
      </c>
      <c r="W21" t="b">
        <f>'B_Ca qual'!W21</f>
        <v>0</v>
      </c>
      <c r="X21" t="b">
        <f>'B_Ca qual'!X21</f>
        <v>0</v>
      </c>
      <c r="Y21" t="str">
        <f>'B_Ca qual'!Y21</f>
        <v>NA</v>
      </c>
      <c r="Z21">
        <f>'B_Ca qual'!Z21</f>
        <v>1209</v>
      </c>
    </row>
    <row r="22" spans="1:26">
      <c r="A22" t="str">
        <f>'B_Ca qual'!A22</f>
        <v>B/Ca, boron isotopes</v>
      </c>
      <c r="B22" t="str">
        <f>'B_Ca qual'!B22</f>
        <v>Haynes</v>
      </c>
      <c r="C22">
        <f>'B_Ca qual'!C22</f>
        <v>2020</v>
      </c>
      <c r="D22" t="str">
        <f>'B_Ca qual'!D22</f>
        <v>10.1073/pnas.2003197117</v>
      </c>
      <c r="E22">
        <f>'B_Ca qual'!E22</f>
        <v>55951</v>
      </c>
      <c r="F22" t="str">
        <f>'B_Ca qual'!F22</f>
        <v>NA</v>
      </c>
      <c r="G22">
        <f>'B_Ca qual'!G22</f>
        <v>400</v>
      </c>
      <c r="H22">
        <f t="shared" si="0"/>
        <v>55.951000000000001</v>
      </c>
      <c r="I22">
        <v>0</v>
      </c>
      <c r="J22">
        <f>'B_Ca qual'!J22</f>
        <v>0.4</v>
      </c>
      <c r="K22">
        <f>'B_Ca qual'!K22</f>
        <v>640</v>
      </c>
      <c r="L22">
        <f>'B_Ca qual'!L22</f>
        <v>164</v>
      </c>
      <c r="M22">
        <f>'B_Ca qual'!M22</f>
        <v>159</v>
      </c>
      <c r="N22" t="b">
        <f>'B_Ca qual'!N22</f>
        <v>1</v>
      </c>
      <c r="O22">
        <f>'B_Ca qual'!O22</f>
        <v>2</v>
      </c>
      <c r="P22" t="str">
        <f>'B_Ca qual'!P22</f>
        <v>pH estimate enters the CO2 calculaiton twice, once to determine DIC and then again to pair DIC with pH to estimate CO22</v>
      </c>
      <c r="Q22" t="b">
        <f>'B_Ca qual'!Q22</f>
        <v>0</v>
      </c>
      <c r="R22" t="b">
        <f>'B_Ca qual'!R22</f>
        <v>0</v>
      </c>
      <c r="S22" t="str">
        <f>'B_Ca qual'!S22</f>
        <v>NA</v>
      </c>
      <c r="T22" t="b">
        <f>'B_Ca qual'!T22</f>
        <v>1</v>
      </c>
      <c r="U22" t="b">
        <f>'B_Ca qual'!U22</f>
        <v>0</v>
      </c>
      <c r="V22" t="str">
        <f>'B_Ca qual'!V22</f>
        <v>NA</v>
      </c>
      <c r="W22" t="b">
        <f>'B_Ca qual'!W22</f>
        <v>0</v>
      </c>
      <c r="X22" t="b">
        <f>'B_Ca qual'!X22</f>
        <v>0</v>
      </c>
      <c r="Y22" t="str">
        <f>'B_Ca qual'!Y22</f>
        <v>NA</v>
      </c>
      <c r="Z22">
        <f>'B_Ca qual'!Z22</f>
        <v>1209</v>
      </c>
    </row>
    <row r="23" spans="1:26">
      <c r="A23" t="str">
        <f>'B_Ca qual'!A23</f>
        <v>B/Ca, boron isotopes</v>
      </c>
      <c r="B23" t="str">
        <f>'B_Ca qual'!B23</f>
        <v>Haynes</v>
      </c>
      <c r="C23">
        <f>'B_Ca qual'!C23</f>
        <v>2020</v>
      </c>
      <c r="D23" t="str">
        <f>'B_Ca qual'!D23</f>
        <v>10.1073/pnas.2003197117</v>
      </c>
      <c r="E23">
        <f>'B_Ca qual'!E23</f>
        <v>55959</v>
      </c>
      <c r="F23" t="str">
        <f>'B_Ca qual'!F23</f>
        <v>NA</v>
      </c>
      <c r="G23">
        <f>'B_Ca qual'!G23</f>
        <v>400</v>
      </c>
      <c r="H23">
        <f t="shared" si="0"/>
        <v>55.959000000000003</v>
      </c>
      <c r="I23">
        <v>0</v>
      </c>
      <c r="J23">
        <f>'B_Ca qual'!J23</f>
        <v>0.4</v>
      </c>
      <c r="K23">
        <f>'B_Ca qual'!K23</f>
        <v>633</v>
      </c>
      <c r="L23">
        <f>'B_Ca qual'!L23</f>
        <v>97</v>
      </c>
      <c r="M23">
        <f>'B_Ca qual'!M23</f>
        <v>125</v>
      </c>
      <c r="N23" t="b">
        <f>'B_Ca qual'!N23</f>
        <v>1</v>
      </c>
      <c r="O23">
        <f>'B_Ca qual'!O23</f>
        <v>2</v>
      </c>
      <c r="P23" t="str">
        <f>'B_Ca qual'!P23</f>
        <v>pH estimate enters the CO2 calculaiton twice, once to determine DIC and then again to pair DIC with pH to estimate CO23</v>
      </c>
      <c r="Q23" t="b">
        <f>'B_Ca qual'!Q23</f>
        <v>0</v>
      </c>
      <c r="R23" t="b">
        <f>'B_Ca qual'!R23</f>
        <v>0</v>
      </c>
      <c r="S23" t="str">
        <f>'B_Ca qual'!S23</f>
        <v>NA</v>
      </c>
      <c r="T23" t="b">
        <f>'B_Ca qual'!T23</f>
        <v>1</v>
      </c>
      <c r="U23" t="b">
        <f>'B_Ca qual'!U23</f>
        <v>0</v>
      </c>
      <c r="V23" t="str">
        <f>'B_Ca qual'!V23</f>
        <v>NA</v>
      </c>
      <c r="W23" t="b">
        <f>'B_Ca qual'!W23</f>
        <v>0</v>
      </c>
      <c r="X23" t="b">
        <f>'B_Ca qual'!X23</f>
        <v>0</v>
      </c>
      <c r="Y23" t="str">
        <f>'B_Ca qual'!Y23</f>
        <v>NA</v>
      </c>
      <c r="Z23">
        <f>'B_Ca qual'!Z23</f>
        <v>1209</v>
      </c>
    </row>
    <row r="24" spans="1:26">
      <c r="A24" t="str">
        <f>'C3_qual'!A1051</f>
        <v>land_plant_d13C_1</v>
      </c>
      <c r="B24" t="str">
        <f>'C3_qual'!B1051</f>
        <v>Schubert</v>
      </c>
      <c r="C24">
        <f>'C3_qual'!C1051</f>
        <v>2015</v>
      </c>
      <c r="D24" t="str">
        <f>'C3_qual'!D1051</f>
        <v>10.1130/G36467.38</v>
      </c>
      <c r="E24">
        <f>'C3_qual'!E1051</f>
        <v>0</v>
      </c>
      <c r="F24" t="str">
        <f>'C3_qual'!F1051</f>
        <v>NA</v>
      </c>
      <c r="G24" t="str">
        <f>'C3_qual'!G1051</f>
        <v>NA</v>
      </c>
      <c r="H24">
        <f>'C3_qual'!H1051</f>
        <v>0</v>
      </c>
      <c r="I24">
        <f>'C3_qual'!I1051</f>
        <v>0</v>
      </c>
      <c r="J24">
        <f>'C3_qual'!J1051</f>
        <v>0</v>
      </c>
      <c r="K24">
        <f>'C3_qual'!K1051</f>
        <v>264.17453658842697</v>
      </c>
      <c r="L24">
        <f>'C3_qual'!L1051</f>
        <v>63.161394155585981</v>
      </c>
      <c r="M24">
        <f>'C3_qual'!M1051</f>
        <v>91.716593485828014</v>
      </c>
      <c r="N24" t="b">
        <f>'C3_qual'!N1051</f>
        <v>0</v>
      </c>
      <c r="O24">
        <f>'C3_qual'!O1051</f>
        <v>2</v>
      </c>
      <c r="P24" t="str">
        <f>'C3_qual'!P1051</f>
        <v>An average CO2 record that is fully quantified but where mean annual precipitation and plant species are not known.</v>
      </c>
      <c r="Q24" t="b">
        <f>'C3_qual'!Q1051</f>
        <v>0</v>
      </c>
      <c r="R24" t="b">
        <f>'C3_qual'!R1051</f>
        <v>1</v>
      </c>
      <c r="S24" t="str">
        <f>'C3_qual'!S1051</f>
        <v>applied 97.5 and 2.5 percentile uncertainties</v>
      </c>
      <c r="T24" t="b">
        <f>'C3_qual'!T1051</f>
        <v>0</v>
      </c>
      <c r="U24" t="b">
        <f>'C3_qual'!U1051</f>
        <v>0</v>
      </c>
      <c r="V24" t="str">
        <f>'C3_qual'!V1051</f>
        <v>NA</v>
      </c>
      <c r="W24" t="str">
        <f>'C3_qual'!W1051</f>
        <v>NA</v>
      </c>
      <c r="X24" t="b">
        <f>'C3_qual'!X1051</f>
        <v>0</v>
      </c>
      <c r="Y24" t="str">
        <f>'C3_qual'!Y1051</f>
        <v>NA</v>
      </c>
      <c r="Z24" t="str">
        <f>'C3_qual'!Z1051</f>
        <v>NA</v>
      </c>
    </row>
    <row r="25" spans="1:26">
      <c r="A25" t="str">
        <f>'C3_qual'!A1052</f>
        <v>land_plant_d13C_1</v>
      </c>
      <c r="B25" t="str">
        <f>'C3_qual'!B1052</f>
        <v>Schubert</v>
      </c>
      <c r="C25">
        <f>'C3_qual'!C1052</f>
        <v>2015</v>
      </c>
      <c r="D25" t="str">
        <f>'C3_qual'!D1052</f>
        <v>10.1130/G36467.204</v>
      </c>
      <c r="E25">
        <f>'C3_qual'!E1052</f>
        <v>0</v>
      </c>
      <c r="F25" t="str">
        <f>'C3_qual'!F1052</f>
        <v>NA</v>
      </c>
      <c r="G25" t="str">
        <f>'C3_qual'!G1052</f>
        <v>NA</v>
      </c>
      <c r="H25">
        <f>'C3_qual'!H1052</f>
        <v>0</v>
      </c>
      <c r="I25">
        <f>'C3_qual'!I1052</f>
        <v>0</v>
      </c>
      <c r="J25">
        <f>'C3_qual'!J1052</f>
        <v>0</v>
      </c>
      <c r="K25">
        <f>'C3_qual'!K1052</f>
        <v>229.684770199685</v>
      </c>
      <c r="L25">
        <f>'C3_qual'!L1052</f>
        <v>53.04740968403101</v>
      </c>
      <c r="M25">
        <f>'C3_qual'!M1052</f>
        <v>75.830528474387023</v>
      </c>
      <c r="N25" t="b">
        <f>'C3_qual'!N1052</f>
        <v>0</v>
      </c>
      <c r="O25">
        <f>'C3_qual'!O1052</f>
        <v>2</v>
      </c>
      <c r="P25" t="str">
        <f>'C3_qual'!P1052</f>
        <v>An average CO2 record that is fully quantified but where mean annual precipitation and plant species are not known.</v>
      </c>
      <c r="Q25" t="b">
        <f>'C3_qual'!Q1052</f>
        <v>0</v>
      </c>
      <c r="R25" t="b">
        <f>'C3_qual'!R1052</f>
        <v>1</v>
      </c>
      <c r="S25" t="str">
        <f>'C3_qual'!S1052</f>
        <v>applied 97.5 and 2.5 percentile uncertainties</v>
      </c>
      <c r="T25" t="b">
        <f>'C3_qual'!T1052</f>
        <v>0</v>
      </c>
      <c r="U25" t="b">
        <f>'C3_qual'!U1052</f>
        <v>0</v>
      </c>
      <c r="V25" t="str">
        <f>'C3_qual'!V1052</f>
        <v>NA</v>
      </c>
      <c r="W25" t="str">
        <f>'C3_qual'!W1052</f>
        <v>NA</v>
      </c>
      <c r="X25" t="b">
        <f>'C3_qual'!X1052</f>
        <v>0</v>
      </c>
      <c r="Y25" t="str">
        <f>'C3_qual'!Y1052</f>
        <v>NA</v>
      </c>
      <c r="Z25" t="str">
        <f>'C3_qual'!Z1052</f>
        <v>NA</v>
      </c>
    </row>
    <row r="26" spans="1:26">
      <c r="A26" t="str">
        <f>'C3_qual'!A1053</f>
        <v>land_plant_d13C_1</v>
      </c>
      <c r="B26" t="str">
        <f>'C3_qual'!B1053</f>
        <v>Schubert</v>
      </c>
      <c r="C26">
        <f>'C3_qual'!C1053</f>
        <v>2015</v>
      </c>
      <c r="D26" t="str">
        <f>'C3_qual'!D1053</f>
        <v>10.1130/G36467.235</v>
      </c>
      <c r="E26">
        <f>'C3_qual'!E1053</f>
        <v>0</v>
      </c>
      <c r="F26" t="str">
        <f>'C3_qual'!F1053</f>
        <v>NA</v>
      </c>
      <c r="G26" t="str">
        <f>'C3_qual'!G1053</f>
        <v>NA</v>
      </c>
      <c r="H26">
        <f>'C3_qual'!H1053</f>
        <v>0</v>
      </c>
      <c r="I26">
        <f>'C3_qual'!I1053</f>
        <v>0</v>
      </c>
      <c r="J26">
        <f>'C3_qual'!J1053</f>
        <v>0</v>
      </c>
      <c r="K26">
        <f>'C3_qual'!K1053</f>
        <v>246.38897848955301</v>
      </c>
      <c r="L26">
        <f>'C3_qual'!L1053</f>
        <v>58.989814815923012</v>
      </c>
      <c r="M26">
        <f>'C3_qual'!M1053</f>
        <v>83.330794297496965</v>
      </c>
      <c r="N26" t="b">
        <f>'C3_qual'!N1053</f>
        <v>0</v>
      </c>
      <c r="O26">
        <f>'C3_qual'!O1053</f>
        <v>2</v>
      </c>
      <c r="P26" t="str">
        <f>'C3_qual'!P1053</f>
        <v>An average CO2 record that is fully quantified but where mean annual precipitation and plant species are not known.</v>
      </c>
      <c r="Q26" t="b">
        <f>'C3_qual'!Q1053</f>
        <v>0</v>
      </c>
      <c r="R26" t="b">
        <f>'C3_qual'!R1053</f>
        <v>1</v>
      </c>
      <c r="S26" t="str">
        <f>'C3_qual'!S1053</f>
        <v>applied 97.5 and 2.5 percentile uncertainties</v>
      </c>
      <c r="T26" t="b">
        <f>'C3_qual'!T1053</f>
        <v>0</v>
      </c>
      <c r="U26" t="b">
        <f>'C3_qual'!U1053</f>
        <v>0</v>
      </c>
      <c r="V26" t="str">
        <f>'C3_qual'!V1053</f>
        <v>NA</v>
      </c>
      <c r="W26" t="str">
        <f>'C3_qual'!W1053</f>
        <v>NA</v>
      </c>
      <c r="X26" t="b">
        <f>'C3_qual'!X1053</f>
        <v>0</v>
      </c>
      <c r="Y26" t="str">
        <f>'C3_qual'!Y1053</f>
        <v>NA</v>
      </c>
      <c r="Z26" t="str">
        <f>'C3_qual'!Z1053</f>
        <v>NA</v>
      </c>
    </row>
    <row r="27" spans="1:26">
      <c r="A27" t="str">
        <f>'C3_qual'!A1054</f>
        <v>land_plant_d13C_1</v>
      </c>
      <c r="B27" t="str">
        <f>'C3_qual'!B1054</f>
        <v>Schubert</v>
      </c>
      <c r="C27">
        <f>'C3_qual'!C1054</f>
        <v>2015</v>
      </c>
      <c r="D27" t="str">
        <f>'C3_qual'!D1054</f>
        <v>10.1130/G36467.279</v>
      </c>
      <c r="E27">
        <f>'C3_qual'!E1054</f>
        <v>5.0000000000000001E-3</v>
      </c>
      <c r="F27" t="str">
        <f>'C3_qual'!F1054</f>
        <v>NA</v>
      </c>
      <c r="G27" t="str">
        <f>'C3_qual'!G1054</f>
        <v>NA</v>
      </c>
      <c r="H27">
        <f>'C3_qual'!H1054</f>
        <v>5.0000000000000004E-6</v>
      </c>
      <c r="I27">
        <f>'C3_qual'!I1054</f>
        <v>0</v>
      </c>
      <c r="J27">
        <f>'C3_qual'!J1054</f>
        <v>0</v>
      </c>
      <c r="K27">
        <f>'C3_qual'!K1054</f>
        <v>439.70635074142302</v>
      </c>
      <c r="L27">
        <f>'C3_qual'!L1054</f>
        <v>121.45986597971603</v>
      </c>
      <c r="M27">
        <f>'C3_qual'!M1054</f>
        <v>213.040633783749</v>
      </c>
      <c r="N27" t="b">
        <f>'C3_qual'!N1054</f>
        <v>0</v>
      </c>
      <c r="O27">
        <f>'C3_qual'!O1054</f>
        <v>2</v>
      </c>
      <c r="P27" t="str">
        <f>'C3_qual'!P1054</f>
        <v>An average CO2 record that is fully quantified but where mean annual precipitation and plant species are not known.</v>
      </c>
      <c r="Q27" t="b">
        <f>'C3_qual'!Q1054</f>
        <v>0</v>
      </c>
      <c r="R27" t="b">
        <f>'C3_qual'!R1054</f>
        <v>1</v>
      </c>
      <c r="S27" t="str">
        <f>'C3_qual'!S1054</f>
        <v>applied 97.5 and 2.5 percentile uncertainties</v>
      </c>
      <c r="T27" t="b">
        <f>'C3_qual'!T1054</f>
        <v>0</v>
      </c>
      <c r="U27" t="b">
        <f>'C3_qual'!U1054</f>
        <v>0</v>
      </c>
      <c r="V27" t="str">
        <f>'C3_qual'!V1054</f>
        <v>NA</v>
      </c>
      <c r="W27" t="str">
        <f>'C3_qual'!W1054</f>
        <v>NA</v>
      </c>
      <c r="X27" t="b">
        <f>'C3_qual'!X1054</f>
        <v>0</v>
      </c>
      <c r="Y27" t="str">
        <f>'C3_qual'!Y1054</f>
        <v>NA</v>
      </c>
      <c r="Z27" t="str">
        <f>'C3_qual'!Z1054</f>
        <v>NA</v>
      </c>
    </row>
    <row r="28" spans="1:26">
      <c r="A28" t="str">
        <f>'C3_qual'!A1055</f>
        <v>land_plant_d13C_1</v>
      </c>
      <c r="B28" t="str">
        <f>'C3_qual'!B1055</f>
        <v>Schubert</v>
      </c>
      <c r="C28">
        <f>'C3_qual'!C1055</f>
        <v>2015</v>
      </c>
      <c r="D28" t="str">
        <f>'C3_qual'!D1055</f>
        <v>10.1130/G36467.266</v>
      </c>
      <c r="E28">
        <f>'C3_qual'!E1055</f>
        <v>8.0000000000000002E-3</v>
      </c>
      <c r="F28" t="str">
        <f>'C3_qual'!F1055</f>
        <v>NA</v>
      </c>
      <c r="G28" t="str">
        <f>'C3_qual'!G1055</f>
        <v>NA</v>
      </c>
      <c r="H28">
        <f>'C3_qual'!H1055</f>
        <v>7.9999999999999996E-6</v>
      </c>
      <c r="I28">
        <f>'C3_qual'!I1055</f>
        <v>0</v>
      </c>
      <c r="J28">
        <f>'C3_qual'!J1055</f>
        <v>0</v>
      </c>
      <c r="K28">
        <f>'C3_qual'!K1055</f>
        <v>293.40415953104099</v>
      </c>
      <c r="L28">
        <f>'C3_qual'!L1055</f>
        <v>74.839254094264987</v>
      </c>
      <c r="M28">
        <f>'C3_qual'!M1055</f>
        <v>107.42327661887401</v>
      </c>
      <c r="N28" t="b">
        <f>'C3_qual'!N1055</f>
        <v>0</v>
      </c>
      <c r="O28">
        <f>'C3_qual'!O1055</f>
        <v>2</v>
      </c>
      <c r="P28" t="str">
        <f>'C3_qual'!P1055</f>
        <v>An average CO2 record that is fully quantified but where mean annual precipitation and plant species are not known.</v>
      </c>
      <c r="Q28" t="b">
        <f>'C3_qual'!Q1055</f>
        <v>0</v>
      </c>
      <c r="R28" t="b">
        <f>'C3_qual'!R1055</f>
        <v>1</v>
      </c>
      <c r="S28" t="str">
        <f>'C3_qual'!S1055</f>
        <v>applied 97.5 and 2.5 percentile uncertainties</v>
      </c>
      <c r="T28" t="b">
        <f>'C3_qual'!T1055</f>
        <v>0</v>
      </c>
      <c r="U28" t="b">
        <f>'C3_qual'!U1055</f>
        <v>0</v>
      </c>
      <c r="V28" t="str">
        <f>'C3_qual'!V1055</f>
        <v>NA</v>
      </c>
      <c r="W28" t="str">
        <f>'C3_qual'!W1055</f>
        <v>NA</v>
      </c>
      <c r="X28" t="b">
        <f>'C3_qual'!X1055</f>
        <v>0</v>
      </c>
      <c r="Y28" t="str">
        <f>'C3_qual'!Y1055</f>
        <v>NA</v>
      </c>
      <c r="Z28" t="str">
        <f>'C3_qual'!Z1055</f>
        <v>NA</v>
      </c>
    </row>
    <row r="29" spans="1:26">
      <c r="A29" t="str">
        <f>'C3_qual'!A1056</f>
        <v>land_plant_d13C_1</v>
      </c>
      <c r="B29" t="str">
        <f>'C3_qual'!B1056</f>
        <v>Schubert</v>
      </c>
      <c r="C29">
        <f>'C3_qual'!C1056</f>
        <v>2015</v>
      </c>
      <c r="D29" t="str">
        <f>'C3_qual'!D1056</f>
        <v>10.1130/G36467.280</v>
      </c>
      <c r="E29">
        <f>'C3_qual'!E1056</f>
        <v>4.4999999999999998E-2</v>
      </c>
      <c r="F29" t="str">
        <f>'C3_qual'!F1056</f>
        <v>NA</v>
      </c>
      <c r="G29" t="str">
        <f>'C3_qual'!G1056</f>
        <v>NA</v>
      </c>
      <c r="H29">
        <f>'C3_qual'!H1056</f>
        <v>4.4999999999999996E-5</v>
      </c>
      <c r="I29">
        <f>'C3_qual'!I1056</f>
        <v>0</v>
      </c>
      <c r="J29">
        <f>'C3_qual'!J1056</f>
        <v>0</v>
      </c>
      <c r="K29">
        <f>'C3_qual'!K1056</f>
        <v>400.02452774637698</v>
      </c>
      <c r="L29">
        <f>'C3_qual'!L1056</f>
        <v>108.16554725162899</v>
      </c>
      <c r="M29">
        <f>'C3_qual'!M1056</f>
        <v>180.59806315117999</v>
      </c>
      <c r="N29" t="b">
        <f>'C3_qual'!N1056</f>
        <v>0</v>
      </c>
      <c r="O29">
        <f>'C3_qual'!O1056</f>
        <v>2</v>
      </c>
      <c r="P29" t="str">
        <f>'C3_qual'!P1056</f>
        <v>An average CO2 record that is fully quantified but where mean annual precipitation and plant species are not known.</v>
      </c>
      <c r="Q29" t="b">
        <f>'C3_qual'!Q1056</f>
        <v>0</v>
      </c>
      <c r="R29" t="b">
        <f>'C3_qual'!R1056</f>
        <v>1</v>
      </c>
      <c r="S29" t="str">
        <f>'C3_qual'!S1056</f>
        <v>applied 97.5 and 2.5 percentile uncertainties</v>
      </c>
      <c r="T29" t="b">
        <f>'C3_qual'!T1056</f>
        <v>0</v>
      </c>
      <c r="U29" t="b">
        <f>'C3_qual'!U1056</f>
        <v>0</v>
      </c>
      <c r="V29" t="str">
        <f>'C3_qual'!V1056</f>
        <v>NA</v>
      </c>
      <c r="W29" t="str">
        <f>'C3_qual'!W1056</f>
        <v>NA</v>
      </c>
      <c r="X29" t="b">
        <f>'C3_qual'!X1056</f>
        <v>0</v>
      </c>
      <c r="Y29" t="str">
        <f>'C3_qual'!Y1056</f>
        <v>NA</v>
      </c>
      <c r="Z29" t="str">
        <f>'C3_qual'!Z1056</f>
        <v>NA</v>
      </c>
    </row>
    <row r="30" spans="1:26">
      <c r="A30" t="str">
        <f>'C3_qual'!A1057</f>
        <v>land_plant_d13C_1</v>
      </c>
      <c r="B30" t="str">
        <f>'C3_qual'!B1057</f>
        <v>Schubert</v>
      </c>
      <c r="C30">
        <f>'C3_qual'!C1057</f>
        <v>2015</v>
      </c>
      <c r="D30" t="str">
        <f>'C3_qual'!D1057</f>
        <v>10.1130/G36467.116</v>
      </c>
      <c r="E30">
        <f>'C3_qual'!E1057</f>
        <v>0.05</v>
      </c>
      <c r="F30" t="str">
        <f>'C3_qual'!F1057</f>
        <v>NA</v>
      </c>
      <c r="G30" t="str">
        <f>'C3_qual'!G1057</f>
        <v>NA</v>
      </c>
      <c r="H30">
        <f>'C3_qual'!H1057</f>
        <v>5.0000000000000002E-5</v>
      </c>
      <c r="I30">
        <f>'C3_qual'!I1057</f>
        <v>0</v>
      </c>
      <c r="J30">
        <f>'C3_qual'!J1057</f>
        <v>0</v>
      </c>
      <c r="K30">
        <f>'C3_qual'!K1057</f>
        <v>360.44961855461099</v>
      </c>
      <c r="L30">
        <f>'C3_qual'!L1057</f>
        <v>92.536720913756994</v>
      </c>
      <c r="M30">
        <f>'C3_qual'!M1057</f>
        <v>150.64009040502299</v>
      </c>
      <c r="N30" t="b">
        <f>'C3_qual'!N1057</f>
        <v>0</v>
      </c>
      <c r="O30">
        <f>'C3_qual'!O1057</f>
        <v>2</v>
      </c>
      <c r="P30" t="str">
        <f>'C3_qual'!P1057</f>
        <v>An average CO2 record that is fully quantified but where mean annual precipitation and plant species are not known.</v>
      </c>
      <c r="Q30" t="b">
        <f>'C3_qual'!Q1057</f>
        <v>0</v>
      </c>
      <c r="R30" t="b">
        <f>'C3_qual'!R1057</f>
        <v>1</v>
      </c>
      <c r="S30" t="str">
        <f>'C3_qual'!S1057</f>
        <v>applied 97.5 and 2.5 percentile uncertainties</v>
      </c>
      <c r="T30" t="b">
        <f>'C3_qual'!T1057</f>
        <v>0</v>
      </c>
      <c r="U30" t="b">
        <f>'C3_qual'!U1057</f>
        <v>0</v>
      </c>
      <c r="V30" t="str">
        <f>'C3_qual'!V1057</f>
        <v>NA</v>
      </c>
      <c r="W30" t="str">
        <f>'C3_qual'!W1057</f>
        <v>NA</v>
      </c>
      <c r="X30" t="b">
        <f>'C3_qual'!X1057</f>
        <v>0</v>
      </c>
      <c r="Y30" t="str">
        <f>'C3_qual'!Y1057</f>
        <v>NA</v>
      </c>
      <c r="Z30" t="str">
        <f>'C3_qual'!Z1057</f>
        <v>NA</v>
      </c>
    </row>
    <row r="31" spans="1:26">
      <c r="A31" t="str">
        <f>'C3_qual'!A1058</f>
        <v>land_plant_d13C_1</v>
      </c>
      <c r="B31" t="str">
        <f>'C3_qual'!B1058</f>
        <v>Schubert</v>
      </c>
      <c r="C31">
        <f>'C3_qual'!C1058</f>
        <v>2015</v>
      </c>
      <c r="D31" t="str">
        <f>'C3_qual'!D1058</f>
        <v>10.1130/G36467.39</v>
      </c>
      <c r="E31">
        <f>'C3_qual'!E1058</f>
        <v>0.1</v>
      </c>
      <c r="F31" t="str">
        <f>'C3_qual'!F1058</f>
        <v>NA</v>
      </c>
      <c r="G31" t="str">
        <f>'C3_qual'!G1058</f>
        <v>NA</v>
      </c>
      <c r="H31">
        <f>'C3_qual'!H1058</f>
        <v>1E-4</v>
      </c>
      <c r="I31">
        <f>'C3_qual'!I1058</f>
        <v>0</v>
      </c>
      <c r="J31">
        <f>'C3_qual'!J1058</f>
        <v>0</v>
      </c>
      <c r="K31">
        <f>'C3_qual'!K1058</f>
        <v>255.14562412805699</v>
      </c>
      <c r="L31">
        <f>'C3_qual'!L1058</f>
        <v>61.545639501745001</v>
      </c>
      <c r="M31">
        <f>'C3_qual'!M1058</f>
        <v>86.425553907996999</v>
      </c>
      <c r="N31" t="b">
        <f>'C3_qual'!N1058</f>
        <v>0</v>
      </c>
      <c r="O31">
        <f>'C3_qual'!O1058</f>
        <v>2</v>
      </c>
      <c r="P31" t="str">
        <f>'C3_qual'!P1058</f>
        <v>An average CO2 record that is fully quantified but where mean annual precipitation and plant species are not known.</v>
      </c>
      <c r="Q31" t="b">
        <f>'C3_qual'!Q1058</f>
        <v>0</v>
      </c>
      <c r="R31" t="b">
        <f>'C3_qual'!R1058</f>
        <v>1</v>
      </c>
      <c r="S31" t="str">
        <f>'C3_qual'!S1058</f>
        <v>applied 97.5 and 2.5 percentile uncertainties</v>
      </c>
      <c r="T31" t="b">
        <f>'C3_qual'!T1058</f>
        <v>0</v>
      </c>
      <c r="U31" t="b">
        <f>'C3_qual'!U1058</f>
        <v>0</v>
      </c>
      <c r="V31" t="str">
        <f>'C3_qual'!V1058</f>
        <v>NA</v>
      </c>
      <c r="W31" t="str">
        <f>'C3_qual'!W1058</f>
        <v>NA</v>
      </c>
      <c r="X31" t="b">
        <f>'C3_qual'!X1058</f>
        <v>0</v>
      </c>
      <c r="Y31" t="str">
        <f>'C3_qual'!Y1058</f>
        <v>NA</v>
      </c>
      <c r="Z31" t="str">
        <f>'C3_qual'!Z1058</f>
        <v>NA</v>
      </c>
    </row>
    <row r="32" spans="1:26">
      <c r="A32" t="str">
        <f>'C3_qual'!A1059</f>
        <v>land_plant_d13C_1</v>
      </c>
      <c r="B32" t="str">
        <f>'C3_qual'!B1059</f>
        <v>Schubert</v>
      </c>
      <c r="C32">
        <f>'C3_qual'!C1059</f>
        <v>2015</v>
      </c>
      <c r="D32" t="str">
        <f>'C3_qual'!D1059</f>
        <v>10.1130/G36467.356</v>
      </c>
      <c r="E32">
        <f>'C3_qual'!E1059</f>
        <v>0.1</v>
      </c>
      <c r="F32" t="str">
        <f>'C3_qual'!F1059</f>
        <v>NA</v>
      </c>
      <c r="G32" t="str">
        <f>'C3_qual'!G1059</f>
        <v>NA</v>
      </c>
      <c r="H32">
        <f>'C3_qual'!H1059</f>
        <v>1E-4</v>
      </c>
      <c r="I32">
        <f>'C3_qual'!I1059</f>
        <v>0</v>
      </c>
      <c r="J32">
        <f>'C3_qual'!J1059</f>
        <v>0</v>
      </c>
      <c r="K32">
        <f>'C3_qual'!K1059</f>
        <v>313.89817447050399</v>
      </c>
      <c r="L32">
        <f>'C3_qual'!L1059</f>
        <v>77.655742455661994</v>
      </c>
      <c r="M32">
        <f>'C3_qual'!M1059</f>
        <v>120.68890212156901</v>
      </c>
      <c r="N32" t="b">
        <f>'C3_qual'!N1059</f>
        <v>0</v>
      </c>
      <c r="O32">
        <f>'C3_qual'!O1059</f>
        <v>2</v>
      </c>
      <c r="P32" t="str">
        <f>'C3_qual'!P1059</f>
        <v>An average CO2 record that is fully quantified but where mean annual precipitation and plant species are not known.</v>
      </c>
      <c r="Q32" t="b">
        <f>'C3_qual'!Q1059</f>
        <v>0</v>
      </c>
      <c r="R32" t="b">
        <f>'C3_qual'!R1059</f>
        <v>1</v>
      </c>
      <c r="S32" t="str">
        <f>'C3_qual'!S1059</f>
        <v>applied 97.5 and 2.5 percentile uncertainties</v>
      </c>
      <c r="T32" t="b">
        <f>'C3_qual'!T1059</f>
        <v>0</v>
      </c>
      <c r="U32" t="b">
        <f>'C3_qual'!U1059</f>
        <v>0</v>
      </c>
      <c r="V32" t="str">
        <f>'C3_qual'!V1059</f>
        <v>NA</v>
      </c>
      <c r="W32" t="str">
        <f>'C3_qual'!W1059</f>
        <v>NA</v>
      </c>
      <c r="X32" t="b">
        <f>'C3_qual'!X1059</f>
        <v>0</v>
      </c>
      <c r="Y32" t="str">
        <f>'C3_qual'!Y1059</f>
        <v>NA</v>
      </c>
      <c r="Z32" t="str">
        <f>'C3_qual'!Z1059</f>
        <v>NA</v>
      </c>
    </row>
    <row r="33" spans="1:26">
      <c r="A33" t="str">
        <f>'C3_qual'!A1060</f>
        <v>land_plant_d13C_1</v>
      </c>
      <c r="B33" t="str">
        <f>'C3_qual'!B1060</f>
        <v>Schubert</v>
      </c>
      <c r="C33">
        <f>'C3_qual'!C1060</f>
        <v>2015</v>
      </c>
      <c r="D33" t="str">
        <f>'C3_qual'!D1060</f>
        <v>10.1130/G36467.362</v>
      </c>
      <c r="E33">
        <f>'C3_qual'!E1060</f>
        <v>0.1</v>
      </c>
      <c r="F33" t="str">
        <f>'C3_qual'!F1060</f>
        <v>NA</v>
      </c>
      <c r="G33" t="str">
        <f>'C3_qual'!G1060</f>
        <v>NA</v>
      </c>
      <c r="H33">
        <f>'C3_qual'!H1060</f>
        <v>1E-4</v>
      </c>
      <c r="I33">
        <f>'C3_qual'!I1060</f>
        <v>0</v>
      </c>
      <c r="J33">
        <f>'C3_qual'!J1060</f>
        <v>0</v>
      </c>
      <c r="K33">
        <f>'C3_qual'!K1060</f>
        <v>238.446789169661</v>
      </c>
      <c r="L33">
        <f>'C3_qual'!L1060</f>
        <v>56.841860114594994</v>
      </c>
      <c r="M33">
        <f>'C3_qual'!M1060</f>
        <v>78.454073401139993</v>
      </c>
      <c r="N33" t="b">
        <f>'C3_qual'!N1060</f>
        <v>0</v>
      </c>
      <c r="O33">
        <f>'C3_qual'!O1060</f>
        <v>2</v>
      </c>
      <c r="P33" t="str">
        <f>'C3_qual'!P1060</f>
        <v>An average CO2 record that is fully quantified but where mean annual precipitation and plant species are not known.</v>
      </c>
      <c r="Q33" t="b">
        <f>'C3_qual'!Q1060</f>
        <v>0</v>
      </c>
      <c r="R33" t="b">
        <f>'C3_qual'!R1060</f>
        <v>1</v>
      </c>
      <c r="S33" t="str">
        <f>'C3_qual'!S1060</f>
        <v>applied 97.5 and 2.5 percentile uncertainties</v>
      </c>
      <c r="T33" t="b">
        <f>'C3_qual'!T1060</f>
        <v>0</v>
      </c>
      <c r="U33" t="b">
        <f>'C3_qual'!U1060</f>
        <v>0</v>
      </c>
      <c r="V33" t="str">
        <f>'C3_qual'!V1060</f>
        <v>NA</v>
      </c>
      <c r="W33" t="str">
        <f>'C3_qual'!W1060</f>
        <v>NA</v>
      </c>
      <c r="X33" t="b">
        <f>'C3_qual'!X1060</f>
        <v>0</v>
      </c>
      <c r="Y33" t="str">
        <f>'C3_qual'!Y1060</f>
        <v>NA</v>
      </c>
      <c r="Z33" t="str">
        <f>'C3_qual'!Z1060</f>
        <v>NA</v>
      </c>
    </row>
    <row r="34" spans="1:26">
      <c r="A34" t="str">
        <f>'C3_qual'!A1061</f>
        <v>land_plant_d13C_1</v>
      </c>
      <c r="B34" t="str">
        <f>'C3_qual'!B1061</f>
        <v>Schubert</v>
      </c>
      <c r="C34">
        <f>'C3_qual'!C1061</f>
        <v>2015</v>
      </c>
      <c r="D34" t="str">
        <f>'C3_qual'!D1061</f>
        <v>10.1130/G36467.381</v>
      </c>
      <c r="E34">
        <f>'C3_qual'!E1061</f>
        <v>0.1</v>
      </c>
      <c r="F34" t="str">
        <f>'C3_qual'!F1061</f>
        <v>NA</v>
      </c>
      <c r="G34" t="str">
        <f>'C3_qual'!G1061</f>
        <v>NA</v>
      </c>
      <c r="H34">
        <f>'C3_qual'!H1061</f>
        <v>1E-4</v>
      </c>
      <c r="I34">
        <f>'C3_qual'!I1061</f>
        <v>0</v>
      </c>
      <c r="J34">
        <f>'C3_qual'!J1061</f>
        <v>0</v>
      </c>
      <c r="K34">
        <f>'C3_qual'!K1061</f>
        <v>268.075492260766</v>
      </c>
      <c r="L34">
        <f>'C3_qual'!L1061</f>
        <v>65.122894153570996</v>
      </c>
      <c r="M34">
        <f>'C3_qual'!M1061</f>
        <v>95.493057594969002</v>
      </c>
      <c r="N34" t="b">
        <f>'C3_qual'!N1061</f>
        <v>0</v>
      </c>
      <c r="O34">
        <f>'C3_qual'!O1061</f>
        <v>2</v>
      </c>
      <c r="P34" t="str">
        <f>'C3_qual'!P1061</f>
        <v>An average CO2 record that is fully quantified but where mean annual precipitation and plant species are not known.</v>
      </c>
      <c r="Q34" t="b">
        <f>'C3_qual'!Q1061</f>
        <v>0</v>
      </c>
      <c r="R34" t="b">
        <f>'C3_qual'!R1061</f>
        <v>1</v>
      </c>
      <c r="S34" t="str">
        <f>'C3_qual'!S1061</f>
        <v>applied 97.5 and 2.5 percentile uncertainties</v>
      </c>
      <c r="T34" t="b">
        <f>'C3_qual'!T1061</f>
        <v>0</v>
      </c>
      <c r="U34" t="b">
        <f>'C3_qual'!U1061</f>
        <v>0</v>
      </c>
      <c r="V34" t="str">
        <f>'C3_qual'!V1061</f>
        <v>NA</v>
      </c>
      <c r="W34" t="str">
        <f>'C3_qual'!W1061</f>
        <v>NA</v>
      </c>
      <c r="X34" t="b">
        <f>'C3_qual'!X1061</f>
        <v>0</v>
      </c>
      <c r="Y34" t="str">
        <f>'C3_qual'!Y1061</f>
        <v>NA</v>
      </c>
      <c r="Z34" t="str">
        <f>'C3_qual'!Z1061</f>
        <v>NA</v>
      </c>
    </row>
    <row r="35" spans="1:26">
      <c r="A35" t="str">
        <f>'C3_qual'!A1062</f>
        <v>land_plant_d13C_1</v>
      </c>
      <c r="B35" t="str">
        <f>'C3_qual'!B1062</f>
        <v>Schubert</v>
      </c>
      <c r="C35">
        <f>'C3_qual'!C1062</f>
        <v>2015</v>
      </c>
      <c r="D35" t="str">
        <f>'C3_qual'!D1062</f>
        <v>10.1130/G36467.499</v>
      </c>
      <c r="E35">
        <f>'C3_qual'!E1062</f>
        <v>0.115</v>
      </c>
      <c r="F35" t="str">
        <f>'C3_qual'!F1062</f>
        <v>NA</v>
      </c>
      <c r="G35" t="str">
        <f>'C3_qual'!G1062</f>
        <v>NA</v>
      </c>
      <c r="H35">
        <f>'C3_qual'!H1062</f>
        <v>1.15E-4</v>
      </c>
      <c r="I35">
        <f>'C3_qual'!I1062</f>
        <v>0</v>
      </c>
      <c r="J35">
        <f>'C3_qual'!J1062</f>
        <v>0</v>
      </c>
      <c r="K35">
        <f>'C3_qual'!K1062</f>
        <v>210.39493637878101</v>
      </c>
      <c r="L35">
        <f>'C3_qual'!L1062</f>
        <v>48.593744510693</v>
      </c>
      <c r="M35">
        <f>'C3_qual'!M1062</f>
        <v>66.967625670746969</v>
      </c>
      <c r="N35" t="b">
        <f>'C3_qual'!N1062</f>
        <v>0</v>
      </c>
      <c r="O35">
        <f>'C3_qual'!O1062</f>
        <v>2</v>
      </c>
      <c r="P35" t="str">
        <f>'C3_qual'!P1062</f>
        <v>An average CO2 record that is fully quantified but where mean annual precipitation and plant species are not known.</v>
      </c>
      <c r="Q35" t="b">
        <f>'C3_qual'!Q1062</f>
        <v>0</v>
      </c>
      <c r="R35" t="b">
        <f>'C3_qual'!R1062</f>
        <v>1</v>
      </c>
      <c r="S35" t="str">
        <f>'C3_qual'!S1062</f>
        <v>applied 97.5 and 2.5 percentile uncertainties</v>
      </c>
      <c r="T35" t="b">
        <f>'C3_qual'!T1062</f>
        <v>0</v>
      </c>
      <c r="U35" t="b">
        <f>'C3_qual'!U1062</f>
        <v>0</v>
      </c>
      <c r="V35" t="str">
        <f>'C3_qual'!V1062</f>
        <v>NA</v>
      </c>
      <c r="W35" t="str">
        <f>'C3_qual'!W1062</f>
        <v>NA</v>
      </c>
      <c r="X35" t="b">
        <f>'C3_qual'!X1062</f>
        <v>0</v>
      </c>
      <c r="Y35" t="str">
        <f>'C3_qual'!Y1062</f>
        <v>NA</v>
      </c>
      <c r="Z35" t="str">
        <f>'C3_qual'!Z1062</f>
        <v>NA</v>
      </c>
    </row>
    <row r="36" spans="1:26">
      <c r="A36" t="str">
        <f>'C3_qual'!A1063</f>
        <v>land_plant_d13C_1</v>
      </c>
      <c r="B36" t="str">
        <f>'C3_qual'!B1063</f>
        <v>Schubert</v>
      </c>
      <c r="C36">
        <f>'C3_qual'!C1063</f>
        <v>2015</v>
      </c>
      <c r="D36" t="str">
        <f>'C3_qual'!D1063</f>
        <v>10.1130/G36467.382</v>
      </c>
      <c r="E36">
        <f>'C3_qual'!E1063</f>
        <v>0.13</v>
      </c>
      <c r="F36" t="str">
        <f>'C3_qual'!F1063</f>
        <v>NA</v>
      </c>
      <c r="G36" t="str">
        <f>'C3_qual'!G1063</f>
        <v>NA</v>
      </c>
      <c r="H36">
        <f>'C3_qual'!H1063</f>
        <v>1.3000000000000002E-4</v>
      </c>
      <c r="I36">
        <f>'C3_qual'!I1063</f>
        <v>0</v>
      </c>
      <c r="J36">
        <f>'C3_qual'!J1063</f>
        <v>0</v>
      </c>
      <c r="K36">
        <f>'C3_qual'!K1063</f>
        <v>314.90755474408502</v>
      </c>
      <c r="L36">
        <f>'C3_qual'!L1063</f>
        <v>77.337630009696028</v>
      </c>
      <c r="M36">
        <f>'C3_qual'!M1063</f>
        <v>117.65534973724499</v>
      </c>
      <c r="N36" t="b">
        <f>'C3_qual'!N1063</f>
        <v>0</v>
      </c>
      <c r="O36">
        <f>'C3_qual'!O1063</f>
        <v>2</v>
      </c>
      <c r="P36" t="str">
        <f>'C3_qual'!P1063</f>
        <v>An average CO2 record that is fully quantified but where mean annual precipitation and plant species are not known.</v>
      </c>
      <c r="Q36" t="b">
        <f>'C3_qual'!Q1063</f>
        <v>0</v>
      </c>
      <c r="R36" t="b">
        <f>'C3_qual'!R1063</f>
        <v>1</v>
      </c>
      <c r="S36" t="str">
        <f>'C3_qual'!S1063</f>
        <v>applied 97.5 and 2.5 percentile uncertainties</v>
      </c>
      <c r="T36" t="b">
        <f>'C3_qual'!T1063</f>
        <v>0</v>
      </c>
      <c r="U36" t="b">
        <f>'C3_qual'!U1063</f>
        <v>0</v>
      </c>
      <c r="V36" t="str">
        <f>'C3_qual'!V1063</f>
        <v>NA</v>
      </c>
      <c r="W36" t="str">
        <f>'C3_qual'!W1063</f>
        <v>NA</v>
      </c>
      <c r="X36" t="b">
        <f>'C3_qual'!X1063</f>
        <v>0</v>
      </c>
      <c r="Y36" t="str">
        <f>'C3_qual'!Y1063</f>
        <v>NA</v>
      </c>
      <c r="Z36" t="str">
        <f>'C3_qual'!Z1063</f>
        <v>NA</v>
      </c>
    </row>
    <row r="37" spans="1:26">
      <c r="A37" t="str">
        <f>'C3_qual'!A1064</f>
        <v>land_plant_d13C_1</v>
      </c>
      <c r="B37" t="str">
        <f>'C3_qual'!B1064</f>
        <v>Schubert</v>
      </c>
      <c r="C37">
        <f>'C3_qual'!C1064</f>
        <v>2015</v>
      </c>
      <c r="D37" t="str">
        <f>'C3_qual'!D1064</f>
        <v>10.1130/G36467.383</v>
      </c>
      <c r="E37">
        <f>'C3_qual'!E1064</f>
        <v>0.14000000000000001</v>
      </c>
      <c r="F37" t="str">
        <f>'C3_qual'!F1064</f>
        <v>NA</v>
      </c>
      <c r="G37" t="str">
        <f>'C3_qual'!G1064</f>
        <v>NA</v>
      </c>
      <c r="H37">
        <f>'C3_qual'!H1064</f>
        <v>1.4000000000000001E-4</v>
      </c>
      <c r="I37">
        <f>'C3_qual'!I1064</f>
        <v>0</v>
      </c>
      <c r="J37">
        <f>'C3_qual'!J1064</f>
        <v>0</v>
      </c>
      <c r="K37">
        <f>'C3_qual'!K1064</f>
        <v>337.72915660440299</v>
      </c>
      <c r="L37">
        <f>'C3_qual'!L1064</f>
        <v>87.537527713348993</v>
      </c>
      <c r="M37">
        <f>'C3_qual'!M1064</f>
        <v>132.35108539445503</v>
      </c>
      <c r="N37" t="b">
        <f>'C3_qual'!N1064</f>
        <v>0</v>
      </c>
      <c r="O37">
        <f>'C3_qual'!O1064</f>
        <v>2</v>
      </c>
      <c r="P37" t="str">
        <f>'C3_qual'!P1064</f>
        <v>An average CO2 record that is fully quantified but where mean annual precipitation and plant species are not known.</v>
      </c>
      <c r="Q37" t="b">
        <f>'C3_qual'!Q1064</f>
        <v>0</v>
      </c>
      <c r="R37" t="b">
        <f>'C3_qual'!R1064</f>
        <v>1</v>
      </c>
      <c r="S37" t="str">
        <f>'C3_qual'!S1064</f>
        <v>applied 97.5 and 2.5 percentile uncertainties</v>
      </c>
      <c r="T37" t="b">
        <f>'C3_qual'!T1064</f>
        <v>0</v>
      </c>
      <c r="U37" t="b">
        <f>'C3_qual'!U1064</f>
        <v>0</v>
      </c>
      <c r="V37" t="str">
        <f>'C3_qual'!V1064</f>
        <v>NA</v>
      </c>
      <c r="W37" t="str">
        <f>'C3_qual'!W1064</f>
        <v>NA</v>
      </c>
      <c r="X37" t="b">
        <f>'C3_qual'!X1064</f>
        <v>0</v>
      </c>
      <c r="Y37" t="str">
        <f>'C3_qual'!Y1064</f>
        <v>NA</v>
      </c>
      <c r="Z37" t="str">
        <f>'C3_qual'!Z1064</f>
        <v>NA</v>
      </c>
    </row>
    <row r="38" spans="1:26">
      <c r="A38" t="str">
        <f>'C3_qual'!A1065</f>
        <v>land_plant_d13C_1</v>
      </c>
      <c r="B38" t="str">
        <f>'C3_qual'!B1065</f>
        <v>Schubert</v>
      </c>
      <c r="C38">
        <f>'C3_qual'!C1065</f>
        <v>2015</v>
      </c>
      <c r="D38" t="str">
        <f>'C3_qual'!D1065</f>
        <v>10.1130/G36467.267</v>
      </c>
      <c r="E38">
        <f>'C3_qual'!E1065</f>
        <v>0.17100000000000001</v>
      </c>
      <c r="F38" t="str">
        <f>'C3_qual'!F1065</f>
        <v>NA</v>
      </c>
      <c r="G38" t="str">
        <f>'C3_qual'!G1065</f>
        <v>NA</v>
      </c>
      <c r="H38">
        <f>'C3_qual'!H1065</f>
        <v>1.7100000000000001E-4</v>
      </c>
      <c r="I38">
        <f>'C3_qual'!I1065</f>
        <v>0</v>
      </c>
      <c r="J38">
        <f>'C3_qual'!J1065</f>
        <v>0</v>
      </c>
      <c r="K38">
        <f>'C3_qual'!K1065</f>
        <v>263.02088919023998</v>
      </c>
      <c r="L38">
        <f>'C3_qual'!L1065</f>
        <v>62.957693227661991</v>
      </c>
      <c r="M38">
        <f>'C3_qual'!M1065</f>
        <v>93.899254597533002</v>
      </c>
      <c r="N38" t="b">
        <f>'C3_qual'!N1065</f>
        <v>0</v>
      </c>
      <c r="O38">
        <f>'C3_qual'!O1065</f>
        <v>2</v>
      </c>
      <c r="P38" t="str">
        <f>'C3_qual'!P1065</f>
        <v>An average CO2 record that is fully quantified but where mean annual precipitation and plant species are not known.</v>
      </c>
      <c r="Q38" t="b">
        <f>'C3_qual'!Q1065</f>
        <v>0</v>
      </c>
      <c r="R38" t="b">
        <f>'C3_qual'!R1065</f>
        <v>1</v>
      </c>
      <c r="S38" t="str">
        <f>'C3_qual'!S1065</f>
        <v>applied 97.5 and 2.5 percentile uncertainties</v>
      </c>
      <c r="T38" t="b">
        <f>'C3_qual'!T1065</f>
        <v>0</v>
      </c>
      <c r="U38" t="b">
        <f>'C3_qual'!U1065</f>
        <v>0</v>
      </c>
      <c r="V38" t="str">
        <f>'C3_qual'!V1065</f>
        <v>NA</v>
      </c>
      <c r="W38" t="str">
        <f>'C3_qual'!W1065</f>
        <v>NA</v>
      </c>
      <c r="X38" t="b">
        <f>'C3_qual'!X1065</f>
        <v>0</v>
      </c>
      <c r="Y38" t="str">
        <f>'C3_qual'!Y1065</f>
        <v>NA</v>
      </c>
      <c r="Z38" t="str">
        <f>'C3_qual'!Z1065</f>
        <v>NA</v>
      </c>
    </row>
    <row r="39" spans="1:26">
      <c r="A39" t="str">
        <f>'C3_qual'!A1066</f>
        <v>land_plant_d13C_1</v>
      </c>
      <c r="B39" t="str">
        <f>'C3_qual'!B1066</f>
        <v>Schubert</v>
      </c>
      <c r="C39">
        <f>'C3_qual'!C1066</f>
        <v>2015</v>
      </c>
      <c r="D39" t="str">
        <f>'C3_qual'!D1066</f>
        <v>10.1130/G36467.40</v>
      </c>
      <c r="E39">
        <f>'C3_qual'!E1066</f>
        <v>0.2</v>
      </c>
      <c r="F39" t="str">
        <f>'C3_qual'!F1066</f>
        <v>NA</v>
      </c>
      <c r="G39" t="str">
        <f>'C3_qual'!G1066</f>
        <v>NA</v>
      </c>
      <c r="H39">
        <f>'C3_qual'!H1066</f>
        <v>2.0000000000000001E-4</v>
      </c>
      <c r="I39">
        <f>'C3_qual'!I1066</f>
        <v>0</v>
      </c>
      <c r="J39">
        <f>'C3_qual'!J1066</f>
        <v>0</v>
      </c>
      <c r="K39">
        <f>'C3_qual'!K1066</f>
        <v>310.21190763932901</v>
      </c>
      <c r="L39">
        <f>'C3_qual'!L1066</f>
        <v>76.619571104005018</v>
      </c>
      <c r="M39">
        <f>'C3_qual'!M1066</f>
        <v>111.36770852964401</v>
      </c>
      <c r="N39" t="b">
        <f>'C3_qual'!N1066</f>
        <v>0</v>
      </c>
      <c r="O39">
        <f>'C3_qual'!O1066</f>
        <v>2</v>
      </c>
      <c r="P39" t="str">
        <f>'C3_qual'!P1066</f>
        <v>An average CO2 record that is fully quantified but where mean annual precipitation and plant species are not known.</v>
      </c>
      <c r="Q39" t="b">
        <f>'C3_qual'!Q1066</f>
        <v>0</v>
      </c>
      <c r="R39" t="b">
        <f>'C3_qual'!R1066</f>
        <v>1</v>
      </c>
      <c r="S39" t="str">
        <f>'C3_qual'!S1066</f>
        <v>applied 97.5 and 2.5 percentile uncertainties</v>
      </c>
      <c r="T39" t="b">
        <f>'C3_qual'!T1066</f>
        <v>0</v>
      </c>
      <c r="U39" t="b">
        <f>'C3_qual'!U1066</f>
        <v>0</v>
      </c>
      <c r="V39" t="str">
        <f>'C3_qual'!V1066</f>
        <v>NA</v>
      </c>
      <c r="W39" t="str">
        <f>'C3_qual'!W1066</f>
        <v>NA</v>
      </c>
      <c r="X39" t="b">
        <f>'C3_qual'!X1066</f>
        <v>0</v>
      </c>
      <c r="Y39" t="str">
        <f>'C3_qual'!Y1066</f>
        <v>NA</v>
      </c>
      <c r="Z39" t="str">
        <f>'C3_qual'!Z1066</f>
        <v>NA</v>
      </c>
    </row>
    <row r="40" spans="1:26">
      <c r="A40" t="str">
        <f>'C3_qual'!A1067</f>
        <v>land_plant_d13C_1</v>
      </c>
      <c r="B40" t="str">
        <f>'C3_qual'!B1067</f>
        <v>Schubert</v>
      </c>
      <c r="C40">
        <f>'C3_qual'!C1067</f>
        <v>2015</v>
      </c>
      <c r="D40" t="str">
        <f>'C3_qual'!D1067</f>
        <v>10.1130/G36467.41</v>
      </c>
      <c r="E40">
        <f>'C3_qual'!E1067</f>
        <v>0.25</v>
      </c>
      <c r="F40" t="str">
        <f>'C3_qual'!F1067</f>
        <v>NA</v>
      </c>
      <c r="G40" t="str">
        <f>'C3_qual'!G1067</f>
        <v>NA</v>
      </c>
      <c r="H40">
        <f>'C3_qual'!H1067</f>
        <v>2.5000000000000001E-4</v>
      </c>
      <c r="I40">
        <f>'C3_qual'!I1067</f>
        <v>0</v>
      </c>
      <c r="J40">
        <f>'C3_qual'!J1067</f>
        <v>0</v>
      </c>
      <c r="K40">
        <f>'C3_qual'!K1067</f>
        <v>231.78035314902999</v>
      </c>
      <c r="L40">
        <f>'C3_qual'!L1067</f>
        <v>55.263058363645996</v>
      </c>
      <c r="M40">
        <f>'C3_qual'!M1067</f>
        <v>75.811616721551019</v>
      </c>
      <c r="N40" t="b">
        <f>'C3_qual'!N1067</f>
        <v>0</v>
      </c>
      <c r="O40">
        <f>'C3_qual'!O1067</f>
        <v>2</v>
      </c>
      <c r="P40" t="str">
        <f>'C3_qual'!P1067</f>
        <v>An average CO2 record that is fully quantified but where mean annual precipitation and plant species are not known.</v>
      </c>
      <c r="Q40" t="b">
        <f>'C3_qual'!Q1067</f>
        <v>0</v>
      </c>
      <c r="R40" t="b">
        <f>'C3_qual'!R1067</f>
        <v>1</v>
      </c>
      <c r="S40" t="str">
        <f>'C3_qual'!S1067</f>
        <v>applied 97.5 and 2.5 percentile uncertainties</v>
      </c>
      <c r="T40" t="b">
        <f>'C3_qual'!T1067</f>
        <v>0</v>
      </c>
      <c r="U40" t="b">
        <f>'C3_qual'!U1067</f>
        <v>0</v>
      </c>
      <c r="V40" t="str">
        <f>'C3_qual'!V1067</f>
        <v>NA</v>
      </c>
      <c r="W40" t="str">
        <f>'C3_qual'!W1067</f>
        <v>NA</v>
      </c>
      <c r="X40" t="b">
        <f>'C3_qual'!X1067</f>
        <v>0</v>
      </c>
      <c r="Y40" t="str">
        <f>'C3_qual'!Y1067</f>
        <v>NA</v>
      </c>
      <c r="Z40" t="str">
        <f>'C3_qual'!Z1067</f>
        <v>NA</v>
      </c>
    </row>
    <row r="41" spans="1:26">
      <c r="A41" t="str">
        <f>'C3_qual'!A1068</f>
        <v>land_plant_d13C_1</v>
      </c>
      <c r="B41" t="str">
        <f>'C3_qual'!B1068</f>
        <v>Schubert</v>
      </c>
      <c r="C41">
        <f>'C3_qual'!C1068</f>
        <v>2015</v>
      </c>
      <c r="D41" t="str">
        <f>'C3_qual'!D1068</f>
        <v>10.1130/G36467.363</v>
      </c>
      <c r="E41">
        <f>'C3_qual'!E1068</f>
        <v>0.28999999999999998</v>
      </c>
      <c r="F41" t="str">
        <f>'C3_qual'!F1068</f>
        <v>NA</v>
      </c>
      <c r="G41" t="str">
        <f>'C3_qual'!G1068</f>
        <v>NA</v>
      </c>
      <c r="H41">
        <f>'C3_qual'!H1068</f>
        <v>2.9E-4</v>
      </c>
      <c r="I41">
        <f>'C3_qual'!I1068</f>
        <v>0</v>
      </c>
      <c r="J41">
        <f>'C3_qual'!J1068</f>
        <v>0</v>
      </c>
      <c r="K41">
        <f>'C3_qual'!K1068</f>
        <v>398.07271084034301</v>
      </c>
      <c r="L41">
        <f>'C3_qual'!L1068</f>
        <v>106.07368234859399</v>
      </c>
      <c r="M41">
        <f>'C3_qual'!M1068</f>
        <v>173.88628951711394</v>
      </c>
      <c r="N41" t="b">
        <f>'C3_qual'!N1068</f>
        <v>0</v>
      </c>
      <c r="O41">
        <f>'C3_qual'!O1068</f>
        <v>2</v>
      </c>
      <c r="P41" t="str">
        <f>'C3_qual'!P1068</f>
        <v>An average CO2 record that is fully quantified but where mean annual precipitation and plant species are not known.</v>
      </c>
      <c r="Q41" t="b">
        <f>'C3_qual'!Q1068</f>
        <v>0</v>
      </c>
      <c r="R41" t="b">
        <f>'C3_qual'!R1068</f>
        <v>1</v>
      </c>
      <c r="S41" t="str">
        <f>'C3_qual'!S1068</f>
        <v>applied 97.5 and 2.5 percentile uncertainties</v>
      </c>
      <c r="T41" t="b">
        <f>'C3_qual'!T1068</f>
        <v>0</v>
      </c>
      <c r="U41" t="b">
        <f>'C3_qual'!U1068</f>
        <v>0</v>
      </c>
      <c r="V41" t="str">
        <f>'C3_qual'!V1068</f>
        <v>NA</v>
      </c>
      <c r="W41" t="str">
        <f>'C3_qual'!W1068</f>
        <v>NA</v>
      </c>
      <c r="X41" t="b">
        <f>'C3_qual'!X1068</f>
        <v>0</v>
      </c>
      <c r="Y41" t="str">
        <f>'C3_qual'!Y1068</f>
        <v>NA</v>
      </c>
      <c r="Z41" t="str">
        <f>'C3_qual'!Z1068</f>
        <v>NA</v>
      </c>
    </row>
    <row r="42" spans="1:26">
      <c r="A42" t="str">
        <f>'C3_qual'!A1069</f>
        <v>land_plant_d13C_1</v>
      </c>
      <c r="B42" t="str">
        <f>'C3_qual'!B1069</f>
        <v>Schubert</v>
      </c>
      <c r="C42">
        <f>'C3_qual'!C1069</f>
        <v>2015</v>
      </c>
      <c r="D42" t="str">
        <f>'C3_qual'!D1069</f>
        <v>10.1130/G36467.197</v>
      </c>
      <c r="E42">
        <f>'C3_qual'!E1069</f>
        <v>0.29499999999999998</v>
      </c>
      <c r="F42" t="str">
        <f>'C3_qual'!F1069</f>
        <v>NA</v>
      </c>
      <c r="G42" t="str">
        <f>'C3_qual'!G1069</f>
        <v>NA</v>
      </c>
      <c r="H42">
        <f>'C3_qual'!H1069</f>
        <v>2.9499999999999996E-4</v>
      </c>
      <c r="I42">
        <f>'C3_qual'!I1069</f>
        <v>0</v>
      </c>
      <c r="J42">
        <f>'C3_qual'!J1069</f>
        <v>0</v>
      </c>
      <c r="K42">
        <f>'C3_qual'!K1069</f>
        <v>297.63555673739899</v>
      </c>
      <c r="L42">
        <f>'C3_qual'!L1069</f>
        <v>74.077875564779987</v>
      </c>
      <c r="M42">
        <f>'C3_qual'!M1069</f>
        <v>108.73629611403703</v>
      </c>
      <c r="N42" t="b">
        <f>'C3_qual'!N1069</f>
        <v>0</v>
      </c>
      <c r="O42">
        <f>'C3_qual'!O1069</f>
        <v>2</v>
      </c>
      <c r="P42" t="str">
        <f>'C3_qual'!P1069</f>
        <v>An average CO2 record that is fully quantified but where mean annual precipitation and plant species are not known.</v>
      </c>
      <c r="Q42" t="b">
        <f>'C3_qual'!Q1069</f>
        <v>0</v>
      </c>
      <c r="R42" t="b">
        <f>'C3_qual'!R1069</f>
        <v>1</v>
      </c>
      <c r="S42" t="str">
        <f>'C3_qual'!S1069</f>
        <v>applied 97.5 and 2.5 percentile uncertainties</v>
      </c>
      <c r="T42" t="b">
        <f>'C3_qual'!T1069</f>
        <v>0</v>
      </c>
      <c r="U42" t="b">
        <f>'C3_qual'!U1069</f>
        <v>0</v>
      </c>
      <c r="V42" t="str">
        <f>'C3_qual'!V1069</f>
        <v>NA</v>
      </c>
      <c r="W42" t="str">
        <f>'C3_qual'!W1069</f>
        <v>NA</v>
      </c>
      <c r="X42" t="b">
        <f>'C3_qual'!X1069</f>
        <v>0</v>
      </c>
      <c r="Y42" t="str">
        <f>'C3_qual'!Y1069</f>
        <v>NA</v>
      </c>
      <c r="Z42" t="str">
        <f>'C3_qual'!Z1069</f>
        <v>NA</v>
      </c>
    </row>
    <row r="43" spans="1:26">
      <c r="A43" t="str">
        <f>'C3_qual'!A1070</f>
        <v>land_plant_d13C_1</v>
      </c>
      <c r="B43" t="str">
        <f>'C3_qual'!B1070</f>
        <v>Schubert</v>
      </c>
      <c r="C43">
        <f>'C3_qual'!C1070</f>
        <v>2015</v>
      </c>
      <c r="D43" t="str">
        <f>'C3_qual'!D1070</f>
        <v>10.1130/G36467.42</v>
      </c>
      <c r="E43">
        <f>'C3_qual'!E1070</f>
        <v>0.3</v>
      </c>
      <c r="F43" t="str">
        <f>'C3_qual'!F1070</f>
        <v>NA</v>
      </c>
      <c r="G43" t="str">
        <f>'C3_qual'!G1070</f>
        <v>NA</v>
      </c>
      <c r="H43">
        <f>'C3_qual'!H1070</f>
        <v>2.9999999999999997E-4</v>
      </c>
      <c r="I43">
        <f>'C3_qual'!I1070</f>
        <v>0</v>
      </c>
      <c r="J43">
        <f>'C3_qual'!J1070</f>
        <v>0</v>
      </c>
      <c r="K43">
        <f>'C3_qual'!K1070</f>
        <v>250.492814060585</v>
      </c>
      <c r="L43">
        <f>'C3_qual'!L1070</f>
        <v>60.690245902849995</v>
      </c>
      <c r="M43">
        <f>'C3_qual'!M1070</f>
        <v>87.072337955888969</v>
      </c>
      <c r="N43" t="b">
        <f>'C3_qual'!N1070</f>
        <v>0</v>
      </c>
      <c r="O43">
        <f>'C3_qual'!O1070</f>
        <v>2</v>
      </c>
      <c r="P43" t="str">
        <f>'C3_qual'!P1070</f>
        <v>An average CO2 record that is fully quantified but where mean annual precipitation and plant species are not known.</v>
      </c>
      <c r="Q43" t="b">
        <f>'C3_qual'!Q1070</f>
        <v>0</v>
      </c>
      <c r="R43" t="b">
        <f>'C3_qual'!R1070</f>
        <v>1</v>
      </c>
      <c r="S43" t="str">
        <f>'C3_qual'!S1070</f>
        <v>applied 97.5 and 2.5 percentile uncertainties</v>
      </c>
      <c r="T43" t="b">
        <f>'C3_qual'!T1070</f>
        <v>0</v>
      </c>
      <c r="U43" t="b">
        <f>'C3_qual'!U1070</f>
        <v>0</v>
      </c>
      <c r="V43" t="str">
        <f>'C3_qual'!V1070</f>
        <v>NA</v>
      </c>
      <c r="W43" t="str">
        <f>'C3_qual'!W1070</f>
        <v>NA</v>
      </c>
      <c r="X43" t="b">
        <f>'C3_qual'!X1070</f>
        <v>0</v>
      </c>
      <c r="Y43" t="str">
        <f>'C3_qual'!Y1070</f>
        <v>NA</v>
      </c>
      <c r="Z43" t="str">
        <f>'C3_qual'!Z1070</f>
        <v>NA</v>
      </c>
    </row>
    <row r="44" spans="1:26">
      <c r="A44" t="str">
        <f>'C3_qual'!A1071</f>
        <v>land_plant_d13C_1</v>
      </c>
      <c r="B44" t="str">
        <f>'C3_qual'!B1071</f>
        <v>Schubert</v>
      </c>
      <c r="C44">
        <f>'C3_qual'!C1071</f>
        <v>2015</v>
      </c>
      <c r="D44" t="str">
        <f>'C3_qual'!D1071</f>
        <v>10.1130/G36467.500</v>
      </c>
      <c r="E44">
        <f>'C3_qual'!E1071</f>
        <v>0.34499999999999997</v>
      </c>
      <c r="F44" t="str">
        <f>'C3_qual'!F1071</f>
        <v>NA</v>
      </c>
      <c r="G44" t="str">
        <f>'C3_qual'!G1071</f>
        <v>NA</v>
      </c>
      <c r="H44">
        <f>'C3_qual'!H1071</f>
        <v>3.4499999999999998E-4</v>
      </c>
      <c r="I44">
        <f>'C3_qual'!I1071</f>
        <v>0</v>
      </c>
      <c r="J44">
        <f>'C3_qual'!J1071</f>
        <v>0</v>
      </c>
      <c r="K44">
        <f>'C3_qual'!K1071</f>
        <v>210.305568855019</v>
      </c>
      <c r="L44">
        <f>'C3_qual'!L1071</f>
        <v>47.610745346381009</v>
      </c>
      <c r="M44">
        <f>'C3_qual'!M1071</f>
        <v>68.732908561230971</v>
      </c>
      <c r="N44" t="b">
        <f>'C3_qual'!N1071</f>
        <v>0</v>
      </c>
      <c r="O44">
        <f>'C3_qual'!O1071</f>
        <v>2</v>
      </c>
      <c r="P44" t="str">
        <f>'C3_qual'!P1071</f>
        <v>An average CO2 record that is fully quantified but where mean annual precipitation and plant species are not known.</v>
      </c>
      <c r="Q44" t="b">
        <f>'C3_qual'!Q1071</f>
        <v>0</v>
      </c>
      <c r="R44" t="b">
        <f>'C3_qual'!R1071</f>
        <v>1</v>
      </c>
      <c r="S44" t="str">
        <f>'C3_qual'!S1071</f>
        <v>applied 97.5 and 2.5 percentile uncertainties</v>
      </c>
      <c r="T44" t="b">
        <f>'C3_qual'!T1071</f>
        <v>0</v>
      </c>
      <c r="U44" t="b">
        <f>'C3_qual'!U1071</f>
        <v>0</v>
      </c>
      <c r="V44" t="str">
        <f>'C3_qual'!V1071</f>
        <v>NA</v>
      </c>
      <c r="W44" t="str">
        <f>'C3_qual'!W1071</f>
        <v>NA</v>
      </c>
      <c r="X44" t="b">
        <f>'C3_qual'!X1071</f>
        <v>0</v>
      </c>
      <c r="Y44" t="str">
        <f>'C3_qual'!Y1071</f>
        <v>NA</v>
      </c>
      <c r="Z44" t="str">
        <f>'C3_qual'!Z1071</f>
        <v>NA</v>
      </c>
    </row>
    <row r="45" spans="1:26">
      <c r="A45" t="str">
        <f>'C3_qual'!A1072</f>
        <v>land_plant_d13C_1</v>
      </c>
      <c r="B45" t="str">
        <f>'C3_qual'!B1072</f>
        <v>Schubert</v>
      </c>
      <c r="C45">
        <f>'C3_qual'!C1072</f>
        <v>2015</v>
      </c>
      <c r="D45" t="str">
        <f>'C3_qual'!D1072</f>
        <v>10.1130/G36467.43</v>
      </c>
      <c r="E45">
        <f>'C3_qual'!E1072</f>
        <v>0.35</v>
      </c>
      <c r="F45" t="str">
        <f>'C3_qual'!F1072</f>
        <v>NA</v>
      </c>
      <c r="G45" t="str">
        <f>'C3_qual'!G1072</f>
        <v>NA</v>
      </c>
      <c r="H45">
        <f>'C3_qual'!H1072</f>
        <v>3.5E-4</v>
      </c>
      <c r="I45">
        <f>'C3_qual'!I1072</f>
        <v>0</v>
      </c>
      <c r="J45">
        <f>'C3_qual'!J1072</f>
        <v>0</v>
      </c>
      <c r="K45">
        <f>'C3_qual'!K1072</f>
        <v>244.66551628941599</v>
      </c>
      <c r="L45">
        <f>'C3_qual'!L1072</f>
        <v>57.564640099391994</v>
      </c>
      <c r="M45">
        <f>'C3_qual'!M1072</f>
        <v>80.030953773378002</v>
      </c>
      <c r="N45" t="b">
        <f>'C3_qual'!N1072</f>
        <v>0</v>
      </c>
      <c r="O45">
        <f>'C3_qual'!O1072</f>
        <v>2</v>
      </c>
      <c r="P45" t="str">
        <f>'C3_qual'!P1072</f>
        <v>An average CO2 record that is fully quantified but where mean annual precipitation and plant species are not known.</v>
      </c>
      <c r="Q45" t="b">
        <f>'C3_qual'!Q1072</f>
        <v>0</v>
      </c>
      <c r="R45" t="b">
        <f>'C3_qual'!R1072</f>
        <v>1</v>
      </c>
      <c r="S45" t="str">
        <f>'C3_qual'!S1072</f>
        <v>applied 97.5 and 2.5 percentile uncertainties</v>
      </c>
      <c r="T45" t="b">
        <f>'C3_qual'!T1072</f>
        <v>0</v>
      </c>
      <c r="U45" t="b">
        <f>'C3_qual'!U1072</f>
        <v>0</v>
      </c>
      <c r="V45" t="str">
        <f>'C3_qual'!V1072</f>
        <v>NA</v>
      </c>
      <c r="W45" t="str">
        <f>'C3_qual'!W1072</f>
        <v>NA</v>
      </c>
      <c r="X45" t="b">
        <f>'C3_qual'!X1072</f>
        <v>0</v>
      </c>
      <c r="Y45" t="str">
        <f>'C3_qual'!Y1072</f>
        <v>NA</v>
      </c>
      <c r="Z45" t="str">
        <f>'C3_qual'!Z1072</f>
        <v>NA</v>
      </c>
    </row>
    <row r="46" spans="1:26">
      <c r="A46" t="str">
        <f>'C3_qual'!A1073</f>
        <v>land_plant_d13C_1</v>
      </c>
      <c r="B46" t="str">
        <f>'C3_qual'!B1073</f>
        <v>Schubert</v>
      </c>
      <c r="C46">
        <f>'C3_qual'!C1073</f>
        <v>2015</v>
      </c>
      <c r="D46" t="str">
        <f>'C3_qual'!D1073</f>
        <v>10.1130/G36467.117</v>
      </c>
      <c r="E46">
        <f>'C3_qual'!E1073</f>
        <v>0.38300000000000001</v>
      </c>
      <c r="F46" t="str">
        <f>'C3_qual'!F1073</f>
        <v>NA</v>
      </c>
      <c r="G46" t="str">
        <f>'C3_qual'!G1073</f>
        <v>NA</v>
      </c>
      <c r="H46">
        <f>'C3_qual'!H1073</f>
        <v>3.8299999999999999E-4</v>
      </c>
      <c r="I46">
        <f>'C3_qual'!I1073</f>
        <v>0</v>
      </c>
      <c r="J46">
        <f>'C3_qual'!J1073</f>
        <v>0</v>
      </c>
      <c r="K46">
        <f>'C3_qual'!K1073</f>
        <v>516.78483883606896</v>
      </c>
      <c r="L46">
        <f>'C3_qual'!L1073</f>
        <v>149.43854248774994</v>
      </c>
      <c r="M46">
        <f>'C3_qual'!M1073</f>
        <v>291.33654924826999</v>
      </c>
      <c r="N46" t="b">
        <f>'C3_qual'!N1073</f>
        <v>0</v>
      </c>
      <c r="O46">
        <f>'C3_qual'!O1073</f>
        <v>2</v>
      </c>
      <c r="P46" t="str">
        <f>'C3_qual'!P1073</f>
        <v>An average CO2 record that is fully quantified but where mean annual precipitation and plant species are not known.</v>
      </c>
      <c r="Q46" t="b">
        <f>'C3_qual'!Q1073</f>
        <v>0</v>
      </c>
      <c r="R46" t="b">
        <f>'C3_qual'!R1073</f>
        <v>1</v>
      </c>
      <c r="S46" t="str">
        <f>'C3_qual'!S1073</f>
        <v>applied 97.5 and 2.5 percentile uncertainties</v>
      </c>
      <c r="T46" t="b">
        <f>'C3_qual'!T1073</f>
        <v>0</v>
      </c>
      <c r="U46" t="b">
        <f>'C3_qual'!U1073</f>
        <v>0</v>
      </c>
      <c r="V46" t="str">
        <f>'C3_qual'!V1073</f>
        <v>NA</v>
      </c>
      <c r="W46" t="str">
        <f>'C3_qual'!W1073</f>
        <v>NA</v>
      </c>
      <c r="X46" t="b">
        <f>'C3_qual'!X1073</f>
        <v>0</v>
      </c>
      <c r="Y46" t="str">
        <f>'C3_qual'!Y1073</f>
        <v>NA</v>
      </c>
      <c r="Z46" t="str">
        <f>'C3_qual'!Z1073</f>
        <v>NA</v>
      </c>
    </row>
    <row r="47" spans="1:26">
      <c r="A47" t="str">
        <f>'C3_qual'!A1074</f>
        <v>land_plant_d13C_1</v>
      </c>
      <c r="B47" t="str">
        <f>'C3_qual'!B1074</f>
        <v>Schubert</v>
      </c>
      <c r="C47">
        <f>'C3_qual'!C1074</f>
        <v>2015</v>
      </c>
      <c r="D47" t="str">
        <f>'C3_qual'!D1074</f>
        <v>10.1130/G36467.44</v>
      </c>
      <c r="E47">
        <f>'C3_qual'!E1074</f>
        <v>0.4</v>
      </c>
      <c r="F47" t="str">
        <f>'C3_qual'!F1074</f>
        <v>NA</v>
      </c>
      <c r="G47" t="str">
        <f>'C3_qual'!G1074</f>
        <v>NA</v>
      </c>
      <c r="H47">
        <f>'C3_qual'!H1074</f>
        <v>4.0000000000000002E-4</v>
      </c>
      <c r="I47">
        <f>'C3_qual'!I1074</f>
        <v>0</v>
      </c>
      <c r="J47">
        <f>'C3_qual'!J1074</f>
        <v>0</v>
      </c>
      <c r="K47">
        <f>'C3_qual'!K1074</f>
        <v>261.03973577692301</v>
      </c>
      <c r="L47">
        <f>'C3_qual'!L1074</f>
        <v>64.059134045749005</v>
      </c>
      <c r="M47">
        <f>'C3_qual'!M1074</f>
        <v>88.43082550071199</v>
      </c>
      <c r="N47" t="b">
        <f>'C3_qual'!N1074</f>
        <v>0</v>
      </c>
      <c r="O47">
        <f>'C3_qual'!O1074</f>
        <v>2</v>
      </c>
      <c r="P47" t="str">
        <f>'C3_qual'!P1074</f>
        <v>An average CO2 record that is fully quantified but where mean annual precipitation and plant species are not known.</v>
      </c>
      <c r="Q47" t="b">
        <f>'C3_qual'!Q1074</f>
        <v>0</v>
      </c>
      <c r="R47" t="b">
        <f>'C3_qual'!R1074</f>
        <v>1</v>
      </c>
      <c r="S47" t="str">
        <f>'C3_qual'!S1074</f>
        <v>applied 97.5 and 2.5 percentile uncertainties</v>
      </c>
      <c r="T47" t="b">
        <f>'C3_qual'!T1074</f>
        <v>0</v>
      </c>
      <c r="U47" t="b">
        <f>'C3_qual'!U1074</f>
        <v>0</v>
      </c>
      <c r="V47" t="str">
        <f>'C3_qual'!V1074</f>
        <v>NA</v>
      </c>
      <c r="W47" t="str">
        <f>'C3_qual'!W1074</f>
        <v>NA</v>
      </c>
      <c r="X47" t="b">
        <f>'C3_qual'!X1074</f>
        <v>0</v>
      </c>
      <c r="Y47" t="str">
        <f>'C3_qual'!Y1074</f>
        <v>NA</v>
      </c>
      <c r="Z47" t="str">
        <f>'C3_qual'!Z1074</f>
        <v>NA</v>
      </c>
    </row>
    <row r="48" spans="1:26">
      <c r="A48" t="str">
        <f>'C3_qual'!A1075</f>
        <v>land_plant_d13C_1</v>
      </c>
      <c r="B48" t="str">
        <f>'C3_qual'!B1075</f>
        <v>Schubert</v>
      </c>
      <c r="C48">
        <f>'C3_qual'!C1075</f>
        <v>2015</v>
      </c>
      <c r="D48" t="str">
        <f>'C3_qual'!D1075</f>
        <v>10.1130/G36467.384</v>
      </c>
      <c r="E48">
        <f>'C3_qual'!E1075</f>
        <v>0.43</v>
      </c>
      <c r="F48" t="str">
        <f>'C3_qual'!F1075</f>
        <v>NA</v>
      </c>
      <c r="G48" t="str">
        <f>'C3_qual'!G1075</f>
        <v>NA</v>
      </c>
      <c r="H48">
        <f>'C3_qual'!H1075</f>
        <v>4.2999999999999999E-4</v>
      </c>
      <c r="I48">
        <f>'C3_qual'!I1075</f>
        <v>0</v>
      </c>
      <c r="J48">
        <f>'C3_qual'!J1075</f>
        <v>0</v>
      </c>
      <c r="K48">
        <f>'C3_qual'!K1075</f>
        <v>258.55535885948399</v>
      </c>
      <c r="L48">
        <f>'C3_qual'!L1075</f>
        <v>62.602727916850995</v>
      </c>
      <c r="M48">
        <f>'C3_qual'!M1075</f>
        <v>87.122717296096027</v>
      </c>
      <c r="N48" t="b">
        <f>'C3_qual'!N1075</f>
        <v>0</v>
      </c>
      <c r="O48">
        <f>'C3_qual'!O1075</f>
        <v>2</v>
      </c>
      <c r="P48" t="str">
        <f>'C3_qual'!P1075</f>
        <v>An average CO2 record that is fully quantified but where mean annual precipitation and plant species are not known.</v>
      </c>
      <c r="Q48" t="b">
        <f>'C3_qual'!Q1075</f>
        <v>0</v>
      </c>
      <c r="R48" t="b">
        <f>'C3_qual'!R1075</f>
        <v>1</v>
      </c>
      <c r="S48" t="str">
        <f>'C3_qual'!S1075</f>
        <v>applied 97.5 and 2.5 percentile uncertainties</v>
      </c>
      <c r="T48" t="b">
        <f>'C3_qual'!T1075</f>
        <v>0</v>
      </c>
      <c r="U48" t="b">
        <f>'C3_qual'!U1075</f>
        <v>0</v>
      </c>
      <c r="V48" t="str">
        <f>'C3_qual'!V1075</f>
        <v>NA</v>
      </c>
      <c r="W48" t="str">
        <f>'C3_qual'!W1075</f>
        <v>NA</v>
      </c>
      <c r="X48" t="b">
        <f>'C3_qual'!X1075</f>
        <v>0</v>
      </c>
      <c r="Y48" t="str">
        <f>'C3_qual'!Y1075</f>
        <v>NA</v>
      </c>
      <c r="Z48" t="str">
        <f>'C3_qual'!Z1075</f>
        <v>NA</v>
      </c>
    </row>
    <row r="49" spans="1:26">
      <c r="A49" t="str">
        <f>'C3_qual'!A1076</f>
        <v>land_plant_d13C_1</v>
      </c>
      <c r="B49" t="str">
        <f>'C3_qual'!B1076</f>
        <v>Schubert</v>
      </c>
      <c r="C49">
        <f>'C3_qual'!C1076</f>
        <v>2015</v>
      </c>
      <c r="D49" t="str">
        <f>'C3_qual'!D1076</f>
        <v>10.1130/G36467.45</v>
      </c>
      <c r="E49">
        <f>'C3_qual'!E1076</f>
        <v>0.45</v>
      </c>
      <c r="F49" t="str">
        <f>'C3_qual'!F1076</f>
        <v>NA</v>
      </c>
      <c r="G49" t="str">
        <f>'C3_qual'!G1076</f>
        <v>NA</v>
      </c>
      <c r="H49">
        <f>'C3_qual'!H1076</f>
        <v>4.4999999999999999E-4</v>
      </c>
      <c r="I49">
        <f>'C3_qual'!I1076</f>
        <v>0</v>
      </c>
      <c r="J49">
        <f>'C3_qual'!J1076</f>
        <v>0</v>
      </c>
      <c r="K49">
        <f>'C3_qual'!K1076</f>
        <v>263.63287034743502</v>
      </c>
      <c r="L49">
        <f>'C3_qual'!L1076</f>
        <v>62.148171013171009</v>
      </c>
      <c r="M49">
        <f>'C3_qual'!M1076</f>
        <v>94.04292527026297</v>
      </c>
      <c r="N49" t="b">
        <f>'C3_qual'!N1076</f>
        <v>0</v>
      </c>
      <c r="O49">
        <f>'C3_qual'!O1076</f>
        <v>2</v>
      </c>
      <c r="P49" t="str">
        <f>'C3_qual'!P1076</f>
        <v>An average CO2 record that is fully quantified but where mean annual precipitation and plant species are not known.</v>
      </c>
      <c r="Q49" t="b">
        <f>'C3_qual'!Q1076</f>
        <v>0</v>
      </c>
      <c r="R49" t="b">
        <f>'C3_qual'!R1076</f>
        <v>1</v>
      </c>
      <c r="S49" t="str">
        <f>'C3_qual'!S1076</f>
        <v>applied 97.5 and 2.5 percentile uncertainties</v>
      </c>
      <c r="T49" t="b">
        <f>'C3_qual'!T1076</f>
        <v>0</v>
      </c>
      <c r="U49" t="b">
        <f>'C3_qual'!U1076</f>
        <v>0</v>
      </c>
      <c r="V49" t="str">
        <f>'C3_qual'!V1076</f>
        <v>NA</v>
      </c>
      <c r="W49" t="str">
        <f>'C3_qual'!W1076</f>
        <v>NA</v>
      </c>
      <c r="X49" t="b">
        <f>'C3_qual'!X1076</f>
        <v>0</v>
      </c>
      <c r="Y49" t="str">
        <f>'C3_qual'!Y1076</f>
        <v>NA</v>
      </c>
      <c r="Z49" t="str">
        <f>'C3_qual'!Z1076</f>
        <v>NA</v>
      </c>
    </row>
    <row r="50" spans="1:26">
      <c r="A50" t="str">
        <f>'C3_qual'!A1077</f>
        <v>land_plant_d13C_1</v>
      </c>
      <c r="B50" t="str">
        <f>'C3_qual'!B1077</f>
        <v>Schubert</v>
      </c>
      <c r="C50">
        <f>'C3_qual'!C1077</f>
        <v>2015</v>
      </c>
      <c r="D50" t="str">
        <f>'C3_qual'!D1077</f>
        <v>10.1130/G36467.385</v>
      </c>
      <c r="E50">
        <f>'C3_qual'!E1077</f>
        <v>0.49</v>
      </c>
      <c r="F50" t="str">
        <f>'C3_qual'!F1077</f>
        <v>NA</v>
      </c>
      <c r="G50" t="str">
        <f>'C3_qual'!G1077</f>
        <v>NA</v>
      </c>
      <c r="H50">
        <f>'C3_qual'!H1077</f>
        <v>4.8999999999999998E-4</v>
      </c>
      <c r="I50">
        <f>'C3_qual'!I1077</f>
        <v>0</v>
      </c>
      <c r="J50">
        <f>'C3_qual'!J1077</f>
        <v>0</v>
      </c>
      <c r="K50">
        <f>'C3_qual'!K1077</f>
        <v>251.415393545531</v>
      </c>
      <c r="L50">
        <f>'C3_qual'!L1077</f>
        <v>59.260125110652012</v>
      </c>
      <c r="M50">
        <f>'C3_qual'!M1077</f>
        <v>83.322001856087979</v>
      </c>
      <c r="N50" t="b">
        <f>'C3_qual'!N1077</f>
        <v>0</v>
      </c>
      <c r="O50">
        <f>'C3_qual'!O1077</f>
        <v>2</v>
      </c>
      <c r="P50" t="str">
        <f>'C3_qual'!P1077</f>
        <v>An average CO2 record that is fully quantified but where mean annual precipitation and plant species are not known.</v>
      </c>
      <c r="Q50" t="b">
        <f>'C3_qual'!Q1077</f>
        <v>0</v>
      </c>
      <c r="R50" t="b">
        <f>'C3_qual'!R1077</f>
        <v>1</v>
      </c>
      <c r="S50" t="str">
        <f>'C3_qual'!S1077</f>
        <v>applied 97.5 and 2.5 percentile uncertainties</v>
      </c>
      <c r="T50" t="b">
        <f>'C3_qual'!T1077</f>
        <v>0</v>
      </c>
      <c r="U50" t="b">
        <f>'C3_qual'!U1077</f>
        <v>0</v>
      </c>
      <c r="V50" t="str">
        <f>'C3_qual'!V1077</f>
        <v>NA</v>
      </c>
      <c r="W50" t="str">
        <f>'C3_qual'!W1077</f>
        <v>NA</v>
      </c>
      <c r="X50" t="b">
        <f>'C3_qual'!X1077</f>
        <v>0</v>
      </c>
      <c r="Y50" t="str">
        <f>'C3_qual'!Y1077</f>
        <v>NA</v>
      </c>
      <c r="Z50" t="str">
        <f>'C3_qual'!Z1077</f>
        <v>NA</v>
      </c>
    </row>
    <row r="51" spans="1:26">
      <c r="A51" t="str">
        <f>'C3_qual'!A1078</f>
        <v>land_plant_d13C_1</v>
      </c>
      <c r="B51" t="str">
        <f>'C3_qual'!B1078</f>
        <v>Schubert</v>
      </c>
      <c r="C51">
        <f>'C3_qual'!C1078</f>
        <v>2015</v>
      </c>
      <c r="D51" t="str">
        <f>'C3_qual'!D1078</f>
        <v>10.1130/G36467.46</v>
      </c>
      <c r="E51">
        <f>'C3_qual'!E1078</f>
        <v>0.5</v>
      </c>
      <c r="F51" t="str">
        <f>'C3_qual'!F1078</f>
        <v>NA</v>
      </c>
      <c r="G51" t="str">
        <f>'C3_qual'!G1078</f>
        <v>NA</v>
      </c>
      <c r="H51">
        <f>'C3_qual'!H1078</f>
        <v>5.0000000000000001E-4</v>
      </c>
      <c r="I51">
        <f>'C3_qual'!I1078</f>
        <v>0</v>
      </c>
      <c r="J51">
        <f>'C3_qual'!J1078</f>
        <v>0</v>
      </c>
      <c r="K51">
        <f>'C3_qual'!K1078</f>
        <v>287.38051134235201</v>
      </c>
      <c r="L51">
        <f>'C3_qual'!L1078</f>
        <v>69.466726665277008</v>
      </c>
      <c r="M51">
        <f>'C3_qual'!M1078</f>
        <v>106.63581491587701</v>
      </c>
      <c r="N51" t="b">
        <f>'C3_qual'!N1078</f>
        <v>0</v>
      </c>
      <c r="O51">
        <f>'C3_qual'!O1078</f>
        <v>2</v>
      </c>
      <c r="P51" t="str">
        <f>'C3_qual'!P1078</f>
        <v>An average CO2 record that is fully quantified but where mean annual precipitation and plant species are not known.</v>
      </c>
      <c r="Q51" t="b">
        <f>'C3_qual'!Q1078</f>
        <v>0</v>
      </c>
      <c r="R51" t="b">
        <f>'C3_qual'!R1078</f>
        <v>1</v>
      </c>
      <c r="S51" t="str">
        <f>'C3_qual'!S1078</f>
        <v>applied 97.5 and 2.5 percentile uncertainties</v>
      </c>
      <c r="T51" t="b">
        <f>'C3_qual'!T1078</f>
        <v>0</v>
      </c>
      <c r="U51" t="b">
        <f>'C3_qual'!U1078</f>
        <v>0</v>
      </c>
      <c r="V51" t="str">
        <f>'C3_qual'!V1078</f>
        <v>NA</v>
      </c>
      <c r="W51" t="str">
        <f>'C3_qual'!W1078</f>
        <v>NA</v>
      </c>
      <c r="X51" t="b">
        <f>'C3_qual'!X1078</f>
        <v>0</v>
      </c>
      <c r="Y51" t="str">
        <f>'C3_qual'!Y1078</f>
        <v>NA</v>
      </c>
      <c r="Z51" t="str">
        <f>'C3_qual'!Z1078</f>
        <v>NA</v>
      </c>
    </row>
    <row r="52" spans="1:26">
      <c r="A52" t="str">
        <f>'C3_qual'!A1079</f>
        <v>land_plant_d13C_1</v>
      </c>
      <c r="B52" t="str">
        <f>'C3_qual'!B1079</f>
        <v>Schubert</v>
      </c>
      <c r="C52">
        <f>'C3_qual'!C1079</f>
        <v>2015</v>
      </c>
      <c r="D52" t="str">
        <f>'C3_qual'!D1079</f>
        <v>10.1130/G36467.450</v>
      </c>
      <c r="E52">
        <f>'C3_qual'!E1079</f>
        <v>0.5</v>
      </c>
      <c r="F52" t="str">
        <f>'C3_qual'!F1079</f>
        <v>NA</v>
      </c>
      <c r="G52" t="str">
        <f>'C3_qual'!G1079</f>
        <v>NA</v>
      </c>
      <c r="H52">
        <f>'C3_qual'!H1079</f>
        <v>5.0000000000000001E-4</v>
      </c>
      <c r="I52">
        <f>'C3_qual'!I1079</f>
        <v>0</v>
      </c>
      <c r="J52">
        <f>'C3_qual'!J1079</f>
        <v>0</v>
      </c>
      <c r="K52">
        <f>'C3_qual'!K1079</f>
        <v>237.297805705223</v>
      </c>
      <c r="L52">
        <f>'C3_qual'!L1079</f>
        <v>55.758751260868991</v>
      </c>
      <c r="M52">
        <f>'C3_qual'!M1079</f>
        <v>80.672060094215993</v>
      </c>
      <c r="N52" t="b">
        <f>'C3_qual'!N1079</f>
        <v>0</v>
      </c>
      <c r="O52">
        <f>'C3_qual'!O1079</f>
        <v>2</v>
      </c>
      <c r="P52" t="str">
        <f>'C3_qual'!P1079</f>
        <v>An average CO2 record that is fully quantified but where mean annual precipitation and plant species are not known.</v>
      </c>
      <c r="Q52" t="b">
        <f>'C3_qual'!Q1079</f>
        <v>0</v>
      </c>
      <c r="R52" t="b">
        <f>'C3_qual'!R1079</f>
        <v>1</v>
      </c>
      <c r="S52" t="str">
        <f>'C3_qual'!S1079</f>
        <v>applied 97.5 and 2.5 percentile uncertainties</v>
      </c>
      <c r="T52" t="b">
        <f>'C3_qual'!T1079</f>
        <v>0</v>
      </c>
      <c r="U52" t="b">
        <f>'C3_qual'!U1079</f>
        <v>0</v>
      </c>
      <c r="V52" t="str">
        <f>'C3_qual'!V1079</f>
        <v>NA</v>
      </c>
      <c r="W52" t="str">
        <f>'C3_qual'!W1079</f>
        <v>NA</v>
      </c>
      <c r="X52" t="b">
        <f>'C3_qual'!X1079</f>
        <v>0</v>
      </c>
      <c r="Y52" t="str">
        <f>'C3_qual'!Y1079</f>
        <v>NA</v>
      </c>
      <c r="Z52" t="str">
        <f>'C3_qual'!Z1079</f>
        <v>NA</v>
      </c>
    </row>
    <row r="53" spans="1:26">
      <c r="A53" t="str">
        <f>'C3_qual'!A1080</f>
        <v>land_plant_d13C_1</v>
      </c>
      <c r="B53" t="str">
        <f>'C3_qual'!B1080</f>
        <v>Schubert</v>
      </c>
      <c r="C53">
        <f>'C3_qual'!C1080</f>
        <v>2015</v>
      </c>
      <c r="D53" t="str">
        <f>'C3_qual'!D1080</f>
        <v>10.1130/G36467.587</v>
      </c>
      <c r="E53">
        <f>'C3_qual'!E1080</f>
        <v>0.5</v>
      </c>
      <c r="F53" t="str">
        <f>'C3_qual'!F1080</f>
        <v>NA</v>
      </c>
      <c r="G53" t="str">
        <f>'C3_qual'!G1080</f>
        <v>NA</v>
      </c>
      <c r="H53">
        <f>'C3_qual'!H1080</f>
        <v>5.0000000000000001E-4</v>
      </c>
      <c r="I53">
        <f>'C3_qual'!I1080</f>
        <v>0</v>
      </c>
      <c r="J53">
        <f>'C3_qual'!J1080</f>
        <v>0</v>
      </c>
      <c r="K53">
        <f>'C3_qual'!K1080</f>
        <v>274.81509595491201</v>
      </c>
      <c r="L53">
        <f>'C3_qual'!L1080</f>
        <v>67.185552923567002</v>
      </c>
      <c r="M53">
        <f>'C3_qual'!M1080</f>
        <v>97.695260754947981</v>
      </c>
      <c r="N53" t="b">
        <f>'C3_qual'!N1080</f>
        <v>0</v>
      </c>
      <c r="O53">
        <f>'C3_qual'!O1080</f>
        <v>2</v>
      </c>
      <c r="P53" t="str">
        <f>'C3_qual'!P1080</f>
        <v>An average CO2 record that is fully quantified but where mean annual precipitation and plant species are not known.</v>
      </c>
      <c r="Q53" t="b">
        <f>'C3_qual'!Q1080</f>
        <v>0</v>
      </c>
      <c r="R53" t="b">
        <f>'C3_qual'!R1080</f>
        <v>1</v>
      </c>
      <c r="S53" t="str">
        <f>'C3_qual'!S1080</f>
        <v>applied 97.5 and 2.5 percentile uncertainties</v>
      </c>
      <c r="T53" t="b">
        <f>'C3_qual'!T1080</f>
        <v>0</v>
      </c>
      <c r="U53" t="b">
        <f>'C3_qual'!U1080</f>
        <v>0</v>
      </c>
      <c r="V53" t="str">
        <f>'C3_qual'!V1080</f>
        <v>NA</v>
      </c>
      <c r="W53" t="str">
        <f>'C3_qual'!W1080</f>
        <v>NA</v>
      </c>
      <c r="X53" t="b">
        <f>'C3_qual'!X1080</f>
        <v>0</v>
      </c>
      <c r="Y53" t="str">
        <f>'C3_qual'!Y1080</f>
        <v>NA</v>
      </c>
      <c r="Z53" t="str">
        <f>'C3_qual'!Z1080</f>
        <v>NA</v>
      </c>
    </row>
    <row r="54" spans="1:26">
      <c r="A54" t="str">
        <f>'C3_qual'!A1081</f>
        <v>land_plant_d13C_1</v>
      </c>
      <c r="B54" t="str">
        <f>'C3_qual'!B1081</f>
        <v>Schubert</v>
      </c>
      <c r="C54">
        <f>'C3_qual'!C1081</f>
        <v>2015</v>
      </c>
      <c r="D54" t="str">
        <f>'C3_qual'!D1081</f>
        <v>10.1130/G36467.281</v>
      </c>
      <c r="E54">
        <f>'C3_qual'!E1081</f>
        <v>0.54</v>
      </c>
      <c r="F54" t="str">
        <f>'C3_qual'!F1081</f>
        <v>NA</v>
      </c>
      <c r="G54" t="str">
        <f>'C3_qual'!G1081</f>
        <v>NA</v>
      </c>
      <c r="H54">
        <f>'C3_qual'!H1081</f>
        <v>5.4000000000000001E-4</v>
      </c>
      <c r="I54">
        <f>'C3_qual'!I1081</f>
        <v>0</v>
      </c>
      <c r="J54">
        <f>'C3_qual'!J1081</f>
        <v>0</v>
      </c>
      <c r="K54">
        <f>'C3_qual'!K1081</f>
        <v>350.10638561003901</v>
      </c>
      <c r="L54">
        <f>'C3_qual'!L1081</f>
        <v>89.560765966512008</v>
      </c>
      <c r="M54">
        <f>'C3_qual'!M1081</f>
        <v>141.71182994620801</v>
      </c>
      <c r="N54" t="b">
        <f>'C3_qual'!N1081</f>
        <v>0</v>
      </c>
      <c r="O54">
        <f>'C3_qual'!O1081</f>
        <v>2</v>
      </c>
      <c r="P54" t="str">
        <f>'C3_qual'!P1081</f>
        <v>An average CO2 record that is fully quantified but where mean annual precipitation and plant species are not known.</v>
      </c>
      <c r="Q54" t="b">
        <f>'C3_qual'!Q1081</f>
        <v>0</v>
      </c>
      <c r="R54" t="b">
        <f>'C3_qual'!R1081</f>
        <v>1</v>
      </c>
      <c r="S54" t="str">
        <f>'C3_qual'!S1081</f>
        <v>applied 97.5 and 2.5 percentile uncertainties</v>
      </c>
      <c r="T54" t="b">
        <f>'C3_qual'!T1081</f>
        <v>0</v>
      </c>
      <c r="U54" t="b">
        <f>'C3_qual'!U1081</f>
        <v>0</v>
      </c>
      <c r="V54" t="str">
        <f>'C3_qual'!V1081</f>
        <v>NA</v>
      </c>
      <c r="W54" t="str">
        <f>'C3_qual'!W1081</f>
        <v>NA</v>
      </c>
      <c r="X54" t="b">
        <f>'C3_qual'!X1081</f>
        <v>0</v>
      </c>
      <c r="Y54" t="str">
        <f>'C3_qual'!Y1081</f>
        <v>NA</v>
      </c>
      <c r="Z54" t="str">
        <f>'C3_qual'!Z1081</f>
        <v>NA</v>
      </c>
    </row>
    <row r="55" spans="1:26">
      <c r="A55" t="str">
        <f>'C3_qual'!A1082</f>
        <v>land_plant_d13C_1</v>
      </c>
      <c r="B55" t="str">
        <f>'C3_qual'!B1082</f>
        <v>Schubert</v>
      </c>
      <c r="C55">
        <f>'C3_qual'!C1082</f>
        <v>2015</v>
      </c>
      <c r="D55" t="str">
        <f>'C3_qual'!D1082</f>
        <v>10.1130/G36467.118</v>
      </c>
      <c r="E55">
        <f>'C3_qual'!E1082</f>
        <v>0.54600000000000004</v>
      </c>
      <c r="F55" t="str">
        <f>'C3_qual'!F1082</f>
        <v>NA</v>
      </c>
      <c r="G55" t="str">
        <f>'C3_qual'!G1082</f>
        <v>NA</v>
      </c>
      <c r="H55">
        <f>'C3_qual'!H1082</f>
        <v>5.4600000000000004E-4</v>
      </c>
      <c r="I55">
        <f>'C3_qual'!I1082</f>
        <v>0</v>
      </c>
      <c r="J55">
        <f>'C3_qual'!J1082</f>
        <v>0</v>
      </c>
      <c r="K55">
        <f>'C3_qual'!K1082</f>
        <v>200.942537111635</v>
      </c>
      <c r="L55">
        <f>'C3_qual'!L1082</f>
        <v>46.321331189244006</v>
      </c>
      <c r="M55">
        <f>'C3_qual'!M1082</f>
        <v>64.059133002980019</v>
      </c>
      <c r="N55" t="b">
        <f>'C3_qual'!N1082</f>
        <v>0</v>
      </c>
      <c r="O55">
        <f>'C3_qual'!O1082</f>
        <v>2</v>
      </c>
      <c r="P55" t="str">
        <f>'C3_qual'!P1082</f>
        <v>An average CO2 record that is fully quantified but where mean annual precipitation and plant species are not known.</v>
      </c>
      <c r="Q55" t="b">
        <f>'C3_qual'!Q1082</f>
        <v>0</v>
      </c>
      <c r="R55" t="b">
        <f>'C3_qual'!R1082</f>
        <v>1</v>
      </c>
      <c r="S55" t="str">
        <f>'C3_qual'!S1082</f>
        <v>applied 97.5 and 2.5 percentile uncertainties</v>
      </c>
      <c r="T55" t="b">
        <f>'C3_qual'!T1082</f>
        <v>0</v>
      </c>
      <c r="U55" t="b">
        <f>'C3_qual'!U1082</f>
        <v>0</v>
      </c>
      <c r="V55" t="str">
        <f>'C3_qual'!V1082</f>
        <v>NA</v>
      </c>
      <c r="W55" t="str">
        <f>'C3_qual'!W1082</f>
        <v>NA</v>
      </c>
      <c r="X55" t="b">
        <f>'C3_qual'!X1082</f>
        <v>0</v>
      </c>
      <c r="Y55" t="str">
        <f>'C3_qual'!Y1082</f>
        <v>NA</v>
      </c>
      <c r="Z55" t="str">
        <f>'C3_qual'!Z1082</f>
        <v>NA</v>
      </c>
    </row>
    <row r="56" spans="1:26">
      <c r="A56" t="str">
        <f>'C3_qual'!A1083</f>
        <v>land_plant_d13C_1</v>
      </c>
      <c r="B56" t="str">
        <f>'C3_qual'!B1083</f>
        <v>Schubert</v>
      </c>
      <c r="C56">
        <f>'C3_qual'!C1083</f>
        <v>2015</v>
      </c>
      <c r="D56" t="str">
        <f>'C3_qual'!D1083</f>
        <v>10.1130/G36467.47</v>
      </c>
      <c r="E56">
        <f>'C3_qual'!E1083</f>
        <v>0.55000000000000004</v>
      </c>
      <c r="F56" t="str">
        <f>'C3_qual'!F1083</f>
        <v>NA</v>
      </c>
      <c r="G56" t="str">
        <f>'C3_qual'!G1083</f>
        <v>NA</v>
      </c>
      <c r="H56">
        <f>'C3_qual'!H1083</f>
        <v>5.5000000000000003E-4</v>
      </c>
      <c r="I56">
        <f>'C3_qual'!I1083</f>
        <v>0</v>
      </c>
      <c r="J56">
        <f>'C3_qual'!J1083</f>
        <v>0</v>
      </c>
      <c r="K56">
        <f>'C3_qual'!K1083</f>
        <v>256.78757500114801</v>
      </c>
      <c r="L56">
        <f>'C3_qual'!L1083</f>
        <v>61.252836043442016</v>
      </c>
      <c r="M56">
        <f>'C3_qual'!M1083</f>
        <v>89.191796461039985</v>
      </c>
      <c r="N56" t="b">
        <f>'C3_qual'!N1083</f>
        <v>0</v>
      </c>
      <c r="O56">
        <f>'C3_qual'!O1083</f>
        <v>2</v>
      </c>
      <c r="P56" t="str">
        <f>'C3_qual'!P1083</f>
        <v>An average CO2 record that is fully quantified but where mean annual precipitation and plant species are not known.</v>
      </c>
      <c r="Q56" t="b">
        <f>'C3_qual'!Q1083</f>
        <v>0</v>
      </c>
      <c r="R56" t="b">
        <f>'C3_qual'!R1083</f>
        <v>1</v>
      </c>
      <c r="S56" t="str">
        <f>'C3_qual'!S1083</f>
        <v>applied 97.5 and 2.5 percentile uncertainties</v>
      </c>
      <c r="T56" t="b">
        <f>'C3_qual'!T1083</f>
        <v>0</v>
      </c>
      <c r="U56" t="b">
        <f>'C3_qual'!U1083</f>
        <v>0</v>
      </c>
      <c r="V56" t="str">
        <f>'C3_qual'!V1083</f>
        <v>NA</v>
      </c>
      <c r="W56" t="str">
        <f>'C3_qual'!W1083</f>
        <v>NA</v>
      </c>
      <c r="X56" t="b">
        <f>'C3_qual'!X1083</f>
        <v>0</v>
      </c>
      <c r="Y56" t="str">
        <f>'C3_qual'!Y1083</f>
        <v>NA</v>
      </c>
      <c r="Z56" t="str">
        <f>'C3_qual'!Z1083</f>
        <v>NA</v>
      </c>
    </row>
    <row r="57" spans="1:26">
      <c r="A57" t="str">
        <f>'C3_qual'!A1084</f>
        <v>land_plant_d13C_1</v>
      </c>
      <c r="B57" t="str">
        <f>'C3_qual'!B1084</f>
        <v>Schubert</v>
      </c>
      <c r="C57">
        <f>'C3_qual'!C1084</f>
        <v>2015</v>
      </c>
      <c r="D57" t="str">
        <f>'C3_qual'!D1084</f>
        <v>10.1130/G36467.386</v>
      </c>
      <c r="E57">
        <f>'C3_qual'!E1084</f>
        <v>0.56000000000000005</v>
      </c>
      <c r="F57" t="str">
        <f>'C3_qual'!F1084</f>
        <v>NA</v>
      </c>
      <c r="G57" t="str">
        <f>'C3_qual'!G1084</f>
        <v>NA</v>
      </c>
      <c r="H57">
        <f>'C3_qual'!H1084</f>
        <v>5.6000000000000006E-4</v>
      </c>
      <c r="I57">
        <f>'C3_qual'!I1084</f>
        <v>0</v>
      </c>
      <c r="J57">
        <f>'C3_qual'!J1084</f>
        <v>0</v>
      </c>
      <c r="K57">
        <f>'C3_qual'!K1084</f>
        <v>267.33865746069398</v>
      </c>
      <c r="L57">
        <f>'C3_qual'!L1084</f>
        <v>63.733101331460972</v>
      </c>
      <c r="M57">
        <f>'C3_qual'!M1084</f>
        <v>92.933565068206008</v>
      </c>
      <c r="N57" t="b">
        <f>'C3_qual'!N1084</f>
        <v>0</v>
      </c>
      <c r="O57">
        <f>'C3_qual'!O1084</f>
        <v>2</v>
      </c>
      <c r="P57" t="str">
        <f>'C3_qual'!P1084</f>
        <v>An average CO2 record that is fully quantified but where mean annual precipitation and plant species are not known.</v>
      </c>
      <c r="Q57" t="b">
        <f>'C3_qual'!Q1084</f>
        <v>0</v>
      </c>
      <c r="R57" t="b">
        <f>'C3_qual'!R1084</f>
        <v>1</v>
      </c>
      <c r="S57" t="str">
        <f>'C3_qual'!S1084</f>
        <v>applied 97.5 and 2.5 percentile uncertainties</v>
      </c>
      <c r="T57" t="b">
        <f>'C3_qual'!T1084</f>
        <v>0</v>
      </c>
      <c r="U57" t="b">
        <f>'C3_qual'!U1084</f>
        <v>0</v>
      </c>
      <c r="V57" t="str">
        <f>'C3_qual'!V1084</f>
        <v>NA</v>
      </c>
      <c r="W57" t="str">
        <f>'C3_qual'!W1084</f>
        <v>NA</v>
      </c>
      <c r="X57" t="b">
        <f>'C3_qual'!X1084</f>
        <v>0</v>
      </c>
      <c r="Y57" t="str">
        <f>'C3_qual'!Y1084</f>
        <v>NA</v>
      </c>
      <c r="Z57" t="str">
        <f>'C3_qual'!Z1084</f>
        <v>NA</v>
      </c>
    </row>
    <row r="58" spans="1:26">
      <c r="A58" t="str">
        <f>'C3_qual'!A1085</f>
        <v>land_plant_d13C_1</v>
      </c>
      <c r="B58" t="str">
        <f>'C3_qual'!B1085</f>
        <v>Schubert</v>
      </c>
      <c r="C58">
        <f>'C3_qual'!C1085</f>
        <v>2015</v>
      </c>
      <c r="D58" t="str">
        <f>'C3_qual'!D1085</f>
        <v>10.1130/G36467.501</v>
      </c>
      <c r="E58">
        <f>'C3_qual'!E1085</f>
        <v>0.57499999999999996</v>
      </c>
      <c r="F58" t="str">
        <f>'C3_qual'!F1085</f>
        <v>NA</v>
      </c>
      <c r="G58" t="str">
        <f>'C3_qual'!G1085</f>
        <v>NA</v>
      </c>
      <c r="H58">
        <f>'C3_qual'!H1085</f>
        <v>5.7499999999999999E-4</v>
      </c>
      <c r="I58">
        <f>'C3_qual'!I1085</f>
        <v>0</v>
      </c>
      <c r="J58">
        <f>'C3_qual'!J1085</f>
        <v>0</v>
      </c>
      <c r="K58">
        <f>'C3_qual'!K1085</f>
        <v>251.30683467802899</v>
      </c>
      <c r="L58">
        <f>'C3_qual'!L1085</f>
        <v>59.393279543964979</v>
      </c>
      <c r="M58">
        <f>'C3_qual'!M1085</f>
        <v>89.93746999715799</v>
      </c>
      <c r="N58" t="b">
        <f>'C3_qual'!N1085</f>
        <v>0</v>
      </c>
      <c r="O58">
        <f>'C3_qual'!O1085</f>
        <v>2</v>
      </c>
      <c r="P58" t="str">
        <f>'C3_qual'!P1085</f>
        <v>An average CO2 record that is fully quantified but where mean annual precipitation and plant species are not known.</v>
      </c>
      <c r="Q58" t="b">
        <f>'C3_qual'!Q1085</f>
        <v>0</v>
      </c>
      <c r="R58" t="b">
        <f>'C3_qual'!R1085</f>
        <v>1</v>
      </c>
      <c r="S58" t="str">
        <f>'C3_qual'!S1085</f>
        <v>applied 97.5 and 2.5 percentile uncertainties</v>
      </c>
      <c r="T58" t="b">
        <f>'C3_qual'!T1085</f>
        <v>0</v>
      </c>
      <c r="U58" t="b">
        <f>'C3_qual'!U1085</f>
        <v>0</v>
      </c>
      <c r="V58" t="str">
        <f>'C3_qual'!V1085</f>
        <v>NA</v>
      </c>
      <c r="W58" t="str">
        <f>'C3_qual'!W1085</f>
        <v>NA</v>
      </c>
      <c r="X58" t="b">
        <f>'C3_qual'!X1085</f>
        <v>0</v>
      </c>
      <c r="Y58" t="str">
        <f>'C3_qual'!Y1085</f>
        <v>NA</v>
      </c>
      <c r="Z58" t="str">
        <f>'C3_qual'!Z1085</f>
        <v>NA</v>
      </c>
    </row>
    <row r="59" spans="1:26">
      <c r="A59" t="str">
        <f>'C3_qual'!A1086</f>
        <v>land_plant_d13C_1</v>
      </c>
      <c r="B59" t="str">
        <f>'C3_qual'!B1086</f>
        <v>Schubert</v>
      </c>
      <c r="C59">
        <f>'C3_qual'!C1086</f>
        <v>2015</v>
      </c>
      <c r="D59" t="str">
        <f>'C3_qual'!D1086</f>
        <v>10.1130/G36467.48</v>
      </c>
      <c r="E59">
        <f>'C3_qual'!E1086</f>
        <v>0.6</v>
      </c>
      <c r="F59" t="str">
        <f>'C3_qual'!F1086</f>
        <v>NA</v>
      </c>
      <c r="G59" t="str">
        <f>'C3_qual'!G1086</f>
        <v>NA</v>
      </c>
      <c r="H59">
        <f>'C3_qual'!H1086</f>
        <v>5.9999999999999995E-4</v>
      </c>
      <c r="I59">
        <f>'C3_qual'!I1086</f>
        <v>0</v>
      </c>
      <c r="J59">
        <f>'C3_qual'!J1086</f>
        <v>0</v>
      </c>
      <c r="K59">
        <f>'C3_qual'!K1086</f>
        <v>317.55446608002802</v>
      </c>
      <c r="L59">
        <f>'C3_qual'!L1086</f>
        <v>78.770951741183012</v>
      </c>
      <c r="M59">
        <f>'C3_qual'!M1086</f>
        <v>120.00898724477798</v>
      </c>
      <c r="N59" t="b">
        <f>'C3_qual'!N1086</f>
        <v>0</v>
      </c>
      <c r="O59">
        <f>'C3_qual'!O1086</f>
        <v>2</v>
      </c>
      <c r="P59" t="str">
        <f>'C3_qual'!P1086</f>
        <v>An average CO2 record that is fully quantified but where mean annual precipitation and plant species are not known.</v>
      </c>
      <c r="Q59" t="b">
        <f>'C3_qual'!Q1086</f>
        <v>0</v>
      </c>
      <c r="R59" t="b">
        <f>'C3_qual'!R1086</f>
        <v>1</v>
      </c>
      <c r="S59" t="str">
        <f>'C3_qual'!S1086</f>
        <v>applied 97.5 and 2.5 percentile uncertainties</v>
      </c>
      <c r="T59" t="b">
        <f>'C3_qual'!T1086</f>
        <v>0</v>
      </c>
      <c r="U59" t="b">
        <f>'C3_qual'!U1086</f>
        <v>0</v>
      </c>
      <c r="V59" t="str">
        <f>'C3_qual'!V1086</f>
        <v>NA</v>
      </c>
      <c r="W59" t="str">
        <f>'C3_qual'!W1086</f>
        <v>NA</v>
      </c>
      <c r="X59" t="b">
        <f>'C3_qual'!X1086</f>
        <v>0</v>
      </c>
      <c r="Y59" t="str">
        <f>'C3_qual'!Y1086</f>
        <v>NA</v>
      </c>
      <c r="Z59" t="str">
        <f>'C3_qual'!Z1086</f>
        <v>NA</v>
      </c>
    </row>
    <row r="60" spans="1:26">
      <c r="A60" t="str">
        <f>'C3_qual'!A1087</f>
        <v>land_plant_d13C_1</v>
      </c>
      <c r="B60" t="str">
        <f>'C3_qual'!B1087</f>
        <v>Schubert</v>
      </c>
      <c r="C60">
        <f>'C3_qual'!C1087</f>
        <v>2015</v>
      </c>
      <c r="D60" t="str">
        <f>'C3_qual'!D1087</f>
        <v>10.1130/G36467.119</v>
      </c>
      <c r="E60">
        <f>'C3_qual'!E1087</f>
        <v>0.60199999999999998</v>
      </c>
      <c r="F60" t="str">
        <f>'C3_qual'!F1087</f>
        <v>NA</v>
      </c>
      <c r="G60" t="str">
        <f>'C3_qual'!G1087</f>
        <v>NA</v>
      </c>
      <c r="H60">
        <f>'C3_qual'!H1087</f>
        <v>6.02E-4</v>
      </c>
      <c r="I60">
        <f>'C3_qual'!I1087</f>
        <v>0</v>
      </c>
      <c r="J60">
        <f>'C3_qual'!J1087</f>
        <v>0</v>
      </c>
      <c r="K60">
        <f>'C3_qual'!K1087</f>
        <v>237.470847358649</v>
      </c>
      <c r="L60">
        <f>'C3_qual'!L1087</f>
        <v>55.923257805501009</v>
      </c>
      <c r="M60">
        <f>'C3_qual'!M1087</f>
        <v>81.416168619299015</v>
      </c>
      <c r="N60" t="b">
        <f>'C3_qual'!N1087</f>
        <v>0</v>
      </c>
      <c r="O60">
        <f>'C3_qual'!O1087</f>
        <v>2</v>
      </c>
      <c r="P60" t="str">
        <f>'C3_qual'!P1087</f>
        <v>An average CO2 record that is fully quantified but where mean annual precipitation and plant species are not known.</v>
      </c>
      <c r="Q60" t="b">
        <f>'C3_qual'!Q1087</f>
        <v>0</v>
      </c>
      <c r="R60" t="b">
        <f>'C3_qual'!R1087</f>
        <v>1</v>
      </c>
      <c r="S60" t="str">
        <f>'C3_qual'!S1087</f>
        <v>applied 97.5 and 2.5 percentile uncertainties</v>
      </c>
      <c r="T60" t="b">
        <f>'C3_qual'!T1087</f>
        <v>0</v>
      </c>
      <c r="U60" t="b">
        <f>'C3_qual'!U1087</f>
        <v>0</v>
      </c>
      <c r="V60" t="str">
        <f>'C3_qual'!V1087</f>
        <v>NA</v>
      </c>
      <c r="W60" t="str">
        <f>'C3_qual'!W1087</f>
        <v>NA</v>
      </c>
      <c r="X60" t="b">
        <f>'C3_qual'!X1087</f>
        <v>0</v>
      </c>
      <c r="Y60" t="str">
        <f>'C3_qual'!Y1087</f>
        <v>NA</v>
      </c>
      <c r="Z60" t="str">
        <f>'C3_qual'!Z1087</f>
        <v>NA</v>
      </c>
    </row>
    <row r="61" spans="1:26">
      <c r="A61" t="str">
        <f>'C3_qual'!A1088</f>
        <v>land_plant_d13C_1</v>
      </c>
      <c r="B61" t="str">
        <f>'C3_qual'!B1088</f>
        <v>Schubert</v>
      </c>
      <c r="C61">
        <f>'C3_qual'!C1088</f>
        <v>2015</v>
      </c>
      <c r="D61" t="str">
        <f>'C3_qual'!D1088</f>
        <v>10.1130/G36467.387</v>
      </c>
      <c r="E61">
        <f>'C3_qual'!E1088</f>
        <v>0.63</v>
      </c>
      <c r="F61" t="str">
        <f>'C3_qual'!F1088</f>
        <v>NA</v>
      </c>
      <c r="G61" t="str">
        <f>'C3_qual'!G1088</f>
        <v>NA</v>
      </c>
      <c r="H61">
        <f>'C3_qual'!H1088</f>
        <v>6.3000000000000003E-4</v>
      </c>
      <c r="I61">
        <f>'C3_qual'!I1088</f>
        <v>0</v>
      </c>
      <c r="J61">
        <f>'C3_qual'!J1088</f>
        <v>0</v>
      </c>
      <c r="K61">
        <f>'C3_qual'!K1088</f>
        <v>267.57556947455498</v>
      </c>
      <c r="L61">
        <f>'C3_qual'!L1088</f>
        <v>64.428660066150968</v>
      </c>
      <c r="M61">
        <f>'C3_qual'!M1088</f>
        <v>92.020938419980041</v>
      </c>
      <c r="N61" t="b">
        <f>'C3_qual'!N1088</f>
        <v>0</v>
      </c>
      <c r="O61">
        <f>'C3_qual'!O1088</f>
        <v>2</v>
      </c>
      <c r="P61" t="str">
        <f>'C3_qual'!P1088</f>
        <v>An average CO2 record that is fully quantified but where mean annual precipitation and plant species are not known.</v>
      </c>
      <c r="Q61" t="b">
        <f>'C3_qual'!Q1088</f>
        <v>0</v>
      </c>
      <c r="R61" t="b">
        <f>'C3_qual'!R1088</f>
        <v>1</v>
      </c>
      <c r="S61" t="str">
        <f>'C3_qual'!S1088</f>
        <v>applied 97.5 and 2.5 percentile uncertainties</v>
      </c>
      <c r="T61" t="b">
        <f>'C3_qual'!T1088</f>
        <v>0</v>
      </c>
      <c r="U61" t="b">
        <f>'C3_qual'!U1088</f>
        <v>0</v>
      </c>
      <c r="V61" t="str">
        <f>'C3_qual'!V1088</f>
        <v>NA</v>
      </c>
      <c r="W61" t="str">
        <f>'C3_qual'!W1088</f>
        <v>NA</v>
      </c>
      <c r="X61" t="b">
        <f>'C3_qual'!X1088</f>
        <v>0</v>
      </c>
      <c r="Y61" t="str">
        <f>'C3_qual'!Y1088</f>
        <v>NA</v>
      </c>
      <c r="Z61" t="str">
        <f>'C3_qual'!Z1088</f>
        <v>NA</v>
      </c>
    </row>
    <row r="62" spans="1:26">
      <c r="A62" t="str">
        <f>'C3_qual'!A1089</f>
        <v>land_plant_d13C_1</v>
      </c>
      <c r="B62" t="str">
        <f>'C3_qual'!B1089</f>
        <v>Schubert</v>
      </c>
      <c r="C62">
        <f>'C3_qual'!C1089</f>
        <v>2015</v>
      </c>
      <c r="D62" t="str">
        <f>'C3_qual'!D1089</f>
        <v>10.1130/G36467.388</v>
      </c>
      <c r="E62">
        <f>'C3_qual'!E1089</f>
        <v>0.63</v>
      </c>
      <c r="F62" t="str">
        <f>'C3_qual'!F1089</f>
        <v>NA</v>
      </c>
      <c r="G62" t="str">
        <f>'C3_qual'!G1089</f>
        <v>NA</v>
      </c>
      <c r="H62">
        <f>'C3_qual'!H1089</f>
        <v>6.3000000000000003E-4</v>
      </c>
      <c r="I62">
        <f>'C3_qual'!I1089</f>
        <v>0</v>
      </c>
      <c r="J62">
        <f>'C3_qual'!J1089</f>
        <v>0</v>
      </c>
      <c r="K62">
        <f>'C3_qual'!K1089</f>
        <v>256.29848225775999</v>
      </c>
      <c r="L62">
        <f>'C3_qual'!L1089</f>
        <v>60.821424515402981</v>
      </c>
      <c r="M62">
        <f>'C3_qual'!M1089</f>
        <v>88.017191176794029</v>
      </c>
      <c r="N62" t="b">
        <f>'C3_qual'!N1089</f>
        <v>0</v>
      </c>
      <c r="O62">
        <f>'C3_qual'!O1089</f>
        <v>2</v>
      </c>
      <c r="P62" t="str">
        <f>'C3_qual'!P1089</f>
        <v>An average CO2 record that is fully quantified but where mean annual precipitation and plant species are not known.</v>
      </c>
      <c r="Q62" t="b">
        <f>'C3_qual'!Q1089</f>
        <v>0</v>
      </c>
      <c r="R62" t="b">
        <f>'C3_qual'!R1089</f>
        <v>1</v>
      </c>
      <c r="S62" t="str">
        <f>'C3_qual'!S1089</f>
        <v>applied 97.5 and 2.5 percentile uncertainties</v>
      </c>
      <c r="T62" t="b">
        <f>'C3_qual'!T1089</f>
        <v>0</v>
      </c>
      <c r="U62" t="b">
        <f>'C3_qual'!U1089</f>
        <v>0</v>
      </c>
      <c r="V62" t="str">
        <f>'C3_qual'!V1089</f>
        <v>NA</v>
      </c>
      <c r="W62" t="str">
        <f>'C3_qual'!W1089</f>
        <v>NA</v>
      </c>
      <c r="X62" t="b">
        <f>'C3_qual'!X1089</f>
        <v>0</v>
      </c>
      <c r="Y62" t="str">
        <f>'C3_qual'!Y1089</f>
        <v>NA</v>
      </c>
      <c r="Z62" t="str">
        <f>'C3_qual'!Z1089</f>
        <v>NA</v>
      </c>
    </row>
    <row r="63" spans="1:26">
      <c r="A63" t="str">
        <f>'C3_qual'!A1090</f>
        <v>land_plant_d13C_1</v>
      </c>
      <c r="B63" t="str">
        <f>'C3_qual'!B1090</f>
        <v>Schubert</v>
      </c>
      <c r="C63">
        <f>'C3_qual'!C1090</f>
        <v>2015</v>
      </c>
      <c r="D63" t="str">
        <f>'C3_qual'!D1090</f>
        <v>10.1130/G36467.389</v>
      </c>
      <c r="E63">
        <f>'C3_qual'!E1090</f>
        <v>0.63</v>
      </c>
      <c r="F63" t="str">
        <f>'C3_qual'!F1090</f>
        <v>NA</v>
      </c>
      <c r="G63" t="str">
        <f>'C3_qual'!G1090</f>
        <v>NA</v>
      </c>
      <c r="H63">
        <f>'C3_qual'!H1090</f>
        <v>6.3000000000000003E-4</v>
      </c>
      <c r="I63">
        <f>'C3_qual'!I1090</f>
        <v>0</v>
      </c>
      <c r="J63">
        <f>'C3_qual'!J1090</f>
        <v>0</v>
      </c>
      <c r="K63">
        <f>'C3_qual'!K1090</f>
        <v>222.73947562181201</v>
      </c>
      <c r="L63">
        <f>'C3_qual'!L1090</f>
        <v>52.465007330072012</v>
      </c>
      <c r="M63">
        <f>'C3_qual'!M1090</f>
        <v>73.213653764598007</v>
      </c>
      <c r="N63" t="b">
        <f>'C3_qual'!N1090</f>
        <v>0</v>
      </c>
      <c r="O63">
        <f>'C3_qual'!O1090</f>
        <v>2</v>
      </c>
      <c r="P63" t="str">
        <f>'C3_qual'!P1090</f>
        <v>An average CO2 record that is fully quantified but where mean annual precipitation and plant species are not known.</v>
      </c>
      <c r="Q63" t="b">
        <f>'C3_qual'!Q1090</f>
        <v>0</v>
      </c>
      <c r="R63" t="b">
        <f>'C3_qual'!R1090</f>
        <v>1</v>
      </c>
      <c r="S63" t="str">
        <f>'C3_qual'!S1090</f>
        <v>applied 97.5 and 2.5 percentile uncertainties</v>
      </c>
      <c r="T63" t="b">
        <f>'C3_qual'!T1090</f>
        <v>0</v>
      </c>
      <c r="U63" t="b">
        <f>'C3_qual'!U1090</f>
        <v>0</v>
      </c>
      <c r="V63" t="str">
        <f>'C3_qual'!V1090</f>
        <v>NA</v>
      </c>
      <c r="W63" t="str">
        <f>'C3_qual'!W1090</f>
        <v>NA</v>
      </c>
      <c r="X63" t="b">
        <f>'C3_qual'!X1090</f>
        <v>0</v>
      </c>
      <c r="Y63" t="str">
        <f>'C3_qual'!Y1090</f>
        <v>NA</v>
      </c>
      <c r="Z63" t="str">
        <f>'C3_qual'!Z1090</f>
        <v>NA</v>
      </c>
    </row>
    <row r="64" spans="1:26">
      <c r="A64" t="str">
        <f>'C3_qual'!A1091</f>
        <v>land_plant_d13C_1</v>
      </c>
      <c r="B64" t="str">
        <f>'C3_qual'!B1091</f>
        <v>Schubert</v>
      </c>
      <c r="C64">
        <f>'C3_qual'!C1091</f>
        <v>2015</v>
      </c>
      <c r="D64" t="str">
        <f>'C3_qual'!D1091</f>
        <v>10.1130/G36467.49</v>
      </c>
      <c r="E64">
        <f>'C3_qual'!E1091</f>
        <v>0.65</v>
      </c>
      <c r="F64" t="str">
        <f>'C3_qual'!F1091</f>
        <v>NA</v>
      </c>
      <c r="G64" t="str">
        <f>'C3_qual'!G1091</f>
        <v>NA</v>
      </c>
      <c r="H64">
        <f>'C3_qual'!H1091</f>
        <v>6.4999999999999997E-4</v>
      </c>
      <c r="I64">
        <f>'C3_qual'!I1091</f>
        <v>0</v>
      </c>
      <c r="J64">
        <f>'C3_qual'!J1091</f>
        <v>0</v>
      </c>
      <c r="K64">
        <f>'C3_qual'!K1091</f>
        <v>241.76202395825399</v>
      </c>
      <c r="L64">
        <f>'C3_qual'!L1091</f>
        <v>57.562669937519985</v>
      </c>
      <c r="M64">
        <f>'C3_qual'!M1091</f>
        <v>80.165795275240015</v>
      </c>
      <c r="N64" t="b">
        <f>'C3_qual'!N1091</f>
        <v>0</v>
      </c>
      <c r="O64">
        <f>'C3_qual'!O1091</f>
        <v>2</v>
      </c>
      <c r="P64" t="str">
        <f>'C3_qual'!P1091</f>
        <v>An average CO2 record that is fully quantified but where mean annual precipitation and plant species are not known.</v>
      </c>
      <c r="Q64" t="b">
        <f>'C3_qual'!Q1091</f>
        <v>0</v>
      </c>
      <c r="R64" t="b">
        <f>'C3_qual'!R1091</f>
        <v>1</v>
      </c>
      <c r="S64" t="str">
        <f>'C3_qual'!S1091</f>
        <v>applied 97.5 and 2.5 percentile uncertainties</v>
      </c>
      <c r="T64" t="b">
        <f>'C3_qual'!T1091</f>
        <v>0</v>
      </c>
      <c r="U64" t="b">
        <f>'C3_qual'!U1091</f>
        <v>0</v>
      </c>
      <c r="V64" t="str">
        <f>'C3_qual'!V1091</f>
        <v>NA</v>
      </c>
      <c r="W64" t="str">
        <f>'C3_qual'!W1091</f>
        <v>NA</v>
      </c>
      <c r="X64" t="b">
        <f>'C3_qual'!X1091</f>
        <v>0</v>
      </c>
      <c r="Y64" t="str">
        <f>'C3_qual'!Y1091</f>
        <v>NA</v>
      </c>
      <c r="Z64" t="str">
        <f>'C3_qual'!Z1091</f>
        <v>NA</v>
      </c>
    </row>
    <row r="65" spans="1:26">
      <c r="A65" t="str">
        <f>'C3_qual'!A1092</f>
        <v>land_plant_d13C_1</v>
      </c>
      <c r="B65" t="str">
        <f>'C3_qual'!B1092</f>
        <v>Schubert</v>
      </c>
      <c r="C65">
        <f>'C3_qual'!C1092</f>
        <v>2015</v>
      </c>
      <c r="D65" t="str">
        <f>'C3_qual'!D1092</f>
        <v>10.1130/G36467.120</v>
      </c>
      <c r="E65">
        <f>'C3_qual'!E1092</f>
        <v>0.65500000000000003</v>
      </c>
      <c r="F65" t="str">
        <f>'C3_qual'!F1092</f>
        <v>NA</v>
      </c>
      <c r="G65" t="str">
        <f>'C3_qual'!G1092</f>
        <v>NA</v>
      </c>
      <c r="H65">
        <f>'C3_qual'!H1092</f>
        <v>6.5499999999999998E-4</v>
      </c>
      <c r="I65">
        <f>'C3_qual'!I1092</f>
        <v>0</v>
      </c>
      <c r="J65">
        <f>'C3_qual'!J1092</f>
        <v>0</v>
      </c>
      <c r="K65">
        <f>'C3_qual'!K1092</f>
        <v>357.39115894360401</v>
      </c>
      <c r="L65">
        <f>'C3_qual'!L1092</f>
        <v>92.529273943726025</v>
      </c>
      <c r="M65">
        <f>'C3_qual'!M1092</f>
        <v>150.09818059019301</v>
      </c>
      <c r="N65" t="b">
        <f>'C3_qual'!N1092</f>
        <v>0</v>
      </c>
      <c r="O65">
        <f>'C3_qual'!O1092</f>
        <v>2</v>
      </c>
      <c r="P65" t="str">
        <f>'C3_qual'!P1092</f>
        <v>An average CO2 record that is fully quantified but where mean annual precipitation and plant species are not known.</v>
      </c>
      <c r="Q65" t="b">
        <f>'C3_qual'!Q1092</f>
        <v>0</v>
      </c>
      <c r="R65" t="b">
        <f>'C3_qual'!R1092</f>
        <v>1</v>
      </c>
      <c r="S65" t="str">
        <f>'C3_qual'!S1092</f>
        <v>applied 97.5 and 2.5 percentile uncertainties</v>
      </c>
      <c r="T65" t="b">
        <f>'C3_qual'!T1092</f>
        <v>0</v>
      </c>
      <c r="U65" t="b">
        <f>'C3_qual'!U1092</f>
        <v>0</v>
      </c>
      <c r="V65" t="str">
        <f>'C3_qual'!V1092</f>
        <v>NA</v>
      </c>
      <c r="W65" t="str">
        <f>'C3_qual'!W1092</f>
        <v>NA</v>
      </c>
      <c r="X65" t="b">
        <f>'C3_qual'!X1092</f>
        <v>0</v>
      </c>
      <c r="Y65" t="str">
        <f>'C3_qual'!Y1092</f>
        <v>NA</v>
      </c>
      <c r="Z65" t="str">
        <f>'C3_qual'!Z1092</f>
        <v>NA</v>
      </c>
    </row>
    <row r="66" spans="1:26">
      <c r="A66" t="str">
        <f>'C3_qual'!A1093</f>
        <v>land_plant_d13C_1</v>
      </c>
      <c r="B66" t="str">
        <f>'C3_qual'!B1093</f>
        <v>Schubert</v>
      </c>
      <c r="C66">
        <f>'C3_qual'!C1093</f>
        <v>2015</v>
      </c>
      <c r="D66" t="str">
        <f>'C3_qual'!D1093</f>
        <v>10.1130/G36467.390</v>
      </c>
      <c r="E66">
        <f>'C3_qual'!E1093</f>
        <v>0.66</v>
      </c>
      <c r="F66" t="str">
        <f>'C3_qual'!F1093</f>
        <v>NA</v>
      </c>
      <c r="G66" t="str">
        <f>'C3_qual'!G1093</f>
        <v>NA</v>
      </c>
      <c r="H66">
        <f>'C3_qual'!H1093</f>
        <v>6.6E-4</v>
      </c>
      <c r="I66">
        <f>'C3_qual'!I1093</f>
        <v>0</v>
      </c>
      <c r="J66">
        <f>'C3_qual'!J1093</f>
        <v>0</v>
      </c>
      <c r="K66">
        <f>'C3_qual'!K1093</f>
        <v>314.321999707423</v>
      </c>
      <c r="L66">
        <f>'C3_qual'!L1093</f>
        <v>79.140353058359011</v>
      </c>
      <c r="M66">
        <f>'C3_qual'!M1093</f>
        <v>116.711296905908</v>
      </c>
      <c r="N66" t="b">
        <f>'C3_qual'!N1093</f>
        <v>0</v>
      </c>
      <c r="O66">
        <f>'C3_qual'!O1093</f>
        <v>2</v>
      </c>
      <c r="P66" t="str">
        <f>'C3_qual'!P1093</f>
        <v>An average CO2 record that is fully quantified but where mean annual precipitation and plant species are not known.</v>
      </c>
      <c r="Q66" t="b">
        <f>'C3_qual'!Q1093</f>
        <v>0</v>
      </c>
      <c r="R66" t="b">
        <f>'C3_qual'!R1093</f>
        <v>1</v>
      </c>
      <c r="S66" t="str">
        <f>'C3_qual'!S1093</f>
        <v>applied 97.5 and 2.5 percentile uncertainties</v>
      </c>
      <c r="T66" t="b">
        <f>'C3_qual'!T1093</f>
        <v>0</v>
      </c>
      <c r="U66" t="b">
        <f>'C3_qual'!U1093</f>
        <v>0</v>
      </c>
      <c r="V66" t="str">
        <f>'C3_qual'!V1093</f>
        <v>NA</v>
      </c>
      <c r="W66" t="str">
        <f>'C3_qual'!W1093</f>
        <v>NA</v>
      </c>
      <c r="X66" t="b">
        <f>'C3_qual'!X1093</f>
        <v>0</v>
      </c>
      <c r="Y66" t="str">
        <f>'C3_qual'!Y1093</f>
        <v>NA</v>
      </c>
      <c r="Z66" t="str">
        <f>'C3_qual'!Z1093</f>
        <v>NA</v>
      </c>
    </row>
    <row r="67" spans="1:26">
      <c r="A67" t="str">
        <f>'C3_qual'!A1094</f>
        <v>land_plant_d13C_1</v>
      </c>
      <c r="B67" t="str">
        <f>'C3_qual'!B1094</f>
        <v>Schubert</v>
      </c>
      <c r="C67">
        <f>'C3_qual'!C1094</f>
        <v>2015</v>
      </c>
      <c r="D67" t="str">
        <f>'C3_qual'!D1094</f>
        <v>10.1130/G36467.121</v>
      </c>
      <c r="E67">
        <f>'C3_qual'!E1094</f>
        <v>0.67700000000000005</v>
      </c>
      <c r="F67" t="str">
        <f>'C3_qual'!F1094</f>
        <v>NA</v>
      </c>
      <c r="G67" t="str">
        <f>'C3_qual'!G1094</f>
        <v>NA</v>
      </c>
      <c r="H67">
        <f>'C3_qual'!H1094</f>
        <v>6.7700000000000008E-4</v>
      </c>
      <c r="I67">
        <f>'C3_qual'!I1094</f>
        <v>0</v>
      </c>
      <c r="J67">
        <f>'C3_qual'!J1094</f>
        <v>0</v>
      </c>
      <c r="K67">
        <f>'C3_qual'!K1094</f>
        <v>407.07911877791997</v>
      </c>
      <c r="L67">
        <f>'C3_qual'!L1094</f>
        <v>108.142542892417</v>
      </c>
      <c r="M67">
        <f>'C3_qual'!M1094</f>
        <v>185.79611705629003</v>
      </c>
      <c r="N67" t="b">
        <f>'C3_qual'!N1094</f>
        <v>0</v>
      </c>
      <c r="O67">
        <f>'C3_qual'!O1094</f>
        <v>2</v>
      </c>
      <c r="P67" t="str">
        <f>'C3_qual'!P1094</f>
        <v>An average CO2 record that is fully quantified but where mean annual precipitation and plant species are not known.</v>
      </c>
      <c r="Q67" t="b">
        <f>'C3_qual'!Q1094</f>
        <v>0</v>
      </c>
      <c r="R67" t="b">
        <f>'C3_qual'!R1094</f>
        <v>1</v>
      </c>
      <c r="S67" t="str">
        <f>'C3_qual'!S1094</f>
        <v>applied 97.5 and 2.5 percentile uncertainties</v>
      </c>
      <c r="T67" t="b">
        <f>'C3_qual'!T1094</f>
        <v>0</v>
      </c>
      <c r="U67" t="b">
        <f>'C3_qual'!U1094</f>
        <v>0</v>
      </c>
      <c r="V67" t="str">
        <f>'C3_qual'!V1094</f>
        <v>NA</v>
      </c>
      <c r="W67" t="str">
        <f>'C3_qual'!W1094</f>
        <v>NA</v>
      </c>
      <c r="X67" t="b">
        <f>'C3_qual'!X1094</f>
        <v>0</v>
      </c>
      <c r="Y67" t="str">
        <f>'C3_qual'!Y1094</f>
        <v>NA</v>
      </c>
      <c r="Z67" t="str">
        <f>'C3_qual'!Z1094</f>
        <v>NA</v>
      </c>
    </row>
    <row r="68" spans="1:26">
      <c r="A68" t="str">
        <f>'C3_qual'!A1095</f>
        <v>land_plant_d13C_1</v>
      </c>
      <c r="B68" t="str">
        <f>'C3_qual'!B1095</f>
        <v>Schubert</v>
      </c>
      <c r="C68">
        <f>'C3_qual'!C1095</f>
        <v>2015</v>
      </c>
      <c r="D68" t="str">
        <f>'C3_qual'!D1095</f>
        <v>10.1130/G36467.391</v>
      </c>
      <c r="E68">
        <f>'C3_qual'!E1095</f>
        <v>0.68</v>
      </c>
      <c r="F68" t="str">
        <f>'C3_qual'!F1095</f>
        <v>NA</v>
      </c>
      <c r="G68" t="str">
        <f>'C3_qual'!G1095</f>
        <v>NA</v>
      </c>
      <c r="H68">
        <f>'C3_qual'!H1095</f>
        <v>6.8000000000000005E-4</v>
      </c>
      <c r="I68">
        <f>'C3_qual'!I1095</f>
        <v>0</v>
      </c>
      <c r="J68">
        <f>'C3_qual'!J1095</f>
        <v>0</v>
      </c>
      <c r="K68">
        <f>'C3_qual'!K1095</f>
        <v>316.37903894413802</v>
      </c>
      <c r="L68">
        <f>'C3_qual'!L1095</f>
        <v>78.965849489002011</v>
      </c>
      <c r="M68">
        <f>'C3_qual'!M1095</f>
        <v>119.20798044633699</v>
      </c>
      <c r="N68" t="b">
        <f>'C3_qual'!N1095</f>
        <v>0</v>
      </c>
      <c r="O68">
        <f>'C3_qual'!O1095</f>
        <v>2</v>
      </c>
      <c r="P68" t="str">
        <f>'C3_qual'!P1095</f>
        <v>An average CO2 record that is fully quantified but where mean annual precipitation and plant species are not known.</v>
      </c>
      <c r="Q68" t="b">
        <f>'C3_qual'!Q1095</f>
        <v>0</v>
      </c>
      <c r="R68" t="b">
        <f>'C3_qual'!R1095</f>
        <v>1</v>
      </c>
      <c r="S68" t="str">
        <f>'C3_qual'!S1095</f>
        <v>applied 97.5 and 2.5 percentile uncertainties</v>
      </c>
      <c r="T68" t="b">
        <f>'C3_qual'!T1095</f>
        <v>0</v>
      </c>
      <c r="U68" t="b">
        <f>'C3_qual'!U1095</f>
        <v>0</v>
      </c>
      <c r="V68" t="str">
        <f>'C3_qual'!V1095</f>
        <v>NA</v>
      </c>
      <c r="W68" t="str">
        <f>'C3_qual'!W1095</f>
        <v>NA</v>
      </c>
      <c r="X68" t="b">
        <f>'C3_qual'!X1095</f>
        <v>0</v>
      </c>
      <c r="Y68" t="str">
        <f>'C3_qual'!Y1095</f>
        <v>NA</v>
      </c>
      <c r="Z68" t="str">
        <f>'C3_qual'!Z1095</f>
        <v>NA</v>
      </c>
    </row>
    <row r="69" spans="1:26">
      <c r="A69" t="str">
        <f>'C3_qual'!A1096</f>
        <v>land_plant_d13C_1</v>
      </c>
      <c r="B69" t="str">
        <f>'C3_qual'!B1096</f>
        <v>Schubert</v>
      </c>
      <c r="C69">
        <f>'C3_qual'!C1096</f>
        <v>2015</v>
      </c>
      <c r="D69" t="str">
        <f>'C3_qual'!D1096</f>
        <v>10.1130/G36467.97</v>
      </c>
      <c r="E69">
        <f>'C3_qual'!E1096</f>
        <v>0.68100000000000005</v>
      </c>
      <c r="F69" t="str">
        <f>'C3_qual'!F1096</f>
        <v>NA</v>
      </c>
      <c r="G69" t="str">
        <f>'C3_qual'!G1096</f>
        <v>NA</v>
      </c>
      <c r="H69">
        <f>'C3_qual'!H1096</f>
        <v>6.8100000000000007E-4</v>
      </c>
      <c r="I69">
        <f>'C3_qual'!I1096</f>
        <v>0</v>
      </c>
      <c r="J69">
        <f>'C3_qual'!J1096</f>
        <v>0</v>
      </c>
      <c r="K69">
        <f>'C3_qual'!K1096</f>
        <v>272.689859005465</v>
      </c>
      <c r="L69">
        <f>'C3_qual'!L1096</f>
        <v>64.978682037624992</v>
      </c>
      <c r="M69">
        <f>'C3_qual'!M1096</f>
        <v>97.971961632263003</v>
      </c>
      <c r="N69" t="b">
        <f>'C3_qual'!N1096</f>
        <v>0</v>
      </c>
      <c r="O69">
        <f>'C3_qual'!O1096</f>
        <v>2</v>
      </c>
      <c r="P69" t="str">
        <f>'C3_qual'!P1096</f>
        <v>An average CO2 record that is fully quantified but where mean annual precipitation and plant species are not known.</v>
      </c>
      <c r="Q69" t="b">
        <f>'C3_qual'!Q1096</f>
        <v>0</v>
      </c>
      <c r="R69" t="b">
        <f>'C3_qual'!R1096</f>
        <v>1</v>
      </c>
      <c r="S69" t="str">
        <f>'C3_qual'!S1096</f>
        <v>applied 97.5 and 2.5 percentile uncertainties</v>
      </c>
      <c r="T69" t="b">
        <f>'C3_qual'!T1096</f>
        <v>0</v>
      </c>
      <c r="U69" t="b">
        <f>'C3_qual'!U1096</f>
        <v>0</v>
      </c>
      <c r="V69" t="str">
        <f>'C3_qual'!V1096</f>
        <v>NA</v>
      </c>
      <c r="W69" t="str">
        <f>'C3_qual'!W1096</f>
        <v>NA</v>
      </c>
      <c r="X69" t="b">
        <f>'C3_qual'!X1096</f>
        <v>0</v>
      </c>
      <c r="Y69" t="str">
        <f>'C3_qual'!Y1096</f>
        <v>NA</v>
      </c>
      <c r="Z69" t="str">
        <f>'C3_qual'!Z1096</f>
        <v>NA</v>
      </c>
    </row>
    <row r="70" spans="1:26">
      <c r="A70" t="str">
        <f>'C3_qual'!A1097</f>
        <v>land_plant_d13C_1</v>
      </c>
      <c r="B70" t="str">
        <f>'C3_qual'!B1097</f>
        <v>Schubert</v>
      </c>
      <c r="C70">
        <f>'C3_qual'!C1097</f>
        <v>2015</v>
      </c>
      <c r="D70" t="str">
        <f>'C3_qual'!D1097</f>
        <v>10.1130/G36467.50</v>
      </c>
      <c r="E70">
        <f>'C3_qual'!E1097</f>
        <v>0.7</v>
      </c>
      <c r="F70" t="str">
        <f>'C3_qual'!F1097</f>
        <v>NA</v>
      </c>
      <c r="G70" t="str">
        <f>'C3_qual'!G1097</f>
        <v>NA</v>
      </c>
      <c r="H70">
        <f>'C3_qual'!H1097</f>
        <v>6.9999999999999999E-4</v>
      </c>
      <c r="I70">
        <f>'C3_qual'!I1097</f>
        <v>0</v>
      </c>
      <c r="J70">
        <f>'C3_qual'!J1097</f>
        <v>0</v>
      </c>
      <c r="K70">
        <f>'C3_qual'!K1097</f>
        <v>279.66751824982401</v>
      </c>
      <c r="L70">
        <f>'C3_qual'!L1097</f>
        <v>68.619350948779015</v>
      </c>
      <c r="M70">
        <f>'C3_qual'!M1097</f>
        <v>100.26285583442098</v>
      </c>
      <c r="N70" t="b">
        <f>'C3_qual'!N1097</f>
        <v>0</v>
      </c>
      <c r="O70">
        <f>'C3_qual'!O1097</f>
        <v>2</v>
      </c>
      <c r="P70" t="str">
        <f>'C3_qual'!P1097</f>
        <v>An average CO2 record that is fully quantified but where mean annual precipitation and plant species are not known.</v>
      </c>
      <c r="Q70" t="b">
        <f>'C3_qual'!Q1097</f>
        <v>0</v>
      </c>
      <c r="R70" t="b">
        <f>'C3_qual'!R1097</f>
        <v>1</v>
      </c>
      <c r="S70" t="str">
        <f>'C3_qual'!S1097</f>
        <v>applied 97.5 and 2.5 percentile uncertainties</v>
      </c>
      <c r="T70" t="b">
        <f>'C3_qual'!T1097</f>
        <v>0</v>
      </c>
      <c r="U70" t="b">
        <f>'C3_qual'!U1097</f>
        <v>0</v>
      </c>
      <c r="V70" t="str">
        <f>'C3_qual'!V1097</f>
        <v>NA</v>
      </c>
      <c r="W70" t="str">
        <f>'C3_qual'!W1097</f>
        <v>NA</v>
      </c>
      <c r="X70" t="b">
        <f>'C3_qual'!X1097</f>
        <v>0</v>
      </c>
      <c r="Y70" t="str">
        <f>'C3_qual'!Y1097</f>
        <v>NA</v>
      </c>
      <c r="Z70" t="str">
        <f>'C3_qual'!Z1097</f>
        <v>NA</v>
      </c>
    </row>
    <row r="71" spans="1:26">
      <c r="A71" t="str">
        <f>'C3_qual'!A1098</f>
        <v>land_plant_d13C_1</v>
      </c>
      <c r="B71" t="str">
        <f>'C3_qual'!B1098</f>
        <v>Schubert</v>
      </c>
      <c r="C71">
        <f>'C3_qual'!C1098</f>
        <v>2015</v>
      </c>
      <c r="D71" t="str">
        <f>'C3_qual'!D1098</f>
        <v>10.1130/G36467.282</v>
      </c>
      <c r="E71">
        <f>'C3_qual'!E1098</f>
        <v>0.70699999999999996</v>
      </c>
      <c r="F71" t="str">
        <f>'C3_qual'!F1098</f>
        <v>NA</v>
      </c>
      <c r="G71" t="str">
        <f>'C3_qual'!G1098</f>
        <v>NA</v>
      </c>
      <c r="H71">
        <f>'C3_qual'!H1098</f>
        <v>7.0699999999999995E-4</v>
      </c>
      <c r="I71">
        <f>'C3_qual'!I1098</f>
        <v>0</v>
      </c>
      <c r="J71">
        <f>'C3_qual'!J1098</f>
        <v>0</v>
      </c>
      <c r="K71">
        <f>'C3_qual'!K1098</f>
        <v>328.78770158081801</v>
      </c>
      <c r="L71">
        <f>'C3_qual'!L1098</f>
        <v>83.93877468940002</v>
      </c>
      <c r="M71">
        <f>'C3_qual'!M1098</f>
        <v>129.01966937428199</v>
      </c>
      <c r="N71" t="b">
        <f>'C3_qual'!N1098</f>
        <v>0</v>
      </c>
      <c r="O71">
        <f>'C3_qual'!O1098</f>
        <v>2</v>
      </c>
      <c r="P71" t="str">
        <f>'C3_qual'!P1098</f>
        <v>An average CO2 record that is fully quantified but where mean annual precipitation and plant species are not known.</v>
      </c>
      <c r="Q71" t="b">
        <f>'C3_qual'!Q1098</f>
        <v>0</v>
      </c>
      <c r="R71" t="b">
        <f>'C3_qual'!R1098</f>
        <v>1</v>
      </c>
      <c r="S71" t="str">
        <f>'C3_qual'!S1098</f>
        <v>applied 97.5 and 2.5 percentile uncertainties</v>
      </c>
      <c r="T71" t="b">
        <f>'C3_qual'!T1098</f>
        <v>0</v>
      </c>
      <c r="U71" t="b">
        <f>'C3_qual'!U1098</f>
        <v>0</v>
      </c>
      <c r="V71" t="str">
        <f>'C3_qual'!V1098</f>
        <v>NA</v>
      </c>
      <c r="W71" t="str">
        <f>'C3_qual'!W1098</f>
        <v>NA</v>
      </c>
      <c r="X71" t="b">
        <f>'C3_qual'!X1098</f>
        <v>0</v>
      </c>
      <c r="Y71" t="str">
        <f>'C3_qual'!Y1098</f>
        <v>NA</v>
      </c>
      <c r="Z71" t="str">
        <f>'C3_qual'!Z1098</f>
        <v>NA</v>
      </c>
    </row>
    <row r="72" spans="1:26">
      <c r="A72" t="str">
        <f>'C3_qual'!A1099</f>
        <v>land_plant_d13C_1</v>
      </c>
      <c r="B72" t="str">
        <f>'C3_qual'!B1099</f>
        <v>Schubert</v>
      </c>
      <c r="C72">
        <f>'C3_qual'!C1099</f>
        <v>2015</v>
      </c>
      <c r="D72" t="str">
        <f>'C3_qual'!D1099</f>
        <v>10.1130/G36467.392</v>
      </c>
      <c r="E72">
        <f>'C3_qual'!E1099</f>
        <v>0.71</v>
      </c>
      <c r="F72" t="str">
        <f>'C3_qual'!F1099</f>
        <v>NA</v>
      </c>
      <c r="G72" t="str">
        <f>'C3_qual'!G1099</f>
        <v>NA</v>
      </c>
      <c r="H72">
        <f>'C3_qual'!H1099</f>
        <v>7.0999999999999991E-4</v>
      </c>
      <c r="I72">
        <f>'C3_qual'!I1099</f>
        <v>0</v>
      </c>
      <c r="J72">
        <f>'C3_qual'!J1099</f>
        <v>0</v>
      </c>
      <c r="K72">
        <f>'C3_qual'!K1099</f>
        <v>315.20343051077901</v>
      </c>
      <c r="L72">
        <f>'C3_qual'!L1099</f>
        <v>79.096258127617006</v>
      </c>
      <c r="M72">
        <f>'C3_qual'!M1099</f>
        <v>119.73858835021798</v>
      </c>
      <c r="N72" t="b">
        <f>'C3_qual'!N1099</f>
        <v>0</v>
      </c>
      <c r="O72">
        <f>'C3_qual'!O1099</f>
        <v>2</v>
      </c>
      <c r="P72" t="str">
        <f>'C3_qual'!P1099</f>
        <v>An average CO2 record that is fully quantified but where mean annual precipitation and plant species are not known.</v>
      </c>
      <c r="Q72" t="b">
        <f>'C3_qual'!Q1099</f>
        <v>0</v>
      </c>
      <c r="R72" t="b">
        <f>'C3_qual'!R1099</f>
        <v>1</v>
      </c>
      <c r="S72" t="str">
        <f>'C3_qual'!S1099</f>
        <v>applied 97.5 and 2.5 percentile uncertainties</v>
      </c>
      <c r="T72" t="b">
        <f>'C3_qual'!T1099</f>
        <v>0</v>
      </c>
      <c r="U72" t="b">
        <f>'C3_qual'!U1099</f>
        <v>0</v>
      </c>
      <c r="V72" t="str">
        <f>'C3_qual'!V1099</f>
        <v>NA</v>
      </c>
      <c r="W72" t="str">
        <f>'C3_qual'!W1099</f>
        <v>NA</v>
      </c>
      <c r="X72" t="b">
        <f>'C3_qual'!X1099</f>
        <v>0</v>
      </c>
      <c r="Y72" t="str">
        <f>'C3_qual'!Y1099</f>
        <v>NA</v>
      </c>
      <c r="Z72" t="str">
        <f>'C3_qual'!Z1099</f>
        <v>NA</v>
      </c>
    </row>
    <row r="73" spans="1:26">
      <c r="A73" t="str">
        <f>'C3_qual'!A1100</f>
        <v>land_plant_d13C_1</v>
      </c>
      <c r="B73" t="str">
        <f>'C3_qual'!B1100</f>
        <v>Schubert</v>
      </c>
      <c r="C73">
        <f>'C3_qual'!C1100</f>
        <v>2015</v>
      </c>
      <c r="D73" t="str">
        <f>'C3_qual'!D1100</f>
        <v>10.1130/G36467.393</v>
      </c>
      <c r="E73">
        <f>'C3_qual'!E1100</f>
        <v>0.74</v>
      </c>
      <c r="F73" t="str">
        <f>'C3_qual'!F1100</f>
        <v>NA</v>
      </c>
      <c r="G73" t="str">
        <f>'C3_qual'!G1100</f>
        <v>NA</v>
      </c>
      <c r="H73">
        <f>'C3_qual'!H1100</f>
        <v>7.3999999999999999E-4</v>
      </c>
      <c r="I73">
        <f>'C3_qual'!I1100</f>
        <v>0</v>
      </c>
      <c r="J73">
        <f>'C3_qual'!J1100</f>
        <v>0</v>
      </c>
      <c r="K73">
        <f>'C3_qual'!K1100</f>
        <v>245.94922996775799</v>
      </c>
      <c r="L73">
        <f>'C3_qual'!L1100</f>
        <v>58.291884614539981</v>
      </c>
      <c r="M73">
        <f>'C3_qual'!M1100</f>
        <v>82.143810579381039</v>
      </c>
      <c r="N73" t="b">
        <f>'C3_qual'!N1100</f>
        <v>0</v>
      </c>
      <c r="O73">
        <f>'C3_qual'!O1100</f>
        <v>2</v>
      </c>
      <c r="P73" t="str">
        <f>'C3_qual'!P1100</f>
        <v>An average CO2 record that is fully quantified but where mean annual precipitation and plant species are not known.</v>
      </c>
      <c r="Q73" t="b">
        <f>'C3_qual'!Q1100</f>
        <v>0</v>
      </c>
      <c r="R73" t="b">
        <f>'C3_qual'!R1100</f>
        <v>1</v>
      </c>
      <c r="S73" t="str">
        <f>'C3_qual'!S1100</f>
        <v>applied 97.5 and 2.5 percentile uncertainties</v>
      </c>
      <c r="T73" t="b">
        <f>'C3_qual'!T1100</f>
        <v>0</v>
      </c>
      <c r="U73" t="b">
        <f>'C3_qual'!U1100</f>
        <v>0</v>
      </c>
      <c r="V73" t="str">
        <f>'C3_qual'!V1100</f>
        <v>NA</v>
      </c>
      <c r="W73" t="str">
        <f>'C3_qual'!W1100</f>
        <v>NA</v>
      </c>
      <c r="X73" t="b">
        <f>'C3_qual'!X1100</f>
        <v>0</v>
      </c>
      <c r="Y73" t="str">
        <f>'C3_qual'!Y1100</f>
        <v>NA</v>
      </c>
      <c r="Z73" t="str">
        <f>'C3_qual'!Z1100</f>
        <v>NA</v>
      </c>
    </row>
    <row r="74" spans="1:26">
      <c r="A74" t="str">
        <f>'C3_qual'!A1101</f>
        <v>land_plant_d13C_1</v>
      </c>
      <c r="B74" t="str">
        <f>'C3_qual'!B1101</f>
        <v>Schubert</v>
      </c>
      <c r="C74">
        <f>'C3_qual'!C1101</f>
        <v>2015</v>
      </c>
      <c r="D74" t="str">
        <f>'C3_qual'!D1101</f>
        <v>10.1130/G36467.122</v>
      </c>
      <c r="E74">
        <f>'C3_qual'!E1101</f>
        <v>0.76</v>
      </c>
      <c r="F74" t="str">
        <f>'C3_qual'!F1101</f>
        <v>NA</v>
      </c>
      <c r="G74" t="str">
        <f>'C3_qual'!G1101</f>
        <v>NA</v>
      </c>
      <c r="H74">
        <f>'C3_qual'!H1101</f>
        <v>7.6000000000000004E-4</v>
      </c>
      <c r="I74">
        <f>'C3_qual'!I1101</f>
        <v>0</v>
      </c>
      <c r="J74">
        <f>'C3_qual'!J1101</f>
        <v>0</v>
      </c>
      <c r="K74">
        <f>'C3_qual'!K1101</f>
        <v>343.20201228176302</v>
      </c>
      <c r="L74">
        <f>'C3_qual'!L1101</f>
        <v>85.980610314396017</v>
      </c>
      <c r="M74">
        <f>'C3_qual'!M1101</f>
        <v>134.69456689769896</v>
      </c>
      <c r="N74" t="b">
        <f>'C3_qual'!N1101</f>
        <v>0</v>
      </c>
      <c r="O74">
        <f>'C3_qual'!O1101</f>
        <v>2</v>
      </c>
      <c r="P74" t="str">
        <f>'C3_qual'!P1101</f>
        <v>An average CO2 record that is fully quantified but where mean annual precipitation and plant species are not known.</v>
      </c>
      <c r="Q74" t="b">
        <f>'C3_qual'!Q1101</f>
        <v>0</v>
      </c>
      <c r="R74" t="b">
        <f>'C3_qual'!R1101</f>
        <v>1</v>
      </c>
      <c r="S74" t="str">
        <f>'C3_qual'!S1101</f>
        <v>applied 97.5 and 2.5 percentile uncertainties</v>
      </c>
      <c r="T74" t="b">
        <f>'C3_qual'!T1101</f>
        <v>0</v>
      </c>
      <c r="U74" t="b">
        <f>'C3_qual'!U1101</f>
        <v>0</v>
      </c>
      <c r="V74" t="str">
        <f>'C3_qual'!V1101</f>
        <v>NA</v>
      </c>
      <c r="W74" t="str">
        <f>'C3_qual'!W1101</f>
        <v>NA</v>
      </c>
      <c r="X74" t="b">
        <f>'C3_qual'!X1101</f>
        <v>0</v>
      </c>
      <c r="Y74" t="str">
        <f>'C3_qual'!Y1101</f>
        <v>NA</v>
      </c>
      <c r="Z74" t="str">
        <f>'C3_qual'!Z1101</f>
        <v>NA</v>
      </c>
    </row>
    <row r="75" spans="1:26">
      <c r="A75" t="str">
        <f>'C3_qual'!A1102</f>
        <v>land_plant_d13C_1</v>
      </c>
      <c r="B75" t="str">
        <f>'C3_qual'!B1102</f>
        <v>Schubert</v>
      </c>
      <c r="C75">
        <f>'C3_qual'!C1102</f>
        <v>2015</v>
      </c>
      <c r="D75" t="str">
        <f>'C3_qual'!D1102</f>
        <v>10.1130/G36467.357</v>
      </c>
      <c r="E75">
        <f>'C3_qual'!E1102</f>
        <v>0.76</v>
      </c>
      <c r="F75" t="str">
        <f>'C3_qual'!F1102</f>
        <v>NA</v>
      </c>
      <c r="G75" t="str">
        <f>'C3_qual'!G1102</f>
        <v>NA</v>
      </c>
      <c r="H75">
        <f>'C3_qual'!H1102</f>
        <v>7.6000000000000004E-4</v>
      </c>
      <c r="I75">
        <f>'C3_qual'!I1102</f>
        <v>0</v>
      </c>
      <c r="J75">
        <f>'C3_qual'!J1102</f>
        <v>0</v>
      </c>
      <c r="K75">
        <f>'C3_qual'!K1102</f>
        <v>297.81439483700598</v>
      </c>
      <c r="L75">
        <f>'C3_qual'!L1102</f>
        <v>73.951307579243974</v>
      </c>
      <c r="M75">
        <f>'C3_qual'!M1102</f>
        <v>109.12489868837605</v>
      </c>
      <c r="N75" t="b">
        <f>'C3_qual'!N1102</f>
        <v>0</v>
      </c>
      <c r="O75">
        <f>'C3_qual'!O1102</f>
        <v>2</v>
      </c>
      <c r="P75" t="str">
        <f>'C3_qual'!P1102</f>
        <v>An average CO2 record that is fully quantified but where mean annual precipitation and plant species are not known.</v>
      </c>
      <c r="Q75" t="b">
        <f>'C3_qual'!Q1102</f>
        <v>0</v>
      </c>
      <c r="R75" t="b">
        <f>'C3_qual'!R1102</f>
        <v>1</v>
      </c>
      <c r="S75" t="str">
        <f>'C3_qual'!S1102</f>
        <v>applied 97.5 and 2.5 percentile uncertainties</v>
      </c>
      <c r="T75" t="b">
        <f>'C3_qual'!T1102</f>
        <v>0</v>
      </c>
      <c r="U75" t="b">
        <f>'C3_qual'!U1102</f>
        <v>0</v>
      </c>
      <c r="V75" t="str">
        <f>'C3_qual'!V1102</f>
        <v>NA</v>
      </c>
      <c r="W75" t="str">
        <f>'C3_qual'!W1102</f>
        <v>NA</v>
      </c>
      <c r="X75" t="b">
        <f>'C3_qual'!X1102</f>
        <v>0</v>
      </c>
      <c r="Y75" t="str">
        <f>'C3_qual'!Y1102</f>
        <v>NA</v>
      </c>
      <c r="Z75" t="str">
        <f>'C3_qual'!Z1102</f>
        <v>NA</v>
      </c>
    </row>
    <row r="76" spans="1:26">
      <c r="A76" t="str">
        <f>'C3_qual'!A1103</f>
        <v>land_plant_d13C_1</v>
      </c>
      <c r="B76" t="str">
        <f>'C3_qual'!B1103</f>
        <v>Schubert</v>
      </c>
      <c r="C76">
        <f>'C3_qual'!C1103</f>
        <v>2015</v>
      </c>
      <c r="D76" t="str">
        <f>'C3_qual'!D1103</f>
        <v>10.1130/G36467.51</v>
      </c>
      <c r="E76">
        <f>'C3_qual'!E1103</f>
        <v>0.8</v>
      </c>
      <c r="F76" t="str">
        <f>'C3_qual'!F1103</f>
        <v>NA</v>
      </c>
      <c r="G76" t="str">
        <f>'C3_qual'!G1103</f>
        <v>NA</v>
      </c>
      <c r="H76">
        <f>'C3_qual'!H1103</f>
        <v>8.0000000000000004E-4</v>
      </c>
      <c r="I76">
        <f>'C3_qual'!I1103</f>
        <v>0</v>
      </c>
      <c r="J76">
        <f>'C3_qual'!J1103</f>
        <v>0</v>
      </c>
      <c r="K76">
        <f>'C3_qual'!K1103</f>
        <v>321.77220795788202</v>
      </c>
      <c r="L76">
        <f>'C3_qual'!L1103</f>
        <v>81.16991770357302</v>
      </c>
      <c r="M76">
        <f>'C3_qual'!M1103</f>
        <v>122.816549262271</v>
      </c>
      <c r="N76" t="b">
        <f>'C3_qual'!N1103</f>
        <v>0</v>
      </c>
      <c r="O76">
        <f>'C3_qual'!O1103</f>
        <v>2</v>
      </c>
      <c r="P76" t="str">
        <f>'C3_qual'!P1103</f>
        <v>An average CO2 record that is fully quantified but where mean annual precipitation and plant species are not known.</v>
      </c>
      <c r="Q76" t="b">
        <f>'C3_qual'!Q1103</f>
        <v>0</v>
      </c>
      <c r="R76" t="b">
        <f>'C3_qual'!R1103</f>
        <v>1</v>
      </c>
      <c r="S76" t="str">
        <f>'C3_qual'!S1103</f>
        <v>applied 97.5 and 2.5 percentile uncertainties</v>
      </c>
      <c r="T76" t="b">
        <f>'C3_qual'!T1103</f>
        <v>0</v>
      </c>
      <c r="U76" t="b">
        <f>'C3_qual'!U1103</f>
        <v>0</v>
      </c>
      <c r="V76" t="str">
        <f>'C3_qual'!V1103</f>
        <v>NA</v>
      </c>
      <c r="W76" t="str">
        <f>'C3_qual'!W1103</f>
        <v>NA</v>
      </c>
      <c r="X76" t="b">
        <f>'C3_qual'!X1103</f>
        <v>0</v>
      </c>
      <c r="Y76" t="str">
        <f>'C3_qual'!Y1103</f>
        <v>NA</v>
      </c>
      <c r="Z76" t="str">
        <f>'C3_qual'!Z1103</f>
        <v>NA</v>
      </c>
    </row>
    <row r="77" spans="1:26">
      <c r="A77" t="str">
        <f>'C3_qual'!A1104</f>
        <v>land_plant_d13C_1</v>
      </c>
      <c r="B77" t="str">
        <f>'C3_qual'!B1104</f>
        <v>Schubert</v>
      </c>
      <c r="C77">
        <f>'C3_qual'!C1104</f>
        <v>2015</v>
      </c>
      <c r="D77" t="str">
        <f>'C3_qual'!D1104</f>
        <v>10.1130/G36467.502</v>
      </c>
      <c r="E77">
        <f>'C3_qual'!E1104</f>
        <v>0.80500000000000005</v>
      </c>
      <c r="F77" t="str">
        <f>'C3_qual'!F1104</f>
        <v>NA</v>
      </c>
      <c r="G77" t="str">
        <f>'C3_qual'!G1104</f>
        <v>NA</v>
      </c>
      <c r="H77">
        <f>'C3_qual'!H1104</f>
        <v>8.0500000000000005E-4</v>
      </c>
      <c r="I77">
        <f>'C3_qual'!I1104</f>
        <v>0</v>
      </c>
      <c r="J77">
        <f>'C3_qual'!J1104</f>
        <v>0</v>
      </c>
      <c r="K77">
        <f>'C3_qual'!K1104</f>
        <v>282.11267884982402</v>
      </c>
      <c r="L77">
        <f>'C3_qual'!L1104</f>
        <v>68.586497217938017</v>
      </c>
      <c r="M77">
        <f>'C3_qual'!M1104</f>
        <v>100.73849386158696</v>
      </c>
      <c r="N77" t="b">
        <f>'C3_qual'!N1104</f>
        <v>0</v>
      </c>
      <c r="O77">
        <f>'C3_qual'!O1104</f>
        <v>2</v>
      </c>
      <c r="P77" t="str">
        <f>'C3_qual'!P1104</f>
        <v>An average CO2 record that is fully quantified but where mean annual precipitation and plant species are not known.</v>
      </c>
      <c r="Q77" t="b">
        <f>'C3_qual'!Q1104</f>
        <v>0</v>
      </c>
      <c r="R77" t="b">
        <f>'C3_qual'!R1104</f>
        <v>1</v>
      </c>
      <c r="S77" t="str">
        <f>'C3_qual'!S1104</f>
        <v>applied 97.5 and 2.5 percentile uncertainties</v>
      </c>
      <c r="T77" t="b">
        <f>'C3_qual'!T1104</f>
        <v>0</v>
      </c>
      <c r="U77" t="b">
        <f>'C3_qual'!U1104</f>
        <v>0</v>
      </c>
      <c r="V77" t="str">
        <f>'C3_qual'!V1104</f>
        <v>NA</v>
      </c>
      <c r="W77" t="str">
        <f>'C3_qual'!W1104</f>
        <v>NA</v>
      </c>
      <c r="X77" t="b">
        <f>'C3_qual'!X1104</f>
        <v>0</v>
      </c>
      <c r="Y77" t="str">
        <f>'C3_qual'!Y1104</f>
        <v>NA</v>
      </c>
      <c r="Z77" t="str">
        <f>'C3_qual'!Z1104</f>
        <v>NA</v>
      </c>
    </row>
    <row r="78" spans="1:26">
      <c r="A78" t="str">
        <f>'C3_qual'!A1105</f>
        <v>land_plant_d13C_1</v>
      </c>
      <c r="B78" t="str">
        <f>'C3_qual'!B1105</f>
        <v>Schubert</v>
      </c>
      <c r="C78">
        <f>'C3_qual'!C1105</f>
        <v>2015</v>
      </c>
      <c r="D78" t="str">
        <f>'C3_qual'!D1105</f>
        <v>10.1130/G36467.123</v>
      </c>
      <c r="E78">
        <f>'C3_qual'!E1105</f>
        <v>0.88500000000000001</v>
      </c>
      <c r="F78" t="str">
        <f>'C3_qual'!F1105</f>
        <v>NA</v>
      </c>
      <c r="G78" t="str">
        <f>'C3_qual'!G1105</f>
        <v>NA</v>
      </c>
      <c r="H78">
        <f>'C3_qual'!H1105</f>
        <v>8.8500000000000004E-4</v>
      </c>
      <c r="I78">
        <f>'C3_qual'!I1105</f>
        <v>0</v>
      </c>
      <c r="J78">
        <f>'C3_qual'!J1105</f>
        <v>0</v>
      </c>
      <c r="K78">
        <f>'C3_qual'!K1105</f>
        <v>246.06671857604599</v>
      </c>
      <c r="L78">
        <f>'C3_qual'!L1105</f>
        <v>57.558018859521979</v>
      </c>
      <c r="M78">
        <f>'C3_qual'!M1105</f>
        <v>82.557272706243026</v>
      </c>
      <c r="N78" t="b">
        <f>'C3_qual'!N1105</f>
        <v>0</v>
      </c>
      <c r="O78">
        <f>'C3_qual'!O1105</f>
        <v>2</v>
      </c>
      <c r="P78" t="str">
        <f>'C3_qual'!P1105</f>
        <v>An average CO2 record that is fully quantified but where mean annual precipitation and plant species are not known.</v>
      </c>
      <c r="Q78" t="b">
        <f>'C3_qual'!Q1105</f>
        <v>0</v>
      </c>
      <c r="R78" t="b">
        <f>'C3_qual'!R1105</f>
        <v>1</v>
      </c>
      <c r="S78" t="str">
        <f>'C3_qual'!S1105</f>
        <v>applied 97.5 and 2.5 percentile uncertainties</v>
      </c>
      <c r="T78" t="b">
        <f>'C3_qual'!T1105</f>
        <v>0</v>
      </c>
      <c r="U78" t="b">
        <f>'C3_qual'!U1105</f>
        <v>0</v>
      </c>
      <c r="V78" t="str">
        <f>'C3_qual'!V1105</f>
        <v>NA</v>
      </c>
      <c r="W78" t="str">
        <f>'C3_qual'!W1105</f>
        <v>NA</v>
      </c>
      <c r="X78" t="b">
        <f>'C3_qual'!X1105</f>
        <v>0</v>
      </c>
      <c r="Y78" t="str">
        <f>'C3_qual'!Y1105</f>
        <v>NA</v>
      </c>
      <c r="Z78" t="str">
        <f>'C3_qual'!Z1105</f>
        <v>NA</v>
      </c>
    </row>
    <row r="79" spans="1:26">
      <c r="A79" t="str">
        <f>'C3_qual'!A1106</f>
        <v>land_plant_d13C_1</v>
      </c>
      <c r="B79" t="str">
        <f>'C3_qual'!B1106</f>
        <v>Schubert</v>
      </c>
      <c r="C79">
        <f>'C3_qual'!C1106</f>
        <v>2015</v>
      </c>
      <c r="D79" t="str">
        <f>'C3_qual'!D1106</f>
        <v>10.1130/G36467.52</v>
      </c>
      <c r="E79">
        <f>'C3_qual'!E1106</f>
        <v>0.9</v>
      </c>
      <c r="F79" t="str">
        <f>'C3_qual'!F1106</f>
        <v>NA</v>
      </c>
      <c r="G79" t="str">
        <f>'C3_qual'!G1106</f>
        <v>NA</v>
      </c>
      <c r="H79">
        <f>'C3_qual'!H1106</f>
        <v>8.9999999999999998E-4</v>
      </c>
      <c r="I79">
        <f>'C3_qual'!I1106</f>
        <v>0</v>
      </c>
      <c r="J79">
        <f>'C3_qual'!J1106</f>
        <v>0</v>
      </c>
      <c r="K79">
        <f>'C3_qual'!K1106</f>
        <v>239.53836128274699</v>
      </c>
      <c r="L79">
        <f>'C3_qual'!L1106</f>
        <v>56.60665788142299</v>
      </c>
      <c r="M79">
        <f>'C3_qual'!M1106</f>
        <v>81.129190813083</v>
      </c>
      <c r="N79" t="b">
        <f>'C3_qual'!N1106</f>
        <v>0</v>
      </c>
      <c r="O79">
        <f>'C3_qual'!O1106</f>
        <v>2</v>
      </c>
      <c r="P79" t="str">
        <f>'C3_qual'!P1106</f>
        <v>An average CO2 record that is fully quantified but where mean annual precipitation and plant species are not known.</v>
      </c>
      <c r="Q79" t="b">
        <f>'C3_qual'!Q1106</f>
        <v>0</v>
      </c>
      <c r="R79" t="b">
        <f>'C3_qual'!R1106</f>
        <v>1</v>
      </c>
      <c r="S79" t="str">
        <f>'C3_qual'!S1106</f>
        <v>applied 97.5 and 2.5 percentile uncertainties</v>
      </c>
      <c r="T79" t="b">
        <f>'C3_qual'!T1106</f>
        <v>0</v>
      </c>
      <c r="U79" t="b">
        <f>'C3_qual'!U1106</f>
        <v>0</v>
      </c>
      <c r="V79" t="str">
        <f>'C3_qual'!V1106</f>
        <v>NA</v>
      </c>
      <c r="W79" t="str">
        <f>'C3_qual'!W1106</f>
        <v>NA</v>
      </c>
      <c r="X79" t="b">
        <f>'C3_qual'!X1106</f>
        <v>0</v>
      </c>
      <c r="Y79" t="str">
        <f>'C3_qual'!Y1106</f>
        <v>NA</v>
      </c>
      <c r="Z79" t="str">
        <f>'C3_qual'!Z1106</f>
        <v>NA</v>
      </c>
    </row>
    <row r="80" spans="1:26">
      <c r="A80" t="str">
        <f>'C3_qual'!A1107</f>
        <v>land_plant_d13C_1</v>
      </c>
      <c r="B80" t="str">
        <f>'C3_qual'!B1107</f>
        <v>Schubert</v>
      </c>
      <c r="C80">
        <f>'C3_qual'!C1107</f>
        <v>2015</v>
      </c>
      <c r="D80" t="str">
        <f>'C3_qual'!D1107</f>
        <v>10.1130/G36467.124</v>
      </c>
      <c r="E80">
        <f>'C3_qual'!E1107</f>
        <v>0.92</v>
      </c>
      <c r="F80" t="str">
        <f>'C3_qual'!F1107</f>
        <v>NA</v>
      </c>
      <c r="G80" t="str">
        <f>'C3_qual'!G1107</f>
        <v>NA</v>
      </c>
      <c r="H80">
        <f>'C3_qual'!H1107</f>
        <v>9.2000000000000003E-4</v>
      </c>
      <c r="I80">
        <f>'C3_qual'!I1107</f>
        <v>0</v>
      </c>
      <c r="J80">
        <f>'C3_qual'!J1107</f>
        <v>0</v>
      </c>
      <c r="K80">
        <f>'C3_qual'!K1107</f>
        <v>245.89542011267699</v>
      </c>
      <c r="L80">
        <f>'C3_qual'!L1107</f>
        <v>57.863274642993986</v>
      </c>
      <c r="M80">
        <f>'C3_qual'!M1107</f>
        <v>84.129099023971008</v>
      </c>
      <c r="N80" t="b">
        <f>'C3_qual'!N1107</f>
        <v>0</v>
      </c>
      <c r="O80">
        <f>'C3_qual'!O1107</f>
        <v>2</v>
      </c>
      <c r="P80" t="str">
        <f>'C3_qual'!P1107</f>
        <v>An average CO2 record that is fully quantified but where mean annual precipitation and plant species are not known.</v>
      </c>
      <c r="Q80" t="b">
        <f>'C3_qual'!Q1107</f>
        <v>0</v>
      </c>
      <c r="R80" t="b">
        <f>'C3_qual'!R1107</f>
        <v>1</v>
      </c>
      <c r="S80" t="str">
        <f>'C3_qual'!S1107</f>
        <v>applied 97.5 and 2.5 percentile uncertainties</v>
      </c>
      <c r="T80" t="b">
        <f>'C3_qual'!T1107</f>
        <v>0</v>
      </c>
      <c r="U80" t="b">
        <f>'C3_qual'!U1107</f>
        <v>0</v>
      </c>
      <c r="V80" t="str">
        <f>'C3_qual'!V1107</f>
        <v>NA</v>
      </c>
      <c r="W80" t="str">
        <f>'C3_qual'!W1107</f>
        <v>NA</v>
      </c>
      <c r="X80" t="b">
        <f>'C3_qual'!X1107</f>
        <v>0</v>
      </c>
      <c r="Y80" t="str">
        <f>'C3_qual'!Y1107</f>
        <v>NA</v>
      </c>
      <c r="Z80" t="str">
        <f>'C3_qual'!Z1107</f>
        <v>NA</v>
      </c>
    </row>
    <row r="81" spans="1:26">
      <c r="A81" t="str">
        <f>'C3_qual'!A1108</f>
        <v>land_plant_d13C_1</v>
      </c>
      <c r="B81" t="str">
        <f>'C3_qual'!B1108</f>
        <v>Schubert</v>
      </c>
      <c r="C81">
        <f>'C3_qual'!C1108</f>
        <v>2015</v>
      </c>
      <c r="D81" t="str">
        <f>'C3_qual'!D1108</f>
        <v>10.1130/G36467.125</v>
      </c>
      <c r="E81">
        <f>'C3_qual'!E1108</f>
        <v>0.94099999999999995</v>
      </c>
      <c r="F81" t="str">
        <f>'C3_qual'!F1108</f>
        <v>NA</v>
      </c>
      <c r="G81" t="str">
        <f>'C3_qual'!G1108</f>
        <v>NA</v>
      </c>
      <c r="H81">
        <f>'C3_qual'!H1108</f>
        <v>9.41E-4</v>
      </c>
      <c r="I81">
        <f>'C3_qual'!I1108</f>
        <v>0</v>
      </c>
      <c r="J81">
        <f>'C3_qual'!J1108</f>
        <v>0</v>
      </c>
      <c r="K81">
        <f>'C3_qual'!K1108</f>
        <v>335.285688031478</v>
      </c>
      <c r="L81">
        <f>'C3_qual'!L1108</f>
        <v>83.986925314132009</v>
      </c>
      <c r="M81">
        <f>'C3_qual'!M1108</f>
        <v>132.05713853554602</v>
      </c>
      <c r="N81" t="b">
        <f>'C3_qual'!N1108</f>
        <v>0</v>
      </c>
      <c r="O81">
        <f>'C3_qual'!O1108</f>
        <v>2</v>
      </c>
      <c r="P81" t="str">
        <f>'C3_qual'!P1108</f>
        <v>An average CO2 record that is fully quantified but where mean annual precipitation and plant species are not known.</v>
      </c>
      <c r="Q81" t="b">
        <f>'C3_qual'!Q1108</f>
        <v>0</v>
      </c>
      <c r="R81" t="b">
        <f>'C3_qual'!R1108</f>
        <v>1</v>
      </c>
      <c r="S81" t="str">
        <f>'C3_qual'!S1108</f>
        <v>applied 97.5 and 2.5 percentile uncertainties</v>
      </c>
      <c r="T81" t="b">
        <f>'C3_qual'!T1108</f>
        <v>0</v>
      </c>
      <c r="U81" t="b">
        <f>'C3_qual'!U1108</f>
        <v>0</v>
      </c>
      <c r="V81" t="str">
        <f>'C3_qual'!V1108</f>
        <v>NA</v>
      </c>
      <c r="W81" t="str">
        <f>'C3_qual'!W1108</f>
        <v>NA</v>
      </c>
      <c r="X81" t="b">
        <f>'C3_qual'!X1108</f>
        <v>0</v>
      </c>
      <c r="Y81" t="str">
        <f>'C3_qual'!Y1108</f>
        <v>NA</v>
      </c>
      <c r="Z81" t="str">
        <f>'C3_qual'!Z1108</f>
        <v>NA</v>
      </c>
    </row>
    <row r="82" spans="1:26">
      <c r="A82" t="str">
        <f>'C3_qual'!A1109</f>
        <v>land_plant_d13C_1</v>
      </c>
      <c r="B82" t="str">
        <f>'C3_qual'!B1109</f>
        <v>Schubert</v>
      </c>
      <c r="C82">
        <f>'C3_qual'!C1109</f>
        <v>2015</v>
      </c>
      <c r="D82" t="str">
        <f>'C3_qual'!D1109</f>
        <v>10.1130/G36467.53</v>
      </c>
      <c r="E82">
        <f>'C3_qual'!E1109</f>
        <v>0.95</v>
      </c>
      <c r="F82" t="str">
        <f>'C3_qual'!F1109</f>
        <v>NA</v>
      </c>
      <c r="G82" t="str">
        <f>'C3_qual'!G1109</f>
        <v>NA</v>
      </c>
      <c r="H82">
        <f>'C3_qual'!H1109</f>
        <v>9.5E-4</v>
      </c>
      <c r="I82">
        <f>'C3_qual'!I1109</f>
        <v>0</v>
      </c>
      <c r="J82">
        <f>'C3_qual'!J1109</f>
        <v>0</v>
      </c>
      <c r="K82">
        <f>'C3_qual'!K1109</f>
        <v>293.40411529216198</v>
      </c>
      <c r="L82">
        <f>'C3_qual'!L1109</f>
        <v>73.172208040076981</v>
      </c>
      <c r="M82">
        <f>'C3_qual'!M1109</f>
        <v>108.45186268436504</v>
      </c>
      <c r="N82" t="b">
        <f>'C3_qual'!N1109</f>
        <v>0</v>
      </c>
      <c r="O82">
        <f>'C3_qual'!O1109</f>
        <v>2</v>
      </c>
      <c r="P82" t="str">
        <f>'C3_qual'!P1109</f>
        <v>An average CO2 record that is fully quantified but where mean annual precipitation and plant species are not known.</v>
      </c>
      <c r="Q82" t="b">
        <f>'C3_qual'!Q1109</f>
        <v>0</v>
      </c>
      <c r="R82" t="b">
        <f>'C3_qual'!R1109</f>
        <v>1</v>
      </c>
      <c r="S82" t="str">
        <f>'C3_qual'!S1109</f>
        <v>applied 97.5 and 2.5 percentile uncertainties</v>
      </c>
      <c r="T82" t="b">
        <f>'C3_qual'!T1109</f>
        <v>0</v>
      </c>
      <c r="U82" t="b">
        <f>'C3_qual'!U1109</f>
        <v>0</v>
      </c>
      <c r="V82" t="str">
        <f>'C3_qual'!V1109</f>
        <v>NA</v>
      </c>
      <c r="W82" t="str">
        <f>'C3_qual'!W1109</f>
        <v>NA</v>
      </c>
      <c r="X82" t="b">
        <f>'C3_qual'!X1109</f>
        <v>0</v>
      </c>
      <c r="Y82" t="str">
        <f>'C3_qual'!Y1109</f>
        <v>NA</v>
      </c>
      <c r="Z82" t="str">
        <f>'C3_qual'!Z1109</f>
        <v>NA</v>
      </c>
    </row>
    <row r="83" spans="1:26">
      <c r="A83" t="str">
        <f>'C3_qual'!A1110</f>
        <v>land_plant_d13C_1</v>
      </c>
      <c r="B83" t="str">
        <f>'C3_qual'!B1110</f>
        <v>Schubert</v>
      </c>
      <c r="C83">
        <f>'C3_qual'!C1110</f>
        <v>2015</v>
      </c>
      <c r="D83" t="str">
        <f>'C3_qual'!D1110</f>
        <v>10.1130/G36467.394</v>
      </c>
      <c r="E83">
        <f>'C3_qual'!E1110</f>
        <v>0.95</v>
      </c>
      <c r="F83" t="str">
        <f>'C3_qual'!F1110</f>
        <v>NA</v>
      </c>
      <c r="G83" t="str">
        <f>'C3_qual'!G1110</f>
        <v>NA</v>
      </c>
      <c r="H83">
        <f>'C3_qual'!H1110</f>
        <v>9.5E-4</v>
      </c>
      <c r="I83">
        <f>'C3_qual'!I1110</f>
        <v>0</v>
      </c>
      <c r="J83">
        <f>'C3_qual'!J1110</f>
        <v>0</v>
      </c>
      <c r="K83">
        <f>'C3_qual'!K1110</f>
        <v>254.34295153858699</v>
      </c>
      <c r="L83">
        <f>'C3_qual'!L1110</f>
        <v>61.822641800576974</v>
      </c>
      <c r="M83">
        <f>'C3_qual'!M1110</f>
        <v>86.67370584858503</v>
      </c>
      <c r="N83" t="b">
        <f>'C3_qual'!N1110</f>
        <v>0</v>
      </c>
      <c r="O83">
        <f>'C3_qual'!O1110</f>
        <v>2</v>
      </c>
      <c r="P83" t="str">
        <f>'C3_qual'!P1110</f>
        <v>An average CO2 record that is fully quantified but where mean annual precipitation and plant species are not known.</v>
      </c>
      <c r="Q83" t="b">
        <f>'C3_qual'!Q1110</f>
        <v>0</v>
      </c>
      <c r="R83" t="b">
        <f>'C3_qual'!R1110</f>
        <v>1</v>
      </c>
      <c r="S83" t="str">
        <f>'C3_qual'!S1110</f>
        <v>applied 97.5 and 2.5 percentile uncertainties</v>
      </c>
      <c r="T83" t="b">
        <f>'C3_qual'!T1110</f>
        <v>0</v>
      </c>
      <c r="U83" t="b">
        <f>'C3_qual'!U1110</f>
        <v>0</v>
      </c>
      <c r="V83" t="str">
        <f>'C3_qual'!V1110</f>
        <v>NA</v>
      </c>
      <c r="W83" t="str">
        <f>'C3_qual'!W1110</f>
        <v>NA</v>
      </c>
      <c r="X83" t="b">
        <f>'C3_qual'!X1110</f>
        <v>0</v>
      </c>
      <c r="Y83" t="str">
        <f>'C3_qual'!Y1110</f>
        <v>NA</v>
      </c>
      <c r="Z83" t="str">
        <f>'C3_qual'!Z1110</f>
        <v>NA</v>
      </c>
    </row>
    <row r="84" spans="1:26">
      <c r="A84" t="str">
        <f>'C3_qual'!A1111</f>
        <v>land_plant_d13C_1</v>
      </c>
      <c r="B84" t="str">
        <f>'C3_qual'!B1111</f>
        <v>Schubert</v>
      </c>
      <c r="C84">
        <f>'C3_qual'!C1111</f>
        <v>2015</v>
      </c>
      <c r="D84" t="str">
        <f>'C3_qual'!D1111</f>
        <v>10.1130/G36467.395</v>
      </c>
      <c r="E84">
        <f>'C3_qual'!E1111</f>
        <v>0.98</v>
      </c>
      <c r="F84" t="str">
        <f>'C3_qual'!F1111</f>
        <v>NA</v>
      </c>
      <c r="G84" t="str">
        <f>'C3_qual'!G1111</f>
        <v>NA</v>
      </c>
      <c r="H84">
        <f>'C3_qual'!H1111</f>
        <v>9.7999999999999997E-4</v>
      </c>
      <c r="I84">
        <f>'C3_qual'!I1111</f>
        <v>0</v>
      </c>
      <c r="J84">
        <f>'C3_qual'!J1111</f>
        <v>0</v>
      </c>
      <c r="K84">
        <f>'C3_qual'!K1111</f>
        <v>275.74838279504598</v>
      </c>
      <c r="L84">
        <f>'C3_qual'!L1111</f>
        <v>65.751399431110997</v>
      </c>
      <c r="M84">
        <f>'C3_qual'!M1111</f>
        <v>97.99663961380503</v>
      </c>
      <c r="N84" t="b">
        <f>'C3_qual'!N1111</f>
        <v>0</v>
      </c>
      <c r="O84">
        <f>'C3_qual'!O1111</f>
        <v>2</v>
      </c>
      <c r="P84" t="str">
        <f>'C3_qual'!P1111</f>
        <v>An average CO2 record that is fully quantified but where mean annual precipitation and plant species are not known.</v>
      </c>
      <c r="Q84" t="b">
        <f>'C3_qual'!Q1111</f>
        <v>0</v>
      </c>
      <c r="R84" t="b">
        <f>'C3_qual'!R1111</f>
        <v>1</v>
      </c>
      <c r="S84" t="str">
        <f>'C3_qual'!S1111</f>
        <v>applied 97.5 and 2.5 percentile uncertainties</v>
      </c>
      <c r="T84" t="b">
        <f>'C3_qual'!T1111</f>
        <v>0</v>
      </c>
      <c r="U84" t="b">
        <f>'C3_qual'!U1111</f>
        <v>0</v>
      </c>
      <c r="V84" t="str">
        <f>'C3_qual'!V1111</f>
        <v>NA</v>
      </c>
      <c r="W84" t="str">
        <f>'C3_qual'!W1111</f>
        <v>NA</v>
      </c>
      <c r="X84" t="b">
        <f>'C3_qual'!X1111</f>
        <v>0</v>
      </c>
      <c r="Y84" t="str">
        <f>'C3_qual'!Y1111</f>
        <v>NA</v>
      </c>
      <c r="Z84" t="str">
        <f>'C3_qual'!Z1111</f>
        <v>NA</v>
      </c>
    </row>
    <row r="85" spans="1:26">
      <c r="A85" t="str">
        <f>'C3_qual'!A1112</f>
        <v>land_plant_d13C_1</v>
      </c>
      <c r="B85" t="str">
        <f>'C3_qual'!B1112</f>
        <v>Schubert</v>
      </c>
      <c r="C85">
        <f>'C3_qual'!C1112</f>
        <v>2015</v>
      </c>
      <c r="D85" t="str">
        <f>'C3_qual'!D1112</f>
        <v>10.1130/G36467.54</v>
      </c>
      <c r="E85">
        <f>'C3_qual'!E1112</f>
        <v>1</v>
      </c>
      <c r="F85" t="str">
        <f>'C3_qual'!F1112</f>
        <v>NA</v>
      </c>
      <c r="G85" t="str">
        <f>'C3_qual'!G1112</f>
        <v>NA</v>
      </c>
      <c r="H85">
        <f>'C3_qual'!H1112</f>
        <v>1E-3</v>
      </c>
      <c r="I85">
        <f>'C3_qual'!I1112</f>
        <v>0</v>
      </c>
      <c r="J85">
        <f>'C3_qual'!J1112</f>
        <v>0</v>
      </c>
      <c r="K85">
        <f>'C3_qual'!K1112</f>
        <v>248.606814029905</v>
      </c>
      <c r="L85">
        <f>'C3_qual'!L1112</f>
        <v>59.826902554401983</v>
      </c>
      <c r="M85">
        <f>'C3_qual'!M1112</f>
        <v>82.034756134665002</v>
      </c>
      <c r="N85" t="b">
        <f>'C3_qual'!N1112</f>
        <v>0</v>
      </c>
      <c r="O85">
        <f>'C3_qual'!O1112</f>
        <v>2</v>
      </c>
      <c r="P85" t="str">
        <f>'C3_qual'!P1112</f>
        <v>An average CO2 record that is fully quantified but where mean annual precipitation and plant species are not known.</v>
      </c>
      <c r="Q85" t="b">
        <f>'C3_qual'!Q1112</f>
        <v>0</v>
      </c>
      <c r="R85" t="b">
        <f>'C3_qual'!R1112</f>
        <v>1</v>
      </c>
      <c r="S85" t="str">
        <f>'C3_qual'!S1112</f>
        <v>applied 97.5 and 2.5 percentile uncertainties</v>
      </c>
      <c r="T85" t="b">
        <f>'C3_qual'!T1112</f>
        <v>0</v>
      </c>
      <c r="U85" t="b">
        <f>'C3_qual'!U1112</f>
        <v>0</v>
      </c>
      <c r="V85" t="str">
        <f>'C3_qual'!V1112</f>
        <v>NA</v>
      </c>
      <c r="W85" t="str">
        <f>'C3_qual'!W1112</f>
        <v>NA</v>
      </c>
      <c r="X85" t="b">
        <f>'C3_qual'!X1112</f>
        <v>0</v>
      </c>
      <c r="Y85" t="str">
        <f>'C3_qual'!Y1112</f>
        <v>NA</v>
      </c>
      <c r="Z85" t="str">
        <f>'C3_qual'!Z1112</f>
        <v>NA</v>
      </c>
    </row>
    <row r="86" spans="1:26">
      <c r="A86" t="str">
        <f>'C3_qual'!A1113</f>
        <v>land_plant_d13C_1</v>
      </c>
      <c r="B86" t="str">
        <f>'C3_qual'!B1113</f>
        <v>Schubert</v>
      </c>
      <c r="C86">
        <f>'C3_qual'!C1113</f>
        <v>2015</v>
      </c>
      <c r="D86" t="str">
        <f>'C3_qual'!D1113</f>
        <v>10.1130/G36467.144</v>
      </c>
      <c r="E86">
        <f>'C3_qual'!E1113</f>
        <v>1</v>
      </c>
      <c r="F86" t="str">
        <f>'C3_qual'!F1113</f>
        <v>NA</v>
      </c>
      <c r="G86" t="str">
        <f>'C3_qual'!G1113</f>
        <v>NA</v>
      </c>
      <c r="H86">
        <f>'C3_qual'!H1113</f>
        <v>1E-3</v>
      </c>
      <c r="I86">
        <f>'C3_qual'!I1113</f>
        <v>0</v>
      </c>
      <c r="J86">
        <f>'C3_qual'!J1113</f>
        <v>0</v>
      </c>
      <c r="K86">
        <f>'C3_qual'!K1113</f>
        <v>243.26672924894501</v>
      </c>
      <c r="L86">
        <f>'C3_qual'!L1113</f>
        <v>57.186662534459003</v>
      </c>
      <c r="M86">
        <f>'C3_qual'!M1113</f>
        <v>81.532782173197006</v>
      </c>
      <c r="N86" t="b">
        <f>'C3_qual'!N1113</f>
        <v>0</v>
      </c>
      <c r="O86">
        <f>'C3_qual'!O1113</f>
        <v>2</v>
      </c>
      <c r="P86" t="str">
        <f>'C3_qual'!P1113</f>
        <v>An average CO2 record that is fully quantified but where mean annual precipitation and plant species are not known.</v>
      </c>
      <c r="Q86" t="b">
        <f>'C3_qual'!Q1113</f>
        <v>0</v>
      </c>
      <c r="R86" t="b">
        <f>'C3_qual'!R1113</f>
        <v>1</v>
      </c>
      <c r="S86" t="str">
        <f>'C3_qual'!S1113</f>
        <v>applied 97.5 and 2.5 percentile uncertainties</v>
      </c>
      <c r="T86" t="b">
        <f>'C3_qual'!T1113</f>
        <v>0</v>
      </c>
      <c r="U86" t="b">
        <f>'C3_qual'!U1113</f>
        <v>0</v>
      </c>
      <c r="V86" t="str">
        <f>'C3_qual'!V1113</f>
        <v>NA</v>
      </c>
      <c r="W86" t="str">
        <f>'C3_qual'!W1113</f>
        <v>NA</v>
      </c>
      <c r="X86" t="b">
        <f>'C3_qual'!X1113</f>
        <v>0</v>
      </c>
      <c r="Y86" t="str">
        <f>'C3_qual'!Y1113</f>
        <v>NA</v>
      </c>
      <c r="Z86" t="str">
        <f>'C3_qual'!Z1113</f>
        <v>NA</v>
      </c>
    </row>
    <row r="87" spans="1:26">
      <c r="A87" t="str">
        <f>'C3_qual'!A1114</f>
        <v>land_plant_d13C_1</v>
      </c>
      <c r="B87" t="str">
        <f>'C3_qual'!B1114</f>
        <v>Schubert</v>
      </c>
      <c r="C87">
        <f>'C3_qual'!C1114</f>
        <v>2015</v>
      </c>
      <c r="D87" t="str">
        <f>'C3_qual'!D1114</f>
        <v>10.1130/G36467.205</v>
      </c>
      <c r="E87">
        <f>'C3_qual'!E1114</f>
        <v>1</v>
      </c>
      <c r="F87" t="str">
        <f>'C3_qual'!F1114</f>
        <v>NA</v>
      </c>
      <c r="G87" t="str">
        <f>'C3_qual'!G1114</f>
        <v>NA</v>
      </c>
      <c r="H87">
        <f>'C3_qual'!H1114</f>
        <v>1E-3</v>
      </c>
      <c r="I87">
        <f>'C3_qual'!I1114</f>
        <v>0</v>
      </c>
      <c r="J87">
        <f>'C3_qual'!J1114</f>
        <v>0</v>
      </c>
      <c r="K87">
        <f>'C3_qual'!K1114</f>
        <v>255.62145210355499</v>
      </c>
      <c r="L87">
        <f>'C3_qual'!L1114</f>
        <v>60.541014049621992</v>
      </c>
      <c r="M87">
        <f>'C3_qual'!M1114</f>
        <v>87.232316905715038</v>
      </c>
      <c r="N87" t="b">
        <f>'C3_qual'!N1114</f>
        <v>0</v>
      </c>
      <c r="O87">
        <f>'C3_qual'!O1114</f>
        <v>2</v>
      </c>
      <c r="P87" t="str">
        <f>'C3_qual'!P1114</f>
        <v>An average CO2 record that is fully quantified but where mean annual precipitation and plant species are not known.</v>
      </c>
      <c r="Q87" t="b">
        <f>'C3_qual'!Q1114</f>
        <v>0</v>
      </c>
      <c r="R87" t="b">
        <f>'C3_qual'!R1114</f>
        <v>1</v>
      </c>
      <c r="S87" t="str">
        <f>'C3_qual'!S1114</f>
        <v>applied 97.5 and 2.5 percentile uncertainties</v>
      </c>
      <c r="T87" t="b">
        <f>'C3_qual'!T1114</f>
        <v>0</v>
      </c>
      <c r="U87" t="b">
        <f>'C3_qual'!U1114</f>
        <v>0</v>
      </c>
      <c r="V87" t="str">
        <f>'C3_qual'!V1114</f>
        <v>NA</v>
      </c>
      <c r="W87" t="str">
        <f>'C3_qual'!W1114</f>
        <v>NA</v>
      </c>
      <c r="X87" t="b">
        <f>'C3_qual'!X1114</f>
        <v>0</v>
      </c>
      <c r="Y87" t="str">
        <f>'C3_qual'!Y1114</f>
        <v>NA</v>
      </c>
      <c r="Z87" t="str">
        <f>'C3_qual'!Z1114</f>
        <v>NA</v>
      </c>
    </row>
    <row r="88" spans="1:26">
      <c r="A88" t="str">
        <f>'C3_qual'!A1115</f>
        <v>land_plant_d13C_1</v>
      </c>
      <c r="B88" t="str">
        <f>'C3_qual'!B1115</f>
        <v>Schubert</v>
      </c>
      <c r="C88">
        <f>'C3_qual'!C1115</f>
        <v>2015</v>
      </c>
      <c r="D88" t="str">
        <f>'C3_qual'!D1115</f>
        <v>10.1130/G36467.236</v>
      </c>
      <c r="E88">
        <f>'C3_qual'!E1115</f>
        <v>1</v>
      </c>
      <c r="F88" t="str">
        <f>'C3_qual'!F1115</f>
        <v>NA</v>
      </c>
      <c r="G88" t="str">
        <f>'C3_qual'!G1115</f>
        <v>NA</v>
      </c>
      <c r="H88">
        <f>'C3_qual'!H1115</f>
        <v>1E-3</v>
      </c>
      <c r="I88">
        <f>'C3_qual'!I1115</f>
        <v>0</v>
      </c>
      <c r="J88">
        <f>'C3_qual'!J1115</f>
        <v>0</v>
      </c>
      <c r="K88">
        <f>'C3_qual'!K1115</f>
        <v>269.19835742758897</v>
      </c>
      <c r="L88">
        <f>'C3_qual'!L1115</f>
        <v>64.376618736500973</v>
      </c>
      <c r="M88">
        <f>'C3_qual'!M1115</f>
        <v>93.299387552751</v>
      </c>
      <c r="N88" t="b">
        <f>'C3_qual'!N1115</f>
        <v>0</v>
      </c>
      <c r="O88">
        <f>'C3_qual'!O1115</f>
        <v>2</v>
      </c>
      <c r="P88" t="str">
        <f>'C3_qual'!P1115</f>
        <v>An average CO2 record that is fully quantified but where mean annual precipitation and plant species are not known.</v>
      </c>
      <c r="Q88" t="b">
        <f>'C3_qual'!Q1115</f>
        <v>0</v>
      </c>
      <c r="R88" t="b">
        <f>'C3_qual'!R1115</f>
        <v>1</v>
      </c>
      <c r="S88" t="str">
        <f>'C3_qual'!S1115</f>
        <v>applied 97.5 and 2.5 percentile uncertainties</v>
      </c>
      <c r="T88" t="b">
        <f>'C3_qual'!T1115</f>
        <v>0</v>
      </c>
      <c r="U88" t="b">
        <f>'C3_qual'!U1115</f>
        <v>0</v>
      </c>
      <c r="V88" t="str">
        <f>'C3_qual'!V1115</f>
        <v>NA</v>
      </c>
      <c r="W88" t="str">
        <f>'C3_qual'!W1115</f>
        <v>NA</v>
      </c>
      <c r="X88" t="b">
        <f>'C3_qual'!X1115</f>
        <v>0</v>
      </c>
      <c r="Y88" t="str">
        <f>'C3_qual'!Y1115</f>
        <v>NA</v>
      </c>
      <c r="Z88" t="str">
        <f>'C3_qual'!Z1115</f>
        <v>NA</v>
      </c>
    </row>
    <row r="89" spans="1:26">
      <c r="A89" t="str">
        <f>'C3_qual'!A1116</f>
        <v>land_plant_d13C_1</v>
      </c>
      <c r="B89" t="str">
        <f>'C3_qual'!B1116</f>
        <v>Schubert</v>
      </c>
      <c r="C89">
        <f>'C3_qual'!C1116</f>
        <v>2015</v>
      </c>
      <c r="D89" t="str">
        <f>'C3_qual'!D1116</f>
        <v>10.1130/G36467.451</v>
      </c>
      <c r="E89">
        <f>'C3_qual'!E1116</f>
        <v>1</v>
      </c>
      <c r="F89" t="str">
        <f>'C3_qual'!F1116</f>
        <v>NA</v>
      </c>
      <c r="G89" t="str">
        <f>'C3_qual'!G1116</f>
        <v>NA</v>
      </c>
      <c r="H89">
        <f>'C3_qual'!H1116</f>
        <v>1E-3</v>
      </c>
      <c r="I89">
        <f>'C3_qual'!I1116</f>
        <v>0</v>
      </c>
      <c r="J89">
        <f>'C3_qual'!J1116</f>
        <v>0</v>
      </c>
      <c r="K89">
        <f>'C3_qual'!K1116</f>
        <v>237.28434351208401</v>
      </c>
      <c r="L89">
        <f>'C3_qual'!L1116</f>
        <v>56.024945489578016</v>
      </c>
      <c r="M89">
        <f>'C3_qual'!M1116</f>
        <v>79.047549538799984</v>
      </c>
      <c r="N89" t="b">
        <f>'C3_qual'!N1116</f>
        <v>0</v>
      </c>
      <c r="O89">
        <f>'C3_qual'!O1116</f>
        <v>2</v>
      </c>
      <c r="P89" t="str">
        <f>'C3_qual'!P1116</f>
        <v>An average CO2 record that is fully quantified but where mean annual precipitation and plant species are not known.</v>
      </c>
      <c r="Q89" t="b">
        <f>'C3_qual'!Q1116</f>
        <v>0</v>
      </c>
      <c r="R89" t="b">
        <f>'C3_qual'!R1116</f>
        <v>1</v>
      </c>
      <c r="S89" t="str">
        <f>'C3_qual'!S1116</f>
        <v>applied 97.5 and 2.5 percentile uncertainties</v>
      </c>
      <c r="T89" t="b">
        <f>'C3_qual'!T1116</f>
        <v>0</v>
      </c>
      <c r="U89" t="b">
        <f>'C3_qual'!U1116</f>
        <v>0</v>
      </c>
      <c r="V89" t="str">
        <f>'C3_qual'!V1116</f>
        <v>NA</v>
      </c>
      <c r="W89" t="str">
        <f>'C3_qual'!W1116</f>
        <v>NA</v>
      </c>
      <c r="X89" t="b">
        <f>'C3_qual'!X1116</f>
        <v>0</v>
      </c>
      <c r="Y89" t="str">
        <f>'C3_qual'!Y1116</f>
        <v>NA</v>
      </c>
      <c r="Z89" t="str">
        <f>'C3_qual'!Z1116</f>
        <v>NA</v>
      </c>
    </row>
    <row r="90" spans="1:26">
      <c r="A90" t="str">
        <f>'C3_qual'!A1117</f>
        <v>land_plant_d13C_1</v>
      </c>
      <c r="B90" t="str">
        <f>'C3_qual'!B1117</f>
        <v>Schubert</v>
      </c>
      <c r="C90">
        <f>'C3_qual'!C1117</f>
        <v>2015</v>
      </c>
      <c r="D90" t="str">
        <f>'C3_qual'!D1117</f>
        <v>10.1130/G36467.481</v>
      </c>
      <c r="E90">
        <f>'C3_qual'!E1117</f>
        <v>1</v>
      </c>
      <c r="F90" t="str">
        <f>'C3_qual'!F1117</f>
        <v>NA</v>
      </c>
      <c r="G90" t="str">
        <f>'C3_qual'!G1117</f>
        <v>NA</v>
      </c>
      <c r="H90">
        <f>'C3_qual'!H1117</f>
        <v>1E-3</v>
      </c>
      <c r="I90">
        <f>'C3_qual'!I1117</f>
        <v>0</v>
      </c>
      <c r="J90">
        <f>'C3_qual'!J1117</f>
        <v>0</v>
      </c>
      <c r="K90">
        <f>'C3_qual'!K1117</f>
        <v>218.15384173664</v>
      </c>
      <c r="L90">
        <f>'C3_qual'!L1117</f>
        <v>50.743389897702997</v>
      </c>
      <c r="M90">
        <f>'C3_qual'!M1117</f>
        <v>68.557401540560022</v>
      </c>
      <c r="N90" t="b">
        <f>'C3_qual'!N1117</f>
        <v>0</v>
      </c>
      <c r="O90">
        <f>'C3_qual'!O1117</f>
        <v>2</v>
      </c>
      <c r="P90" t="str">
        <f>'C3_qual'!P1117</f>
        <v>An average CO2 record that is fully quantified but where mean annual precipitation and plant species are not known.</v>
      </c>
      <c r="Q90" t="b">
        <f>'C3_qual'!Q1117</f>
        <v>0</v>
      </c>
      <c r="R90" t="b">
        <f>'C3_qual'!R1117</f>
        <v>1</v>
      </c>
      <c r="S90" t="str">
        <f>'C3_qual'!S1117</f>
        <v>applied 97.5 and 2.5 percentile uncertainties</v>
      </c>
      <c r="T90" t="b">
        <f>'C3_qual'!T1117</f>
        <v>0</v>
      </c>
      <c r="U90" t="b">
        <f>'C3_qual'!U1117</f>
        <v>0</v>
      </c>
      <c r="V90" t="str">
        <f>'C3_qual'!V1117</f>
        <v>NA</v>
      </c>
      <c r="W90" t="str">
        <f>'C3_qual'!W1117</f>
        <v>NA</v>
      </c>
      <c r="X90" t="b">
        <f>'C3_qual'!X1117</f>
        <v>0</v>
      </c>
      <c r="Y90" t="str">
        <f>'C3_qual'!Y1117</f>
        <v>NA</v>
      </c>
      <c r="Z90" t="str">
        <f>'C3_qual'!Z1117</f>
        <v>NA</v>
      </c>
    </row>
    <row r="91" spans="1:26">
      <c r="A91" t="str">
        <f>'C3_qual'!A1118</f>
        <v>land_plant_d13C_1</v>
      </c>
      <c r="B91" t="str">
        <f>'C3_qual'!B1118</f>
        <v>Schubert</v>
      </c>
      <c r="C91">
        <f>'C3_qual'!C1118</f>
        <v>2015</v>
      </c>
      <c r="D91" t="str">
        <f>'C3_qual'!D1118</f>
        <v>10.1130/G36467.482</v>
      </c>
      <c r="E91">
        <f>'C3_qual'!E1118</f>
        <v>1</v>
      </c>
      <c r="F91" t="str">
        <f>'C3_qual'!F1118</f>
        <v>NA</v>
      </c>
      <c r="G91" t="str">
        <f>'C3_qual'!G1118</f>
        <v>NA</v>
      </c>
      <c r="H91">
        <f>'C3_qual'!H1118</f>
        <v>1E-3</v>
      </c>
      <c r="I91">
        <f>'C3_qual'!I1118</f>
        <v>0</v>
      </c>
      <c r="J91">
        <f>'C3_qual'!J1118</f>
        <v>0</v>
      </c>
      <c r="K91">
        <f>'C3_qual'!K1118</f>
        <v>276.83095259665703</v>
      </c>
      <c r="L91">
        <f>'C3_qual'!L1118</f>
        <v>67.233042983330023</v>
      </c>
      <c r="M91">
        <f>'C3_qual'!M1118</f>
        <v>95.932369487000983</v>
      </c>
      <c r="N91" t="b">
        <f>'C3_qual'!N1118</f>
        <v>0</v>
      </c>
      <c r="O91">
        <f>'C3_qual'!O1118</f>
        <v>2</v>
      </c>
      <c r="P91" t="str">
        <f>'C3_qual'!P1118</f>
        <v>An average CO2 record that is fully quantified but where mean annual precipitation and plant species are not known.</v>
      </c>
      <c r="Q91" t="b">
        <f>'C3_qual'!Q1118</f>
        <v>0</v>
      </c>
      <c r="R91" t="b">
        <f>'C3_qual'!R1118</f>
        <v>1</v>
      </c>
      <c r="S91" t="str">
        <f>'C3_qual'!S1118</f>
        <v>applied 97.5 and 2.5 percentile uncertainties</v>
      </c>
      <c r="T91" t="b">
        <f>'C3_qual'!T1118</f>
        <v>0</v>
      </c>
      <c r="U91" t="b">
        <f>'C3_qual'!U1118</f>
        <v>0</v>
      </c>
      <c r="V91" t="str">
        <f>'C3_qual'!V1118</f>
        <v>NA</v>
      </c>
      <c r="W91" t="str">
        <f>'C3_qual'!W1118</f>
        <v>NA</v>
      </c>
      <c r="X91" t="b">
        <f>'C3_qual'!X1118</f>
        <v>0</v>
      </c>
      <c r="Y91" t="str">
        <f>'C3_qual'!Y1118</f>
        <v>NA</v>
      </c>
      <c r="Z91" t="str">
        <f>'C3_qual'!Z1118</f>
        <v>NA</v>
      </c>
    </row>
    <row r="92" spans="1:26">
      <c r="A92" t="str">
        <f>'C3_qual'!A1119</f>
        <v>land_plant_d13C_1</v>
      </c>
      <c r="B92" t="str">
        <f>'C3_qual'!B1119</f>
        <v>Schubert</v>
      </c>
      <c r="C92">
        <f>'C3_qual'!C1119</f>
        <v>2015</v>
      </c>
      <c r="D92" t="str">
        <f>'C3_qual'!D1119</f>
        <v>10.1130/G36467.588</v>
      </c>
      <c r="E92">
        <f>'C3_qual'!E1119</f>
        <v>1</v>
      </c>
      <c r="F92" t="str">
        <f>'C3_qual'!F1119</f>
        <v>NA</v>
      </c>
      <c r="G92" t="str">
        <f>'C3_qual'!G1119</f>
        <v>NA</v>
      </c>
      <c r="H92">
        <f>'C3_qual'!H1119</f>
        <v>1E-3</v>
      </c>
      <c r="I92">
        <f>'C3_qual'!I1119</f>
        <v>0</v>
      </c>
      <c r="J92">
        <f>'C3_qual'!J1119</f>
        <v>0</v>
      </c>
      <c r="K92">
        <f>'C3_qual'!K1119</f>
        <v>248.741615941757</v>
      </c>
      <c r="L92">
        <f>'C3_qual'!L1119</f>
        <v>61.598666338203998</v>
      </c>
      <c r="M92">
        <f>'C3_qual'!M1119</f>
        <v>85.023457450443971</v>
      </c>
      <c r="N92" t="b">
        <f>'C3_qual'!N1119</f>
        <v>0</v>
      </c>
      <c r="O92">
        <f>'C3_qual'!O1119</f>
        <v>2</v>
      </c>
      <c r="P92" t="str">
        <f>'C3_qual'!P1119</f>
        <v>An average CO2 record that is fully quantified but where mean annual precipitation and plant species are not known.</v>
      </c>
      <c r="Q92" t="b">
        <f>'C3_qual'!Q1119</f>
        <v>0</v>
      </c>
      <c r="R92" t="b">
        <f>'C3_qual'!R1119</f>
        <v>1</v>
      </c>
      <c r="S92" t="str">
        <f>'C3_qual'!S1119</f>
        <v>applied 97.5 and 2.5 percentile uncertainties</v>
      </c>
      <c r="T92" t="b">
        <f>'C3_qual'!T1119</f>
        <v>0</v>
      </c>
      <c r="U92" t="b">
        <f>'C3_qual'!U1119</f>
        <v>0</v>
      </c>
      <c r="V92" t="str">
        <f>'C3_qual'!V1119</f>
        <v>NA</v>
      </c>
      <c r="W92" t="str">
        <f>'C3_qual'!W1119</f>
        <v>NA</v>
      </c>
      <c r="X92" t="b">
        <f>'C3_qual'!X1119</f>
        <v>0</v>
      </c>
      <c r="Y92" t="str">
        <f>'C3_qual'!Y1119</f>
        <v>NA</v>
      </c>
      <c r="Z92" t="str">
        <f>'C3_qual'!Z1119</f>
        <v>NA</v>
      </c>
    </row>
    <row r="93" spans="1:26">
      <c r="A93" t="str">
        <f>'C3_qual'!A1120</f>
        <v>land_plant_d13C_1</v>
      </c>
      <c r="B93" t="str">
        <f>'C3_qual'!B1120</f>
        <v>Schubert</v>
      </c>
      <c r="C93">
        <f>'C3_qual'!C1120</f>
        <v>2015</v>
      </c>
      <c r="D93" t="str">
        <f>'C3_qual'!D1120</f>
        <v>10.1130/G36467.55</v>
      </c>
      <c r="E93">
        <f>'C3_qual'!E1120</f>
        <v>1.1000000000000001</v>
      </c>
      <c r="F93" t="str">
        <f>'C3_qual'!F1120</f>
        <v>NA</v>
      </c>
      <c r="G93" t="str">
        <f>'C3_qual'!G1120</f>
        <v>NA</v>
      </c>
      <c r="H93">
        <f>'C3_qual'!H1120</f>
        <v>1.1000000000000001E-3</v>
      </c>
      <c r="I93">
        <f>'C3_qual'!I1120</f>
        <v>0</v>
      </c>
      <c r="J93">
        <f>'C3_qual'!J1120</f>
        <v>0</v>
      </c>
      <c r="K93">
        <f>'C3_qual'!K1120</f>
        <v>279.347092620512</v>
      </c>
      <c r="L93">
        <f>'C3_qual'!L1120</f>
        <v>69.563951051639009</v>
      </c>
      <c r="M93">
        <f>'C3_qual'!M1120</f>
        <v>100.377884265229</v>
      </c>
      <c r="N93" t="b">
        <f>'C3_qual'!N1120</f>
        <v>0</v>
      </c>
      <c r="O93">
        <f>'C3_qual'!O1120</f>
        <v>2</v>
      </c>
      <c r="P93" t="str">
        <f>'C3_qual'!P1120</f>
        <v>An average CO2 record that is fully quantified but where mean annual precipitation and plant species are not known.</v>
      </c>
      <c r="Q93" t="b">
        <f>'C3_qual'!Q1120</f>
        <v>0</v>
      </c>
      <c r="R93" t="b">
        <f>'C3_qual'!R1120</f>
        <v>1</v>
      </c>
      <c r="S93" t="str">
        <f>'C3_qual'!S1120</f>
        <v>applied 97.5 and 2.5 percentile uncertainties</v>
      </c>
      <c r="T93" t="b">
        <f>'C3_qual'!T1120</f>
        <v>0</v>
      </c>
      <c r="U93" t="b">
        <f>'C3_qual'!U1120</f>
        <v>0</v>
      </c>
      <c r="V93" t="str">
        <f>'C3_qual'!V1120</f>
        <v>NA</v>
      </c>
      <c r="W93" t="str">
        <f>'C3_qual'!W1120</f>
        <v>NA</v>
      </c>
      <c r="X93" t="b">
        <f>'C3_qual'!X1120</f>
        <v>0</v>
      </c>
      <c r="Y93" t="str">
        <f>'C3_qual'!Y1120</f>
        <v>NA</v>
      </c>
      <c r="Z93" t="str">
        <f>'C3_qual'!Z1120</f>
        <v>NA</v>
      </c>
    </row>
    <row r="94" spans="1:26">
      <c r="A94" t="str">
        <f>'C3_qual'!A1121</f>
        <v>land_plant_d13C_1</v>
      </c>
      <c r="B94" t="str">
        <f>'C3_qual'!B1121</f>
        <v>Schubert</v>
      </c>
      <c r="C94">
        <f>'C3_qual'!C1121</f>
        <v>2015</v>
      </c>
      <c r="D94" t="str">
        <f>'C3_qual'!D1121</f>
        <v>10.1130/G36467.56</v>
      </c>
      <c r="E94">
        <f>'C3_qual'!E1121</f>
        <v>1.1499999999999999</v>
      </c>
      <c r="F94" t="str">
        <f>'C3_qual'!F1121</f>
        <v>NA</v>
      </c>
      <c r="G94" t="str">
        <f>'C3_qual'!G1121</f>
        <v>NA</v>
      </c>
      <c r="H94">
        <f>'C3_qual'!H1121</f>
        <v>1.15E-3</v>
      </c>
      <c r="I94">
        <f>'C3_qual'!I1121</f>
        <v>0</v>
      </c>
      <c r="J94">
        <f>'C3_qual'!J1121</f>
        <v>0</v>
      </c>
      <c r="K94">
        <f>'C3_qual'!K1121</f>
        <v>274.76839422925599</v>
      </c>
      <c r="L94">
        <f>'C3_qual'!L1121</f>
        <v>66.007364174375994</v>
      </c>
      <c r="M94">
        <f>'C3_qual'!M1121</f>
        <v>94.871669632743988</v>
      </c>
      <c r="N94" t="b">
        <f>'C3_qual'!N1121</f>
        <v>0</v>
      </c>
      <c r="O94">
        <f>'C3_qual'!O1121</f>
        <v>2</v>
      </c>
      <c r="P94" t="str">
        <f>'C3_qual'!P1121</f>
        <v>An average CO2 record that is fully quantified but where mean annual precipitation and plant species are not known.</v>
      </c>
      <c r="Q94" t="b">
        <f>'C3_qual'!Q1121</f>
        <v>0</v>
      </c>
      <c r="R94" t="b">
        <f>'C3_qual'!R1121</f>
        <v>1</v>
      </c>
      <c r="S94" t="str">
        <f>'C3_qual'!S1121</f>
        <v>applied 97.5 and 2.5 percentile uncertainties</v>
      </c>
      <c r="T94" t="b">
        <f>'C3_qual'!T1121</f>
        <v>0</v>
      </c>
      <c r="U94" t="b">
        <f>'C3_qual'!U1121</f>
        <v>0</v>
      </c>
      <c r="V94" t="str">
        <f>'C3_qual'!V1121</f>
        <v>NA</v>
      </c>
      <c r="W94" t="str">
        <f>'C3_qual'!W1121</f>
        <v>NA</v>
      </c>
      <c r="X94" t="b">
        <f>'C3_qual'!X1121</f>
        <v>0</v>
      </c>
      <c r="Y94" t="str">
        <f>'C3_qual'!Y1121</f>
        <v>NA</v>
      </c>
      <c r="Z94" t="str">
        <f>'C3_qual'!Z1121</f>
        <v>NA</v>
      </c>
    </row>
    <row r="95" spans="1:26">
      <c r="A95" t="str">
        <f>'C3_qual'!A1122</f>
        <v>land_plant_d13C_1</v>
      </c>
      <c r="B95" t="str">
        <f>'C3_qual'!B1122</f>
        <v>Schubert</v>
      </c>
      <c r="C95">
        <f>'C3_qual'!C1122</f>
        <v>2015</v>
      </c>
      <c r="D95" t="str">
        <f>'C3_qual'!D1122</f>
        <v>10.1130/G36467.57</v>
      </c>
      <c r="E95">
        <f>'C3_qual'!E1122</f>
        <v>1.2</v>
      </c>
      <c r="F95" t="str">
        <f>'C3_qual'!F1122</f>
        <v>NA</v>
      </c>
      <c r="G95" t="str">
        <f>'C3_qual'!G1122</f>
        <v>NA</v>
      </c>
      <c r="H95">
        <f>'C3_qual'!H1122</f>
        <v>1.1999999999999999E-3</v>
      </c>
      <c r="I95">
        <f>'C3_qual'!I1122</f>
        <v>0</v>
      </c>
      <c r="J95">
        <f>'C3_qual'!J1122</f>
        <v>0</v>
      </c>
      <c r="K95">
        <f>'C3_qual'!K1122</f>
        <v>273.61650616446798</v>
      </c>
      <c r="L95">
        <f>'C3_qual'!L1122</f>
        <v>67.376256473423979</v>
      </c>
      <c r="M95">
        <f>'C3_qual'!M1122</f>
        <v>97.853099281958009</v>
      </c>
      <c r="N95" t="b">
        <f>'C3_qual'!N1122</f>
        <v>0</v>
      </c>
      <c r="O95">
        <f>'C3_qual'!O1122</f>
        <v>2</v>
      </c>
      <c r="P95" t="str">
        <f>'C3_qual'!P1122</f>
        <v>An average CO2 record that is fully quantified but where mean annual precipitation and plant species are not known.</v>
      </c>
      <c r="Q95" t="b">
        <f>'C3_qual'!Q1122</f>
        <v>0</v>
      </c>
      <c r="R95" t="b">
        <f>'C3_qual'!R1122</f>
        <v>1</v>
      </c>
      <c r="S95" t="str">
        <f>'C3_qual'!S1122</f>
        <v>applied 97.5 and 2.5 percentile uncertainties</v>
      </c>
      <c r="T95" t="b">
        <f>'C3_qual'!T1122</f>
        <v>0</v>
      </c>
      <c r="U95" t="b">
        <f>'C3_qual'!U1122</f>
        <v>0</v>
      </c>
      <c r="V95" t="str">
        <f>'C3_qual'!V1122</f>
        <v>NA</v>
      </c>
      <c r="W95" t="str">
        <f>'C3_qual'!W1122</f>
        <v>NA</v>
      </c>
      <c r="X95" t="b">
        <f>'C3_qual'!X1122</f>
        <v>0</v>
      </c>
      <c r="Y95" t="str">
        <f>'C3_qual'!Y1122</f>
        <v>NA</v>
      </c>
      <c r="Z95" t="str">
        <f>'C3_qual'!Z1122</f>
        <v>NA</v>
      </c>
    </row>
    <row r="96" spans="1:26">
      <c r="A96" t="str">
        <f>'C3_qual'!A1123</f>
        <v>land_plant_d13C_1</v>
      </c>
      <c r="B96" t="str">
        <f>'C3_qual'!B1123</f>
        <v>Schubert</v>
      </c>
      <c r="C96">
        <f>'C3_qual'!C1123</f>
        <v>2015</v>
      </c>
      <c r="D96" t="str">
        <f>'C3_qual'!D1123</f>
        <v>10.1130/G36467.396</v>
      </c>
      <c r="E96">
        <f>'C3_qual'!E1123</f>
        <v>1.22</v>
      </c>
      <c r="F96" t="str">
        <f>'C3_qual'!F1123</f>
        <v>NA</v>
      </c>
      <c r="G96" t="str">
        <f>'C3_qual'!G1123</f>
        <v>NA</v>
      </c>
      <c r="H96">
        <f>'C3_qual'!H1123</f>
        <v>1.2199999999999999E-3</v>
      </c>
      <c r="I96">
        <f>'C3_qual'!I1123</f>
        <v>0</v>
      </c>
      <c r="J96">
        <f>'C3_qual'!J1123</f>
        <v>0</v>
      </c>
      <c r="K96">
        <f>'C3_qual'!K1123</f>
        <v>244.435880784836</v>
      </c>
      <c r="L96">
        <f>'C3_qual'!L1123</f>
        <v>57.32028346378101</v>
      </c>
      <c r="M96">
        <f>'C3_qual'!M1123</f>
        <v>83.782227562108005</v>
      </c>
      <c r="N96" t="b">
        <f>'C3_qual'!N1123</f>
        <v>0</v>
      </c>
      <c r="O96">
        <f>'C3_qual'!O1123</f>
        <v>2</v>
      </c>
      <c r="P96" t="str">
        <f>'C3_qual'!P1123</f>
        <v>An average CO2 record that is fully quantified but where mean annual precipitation and plant species are not known.</v>
      </c>
      <c r="Q96" t="b">
        <f>'C3_qual'!Q1123</f>
        <v>0</v>
      </c>
      <c r="R96" t="b">
        <f>'C3_qual'!R1123</f>
        <v>1</v>
      </c>
      <c r="S96" t="str">
        <f>'C3_qual'!S1123</f>
        <v>applied 97.5 and 2.5 percentile uncertainties</v>
      </c>
      <c r="T96" t="b">
        <f>'C3_qual'!T1123</f>
        <v>0</v>
      </c>
      <c r="U96" t="b">
        <f>'C3_qual'!U1123</f>
        <v>0</v>
      </c>
      <c r="V96" t="str">
        <f>'C3_qual'!V1123</f>
        <v>NA</v>
      </c>
      <c r="W96" t="str">
        <f>'C3_qual'!W1123</f>
        <v>NA</v>
      </c>
      <c r="X96" t="b">
        <f>'C3_qual'!X1123</f>
        <v>0</v>
      </c>
      <c r="Y96" t="str">
        <f>'C3_qual'!Y1123</f>
        <v>NA</v>
      </c>
      <c r="Z96" t="str">
        <f>'C3_qual'!Z1123</f>
        <v>NA</v>
      </c>
    </row>
    <row r="97" spans="1:26">
      <c r="A97" t="str">
        <f>'C3_qual'!A1124</f>
        <v>land_plant_d13C_1</v>
      </c>
      <c r="B97" t="str">
        <f>'C3_qual'!B1124</f>
        <v>Schubert</v>
      </c>
      <c r="C97">
        <f>'C3_qual'!C1124</f>
        <v>2015</v>
      </c>
      <c r="D97" t="str">
        <f>'C3_qual'!D1124</f>
        <v>10.1130/G36467.503</v>
      </c>
      <c r="E97">
        <f>'C3_qual'!E1124</f>
        <v>1.2450000000000001</v>
      </c>
      <c r="F97" t="str">
        <f>'C3_qual'!F1124</f>
        <v>NA</v>
      </c>
      <c r="G97" t="str">
        <f>'C3_qual'!G1124</f>
        <v>NA</v>
      </c>
      <c r="H97">
        <f>'C3_qual'!H1124</f>
        <v>1.245E-3</v>
      </c>
      <c r="I97">
        <f>'C3_qual'!I1124</f>
        <v>0</v>
      </c>
      <c r="J97">
        <f>'C3_qual'!J1124</f>
        <v>0</v>
      </c>
      <c r="K97">
        <f>'C3_qual'!K1124</f>
        <v>294.90158635427599</v>
      </c>
      <c r="L97">
        <f>'C3_qual'!L1124</f>
        <v>72.30902327556899</v>
      </c>
      <c r="M97">
        <f>'C3_qual'!M1124</f>
        <v>104.48569786284503</v>
      </c>
      <c r="N97" t="b">
        <f>'C3_qual'!N1124</f>
        <v>0</v>
      </c>
      <c r="O97">
        <f>'C3_qual'!O1124</f>
        <v>2</v>
      </c>
      <c r="P97" t="str">
        <f>'C3_qual'!P1124</f>
        <v>An average CO2 record that is fully quantified but where mean annual precipitation and plant species are not known.</v>
      </c>
      <c r="Q97" t="b">
        <f>'C3_qual'!Q1124</f>
        <v>0</v>
      </c>
      <c r="R97" t="b">
        <f>'C3_qual'!R1124</f>
        <v>1</v>
      </c>
      <c r="S97" t="str">
        <f>'C3_qual'!S1124</f>
        <v>applied 97.5 and 2.5 percentile uncertainties</v>
      </c>
      <c r="T97" t="b">
        <f>'C3_qual'!T1124</f>
        <v>0</v>
      </c>
      <c r="U97" t="b">
        <f>'C3_qual'!U1124</f>
        <v>0</v>
      </c>
      <c r="V97" t="str">
        <f>'C3_qual'!V1124</f>
        <v>NA</v>
      </c>
      <c r="W97" t="str">
        <f>'C3_qual'!W1124</f>
        <v>NA</v>
      </c>
      <c r="X97" t="b">
        <f>'C3_qual'!X1124</f>
        <v>0</v>
      </c>
      <c r="Y97" t="str">
        <f>'C3_qual'!Y1124</f>
        <v>NA</v>
      </c>
      <c r="Z97" t="str">
        <f>'C3_qual'!Z1124</f>
        <v>NA</v>
      </c>
    </row>
    <row r="98" spans="1:26">
      <c r="A98" t="str">
        <f>'C3_qual'!A1125</f>
        <v>land_plant_d13C_1</v>
      </c>
      <c r="B98" t="str">
        <f>'C3_qual'!B1125</f>
        <v>Schubert</v>
      </c>
      <c r="C98">
        <f>'C3_qual'!C1125</f>
        <v>2015</v>
      </c>
      <c r="D98" t="str">
        <f>'C3_qual'!D1125</f>
        <v>10.1130/G36467.58</v>
      </c>
      <c r="E98">
        <f>'C3_qual'!E1125</f>
        <v>1.3</v>
      </c>
      <c r="F98" t="str">
        <f>'C3_qual'!F1125</f>
        <v>NA</v>
      </c>
      <c r="G98" t="str">
        <f>'C3_qual'!G1125</f>
        <v>NA</v>
      </c>
      <c r="H98">
        <f>'C3_qual'!H1125</f>
        <v>1.2999999999999999E-3</v>
      </c>
      <c r="I98">
        <f>'C3_qual'!I1125</f>
        <v>0</v>
      </c>
      <c r="J98">
        <f>'C3_qual'!J1125</f>
        <v>0</v>
      </c>
      <c r="K98">
        <f>'C3_qual'!K1125</f>
        <v>298.702889645212</v>
      </c>
      <c r="L98">
        <f>'C3_qual'!L1125</f>
        <v>72.986428560968989</v>
      </c>
      <c r="M98">
        <f>'C3_qual'!M1125</f>
        <v>110.61488589528602</v>
      </c>
      <c r="N98" t="b">
        <f>'C3_qual'!N1125</f>
        <v>0</v>
      </c>
      <c r="O98">
        <f>'C3_qual'!O1125</f>
        <v>2</v>
      </c>
      <c r="P98" t="str">
        <f>'C3_qual'!P1125</f>
        <v>An average CO2 record that is fully quantified but where mean annual precipitation and plant species are not known.</v>
      </c>
      <c r="Q98" t="b">
        <f>'C3_qual'!Q1125</f>
        <v>0</v>
      </c>
      <c r="R98" t="b">
        <f>'C3_qual'!R1125</f>
        <v>1</v>
      </c>
      <c r="S98" t="str">
        <f>'C3_qual'!S1125</f>
        <v>applied 97.5 and 2.5 percentile uncertainties</v>
      </c>
      <c r="T98" t="b">
        <f>'C3_qual'!T1125</f>
        <v>0</v>
      </c>
      <c r="U98" t="b">
        <f>'C3_qual'!U1125</f>
        <v>0</v>
      </c>
      <c r="V98" t="str">
        <f>'C3_qual'!V1125</f>
        <v>NA</v>
      </c>
      <c r="W98" t="str">
        <f>'C3_qual'!W1125</f>
        <v>NA</v>
      </c>
      <c r="X98" t="b">
        <f>'C3_qual'!X1125</f>
        <v>0</v>
      </c>
      <c r="Y98" t="str">
        <f>'C3_qual'!Y1125</f>
        <v>NA</v>
      </c>
      <c r="Z98" t="str">
        <f>'C3_qual'!Z1125</f>
        <v>NA</v>
      </c>
    </row>
    <row r="99" spans="1:26">
      <c r="A99" t="str">
        <f>'C3_qual'!A1126</f>
        <v>land_plant_d13C_1</v>
      </c>
      <c r="B99" t="str">
        <f>'C3_qual'!B1126</f>
        <v>Schubert</v>
      </c>
      <c r="C99">
        <f>'C3_qual'!C1126</f>
        <v>2015</v>
      </c>
      <c r="D99" t="str">
        <f>'C3_qual'!D1126</f>
        <v>10.1130/G36467.397</v>
      </c>
      <c r="E99">
        <f>'C3_qual'!E1126</f>
        <v>1.3</v>
      </c>
      <c r="F99" t="str">
        <f>'C3_qual'!F1126</f>
        <v>NA</v>
      </c>
      <c r="G99" t="str">
        <f>'C3_qual'!G1126</f>
        <v>NA</v>
      </c>
      <c r="H99">
        <f>'C3_qual'!H1126</f>
        <v>1.2999999999999999E-3</v>
      </c>
      <c r="I99">
        <f>'C3_qual'!I1126</f>
        <v>0</v>
      </c>
      <c r="J99">
        <f>'C3_qual'!J1126</f>
        <v>0</v>
      </c>
      <c r="K99">
        <f>'C3_qual'!K1126</f>
        <v>277.90420073295098</v>
      </c>
      <c r="L99">
        <f>'C3_qual'!L1126</f>
        <v>67.209496250336997</v>
      </c>
      <c r="M99">
        <f>'C3_qual'!M1126</f>
        <v>98.29438418664904</v>
      </c>
      <c r="N99" t="b">
        <f>'C3_qual'!N1126</f>
        <v>0</v>
      </c>
      <c r="O99">
        <f>'C3_qual'!O1126</f>
        <v>2</v>
      </c>
      <c r="P99" t="str">
        <f>'C3_qual'!P1126</f>
        <v>An average CO2 record that is fully quantified but where mean annual precipitation and plant species are not known.</v>
      </c>
      <c r="Q99" t="b">
        <f>'C3_qual'!Q1126</f>
        <v>0</v>
      </c>
      <c r="R99" t="b">
        <f>'C3_qual'!R1126</f>
        <v>1</v>
      </c>
      <c r="S99" t="str">
        <f>'C3_qual'!S1126</f>
        <v>applied 97.5 and 2.5 percentile uncertainties</v>
      </c>
      <c r="T99" t="b">
        <f>'C3_qual'!T1126</f>
        <v>0</v>
      </c>
      <c r="U99" t="b">
        <f>'C3_qual'!U1126</f>
        <v>0</v>
      </c>
      <c r="V99" t="str">
        <f>'C3_qual'!V1126</f>
        <v>NA</v>
      </c>
      <c r="W99" t="str">
        <f>'C3_qual'!W1126</f>
        <v>NA</v>
      </c>
      <c r="X99" t="b">
        <f>'C3_qual'!X1126</f>
        <v>0</v>
      </c>
      <c r="Y99" t="str">
        <f>'C3_qual'!Y1126</f>
        <v>NA</v>
      </c>
      <c r="Z99" t="str">
        <f>'C3_qual'!Z1126</f>
        <v>NA</v>
      </c>
    </row>
    <row r="100" spans="1:26">
      <c r="A100" t="str">
        <f>'C3_qual'!A1127</f>
        <v>land_plant_d13C_1</v>
      </c>
      <c r="B100" t="str">
        <f>'C3_qual'!B1127</f>
        <v>Schubert</v>
      </c>
      <c r="C100">
        <f>'C3_qual'!C1127</f>
        <v>2015</v>
      </c>
      <c r="D100" t="str">
        <f>'C3_qual'!D1127</f>
        <v>10.1130/G36467.59</v>
      </c>
      <c r="E100">
        <f>'C3_qual'!E1127</f>
        <v>1.35</v>
      </c>
      <c r="F100" t="str">
        <f>'C3_qual'!F1127</f>
        <v>NA</v>
      </c>
      <c r="G100" t="str">
        <f>'C3_qual'!G1127</f>
        <v>NA</v>
      </c>
      <c r="H100">
        <f>'C3_qual'!H1127</f>
        <v>1.3500000000000001E-3</v>
      </c>
      <c r="I100">
        <f>'C3_qual'!I1127</f>
        <v>0</v>
      </c>
      <c r="J100">
        <f>'C3_qual'!J1127</f>
        <v>0</v>
      </c>
      <c r="K100">
        <f>'C3_qual'!K1127</f>
        <v>289.77489331314899</v>
      </c>
      <c r="L100">
        <f>'C3_qual'!L1127</f>
        <v>70.792213218320001</v>
      </c>
      <c r="M100">
        <f>'C3_qual'!M1127</f>
        <v>106.60563315532903</v>
      </c>
      <c r="N100" t="b">
        <f>'C3_qual'!N1127</f>
        <v>0</v>
      </c>
      <c r="O100">
        <f>'C3_qual'!O1127</f>
        <v>2</v>
      </c>
      <c r="P100" t="str">
        <f>'C3_qual'!P1127</f>
        <v>An average CO2 record that is fully quantified but where mean annual precipitation and plant species are not known.</v>
      </c>
      <c r="Q100" t="b">
        <f>'C3_qual'!Q1127</f>
        <v>0</v>
      </c>
      <c r="R100" t="b">
        <f>'C3_qual'!R1127</f>
        <v>1</v>
      </c>
      <c r="S100" t="str">
        <f>'C3_qual'!S1127</f>
        <v>applied 97.5 and 2.5 percentile uncertainties</v>
      </c>
      <c r="T100" t="b">
        <f>'C3_qual'!T1127</f>
        <v>0</v>
      </c>
      <c r="U100" t="b">
        <f>'C3_qual'!U1127</f>
        <v>0</v>
      </c>
      <c r="V100" t="str">
        <f>'C3_qual'!V1127</f>
        <v>NA</v>
      </c>
      <c r="W100" t="str">
        <f>'C3_qual'!W1127</f>
        <v>NA</v>
      </c>
      <c r="X100" t="b">
        <f>'C3_qual'!X1127</f>
        <v>0</v>
      </c>
      <c r="Y100" t="str">
        <f>'C3_qual'!Y1127</f>
        <v>NA</v>
      </c>
      <c r="Z100" t="str">
        <f>'C3_qual'!Z1127</f>
        <v>NA</v>
      </c>
    </row>
    <row r="101" spans="1:26">
      <c r="A101" t="str">
        <f>'C3_qual'!A1128</f>
        <v>land_plant_d13C_1</v>
      </c>
      <c r="B101" t="str">
        <f>'C3_qual'!B1128</f>
        <v>Schubert</v>
      </c>
      <c r="C101">
        <f>'C3_qual'!C1128</f>
        <v>2015</v>
      </c>
      <c r="D101" t="str">
        <f>'C3_qual'!D1128</f>
        <v>10.1130/G36467.126</v>
      </c>
      <c r="E101">
        <f>'C3_qual'!E1128</f>
        <v>1.357</v>
      </c>
      <c r="F101" t="str">
        <f>'C3_qual'!F1128</f>
        <v>NA</v>
      </c>
      <c r="G101" t="str">
        <f>'C3_qual'!G1128</f>
        <v>NA</v>
      </c>
      <c r="H101">
        <f>'C3_qual'!H1128</f>
        <v>1.3569999999999999E-3</v>
      </c>
      <c r="I101">
        <f>'C3_qual'!I1128</f>
        <v>0</v>
      </c>
      <c r="J101">
        <f>'C3_qual'!J1128</f>
        <v>0</v>
      </c>
      <c r="K101">
        <f>'C3_qual'!K1128</f>
        <v>154.544030768646</v>
      </c>
      <c r="L101">
        <f>'C3_qual'!L1128</f>
        <v>35.579597089131994</v>
      </c>
      <c r="M101">
        <f>'C3_qual'!M1128</f>
        <v>47.334768155159992</v>
      </c>
      <c r="N101" t="b">
        <f>'C3_qual'!N1128</f>
        <v>0</v>
      </c>
      <c r="O101">
        <f>'C3_qual'!O1128</f>
        <v>2</v>
      </c>
      <c r="P101" t="str">
        <f>'C3_qual'!P1128</f>
        <v>An average CO2 record that is fully quantified but where mean annual precipitation and plant species are not known.</v>
      </c>
      <c r="Q101" t="b">
        <f>'C3_qual'!Q1128</f>
        <v>0</v>
      </c>
      <c r="R101" t="b">
        <f>'C3_qual'!R1128</f>
        <v>1</v>
      </c>
      <c r="S101" t="str">
        <f>'C3_qual'!S1128</f>
        <v>applied 97.5 and 2.5 percentile uncertainties</v>
      </c>
      <c r="T101" t="b">
        <f>'C3_qual'!T1128</f>
        <v>0</v>
      </c>
      <c r="U101" t="b">
        <f>'C3_qual'!U1128</f>
        <v>0</v>
      </c>
      <c r="V101" t="str">
        <f>'C3_qual'!V1128</f>
        <v>NA</v>
      </c>
      <c r="W101" t="str">
        <f>'C3_qual'!W1128</f>
        <v>NA</v>
      </c>
      <c r="X101" t="b">
        <f>'C3_qual'!X1128</f>
        <v>0</v>
      </c>
      <c r="Y101" t="str">
        <f>'C3_qual'!Y1128</f>
        <v>NA</v>
      </c>
      <c r="Z101" t="str">
        <f>'C3_qual'!Z1128</f>
        <v>NA</v>
      </c>
    </row>
    <row r="102" spans="1:26">
      <c r="A102" t="str">
        <f>'C3_qual'!A1129</f>
        <v>land_plant_d13C_1</v>
      </c>
      <c r="B102" t="str">
        <f>'C3_qual'!B1129</f>
        <v>Schubert</v>
      </c>
      <c r="C102">
        <f>'C3_qual'!C1129</f>
        <v>2015</v>
      </c>
      <c r="D102" t="str">
        <f>'C3_qual'!D1129</f>
        <v>10.1130/G36467.60</v>
      </c>
      <c r="E102">
        <f>'C3_qual'!E1129</f>
        <v>1.4</v>
      </c>
      <c r="F102" t="str">
        <f>'C3_qual'!F1129</f>
        <v>NA</v>
      </c>
      <c r="G102" t="str">
        <f>'C3_qual'!G1129</f>
        <v>NA</v>
      </c>
      <c r="H102">
        <f>'C3_qual'!H1129</f>
        <v>1.4E-3</v>
      </c>
      <c r="I102">
        <f>'C3_qual'!I1129</f>
        <v>0</v>
      </c>
      <c r="J102">
        <f>'C3_qual'!J1129</f>
        <v>0</v>
      </c>
      <c r="K102">
        <f>'C3_qual'!K1129</f>
        <v>271.60939111469099</v>
      </c>
      <c r="L102">
        <f>'C3_qual'!L1129</f>
        <v>64.538795411521988</v>
      </c>
      <c r="M102">
        <f>'C3_qual'!M1129</f>
        <v>94.069863319497983</v>
      </c>
      <c r="N102" t="b">
        <f>'C3_qual'!N1129</f>
        <v>0</v>
      </c>
      <c r="O102">
        <f>'C3_qual'!O1129</f>
        <v>2</v>
      </c>
      <c r="P102" t="str">
        <f>'C3_qual'!P1129</f>
        <v>An average CO2 record that is fully quantified but where mean annual precipitation and plant species are not known.</v>
      </c>
      <c r="Q102" t="b">
        <f>'C3_qual'!Q1129</f>
        <v>0</v>
      </c>
      <c r="R102" t="b">
        <f>'C3_qual'!R1129</f>
        <v>1</v>
      </c>
      <c r="S102" t="str">
        <f>'C3_qual'!S1129</f>
        <v>applied 97.5 and 2.5 percentile uncertainties</v>
      </c>
      <c r="T102" t="b">
        <f>'C3_qual'!T1129</f>
        <v>0</v>
      </c>
      <c r="U102" t="b">
        <f>'C3_qual'!U1129</f>
        <v>0</v>
      </c>
      <c r="V102" t="str">
        <f>'C3_qual'!V1129</f>
        <v>NA</v>
      </c>
      <c r="W102" t="str">
        <f>'C3_qual'!W1129</f>
        <v>NA</v>
      </c>
      <c r="X102" t="b">
        <f>'C3_qual'!X1129</f>
        <v>0</v>
      </c>
      <c r="Y102" t="str">
        <f>'C3_qual'!Y1129</f>
        <v>NA</v>
      </c>
      <c r="Z102" t="str">
        <f>'C3_qual'!Z1129</f>
        <v>NA</v>
      </c>
    </row>
    <row r="103" spans="1:26">
      <c r="A103" t="str">
        <f>'C3_qual'!A1130</f>
        <v>land_plant_d13C_1</v>
      </c>
      <c r="B103" t="str">
        <f>'C3_qual'!B1130</f>
        <v>Schubert</v>
      </c>
      <c r="C103">
        <f>'C3_qual'!C1130</f>
        <v>2015</v>
      </c>
      <c r="D103" t="str">
        <f>'C3_qual'!D1130</f>
        <v>10.1130/G36467.268</v>
      </c>
      <c r="E103">
        <f>'C3_qual'!E1130</f>
        <v>1.431</v>
      </c>
      <c r="F103" t="str">
        <f>'C3_qual'!F1130</f>
        <v>NA</v>
      </c>
      <c r="G103" t="str">
        <f>'C3_qual'!G1130</f>
        <v>NA</v>
      </c>
      <c r="H103">
        <f>'C3_qual'!H1130</f>
        <v>1.431E-3</v>
      </c>
      <c r="I103">
        <f>'C3_qual'!I1130</f>
        <v>0</v>
      </c>
      <c r="J103">
        <f>'C3_qual'!J1130</f>
        <v>0</v>
      </c>
      <c r="K103">
        <f>'C3_qual'!K1130</f>
        <v>288.83625117891</v>
      </c>
      <c r="L103">
        <f>'C3_qual'!L1130</f>
        <v>70.223385106642013</v>
      </c>
      <c r="M103">
        <f>'C3_qual'!M1130</f>
        <v>104.47174643855101</v>
      </c>
      <c r="N103" t="b">
        <f>'C3_qual'!N1130</f>
        <v>0</v>
      </c>
      <c r="O103">
        <f>'C3_qual'!O1130</f>
        <v>2</v>
      </c>
      <c r="P103" t="str">
        <f>'C3_qual'!P1130</f>
        <v>An average CO2 record that is fully quantified but where mean annual precipitation and plant species are not known.</v>
      </c>
      <c r="Q103" t="b">
        <f>'C3_qual'!Q1130</f>
        <v>0</v>
      </c>
      <c r="R103" t="b">
        <f>'C3_qual'!R1130</f>
        <v>1</v>
      </c>
      <c r="S103" t="str">
        <f>'C3_qual'!S1130</f>
        <v>applied 97.5 and 2.5 percentile uncertainties</v>
      </c>
      <c r="T103" t="b">
        <f>'C3_qual'!T1130</f>
        <v>0</v>
      </c>
      <c r="U103" t="b">
        <f>'C3_qual'!U1130</f>
        <v>0</v>
      </c>
      <c r="V103" t="str">
        <f>'C3_qual'!V1130</f>
        <v>NA</v>
      </c>
      <c r="W103" t="str">
        <f>'C3_qual'!W1130</f>
        <v>NA</v>
      </c>
      <c r="X103" t="b">
        <f>'C3_qual'!X1130</f>
        <v>0</v>
      </c>
      <c r="Y103" t="str">
        <f>'C3_qual'!Y1130</f>
        <v>NA</v>
      </c>
      <c r="Z103" t="str">
        <f>'C3_qual'!Z1130</f>
        <v>NA</v>
      </c>
    </row>
    <row r="104" spans="1:26">
      <c r="A104" t="str">
        <f>'C3_qual'!A1131</f>
        <v>land_plant_d13C_1</v>
      </c>
      <c r="B104" t="str">
        <f>'C3_qual'!B1131</f>
        <v>Schubert</v>
      </c>
      <c r="C104">
        <f>'C3_qual'!C1131</f>
        <v>2015</v>
      </c>
      <c r="D104" t="str">
        <f>'C3_qual'!D1131</f>
        <v>10.1130/G36467.61</v>
      </c>
      <c r="E104">
        <f>'C3_qual'!E1131</f>
        <v>1.5</v>
      </c>
      <c r="F104" t="str">
        <f>'C3_qual'!F1131</f>
        <v>NA</v>
      </c>
      <c r="G104" t="str">
        <f>'C3_qual'!G1131</f>
        <v>NA</v>
      </c>
      <c r="H104">
        <f>'C3_qual'!H1131</f>
        <v>1.5E-3</v>
      </c>
      <c r="I104">
        <f>'C3_qual'!I1131</f>
        <v>0</v>
      </c>
      <c r="J104">
        <f>'C3_qual'!J1131</f>
        <v>0</v>
      </c>
      <c r="K104">
        <f>'C3_qual'!K1131</f>
        <v>268.79725411838302</v>
      </c>
      <c r="L104">
        <f>'C3_qual'!L1131</f>
        <v>66.025854332677028</v>
      </c>
      <c r="M104">
        <f>'C3_qual'!M1131</f>
        <v>95.405864007666992</v>
      </c>
      <c r="N104" t="b">
        <f>'C3_qual'!N1131</f>
        <v>0</v>
      </c>
      <c r="O104">
        <f>'C3_qual'!O1131</f>
        <v>2</v>
      </c>
      <c r="P104" t="str">
        <f>'C3_qual'!P1131</f>
        <v>An average CO2 record that is fully quantified but where mean annual precipitation and plant species are not known.</v>
      </c>
      <c r="Q104" t="b">
        <f>'C3_qual'!Q1131</f>
        <v>0</v>
      </c>
      <c r="R104" t="b">
        <f>'C3_qual'!R1131</f>
        <v>1</v>
      </c>
      <c r="S104" t="str">
        <f>'C3_qual'!S1131</f>
        <v>applied 97.5 and 2.5 percentile uncertainties</v>
      </c>
      <c r="T104" t="b">
        <f>'C3_qual'!T1131</f>
        <v>0</v>
      </c>
      <c r="U104" t="b">
        <f>'C3_qual'!U1131</f>
        <v>0</v>
      </c>
      <c r="V104" t="str">
        <f>'C3_qual'!V1131</f>
        <v>NA</v>
      </c>
      <c r="W104" t="str">
        <f>'C3_qual'!W1131</f>
        <v>NA</v>
      </c>
      <c r="X104" t="b">
        <f>'C3_qual'!X1131</f>
        <v>0</v>
      </c>
      <c r="Y104" t="str">
        <f>'C3_qual'!Y1131</f>
        <v>NA</v>
      </c>
      <c r="Z104" t="str">
        <f>'C3_qual'!Z1131</f>
        <v>NA</v>
      </c>
    </row>
    <row r="105" spans="1:26">
      <c r="A105" t="str">
        <f>'C3_qual'!A1132</f>
        <v>land_plant_d13C_1</v>
      </c>
      <c r="B105" t="str">
        <f>'C3_qual'!B1132</f>
        <v>Schubert</v>
      </c>
      <c r="C105">
        <f>'C3_qual'!C1132</f>
        <v>2015</v>
      </c>
      <c r="D105" t="str">
        <f>'C3_qual'!D1132</f>
        <v>10.1130/G36467.300</v>
      </c>
      <c r="E105">
        <f>'C3_qual'!E1132</f>
        <v>1.5</v>
      </c>
      <c r="F105" t="str">
        <f>'C3_qual'!F1132</f>
        <v>NA</v>
      </c>
      <c r="G105" t="str">
        <f>'C3_qual'!G1132</f>
        <v>NA</v>
      </c>
      <c r="H105">
        <f>'C3_qual'!H1132</f>
        <v>1.5E-3</v>
      </c>
      <c r="I105">
        <f>'C3_qual'!I1132</f>
        <v>0</v>
      </c>
      <c r="J105">
        <f>'C3_qual'!J1132</f>
        <v>0</v>
      </c>
      <c r="K105">
        <f>'C3_qual'!K1132</f>
        <v>321.60573569340198</v>
      </c>
      <c r="L105">
        <f>'C3_qual'!L1132</f>
        <v>79.848490384062984</v>
      </c>
      <c r="M105">
        <f>'C3_qual'!M1132</f>
        <v>123.94871912210402</v>
      </c>
      <c r="N105" t="b">
        <f>'C3_qual'!N1132</f>
        <v>0</v>
      </c>
      <c r="O105">
        <f>'C3_qual'!O1132</f>
        <v>2</v>
      </c>
      <c r="P105" t="str">
        <f>'C3_qual'!P1132</f>
        <v>An average CO2 record that is fully quantified but where mean annual precipitation and plant species are not known.</v>
      </c>
      <c r="Q105" t="b">
        <f>'C3_qual'!Q1132</f>
        <v>0</v>
      </c>
      <c r="R105" t="b">
        <f>'C3_qual'!R1132</f>
        <v>1</v>
      </c>
      <c r="S105" t="str">
        <f>'C3_qual'!S1132</f>
        <v>applied 97.5 and 2.5 percentile uncertainties</v>
      </c>
      <c r="T105" t="b">
        <f>'C3_qual'!T1132</f>
        <v>0</v>
      </c>
      <c r="U105" t="b">
        <f>'C3_qual'!U1132</f>
        <v>0</v>
      </c>
      <c r="V105" t="str">
        <f>'C3_qual'!V1132</f>
        <v>NA</v>
      </c>
      <c r="W105" t="str">
        <f>'C3_qual'!W1132</f>
        <v>NA</v>
      </c>
      <c r="X105" t="b">
        <f>'C3_qual'!X1132</f>
        <v>0</v>
      </c>
      <c r="Y105" t="str">
        <f>'C3_qual'!Y1132</f>
        <v>NA</v>
      </c>
      <c r="Z105" t="str">
        <f>'C3_qual'!Z1132</f>
        <v>NA</v>
      </c>
    </row>
    <row r="106" spans="1:26">
      <c r="A106" t="str">
        <f>'C3_qual'!A1133</f>
        <v>land_plant_d13C_1</v>
      </c>
      <c r="B106" t="str">
        <f>'C3_qual'!B1133</f>
        <v>Schubert</v>
      </c>
      <c r="C106">
        <f>'C3_qual'!C1133</f>
        <v>2015</v>
      </c>
      <c r="D106" t="str">
        <f>'C3_qual'!D1133</f>
        <v>10.1130/G36467.452</v>
      </c>
      <c r="E106">
        <f>'C3_qual'!E1133</f>
        <v>1.5</v>
      </c>
      <c r="F106" t="str">
        <f>'C3_qual'!F1133</f>
        <v>NA</v>
      </c>
      <c r="G106" t="str">
        <f>'C3_qual'!G1133</f>
        <v>NA</v>
      </c>
      <c r="H106">
        <f>'C3_qual'!H1133</f>
        <v>1.5E-3</v>
      </c>
      <c r="I106">
        <f>'C3_qual'!I1133</f>
        <v>0</v>
      </c>
      <c r="J106">
        <f>'C3_qual'!J1133</f>
        <v>0</v>
      </c>
      <c r="K106">
        <f>'C3_qual'!K1133</f>
        <v>261.42752128923098</v>
      </c>
      <c r="L106">
        <f>'C3_qual'!L1133</f>
        <v>61.361139384411985</v>
      </c>
      <c r="M106">
        <f>'C3_qual'!M1133</f>
        <v>90.837789903597013</v>
      </c>
      <c r="N106" t="b">
        <f>'C3_qual'!N1133</f>
        <v>0</v>
      </c>
      <c r="O106">
        <f>'C3_qual'!O1133</f>
        <v>2</v>
      </c>
      <c r="P106" t="str">
        <f>'C3_qual'!P1133</f>
        <v>An average CO2 record that is fully quantified but where mean annual precipitation and plant species are not known.</v>
      </c>
      <c r="Q106" t="b">
        <f>'C3_qual'!Q1133</f>
        <v>0</v>
      </c>
      <c r="R106" t="b">
        <f>'C3_qual'!R1133</f>
        <v>1</v>
      </c>
      <c r="S106" t="str">
        <f>'C3_qual'!S1133</f>
        <v>applied 97.5 and 2.5 percentile uncertainties</v>
      </c>
      <c r="T106" t="b">
        <f>'C3_qual'!T1133</f>
        <v>0</v>
      </c>
      <c r="U106" t="b">
        <f>'C3_qual'!U1133</f>
        <v>0</v>
      </c>
      <c r="V106" t="str">
        <f>'C3_qual'!V1133</f>
        <v>NA</v>
      </c>
      <c r="W106" t="str">
        <f>'C3_qual'!W1133</f>
        <v>NA</v>
      </c>
      <c r="X106" t="b">
        <f>'C3_qual'!X1133</f>
        <v>0</v>
      </c>
      <c r="Y106" t="str">
        <f>'C3_qual'!Y1133</f>
        <v>NA</v>
      </c>
      <c r="Z106" t="str">
        <f>'C3_qual'!Z1133</f>
        <v>NA</v>
      </c>
    </row>
    <row r="107" spans="1:26">
      <c r="A107" t="str">
        <f>'C3_qual'!A1134</f>
        <v>land_plant_d13C_1</v>
      </c>
      <c r="B107" t="str">
        <f>'C3_qual'!B1134</f>
        <v>Schubert</v>
      </c>
      <c r="C107">
        <f>'C3_qual'!C1134</f>
        <v>2015</v>
      </c>
      <c r="D107" t="str">
        <f>'C3_qual'!D1134</f>
        <v>10.1130/G36467.589</v>
      </c>
      <c r="E107">
        <f>'C3_qual'!E1134</f>
        <v>1.5</v>
      </c>
      <c r="F107" t="str">
        <f>'C3_qual'!F1134</f>
        <v>NA</v>
      </c>
      <c r="G107" t="str">
        <f>'C3_qual'!G1134</f>
        <v>NA</v>
      </c>
      <c r="H107">
        <f>'C3_qual'!H1134</f>
        <v>1.5E-3</v>
      </c>
      <c r="I107">
        <f>'C3_qual'!I1134</f>
        <v>0</v>
      </c>
      <c r="J107">
        <f>'C3_qual'!J1134</f>
        <v>0</v>
      </c>
      <c r="K107">
        <f>'C3_qual'!K1134</f>
        <v>250.193072844017</v>
      </c>
      <c r="L107">
        <f>'C3_qual'!L1134</f>
        <v>59.885885309586001</v>
      </c>
      <c r="M107">
        <f>'C3_qual'!M1134</f>
        <v>84.734669388716981</v>
      </c>
      <c r="N107" t="b">
        <f>'C3_qual'!N1134</f>
        <v>0</v>
      </c>
      <c r="O107">
        <f>'C3_qual'!O1134</f>
        <v>2</v>
      </c>
      <c r="P107" t="str">
        <f>'C3_qual'!P1134</f>
        <v>An average CO2 record that is fully quantified but where mean annual precipitation and plant species are not known.</v>
      </c>
      <c r="Q107" t="b">
        <f>'C3_qual'!Q1134</f>
        <v>0</v>
      </c>
      <c r="R107" t="b">
        <f>'C3_qual'!R1134</f>
        <v>1</v>
      </c>
      <c r="S107" t="str">
        <f>'C3_qual'!S1134</f>
        <v>applied 97.5 and 2.5 percentile uncertainties</v>
      </c>
      <c r="T107" t="b">
        <f>'C3_qual'!T1134</f>
        <v>0</v>
      </c>
      <c r="U107" t="b">
        <f>'C3_qual'!U1134</f>
        <v>0</v>
      </c>
      <c r="V107" t="str">
        <f>'C3_qual'!V1134</f>
        <v>NA</v>
      </c>
      <c r="W107" t="str">
        <f>'C3_qual'!W1134</f>
        <v>NA</v>
      </c>
      <c r="X107" t="b">
        <f>'C3_qual'!X1134</f>
        <v>0</v>
      </c>
      <c r="Y107" t="str">
        <f>'C3_qual'!Y1134</f>
        <v>NA</v>
      </c>
      <c r="Z107" t="str">
        <f>'C3_qual'!Z1134</f>
        <v>NA</v>
      </c>
    </row>
    <row r="108" spans="1:26">
      <c r="A108" t="str">
        <f>'C3_qual'!A1135</f>
        <v>land_plant_d13C_1</v>
      </c>
      <c r="B108" t="str">
        <f>'C3_qual'!B1135</f>
        <v>Schubert</v>
      </c>
      <c r="C108">
        <f>'C3_qual'!C1135</f>
        <v>2015</v>
      </c>
      <c r="D108" t="str">
        <f>'C3_qual'!D1135</f>
        <v>10.1130/G36467.398</v>
      </c>
      <c r="E108">
        <f>'C3_qual'!E1135</f>
        <v>1.53</v>
      </c>
      <c r="F108" t="str">
        <f>'C3_qual'!F1135</f>
        <v>NA</v>
      </c>
      <c r="G108" t="str">
        <f>'C3_qual'!G1135</f>
        <v>NA</v>
      </c>
      <c r="H108">
        <f>'C3_qual'!H1135</f>
        <v>1.5300000000000001E-3</v>
      </c>
      <c r="I108">
        <f>'C3_qual'!I1135</f>
        <v>0</v>
      </c>
      <c r="J108">
        <f>'C3_qual'!J1135</f>
        <v>0</v>
      </c>
      <c r="K108">
        <f>'C3_qual'!K1135</f>
        <v>344.53095563943401</v>
      </c>
      <c r="L108">
        <f>'C3_qual'!L1135</f>
        <v>87.135221180911003</v>
      </c>
      <c r="M108">
        <f>'C3_qual'!M1135</f>
        <v>134.53883589853098</v>
      </c>
      <c r="N108" t="b">
        <f>'C3_qual'!N1135</f>
        <v>0</v>
      </c>
      <c r="O108">
        <f>'C3_qual'!O1135</f>
        <v>2</v>
      </c>
      <c r="P108" t="str">
        <f>'C3_qual'!P1135</f>
        <v>An average CO2 record that is fully quantified but where mean annual precipitation and plant species are not known.</v>
      </c>
      <c r="Q108" t="b">
        <f>'C3_qual'!Q1135</f>
        <v>0</v>
      </c>
      <c r="R108" t="b">
        <f>'C3_qual'!R1135</f>
        <v>1</v>
      </c>
      <c r="S108" t="str">
        <f>'C3_qual'!S1135</f>
        <v>applied 97.5 and 2.5 percentile uncertainties</v>
      </c>
      <c r="T108" t="b">
        <f>'C3_qual'!T1135</f>
        <v>0</v>
      </c>
      <c r="U108" t="b">
        <f>'C3_qual'!U1135</f>
        <v>0</v>
      </c>
      <c r="V108" t="str">
        <f>'C3_qual'!V1135</f>
        <v>NA</v>
      </c>
      <c r="W108" t="str">
        <f>'C3_qual'!W1135</f>
        <v>NA</v>
      </c>
      <c r="X108" t="b">
        <f>'C3_qual'!X1135</f>
        <v>0</v>
      </c>
      <c r="Y108" t="str">
        <f>'C3_qual'!Y1135</f>
        <v>NA</v>
      </c>
      <c r="Z108" t="str">
        <f>'C3_qual'!Z1135</f>
        <v>NA</v>
      </c>
    </row>
    <row r="109" spans="1:26">
      <c r="A109" t="str">
        <f>'C3_qual'!A1136</f>
        <v>land_plant_d13C_1</v>
      </c>
      <c r="B109" t="str">
        <f>'C3_qual'!B1136</f>
        <v>Schubert</v>
      </c>
      <c r="C109">
        <f>'C3_qual'!C1136</f>
        <v>2015</v>
      </c>
      <c r="D109" t="str">
        <f>'C3_qual'!D1136</f>
        <v>10.1130/G36467.399</v>
      </c>
      <c r="E109">
        <f>'C3_qual'!E1136</f>
        <v>1.58</v>
      </c>
      <c r="F109" t="str">
        <f>'C3_qual'!F1136</f>
        <v>NA</v>
      </c>
      <c r="G109" t="str">
        <f>'C3_qual'!G1136</f>
        <v>NA</v>
      </c>
      <c r="H109">
        <f>'C3_qual'!H1136</f>
        <v>1.58E-3</v>
      </c>
      <c r="I109">
        <f>'C3_qual'!I1136</f>
        <v>0</v>
      </c>
      <c r="J109">
        <f>'C3_qual'!J1136</f>
        <v>0</v>
      </c>
      <c r="K109">
        <f>'C3_qual'!K1136</f>
        <v>222.23832396763001</v>
      </c>
      <c r="L109">
        <f>'C3_qual'!L1136</f>
        <v>51.245565561839015</v>
      </c>
      <c r="M109">
        <f>'C3_qual'!M1136</f>
        <v>72.79674333640699</v>
      </c>
      <c r="N109" t="b">
        <f>'C3_qual'!N1136</f>
        <v>0</v>
      </c>
      <c r="O109">
        <f>'C3_qual'!O1136</f>
        <v>2</v>
      </c>
      <c r="P109" t="str">
        <f>'C3_qual'!P1136</f>
        <v>An average CO2 record that is fully quantified but where mean annual precipitation and plant species are not known.</v>
      </c>
      <c r="Q109" t="b">
        <f>'C3_qual'!Q1136</f>
        <v>0</v>
      </c>
      <c r="R109" t="b">
        <f>'C3_qual'!R1136</f>
        <v>1</v>
      </c>
      <c r="S109" t="str">
        <f>'C3_qual'!S1136</f>
        <v>applied 97.5 and 2.5 percentile uncertainties</v>
      </c>
      <c r="T109" t="b">
        <f>'C3_qual'!T1136</f>
        <v>0</v>
      </c>
      <c r="U109" t="b">
        <f>'C3_qual'!U1136</f>
        <v>0</v>
      </c>
      <c r="V109" t="str">
        <f>'C3_qual'!V1136</f>
        <v>NA</v>
      </c>
      <c r="W109" t="str">
        <f>'C3_qual'!W1136</f>
        <v>NA</v>
      </c>
      <c r="X109" t="b">
        <f>'C3_qual'!X1136</f>
        <v>0</v>
      </c>
      <c r="Y109" t="str">
        <f>'C3_qual'!Y1136</f>
        <v>NA</v>
      </c>
      <c r="Z109" t="str">
        <f>'C3_qual'!Z1136</f>
        <v>NA</v>
      </c>
    </row>
    <row r="110" spans="1:26">
      <c r="A110" t="str">
        <f>'C3_qual'!A1137</f>
        <v>land_plant_d13C_1</v>
      </c>
      <c r="B110" t="str">
        <f>'C3_qual'!B1137</f>
        <v>Schubert</v>
      </c>
      <c r="C110">
        <f>'C3_qual'!C1137</f>
        <v>2015</v>
      </c>
      <c r="D110" t="str">
        <f>'C3_qual'!D1137</f>
        <v>10.1130/G36467.62</v>
      </c>
      <c r="E110">
        <f>'C3_qual'!E1137</f>
        <v>1.6</v>
      </c>
      <c r="F110" t="str">
        <f>'C3_qual'!F1137</f>
        <v>NA</v>
      </c>
      <c r="G110" t="str">
        <f>'C3_qual'!G1137</f>
        <v>NA</v>
      </c>
      <c r="H110">
        <f>'C3_qual'!H1137</f>
        <v>1.6000000000000001E-3</v>
      </c>
      <c r="I110">
        <f>'C3_qual'!I1137</f>
        <v>0</v>
      </c>
      <c r="J110">
        <f>'C3_qual'!J1137</f>
        <v>0</v>
      </c>
      <c r="K110">
        <f>'C3_qual'!K1137</f>
        <v>252.13798676207301</v>
      </c>
      <c r="L110">
        <f>'C3_qual'!L1137</f>
        <v>60.243614983448026</v>
      </c>
      <c r="M110">
        <f>'C3_qual'!M1137</f>
        <v>85.722385517807993</v>
      </c>
      <c r="N110" t="b">
        <f>'C3_qual'!N1137</f>
        <v>0</v>
      </c>
      <c r="O110">
        <f>'C3_qual'!O1137</f>
        <v>2</v>
      </c>
      <c r="P110" t="str">
        <f>'C3_qual'!P1137</f>
        <v>An average CO2 record that is fully quantified but where mean annual precipitation and plant species are not known.</v>
      </c>
      <c r="Q110" t="b">
        <f>'C3_qual'!Q1137</f>
        <v>0</v>
      </c>
      <c r="R110" t="b">
        <f>'C3_qual'!R1137</f>
        <v>1</v>
      </c>
      <c r="S110" t="str">
        <f>'C3_qual'!S1137</f>
        <v>applied 97.5 and 2.5 percentile uncertainties</v>
      </c>
      <c r="T110" t="b">
        <f>'C3_qual'!T1137</f>
        <v>0</v>
      </c>
      <c r="U110" t="b">
        <f>'C3_qual'!U1137</f>
        <v>0</v>
      </c>
      <c r="V110" t="str">
        <f>'C3_qual'!V1137</f>
        <v>NA</v>
      </c>
      <c r="W110" t="str">
        <f>'C3_qual'!W1137</f>
        <v>NA</v>
      </c>
      <c r="X110" t="b">
        <f>'C3_qual'!X1137</f>
        <v>0</v>
      </c>
      <c r="Y110" t="str">
        <f>'C3_qual'!Y1137</f>
        <v>NA</v>
      </c>
      <c r="Z110" t="str">
        <f>'C3_qual'!Z1137</f>
        <v>NA</v>
      </c>
    </row>
    <row r="111" spans="1:26">
      <c r="A111" t="str">
        <f>'C3_qual'!A1138</f>
        <v>land_plant_d13C_1</v>
      </c>
      <c r="B111" t="str">
        <f>'C3_qual'!B1138</f>
        <v>Schubert</v>
      </c>
      <c r="C111">
        <f>'C3_qual'!C1138</f>
        <v>2015</v>
      </c>
      <c r="D111" t="str">
        <f>'C3_qual'!D1138</f>
        <v>10.1130/G36467.400</v>
      </c>
      <c r="E111">
        <f>'C3_qual'!E1138</f>
        <v>1.62</v>
      </c>
      <c r="F111" t="str">
        <f>'C3_qual'!F1138</f>
        <v>NA</v>
      </c>
      <c r="G111" t="str">
        <f>'C3_qual'!G1138</f>
        <v>NA</v>
      </c>
      <c r="H111">
        <f>'C3_qual'!H1138</f>
        <v>1.6200000000000001E-3</v>
      </c>
      <c r="I111">
        <f>'C3_qual'!I1138</f>
        <v>0</v>
      </c>
      <c r="J111">
        <f>'C3_qual'!J1138</f>
        <v>0</v>
      </c>
      <c r="K111">
        <f>'C3_qual'!K1138</f>
        <v>270.83713140033899</v>
      </c>
      <c r="L111">
        <f>'C3_qual'!L1138</f>
        <v>65.386733668494003</v>
      </c>
      <c r="M111">
        <f>'C3_qual'!M1138</f>
        <v>95.192010861385029</v>
      </c>
      <c r="N111" t="b">
        <f>'C3_qual'!N1138</f>
        <v>0</v>
      </c>
      <c r="O111">
        <f>'C3_qual'!O1138</f>
        <v>2</v>
      </c>
      <c r="P111" t="str">
        <f>'C3_qual'!P1138</f>
        <v>An average CO2 record that is fully quantified but where mean annual precipitation and plant species are not known.</v>
      </c>
      <c r="Q111" t="b">
        <f>'C3_qual'!Q1138</f>
        <v>0</v>
      </c>
      <c r="R111" t="b">
        <f>'C3_qual'!R1138</f>
        <v>1</v>
      </c>
      <c r="S111" t="str">
        <f>'C3_qual'!S1138</f>
        <v>applied 97.5 and 2.5 percentile uncertainties</v>
      </c>
      <c r="T111" t="b">
        <f>'C3_qual'!T1138</f>
        <v>0</v>
      </c>
      <c r="U111" t="b">
        <f>'C3_qual'!U1138</f>
        <v>0</v>
      </c>
      <c r="V111" t="str">
        <f>'C3_qual'!V1138</f>
        <v>NA</v>
      </c>
      <c r="W111" t="str">
        <f>'C3_qual'!W1138</f>
        <v>NA</v>
      </c>
      <c r="X111" t="b">
        <f>'C3_qual'!X1138</f>
        <v>0</v>
      </c>
      <c r="Y111" t="str">
        <f>'C3_qual'!Y1138</f>
        <v>NA</v>
      </c>
      <c r="Z111" t="str">
        <f>'C3_qual'!Z1138</f>
        <v>NA</v>
      </c>
    </row>
    <row r="112" spans="1:26">
      <c r="A112" t="str">
        <f>'C3_qual'!A1139</f>
        <v>land_plant_d13C_1</v>
      </c>
      <c r="B112" t="str">
        <f>'C3_qual'!B1139</f>
        <v>Schubert</v>
      </c>
      <c r="C112">
        <f>'C3_qual'!C1139</f>
        <v>2015</v>
      </c>
      <c r="D112" t="str">
        <f>'C3_qual'!D1139</f>
        <v>10.1130/G36467.63</v>
      </c>
      <c r="E112">
        <f>'C3_qual'!E1139</f>
        <v>1.65</v>
      </c>
      <c r="F112" t="str">
        <f>'C3_qual'!F1139</f>
        <v>NA</v>
      </c>
      <c r="G112" t="str">
        <f>'C3_qual'!G1139</f>
        <v>NA</v>
      </c>
      <c r="H112">
        <f>'C3_qual'!H1139</f>
        <v>1.65E-3</v>
      </c>
      <c r="I112">
        <f>'C3_qual'!I1139</f>
        <v>0</v>
      </c>
      <c r="J112">
        <f>'C3_qual'!J1139</f>
        <v>0</v>
      </c>
      <c r="K112">
        <f>'C3_qual'!K1139</f>
        <v>251.22474791192599</v>
      </c>
      <c r="L112">
        <f>'C3_qual'!L1139</f>
        <v>60.416080900548991</v>
      </c>
      <c r="M112">
        <f>'C3_qual'!M1139</f>
        <v>86.756958670116035</v>
      </c>
      <c r="N112" t="b">
        <f>'C3_qual'!N1139</f>
        <v>0</v>
      </c>
      <c r="O112">
        <f>'C3_qual'!O1139</f>
        <v>2</v>
      </c>
      <c r="P112" t="str">
        <f>'C3_qual'!P1139</f>
        <v>An average CO2 record that is fully quantified but where mean annual precipitation and plant species are not known.</v>
      </c>
      <c r="Q112" t="b">
        <f>'C3_qual'!Q1139</f>
        <v>0</v>
      </c>
      <c r="R112" t="b">
        <f>'C3_qual'!R1139</f>
        <v>1</v>
      </c>
      <c r="S112" t="str">
        <f>'C3_qual'!S1139</f>
        <v>applied 97.5 and 2.5 percentile uncertainties</v>
      </c>
      <c r="T112" t="b">
        <f>'C3_qual'!T1139</f>
        <v>0</v>
      </c>
      <c r="U112" t="b">
        <f>'C3_qual'!U1139</f>
        <v>0</v>
      </c>
      <c r="V112" t="str">
        <f>'C3_qual'!V1139</f>
        <v>NA</v>
      </c>
      <c r="W112" t="str">
        <f>'C3_qual'!W1139</f>
        <v>NA</v>
      </c>
      <c r="X112" t="b">
        <f>'C3_qual'!X1139</f>
        <v>0</v>
      </c>
      <c r="Y112" t="str">
        <f>'C3_qual'!Y1139</f>
        <v>NA</v>
      </c>
      <c r="Z112" t="str">
        <f>'C3_qual'!Z1139</f>
        <v>NA</v>
      </c>
    </row>
    <row r="113" spans="1:26">
      <c r="A113" t="str">
        <f>'C3_qual'!A1140</f>
        <v>land_plant_d13C_1</v>
      </c>
      <c r="B113" t="str">
        <f>'C3_qual'!B1140</f>
        <v>Schubert</v>
      </c>
      <c r="C113">
        <f>'C3_qual'!C1140</f>
        <v>2015</v>
      </c>
      <c r="D113" t="str">
        <f>'C3_qual'!D1140</f>
        <v>10.1130/G36467.283</v>
      </c>
      <c r="E113">
        <f>'C3_qual'!E1140</f>
        <v>1.661</v>
      </c>
      <c r="F113" t="str">
        <f>'C3_qual'!F1140</f>
        <v>NA</v>
      </c>
      <c r="G113" t="str">
        <f>'C3_qual'!G1140</f>
        <v>NA</v>
      </c>
      <c r="H113">
        <f>'C3_qual'!H1140</f>
        <v>1.6609999999999999E-3</v>
      </c>
      <c r="I113">
        <f>'C3_qual'!I1140</f>
        <v>0</v>
      </c>
      <c r="J113">
        <f>'C3_qual'!J1140</f>
        <v>0</v>
      </c>
      <c r="K113">
        <f>'C3_qual'!K1140</f>
        <v>363.78929709454502</v>
      </c>
      <c r="L113">
        <f>'C3_qual'!L1140</f>
        <v>91.998429925007997</v>
      </c>
      <c r="M113">
        <f>'C3_qual'!M1140</f>
        <v>155.57866541251002</v>
      </c>
      <c r="N113" t="b">
        <f>'C3_qual'!N1140</f>
        <v>0</v>
      </c>
      <c r="O113">
        <f>'C3_qual'!O1140</f>
        <v>2</v>
      </c>
      <c r="P113" t="str">
        <f>'C3_qual'!P1140</f>
        <v>An average CO2 record that is fully quantified but where mean annual precipitation and plant species are not known.</v>
      </c>
      <c r="Q113" t="b">
        <f>'C3_qual'!Q1140</f>
        <v>0</v>
      </c>
      <c r="R113" t="b">
        <f>'C3_qual'!R1140</f>
        <v>1</v>
      </c>
      <c r="S113" t="str">
        <f>'C3_qual'!S1140</f>
        <v>applied 97.5 and 2.5 percentile uncertainties</v>
      </c>
      <c r="T113" t="b">
        <f>'C3_qual'!T1140</f>
        <v>0</v>
      </c>
      <c r="U113" t="b">
        <f>'C3_qual'!U1140</f>
        <v>0</v>
      </c>
      <c r="V113" t="str">
        <f>'C3_qual'!V1140</f>
        <v>NA</v>
      </c>
      <c r="W113" t="str">
        <f>'C3_qual'!W1140</f>
        <v>NA</v>
      </c>
      <c r="X113" t="b">
        <f>'C3_qual'!X1140</f>
        <v>0</v>
      </c>
      <c r="Y113" t="str">
        <f>'C3_qual'!Y1140</f>
        <v>NA</v>
      </c>
      <c r="Z113" t="str">
        <f>'C3_qual'!Z1140</f>
        <v>NA</v>
      </c>
    </row>
    <row r="114" spans="1:26">
      <c r="A114" t="str">
        <f>'C3_qual'!A1141</f>
        <v>land_plant_d13C_1</v>
      </c>
      <c r="B114" t="str">
        <f>'C3_qual'!B1141</f>
        <v>Schubert</v>
      </c>
      <c r="C114">
        <f>'C3_qual'!C1141</f>
        <v>2015</v>
      </c>
      <c r="D114" t="str">
        <f>'C3_qual'!D1141</f>
        <v>10.1130/G36467.504</v>
      </c>
      <c r="E114">
        <f>'C3_qual'!E1141</f>
        <v>1.6850000000000001</v>
      </c>
      <c r="F114" t="str">
        <f>'C3_qual'!F1141</f>
        <v>NA</v>
      </c>
      <c r="G114" t="str">
        <f>'C3_qual'!G1141</f>
        <v>NA</v>
      </c>
      <c r="H114">
        <f>'C3_qual'!H1141</f>
        <v>1.6850000000000001E-3</v>
      </c>
      <c r="I114">
        <f>'C3_qual'!I1141</f>
        <v>0</v>
      </c>
      <c r="J114">
        <f>'C3_qual'!J1141</f>
        <v>0</v>
      </c>
      <c r="K114">
        <f>'C3_qual'!K1141</f>
        <v>282.90397113034902</v>
      </c>
      <c r="L114">
        <f>'C3_qual'!L1141</f>
        <v>68.816302345371014</v>
      </c>
      <c r="M114">
        <f>'C3_qual'!M1141</f>
        <v>101.954411364149</v>
      </c>
      <c r="N114" t="b">
        <f>'C3_qual'!N1141</f>
        <v>0</v>
      </c>
      <c r="O114">
        <f>'C3_qual'!O1141</f>
        <v>2</v>
      </c>
      <c r="P114" t="str">
        <f>'C3_qual'!P1141</f>
        <v>An average CO2 record that is fully quantified but where mean annual precipitation and plant species are not known.</v>
      </c>
      <c r="Q114" t="b">
        <f>'C3_qual'!Q1141</f>
        <v>0</v>
      </c>
      <c r="R114" t="b">
        <f>'C3_qual'!R1141</f>
        <v>1</v>
      </c>
      <c r="S114" t="str">
        <f>'C3_qual'!S1141</f>
        <v>applied 97.5 and 2.5 percentile uncertainties</v>
      </c>
      <c r="T114" t="b">
        <f>'C3_qual'!T1141</f>
        <v>0</v>
      </c>
      <c r="U114" t="b">
        <f>'C3_qual'!U1141</f>
        <v>0</v>
      </c>
      <c r="V114" t="str">
        <f>'C3_qual'!V1141</f>
        <v>NA</v>
      </c>
      <c r="W114" t="str">
        <f>'C3_qual'!W1141</f>
        <v>NA</v>
      </c>
      <c r="X114" t="b">
        <f>'C3_qual'!X1141</f>
        <v>0</v>
      </c>
      <c r="Y114" t="str">
        <f>'C3_qual'!Y1141</f>
        <v>NA</v>
      </c>
      <c r="Z114" t="str">
        <f>'C3_qual'!Z1141</f>
        <v>NA</v>
      </c>
    </row>
    <row r="115" spans="1:26">
      <c r="A115" t="str">
        <f>'C3_qual'!A1142</f>
        <v>land_plant_d13C_1</v>
      </c>
      <c r="B115" t="str">
        <f>'C3_qual'!B1142</f>
        <v>Schubert</v>
      </c>
      <c r="C115">
        <f>'C3_qual'!C1142</f>
        <v>2015</v>
      </c>
      <c r="D115" t="str">
        <f>'C3_qual'!D1142</f>
        <v>10.1130/G36467.64</v>
      </c>
      <c r="E115">
        <f>'C3_qual'!E1142</f>
        <v>1.7</v>
      </c>
      <c r="F115" t="str">
        <f>'C3_qual'!F1142</f>
        <v>NA</v>
      </c>
      <c r="G115" t="str">
        <f>'C3_qual'!G1142</f>
        <v>NA</v>
      </c>
      <c r="H115">
        <f>'C3_qual'!H1142</f>
        <v>1.6999999999999999E-3</v>
      </c>
      <c r="I115">
        <f>'C3_qual'!I1142</f>
        <v>0</v>
      </c>
      <c r="J115">
        <f>'C3_qual'!J1142</f>
        <v>0</v>
      </c>
      <c r="K115">
        <f>'C3_qual'!K1142</f>
        <v>273.11651047346101</v>
      </c>
      <c r="L115">
        <f>'C3_qual'!L1142</f>
        <v>65.572974089397007</v>
      </c>
      <c r="M115">
        <f>'C3_qual'!M1142</f>
        <v>98.558983151724021</v>
      </c>
      <c r="N115" t="b">
        <f>'C3_qual'!N1142</f>
        <v>0</v>
      </c>
      <c r="O115">
        <f>'C3_qual'!O1142</f>
        <v>2</v>
      </c>
      <c r="P115" t="str">
        <f>'C3_qual'!P1142</f>
        <v>An average CO2 record that is fully quantified but where mean annual precipitation and plant species are not known.</v>
      </c>
      <c r="Q115" t="b">
        <f>'C3_qual'!Q1142</f>
        <v>0</v>
      </c>
      <c r="R115" t="b">
        <f>'C3_qual'!R1142</f>
        <v>1</v>
      </c>
      <c r="S115" t="str">
        <f>'C3_qual'!S1142</f>
        <v>applied 97.5 and 2.5 percentile uncertainties</v>
      </c>
      <c r="T115" t="b">
        <f>'C3_qual'!T1142</f>
        <v>0</v>
      </c>
      <c r="U115" t="b">
        <f>'C3_qual'!U1142</f>
        <v>0</v>
      </c>
      <c r="V115" t="str">
        <f>'C3_qual'!V1142</f>
        <v>NA</v>
      </c>
      <c r="W115" t="str">
        <f>'C3_qual'!W1142</f>
        <v>NA</v>
      </c>
      <c r="X115" t="b">
        <f>'C3_qual'!X1142</f>
        <v>0</v>
      </c>
      <c r="Y115" t="str">
        <f>'C3_qual'!Y1142</f>
        <v>NA</v>
      </c>
      <c r="Z115" t="str">
        <f>'C3_qual'!Z1142</f>
        <v>NA</v>
      </c>
    </row>
    <row r="116" spans="1:26">
      <c r="A116" t="str">
        <f>'C3_qual'!A1143</f>
        <v>land_plant_d13C_1</v>
      </c>
      <c r="B116" t="str">
        <f>'C3_qual'!B1143</f>
        <v>Schubert</v>
      </c>
      <c r="C116">
        <f>'C3_qual'!C1143</f>
        <v>2015</v>
      </c>
      <c r="D116" t="str">
        <f>'C3_qual'!D1143</f>
        <v>10.1130/G36467.65</v>
      </c>
      <c r="E116">
        <f>'C3_qual'!E1143</f>
        <v>1.8</v>
      </c>
      <c r="F116" t="str">
        <f>'C3_qual'!F1143</f>
        <v>NA</v>
      </c>
      <c r="G116" t="str">
        <f>'C3_qual'!G1143</f>
        <v>NA</v>
      </c>
      <c r="H116">
        <f>'C3_qual'!H1143</f>
        <v>1.8E-3</v>
      </c>
      <c r="I116">
        <f>'C3_qual'!I1143</f>
        <v>0</v>
      </c>
      <c r="J116">
        <f>'C3_qual'!J1143</f>
        <v>0</v>
      </c>
      <c r="K116">
        <f>'C3_qual'!K1143</f>
        <v>237.59680414187099</v>
      </c>
      <c r="L116">
        <f>'C3_qual'!L1143</f>
        <v>56.010021169230981</v>
      </c>
      <c r="M116">
        <f>'C3_qual'!M1143</f>
        <v>77.039329483857017</v>
      </c>
      <c r="N116" t="b">
        <f>'C3_qual'!N1143</f>
        <v>0</v>
      </c>
      <c r="O116">
        <f>'C3_qual'!O1143</f>
        <v>2</v>
      </c>
      <c r="P116" t="str">
        <f>'C3_qual'!P1143</f>
        <v>An average CO2 record that is fully quantified but where mean annual precipitation and plant species are not known.</v>
      </c>
      <c r="Q116" t="b">
        <f>'C3_qual'!Q1143</f>
        <v>0</v>
      </c>
      <c r="R116" t="b">
        <f>'C3_qual'!R1143</f>
        <v>1</v>
      </c>
      <c r="S116" t="str">
        <f>'C3_qual'!S1143</f>
        <v>applied 97.5 and 2.5 percentile uncertainties</v>
      </c>
      <c r="T116" t="b">
        <f>'C3_qual'!T1143</f>
        <v>0</v>
      </c>
      <c r="U116" t="b">
        <f>'C3_qual'!U1143</f>
        <v>0</v>
      </c>
      <c r="V116" t="str">
        <f>'C3_qual'!V1143</f>
        <v>NA</v>
      </c>
      <c r="W116" t="str">
        <f>'C3_qual'!W1143</f>
        <v>NA</v>
      </c>
      <c r="X116" t="b">
        <f>'C3_qual'!X1143</f>
        <v>0</v>
      </c>
      <c r="Y116" t="str">
        <f>'C3_qual'!Y1143</f>
        <v>NA</v>
      </c>
      <c r="Z116" t="str">
        <f>'C3_qual'!Z1143</f>
        <v>NA</v>
      </c>
    </row>
    <row r="117" spans="1:26">
      <c r="A117" t="str">
        <f>'C3_qual'!A1144</f>
        <v>land_plant_d13C_1</v>
      </c>
      <c r="B117" t="str">
        <f>'C3_qual'!B1144</f>
        <v>Schubert</v>
      </c>
      <c r="C117">
        <f>'C3_qual'!C1144</f>
        <v>2015</v>
      </c>
      <c r="D117" t="str">
        <f>'C3_qual'!D1144</f>
        <v>10.1130/G36467.127</v>
      </c>
      <c r="E117">
        <f>'C3_qual'!E1144</f>
        <v>1.8740000000000001</v>
      </c>
      <c r="F117" t="str">
        <f>'C3_qual'!F1144</f>
        <v>NA</v>
      </c>
      <c r="G117" t="str">
        <f>'C3_qual'!G1144</f>
        <v>NA</v>
      </c>
      <c r="H117">
        <f>'C3_qual'!H1144</f>
        <v>1.874E-3</v>
      </c>
      <c r="I117">
        <f>'C3_qual'!I1144</f>
        <v>0</v>
      </c>
      <c r="J117">
        <f>'C3_qual'!J1144</f>
        <v>0</v>
      </c>
      <c r="K117">
        <f>'C3_qual'!K1144</f>
        <v>251.029708246571</v>
      </c>
      <c r="L117">
        <f>'C3_qual'!L1144</f>
        <v>61.380762513524019</v>
      </c>
      <c r="M117">
        <f>'C3_qual'!M1144</f>
        <v>86.237149997043986</v>
      </c>
      <c r="N117" t="b">
        <f>'C3_qual'!N1144</f>
        <v>0</v>
      </c>
      <c r="O117">
        <f>'C3_qual'!O1144</f>
        <v>2</v>
      </c>
      <c r="P117" t="str">
        <f>'C3_qual'!P1144</f>
        <v>An average CO2 record that is fully quantified but where mean annual precipitation and plant species are not known.</v>
      </c>
      <c r="Q117" t="b">
        <f>'C3_qual'!Q1144</f>
        <v>0</v>
      </c>
      <c r="R117" t="b">
        <f>'C3_qual'!R1144</f>
        <v>1</v>
      </c>
      <c r="S117" t="str">
        <f>'C3_qual'!S1144</f>
        <v>applied 97.5 and 2.5 percentile uncertainties</v>
      </c>
      <c r="T117" t="b">
        <f>'C3_qual'!T1144</f>
        <v>0</v>
      </c>
      <c r="U117" t="b">
        <f>'C3_qual'!U1144</f>
        <v>0</v>
      </c>
      <c r="V117" t="str">
        <f>'C3_qual'!V1144</f>
        <v>NA</v>
      </c>
      <c r="W117" t="str">
        <f>'C3_qual'!W1144</f>
        <v>NA</v>
      </c>
      <c r="X117" t="b">
        <f>'C3_qual'!X1144</f>
        <v>0</v>
      </c>
      <c r="Y117" t="str">
        <f>'C3_qual'!Y1144</f>
        <v>NA</v>
      </c>
      <c r="Z117" t="str">
        <f>'C3_qual'!Z1144</f>
        <v>NA</v>
      </c>
    </row>
    <row r="118" spans="1:26">
      <c r="A118" t="str">
        <f>'C3_qual'!A1145</f>
        <v>land_plant_d13C_1</v>
      </c>
      <c r="B118" t="str">
        <f>'C3_qual'!B1145</f>
        <v>Schubert</v>
      </c>
      <c r="C118">
        <f>'C3_qual'!C1145</f>
        <v>2015</v>
      </c>
      <c r="D118" t="str">
        <f>'C3_qual'!D1145</f>
        <v>10.1130/G36467.66</v>
      </c>
      <c r="E118">
        <f>'C3_qual'!E1145</f>
        <v>1.9</v>
      </c>
      <c r="F118" t="str">
        <f>'C3_qual'!F1145</f>
        <v>NA</v>
      </c>
      <c r="G118" t="str">
        <f>'C3_qual'!G1145</f>
        <v>NA</v>
      </c>
      <c r="H118">
        <f>'C3_qual'!H1145</f>
        <v>1.9E-3</v>
      </c>
      <c r="I118">
        <f>'C3_qual'!I1145</f>
        <v>0</v>
      </c>
      <c r="J118">
        <f>'C3_qual'!J1145</f>
        <v>0</v>
      </c>
      <c r="K118">
        <f>'C3_qual'!K1145</f>
        <v>305.74917560567599</v>
      </c>
      <c r="L118">
        <f>'C3_qual'!L1145</f>
        <v>75.560727293753985</v>
      </c>
      <c r="M118">
        <f>'C3_qual'!M1145</f>
        <v>111.646498004124</v>
      </c>
      <c r="N118" t="b">
        <f>'C3_qual'!N1145</f>
        <v>0</v>
      </c>
      <c r="O118">
        <f>'C3_qual'!O1145</f>
        <v>2</v>
      </c>
      <c r="P118" t="str">
        <f>'C3_qual'!P1145</f>
        <v>An average CO2 record that is fully quantified but where mean annual precipitation and plant species are not known.</v>
      </c>
      <c r="Q118" t="b">
        <f>'C3_qual'!Q1145</f>
        <v>0</v>
      </c>
      <c r="R118" t="b">
        <f>'C3_qual'!R1145</f>
        <v>1</v>
      </c>
      <c r="S118" t="str">
        <f>'C3_qual'!S1145</f>
        <v>applied 97.5 and 2.5 percentile uncertainties</v>
      </c>
      <c r="T118" t="b">
        <f>'C3_qual'!T1145</f>
        <v>0</v>
      </c>
      <c r="U118" t="b">
        <f>'C3_qual'!U1145</f>
        <v>0</v>
      </c>
      <c r="V118" t="str">
        <f>'C3_qual'!V1145</f>
        <v>NA</v>
      </c>
      <c r="W118" t="str">
        <f>'C3_qual'!W1145</f>
        <v>NA</v>
      </c>
      <c r="X118" t="b">
        <f>'C3_qual'!X1145</f>
        <v>0</v>
      </c>
      <c r="Y118" t="str">
        <f>'C3_qual'!Y1145</f>
        <v>NA</v>
      </c>
      <c r="Z118" t="str">
        <f>'C3_qual'!Z1145</f>
        <v>NA</v>
      </c>
    </row>
    <row r="119" spans="1:26">
      <c r="A119" t="str">
        <f>'C3_qual'!A1146</f>
        <v>land_plant_d13C_1</v>
      </c>
      <c r="B119" t="str">
        <f>'C3_qual'!B1146</f>
        <v>Schubert</v>
      </c>
      <c r="C119">
        <f>'C3_qual'!C1146</f>
        <v>2015</v>
      </c>
      <c r="D119" t="str">
        <f>'C3_qual'!D1146</f>
        <v>10.1130/G36467.128</v>
      </c>
      <c r="E119">
        <f>'C3_qual'!E1146</f>
        <v>1.9059999999999999</v>
      </c>
      <c r="F119" t="str">
        <f>'C3_qual'!F1146</f>
        <v>NA</v>
      </c>
      <c r="G119" t="str">
        <f>'C3_qual'!G1146</f>
        <v>NA</v>
      </c>
      <c r="H119">
        <f>'C3_qual'!H1146</f>
        <v>1.9059999999999999E-3</v>
      </c>
      <c r="I119">
        <f>'C3_qual'!I1146</f>
        <v>0</v>
      </c>
      <c r="J119">
        <f>'C3_qual'!J1146</f>
        <v>0</v>
      </c>
      <c r="K119">
        <f>'C3_qual'!K1146</f>
        <v>293.554025448841</v>
      </c>
      <c r="L119">
        <f>'C3_qual'!L1146</f>
        <v>72.088388583136009</v>
      </c>
      <c r="M119">
        <f>'C3_qual'!M1146</f>
        <v>108.48143786133397</v>
      </c>
      <c r="N119" t="b">
        <f>'C3_qual'!N1146</f>
        <v>0</v>
      </c>
      <c r="O119">
        <f>'C3_qual'!O1146</f>
        <v>2</v>
      </c>
      <c r="P119" t="str">
        <f>'C3_qual'!P1146</f>
        <v>An average CO2 record that is fully quantified but where mean annual precipitation and plant species are not known.</v>
      </c>
      <c r="Q119" t="b">
        <f>'C3_qual'!Q1146</f>
        <v>0</v>
      </c>
      <c r="R119" t="b">
        <f>'C3_qual'!R1146</f>
        <v>1</v>
      </c>
      <c r="S119" t="str">
        <f>'C3_qual'!S1146</f>
        <v>applied 97.5 and 2.5 percentile uncertainties</v>
      </c>
      <c r="T119" t="b">
        <f>'C3_qual'!T1146</f>
        <v>0</v>
      </c>
      <c r="U119" t="b">
        <f>'C3_qual'!U1146</f>
        <v>0</v>
      </c>
      <c r="V119" t="str">
        <f>'C3_qual'!V1146</f>
        <v>NA</v>
      </c>
      <c r="W119" t="str">
        <f>'C3_qual'!W1146</f>
        <v>NA</v>
      </c>
      <c r="X119" t="b">
        <f>'C3_qual'!X1146</f>
        <v>0</v>
      </c>
      <c r="Y119" t="str">
        <f>'C3_qual'!Y1146</f>
        <v>NA</v>
      </c>
      <c r="Z119" t="str">
        <f>'C3_qual'!Z1146</f>
        <v>NA</v>
      </c>
    </row>
    <row r="120" spans="1:26">
      <c r="A120" t="str">
        <f>'C3_qual'!A1147</f>
        <v>land_plant_d13C_1</v>
      </c>
      <c r="B120" t="str">
        <f>'C3_qual'!B1147</f>
        <v>Schubert</v>
      </c>
      <c r="C120">
        <f>'C3_qual'!C1147</f>
        <v>2015</v>
      </c>
      <c r="D120" t="str">
        <f>'C3_qual'!D1147</f>
        <v>10.1130/G36467.129</v>
      </c>
      <c r="E120">
        <f>'C3_qual'!E1147</f>
        <v>1.919</v>
      </c>
      <c r="F120" t="str">
        <f>'C3_qual'!F1147</f>
        <v>NA</v>
      </c>
      <c r="G120" t="str">
        <f>'C3_qual'!G1147</f>
        <v>NA</v>
      </c>
      <c r="H120">
        <f>'C3_qual'!H1147</f>
        <v>1.9190000000000001E-3</v>
      </c>
      <c r="I120">
        <f>'C3_qual'!I1147</f>
        <v>0</v>
      </c>
      <c r="J120">
        <f>'C3_qual'!J1147</f>
        <v>0</v>
      </c>
      <c r="K120">
        <f>'C3_qual'!K1147</f>
        <v>298.72226912126399</v>
      </c>
      <c r="L120">
        <f>'C3_qual'!L1147</f>
        <v>72.829825322483998</v>
      </c>
      <c r="M120">
        <f>'C3_qual'!M1147</f>
        <v>108.52501476717703</v>
      </c>
      <c r="N120" t="b">
        <f>'C3_qual'!N1147</f>
        <v>0</v>
      </c>
      <c r="O120">
        <f>'C3_qual'!O1147</f>
        <v>2</v>
      </c>
      <c r="P120" t="str">
        <f>'C3_qual'!P1147</f>
        <v>An average CO2 record that is fully quantified but where mean annual precipitation and plant species are not known.</v>
      </c>
      <c r="Q120" t="b">
        <f>'C3_qual'!Q1147</f>
        <v>0</v>
      </c>
      <c r="R120" t="b">
        <f>'C3_qual'!R1147</f>
        <v>1</v>
      </c>
      <c r="S120" t="str">
        <f>'C3_qual'!S1147</f>
        <v>applied 97.5 and 2.5 percentile uncertainties</v>
      </c>
      <c r="T120" t="b">
        <f>'C3_qual'!T1147</f>
        <v>0</v>
      </c>
      <c r="U120" t="b">
        <f>'C3_qual'!U1147</f>
        <v>0</v>
      </c>
      <c r="V120" t="str">
        <f>'C3_qual'!V1147</f>
        <v>NA</v>
      </c>
      <c r="W120" t="str">
        <f>'C3_qual'!W1147</f>
        <v>NA</v>
      </c>
      <c r="X120" t="b">
        <f>'C3_qual'!X1147</f>
        <v>0</v>
      </c>
      <c r="Y120" t="str">
        <f>'C3_qual'!Y1147</f>
        <v>NA</v>
      </c>
      <c r="Z120" t="str">
        <f>'C3_qual'!Z1147</f>
        <v>NA</v>
      </c>
    </row>
    <row r="121" spans="1:26">
      <c r="A121" t="str">
        <f>'C3_qual'!A1148</f>
        <v>land_plant_d13C_1</v>
      </c>
      <c r="B121" t="str">
        <f>'C3_qual'!B1148</f>
        <v>Schubert</v>
      </c>
      <c r="C121">
        <f>'C3_qual'!C1148</f>
        <v>2015</v>
      </c>
      <c r="D121" t="str">
        <f>'C3_qual'!D1148</f>
        <v>10.1130/G36467.67</v>
      </c>
      <c r="E121">
        <f>'C3_qual'!E1148</f>
        <v>1.95</v>
      </c>
      <c r="F121" t="str">
        <f>'C3_qual'!F1148</f>
        <v>NA</v>
      </c>
      <c r="G121" t="str">
        <f>'C3_qual'!G1148</f>
        <v>NA</v>
      </c>
      <c r="H121">
        <f>'C3_qual'!H1148</f>
        <v>1.9499999999999999E-3</v>
      </c>
      <c r="I121">
        <f>'C3_qual'!I1148</f>
        <v>0</v>
      </c>
      <c r="J121">
        <f>'C3_qual'!J1148</f>
        <v>0</v>
      </c>
      <c r="K121">
        <f>'C3_qual'!K1148</f>
        <v>264.43131983471397</v>
      </c>
      <c r="L121">
        <f>'C3_qual'!L1148</f>
        <v>64.665755596031971</v>
      </c>
      <c r="M121">
        <f>'C3_qual'!M1148</f>
        <v>90.601861019158036</v>
      </c>
      <c r="N121" t="b">
        <f>'C3_qual'!N1148</f>
        <v>0</v>
      </c>
      <c r="O121">
        <f>'C3_qual'!O1148</f>
        <v>2</v>
      </c>
      <c r="P121" t="str">
        <f>'C3_qual'!P1148</f>
        <v>An average CO2 record that is fully quantified but where mean annual precipitation and plant species are not known.</v>
      </c>
      <c r="Q121" t="b">
        <f>'C3_qual'!Q1148</f>
        <v>0</v>
      </c>
      <c r="R121" t="b">
        <f>'C3_qual'!R1148</f>
        <v>1</v>
      </c>
      <c r="S121" t="str">
        <f>'C3_qual'!S1148</f>
        <v>applied 97.5 and 2.5 percentile uncertainties</v>
      </c>
      <c r="T121" t="b">
        <f>'C3_qual'!T1148</f>
        <v>0</v>
      </c>
      <c r="U121" t="b">
        <f>'C3_qual'!U1148</f>
        <v>0</v>
      </c>
      <c r="V121" t="str">
        <f>'C3_qual'!V1148</f>
        <v>NA</v>
      </c>
      <c r="W121" t="str">
        <f>'C3_qual'!W1148</f>
        <v>NA</v>
      </c>
      <c r="X121" t="b">
        <f>'C3_qual'!X1148</f>
        <v>0</v>
      </c>
      <c r="Y121" t="str">
        <f>'C3_qual'!Y1148</f>
        <v>NA</v>
      </c>
      <c r="Z121" t="str">
        <f>'C3_qual'!Z1148</f>
        <v>NA</v>
      </c>
    </row>
    <row r="122" spans="1:26">
      <c r="A122" t="str">
        <f>'C3_qual'!A1149</f>
        <v>land_plant_d13C_1</v>
      </c>
      <c r="B122" t="str">
        <f>'C3_qual'!B1149</f>
        <v>Schubert</v>
      </c>
      <c r="C122">
        <f>'C3_qual'!C1149</f>
        <v>2015</v>
      </c>
      <c r="D122" t="str">
        <f>'C3_qual'!D1149</f>
        <v>10.1130/G36467.546</v>
      </c>
      <c r="E122">
        <f>'C3_qual'!E1149</f>
        <v>1.96</v>
      </c>
      <c r="F122" t="str">
        <f>'C3_qual'!F1149</f>
        <v>NA</v>
      </c>
      <c r="G122" t="str">
        <f>'C3_qual'!G1149</f>
        <v>NA</v>
      </c>
      <c r="H122">
        <f>'C3_qual'!H1149</f>
        <v>1.9599999999999999E-3</v>
      </c>
      <c r="I122">
        <f>'C3_qual'!I1149</f>
        <v>0</v>
      </c>
      <c r="J122">
        <f>'C3_qual'!J1149</f>
        <v>0</v>
      </c>
      <c r="K122">
        <f>'C3_qual'!K1149</f>
        <v>253.171008535981</v>
      </c>
      <c r="L122">
        <f>'C3_qual'!L1149</f>
        <v>60.250369458470004</v>
      </c>
      <c r="M122">
        <f>'C3_qual'!M1149</f>
        <v>88.725069693956016</v>
      </c>
      <c r="N122" t="b">
        <f>'C3_qual'!N1149</f>
        <v>0</v>
      </c>
      <c r="O122">
        <f>'C3_qual'!O1149</f>
        <v>2</v>
      </c>
      <c r="P122" t="str">
        <f>'C3_qual'!P1149</f>
        <v>An average CO2 record that is fully quantified but where mean annual precipitation and plant species are not known.</v>
      </c>
      <c r="Q122" t="b">
        <f>'C3_qual'!Q1149</f>
        <v>0</v>
      </c>
      <c r="R122" t="b">
        <f>'C3_qual'!R1149</f>
        <v>1</v>
      </c>
      <c r="S122" t="str">
        <f>'C3_qual'!S1149</f>
        <v>applied 97.5 and 2.5 percentile uncertainties</v>
      </c>
      <c r="T122" t="b">
        <f>'C3_qual'!T1149</f>
        <v>0</v>
      </c>
      <c r="U122" t="b">
        <f>'C3_qual'!U1149</f>
        <v>0</v>
      </c>
      <c r="V122" t="str">
        <f>'C3_qual'!V1149</f>
        <v>NA</v>
      </c>
      <c r="W122" t="str">
        <f>'C3_qual'!W1149</f>
        <v>NA</v>
      </c>
      <c r="X122" t="b">
        <f>'C3_qual'!X1149</f>
        <v>0</v>
      </c>
      <c r="Y122" t="str">
        <f>'C3_qual'!Y1149</f>
        <v>NA</v>
      </c>
      <c r="Z122" t="str">
        <f>'C3_qual'!Z1149</f>
        <v>NA</v>
      </c>
    </row>
    <row r="123" spans="1:26">
      <c r="A123" t="str">
        <f>'C3_qual'!A1150</f>
        <v>land_plant_d13C_1</v>
      </c>
      <c r="B123" t="str">
        <f>'C3_qual'!B1150</f>
        <v>Schubert</v>
      </c>
      <c r="C123">
        <f>'C3_qual'!C1150</f>
        <v>2015</v>
      </c>
      <c r="D123" t="str">
        <f>'C3_qual'!D1150</f>
        <v>10.1130/G36467.130</v>
      </c>
      <c r="E123">
        <f>'C3_qual'!E1150</f>
        <v>1.972</v>
      </c>
      <c r="F123" t="str">
        <f>'C3_qual'!F1150</f>
        <v>NA</v>
      </c>
      <c r="G123" t="str">
        <f>'C3_qual'!G1150</f>
        <v>NA</v>
      </c>
      <c r="H123">
        <f>'C3_qual'!H1150</f>
        <v>1.9719999999999998E-3</v>
      </c>
      <c r="I123">
        <f>'C3_qual'!I1150</f>
        <v>0</v>
      </c>
      <c r="J123">
        <f>'C3_qual'!J1150</f>
        <v>0</v>
      </c>
      <c r="K123">
        <f>'C3_qual'!K1150</f>
        <v>298.66775719832202</v>
      </c>
      <c r="L123">
        <f>'C3_qual'!L1150</f>
        <v>74.851867930455029</v>
      </c>
      <c r="M123">
        <f>'C3_qual'!M1150</f>
        <v>109.99284601644297</v>
      </c>
      <c r="N123" t="b">
        <f>'C3_qual'!N1150</f>
        <v>0</v>
      </c>
      <c r="O123">
        <f>'C3_qual'!O1150</f>
        <v>2</v>
      </c>
      <c r="P123" t="str">
        <f>'C3_qual'!P1150</f>
        <v>An average CO2 record that is fully quantified but where mean annual precipitation and plant species are not known.</v>
      </c>
      <c r="Q123" t="b">
        <f>'C3_qual'!Q1150</f>
        <v>0</v>
      </c>
      <c r="R123" t="b">
        <f>'C3_qual'!R1150</f>
        <v>1</v>
      </c>
      <c r="S123" t="str">
        <f>'C3_qual'!S1150</f>
        <v>applied 97.5 and 2.5 percentile uncertainties</v>
      </c>
      <c r="T123" t="b">
        <f>'C3_qual'!T1150</f>
        <v>0</v>
      </c>
      <c r="U123" t="b">
        <f>'C3_qual'!U1150</f>
        <v>0</v>
      </c>
      <c r="V123" t="str">
        <f>'C3_qual'!V1150</f>
        <v>NA</v>
      </c>
      <c r="W123" t="str">
        <f>'C3_qual'!W1150</f>
        <v>NA</v>
      </c>
      <c r="X123" t="b">
        <f>'C3_qual'!X1150</f>
        <v>0</v>
      </c>
      <c r="Y123" t="str">
        <f>'C3_qual'!Y1150</f>
        <v>NA</v>
      </c>
      <c r="Z123" t="str">
        <f>'C3_qual'!Z1150</f>
        <v>NA</v>
      </c>
    </row>
    <row r="124" spans="1:26">
      <c r="A124" t="str">
        <f>'C3_qual'!A1151</f>
        <v>land_plant_d13C_1</v>
      </c>
      <c r="B124" t="str">
        <f>'C3_qual'!B1151</f>
        <v>Schubert</v>
      </c>
      <c r="C124">
        <f>'C3_qual'!C1151</f>
        <v>2015</v>
      </c>
      <c r="D124" t="str">
        <f>'C3_qual'!D1151</f>
        <v>10.1130/G36467.145</v>
      </c>
      <c r="E124">
        <f>'C3_qual'!E1151</f>
        <v>2</v>
      </c>
      <c r="F124" t="str">
        <f>'C3_qual'!F1151</f>
        <v>NA</v>
      </c>
      <c r="G124" t="str">
        <f>'C3_qual'!G1151</f>
        <v>NA</v>
      </c>
      <c r="H124">
        <f>'C3_qual'!H1151</f>
        <v>2E-3</v>
      </c>
      <c r="I124">
        <f>'C3_qual'!I1151</f>
        <v>0</v>
      </c>
      <c r="J124">
        <f>'C3_qual'!J1151</f>
        <v>0</v>
      </c>
      <c r="K124">
        <f>'C3_qual'!K1151</f>
        <v>256.639505446763</v>
      </c>
      <c r="L124">
        <f>'C3_qual'!L1151</f>
        <v>61.639100514920983</v>
      </c>
      <c r="M124">
        <f>'C3_qual'!M1151</f>
        <v>91.412157570705006</v>
      </c>
      <c r="N124" t="b">
        <f>'C3_qual'!N1151</f>
        <v>0</v>
      </c>
      <c r="O124">
        <f>'C3_qual'!O1151</f>
        <v>2</v>
      </c>
      <c r="P124" t="str">
        <f>'C3_qual'!P1151</f>
        <v>An average CO2 record that is fully quantified but where mean annual precipitation and plant species are not known.</v>
      </c>
      <c r="Q124" t="b">
        <f>'C3_qual'!Q1151</f>
        <v>0</v>
      </c>
      <c r="R124" t="b">
        <f>'C3_qual'!R1151</f>
        <v>1</v>
      </c>
      <c r="S124" t="str">
        <f>'C3_qual'!S1151</f>
        <v>applied 97.5 and 2.5 percentile uncertainties</v>
      </c>
      <c r="T124" t="b">
        <f>'C3_qual'!T1151</f>
        <v>0</v>
      </c>
      <c r="U124" t="b">
        <f>'C3_qual'!U1151</f>
        <v>0</v>
      </c>
      <c r="V124" t="str">
        <f>'C3_qual'!V1151</f>
        <v>NA</v>
      </c>
      <c r="W124" t="str">
        <f>'C3_qual'!W1151</f>
        <v>NA</v>
      </c>
      <c r="X124" t="b">
        <f>'C3_qual'!X1151</f>
        <v>0</v>
      </c>
      <c r="Y124" t="str">
        <f>'C3_qual'!Y1151</f>
        <v>NA</v>
      </c>
      <c r="Z124" t="str">
        <f>'C3_qual'!Z1151</f>
        <v>NA</v>
      </c>
    </row>
    <row r="125" spans="1:26">
      <c r="A125" t="str">
        <f>'C3_qual'!A1152</f>
        <v>land_plant_d13C_1</v>
      </c>
      <c r="B125" t="str">
        <f>'C3_qual'!B1152</f>
        <v>Schubert</v>
      </c>
      <c r="C125">
        <f>'C3_qual'!C1152</f>
        <v>2015</v>
      </c>
      <c r="D125" t="str">
        <f>'C3_qual'!D1152</f>
        <v>10.1130/G36467.206</v>
      </c>
      <c r="E125">
        <f>'C3_qual'!E1152</f>
        <v>2</v>
      </c>
      <c r="F125" t="str">
        <f>'C3_qual'!F1152</f>
        <v>NA</v>
      </c>
      <c r="G125" t="str">
        <f>'C3_qual'!G1152</f>
        <v>NA</v>
      </c>
      <c r="H125">
        <f>'C3_qual'!H1152</f>
        <v>2E-3</v>
      </c>
      <c r="I125">
        <f>'C3_qual'!I1152</f>
        <v>0</v>
      </c>
      <c r="J125">
        <f>'C3_qual'!J1152</f>
        <v>0</v>
      </c>
      <c r="K125">
        <f>'C3_qual'!K1152</f>
        <v>262.25240993398597</v>
      </c>
      <c r="L125">
        <f>'C3_qual'!L1152</f>
        <v>63.922385164311976</v>
      </c>
      <c r="M125">
        <f>'C3_qual'!M1152</f>
        <v>93.43019071966404</v>
      </c>
      <c r="N125" t="b">
        <f>'C3_qual'!N1152</f>
        <v>0</v>
      </c>
      <c r="O125">
        <f>'C3_qual'!O1152</f>
        <v>2</v>
      </c>
      <c r="P125" t="str">
        <f>'C3_qual'!P1152</f>
        <v>An average CO2 record that is fully quantified but where mean annual precipitation and plant species are not known.</v>
      </c>
      <c r="Q125" t="b">
        <f>'C3_qual'!Q1152</f>
        <v>0</v>
      </c>
      <c r="R125" t="b">
        <f>'C3_qual'!R1152</f>
        <v>1</v>
      </c>
      <c r="S125" t="str">
        <f>'C3_qual'!S1152</f>
        <v>applied 97.5 and 2.5 percentile uncertainties</v>
      </c>
      <c r="T125" t="b">
        <f>'C3_qual'!T1152</f>
        <v>0</v>
      </c>
      <c r="U125" t="b">
        <f>'C3_qual'!U1152</f>
        <v>0</v>
      </c>
      <c r="V125" t="str">
        <f>'C3_qual'!V1152</f>
        <v>NA</v>
      </c>
      <c r="W125" t="str">
        <f>'C3_qual'!W1152</f>
        <v>NA</v>
      </c>
      <c r="X125" t="b">
        <f>'C3_qual'!X1152</f>
        <v>0</v>
      </c>
      <c r="Y125" t="str">
        <f>'C3_qual'!Y1152</f>
        <v>NA</v>
      </c>
      <c r="Z125" t="str">
        <f>'C3_qual'!Z1152</f>
        <v>NA</v>
      </c>
    </row>
    <row r="126" spans="1:26">
      <c r="A126" t="str">
        <f>'C3_qual'!A1153</f>
        <v>land_plant_d13C_1</v>
      </c>
      <c r="B126" t="str">
        <f>'C3_qual'!B1153</f>
        <v>Schubert</v>
      </c>
      <c r="C126">
        <f>'C3_qual'!C1153</f>
        <v>2015</v>
      </c>
      <c r="D126" t="str">
        <f>'C3_qual'!D1153</f>
        <v>10.1130/G36467.237</v>
      </c>
      <c r="E126">
        <f>'C3_qual'!E1153</f>
        <v>2</v>
      </c>
      <c r="F126" t="str">
        <f>'C3_qual'!F1153</f>
        <v>NA</v>
      </c>
      <c r="G126" t="str">
        <f>'C3_qual'!G1153</f>
        <v>NA</v>
      </c>
      <c r="H126">
        <f>'C3_qual'!H1153</f>
        <v>2E-3</v>
      </c>
      <c r="I126">
        <f>'C3_qual'!I1153</f>
        <v>0</v>
      </c>
      <c r="J126">
        <f>'C3_qual'!J1153</f>
        <v>0</v>
      </c>
      <c r="K126">
        <f>'C3_qual'!K1153</f>
        <v>270.61704575175202</v>
      </c>
      <c r="L126">
        <f>'C3_qual'!L1153</f>
        <v>64.81663428789301</v>
      </c>
      <c r="M126">
        <f>'C3_qual'!M1153</f>
        <v>95.610215862693963</v>
      </c>
      <c r="N126" t="b">
        <f>'C3_qual'!N1153</f>
        <v>0</v>
      </c>
      <c r="O126">
        <f>'C3_qual'!O1153</f>
        <v>2</v>
      </c>
      <c r="P126" t="str">
        <f>'C3_qual'!P1153</f>
        <v>An average CO2 record that is fully quantified but where mean annual precipitation and plant species are not known.</v>
      </c>
      <c r="Q126" t="b">
        <f>'C3_qual'!Q1153</f>
        <v>0</v>
      </c>
      <c r="R126" t="b">
        <f>'C3_qual'!R1153</f>
        <v>1</v>
      </c>
      <c r="S126" t="str">
        <f>'C3_qual'!S1153</f>
        <v>applied 97.5 and 2.5 percentile uncertainties</v>
      </c>
      <c r="T126" t="b">
        <f>'C3_qual'!T1153</f>
        <v>0</v>
      </c>
      <c r="U126" t="b">
        <f>'C3_qual'!U1153</f>
        <v>0</v>
      </c>
      <c r="V126" t="str">
        <f>'C3_qual'!V1153</f>
        <v>NA</v>
      </c>
      <c r="W126" t="str">
        <f>'C3_qual'!W1153</f>
        <v>NA</v>
      </c>
      <c r="X126" t="b">
        <f>'C3_qual'!X1153</f>
        <v>0</v>
      </c>
      <c r="Y126" t="str">
        <f>'C3_qual'!Y1153</f>
        <v>NA</v>
      </c>
      <c r="Z126" t="str">
        <f>'C3_qual'!Z1153</f>
        <v>NA</v>
      </c>
    </row>
    <row r="127" spans="1:26">
      <c r="A127" t="str">
        <f>'C3_qual'!A1154</f>
        <v>land_plant_d13C_1</v>
      </c>
      <c r="B127" t="str">
        <f>'C3_qual'!B1154</f>
        <v>Schubert</v>
      </c>
      <c r="C127">
        <f>'C3_qual'!C1154</f>
        <v>2015</v>
      </c>
      <c r="D127" t="str">
        <f>'C3_qual'!D1154</f>
        <v>10.1130/G36467.301</v>
      </c>
      <c r="E127">
        <f>'C3_qual'!E1154</f>
        <v>2</v>
      </c>
      <c r="F127" t="str">
        <f>'C3_qual'!F1154</f>
        <v>NA</v>
      </c>
      <c r="G127" t="str">
        <f>'C3_qual'!G1154</f>
        <v>NA</v>
      </c>
      <c r="H127">
        <f>'C3_qual'!H1154</f>
        <v>2E-3</v>
      </c>
      <c r="I127">
        <f>'C3_qual'!I1154</f>
        <v>0</v>
      </c>
      <c r="J127">
        <f>'C3_qual'!J1154</f>
        <v>0</v>
      </c>
      <c r="K127">
        <f>'C3_qual'!K1154</f>
        <v>358.11204191620601</v>
      </c>
      <c r="L127">
        <f>'C3_qual'!L1154</f>
        <v>91.393212162543023</v>
      </c>
      <c r="M127">
        <f>'C3_qual'!M1154</f>
        <v>145.07292093116297</v>
      </c>
      <c r="N127" t="b">
        <f>'C3_qual'!N1154</f>
        <v>0</v>
      </c>
      <c r="O127">
        <f>'C3_qual'!O1154</f>
        <v>2</v>
      </c>
      <c r="P127" t="str">
        <f>'C3_qual'!P1154</f>
        <v>An average CO2 record that is fully quantified but where mean annual precipitation and plant species are not known.</v>
      </c>
      <c r="Q127" t="b">
        <f>'C3_qual'!Q1154</f>
        <v>0</v>
      </c>
      <c r="R127" t="b">
        <f>'C3_qual'!R1154</f>
        <v>1</v>
      </c>
      <c r="S127" t="str">
        <f>'C3_qual'!S1154</f>
        <v>applied 97.5 and 2.5 percentile uncertainties</v>
      </c>
      <c r="T127" t="b">
        <f>'C3_qual'!T1154</f>
        <v>0</v>
      </c>
      <c r="U127" t="b">
        <f>'C3_qual'!U1154</f>
        <v>0</v>
      </c>
      <c r="V127" t="str">
        <f>'C3_qual'!V1154</f>
        <v>NA</v>
      </c>
      <c r="W127" t="str">
        <f>'C3_qual'!W1154</f>
        <v>NA</v>
      </c>
      <c r="X127" t="b">
        <f>'C3_qual'!X1154</f>
        <v>0</v>
      </c>
      <c r="Y127" t="str">
        <f>'C3_qual'!Y1154</f>
        <v>NA</v>
      </c>
      <c r="Z127" t="str">
        <f>'C3_qual'!Z1154</f>
        <v>NA</v>
      </c>
    </row>
    <row r="128" spans="1:26">
      <c r="A128" t="str">
        <f>'C3_qual'!A1155</f>
        <v>land_plant_d13C_1</v>
      </c>
      <c r="B128" t="str">
        <f>'C3_qual'!B1155</f>
        <v>Schubert</v>
      </c>
      <c r="C128">
        <f>'C3_qual'!C1155</f>
        <v>2015</v>
      </c>
      <c r="D128" t="str">
        <f>'C3_qual'!D1155</f>
        <v>10.1130/G36467.453</v>
      </c>
      <c r="E128">
        <f>'C3_qual'!E1155</f>
        <v>2</v>
      </c>
      <c r="F128" t="str">
        <f>'C3_qual'!F1155</f>
        <v>NA</v>
      </c>
      <c r="G128" t="str">
        <f>'C3_qual'!G1155</f>
        <v>NA</v>
      </c>
      <c r="H128">
        <f>'C3_qual'!H1155</f>
        <v>2E-3</v>
      </c>
      <c r="I128">
        <f>'C3_qual'!I1155</f>
        <v>0</v>
      </c>
      <c r="J128">
        <f>'C3_qual'!J1155</f>
        <v>0</v>
      </c>
      <c r="K128">
        <f>'C3_qual'!K1155</f>
        <v>252.01817001871601</v>
      </c>
      <c r="L128">
        <f>'C3_qual'!L1155</f>
        <v>59.456038792098013</v>
      </c>
      <c r="M128">
        <f>'C3_qual'!M1155</f>
        <v>86.007014097057976</v>
      </c>
      <c r="N128" t="b">
        <f>'C3_qual'!N1155</f>
        <v>0</v>
      </c>
      <c r="O128">
        <f>'C3_qual'!O1155</f>
        <v>2</v>
      </c>
      <c r="P128" t="str">
        <f>'C3_qual'!P1155</f>
        <v>An average CO2 record that is fully quantified but where mean annual precipitation and plant species are not known.</v>
      </c>
      <c r="Q128" t="b">
        <f>'C3_qual'!Q1155</f>
        <v>0</v>
      </c>
      <c r="R128" t="b">
        <f>'C3_qual'!R1155</f>
        <v>1</v>
      </c>
      <c r="S128" t="str">
        <f>'C3_qual'!S1155</f>
        <v>applied 97.5 and 2.5 percentile uncertainties</v>
      </c>
      <c r="T128" t="b">
        <f>'C3_qual'!T1155</f>
        <v>0</v>
      </c>
      <c r="U128" t="b">
        <f>'C3_qual'!U1155</f>
        <v>0</v>
      </c>
      <c r="V128" t="str">
        <f>'C3_qual'!V1155</f>
        <v>NA</v>
      </c>
      <c r="W128" t="str">
        <f>'C3_qual'!W1155</f>
        <v>NA</v>
      </c>
      <c r="X128" t="b">
        <f>'C3_qual'!X1155</f>
        <v>0</v>
      </c>
      <c r="Y128" t="str">
        <f>'C3_qual'!Y1155</f>
        <v>NA</v>
      </c>
      <c r="Z128" t="str">
        <f>'C3_qual'!Z1155</f>
        <v>NA</v>
      </c>
    </row>
    <row r="129" spans="1:26">
      <c r="A129" t="str">
        <f>'C3_qual'!A1156</f>
        <v>land_plant_d13C_1</v>
      </c>
      <c r="B129" t="str">
        <f>'C3_qual'!B1156</f>
        <v>Schubert</v>
      </c>
      <c r="C129">
        <f>'C3_qual'!C1156</f>
        <v>2015</v>
      </c>
      <c r="D129" t="str">
        <f>'C3_qual'!D1156</f>
        <v>10.1130/G36467.483</v>
      </c>
      <c r="E129">
        <f>'C3_qual'!E1156</f>
        <v>2</v>
      </c>
      <c r="F129" t="str">
        <f>'C3_qual'!F1156</f>
        <v>NA</v>
      </c>
      <c r="G129" t="str">
        <f>'C3_qual'!G1156</f>
        <v>NA</v>
      </c>
      <c r="H129">
        <f>'C3_qual'!H1156</f>
        <v>2E-3</v>
      </c>
      <c r="I129">
        <f>'C3_qual'!I1156</f>
        <v>0</v>
      </c>
      <c r="J129">
        <f>'C3_qual'!J1156</f>
        <v>0</v>
      </c>
      <c r="K129">
        <f>'C3_qual'!K1156</f>
        <v>383.75130392560698</v>
      </c>
      <c r="L129">
        <f>'C3_qual'!L1156</f>
        <v>100.26230082873195</v>
      </c>
      <c r="M129">
        <f>'C3_qual'!M1156</f>
        <v>168.75411208953005</v>
      </c>
      <c r="N129" t="b">
        <f>'C3_qual'!N1156</f>
        <v>0</v>
      </c>
      <c r="O129">
        <f>'C3_qual'!O1156</f>
        <v>2</v>
      </c>
      <c r="P129" t="str">
        <f>'C3_qual'!P1156</f>
        <v>An average CO2 record that is fully quantified but where mean annual precipitation and plant species are not known.</v>
      </c>
      <c r="Q129" t="b">
        <f>'C3_qual'!Q1156</f>
        <v>0</v>
      </c>
      <c r="R129" t="b">
        <f>'C3_qual'!R1156</f>
        <v>1</v>
      </c>
      <c r="S129" t="str">
        <f>'C3_qual'!S1156</f>
        <v>applied 97.5 and 2.5 percentile uncertainties</v>
      </c>
      <c r="T129" t="b">
        <f>'C3_qual'!T1156</f>
        <v>0</v>
      </c>
      <c r="U129" t="b">
        <f>'C3_qual'!U1156</f>
        <v>0</v>
      </c>
      <c r="V129" t="str">
        <f>'C3_qual'!V1156</f>
        <v>NA</v>
      </c>
      <c r="W129" t="str">
        <f>'C3_qual'!W1156</f>
        <v>NA</v>
      </c>
      <c r="X129" t="b">
        <f>'C3_qual'!X1156</f>
        <v>0</v>
      </c>
      <c r="Y129" t="str">
        <f>'C3_qual'!Y1156</f>
        <v>NA</v>
      </c>
      <c r="Z129" t="str">
        <f>'C3_qual'!Z1156</f>
        <v>NA</v>
      </c>
    </row>
    <row r="130" spans="1:26">
      <c r="A130" t="str">
        <f>'C3_qual'!A1157</f>
        <v>land_plant_d13C_1</v>
      </c>
      <c r="B130" t="str">
        <f>'C3_qual'!B1157</f>
        <v>Schubert</v>
      </c>
      <c r="C130">
        <f>'C3_qual'!C1157</f>
        <v>2015</v>
      </c>
      <c r="D130" t="str">
        <f>'C3_qual'!D1157</f>
        <v>10.1130/G36467.590</v>
      </c>
      <c r="E130">
        <f>'C3_qual'!E1157</f>
        <v>2</v>
      </c>
      <c r="F130" t="str">
        <f>'C3_qual'!F1157</f>
        <v>NA</v>
      </c>
      <c r="G130" t="str">
        <f>'C3_qual'!G1157</f>
        <v>NA</v>
      </c>
      <c r="H130">
        <f>'C3_qual'!H1157</f>
        <v>2E-3</v>
      </c>
      <c r="I130">
        <f>'C3_qual'!I1157</f>
        <v>0</v>
      </c>
      <c r="J130">
        <f>'C3_qual'!J1157</f>
        <v>0</v>
      </c>
      <c r="K130">
        <f>'C3_qual'!K1157</f>
        <v>289.16953180445</v>
      </c>
      <c r="L130">
        <f>'C3_qual'!L1157</f>
        <v>71.413567829375012</v>
      </c>
      <c r="M130">
        <f>'C3_qual'!M1157</f>
        <v>103.889131144629</v>
      </c>
      <c r="N130" t="b">
        <f>'C3_qual'!N1157</f>
        <v>0</v>
      </c>
      <c r="O130">
        <f>'C3_qual'!O1157</f>
        <v>2</v>
      </c>
      <c r="P130" t="str">
        <f>'C3_qual'!P1157</f>
        <v>An average CO2 record that is fully quantified but where mean annual precipitation and plant species are not known.</v>
      </c>
      <c r="Q130" t="b">
        <f>'C3_qual'!Q1157</f>
        <v>0</v>
      </c>
      <c r="R130" t="b">
        <f>'C3_qual'!R1157</f>
        <v>1</v>
      </c>
      <c r="S130" t="str">
        <f>'C3_qual'!S1157</f>
        <v>applied 97.5 and 2.5 percentile uncertainties</v>
      </c>
      <c r="T130" t="b">
        <f>'C3_qual'!T1157</f>
        <v>0</v>
      </c>
      <c r="U130" t="b">
        <f>'C3_qual'!U1157</f>
        <v>0</v>
      </c>
      <c r="V130" t="str">
        <f>'C3_qual'!V1157</f>
        <v>NA</v>
      </c>
      <c r="W130" t="str">
        <f>'C3_qual'!W1157</f>
        <v>NA</v>
      </c>
      <c r="X130" t="b">
        <f>'C3_qual'!X1157</f>
        <v>0</v>
      </c>
      <c r="Y130" t="str">
        <f>'C3_qual'!Y1157</f>
        <v>NA</v>
      </c>
      <c r="Z130" t="str">
        <f>'C3_qual'!Z1157</f>
        <v>NA</v>
      </c>
    </row>
    <row r="131" spans="1:26">
      <c r="A131" t="str">
        <f>'C3_qual'!A1158</f>
        <v>land_plant_d13C_1</v>
      </c>
      <c r="B131" t="str">
        <f>'C3_qual'!B1158</f>
        <v>Schubert</v>
      </c>
      <c r="C131">
        <f>'C3_qual'!C1158</f>
        <v>2015</v>
      </c>
      <c r="D131" t="str">
        <f>'C3_qual'!D1158</f>
        <v>10.1130/G36467.131</v>
      </c>
      <c r="E131">
        <f>'C3_qual'!E1158</f>
        <v>2.0219999999999998</v>
      </c>
      <c r="F131" t="str">
        <f>'C3_qual'!F1158</f>
        <v>NA</v>
      </c>
      <c r="G131" t="str">
        <f>'C3_qual'!G1158</f>
        <v>NA</v>
      </c>
      <c r="H131">
        <f>'C3_qual'!H1158</f>
        <v>2.0219999999999999E-3</v>
      </c>
      <c r="I131">
        <f>'C3_qual'!I1158</f>
        <v>0</v>
      </c>
      <c r="J131">
        <f>'C3_qual'!J1158</f>
        <v>0</v>
      </c>
      <c r="K131">
        <f>'C3_qual'!K1158</f>
        <v>304.203407711821</v>
      </c>
      <c r="L131">
        <f>'C3_qual'!L1158</f>
        <v>75.967089586463004</v>
      </c>
      <c r="M131">
        <f>'C3_qual'!M1158</f>
        <v>115.36249441395501</v>
      </c>
      <c r="N131" t="b">
        <f>'C3_qual'!N1158</f>
        <v>0</v>
      </c>
      <c r="O131">
        <f>'C3_qual'!O1158</f>
        <v>2</v>
      </c>
      <c r="P131" t="str">
        <f>'C3_qual'!P1158</f>
        <v>An average CO2 record that is fully quantified but where mean annual precipitation and plant species are not known.</v>
      </c>
      <c r="Q131" t="b">
        <f>'C3_qual'!Q1158</f>
        <v>0</v>
      </c>
      <c r="R131" t="b">
        <f>'C3_qual'!R1158</f>
        <v>1</v>
      </c>
      <c r="S131" t="str">
        <f>'C3_qual'!S1158</f>
        <v>applied 97.5 and 2.5 percentile uncertainties</v>
      </c>
      <c r="T131" t="b">
        <f>'C3_qual'!T1158</f>
        <v>0</v>
      </c>
      <c r="U131" t="b">
        <f>'C3_qual'!U1158</f>
        <v>0</v>
      </c>
      <c r="V131" t="str">
        <f>'C3_qual'!V1158</f>
        <v>NA</v>
      </c>
      <c r="W131" t="str">
        <f>'C3_qual'!W1158</f>
        <v>NA</v>
      </c>
      <c r="X131" t="b">
        <f>'C3_qual'!X1158</f>
        <v>0</v>
      </c>
      <c r="Y131" t="str">
        <f>'C3_qual'!Y1158</f>
        <v>NA</v>
      </c>
      <c r="Z131" t="str">
        <f>'C3_qual'!Z1158</f>
        <v>NA</v>
      </c>
    </row>
    <row r="132" spans="1:26">
      <c r="A132" t="str">
        <f>'C3_qual'!A1159</f>
        <v>land_plant_d13C_1</v>
      </c>
      <c r="B132" t="str">
        <f>'C3_qual'!B1159</f>
        <v>Schubert</v>
      </c>
      <c r="C132">
        <f>'C3_qual'!C1159</f>
        <v>2015</v>
      </c>
      <c r="D132" t="str">
        <f>'C3_qual'!D1159</f>
        <v>10.1130/G36467.401</v>
      </c>
      <c r="E132">
        <f>'C3_qual'!E1159</f>
        <v>2.0299999999999998</v>
      </c>
      <c r="F132" t="str">
        <f>'C3_qual'!F1159</f>
        <v>NA</v>
      </c>
      <c r="G132" t="str">
        <f>'C3_qual'!G1159</f>
        <v>NA</v>
      </c>
      <c r="H132">
        <f>'C3_qual'!H1159</f>
        <v>2.0299999999999997E-3</v>
      </c>
      <c r="I132">
        <f>'C3_qual'!I1159</f>
        <v>0</v>
      </c>
      <c r="J132">
        <f>'C3_qual'!J1159</f>
        <v>0</v>
      </c>
      <c r="K132">
        <f>'C3_qual'!K1159</f>
        <v>230.47257682598399</v>
      </c>
      <c r="L132">
        <f>'C3_qual'!L1159</f>
        <v>54.672687423514986</v>
      </c>
      <c r="M132">
        <f>'C3_qual'!M1159</f>
        <v>75.685734113505987</v>
      </c>
      <c r="N132" t="b">
        <f>'C3_qual'!N1159</f>
        <v>0</v>
      </c>
      <c r="O132">
        <f>'C3_qual'!O1159</f>
        <v>2</v>
      </c>
      <c r="P132" t="str">
        <f>'C3_qual'!P1159</f>
        <v>An average CO2 record that is fully quantified but where mean annual precipitation and plant species are not known.</v>
      </c>
      <c r="Q132" t="b">
        <f>'C3_qual'!Q1159</f>
        <v>0</v>
      </c>
      <c r="R132" t="b">
        <f>'C3_qual'!R1159</f>
        <v>1</v>
      </c>
      <c r="S132" t="str">
        <f>'C3_qual'!S1159</f>
        <v>applied 97.5 and 2.5 percentile uncertainties</v>
      </c>
      <c r="T132" t="b">
        <f>'C3_qual'!T1159</f>
        <v>0</v>
      </c>
      <c r="U132" t="b">
        <f>'C3_qual'!U1159</f>
        <v>0</v>
      </c>
      <c r="V132" t="str">
        <f>'C3_qual'!V1159</f>
        <v>NA</v>
      </c>
      <c r="W132" t="str">
        <f>'C3_qual'!W1159</f>
        <v>NA</v>
      </c>
      <c r="X132" t="b">
        <f>'C3_qual'!X1159</f>
        <v>0</v>
      </c>
      <c r="Y132" t="str">
        <f>'C3_qual'!Y1159</f>
        <v>NA</v>
      </c>
      <c r="Z132" t="str">
        <f>'C3_qual'!Z1159</f>
        <v>NA</v>
      </c>
    </row>
    <row r="133" spans="1:26">
      <c r="A133" t="str">
        <f>'C3_qual'!A1160</f>
        <v>land_plant_d13C_1</v>
      </c>
      <c r="B133" t="str">
        <f>'C3_qual'!B1160</f>
        <v>Schubert</v>
      </c>
      <c r="C133">
        <f>'C3_qual'!C1160</f>
        <v>2015</v>
      </c>
      <c r="D133" t="str">
        <f>'C3_qual'!D1160</f>
        <v>10.1130/G36467.68</v>
      </c>
      <c r="E133">
        <f>'C3_qual'!E1160</f>
        <v>2.0499999999999998</v>
      </c>
      <c r="F133" t="str">
        <f>'C3_qual'!F1160</f>
        <v>NA</v>
      </c>
      <c r="G133" t="str">
        <f>'C3_qual'!G1160</f>
        <v>NA</v>
      </c>
      <c r="H133">
        <f>'C3_qual'!H1160</f>
        <v>2.0499999999999997E-3</v>
      </c>
      <c r="I133">
        <f>'C3_qual'!I1160</f>
        <v>0</v>
      </c>
      <c r="J133">
        <f>'C3_qual'!J1160</f>
        <v>0</v>
      </c>
      <c r="K133">
        <f>'C3_qual'!K1160</f>
        <v>264.72586090571099</v>
      </c>
      <c r="L133">
        <f>'C3_qual'!L1160</f>
        <v>64.153240222929981</v>
      </c>
      <c r="M133">
        <f>'C3_qual'!M1160</f>
        <v>92.316838894976001</v>
      </c>
      <c r="N133" t="b">
        <f>'C3_qual'!N1160</f>
        <v>0</v>
      </c>
      <c r="O133">
        <f>'C3_qual'!O1160</f>
        <v>2</v>
      </c>
      <c r="P133" t="str">
        <f>'C3_qual'!P1160</f>
        <v>An average CO2 record that is fully quantified but where mean annual precipitation and plant species are not known.</v>
      </c>
      <c r="Q133" t="b">
        <f>'C3_qual'!Q1160</f>
        <v>0</v>
      </c>
      <c r="R133" t="b">
        <f>'C3_qual'!R1160</f>
        <v>1</v>
      </c>
      <c r="S133" t="str">
        <f>'C3_qual'!S1160</f>
        <v>applied 97.5 and 2.5 percentile uncertainties</v>
      </c>
      <c r="T133" t="b">
        <f>'C3_qual'!T1160</f>
        <v>0</v>
      </c>
      <c r="U133" t="b">
        <f>'C3_qual'!U1160</f>
        <v>0</v>
      </c>
      <c r="V133" t="str">
        <f>'C3_qual'!V1160</f>
        <v>NA</v>
      </c>
      <c r="W133" t="str">
        <f>'C3_qual'!W1160</f>
        <v>NA</v>
      </c>
      <c r="X133" t="b">
        <f>'C3_qual'!X1160</f>
        <v>0</v>
      </c>
      <c r="Y133" t="str">
        <f>'C3_qual'!Y1160</f>
        <v>NA</v>
      </c>
      <c r="Z133" t="str">
        <f>'C3_qual'!Z1160</f>
        <v>NA</v>
      </c>
    </row>
    <row r="134" spans="1:26">
      <c r="A134" t="str">
        <f>'C3_qual'!A1161</f>
        <v>land_plant_d13C_1</v>
      </c>
      <c r="B134" t="str">
        <f>'C3_qual'!B1161</f>
        <v>Schubert</v>
      </c>
      <c r="C134">
        <f>'C3_qual'!C1161</f>
        <v>2015</v>
      </c>
      <c r="D134" t="str">
        <f>'C3_qual'!D1161</f>
        <v>10.1130/G36467.69</v>
      </c>
      <c r="E134">
        <f>'C3_qual'!E1161</f>
        <v>2.1</v>
      </c>
      <c r="F134" t="str">
        <f>'C3_qual'!F1161</f>
        <v>NA</v>
      </c>
      <c r="G134" t="str">
        <f>'C3_qual'!G1161</f>
        <v>NA</v>
      </c>
      <c r="H134">
        <f>'C3_qual'!H1161</f>
        <v>2.1000000000000003E-3</v>
      </c>
      <c r="I134">
        <f>'C3_qual'!I1161</f>
        <v>0</v>
      </c>
      <c r="J134">
        <f>'C3_qual'!J1161</f>
        <v>0</v>
      </c>
      <c r="K134">
        <f>'C3_qual'!K1161</f>
        <v>259.75366031405599</v>
      </c>
      <c r="L134">
        <f>'C3_qual'!L1161</f>
        <v>64.058615939440983</v>
      </c>
      <c r="M134">
        <f>'C3_qual'!M1161</f>
        <v>89.239468258339002</v>
      </c>
      <c r="N134" t="b">
        <f>'C3_qual'!N1161</f>
        <v>0</v>
      </c>
      <c r="O134">
        <f>'C3_qual'!O1161</f>
        <v>2</v>
      </c>
      <c r="P134" t="str">
        <f>'C3_qual'!P1161</f>
        <v>An average CO2 record that is fully quantified but where mean annual precipitation and plant species are not known.</v>
      </c>
      <c r="Q134" t="b">
        <f>'C3_qual'!Q1161</f>
        <v>0</v>
      </c>
      <c r="R134" t="b">
        <f>'C3_qual'!R1161</f>
        <v>1</v>
      </c>
      <c r="S134" t="str">
        <f>'C3_qual'!S1161</f>
        <v>applied 97.5 and 2.5 percentile uncertainties</v>
      </c>
      <c r="T134" t="b">
        <f>'C3_qual'!T1161</f>
        <v>0</v>
      </c>
      <c r="U134" t="b">
        <f>'C3_qual'!U1161</f>
        <v>0</v>
      </c>
      <c r="V134" t="str">
        <f>'C3_qual'!V1161</f>
        <v>NA</v>
      </c>
      <c r="W134" t="str">
        <f>'C3_qual'!W1161</f>
        <v>NA</v>
      </c>
      <c r="X134" t="b">
        <f>'C3_qual'!X1161</f>
        <v>0</v>
      </c>
      <c r="Y134" t="str">
        <f>'C3_qual'!Y1161</f>
        <v>NA</v>
      </c>
      <c r="Z134" t="str">
        <f>'C3_qual'!Z1161</f>
        <v>NA</v>
      </c>
    </row>
    <row r="135" spans="1:26">
      <c r="A135" t="str">
        <f>'C3_qual'!A1162</f>
        <v>land_plant_d13C_1</v>
      </c>
      <c r="B135" t="str">
        <f>'C3_qual'!B1162</f>
        <v>Schubert</v>
      </c>
      <c r="C135">
        <f>'C3_qual'!C1162</f>
        <v>2015</v>
      </c>
      <c r="D135" t="str">
        <f>'C3_qual'!D1162</f>
        <v>10.1130/G36467.505</v>
      </c>
      <c r="E135">
        <f>'C3_qual'!E1162</f>
        <v>2.125</v>
      </c>
      <c r="F135" t="str">
        <f>'C3_qual'!F1162</f>
        <v>NA</v>
      </c>
      <c r="G135" t="str">
        <f>'C3_qual'!G1162</f>
        <v>NA</v>
      </c>
      <c r="H135">
        <f>'C3_qual'!H1162</f>
        <v>2.1250000000000002E-3</v>
      </c>
      <c r="I135">
        <f>'C3_qual'!I1162</f>
        <v>0</v>
      </c>
      <c r="J135">
        <f>'C3_qual'!J1162</f>
        <v>0</v>
      </c>
      <c r="K135">
        <f>'C3_qual'!K1162</f>
        <v>312.07031412779298</v>
      </c>
      <c r="L135">
        <f>'C3_qual'!L1162</f>
        <v>76.569864597110978</v>
      </c>
      <c r="M135">
        <f>'C3_qual'!M1162</f>
        <v>118.19281563400801</v>
      </c>
      <c r="N135" t="b">
        <f>'C3_qual'!N1162</f>
        <v>0</v>
      </c>
      <c r="O135">
        <f>'C3_qual'!O1162</f>
        <v>2</v>
      </c>
      <c r="P135" t="str">
        <f>'C3_qual'!P1162</f>
        <v>An average CO2 record that is fully quantified but where mean annual precipitation and plant species are not known.</v>
      </c>
      <c r="Q135" t="b">
        <f>'C3_qual'!Q1162</f>
        <v>0</v>
      </c>
      <c r="R135" t="b">
        <f>'C3_qual'!R1162</f>
        <v>1</v>
      </c>
      <c r="S135" t="str">
        <f>'C3_qual'!S1162</f>
        <v>applied 97.5 and 2.5 percentile uncertainties</v>
      </c>
      <c r="T135" t="b">
        <f>'C3_qual'!T1162</f>
        <v>0</v>
      </c>
      <c r="U135" t="b">
        <f>'C3_qual'!U1162</f>
        <v>0</v>
      </c>
      <c r="V135" t="str">
        <f>'C3_qual'!V1162</f>
        <v>NA</v>
      </c>
      <c r="W135" t="str">
        <f>'C3_qual'!W1162</f>
        <v>NA</v>
      </c>
      <c r="X135" t="b">
        <f>'C3_qual'!X1162</f>
        <v>0</v>
      </c>
      <c r="Y135" t="str">
        <f>'C3_qual'!Y1162</f>
        <v>NA</v>
      </c>
      <c r="Z135" t="str">
        <f>'C3_qual'!Z1162</f>
        <v>NA</v>
      </c>
    </row>
    <row r="136" spans="1:26">
      <c r="A136" t="str">
        <f>'C3_qual'!A1163</f>
        <v>land_plant_d13C_1</v>
      </c>
      <c r="B136" t="str">
        <f>'C3_qual'!B1163</f>
        <v>Schubert</v>
      </c>
      <c r="C136">
        <f>'C3_qual'!C1163</f>
        <v>2015</v>
      </c>
      <c r="D136" t="str">
        <f>'C3_qual'!D1163</f>
        <v>10.1130/G36467.70</v>
      </c>
      <c r="E136">
        <f>'C3_qual'!E1163</f>
        <v>2.2000000000000002</v>
      </c>
      <c r="F136" t="str">
        <f>'C3_qual'!F1163</f>
        <v>NA</v>
      </c>
      <c r="G136" t="str">
        <f>'C3_qual'!G1163</f>
        <v>NA</v>
      </c>
      <c r="H136">
        <f>'C3_qual'!H1163</f>
        <v>2.2000000000000001E-3</v>
      </c>
      <c r="I136">
        <f>'C3_qual'!I1163</f>
        <v>0</v>
      </c>
      <c r="J136">
        <f>'C3_qual'!J1163</f>
        <v>0</v>
      </c>
      <c r="K136">
        <f>'C3_qual'!K1163</f>
        <v>258.97473259127503</v>
      </c>
      <c r="L136">
        <f>'C3_qual'!L1163</f>
        <v>62.239052459244022</v>
      </c>
      <c r="M136">
        <f>'C3_qual'!M1163</f>
        <v>90.396455715281945</v>
      </c>
      <c r="N136" t="b">
        <f>'C3_qual'!N1163</f>
        <v>0</v>
      </c>
      <c r="O136">
        <f>'C3_qual'!O1163</f>
        <v>2</v>
      </c>
      <c r="P136" t="str">
        <f>'C3_qual'!P1163</f>
        <v>An average CO2 record that is fully quantified but where mean annual precipitation and plant species are not known.</v>
      </c>
      <c r="Q136" t="b">
        <f>'C3_qual'!Q1163</f>
        <v>0</v>
      </c>
      <c r="R136" t="b">
        <f>'C3_qual'!R1163</f>
        <v>1</v>
      </c>
      <c r="S136" t="str">
        <f>'C3_qual'!S1163</f>
        <v>applied 97.5 and 2.5 percentile uncertainties</v>
      </c>
      <c r="T136" t="b">
        <f>'C3_qual'!T1163</f>
        <v>0</v>
      </c>
      <c r="U136" t="b">
        <f>'C3_qual'!U1163</f>
        <v>0</v>
      </c>
      <c r="V136" t="str">
        <f>'C3_qual'!V1163</f>
        <v>NA</v>
      </c>
      <c r="W136" t="str">
        <f>'C3_qual'!W1163</f>
        <v>NA</v>
      </c>
      <c r="X136" t="b">
        <f>'C3_qual'!X1163</f>
        <v>0</v>
      </c>
      <c r="Y136" t="str">
        <f>'C3_qual'!Y1163</f>
        <v>NA</v>
      </c>
      <c r="Z136" t="str">
        <f>'C3_qual'!Z1163</f>
        <v>NA</v>
      </c>
    </row>
    <row r="137" spans="1:26">
      <c r="A137" t="str">
        <f>'C3_qual'!A1164</f>
        <v>land_plant_d13C_1</v>
      </c>
      <c r="B137" t="str">
        <f>'C3_qual'!B1164</f>
        <v>Schubert</v>
      </c>
      <c r="C137">
        <f>'C3_qual'!C1164</f>
        <v>2015</v>
      </c>
      <c r="D137" t="str">
        <f>'C3_qual'!D1164</f>
        <v>10.1130/G36467.269</v>
      </c>
      <c r="E137">
        <f>'C3_qual'!E1164</f>
        <v>2.218</v>
      </c>
      <c r="F137" t="str">
        <f>'C3_qual'!F1164</f>
        <v>NA</v>
      </c>
      <c r="G137" t="str">
        <f>'C3_qual'!G1164</f>
        <v>NA</v>
      </c>
      <c r="H137">
        <f>'C3_qual'!H1164</f>
        <v>2.2179999999999999E-3</v>
      </c>
      <c r="I137">
        <f>'C3_qual'!I1164</f>
        <v>0</v>
      </c>
      <c r="J137">
        <f>'C3_qual'!J1164</f>
        <v>0</v>
      </c>
      <c r="K137">
        <f>'C3_qual'!K1164</f>
        <v>283.81211876743401</v>
      </c>
      <c r="L137">
        <f>'C3_qual'!L1164</f>
        <v>70.521645886885011</v>
      </c>
      <c r="M137">
        <f>'C3_qual'!M1164</f>
        <v>102.56368367993696</v>
      </c>
      <c r="N137" t="b">
        <f>'C3_qual'!N1164</f>
        <v>0</v>
      </c>
      <c r="O137">
        <f>'C3_qual'!O1164</f>
        <v>2</v>
      </c>
      <c r="P137" t="str">
        <f>'C3_qual'!P1164</f>
        <v>An average CO2 record that is fully quantified but where mean annual precipitation and plant species are not known.</v>
      </c>
      <c r="Q137" t="b">
        <f>'C3_qual'!Q1164</f>
        <v>0</v>
      </c>
      <c r="R137" t="b">
        <f>'C3_qual'!R1164</f>
        <v>1</v>
      </c>
      <c r="S137" t="str">
        <f>'C3_qual'!S1164</f>
        <v>applied 97.5 and 2.5 percentile uncertainties</v>
      </c>
      <c r="T137" t="b">
        <f>'C3_qual'!T1164</f>
        <v>0</v>
      </c>
      <c r="U137" t="b">
        <f>'C3_qual'!U1164</f>
        <v>0</v>
      </c>
      <c r="V137" t="str">
        <f>'C3_qual'!V1164</f>
        <v>NA</v>
      </c>
      <c r="W137" t="str">
        <f>'C3_qual'!W1164</f>
        <v>NA</v>
      </c>
      <c r="X137" t="b">
        <f>'C3_qual'!X1164</f>
        <v>0</v>
      </c>
      <c r="Y137" t="str">
        <f>'C3_qual'!Y1164</f>
        <v>NA</v>
      </c>
      <c r="Z137" t="str">
        <f>'C3_qual'!Z1164</f>
        <v>NA</v>
      </c>
    </row>
    <row r="138" spans="1:26">
      <c r="A138" t="str">
        <f>'C3_qual'!A1165</f>
        <v>land_plant_d13C_1</v>
      </c>
      <c r="B138" t="str">
        <f>'C3_qual'!B1165</f>
        <v>Schubert</v>
      </c>
      <c r="C138">
        <f>'C3_qual'!C1165</f>
        <v>2015</v>
      </c>
      <c r="D138" t="str">
        <f>'C3_qual'!D1165</f>
        <v>10.1130/G36467.270</v>
      </c>
      <c r="E138">
        <f>'C3_qual'!E1165</f>
        <v>2.2229999999999999</v>
      </c>
      <c r="F138" t="str">
        <f>'C3_qual'!F1165</f>
        <v>NA</v>
      </c>
      <c r="G138" t="str">
        <f>'C3_qual'!G1165</f>
        <v>NA</v>
      </c>
      <c r="H138">
        <f>'C3_qual'!H1165</f>
        <v>2.2229999999999997E-3</v>
      </c>
      <c r="I138">
        <f>'C3_qual'!I1165</f>
        <v>0</v>
      </c>
      <c r="J138">
        <f>'C3_qual'!J1165</f>
        <v>0</v>
      </c>
      <c r="K138">
        <f>'C3_qual'!K1165</f>
        <v>291.39044596080703</v>
      </c>
      <c r="L138">
        <f>'C3_qual'!L1165</f>
        <v>73.098627179003017</v>
      </c>
      <c r="M138">
        <f>'C3_qual'!M1165</f>
        <v>105.47855140913799</v>
      </c>
      <c r="N138" t="b">
        <f>'C3_qual'!N1165</f>
        <v>0</v>
      </c>
      <c r="O138">
        <f>'C3_qual'!O1165</f>
        <v>2</v>
      </c>
      <c r="P138" t="str">
        <f>'C3_qual'!P1165</f>
        <v>An average CO2 record that is fully quantified but where mean annual precipitation and plant species are not known.</v>
      </c>
      <c r="Q138" t="b">
        <f>'C3_qual'!Q1165</f>
        <v>0</v>
      </c>
      <c r="R138" t="b">
        <f>'C3_qual'!R1165</f>
        <v>1</v>
      </c>
      <c r="S138" t="str">
        <f>'C3_qual'!S1165</f>
        <v>applied 97.5 and 2.5 percentile uncertainties</v>
      </c>
      <c r="T138" t="b">
        <f>'C3_qual'!T1165</f>
        <v>0</v>
      </c>
      <c r="U138" t="b">
        <f>'C3_qual'!U1165</f>
        <v>0</v>
      </c>
      <c r="V138" t="str">
        <f>'C3_qual'!V1165</f>
        <v>NA</v>
      </c>
      <c r="W138" t="str">
        <f>'C3_qual'!W1165</f>
        <v>NA</v>
      </c>
      <c r="X138" t="b">
        <f>'C3_qual'!X1165</f>
        <v>0</v>
      </c>
      <c r="Y138" t="str">
        <f>'C3_qual'!Y1165</f>
        <v>NA</v>
      </c>
      <c r="Z138" t="str">
        <f>'C3_qual'!Z1165</f>
        <v>NA</v>
      </c>
    </row>
    <row r="139" spans="1:26">
      <c r="A139" t="str">
        <f>'C3_qual'!A1166</f>
        <v>land_plant_d13C_1</v>
      </c>
      <c r="B139" t="str">
        <f>'C3_qual'!B1166</f>
        <v>Schubert</v>
      </c>
      <c r="C139">
        <f>'C3_qual'!C1166</f>
        <v>2015</v>
      </c>
      <c r="D139" t="str">
        <f>'C3_qual'!D1166</f>
        <v>10.1130/G36467.71</v>
      </c>
      <c r="E139">
        <f>'C3_qual'!E1166</f>
        <v>2.2999999999999998</v>
      </c>
      <c r="F139" t="str">
        <f>'C3_qual'!F1166</f>
        <v>NA</v>
      </c>
      <c r="G139" t="str">
        <f>'C3_qual'!G1166</f>
        <v>NA</v>
      </c>
      <c r="H139">
        <f>'C3_qual'!H1166</f>
        <v>2.3E-3</v>
      </c>
      <c r="I139">
        <f>'C3_qual'!I1166</f>
        <v>0</v>
      </c>
      <c r="J139">
        <f>'C3_qual'!J1166</f>
        <v>0</v>
      </c>
      <c r="K139">
        <f>'C3_qual'!K1166</f>
        <v>243.47678758353999</v>
      </c>
      <c r="L139">
        <f>'C3_qual'!L1166</f>
        <v>58.088699089760979</v>
      </c>
      <c r="M139">
        <f>'C3_qual'!M1166</f>
        <v>80.488034929640037</v>
      </c>
      <c r="N139" t="b">
        <f>'C3_qual'!N1166</f>
        <v>0</v>
      </c>
      <c r="O139">
        <f>'C3_qual'!O1166</f>
        <v>2</v>
      </c>
      <c r="P139" t="str">
        <f>'C3_qual'!P1166</f>
        <v>An average CO2 record that is fully quantified but where mean annual precipitation and plant species are not known.</v>
      </c>
      <c r="Q139" t="b">
        <f>'C3_qual'!Q1166</f>
        <v>0</v>
      </c>
      <c r="R139" t="b">
        <f>'C3_qual'!R1166</f>
        <v>1</v>
      </c>
      <c r="S139" t="str">
        <f>'C3_qual'!S1166</f>
        <v>applied 97.5 and 2.5 percentile uncertainties</v>
      </c>
      <c r="T139" t="b">
        <f>'C3_qual'!T1166</f>
        <v>0</v>
      </c>
      <c r="U139" t="b">
        <f>'C3_qual'!U1166</f>
        <v>0</v>
      </c>
      <c r="V139" t="str">
        <f>'C3_qual'!V1166</f>
        <v>NA</v>
      </c>
      <c r="W139" t="str">
        <f>'C3_qual'!W1166</f>
        <v>NA</v>
      </c>
      <c r="X139" t="b">
        <f>'C3_qual'!X1166</f>
        <v>0</v>
      </c>
      <c r="Y139" t="str">
        <f>'C3_qual'!Y1166</f>
        <v>NA</v>
      </c>
      <c r="Z139" t="str">
        <f>'C3_qual'!Z1166</f>
        <v>NA</v>
      </c>
    </row>
    <row r="140" spans="1:26">
      <c r="A140" t="str">
        <f>'C3_qual'!A1167</f>
        <v>land_plant_d13C_1</v>
      </c>
      <c r="B140" t="str">
        <f>'C3_qual'!B1167</f>
        <v>Schubert</v>
      </c>
      <c r="C140">
        <f>'C3_qual'!C1167</f>
        <v>2015</v>
      </c>
      <c r="D140" t="str">
        <f>'C3_qual'!D1167</f>
        <v>10.1130/G36467.132</v>
      </c>
      <c r="E140">
        <f>'C3_qual'!E1167</f>
        <v>2.335</v>
      </c>
      <c r="F140" t="str">
        <f>'C3_qual'!F1167</f>
        <v>NA</v>
      </c>
      <c r="G140" t="str">
        <f>'C3_qual'!G1167</f>
        <v>NA</v>
      </c>
      <c r="H140">
        <f>'C3_qual'!H1167</f>
        <v>2.3349999999999998E-3</v>
      </c>
      <c r="I140">
        <f>'C3_qual'!I1167</f>
        <v>0</v>
      </c>
      <c r="J140">
        <f>'C3_qual'!J1167</f>
        <v>0</v>
      </c>
      <c r="K140">
        <f>'C3_qual'!K1167</f>
        <v>312.15615988550201</v>
      </c>
      <c r="L140">
        <f>'C3_qual'!L1167</f>
        <v>78.047706717172019</v>
      </c>
      <c r="M140">
        <f>'C3_qual'!M1167</f>
        <v>113.97849968537298</v>
      </c>
      <c r="N140" t="b">
        <f>'C3_qual'!N1167</f>
        <v>0</v>
      </c>
      <c r="O140">
        <f>'C3_qual'!O1167</f>
        <v>2</v>
      </c>
      <c r="P140" t="str">
        <f>'C3_qual'!P1167</f>
        <v>An average CO2 record that is fully quantified but where mean annual precipitation and plant species are not known.</v>
      </c>
      <c r="Q140" t="b">
        <f>'C3_qual'!Q1167</f>
        <v>0</v>
      </c>
      <c r="R140" t="b">
        <f>'C3_qual'!R1167</f>
        <v>1</v>
      </c>
      <c r="S140" t="str">
        <f>'C3_qual'!S1167</f>
        <v>applied 97.5 and 2.5 percentile uncertainties</v>
      </c>
      <c r="T140" t="b">
        <f>'C3_qual'!T1167</f>
        <v>0</v>
      </c>
      <c r="U140" t="b">
        <f>'C3_qual'!U1167</f>
        <v>0</v>
      </c>
      <c r="V140" t="str">
        <f>'C3_qual'!V1167</f>
        <v>NA</v>
      </c>
      <c r="W140" t="str">
        <f>'C3_qual'!W1167</f>
        <v>NA</v>
      </c>
      <c r="X140" t="b">
        <f>'C3_qual'!X1167</f>
        <v>0</v>
      </c>
      <c r="Y140" t="str">
        <f>'C3_qual'!Y1167</f>
        <v>NA</v>
      </c>
      <c r="Z140" t="str">
        <f>'C3_qual'!Z1167</f>
        <v>NA</v>
      </c>
    </row>
    <row r="141" spans="1:26">
      <c r="A141" t="str">
        <f>'C3_qual'!A1168</f>
        <v>land_plant_d13C_1</v>
      </c>
      <c r="B141" t="str">
        <f>'C3_qual'!B1168</f>
        <v>Schubert</v>
      </c>
      <c r="C141">
        <f>'C3_qual'!C1168</f>
        <v>2015</v>
      </c>
      <c r="D141" t="str">
        <f>'C3_qual'!D1168</f>
        <v>10.1130/G36467.402</v>
      </c>
      <c r="E141">
        <f>'C3_qual'!E1168</f>
        <v>2.34</v>
      </c>
      <c r="F141" t="str">
        <f>'C3_qual'!F1168</f>
        <v>NA</v>
      </c>
      <c r="G141" t="str">
        <f>'C3_qual'!G1168</f>
        <v>NA</v>
      </c>
      <c r="H141">
        <f>'C3_qual'!H1168</f>
        <v>2.3400000000000001E-3</v>
      </c>
      <c r="I141">
        <f>'C3_qual'!I1168</f>
        <v>0</v>
      </c>
      <c r="J141">
        <f>'C3_qual'!J1168</f>
        <v>0</v>
      </c>
      <c r="K141">
        <f>'C3_qual'!K1168</f>
        <v>291.963959822243</v>
      </c>
      <c r="L141">
        <f>'C3_qual'!L1168</f>
        <v>69.998068088252012</v>
      </c>
      <c r="M141">
        <f>'C3_qual'!M1168</f>
        <v>105.32868267132102</v>
      </c>
      <c r="N141" t="b">
        <f>'C3_qual'!N1168</f>
        <v>0</v>
      </c>
      <c r="O141">
        <f>'C3_qual'!O1168</f>
        <v>2</v>
      </c>
      <c r="P141" t="str">
        <f>'C3_qual'!P1168</f>
        <v>An average CO2 record that is fully quantified but where mean annual precipitation and plant species are not known.</v>
      </c>
      <c r="Q141" t="b">
        <f>'C3_qual'!Q1168</f>
        <v>0</v>
      </c>
      <c r="R141" t="b">
        <f>'C3_qual'!R1168</f>
        <v>1</v>
      </c>
      <c r="S141" t="str">
        <f>'C3_qual'!S1168</f>
        <v>applied 97.5 and 2.5 percentile uncertainties</v>
      </c>
      <c r="T141" t="b">
        <f>'C3_qual'!T1168</f>
        <v>0</v>
      </c>
      <c r="U141" t="b">
        <f>'C3_qual'!U1168</f>
        <v>0</v>
      </c>
      <c r="V141" t="str">
        <f>'C3_qual'!V1168</f>
        <v>NA</v>
      </c>
      <c r="W141" t="str">
        <f>'C3_qual'!W1168</f>
        <v>NA</v>
      </c>
      <c r="X141" t="b">
        <f>'C3_qual'!X1168</f>
        <v>0</v>
      </c>
      <c r="Y141" t="str">
        <f>'C3_qual'!Y1168</f>
        <v>NA</v>
      </c>
      <c r="Z141" t="str">
        <f>'C3_qual'!Z1168</f>
        <v>NA</v>
      </c>
    </row>
    <row r="142" spans="1:26">
      <c r="A142" t="str">
        <f>'C3_qual'!A1169</f>
        <v>land_plant_d13C_1</v>
      </c>
      <c r="B142" t="str">
        <f>'C3_qual'!B1169</f>
        <v>Schubert</v>
      </c>
      <c r="C142">
        <f>'C3_qual'!C1169</f>
        <v>2015</v>
      </c>
      <c r="D142" t="str">
        <f>'C3_qual'!D1169</f>
        <v>10.1130/G36467.547</v>
      </c>
      <c r="E142">
        <f>'C3_qual'!E1169</f>
        <v>2.34</v>
      </c>
      <c r="F142" t="str">
        <f>'C3_qual'!F1169</f>
        <v>NA</v>
      </c>
      <c r="G142" t="str">
        <f>'C3_qual'!G1169</f>
        <v>NA</v>
      </c>
      <c r="H142">
        <f>'C3_qual'!H1169</f>
        <v>2.3400000000000001E-3</v>
      </c>
      <c r="I142">
        <f>'C3_qual'!I1169</f>
        <v>0</v>
      </c>
      <c r="J142">
        <f>'C3_qual'!J1169</f>
        <v>0</v>
      </c>
      <c r="K142">
        <f>'C3_qual'!K1169</f>
        <v>243.73214557348899</v>
      </c>
      <c r="L142">
        <f>'C3_qual'!L1169</f>
        <v>58.011212091003983</v>
      </c>
      <c r="M142">
        <f>'C3_qual'!M1169</f>
        <v>84.503920265083025</v>
      </c>
      <c r="N142" t="b">
        <f>'C3_qual'!N1169</f>
        <v>0</v>
      </c>
      <c r="O142">
        <f>'C3_qual'!O1169</f>
        <v>2</v>
      </c>
      <c r="P142" t="str">
        <f>'C3_qual'!P1169</f>
        <v>An average CO2 record that is fully quantified but where mean annual precipitation and plant species are not known.</v>
      </c>
      <c r="Q142" t="b">
        <f>'C3_qual'!Q1169</f>
        <v>0</v>
      </c>
      <c r="R142" t="b">
        <f>'C3_qual'!R1169</f>
        <v>1</v>
      </c>
      <c r="S142" t="str">
        <f>'C3_qual'!S1169</f>
        <v>applied 97.5 and 2.5 percentile uncertainties</v>
      </c>
      <c r="T142" t="b">
        <f>'C3_qual'!T1169</f>
        <v>0</v>
      </c>
      <c r="U142" t="b">
        <f>'C3_qual'!U1169</f>
        <v>0</v>
      </c>
      <c r="V142" t="str">
        <f>'C3_qual'!V1169</f>
        <v>NA</v>
      </c>
      <c r="W142" t="str">
        <f>'C3_qual'!W1169</f>
        <v>NA</v>
      </c>
      <c r="X142" t="b">
        <f>'C3_qual'!X1169</f>
        <v>0</v>
      </c>
      <c r="Y142" t="str">
        <f>'C3_qual'!Y1169</f>
        <v>NA</v>
      </c>
      <c r="Z142" t="str">
        <f>'C3_qual'!Z1169</f>
        <v>NA</v>
      </c>
    </row>
    <row r="143" spans="1:26">
      <c r="A143" t="str">
        <f>'C3_qual'!A1170</f>
        <v>land_plant_d13C_1</v>
      </c>
      <c r="B143" t="str">
        <f>'C3_qual'!B1170</f>
        <v>Schubert</v>
      </c>
      <c r="C143">
        <f>'C3_qual'!C1170</f>
        <v>2015</v>
      </c>
      <c r="D143" t="str">
        <f>'C3_qual'!D1170</f>
        <v>10.1130/G36467.133</v>
      </c>
      <c r="E143">
        <f>'C3_qual'!E1170</f>
        <v>2.3519999999999999</v>
      </c>
      <c r="F143" t="str">
        <f>'C3_qual'!F1170</f>
        <v>NA</v>
      </c>
      <c r="G143" t="str">
        <f>'C3_qual'!G1170</f>
        <v>NA</v>
      </c>
      <c r="H143">
        <f>'C3_qual'!H1170</f>
        <v>2.3519999999999999E-3</v>
      </c>
      <c r="I143">
        <f>'C3_qual'!I1170</f>
        <v>0</v>
      </c>
      <c r="J143">
        <f>'C3_qual'!J1170</f>
        <v>0</v>
      </c>
      <c r="K143">
        <f>'C3_qual'!K1170</f>
        <v>267.50695061373699</v>
      </c>
      <c r="L143">
        <f>'C3_qual'!L1170</f>
        <v>64.024059984415004</v>
      </c>
      <c r="M143">
        <f>'C3_qual'!M1170</f>
        <v>92.939146974416019</v>
      </c>
      <c r="N143" t="b">
        <f>'C3_qual'!N1170</f>
        <v>0</v>
      </c>
      <c r="O143">
        <f>'C3_qual'!O1170</f>
        <v>2</v>
      </c>
      <c r="P143" t="str">
        <f>'C3_qual'!P1170</f>
        <v>An average CO2 record that is fully quantified but where mean annual precipitation and plant species are not known.</v>
      </c>
      <c r="Q143" t="b">
        <f>'C3_qual'!Q1170</f>
        <v>0</v>
      </c>
      <c r="R143" t="b">
        <f>'C3_qual'!R1170</f>
        <v>1</v>
      </c>
      <c r="S143" t="str">
        <f>'C3_qual'!S1170</f>
        <v>applied 97.5 and 2.5 percentile uncertainties</v>
      </c>
      <c r="T143" t="b">
        <f>'C3_qual'!T1170</f>
        <v>0</v>
      </c>
      <c r="U143" t="b">
        <f>'C3_qual'!U1170</f>
        <v>0</v>
      </c>
      <c r="V143" t="str">
        <f>'C3_qual'!V1170</f>
        <v>NA</v>
      </c>
      <c r="W143" t="str">
        <f>'C3_qual'!W1170</f>
        <v>NA</v>
      </c>
      <c r="X143" t="b">
        <f>'C3_qual'!X1170</f>
        <v>0</v>
      </c>
      <c r="Y143" t="str">
        <f>'C3_qual'!Y1170</f>
        <v>NA</v>
      </c>
      <c r="Z143" t="str">
        <f>'C3_qual'!Z1170</f>
        <v>NA</v>
      </c>
    </row>
    <row r="144" spans="1:26">
      <c r="A144" t="str">
        <f>'C3_qual'!A1171</f>
        <v>land_plant_d13C_1</v>
      </c>
      <c r="B144" t="str">
        <f>'C3_qual'!B1171</f>
        <v>Schubert</v>
      </c>
      <c r="C144">
        <f>'C3_qual'!C1171</f>
        <v>2015</v>
      </c>
      <c r="D144" t="str">
        <f>'C3_qual'!D1171</f>
        <v>10.1130/G36467.364</v>
      </c>
      <c r="E144">
        <f>'C3_qual'!E1171</f>
        <v>2.39</v>
      </c>
      <c r="F144" t="str">
        <f>'C3_qual'!F1171</f>
        <v>NA</v>
      </c>
      <c r="G144" t="str">
        <f>'C3_qual'!G1171</f>
        <v>NA</v>
      </c>
      <c r="H144">
        <f>'C3_qual'!H1171</f>
        <v>2.3900000000000002E-3</v>
      </c>
      <c r="I144">
        <f>'C3_qual'!I1171</f>
        <v>0</v>
      </c>
      <c r="J144">
        <f>'C3_qual'!J1171</f>
        <v>0</v>
      </c>
      <c r="K144">
        <f>'C3_qual'!K1171</f>
        <v>308.60799408728298</v>
      </c>
      <c r="L144">
        <f>'C3_qual'!L1171</f>
        <v>75.586446768571989</v>
      </c>
      <c r="M144">
        <f>'C3_qual'!M1171</f>
        <v>117.37955739749805</v>
      </c>
      <c r="N144" t="b">
        <f>'C3_qual'!N1171</f>
        <v>0</v>
      </c>
      <c r="O144">
        <f>'C3_qual'!O1171</f>
        <v>2</v>
      </c>
      <c r="P144" t="str">
        <f>'C3_qual'!P1171</f>
        <v>An average CO2 record that is fully quantified but where mean annual precipitation and plant species are not known.</v>
      </c>
      <c r="Q144" t="b">
        <f>'C3_qual'!Q1171</f>
        <v>0</v>
      </c>
      <c r="R144" t="b">
        <f>'C3_qual'!R1171</f>
        <v>1</v>
      </c>
      <c r="S144" t="str">
        <f>'C3_qual'!S1171</f>
        <v>applied 97.5 and 2.5 percentile uncertainties</v>
      </c>
      <c r="T144" t="b">
        <f>'C3_qual'!T1171</f>
        <v>0</v>
      </c>
      <c r="U144" t="b">
        <f>'C3_qual'!U1171</f>
        <v>0</v>
      </c>
      <c r="V144" t="str">
        <f>'C3_qual'!V1171</f>
        <v>NA</v>
      </c>
      <c r="W144" t="str">
        <f>'C3_qual'!W1171</f>
        <v>NA</v>
      </c>
      <c r="X144" t="b">
        <f>'C3_qual'!X1171</f>
        <v>0</v>
      </c>
      <c r="Y144" t="str">
        <f>'C3_qual'!Y1171</f>
        <v>NA</v>
      </c>
      <c r="Z144" t="str">
        <f>'C3_qual'!Z1171</f>
        <v>NA</v>
      </c>
    </row>
    <row r="145" spans="1:26">
      <c r="A145" t="str">
        <f>'C3_qual'!A1172</f>
        <v>land_plant_d13C_1</v>
      </c>
      <c r="B145" t="str">
        <f>'C3_qual'!B1172</f>
        <v>Schubert</v>
      </c>
      <c r="C145">
        <f>'C3_qual'!C1172</f>
        <v>2015</v>
      </c>
      <c r="D145" t="str">
        <f>'C3_qual'!D1172</f>
        <v>10.1130/G36467.72</v>
      </c>
      <c r="E145">
        <f>'C3_qual'!E1172</f>
        <v>2.4500000000000002</v>
      </c>
      <c r="F145" t="str">
        <f>'C3_qual'!F1172</f>
        <v>NA</v>
      </c>
      <c r="G145" t="str">
        <f>'C3_qual'!G1172</f>
        <v>NA</v>
      </c>
      <c r="H145">
        <f>'C3_qual'!H1172</f>
        <v>2.4500000000000004E-3</v>
      </c>
      <c r="I145">
        <f>'C3_qual'!I1172</f>
        <v>0</v>
      </c>
      <c r="J145">
        <f>'C3_qual'!J1172</f>
        <v>0</v>
      </c>
      <c r="K145">
        <f>'C3_qual'!K1172</f>
        <v>285.91649506557599</v>
      </c>
      <c r="L145">
        <f>'C3_qual'!L1172</f>
        <v>68.802595436573</v>
      </c>
      <c r="M145">
        <f>'C3_qual'!M1172</f>
        <v>105.96738206489101</v>
      </c>
      <c r="N145" t="b">
        <f>'C3_qual'!N1172</f>
        <v>0</v>
      </c>
      <c r="O145">
        <f>'C3_qual'!O1172</f>
        <v>2</v>
      </c>
      <c r="P145" t="str">
        <f>'C3_qual'!P1172</f>
        <v>An average CO2 record that is fully quantified but where mean annual precipitation and plant species are not known.</v>
      </c>
      <c r="Q145" t="b">
        <f>'C3_qual'!Q1172</f>
        <v>0</v>
      </c>
      <c r="R145" t="b">
        <f>'C3_qual'!R1172</f>
        <v>1</v>
      </c>
      <c r="S145" t="str">
        <f>'C3_qual'!S1172</f>
        <v>applied 97.5 and 2.5 percentile uncertainties</v>
      </c>
      <c r="T145" t="b">
        <f>'C3_qual'!T1172</f>
        <v>0</v>
      </c>
      <c r="U145" t="b">
        <f>'C3_qual'!U1172</f>
        <v>0</v>
      </c>
      <c r="V145" t="str">
        <f>'C3_qual'!V1172</f>
        <v>NA</v>
      </c>
      <c r="W145" t="str">
        <f>'C3_qual'!W1172</f>
        <v>NA</v>
      </c>
      <c r="X145" t="b">
        <f>'C3_qual'!X1172</f>
        <v>0</v>
      </c>
      <c r="Y145" t="str">
        <f>'C3_qual'!Y1172</f>
        <v>NA</v>
      </c>
      <c r="Z145" t="str">
        <f>'C3_qual'!Z1172</f>
        <v>NA</v>
      </c>
    </row>
    <row r="146" spans="1:26">
      <c r="A146" t="str">
        <f>'C3_qual'!A1173</f>
        <v>land_plant_d13C_1</v>
      </c>
      <c r="B146" t="str">
        <f>'C3_qual'!B1173</f>
        <v>Schubert</v>
      </c>
      <c r="C146">
        <f>'C3_qual'!C1173</f>
        <v>2015</v>
      </c>
      <c r="D146" t="str">
        <f>'C3_qual'!D1173</f>
        <v>10.1130/G36467.1</v>
      </c>
      <c r="E146">
        <f>'C3_qual'!E1173</f>
        <v>2.5</v>
      </c>
      <c r="F146" t="str">
        <f>'C3_qual'!F1173</f>
        <v>NA</v>
      </c>
      <c r="G146" t="str">
        <f>'C3_qual'!G1173</f>
        <v>NA</v>
      </c>
      <c r="H146">
        <f>'C3_qual'!H1173</f>
        <v>2.5000000000000001E-3</v>
      </c>
      <c r="I146">
        <f>'C3_qual'!I1173</f>
        <v>0</v>
      </c>
      <c r="J146">
        <f>'C3_qual'!J1173</f>
        <v>0</v>
      </c>
      <c r="K146">
        <f>'C3_qual'!K1173</f>
        <v>298.044700218093</v>
      </c>
      <c r="L146">
        <f>'C3_qual'!L1173</f>
        <v>73.699362074438994</v>
      </c>
      <c r="M146">
        <f>'C3_qual'!M1173</f>
        <v>109.04067040307098</v>
      </c>
      <c r="N146" t="b">
        <f>'C3_qual'!N1173</f>
        <v>0</v>
      </c>
      <c r="O146">
        <f>'C3_qual'!O1173</f>
        <v>2</v>
      </c>
      <c r="P146" t="str">
        <f>'C3_qual'!P1173</f>
        <v>An average CO2 record that is fully quantified but where mean annual precipitation and plant species are not known.</v>
      </c>
      <c r="Q146" t="b">
        <f>'C3_qual'!Q1173</f>
        <v>0</v>
      </c>
      <c r="R146" t="b">
        <f>'C3_qual'!R1173</f>
        <v>1</v>
      </c>
      <c r="S146" t="str">
        <f>'C3_qual'!S1173</f>
        <v>applied 97.5 and 2.5 percentile uncertainties</v>
      </c>
      <c r="T146" t="b">
        <f>'C3_qual'!T1173</f>
        <v>0</v>
      </c>
      <c r="U146" t="b">
        <f>'C3_qual'!U1173</f>
        <v>0</v>
      </c>
      <c r="V146" t="str">
        <f>'C3_qual'!V1173</f>
        <v>NA</v>
      </c>
      <c r="W146" t="str">
        <f>'C3_qual'!W1173</f>
        <v>NA</v>
      </c>
      <c r="X146" t="b">
        <f>'C3_qual'!X1173</f>
        <v>0</v>
      </c>
      <c r="Y146" t="str">
        <f>'C3_qual'!Y1173</f>
        <v>NA</v>
      </c>
      <c r="Z146" t="str">
        <f>'C3_qual'!Z1173</f>
        <v>NA</v>
      </c>
    </row>
    <row r="147" spans="1:26">
      <c r="A147" t="str">
        <f>'C3_qual'!A1174</f>
        <v>land_plant_d13C_1</v>
      </c>
      <c r="B147" t="str">
        <f>'C3_qual'!B1174</f>
        <v>Schubert</v>
      </c>
      <c r="C147">
        <f>'C3_qual'!C1174</f>
        <v>2015</v>
      </c>
      <c r="D147" t="str">
        <f>'C3_qual'!D1174</f>
        <v>10.1130/G36467.302</v>
      </c>
      <c r="E147">
        <f>'C3_qual'!E1174</f>
        <v>2.5</v>
      </c>
      <c r="F147" t="str">
        <f>'C3_qual'!F1174</f>
        <v>NA</v>
      </c>
      <c r="G147" t="str">
        <f>'C3_qual'!G1174</f>
        <v>NA</v>
      </c>
      <c r="H147">
        <f>'C3_qual'!H1174</f>
        <v>2.5000000000000001E-3</v>
      </c>
      <c r="I147">
        <f>'C3_qual'!I1174</f>
        <v>0</v>
      </c>
      <c r="J147">
        <f>'C3_qual'!J1174</f>
        <v>0</v>
      </c>
      <c r="K147">
        <f>'C3_qual'!K1174</f>
        <v>400.20033083601902</v>
      </c>
      <c r="L147">
        <f>'C3_qual'!L1174</f>
        <v>106.885853617804</v>
      </c>
      <c r="M147">
        <f>'C3_qual'!M1174</f>
        <v>178.173925647342</v>
      </c>
      <c r="N147" t="b">
        <f>'C3_qual'!N1174</f>
        <v>0</v>
      </c>
      <c r="O147">
        <f>'C3_qual'!O1174</f>
        <v>2</v>
      </c>
      <c r="P147" t="str">
        <f>'C3_qual'!P1174</f>
        <v>An average CO2 record that is fully quantified but where mean annual precipitation and plant species are not known.</v>
      </c>
      <c r="Q147" t="b">
        <f>'C3_qual'!Q1174</f>
        <v>0</v>
      </c>
      <c r="R147" t="b">
        <f>'C3_qual'!R1174</f>
        <v>1</v>
      </c>
      <c r="S147" t="str">
        <f>'C3_qual'!S1174</f>
        <v>applied 97.5 and 2.5 percentile uncertainties</v>
      </c>
      <c r="T147" t="b">
        <f>'C3_qual'!T1174</f>
        <v>0</v>
      </c>
      <c r="U147" t="b">
        <f>'C3_qual'!U1174</f>
        <v>0</v>
      </c>
      <c r="V147" t="str">
        <f>'C3_qual'!V1174</f>
        <v>NA</v>
      </c>
      <c r="W147" t="str">
        <f>'C3_qual'!W1174</f>
        <v>NA</v>
      </c>
      <c r="X147" t="b">
        <f>'C3_qual'!X1174</f>
        <v>0</v>
      </c>
      <c r="Y147" t="str">
        <f>'C3_qual'!Y1174</f>
        <v>NA</v>
      </c>
      <c r="Z147" t="str">
        <f>'C3_qual'!Z1174</f>
        <v>NA</v>
      </c>
    </row>
    <row r="148" spans="1:26">
      <c r="A148" t="str">
        <f>'C3_qual'!A1175</f>
        <v>land_plant_d13C_1</v>
      </c>
      <c r="B148" t="str">
        <f>'C3_qual'!B1175</f>
        <v>Schubert</v>
      </c>
      <c r="C148">
        <f>'C3_qual'!C1175</f>
        <v>2015</v>
      </c>
      <c r="D148" t="str">
        <f>'C3_qual'!D1175</f>
        <v>10.1130/G36467.454</v>
      </c>
      <c r="E148">
        <f>'C3_qual'!E1175</f>
        <v>2.5</v>
      </c>
      <c r="F148" t="str">
        <f>'C3_qual'!F1175</f>
        <v>NA</v>
      </c>
      <c r="G148" t="str">
        <f>'C3_qual'!G1175</f>
        <v>NA</v>
      </c>
      <c r="H148">
        <f>'C3_qual'!H1175</f>
        <v>2.5000000000000001E-3</v>
      </c>
      <c r="I148">
        <f>'C3_qual'!I1175</f>
        <v>0</v>
      </c>
      <c r="J148">
        <f>'C3_qual'!J1175</f>
        <v>0</v>
      </c>
      <c r="K148">
        <f>'C3_qual'!K1175</f>
        <v>250.25599610277399</v>
      </c>
      <c r="L148">
        <f>'C3_qual'!L1175</f>
        <v>59.849744310863002</v>
      </c>
      <c r="M148">
        <f>'C3_qual'!M1175</f>
        <v>84.396367668827992</v>
      </c>
      <c r="N148" t="b">
        <f>'C3_qual'!N1175</f>
        <v>0</v>
      </c>
      <c r="O148">
        <f>'C3_qual'!O1175</f>
        <v>2</v>
      </c>
      <c r="P148" t="str">
        <f>'C3_qual'!P1175</f>
        <v>An average CO2 record that is fully quantified but where mean annual precipitation and plant species are not known.</v>
      </c>
      <c r="Q148" t="b">
        <f>'C3_qual'!Q1175</f>
        <v>0</v>
      </c>
      <c r="R148" t="b">
        <f>'C3_qual'!R1175</f>
        <v>1</v>
      </c>
      <c r="S148" t="str">
        <f>'C3_qual'!S1175</f>
        <v>applied 97.5 and 2.5 percentile uncertainties</v>
      </c>
      <c r="T148" t="b">
        <f>'C3_qual'!T1175</f>
        <v>0</v>
      </c>
      <c r="U148" t="b">
        <f>'C3_qual'!U1175</f>
        <v>0</v>
      </c>
      <c r="V148" t="str">
        <f>'C3_qual'!V1175</f>
        <v>NA</v>
      </c>
      <c r="W148" t="str">
        <f>'C3_qual'!W1175</f>
        <v>NA</v>
      </c>
      <c r="X148" t="b">
        <f>'C3_qual'!X1175</f>
        <v>0</v>
      </c>
      <c r="Y148" t="str">
        <f>'C3_qual'!Y1175</f>
        <v>NA</v>
      </c>
      <c r="Z148" t="str">
        <f>'C3_qual'!Z1175</f>
        <v>NA</v>
      </c>
    </row>
    <row r="149" spans="1:26">
      <c r="A149" t="str">
        <f>'C3_qual'!A1176</f>
        <v>land_plant_d13C_1</v>
      </c>
      <c r="B149" t="str">
        <f>'C3_qual'!B1176</f>
        <v>Schubert</v>
      </c>
      <c r="C149">
        <f>'C3_qual'!C1176</f>
        <v>2015</v>
      </c>
      <c r="D149" t="str">
        <f>'C3_qual'!D1176</f>
        <v>10.1130/G36467.591</v>
      </c>
      <c r="E149">
        <f>'C3_qual'!E1176</f>
        <v>2.5</v>
      </c>
      <c r="F149" t="str">
        <f>'C3_qual'!F1176</f>
        <v>NA</v>
      </c>
      <c r="G149" t="str">
        <f>'C3_qual'!G1176</f>
        <v>NA</v>
      </c>
      <c r="H149">
        <f>'C3_qual'!H1176</f>
        <v>2.5000000000000001E-3</v>
      </c>
      <c r="I149">
        <f>'C3_qual'!I1176</f>
        <v>0</v>
      </c>
      <c r="J149">
        <f>'C3_qual'!J1176</f>
        <v>0</v>
      </c>
      <c r="K149">
        <f>'C3_qual'!K1176</f>
        <v>304.81780198397303</v>
      </c>
      <c r="L149">
        <f>'C3_qual'!L1176</f>
        <v>75.07108022740303</v>
      </c>
      <c r="M149">
        <f>'C3_qual'!M1176</f>
        <v>112.03642895272998</v>
      </c>
      <c r="N149" t="b">
        <f>'C3_qual'!N1176</f>
        <v>0</v>
      </c>
      <c r="O149">
        <f>'C3_qual'!O1176</f>
        <v>2</v>
      </c>
      <c r="P149" t="str">
        <f>'C3_qual'!P1176</f>
        <v>An average CO2 record that is fully quantified but where mean annual precipitation and plant species are not known.</v>
      </c>
      <c r="Q149" t="b">
        <f>'C3_qual'!Q1176</f>
        <v>0</v>
      </c>
      <c r="R149" t="b">
        <f>'C3_qual'!R1176</f>
        <v>1</v>
      </c>
      <c r="S149" t="str">
        <f>'C3_qual'!S1176</f>
        <v>applied 97.5 and 2.5 percentile uncertainties</v>
      </c>
      <c r="T149" t="b">
        <f>'C3_qual'!T1176</f>
        <v>0</v>
      </c>
      <c r="U149" t="b">
        <f>'C3_qual'!U1176</f>
        <v>0</v>
      </c>
      <c r="V149" t="str">
        <f>'C3_qual'!V1176</f>
        <v>NA</v>
      </c>
      <c r="W149" t="str">
        <f>'C3_qual'!W1176</f>
        <v>NA</v>
      </c>
      <c r="X149" t="b">
        <f>'C3_qual'!X1176</f>
        <v>0</v>
      </c>
      <c r="Y149" t="str">
        <f>'C3_qual'!Y1176</f>
        <v>NA</v>
      </c>
      <c r="Z149" t="str">
        <f>'C3_qual'!Z1176</f>
        <v>NA</v>
      </c>
    </row>
    <row r="150" spans="1:26">
      <c r="A150" t="str">
        <f>'C3_qual'!A1177</f>
        <v>land_plant_d13C_1</v>
      </c>
      <c r="B150" t="str">
        <f>'C3_qual'!B1177</f>
        <v>Schubert</v>
      </c>
      <c r="C150">
        <f>'C3_qual'!C1177</f>
        <v>2015</v>
      </c>
      <c r="D150" t="str">
        <f>'C3_qual'!D1177</f>
        <v>10.1130/G36467.134</v>
      </c>
      <c r="E150">
        <f>'C3_qual'!E1177</f>
        <v>2.5459999999999998</v>
      </c>
      <c r="F150" t="str">
        <f>'C3_qual'!F1177</f>
        <v>NA</v>
      </c>
      <c r="G150" t="str">
        <f>'C3_qual'!G1177</f>
        <v>NA</v>
      </c>
      <c r="H150">
        <f>'C3_qual'!H1177</f>
        <v>2.5459999999999997E-3</v>
      </c>
      <c r="I150">
        <f>'C3_qual'!I1177</f>
        <v>0</v>
      </c>
      <c r="J150">
        <f>'C3_qual'!J1177</f>
        <v>0</v>
      </c>
      <c r="K150">
        <f>'C3_qual'!K1177</f>
        <v>256.69781715280402</v>
      </c>
      <c r="L150">
        <f>'C3_qual'!L1177</f>
        <v>62.283864229883022</v>
      </c>
      <c r="M150">
        <f>'C3_qual'!M1177</f>
        <v>88.665815652388972</v>
      </c>
      <c r="N150" t="b">
        <f>'C3_qual'!N1177</f>
        <v>0</v>
      </c>
      <c r="O150">
        <f>'C3_qual'!O1177</f>
        <v>2</v>
      </c>
      <c r="P150" t="str">
        <f>'C3_qual'!P1177</f>
        <v>An average CO2 record that is fully quantified but where mean annual precipitation and plant species are not known.</v>
      </c>
      <c r="Q150" t="b">
        <f>'C3_qual'!Q1177</f>
        <v>0</v>
      </c>
      <c r="R150" t="b">
        <f>'C3_qual'!R1177</f>
        <v>1</v>
      </c>
      <c r="S150" t="str">
        <f>'C3_qual'!S1177</f>
        <v>applied 97.5 and 2.5 percentile uncertainties</v>
      </c>
      <c r="T150" t="b">
        <f>'C3_qual'!T1177</f>
        <v>0</v>
      </c>
      <c r="U150" t="b">
        <f>'C3_qual'!U1177</f>
        <v>0</v>
      </c>
      <c r="V150" t="str">
        <f>'C3_qual'!V1177</f>
        <v>NA</v>
      </c>
      <c r="W150" t="str">
        <f>'C3_qual'!W1177</f>
        <v>NA</v>
      </c>
      <c r="X150" t="b">
        <f>'C3_qual'!X1177</f>
        <v>0</v>
      </c>
      <c r="Y150" t="str">
        <f>'C3_qual'!Y1177</f>
        <v>NA</v>
      </c>
      <c r="Z150" t="str">
        <f>'C3_qual'!Z1177</f>
        <v>NA</v>
      </c>
    </row>
    <row r="151" spans="1:26">
      <c r="A151" t="str">
        <f>'C3_qual'!A1178</f>
        <v>land_plant_d13C_1</v>
      </c>
      <c r="B151" t="str">
        <f>'C3_qual'!B1178</f>
        <v>Schubert</v>
      </c>
      <c r="C151">
        <f>'C3_qual'!C1178</f>
        <v>2015</v>
      </c>
      <c r="D151" t="str">
        <f>'C3_qual'!D1178</f>
        <v>10.1130/G36467.73</v>
      </c>
      <c r="E151">
        <f>'C3_qual'!E1178</f>
        <v>2.5499999999999998</v>
      </c>
      <c r="F151" t="str">
        <f>'C3_qual'!F1178</f>
        <v>NA</v>
      </c>
      <c r="G151" t="str">
        <f>'C3_qual'!G1178</f>
        <v>NA</v>
      </c>
      <c r="H151">
        <f>'C3_qual'!H1178</f>
        <v>2.5499999999999997E-3</v>
      </c>
      <c r="I151">
        <f>'C3_qual'!I1178</f>
        <v>0</v>
      </c>
      <c r="J151">
        <f>'C3_qual'!J1178</f>
        <v>0</v>
      </c>
      <c r="K151">
        <f>'C3_qual'!K1178</f>
        <v>272.86494628534598</v>
      </c>
      <c r="L151">
        <f>'C3_qual'!L1178</f>
        <v>65.73623543310697</v>
      </c>
      <c r="M151">
        <f>'C3_qual'!M1178</f>
        <v>94.604024580129021</v>
      </c>
      <c r="N151" t="b">
        <f>'C3_qual'!N1178</f>
        <v>0</v>
      </c>
      <c r="O151">
        <f>'C3_qual'!O1178</f>
        <v>2</v>
      </c>
      <c r="P151" t="str">
        <f>'C3_qual'!P1178</f>
        <v>An average CO2 record that is fully quantified but where mean annual precipitation and plant species are not known.</v>
      </c>
      <c r="Q151" t="b">
        <f>'C3_qual'!Q1178</f>
        <v>0</v>
      </c>
      <c r="R151" t="b">
        <f>'C3_qual'!R1178</f>
        <v>1</v>
      </c>
      <c r="S151" t="str">
        <f>'C3_qual'!S1178</f>
        <v>applied 97.5 and 2.5 percentile uncertainties</v>
      </c>
      <c r="T151" t="b">
        <f>'C3_qual'!T1178</f>
        <v>0</v>
      </c>
      <c r="U151" t="b">
        <f>'C3_qual'!U1178</f>
        <v>0</v>
      </c>
      <c r="V151" t="str">
        <f>'C3_qual'!V1178</f>
        <v>NA</v>
      </c>
      <c r="W151" t="str">
        <f>'C3_qual'!W1178</f>
        <v>NA</v>
      </c>
      <c r="X151" t="b">
        <f>'C3_qual'!X1178</f>
        <v>0</v>
      </c>
      <c r="Y151" t="str">
        <f>'C3_qual'!Y1178</f>
        <v>NA</v>
      </c>
      <c r="Z151" t="str">
        <f>'C3_qual'!Z1178</f>
        <v>NA</v>
      </c>
    </row>
    <row r="152" spans="1:26">
      <c r="A152" t="str">
        <f>'C3_qual'!A1179</f>
        <v>land_plant_d13C_1</v>
      </c>
      <c r="B152" t="str">
        <f>'C3_qual'!B1179</f>
        <v>Schubert</v>
      </c>
      <c r="C152">
        <f>'C3_qual'!C1179</f>
        <v>2015</v>
      </c>
      <c r="D152" t="str">
        <f>'C3_qual'!D1179</f>
        <v>10.1130/G36467.506</v>
      </c>
      <c r="E152">
        <f>'C3_qual'!E1179</f>
        <v>2.5649999999999999</v>
      </c>
      <c r="F152" t="str">
        <f>'C3_qual'!F1179</f>
        <v>NA</v>
      </c>
      <c r="G152" t="str">
        <f>'C3_qual'!G1179</f>
        <v>NA</v>
      </c>
      <c r="H152">
        <f>'C3_qual'!H1179</f>
        <v>2.565E-3</v>
      </c>
      <c r="I152">
        <f>'C3_qual'!I1179</f>
        <v>0</v>
      </c>
      <c r="J152">
        <f>'C3_qual'!J1179</f>
        <v>0</v>
      </c>
      <c r="K152">
        <f>'C3_qual'!K1179</f>
        <v>296.53855374510499</v>
      </c>
      <c r="L152">
        <f>'C3_qual'!L1179</f>
        <v>74.38694653681199</v>
      </c>
      <c r="M152">
        <f>'C3_qual'!M1179</f>
        <v>109.80803612154102</v>
      </c>
      <c r="N152" t="b">
        <f>'C3_qual'!N1179</f>
        <v>0</v>
      </c>
      <c r="O152">
        <f>'C3_qual'!O1179</f>
        <v>2</v>
      </c>
      <c r="P152" t="str">
        <f>'C3_qual'!P1179</f>
        <v>An average CO2 record that is fully quantified but where mean annual precipitation and plant species are not known.</v>
      </c>
      <c r="Q152" t="b">
        <f>'C3_qual'!Q1179</f>
        <v>0</v>
      </c>
      <c r="R152" t="b">
        <f>'C3_qual'!R1179</f>
        <v>1</v>
      </c>
      <c r="S152" t="str">
        <f>'C3_qual'!S1179</f>
        <v>applied 97.5 and 2.5 percentile uncertainties</v>
      </c>
      <c r="T152" t="b">
        <f>'C3_qual'!T1179</f>
        <v>0</v>
      </c>
      <c r="U152" t="b">
        <f>'C3_qual'!U1179</f>
        <v>0</v>
      </c>
      <c r="V152" t="str">
        <f>'C3_qual'!V1179</f>
        <v>NA</v>
      </c>
      <c r="W152" t="str">
        <f>'C3_qual'!W1179</f>
        <v>NA</v>
      </c>
      <c r="X152" t="b">
        <f>'C3_qual'!X1179</f>
        <v>0</v>
      </c>
      <c r="Y152" t="str">
        <f>'C3_qual'!Y1179</f>
        <v>NA</v>
      </c>
      <c r="Z152" t="str">
        <f>'C3_qual'!Z1179</f>
        <v>NA</v>
      </c>
    </row>
    <row r="153" spans="1:26">
      <c r="A153" t="str">
        <f>'C3_qual'!A1180</f>
        <v>land_plant_d13C_1</v>
      </c>
      <c r="B153" t="str">
        <f>'C3_qual'!B1180</f>
        <v>Schubert</v>
      </c>
      <c r="C153">
        <f>'C3_qual'!C1180</f>
        <v>2015</v>
      </c>
      <c r="D153" t="str">
        <f>'C3_qual'!D1180</f>
        <v>10.1130/G36467.284</v>
      </c>
      <c r="E153">
        <f>'C3_qual'!E1180</f>
        <v>2.5739999999999998</v>
      </c>
      <c r="F153" t="str">
        <f>'C3_qual'!F1180</f>
        <v>NA</v>
      </c>
      <c r="G153" t="str">
        <f>'C3_qual'!G1180</f>
        <v>NA</v>
      </c>
      <c r="H153">
        <f>'C3_qual'!H1180</f>
        <v>2.5739999999999999E-3</v>
      </c>
      <c r="I153">
        <f>'C3_qual'!I1180</f>
        <v>0</v>
      </c>
      <c r="J153">
        <f>'C3_qual'!J1180</f>
        <v>0</v>
      </c>
      <c r="K153">
        <f>'C3_qual'!K1180</f>
        <v>351.726593473707</v>
      </c>
      <c r="L153">
        <f>'C3_qual'!L1180</f>
        <v>90.907248173569997</v>
      </c>
      <c r="M153">
        <f>'C3_qual'!M1180</f>
        <v>144.406129373515</v>
      </c>
      <c r="N153" t="b">
        <f>'C3_qual'!N1180</f>
        <v>0</v>
      </c>
      <c r="O153">
        <f>'C3_qual'!O1180</f>
        <v>2</v>
      </c>
      <c r="P153" t="str">
        <f>'C3_qual'!P1180</f>
        <v>An average CO2 record that is fully quantified but where mean annual precipitation and plant species are not known.</v>
      </c>
      <c r="Q153" t="b">
        <f>'C3_qual'!Q1180</f>
        <v>0</v>
      </c>
      <c r="R153" t="b">
        <f>'C3_qual'!R1180</f>
        <v>1</v>
      </c>
      <c r="S153" t="str">
        <f>'C3_qual'!S1180</f>
        <v>applied 97.5 and 2.5 percentile uncertainties</v>
      </c>
      <c r="T153" t="b">
        <f>'C3_qual'!T1180</f>
        <v>0</v>
      </c>
      <c r="U153" t="b">
        <f>'C3_qual'!U1180</f>
        <v>0</v>
      </c>
      <c r="V153" t="str">
        <f>'C3_qual'!V1180</f>
        <v>NA</v>
      </c>
      <c r="W153" t="str">
        <f>'C3_qual'!W1180</f>
        <v>NA</v>
      </c>
      <c r="X153" t="b">
        <f>'C3_qual'!X1180</f>
        <v>0</v>
      </c>
      <c r="Y153" t="str">
        <f>'C3_qual'!Y1180</f>
        <v>NA</v>
      </c>
      <c r="Z153" t="str">
        <f>'C3_qual'!Z1180</f>
        <v>NA</v>
      </c>
    </row>
    <row r="154" spans="1:26">
      <c r="A154" t="str">
        <f>'C3_qual'!A1181</f>
        <v>land_plant_d13C_1</v>
      </c>
      <c r="B154" t="str">
        <f>'C3_qual'!B1181</f>
        <v>Schubert</v>
      </c>
      <c r="C154">
        <f>'C3_qual'!C1181</f>
        <v>2015</v>
      </c>
      <c r="D154" t="str">
        <f>'C3_qual'!D1181</f>
        <v>10.1130/G36467.271</v>
      </c>
      <c r="E154">
        <f>'C3_qual'!E1181</f>
        <v>2.597</v>
      </c>
      <c r="F154" t="str">
        <f>'C3_qual'!F1181</f>
        <v>NA</v>
      </c>
      <c r="G154" t="str">
        <f>'C3_qual'!G1181</f>
        <v>NA</v>
      </c>
      <c r="H154">
        <f>'C3_qual'!H1181</f>
        <v>2.5969999999999999E-3</v>
      </c>
      <c r="I154">
        <f>'C3_qual'!I1181</f>
        <v>0</v>
      </c>
      <c r="J154">
        <f>'C3_qual'!J1181</f>
        <v>0</v>
      </c>
      <c r="K154">
        <f>'C3_qual'!K1181</f>
        <v>294.73081815885303</v>
      </c>
      <c r="L154">
        <f>'C3_qual'!L1181</f>
        <v>70.900157038705032</v>
      </c>
      <c r="M154">
        <f>'C3_qual'!M1181</f>
        <v>108.02273430688098</v>
      </c>
      <c r="N154" t="b">
        <f>'C3_qual'!N1181</f>
        <v>0</v>
      </c>
      <c r="O154">
        <f>'C3_qual'!O1181</f>
        <v>2</v>
      </c>
      <c r="P154" t="str">
        <f>'C3_qual'!P1181</f>
        <v>An average CO2 record that is fully quantified but where mean annual precipitation and plant species are not known.</v>
      </c>
      <c r="Q154" t="b">
        <f>'C3_qual'!Q1181</f>
        <v>0</v>
      </c>
      <c r="R154" t="b">
        <f>'C3_qual'!R1181</f>
        <v>1</v>
      </c>
      <c r="S154" t="str">
        <f>'C3_qual'!S1181</f>
        <v>applied 97.5 and 2.5 percentile uncertainties</v>
      </c>
      <c r="T154" t="b">
        <f>'C3_qual'!T1181</f>
        <v>0</v>
      </c>
      <c r="U154" t="b">
        <f>'C3_qual'!U1181</f>
        <v>0</v>
      </c>
      <c r="V154" t="str">
        <f>'C3_qual'!V1181</f>
        <v>NA</v>
      </c>
      <c r="W154" t="str">
        <f>'C3_qual'!W1181</f>
        <v>NA</v>
      </c>
      <c r="X154" t="b">
        <f>'C3_qual'!X1181</f>
        <v>0</v>
      </c>
      <c r="Y154" t="str">
        <f>'C3_qual'!Y1181</f>
        <v>NA</v>
      </c>
      <c r="Z154" t="str">
        <f>'C3_qual'!Z1181</f>
        <v>NA</v>
      </c>
    </row>
    <row r="155" spans="1:26">
      <c r="A155" t="str">
        <f>'C3_qual'!A1182</f>
        <v>land_plant_d13C_1</v>
      </c>
      <c r="B155" t="str">
        <f>'C3_qual'!B1182</f>
        <v>Schubert</v>
      </c>
      <c r="C155">
        <f>'C3_qual'!C1182</f>
        <v>2015</v>
      </c>
      <c r="D155" t="str">
        <f>'C3_qual'!D1182</f>
        <v>10.1130/G36467.74</v>
      </c>
      <c r="E155">
        <f>'C3_qual'!E1182</f>
        <v>2.6</v>
      </c>
      <c r="F155" t="str">
        <f>'C3_qual'!F1182</f>
        <v>NA</v>
      </c>
      <c r="G155" t="str">
        <f>'C3_qual'!G1182</f>
        <v>NA</v>
      </c>
      <c r="H155">
        <f>'C3_qual'!H1182</f>
        <v>2.5999999999999999E-3</v>
      </c>
      <c r="I155">
        <f>'C3_qual'!I1182</f>
        <v>0</v>
      </c>
      <c r="J155">
        <f>'C3_qual'!J1182</f>
        <v>0</v>
      </c>
      <c r="K155">
        <f>'C3_qual'!K1182</f>
        <v>278.14449331914398</v>
      </c>
      <c r="L155">
        <f>'C3_qual'!L1182</f>
        <v>68.341669976909969</v>
      </c>
      <c r="M155">
        <f>'C3_qual'!M1182</f>
        <v>102.86245527539802</v>
      </c>
      <c r="N155" t="b">
        <f>'C3_qual'!N1182</f>
        <v>0</v>
      </c>
      <c r="O155">
        <f>'C3_qual'!O1182</f>
        <v>2</v>
      </c>
      <c r="P155" t="str">
        <f>'C3_qual'!P1182</f>
        <v>An average CO2 record that is fully quantified but where mean annual precipitation and plant species are not known.</v>
      </c>
      <c r="Q155" t="b">
        <f>'C3_qual'!Q1182</f>
        <v>0</v>
      </c>
      <c r="R155" t="b">
        <f>'C3_qual'!R1182</f>
        <v>1</v>
      </c>
      <c r="S155" t="str">
        <f>'C3_qual'!S1182</f>
        <v>applied 97.5 and 2.5 percentile uncertainties</v>
      </c>
      <c r="T155" t="b">
        <f>'C3_qual'!T1182</f>
        <v>0</v>
      </c>
      <c r="U155" t="b">
        <f>'C3_qual'!U1182</f>
        <v>0</v>
      </c>
      <c r="V155" t="str">
        <f>'C3_qual'!V1182</f>
        <v>NA</v>
      </c>
      <c r="W155" t="str">
        <f>'C3_qual'!W1182</f>
        <v>NA</v>
      </c>
      <c r="X155" t="b">
        <f>'C3_qual'!X1182</f>
        <v>0</v>
      </c>
      <c r="Y155" t="str">
        <f>'C3_qual'!Y1182</f>
        <v>NA</v>
      </c>
      <c r="Z155" t="str">
        <f>'C3_qual'!Z1182</f>
        <v>NA</v>
      </c>
    </row>
    <row r="156" spans="1:26">
      <c r="A156" t="str">
        <f>'C3_qual'!A1183</f>
        <v>land_plant_d13C_1</v>
      </c>
      <c r="B156" t="str">
        <f>'C3_qual'!B1183</f>
        <v>Schubert</v>
      </c>
      <c r="C156">
        <f>'C3_qual'!C1183</f>
        <v>2015</v>
      </c>
      <c r="D156" t="str">
        <f>'C3_qual'!D1183</f>
        <v>10.1130/G36467.403</v>
      </c>
      <c r="E156">
        <f>'C3_qual'!E1183</f>
        <v>2.7</v>
      </c>
      <c r="F156" t="str">
        <f>'C3_qual'!F1183</f>
        <v>NA</v>
      </c>
      <c r="G156" t="str">
        <f>'C3_qual'!G1183</f>
        <v>NA</v>
      </c>
      <c r="H156">
        <f>'C3_qual'!H1183</f>
        <v>2.7000000000000001E-3</v>
      </c>
      <c r="I156">
        <f>'C3_qual'!I1183</f>
        <v>0</v>
      </c>
      <c r="J156">
        <f>'C3_qual'!J1183</f>
        <v>0</v>
      </c>
      <c r="K156">
        <f>'C3_qual'!K1183</f>
        <v>279.80321992301401</v>
      </c>
      <c r="L156">
        <f>'C3_qual'!L1183</f>
        <v>67.779303298889999</v>
      </c>
      <c r="M156">
        <f>'C3_qual'!M1183</f>
        <v>98.665951481431989</v>
      </c>
      <c r="N156" t="b">
        <f>'C3_qual'!N1183</f>
        <v>0</v>
      </c>
      <c r="O156">
        <f>'C3_qual'!O1183</f>
        <v>2</v>
      </c>
      <c r="P156" t="str">
        <f>'C3_qual'!P1183</f>
        <v>An average CO2 record that is fully quantified but where mean annual precipitation and plant species are not known.</v>
      </c>
      <c r="Q156" t="b">
        <f>'C3_qual'!Q1183</f>
        <v>0</v>
      </c>
      <c r="R156" t="b">
        <f>'C3_qual'!R1183</f>
        <v>1</v>
      </c>
      <c r="S156" t="str">
        <f>'C3_qual'!S1183</f>
        <v>applied 97.5 and 2.5 percentile uncertainties</v>
      </c>
      <c r="T156" t="b">
        <f>'C3_qual'!T1183</f>
        <v>0</v>
      </c>
      <c r="U156" t="b">
        <f>'C3_qual'!U1183</f>
        <v>0</v>
      </c>
      <c r="V156" t="str">
        <f>'C3_qual'!V1183</f>
        <v>NA</v>
      </c>
      <c r="W156" t="str">
        <f>'C3_qual'!W1183</f>
        <v>NA</v>
      </c>
      <c r="X156" t="b">
        <f>'C3_qual'!X1183</f>
        <v>0</v>
      </c>
      <c r="Y156" t="str">
        <f>'C3_qual'!Y1183</f>
        <v>NA</v>
      </c>
      <c r="Z156" t="str">
        <f>'C3_qual'!Z1183</f>
        <v>NA</v>
      </c>
    </row>
    <row r="157" spans="1:26">
      <c r="A157" t="str">
        <f>'C3_qual'!A1184</f>
        <v>land_plant_d13C_1</v>
      </c>
      <c r="B157" t="str">
        <f>'C3_qual'!B1184</f>
        <v>Schubert</v>
      </c>
      <c r="C157">
        <f>'C3_qual'!C1184</f>
        <v>2015</v>
      </c>
      <c r="D157" t="str">
        <f>'C3_qual'!D1184</f>
        <v>10.1130/G36467.404</v>
      </c>
      <c r="E157">
        <f>'C3_qual'!E1184</f>
        <v>2.73</v>
      </c>
      <c r="F157" t="str">
        <f>'C3_qual'!F1184</f>
        <v>NA</v>
      </c>
      <c r="G157" t="str">
        <f>'C3_qual'!G1184</f>
        <v>NA</v>
      </c>
      <c r="H157">
        <f>'C3_qual'!H1184</f>
        <v>2.7299999999999998E-3</v>
      </c>
      <c r="I157">
        <f>'C3_qual'!I1184</f>
        <v>0</v>
      </c>
      <c r="J157">
        <f>'C3_qual'!J1184</f>
        <v>0</v>
      </c>
      <c r="K157">
        <f>'C3_qual'!K1184</f>
        <v>247.39415948702199</v>
      </c>
      <c r="L157">
        <f>'C3_qual'!L1184</f>
        <v>57.232485421636994</v>
      </c>
      <c r="M157">
        <f>'C3_qual'!M1184</f>
        <v>83.395671961676015</v>
      </c>
      <c r="N157" t="b">
        <f>'C3_qual'!N1184</f>
        <v>0</v>
      </c>
      <c r="O157">
        <f>'C3_qual'!O1184</f>
        <v>2</v>
      </c>
      <c r="P157" t="str">
        <f>'C3_qual'!P1184</f>
        <v>An average CO2 record that is fully quantified but where mean annual precipitation and plant species are not known.</v>
      </c>
      <c r="Q157" t="b">
        <f>'C3_qual'!Q1184</f>
        <v>0</v>
      </c>
      <c r="R157" t="b">
        <f>'C3_qual'!R1184</f>
        <v>1</v>
      </c>
      <c r="S157" t="str">
        <f>'C3_qual'!S1184</f>
        <v>applied 97.5 and 2.5 percentile uncertainties</v>
      </c>
      <c r="T157" t="b">
        <f>'C3_qual'!T1184</f>
        <v>0</v>
      </c>
      <c r="U157" t="b">
        <f>'C3_qual'!U1184</f>
        <v>0</v>
      </c>
      <c r="V157" t="str">
        <f>'C3_qual'!V1184</f>
        <v>NA</v>
      </c>
      <c r="W157" t="str">
        <f>'C3_qual'!W1184</f>
        <v>NA</v>
      </c>
      <c r="X157" t="b">
        <f>'C3_qual'!X1184</f>
        <v>0</v>
      </c>
      <c r="Y157" t="str">
        <f>'C3_qual'!Y1184</f>
        <v>NA</v>
      </c>
      <c r="Z157" t="str">
        <f>'C3_qual'!Z1184</f>
        <v>NA</v>
      </c>
    </row>
    <row r="158" spans="1:26">
      <c r="A158" t="str">
        <f>'C3_qual'!A1185</f>
        <v>land_plant_d13C_1</v>
      </c>
      <c r="B158" t="str">
        <f>'C3_qual'!B1185</f>
        <v>Schubert</v>
      </c>
      <c r="C158">
        <f>'C3_qual'!C1185</f>
        <v>2015</v>
      </c>
      <c r="D158" t="str">
        <f>'C3_qual'!D1185</f>
        <v>10.1130/G36467.198</v>
      </c>
      <c r="E158">
        <f>'C3_qual'!E1185</f>
        <v>2.734</v>
      </c>
      <c r="F158" t="str">
        <f>'C3_qual'!F1185</f>
        <v>NA</v>
      </c>
      <c r="G158" t="str">
        <f>'C3_qual'!G1185</f>
        <v>NA</v>
      </c>
      <c r="H158">
        <f>'C3_qual'!H1185</f>
        <v>2.7339999999999999E-3</v>
      </c>
      <c r="I158">
        <f>'C3_qual'!I1185</f>
        <v>0</v>
      </c>
      <c r="J158">
        <f>'C3_qual'!J1185</f>
        <v>0</v>
      </c>
      <c r="K158">
        <f>'C3_qual'!K1185</f>
        <v>265.98014835668698</v>
      </c>
      <c r="L158">
        <f>'C3_qual'!L1185</f>
        <v>63.727204738055974</v>
      </c>
      <c r="M158">
        <f>'C3_qual'!M1185</f>
        <v>92.820461899298039</v>
      </c>
      <c r="N158" t="b">
        <f>'C3_qual'!N1185</f>
        <v>0</v>
      </c>
      <c r="O158">
        <f>'C3_qual'!O1185</f>
        <v>2</v>
      </c>
      <c r="P158" t="str">
        <f>'C3_qual'!P1185</f>
        <v>An average CO2 record that is fully quantified but where mean annual precipitation and plant species are not known.</v>
      </c>
      <c r="Q158" t="b">
        <f>'C3_qual'!Q1185</f>
        <v>0</v>
      </c>
      <c r="R158" t="b">
        <f>'C3_qual'!R1185</f>
        <v>1</v>
      </c>
      <c r="S158" t="str">
        <f>'C3_qual'!S1185</f>
        <v>applied 97.5 and 2.5 percentile uncertainties</v>
      </c>
      <c r="T158" t="b">
        <f>'C3_qual'!T1185</f>
        <v>0</v>
      </c>
      <c r="U158" t="b">
        <f>'C3_qual'!U1185</f>
        <v>0</v>
      </c>
      <c r="V158" t="str">
        <f>'C3_qual'!V1185</f>
        <v>NA</v>
      </c>
      <c r="W158" t="str">
        <f>'C3_qual'!W1185</f>
        <v>NA</v>
      </c>
      <c r="X158" t="b">
        <f>'C3_qual'!X1185</f>
        <v>0</v>
      </c>
      <c r="Y158" t="str">
        <f>'C3_qual'!Y1185</f>
        <v>NA</v>
      </c>
      <c r="Z158" t="str">
        <f>'C3_qual'!Z1185</f>
        <v>NA</v>
      </c>
    </row>
    <row r="159" spans="1:26">
      <c r="A159" t="str">
        <f>'C3_qual'!A1186</f>
        <v>land_plant_d13C_1</v>
      </c>
      <c r="B159" t="str">
        <f>'C3_qual'!B1186</f>
        <v>Schubert</v>
      </c>
      <c r="C159">
        <f>'C3_qual'!C1186</f>
        <v>2015</v>
      </c>
      <c r="D159" t="str">
        <f>'C3_qual'!D1186</f>
        <v>10.1130/G36467.75</v>
      </c>
      <c r="E159">
        <f>'C3_qual'!E1186</f>
        <v>2.75</v>
      </c>
      <c r="F159" t="str">
        <f>'C3_qual'!F1186</f>
        <v>NA</v>
      </c>
      <c r="G159" t="str">
        <f>'C3_qual'!G1186</f>
        <v>NA</v>
      </c>
      <c r="H159">
        <f>'C3_qual'!H1186</f>
        <v>2.7499999999999998E-3</v>
      </c>
      <c r="I159">
        <f>'C3_qual'!I1186</f>
        <v>0</v>
      </c>
      <c r="J159">
        <f>'C3_qual'!J1186</f>
        <v>0</v>
      </c>
      <c r="K159">
        <f>'C3_qual'!K1186</f>
        <v>257.01978159558797</v>
      </c>
      <c r="L159">
        <f>'C3_qual'!L1186</f>
        <v>61.502322287947976</v>
      </c>
      <c r="M159">
        <f>'C3_qual'!M1186</f>
        <v>87.503871187676054</v>
      </c>
      <c r="N159" t="b">
        <f>'C3_qual'!N1186</f>
        <v>0</v>
      </c>
      <c r="O159">
        <f>'C3_qual'!O1186</f>
        <v>2</v>
      </c>
      <c r="P159" t="str">
        <f>'C3_qual'!P1186</f>
        <v>An average CO2 record that is fully quantified but where mean annual precipitation and plant species are not known.</v>
      </c>
      <c r="Q159" t="b">
        <f>'C3_qual'!Q1186</f>
        <v>0</v>
      </c>
      <c r="R159" t="b">
        <f>'C3_qual'!R1186</f>
        <v>1</v>
      </c>
      <c r="S159" t="str">
        <f>'C3_qual'!S1186</f>
        <v>applied 97.5 and 2.5 percentile uncertainties</v>
      </c>
      <c r="T159" t="b">
        <f>'C3_qual'!T1186</f>
        <v>0</v>
      </c>
      <c r="U159" t="b">
        <f>'C3_qual'!U1186</f>
        <v>0</v>
      </c>
      <c r="V159" t="str">
        <f>'C3_qual'!V1186</f>
        <v>NA</v>
      </c>
      <c r="W159" t="str">
        <f>'C3_qual'!W1186</f>
        <v>NA</v>
      </c>
      <c r="X159" t="b">
        <f>'C3_qual'!X1186</f>
        <v>0</v>
      </c>
      <c r="Y159" t="str">
        <f>'C3_qual'!Y1186</f>
        <v>NA</v>
      </c>
      <c r="Z159" t="str">
        <f>'C3_qual'!Z1186</f>
        <v>NA</v>
      </c>
    </row>
    <row r="160" spans="1:26">
      <c r="A160" t="str">
        <f>'C3_qual'!A1187</f>
        <v>land_plant_d13C_1</v>
      </c>
      <c r="B160" t="str">
        <f>'C3_qual'!B1187</f>
        <v>Schubert</v>
      </c>
      <c r="C160">
        <f>'C3_qual'!C1187</f>
        <v>2015</v>
      </c>
      <c r="D160" t="str">
        <f>'C3_qual'!D1187</f>
        <v>10.1130/G36467.405</v>
      </c>
      <c r="E160">
        <f>'C3_qual'!E1187</f>
        <v>2.76</v>
      </c>
      <c r="F160" t="str">
        <f>'C3_qual'!F1187</f>
        <v>NA</v>
      </c>
      <c r="G160" t="str">
        <f>'C3_qual'!G1187</f>
        <v>NA</v>
      </c>
      <c r="H160">
        <f>'C3_qual'!H1187</f>
        <v>2.7599999999999999E-3</v>
      </c>
      <c r="I160">
        <f>'C3_qual'!I1187</f>
        <v>0</v>
      </c>
      <c r="J160">
        <f>'C3_qual'!J1187</f>
        <v>0</v>
      </c>
      <c r="K160">
        <f>'C3_qual'!K1187</f>
        <v>241.329905868715</v>
      </c>
      <c r="L160">
        <f>'C3_qual'!L1187</f>
        <v>57.766374090786996</v>
      </c>
      <c r="M160">
        <f>'C3_qual'!M1187</f>
        <v>80.046404882778972</v>
      </c>
      <c r="N160" t="b">
        <f>'C3_qual'!N1187</f>
        <v>0</v>
      </c>
      <c r="O160">
        <f>'C3_qual'!O1187</f>
        <v>2</v>
      </c>
      <c r="P160" t="str">
        <f>'C3_qual'!P1187</f>
        <v>An average CO2 record that is fully quantified but where mean annual precipitation and plant species are not known.</v>
      </c>
      <c r="Q160" t="b">
        <f>'C3_qual'!Q1187</f>
        <v>0</v>
      </c>
      <c r="R160" t="b">
        <f>'C3_qual'!R1187</f>
        <v>1</v>
      </c>
      <c r="S160" t="str">
        <f>'C3_qual'!S1187</f>
        <v>applied 97.5 and 2.5 percentile uncertainties</v>
      </c>
      <c r="T160" t="b">
        <f>'C3_qual'!T1187</f>
        <v>0</v>
      </c>
      <c r="U160" t="b">
        <f>'C3_qual'!U1187</f>
        <v>0</v>
      </c>
      <c r="V160" t="str">
        <f>'C3_qual'!V1187</f>
        <v>NA</v>
      </c>
      <c r="W160" t="str">
        <f>'C3_qual'!W1187</f>
        <v>NA</v>
      </c>
      <c r="X160" t="b">
        <f>'C3_qual'!X1187</f>
        <v>0</v>
      </c>
      <c r="Y160" t="str">
        <f>'C3_qual'!Y1187</f>
        <v>NA</v>
      </c>
      <c r="Z160" t="str">
        <f>'C3_qual'!Z1187</f>
        <v>NA</v>
      </c>
    </row>
    <row r="161" spans="1:26">
      <c r="A161" t="str">
        <f>'C3_qual'!A1188</f>
        <v>land_plant_d13C_1</v>
      </c>
      <c r="B161" t="str">
        <f>'C3_qual'!B1188</f>
        <v>Schubert</v>
      </c>
      <c r="C161">
        <f>'C3_qual'!C1188</f>
        <v>2015</v>
      </c>
      <c r="D161" t="str">
        <f>'C3_qual'!D1188</f>
        <v>10.1130/G36467.548</v>
      </c>
      <c r="E161">
        <f>'C3_qual'!E1188</f>
        <v>2.76</v>
      </c>
      <c r="F161" t="str">
        <f>'C3_qual'!F1188</f>
        <v>NA</v>
      </c>
      <c r="G161" t="str">
        <f>'C3_qual'!G1188</f>
        <v>NA</v>
      </c>
      <c r="H161">
        <f>'C3_qual'!H1188</f>
        <v>2.7599999999999999E-3</v>
      </c>
      <c r="I161">
        <f>'C3_qual'!I1188</f>
        <v>0</v>
      </c>
      <c r="J161">
        <f>'C3_qual'!J1188</f>
        <v>0</v>
      </c>
      <c r="K161">
        <f>'C3_qual'!K1188</f>
        <v>227.00320313856599</v>
      </c>
      <c r="L161">
        <f>'C3_qual'!L1188</f>
        <v>52.310289111206004</v>
      </c>
      <c r="M161">
        <f>'C3_qual'!M1188</f>
        <v>75.203772132558015</v>
      </c>
      <c r="N161" t="b">
        <f>'C3_qual'!N1188</f>
        <v>0</v>
      </c>
      <c r="O161">
        <f>'C3_qual'!O1188</f>
        <v>2</v>
      </c>
      <c r="P161" t="str">
        <f>'C3_qual'!P1188</f>
        <v>An average CO2 record that is fully quantified but where mean annual precipitation and plant species are not known.</v>
      </c>
      <c r="Q161" t="b">
        <f>'C3_qual'!Q1188</f>
        <v>0</v>
      </c>
      <c r="R161" t="b">
        <f>'C3_qual'!R1188</f>
        <v>1</v>
      </c>
      <c r="S161" t="str">
        <f>'C3_qual'!S1188</f>
        <v>applied 97.5 and 2.5 percentile uncertainties</v>
      </c>
      <c r="T161" t="b">
        <f>'C3_qual'!T1188</f>
        <v>0</v>
      </c>
      <c r="U161" t="b">
        <f>'C3_qual'!U1188</f>
        <v>0</v>
      </c>
      <c r="V161" t="str">
        <f>'C3_qual'!V1188</f>
        <v>NA</v>
      </c>
      <c r="W161" t="str">
        <f>'C3_qual'!W1188</f>
        <v>NA</v>
      </c>
      <c r="X161" t="b">
        <f>'C3_qual'!X1188</f>
        <v>0</v>
      </c>
      <c r="Y161" t="str">
        <f>'C3_qual'!Y1188</f>
        <v>NA</v>
      </c>
      <c r="Z161" t="str">
        <f>'C3_qual'!Z1188</f>
        <v>NA</v>
      </c>
    </row>
    <row r="162" spans="1:26">
      <c r="A162" t="str">
        <f>'C3_qual'!A1189</f>
        <v>land_plant_d13C_1</v>
      </c>
      <c r="B162" t="str">
        <f>'C3_qual'!B1189</f>
        <v>Schubert</v>
      </c>
      <c r="C162">
        <f>'C3_qual'!C1189</f>
        <v>2015</v>
      </c>
      <c r="D162" t="str">
        <f>'C3_qual'!D1189</f>
        <v>10.1130/G36467.98</v>
      </c>
      <c r="E162">
        <f>'C3_qual'!E1189</f>
        <v>2.7909999999999999</v>
      </c>
      <c r="F162" t="str">
        <f>'C3_qual'!F1189</f>
        <v>NA</v>
      </c>
      <c r="G162" t="str">
        <f>'C3_qual'!G1189</f>
        <v>NA</v>
      </c>
      <c r="H162">
        <f>'C3_qual'!H1189</f>
        <v>2.7910000000000001E-3</v>
      </c>
      <c r="I162">
        <f>'C3_qual'!I1189</f>
        <v>0</v>
      </c>
      <c r="J162">
        <f>'C3_qual'!J1189</f>
        <v>0</v>
      </c>
      <c r="K162">
        <f>'C3_qual'!K1189</f>
        <v>297.30565675043499</v>
      </c>
      <c r="L162">
        <f>'C3_qual'!L1189</f>
        <v>73.641995238291997</v>
      </c>
      <c r="M162">
        <f>'C3_qual'!M1189</f>
        <v>110.83604943228903</v>
      </c>
      <c r="N162" t="b">
        <f>'C3_qual'!N1189</f>
        <v>0</v>
      </c>
      <c r="O162">
        <f>'C3_qual'!O1189</f>
        <v>2</v>
      </c>
      <c r="P162" t="str">
        <f>'C3_qual'!P1189</f>
        <v>An average CO2 record that is fully quantified but where mean annual precipitation and plant species are not known.</v>
      </c>
      <c r="Q162" t="b">
        <f>'C3_qual'!Q1189</f>
        <v>0</v>
      </c>
      <c r="R162" t="b">
        <f>'C3_qual'!R1189</f>
        <v>1</v>
      </c>
      <c r="S162" t="str">
        <f>'C3_qual'!S1189</f>
        <v>applied 97.5 and 2.5 percentile uncertainties</v>
      </c>
      <c r="T162" t="b">
        <f>'C3_qual'!T1189</f>
        <v>0</v>
      </c>
      <c r="U162" t="b">
        <f>'C3_qual'!U1189</f>
        <v>0</v>
      </c>
      <c r="V162" t="str">
        <f>'C3_qual'!V1189</f>
        <v>NA</v>
      </c>
      <c r="W162" t="str">
        <f>'C3_qual'!W1189</f>
        <v>NA</v>
      </c>
      <c r="X162" t="b">
        <f>'C3_qual'!X1189</f>
        <v>0</v>
      </c>
      <c r="Y162" t="str">
        <f>'C3_qual'!Y1189</f>
        <v>NA</v>
      </c>
      <c r="Z162" t="str">
        <f>'C3_qual'!Z1189</f>
        <v>NA</v>
      </c>
    </row>
    <row r="163" spans="1:26">
      <c r="A163" t="str">
        <f>'C3_qual'!A1190</f>
        <v>land_plant_d13C_1</v>
      </c>
      <c r="B163" t="str">
        <f>'C3_qual'!B1190</f>
        <v>Schubert</v>
      </c>
      <c r="C163">
        <f>'C3_qual'!C1190</f>
        <v>2015</v>
      </c>
      <c r="D163" t="str">
        <f>'C3_qual'!D1190</f>
        <v>10.1130/G36467.76</v>
      </c>
      <c r="E163">
        <f>'C3_qual'!E1190</f>
        <v>2.8</v>
      </c>
      <c r="F163" t="str">
        <f>'C3_qual'!F1190</f>
        <v>NA</v>
      </c>
      <c r="G163" t="str">
        <f>'C3_qual'!G1190</f>
        <v>NA</v>
      </c>
      <c r="H163">
        <f>'C3_qual'!H1190</f>
        <v>2.8E-3</v>
      </c>
      <c r="I163">
        <f>'C3_qual'!I1190</f>
        <v>0</v>
      </c>
      <c r="J163">
        <f>'C3_qual'!J1190</f>
        <v>0</v>
      </c>
      <c r="K163">
        <f>'C3_qual'!K1190</f>
        <v>238.73263430744001</v>
      </c>
      <c r="L163">
        <f>'C3_qual'!L1190</f>
        <v>57.098654247761999</v>
      </c>
      <c r="M163">
        <f>'C3_qual'!M1190</f>
        <v>79.222494637639016</v>
      </c>
      <c r="N163" t="b">
        <f>'C3_qual'!N1190</f>
        <v>0</v>
      </c>
      <c r="O163">
        <f>'C3_qual'!O1190</f>
        <v>2</v>
      </c>
      <c r="P163" t="str">
        <f>'C3_qual'!P1190</f>
        <v>An average CO2 record that is fully quantified but where mean annual precipitation and plant species are not known.</v>
      </c>
      <c r="Q163" t="b">
        <f>'C3_qual'!Q1190</f>
        <v>0</v>
      </c>
      <c r="R163" t="b">
        <f>'C3_qual'!R1190</f>
        <v>1</v>
      </c>
      <c r="S163" t="str">
        <f>'C3_qual'!S1190</f>
        <v>applied 97.5 and 2.5 percentile uncertainties</v>
      </c>
      <c r="T163" t="b">
        <f>'C3_qual'!T1190</f>
        <v>0</v>
      </c>
      <c r="U163" t="b">
        <f>'C3_qual'!U1190</f>
        <v>0</v>
      </c>
      <c r="V163" t="str">
        <f>'C3_qual'!V1190</f>
        <v>NA</v>
      </c>
      <c r="W163" t="str">
        <f>'C3_qual'!W1190</f>
        <v>NA</v>
      </c>
      <c r="X163" t="b">
        <f>'C3_qual'!X1190</f>
        <v>0</v>
      </c>
      <c r="Y163" t="str">
        <f>'C3_qual'!Y1190</f>
        <v>NA</v>
      </c>
      <c r="Z163" t="str">
        <f>'C3_qual'!Z1190</f>
        <v>NA</v>
      </c>
    </row>
    <row r="164" spans="1:26">
      <c r="A164" t="str">
        <f>'C3_qual'!A1191</f>
        <v>land_plant_d13C_1</v>
      </c>
      <c r="B164" t="str">
        <f>'C3_qual'!B1191</f>
        <v>Schubert</v>
      </c>
      <c r="C164">
        <f>'C3_qual'!C1191</f>
        <v>2015</v>
      </c>
      <c r="D164" t="str">
        <f>'C3_qual'!D1191</f>
        <v>10.1130/G36467.77</v>
      </c>
      <c r="E164">
        <f>'C3_qual'!E1191</f>
        <v>2.9</v>
      </c>
      <c r="F164" t="str">
        <f>'C3_qual'!F1191</f>
        <v>NA</v>
      </c>
      <c r="G164" t="str">
        <f>'C3_qual'!G1191</f>
        <v>NA</v>
      </c>
      <c r="H164">
        <f>'C3_qual'!H1191</f>
        <v>2.8999999999999998E-3</v>
      </c>
      <c r="I164">
        <f>'C3_qual'!I1191</f>
        <v>0</v>
      </c>
      <c r="J164">
        <f>'C3_qual'!J1191</f>
        <v>0</v>
      </c>
      <c r="K164">
        <f>'C3_qual'!K1191</f>
        <v>270.493131071991</v>
      </c>
      <c r="L164">
        <f>'C3_qual'!L1191</f>
        <v>64.092893301649013</v>
      </c>
      <c r="M164">
        <f>'C3_qual'!M1191</f>
        <v>99.691260107971971</v>
      </c>
      <c r="N164" t="b">
        <f>'C3_qual'!N1191</f>
        <v>0</v>
      </c>
      <c r="O164">
        <f>'C3_qual'!O1191</f>
        <v>2</v>
      </c>
      <c r="P164" t="str">
        <f>'C3_qual'!P1191</f>
        <v>An average CO2 record that is fully quantified but where mean annual precipitation and plant species are not known.</v>
      </c>
      <c r="Q164" t="b">
        <f>'C3_qual'!Q1191</f>
        <v>0</v>
      </c>
      <c r="R164" t="b">
        <f>'C3_qual'!R1191</f>
        <v>1</v>
      </c>
      <c r="S164" t="str">
        <f>'C3_qual'!S1191</f>
        <v>applied 97.5 and 2.5 percentile uncertainties</v>
      </c>
      <c r="T164" t="b">
        <f>'C3_qual'!T1191</f>
        <v>0</v>
      </c>
      <c r="U164" t="b">
        <f>'C3_qual'!U1191</f>
        <v>0</v>
      </c>
      <c r="V164" t="str">
        <f>'C3_qual'!V1191</f>
        <v>NA</v>
      </c>
      <c r="W164" t="str">
        <f>'C3_qual'!W1191</f>
        <v>NA</v>
      </c>
      <c r="X164" t="b">
        <f>'C3_qual'!X1191</f>
        <v>0</v>
      </c>
      <c r="Y164" t="str">
        <f>'C3_qual'!Y1191</f>
        <v>NA</v>
      </c>
      <c r="Z164" t="str">
        <f>'C3_qual'!Z1191</f>
        <v>NA</v>
      </c>
    </row>
    <row r="165" spans="1:26">
      <c r="A165" t="str">
        <f>'C3_qual'!A1192</f>
        <v>land_plant_d13C_1</v>
      </c>
      <c r="B165" t="str">
        <f>'C3_qual'!B1192</f>
        <v>Schubert</v>
      </c>
      <c r="C165">
        <f>'C3_qual'!C1192</f>
        <v>2015</v>
      </c>
      <c r="D165" t="str">
        <f>'C3_qual'!D1192</f>
        <v>10.1130/G36467.549</v>
      </c>
      <c r="E165">
        <f>'C3_qual'!E1192</f>
        <v>2.94</v>
      </c>
      <c r="F165" t="str">
        <f>'C3_qual'!F1192</f>
        <v>NA</v>
      </c>
      <c r="G165" t="str">
        <f>'C3_qual'!G1192</f>
        <v>NA</v>
      </c>
      <c r="H165">
        <f>'C3_qual'!H1192</f>
        <v>2.9399999999999999E-3</v>
      </c>
      <c r="I165">
        <f>'C3_qual'!I1192</f>
        <v>0</v>
      </c>
      <c r="J165">
        <f>'C3_qual'!J1192</f>
        <v>0</v>
      </c>
      <c r="K165">
        <f>'C3_qual'!K1192</f>
        <v>279.66653965012603</v>
      </c>
      <c r="L165">
        <f>'C3_qual'!L1192</f>
        <v>67.481994409758016</v>
      </c>
      <c r="M165">
        <f>'C3_qual'!M1192</f>
        <v>99.740423321909986</v>
      </c>
      <c r="N165" t="b">
        <f>'C3_qual'!N1192</f>
        <v>0</v>
      </c>
      <c r="O165">
        <f>'C3_qual'!O1192</f>
        <v>2</v>
      </c>
      <c r="P165" t="str">
        <f>'C3_qual'!P1192</f>
        <v>An average CO2 record that is fully quantified but where mean annual precipitation and plant species are not known.</v>
      </c>
      <c r="Q165" t="b">
        <f>'C3_qual'!Q1192</f>
        <v>0</v>
      </c>
      <c r="R165" t="b">
        <f>'C3_qual'!R1192</f>
        <v>1</v>
      </c>
      <c r="S165" t="str">
        <f>'C3_qual'!S1192</f>
        <v>applied 97.5 and 2.5 percentile uncertainties</v>
      </c>
      <c r="T165" t="b">
        <f>'C3_qual'!T1192</f>
        <v>0</v>
      </c>
      <c r="U165" t="b">
        <f>'C3_qual'!U1192</f>
        <v>0</v>
      </c>
      <c r="V165" t="str">
        <f>'C3_qual'!V1192</f>
        <v>NA</v>
      </c>
      <c r="W165" t="str">
        <f>'C3_qual'!W1192</f>
        <v>NA</v>
      </c>
      <c r="X165" t="b">
        <f>'C3_qual'!X1192</f>
        <v>0</v>
      </c>
      <c r="Y165" t="str">
        <f>'C3_qual'!Y1192</f>
        <v>NA</v>
      </c>
      <c r="Z165" t="str">
        <f>'C3_qual'!Z1192</f>
        <v>NA</v>
      </c>
    </row>
    <row r="166" spans="1:26">
      <c r="A166" t="str">
        <f>'C3_qual'!A1193</f>
        <v>land_plant_d13C_1</v>
      </c>
      <c r="B166" t="str">
        <f>'C3_qual'!B1193</f>
        <v>Schubert</v>
      </c>
      <c r="C166">
        <f>'C3_qual'!C1193</f>
        <v>2015</v>
      </c>
      <c r="D166" t="str">
        <f>'C3_qual'!D1193</f>
        <v>10.1130/G36467.135</v>
      </c>
      <c r="E166">
        <f>'C3_qual'!E1193</f>
        <v>2.9460000000000002</v>
      </c>
      <c r="F166" t="str">
        <f>'C3_qual'!F1193</f>
        <v>NA</v>
      </c>
      <c r="G166" t="str">
        <f>'C3_qual'!G1193</f>
        <v>NA</v>
      </c>
      <c r="H166">
        <f>'C3_qual'!H1193</f>
        <v>2.9460000000000003E-3</v>
      </c>
      <c r="I166">
        <f>'C3_qual'!I1193</f>
        <v>0</v>
      </c>
      <c r="J166">
        <f>'C3_qual'!J1193</f>
        <v>0</v>
      </c>
      <c r="K166">
        <f>'C3_qual'!K1193</f>
        <v>225.633154521032</v>
      </c>
      <c r="L166">
        <f>'C3_qual'!L1193</f>
        <v>53.737453848775999</v>
      </c>
      <c r="M166">
        <f>'C3_qual'!M1193</f>
        <v>74.359033517381988</v>
      </c>
      <c r="N166" t="b">
        <f>'C3_qual'!N1193</f>
        <v>0</v>
      </c>
      <c r="O166">
        <f>'C3_qual'!O1193</f>
        <v>2</v>
      </c>
      <c r="P166" t="str">
        <f>'C3_qual'!P1193</f>
        <v>An average CO2 record that is fully quantified but where mean annual precipitation and plant species are not known.</v>
      </c>
      <c r="Q166" t="b">
        <f>'C3_qual'!Q1193</f>
        <v>0</v>
      </c>
      <c r="R166" t="b">
        <f>'C3_qual'!R1193</f>
        <v>1</v>
      </c>
      <c r="S166" t="str">
        <f>'C3_qual'!S1193</f>
        <v>applied 97.5 and 2.5 percentile uncertainties</v>
      </c>
      <c r="T166" t="b">
        <f>'C3_qual'!T1193</f>
        <v>0</v>
      </c>
      <c r="U166" t="b">
        <f>'C3_qual'!U1193</f>
        <v>0</v>
      </c>
      <c r="V166" t="str">
        <f>'C3_qual'!V1193</f>
        <v>NA</v>
      </c>
      <c r="W166" t="str">
        <f>'C3_qual'!W1193</f>
        <v>NA</v>
      </c>
      <c r="X166" t="b">
        <f>'C3_qual'!X1193</f>
        <v>0</v>
      </c>
      <c r="Y166" t="str">
        <f>'C3_qual'!Y1193</f>
        <v>NA</v>
      </c>
      <c r="Z166" t="str">
        <f>'C3_qual'!Z1193</f>
        <v>NA</v>
      </c>
    </row>
    <row r="167" spans="1:26">
      <c r="A167" t="str">
        <f>'C3_qual'!A1194</f>
        <v>land_plant_d13C_1</v>
      </c>
      <c r="B167" t="str">
        <f>'C3_qual'!B1194</f>
        <v>Schubert</v>
      </c>
      <c r="C167">
        <f>'C3_qual'!C1194</f>
        <v>2015</v>
      </c>
      <c r="D167" t="str">
        <f>'C3_qual'!D1194</f>
        <v>10.1130/G36467.550</v>
      </c>
      <c r="E167">
        <f>'C3_qual'!E1194</f>
        <v>2.96</v>
      </c>
      <c r="F167" t="str">
        <f>'C3_qual'!F1194</f>
        <v>NA</v>
      </c>
      <c r="G167" t="str">
        <f>'C3_qual'!G1194</f>
        <v>NA</v>
      </c>
      <c r="H167">
        <f>'C3_qual'!H1194</f>
        <v>2.96E-3</v>
      </c>
      <c r="I167">
        <f>'C3_qual'!I1194</f>
        <v>0</v>
      </c>
      <c r="J167">
        <f>'C3_qual'!J1194</f>
        <v>0</v>
      </c>
      <c r="K167">
        <f>'C3_qual'!K1194</f>
        <v>313.571940170137</v>
      </c>
      <c r="L167">
        <f>'C3_qual'!L1194</f>
        <v>78.378833776920004</v>
      </c>
      <c r="M167">
        <f>'C3_qual'!M1194</f>
        <v>123.72023626945298</v>
      </c>
      <c r="N167" t="b">
        <f>'C3_qual'!N1194</f>
        <v>0</v>
      </c>
      <c r="O167">
        <f>'C3_qual'!O1194</f>
        <v>2</v>
      </c>
      <c r="P167" t="str">
        <f>'C3_qual'!P1194</f>
        <v>An average CO2 record that is fully quantified but where mean annual precipitation and plant species are not known.</v>
      </c>
      <c r="Q167" t="b">
        <f>'C3_qual'!Q1194</f>
        <v>0</v>
      </c>
      <c r="R167" t="b">
        <f>'C3_qual'!R1194</f>
        <v>1</v>
      </c>
      <c r="S167" t="str">
        <f>'C3_qual'!S1194</f>
        <v>applied 97.5 and 2.5 percentile uncertainties</v>
      </c>
      <c r="T167" t="b">
        <f>'C3_qual'!T1194</f>
        <v>0</v>
      </c>
      <c r="U167" t="b">
        <f>'C3_qual'!U1194</f>
        <v>0</v>
      </c>
      <c r="V167" t="str">
        <f>'C3_qual'!V1194</f>
        <v>NA</v>
      </c>
      <c r="W167" t="str">
        <f>'C3_qual'!W1194</f>
        <v>NA</v>
      </c>
      <c r="X167" t="b">
        <f>'C3_qual'!X1194</f>
        <v>0</v>
      </c>
      <c r="Y167" t="str">
        <f>'C3_qual'!Y1194</f>
        <v>NA</v>
      </c>
      <c r="Z167" t="str">
        <f>'C3_qual'!Z1194</f>
        <v>NA</v>
      </c>
    </row>
    <row r="168" spans="1:26">
      <c r="A168" t="str">
        <f>'C3_qual'!A1195</f>
        <v>land_plant_d13C_1</v>
      </c>
      <c r="B168" t="str">
        <f>'C3_qual'!B1195</f>
        <v>Schubert</v>
      </c>
      <c r="C168">
        <f>'C3_qual'!C1195</f>
        <v>2015</v>
      </c>
      <c r="D168" t="str">
        <f>'C3_qual'!D1195</f>
        <v>10.1130/G36467.78</v>
      </c>
      <c r="E168">
        <f>'C3_qual'!E1195</f>
        <v>3</v>
      </c>
      <c r="F168" t="str">
        <f>'C3_qual'!F1195</f>
        <v>NA</v>
      </c>
      <c r="G168" t="str">
        <f>'C3_qual'!G1195</f>
        <v>NA</v>
      </c>
      <c r="H168">
        <f>'C3_qual'!H1195</f>
        <v>3.0000000000000001E-3</v>
      </c>
      <c r="I168">
        <f>'C3_qual'!I1195</f>
        <v>0</v>
      </c>
      <c r="J168">
        <f>'C3_qual'!J1195</f>
        <v>0</v>
      </c>
      <c r="K168">
        <f>'C3_qual'!K1195</f>
        <v>233.042837300678</v>
      </c>
      <c r="L168">
        <f>'C3_qual'!L1195</f>
        <v>55.29375075657299</v>
      </c>
      <c r="M168">
        <f>'C3_qual'!M1195</f>
        <v>74.452573810585022</v>
      </c>
      <c r="N168" t="b">
        <f>'C3_qual'!N1195</f>
        <v>0</v>
      </c>
      <c r="O168">
        <f>'C3_qual'!O1195</f>
        <v>2</v>
      </c>
      <c r="P168" t="str">
        <f>'C3_qual'!P1195</f>
        <v>An average CO2 record that is fully quantified but where mean annual precipitation and plant species are not known.</v>
      </c>
      <c r="Q168" t="b">
        <f>'C3_qual'!Q1195</f>
        <v>0</v>
      </c>
      <c r="R168" t="b">
        <f>'C3_qual'!R1195</f>
        <v>1</v>
      </c>
      <c r="S168" t="str">
        <f>'C3_qual'!S1195</f>
        <v>applied 97.5 and 2.5 percentile uncertainties</v>
      </c>
      <c r="T168" t="b">
        <f>'C3_qual'!T1195</f>
        <v>0</v>
      </c>
      <c r="U168" t="b">
        <f>'C3_qual'!U1195</f>
        <v>0</v>
      </c>
      <c r="V168" t="str">
        <f>'C3_qual'!V1195</f>
        <v>NA</v>
      </c>
      <c r="W168" t="str">
        <f>'C3_qual'!W1195</f>
        <v>NA</v>
      </c>
      <c r="X168" t="b">
        <f>'C3_qual'!X1195</f>
        <v>0</v>
      </c>
      <c r="Y168" t="str">
        <f>'C3_qual'!Y1195</f>
        <v>NA</v>
      </c>
      <c r="Z168" t="str">
        <f>'C3_qual'!Z1195</f>
        <v>NA</v>
      </c>
    </row>
    <row r="169" spans="1:26">
      <c r="A169" t="str">
        <f>'C3_qual'!A1196</f>
        <v>land_plant_d13C_1</v>
      </c>
      <c r="B169" t="str">
        <f>'C3_qual'!B1196</f>
        <v>Schubert</v>
      </c>
      <c r="C169">
        <f>'C3_qual'!C1196</f>
        <v>2015</v>
      </c>
      <c r="D169" t="str">
        <f>'C3_qual'!D1196</f>
        <v>10.1130/G36467.146</v>
      </c>
      <c r="E169">
        <f>'C3_qual'!E1196</f>
        <v>3</v>
      </c>
      <c r="F169" t="str">
        <f>'C3_qual'!F1196</f>
        <v>NA</v>
      </c>
      <c r="G169" t="str">
        <f>'C3_qual'!G1196</f>
        <v>NA</v>
      </c>
      <c r="H169">
        <f>'C3_qual'!H1196</f>
        <v>3.0000000000000001E-3</v>
      </c>
      <c r="I169">
        <f>'C3_qual'!I1196</f>
        <v>0</v>
      </c>
      <c r="J169">
        <f>'C3_qual'!J1196</f>
        <v>0</v>
      </c>
      <c r="K169">
        <f>'C3_qual'!K1196</f>
        <v>270.69780310534497</v>
      </c>
      <c r="L169">
        <f>'C3_qual'!L1196</f>
        <v>64.52099133223598</v>
      </c>
      <c r="M169">
        <f>'C3_qual'!M1196</f>
        <v>97.010184883768034</v>
      </c>
      <c r="N169" t="b">
        <f>'C3_qual'!N1196</f>
        <v>0</v>
      </c>
      <c r="O169">
        <f>'C3_qual'!O1196</f>
        <v>2</v>
      </c>
      <c r="P169" t="str">
        <f>'C3_qual'!P1196</f>
        <v>An average CO2 record that is fully quantified but where mean annual precipitation and plant species are not known.</v>
      </c>
      <c r="Q169" t="b">
        <f>'C3_qual'!Q1196</f>
        <v>0</v>
      </c>
      <c r="R169" t="b">
        <f>'C3_qual'!R1196</f>
        <v>1</v>
      </c>
      <c r="S169" t="str">
        <f>'C3_qual'!S1196</f>
        <v>applied 97.5 and 2.5 percentile uncertainties</v>
      </c>
      <c r="T169" t="b">
        <f>'C3_qual'!T1196</f>
        <v>0</v>
      </c>
      <c r="U169" t="b">
        <f>'C3_qual'!U1196</f>
        <v>0</v>
      </c>
      <c r="V169" t="str">
        <f>'C3_qual'!V1196</f>
        <v>NA</v>
      </c>
      <c r="W169" t="str">
        <f>'C3_qual'!W1196</f>
        <v>NA</v>
      </c>
      <c r="X169" t="b">
        <f>'C3_qual'!X1196</f>
        <v>0</v>
      </c>
      <c r="Y169" t="str">
        <f>'C3_qual'!Y1196</f>
        <v>NA</v>
      </c>
      <c r="Z169" t="str">
        <f>'C3_qual'!Z1196</f>
        <v>NA</v>
      </c>
    </row>
    <row r="170" spans="1:26">
      <c r="A170" t="str">
        <f>'C3_qual'!A1197</f>
        <v>land_plant_d13C_1</v>
      </c>
      <c r="B170" t="str">
        <f>'C3_qual'!B1197</f>
        <v>Schubert</v>
      </c>
      <c r="C170">
        <f>'C3_qual'!C1197</f>
        <v>2015</v>
      </c>
      <c r="D170" t="str">
        <f>'C3_qual'!D1197</f>
        <v>10.1130/G36467.207</v>
      </c>
      <c r="E170">
        <f>'C3_qual'!E1197</f>
        <v>3</v>
      </c>
      <c r="F170" t="str">
        <f>'C3_qual'!F1197</f>
        <v>NA</v>
      </c>
      <c r="G170" t="str">
        <f>'C3_qual'!G1197</f>
        <v>NA</v>
      </c>
      <c r="H170">
        <f>'C3_qual'!H1197</f>
        <v>3.0000000000000001E-3</v>
      </c>
      <c r="I170">
        <f>'C3_qual'!I1197</f>
        <v>0</v>
      </c>
      <c r="J170">
        <f>'C3_qual'!J1197</f>
        <v>0</v>
      </c>
      <c r="K170">
        <f>'C3_qual'!K1197</f>
        <v>273.57094549904201</v>
      </c>
      <c r="L170">
        <f>'C3_qual'!L1197</f>
        <v>66.000596714823018</v>
      </c>
      <c r="M170">
        <f>'C3_qual'!M1197</f>
        <v>97.304634410452991</v>
      </c>
      <c r="N170" t="b">
        <f>'C3_qual'!N1197</f>
        <v>0</v>
      </c>
      <c r="O170">
        <f>'C3_qual'!O1197</f>
        <v>2</v>
      </c>
      <c r="P170" t="str">
        <f>'C3_qual'!P1197</f>
        <v>An average CO2 record that is fully quantified but where mean annual precipitation and plant species are not known.</v>
      </c>
      <c r="Q170" t="b">
        <f>'C3_qual'!Q1197</f>
        <v>0</v>
      </c>
      <c r="R170" t="b">
        <f>'C3_qual'!R1197</f>
        <v>1</v>
      </c>
      <c r="S170" t="str">
        <f>'C3_qual'!S1197</f>
        <v>applied 97.5 and 2.5 percentile uncertainties</v>
      </c>
      <c r="T170" t="b">
        <f>'C3_qual'!T1197</f>
        <v>0</v>
      </c>
      <c r="U170" t="b">
        <f>'C3_qual'!U1197</f>
        <v>0</v>
      </c>
      <c r="V170" t="str">
        <f>'C3_qual'!V1197</f>
        <v>NA</v>
      </c>
      <c r="W170" t="str">
        <f>'C3_qual'!W1197</f>
        <v>NA</v>
      </c>
      <c r="X170" t="b">
        <f>'C3_qual'!X1197</f>
        <v>0</v>
      </c>
      <c r="Y170" t="str">
        <f>'C3_qual'!Y1197</f>
        <v>NA</v>
      </c>
      <c r="Z170" t="str">
        <f>'C3_qual'!Z1197</f>
        <v>NA</v>
      </c>
    </row>
    <row r="171" spans="1:26">
      <c r="A171" t="str">
        <f>'C3_qual'!A1198</f>
        <v>land_plant_d13C_1</v>
      </c>
      <c r="B171" t="str">
        <f>'C3_qual'!B1198</f>
        <v>Schubert</v>
      </c>
      <c r="C171">
        <f>'C3_qual'!C1198</f>
        <v>2015</v>
      </c>
      <c r="D171" t="str">
        <f>'C3_qual'!D1198</f>
        <v>10.1130/G36467.238</v>
      </c>
      <c r="E171">
        <f>'C3_qual'!E1198</f>
        <v>3</v>
      </c>
      <c r="F171" t="str">
        <f>'C3_qual'!F1198</f>
        <v>NA</v>
      </c>
      <c r="G171" t="str">
        <f>'C3_qual'!G1198</f>
        <v>NA</v>
      </c>
      <c r="H171">
        <f>'C3_qual'!H1198</f>
        <v>3.0000000000000001E-3</v>
      </c>
      <c r="I171">
        <f>'C3_qual'!I1198</f>
        <v>0</v>
      </c>
      <c r="J171">
        <f>'C3_qual'!J1198</f>
        <v>0</v>
      </c>
      <c r="K171">
        <f>'C3_qual'!K1198</f>
        <v>272.669280196214</v>
      </c>
      <c r="L171">
        <f>'C3_qual'!L1198</f>
        <v>66.31778142898699</v>
      </c>
      <c r="M171">
        <f>'C3_qual'!M1198</f>
        <v>93.017462269601992</v>
      </c>
      <c r="N171" t="b">
        <f>'C3_qual'!N1198</f>
        <v>0</v>
      </c>
      <c r="O171">
        <f>'C3_qual'!O1198</f>
        <v>2</v>
      </c>
      <c r="P171" t="str">
        <f>'C3_qual'!P1198</f>
        <v>An average CO2 record that is fully quantified but where mean annual precipitation and plant species are not known.</v>
      </c>
      <c r="Q171" t="b">
        <f>'C3_qual'!Q1198</f>
        <v>0</v>
      </c>
      <c r="R171" t="b">
        <f>'C3_qual'!R1198</f>
        <v>1</v>
      </c>
      <c r="S171" t="str">
        <f>'C3_qual'!S1198</f>
        <v>applied 97.5 and 2.5 percentile uncertainties</v>
      </c>
      <c r="T171" t="b">
        <f>'C3_qual'!T1198</f>
        <v>0</v>
      </c>
      <c r="U171" t="b">
        <f>'C3_qual'!U1198</f>
        <v>0</v>
      </c>
      <c r="V171" t="str">
        <f>'C3_qual'!V1198</f>
        <v>NA</v>
      </c>
      <c r="W171" t="str">
        <f>'C3_qual'!W1198</f>
        <v>NA</v>
      </c>
      <c r="X171" t="b">
        <f>'C3_qual'!X1198</f>
        <v>0</v>
      </c>
      <c r="Y171" t="str">
        <f>'C3_qual'!Y1198</f>
        <v>NA</v>
      </c>
      <c r="Z171" t="str">
        <f>'C3_qual'!Z1198</f>
        <v>NA</v>
      </c>
    </row>
    <row r="172" spans="1:26">
      <c r="A172" t="str">
        <f>'C3_qual'!A1199</f>
        <v>land_plant_d13C_1</v>
      </c>
      <c r="B172" t="str">
        <f>'C3_qual'!B1199</f>
        <v>Schubert</v>
      </c>
      <c r="C172">
        <f>'C3_qual'!C1199</f>
        <v>2015</v>
      </c>
      <c r="D172" t="str">
        <f>'C3_qual'!D1199</f>
        <v>10.1130/G36467.303</v>
      </c>
      <c r="E172">
        <f>'C3_qual'!E1199</f>
        <v>3</v>
      </c>
      <c r="F172" t="str">
        <f>'C3_qual'!F1199</f>
        <v>NA</v>
      </c>
      <c r="G172" t="str">
        <f>'C3_qual'!G1199</f>
        <v>NA</v>
      </c>
      <c r="H172">
        <f>'C3_qual'!H1199</f>
        <v>3.0000000000000001E-3</v>
      </c>
      <c r="I172">
        <f>'C3_qual'!I1199</f>
        <v>0</v>
      </c>
      <c r="J172">
        <f>'C3_qual'!J1199</f>
        <v>0</v>
      </c>
      <c r="K172">
        <f>'C3_qual'!K1199</f>
        <v>292.41932580434798</v>
      </c>
      <c r="L172">
        <f>'C3_qual'!L1199</f>
        <v>71.786773468766967</v>
      </c>
      <c r="M172">
        <f>'C3_qual'!M1199</f>
        <v>108.43978963204103</v>
      </c>
      <c r="N172" t="b">
        <f>'C3_qual'!N1199</f>
        <v>0</v>
      </c>
      <c r="O172">
        <f>'C3_qual'!O1199</f>
        <v>2</v>
      </c>
      <c r="P172" t="str">
        <f>'C3_qual'!P1199</f>
        <v>An average CO2 record that is fully quantified but where mean annual precipitation and plant species are not known.</v>
      </c>
      <c r="Q172" t="b">
        <f>'C3_qual'!Q1199</f>
        <v>0</v>
      </c>
      <c r="R172" t="b">
        <f>'C3_qual'!R1199</f>
        <v>1</v>
      </c>
      <c r="S172" t="str">
        <f>'C3_qual'!S1199</f>
        <v>applied 97.5 and 2.5 percentile uncertainties</v>
      </c>
      <c r="T172" t="b">
        <f>'C3_qual'!T1199</f>
        <v>0</v>
      </c>
      <c r="U172" t="b">
        <f>'C3_qual'!U1199</f>
        <v>0</v>
      </c>
      <c r="V172" t="str">
        <f>'C3_qual'!V1199</f>
        <v>NA</v>
      </c>
      <c r="W172" t="str">
        <f>'C3_qual'!W1199</f>
        <v>NA</v>
      </c>
      <c r="X172" t="b">
        <f>'C3_qual'!X1199</f>
        <v>0</v>
      </c>
      <c r="Y172" t="str">
        <f>'C3_qual'!Y1199</f>
        <v>NA</v>
      </c>
      <c r="Z172" t="str">
        <f>'C3_qual'!Z1199</f>
        <v>NA</v>
      </c>
    </row>
    <row r="173" spans="1:26">
      <c r="A173" t="str">
        <f>'C3_qual'!A1200</f>
        <v>land_plant_d13C_1</v>
      </c>
      <c r="B173" t="str">
        <f>'C3_qual'!B1200</f>
        <v>Schubert</v>
      </c>
      <c r="C173">
        <f>'C3_qual'!C1200</f>
        <v>2015</v>
      </c>
      <c r="D173" t="str">
        <f>'C3_qual'!D1200</f>
        <v>10.1130/G36467.455</v>
      </c>
      <c r="E173">
        <f>'C3_qual'!E1200</f>
        <v>3</v>
      </c>
      <c r="F173" t="str">
        <f>'C3_qual'!F1200</f>
        <v>NA</v>
      </c>
      <c r="G173" t="str">
        <f>'C3_qual'!G1200</f>
        <v>NA</v>
      </c>
      <c r="H173">
        <f>'C3_qual'!H1200</f>
        <v>3.0000000000000001E-3</v>
      </c>
      <c r="I173">
        <f>'C3_qual'!I1200</f>
        <v>0</v>
      </c>
      <c r="J173">
        <f>'C3_qual'!J1200</f>
        <v>0</v>
      </c>
      <c r="K173">
        <f>'C3_qual'!K1200</f>
        <v>249.51707652338101</v>
      </c>
      <c r="L173">
        <f>'C3_qual'!L1200</f>
        <v>59.427102792669018</v>
      </c>
      <c r="M173">
        <f>'C3_qual'!M1200</f>
        <v>83.841485456390984</v>
      </c>
      <c r="N173" t="b">
        <f>'C3_qual'!N1200</f>
        <v>0</v>
      </c>
      <c r="O173">
        <f>'C3_qual'!O1200</f>
        <v>2</v>
      </c>
      <c r="P173" t="str">
        <f>'C3_qual'!P1200</f>
        <v>An average CO2 record that is fully quantified but where mean annual precipitation and plant species are not known.</v>
      </c>
      <c r="Q173" t="b">
        <f>'C3_qual'!Q1200</f>
        <v>0</v>
      </c>
      <c r="R173" t="b">
        <f>'C3_qual'!R1200</f>
        <v>1</v>
      </c>
      <c r="S173" t="str">
        <f>'C3_qual'!S1200</f>
        <v>applied 97.5 and 2.5 percentile uncertainties</v>
      </c>
      <c r="T173" t="b">
        <f>'C3_qual'!T1200</f>
        <v>0</v>
      </c>
      <c r="U173" t="b">
        <f>'C3_qual'!U1200</f>
        <v>0</v>
      </c>
      <c r="V173" t="str">
        <f>'C3_qual'!V1200</f>
        <v>NA</v>
      </c>
      <c r="W173" t="str">
        <f>'C3_qual'!W1200</f>
        <v>NA</v>
      </c>
      <c r="X173" t="b">
        <f>'C3_qual'!X1200</f>
        <v>0</v>
      </c>
      <c r="Y173" t="str">
        <f>'C3_qual'!Y1200</f>
        <v>NA</v>
      </c>
      <c r="Z173" t="str">
        <f>'C3_qual'!Z1200</f>
        <v>NA</v>
      </c>
    </row>
    <row r="174" spans="1:26">
      <c r="A174" t="str">
        <f>'C3_qual'!A1201</f>
        <v>land_plant_d13C_1</v>
      </c>
      <c r="B174" t="str">
        <f>'C3_qual'!B1201</f>
        <v>Schubert</v>
      </c>
      <c r="C174">
        <f>'C3_qual'!C1201</f>
        <v>2015</v>
      </c>
      <c r="D174" t="str">
        <f>'C3_qual'!D1201</f>
        <v>10.1130/G36467.484</v>
      </c>
      <c r="E174">
        <f>'C3_qual'!E1201</f>
        <v>3</v>
      </c>
      <c r="F174" t="str">
        <f>'C3_qual'!F1201</f>
        <v>NA</v>
      </c>
      <c r="G174" t="str">
        <f>'C3_qual'!G1201</f>
        <v>NA</v>
      </c>
      <c r="H174">
        <f>'C3_qual'!H1201</f>
        <v>3.0000000000000001E-3</v>
      </c>
      <c r="I174">
        <f>'C3_qual'!I1201</f>
        <v>0</v>
      </c>
      <c r="J174">
        <f>'C3_qual'!J1201</f>
        <v>0</v>
      </c>
      <c r="K174">
        <f>'C3_qual'!K1201</f>
        <v>307.51172373806099</v>
      </c>
      <c r="L174">
        <f>'C3_qual'!L1201</f>
        <v>76.546599503978001</v>
      </c>
      <c r="M174">
        <f>'C3_qual'!M1201</f>
        <v>112.78241278112199</v>
      </c>
      <c r="N174" t="b">
        <f>'C3_qual'!N1201</f>
        <v>0</v>
      </c>
      <c r="O174">
        <f>'C3_qual'!O1201</f>
        <v>2</v>
      </c>
      <c r="P174" t="str">
        <f>'C3_qual'!P1201</f>
        <v>An average CO2 record that is fully quantified but where mean annual precipitation and plant species are not known.</v>
      </c>
      <c r="Q174" t="b">
        <f>'C3_qual'!Q1201</f>
        <v>0</v>
      </c>
      <c r="R174" t="b">
        <f>'C3_qual'!R1201</f>
        <v>1</v>
      </c>
      <c r="S174" t="str">
        <f>'C3_qual'!S1201</f>
        <v>applied 97.5 and 2.5 percentile uncertainties</v>
      </c>
      <c r="T174" t="b">
        <f>'C3_qual'!T1201</f>
        <v>0</v>
      </c>
      <c r="U174" t="b">
        <f>'C3_qual'!U1201</f>
        <v>0</v>
      </c>
      <c r="V174" t="str">
        <f>'C3_qual'!V1201</f>
        <v>NA</v>
      </c>
      <c r="W174" t="str">
        <f>'C3_qual'!W1201</f>
        <v>NA</v>
      </c>
      <c r="X174" t="b">
        <f>'C3_qual'!X1201</f>
        <v>0</v>
      </c>
      <c r="Y174" t="str">
        <f>'C3_qual'!Y1201</f>
        <v>NA</v>
      </c>
      <c r="Z174" t="str">
        <f>'C3_qual'!Z1201</f>
        <v>NA</v>
      </c>
    </row>
    <row r="175" spans="1:26">
      <c r="A175" t="str">
        <f>'C3_qual'!A1202</f>
        <v>land_plant_d13C_1</v>
      </c>
      <c r="B175" t="str">
        <f>'C3_qual'!B1202</f>
        <v>Schubert</v>
      </c>
      <c r="C175">
        <f>'C3_qual'!C1202</f>
        <v>2015</v>
      </c>
      <c r="D175" t="str">
        <f>'C3_qual'!D1202</f>
        <v>10.1130/G36467.592</v>
      </c>
      <c r="E175">
        <f>'C3_qual'!E1202</f>
        <v>3</v>
      </c>
      <c r="F175" t="str">
        <f>'C3_qual'!F1202</f>
        <v>NA</v>
      </c>
      <c r="G175" t="str">
        <f>'C3_qual'!G1202</f>
        <v>NA</v>
      </c>
      <c r="H175">
        <f>'C3_qual'!H1202</f>
        <v>3.0000000000000001E-3</v>
      </c>
      <c r="I175">
        <f>'C3_qual'!I1202</f>
        <v>0</v>
      </c>
      <c r="J175">
        <f>'C3_qual'!J1202</f>
        <v>0</v>
      </c>
      <c r="K175">
        <f>'C3_qual'!K1202</f>
        <v>320.06790198712002</v>
      </c>
      <c r="L175">
        <f>'C3_qual'!L1202</f>
        <v>78.81862507432902</v>
      </c>
      <c r="M175">
        <f>'C3_qual'!M1202</f>
        <v>122.81107514560995</v>
      </c>
      <c r="N175" t="b">
        <f>'C3_qual'!N1202</f>
        <v>0</v>
      </c>
      <c r="O175">
        <f>'C3_qual'!O1202</f>
        <v>2</v>
      </c>
      <c r="P175" t="str">
        <f>'C3_qual'!P1202</f>
        <v>An average CO2 record that is fully quantified but where mean annual precipitation and plant species are not known.</v>
      </c>
      <c r="Q175" t="b">
        <f>'C3_qual'!Q1202</f>
        <v>0</v>
      </c>
      <c r="R175" t="b">
        <f>'C3_qual'!R1202</f>
        <v>1</v>
      </c>
      <c r="S175" t="str">
        <f>'C3_qual'!S1202</f>
        <v>applied 97.5 and 2.5 percentile uncertainties</v>
      </c>
      <c r="T175" t="b">
        <f>'C3_qual'!T1202</f>
        <v>0</v>
      </c>
      <c r="U175" t="b">
        <f>'C3_qual'!U1202</f>
        <v>0</v>
      </c>
      <c r="V175" t="str">
        <f>'C3_qual'!V1202</f>
        <v>NA</v>
      </c>
      <c r="W175" t="str">
        <f>'C3_qual'!W1202</f>
        <v>NA</v>
      </c>
      <c r="X175" t="b">
        <f>'C3_qual'!X1202</f>
        <v>0</v>
      </c>
      <c r="Y175" t="str">
        <f>'C3_qual'!Y1202</f>
        <v>NA</v>
      </c>
      <c r="Z175" t="str">
        <f>'C3_qual'!Z1202</f>
        <v>NA</v>
      </c>
    </row>
    <row r="176" spans="1:26">
      <c r="A176" t="str">
        <f>'C3_qual'!A1203</f>
        <v>land_plant_d13C_1</v>
      </c>
      <c r="B176" t="str">
        <f>'C3_qual'!B1203</f>
        <v>Schubert</v>
      </c>
      <c r="C176">
        <f>'C3_qual'!C1203</f>
        <v>2015</v>
      </c>
      <c r="D176" t="str">
        <f>'C3_qual'!D1203</f>
        <v>10.1130/G36467.79</v>
      </c>
      <c r="E176">
        <f>'C3_qual'!E1203</f>
        <v>3.1</v>
      </c>
      <c r="F176" t="str">
        <f>'C3_qual'!F1203</f>
        <v>NA</v>
      </c>
      <c r="G176" t="str">
        <f>'C3_qual'!G1203</f>
        <v>NA</v>
      </c>
      <c r="H176">
        <f>'C3_qual'!H1203</f>
        <v>3.0999999999999999E-3</v>
      </c>
      <c r="I176">
        <f>'C3_qual'!I1203</f>
        <v>0</v>
      </c>
      <c r="J176">
        <f>'C3_qual'!J1203</f>
        <v>0</v>
      </c>
      <c r="K176">
        <f>'C3_qual'!K1203</f>
        <v>245.915385727499</v>
      </c>
      <c r="L176">
        <f>'C3_qual'!L1203</f>
        <v>60.103221424120989</v>
      </c>
      <c r="M176">
        <f>'C3_qual'!M1203</f>
        <v>84.087599885253979</v>
      </c>
      <c r="N176" t="b">
        <f>'C3_qual'!N1203</f>
        <v>0</v>
      </c>
      <c r="O176">
        <f>'C3_qual'!O1203</f>
        <v>2</v>
      </c>
      <c r="P176" t="str">
        <f>'C3_qual'!P1203</f>
        <v>An average CO2 record that is fully quantified but where mean annual precipitation and plant species are not known.</v>
      </c>
      <c r="Q176" t="b">
        <f>'C3_qual'!Q1203</f>
        <v>0</v>
      </c>
      <c r="R176" t="b">
        <f>'C3_qual'!R1203</f>
        <v>1</v>
      </c>
      <c r="S176" t="str">
        <f>'C3_qual'!S1203</f>
        <v>applied 97.5 and 2.5 percentile uncertainties</v>
      </c>
      <c r="T176" t="b">
        <f>'C3_qual'!T1203</f>
        <v>0</v>
      </c>
      <c r="U176" t="b">
        <f>'C3_qual'!U1203</f>
        <v>0</v>
      </c>
      <c r="V176" t="str">
        <f>'C3_qual'!V1203</f>
        <v>NA</v>
      </c>
      <c r="W176" t="str">
        <f>'C3_qual'!W1203</f>
        <v>NA</v>
      </c>
      <c r="X176" t="b">
        <f>'C3_qual'!X1203</f>
        <v>0</v>
      </c>
      <c r="Y176" t="str">
        <f>'C3_qual'!Y1203</f>
        <v>NA</v>
      </c>
      <c r="Z176" t="str">
        <f>'C3_qual'!Z1203</f>
        <v>NA</v>
      </c>
    </row>
    <row r="177" spans="1:26">
      <c r="A177" t="str">
        <f>'C3_qual'!A1204</f>
        <v>land_plant_d13C_1</v>
      </c>
      <c r="B177" t="str">
        <f>'C3_qual'!B1204</f>
        <v>Schubert</v>
      </c>
      <c r="C177">
        <f>'C3_qual'!C1204</f>
        <v>2015</v>
      </c>
      <c r="D177" t="str">
        <f>'C3_qual'!D1204</f>
        <v>10.1130/G36467.358</v>
      </c>
      <c r="E177">
        <f>'C3_qual'!E1204</f>
        <v>3.15</v>
      </c>
      <c r="F177" t="str">
        <f>'C3_qual'!F1204</f>
        <v>NA</v>
      </c>
      <c r="G177" t="str">
        <f>'C3_qual'!G1204</f>
        <v>NA</v>
      </c>
      <c r="H177">
        <f>'C3_qual'!H1204</f>
        <v>3.15E-3</v>
      </c>
      <c r="I177">
        <f>'C3_qual'!I1204</f>
        <v>0</v>
      </c>
      <c r="J177">
        <f>'C3_qual'!J1204</f>
        <v>0</v>
      </c>
      <c r="K177">
        <f>'C3_qual'!K1204</f>
        <v>248.858427596208</v>
      </c>
      <c r="L177">
        <f>'C3_qual'!L1204</f>
        <v>58.880250336126011</v>
      </c>
      <c r="M177">
        <f>'C3_qual'!M1204</f>
        <v>82.506625878802993</v>
      </c>
      <c r="N177" t="b">
        <f>'C3_qual'!N1204</f>
        <v>0</v>
      </c>
      <c r="O177">
        <f>'C3_qual'!O1204</f>
        <v>2</v>
      </c>
      <c r="P177" t="str">
        <f>'C3_qual'!P1204</f>
        <v>An average CO2 record that is fully quantified but where mean annual precipitation and plant species are not known.</v>
      </c>
      <c r="Q177" t="b">
        <f>'C3_qual'!Q1204</f>
        <v>0</v>
      </c>
      <c r="R177" t="b">
        <f>'C3_qual'!R1204</f>
        <v>1</v>
      </c>
      <c r="S177" t="str">
        <f>'C3_qual'!S1204</f>
        <v>applied 97.5 and 2.5 percentile uncertainties</v>
      </c>
      <c r="T177" t="b">
        <f>'C3_qual'!T1204</f>
        <v>0</v>
      </c>
      <c r="U177" t="b">
        <f>'C3_qual'!U1204</f>
        <v>0</v>
      </c>
      <c r="V177" t="str">
        <f>'C3_qual'!V1204</f>
        <v>NA</v>
      </c>
      <c r="W177" t="str">
        <f>'C3_qual'!W1204</f>
        <v>NA</v>
      </c>
      <c r="X177" t="b">
        <f>'C3_qual'!X1204</f>
        <v>0</v>
      </c>
      <c r="Y177" t="str">
        <f>'C3_qual'!Y1204</f>
        <v>NA</v>
      </c>
      <c r="Z177" t="str">
        <f>'C3_qual'!Z1204</f>
        <v>NA</v>
      </c>
    </row>
    <row r="178" spans="1:26">
      <c r="A178" t="str">
        <f>'C3_qual'!A1205</f>
        <v>land_plant_d13C_1</v>
      </c>
      <c r="B178" t="str">
        <f>'C3_qual'!B1205</f>
        <v>Schubert</v>
      </c>
      <c r="C178">
        <f>'C3_qual'!C1205</f>
        <v>2015</v>
      </c>
      <c r="D178" t="str">
        <f>'C3_qual'!D1205</f>
        <v>10.1130/G36467.80</v>
      </c>
      <c r="E178">
        <f>'C3_qual'!E1205</f>
        <v>3.2</v>
      </c>
      <c r="F178" t="str">
        <f>'C3_qual'!F1205</f>
        <v>NA</v>
      </c>
      <c r="G178" t="str">
        <f>'C3_qual'!G1205</f>
        <v>NA</v>
      </c>
      <c r="H178">
        <f>'C3_qual'!H1205</f>
        <v>3.2000000000000002E-3</v>
      </c>
      <c r="I178">
        <f>'C3_qual'!I1205</f>
        <v>0</v>
      </c>
      <c r="J178">
        <f>'C3_qual'!J1205</f>
        <v>0</v>
      </c>
      <c r="K178">
        <f>'C3_qual'!K1205</f>
        <v>275.41653438511401</v>
      </c>
      <c r="L178">
        <f>'C3_qual'!L1205</f>
        <v>66.134429860260013</v>
      </c>
      <c r="M178">
        <f>'C3_qual'!M1205</f>
        <v>95.964394481873967</v>
      </c>
      <c r="N178" t="b">
        <f>'C3_qual'!N1205</f>
        <v>0</v>
      </c>
      <c r="O178">
        <f>'C3_qual'!O1205</f>
        <v>2</v>
      </c>
      <c r="P178" t="str">
        <f>'C3_qual'!P1205</f>
        <v>An average CO2 record that is fully quantified but where mean annual precipitation and plant species are not known.</v>
      </c>
      <c r="Q178" t="b">
        <f>'C3_qual'!Q1205</f>
        <v>0</v>
      </c>
      <c r="R178" t="b">
        <f>'C3_qual'!R1205</f>
        <v>1</v>
      </c>
      <c r="S178" t="str">
        <f>'C3_qual'!S1205</f>
        <v>applied 97.5 and 2.5 percentile uncertainties</v>
      </c>
      <c r="T178" t="b">
        <f>'C3_qual'!T1205</f>
        <v>0</v>
      </c>
      <c r="U178" t="b">
        <f>'C3_qual'!U1205</f>
        <v>0</v>
      </c>
      <c r="V178" t="str">
        <f>'C3_qual'!V1205</f>
        <v>NA</v>
      </c>
      <c r="W178" t="str">
        <f>'C3_qual'!W1205</f>
        <v>NA</v>
      </c>
      <c r="X178" t="b">
        <f>'C3_qual'!X1205</f>
        <v>0</v>
      </c>
      <c r="Y178" t="str">
        <f>'C3_qual'!Y1205</f>
        <v>NA</v>
      </c>
      <c r="Z178" t="str">
        <f>'C3_qual'!Z1205</f>
        <v>NA</v>
      </c>
    </row>
    <row r="179" spans="1:26">
      <c r="A179" t="str">
        <f>'C3_qual'!A1206</f>
        <v>land_plant_d13C_1</v>
      </c>
      <c r="B179" t="str">
        <f>'C3_qual'!B1206</f>
        <v>Schubert</v>
      </c>
      <c r="C179">
        <f>'C3_qual'!C1206</f>
        <v>2015</v>
      </c>
      <c r="D179" t="str">
        <f>'C3_qual'!D1206</f>
        <v>10.1130/G36467.136</v>
      </c>
      <c r="E179">
        <f>'C3_qual'!E1206</f>
        <v>3.214</v>
      </c>
      <c r="F179" t="str">
        <f>'C3_qual'!F1206</f>
        <v>NA</v>
      </c>
      <c r="G179" t="str">
        <f>'C3_qual'!G1206</f>
        <v>NA</v>
      </c>
      <c r="H179">
        <f>'C3_qual'!H1206</f>
        <v>3.2139999999999998E-3</v>
      </c>
      <c r="I179">
        <f>'C3_qual'!I1206</f>
        <v>0</v>
      </c>
      <c r="J179">
        <f>'C3_qual'!J1206</f>
        <v>0</v>
      </c>
      <c r="K179">
        <f>'C3_qual'!K1206</f>
        <v>247.64843501942701</v>
      </c>
      <c r="L179">
        <f>'C3_qual'!L1206</f>
        <v>58.796757285027013</v>
      </c>
      <c r="M179">
        <f>'C3_qual'!M1206</f>
        <v>84.045963918995</v>
      </c>
      <c r="N179" t="b">
        <f>'C3_qual'!N1206</f>
        <v>0</v>
      </c>
      <c r="O179">
        <f>'C3_qual'!O1206</f>
        <v>2</v>
      </c>
      <c r="P179" t="str">
        <f>'C3_qual'!P1206</f>
        <v>An average CO2 record that is fully quantified but where mean annual precipitation and plant species are not known.</v>
      </c>
      <c r="Q179" t="b">
        <f>'C3_qual'!Q1206</f>
        <v>0</v>
      </c>
      <c r="R179" t="b">
        <f>'C3_qual'!R1206</f>
        <v>1</v>
      </c>
      <c r="S179" t="str">
        <f>'C3_qual'!S1206</f>
        <v>applied 97.5 and 2.5 percentile uncertainties</v>
      </c>
      <c r="T179" t="b">
        <f>'C3_qual'!T1206</f>
        <v>0</v>
      </c>
      <c r="U179" t="b">
        <f>'C3_qual'!U1206</f>
        <v>0</v>
      </c>
      <c r="V179" t="str">
        <f>'C3_qual'!V1206</f>
        <v>NA</v>
      </c>
      <c r="W179" t="str">
        <f>'C3_qual'!W1206</f>
        <v>NA</v>
      </c>
      <c r="X179" t="b">
        <f>'C3_qual'!X1206</f>
        <v>0</v>
      </c>
      <c r="Y179" t="str">
        <f>'C3_qual'!Y1206</f>
        <v>NA</v>
      </c>
      <c r="Z179" t="str">
        <f>'C3_qual'!Z1206</f>
        <v>NA</v>
      </c>
    </row>
    <row r="180" spans="1:26">
      <c r="A180" t="str">
        <f>'C3_qual'!A1207</f>
        <v>land_plant_d13C_1</v>
      </c>
      <c r="B180" t="str">
        <f>'C3_qual'!B1207</f>
        <v>Schubert</v>
      </c>
      <c r="C180">
        <f>'C3_qual'!C1207</f>
        <v>2015</v>
      </c>
      <c r="D180" t="str">
        <f>'C3_qual'!D1207</f>
        <v>10.1130/G36467.272</v>
      </c>
      <c r="E180">
        <f>'C3_qual'!E1207</f>
        <v>3.2269999999999999</v>
      </c>
      <c r="F180" t="str">
        <f>'C3_qual'!F1207</f>
        <v>NA</v>
      </c>
      <c r="G180" t="str">
        <f>'C3_qual'!G1207</f>
        <v>NA</v>
      </c>
      <c r="H180">
        <f>'C3_qual'!H1207</f>
        <v>3.2269999999999998E-3</v>
      </c>
      <c r="I180">
        <f>'C3_qual'!I1207</f>
        <v>0</v>
      </c>
      <c r="J180">
        <f>'C3_qual'!J1207</f>
        <v>0</v>
      </c>
      <c r="K180">
        <f>'C3_qual'!K1207</f>
        <v>286.09970113277501</v>
      </c>
      <c r="L180">
        <f>'C3_qual'!L1207</f>
        <v>70.565995442466004</v>
      </c>
      <c r="M180">
        <f>'C3_qual'!M1207</f>
        <v>99.869419879740008</v>
      </c>
      <c r="N180" t="b">
        <f>'C3_qual'!N1207</f>
        <v>0</v>
      </c>
      <c r="O180">
        <f>'C3_qual'!O1207</f>
        <v>2</v>
      </c>
      <c r="P180" t="str">
        <f>'C3_qual'!P1207</f>
        <v>An average CO2 record that is fully quantified but where mean annual precipitation and plant species are not known.</v>
      </c>
      <c r="Q180" t="b">
        <f>'C3_qual'!Q1207</f>
        <v>0</v>
      </c>
      <c r="R180" t="b">
        <f>'C3_qual'!R1207</f>
        <v>1</v>
      </c>
      <c r="S180" t="str">
        <f>'C3_qual'!S1207</f>
        <v>applied 97.5 and 2.5 percentile uncertainties</v>
      </c>
      <c r="T180" t="b">
        <f>'C3_qual'!T1207</f>
        <v>0</v>
      </c>
      <c r="U180" t="b">
        <f>'C3_qual'!U1207</f>
        <v>0</v>
      </c>
      <c r="V180" t="str">
        <f>'C3_qual'!V1207</f>
        <v>NA</v>
      </c>
      <c r="W180" t="str">
        <f>'C3_qual'!W1207</f>
        <v>NA</v>
      </c>
      <c r="X180" t="b">
        <f>'C3_qual'!X1207</f>
        <v>0</v>
      </c>
      <c r="Y180" t="str">
        <f>'C3_qual'!Y1207</f>
        <v>NA</v>
      </c>
      <c r="Z180" t="str">
        <f>'C3_qual'!Z1207</f>
        <v>NA</v>
      </c>
    </row>
    <row r="181" spans="1:26">
      <c r="A181" t="str">
        <f>'C3_qual'!A1208</f>
        <v>land_plant_d13C_1</v>
      </c>
      <c r="B181" t="str">
        <f>'C3_qual'!B1208</f>
        <v>Schubert</v>
      </c>
      <c r="C181">
        <f>'C3_qual'!C1208</f>
        <v>2015</v>
      </c>
      <c r="D181" t="str">
        <f>'C3_qual'!D1208</f>
        <v>10.1130/G36467.406</v>
      </c>
      <c r="E181">
        <f>'C3_qual'!E1208</f>
        <v>3.32</v>
      </c>
      <c r="F181" t="str">
        <f>'C3_qual'!F1208</f>
        <v>NA</v>
      </c>
      <c r="G181" t="str">
        <f>'C3_qual'!G1208</f>
        <v>NA</v>
      </c>
      <c r="H181">
        <f>'C3_qual'!H1208</f>
        <v>3.32E-3</v>
      </c>
      <c r="I181">
        <f>'C3_qual'!I1208</f>
        <v>0</v>
      </c>
      <c r="J181">
        <f>'C3_qual'!J1208</f>
        <v>0</v>
      </c>
      <c r="K181">
        <f>'C3_qual'!K1208</f>
        <v>260.68232765540398</v>
      </c>
      <c r="L181">
        <f>'C3_qual'!L1208</f>
        <v>62.759963422903979</v>
      </c>
      <c r="M181">
        <f>'C3_qual'!M1208</f>
        <v>90.721569977708043</v>
      </c>
      <c r="N181" t="b">
        <f>'C3_qual'!N1208</f>
        <v>0</v>
      </c>
      <c r="O181">
        <f>'C3_qual'!O1208</f>
        <v>2</v>
      </c>
      <c r="P181" t="str">
        <f>'C3_qual'!P1208</f>
        <v>An average CO2 record that is fully quantified but where mean annual precipitation and plant species are not known.</v>
      </c>
      <c r="Q181" t="b">
        <f>'C3_qual'!Q1208</f>
        <v>0</v>
      </c>
      <c r="R181" t="b">
        <f>'C3_qual'!R1208</f>
        <v>1</v>
      </c>
      <c r="S181" t="str">
        <f>'C3_qual'!S1208</f>
        <v>applied 97.5 and 2.5 percentile uncertainties</v>
      </c>
      <c r="T181" t="b">
        <f>'C3_qual'!T1208</f>
        <v>0</v>
      </c>
      <c r="U181" t="b">
        <f>'C3_qual'!U1208</f>
        <v>0</v>
      </c>
      <c r="V181" t="str">
        <f>'C3_qual'!V1208</f>
        <v>NA</v>
      </c>
      <c r="W181" t="str">
        <f>'C3_qual'!W1208</f>
        <v>NA</v>
      </c>
      <c r="X181" t="b">
        <f>'C3_qual'!X1208</f>
        <v>0</v>
      </c>
      <c r="Y181" t="str">
        <f>'C3_qual'!Y1208</f>
        <v>NA</v>
      </c>
      <c r="Z181" t="str">
        <f>'C3_qual'!Z1208</f>
        <v>NA</v>
      </c>
    </row>
    <row r="182" spans="1:26">
      <c r="A182" t="str">
        <f>'C3_qual'!A1209</f>
        <v>land_plant_d13C_1</v>
      </c>
      <c r="B182" t="str">
        <f>'C3_qual'!B1209</f>
        <v>Schubert</v>
      </c>
      <c r="C182">
        <f>'C3_qual'!C1209</f>
        <v>2015</v>
      </c>
      <c r="D182" t="str">
        <f>'C3_qual'!D1209</f>
        <v>10.1130/G36467.137</v>
      </c>
      <c r="E182">
        <f>'C3_qual'!E1209</f>
        <v>3.3359999999999999</v>
      </c>
      <c r="F182" t="str">
        <f>'C3_qual'!F1209</f>
        <v>NA</v>
      </c>
      <c r="G182" t="str">
        <f>'C3_qual'!G1209</f>
        <v>NA</v>
      </c>
      <c r="H182">
        <f>'C3_qual'!H1209</f>
        <v>3.336E-3</v>
      </c>
      <c r="I182">
        <f>'C3_qual'!I1209</f>
        <v>0</v>
      </c>
      <c r="J182">
        <f>'C3_qual'!J1209</f>
        <v>0</v>
      </c>
      <c r="K182">
        <f>'C3_qual'!K1209</f>
        <v>247.78848547522401</v>
      </c>
      <c r="L182">
        <f>'C3_qual'!L1209</f>
        <v>59.035251523143017</v>
      </c>
      <c r="M182">
        <f>'C3_qual'!M1209</f>
        <v>83.714714044607007</v>
      </c>
      <c r="N182" t="b">
        <f>'C3_qual'!N1209</f>
        <v>0</v>
      </c>
      <c r="O182">
        <f>'C3_qual'!O1209</f>
        <v>2</v>
      </c>
      <c r="P182" t="str">
        <f>'C3_qual'!P1209</f>
        <v>An average CO2 record that is fully quantified but where mean annual precipitation and plant species are not known.</v>
      </c>
      <c r="Q182" t="b">
        <f>'C3_qual'!Q1209</f>
        <v>0</v>
      </c>
      <c r="R182" t="b">
        <f>'C3_qual'!R1209</f>
        <v>1</v>
      </c>
      <c r="S182" t="str">
        <f>'C3_qual'!S1209</f>
        <v>applied 97.5 and 2.5 percentile uncertainties</v>
      </c>
      <c r="T182" t="b">
        <f>'C3_qual'!T1209</f>
        <v>0</v>
      </c>
      <c r="U182" t="b">
        <f>'C3_qual'!U1209</f>
        <v>0</v>
      </c>
      <c r="V182" t="str">
        <f>'C3_qual'!V1209</f>
        <v>NA</v>
      </c>
      <c r="W182" t="str">
        <f>'C3_qual'!W1209</f>
        <v>NA</v>
      </c>
      <c r="X182" t="b">
        <f>'C3_qual'!X1209</f>
        <v>0</v>
      </c>
      <c r="Y182" t="str">
        <f>'C3_qual'!Y1209</f>
        <v>NA</v>
      </c>
      <c r="Z182" t="str">
        <f>'C3_qual'!Z1209</f>
        <v>NA</v>
      </c>
    </row>
    <row r="183" spans="1:26">
      <c r="A183" t="str">
        <f>'C3_qual'!A1210</f>
        <v>land_plant_d13C_1</v>
      </c>
      <c r="B183" t="str">
        <f>'C3_qual'!B1210</f>
        <v>Schubert</v>
      </c>
      <c r="C183">
        <f>'C3_qual'!C1210</f>
        <v>2015</v>
      </c>
      <c r="D183" t="str">
        <f>'C3_qual'!D1210</f>
        <v>10.1130/G36467.138</v>
      </c>
      <c r="E183">
        <f>'C3_qual'!E1210</f>
        <v>3.3439999999999999</v>
      </c>
      <c r="F183" t="str">
        <f>'C3_qual'!F1210</f>
        <v>NA</v>
      </c>
      <c r="G183" t="str">
        <f>'C3_qual'!G1210</f>
        <v>NA</v>
      </c>
      <c r="H183">
        <f>'C3_qual'!H1210</f>
        <v>3.3439999999999998E-3</v>
      </c>
      <c r="I183">
        <f>'C3_qual'!I1210</f>
        <v>0</v>
      </c>
      <c r="J183">
        <f>'C3_qual'!J1210</f>
        <v>0</v>
      </c>
      <c r="K183">
        <f>'C3_qual'!K1210</f>
        <v>253.303286537758</v>
      </c>
      <c r="L183">
        <f>'C3_qual'!L1210</f>
        <v>61.191135400941988</v>
      </c>
      <c r="M183">
        <f>'C3_qual'!M1210</f>
        <v>87.126358486089003</v>
      </c>
      <c r="N183" t="b">
        <f>'C3_qual'!N1210</f>
        <v>0</v>
      </c>
      <c r="O183">
        <f>'C3_qual'!O1210</f>
        <v>2</v>
      </c>
      <c r="P183" t="str">
        <f>'C3_qual'!P1210</f>
        <v>An average CO2 record that is fully quantified but where mean annual precipitation and plant species are not known.</v>
      </c>
      <c r="Q183" t="b">
        <f>'C3_qual'!Q1210</f>
        <v>0</v>
      </c>
      <c r="R183" t="b">
        <f>'C3_qual'!R1210</f>
        <v>1</v>
      </c>
      <c r="S183" t="str">
        <f>'C3_qual'!S1210</f>
        <v>applied 97.5 and 2.5 percentile uncertainties</v>
      </c>
      <c r="T183" t="b">
        <f>'C3_qual'!T1210</f>
        <v>0</v>
      </c>
      <c r="U183" t="b">
        <f>'C3_qual'!U1210</f>
        <v>0</v>
      </c>
      <c r="V183" t="str">
        <f>'C3_qual'!V1210</f>
        <v>NA</v>
      </c>
      <c r="W183" t="str">
        <f>'C3_qual'!W1210</f>
        <v>NA</v>
      </c>
      <c r="X183" t="b">
        <f>'C3_qual'!X1210</f>
        <v>0</v>
      </c>
      <c r="Y183" t="str">
        <f>'C3_qual'!Y1210</f>
        <v>NA</v>
      </c>
      <c r="Z183" t="str">
        <f>'C3_qual'!Z1210</f>
        <v>NA</v>
      </c>
    </row>
    <row r="184" spans="1:26">
      <c r="A184" t="str">
        <f>'C3_qual'!A1211</f>
        <v>land_plant_d13C_1</v>
      </c>
      <c r="B184" t="str">
        <f>'C3_qual'!B1211</f>
        <v>Schubert</v>
      </c>
      <c r="C184">
        <f>'C3_qual'!C1211</f>
        <v>2015</v>
      </c>
      <c r="D184" t="str">
        <f>'C3_qual'!D1211</f>
        <v>10.1130/G36467.168</v>
      </c>
      <c r="E184">
        <f>'C3_qual'!E1211</f>
        <v>3.363</v>
      </c>
      <c r="F184" t="str">
        <f>'C3_qual'!F1211</f>
        <v>NA</v>
      </c>
      <c r="G184" t="str">
        <f>'C3_qual'!G1211</f>
        <v>NA</v>
      </c>
      <c r="H184">
        <f>'C3_qual'!H1211</f>
        <v>3.3630000000000001E-3</v>
      </c>
      <c r="I184">
        <f>'C3_qual'!I1211</f>
        <v>0</v>
      </c>
      <c r="J184">
        <f>'C3_qual'!J1211</f>
        <v>0</v>
      </c>
      <c r="K184">
        <f>'C3_qual'!K1211</f>
        <v>340.82251996272998</v>
      </c>
      <c r="L184">
        <f>'C3_qual'!L1211</f>
        <v>84.573789206074991</v>
      </c>
      <c r="M184">
        <f>'C3_qual'!M1211</f>
        <v>136.38395621853601</v>
      </c>
      <c r="N184" t="b">
        <f>'C3_qual'!N1211</f>
        <v>0</v>
      </c>
      <c r="O184">
        <f>'C3_qual'!O1211</f>
        <v>2</v>
      </c>
      <c r="P184" t="str">
        <f>'C3_qual'!P1211</f>
        <v>An average CO2 record that is fully quantified but where mean annual precipitation and plant species are not known.</v>
      </c>
      <c r="Q184" t="b">
        <f>'C3_qual'!Q1211</f>
        <v>0</v>
      </c>
      <c r="R184" t="b">
        <f>'C3_qual'!R1211</f>
        <v>1</v>
      </c>
      <c r="S184" t="str">
        <f>'C3_qual'!S1211</f>
        <v>applied 97.5 and 2.5 percentile uncertainties</v>
      </c>
      <c r="T184" t="b">
        <f>'C3_qual'!T1211</f>
        <v>0</v>
      </c>
      <c r="U184" t="b">
        <f>'C3_qual'!U1211</f>
        <v>0</v>
      </c>
      <c r="V184" t="str">
        <f>'C3_qual'!V1211</f>
        <v>NA</v>
      </c>
      <c r="W184" t="str">
        <f>'C3_qual'!W1211</f>
        <v>NA</v>
      </c>
      <c r="X184" t="b">
        <f>'C3_qual'!X1211</f>
        <v>0</v>
      </c>
      <c r="Y184" t="str">
        <f>'C3_qual'!Y1211</f>
        <v>NA</v>
      </c>
      <c r="Z184" t="str">
        <f>'C3_qual'!Z1211</f>
        <v>NA</v>
      </c>
    </row>
    <row r="185" spans="1:26">
      <c r="A185" t="str">
        <f>'C3_qual'!A1212</f>
        <v>land_plant_d13C_1</v>
      </c>
      <c r="B185" t="str">
        <f>'C3_qual'!B1212</f>
        <v>Schubert</v>
      </c>
      <c r="C185">
        <f>'C3_qual'!C1212</f>
        <v>2015</v>
      </c>
      <c r="D185" t="str">
        <f>'C3_qual'!D1212</f>
        <v>10.1130/G36467.81</v>
      </c>
      <c r="E185">
        <f>'C3_qual'!E1212</f>
        <v>3.4</v>
      </c>
      <c r="F185" t="str">
        <f>'C3_qual'!F1212</f>
        <v>NA</v>
      </c>
      <c r="G185" t="str">
        <f>'C3_qual'!G1212</f>
        <v>NA</v>
      </c>
      <c r="H185">
        <f>'C3_qual'!H1212</f>
        <v>3.3999999999999998E-3</v>
      </c>
      <c r="I185">
        <f>'C3_qual'!I1212</f>
        <v>0</v>
      </c>
      <c r="J185">
        <f>'C3_qual'!J1212</f>
        <v>0</v>
      </c>
      <c r="K185">
        <f>'C3_qual'!K1212</f>
        <v>274.885078279249</v>
      </c>
      <c r="L185">
        <f>'C3_qual'!L1212</f>
        <v>66.765148149315991</v>
      </c>
      <c r="M185">
        <f>'C3_qual'!M1212</f>
        <v>99.69522320269499</v>
      </c>
      <c r="N185" t="b">
        <f>'C3_qual'!N1212</f>
        <v>0</v>
      </c>
      <c r="O185">
        <f>'C3_qual'!O1212</f>
        <v>2</v>
      </c>
      <c r="P185" t="str">
        <f>'C3_qual'!P1212</f>
        <v>An average CO2 record that is fully quantified but where mean annual precipitation and plant species are not known.</v>
      </c>
      <c r="Q185" t="b">
        <f>'C3_qual'!Q1212</f>
        <v>0</v>
      </c>
      <c r="R185" t="b">
        <f>'C3_qual'!R1212</f>
        <v>1</v>
      </c>
      <c r="S185" t="str">
        <f>'C3_qual'!S1212</f>
        <v>applied 97.5 and 2.5 percentile uncertainties</v>
      </c>
      <c r="T185" t="b">
        <f>'C3_qual'!T1212</f>
        <v>0</v>
      </c>
      <c r="U185" t="b">
        <f>'C3_qual'!U1212</f>
        <v>0</v>
      </c>
      <c r="V185" t="str">
        <f>'C3_qual'!V1212</f>
        <v>NA</v>
      </c>
      <c r="W185" t="str">
        <f>'C3_qual'!W1212</f>
        <v>NA</v>
      </c>
      <c r="X185" t="b">
        <f>'C3_qual'!X1212</f>
        <v>0</v>
      </c>
      <c r="Y185" t="str">
        <f>'C3_qual'!Y1212</f>
        <v>NA</v>
      </c>
      <c r="Z185" t="str">
        <f>'C3_qual'!Z1212</f>
        <v>NA</v>
      </c>
    </row>
    <row r="186" spans="1:26">
      <c r="A186" t="str">
        <f>'C3_qual'!A1213</f>
        <v>land_plant_d13C_1</v>
      </c>
      <c r="B186" t="str">
        <f>'C3_qual'!B1213</f>
        <v>Schubert</v>
      </c>
      <c r="C186">
        <f>'C3_qual'!C1213</f>
        <v>2015</v>
      </c>
      <c r="D186" t="str">
        <f>'C3_qual'!D1213</f>
        <v>10.1130/G36467.139</v>
      </c>
      <c r="E186">
        <f>'C3_qual'!E1213</f>
        <v>3.4260000000000002</v>
      </c>
      <c r="F186" t="str">
        <f>'C3_qual'!F1213</f>
        <v>NA</v>
      </c>
      <c r="G186" t="str">
        <f>'C3_qual'!G1213</f>
        <v>NA</v>
      </c>
      <c r="H186">
        <f>'C3_qual'!H1213</f>
        <v>3.4260000000000002E-3</v>
      </c>
      <c r="I186">
        <f>'C3_qual'!I1213</f>
        <v>0</v>
      </c>
      <c r="J186">
        <f>'C3_qual'!J1213</f>
        <v>0</v>
      </c>
      <c r="K186">
        <f>'C3_qual'!K1213</f>
        <v>256.99872175531198</v>
      </c>
      <c r="L186">
        <f>'C3_qual'!L1213</f>
        <v>62.029932775803985</v>
      </c>
      <c r="M186">
        <f>'C3_qual'!M1213</f>
        <v>88.515856481205049</v>
      </c>
      <c r="N186" t="b">
        <f>'C3_qual'!N1213</f>
        <v>0</v>
      </c>
      <c r="O186">
        <f>'C3_qual'!O1213</f>
        <v>2</v>
      </c>
      <c r="P186" t="str">
        <f>'C3_qual'!P1213</f>
        <v>An average CO2 record that is fully quantified but where mean annual precipitation and plant species are not known.</v>
      </c>
      <c r="Q186" t="b">
        <f>'C3_qual'!Q1213</f>
        <v>0</v>
      </c>
      <c r="R186" t="b">
        <f>'C3_qual'!R1213</f>
        <v>1</v>
      </c>
      <c r="S186" t="str">
        <f>'C3_qual'!S1213</f>
        <v>applied 97.5 and 2.5 percentile uncertainties</v>
      </c>
      <c r="T186" t="b">
        <f>'C3_qual'!T1213</f>
        <v>0</v>
      </c>
      <c r="U186" t="b">
        <f>'C3_qual'!U1213</f>
        <v>0</v>
      </c>
      <c r="V186" t="str">
        <f>'C3_qual'!V1213</f>
        <v>NA</v>
      </c>
      <c r="W186" t="str">
        <f>'C3_qual'!W1213</f>
        <v>NA</v>
      </c>
      <c r="X186" t="b">
        <f>'C3_qual'!X1213</f>
        <v>0</v>
      </c>
      <c r="Y186" t="str">
        <f>'C3_qual'!Y1213</f>
        <v>NA</v>
      </c>
      <c r="Z186" t="str">
        <f>'C3_qual'!Z1213</f>
        <v>NA</v>
      </c>
    </row>
    <row r="187" spans="1:26">
      <c r="A187" t="str">
        <f>'C3_qual'!A1214</f>
        <v>land_plant_d13C_1</v>
      </c>
      <c r="B187" t="str">
        <f>'C3_qual'!B1214</f>
        <v>Schubert</v>
      </c>
      <c r="C187">
        <f>'C3_qual'!C1214</f>
        <v>2015</v>
      </c>
      <c r="D187" t="str">
        <f>'C3_qual'!D1214</f>
        <v>10.1130/G36467.304</v>
      </c>
      <c r="E187">
        <f>'C3_qual'!E1214</f>
        <v>3.5</v>
      </c>
      <c r="F187" t="str">
        <f>'C3_qual'!F1214</f>
        <v>NA</v>
      </c>
      <c r="G187" t="str">
        <f>'C3_qual'!G1214</f>
        <v>NA</v>
      </c>
      <c r="H187">
        <f>'C3_qual'!H1214</f>
        <v>3.5000000000000001E-3</v>
      </c>
      <c r="I187">
        <f>'C3_qual'!I1214</f>
        <v>0</v>
      </c>
      <c r="J187">
        <f>'C3_qual'!J1214</f>
        <v>0</v>
      </c>
      <c r="K187">
        <f>'C3_qual'!K1214</f>
        <v>267.244617288938</v>
      </c>
      <c r="L187">
        <f>'C3_qual'!L1214</f>
        <v>65.591152923841008</v>
      </c>
      <c r="M187">
        <f>'C3_qual'!M1214</f>
        <v>89.208262129247998</v>
      </c>
      <c r="N187" t="b">
        <f>'C3_qual'!N1214</f>
        <v>0</v>
      </c>
      <c r="O187">
        <f>'C3_qual'!O1214</f>
        <v>2</v>
      </c>
      <c r="P187" t="str">
        <f>'C3_qual'!P1214</f>
        <v>An average CO2 record that is fully quantified but where mean annual precipitation and plant species are not known.</v>
      </c>
      <c r="Q187" t="b">
        <f>'C3_qual'!Q1214</f>
        <v>0</v>
      </c>
      <c r="R187" t="b">
        <f>'C3_qual'!R1214</f>
        <v>1</v>
      </c>
      <c r="S187" t="str">
        <f>'C3_qual'!S1214</f>
        <v>applied 97.5 and 2.5 percentile uncertainties</v>
      </c>
      <c r="T187" t="b">
        <f>'C3_qual'!T1214</f>
        <v>0</v>
      </c>
      <c r="U187" t="b">
        <f>'C3_qual'!U1214</f>
        <v>0</v>
      </c>
      <c r="V187" t="str">
        <f>'C3_qual'!V1214</f>
        <v>NA</v>
      </c>
      <c r="W187" t="str">
        <f>'C3_qual'!W1214</f>
        <v>NA</v>
      </c>
      <c r="X187" t="b">
        <f>'C3_qual'!X1214</f>
        <v>0</v>
      </c>
      <c r="Y187" t="str">
        <f>'C3_qual'!Y1214</f>
        <v>NA</v>
      </c>
      <c r="Z187" t="str">
        <f>'C3_qual'!Z1214</f>
        <v>NA</v>
      </c>
    </row>
    <row r="188" spans="1:26">
      <c r="A188" t="str">
        <f>'C3_qual'!A1215</f>
        <v>land_plant_d13C_1</v>
      </c>
      <c r="B188" t="str">
        <f>'C3_qual'!B1215</f>
        <v>Schubert</v>
      </c>
      <c r="C188">
        <f>'C3_qual'!C1215</f>
        <v>2015</v>
      </c>
      <c r="D188" t="str">
        <f>'C3_qual'!D1215</f>
        <v>10.1130/G36467.456</v>
      </c>
      <c r="E188">
        <f>'C3_qual'!E1215</f>
        <v>3.5</v>
      </c>
      <c r="F188" t="str">
        <f>'C3_qual'!F1215</f>
        <v>NA</v>
      </c>
      <c r="G188" t="str">
        <f>'C3_qual'!G1215</f>
        <v>NA</v>
      </c>
      <c r="H188">
        <f>'C3_qual'!H1215</f>
        <v>3.5000000000000001E-3</v>
      </c>
      <c r="I188">
        <f>'C3_qual'!I1215</f>
        <v>0</v>
      </c>
      <c r="J188">
        <f>'C3_qual'!J1215</f>
        <v>0</v>
      </c>
      <c r="K188">
        <f>'C3_qual'!K1215</f>
        <v>240.16921631442401</v>
      </c>
      <c r="L188">
        <f>'C3_qual'!L1215</f>
        <v>56.973124521441008</v>
      </c>
      <c r="M188">
        <f>'C3_qual'!M1215</f>
        <v>80.879227869052983</v>
      </c>
      <c r="N188" t="b">
        <f>'C3_qual'!N1215</f>
        <v>0</v>
      </c>
      <c r="O188">
        <f>'C3_qual'!O1215</f>
        <v>2</v>
      </c>
      <c r="P188" t="str">
        <f>'C3_qual'!P1215</f>
        <v>An average CO2 record that is fully quantified but where mean annual precipitation and plant species are not known.</v>
      </c>
      <c r="Q188" t="b">
        <f>'C3_qual'!Q1215</f>
        <v>0</v>
      </c>
      <c r="R188" t="b">
        <f>'C3_qual'!R1215</f>
        <v>1</v>
      </c>
      <c r="S188" t="str">
        <f>'C3_qual'!S1215</f>
        <v>applied 97.5 and 2.5 percentile uncertainties</v>
      </c>
      <c r="T188" t="b">
        <f>'C3_qual'!T1215</f>
        <v>0</v>
      </c>
      <c r="U188" t="b">
        <f>'C3_qual'!U1215</f>
        <v>0</v>
      </c>
      <c r="V188" t="str">
        <f>'C3_qual'!V1215</f>
        <v>NA</v>
      </c>
      <c r="W188" t="str">
        <f>'C3_qual'!W1215</f>
        <v>NA</v>
      </c>
      <c r="X188" t="b">
        <f>'C3_qual'!X1215</f>
        <v>0</v>
      </c>
      <c r="Y188" t="str">
        <f>'C3_qual'!Y1215</f>
        <v>NA</v>
      </c>
      <c r="Z188" t="str">
        <f>'C3_qual'!Z1215</f>
        <v>NA</v>
      </c>
    </row>
    <row r="189" spans="1:26">
      <c r="A189" t="str">
        <f>'C3_qual'!A1216</f>
        <v>land_plant_d13C_1</v>
      </c>
      <c r="B189" t="str">
        <f>'C3_qual'!B1216</f>
        <v>Schubert</v>
      </c>
      <c r="C189">
        <f>'C3_qual'!C1216</f>
        <v>2015</v>
      </c>
      <c r="D189" t="str">
        <f>'C3_qual'!D1216</f>
        <v>10.1130/G36467.593</v>
      </c>
      <c r="E189">
        <f>'C3_qual'!E1216</f>
        <v>3.5</v>
      </c>
      <c r="F189" t="str">
        <f>'C3_qual'!F1216</f>
        <v>NA</v>
      </c>
      <c r="G189" t="str">
        <f>'C3_qual'!G1216</f>
        <v>NA</v>
      </c>
      <c r="H189">
        <f>'C3_qual'!H1216</f>
        <v>3.5000000000000001E-3</v>
      </c>
      <c r="I189">
        <f>'C3_qual'!I1216</f>
        <v>0</v>
      </c>
      <c r="J189">
        <f>'C3_qual'!J1216</f>
        <v>0</v>
      </c>
      <c r="K189">
        <f>'C3_qual'!K1216</f>
        <v>337.98678728166402</v>
      </c>
      <c r="L189">
        <f>'C3_qual'!L1216</f>
        <v>86.541301468959034</v>
      </c>
      <c r="M189">
        <f>'C3_qual'!M1216</f>
        <v>131.65512604080595</v>
      </c>
      <c r="N189" t="b">
        <f>'C3_qual'!N1216</f>
        <v>0</v>
      </c>
      <c r="O189">
        <f>'C3_qual'!O1216</f>
        <v>2</v>
      </c>
      <c r="P189" t="str">
        <f>'C3_qual'!P1216</f>
        <v>An average CO2 record that is fully quantified but where mean annual precipitation and plant species are not known.</v>
      </c>
      <c r="Q189" t="b">
        <f>'C3_qual'!Q1216</f>
        <v>0</v>
      </c>
      <c r="R189" t="b">
        <f>'C3_qual'!R1216</f>
        <v>1</v>
      </c>
      <c r="S189" t="str">
        <f>'C3_qual'!S1216</f>
        <v>applied 97.5 and 2.5 percentile uncertainties</v>
      </c>
      <c r="T189" t="b">
        <f>'C3_qual'!T1216</f>
        <v>0</v>
      </c>
      <c r="U189" t="b">
        <f>'C3_qual'!U1216</f>
        <v>0</v>
      </c>
      <c r="V189" t="str">
        <f>'C3_qual'!V1216</f>
        <v>NA</v>
      </c>
      <c r="W189" t="str">
        <f>'C3_qual'!W1216</f>
        <v>NA</v>
      </c>
      <c r="X189" t="b">
        <f>'C3_qual'!X1216</f>
        <v>0</v>
      </c>
      <c r="Y189" t="str">
        <f>'C3_qual'!Y1216</f>
        <v>NA</v>
      </c>
      <c r="Z189" t="str">
        <f>'C3_qual'!Z1216</f>
        <v>NA</v>
      </c>
    </row>
    <row r="190" spans="1:26">
      <c r="A190" t="str">
        <f>'C3_qual'!A1217</f>
        <v>land_plant_d13C_1</v>
      </c>
      <c r="B190" t="str">
        <f>'C3_qual'!B1217</f>
        <v>Schubert</v>
      </c>
      <c r="C190">
        <f>'C3_qual'!C1217</f>
        <v>2015</v>
      </c>
      <c r="D190" t="str">
        <f>'C3_qual'!D1217</f>
        <v>10.1130/G36467.99</v>
      </c>
      <c r="E190">
        <f>'C3_qual'!E1217</f>
        <v>3.5750000000000002</v>
      </c>
      <c r="F190" t="str">
        <f>'C3_qual'!F1217</f>
        <v>NA</v>
      </c>
      <c r="G190" t="str">
        <f>'C3_qual'!G1217</f>
        <v>NA</v>
      </c>
      <c r="H190">
        <f>'C3_qual'!H1217</f>
        <v>3.5750000000000001E-3</v>
      </c>
      <c r="I190">
        <f>'C3_qual'!I1217</f>
        <v>0</v>
      </c>
      <c r="J190">
        <f>'C3_qual'!J1217</f>
        <v>0</v>
      </c>
      <c r="K190">
        <f>'C3_qual'!K1217</f>
        <v>280.945746075123</v>
      </c>
      <c r="L190">
        <f>'C3_qual'!L1217</f>
        <v>69.962092052749</v>
      </c>
      <c r="M190">
        <f>'C3_qual'!M1217</f>
        <v>101.85713019245497</v>
      </c>
      <c r="N190" t="b">
        <f>'C3_qual'!N1217</f>
        <v>0</v>
      </c>
      <c r="O190">
        <f>'C3_qual'!O1217</f>
        <v>2</v>
      </c>
      <c r="P190" t="str">
        <f>'C3_qual'!P1217</f>
        <v>An average CO2 record that is fully quantified but where mean annual precipitation and plant species are not known.</v>
      </c>
      <c r="Q190" t="b">
        <f>'C3_qual'!Q1217</f>
        <v>0</v>
      </c>
      <c r="R190" t="b">
        <f>'C3_qual'!R1217</f>
        <v>1</v>
      </c>
      <c r="S190" t="str">
        <f>'C3_qual'!S1217</f>
        <v>applied 97.5 and 2.5 percentile uncertainties</v>
      </c>
      <c r="T190" t="b">
        <f>'C3_qual'!T1217</f>
        <v>0</v>
      </c>
      <c r="U190" t="b">
        <f>'C3_qual'!U1217</f>
        <v>0</v>
      </c>
      <c r="V190" t="str">
        <f>'C3_qual'!V1217</f>
        <v>NA</v>
      </c>
      <c r="W190" t="str">
        <f>'C3_qual'!W1217</f>
        <v>NA</v>
      </c>
      <c r="X190" t="b">
        <f>'C3_qual'!X1217</f>
        <v>0</v>
      </c>
      <c r="Y190" t="str">
        <f>'C3_qual'!Y1217</f>
        <v>NA</v>
      </c>
      <c r="Z190" t="str">
        <f>'C3_qual'!Z1217</f>
        <v>NA</v>
      </c>
    </row>
    <row r="191" spans="1:26">
      <c r="A191" t="str">
        <f>'C3_qual'!A1218</f>
        <v>land_plant_d13C_1</v>
      </c>
      <c r="B191" t="str">
        <f>'C3_qual'!B1218</f>
        <v>Schubert</v>
      </c>
      <c r="C191">
        <f>'C3_qual'!C1218</f>
        <v>2015</v>
      </c>
      <c r="D191" t="str">
        <f>'C3_qual'!D1218</f>
        <v>10.1130/G36467.2</v>
      </c>
      <c r="E191">
        <f>'C3_qual'!E1218</f>
        <v>3.6</v>
      </c>
      <c r="F191" t="str">
        <f>'C3_qual'!F1218</f>
        <v>NA</v>
      </c>
      <c r="G191" t="str">
        <f>'C3_qual'!G1218</f>
        <v>NA</v>
      </c>
      <c r="H191">
        <f>'C3_qual'!H1218</f>
        <v>3.5999999999999999E-3</v>
      </c>
      <c r="I191">
        <f>'C3_qual'!I1218</f>
        <v>0</v>
      </c>
      <c r="J191">
        <f>'C3_qual'!J1218</f>
        <v>0</v>
      </c>
      <c r="K191">
        <f>'C3_qual'!K1218</f>
        <v>316.31351883973701</v>
      </c>
      <c r="L191">
        <f>'C3_qual'!L1218</f>
        <v>79.682560276780009</v>
      </c>
      <c r="M191">
        <f>'C3_qual'!M1218</f>
        <v>118.19117668682298</v>
      </c>
      <c r="N191" t="b">
        <f>'C3_qual'!N1218</f>
        <v>0</v>
      </c>
      <c r="O191">
        <f>'C3_qual'!O1218</f>
        <v>2</v>
      </c>
      <c r="P191" t="str">
        <f>'C3_qual'!P1218</f>
        <v>An average CO2 record that is fully quantified but where mean annual precipitation and plant species are not known.</v>
      </c>
      <c r="Q191" t="b">
        <f>'C3_qual'!Q1218</f>
        <v>0</v>
      </c>
      <c r="R191" t="b">
        <f>'C3_qual'!R1218</f>
        <v>1</v>
      </c>
      <c r="S191" t="str">
        <f>'C3_qual'!S1218</f>
        <v>applied 97.5 and 2.5 percentile uncertainties</v>
      </c>
      <c r="T191" t="b">
        <f>'C3_qual'!T1218</f>
        <v>0</v>
      </c>
      <c r="U191" t="b">
        <f>'C3_qual'!U1218</f>
        <v>0</v>
      </c>
      <c r="V191" t="str">
        <f>'C3_qual'!V1218</f>
        <v>NA</v>
      </c>
      <c r="W191" t="str">
        <f>'C3_qual'!W1218</f>
        <v>NA</v>
      </c>
      <c r="X191" t="b">
        <f>'C3_qual'!X1218</f>
        <v>0</v>
      </c>
      <c r="Y191" t="str">
        <f>'C3_qual'!Y1218</f>
        <v>NA</v>
      </c>
      <c r="Z191" t="str">
        <f>'C3_qual'!Z1218</f>
        <v>NA</v>
      </c>
    </row>
    <row r="192" spans="1:26">
      <c r="A192" t="str">
        <f>'C3_qual'!A1219</f>
        <v>land_plant_d13C_1</v>
      </c>
      <c r="B192" t="str">
        <f>'C3_qual'!B1219</f>
        <v>Schubert</v>
      </c>
      <c r="C192">
        <f>'C3_qual'!C1219</f>
        <v>2015</v>
      </c>
      <c r="D192" t="str">
        <f>'C3_qual'!D1219</f>
        <v>10.1130/G36467.82</v>
      </c>
      <c r="E192">
        <f>'C3_qual'!E1219</f>
        <v>3.65</v>
      </c>
      <c r="F192" t="str">
        <f>'C3_qual'!F1219</f>
        <v>NA</v>
      </c>
      <c r="G192" t="str">
        <f>'C3_qual'!G1219</f>
        <v>NA</v>
      </c>
      <c r="H192">
        <f>'C3_qual'!H1219</f>
        <v>3.65E-3</v>
      </c>
      <c r="I192">
        <f>'C3_qual'!I1219</f>
        <v>0</v>
      </c>
      <c r="J192">
        <f>'C3_qual'!J1219</f>
        <v>0</v>
      </c>
      <c r="K192">
        <f>'C3_qual'!K1219</f>
        <v>255.184026533364</v>
      </c>
      <c r="L192">
        <f>'C3_qual'!L1219</f>
        <v>60.477851637892002</v>
      </c>
      <c r="M192">
        <f>'C3_qual'!M1219</f>
        <v>88.60804869831199</v>
      </c>
      <c r="N192" t="b">
        <f>'C3_qual'!N1219</f>
        <v>0</v>
      </c>
      <c r="O192">
        <f>'C3_qual'!O1219</f>
        <v>2</v>
      </c>
      <c r="P192" t="str">
        <f>'C3_qual'!P1219</f>
        <v>An average CO2 record that is fully quantified but where mean annual precipitation and plant species are not known.</v>
      </c>
      <c r="Q192" t="b">
        <f>'C3_qual'!Q1219</f>
        <v>0</v>
      </c>
      <c r="R192" t="b">
        <f>'C3_qual'!R1219</f>
        <v>1</v>
      </c>
      <c r="S192" t="str">
        <f>'C3_qual'!S1219</f>
        <v>applied 97.5 and 2.5 percentile uncertainties</v>
      </c>
      <c r="T192" t="b">
        <f>'C3_qual'!T1219</f>
        <v>0</v>
      </c>
      <c r="U192" t="b">
        <f>'C3_qual'!U1219</f>
        <v>0</v>
      </c>
      <c r="V192" t="str">
        <f>'C3_qual'!V1219</f>
        <v>NA</v>
      </c>
      <c r="W192" t="str">
        <f>'C3_qual'!W1219</f>
        <v>NA</v>
      </c>
      <c r="X192" t="b">
        <f>'C3_qual'!X1219</f>
        <v>0</v>
      </c>
      <c r="Y192" t="str">
        <f>'C3_qual'!Y1219</f>
        <v>NA</v>
      </c>
      <c r="Z192" t="str">
        <f>'C3_qual'!Z1219</f>
        <v>NA</v>
      </c>
    </row>
    <row r="193" spans="1:26">
      <c r="A193" t="str">
        <f>'C3_qual'!A1220</f>
        <v>land_plant_d13C_1</v>
      </c>
      <c r="B193" t="str">
        <f>'C3_qual'!B1220</f>
        <v>Schubert</v>
      </c>
      <c r="C193">
        <f>'C3_qual'!C1220</f>
        <v>2015</v>
      </c>
      <c r="D193" t="str">
        <f>'C3_qual'!D1220</f>
        <v>10.1130/G36467.83</v>
      </c>
      <c r="E193">
        <f>'C3_qual'!E1220</f>
        <v>3.75</v>
      </c>
      <c r="F193" t="str">
        <f>'C3_qual'!F1220</f>
        <v>NA</v>
      </c>
      <c r="G193" t="str">
        <f>'C3_qual'!G1220</f>
        <v>NA</v>
      </c>
      <c r="H193">
        <f>'C3_qual'!H1220</f>
        <v>3.7499999999999999E-3</v>
      </c>
      <c r="I193">
        <f>'C3_qual'!I1220</f>
        <v>0</v>
      </c>
      <c r="J193">
        <f>'C3_qual'!J1220</f>
        <v>0</v>
      </c>
      <c r="K193">
        <f>'C3_qual'!K1220</f>
        <v>310.214011723721</v>
      </c>
      <c r="L193">
        <f>'C3_qual'!L1220</f>
        <v>77.329302694751988</v>
      </c>
      <c r="M193">
        <f>'C3_qual'!M1220</f>
        <v>117.11167947540798</v>
      </c>
      <c r="N193" t="b">
        <f>'C3_qual'!N1220</f>
        <v>0</v>
      </c>
      <c r="O193">
        <f>'C3_qual'!O1220</f>
        <v>2</v>
      </c>
      <c r="P193" t="str">
        <f>'C3_qual'!P1220</f>
        <v>An average CO2 record that is fully quantified but where mean annual precipitation and plant species are not known.</v>
      </c>
      <c r="Q193" t="b">
        <f>'C3_qual'!Q1220</f>
        <v>0</v>
      </c>
      <c r="R193" t="b">
        <f>'C3_qual'!R1220</f>
        <v>1</v>
      </c>
      <c r="S193" t="str">
        <f>'C3_qual'!S1220</f>
        <v>applied 97.5 and 2.5 percentile uncertainties</v>
      </c>
      <c r="T193" t="b">
        <f>'C3_qual'!T1220</f>
        <v>0</v>
      </c>
      <c r="U193" t="b">
        <f>'C3_qual'!U1220</f>
        <v>0</v>
      </c>
      <c r="V193" t="str">
        <f>'C3_qual'!V1220</f>
        <v>NA</v>
      </c>
      <c r="W193" t="str">
        <f>'C3_qual'!W1220</f>
        <v>NA</v>
      </c>
      <c r="X193" t="b">
        <f>'C3_qual'!X1220</f>
        <v>0</v>
      </c>
      <c r="Y193" t="str">
        <f>'C3_qual'!Y1220</f>
        <v>NA</v>
      </c>
      <c r="Z193" t="str">
        <f>'C3_qual'!Z1220</f>
        <v>NA</v>
      </c>
    </row>
    <row r="194" spans="1:26">
      <c r="A194" t="str">
        <f>'C3_qual'!A1221</f>
        <v>land_plant_d13C_1</v>
      </c>
      <c r="B194" t="str">
        <f>'C3_qual'!B1221</f>
        <v>Schubert</v>
      </c>
      <c r="C194">
        <f>'C3_qual'!C1221</f>
        <v>2015</v>
      </c>
      <c r="D194" t="str">
        <f>'C3_qual'!D1221</f>
        <v>10.1130/G36467.485</v>
      </c>
      <c r="E194">
        <f>'C3_qual'!E1221</f>
        <v>3.8</v>
      </c>
      <c r="F194" t="str">
        <f>'C3_qual'!F1221</f>
        <v>NA</v>
      </c>
      <c r="G194" t="str">
        <f>'C3_qual'!G1221</f>
        <v>NA</v>
      </c>
      <c r="H194">
        <f>'C3_qual'!H1221</f>
        <v>3.8E-3</v>
      </c>
      <c r="I194">
        <f>'C3_qual'!I1221</f>
        <v>0</v>
      </c>
      <c r="J194">
        <f>'C3_qual'!J1221</f>
        <v>0</v>
      </c>
      <c r="K194">
        <f>'C3_qual'!K1221</f>
        <v>254.58380687151501</v>
      </c>
      <c r="L194">
        <f>'C3_qual'!L1221</f>
        <v>59.604678826957013</v>
      </c>
      <c r="M194">
        <f>'C3_qual'!M1221</f>
        <v>86.866434421791979</v>
      </c>
      <c r="N194" t="b">
        <f>'C3_qual'!N1221</f>
        <v>0</v>
      </c>
      <c r="O194">
        <f>'C3_qual'!O1221</f>
        <v>2</v>
      </c>
      <c r="P194" t="str">
        <f>'C3_qual'!P1221</f>
        <v>An average CO2 record that is fully quantified but where mean annual precipitation and plant species are not known.</v>
      </c>
      <c r="Q194" t="b">
        <f>'C3_qual'!Q1221</f>
        <v>0</v>
      </c>
      <c r="R194" t="b">
        <f>'C3_qual'!R1221</f>
        <v>1</v>
      </c>
      <c r="S194" t="str">
        <f>'C3_qual'!S1221</f>
        <v>applied 97.5 and 2.5 percentile uncertainties</v>
      </c>
      <c r="T194" t="b">
        <f>'C3_qual'!T1221</f>
        <v>0</v>
      </c>
      <c r="U194" t="b">
        <f>'C3_qual'!U1221</f>
        <v>0</v>
      </c>
      <c r="V194" t="str">
        <f>'C3_qual'!V1221</f>
        <v>NA</v>
      </c>
      <c r="W194" t="str">
        <f>'C3_qual'!W1221</f>
        <v>NA</v>
      </c>
      <c r="X194" t="b">
        <f>'C3_qual'!X1221</f>
        <v>0</v>
      </c>
      <c r="Y194" t="str">
        <f>'C3_qual'!Y1221</f>
        <v>NA</v>
      </c>
      <c r="Z194" t="str">
        <f>'C3_qual'!Z1221</f>
        <v>NA</v>
      </c>
    </row>
    <row r="195" spans="1:26">
      <c r="A195" t="str">
        <f>'C3_qual'!A1222</f>
        <v>land_plant_d13C_1</v>
      </c>
      <c r="B195" t="str">
        <f>'C3_qual'!B1222</f>
        <v>Schubert</v>
      </c>
      <c r="C195">
        <f>'C3_qual'!C1222</f>
        <v>2015</v>
      </c>
      <c r="D195" t="str">
        <f>'C3_qual'!D1222</f>
        <v>10.1130/G36467.84</v>
      </c>
      <c r="E195">
        <f>'C3_qual'!E1222</f>
        <v>3.9</v>
      </c>
      <c r="F195" t="str">
        <f>'C3_qual'!F1222</f>
        <v>NA</v>
      </c>
      <c r="G195" t="str">
        <f>'C3_qual'!G1222</f>
        <v>NA</v>
      </c>
      <c r="H195">
        <f>'C3_qual'!H1222</f>
        <v>3.8999999999999998E-3</v>
      </c>
      <c r="I195">
        <f>'C3_qual'!I1222</f>
        <v>0</v>
      </c>
      <c r="J195">
        <f>'C3_qual'!J1222</f>
        <v>0</v>
      </c>
      <c r="K195">
        <f>'C3_qual'!K1222</f>
        <v>304.68247461405002</v>
      </c>
      <c r="L195">
        <f>'C3_qual'!L1222</f>
        <v>75.166212532824034</v>
      </c>
      <c r="M195">
        <f>'C3_qual'!M1222</f>
        <v>112.88395490939496</v>
      </c>
      <c r="N195" t="b">
        <f>'C3_qual'!N1222</f>
        <v>0</v>
      </c>
      <c r="O195">
        <f>'C3_qual'!O1222</f>
        <v>2</v>
      </c>
      <c r="P195" t="str">
        <f>'C3_qual'!P1222</f>
        <v>An average CO2 record that is fully quantified but where mean annual precipitation and plant species are not known.</v>
      </c>
      <c r="Q195" t="b">
        <f>'C3_qual'!Q1222</f>
        <v>0</v>
      </c>
      <c r="R195" t="b">
        <f>'C3_qual'!R1222</f>
        <v>1</v>
      </c>
      <c r="S195" t="str">
        <f>'C3_qual'!S1222</f>
        <v>applied 97.5 and 2.5 percentile uncertainties</v>
      </c>
      <c r="T195" t="b">
        <f>'C3_qual'!T1222</f>
        <v>0</v>
      </c>
      <c r="U195" t="b">
        <f>'C3_qual'!U1222</f>
        <v>0</v>
      </c>
      <c r="V195" t="str">
        <f>'C3_qual'!V1222</f>
        <v>NA</v>
      </c>
      <c r="W195" t="str">
        <f>'C3_qual'!W1222</f>
        <v>NA</v>
      </c>
      <c r="X195" t="b">
        <f>'C3_qual'!X1222</f>
        <v>0</v>
      </c>
      <c r="Y195" t="str">
        <f>'C3_qual'!Y1222</f>
        <v>NA</v>
      </c>
      <c r="Z195" t="str">
        <f>'C3_qual'!Z1222</f>
        <v>NA</v>
      </c>
    </row>
    <row r="196" spans="1:26">
      <c r="A196" t="str">
        <f>'C3_qual'!A1223</f>
        <v>land_plant_d13C_1</v>
      </c>
      <c r="B196" t="str">
        <f>'C3_qual'!B1223</f>
        <v>Schubert</v>
      </c>
      <c r="C196">
        <f>'C3_qual'!C1223</f>
        <v>2015</v>
      </c>
      <c r="D196" t="str">
        <f>'C3_qual'!D1223</f>
        <v>10.1130/G36467.507</v>
      </c>
      <c r="E196">
        <f>'C3_qual'!E1223</f>
        <v>3.988</v>
      </c>
      <c r="F196" t="str">
        <f>'C3_qual'!F1223</f>
        <v>NA</v>
      </c>
      <c r="G196" t="str">
        <f>'C3_qual'!G1223</f>
        <v>NA</v>
      </c>
      <c r="H196">
        <f>'C3_qual'!H1223</f>
        <v>3.9880000000000002E-3</v>
      </c>
      <c r="I196">
        <f>'C3_qual'!I1223</f>
        <v>0</v>
      </c>
      <c r="J196">
        <f>'C3_qual'!J1223</f>
        <v>0</v>
      </c>
      <c r="K196">
        <f>'C3_qual'!K1223</f>
        <v>308.89571012342498</v>
      </c>
      <c r="L196">
        <f>'C3_qual'!L1223</f>
        <v>76.296461360424985</v>
      </c>
      <c r="M196">
        <f>'C3_qual'!M1223</f>
        <v>115.11741082306401</v>
      </c>
      <c r="N196" t="b">
        <f>'C3_qual'!N1223</f>
        <v>0</v>
      </c>
      <c r="O196">
        <f>'C3_qual'!O1223</f>
        <v>2</v>
      </c>
      <c r="P196" t="str">
        <f>'C3_qual'!P1223</f>
        <v>An average CO2 record that is fully quantified but where mean annual precipitation and plant species are not known.</v>
      </c>
      <c r="Q196" t="b">
        <f>'C3_qual'!Q1223</f>
        <v>0</v>
      </c>
      <c r="R196" t="b">
        <f>'C3_qual'!R1223</f>
        <v>1</v>
      </c>
      <c r="S196" t="str">
        <f>'C3_qual'!S1223</f>
        <v>applied 97.5 and 2.5 percentile uncertainties</v>
      </c>
      <c r="T196" t="b">
        <f>'C3_qual'!T1223</f>
        <v>0</v>
      </c>
      <c r="U196" t="b">
        <f>'C3_qual'!U1223</f>
        <v>0</v>
      </c>
      <c r="V196" t="str">
        <f>'C3_qual'!V1223</f>
        <v>NA</v>
      </c>
      <c r="W196" t="str">
        <f>'C3_qual'!W1223</f>
        <v>NA</v>
      </c>
      <c r="X196" t="b">
        <f>'C3_qual'!X1223</f>
        <v>0</v>
      </c>
      <c r="Y196" t="str">
        <f>'C3_qual'!Y1223</f>
        <v>NA</v>
      </c>
      <c r="Z196" t="str">
        <f>'C3_qual'!Z1223</f>
        <v>NA</v>
      </c>
    </row>
    <row r="197" spans="1:26">
      <c r="A197" t="str">
        <f>'C3_qual'!A1224</f>
        <v>land_plant_d13C_1</v>
      </c>
      <c r="B197" t="str">
        <f>'C3_qual'!B1224</f>
        <v>Schubert</v>
      </c>
      <c r="C197">
        <f>'C3_qual'!C1224</f>
        <v>2015</v>
      </c>
      <c r="D197" t="str">
        <f>'C3_qual'!D1224</f>
        <v>10.1130/G36467.85</v>
      </c>
      <c r="E197">
        <f>'C3_qual'!E1224</f>
        <v>4</v>
      </c>
      <c r="F197" t="str">
        <f>'C3_qual'!F1224</f>
        <v>NA</v>
      </c>
      <c r="G197" t="str">
        <f>'C3_qual'!G1224</f>
        <v>NA</v>
      </c>
      <c r="H197">
        <f>'C3_qual'!H1224</f>
        <v>4.0000000000000001E-3</v>
      </c>
      <c r="I197">
        <f>'C3_qual'!I1224</f>
        <v>0</v>
      </c>
      <c r="J197">
        <f>'C3_qual'!J1224</f>
        <v>0</v>
      </c>
      <c r="K197">
        <f>'C3_qual'!K1224</f>
        <v>250.55039134630701</v>
      </c>
      <c r="L197">
        <f>'C3_qual'!L1224</f>
        <v>59.201229259560023</v>
      </c>
      <c r="M197">
        <f>'C3_qual'!M1224</f>
        <v>84.112733129692998</v>
      </c>
      <c r="N197" t="b">
        <f>'C3_qual'!N1224</f>
        <v>0</v>
      </c>
      <c r="O197">
        <f>'C3_qual'!O1224</f>
        <v>2</v>
      </c>
      <c r="P197" t="str">
        <f>'C3_qual'!P1224</f>
        <v>An average CO2 record that is fully quantified but where mean annual precipitation and plant species are not known.</v>
      </c>
      <c r="Q197" t="b">
        <f>'C3_qual'!Q1224</f>
        <v>0</v>
      </c>
      <c r="R197" t="b">
        <f>'C3_qual'!R1224</f>
        <v>1</v>
      </c>
      <c r="S197" t="str">
        <f>'C3_qual'!S1224</f>
        <v>applied 97.5 and 2.5 percentile uncertainties</v>
      </c>
      <c r="T197" t="b">
        <f>'C3_qual'!T1224</f>
        <v>0</v>
      </c>
      <c r="U197" t="b">
        <f>'C3_qual'!U1224</f>
        <v>0</v>
      </c>
      <c r="V197" t="str">
        <f>'C3_qual'!V1224</f>
        <v>NA</v>
      </c>
      <c r="W197" t="str">
        <f>'C3_qual'!W1224</f>
        <v>NA</v>
      </c>
      <c r="X197" t="b">
        <f>'C3_qual'!X1224</f>
        <v>0</v>
      </c>
      <c r="Y197" t="str">
        <f>'C3_qual'!Y1224</f>
        <v>NA</v>
      </c>
      <c r="Z197" t="str">
        <f>'C3_qual'!Z1224</f>
        <v>NA</v>
      </c>
    </row>
    <row r="198" spans="1:26">
      <c r="A198" t="str">
        <f>'C3_qual'!A1225</f>
        <v>land_plant_d13C_1</v>
      </c>
      <c r="B198" t="str">
        <f>'C3_qual'!B1225</f>
        <v>Schubert</v>
      </c>
      <c r="C198">
        <f>'C3_qual'!C1225</f>
        <v>2015</v>
      </c>
      <c r="D198" t="str">
        <f>'C3_qual'!D1225</f>
        <v>10.1130/G36467.147</v>
      </c>
      <c r="E198">
        <f>'C3_qual'!E1225</f>
        <v>4</v>
      </c>
      <c r="F198" t="str">
        <f>'C3_qual'!F1225</f>
        <v>NA</v>
      </c>
      <c r="G198" t="str">
        <f>'C3_qual'!G1225</f>
        <v>NA</v>
      </c>
      <c r="H198">
        <f>'C3_qual'!H1225</f>
        <v>4.0000000000000001E-3</v>
      </c>
      <c r="I198">
        <f>'C3_qual'!I1225</f>
        <v>0</v>
      </c>
      <c r="J198">
        <f>'C3_qual'!J1225</f>
        <v>0</v>
      </c>
      <c r="K198">
        <f>'C3_qual'!K1225</f>
        <v>224.270417252616</v>
      </c>
      <c r="L198">
        <f>'C3_qual'!L1225</f>
        <v>53.152682105904006</v>
      </c>
      <c r="M198">
        <f>'C3_qual'!M1225</f>
        <v>72.422042378053987</v>
      </c>
      <c r="N198" t="b">
        <f>'C3_qual'!N1225</f>
        <v>0</v>
      </c>
      <c r="O198">
        <f>'C3_qual'!O1225</f>
        <v>2</v>
      </c>
      <c r="P198" t="str">
        <f>'C3_qual'!P1225</f>
        <v>An average CO2 record that is fully quantified but where mean annual precipitation and plant species are not known.</v>
      </c>
      <c r="Q198" t="b">
        <f>'C3_qual'!Q1225</f>
        <v>0</v>
      </c>
      <c r="R198" t="b">
        <f>'C3_qual'!R1225</f>
        <v>1</v>
      </c>
      <c r="S198" t="str">
        <f>'C3_qual'!S1225</f>
        <v>applied 97.5 and 2.5 percentile uncertainties</v>
      </c>
      <c r="T198" t="b">
        <f>'C3_qual'!T1225</f>
        <v>0</v>
      </c>
      <c r="U198" t="b">
        <f>'C3_qual'!U1225</f>
        <v>0</v>
      </c>
      <c r="V198" t="str">
        <f>'C3_qual'!V1225</f>
        <v>NA</v>
      </c>
      <c r="W198" t="str">
        <f>'C3_qual'!W1225</f>
        <v>NA</v>
      </c>
      <c r="X198" t="b">
        <f>'C3_qual'!X1225</f>
        <v>0</v>
      </c>
      <c r="Y198" t="str">
        <f>'C3_qual'!Y1225</f>
        <v>NA</v>
      </c>
      <c r="Z198" t="str">
        <f>'C3_qual'!Z1225</f>
        <v>NA</v>
      </c>
    </row>
    <row r="199" spans="1:26">
      <c r="A199" t="str">
        <f>'C3_qual'!A1226</f>
        <v>land_plant_d13C_1</v>
      </c>
      <c r="B199" t="str">
        <f>'C3_qual'!B1226</f>
        <v>Schubert</v>
      </c>
      <c r="C199">
        <f>'C3_qual'!C1226</f>
        <v>2015</v>
      </c>
      <c r="D199" t="str">
        <f>'C3_qual'!D1226</f>
        <v>10.1130/G36467.208</v>
      </c>
      <c r="E199">
        <f>'C3_qual'!E1226</f>
        <v>4</v>
      </c>
      <c r="F199" t="str">
        <f>'C3_qual'!F1226</f>
        <v>NA</v>
      </c>
      <c r="G199" t="str">
        <f>'C3_qual'!G1226</f>
        <v>NA</v>
      </c>
      <c r="H199">
        <f>'C3_qual'!H1226</f>
        <v>4.0000000000000001E-3</v>
      </c>
      <c r="I199">
        <f>'C3_qual'!I1226</f>
        <v>0</v>
      </c>
      <c r="J199">
        <f>'C3_qual'!J1226</f>
        <v>0</v>
      </c>
      <c r="K199">
        <f>'C3_qual'!K1226</f>
        <v>279.76069941625298</v>
      </c>
      <c r="L199">
        <f>'C3_qual'!L1226</f>
        <v>69.750553863736968</v>
      </c>
      <c r="M199">
        <f>'C3_qual'!M1226</f>
        <v>102.20658071255104</v>
      </c>
      <c r="N199" t="b">
        <f>'C3_qual'!N1226</f>
        <v>0</v>
      </c>
      <c r="O199">
        <f>'C3_qual'!O1226</f>
        <v>2</v>
      </c>
      <c r="P199" t="str">
        <f>'C3_qual'!P1226</f>
        <v>An average CO2 record that is fully quantified but where mean annual precipitation and plant species are not known.</v>
      </c>
      <c r="Q199" t="b">
        <f>'C3_qual'!Q1226</f>
        <v>0</v>
      </c>
      <c r="R199" t="b">
        <f>'C3_qual'!R1226</f>
        <v>1</v>
      </c>
      <c r="S199" t="str">
        <f>'C3_qual'!S1226</f>
        <v>applied 97.5 and 2.5 percentile uncertainties</v>
      </c>
      <c r="T199" t="b">
        <f>'C3_qual'!T1226</f>
        <v>0</v>
      </c>
      <c r="U199" t="b">
        <f>'C3_qual'!U1226</f>
        <v>0</v>
      </c>
      <c r="V199" t="str">
        <f>'C3_qual'!V1226</f>
        <v>NA</v>
      </c>
      <c r="W199" t="str">
        <f>'C3_qual'!W1226</f>
        <v>NA</v>
      </c>
      <c r="X199" t="b">
        <f>'C3_qual'!X1226</f>
        <v>0</v>
      </c>
      <c r="Y199" t="str">
        <f>'C3_qual'!Y1226</f>
        <v>NA</v>
      </c>
      <c r="Z199" t="str">
        <f>'C3_qual'!Z1226</f>
        <v>NA</v>
      </c>
    </row>
    <row r="200" spans="1:26">
      <c r="A200" t="str">
        <f>'C3_qual'!A1227</f>
        <v>land_plant_d13C_1</v>
      </c>
      <c r="B200" t="str">
        <f>'C3_qual'!B1227</f>
        <v>Schubert</v>
      </c>
      <c r="C200">
        <f>'C3_qual'!C1227</f>
        <v>2015</v>
      </c>
      <c r="D200" t="str">
        <f>'C3_qual'!D1227</f>
        <v>10.1130/G36467.239</v>
      </c>
      <c r="E200">
        <f>'C3_qual'!E1227</f>
        <v>4</v>
      </c>
      <c r="F200" t="str">
        <f>'C3_qual'!F1227</f>
        <v>NA</v>
      </c>
      <c r="G200" t="str">
        <f>'C3_qual'!G1227</f>
        <v>NA</v>
      </c>
      <c r="H200">
        <f>'C3_qual'!H1227</f>
        <v>4.0000000000000001E-3</v>
      </c>
      <c r="I200">
        <f>'C3_qual'!I1227</f>
        <v>0</v>
      </c>
      <c r="J200">
        <f>'C3_qual'!J1227</f>
        <v>0</v>
      </c>
      <c r="K200">
        <f>'C3_qual'!K1227</f>
        <v>275.00281016537701</v>
      </c>
      <c r="L200">
        <f>'C3_qual'!L1227</f>
        <v>66.485051630313023</v>
      </c>
      <c r="M200">
        <f>'C3_qual'!M1227</f>
        <v>98.213398133187013</v>
      </c>
      <c r="N200" t="b">
        <f>'C3_qual'!N1227</f>
        <v>0</v>
      </c>
      <c r="O200">
        <f>'C3_qual'!O1227</f>
        <v>2</v>
      </c>
      <c r="P200" t="str">
        <f>'C3_qual'!P1227</f>
        <v>An average CO2 record that is fully quantified but where mean annual precipitation and plant species are not known.</v>
      </c>
      <c r="Q200" t="b">
        <f>'C3_qual'!Q1227</f>
        <v>0</v>
      </c>
      <c r="R200" t="b">
        <f>'C3_qual'!R1227</f>
        <v>1</v>
      </c>
      <c r="S200" t="str">
        <f>'C3_qual'!S1227</f>
        <v>applied 97.5 and 2.5 percentile uncertainties</v>
      </c>
      <c r="T200" t="b">
        <f>'C3_qual'!T1227</f>
        <v>0</v>
      </c>
      <c r="U200" t="b">
        <f>'C3_qual'!U1227</f>
        <v>0</v>
      </c>
      <c r="V200" t="str">
        <f>'C3_qual'!V1227</f>
        <v>NA</v>
      </c>
      <c r="W200" t="str">
        <f>'C3_qual'!W1227</f>
        <v>NA</v>
      </c>
      <c r="X200" t="b">
        <f>'C3_qual'!X1227</f>
        <v>0</v>
      </c>
      <c r="Y200" t="str">
        <f>'C3_qual'!Y1227</f>
        <v>NA</v>
      </c>
      <c r="Z200" t="str">
        <f>'C3_qual'!Z1227</f>
        <v>NA</v>
      </c>
    </row>
    <row r="201" spans="1:26">
      <c r="A201" t="str">
        <f>'C3_qual'!A1228</f>
        <v>land_plant_d13C_1</v>
      </c>
      <c r="B201" t="str">
        <f>'C3_qual'!B1228</f>
        <v>Schubert</v>
      </c>
      <c r="C201">
        <f>'C3_qual'!C1228</f>
        <v>2015</v>
      </c>
      <c r="D201" t="str">
        <f>'C3_qual'!D1228</f>
        <v>10.1130/G36467.305</v>
      </c>
      <c r="E201">
        <f>'C3_qual'!E1228</f>
        <v>4</v>
      </c>
      <c r="F201" t="str">
        <f>'C3_qual'!F1228</f>
        <v>NA</v>
      </c>
      <c r="G201" t="str">
        <f>'C3_qual'!G1228</f>
        <v>NA</v>
      </c>
      <c r="H201">
        <f>'C3_qual'!H1228</f>
        <v>4.0000000000000001E-3</v>
      </c>
      <c r="I201">
        <f>'C3_qual'!I1228</f>
        <v>0</v>
      </c>
      <c r="J201">
        <f>'C3_qual'!J1228</f>
        <v>0</v>
      </c>
      <c r="K201">
        <f>'C3_qual'!K1228</f>
        <v>221.201754516059</v>
      </c>
      <c r="L201">
        <f>'C3_qual'!L1228</f>
        <v>52.30439672623001</v>
      </c>
      <c r="M201">
        <f>'C3_qual'!M1228</f>
        <v>72.163547194751004</v>
      </c>
      <c r="N201" t="b">
        <f>'C3_qual'!N1228</f>
        <v>0</v>
      </c>
      <c r="O201">
        <f>'C3_qual'!O1228</f>
        <v>2</v>
      </c>
      <c r="P201" t="str">
        <f>'C3_qual'!P1228</f>
        <v>An average CO2 record that is fully quantified but where mean annual precipitation and plant species are not known.</v>
      </c>
      <c r="Q201" t="b">
        <f>'C3_qual'!Q1228</f>
        <v>0</v>
      </c>
      <c r="R201" t="b">
        <f>'C3_qual'!R1228</f>
        <v>1</v>
      </c>
      <c r="S201" t="str">
        <f>'C3_qual'!S1228</f>
        <v>applied 97.5 and 2.5 percentile uncertainties</v>
      </c>
      <c r="T201" t="b">
        <f>'C3_qual'!T1228</f>
        <v>0</v>
      </c>
      <c r="U201" t="b">
        <f>'C3_qual'!U1228</f>
        <v>0</v>
      </c>
      <c r="V201" t="str">
        <f>'C3_qual'!V1228</f>
        <v>NA</v>
      </c>
      <c r="W201" t="str">
        <f>'C3_qual'!W1228</f>
        <v>NA</v>
      </c>
      <c r="X201" t="b">
        <f>'C3_qual'!X1228</f>
        <v>0</v>
      </c>
      <c r="Y201" t="str">
        <f>'C3_qual'!Y1228</f>
        <v>NA</v>
      </c>
      <c r="Z201" t="str">
        <f>'C3_qual'!Z1228</f>
        <v>NA</v>
      </c>
    </row>
    <row r="202" spans="1:26">
      <c r="A202" t="str">
        <f>'C3_qual'!A1229</f>
        <v>land_plant_d13C_1</v>
      </c>
      <c r="B202" t="str">
        <f>'C3_qual'!B1229</f>
        <v>Schubert</v>
      </c>
      <c r="C202">
        <f>'C3_qual'!C1229</f>
        <v>2015</v>
      </c>
      <c r="D202" t="str">
        <f>'C3_qual'!D1229</f>
        <v>10.1130/G36467.457</v>
      </c>
      <c r="E202">
        <f>'C3_qual'!E1229</f>
        <v>4</v>
      </c>
      <c r="F202" t="str">
        <f>'C3_qual'!F1229</f>
        <v>NA</v>
      </c>
      <c r="G202" t="str">
        <f>'C3_qual'!G1229</f>
        <v>NA</v>
      </c>
      <c r="H202">
        <f>'C3_qual'!H1229</f>
        <v>4.0000000000000001E-3</v>
      </c>
      <c r="I202">
        <f>'C3_qual'!I1229</f>
        <v>0</v>
      </c>
      <c r="J202">
        <f>'C3_qual'!J1229</f>
        <v>0</v>
      </c>
      <c r="K202">
        <f>'C3_qual'!K1229</f>
        <v>231.23402092400499</v>
      </c>
      <c r="L202">
        <f>'C3_qual'!L1229</f>
        <v>55.044971900697988</v>
      </c>
      <c r="M202">
        <f>'C3_qual'!M1229</f>
        <v>76.809616592389034</v>
      </c>
      <c r="N202" t="b">
        <f>'C3_qual'!N1229</f>
        <v>0</v>
      </c>
      <c r="O202">
        <f>'C3_qual'!O1229</f>
        <v>2</v>
      </c>
      <c r="P202" t="str">
        <f>'C3_qual'!P1229</f>
        <v>An average CO2 record that is fully quantified but where mean annual precipitation and plant species are not known.</v>
      </c>
      <c r="Q202" t="b">
        <f>'C3_qual'!Q1229</f>
        <v>0</v>
      </c>
      <c r="R202" t="b">
        <f>'C3_qual'!R1229</f>
        <v>1</v>
      </c>
      <c r="S202" t="str">
        <f>'C3_qual'!S1229</f>
        <v>applied 97.5 and 2.5 percentile uncertainties</v>
      </c>
      <c r="T202" t="b">
        <f>'C3_qual'!T1229</f>
        <v>0</v>
      </c>
      <c r="U202" t="b">
        <f>'C3_qual'!U1229</f>
        <v>0</v>
      </c>
      <c r="V202" t="str">
        <f>'C3_qual'!V1229</f>
        <v>NA</v>
      </c>
      <c r="W202" t="str">
        <f>'C3_qual'!W1229</f>
        <v>NA</v>
      </c>
      <c r="X202" t="b">
        <f>'C3_qual'!X1229</f>
        <v>0</v>
      </c>
      <c r="Y202" t="str">
        <f>'C3_qual'!Y1229</f>
        <v>NA</v>
      </c>
      <c r="Z202" t="str">
        <f>'C3_qual'!Z1229</f>
        <v>NA</v>
      </c>
    </row>
    <row r="203" spans="1:26">
      <c r="A203" t="str">
        <f>'C3_qual'!A1230</f>
        <v>land_plant_d13C_1</v>
      </c>
      <c r="B203" t="str">
        <f>'C3_qual'!B1230</f>
        <v>Schubert</v>
      </c>
      <c r="C203">
        <f>'C3_qual'!C1230</f>
        <v>2015</v>
      </c>
      <c r="D203" t="str">
        <f>'C3_qual'!D1230</f>
        <v>10.1130/G36467.486</v>
      </c>
      <c r="E203">
        <f>'C3_qual'!E1230</f>
        <v>4</v>
      </c>
      <c r="F203" t="str">
        <f>'C3_qual'!F1230</f>
        <v>NA</v>
      </c>
      <c r="G203" t="str">
        <f>'C3_qual'!G1230</f>
        <v>NA</v>
      </c>
      <c r="H203">
        <f>'C3_qual'!H1230</f>
        <v>4.0000000000000001E-3</v>
      </c>
      <c r="I203">
        <f>'C3_qual'!I1230</f>
        <v>0</v>
      </c>
      <c r="J203">
        <f>'C3_qual'!J1230</f>
        <v>0</v>
      </c>
      <c r="K203">
        <f>'C3_qual'!K1230</f>
        <v>245.432947824503</v>
      </c>
      <c r="L203">
        <f>'C3_qual'!L1230</f>
        <v>58.183743866835016</v>
      </c>
      <c r="M203">
        <f>'C3_qual'!M1230</f>
        <v>82.018193878931015</v>
      </c>
      <c r="N203" t="b">
        <f>'C3_qual'!N1230</f>
        <v>0</v>
      </c>
      <c r="O203">
        <f>'C3_qual'!O1230</f>
        <v>2</v>
      </c>
      <c r="P203" t="str">
        <f>'C3_qual'!P1230</f>
        <v>An average CO2 record that is fully quantified but where mean annual precipitation and plant species are not known.</v>
      </c>
      <c r="Q203" t="b">
        <f>'C3_qual'!Q1230</f>
        <v>0</v>
      </c>
      <c r="R203" t="b">
        <f>'C3_qual'!R1230</f>
        <v>1</v>
      </c>
      <c r="S203" t="str">
        <f>'C3_qual'!S1230</f>
        <v>applied 97.5 and 2.5 percentile uncertainties</v>
      </c>
      <c r="T203" t="b">
        <f>'C3_qual'!T1230</f>
        <v>0</v>
      </c>
      <c r="U203" t="b">
        <f>'C3_qual'!U1230</f>
        <v>0</v>
      </c>
      <c r="V203" t="str">
        <f>'C3_qual'!V1230</f>
        <v>NA</v>
      </c>
      <c r="W203" t="str">
        <f>'C3_qual'!W1230</f>
        <v>NA</v>
      </c>
      <c r="X203" t="b">
        <f>'C3_qual'!X1230</f>
        <v>0</v>
      </c>
      <c r="Y203" t="str">
        <f>'C3_qual'!Y1230</f>
        <v>NA</v>
      </c>
      <c r="Z203" t="str">
        <f>'C3_qual'!Z1230</f>
        <v>NA</v>
      </c>
    </row>
    <row r="204" spans="1:26">
      <c r="A204" t="str">
        <f>'C3_qual'!A1231</f>
        <v>land_plant_d13C_1</v>
      </c>
      <c r="B204" t="str">
        <f>'C3_qual'!B1231</f>
        <v>Schubert</v>
      </c>
      <c r="C204">
        <f>'C3_qual'!C1231</f>
        <v>2015</v>
      </c>
      <c r="D204" t="str">
        <f>'C3_qual'!D1231</f>
        <v>10.1130/G36467.594</v>
      </c>
      <c r="E204">
        <f>'C3_qual'!E1231</f>
        <v>4</v>
      </c>
      <c r="F204" t="str">
        <f>'C3_qual'!F1231</f>
        <v>NA</v>
      </c>
      <c r="G204" t="str">
        <f>'C3_qual'!G1231</f>
        <v>NA</v>
      </c>
      <c r="H204">
        <f>'C3_qual'!H1231</f>
        <v>4.0000000000000001E-3</v>
      </c>
      <c r="I204">
        <f>'C3_qual'!I1231</f>
        <v>0</v>
      </c>
      <c r="J204">
        <f>'C3_qual'!J1231</f>
        <v>0</v>
      </c>
      <c r="K204">
        <f>'C3_qual'!K1231</f>
        <v>321.08735174100798</v>
      </c>
      <c r="L204">
        <f>'C3_qual'!L1231</f>
        <v>80.811375551283987</v>
      </c>
      <c r="M204">
        <f>'C3_qual'!M1231</f>
        <v>127.73835550632805</v>
      </c>
      <c r="N204" t="b">
        <f>'C3_qual'!N1231</f>
        <v>0</v>
      </c>
      <c r="O204">
        <f>'C3_qual'!O1231</f>
        <v>2</v>
      </c>
      <c r="P204" t="str">
        <f>'C3_qual'!P1231</f>
        <v>An average CO2 record that is fully quantified but where mean annual precipitation and plant species are not known.</v>
      </c>
      <c r="Q204" t="b">
        <f>'C3_qual'!Q1231</f>
        <v>0</v>
      </c>
      <c r="R204" t="b">
        <f>'C3_qual'!R1231</f>
        <v>1</v>
      </c>
      <c r="S204" t="str">
        <f>'C3_qual'!S1231</f>
        <v>applied 97.5 and 2.5 percentile uncertainties</v>
      </c>
      <c r="T204" t="b">
        <f>'C3_qual'!T1231</f>
        <v>0</v>
      </c>
      <c r="U204" t="b">
        <f>'C3_qual'!U1231</f>
        <v>0</v>
      </c>
      <c r="V204" t="str">
        <f>'C3_qual'!V1231</f>
        <v>NA</v>
      </c>
      <c r="W204" t="str">
        <f>'C3_qual'!W1231</f>
        <v>NA</v>
      </c>
      <c r="X204" t="b">
        <f>'C3_qual'!X1231</f>
        <v>0</v>
      </c>
      <c r="Y204" t="str">
        <f>'C3_qual'!Y1231</f>
        <v>NA</v>
      </c>
      <c r="Z204" t="str">
        <f>'C3_qual'!Z1231</f>
        <v>NA</v>
      </c>
    </row>
    <row r="205" spans="1:26">
      <c r="A205" t="str">
        <f>'C3_qual'!A1232</f>
        <v>land_plant_d13C_1</v>
      </c>
      <c r="B205" t="str">
        <f>'C3_qual'!B1232</f>
        <v>Schubert</v>
      </c>
      <c r="C205">
        <f>'C3_qual'!C1232</f>
        <v>2015</v>
      </c>
      <c r="D205" t="str">
        <f>'C3_qual'!D1232</f>
        <v>10.1130/G36467.169</v>
      </c>
      <c r="E205">
        <f>'C3_qual'!E1232</f>
        <v>4.0330000000000004</v>
      </c>
      <c r="F205" t="str">
        <f>'C3_qual'!F1232</f>
        <v>NA</v>
      </c>
      <c r="G205" t="str">
        <f>'C3_qual'!G1232</f>
        <v>NA</v>
      </c>
      <c r="H205">
        <f>'C3_qual'!H1232</f>
        <v>4.0330000000000001E-3</v>
      </c>
      <c r="I205">
        <f>'C3_qual'!I1232</f>
        <v>0</v>
      </c>
      <c r="J205">
        <f>'C3_qual'!J1232</f>
        <v>0</v>
      </c>
      <c r="K205">
        <f>'C3_qual'!K1232</f>
        <v>268.76534485336703</v>
      </c>
      <c r="L205">
        <f>'C3_qual'!L1232</f>
        <v>64.331323927415013</v>
      </c>
      <c r="M205">
        <f>'C3_qual'!M1232</f>
        <v>95.465947932386996</v>
      </c>
      <c r="N205" t="b">
        <f>'C3_qual'!N1232</f>
        <v>0</v>
      </c>
      <c r="O205">
        <f>'C3_qual'!O1232</f>
        <v>2</v>
      </c>
      <c r="P205" t="str">
        <f>'C3_qual'!P1232</f>
        <v>An average CO2 record that is fully quantified but where mean annual precipitation and plant species are not known.</v>
      </c>
      <c r="Q205" t="b">
        <f>'C3_qual'!Q1232</f>
        <v>0</v>
      </c>
      <c r="R205" t="b">
        <f>'C3_qual'!R1232</f>
        <v>1</v>
      </c>
      <c r="S205" t="str">
        <f>'C3_qual'!S1232</f>
        <v>applied 97.5 and 2.5 percentile uncertainties</v>
      </c>
      <c r="T205" t="b">
        <f>'C3_qual'!T1232</f>
        <v>0</v>
      </c>
      <c r="U205" t="b">
        <f>'C3_qual'!U1232</f>
        <v>0</v>
      </c>
      <c r="V205" t="str">
        <f>'C3_qual'!V1232</f>
        <v>NA</v>
      </c>
      <c r="W205" t="str">
        <f>'C3_qual'!W1232</f>
        <v>NA</v>
      </c>
      <c r="X205" t="b">
        <f>'C3_qual'!X1232</f>
        <v>0</v>
      </c>
      <c r="Y205" t="str">
        <f>'C3_qual'!Y1232</f>
        <v>NA</v>
      </c>
      <c r="Z205" t="str">
        <f>'C3_qual'!Z1232</f>
        <v>NA</v>
      </c>
    </row>
    <row r="206" spans="1:26">
      <c r="A206" t="str">
        <f>'C3_qual'!A1233</f>
        <v>land_plant_d13C_1</v>
      </c>
      <c r="B206" t="str">
        <f>'C3_qual'!B1233</f>
        <v>Schubert</v>
      </c>
      <c r="C206">
        <f>'C3_qual'!C1233</f>
        <v>2015</v>
      </c>
      <c r="D206" t="str">
        <f>'C3_qual'!D1233</f>
        <v>10.1130/G36467.407</v>
      </c>
      <c r="E206">
        <f>'C3_qual'!E1233</f>
        <v>4.04</v>
      </c>
      <c r="F206" t="str">
        <f>'C3_qual'!F1233</f>
        <v>NA</v>
      </c>
      <c r="G206" t="str">
        <f>'C3_qual'!G1233</f>
        <v>NA</v>
      </c>
      <c r="H206">
        <f>'C3_qual'!H1233</f>
        <v>4.0400000000000002E-3</v>
      </c>
      <c r="I206">
        <f>'C3_qual'!I1233</f>
        <v>0</v>
      </c>
      <c r="J206">
        <f>'C3_qual'!J1233</f>
        <v>0</v>
      </c>
      <c r="K206">
        <f>'C3_qual'!K1233</f>
        <v>260.52175641176098</v>
      </c>
      <c r="L206">
        <f>'C3_qual'!L1233</f>
        <v>62.10454528134099</v>
      </c>
      <c r="M206">
        <f>'C3_qual'!M1233</f>
        <v>90.503216828732036</v>
      </c>
      <c r="N206" t="b">
        <f>'C3_qual'!N1233</f>
        <v>0</v>
      </c>
      <c r="O206">
        <f>'C3_qual'!O1233</f>
        <v>2</v>
      </c>
      <c r="P206" t="str">
        <f>'C3_qual'!P1233</f>
        <v>An average CO2 record that is fully quantified but where mean annual precipitation and plant species are not known.</v>
      </c>
      <c r="Q206" t="b">
        <f>'C3_qual'!Q1233</f>
        <v>0</v>
      </c>
      <c r="R206" t="b">
        <f>'C3_qual'!R1233</f>
        <v>1</v>
      </c>
      <c r="S206" t="str">
        <f>'C3_qual'!S1233</f>
        <v>applied 97.5 and 2.5 percentile uncertainties</v>
      </c>
      <c r="T206" t="b">
        <f>'C3_qual'!T1233</f>
        <v>0</v>
      </c>
      <c r="U206" t="b">
        <f>'C3_qual'!U1233</f>
        <v>0</v>
      </c>
      <c r="V206" t="str">
        <f>'C3_qual'!V1233</f>
        <v>NA</v>
      </c>
      <c r="W206" t="str">
        <f>'C3_qual'!W1233</f>
        <v>NA</v>
      </c>
      <c r="X206" t="b">
        <f>'C3_qual'!X1233</f>
        <v>0</v>
      </c>
      <c r="Y206" t="str">
        <f>'C3_qual'!Y1233</f>
        <v>NA</v>
      </c>
      <c r="Z206" t="str">
        <f>'C3_qual'!Z1233</f>
        <v>NA</v>
      </c>
    </row>
    <row r="207" spans="1:26">
      <c r="A207" t="str">
        <f>'C3_qual'!A1234</f>
        <v>land_plant_d13C_1</v>
      </c>
      <c r="B207" t="str">
        <f>'C3_qual'!B1234</f>
        <v>Schubert</v>
      </c>
      <c r="C207">
        <f>'C3_qual'!C1234</f>
        <v>2015</v>
      </c>
      <c r="D207" t="str">
        <f>'C3_qual'!D1234</f>
        <v>10.1130/G36467.408</v>
      </c>
      <c r="E207">
        <f>'C3_qual'!E1234</f>
        <v>4.0599999999999996</v>
      </c>
      <c r="F207" t="str">
        <f>'C3_qual'!F1234</f>
        <v>NA</v>
      </c>
      <c r="G207" t="str">
        <f>'C3_qual'!G1234</f>
        <v>NA</v>
      </c>
      <c r="H207">
        <f>'C3_qual'!H1234</f>
        <v>4.0599999999999994E-3</v>
      </c>
      <c r="I207">
        <f>'C3_qual'!I1234</f>
        <v>0</v>
      </c>
      <c r="J207">
        <f>'C3_qual'!J1234</f>
        <v>0</v>
      </c>
      <c r="K207">
        <f>'C3_qual'!K1234</f>
        <v>336.04265422885697</v>
      </c>
      <c r="L207">
        <f>'C3_qual'!L1234</f>
        <v>84.228186982303981</v>
      </c>
      <c r="M207">
        <f>'C3_qual'!M1234</f>
        <v>136.71886316060102</v>
      </c>
      <c r="N207" t="b">
        <f>'C3_qual'!N1234</f>
        <v>0</v>
      </c>
      <c r="O207">
        <f>'C3_qual'!O1234</f>
        <v>2</v>
      </c>
      <c r="P207" t="str">
        <f>'C3_qual'!P1234</f>
        <v>An average CO2 record that is fully quantified but where mean annual precipitation and plant species are not known.</v>
      </c>
      <c r="Q207" t="b">
        <f>'C3_qual'!Q1234</f>
        <v>0</v>
      </c>
      <c r="R207" t="b">
        <f>'C3_qual'!R1234</f>
        <v>1</v>
      </c>
      <c r="S207" t="str">
        <f>'C3_qual'!S1234</f>
        <v>applied 97.5 and 2.5 percentile uncertainties</v>
      </c>
      <c r="T207" t="b">
        <f>'C3_qual'!T1234</f>
        <v>0</v>
      </c>
      <c r="U207" t="b">
        <f>'C3_qual'!U1234</f>
        <v>0</v>
      </c>
      <c r="V207" t="str">
        <f>'C3_qual'!V1234</f>
        <v>NA</v>
      </c>
      <c r="W207" t="str">
        <f>'C3_qual'!W1234</f>
        <v>NA</v>
      </c>
      <c r="X207" t="b">
        <f>'C3_qual'!X1234</f>
        <v>0</v>
      </c>
      <c r="Y207" t="str">
        <f>'C3_qual'!Y1234</f>
        <v>NA</v>
      </c>
      <c r="Z207" t="str">
        <f>'C3_qual'!Z1234</f>
        <v>NA</v>
      </c>
    </row>
    <row r="208" spans="1:26">
      <c r="A208" t="str">
        <f>'C3_qual'!A1235</f>
        <v>land_plant_d13C_1</v>
      </c>
      <c r="B208" t="str">
        <f>'C3_qual'!B1235</f>
        <v>Schubert</v>
      </c>
      <c r="C208">
        <f>'C3_qual'!C1235</f>
        <v>2015</v>
      </c>
      <c r="D208" t="str">
        <f>'C3_qual'!D1235</f>
        <v>10.1130/G36467.273</v>
      </c>
      <c r="E208">
        <f>'C3_qual'!E1235</f>
        <v>4.133</v>
      </c>
      <c r="F208" t="str">
        <f>'C3_qual'!F1235</f>
        <v>NA</v>
      </c>
      <c r="G208" t="str">
        <f>'C3_qual'!G1235</f>
        <v>NA</v>
      </c>
      <c r="H208">
        <f>'C3_qual'!H1235</f>
        <v>4.1330000000000004E-3</v>
      </c>
      <c r="I208">
        <f>'C3_qual'!I1235</f>
        <v>0</v>
      </c>
      <c r="J208">
        <f>'C3_qual'!J1235</f>
        <v>0</v>
      </c>
      <c r="K208">
        <f>'C3_qual'!K1235</f>
        <v>269.96651750706599</v>
      </c>
      <c r="L208">
        <f>'C3_qual'!L1235</f>
        <v>65.718856349410999</v>
      </c>
      <c r="M208">
        <f>'C3_qual'!M1235</f>
        <v>93.618393009801025</v>
      </c>
      <c r="N208" t="b">
        <f>'C3_qual'!N1235</f>
        <v>0</v>
      </c>
      <c r="O208">
        <f>'C3_qual'!O1235</f>
        <v>2</v>
      </c>
      <c r="P208" t="str">
        <f>'C3_qual'!P1235</f>
        <v>An average CO2 record that is fully quantified but where mean annual precipitation and plant species are not known.</v>
      </c>
      <c r="Q208" t="b">
        <f>'C3_qual'!Q1235</f>
        <v>0</v>
      </c>
      <c r="R208" t="b">
        <f>'C3_qual'!R1235</f>
        <v>1</v>
      </c>
      <c r="S208" t="str">
        <f>'C3_qual'!S1235</f>
        <v>applied 97.5 and 2.5 percentile uncertainties</v>
      </c>
      <c r="T208" t="b">
        <f>'C3_qual'!T1235</f>
        <v>0</v>
      </c>
      <c r="U208" t="b">
        <f>'C3_qual'!U1235</f>
        <v>0</v>
      </c>
      <c r="V208" t="str">
        <f>'C3_qual'!V1235</f>
        <v>NA</v>
      </c>
      <c r="W208" t="str">
        <f>'C3_qual'!W1235</f>
        <v>NA</v>
      </c>
      <c r="X208" t="b">
        <f>'C3_qual'!X1235</f>
        <v>0</v>
      </c>
      <c r="Y208" t="str">
        <f>'C3_qual'!Y1235</f>
        <v>NA</v>
      </c>
      <c r="Z208" t="str">
        <f>'C3_qual'!Z1235</f>
        <v>NA</v>
      </c>
    </row>
    <row r="209" spans="1:26">
      <c r="A209" t="str">
        <f>'C3_qual'!A1236</f>
        <v>land_plant_d13C_1</v>
      </c>
      <c r="B209" t="str">
        <f>'C3_qual'!B1236</f>
        <v>Schubert</v>
      </c>
      <c r="C209">
        <f>'C3_qual'!C1236</f>
        <v>2015</v>
      </c>
      <c r="D209" t="str">
        <f>'C3_qual'!D1236</f>
        <v>10.1130/G36467.86</v>
      </c>
      <c r="E209">
        <f>'C3_qual'!E1236</f>
        <v>4.2</v>
      </c>
      <c r="F209" t="str">
        <f>'C3_qual'!F1236</f>
        <v>NA</v>
      </c>
      <c r="G209" t="str">
        <f>'C3_qual'!G1236</f>
        <v>NA</v>
      </c>
      <c r="H209">
        <f>'C3_qual'!H1236</f>
        <v>4.2000000000000006E-3</v>
      </c>
      <c r="I209">
        <f>'C3_qual'!I1236</f>
        <v>0</v>
      </c>
      <c r="J209">
        <f>'C3_qual'!J1236</f>
        <v>0</v>
      </c>
      <c r="K209">
        <f>'C3_qual'!K1236</f>
        <v>292.36966665943999</v>
      </c>
      <c r="L209">
        <f>'C3_qual'!L1236</f>
        <v>70.727245134425999</v>
      </c>
      <c r="M209">
        <f>'C3_qual'!M1236</f>
        <v>110.18111966972401</v>
      </c>
      <c r="N209" t="b">
        <f>'C3_qual'!N1236</f>
        <v>0</v>
      </c>
      <c r="O209">
        <f>'C3_qual'!O1236</f>
        <v>2</v>
      </c>
      <c r="P209" t="str">
        <f>'C3_qual'!P1236</f>
        <v>An average CO2 record that is fully quantified but where mean annual precipitation and plant species are not known.</v>
      </c>
      <c r="Q209" t="b">
        <f>'C3_qual'!Q1236</f>
        <v>0</v>
      </c>
      <c r="R209" t="b">
        <f>'C3_qual'!R1236</f>
        <v>1</v>
      </c>
      <c r="S209" t="str">
        <f>'C3_qual'!S1236</f>
        <v>applied 97.5 and 2.5 percentile uncertainties</v>
      </c>
      <c r="T209" t="b">
        <f>'C3_qual'!T1236</f>
        <v>0</v>
      </c>
      <c r="U209" t="b">
        <f>'C3_qual'!U1236</f>
        <v>0</v>
      </c>
      <c r="V209" t="str">
        <f>'C3_qual'!V1236</f>
        <v>NA</v>
      </c>
      <c r="W209" t="str">
        <f>'C3_qual'!W1236</f>
        <v>NA</v>
      </c>
      <c r="X209" t="b">
        <f>'C3_qual'!X1236</f>
        <v>0</v>
      </c>
      <c r="Y209" t="str">
        <f>'C3_qual'!Y1236</f>
        <v>NA</v>
      </c>
      <c r="Z209" t="str">
        <f>'C3_qual'!Z1236</f>
        <v>NA</v>
      </c>
    </row>
    <row r="210" spans="1:26">
      <c r="A210" t="str">
        <f>'C3_qual'!A1237</f>
        <v>land_plant_d13C_1</v>
      </c>
      <c r="B210" t="str">
        <f>'C3_qual'!B1237</f>
        <v>Schubert</v>
      </c>
      <c r="C210">
        <f>'C3_qual'!C1237</f>
        <v>2015</v>
      </c>
      <c r="D210" t="str">
        <f>'C3_qual'!D1237</f>
        <v>10.1130/G36467.87</v>
      </c>
      <c r="E210">
        <f>'C3_qual'!E1237</f>
        <v>4.3</v>
      </c>
      <c r="F210" t="str">
        <f>'C3_qual'!F1237</f>
        <v>NA</v>
      </c>
      <c r="G210" t="str">
        <f>'C3_qual'!G1237</f>
        <v>NA</v>
      </c>
      <c r="H210">
        <f>'C3_qual'!H1237</f>
        <v>4.3E-3</v>
      </c>
      <c r="I210">
        <f>'C3_qual'!I1237</f>
        <v>0</v>
      </c>
      <c r="J210">
        <f>'C3_qual'!J1237</f>
        <v>0</v>
      </c>
      <c r="K210">
        <f>'C3_qual'!K1237</f>
        <v>253.429622879373</v>
      </c>
      <c r="L210">
        <f>'C3_qual'!L1237</f>
        <v>60.205696442877013</v>
      </c>
      <c r="M210">
        <f>'C3_qual'!M1237</f>
        <v>88.455849269321988</v>
      </c>
      <c r="N210" t="b">
        <f>'C3_qual'!N1237</f>
        <v>0</v>
      </c>
      <c r="O210">
        <f>'C3_qual'!O1237</f>
        <v>2</v>
      </c>
      <c r="P210" t="str">
        <f>'C3_qual'!P1237</f>
        <v>An average CO2 record that is fully quantified but where mean annual precipitation and plant species are not known.</v>
      </c>
      <c r="Q210" t="b">
        <f>'C3_qual'!Q1237</f>
        <v>0</v>
      </c>
      <c r="R210" t="b">
        <f>'C3_qual'!R1237</f>
        <v>1</v>
      </c>
      <c r="S210" t="str">
        <f>'C3_qual'!S1237</f>
        <v>applied 97.5 and 2.5 percentile uncertainties</v>
      </c>
      <c r="T210" t="b">
        <f>'C3_qual'!T1237</f>
        <v>0</v>
      </c>
      <c r="U210" t="b">
        <f>'C3_qual'!U1237</f>
        <v>0</v>
      </c>
      <c r="V210" t="str">
        <f>'C3_qual'!V1237</f>
        <v>NA</v>
      </c>
      <c r="W210" t="str">
        <f>'C3_qual'!W1237</f>
        <v>NA</v>
      </c>
      <c r="X210" t="b">
        <f>'C3_qual'!X1237</f>
        <v>0</v>
      </c>
      <c r="Y210" t="str">
        <f>'C3_qual'!Y1237</f>
        <v>NA</v>
      </c>
      <c r="Z210" t="str">
        <f>'C3_qual'!Z1237</f>
        <v>NA</v>
      </c>
    </row>
    <row r="211" spans="1:26">
      <c r="A211" t="str">
        <f>'C3_qual'!A1238</f>
        <v>land_plant_d13C_1</v>
      </c>
      <c r="B211" t="str">
        <f>'C3_qual'!B1238</f>
        <v>Schubert</v>
      </c>
      <c r="C211">
        <f>'C3_qual'!C1238</f>
        <v>2015</v>
      </c>
      <c r="D211" t="str">
        <f>'C3_qual'!D1238</f>
        <v>10.1130/G36467.88</v>
      </c>
      <c r="E211">
        <f>'C3_qual'!E1238</f>
        <v>4.4000000000000004</v>
      </c>
      <c r="F211" t="str">
        <f>'C3_qual'!F1238</f>
        <v>NA</v>
      </c>
      <c r="G211" t="str">
        <f>'C3_qual'!G1238</f>
        <v>NA</v>
      </c>
      <c r="H211">
        <f>'C3_qual'!H1238</f>
        <v>4.4000000000000003E-3</v>
      </c>
      <c r="I211">
        <f>'C3_qual'!I1238</f>
        <v>0</v>
      </c>
      <c r="J211">
        <f>'C3_qual'!J1238</f>
        <v>0</v>
      </c>
      <c r="K211">
        <f>'C3_qual'!K1238</f>
        <v>276.20744200420398</v>
      </c>
      <c r="L211">
        <f>'C3_qual'!L1238</f>
        <v>67.422178291540973</v>
      </c>
      <c r="M211">
        <f>'C3_qual'!M1238</f>
        <v>94.842283455519009</v>
      </c>
      <c r="N211" t="b">
        <f>'C3_qual'!N1238</f>
        <v>0</v>
      </c>
      <c r="O211">
        <f>'C3_qual'!O1238</f>
        <v>2</v>
      </c>
      <c r="P211" t="str">
        <f>'C3_qual'!P1238</f>
        <v>An average CO2 record that is fully quantified but where mean annual precipitation and plant species are not known.</v>
      </c>
      <c r="Q211" t="b">
        <f>'C3_qual'!Q1238</f>
        <v>0</v>
      </c>
      <c r="R211" t="b">
        <f>'C3_qual'!R1238</f>
        <v>1</v>
      </c>
      <c r="S211" t="str">
        <f>'C3_qual'!S1238</f>
        <v>applied 97.5 and 2.5 percentile uncertainties</v>
      </c>
      <c r="T211" t="b">
        <f>'C3_qual'!T1238</f>
        <v>0</v>
      </c>
      <c r="U211" t="b">
        <f>'C3_qual'!U1238</f>
        <v>0</v>
      </c>
      <c r="V211" t="str">
        <f>'C3_qual'!V1238</f>
        <v>NA</v>
      </c>
      <c r="W211" t="str">
        <f>'C3_qual'!W1238</f>
        <v>NA</v>
      </c>
      <c r="X211" t="b">
        <f>'C3_qual'!X1238</f>
        <v>0</v>
      </c>
      <c r="Y211" t="str">
        <f>'C3_qual'!Y1238</f>
        <v>NA</v>
      </c>
      <c r="Z211" t="str">
        <f>'C3_qual'!Z1238</f>
        <v>NA</v>
      </c>
    </row>
    <row r="212" spans="1:26">
      <c r="A212" t="str">
        <f>'C3_qual'!A1239</f>
        <v>land_plant_d13C_1</v>
      </c>
      <c r="B212" t="str">
        <f>'C3_qual'!B1239</f>
        <v>Schubert</v>
      </c>
      <c r="C212">
        <f>'C3_qual'!C1239</f>
        <v>2015</v>
      </c>
      <c r="D212" t="str">
        <f>'C3_qual'!D1239</f>
        <v>10.1130/G36467.140</v>
      </c>
      <c r="E212">
        <f>'C3_qual'!E1239</f>
        <v>4.4020000000000001</v>
      </c>
      <c r="F212" t="str">
        <f>'C3_qual'!F1239</f>
        <v>NA</v>
      </c>
      <c r="G212" t="str">
        <f>'C3_qual'!G1239</f>
        <v>NA</v>
      </c>
      <c r="H212">
        <f>'C3_qual'!H1239</f>
        <v>4.4020000000000005E-3</v>
      </c>
      <c r="I212">
        <f>'C3_qual'!I1239</f>
        <v>0</v>
      </c>
      <c r="J212">
        <f>'C3_qual'!J1239</f>
        <v>0</v>
      </c>
      <c r="K212">
        <f>'C3_qual'!K1239</f>
        <v>231.082186509189</v>
      </c>
      <c r="L212">
        <f>'C3_qual'!L1239</f>
        <v>55.005961656441997</v>
      </c>
      <c r="M212">
        <f>'C3_qual'!M1239</f>
        <v>75.495846047477016</v>
      </c>
      <c r="N212" t="b">
        <f>'C3_qual'!N1239</f>
        <v>0</v>
      </c>
      <c r="O212">
        <f>'C3_qual'!O1239</f>
        <v>2</v>
      </c>
      <c r="P212" t="str">
        <f>'C3_qual'!P1239</f>
        <v>An average CO2 record that is fully quantified but where mean annual precipitation and plant species are not known.</v>
      </c>
      <c r="Q212" t="b">
        <f>'C3_qual'!Q1239</f>
        <v>0</v>
      </c>
      <c r="R212" t="b">
        <f>'C3_qual'!R1239</f>
        <v>1</v>
      </c>
      <c r="S212" t="str">
        <f>'C3_qual'!S1239</f>
        <v>applied 97.5 and 2.5 percentile uncertainties</v>
      </c>
      <c r="T212" t="b">
        <f>'C3_qual'!T1239</f>
        <v>0</v>
      </c>
      <c r="U212" t="b">
        <f>'C3_qual'!U1239</f>
        <v>0</v>
      </c>
      <c r="V212" t="str">
        <f>'C3_qual'!V1239</f>
        <v>NA</v>
      </c>
      <c r="W212" t="str">
        <f>'C3_qual'!W1239</f>
        <v>NA</v>
      </c>
      <c r="X212" t="b">
        <f>'C3_qual'!X1239</f>
        <v>0</v>
      </c>
      <c r="Y212" t="str">
        <f>'C3_qual'!Y1239</f>
        <v>NA</v>
      </c>
      <c r="Z212" t="str">
        <f>'C3_qual'!Z1239</f>
        <v>NA</v>
      </c>
    </row>
    <row r="213" spans="1:26">
      <c r="A213" t="str">
        <f>'C3_qual'!A1240</f>
        <v>land_plant_d13C_1</v>
      </c>
      <c r="B213" t="str">
        <f>'C3_qual'!B1240</f>
        <v>Schubert</v>
      </c>
      <c r="C213">
        <f>'C3_qual'!C1240</f>
        <v>2015</v>
      </c>
      <c r="D213" t="str">
        <f>'C3_qual'!D1240</f>
        <v>10.1130/G36467.274</v>
      </c>
      <c r="E213">
        <f>'C3_qual'!E1240</f>
        <v>4.4059999999999997</v>
      </c>
      <c r="F213" t="str">
        <f>'C3_qual'!F1240</f>
        <v>NA</v>
      </c>
      <c r="G213" t="str">
        <f>'C3_qual'!G1240</f>
        <v>NA</v>
      </c>
      <c r="H213">
        <f>'C3_qual'!H1240</f>
        <v>4.4059999999999993E-3</v>
      </c>
      <c r="I213">
        <f>'C3_qual'!I1240</f>
        <v>0</v>
      </c>
      <c r="J213">
        <f>'C3_qual'!J1240</f>
        <v>0</v>
      </c>
      <c r="K213">
        <f>'C3_qual'!K1240</f>
        <v>269.33291400625097</v>
      </c>
      <c r="L213">
        <f>'C3_qual'!L1240</f>
        <v>64.891636017944961</v>
      </c>
      <c r="M213">
        <f>'C3_qual'!M1240</f>
        <v>94.10741832012701</v>
      </c>
      <c r="N213" t="b">
        <f>'C3_qual'!N1240</f>
        <v>0</v>
      </c>
      <c r="O213">
        <f>'C3_qual'!O1240</f>
        <v>2</v>
      </c>
      <c r="P213" t="str">
        <f>'C3_qual'!P1240</f>
        <v>An average CO2 record that is fully quantified but where mean annual precipitation and plant species are not known.</v>
      </c>
      <c r="Q213" t="b">
        <f>'C3_qual'!Q1240</f>
        <v>0</v>
      </c>
      <c r="R213" t="b">
        <f>'C3_qual'!R1240</f>
        <v>1</v>
      </c>
      <c r="S213" t="str">
        <f>'C3_qual'!S1240</f>
        <v>applied 97.5 and 2.5 percentile uncertainties</v>
      </c>
      <c r="T213" t="b">
        <f>'C3_qual'!T1240</f>
        <v>0</v>
      </c>
      <c r="U213" t="b">
        <f>'C3_qual'!U1240</f>
        <v>0</v>
      </c>
      <c r="V213" t="str">
        <f>'C3_qual'!V1240</f>
        <v>NA</v>
      </c>
      <c r="W213" t="str">
        <f>'C3_qual'!W1240</f>
        <v>NA</v>
      </c>
      <c r="X213" t="b">
        <f>'C3_qual'!X1240</f>
        <v>0</v>
      </c>
      <c r="Y213" t="str">
        <f>'C3_qual'!Y1240</f>
        <v>NA</v>
      </c>
      <c r="Z213" t="str">
        <f>'C3_qual'!Z1240</f>
        <v>NA</v>
      </c>
    </row>
    <row r="214" spans="1:26">
      <c r="A214" t="str">
        <f>'C3_qual'!A1241</f>
        <v>land_plant_d13C_1</v>
      </c>
      <c r="B214" t="str">
        <f>'C3_qual'!B1241</f>
        <v>Schubert</v>
      </c>
      <c r="C214">
        <f>'C3_qual'!C1241</f>
        <v>2015</v>
      </c>
      <c r="D214" t="str">
        <f>'C3_qual'!D1241</f>
        <v>10.1130/G36467.409</v>
      </c>
      <c r="E214">
        <f>'C3_qual'!E1241</f>
        <v>4.46</v>
      </c>
      <c r="F214" t="str">
        <f>'C3_qual'!F1241</f>
        <v>NA</v>
      </c>
      <c r="G214" t="str">
        <f>'C3_qual'!G1241</f>
        <v>NA</v>
      </c>
      <c r="H214">
        <f>'C3_qual'!H1241</f>
        <v>4.4599999999999996E-3</v>
      </c>
      <c r="I214">
        <f>'C3_qual'!I1241</f>
        <v>0</v>
      </c>
      <c r="J214">
        <f>'C3_qual'!J1241</f>
        <v>0</v>
      </c>
      <c r="K214">
        <f>'C3_qual'!K1241</f>
        <v>237.066309422448</v>
      </c>
      <c r="L214">
        <f>'C3_qual'!L1241</f>
        <v>56.609912325707</v>
      </c>
      <c r="M214">
        <f>'C3_qual'!M1241</f>
        <v>78.914366423058027</v>
      </c>
      <c r="N214" t="b">
        <f>'C3_qual'!N1241</f>
        <v>0</v>
      </c>
      <c r="O214">
        <f>'C3_qual'!O1241</f>
        <v>2</v>
      </c>
      <c r="P214" t="str">
        <f>'C3_qual'!P1241</f>
        <v>An average CO2 record that is fully quantified but where mean annual precipitation and plant species are not known.</v>
      </c>
      <c r="Q214" t="b">
        <f>'C3_qual'!Q1241</f>
        <v>0</v>
      </c>
      <c r="R214" t="b">
        <f>'C3_qual'!R1241</f>
        <v>1</v>
      </c>
      <c r="S214" t="str">
        <f>'C3_qual'!S1241</f>
        <v>applied 97.5 and 2.5 percentile uncertainties</v>
      </c>
      <c r="T214" t="b">
        <f>'C3_qual'!T1241</f>
        <v>0</v>
      </c>
      <c r="U214" t="b">
        <f>'C3_qual'!U1241</f>
        <v>0</v>
      </c>
      <c r="V214" t="str">
        <f>'C3_qual'!V1241</f>
        <v>NA</v>
      </c>
      <c r="W214" t="str">
        <f>'C3_qual'!W1241</f>
        <v>NA</v>
      </c>
      <c r="X214" t="b">
        <f>'C3_qual'!X1241</f>
        <v>0</v>
      </c>
      <c r="Y214" t="str">
        <f>'C3_qual'!Y1241</f>
        <v>NA</v>
      </c>
      <c r="Z214" t="str">
        <f>'C3_qual'!Z1241</f>
        <v>NA</v>
      </c>
    </row>
    <row r="215" spans="1:26">
      <c r="A215" t="str">
        <f>'C3_qual'!A1242</f>
        <v>land_plant_d13C_1</v>
      </c>
      <c r="B215" t="str">
        <f>'C3_qual'!B1242</f>
        <v>Schubert</v>
      </c>
      <c r="C215">
        <f>'C3_qual'!C1242</f>
        <v>2015</v>
      </c>
      <c r="D215" t="str">
        <f>'C3_qual'!D1242</f>
        <v>10.1130/G36467.141</v>
      </c>
      <c r="E215">
        <f>'C3_qual'!E1242</f>
        <v>4.4779999999999998</v>
      </c>
      <c r="F215" t="str">
        <f>'C3_qual'!F1242</f>
        <v>NA</v>
      </c>
      <c r="G215" t="str">
        <f>'C3_qual'!G1242</f>
        <v>NA</v>
      </c>
      <c r="H215">
        <f>'C3_qual'!H1242</f>
        <v>4.4779999999999993E-3</v>
      </c>
      <c r="I215">
        <f>'C3_qual'!I1242</f>
        <v>0</v>
      </c>
      <c r="J215">
        <f>'C3_qual'!J1242</f>
        <v>0</v>
      </c>
      <c r="K215">
        <f>'C3_qual'!K1242</f>
        <v>239.26507576178801</v>
      </c>
      <c r="L215">
        <f>'C3_qual'!L1242</f>
        <v>57.501871615167005</v>
      </c>
      <c r="M215">
        <f>'C3_qual'!M1242</f>
        <v>79.883891386638993</v>
      </c>
      <c r="N215" t="b">
        <f>'C3_qual'!N1242</f>
        <v>0</v>
      </c>
      <c r="O215">
        <f>'C3_qual'!O1242</f>
        <v>2</v>
      </c>
      <c r="P215" t="str">
        <f>'C3_qual'!P1242</f>
        <v>An average CO2 record that is fully quantified but where mean annual precipitation and plant species are not known.</v>
      </c>
      <c r="Q215" t="b">
        <f>'C3_qual'!Q1242</f>
        <v>0</v>
      </c>
      <c r="R215" t="b">
        <f>'C3_qual'!R1242</f>
        <v>1</v>
      </c>
      <c r="S215" t="str">
        <f>'C3_qual'!S1242</f>
        <v>applied 97.5 and 2.5 percentile uncertainties</v>
      </c>
      <c r="T215" t="b">
        <f>'C3_qual'!T1242</f>
        <v>0</v>
      </c>
      <c r="U215" t="b">
        <f>'C3_qual'!U1242</f>
        <v>0</v>
      </c>
      <c r="V215" t="str">
        <f>'C3_qual'!V1242</f>
        <v>NA</v>
      </c>
      <c r="W215" t="str">
        <f>'C3_qual'!W1242</f>
        <v>NA</v>
      </c>
      <c r="X215" t="b">
        <f>'C3_qual'!X1242</f>
        <v>0</v>
      </c>
      <c r="Y215" t="str">
        <f>'C3_qual'!Y1242</f>
        <v>NA</v>
      </c>
      <c r="Z215" t="str">
        <f>'C3_qual'!Z1242</f>
        <v>NA</v>
      </c>
    </row>
    <row r="216" spans="1:26">
      <c r="A216" t="str">
        <f>'C3_qual'!A1243</f>
        <v>land_plant_d13C_1</v>
      </c>
      <c r="B216" t="str">
        <f>'C3_qual'!B1243</f>
        <v>Schubert</v>
      </c>
      <c r="C216">
        <f>'C3_qual'!C1243</f>
        <v>2015</v>
      </c>
      <c r="D216" t="str">
        <f>'C3_qual'!D1243</f>
        <v>10.1130/G36467.199</v>
      </c>
      <c r="E216">
        <f>'C3_qual'!E1243</f>
        <v>4.4779999999999998</v>
      </c>
      <c r="F216" t="str">
        <f>'C3_qual'!F1243</f>
        <v>NA</v>
      </c>
      <c r="G216" t="str">
        <f>'C3_qual'!G1243</f>
        <v>NA</v>
      </c>
      <c r="H216">
        <f>'C3_qual'!H1243</f>
        <v>4.4779999999999993E-3</v>
      </c>
      <c r="I216">
        <f>'C3_qual'!I1243</f>
        <v>0</v>
      </c>
      <c r="J216">
        <f>'C3_qual'!J1243</f>
        <v>0</v>
      </c>
      <c r="K216">
        <f>'C3_qual'!K1243</f>
        <v>272.18341651245498</v>
      </c>
      <c r="L216">
        <f>'C3_qual'!L1243</f>
        <v>65.15385112436698</v>
      </c>
      <c r="M216">
        <f>'C3_qual'!M1243</f>
        <v>95.369237237131017</v>
      </c>
      <c r="N216" t="b">
        <f>'C3_qual'!N1243</f>
        <v>0</v>
      </c>
      <c r="O216">
        <f>'C3_qual'!O1243</f>
        <v>2</v>
      </c>
      <c r="P216" t="str">
        <f>'C3_qual'!P1243</f>
        <v>An average CO2 record that is fully quantified but where mean annual precipitation and plant species are not known.</v>
      </c>
      <c r="Q216" t="b">
        <f>'C3_qual'!Q1243</f>
        <v>0</v>
      </c>
      <c r="R216" t="b">
        <f>'C3_qual'!R1243</f>
        <v>1</v>
      </c>
      <c r="S216" t="str">
        <f>'C3_qual'!S1243</f>
        <v>applied 97.5 and 2.5 percentile uncertainties</v>
      </c>
      <c r="T216" t="b">
        <f>'C3_qual'!T1243</f>
        <v>0</v>
      </c>
      <c r="U216" t="b">
        <f>'C3_qual'!U1243</f>
        <v>0</v>
      </c>
      <c r="V216" t="str">
        <f>'C3_qual'!V1243</f>
        <v>NA</v>
      </c>
      <c r="W216" t="str">
        <f>'C3_qual'!W1243</f>
        <v>NA</v>
      </c>
      <c r="X216" t="b">
        <f>'C3_qual'!X1243</f>
        <v>0</v>
      </c>
      <c r="Y216" t="str">
        <f>'C3_qual'!Y1243</f>
        <v>NA</v>
      </c>
      <c r="Z216" t="str">
        <f>'C3_qual'!Z1243</f>
        <v>NA</v>
      </c>
    </row>
    <row r="217" spans="1:26">
      <c r="A217" t="str">
        <f>'C3_qual'!A1244</f>
        <v>land_plant_d13C_1</v>
      </c>
      <c r="B217" t="str">
        <f>'C3_qual'!B1244</f>
        <v>Schubert</v>
      </c>
      <c r="C217">
        <f>'C3_qual'!C1244</f>
        <v>2015</v>
      </c>
      <c r="D217" t="str">
        <f>'C3_qual'!D1244</f>
        <v>10.1130/G36467.410</v>
      </c>
      <c r="E217">
        <f>'C3_qual'!E1244</f>
        <v>4.4800000000000004</v>
      </c>
      <c r="F217" t="str">
        <f>'C3_qual'!F1244</f>
        <v>NA</v>
      </c>
      <c r="G217" t="str">
        <f>'C3_qual'!G1244</f>
        <v>NA</v>
      </c>
      <c r="H217">
        <f>'C3_qual'!H1244</f>
        <v>4.4800000000000005E-3</v>
      </c>
      <c r="I217">
        <f>'C3_qual'!I1244</f>
        <v>0</v>
      </c>
      <c r="J217">
        <f>'C3_qual'!J1244</f>
        <v>0</v>
      </c>
      <c r="K217">
        <f>'C3_qual'!K1244</f>
        <v>243.92056768092399</v>
      </c>
      <c r="L217">
        <f>'C3_qual'!L1244</f>
        <v>57.679929826955004</v>
      </c>
      <c r="M217">
        <f>'C3_qual'!M1244</f>
        <v>83.398617122683987</v>
      </c>
      <c r="N217" t="b">
        <f>'C3_qual'!N1244</f>
        <v>0</v>
      </c>
      <c r="O217">
        <f>'C3_qual'!O1244</f>
        <v>2</v>
      </c>
      <c r="P217" t="str">
        <f>'C3_qual'!P1244</f>
        <v>An average CO2 record that is fully quantified but where mean annual precipitation and plant species are not known.</v>
      </c>
      <c r="Q217" t="b">
        <f>'C3_qual'!Q1244</f>
        <v>0</v>
      </c>
      <c r="R217" t="b">
        <f>'C3_qual'!R1244</f>
        <v>1</v>
      </c>
      <c r="S217" t="str">
        <f>'C3_qual'!S1244</f>
        <v>applied 97.5 and 2.5 percentile uncertainties</v>
      </c>
      <c r="T217" t="b">
        <f>'C3_qual'!T1244</f>
        <v>0</v>
      </c>
      <c r="U217" t="b">
        <f>'C3_qual'!U1244</f>
        <v>0</v>
      </c>
      <c r="V217" t="str">
        <f>'C3_qual'!V1244</f>
        <v>NA</v>
      </c>
      <c r="W217" t="str">
        <f>'C3_qual'!W1244</f>
        <v>NA</v>
      </c>
      <c r="X217" t="b">
        <f>'C3_qual'!X1244</f>
        <v>0</v>
      </c>
      <c r="Y217" t="str">
        <f>'C3_qual'!Y1244</f>
        <v>NA</v>
      </c>
      <c r="Z217" t="str">
        <f>'C3_qual'!Z1244</f>
        <v>NA</v>
      </c>
    </row>
    <row r="218" spans="1:26">
      <c r="A218" t="str">
        <f>'C3_qual'!A1245</f>
        <v>land_plant_d13C_1</v>
      </c>
      <c r="B218" t="str">
        <f>'C3_qual'!B1245</f>
        <v>Schubert</v>
      </c>
      <c r="C218">
        <f>'C3_qual'!C1245</f>
        <v>2015</v>
      </c>
      <c r="D218" t="str">
        <f>'C3_qual'!D1245</f>
        <v>10.1130/G36467.3</v>
      </c>
      <c r="E218">
        <f>'C3_qual'!E1245</f>
        <v>4.5</v>
      </c>
      <c r="F218" t="str">
        <f>'C3_qual'!F1245</f>
        <v>NA</v>
      </c>
      <c r="G218" t="str">
        <f>'C3_qual'!G1245</f>
        <v>NA</v>
      </c>
      <c r="H218">
        <f>'C3_qual'!H1245</f>
        <v>4.4999999999999997E-3</v>
      </c>
      <c r="I218">
        <f>'C3_qual'!I1245</f>
        <v>0</v>
      </c>
      <c r="J218">
        <f>'C3_qual'!J1245</f>
        <v>0</v>
      </c>
      <c r="K218">
        <f>'C3_qual'!K1245</f>
        <v>314.36424729885101</v>
      </c>
      <c r="L218">
        <f>'C3_qual'!L1245</f>
        <v>78.13688761275202</v>
      </c>
      <c r="M218">
        <f>'C3_qual'!M1245</f>
        <v>120.65737938468197</v>
      </c>
      <c r="N218" t="b">
        <f>'C3_qual'!N1245</f>
        <v>0</v>
      </c>
      <c r="O218">
        <f>'C3_qual'!O1245</f>
        <v>2</v>
      </c>
      <c r="P218" t="str">
        <f>'C3_qual'!P1245</f>
        <v>An average CO2 record that is fully quantified but where mean annual precipitation and plant species are not known.</v>
      </c>
      <c r="Q218" t="b">
        <f>'C3_qual'!Q1245</f>
        <v>0</v>
      </c>
      <c r="R218" t="b">
        <f>'C3_qual'!R1245</f>
        <v>1</v>
      </c>
      <c r="S218" t="str">
        <f>'C3_qual'!S1245</f>
        <v>applied 97.5 and 2.5 percentile uncertainties</v>
      </c>
      <c r="T218" t="b">
        <f>'C3_qual'!T1245</f>
        <v>0</v>
      </c>
      <c r="U218" t="b">
        <f>'C3_qual'!U1245</f>
        <v>0</v>
      </c>
      <c r="V218" t="str">
        <f>'C3_qual'!V1245</f>
        <v>NA</v>
      </c>
      <c r="W218" t="str">
        <f>'C3_qual'!W1245</f>
        <v>NA</v>
      </c>
      <c r="X218" t="b">
        <f>'C3_qual'!X1245</f>
        <v>0</v>
      </c>
      <c r="Y218" t="str">
        <f>'C3_qual'!Y1245</f>
        <v>NA</v>
      </c>
      <c r="Z218" t="str">
        <f>'C3_qual'!Z1245</f>
        <v>NA</v>
      </c>
    </row>
    <row r="219" spans="1:26">
      <c r="A219" t="str">
        <f>'C3_qual'!A1246</f>
        <v>land_plant_d13C_1</v>
      </c>
      <c r="B219" t="str">
        <f>'C3_qual'!B1246</f>
        <v>Schubert</v>
      </c>
      <c r="C219">
        <f>'C3_qual'!C1246</f>
        <v>2015</v>
      </c>
      <c r="D219" t="str">
        <f>'C3_qual'!D1246</f>
        <v>10.1130/G36467.306</v>
      </c>
      <c r="E219">
        <f>'C3_qual'!E1246</f>
        <v>4.5</v>
      </c>
      <c r="F219" t="str">
        <f>'C3_qual'!F1246</f>
        <v>NA</v>
      </c>
      <c r="G219" t="str">
        <f>'C3_qual'!G1246</f>
        <v>NA</v>
      </c>
      <c r="H219">
        <f>'C3_qual'!H1246</f>
        <v>4.4999999999999997E-3</v>
      </c>
      <c r="I219">
        <f>'C3_qual'!I1246</f>
        <v>0</v>
      </c>
      <c r="J219">
        <f>'C3_qual'!J1246</f>
        <v>0</v>
      </c>
      <c r="K219">
        <f>'C3_qual'!K1246</f>
        <v>201.491366969236</v>
      </c>
      <c r="L219">
        <f>'C3_qual'!L1246</f>
        <v>47.855885621048998</v>
      </c>
      <c r="M219">
        <f>'C3_qual'!M1246</f>
        <v>63.955678734772988</v>
      </c>
      <c r="N219" t="b">
        <f>'C3_qual'!N1246</f>
        <v>0</v>
      </c>
      <c r="O219">
        <f>'C3_qual'!O1246</f>
        <v>2</v>
      </c>
      <c r="P219" t="str">
        <f>'C3_qual'!P1246</f>
        <v>An average CO2 record that is fully quantified but where mean annual precipitation and plant species are not known.</v>
      </c>
      <c r="Q219" t="b">
        <f>'C3_qual'!Q1246</f>
        <v>0</v>
      </c>
      <c r="R219" t="b">
        <f>'C3_qual'!R1246</f>
        <v>1</v>
      </c>
      <c r="S219" t="str">
        <f>'C3_qual'!S1246</f>
        <v>applied 97.5 and 2.5 percentile uncertainties</v>
      </c>
      <c r="T219" t="b">
        <f>'C3_qual'!T1246</f>
        <v>0</v>
      </c>
      <c r="U219" t="b">
        <f>'C3_qual'!U1246</f>
        <v>0</v>
      </c>
      <c r="V219" t="str">
        <f>'C3_qual'!V1246</f>
        <v>NA</v>
      </c>
      <c r="W219" t="str">
        <f>'C3_qual'!W1246</f>
        <v>NA</v>
      </c>
      <c r="X219" t="b">
        <f>'C3_qual'!X1246</f>
        <v>0</v>
      </c>
      <c r="Y219" t="str">
        <f>'C3_qual'!Y1246</f>
        <v>NA</v>
      </c>
      <c r="Z219" t="str">
        <f>'C3_qual'!Z1246</f>
        <v>NA</v>
      </c>
    </row>
    <row r="220" spans="1:26">
      <c r="A220" t="str">
        <f>'C3_qual'!A1247</f>
        <v>land_plant_d13C_1</v>
      </c>
      <c r="B220" t="str">
        <f>'C3_qual'!B1247</f>
        <v>Schubert</v>
      </c>
      <c r="C220">
        <f>'C3_qual'!C1247</f>
        <v>2015</v>
      </c>
      <c r="D220" t="str">
        <f>'C3_qual'!D1247</f>
        <v>10.1130/G36467.458</v>
      </c>
      <c r="E220">
        <f>'C3_qual'!E1247</f>
        <v>4.5</v>
      </c>
      <c r="F220" t="str">
        <f>'C3_qual'!F1247</f>
        <v>NA</v>
      </c>
      <c r="G220" t="str">
        <f>'C3_qual'!G1247</f>
        <v>NA</v>
      </c>
      <c r="H220">
        <f>'C3_qual'!H1247</f>
        <v>4.4999999999999997E-3</v>
      </c>
      <c r="I220">
        <f>'C3_qual'!I1247</f>
        <v>0</v>
      </c>
      <c r="J220">
        <f>'C3_qual'!J1247</f>
        <v>0</v>
      </c>
      <c r="K220">
        <f>'C3_qual'!K1247</f>
        <v>227.11882833739901</v>
      </c>
      <c r="L220">
        <f>'C3_qual'!L1247</f>
        <v>52.334925365105022</v>
      </c>
      <c r="M220">
        <f>'C3_qual'!M1247</f>
        <v>73.413011454834987</v>
      </c>
      <c r="N220" t="b">
        <f>'C3_qual'!N1247</f>
        <v>0</v>
      </c>
      <c r="O220">
        <f>'C3_qual'!O1247</f>
        <v>2</v>
      </c>
      <c r="P220" t="str">
        <f>'C3_qual'!P1247</f>
        <v>An average CO2 record that is fully quantified but where mean annual precipitation and plant species are not known.</v>
      </c>
      <c r="Q220" t="b">
        <f>'C3_qual'!Q1247</f>
        <v>0</v>
      </c>
      <c r="R220" t="b">
        <f>'C3_qual'!R1247</f>
        <v>1</v>
      </c>
      <c r="S220" t="str">
        <f>'C3_qual'!S1247</f>
        <v>applied 97.5 and 2.5 percentile uncertainties</v>
      </c>
      <c r="T220" t="b">
        <f>'C3_qual'!T1247</f>
        <v>0</v>
      </c>
      <c r="U220" t="b">
        <f>'C3_qual'!U1247</f>
        <v>0</v>
      </c>
      <c r="V220" t="str">
        <f>'C3_qual'!V1247</f>
        <v>NA</v>
      </c>
      <c r="W220" t="str">
        <f>'C3_qual'!W1247</f>
        <v>NA</v>
      </c>
      <c r="X220" t="b">
        <f>'C3_qual'!X1247</f>
        <v>0</v>
      </c>
      <c r="Y220" t="str">
        <f>'C3_qual'!Y1247</f>
        <v>NA</v>
      </c>
      <c r="Z220" t="str">
        <f>'C3_qual'!Z1247</f>
        <v>NA</v>
      </c>
    </row>
    <row r="221" spans="1:26">
      <c r="A221" t="str">
        <f>'C3_qual'!A1248</f>
        <v>land_plant_d13C_1</v>
      </c>
      <c r="B221" t="str">
        <f>'C3_qual'!B1248</f>
        <v>Schubert</v>
      </c>
      <c r="C221">
        <f>'C3_qual'!C1248</f>
        <v>2015</v>
      </c>
      <c r="D221" t="str">
        <f>'C3_qual'!D1248</f>
        <v>10.1130/G36467.595</v>
      </c>
      <c r="E221">
        <f>'C3_qual'!E1248</f>
        <v>4.5</v>
      </c>
      <c r="F221" t="str">
        <f>'C3_qual'!F1248</f>
        <v>NA</v>
      </c>
      <c r="G221" t="str">
        <f>'C3_qual'!G1248</f>
        <v>NA</v>
      </c>
      <c r="H221">
        <f>'C3_qual'!H1248</f>
        <v>4.4999999999999997E-3</v>
      </c>
      <c r="I221">
        <f>'C3_qual'!I1248</f>
        <v>0</v>
      </c>
      <c r="J221">
        <f>'C3_qual'!J1248</f>
        <v>0</v>
      </c>
      <c r="K221">
        <f>'C3_qual'!K1248</f>
        <v>228.52398922752201</v>
      </c>
      <c r="L221">
        <f>'C3_qual'!L1248</f>
        <v>54.414106629356013</v>
      </c>
      <c r="M221">
        <f>'C3_qual'!M1248</f>
        <v>76.123925407209981</v>
      </c>
      <c r="N221" t="b">
        <f>'C3_qual'!N1248</f>
        <v>0</v>
      </c>
      <c r="O221">
        <f>'C3_qual'!O1248</f>
        <v>2</v>
      </c>
      <c r="P221" t="str">
        <f>'C3_qual'!P1248</f>
        <v>An average CO2 record that is fully quantified but where mean annual precipitation and plant species are not known.</v>
      </c>
      <c r="Q221" t="b">
        <f>'C3_qual'!Q1248</f>
        <v>0</v>
      </c>
      <c r="R221" t="b">
        <f>'C3_qual'!R1248</f>
        <v>1</v>
      </c>
      <c r="S221" t="str">
        <f>'C3_qual'!S1248</f>
        <v>applied 97.5 and 2.5 percentile uncertainties</v>
      </c>
      <c r="T221" t="b">
        <f>'C3_qual'!T1248</f>
        <v>0</v>
      </c>
      <c r="U221" t="b">
        <f>'C3_qual'!U1248</f>
        <v>0</v>
      </c>
      <c r="V221" t="str">
        <f>'C3_qual'!V1248</f>
        <v>NA</v>
      </c>
      <c r="W221" t="str">
        <f>'C3_qual'!W1248</f>
        <v>NA</v>
      </c>
      <c r="X221" t="b">
        <f>'C3_qual'!X1248</f>
        <v>0</v>
      </c>
      <c r="Y221" t="str">
        <f>'C3_qual'!Y1248</f>
        <v>NA</v>
      </c>
      <c r="Z221" t="str">
        <f>'C3_qual'!Z1248</f>
        <v>NA</v>
      </c>
    </row>
    <row r="222" spans="1:26">
      <c r="A222" t="str">
        <f>'C3_qual'!A1249</f>
        <v>land_plant_d13C_1</v>
      </c>
      <c r="B222" t="str">
        <f>'C3_qual'!B1249</f>
        <v>Schubert</v>
      </c>
      <c r="C222">
        <f>'C3_qual'!C1249</f>
        <v>2015</v>
      </c>
      <c r="D222" t="str">
        <f>'C3_qual'!D1249</f>
        <v>10.1130/G36467.275</v>
      </c>
      <c r="E222">
        <f>'C3_qual'!E1249</f>
        <v>4.5309999999999997</v>
      </c>
      <c r="F222" t="str">
        <f>'C3_qual'!F1249</f>
        <v>NA</v>
      </c>
      <c r="G222" t="str">
        <f>'C3_qual'!G1249</f>
        <v>NA</v>
      </c>
      <c r="H222">
        <f>'C3_qual'!H1249</f>
        <v>4.5309999999999994E-3</v>
      </c>
      <c r="I222">
        <f>'C3_qual'!I1249</f>
        <v>0</v>
      </c>
      <c r="J222">
        <f>'C3_qual'!J1249</f>
        <v>0</v>
      </c>
      <c r="K222">
        <f>'C3_qual'!K1249</f>
        <v>260.01666358716801</v>
      </c>
      <c r="L222">
        <f>'C3_qual'!L1249</f>
        <v>62.757516668139999</v>
      </c>
      <c r="M222">
        <f>'C3_qual'!M1249</f>
        <v>87.104446886641995</v>
      </c>
      <c r="N222" t="b">
        <f>'C3_qual'!N1249</f>
        <v>0</v>
      </c>
      <c r="O222">
        <f>'C3_qual'!O1249</f>
        <v>2</v>
      </c>
      <c r="P222" t="str">
        <f>'C3_qual'!P1249</f>
        <v>An average CO2 record that is fully quantified but where mean annual precipitation and plant species are not known.</v>
      </c>
      <c r="Q222" t="b">
        <f>'C3_qual'!Q1249</f>
        <v>0</v>
      </c>
      <c r="R222" t="b">
        <f>'C3_qual'!R1249</f>
        <v>1</v>
      </c>
      <c r="S222" t="str">
        <f>'C3_qual'!S1249</f>
        <v>applied 97.5 and 2.5 percentile uncertainties</v>
      </c>
      <c r="T222" t="b">
        <f>'C3_qual'!T1249</f>
        <v>0</v>
      </c>
      <c r="U222" t="b">
        <f>'C3_qual'!U1249</f>
        <v>0</v>
      </c>
      <c r="V222" t="str">
        <f>'C3_qual'!V1249</f>
        <v>NA</v>
      </c>
      <c r="W222" t="str">
        <f>'C3_qual'!W1249</f>
        <v>NA</v>
      </c>
      <c r="X222" t="b">
        <f>'C3_qual'!X1249</f>
        <v>0</v>
      </c>
      <c r="Y222" t="str">
        <f>'C3_qual'!Y1249</f>
        <v>NA</v>
      </c>
      <c r="Z222" t="str">
        <f>'C3_qual'!Z1249</f>
        <v>NA</v>
      </c>
    </row>
    <row r="223" spans="1:26">
      <c r="A223" t="str">
        <f>'C3_qual'!A1250</f>
        <v>land_plant_d13C_1</v>
      </c>
      <c r="B223" t="str">
        <f>'C3_qual'!B1250</f>
        <v>Schubert</v>
      </c>
      <c r="C223">
        <f>'C3_qual'!C1250</f>
        <v>2015</v>
      </c>
      <c r="D223" t="str">
        <f>'C3_qual'!D1250</f>
        <v>10.1130/G36467.89</v>
      </c>
      <c r="E223">
        <f>'C3_qual'!E1250</f>
        <v>4.55</v>
      </c>
      <c r="F223" t="str">
        <f>'C3_qual'!F1250</f>
        <v>NA</v>
      </c>
      <c r="G223" t="str">
        <f>'C3_qual'!G1250</f>
        <v>NA</v>
      </c>
      <c r="H223">
        <f>'C3_qual'!H1250</f>
        <v>4.5500000000000002E-3</v>
      </c>
      <c r="I223">
        <f>'C3_qual'!I1250</f>
        <v>0</v>
      </c>
      <c r="J223">
        <f>'C3_qual'!J1250</f>
        <v>0</v>
      </c>
      <c r="K223">
        <f>'C3_qual'!K1250</f>
        <v>374.44332979467799</v>
      </c>
      <c r="L223">
        <f>'C3_qual'!L1250</f>
        <v>96.611589705294989</v>
      </c>
      <c r="M223">
        <f>'C3_qual'!M1250</f>
        <v>158.44519228214097</v>
      </c>
      <c r="N223" t="b">
        <f>'C3_qual'!N1250</f>
        <v>0</v>
      </c>
      <c r="O223">
        <f>'C3_qual'!O1250</f>
        <v>2</v>
      </c>
      <c r="P223" t="str">
        <f>'C3_qual'!P1250</f>
        <v>An average CO2 record that is fully quantified but where mean annual precipitation and plant species are not known.</v>
      </c>
      <c r="Q223" t="b">
        <f>'C3_qual'!Q1250</f>
        <v>0</v>
      </c>
      <c r="R223" t="b">
        <f>'C3_qual'!R1250</f>
        <v>1</v>
      </c>
      <c r="S223" t="str">
        <f>'C3_qual'!S1250</f>
        <v>applied 97.5 and 2.5 percentile uncertainties</v>
      </c>
      <c r="T223" t="b">
        <f>'C3_qual'!T1250</f>
        <v>0</v>
      </c>
      <c r="U223" t="b">
        <f>'C3_qual'!U1250</f>
        <v>0</v>
      </c>
      <c r="V223" t="str">
        <f>'C3_qual'!V1250</f>
        <v>NA</v>
      </c>
      <c r="W223" t="str">
        <f>'C3_qual'!W1250</f>
        <v>NA</v>
      </c>
      <c r="X223" t="b">
        <f>'C3_qual'!X1250</f>
        <v>0</v>
      </c>
      <c r="Y223" t="str">
        <f>'C3_qual'!Y1250</f>
        <v>NA</v>
      </c>
      <c r="Z223" t="str">
        <f>'C3_qual'!Z1250</f>
        <v>NA</v>
      </c>
    </row>
    <row r="224" spans="1:26">
      <c r="A224" t="str">
        <f>'C3_qual'!A1251</f>
        <v>land_plant_d13C_1</v>
      </c>
      <c r="B224" t="str">
        <f>'C3_qual'!B1251</f>
        <v>Schubert</v>
      </c>
      <c r="C224">
        <f>'C3_qual'!C1251</f>
        <v>2015</v>
      </c>
      <c r="D224" t="str">
        <f>'C3_qual'!D1251</f>
        <v>10.1130/G36467.276</v>
      </c>
      <c r="E224">
        <f>'C3_qual'!E1251</f>
        <v>4.5510000000000002</v>
      </c>
      <c r="F224" t="str">
        <f>'C3_qual'!F1251</f>
        <v>NA</v>
      </c>
      <c r="G224" t="str">
        <f>'C3_qual'!G1251</f>
        <v>NA</v>
      </c>
      <c r="H224">
        <f>'C3_qual'!H1251</f>
        <v>4.5510000000000004E-3</v>
      </c>
      <c r="I224">
        <f>'C3_qual'!I1251</f>
        <v>0</v>
      </c>
      <c r="J224">
        <f>'C3_qual'!J1251</f>
        <v>0</v>
      </c>
      <c r="K224">
        <f>'C3_qual'!K1251</f>
        <v>250.62472558298899</v>
      </c>
      <c r="L224">
        <f>'C3_qual'!L1251</f>
        <v>59.626434800448976</v>
      </c>
      <c r="M224">
        <f>'C3_qual'!M1251</f>
        <v>85.74476874962599</v>
      </c>
      <c r="N224" t="b">
        <f>'C3_qual'!N1251</f>
        <v>0</v>
      </c>
      <c r="O224">
        <f>'C3_qual'!O1251</f>
        <v>2</v>
      </c>
      <c r="P224" t="str">
        <f>'C3_qual'!P1251</f>
        <v>An average CO2 record that is fully quantified but where mean annual precipitation and plant species are not known.</v>
      </c>
      <c r="Q224" t="b">
        <f>'C3_qual'!Q1251</f>
        <v>0</v>
      </c>
      <c r="R224" t="b">
        <f>'C3_qual'!R1251</f>
        <v>1</v>
      </c>
      <c r="S224" t="str">
        <f>'C3_qual'!S1251</f>
        <v>applied 97.5 and 2.5 percentile uncertainties</v>
      </c>
      <c r="T224" t="b">
        <f>'C3_qual'!T1251</f>
        <v>0</v>
      </c>
      <c r="U224" t="b">
        <f>'C3_qual'!U1251</f>
        <v>0</v>
      </c>
      <c r="V224" t="str">
        <f>'C3_qual'!V1251</f>
        <v>NA</v>
      </c>
      <c r="W224" t="str">
        <f>'C3_qual'!W1251</f>
        <v>NA</v>
      </c>
      <c r="X224" t="b">
        <f>'C3_qual'!X1251</f>
        <v>0</v>
      </c>
      <c r="Y224" t="str">
        <f>'C3_qual'!Y1251</f>
        <v>NA</v>
      </c>
      <c r="Z224" t="str">
        <f>'C3_qual'!Z1251</f>
        <v>NA</v>
      </c>
    </row>
    <row r="225" spans="1:26">
      <c r="A225" t="str">
        <f>'C3_qual'!A1252</f>
        <v>land_plant_d13C_1</v>
      </c>
      <c r="B225" t="str">
        <f>'C3_qual'!B1252</f>
        <v>Schubert</v>
      </c>
      <c r="C225">
        <f>'C3_qual'!C1252</f>
        <v>2015</v>
      </c>
      <c r="D225" t="str">
        <f>'C3_qual'!D1252</f>
        <v>10.1130/G36467.142</v>
      </c>
      <c r="E225">
        <f>'C3_qual'!E1252</f>
        <v>4.6619999999999999</v>
      </c>
      <c r="F225" t="str">
        <f>'C3_qual'!F1252</f>
        <v>NA</v>
      </c>
      <c r="G225" t="str">
        <f>'C3_qual'!G1252</f>
        <v>NA</v>
      </c>
      <c r="H225">
        <f>'C3_qual'!H1252</f>
        <v>4.6620000000000003E-3</v>
      </c>
      <c r="I225">
        <f>'C3_qual'!I1252</f>
        <v>0</v>
      </c>
      <c r="J225">
        <f>'C3_qual'!J1252</f>
        <v>0</v>
      </c>
      <c r="K225">
        <f>'C3_qual'!K1252</f>
        <v>243.801983417711</v>
      </c>
      <c r="L225">
        <f>'C3_qual'!L1252</f>
        <v>57.162106643106995</v>
      </c>
      <c r="M225">
        <f>'C3_qual'!M1252</f>
        <v>82.687307817624998</v>
      </c>
      <c r="N225" t="b">
        <f>'C3_qual'!N1252</f>
        <v>0</v>
      </c>
      <c r="O225">
        <f>'C3_qual'!O1252</f>
        <v>2</v>
      </c>
      <c r="P225" t="str">
        <f>'C3_qual'!P1252</f>
        <v>An average CO2 record that is fully quantified but where mean annual precipitation and plant species are not known.</v>
      </c>
      <c r="Q225" t="b">
        <f>'C3_qual'!Q1252</f>
        <v>0</v>
      </c>
      <c r="R225" t="b">
        <f>'C3_qual'!R1252</f>
        <v>1</v>
      </c>
      <c r="S225" t="str">
        <f>'C3_qual'!S1252</f>
        <v>applied 97.5 and 2.5 percentile uncertainties</v>
      </c>
      <c r="T225" t="b">
        <f>'C3_qual'!T1252</f>
        <v>0</v>
      </c>
      <c r="U225" t="b">
        <f>'C3_qual'!U1252</f>
        <v>0</v>
      </c>
      <c r="V225" t="str">
        <f>'C3_qual'!V1252</f>
        <v>NA</v>
      </c>
      <c r="W225" t="str">
        <f>'C3_qual'!W1252</f>
        <v>NA</v>
      </c>
      <c r="X225" t="b">
        <f>'C3_qual'!X1252</f>
        <v>0</v>
      </c>
      <c r="Y225" t="str">
        <f>'C3_qual'!Y1252</f>
        <v>NA</v>
      </c>
      <c r="Z225" t="str">
        <f>'C3_qual'!Z1252</f>
        <v>NA</v>
      </c>
    </row>
    <row r="226" spans="1:26">
      <c r="A226" t="str">
        <f>'C3_qual'!A1253</f>
        <v>land_plant_d13C_1</v>
      </c>
      <c r="B226" t="str">
        <f>'C3_qual'!B1253</f>
        <v>Schubert</v>
      </c>
      <c r="C226">
        <f>'C3_qual'!C1253</f>
        <v>2015</v>
      </c>
      <c r="D226" t="str">
        <f>'C3_qual'!D1253</f>
        <v>10.1130/G36467.170</v>
      </c>
      <c r="E226">
        <f>'C3_qual'!E1253</f>
        <v>4.6769999999999996</v>
      </c>
      <c r="F226" t="str">
        <f>'C3_qual'!F1253</f>
        <v>NA</v>
      </c>
      <c r="G226" t="str">
        <f>'C3_qual'!G1253</f>
        <v>NA</v>
      </c>
      <c r="H226">
        <f>'C3_qual'!H1253</f>
        <v>4.6769999999999997E-3</v>
      </c>
      <c r="I226">
        <f>'C3_qual'!I1253</f>
        <v>0</v>
      </c>
      <c r="J226">
        <f>'C3_qual'!J1253</f>
        <v>0</v>
      </c>
      <c r="K226">
        <f>'C3_qual'!K1253</f>
        <v>278.340273902749</v>
      </c>
      <c r="L226">
        <f>'C3_qual'!L1253</f>
        <v>67.698495550133998</v>
      </c>
      <c r="M226">
        <f>'C3_qual'!M1253</f>
        <v>98.931824992629004</v>
      </c>
      <c r="N226" t="b">
        <f>'C3_qual'!N1253</f>
        <v>0</v>
      </c>
      <c r="O226">
        <f>'C3_qual'!O1253</f>
        <v>2</v>
      </c>
      <c r="P226" t="str">
        <f>'C3_qual'!P1253</f>
        <v>An average CO2 record that is fully quantified but where mean annual precipitation and plant species are not known.</v>
      </c>
      <c r="Q226" t="b">
        <f>'C3_qual'!Q1253</f>
        <v>0</v>
      </c>
      <c r="R226" t="b">
        <f>'C3_qual'!R1253</f>
        <v>1</v>
      </c>
      <c r="S226" t="str">
        <f>'C3_qual'!S1253</f>
        <v>applied 97.5 and 2.5 percentile uncertainties</v>
      </c>
      <c r="T226" t="b">
        <f>'C3_qual'!T1253</f>
        <v>0</v>
      </c>
      <c r="U226" t="b">
        <f>'C3_qual'!U1253</f>
        <v>0</v>
      </c>
      <c r="V226" t="str">
        <f>'C3_qual'!V1253</f>
        <v>NA</v>
      </c>
      <c r="W226" t="str">
        <f>'C3_qual'!W1253</f>
        <v>NA</v>
      </c>
      <c r="X226" t="b">
        <f>'C3_qual'!X1253</f>
        <v>0</v>
      </c>
      <c r="Y226" t="str">
        <f>'C3_qual'!Y1253</f>
        <v>NA</v>
      </c>
      <c r="Z226" t="str">
        <f>'C3_qual'!Z1253</f>
        <v>NA</v>
      </c>
    </row>
    <row r="227" spans="1:26">
      <c r="A227" t="str">
        <f>'C3_qual'!A1254</f>
        <v>land_plant_d13C_1</v>
      </c>
      <c r="B227" t="str">
        <f>'C3_qual'!B1254</f>
        <v>Schubert</v>
      </c>
      <c r="C227">
        <f>'C3_qual'!C1254</f>
        <v>2015</v>
      </c>
      <c r="D227" t="str">
        <f>'C3_qual'!D1254</f>
        <v>10.1130/G36467.90</v>
      </c>
      <c r="E227">
        <f>'C3_qual'!E1254</f>
        <v>4.8</v>
      </c>
      <c r="F227" t="str">
        <f>'C3_qual'!F1254</f>
        <v>NA</v>
      </c>
      <c r="G227" t="str">
        <f>'C3_qual'!G1254</f>
        <v>NA</v>
      </c>
      <c r="H227">
        <f>'C3_qual'!H1254</f>
        <v>4.7999999999999996E-3</v>
      </c>
      <c r="I227">
        <f>'C3_qual'!I1254</f>
        <v>0</v>
      </c>
      <c r="J227">
        <f>'C3_qual'!J1254</f>
        <v>0</v>
      </c>
      <c r="K227">
        <f>'C3_qual'!K1254</f>
        <v>266.30100641008698</v>
      </c>
      <c r="L227">
        <f>'C3_qual'!L1254</f>
        <v>63.89283327373397</v>
      </c>
      <c r="M227">
        <f>'C3_qual'!M1254</f>
        <v>91.569295718568014</v>
      </c>
      <c r="N227" t="b">
        <f>'C3_qual'!N1254</f>
        <v>0</v>
      </c>
      <c r="O227">
        <f>'C3_qual'!O1254</f>
        <v>2</v>
      </c>
      <c r="P227" t="str">
        <f>'C3_qual'!P1254</f>
        <v>An average CO2 record that is fully quantified but where mean annual precipitation and plant species are not known.</v>
      </c>
      <c r="Q227" t="b">
        <f>'C3_qual'!Q1254</f>
        <v>0</v>
      </c>
      <c r="R227" t="b">
        <f>'C3_qual'!R1254</f>
        <v>1</v>
      </c>
      <c r="S227" t="str">
        <f>'C3_qual'!S1254</f>
        <v>applied 97.5 and 2.5 percentile uncertainties</v>
      </c>
      <c r="T227" t="b">
        <f>'C3_qual'!T1254</f>
        <v>0</v>
      </c>
      <c r="U227" t="b">
        <f>'C3_qual'!U1254</f>
        <v>0</v>
      </c>
      <c r="V227" t="str">
        <f>'C3_qual'!V1254</f>
        <v>NA</v>
      </c>
      <c r="W227" t="str">
        <f>'C3_qual'!W1254</f>
        <v>NA</v>
      </c>
      <c r="X227" t="b">
        <f>'C3_qual'!X1254</f>
        <v>0</v>
      </c>
      <c r="Y227" t="str">
        <f>'C3_qual'!Y1254</f>
        <v>NA</v>
      </c>
      <c r="Z227" t="str">
        <f>'C3_qual'!Z1254</f>
        <v>NA</v>
      </c>
    </row>
    <row r="228" spans="1:26">
      <c r="A228" t="str">
        <f>'C3_qual'!A1255</f>
        <v>land_plant_d13C_1</v>
      </c>
      <c r="B228" t="str">
        <f>'C3_qual'!B1255</f>
        <v>Schubert</v>
      </c>
      <c r="C228">
        <f>'C3_qual'!C1255</f>
        <v>2015</v>
      </c>
      <c r="D228" t="str">
        <f>'C3_qual'!D1255</f>
        <v>10.1130/G36467.277</v>
      </c>
      <c r="E228">
        <f>'C3_qual'!E1255</f>
        <v>4.8280000000000003</v>
      </c>
      <c r="F228" t="str">
        <f>'C3_qual'!F1255</f>
        <v>NA</v>
      </c>
      <c r="G228" t="str">
        <f>'C3_qual'!G1255</f>
        <v>NA</v>
      </c>
      <c r="H228">
        <f>'C3_qual'!H1255</f>
        <v>4.8280000000000007E-3</v>
      </c>
      <c r="I228">
        <f>'C3_qual'!I1255</f>
        <v>0</v>
      </c>
      <c r="J228">
        <f>'C3_qual'!J1255</f>
        <v>0</v>
      </c>
      <c r="K228">
        <f>'C3_qual'!K1255</f>
        <v>274.44406540538301</v>
      </c>
      <c r="L228">
        <f>'C3_qual'!L1255</f>
        <v>64.878528083647012</v>
      </c>
      <c r="M228">
        <f>'C3_qual'!M1255</f>
        <v>98.403115401788966</v>
      </c>
      <c r="N228" t="b">
        <f>'C3_qual'!N1255</f>
        <v>0</v>
      </c>
      <c r="O228">
        <f>'C3_qual'!O1255</f>
        <v>2</v>
      </c>
      <c r="P228" t="str">
        <f>'C3_qual'!P1255</f>
        <v>An average CO2 record that is fully quantified but where mean annual precipitation and plant species are not known.</v>
      </c>
      <c r="Q228" t="b">
        <f>'C3_qual'!Q1255</f>
        <v>0</v>
      </c>
      <c r="R228" t="b">
        <f>'C3_qual'!R1255</f>
        <v>1</v>
      </c>
      <c r="S228" t="str">
        <f>'C3_qual'!S1255</f>
        <v>applied 97.5 and 2.5 percentile uncertainties</v>
      </c>
      <c r="T228" t="b">
        <f>'C3_qual'!T1255</f>
        <v>0</v>
      </c>
      <c r="U228" t="b">
        <f>'C3_qual'!U1255</f>
        <v>0</v>
      </c>
      <c r="V228" t="str">
        <f>'C3_qual'!V1255</f>
        <v>NA</v>
      </c>
      <c r="W228" t="str">
        <f>'C3_qual'!W1255</f>
        <v>NA</v>
      </c>
      <c r="X228" t="b">
        <f>'C3_qual'!X1255</f>
        <v>0</v>
      </c>
      <c r="Y228" t="str">
        <f>'C3_qual'!Y1255</f>
        <v>NA</v>
      </c>
      <c r="Z228" t="str">
        <f>'C3_qual'!Z1255</f>
        <v>NA</v>
      </c>
    </row>
    <row r="229" spans="1:26">
      <c r="A229" t="str">
        <f>'C3_qual'!A1256</f>
        <v>land_plant_d13C_1</v>
      </c>
      <c r="B229" t="str">
        <f>'C3_qual'!B1256</f>
        <v>Schubert</v>
      </c>
      <c r="C229">
        <f>'C3_qual'!C1256</f>
        <v>2015</v>
      </c>
      <c r="D229" t="str">
        <f>'C3_qual'!D1256</f>
        <v>10.1130/G36467.200</v>
      </c>
      <c r="E229">
        <f>'C3_qual'!E1256</f>
        <v>4.9119999999999999</v>
      </c>
      <c r="F229" t="str">
        <f>'C3_qual'!F1256</f>
        <v>NA</v>
      </c>
      <c r="G229" t="str">
        <f>'C3_qual'!G1256</f>
        <v>NA</v>
      </c>
      <c r="H229">
        <f>'C3_qual'!H1256</f>
        <v>4.9119999999999997E-3</v>
      </c>
      <c r="I229">
        <f>'C3_qual'!I1256</f>
        <v>0</v>
      </c>
      <c r="J229">
        <f>'C3_qual'!J1256</f>
        <v>0</v>
      </c>
      <c r="K229">
        <f>'C3_qual'!K1256</f>
        <v>287.05879461761202</v>
      </c>
      <c r="L229">
        <f>'C3_qual'!L1256</f>
        <v>70.261336349386028</v>
      </c>
      <c r="M229">
        <f>'C3_qual'!M1256</f>
        <v>105.17907973234196</v>
      </c>
      <c r="N229" t="b">
        <f>'C3_qual'!N1256</f>
        <v>0</v>
      </c>
      <c r="O229">
        <f>'C3_qual'!O1256</f>
        <v>2</v>
      </c>
      <c r="P229" t="str">
        <f>'C3_qual'!P1256</f>
        <v>An average CO2 record that is fully quantified but where mean annual precipitation and plant species are not known.</v>
      </c>
      <c r="Q229" t="b">
        <f>'C3_qual'!Q1256</f>
        <v>0</v>
      </c>
      <c r="R229" t="b">
        <f>'C3_qual'!R1256</f>
        <v>1</v>
      </c>
      <c r="S229" t="str">
        <f>'C3_qual'!S1256</f>
        <v>applied 97.5 and 2.5 percentile uncertainties</v>
      </c>
      <c r="T229" t="b">
        <f>'C3_qual'!T1256</f>
        <v>0</v>
      </c>
      <c r="U229" t="b">
        <f>'C3_qual'!U1256</f>
        <v>0</v>
      </c>
      <c r="V229" t="str">
        <f>'C3_qual'!V1256</f>
        <v>NA</v>
      </c>
      <c r="W229" t="str">
        <f>'C3_qual'!W1256</f>
        <v>NA</v>
      </c>
      <c r="X229" t="b">
        <f>'C3_qual'!X1256</f>
        <v>0</v>
      </c>
      <c r="Y229" t="str">
        <f>'C3_qual'!Y1256</f>
        <v>NA</v>
      </c>
      <c r="Z229" t="str">
        <f>'C3_qual'!Z1256</f>
        <v>NA</v>
      </c>
    </row>
    <row r="230" spans="1:26">
      <c r="A230" t="str">
        <f>'C3_qual'!A1257</f>
        <v>land_plant_d13C_1</v>
      </c>
      <c r="B230" t="str">
        <f>'C3_qual'!B1257</f>
        <v>Schubert</v>
      </c>
      <c r="C230">
        <f>'C3_qual'!C1257</f>
        <v>2015</v>
      </c>
      <c r="D230" t="str">
        <f>'C3_qual'!D1257</f>
        <v>10.1130/G36467.427</v>
      </c>
      <c r="E230">
        <f>'C3_qual'!E1257</f>
        <v>4.95</v>
      </c>
      <c r="F230" t="str">
        <f>'C3_qual'!F1257</f>
        <v>NA</v>
      </c>
      <c r="G230" t="str">
        <f>'C3_qual'!G1257</f>
        <v>NA</v>
      </c>
      <c r="H230">
        <f>'C3_qual'!H1257</f>
        <v>4.9500000000000004E-3</v>
      </c>
      <c r="I230">
        <f>'C3_qual'!I1257</f>
        <v>0</v>
      </c>
      <c r="J230">
        <f>'C3_qual'!J1257</f>
        <v>0</v>
      </c>
      <c r="K230">
        <f>'C3_qual'!K1257</f>
        <v>257.49779218602902</v>
      </c>
      <c r="L230">
        <f>'C3_qual'!L1257</f>
        <v>62.668277093211003</v>
      </c>
      <c r="M230">
        <f>'C3_qual'!M1257</f>
        <v>87.843154939290002</v>
      </c>
      <c r="N230" t="b">
        <f>'C3_qual'!N1257</f>
        <v>0</v>
      </c>
      <c r="O230">
        <f>'C3_qual'!O1257</f>
        <v>2</v>
      </c>
      <c r="P230" t="str">
        <f>'C3_qual'!P1257</f>
        <v>An average CO2 record that is fully quantified but where mean annual precipitation and plant species are not known.</v>
      </c>
      <c r="Q230" t="b">
        <f>'C3_qual'!Q1257</f>
        <v>0</v>
      </c>
      <c r="R230" t="b">
        <f>'C3_qual'!R1257</f>
        <v>1</v>
      </c>
      <c r="S230" t="str">
        <f>'C3_qual'!S1257</f>
        <v>applied 97.5 and 2.5 percentile uncertainties</v>
      </c>
      <c r="T230" t="b">
        <f>'C3_qual'!T1257</f>
        <v>0</v>
      </c>
      <c r="U230" t="b">
        <f>'C3_qual'!U1257</f>
        <v>0</v>
      </c>
      <c r="V230" t="str">
        <f>'C3_qual'!V1257</f>
        <v>NA</v>
      </c>
      <c r="W230" t="str">
        <f>'C3_qual'!W1257</f>
        <v>NA</v>
      </c>
      <c r="X230" t="b">
        <f>'C3_qual'!X1257</f>
        <v>0</v>
      </c>
      <c r="Y230" t="str">
        <f>'C3_qual'!Y1257</f>
        <v>NA</v>
      </c>
      <c r="Z230" t="str">
        <f>'C3_qual'!Z1257</f>
        <v>NA</v>
      </c>
    </row>
    <row r="231" spans="1:26">
      <c r="A231" t="str">
        <f>'C3_qual'!A1258</f>
        <v>land_plant_d13C_1</v>
      </c>
      <c r="B231" t="str">
        <f>'C3_qual'!B1258</f>
        <v>Schubert</v>
      </c>
      <c r="C231">
        <f>'C3_qual'!C1258</f>
        <v>2015</v>
      </c>
      <c r="D231" t="str">
        <f>'C3_qual'!D1258</f>
        <v>10.1130/G36467.411</v>
      </c>
      <c r="E231">
        <f>'C3_qual'!E1258</f>
        <v>4.97</v>
      </c>
      <c r="F231" t="str">
        <f>'C3_qual'!F1258</f>
        <v>NA</v>
      </c>
      <c r="G231" t="str">
        <f>'C3_qual'!G1258</f>
        <v>NA</v>
      </c>
      <c r="H231">
        <f>'C3_qual'!H1258</f>
        <v>4.9699999999999996E-3</v>
      </c>
      <c r="I231">
        <f>'C3_qual'!I1258</f>
        <v>0</v>
      </c>
      <c r="J231">
        <f>'C3_qual'!J1258</f>
        <v>0</v>
      </c>
      <c r="K231">
        <f>'C3_qual'!K1258</f>
        <v>289.74703977452401</v>
      </c>
      <c r="L231">
        <f>'C3_qual'!L1258</f>
        <v>69.986532168208015</v>
      </c>
      <c r="M231">
        <f>'C3_qual'!M1258</f>
        <v>104.570063636908</v>
      </c>
      <c r="N231" t="b">
        <f>'C3_qual'!N1258</f>
        <v>0</v>
      </c>
      <c r="O231">
        <f>'C3_qual'!O1258</f>
        <v>2</v>
      </c>
      <c r="P231" t="str">
        <f>'C3_qual'!P1258</f>
        <v>An average CO2 record that is fully quantified but where mean annual precipitation and plant species are not known.</v>
      </c>
      <c r="Q231" t="b">
        <f>'C3_qual'!Q1258</f>
        <v>0</v>
      </c>
      <c r="R231" t="b">
        <f>'C3_qual'!R1258</f>
        <v>1</v>
      </c>
      <c r="S231" t="str">
        <f>'C3_qual'!S1258</f>
        <v>applied 97.5 and 2.5 percentile uncertainties</v>
      </c>
      <c r="T231" t="b">
        <f>'C3_qual'!T1258</f>
        <v>0</v>
      </c>
      <c r="U231" t="b">
        <f>'C3_qual'!U1258</f>
        <v>0</v>
      </c>
      <c r="V231" t="str">
        <f>'C3_qual'!V1258</f>
        <v>NA</v>
      </c>
      <c r="W231" t="str">
        <f>'C3_qual'!W1258</f>
        <v>NA</v>
      </c>
      <c r="X231" t="b">
        <f>'C3_qual'!X1258</f>
        <v>0</v>
      </c>
      <c r="Y231" t="str">
        <f>'C3_qual'!Y1258</f>
        <v>NA</v>
      </c>
      <c r="Z231" t="str">
        <f>'C3_qual'!Z1258</f>
        <v>NA</v>
      </c>
    </row>
    <row r="232" spans="1:26">
      <c r="A232" t="str">
        <f>'C3_qual'!A1259</f>
        <v>land_plant_d13C_1</v>
      </c>
      <c r="B232" t="str">
        <f>'C3_qual'!B1259</f>
        <v>Schubert</v>
      </c>
      <c r="C232">
        <f>'C3_qual'!C1259</f>
        <v>2015</v>
      </c>
      <c r="D232" t="str">
        <f>'C3_qual'!D1259</f>
        <v>10.1130/G36467.91</v>
      </c>
      <c r="E232">
        <f>'C3_qual'!E1259</f>
        <v>5</v>
      </c>
      <c r="F232" t="str">
        <f>'C3_qual'!F1259</f>
        <v>NA</v>
      </c>
      <c r="G232" t="str">
        <f>'C3_qual'!G1259</f>
        <v>NA</v>
      </c>
      <c r="H232">
        <f>'C3_qual'!H1259</f>
        <v>5.0000000000000001E-3</v>
      </c>
      <c r="I232">
        <f>'C3_qual'!I1259</f>
        <v>0</v>
      </c>
      <c r="J232">
        <f>'C3_qual'!J1259</f>
        <v>0</v>
      </c>
      <c r="K232">
        <f>'C3_qual'!K1259</f>
        <v>294.91330847558299</v>
      </c>
      <c r="L232">
        <f>'C3_qual'!L1259</f>
        <v>72.302324326762999</v>
      </c>
      <c r="M232">
        <f>'C3_qual'!M1259</f>
        <v>107.66258816289701</v>
      </c>
      <c r="N232" t="b">
        <f>'C3_qual'!N1259</f>
        <v>0</v>
      </c>
      <c r="O232">
        <f>'C3_qual'!O1259</f>
        <v>2</v>
      </c>
      <c r="P232" t="str">
        <f>'C3_qual'!P1259</f>
        <v>An average CO2 record that is fully quantified but where mean annual precipitation and plant species are not known.</v>
      </c>
      <c r="Q232" t="b">
        <f>'C3_qual'!Q1259</f>
        <v>0</v>
      </c>
      <c r="R232" t="b">
        <f>'C3_qual'!R1259</f>
        <v>1</v>
      </c>
      <c r="S232" t="str">
        <f>'C3_qual'!S1259</f>
        <v>applied 97.5 and 2.5 percentile uncertainties</v>
      </c>
      <c r="T232" t="b">
        <f>'C3_qual'!T1259</f>
        <v>0</v>
      </c>
      <c r="U232" t="b">
        <f>'C3_qual'!U1259</f>
        <v>0</v>
      </c>
      <c r="V232" t="str">
        <f>'C3_qual'!V1259</f>
        <v>NA</v>
      </c>
      <c r="W232" t="str">
        <f>'C3_qual'!W1259</f>
        <v>NA</v>
      </c>
      <c r="X232" t="b">
        <f>'C3_qual'!X1259</f>
        <v>0</v>
      </c>
      <c r="Y232" t="str">
        <f>'C3_qual'!Y1259</f>
        <v>NA</v>
      </c>
      <c r="Z232" t="str">
        <f>'C3_qual'!Z1259</f>
        <v>NA</v>
      </c>
    </row>
    <row r="233" spans="1:26">
      <c r="A233" t="str">
        <f>'C3_qual'!A1260</f>
        <v>land_plant_d13C_1</v>
      </c>
      <c r="B233" t="str">
        <f>'C3_qual'!B1260</f>
        <v>Schubert</v>
      </c>
      <c r="C233">
        <f>'C3_qual'!C1260</f>
        <v>2015</v>
      </c>
      <c r="D233" t="str">
        <f>'C3_qual'!D1260</f>
        <v>10.1130/G36467.148</v>
      </c>
      <c r="E233">
        <f>'C3_qual'!E1260</f>
        <v>5</v>
      </c>
      <c r="F233" t="str">
        <f>'C3_qual'!F1260</f>
        <v>NA</v>
      </c>
      <c r="G233" t="str">
        <f>'C3_qual'!G1260</f>
        <v>NA</v>
      </c>
      <c r="H233">
        <f>'C3_qual'!H1260</f>
        <v>5.0000000000000001E-3</v>
      </c>
      <c r="I233">
        <f>'C3_qual'!I1260</f>
        <v>0</v>
      </c>
      <c r="J233">
        <f>'C3_qual'!J1260</f>
        <v>0</v>
      </c>
      <c r="K233">
        <f>'C3_qual'!K1260</f>
        <v>246.06462742530601</v>
      </c>
      <c r="L233">
        <f>'C3_qual'!L1260</f>
        <v>58.328315463318006</v>
      </c>
      <c r="M233">
        <f>'C3_qual'!M1260</f>
        <v>83.291672708644001</v>
      </c>
      <c r="N233" t="b">
        <f>'C3_qual'!N1260</f>
        <v>0</v>
      </c>
      <c r="O233">
        <f>'C3_qual'!O1260</f>
        <v>2</v>
      </c>
      <c r="P233" t="str">
        <f>'C3_qual'!P1260</f>
        <v>An average CO2 record that is fully quantified but where mean annual precipitation and plant species are not known.</v>
      </c>
      <c r="Q233" t="b">
        <f>'C3_qual'!Q1260</f>
        <v>0</v>
      </c>
      <c r="R233" t="b">
        <f>'C3_qual'!R1260</f>
        <v>1</v>
      </c>
      <c r="S233" t="str">
        <f>'C3_qual'!S1260</f>
        <v>applied 97.5 and 2.5 percentile uncertainties</v>
      </c>
      <c r="T233" t="b">
        <f>'C3_qual'!T1260</f>
        <v>0</v>
      </c>
      <c r="U233" t="b">
        <f>'C3_qual'!U1260</f>
        <v>0</v>
      </c>
      <c r="V233" t="str">
        <f>'C3_qual'!V1260</f>
        <v>NA</v>
      </c>
      <c r="W233" t="str">
        <f>'C3_qual'!W1260</f>
        <v>NA</v>
      </c>
      <c r="X233" t="b">
        <f>'C3_qual'!X1260</f>
        <v>0</v>
      </c>
      <c r="Y233" t="str">
        <f>'C3_qual'!Y1260</f>
        <v>NA</v>
      </c>
      <c r="Z233" t="str">
        <f>'C3_qual'!Z1260</f>
        <v>NA</v>
      </c>
    </row>
    <row r="234" spans="1:26">
      <c r="A234" t="str">
        <f>'C3_qual'!A1261</f>
        <v>land_plant_d13C_1</v>
      </c>
      <c r="B234" t="str">
        <f>'C3_qual'!B1261</f>
        <v>Schubert</v>
      </c>
      <c r="C234">
        <f>'C3_qual'!C1261</f>
        <v>2015</v>
      </c>
      <c r="D234" t="str">
        <f>'C3_qual'!D1261</f>
        <v>10.1130/G36467.209</v>
      </c>
      <c r="E234">
        <f>'C3_qual'!E1261</f>
        <v>5</v>
      </c>
      <c r="F234" t="str">
        <f>'C3_qual'!F1261</f>
        <v>NA</v>
      </c>
      <c r="G234" t="str">
        <f>'C3_qual'!G1261</f>
        <v>NA</v>
      </c>
      <c r="H234">
        <f>'C3_qual'!H1261</f>
        <v>5.0000000000000001E-3</v>
      </c>
      <c r="I234">
        <f>'C3_qual'!I1261</f>
        <v>0</v>
      </c>
      <c r="J234">
        <f>'C3_qual'!J1261</f>
        <v>0</v>
      </c>
      <c r="K234">
        <f>'C3_qual'!K1261</f>
        <v>282.28413846619799</v>
      </c>
      <c r="L234">
        <f>'C3_qual'!L1261</f>
        <v>71.097473463936979</v>
      </c>
      <c r="M234">
        <f>'C3_qual'!M1261</f>
        <v>99.724800547850009</v>
      </c>
      <c r="N234" t="b">
        <f>'C3_qual'!N1261</f>
        <v>0</v>
      </c>
      <c r="O234">
        <f>'C3_qual'!O1261</f>
        <v>2</v>
      </c>
      <c r="P234" t="str">
        <f>'C3_qual'!P1261</f>
        <v>An average CO2 record that is fully quantified but where mean annual precipitation and plant species are not known.</v>
      </c>
      <c r="Q234" t="b">
        <f>'C3_qual'!Q1261</f>
        <v>0</v>
      </c>
      <c r="R234" t="b">
        <f>'C3_qual'!R1261</f>
        <v>1</v>
      </c>
      <c r="S234" t="str">
        <f>'C3_qual'!S1261</f>
        <v>applied 97.5 and 2.5 percentile uncertainties</v>
      </c>
      <c r="T234" t="b">
        <f>'C3_qual'!T1261</f>
        <v>0</v>
      </c>
      <c r="U234" t="b">
        <f>'C3_qual'!U1261</f>
        <v>0</v>
      </c>
      <c r="V234" t="str">
        <f>'C3_qual'!V1261</f>
        <v>NA</v>
      </c>
      <c r="W234" t="str">
        <f>'C3_qual'!W1261</f>
        <v>NA</v>
      </c>
      <c r="X234" t="b">
        <f>'C3_qual'!X1261</f>
        <v>0</v>
      </c>
      <c r="Y234" t="str">
        <f>'C3_qual'!Y1261</f>
        <v>NA</v>
      </c>
      <c r="Z234" t="str">
        <f>'C3_qual'!Z1261</f>
        <v>NA</v>
      </c>
    </row>
    <row r="235" spans="1:26">
      <c r="A235" t="str">
        <f>'C3_qual'!A1262</f>
        <v>land_plant_d13C_1</v>
      </c>
      <c r="B235" t="str">
        <f>'C3_qual'!B1262</f>
        <v>Schubert</v>
      </c>
      <c r="C235">
        <f>'C3_qual'!C1262</f>
        <v>2015</v>
      </c>
      <c r="D235" t="str">
        <f>'C3_qual'!D1262</f>
        <v>10.1130/G36467.240</v>
      </c>
      <c r="E235">
        <f>'C3_qual'!E1262</f>
        <v>5</v>
      </c>
      <c r="F235" t="str">
        <f>'C3_qual'!F1262</f>
        <v>NA</v>
      </c>
      <c r="G235" t="str">
        <f>'C3_qual'!G1262</f>
        <v>NA</v>
      </c>
      <c r="H235">
        <f>'C3_qual'!H1262</f>
        <v>5.0000000000000001E-3</v>
      </c>
      <c r="I235">
        <f>'C3_qual'!I1262</f>
        <v>0</v>
      </c>
      <c r="J235">
        <f>'C3_qual'!J1262</f>
        <v>0</v>
      </c>
      <c r="K235">
        <f>'C3_qual'!K1262</f>
        <v>277.05753340701199</v>
      </c>
      <c r="L235">
        <f>'C3_qual'!L1262</f>
        <v>65.996330902955975</v>
      </c>
      <c r="M235">
        <f>'C3_qual'!M1262</f>
        <v>99.604037662435019</v>
      </c>
      <c r="N235" t="b">
        <f>'C3_qual'!N1262</f>
        <v>0</v>
      </c>
      <c r="O235">
        <f>'C3_qual'!O1262</f>
        <v>2</v>
      </c>
      <c r="P235" t="str">
        <f>'C3_qual'!P1262</f>
        <v>An average CO2 record that is fully quantified but where mean annual precipitation and plant species are not known.</v>
      </c>
      <c r="Q235" t="b">
        <f>'C3_qual'!Q1262</f>
        <v>0</v>
      </c>
      <c r="R235" t="b">
        <f>'C3_qual'!R1262</f>
        <v>1</v>
      </c>
      <c r="S235" t="str">
        <f>'C3_qual'!S1262</f>
        <v>applied 97.5 and 2.5 percentile uncertainties</v>
      </c>
      <c r="T235" t="b">
        <f>'C3_qual'!T1262</f>
        <v>0</v>
      </c>
      <c r="U235" t="b">
        <f>'C3_qual'!U1262</f>
        <v>0</v>
      </c>
      <c r="V235" t="str">
        <f>'C3_qual'!V1262</f>
        <v>NA</v>
      </c>
      <c r="W235" t="str">
        <f>'C3_qual'!W1262</f>
        <v>NA</v>
      </c>
      <c r="X235" t="b">
        <f>'C3_qual'!X1262</f>
        <v>0</v>
      </c>
      <c r="Y235" t="str">
        <f>'C3_qual'!Y1262</f>
        <v>NA</v>
      </c>
      <c r="Z235" t="str">
        <f>'C3_qual'!Z1262</f>
        <v>NA</v>
      </c>
    </row>
    <row r="236" spans="1:26">
      <c r="A236" t="str">
        <f>'C3_qual'!A1263</f>
        <v>land_plant_d13C_1</v>
      </c>
      <c r="B236" t="str">
        <f>'C3_qual'!B1263</f>
        <v>Schubert</v>
      </c>
      <c r="C236">
        <f>'C3_qual'!C1263</f>
        <v>2015</v>
      </c>
      <c r="D236" t="str">
        <f>'C3_qual'!D1263</f>
        <v>10.1130/G36467.307</v>
      </c>
      <c r="E236">
        <f>'C3_qual'!E1263</f>
        <v>5</v>
      </c>
      <c r="F236" t="str">
        <f>'C3_qual'!F1263</f>
        <v>NA</v>
      </c>
      <c r="G236" t="str">
        <f>'C3_qual'!G1263</f>
        <v>NA</v>
      </c>
      <c r="H236">
        <f>'C3_qual'!H1263</f>
        <v>5.0000000000000001E-3</v>
      </c>
      <c r="I236">
        <f>'C3_qual'!I1263</f>
        <v>0</v>
      </c>
      <c r="J236">
        <f>'C3_qual'!J1263</f>
        <v>0</v>
      </c>
      <c r="K236">
        <f>'C3_qual'!K1263</f>
        <v>202.253845717106</v>
      </c>
      <c r="L236">
        <f>'C3_qual'!L1263</f>
        <v>47.806809600127991</v>
      </c>
      <c r="M236">
        <f>'C3_qual'!M1263</f>
        <v>63.797667105902008</v>
      </c>
      <c r="N236" t="b">
        <f>'C3_qual'!N1263</f>
        <v>0</v>
      </c>
      <c r="O236">
        <f>'C3_qual'!O1263</f>
        <v>2</v>
      </c>
      <c r="P236" t="str">
        <f>'C3_qual'!P1263</f>
        <v>An average CO2 record that is fully quantified but where mean annual precipitation and plant species are not known.</v>
      </c>
      <c r="Q236" t="b">
        <f>'C3_qual'!Q1263</f>
        <v>0</v>
      </c>
      <c r="R236" t="b">
        <f>'C3_qual'!R1263</f>
        <v>1</v>
      </c>
      <c r="S236" t="str">
        <f>'C3_qual'!S1263</f>
        <v>applied 97.5 and 2.5 percentile uncertainties</v>
      </c>
      <c r="T236" t="b">
        <f>'C3_qual'!T1263</f>
        <v>0</v>
      </c>
      <c r="U236" t="b">
        <f>'C3_qual'!U1263</f>
        <v>0</v>
      </c>
      <c r="V236" t="str">
        <f>'C3_qual'!V1263</f>
        <v>NA</v>
      </c>
      <c r="W236" t="str">
        <f>'C3_qual'!W1263</f>
        <v>NA</v>
      </c>
      <c r="X236" t="b">
        <f>'C3_qual'!X1263</f>
        <v>0</v>
      </c>
      <c r="Y236" t="str">
        <f>'C3_qual'!Y1263</f>
        <v>NA</v>
      </c>
      <c r="Z236" t="str">
        <f>'C3_qual'!Z1263</f>
        <v>NA</v>
      </c>
    </row>
    <row r="237" spans="1:26">
      <c r="A237" t="str">
        <f>'C3_qual'!A1264</f>
        <v>land_plant_d13C_1</v>
      </c>
      <c r="B237" t="str">
        <f>'C3_qual'!B1264</f>
        <v>Schubert</v>
      </c>
      <c r="C237">
        <f>'C3_qual'!C1264</f>
        <v>2015</v>
      </c>
      <c r="D237" t="str">
        <f>'C3_qual'!D1264</f>
        <v>10.1130/G36467.459</v>
      </c>
      <c r="E237">
        <f>'C3_qual'!E1264</f>
        <v>5</v>
      </c>
      <c r="F237" t="str">
        <f>'C3_qual'!F1264</f>
        <v>NA</v>
      </c>
      <c r="G237" t="str">
        <f>'C3_qual'!G1264</f>
        <v>NA</v>
      </c>
      <c r="H237">
        <f>'C3_qual'!H1264</f>
        <v>5.0000000000000001E-3</v>
      </c>
      <c r="I237">
        <f>'C3_qual'!I1264</f>
        <v>0</v>
      </c>
      <c r="J237">
        <f>'C3_qual'!J1264</f>
        <v>0</v>
      </c>
      <c r="K237">
        <f>'C3_qual'!K1264</f>
        <v>222.669547101354</v>
      </c>
      <c r="L237">
        <f>'C3_qual'!L1264</f>
        <v>52.145903259661992</v>
      </c>
      <c r="M237">
        <f>'C3_qual'!M1264</f>
        <v>71.39470755624302</v>
      </c>
      <c r="N237" t="b">
        <f>'C3_qual'!N1264</f>
        <v>0</v>
      </c>
      <c r="O237">
        <f>'C3_qual'!O1264</f>
        <v>2</v>
      </c>
      <c r="P237" t="str">
        <f>'C3_qual'!P1264</f>
        <v>An average CO2 record that is fully quantified but where mean annual precipitation and plant species are not known.</v>
      </c>
      <c r="Q237" t="b">
        <f>'C3_qual'!Q1264</f>
        <v>0</v>
      </c>
      <c r="R237" t="b">
        <f>'C3_qual'!R1264</f>
        <v>1</v>
      </c>
      <c r="S237" t="str">
        <f>'C3_qual'!S1264</f>
        <v>applied 97.5 and 2.5 percentile uncertainties</v>
      </c>
      <c r="T237" t="b">
        <f>'C3_qual'!T1264</f>
        <v>0</v>
      </c>
      <c r="U237" t="b">
        <f>'C3_qual'!U1264</f>
        <v>0</v>
      </c>
      <c r="V237" t="str">
        <f>'C3_qual'!V1264</f>
        <v>NA</v>
      </c>
      <c r="W237" t="str">
        <f>'C3_qual'!W1264</f>
        <v>NA</v>
      </c>
      <c r="X237" t="b">
        <f>'C3_qual'!X1264</f>
        <v>0</v>
      </c>
      <c r="Y237" t="str">
        <f>'C3_qual'!Y1264</f>
        <v>NA</v>
      </c>
      <c r="Z237" t="str">
        <f>'C3_qual'!Z1264</f>
        <v>NA</v>
      </c>
    </row>
    <row r="238" spans="1:26">
      <c r="A238" t="str">
        <f>'C3_qual'!A1265</f>
        <v>land_plant_d13C_1</v>
      </c>
      <c r="B238" t="str">
        <f>'C3_qual'!B1265</f>
        <v>Schubert</v>
      </c>
      <c r="C238">
        <f>'C3_qual'!C1265</f>
        <v>2015</v>
      </c>
      <c r="D238" t="str">
        <f>'C3_qual'!D1265</f>
        <v>10.1130/G36467.487</v>
      </c>
      <c r="E238">
        <f>'C3_qual'!E1265</f>
        <v>5</v>
      </c>
      <c r="F238" t="str">
        <f>'C3_qual'!F1265</f>
        <v>NA</v>
      </c>
      <c r="G238" t="str">
        <f>'C3_qual'!G1265</f>
        <v>NA</v>
      </c>
      <c r="H238">
        <f>'C3_qual'!H1265</f>
        <v>5.0000000000000001E-3</v>
      </c>
      <c r="I238">
        <f>'C3_qual'!I1265</f>
        <v>0</v>
      </c>
      <c r="J238">
        <f>'C3_qual'!J1265</f>
        <v>0</v>
      </c>
      <c r="K238">
        <f>'C3_qual'!K1265</f>
        <v>320.67370224837299</v>
      </c>
      <c r="L238">
        <f>'C3_qual'!L1265</f>
        <v>79.919201208609991</v>
      </c>
      <c r="M238">
        <f>'C3_qual'!M1265</f>
        <v>127.17699205961003</v>
      </c>
      <c r="N238" t="b">
        <f>'C3_qual'!N1265</f>
        <v>0</v>
      </c>
      <c r="O238">
        <f>'C3_qual'!O1265</f>
        <v>2</v>
      </c>
      <c r="P238" t="str">
        <f>'C3_qual'!P1265</f>
        <v>An average CO2 record that is fully quantified but where mean annual precipitation and plant species are not known.</v>
      </c>
      <c r="Q238" t="b">
        <f>'C3_qual'!Q1265</f>
        <v>0</v>
      </c>
      <c r="R238" t="b">
        <f>'C3_qual'!R1265</f>
        <v>1</v>
      </c>
      <c r="S238" t="str">
        <f>'C3_qual'!S1265</f>
        <v>applied 97.5 and 2.5 percentile uncertainties</v>
      </c>
      <c r="T238" t="b">
        <f>'C3_qual'!T1265</f>
        <v>0</v>
      </c>
      <c r="U238" t="b">
        <f>'C3_qual'!U1265</f>
        <v>0</v>
      </c>
      <c r="V238" t="str">
        <f>'C3_qual'!V1265</f>
        <v>NA</v>
      </c>
      <c r="W238" t="str">
        <f>'C3_qual'!W1265</f>
        <v>NA</v>
      </c>
      <c r="X238" t="b">
        <f>'C3_qual'!X1265</f>
        <v>0</v>
      </c>
      <c r="Y238" t="str">
        <f>'C3_qual'!Y1265</f>
        <v>NA</v>
      </c>
      <c r="Z238" t="str">
        <f>'C3_qual'!Z1265</f>
        <v>NA</v>
      </c>
    </row>
    <row r="239" spans="1:26">
      <c r="A239" t="str">
        <f>'C3_qual'!A1266</f>
        <v>land_plant_d13C_1</v>
      </c>
      <c r="B239" t="str">
        <f>'C3_qual'!B1266</f>
        <v>Schubert</v>
      </c>
      <c r="C239">
        <f>'C3_qual'!C1266</f>
        <v>2015</v>
      </c>
      <c r="D239" t="str">
        <f>'C3_qual'!D1266</f>
        <v>10.1130/G36467.596</v>
      </c>
      <c r="E239">
        <f>'C3_qual'!E1266</f>
        <v>5</v>
      </c>
      <c r="F239" t="str">
        <f>'C3_qual'!F1266</f>
        <v>NA</v>
      </c>
      <c r="G239" t="str">
        <f>'C3_qual'!G1266</f>
        <v>NA</v>
      </c>
      <c r="H239">
        <f>'C3_qual'!H1266</f>
        <v>5.0000000000000001E-3</v>
      </c>
      <c r="I239">
        <f>'C3_qual'!I1266</f>
        <v>0</v>
      </c>
      <c r="J239">
        <f>'C3_qual'!J1266</f>
        <v>0</v>
      </c>
      <c r="K239">
        <f>'C3_qual'!K1266</f>
        <v>263.94249866322201</v>
      </c>
      <c r="L239">
        <f>'C3_qual'!L1266</f>
        <v>63.386410311187007</v>
      </c>
      <c r="M239">
        <f>'C3_qual'!M1266</f>
        <v>91.226252715583996</v>
      </c>
      <c r="N239" t="b">
        <f>'C3_qual'!N1266</f>
        <v>0</v>
      </c>
      <c r="O239">
        <f>'C3_qual'!O1266</f>
        <v>2</v>
      </c>
      <c r="P239" t="str">
        <f>'C3_qual'!P1266</f>
        <v>An average CO2 record that is fully quantified but where mean annual precipitation and plant species are not known.</v>
      </c>
      <c r="Q239" t="b">
        <f>'C3_qual'!Q1266</f>
        <v>0</v>
      </c>
      <c r="R239" t="b">
        <f>'C3_qual'!R1266</f>
        <v>1</v>
      </c>
      <c r="S239" t="str">
        <f>'C3_qual'!S1266</f>
        <v>applied 97.5 and 2.5 percentile uncertainties</v>
      </c>
      <c r="T239" t="b">
        <f>'C3_qual'!T1266</f>
        <v>0</v>
      </c>
      <c r="U239" t="b">
        <f>'C3_qual'!U1266</f>
        <v>0</v>
      </c>
      <c r="V239" t="str">
        <f>'C3_qual'!V1266</f>
        <v>NA</v>
      </c>
      <c r="W239" t="str">
        <f>'C3_qual'!W1266</f>
        <v>NA</v>
      </c>
      <c r="X239" t="b">
        <f>'C3_qual'!X1266</f>
        <v>0</v>
      </c>
      <c r="Y239" t="str">
        <f>'C3_qual'!Y1266</f>
        <v>NA</v>
      </c>
      <c r="Z239" t="str">
        <f>'C3_qual'!Z1266</f>
        <v>NA</v>
      </c>
    </row>
    <row r="240" spans="1:26">
      <c r="A240" t="str">
        <f>'C3_qual'!A1267</f>
        <v>land_plant_d13C_1</v>
      </c>
      <c r="B240" t="str">
        <f>'C3_qual'!B1267</f>
        <v>Schubert</v>
      </c>
      <c r="C240">
        <f>'C3_qual'!C1267</f>
        <v>2015</v>
      </c>
      <c r="D240" t="str">
        <f>'C3_qual'!D1267</f>
        <v>10.1130/G36467.412</v>
      </c>
      <c r="E240">
        <f>'C3_qual'!E1267</f>
        <v>5.0199999999999996</v>
      </c>
      <c r="F240" t="str">
        <f>'C3_qual'!F1267</f>
        <v>NA</v>
      </c>
      <c r="G240" t="str">
        <f>'C3_qual'!G1267</f>
        <v>NA</v>
      </c>
      <c r="H240">
        <f>'C3_qual'!H1267</f>
        <v>5.0199999999999993E-3</v>
      </c>
      <c r="I240">
        <f>'C3_qual'!I1267</f>
        <v>0</v>
      </c>
      <c r="J240">
        <f>'C3_qual'!J1267</f>
        <v>0</v>
      </c>
      <c r="K240">
        <f>'C3_qual'!K1267</f>
        <v>239.15845942640101</v>
      </c>
      <c r="L240">
        <f>'C3_qual'!L1267</f>
        <v>56.758622665177</v>
      </c>
      <c r="M240">
        <f>'C3_qual'!M1267</f>
        <v>78.880054775090969</v>
      </c>
      <c r="N240" t="b">
        <f>'C3_qual'!N1267</f>
        <v>0</v>
      </c>
      <c r="O240">
        <f>'C3_qual'!O1267</f>
        <v>2</v>
      </c>
      <c r="P240" t="str">
        <f>'C3_qual'!P1267</f>
        <v>An average CO2 record that is fully quantified but where mean annual precipitation and plant species are not known.</v>
      </c>
      <c r="Q240" t="b">
        <f>'C3_qual'!Q1267</f>
        <v>0</v>
      </c>
      <c r="R240" t="b">
        <f>'C3_qual'!R1267</f>
        <v>1</v>
      </c>
      <c r="S240" t="str">
        <f>'C3_qual'!S1267</f>
        <v>applied 97.5 and 2.5 percentile uncertainties</v>
      </c>
      <c r="T240" t="b">
        <f>'C3_qual'!T1267</f>
        <v>0</v>
      </c>
      <c r="U240" t="b">
        <f>'C3_qual'!U1267</f>
        <v>0</v>
      </c>
      <c r="V240" t="str">
        <f>'C3_qual'!V1267</f>
        <v>NA</v>
      </c>
      <c r="W240" t="str">
        <f>'C3_qual'!W1267</f>
        <v>NA</v>
      </c>
      <c r="X240" t="b">
        <f>'C3_qual'!X1267</f>
        <v>0</v>
      </c>
      <c r="Y240" t="str">
        <f>'C3_qual'!Y1267</f>
        <v>NA</v>
      </c>
      <c r="Z240" t="str">
        <f>'C3_qual'!Z1267</f>
        <v>NA</v>
      </c>
    </row>
    <row r="241" spans="1:26">
      <c r="A241" t="str">
        <f>'C3_qual'!A1268</f>
        <v>land_plant_d13C_1</v>
      </c>
      <c r="B241" t="str">
        <f>'C3_qual'!B1268</f>
        <v>Schubert</v>
      </c>
      <c r="C241">
        <f>'C3_qual'!C1268</f>
        <v>2015</v>
      </c>
      <c r="D241" t="str">
        <f>'C3_qual'!D1268</f>
        <v>10.1130/G36467.413</v>
      </c>
      <c r="E241">
        <f>'C3_qual'!E1268</f>
        <v>5.15</v>
      </c>
      <c r="F241" t="str">
        <f>'C3_qual'!F1268</f>
        <v>NA</v>
      </c>
      <c r="G241" t="str">
        <f>'C3_qual'!G1268</f>
        <v>NA</v>
      </c>
      <c r="H241">
        <f>'C3_qual'!H1268</f>
        <v>5.1500000000000001E-3</v>
      </c>
      <c r="I241">
        <f>'C3_qual'!I1268</f>
        <v>0</v>
      </c>
      <c r="J241">
        <f>'C3_qual'!J1268</f>
        <v>0</v>
      </c>
      <c r="K241">
        <f>'C3_qual'!K1268</f>
        <v>233.21676733053201</v>
      </c>
      <c r="L241">
        <f>'C3_qual'!L1268</f>
        <v>54.269381975483014</v>
      </c>
      <c r="M241">
        <f>'C3_qual'!M1268</f>
        <v>77.458898983635009</v>
      </c>
      <c r="N241" t="b">
        <f>'C3_qual'!N1268</f>
        <v>0</v>
      </c>
      <c r="O241">
        <f>'C3_qual'!O1268</f>
        <v>2</v>
      </c>
      <c r="P241" t="str">
        <f>'C3_qual'!P1268</f>
        <v>An average CO2 record that is fully quantified but where mean annual precipitation and plant species are not known.</v>
      </c>
      <c r="Q241" t="b">
        <f>'C3_qual'!Q1268</f>
        <v>0</v>
      </c>
      <c r="R241" t="b">
        <f>'C3_qual'!R1268</f>
        <v>1</v>
      </c>
      <c r="S241" t="str">
        <f>'C3_qual'!S1268</f>
        <v>applied 97.5 and 2.5 percentile uncertainties</v>
      </c>
      <c r="T241" t="b">
        <f>'C3_qual'!T1268</f>
        <v>0</v>
      </c>
      <c r="U241" t="b">
        <f>'C3_qual'!U1268</f>
        <v>0</v>
      </c>
      <c r="V241" t="str">
        <f>'C3_qual'!V1268</f>
        <v>NA</v>
      </c>
      <c r="W241" t="str">
        <f>'C3_qual'!W1268</f>
        <v>NA</v>
      </c>
      <c r="X241" t="b">
        <f>'C3_qual'!X1268</f>
        <v>0</v>
      </c>
      <c r="Y241" t="str">
        <f>'C3_qual'!Y1268</f>
        <v>NA</v>
      </c>
      <c r="Z241" t="str">
        <f>'C3_qual'!Z1268</f>
        <v>NA</v>
      </c>
    </row>
    <row r="242" spans="1:26">
      <c r="A242" t="str">
        <f>'C3_qual'!A1269</f>
        <v>land_plant_d13C_1</v>
      </c>
      <c r="B242" t="str">
        <f>'C3_qual'!B1269</f>
        <v>Schubert</v>
      </c>
      <c r="C242">
        <f>'C3_qual'!C1269</f>
        <v>2015</v>
      </c>
      <c r="D242" t="str">
        <f>'C3_qual'!D1269</f>
        <v>10.1130/G36467.4</v>
      </c>
      <c r="E242">
        <f>'C3_qual'!E1269</f>
        <v>5.2</v>
      </c>
      <c r="F242" t="str">
        <f>'C3_qual'!F1269</f>
        <v>NA</v>
      </c>
      <c r="G242" t="str">
        <f>'C3_qual'!G1269</f>
        <v>NA</v>
      </c>
      <c r="H242">
        <f>'C3_qual'!H1269</f>
        <v>5.1999999999999998E-3</v>
      </c>
      <c r="I242">
        <f>'C3_qual'!I1269</f>
        <v>0</v>
      </c>
      <c r="J242">
        <f>'C3_qual'!J1269</f>
        <v>0</v>
      </c>
      <c r="K242">
        <f>'C3_qual'!K1269</f>
        <v>323.96898048088798</v>
      </c>
      <c r="L242">
        <f>'C3_qual'!L1269</f>
        <v>81.998160958499966</v>
      </c>
      <c r="M242">
        <f>'C3_qual'!M1269</f>
        <v>124.136923383446</v>
      </c>
      <c r="N242" t="b">
        <f>'C3_qual'!N1269</f>
        <v>0</v>
      </c>
      <c r="O242">
        <f>'C3_qual'!O1269</f>
        <v>2</v>
      </c>
      <c r="P242" t="str">
        <f>'C3_qual'!P1269</f>
        <v>An average CO2 record that is fully quantified but where mean annual precipitation and plant species are not known.</v>
      </c>
      <c r="Q242" t="b">
        <f>'C3_qual'!Q1269</f>
        <v>0</v>
      </c>
      <c r="R242" t="b">
        <f>'C3_qual'!R1269</f>
        <v>1</v>
      </c>
      <c r="S242" t="str">
        <f>'C3_qual'!S1269</f>
        <v>applied 97.5 and 2.5 percentile uncertainties</v>
      </c>
      <c r="T242" t="b">
        <f>'C3_qual'!T1269</f>
        <v>0</v>
      </c>
      <c r="U242" t="b">
        <f>'C3_qual'!U1269</f>
        <v>0</v>
      </c>
      <c r="V242" t="str">
        <f>'C3_qual'!V1269</f>
        <v>NA</v>
      </c>
      <c r="W242" t="str">
        <f>'C3_qual'!W1269</f>
        <v>NA</v>
      </c>
      <c r="X242" t="b">
        <f>'C3_qual'!X1269</f>
        <v>0</v>
      </c>
      <c r="Y242" t="str">
        <f>'C3_qual'!Y1269</f>
        <v>NA</v>
      </c>
      <c r="Z242" t="str">
        <f>'C3_qual'!Z1269</f>
        <v>NA</v>
      </c>
    </row>
    <row r="243" spans="1:26">
      <c r="A243" t="str">
        <f>'C3_qual'!A1270</f>
        <v>land_plant_d13C_1</v>
      </c>
      <c r="B243" t="str">
        <f>'C3_qual'!B1270</f>
        <v>Schubert</v>
      </c>
      <c r="C243">
        <f>'C3_qual'!C1270</f>
        <v>2015</v>
      </c>
      <c r="D243" t="str">
        <f>'C3_qual'!D1270</f>
        <v>10.1130/G36467.414</v>
      </c>
      <c r="E243">
        <f>'C3_qual'!E1270</f>
        <v>5.24</v>
      </c>
      <c r="F243" t="str">
        <f>'C3_qual'!F1270</f>
        <v>NA</v>
      </c>
      <c r="G243" t="str">
        <f>'C3_qual'!G1270</f>
        <v>NA</v>
      </c>
      <c r="H243">
        <f>'C3_qual'!H1270</f>
        <v>5.2399999999999999E-3</v>
      </c>
      <c r="I243">
        <f>'C3_qual'!I1270</f>
        <v>0</v>
      </c>
      <c r="J243">
        <f>'C3_qual'!J1270</f>
        <v>0</v>
      </c>
      <c r="K243">
        <f>'C3_qual'!K1270</f>
        <v>241.96270863589001</v>
      </c>
      <c r="L243">
        <f>'C3_qual'!L1270</f>
        <v>56.815925838264008</v>
      </c>
      <c r="M243">
        <f>'C3_qual'!M1270</f>
        <v>79.115716143717009</v>
      </c>
      <c r="N243" t="b">
        <f>'C3_qual'!N1270</f>
        <v>0</v>
      </c>
      <c r="O243">
        <f>'C3_qual'!O1270</f>
        <v>2</v>
      </c>
      <c r="P243" t="str">
        <f>'C3_qual'!P1270</f>
        <v>An average CO2 record that is fully quantified but where mean annual precipitation and plant species are not known.</v>
      </c>
      <c r="Q243" t="b">
        <f>'C3_qual'!Q1270</f>
        <v>0</v>
      </c>
      <c r="R243" t="b">
        <f>'C3_qual'!R1270</f>
        <v>1</v>
      </c>
      <c r="S243" t="str">
        <f>'C3_qual'!S1270</f>
        <v>applied 97.5 and 2.5 percentile uncertainties</v>
      </c>
      <c r="T243" t="b">
        <f>'C3_qual'!T1270</f>
        <v>0</v>
      </c>
      <c r="U243" t="b">
        <f>'C3_qual'!U1270</f>
        <v>0</v>
      </c>
      <c r="V243" t="str">
        <f>'C3_qual'!V1270</f>
        <v>NA</v>
      </c>
      <c r="W243" t="str">
        <f>'C3_qual'!W1270</f>
        <v>NA</v>
      </c>
      <c r="X243" t="b">
        <f>'C3_qual'!X1270</f>
        <v>0</v>
      </c>
      <c r="Y243" t="str">
        <f>'C3_qual'!Y1270</f>
        <v>NA</v>
      </c>
      <c r="Z243" t="str">
        <f>'C3_qual'!Z1270</f>
        <v>NA</v>
      </c>
    </row>
    <row r="244" spans="1:26">
      <c r="A244" t="str">
        <f>'C3_qual'!A1271</f>
        <v>land_plant_d13C_1</v>
      </c>
      <c r="B244" t="str">
        <f>'C3_qual'!B1271</f>
        <v>Schubert</v>
      </c>
      <c r="C244">
        <f>'C3_qual'!C1271</f>
        <v>2015</v>
      </c>
      <c r="D244" t="str">
        <f>'C3_qual'!D1271</f>
        <v>10.1130/G36467.201</v>
      </c>
      <c r="E244">
        <f>'C3_qual'!E1271</f>
        <v>5.2919999999999998</v>
      </c>
      <c r="F244" t="str">
        <f>'C3_qual'!F1271</f>
        <v>NA</v>
      </c>
      <c r="G244" t="str">
        <f>'C3_qual'!G1271</f>
        <v>NA</v>
      </c>
      <c r="H244">
        <f>'C3_qual'!H1271</f>
        <v>5.2919999999999998E-3</v>
      </c>
      <c r="I244">
        <f>'C3_qual'!I1271</f>
        <v>0</v>
      </c>
      <c r="J244">
        <f>'C3_qual'!J1271</f>
        <v>0</v>
      </c>
      <c r="K244">
        <f>'C3_qual'!K1271</f>
        <v>287.52090811331101</v>
      </c>
      <c r="L244">
        <f>'C3_qual'!L1271</f>
        <v>69.55024367577002</v>
      </c>
      <c r="M244">
        <f>'C3_qual'!M1271</f>
        <v>101.55340432728298</v>
      </c>
      <c r="N244" t="b">
        <f>'C3_qual'!N1271</f>
        <v>0</v>
      </c>
      <c r="O244">
        <f>'C3_qual'!O1271</f>
        <v>2</v>
      </c>
      <c r="P244" t="str">
        <f>'C3_qual'!P1271</f>
        <v>An average CO2 record that is fully quantified but where mean annual precipitation and plant species are not known.</v>
      </c>
      <c r="Q244" t="b">
        <f>'C3_qual'!Q1271</f>
        <v>0</v>
      </c>
      <c r="R244" t="b">
        <f>'C3_qual'!R1271</f>
        <v>1</v>
      </c>
      <c r="S244" t="str">
        <f>'C3_qual'!S1271</f>
        <v>applied 97.5 and 2.5 percentile uncertainties</v>
      </c>
      <c r="T244" t="b">
        <f>'C3_qual'!T1271</f>
        <v>0</v>
      </c>
      <c r="U244" t="b">
        <f>'C3_qual'!U1271</f>
        <v>0</v>
      </c>
      <c r="V244" t="str">
        <f>'C3_qual'!V1271</f>
        <v>NA</v>
      </c>
      <c r="W244" t="str">
        <f>'C3_qual'!W1271</f>
        <v>NA</v>
      </c>
      <c r="X244" t="b">
        <f>'C3_qual'!X1271</f>
        <v>0</v>
      </c>
      <c r="Y244" t="str">
        <f>'C3_qual'!Y1271</f>
        <v>NA</v>
      </c>
      <c r="Z244" t="str">
        <f>'C3_qual'!Z1271</f>
        <v>NA</v>
      </c>
    </row>
    <row r="245" spans="1:26">
      <c r="A245" t="str">
        <f>'C3_qual'!A1272</f>
        <v>land_plant_d13C_1</v>
      </c>
      <c r="B245" t="str">
        <f>'C3_qual'!B1272</f>
        <v>Schubert</v>
      </c>
      <c r="C245">
        <f>'C3_qual'!C1272</f>
        <v>2015</v>
      </c>
      <c r="D245" t="str">
        <f>'C3_qual'!D1272</f>
        <v>10.1130/G36467.428</v>
      </c>
      <c r="E245">
        <f>'C3_qual'!E1272</f>
        <v>5.298</v>
      </c>
      <c r="F245" t="str">
        <f>'C3_qual'!F1272</f>
        <v>NA</v>
      </c>
      <c r="G245" t="str">
        <f>'C3_qual'!G1272</f>
        <v>NA</v>
      </c>
      <c r="H245">
        <f>'C3_qual'!H1272</f>
        <v>5.2979999999999998E-3</v>
      </c>
      <c r="I245">
        <f>'C3_qual'!I1272</f>
        <v>0</v>
      </c>
      <c r="J245">
        <f>'C3_qual'!J1272</f>
        <v>0</v>
      </c>
      <c r="K245">
        <f>'C3_qual'!K1272</f>
        <v>257.41333550487798</v>
      </c>
      <c r="L245">
        <f>'C3_qual'!L1272</f>
        <v>61.881592448119989</v>
      </c>
      <c r="M245">
        <f>'C3_qual'!M1272</f>
        <v>88.062884496872016</v>
      </c>
      <c r="N245" t="b">
        <f>'C3_qual'!N1272</f>
        <v>0</v>
      </c>
      <c r="O245">
        <f>'C3_qual'!O1272</f>
        <v>2</v>
      </c>
      <c r="P245" t="str">
        <f>'C3_qual'!P1272</f>
        <v>An average CO2 record that is fully quantified but where mean annual precipitation and plant species are not known.</v>
      </c>
      <c r="Q245" t="b">
        <f>'C3_qual'!Q1272</f>
        <v>0</v>
      </c>
      <c r="R245" t="b">
        <f>'C3_qual'!R1272</f>
        <v>1</v>
      </c>
      <c r="S245" t="str">
        <f>'C3_qual'!S1272</f>
        <v>applied 97.5 and 2.5 percentile uncertainties</v>
      </c>
      <c r="T245" t="b">
        <f>'C3_qual'!T1272</f>
        <v>0</v>
      </c>
      <c r="U245" t="b">
        <f>'C3_qual'!U1272</f>
        <v>0</v>
      </c>
      <c r="V245" t="str">
        <f>'C3_qual'!V1272</f>
        <v>NA</v>
      </c>
      <c r="W245" t="str">
        <f>'C3_qual'!W1272</f>
        <v>NA</v>
      </c>
      <c r="X245" t="b">
        <f>'C3_qual'!X1272</f>
        <v>0</v>
      </c>
      <c r="Y245" t="str">
        <f>'C3_qual'!Y1272</f>
        <v>NA</v>
      </c>
      <c r="Z245" t="str">
        <f>'C3_qual'!Z1272</f>
        <v>NA</v>
      </c>
    </row>
    <row r="246" spans="1:26">
      <c r="A246" t="str">
        <f>'C3_qual'!A1273</f>
        <v>land_plant_d13C_1</v>
      </c>
      <c r="B246" t="str">
        <f>'C3_qual'!B1273</f>
        <v>Schubert</v>
      </c>
      <c r="C246">
        <f>'C3_qual'!C1273</f>
        <v>2015</v>
      </c>
      <c r="D246" t="str">
        <f>'C3_qual'!D1273</f>
        <v>10.1130/G36467.488</v>
      </c>
      <c r="E246">
        <f>'C3_qual'!E1273</f>
        <v>5.3</v>
      </c>
      <c r="F246" t="str">
        <f>'C3_qual'!F1273</f>
        <v>NA</v>
      </c>
      <c r="G246" t="str">
        <f>'C3_qual'!G1273</f>
        <v>NA</v>
      </c>
      <c r="H246">
        <f>'C3_qual'!H1273</f>
        <v>5.3E-3</v>
      </c>
      <c r="I246">
        <f>'C3_qual'!I1273</f>
        <v>0</v>
      </c>
      <c r="J246">
        <f>'C3_qual'!J1273</f>
        <v>0</v>
      </c>
      <c r="K246">
        <f>'C3_qual'!K1273</f>
        <v>259.43315103642902</v>
      </c>
      <c r="L246">
        <f>'C3_qual'!L1273</f>
        <v>62.599734103948038</v>
      </c>
      <c r="M246">
        <f>'C3_qual'!M1273</f>
        <v>87.893237800005977</v>
      </c>
      <c r="N246" t="b">
        <f>'C3_qual'!N1273</f>
        <v>0</v>
      </c>
      <c r="O246">
        <f>'C3_qual'!O1273</f>
        <v>2</v>
      </c>
      <c r="P246" t="str">
        <f>'C3_qual'!P1273</f>
        <v>An average CO2 record that is fully quantified but where mean annual precipitation and plant species are not known.</v>
      </c>
      <c r="Q246" t="b">
        <f>'C3_qual'!Q1273</f>
        <v>0</v>
      </c>
      <c r="R246" t="b">
        <f>'C3_qual'!R1273</f>
        <v>1</v>
      </c>
      <c r="S246" t="str">
        <f>'C3_qual'!S1273</f>
        <v>applied 97.5 and 2.5 percentile uncertainties</v>
      </c>
      <c r="T246" t="b">
        <f>'C3_qual'!T1273</f>
        <v>0</v>
      </c>
      <c r="U246" t="b">
        <f>'C3_qual'!U1273</f>
        <v>0</v>
      </c>
      <c r="V246" t="str">
        <f>'C3_qual'!V1273</f>
        <v>NA</v>
      </c>
      <c r="W246" t="str">
        <f>'C3_qual'!W1273</f>
        <v>NA</v>
      </c>
      <c r="X246" t="b">
        <f>'C3_qual'!X1273</f>
        <v>0</v>
      </c>
      <c r="Y246" t="str">
        <f>'C3_qual'!Y1273</f>
        <v>NA</v>
      </c>
      <c r="Z246" t="str">
        <f>'C3_qual'!Z1273</f>
        <v>NA</v>
      </c>
    </row>
    <row r="247" spans="1:26">
      <c r="A247" t="str">
        <f>'C3_qual'!A1274</f>
        <v>land_plant_d13C_1</v>
      </c>
      <c r="B247" t="str">
        <f>'C3_qual'!B1274</f>
        <v>Schubert</v>
      </c>
      <c r="C247">
        <f>'C3_qual'!C1274</f>
        <v>2015</v>
      </c>
      <c r="D247" t="str">
        <f>'C3_qual'!D1274</f>
        <v>10.1130/G36467.278</v>
      </c>
      <c r="E247">
        <f>'C3_qual'!E1274</f>
        <v>5.38</v>
      </c>
      <c r="F247" t="str">
        <f>'C3_qual'!F1274</f>
        <v>NA</v>
      </c>
      <c r="G247" t="str">
        <f>'C3_qual'!G1274</f>
        <v>NA</v>
      </c>
      <c r="H247">
        <f>'C3_qual'!H1274</f>
        <v>5.3800000000000002E-3</v>
      </c>
      <c r="I247">
        <f>'C3_qual'!I1274</f>
        <v>0</v>
      </c>
      <c r="J247">
        <f>'C3_qual'!J1274</f>
        <v>0</v>
      </c>
      <c r="K247">
        <f>'C3_qual'!K1274</f>
        <v>245.83279983010399</v>
      </c>
      <c r="L247">
        <f>'C3_qual'!L1274</f>
        <v>57.666824491368004</v>
      </c>
      <c r="M247">
        <f>'C3_qual'!M1274</f>
        <v>82.962462419592015</v>
      </c>
      <c r="N247" t="b">
        <f>'C3_qual'!N1274</f>
        <v>0</v>
      </c>
      <c r="O247">
        <f>'C3_qual'!O1274</f>
        <v>2</v>
      </c>
      <c r="P247" t="str">
        <f>'C3_qual'!P1274</f>
        <v>An average CO2 record that is fully quantified but where mean annual precipitation and plant species are not known.</v>
      </c>
      <c r="Q247" t="b">
        <f>'C3_qual'!Q1274</f>
        <v>0</v>
      </c>
      <c r="R247" t="b">
        <f>'C3_qual'!R1274</f>
        <v>1</v>
      </c>
      <c r="S247" t="str">
        <f>'C3_qual'!S1274</f>
        <v>applied 97.5 and 2.5 percentile uncertainties</v>
      </c>
      <c r="T247" t="b">
        <f>'C3_qual'!T1274</f>
        <v>0</v>
      </c>
      <c r="U247" t="b">
        <f>'C3_qual'!U1274</f>
        <v>0</v>
      </c>
      <c r="V247" t="str">
        <f>'C3_qual'!V1274</f>
        <v>NA</v>
      </c>
      <c r="W247" t="str">
        <f>'C3_qual'!W1274</f>
        <v>NA</v>
      </c>
      <c r="X247" t="b">
        <f>'C3_qual'!X1274</f>
        <v>0</v>
      </c>
      <c r="Y247" t="str">
        <f>'C3_qual'!Y1274</f>
        <v>NA</v>
      </c>
      <c r="Z247" t="str">
        <f>'C3_qual'!Z1274</f>
        <v>NA</v>
      </c>
    </row>
    <row r="248" spans="1:26">
      <c r="A248" t="str">
        <f>'C3_qual'!A1275</f>
        <v>land_plant_d13C_1</v>
      </c>
      <c r="B248" t="str">
        <f>'C3_qual'!B1275</f>
        <v>Schubert</v>
      </c>
      <c r="C248">
        <f>'C3_qual'!C1275</f>
        <v>2015</v>
      </c>
      <c r="D248" t="str">
        <f>'C3_qual'!D1275</f>
        <v>10.1130/G36467.508</v>
      </c>
      <c r="E248">
        <f>'C3_qual'!E1275</f>
        <v>5.4109999999999996</v>
      </c>
      <c r="F248" t="str">
        <f>'C3_qual'!F1275</f>
        <v>NA</v>
      </c>
      <c r="G248" t="str">
        <f>'C3_qual'!G1275</f>
        <v>NA</v>
      </c>
      <c r="H248">
        <f>'C3_qual'!H1275</f>
        <v>5.411E-3</v>
      </c>
      <c r="I248">
        <f>'C3_qual'!I1275</f>
        <v>0</v>
      </c>
      <c r="J248">
        <f>'C3_qual'!J1275</f>
        <v>0</v>
      </c>
      <c r="K248">
        <f>'C3_qual'!K1275</f>
        <v>328.26796340566602</v>
      </c>
      <c r="L248">
        <f>'C3_qual'!L1275</f>
        <v>83.433580361263012</v>
      </c>
      <c r="M248">
        <f>'C3_qual'!M1275</f>
        <v>130.934081595083</v>
      </c>
      <c r="N248" t="b">
        <f>'C3_qual'!N1275</f>
        <v>0</v>
      </c>
      <c r="O248">
        <f>'C3_qual'!O1275</f>
        <v>2</v>
      </c>
      <c r="P248" t="str">
        <f>'C3_qual'!P1275</f>
        <v>An average CO2 record that is fully quantified but where mean annual precipitation and plant species are not known.</v>
      </c>
      <c r="Q248" t="b">
        <f>'C3_qual'!Q1275</f>
        <v>0</v>
      </c>
      <c r="R248" t="b">
        <f>'C3_qual'!R1275</f>
        <v>1</v>
      </c>
      <c r="S248" t="str">
        <f>'C3_qual'!S1275</f>
        <v>applied 97.5 and 2.5 percentile uncertainties</v>
      </c>
      <c r="T248" t="b">
        <f>'C3_qual'!T1275</f>
        <v>0</v>
      </c>
      <c r="U248" t="b">
        <f>'C3_qual'!U1275</f>
        <v>0</v>
      </c>
      <c r="V248" t="str">
        <f>'C3_qual'!V1275</f>
        <v>NA</v>
      </c>
      <c r="W248" t="str">
        <f>'C3_qual'!W1275</f>
        <v>NA</v>
      </c>
      <c r="X248" t="b">
        <f>'C3_qual'!X1275</f>
        <v>0</v>
      </c>
      <c r="Y248" t="str">
        <f>'C3_qual'!Y1275</f>
        <v>NA</v>
      </c>
      <c r="Z248" t="str">
        <f>'C3_qual'!Z1275</f>
        <v>NA</v>
      </c>
    </row>
    <row r="249" spans="1:26">
      <c r="A249" t="str">
        <f>'C3_qual'!A1276</f>
        <v>land_plant_d13C_1</v>
      </c>
      <c r="B249" t="str">
        <f>'C3_qual'!B1276</f>
        <v>Schubert</v>
      </c>
      <c r="C249">
        <f>'C3_qual'!C1276</f>
        <v>2015</v>
      </c>
      <c r="D249" t="str">
        <f>'C3_qual'!D1276</f>
        <v>10.1130/G36467.308</v>
      </c>
      <c r="E249">
        <f>'C3_qual'!E1276</f>
        <v>5.5</v>
      </c>
      <c r="F249" t="str">
        <f>'C3_qual'!F1276</f>
        <v>NA</v>
      </c>
      <c r="G249" t="str">
        <f>'C3_qual'!G1276</f>
        <v>NA</v>
      </c>
      <c r="H249">
        <f>'C3_qual'!H1276</f>
        <v>5.4999999999999997E-3</v>
      </c>
      <c r="I249">
        <f>'C3_qual'!I1276</f>
        <v>0</v>
      </c>
      <c r="J249">
        <f>'C3_qual'!J1276</f>
        <v>0</v>
      </c>
      <c r="K249">
        <f>'C3_qual'!K1276</f>
        <v>241.70415986257399</v>
      </c>
      <c r="L249">
        <f>'C3_qual'!L1276</f>
        <v>56.737351510397986</v>
      </c>
      <c r="M249">
        <f>'C3_qual'!M1276</f>
        <v>80.863222465532999</v>
      </c>
      <c r="N249" t="b">
        <f>'C3_qual'!N1276</f>
        <v>0</v>
      </c>
      <c r="O249">
        <f>'C3_qual'!O1276</f>
        <v>2</v>
      </c>
      <c r="P249" t="str">
        <f>'C3_qual'!P1276</f>
        <v>An average CO2 record that is fully quantified but where mean annual precipitation and plant species are not known.</v>
      </c>
      <c r="Q249" t="b">
        <f>'C3_qual'!Q1276</f>
        <v>0</v>
      </c>
      <c r="R249" t="b">
        <f>'C3_qual'!R1276</f>
        <v>1</v>
      </c>
      <c r="S249" t="str">
        <f>'C3_qual'!S1276</f>
        <v>applied 97.5 and 2.5 percentile uncertainties</v>
      </c>
      <c r="T249" t="b">
        <f>'C3_qual'!T1276</f>
        <v>0</v>
      </c>
      <c r="U249" t="b">
        <f>'C3_qual'!U1276</f>
        <v>0</v>
      </c>
      <c r="V249" t="str">
        <f>'C3_qual'!V1276</f>
        <v>NA</v>
      </c>
      <c r="W249" t="str">
        <f>'C3_qual'!W1276</f>
        <v>NA</v>
      </c>
      <c r="X249" t="b">
        <f>'C3_qual'!X1276</f>
        <v>0</v>
      </c>
      <c r="Y249" t="str">
        <f>'C3_qual'!Y1276</f>
        <v>NA</v>
      </c>
      <c r="Z249" t="str">
        <f>'C3_qual'!Z1276</f>
        <v>NA</v>
      </c>
    </row>
    <row r="250" spans="1:26">
      <c r="A250" t="str">
        <f>'C3_qual'!A1277</f>
        <v>land_plant_d13C_1</v>
      </c>
      <c r="B250" t="str">
        <f>'C3_qual'!B1277</f>
        <v>Schubert</v>
      </c>
      <c r="C250">
        <f>'C3_qual'!C1277</f>
        <v>2015</v>
      </c>
      <c r="D250" t="str">
        <f>'C3_qual'!D1277</f>
        <v>10.1130/G36467.460</v>
      </c>
      <c r="E250">
        <f>'C3_qual'!E1277</f>
        <v>5.5</v>
      </c>
      <c r="F250" t="str">
        <f>'C3_qual'!F1277</f>
        <v>NA</v>
      </c>
      <c r="G250" t="str">
        <f>'C3_qual'!G1277</f>
        <v>NA</v>
      </c>
      <c r="H250">
        <f>'C3_qual'!H1277</f>
        <v>5.4999999999999997E-3</v>
      </c>
      <c r="I250">
        <f>'C3_qual'!I1277</f>
        <v>0</v>
      </c>
      <c r="J250">
        <f>'C3_qual'!J1277</f>
        <v>0</v>
      </c>
      <c r="K250">
        <f>'C3_qual'!K1277</f>
        <v>235.93137911463899</v>
      </c>
      <c r="L250">
        <f>'C3_qual'!L1277</f>
        <v>54.925450957115999</v>
      </c>
      <c r="M250">
        <f>'C3_qual'!M1277</f>
        <v>76.775833520816008</v>
      </c>
      <c r="N250" t="b">
        <f>'C3_qual'!N1277</f>
        <v>0</v>
      </c>
      <c r="O250">
        <f>'C3_qual'!O1277</f>
        <v>2</v>
      </c>
      <c r="P250" t="str">
        <f>'C3_qual'!P1277</f>
        <v>An average CO2 record that is fully quantified but where mean annual precipitation and plant species are not known.</v>
      </c>
      <c r="Q250" t="b">
        <f>'C3_qual'!Q1277</f>
        <v>0</v>
      </c>
      <c r="R250" t="b">
        <f>'C3_qual'!R1277</f>
        <v>1</v>
      </c>
      <c r="S250" t="str">
        <f>'C3_qual'!S1277</f>
        <v>applied 97.5 and 2.5 percentile uncertainties</v>
      </c>
      <c r="T250" t="b">
        <f>'C3_qual'!T1277</f>
        <v>0</v>
      </c>
      <c r="U250" t="b">
        <f>'C3_qual'!U1277</f>
        <v>0</v>
      </c>
      <c r="V250" t="str">
        <f>'C3_qual'!V1277</f>
        <v>NA</v>
      </c>
      <c r="W250" t="str">
        <f>'C3_qual'!W1277</f>
        <v>NA</v>
      </c>
      <c r="X250" t="b">
        <f>'C3_qual'!X1277</f>
        <v>0</v>
      </c>
      <c r="Y250" t="str">
        <f>'C3_qual'!Y1277</f>
        <v>NA</v>
      </c>
      <c r="Z250" t="str">
        <f>'C3_qual'!Z1277</f>
        <v>NA</v>
      </c>
    </row>
    <row r="251" spans="1:26">
      <c r="A251" t="str">
        <f>'C3_qual'!A1278</f>
        <v>land_plant_d13C_1</v>
      </c>
      <c r="B251" t="str">
        <f>'C3_qual'!B1278</f>
        <v>Schubert</v>
      </c>
      <c r="C251">
        <f>'C3_qual'!C1278</f>
        <v>2015</v>
      </c>
      <c r="D251" t="str">
        <f>'C3_qual'!D1278</f>
        <v>10.1130/G36467.597</v>
      </c>
      <c r="E251">
        <f>'C3_qual'!E1278</f>
        <v>5.5</v>
      </c>
      <c r="F251" t="str">
        <f>'C3_qual'!F1278</f>
        <v>NA</v>
      </c>
      <c r="G251" t="str">
        <f>'C3_qual'!G1278</f>
        <v>NA</v>
      </c>
      <c r="H251">
        <f>'C3_qual'!H1278</f>
        <v>5.4999999999999997E-3</v>
      </c>
      <c r="I251">
        <f>'C3_qual'!I1278</f>
        <v>0</v>
      </c>
      <c r="J251">
        <f>'C3_qual'!J1278</f>
        <v>0</v>
      </c>
      <c r="K251">
        <f>'C3_qual'!K1278</f>
        <v>322.02886724612398</v>
      </c>
      <c r="L251">
        <f>'C3_qual'!L1278</f>
        <v>81.967862253831981</v>
      </c>
      <c r="M251">
        <f>'C3_qual'!M1278</f>
        <v>118.32508356384</v>
      </c>
      <c r="N251" t="b">
        <f>'C3_qual'!N1278</f>
        <v>0</v>
      </c>
      <c r="O251">
        <f>'C3_qual'!O1278</f>
        <v>2</v>
      </c>
      <c r="P251" t="str">
        <f>'C3_qual'!P1278</f>
        <v>An average CO2 record that is fully quantified but where mean annual precipitation and plant species are not known.</v>
      </c>
      <c r="Q251" t="b">
        <f>'C3_qual'!Q1278</f>
        <v>0</v>
      </c>
      <c r="R251" t="b">
        <f>'C3_qual'!R1278</f>
        <v>1</v>
      </c>
      <c r="S251" t="str">
        <f>'C3_qual'!S1278</f>
        <v>applied 97.5 and 2.5 percentile uncertainties</v>
      </c>
      <c r="T251" t="b">
        <f>'C3_qual'!T1278</f>
        <v>0</v>
      </c>
      <c r="U251" t="b">
        <f>'C3_qual'!U1278</f>
        <v>0</v>
      </c>
      <c r="V251" t="str">
        <f>'C3_qual'!V1278</f>
        <v>NA</v>
      </c>
      <c r="W251" t="str">
        <f>'C3_qual'!W1278</f>
        <v>NA</v>
      </c>
      <c r="X251" t="b">
        <f>'C3_qual'!X1278</f>
        <v>0</v>
      </c>
      <c r="Y251" t="str">
        <f>'C3_qual'!Y1278</f>
        <v>NA</v>
      </c>
      <c r="Z251" t="str">
        <f>'C3_qual'!Z1278</f>
        <v>NA</v>
      </c>
    </row>
    <row r="252" spans="1:26">
      <c r="A252" t="str">
        <f>'C3_qual'!A1279</f>
        <v>land_plant_d13C_1</v>
      </c>
      <c r="B252" t="str">
        <f>'C3_qual'!B1279</f>
        <v>Schubert</v>
      </c>
      <c r="C252">
        <f>'C3_qual'!C1279</f>
        <v>2015</v>
      </c>
      <c r="D252" t="str">
        <f>'C3_qual'!D1279</f>
        <v>10.1130/G36467.285</v>
      </c>
      <c r="E252">
        <f>'C3_qual'!E1279</f>
        <v>5.5730000000000004</v>
      </c>
      <c r="F252" t="str">
        <f>'C3_qual'!F1279</f>
        <v>NA</v>
      </c>
      <c r="G252" t="str">
        <f>'C3_qual'!G1279</f>
        <v>NA</v>
      </c>
      <c r="H252">
        <f>'C3_qual'!H1279</f>
        <v>5.5730000000000007E-3</v>
      </c>
      <c r="I252">
        <f>'C3_qual'!I1279</f>
        <v>0</v>
      </c>
      <c r="J252">
        <f>'C3_qual'!J1279</f>
        <v>0</v>
      </c>
      <c r="K252">
        <f>'C3_qual'!K1279</f>
        <v>325.29238112125199</v>
      </c>
      <c r="L252">
        <f>'C3_qual'!L1279</f>
        <v>81.774323948502001</v>
      </c>
      <c r="M252">
        <f>'C3_qual'!M1279</f>
        <v>124.356310712599</v>
      </c>
      <c r="N252" t="b">
        <f>'C3_qual'!N1279</f>
        <v>0</v>
      </c>
      <c r="O252">
        <f>'C3_qual'!O1279</f>
        <v>2</v>
      </c>
      <c r="P252" t="str">
        <f>'C3_qual'!P1279</f>
        <v>An average CO2 record that is fully quantified but where mean annual precipitation and plant species are not known.</v>
      </c>
      <c r="Q252" t="b">
        <f>'C3_qual'!Q1279</f>
        <v>0</v>
      </c>
      <c r="R252" t="b">
        <f>'C3_qual'!R1279</f>
        <v>1</v>
      </c>
      <c r="S252" t="str">
        <f>'C3_qual'!S1279</f>
        <v>applied 97.5 and 2.5 percentile uncertainties</v>
      </c>
      <c r="T252" t="b">
        <f>'C3_qual'!T1279</f>
        <v>0</v>
      </c>
      <c r="U252" t="b">
        <f>'C3_qual'!U1279</f>
        <v>0</v>
      </c>
      <c r="V252" t="str">
        <f>'C3_qual'!V1279</f>
        <v>NA</v>
      </c>
      <c r="W252" t="str">
        <f>'C3_qual'!W1279</f>
        <v>NA</v>
      </c>
      <c r="X252" t="b">
        <f>'C3_qual'!X1279</f>
        <v>0</v>
      </c>
      <c r="Y252" t="str">
        <f>'C3_qual'!Y1279</f>
        <v>NA</v>
      </c>
      <c r="Z252" t="str">
        <f>'C3_qual'!Z1279</f>
        <v>NA</v>
      </c>
    </row>
    <row r="253" spans="1:26">
      <c r="A253" t="str">
        <f>'C3_qual'!A1280</f>
        <v>land_plant_d13C_1</v>
      </c>
      <c r="B253" t="str">
        <f>'C3_qual'!B1280</f>
        <v>Schubert</v>
      </c>
      <c r="C253">
        <f>'C3_qual'!C1280</f>
        <v>2015</v>
      </c>
      <c r="D253" t="str">
        <f>'C3_qual'!D1280</f>
        <v>10.1130/G36467.429</v>
      </c>
      <c r="E253">
        <f>'C3_qual'!E1280</f>
        <v>5.6459999999999999</v>
      </c>
      <c r="F253" t="str">
        <f>'C3_qual'!F1280</f>
        <v>NA</v>
      </c>
      <c r="G253" t="str">
        <f>'C3_qual'!G1280</f>
        <v>NA</v>
      </c>
      <c r="H253">
        <f>'C3_qual'!H1280</f>
        <v>5.646E-3</v>
      </c>
      <c r="I253">
        <f>'C3_qual'!I1280</f>
        <v>0</v>
      </c>
      <c r="J253">
        <f>'C3_qual'!J1280</f>
        <v>0</v>
      </c>
      <c r="K253">
        <f>'C3_qual'!K1280</f>
        <v>233.58934337823999</v>
      </c>
      <c r="L253">
        <f>'C3_qual'!L1280</f>
        <v>55.704130352157989</v>
      </c>
      <c r="M253">
        <f>'C3_qual'!M1280</f>
        <v>78.831677190939985</v>
      </c>
      <c r="N253" t="b">
        <f>'C3_qual'!N1280</f>
        <v>0</v>
      </c>
      <c r="O253">
        <f>'C3_qual'!O1280</f>
        <v>2</v>
      </c>
      <c r="P253" t="str">
        <f>'C3_qual'!P1280</f>
        <v>An average CO2 record that is fully quantified but where mean annual precipitation and plant species are not known.</v>
      </c>
      <c r="Q253" t="b">
        <f>'C3_qual'!Q1280</f>
        <v>0</v>
      </c>
      <c r="R253" t="b">
        <f>'C3_qual'!R1280</f>
        <v>1</v>
      </c>
      <c r="S253" t="str">
        <f>'C3_qual'!S1280</f>
        <v>applied 97.5 and 2.5 percentile uncertainties</v>
      </c>
      <c r="T253" t="b">
        <f>'C3_qual'!T1280</f>
        <v>0</v>
      </c>
      <c r="U253" t="b">
        <f>'C3_qual'!U1280</f>
        <v>0</v>
      </c>
      <c r="V253" t="str">
        <f>'C3_qual'!V1280</f>
        <v>NA</v>
      </c>
      <c r="W253" t="str">
        <f>'C3_qual'!W1280</f>
        <v>NA</v>
      </c>
      <c r="X253" t="b">
        <f>'C3_qual'!X1280</f>
        <v>0</v>
      </c>
      <c r="Y253" t="str">
        <f>'C3_qual'!Y1280</f>
        <v>NA</v>
      </c>
      <c r="Z253" t="str">
        <f>'C3_qual'!Z1280</f>
        <v>NA</v>
      </c>
    </row>
    <row r="254" spans="1:26">
      <c r="A254" t="str">
        <f>'C3_qual'!A1281</f>
        <v>land_plant_d13C_1</v>
      </c>
      <c r="B254" t="str">
        <f>'C3_qual'!B1281</f>
        <v>Schubert</v>
      </c>
      <c r="C254">
        <f>'C3_qual'!C1281</f>
        <v>2015</v>
      </c>
      <c r="D254" t="str">
        <f>'C3_qual'!D1281</f>
        <v>10.1130/G36467.286</v>
      </c>
      <c r="E254">
        <f>'C3_qual'!E1281</f>
        <v>5.6509999999999998</v>
      </c>
      <c r="F254" t="str">
        <f>'C3_qual'!F1281</f>
        <v>NA</v>
      </c>
      <c r="G254" t="str">
        <f>'C3_qual'!G1281</f>
        <v>NA</v>
      </c>
      <c r="H254">
        <f>'C3_qual'!H1281</f>
        <v>5.6509999999999998E-3</v>
      </c>
      <c r="I254">
        <f>'C3_qual'!I1281</f>
        <v>0</v>
      </c>
      <c r="J254">
        <f>'C3_qual'!J1281</f>
        <v>0</v>
      </c>
      <c r="K254">
        <f>'C3_qual'!K1281</f>
        <v>294.42441855580199</v>
      </c>
      <c r="L254">
        <f>'C3_qual'!L1281</f>
        <v>72.458687447621998</v>
      </c>
      <c r="M254">
        <f>'C3_qual'!M1281</f>
        <v>108.17479110446402</v>
      </c>
      <c r="N254" t="b">
        <f>'C3_qual'!N1281</f>
        <v>0</v>
      </c>
      <c r="O254">
        <f>'C3_qual'!O1281</f>
        <v>2</v>
      </c>
      <c r="P254" t="str">
        <f>'C3_qual'!P1281</f>
        <v>An average CO2 record that is fully quantified but where mean annual precipitation and plant species are not known.</v>
      </c>
      <c r="Q254" t="b">
        <f>'C3_qual'!Q1281</f>
        <v>0</v>
      </c>
      <c r="R254" t="b">
        <f>'C3_qual'!R1281</f>
        <v>1</v>
      </c>
      <c r="S254" t="str">
        <f>'C3_qual'!S1281</f>
        <v>applied 97.5 and 2.5 percentile uncertainties</v>
      </c>
      <c r="T254" t="b">
        <f>'C3_qual'!T1281</f>
        <v>0</v>
      </c>
      <c r="U254" t="b">
        <f>'C3_qual'!U1281</f>
        <v>0</v>
      </c>
      <c r="V254" t="str">
        <f>'C3_qual'!V1281</f>
        <v>NA</v>
      </c>
      <c r="W254" t="str">
        <f>'C3_qual'!W1281</f>
        <v>NA</v>
      </c>
      <c r="X254" t="b">
        <f>'C3_qual'!X1281</f>
        <v>0</v>
      </c>
      <c r="Y254" t="str">
        <f>'C3_qual'!Y1281</f>
        <v>NA</v>
      </c>
      <c r="Z254" t="str">
        <f>'C3_qual'!Z1281</f>
        <v>NA</v>
      </c>
    </row>
    <row r="255" spans="1:26">
      <c r="A255" t="str">
        <f>'C3_qual'!A1282</f>
        <v>land_plant_d13C_1</v>
      </c>
      <c r="B255" t="str">
        <f>'C3_qual'!B1282</f>
        <v>Schubert</v>
      </c>
      <c r="C255">
        <f>'C3_qual'!C1282</f>
        <v>2015</v>
      </c>
      <c r="D255" t="str">
        <f>'C3_qual'!D1282</f>
        <v>10.1130/G36467.551</v>
      </c>
      <c r="E255">
        <f>'C3_qual'!E1282</f>
        <v>5.72</v>
      </c>
      <c r="F255" t="str">
        <f>'C3_qual'!F1282</f>
        <v>NA</v>
      </c>
      <c r="G255" t="str">
        <f>'C3_qual'!G1282</f>
        <v>NA</v>
      </c>
      <c r="H255">
        <f>'C3_qual'!H1282</f>
        <v>5.7199999999999994E-3</v>
      </c>
      <c r="I255">
        <f>'C3_qual'!I1282</f>
        <v>0</v>
      </c>
      <c r="J255">
        <f>'C3_qual'!J1282</f>
        <v>0</v>
      </c>
      <c r="K255">
        <f>'C3_qual'!K1282</f>
        <v>259.61270223460798</v>
      </c>
      <c r="L255">
        <f>'C3_qual'!L1282</f>
        <v>62.132305347349984</v>
      </c>
      <c r="M255">
        <f>'C3_qual'!M1282</f>
        <v>91.210265626034015</v>
      </c>
      <c r="N255" t="b">
        <f>'C3_qual'!N1282</f>
        <v>0</v>
      </c>
      <c r="O255">
        <f>'C3_qual'!O1282</f>
        <v>2</v>
      </c>
      <c r="P255" t="str">
        <f>'C3_qual'!P1282</f>
        <v>An average CO2 record that is fully quantified but where mean annual precipitation and plant species are not known.</v>
      </c>
      <c r="Q255" t="b">
        <f>'C3_qual'!Q1282</f>
        <v>0</v>
      </c>
      <c r="R255" t="b">
        <f>'C3_qual'!R1282</f>
        <v>1</v>
      </c>
      <c r="S255" t="str">
        <f>'C3_qual'!S1282</f>
        <v>applied 97.5 and 2.5 percentile uncertainties</v>
      </c>
      <c r="T255" t="b">
        <f>'C3_qual'!T1282</f>
        <v>0</v>
      </c>
      <c r="U255" t="b">
        <f>'C3_qual'!U1282</f>
        <v>0</v>
      </c>
      <c r="V255" t="str">
        <f>'C3_qual'!V1282</f>
        <v>NA</v>
      </c>
      <c r="W255" t="str">
        <f>'C3_qual'!W1282</f>
        <v>NA</v>
      </c>
      <c r="X255" t="b">
        <f>'C3_qual'!X1282</f>
        <v>0</v>
      </c>
      <c r="Y255" t="str">
        <f>'C3_qual'!Y1282</f>
        <v>NA</v>
      </c>
      <c r="Z255" t="str">
        <f>'C3_qual'!Z1282</f>
        <v>NA</v>
      </c>
    </row>
    <row r="256" spans="1:26">
      <c r="A256" t="str">
        <f>'C3_qual'!A1283</f>
        <v>land_plant_d13C_1</v>
      </c>
      <c r="B256" t="str">
        <f>'C3_qual'!B1283</f>
        <v>Schubert</v>
      </c>
      <c r="C256">
        <f>'C3_qual'!C1283</f>
        <v>2015</v>
      </c>
      <c r="D256" t="str">
        <f>'C3_qual'!D1283</f>
        <v>10.1130/G36467.92</v>
      </c>
      <c r="E256">
        <f>'C3_qual'!E1283</f>
        <v>5.8</v>
      </c>
      <c r="F256" t="str">
        <f>'C3_qual'!F1283</f>
        <v>NA</v>
      </c>
      <c r="G256" t="str">
        <f>'C3_qual'!G1283</f>
        <v>NA</v>
      </c>
      <c r="H256">
        <f>'C3_qual'!H1283</f>
        <v>5.7999999999999996E-3</v>
      </c>
      <c r="I256">
        <f>'C3_qual'!I1283</f>
        <v>0</v>
      </c>
      <c r="J256">
        <f>'C3_qual'!J1283</f>
        <v>0</v>
      </c>
      <c r="K256">
        <f>'C3_qual'!K1283</f>
        <v>294.03910144197903</v>
      </c>
      <c r="L256">
        <f>'C3_qual'!L1283</f>
        <v>71.491423499308041</v>
      </c>
      <c r="M256">
        <f>'C3_qual'!M1283</f>
        <v>107.95920492820096</v>
      </c>
      <c r="N256" t="b">
        <f>'C3_qual'!N1283</f>
        <v>0</v>
      </c>
      <c r="O256">
        <f>'C3_qual'!O1283</f>
        <v>2</v>
      </c>
      <c r="P256" t="str">
        <f>'C3_qual'!P1283</f>
        <v>An average CO2 record that is fully quantified but where mean annual precipitation and plant species are not known.</v>
      </c>
      <c r="Q256" t="b">
        <f>'C3_qual'!Q1283</f>
        <v>0</v>
      </c>
      <c r="R256" t="b">
        <f>'C3_qual'!R1283</f>
        <v>1</v>
      </c>
      <c r="S256" t="str">
        <f>'C3_qual'!S1283</f>
        <v>applied 97.5 and 2.5 percentile uncertainties</v>
      </c>
      <c r="T256" t="b">
        <f>'C3_qual'!T1283</f>
        <v>0</v>
      </c>
      <c r="U256" t="b">
        <f>'C3_qual'!U1283</f>
        <v>0</v>
      </c>
      <c r="V256" t="str">
        <f>'C3_qual'!V1283</f>
        <v>NA</v>
      </c>
      <c r="W256" t="str">
        <f>'C3_qual'!W1283</f>
        <v>NA</v>
      </c>
      <c r="X256" t="b">
        <f>'C3_qual'!X1283</f>
        <v>0</v>
      </c>
      <c r="Y256" t="str">
        <f>'C3_qual'!Y1283</f>
        <v>NA</v>
      </c>
      <c r="Z256" t="str">
        <f>'C3_qual'!Z1283</f>
        <v>NA</v>
      </c>
    </row>
    <row r="257" spans="1:26">
      <c r="A257" t="str">
        <f>'C3_qual'!A1284</f>
        <v>land_plant_d13C_1</v>
      </c>
      <c r="B257" t="str">
        <f>'C3_qual'!B1284</f>
        <v>Schubert</v>
      </c>
      <c r="C257">
        <f>'C3_qual'!C1284</f>
        <v>2015</v>
      </c>
      <c r="D257" t="str">
        <f>'C3_qual'!D1284</f>
        <v>10.1130/G36467.430</v>
      </c>
      <c r="E257">
        <f>'C3_qual'!E1284</f>
        <v>5.9939999999999998</v>
      </c>
      <c r="F257" t="str">
        <f>'C3_qual'!F1284</f>
        <v>NA</v>
      </c>
      <c r="G257" t="str">
        <f>'C3_qual'!G1284</f>
        <v>NA</v>
      </c>
      <c r="H257">
        <f>'C3_qual'!H1284</f>
        <v>5.9940000000000002E-3</v>
      </c>
      <c r="I257">
        <f>'C3_qual'!I1284</f>
        <v>0</v>
      </c>
      <c r="J257">
        <f>'C3_qual'!J1284</f>
        <v>0</v>
      </c>
      <c r="K257">
        <f>'C3_qual'!K1284</f>
        <v>269.216627155759</v>
      </c>
      <c r="L257">
        <f>'C3_qual'!L1284</f>
        <v>64.724347882897007</v>
      </c>
      <c r="M257">
        <f>'C3_qual'!M1284</f>
        <v>91.949056691873011</v>
      </c>
      <c r="N257" t="b">
        <f>'C3_qual'!N1284</f>
        <v>0</v>
      </c>
      <c r="O257">
        <f>'C3_qual'!O1284</f>
        <v>2</v>
      </c>
      <c r="P257" t="str">
        <f>'C3_qual'!P1284</f>
        <v>An average CO2 record that is fully quantified but where mean annual precipitation and plant species are not known.</v>
      </c>
      <c r="Q257" t="b">
        <f>'C3_qual'!Q1284</f>
        <v>0</v>
      </c>
      <c r="R257" t="b">
        <f>'C3_qual'!R1284</f>
        <v>1</v>
      </c>
      <c r="S257" t="str">
        <f>'C3_qual'!S1284</f>
        <v>applied 97.5 and 2.5 percentile uncertainties</v>
      </c>
      <c r="T257" t="b">
        <f>'C3_qual'!T1284</f>
        <v>0</v>
      </c>
      <c r="U257" t="b">
        <f>'C3_qual'!U1284</f>
        <v>0</v>
      </c>
      <c r="V257" t="str">
        <f>'C3_qual'!V1284</f>
        <v>NA</v>
      </c>
      <c r="W257" t="str">
        <f>'C3_qual'!W1284</f>
        <v>NA</v>
      </c>
      <c r="X257" t="b">
        <f>'C3_qual'!X1284</f>
        <v>0</v>
      </c>
      <c r="Y257" t="str">
        <f>'C3_qual'!Y1284</f>
        <v>NA</v>
      </c>
      <c r="Z257" t="str">
        <f>'C3_qual'!Z1284</f>
        <v>NA</v>
      </c>
    </row>
    <row r="258" spans="1:26">
      <c r="A258" t="str">
        <f>'C3_qual'!A1285</f>
        <v>land_plant_d13C_1</v>
      </c>
      <c r="B258" t="str">
        <f>'C3_qual'!B1285</f>
        <v>Schubert</v>
      </c>
      <c r="C258">
        <f>'C3_qual'!C1285</f>
        <v>2015</v>
      </c>
      <c r="D258" t="str">
        <f>'C3_qual'!D1285</f>
        <v>10.1130/G36467.5</v>
      </c>
      <c r="E258">
        <f>'C3_qual'!E1285</f>
        <v>6</v>
      </c>
      <c r="F258" t="str">
        <f>'C3_qual'!F1285</f>
        <v>NA</v>
      </c>
      <c r="G258" t="str">
        <f>'C3_qual'!G1285</f>
        <v>NA</v>
      </c>
      <c r="H258">
        <f>'C3_qual'!H1285</f>
        <v>6.0000000000000001E-3</v>
      </c>
      <c r="I258">
        <f>'C3_qual'!I1285</f>
        <v>0</v>
      </c>
      <c r="J258">
        <f>'C3_qual'!J1285</f>
        <v>0</v>
      </c>
      <c r="K258">
        <f>'C3_qual'!K1285</f>
        <v>288.17914948616902</v>
      </c>
      <c r="L258">
        <f>'C3_qual'!L1285</f>
        <v>69.029648147125016</v>
      </c>
      <c r="M258">
        <f>'C3_qual'!M1285</f>
        <v>106.69464518378896</v>
      </c>
      <c r="N258" t="b">
        <f>'C3_qual'!N1285</f>
        <v>0</v>
      </c>
      <c r="O258">
        <f>'C3_qual'!O1285</f>
        <v>2</v>
      </c>
      <c r="P258" t="str">
        <f>'C3_qual'!P1285</f>
        <v>An average CO2 record that is fully quantified but where mean annual precipitation and plant species are not known.</v>
      </c>
      <c r="Q258" t="b">
        <f>'C3_qual'!Q1285</f>
        <v>0</v>
      </c>
      <c r="R258" t="b">
        <f>'C3_qual'!R1285</f>
        <v>1</v>
      </c>
      <c r="S258" t="str">
        <f>'C3_qual'!S1285</f>
        <v>applied 97.5 and 2.5 percentile uncertainties</v>
      </c>
      <c r="T258" t="b">
        <f>'C3_qual'!T1285</f>
        <v>0</v>
      </c>
      <c r="U258" t="b">
        <f>'C3_qual'!U1285</f>
        <v>0</v>
      </c>
      <c r="V258" t="str">
        <f>'C3_qual'!V1285</f>
        <v>NA</v>
      </c>
      <c r="W258" t="str">
        <f>'C3_qual'!W1285</f>
        <v>NA</v>
      </c>
      <c r="X258" t="b">
        <f>'C3_qual'!X1285</f>
        <v>0</v>
      </c>
      <c r="Y258" t="str">
        <f>'C3_qual'!Y1285</f>
        <v>NA</v>
      </c>
      <c r="Z258" t="str">
        <f>'C3_qual'!Z1285</f>
        <v>NA</v>
      </c>
    </row>
    <row r="259" spans="1:26">
      <c r="A259" t="str">
        <f>'C3_qual'!A1286</f>
        <v>land_plant_d13C_1</v>
      </c>
      <c r="B259" t="str">
        <f>'C3_qual'!B1286</f>
        <v>Schubert</v>
      </c>
      <c r="C259">
        <f>'C3_qual'!C1286</f>
        <v>2015</v>
      </c>
      <c r="D259" t="str">
        <f>'C3_qual'!D1286</f>
        <v>10.1130/G36467.149</v>
      </c>
      <c r="E259">
        <f>'C3_qual'!E1286</f>
        <v>6</v>
      </c>
      <c r="F259" t="str">
        <f>'C3_qual'!F1286</f>
        <v>NA</v>
      </c>
      <c r="G259" t="str">
        <f>'C3_qual'!G1286</f>
        <v>NA</v>
      </c>
      <c r="H259">
        <f>'C3_qual'!H1286</f>
        <v>6.0000000000000001E-3</v>
      </c>
      <c r="I259">
        <f>'C3_qual'!I1286</f>
        <v>0</v>
      </c>
      <c r="J259">
        <f>'C3_qual'!J1286</f>
        <v>0</v>
      </c>
      <c r="K259">
        <f>'C3_qual'!K1286</f>
        <v>270.62827066626801</v>
      </c>
      <c r="L259">
        <f>'C3_qual'!L1286</f>
        <v>64.317965856526996</v>
      </c>
      <c r="M259">
        <f>'C3_qual'!M1286</f>
        <v>93.045442982282964</v>
      </c>
      <c r="N259" t="b">
        <f>'C3_qual'!N1286</f>
        <v>0</v>
      </c>
      <c r="O259">
        <f>'C3_qual'!O1286</f>
        <v>2</v>
      </c>
      <c r="P259" t="str">
        <f>'C3_qual'!P1286</f>
        <v>An average CO2 record that is fully quantified but where mean annual precipitation and plant species are not known.</v>
      </c>
      <c r="Q259" t="b">
        <f>'C3_qual'!Q1286</f>
        <v>0</v>
      </c>
      <c r="R259" t="b">
        <f>'C3_qual'!R1286</f>
        <v>1</v>
      </c>
      <c r="S259" t="str">
        <f>'C3_qual'!S1286</f>
        <v>applied 97.5 and 2.5 percentile uncertainties</v>
      </c>
      <c r="T259" t="b">
        <f>'C3_qual'!T1286</f>
        <v>0</v>
      </c>
      <c r="U259" t="b">
        <f>'C3_qual'!U1286</f>
        <v>0</v>
      </c>
      <c r="V259" t="str">
        <f>'C3_qual'!V1286</f>
        <v>NA</v>
      </c>
      <c r="W259" t="str">
        <f>'C3_qual'!W1286</f>
        <v>NA</v>
      </c>
      <c r="X259" t="b">
        <f>'C3_qual'!X1286</f>
        <v>0</v>
      </c>
      <c r="Y259" t="str">
        <f>'C3_qual'!Y1286</f>
        <v>NA</v>
      </c>
      <c r="Z259" t="str">
        <f>'C3_qual'!Z1286</f>
        <v>NA</v>
      </c>
    </row>
    <row r="260" spans="1:26">
      <c r="A260" t="str">
        <f>'C3_qual'!A1287</f>
        <v>land_plant_d13C_1</v>
      </c>
      <c r="B260" t="str">
        <f>'C3_qual'!B1287</f>
        <v>Schubert</v>
      </c>
      <c r="C260">
        <f>'C3_qual'!C1287</f>
        <v>2015</v>
      </c>
      <c r="D260" t="str">
        <f>'C3_qual'!D1287</f>
        <v>10.1130/G36467.210</v>
      </c>
      <c r="E260">
        <f>'C3_qual'!E1287</f>
        <v>6</v>
      </c>
      <c r="F260" t="str">
        <f>'C3_qual'!F1287</f>
        <v>NA</v>
      </c>
      <c r="G260" t="str">
        <f>'C3_qual'!G1287</f>
        <v>NA</v>
      </c>
      <c r="H260">
        <f>'C3_qual'!H1287</f>
        <v>6.0000000000000001E-3</v>
      </c>
      <c r="I260">
        <f>'C3_qual'!I1287</f>
        <v>0</v>
      </c>
      <c r="J260">
        <f>'C3_qual'!J1287</f>
        <v>0</v>
      </c>
      <c r="K260">
        <f>'C3_qual'!K1287</f>
        <v>285.42638235054602</v>
      </c>
      <c r="L260">
        <f>'C3_qual'!L1287</f>
        <v>69.638301979613033</v>
      </c>
      <c r="M260">
        <f>'C3_qual'!M1287</f>
        <v>101.91084457187395</v>
      </c>
      <c r="N260" t="b">
        <f>'C3_qual'!N1287</f>
        <v>0</v>
      </c>
      <c r="O260">
        <f>'C3_qual'!O1287</f>
        <v>2</v>
      </c>
      <c r="P260" t="str">
        <f>'C3_qual'!P1287</f>
        <v>An average CO2 record that is fully quantified but where mean annual precipitation and plant species are not known.</v>
      </c>
      <c r="Q260" t="b">
        <f>'C3_qual'!Q1287</f>
        <v>0</v>
      </c>
      <c r="R260" t="b">
        <f>'C3_qual'!R1287</f>
        <v>1</v>
      </c>
      <c r="S260" t="str">
        <f>'C3_qual'!S1287</f>
        <v>applied 97.5 and 2.5 percentile uncertainties</v>
      </c>
      <c r="T260" t="b">
        <f>'C3_qual'!T1287</f>
        <v>0</v>
      </c>
      <c r="U260" t="b">
        <f>'C3_qual'!U1287</f>
        <v>0</v>
      </c>
      <c r="V260" t="str">
        <f>'C3_qual'!V1287</f>
        <v>NA</v>
      </c>
      <c r="W260" t="str">
        <f>'C3_qual'!W1287</f>
        <v>NA</v>
      </c>
      <c r="X260" t="b">
        <f>'C3_qual'!X1287</f>
        <v>0</v>
      </c>
      <c r="Y260" t="str">
        <f>'C3_qual'!Y1287</f>
        <v>NA</v>
      </c>
      <c r="Z260" t="str">
        <f>'C3_qual'!Z1287</f>
        <v>NA</v>
      </c>
    </row>
    <row r="261" spans="1:26">
      <c r="A261" t="str">
        <f>'C3_qual'!A1288</f>
        <v>land_plant_d13C_1</v>
      </c>
      <c r="B261" t="str">
        <f>'C3_qual'!B1288</f>
        <v>Schubert</v>
      </c>
      <c r="C261">
        <f>'C3_qual'!C1288</f>
        <v>2015</v>
      </c>
      <c r="D261" t="str">
        <f>'C3_qual'!D1288</f>
        <v>10.1130/G36467.241</v>
      </c>
      <c r="E261">
        <f>'C3_qual'!E1288</f>
        <v>6</v>
      </c>
      <c r="F261" t="str">
        <f>'C3_qual'!F1288</f>
        <v>NA</v>
      </c>
      <c r="G261" t="str">
        <f>'C3_qual'!G1288</f>
        <v>NA</v>
      </c>
      <c r="H261">
        <f>'C3_qual'!H1288</f>
        <v>6.0000000000000001E-3</v>
      </c>
      <c r="I261">
        <f>'C3_qual'!I1288</f>
        <v>0</v>
      </c>
      <c r="J261">
        <f>'C3_qual'!J1288</f>
        <v>0</v>
      </c>
      <c r="K261">
        <f>'C3_qual'!K1288</f>
        <v>281.04768623334502</v>
      </c>
      <c r="L261">
        <f>'C3_qual'!L1288</f>
        <v>68.365431023421024</v>
      </c>
      <c r="M261">
        <f>'C3_qual'!M1288</f>
        <v>101.58944390426899</v>
      </c>
      <c r="N261" t="b">
        <f>'C3_qual'!N1288</f>
        <v>0</v>
      </c>
      <c r="O261">
        <f>'C3_qual'!O1288</f>
        <v>2</v>
      </c>
      <c r="P261" t="str">
        <f>'C3_qual'!P1288</f>
        <v>An average CO2 record that is fully quantified but where mean annual precipitation and plant species are not known.</v>
      </c>
      <c r="Q261" t="b">
        <f>'C3_qual'!Q1288</f>
        <v>0</v>
      </c>
      <c r="R261" t="b">
        <f>'C3_qual'!R1288</f>
        <v>1</v>
      </c>
      <c r="S261" t="str">
        <f>'C3_qual'!S1288</f>
        <v>applied 97.5 and 2.5 percentile uncertainties</v>
      </c>
      <c r="T261" t="b">
        <f>'C3_qual'!T1288</f>
        <v>0</v>
      </c>
      <c r="U261" t="b">
        <f>'C3_qual'!U1288</f>
        <v>0</v>
      </c>
      <c r="V261" t="str">
        <f>'C3_qual'!V1288</f>
        <v>NA</v>
      </c>
      <c r="W261" t="str">
        <f>'C3_qual'!W1288</f>
        <v>NA</v>
      </c>
      <c r="X261" t="b">
        <f>'C3_qual'!X1288</f>
        <v>0</v>
      </c>
      <c r="Y261" t="str">
        <f>'C3_qual'!Y1288</f>
        <v>NA</v>
      </c>
      <c r="Z261" t="str">
        <f>'C3_qual'!Z1288</f>
        <v>NA</v>
      </c>
    </row>
    <row r="262" spans="1:26">
      <c r="A262" t="str">
        <f>'C3_qual'!A1289</f>
        <v>land_plant_d13C_1</v>
      </c>
      <c r="B262" t="str">
        <f>'C3_qual'!B1289</f>
        <v>Schubert</v>
      </c>
      <c r="C262">
        <f>'C3_qual'!C1289</f>
        <v>2015</v>
      </c>
      <c r="D262" t="str">
        <f>'C3_qual'!D1289</f>
        <v>10.1130/G36467.309</v>
      </c>
      <c r="E262">
        <f>'C3_qual'!E1289</f>
        <v>6</v>
      </c>
      <c r="F262" t="str">
        <f>'C3_qual'!F1289</f>
        <v>NA</v>
      </c>
      <c r="G262" t="str">
        <f>'C3_qual'!G1289</f>
        <v>NA</v>
      </c>
      <c r="H262">
        <f>'C3_qual'!H1289</f>
        <v>6.0000000000000001E-3</v>
      </c>
      <c r="I262">
        <f>'C3_qual'!I1289</f>
        <v>0</v>
      </c>
      <c r="J262">
        <f>'C3_qual'!J1289</f>
        <v>0</v>
      </c>
      <c r="K262">
        <f>'C3_qual'!K1289</f>
        <v>141.67996402044301</v>
      </c>
      <c r="L262">
        <f>'C3_qual'!L1289</f>
        <v>32.511926954986009</v>
      </c>
      <c r="M262">
        <f>'C3_qual'!M1289</f>
        <v>43.280024973519005</v>
      </c>
      <c r="N262" t="b">
        <f>'C3_qual'!N1289</f>
        <v>0</v>
      </c>
      <c r="O262">
        <f>'C3_qual'!O1289</f>
        <v>2</v>
      </c>
      <c r="P262" t="str">
        <f>'C3_qual'!P1289</f>
        <v>An average CO2 record that is fully quantified but where mean annual precipitation and plant species are not known.</v>
      </c>
      <c r="Q262" t="b">
        <f>'C3_qual'!Q1289</f>
        <v>0</v>
      </c>
      <c r="R262" t="b">
        <f>'C3_qual'!R1289</f>
        <v>1</v>
      </c>
      <c r="S262" t="str">
        <f>'C3_qual'!S1289</f>
        <v>applied 97.5 and 2.5 percentile uncertainties</v>
      </c>
      <c r="T262" t="b">
        <f>'C3_qual'!T1289</f>
        <v>0</v>
      </c>
      <c r="U262" t="b">
        <f>'C3_qual'!U1289</f>
        <v>0</v>
      </c>
      <c r="V262" t="str">
        <f>'C3_qual'!V1289</f>
        <v>NA</v>
      </c>
      <c r="W262" t="str">
        <f>'C3_qual'!W1289</f>
        <v>NA</v>
      </c>
      <c r="X262" t="b">
        <f>'C3_qual'!X1289</f>
        <v>0</v>
      </c>
      <c r="Y262" t="str">
        <f>'C3_qual'!Y1289</f>
        <v>NA</v>
      </c>
      <c r="Z262" t="str">
        <f>'C3_qual'!Z1289</f>
        <v>NA</v>
      </c>
    </row>
    <row r="263" spans="1:26">
      <c r="A263" t="str">
        <f>'C3_qual'!A1290</f>
        <v>land_plant_d13C_1</v>
      </c>
      <c r="B263" t="str">
        <f>'C3_qual'!B1290</f>
        <v>Schubert</v>
      </c>
      <c r="C263">
        <f>'C3_qual'!C1290</f>
        <v>2015</v>
      </c>
      <c r="D263" t="str">
        <f>'C3_qual'!D1290</f>
        <v>10.1130/G36467.461</v>
      </c>
      <c r="E263">
        <f>'C3_qual'!E1290</f>
        <v>6</v>
      </c>
      <c r="F263" t="str">
        <f>'C3_qual'!F1290</f>
        <v>NA</v>
      </c>
      <c r="G263" t="str">
        <f>'C3_qual'!G1290</f>
        <v>NA</v>
      </c>
      <c r="H263">
        <f>'C3_qual'!H1290</f>
        <v>6.0000000000000001E-3</v>
      </c>
      <c r="I263">
        <f>'C3_qual'!I1290</f>
        <v>0</v>
      </c>
      <c r="J263">
        <f>'C3_qual'!J1290</f>
        <v>0</v>
      </c>
      <c r="K263">
        <f>'C3_qual'!K1290</f>
        <v>236.06824343143899</v>
      </c>
      <c r="L263">
        <f>'C3_qual'!L1290</f>
        <v>55.611344317749996</v>
      </c>
      <c r="M263">
        <f>'C3_qual'!M1290</f>
        <v>77.634297365825034</v>
      </c>
      <c r="N263" t="b">
        <f>'C3_qual'!N1290</f>
        <v>0</v>
      </c>
      <c r="O263">
        <f>'C3_qual'!O1290</f>
        <v>2</v>
      </c>
      <c r="P263" t="str">
        <f>'C3_qual'!P1290</f>
        <v>An average CO2 record that is fully quantified but where mean annual precipitation and plant species are not known.</v>
      </c>
      <c r="Q263" t="b">
        <f>'C3_qual'!Q1290</f>
        <v>0</v>
      </c>
      <c r="R263" t="b">
        <f>'C3_qual'!R1290</f>
        <v>1</v>
      </c>
      <c r="S263" t="str">
        <f>'C3_qual'!S1290</f>
        <v>applied 97.5 and 2.5 percentile uncertainties</v>
      </c>
      <c r="T263" t="b">
        <f>'C3_qual'!T1290</f>
        <v>0</v>
      </c>
      <c r="U263" t="b">
        <f>'C3_qual'!U1290</f>
        <v>0</v>
      </c>
      <c r="V263" t="str">
        <f>'C3_qual'!V1290</f>
        <v>NA</v>
      </c>
      <c r="W263" t="str">
        <f>'C3_qual'!W1290</f>
        <v>NA</v>
      </c>
      <c r="X263" t="b">
        <f>'C3_qual'!X1290</f>
        <v>0</v>
      </c>
      <c r="Y263" t="str">
        <f>'C3_qual'!Y1290</f>
        <v>NA</v>
      </c>
      <c r="Z263" t="str">
        <f>'C3_qual'!Z1290</f>
        <v>NA</v>
      </c>
    </row>
    <row r="264" spans="1:26">
      <c r="A264" t="str">
        <f>'C3_qual'!A1291</f>
        <v>land_plant_d13C_1</v>
      </c>
      <c r="B264" t="str">
        <f>'C3_qual'!B1291</f>
        <v>Schubert</v>
      </c>
      <c r="C264">
        <f>'C3_qual'!C1291</f>
        <v>2015</v>
      </c>
      <c r="D264" t="str">
        <f>'C3_qual'!D1291</f>
        <v>10.1130/G36467.598</v>
      </c>
      <c r="E264">
        <f>'C3_qual'!E1291</f>
        <v>6</v>
      </c>
      <c r="F264" t="str">
        <f>'C3_qual'!F1291</f>
        <v>NA</v>
      </c>
      <c r="G264" t="str">
        <f>'C3_qual'!G1291</f>
        <v>NA</v>
      </c>
      <c r="H264">
        <f>'C3_qual'!H1291</f>
        <v>6.0000000000000001E-3</v>
      </c>
      <c r="I264">
        <f>'C3_qual'!I1291</f>
        <v>0</v>
      </c>
      <c r="J264">
        <f>'C3_qual'!J1291</f>
        <v>0</v>
      </c>
      <c r="K264">
        <f>'C3_qual'!K1291</f>
        <v>276.966421355482</v>
      </c>
      <c r="L264">
        <f>'C3_qual'!L1291</f>
        <v>66.263861265656004</v>
      </c>
      <c r="M264">
        <f>'C3_qual'!M1291</f>
        <v>98.938272519466011</v>
      </c>
      <c r="N264" t="b">
        <f>'C3_qual'!N1291</f>
        <v>0</v>
      </c>
      <c r="O264">
        <f>'C3_qual'!O1291</f>
        <v>2</v>
      </c>
      <c r="P264" t="str">
        <f>'C3_qual'!P1291</f>
        <v>An average CO2 record that is fully quantified but where mean annual precipitation and plant species are not known.</v>
      </c>
      <c r="Q264" t="b">
        <f>'C3_qual'!Q1291</f>
        <v>0</v>
      </c>
      <c r="R264" t="b">
        <f>'C3_qual'!R1291</f>
        <v>1</v>
      </c>
      <c r="S264" t="str">
        <f>'C3_qual'!S1291</f>
        <v>applied 97.5 and 2.5 percentile uncertainties</v>
      </c>
      <c r="T264" t="b">
        <f>'C3_qual'!T1291</f>
        <v>0</v>
      </c>
      <c r="U264" t="b">
        <f>'C3_qual'!U1291</f>
        <v>0</v>
      </c>
      <c r="V264" t="str">
        <f>'C3_qual'!V1291</f>
        <v>NA</v>
      </c>
      <c r="W264" t="str">
        <f>'C3_qual'!W1291</f>
        <v>NA</v>
      </c>
      <c r="X264" t="b">
        <f>'C3_qual'!X1291</f>
        <v>0</v>
      </c>
      <c r="Y264" t="str">
        <f>'C3_qual'!Y1291</f>
        <v>NA</v>
      </c>
      <c r="Z264" t="str">
        <f>'C3_qual'!Z1291</f>
        <v>NA</v>
      </c>
    </row>
    <row r="265" spans="1:26">
      <c r="A265" t="str">
        <f>'C3_qual'!A1292</f>
        <v>land_plant_d13C_1</v>
      </c>
      <c r="B265" t="str">
        <f>'C3_qual'!B1292</f>
        <v>Schubert</v>
      </c>
      <c r="C265">
        <f>'C3_qual'!C1292</f>
        <v>2015</v>
      </c>
      <c r="D265" t="str">
        <f>'C3_qual'!D1292</f>
        <v>10.1130/G36467.171</v>
      </c>
      <c r="E265">
        <f>'C3_qual'!E1292</f>
        <v>6.1630000000000003</v>
      </c>
      <c r="F265" t="str">
        <f>'C3_qual'!F1292</f>
        <v>NA</v>
      </c>
      <c r="G265" t="str">
        <f>'C3_qual'!G1292</f>
        <v>NA</v>
      </c>
      <c r="H265">
        <f>'C3_qual'!H1292</f>
        <v>6.1630000000000001E-3</v>
      </c>
      <c r="I265">
        <f>'C3_qual'!I1292</f>
        <v>0</v>
      </c>
      <c r="J265">
        <f>'C3_qual'!J1292</f>
        <v>0</v>
      </c>
      <c r="K265">
        <f>'C3_qual'!K1292</f>
        <v>284.525118063354</v>
      </c>
      <c r="L265">
        <f>'C3_qual'!L1292</f>
        <v>68.703281700004993</v>
      </c>
      <c r="M265">
        <f>'C3_qual'!M1292</f>
        <v>100.52638707101698</v>
      </c>
      <c r="N265" t="b">
        <f>'C3_qual'!N1292</f>
        <v>0</v>
      </c>
      <c r="O265">
        <f>'C3_qual'!O1292</f>
        <v>2</v>
      </c>
      <c r="P265" t="str">
        <f>'C3_qual'!P1292</f>
        <v>An average CO2 record that is fully quantified but where mean annual precipitation and plant species are not known.</v>
      </c>
      <c r="Q265" t="b">
        <f>'C3_qual'!Q1292</f>
        <v>0</v>
      </c>
      <c r="R265" t="b">
        <f>'C3_qual'!R1292</f>
        <v>1</v>
      </c>
      <c r="S265" t="str">
        <f>'C3_qual'!S1292</f>
        <v>applied 97.5 and 2.5 percentile uncertainties</v>
      </c>
      <c r="T265" t="b">
        <f>'C3_qual'!T1292</f>
        <v>0</v>
      </c>
      <c r="U265" t="b">
        <f>'C3_qual'!U1292</f>
        <v>0</v>
      </c>
      <c r="V265" t="str">
        <f>'C3_qual'!V1292</f>
        <v>NA</v>
      </c>
      <c r="W265" t="str">
        <f>'C3_qual'!W1292</f>
        <v>NA</v>
      </c>
      <c r="X265" t="b">
        <f>'C3_qual'!X1292</f>
        <v>0</v>
      </c>
      <c r="Y265" t="str">
        <f>'C3_qual'!Y1292</f>
        <v>NA</v>
      </c>
      <c r="Z265" t="str">
        <f>'C3_qual'!Z1292</f>
        <v>NA</v>
      </c>
    </row>
    <row r="266" spans="1:26">
      <c r="A266" t="str">
        <f>'C3_qual'!A1293</f>
        <v>land_plant_d13C_1</v>
      </c>
      <c r="B266" t="str">
        <f>'C3_qual'!B1293</f>
        <v>Schubert</v>
      </c>
      <c r="C266">
        <f>'C3_qual'!C1293</f>
        <v>2015</v>
      </c>
      <c r="D266" t="str">
        <f>'C3_qual'!D1293</f>
        <v>10.1130/G36467.143</v>
      </c>
      <c r="E266">
        <f>'C3_qual'!E1293</f>
        <v>6.2939999999999996</v>
      </c>
      <c r="F266" t="str">
        <f>'C3_qual'!F1293</f>
        <v>NA</v>
      </c>
      <c r="G266" t="str">
        <f>'C3_qual'!G1293</f>
        <v>NA</v>
      </c>
      <c r="H266">
        <f>'C3_qual'!H1293</f>
        <v>6.2939999999999992E-3</v>
      </c>
      <c r="I266">
        <f>'C3_qual'!I1293</f>
        <v>0</v>
      </c>
      <c r="J266">
        <f>'C3_qual'!J1293</f>
        <v>0</v>
      </c>
      <c r="K266">
        <f>'C3_qual'!K1293</f>
        <v>333.659119460959</v>
      </c>
      <c r="L266">
        <f>'C3_qual'!L1293</f>
        <v>86.536629428076992</v>
      </c>
      <c r="M266">
        <f>'C3_qual'!M1293</f>
        <v>134.30703930669199</v>
      </c>
      <c r="N266" t="b">
        <f>'C3_qual'!N1293</f>
        <v>0</v>
      </c>
      <c r="O266">
        <f>'C3_qual'!O1293</f>
        <v>2</v>
      </c>
      <c r="P266" t="str">
        <f>'C3_qual'!P1293</f>
        <v>An average CO2 record that is fully quantified but where mean annual precipitation and plant species are not known.</v>
      </c>
      <c r="Q266" t="b">
        <f>'C3_qual'!Q1293</f>
        <v>0</v>
      </c>
      <c r="R266" t="b">
        <f>'C3_qual'!R1293</f>
        <v>1</v>
      </c>
      <c r="S266" t="str">
        <f>'C3_qual'!S1293</f>
        <v>applied 97.5 and 2.5 percentile uncertainties</v>
      </c>
      <c r="T266" t="b">
        <f>'C3_qual'!T1293</f>
        <v>0</v>
      </c>
      <c r="U266" t="b">
        <f>'C3_qual'!U1293</f>
        <v>0</v>
      </c>
      <c r="V266" t="str">
        <f>'C3_qual'!V1293</f>
        <v>NA</v>
      </c>
      <c r="W266" t="str">
        <f>'C3_qual'!W1293</f>
        <v>NA</v>
      </c>
      <c r="X266" t="b">
        <f>'C3_qual'!X1293</f>
        <v>0</v>
      </c>
      <c r="Y266" t="str">
        <f>'C3_qual'!Y1293</f>
        <v>NA</v>
      </c>
      <c r="Z266" t="str">
        <f>'C3_qual'!Z1293</f>
        <v>NA</v>
      </c>
    </row>
    <row r="267" spans="1:26">
      <c r="A267" t="str">
        <f>'C3_qual'!A1294</f>
        <v>land_plant_d13C_1</v>
      </c>
      <c r="B267" t="str">
        <f>'C3_qual'!B1294</f>
        <v>Schubert</v>
      </c>
      <c r="C267">
        <f>'C3_qual'!C1294</f>
        <v>2015</v>
      </c>
      <c r="D267" t="str">
        <f>'C3_qual'!D1294</f>
        <v>10.1130/G36467.93</v>
      </c>
      <c r="E267">
        <f>'C3_qual'!E1294</f>
        <v>6.3</v>
      </c>
      <c r="F267" t="str">
        <f>'C3_qual'!F1294</f>
        <v>NA</v>
      </c>
      <c r="G267" t="str">
        <f>'C3_qual'!G1294</f>
        <v>NA</v>
      </c>
      <c r="H267">
        <f>'C3_qual'!H1294</f>
        <v>6.3E-3</v>
      </c>
      <c r="I267">
        <f>'C3_qual'!I1294</f>
        <v>0</v>
      </c>
      <c r="J267">
        <f>'C3_qual'!J1294</f>
        <v>0</v>
      </c>
      <c r="K267">
        <f>'C3_qual'!K1294</f>
        <v>316.38334871984699</v>
      </c>
      <c r="L267">
        <f>'C3_qual'!L1294</f>
        <v>80.310661480714998</v>
      </c>
      <c r="M267">
        <f>'C3_qual'!M1294</f>
        <v>121.04778505605799</v>
      </c>
      <c r="N267" t="b">
        <f>'C3_qual'!N1294</f>
        <v>0</v>
      </c>
      <c r="O267">
        <f>'C3_qual'!O1294</f>
        <v>2</v>
      </c>
      <c r="P267" t="str">
        <f>'C3_qual'!P1294</f>
        <v>An average CO2 record that is fully quantified but where mean annual precipitation and plant species are not known.</v>
      </c>
      <c r="Q267" t="b">
        <f>'C3_qual'!Q1294</f>
        <v>0</v>
      </c>
      <c r="R267" t="b">
        <f>'C3_qual'!R1294</f>
        <v>1</v>
      </c>
      <c r="S267" t="str">
        <f>'C3_qual'!S1294</f>
        <v>applied 97.5 and 2.5 percentile uncertainties</v>
      </c>
      <c r="T267" t="b">
        <f>'C3_qual'!T1294</f>
        <v>0</v>
      </c>
      <c r="U267" t="b">
        <f>'C3_qual'!U1294</f>
        <v>0</v>
      </c>
      <c r="V267" t="str">
        <f>'C3_qual'!V1294</f>
        <v>NA</v>
      </c>
      <c r="W267" t="str">
        <f>'C3_qual'!W1294</f>
        <v>NA</v>
      </c>
      <c r="X267" t="b">
        <f>'C3_qual'!X1294</f>
        <v>0</v>
      </c>
      <c r="Y267" t="str">
        <f>'C3_qual'!Y1294</f>
        <v>NA</v>
      </c>
      <c r="Z267" t="str">
        <f>'C3_qual'!Z1294</f>
        <v>NA</v>
      </c>
    </row>
    <row r="268" spans="1:26">
      <c r="A268" t="str">
        <f>'C3_qual'!A1295</f>
        <v>land_plant_d13C_1</v>
      </c>
      <c r="B268" t="str">
        <f>'C3_qual'!B1295</f>
        <v>Schubert</v>
      </c>
      <c r="C268">
        <f>'C3_qual'!C1295</f>
        <v>2015</v>
      </c>
      <c r="D268" t="str">
        <f>'C3_qual'!D1295</f>
        <v>10.1130/G36467.431</v>
      </c>
      <c r="E268">
        <f>'C3_qual'!E1295</f>
        <v>6.3419999999999996</v>
      </c>
      <c r="F268" t="str">
        <f>'C3_qual'!F1295</f>
        <v>NA</v>
      </c>
      <c r="G268" t="str">
        <f>'C3_qual'!G1295</f>
        <v>NA</v>
      </c>
      <c r="H268">
        <f>'C3_qual'!H1295</f>
        <v>6.3419999999999995E-3</v>
      </c>
      <c r="I268">
        <f>'C3_qual'!I1295</f>
        <v>0</v>
      </c>
      <c r="J268">
        <f>'C3_qual'!J1295</f>
        <v>0</v>
      </c>
      <c r="K268">
        <f>'C3_qual'!K1295</f>
        <v>225.16528698887601</v>
      </c>
      <c r="L268">
        <f>'C3_qual'!L1295</f>
        <v>53.181623949060992</v>
      </c>
      <c r="M268">
        <f>'C3_qual'!M1295</f>
        <v>72.541267053929971</v>
      </c>
      <c r="N268" t="b">
        <f>'C3_qual'!N1295</f>
        <v>0</v>
      </c>
      <c r="O268">
        <f>'C3_qual'!O1295</f>
        <v>2</v>
      </c>
      <c r="P268" t="str">
        <f>'C3_qual'!P1295</f>
        <v>An average CO2 record that is fully quantified but where mean annual precipitation and plant species are not known.</v>
      </c>
      <c r="Q268" t="b">
        <f>'C3_qual'!Q1295</f>
        <v>0</v>
      </c>
      <c r="R268" t="b">
        <f>'C3_qual'!R1295</f>
        <v>1</v>
      </c>
      <c r="S268" t="str">
        <f>'C3_qual'!S1295</f>
        <v>applied 97.5 and 2.5 percentile uncertainties</v>
      </c>
      <c r="T268" t="b">
        <f>'C3_qual'!T1295</f>
        <v>0</v>
      </c>
      <c r="U268" t="b">
        <f>'C3_qual'!U1295</f>
        <v>0</v>
      </c>
      <c r="V268" t="str">
        <f>'C3_qual'!V1295</f>
        <v>NA</v>
      </c>
      <c r="W268" t="str">
        <f>'C3_qual'!W1295</f>
        <v>NA</v>
      </c>
      <c r="X268" t="b">
        <f>'C3_qual'!X1295</f>
        <v>0</v>
      </c>
      <c r="Y268" t="str">
        <f>'C3_qual'!Y1295</f>
        <v>NA</v>
      </c>
      <c r="Z268" t="str">
        <f>'C3_qual'!Z1295</f>
        <v>NA</v>
      </c>
    </row>
    <row r="269" spans="1:26">
      <c r="A269" t="str">
        <f>'C3_qual'!A1296</f>
        <v>land_plant_d13C_1</v>
      </c>
      <c r="B269" t="str">
        <f>'C3_qual'!B1296</f>
        <v>Schubert</v>
      </c>
      <c r="C269">
        <f>'C3_qual'!C1296</f>
        <v>2015</v>
      </c>
      <c r="D269" t="str">
        <f>'C3_qual'!D1296</f>
        <v>10.1130/G36467.310</v>
      </c>
      <c r="E269">
        <f>'C3_qual'!E1296</f>
        <v>6.5</v>
      </c>
      <c r="F269" t="str">
        <f>'C3_qual'!F1296</f>
        <v>NA</v>
      </c>
      <c r="G269" t="str">
        <f>'C3_qual'!G1296</f>
        <v>NA</v>
      </c>
      <c r="H269">
        <f>'C3_qual'!H1296</f>
        <v>6.4999999999999997E-3</v>
      </c>
      <c r="I269">
        <f>'C3_qual'!I1296</f>
        <v>0</v>
      </c>
      <c r="J269">
        <f>'C3_qual'!J1296</f>
        <v>0</v>
      </c>
      <c r="K269">
        <f>'C3_qual'!K1296</f>
        <v>220.90445668636201</v>
      </c>
      <c r="L269">
        <f>'C3_qual'!L1296</f>
        <v>51.510262641453011</v>
      </c>
      <c r="M269">
        <f>'C3_qual'!M1296</f>
        <v>70.171689442038968</v>
      </c>
      <c r="N269" t="b">
        <f>'C3_qual'!N1296</f>
        <v>0</v>
      </c>
      <c r="O269">
        <f>'C3_qual'!O1296</f>
        <v>2</v>
      </c>
      <c r="P269" t="str">
        <f>'C3_qual'!P1296</f>
        <v>An average CO2 record that is fully quantified but where mean annual precipitation and plant species are not known.</v>
      </c>
      <c r="Q269" t="b">
        <f>'C3_qual'!Q1296</f>
        <v>0</v>
      </c>
      <c r="R269" t="b">
        <f>'C3_qual'!R1296</f>
        <v>1</v>
      </c>
      <c r="S269" t="str">
        <f>'C3_qual'!S1296</f>
        <v>applied 97.5 and 2.5 percentile uncertainties</v>
      </c>
      <c r="T269" t="b">
        <f>'C3_qual'!T1296</f>
        <v>0</v>
      </c>
      <c r="U269" t="b">
        <f>'C3_qual'!U1296</f>
        <v>0</v>
      </c>
      <c r="V269" t="str">
        <f>'C3_qual'!V1296</f>
        <v>NA</v>
      </c>
      <c r="W269" t="str">
        <f>'C3_qual'!W1296</f>
        <v>NA</v>
      </c>
      <c r="X269" t="b">
        <f>'C3_qual'!X1296</f>
        <v>0</v>
      </c>
      <c r="Y269" t="str">
        <f>'C3_qual'!Y1296</f>
        <v>NA</v>
      </c>
      <c r="Z269" t="str">
        <f>'C3_qual'!Z1296</f>
        <v>NA</v>
      </c>
    </row>
    <row r="270" spans="1:26">
      <c r="A270" t="str">
        <f>'C3_qual'!A1297</f>
        <v>land_plant_d13C_1</v>
      </c>
      <c r="B270" t="str">
        <f>'C3_qual'!B1297</f>
        <v>Schubert</v>
      </c>
      <c r="C270">
        <f>'C3_qual'!C1297</f>
        <v>2015</v>
      </c>
      <c r="D270" t="str">
        <f>'C3_qual'!D1297</f>
        <v>10.1130/G36467.462</v>
      </c>
      <c r="E270">
        <f>'C3_qual'!E1297</f>
        <v>6.5</v>
      </c>
      <c r="F270" t="str">
        <f>'C3_qual'!F1297</f>
        <v>NA</v>
      </c>
      <c r="G270" t="str">
        <f>'C3_qual'!G1297</f>
        <v>NA</v>
      </c>
      <c r="H270">
        <f>'C3_qual'!H1297</f>
        <v>6.4999999999999997E-3</v>
      </c>
      <c r="I270">
        <f>'C3_qual'!I1297</f>
        <v>0</v>
      </c>
      <c r="J270">
        <f>'C3_qual'!J1297</f>
        <v>0</v>
      </c>
      <c r="K270">
        <f>'C3_qual'!K1297</f>
        <v>230.468477881761</v>
      </c>
      <c r="L270">
        <f>'C3_qual'!L1297</f>
        <v>54.646371952078994</v>
      </c>
      <c r="M270">
        <f>'C3_qual'!M1297</f>
        <v>73.860290720221968</v>
      </c>
      <c r="N270" t="b">
        <f>'C3_qual'!N1297</f>
        <v>0</v>
      </c>
      <c r="O270">
        <f>'C3_qual'!O1297</f>
        <v>2</v>
      </c>
      <c r="P270" t="str">
        <f>'C3_qual'!P1297</f>
        <v>An average CO2 record that is fully quantified but where mean annual precipitation and plant species are not known.</v>
      </c>
      <c r="Q270" t="b">
        <f>'C3_qual'!Q1297</f>
        <v>0</v>
      </c>
      <c r="R270" t="b">
        <f>'C3_qual'!R1297</f>
        <v>1</v>
      </c>
      <c r="S270" t="str">
        <f>'C3_qual'!S1297</f>
        <v>applied 97.5 and 2.5 percentile uncertainties</v>
      </c>
      <c r="T270" t="b">
        <f>'C3_qual'!T1297</f>
        <v>0</v>
      </c>
      <c r="U270" t="b">
        <f>'C3_qual'!U1297</f>
        <v>0</v>
      </c>
      <c r="V270" t="str">
        <f>'C3_qual'!V1297</f>
        <v>NA</v>
      </c>
      <c r="W270" t="str">
        <f>'C3_qual'!W1297</f>
        <v>NA</v>
      </c>
      <c r="X270" t="b">
        <f>'C3_qual'!X1297</f>
        <v>0</v>
      </c>
      <c r="Y270" t="str">
        <f>'C3_qual'!Y1297</f>
        <v>NA</v>
      </c>
      <c r="Z270" t="str">
        <f>'C3_qual'!Z1297</f>
        <v>NA</v>
      </c>
    </row>
    <row r="271" spans="1:26">
      <c r="A271" t="str">
        <f>'C3_qual'!A1298</f>
        <v>land_plant_d13C_1</v>
      </c>
      <c r="B271" t="str">
        <f>'C3_qual'!B1298</f>
        <v>Schubert</v>
      </c>
      <c r="C271">
        <f>'C3_qual'!C1298</f>
        <v>2015</v>
      </c>
      <c r="D271" t="str">
        <f>'C3_qual'!D1298</f>
        <v>10.1130/G36467.599</v>
      </c>
      <c r="E271">
        <f>'C3_qual'!E1298</f>
        <v>6.5</v>
      </c>
      <c r="F271" t="str">
        <f>'C3_qual'!F1298</f>
        <v>NA</v>
      </c>
      <c r="G271" t="str">
        <f>'C3_qual'!G1298</f>
        <v>NA</v>
      </c>
      <c r="H271">
        <f>'C3_qual'!H1298</f>
        <v>6.4999999999999997E-3</v>
      </c>
      <c r="I271">
        <f>'C3_qual'!I1298</f>
        <v>0</v>
      </c>
      <c r="J271">
        <f>'C3_qual'!J1298</f>
        <v>0</v>
      </c>
      <c r="K271">
        <f>'C3_qual'!K1298</f>
        <v>190.72091756388599</v>
      </c>
      <c r="L271">
        <f>'C3_qual'!L1298</f>
        <v>44.727031036124998</v>
      </c>
      <c r="M271">
        <f>'C3_qual'!M1298</f>
        <v>60.104746950664008</v>
      </c>
      <c r="N271" t="b">
        <f>'C3_qual'!N1298</f>
        <v>0</v>
      </c>
      <c r="O271">
        <f>'C3_qual'!O1298</f>
        <v>2</v>
      </c>
      <c r="P271" t="str">
        <f>'C3_qual'!P1298</f>
        <v>An average CO2 record that is fully quantified but where mean annual precipitation and plant species are not known.</v>
      </c>
      <c r="Q271" t="b">
        <f>'C3_qual'!Q1298</f>
        <v>0</v>
      </c>
      <c r="R271" t="b">
        <f>'C3_qual'!R1298</f>
        <v>1</v>
      </c>
      <c r="S271" t="str">
        <f>'C3_qual'!S1298</f>
        <v>applied 97.5 and 2.5 percentile uncertainties</v>
      </c>
      <c r="T271" t="b">
        <f>'C3_qual'!T1298</f>
        <v>0</v>
      </c>
      <c r="U271" t="b">
        <f>'C3_qual'!U1298</f>
        <v>0</v>
      </c>
      <c r="V271" t="str">
        <f>'C3_qual'!V1298</f>
        <v>NA</v>
      </c>
      <c r="W271" t="str">
        <f>'C3_qual'!W1298</f>
        <v>NA</v>
      </c>
      <c r="X271" t="b">
        <f>'C3_qual'!X1298</f>
        <v>0</v>
      </c>
      <c r="Y271" t="str">
        <f>'C3_qual'!Y1298</f>
        <v>NA</v>
      </c>
      <c r="Z271" t="str">
        <f>'C3_qual'!Z1298</f>
        <v>NA</v>
      </c>
    </row>
    <row r="272" spans="1:26">
      <c r="A272" t="str">
        <f>'C3_qual'!A1299</f>
        <v>land_plant_d13C_1</v>
      </c>
      <c r="B272" t="str">
        <f>'C3_qual'!B1299</f>
        <v>Schubert</v>
      </c>
      <c r="C272">
        <f>'C3_qual'!C1299</f>
        <v>2015</v>
      </c>
      <c r="D272" t="str">
        <f>'C3_qual'!D1299</f>
        <v>10.1130/G36467.100</v>
      </c>
      <c r="E272">
        <f>'C3_qual'!E1299</f>
        <v>6.5380000000000003</v>
      </c>
      <c r="F272" t="str">
        <f>'C3_qual'!F1299</f>
        <v>NA</v>
      </c>
      <c r="G272" t="str">
        <f>'C3_qual'!G1299</f>
        <v>NA</v>
      </c>
      <c r="H272">
        <f>'C3_qual'!H1299</f>
        <v>6.5380000000000004E-3</v>
      </c>
      <c r="I272">
        <f>'C3_qual'!I1299</f>
        <v>0</v>
      </c>
      <c r="J272">
        <f>'C3_qual'!J1299</f>
        <v>0</v>
      </c>
      <c r="K272">
        <f>'C3_qual'!K1299</f>
        <v>245.69606488807801</v>
      </c>
      <c r="L272">
        <f>'C3_qual'!L1299</f>
        <v>59.406069190477012</v>
      </c>
      <c r="M272">
        <f>'C3_qual'!M1299</f>
        <v>84.372638537743001</v>
      </c>
      <c r="N272" t="b">
        <f>'C3_qual'!N1299</f>
        <v>0</v>
      </c>
      <c r="O272">
        <f>'C3_qual'!O1299</f>
        <v>2</v>
      </c>
      <c r="P272" t="str">
        <f>'C3_qual'!P1299</f>
        <v>An average CO2 record that is fully quantified but where mean annual precipitation and plant species are not known.</v>
      </c>
      <c r="Q272" t="b">
        <f>'C3_qual'!Q1299</f>
        <v>0</v>
      </c>
      <c r="R272" t="b">
        <f>'C3_qual'!R1299</f>
        <v>1</v>
      </c>
      <c r="S272" t="str">
        <f>'C3_qual'!S1299</f>
        <v>applied 97.5 and 2.5 percentile uncertainties</v>
      </c>
      <c r="T272" t="b">
        <f>'C3_qual'!T1299</f>
        <v>0</v>
      </c>
      <c r="U272" t="b">
        <f>'C3_qual'!U1299</f>
        <v>0</v>
      </c>
      <c r="V272" t="str">
        <f>'C3_qual'!V1299</f>
        <v>NA</v>
      </c>
      <c r="W272" t="str">
        <f>'C3_qual'!W1299</f>
        <v>NA</v>
      </c>
      <c r="X272" t="b">
        <f>'C3_qual'!X1299</f>
        <v>0</v>
      </c>
      <c r="Y272" t="str">
        <f>'C3_qual'!Y1299</f>
        <v>NA</v>
      </c>
      <c r="Z272" t="str">
        <f>'C3_qual'!Z1299</f>
        <v>NA</v>
      </c>
    </row>
    <row r="273" spans="1:26">
      <c r="A273" t="str">
        <f>'C3_qual'!A1300</f>
        <v>land_plant_d13C_1</v>
      </c>
      <c r="B273" t="str">
        <f>'C3_qual'!B1300</f>
        <v>Schubert</v>
      </c>
      <c r="C273">
        <f>'C3_qual'!C1300</f>
        <v>2015</v>
      </c>
      <c r="D273" t="str">
        <f>'C3_qual'!D1300</f>
        <v>10.1130/G36467.415</v>
      </c>
      <c r="E273">
        <f>'C3_qual'!E1300</f>
        <v>6.64</v>
      </c>
      <c r="F273" t="str">
        <f>'C3_qual'!F1300</f>
        <v>NA</v>
      </c>
      <c r="G273" t="str">
        <f>'C3_qual'!G1300</f>
        <v>NA</v>
      </c>
      <c r="H273">
        <f>'C3_qual'!H1300</f>
        <v>6.6400000000000001E-3</v>
      </c>
      <c r="I273">
        <f>'C3_qual'!I1300</f>
        <v>0</v>
      </c>
      <c r="J273">
        <f>'C3_qual'!J1300</f>
        <v>0</v>
      </c>
      <c r="K273">
        <f>'C3_qual'!K1300</f>
        <v>287.35904745029097</v>
      </c>
      <c r="L273">
        <f>'C3_qual'!L1300</f>
        <v>68.781614603302984</v>
      </c>
      <c r="M273">
        <f>'C3_qual'!M1300</f>
        <v>104.63154895924703</v>
      </c>
      <c r="N273" t="b">
        <f>'C3_qual'!N1300</f>
        <v>0</v>
      </c>
      <c r="O273">
        <f>'C3_qual'!O1300</f>
        <v>2</v>
      </c>
      <c r="P273" t="str">
        <f>'C3_qual'!P1300</f>
        <v>An average CO2 record that is fully quantified but where mean annual precipitation and plant species are not known.</v>
      </c>
      <c r="Q273" t="b">
        <f>'C3_qual'!Q1300</f>
        <v>0</v>
      </c>
      <c r="R273" t="b">
        <f>'C3_qual'!R1300</f>
        <v>1</v>
      </c>
      <c r="S273" t="str">
        <f>'C3_qual'!S1300</f>
        <v>applied 97.5 and 2.5 percentile uncertainties</v>
      </c>
      <c r="T273" t="b">
        <f>'C3_qual'!T1300</f>
        <v>0</v>
      </c>
      <c r="U273" t="b">
        <f>'C3_qual'!U1300</f>
        <v>0</v>
      </c>
      <c r="V273" t="str">
        <f>'C3_qual'!V1300</f>
        <v>NA</v>
      </c>
      <c r="W273" t="str">
        <f>'C3_qual'!W1300</f>
        <v>NA</v>
      </c>
      <c r="X273" t="b">
        <f>'C3_qual'!X1300</f>
        <v>0</v>
      </c>
      <c r="Y273" t="str">
        <f>'C3_qual'!Y1300</f>
        <v>NA</v>
      </c>
      <c r="Z273" t="str">
        <f>'C3_qual'!Z1300</f>
        <v>NA</v>
      </c>
    </row>
    <row r="274" spans="1:26">
      <c r="A274" t="str">
        <f>'C3_qual'!A1301</f>
        <v>land_plant_d13C_1</v>
      </c>
      <c r="B274" t="str">
        <f>'C3_qual'!B1301</f>
        <v>Schubert</v>
      </c>
      <c r="C274">
        <f>'C3_qual'!C1301</f>
        <v>2015</v>
      </c>
      <c r="D274" t="str">
        <f>'C3_qual'!D1301</f>
        <v>10.1130/G36467.432</v>
      </c>
      <c r="E274">
        <f>'C3_qual'!E1301</f>
        <v>6.6890000000000001</v>
      </c>
      <c r="F274" t="str">
        <f>'C3_qual'!F1301</f>
        <v>NA</v>
      </c>
      <c r="G274" t="str">
        <f>'C3_qual'!G1301</f>
        <v>NA</v>
      </c>
      <c r="H274">
        <f>'C3_qual'!H1301</f>
        <v>6.6889999999999996E-3</v>
      </c>
      <c r="I274">
        <f>'C3_qual'!I1301</f>
        <v>0</v>
      </c>
      <c r="J274">
        <f>'C3_qual'!J1301</f>
        <v>0</v>
      </c>
      <c r="K274">
        <f>'C3_qual'!K1301</f>
        <v>269.48518807357499</v>
      </c>
      <c r="L274">
        <f>'C3_qual'!L1301</f>
        <v>63.975038845222002</v>
      </c>
      <c r="M274">
        <f>'C3_qual'!M1301</f>
        <v>93.545190920985021</v>
      </c>
      <c r="N274" t="b">
        <f>'C3_qual'!N1301</f>
        <v>0</v>
      </c>
      <c r="O274">
        <f>'C3_qual'!O1301</f>
        <v>2</v>
      </c>
      <c r="P274" t="str">
        <f>'C3_qual'!P1301</f>
        <v>An average CO2 record that is fully quantified but where mean annual precipitation and plant species are not known.</v>
      </c>
      <c r="Q274" t="b">
        <f>'C3_qual'!Q1301</f>
        <v>0</v>
      </c>
      <c r="R274" t="b">
        <f>'C3_qual'!R1301</f>
        <v>1</v>
      </c>
      <c r="S274" t="str">
        <f>'C3_qual'!S1301</f>
        <v>applied 97.5 and 2.5 percentile uncertainties</v>
      </c>
      <c r="T274" t="b">
        <f>'C3_qual'!T1301</f>
        <v>0</v>
      </c>
      <c r="U274" t="b">
        <f>'C3_qual'!U1301</f>
        <v>0</v>
      </c>
      <c r="V274" t="str">
        <f>'C3_qual'!V1301</f>
        <v>NA</v>
      </c>
      <c r="W274" t="str">
        <f>'C3_qual'!W1301</f>
        <v>NA</v>
      </c>
      <c r="X274" t="b">
        <f>'C3_qual'!X1301</f>
        <v>0</v>
      </c>
      <c r="Y274" t="str">
        <f>'C3_qual'!Y1301</f>
        <v>NA</v>
      </c>
      <c r="Z274" t="str">
        <f>'C3_qual'!Z1301</f>
        <v>NA</v>
      </c>
    </row>
    <row r="275" spans="1:26">
      <c r="A275" t="str">
        <f>'C3_qual'!A1302</f>
        <v>land_plant_d13C_1</v>
      </c>
      <c r="B275" t="str">
        <f>'C3_qual'!B1302</f>
        <v>Schubert</v>
      </c>
      <c r="C275">
        <f>'C3_qual'!C1302</f>
        <v>2015</v>
      </c>
      <c r="D275" t="str">
        <f>'C3_qual'!D1302</f>
        <v>10.1130/G36467.6</v>
      </c>
      <c r="E275">
        <f>'C3_qual'!E1302</f>
        <v>6.7</v>
      </c>
      <c r="F275" t="str">
        <f>'C3_qual'!F1302</f>
        <v>NA</v>
      </c>
      <c r="G275" t="str">
        <f>'C3_qual'!G1302</f>
        <v>NA</v>
      </c>
      <c r="H275">
        <f>'C3_qual'!H1302</f>
        <v>6.7000000000000002E-3</v>
      </c>
      <c r="I275">
        <f>'C3_qual'!I1302</f>
        <v>0</v>
      </c>
      <c r="J275">
        <f>'C3_qual'!J1302</f>
        <v>0</v>
      </c>
      <c r="K275">
        <f>'C3_qual'!K1302</f>
        <v>266.61810445388397</v>
      </c>
      <c r="L275">
        <f>'C3_qual'!L1302</f>
        <v>68.434602541708983</v>
      </c>
      <c r="M275">
        <f>'C3_qual'!M1302</f>
        <v>90.28575247170204</v>
      </c>
      <c r="N275" t="b">
        <f>'C3_qual'!N1302</f>
        <v>0</v>
      </c>
      <c r="O275">
        <f>'C3_qual'!O1302</f>
        <v>2</v>
      </c>
      <c r="P275" t="str">
        <f>'C3_qual'!P1302</f>
        <v>An average CO2 record that is fully quantified but where mean annual precipitation and plant species are not known.</v>
      </c>
      <c r="Q275" t="b">
        <f>'C3_qual'!Q1302</f>
        <v>0</v>
      </c>
      <c r="R275" t="b">
        <f>'C3_qual'!R1302</f>
        <v>1</v>
      </c>
      <c r="S275" t="str">
        <f>'C3_qual'!S1302</f>
        <v>applied 97.5 and 2.5 percentile uncertainties</v>
      </c>
      <c r="T275" t="b">
        <f>'C3_qual'!T1302</f>
        <v>0</v>
      </c>
      <c r="U275" t="b">
        <f>'C3_qual'!U1302</f>
        <v>0</v>
      </c>
      <c r="V275" t="str">
        <f>'C3_qual'!V1302</f>
        <v>NA</v>
      </c>
      <c r="W275" t="str">
        <f>'C3_qual'!W1302</f>
        <v>NA</v>
      </c>
      <c r="X275" t="b">
        <f>'C3_qual'!X1302</f>
        <v>0</v>
      </c>
      <c r="Y275" t="str">
        <f>'C3_qual'!Y1302</f>
        <v>NA</v>
      </c>
      <c r="Z275" t="str">
        <f>'C3_qual'!Z1302</f>
        <v>NA</v>
      </c>
    </row>
    <row r="276" spans="1:26">
      <c r="A276" t="str">
        <f>'C3_qual'!A1303</f>
        <v>land_plant_d13C_1</v>
      </c>
      <c r="B276" t="str">
        <f>'C3_qual'!B1303</f>
        <v>Schubert</v>
      </c>
      <c r="C276">
        <f>'C3_qual'!C1303</f>
        <v>2015</v>
      </c>
      <c r="D276" t="str">
        <f>'C3_qual'!D1303</f>
        <v>10.1130/G36467.489</v>
      </c>
      <c r="E276">
        <f>'C3_qual'!E1303</f>
        <v>6.8</v>
      </c>
      <c r="F276" t="str">
        <f>'C3_qual'!F1303</f>
        <v>NA</v>
      </c>
      <c r="G276" t="str">
        <f>'C3_qual'!G1303</f>
        <v>NA</v>
      </c>
      <c r="H276">
        <f>'C3_qual'!H1303</f>
        <v>6.7999999999999996E-3</v>
      </c>
      <c r="I276">
        <f>'C3_qual'!I1303</f>
        <v>0</v>
      </c>
      <c r="J276">
        <f>'C3_qual'!J1303</f>
        <v>0</v>
      </c>
      <c r="K276">
        <f>'C3_qual'!K1303</f>
        <v>232.141282853712</v>
      </c>
      <c r="L276">
        <f>'C3_qual'!L1303</f>
        <v>54.833358210277993</v>
      </c>
      <c r="M276">
        <f>'C3_qual'!M1303</f>
        <v>75.430493089638986</v>
      </c>
      <c r="N276" t="b">
        <f>'C3_qual'!N1303</f>
        <v>0</v>
      </c>
      <c r="O276">
        <f>'C3_qual'!O1303</f>
        <v>2</v>
      </c>
      <c r="P276" t="str">
        <f>'C3_qual'!P1303</f>
        <v>An average CO2 record that is fully quantified but where mean annual precipitation and plant species are not known.</v>
      </c>
      <c r="Q276" t="b">
        <f>'C3_qual'!Q1303</f>
        <v>0</v>
      </c>
      <c r="R276" t="b">
        <f>'C3_qual'!R1303</f>
        <v>1</v>
      </c>
      <c r="S276" t="str">
        <f>'C3_qual'!S1303</f>
        <v>applied 97.5 and 2.5 percentile uncertainties</v>
      </c>
      <c r="T276" t="b">
        <f>'C3_qual'!T1303</f>
        <v>0</v>
      </c>
      <c r="U276" t="b">
        <f>'C3_qual'!U1303</f>
        <v>0</v>
      </c>
      <c r="V276" t="str">
        <f>'C3_qual'!V1303</f>
        <v>NA</v>
      </c>
      <c r="W276" t="str">
        <f>'C3_qual'!W1303</f>
        <v>NA</v>
      </c>
      <c r="X276" t="b">
        <f>'C3_qual'!X1303</f>
        <v>0</v>
      </c>
      <c r="Y276" t="str">
        <f>'C3_qual'!Y1303</f>
        <v>NA</v>
      </c>
      <c r="Z276" t="str">
        <f>'C3_qual'!Z1303</f>
        <v>NA</v>
      </c>
    </row>
    <row r="277" spans="1:26">
      <c r="A277" t="str">
        <f>'C3_qual'!A1304</f>
        <v>land_plant_d13C_1</v>
      </c>
      <c r="B277" t="str">
        <f>'C3_qual'!B1304</f>
        <v>Schubert</v>
      </c>
      <c r="C277">
        <f>'C3_qual'!C1304</f>
        <v>2015</v>
      </c>
      <c r="D277" t="str">
        <f>'C3_qual'!D1304</f>
        <v>10.1130/G36467.509</v>
      </c>
      <c r="E277">
        <f>'C3_qual'!E1304</f>
        <v>6.8339999999999996</v>
      </c>
      <c r="F277" t="str">
        <f>'C3_qual'!F1304</f>
        <v>NA</v>
      </c>
      <c r="G277" t="str">
        <f>'C3_qual'!G1304</f>
        <v>NA</v>
      </c>
      <c r="H277">
        <f>'C3_qual'!H1304</f>
        <v>6.8339999999999998E-3</v>
      </c>
      <c r="I277">
        <f>'C3_qual'!I1304</f>
        <v>0</v>
      </c>
      <c r="J277">
        <f>'C3_qual'!J1304</f>
        <v>0</v>
      </c>
      <c r="K277">
        <f>'C3_qual'!K1304</f>
        <v>335.15371548398099</v>
      </c>
      <c r="L277">
        <f>'C3_qual'!L1304</f>
        <v>85.469276905504984</v>
      </c>
      <c r="M277">
        <f>'C3_qual'!M1304</f>
        <v>129.91185985917502</v>
      </c>
      <c r="N277" t="b">
        <f>'C3_qual'!N1304</f>
        <v>0</v>
      </c>
      <c r="O277">
        <f>'C3_qual'!O1304</f>
        <v>2</v>
      </c>
      <c r="P277" t="str">
        <f>'C3_qual'!P1304</f>
        <v>An average CO2 record that is fully quantified but where mean annual precipitation and plant species are not known.</v>
      </c>
      <c r="Q277" t="b">
        <f>'C3_qual'!Q1304</f>
        <v>0</v>
      </c>
      <c r="R277" t="b">
        <f>'C3_qual'!R1304</f>
        <v>1</v>
      </c>
      <c r="S277" t="str">
        <f>'C3_qual'!S1304</f>
        <v>applied 97.5 and 2.5 percentile uncertainties</v>
      </c>
      <c r="T277" t="b">
        <f>'C3_qual'!T1304</f>
        <v>0</v>
      </c>
      <c r="U277" t="b">
        <f>'C3_qual'!U1304</f>
        <v>0</v>
      </c>
      <c r="V277" t="str">
        <f>'C3_qual'!V1304</f>
        <v>NA</v>
      </c>
      <c r="W277" t="str">
        <f>'C3_qual'!W1304</f>
        <v>NA</v>
      </c>
      <c r="X277" t="b">
        <f>'C3_qual'!X1304</f>
        <v>0</v>
      </c>
      <c r="Y277" t="str">
        <f>'C3_qual'!Y1304</f>
        <v>NA</v>
      </c>
      <c r="Z277" t="str">
        <f>'C3_qual'!Z1304</f>
        <v>NA</v>
      </c>
    </row>
    <row r="278" spans="1:26">
      <c r="A278" t="str">
        <f>'C3_qual'!A1305</f>
        <v>land_plant_d13C_1</v>
      </c>
      <c r="B278" t="str">
        <f>'C3_qual'!B1305</f>
        <v>Schubert</v>
      </c>
      <c r="C278">
        <f>'C3_qual'!C1305</f>
        <v>2015</v>
      </c>
      <c r="D278" t="str">
        <f>'C3_qual'!D1305</f>
        <v>10.1130/G36467.287</v>
      </c>
      <c r="E278">
        <f>'C3_qual'!E1305</f>
        <v>6.8959999999999999</v>
      </c>
      <c r="F278" t="str">
        <f>'C3_qual'!F1305</f>
        <v>NA</v>
      </c>
      <c r="G278" t="str">
        <f>'C3_qual'!G1305</f>
        <v>NA</v>
      </c>
      <c r="H278">
        <f>'C3_qual'!H1305</f>
        <v>6.8960000000000002E-3</v>
      </c>
      <c r="I278">
        <f>'C3_qual'!I1305</f>
        <v>0</v>
      </c>
      <c r="J278">
        <f>'C3_qual'!J1305</f>
        <v>0</v>
      </c>
      <c r="K278">
        <f>'C3_qual'!K1305</f>
        <v>292.04107208210098</v>
      </c>
      <c r="L278">
        <f>'C3_qual'!L1305</f>
        <v>72.406766825046986</v>
      </c>
      <c r="M278">
        <f>'C3_qual'!M1305</f>
        <v>105.32172082172002</v>
      </c>
      <c r="N278" t="b">
        <f>'C3_qual'!N1305</f>
        <v>0</v>
      </c>
      <c r="O278">
        <f>'C3_qual'!O1305</f>
        <v>2</v>
      </c>
      <c r="P278" t="str">
        <f>'C3_qual'!P1305</f>
        <v>An average CO2 record that is fully quantified but where mean annual precipitation and plant species are not known.</v>
      </c>
      <c r="Q278" t="b">
        <f>'C3_qual'!Q1305</f>
        <v>0</v>
      </c>
      <c r="R278" t="b">
        <f>'C3_qual'!R1305</f>
        <v>1</v>
      </c>
      <c r="S278" t="str">
        <f>'C3_qual'!S1305</f>
        <v>applied 97.5 and 2.5 percentile uncertainties</v>
      </c>
      <c r="T278" t="b">
        <f>'C3_qual'!T1305</f>
        <v>0</v>
      </c>
      <c r="U278" t="b">
        <f>'C3_qual'!U1305</f>
        <v>0</v>
      </c>
      <c r="V278" t="str">
        <f>'C3_qual'!V1305</f>
        <v>NA</v>
      </c>
      <c r="W278" t="str">
        <f>'C3_qual'!W1305</f>
        <v>NA</v>
      </c>
      <c r="X278" t="b">
        <f>'C3_qual'!X1305</f>
        <v>0</v>
      </c>
      <c r="Y278" t="str">
        <f>'C3_qual'!Y1305</f>
        <v>NA</v>
      </c>
      <c r="Z278" t="str">
        <f>'C3_qual'!Z1305</f>
        <v>NA</v>
      </c>
    </row>
    <row r="279" spans="1:26">
      <c r="A279" t="str">
        <f>'C3_qual'!A1306</f>
        <v>land_plant_d13C_1</v>
      </c>
      <c r="B279" t="str">
        <f>'C3_qual'!B1306</f>
        <v>Schubert</v>
      </c>
      <c r="C279">
        <f>'C3_qual'!C1306</f>
        <v>2015</v>
      </c>
      <c r="D279" t="str">
        <f>'C3_qual'!D1306</f>
        <v>10.1130/G36467.150</v>
      </c>
      <c r="E279">
        <f>'C3_qual'!E1306</f>
        <v>7</v>
      </c>
      <c r="F279" t="str">
        <f>'C3_qual'!F1306</f>
        <v>NA</v>
      </c>
      <c r="G279" t="str">
        <f>'C3_qual'!G1306</f>
        <v>NA</v>
      </c>
      <c r="H279">
        <f>'C3_qual'!H1306</f>
        <v>7.0000000000000001E-3</v>
      </c>
      <c r="I279">
        <f>'C3_qual'!I1306</f>
        <v>0</v>
      </c>
      <c r="J279">
        <f>'C3_qual'!J1306</f>
        <v>0</v>
      </c>
      <c r="K279">
        <f>'C3_qual'!K1306</f>
        <v>312.31526178440498</v>
      </c>
      <c r="L279">
        <f>'C3_qual'!L1306</f>
        <v>77.797157188443975</v>
      </c>
      <c r="M279">
        <f>'C3_qual'!M1306</f>
        <v>118.36761838661999</v>
      </c>
      <c r="N279" t="b">
        <f>'C3_qual'!N1306</f>
        <v>0</v>
      </c>
      <c r="O279">
        <f>'C3_qual'!O1306</f>
        <v>2</v>
      </c>
      <c r="P279" t="str">
        <f>'C3_qual'!P1306</f>
        <v>An average CO2 record that is fully quantified but where mean annual precipitation and plant species are not known.</v>
      </c>
      <c r="Q279" t="b">
        <f>'C3_qual'!Q1306</f>
        <v>0</v>
      </c>
      <c r="R279" t="b">
        <f>'C3_qual'!R1306</f>
        <v>1</v>
      </c>
      <c r="S279" t="str">
        <f>'C3_qual'!S1306</f>
        <v>applied 97.5 and 2.5 percentile uncertainties</v>
      </c>
      <c r="T279" t="b">
        <f>'C3_qual'!T1306</f>
        <v>0</v>
      </c>
      <c r="U279" t="b">
        <f>'C3_qual'!U1306</f>
        <v>0</v>
      </c>
      <c r="V279" t="str">
        <f>'C3_qual'!V1306</f>
        <v>NA</v>
      </c>
      <c r="W279" t="str">
        <f>'C3_qual'!W1306</f>
        <v>NA</v>
      </c>
      <c r="X279" t="b">
        <f>'C3_qual'!X1306</f>
        <v>0</v>
      </c>
      <c r="Y279" t="str">
        <f>'C3_qual'!Y1306</f>
        <v>NA</v>
      </c>
      <c r="Z279" t="str">
        <f>'C3_qual'!Z1306</f>
        <v>NA</v>
      </c>
    </row>
    <row r="280" spans="1:26">
      <c r="A280" t="str">
        <f>'C3_qual'!A1307</f>
        <v>land_plant_d13C_1</v>
      </c>
      <c r="B280" t="str">
        <f>'C3_qual'!B1307</f>
        <v>Schubert</v>
      </c>
      <c r="C280">
        <f>'C3_qual'!C1307</f>
        <v>2015</v>
      </c>
      <c r="D280" t="str">
        <f>'C3_qual'!D1307</f>
        <v>10.1130/G36467.211</v>
      </c>
      <c r="E280">
        <f>'C3_qual'!E1307</f>
        <v>7</v>
      </c>
      <c r="F280" t="str">
        <f>'C3_qual'!F1307</f>
        <v>NA</v>
      </c>
      <c r="G280" t="str">
        <f>'C3_qual'!G1307</f>
        <v>NA</v>
      </c>
      <c r="H280">
        <f>'C3_qual'!H1307</f>
        <v>7.0000000000000001E-3</v>
      </c>
      <c r="I280">
        <f>'C3_qual'!I1307</f>
        <v>0</v>
      </c>
      <c r="J280">
        <f>'C3_qual'!J1307</f>
        <v>0</v>
      </c>
      <c r="K280">
        <f>'C3_qual'!K1307</f>
        <v>280.62135987631001</v>
      </c>
      <c r="L280">
        <f>'C3_qual'!L1307</f>
        <v>69.088790789187016</v>
      </c>
      <c r="M280">
        <f>'C3_qual'!M1307</f>
        <v>100.48955608815197</v>
      </c>
      <c r="N280" t="b">
        <f>'C3_qual'!N1307</f>
        <v>0</v>
      </c>
      <c r="O280">
        <f>'C3_qual'!O1307</f>
        <v>2</v>
      </c>
      <c r="P280" t="str">
        <f>'C3_qual'!P1307</f>
        <v>An average CO2 record that is fully quantified but where mean annual precipitation and plant species are not known.</v>
      </c>
      <c r="Q280" t="b">
        <f>'C3_qual'!Q1307</f>
        <v>0</v>
      </c>
      <c r="R280" t="b">
        <f>'C3_qual'!R1307</f>
        <v>1</v>
      </c>
      <c r="S280" t="str">
        <f>'C3_qual'!S1307</f>
        <v>applied 97.5 and 2.5 percentile uncertainties</v>
      </c>
      <c r="T280" t="b">
        <f>'C3_qual'!T1307</f>
        <v>0</v>
      </c>
      <c r="U280" t="b">
        <f>'C3_qual'!U1307</f>
        <v>0</v>
      </c>
      <c r="V280" t="str">
        <f>'C3_qual'!V1307</f>
        <v>NA</v>
      </c>
      <c r="W280" t="str">
        <f>'C3_qual'!W1307</f>
        <v>NA</v>
      </c>
      <c r="X280" t="b">
        <f>'C3_qual'!X1307</f>
        <v>0</v>
      </c>
      <c r="Y280" t="str">
        <f>'C3_qual'!Y1307</f>
        <v>NA</v>
      </c>
      <c r="Z280" t="str">
        <f>'C3_qual'!Z1307</f>
        <v>NA</v>
      </c>
    </row>
    <row r="281" spans="1:26">
      <c r="A281" t="str">
        <f>'C3_qual'!A1308</f>
        <v>land_plant_d13C_1</v>
      </c>
      <c r="B281" t="str">
        <f>'C3_qual'!B1308</f>
        <v>Schubert</v>
      </c>
      <c r="C281">
        <f>'C3_qual'!C1308</f>
        <v>2015</v>
      </c>
      <c r="D281" t="str">
        <f>'C3_qual'!D1308</f>
        <v>10.1130/G36467.242</v>
      </c>
      <c r="E281">
        <f>'C3_qual'!E1308</f>
        <v>7</v>
      </c>
      <c r="F281" t="str">
        <f>'C3_qual'!F1308</f>
        <v>NA</v>
      </c>
      <c r="G281" t="str">
        <f>'C3_qual'!G1308</f>
        <v>NA</v>
      </c>
      <c r="H281">
        <f>'C3_qual'!H1308</f>
        <v>7.0000000000000001E-3</v>
      </c>
      <c r="I281">
        <f>'C3_qual'!I1308</f>
        <v>0</v>
      </c>
      <c r="J281">
        <f>'C3_qual'!J1308</f>
        <v>0</v>
      </c>
      <c r="K281">
        <f>'C3_qual'!K1308</f>
        <v>279.10654360678899</v>
      </c>
      <c r="L281">
        <f>'C3_qual'!L1308</f>
        <v>67.400018023567981</v>
      </c>
      <c r="M281">
        <f>'C3_qual'!M1308</f>
        <v>98.792082025206014</v>
      </c>
      <c r="N281" t="b">
        <f>'C3_qual'!N1308</f>
        <v>0</v>
      </c>
      <c r="O281">
        <f>'C3_qual'!O1308</f>
        <v>2</v>
      </c>
      <c r="P281" t="str">
        <f>'C3_qual'!P1308</f>
        <v>An average CO2 record that is fully quantified but where mean annual precipitation and plant species are not known.</v>
      </c>
      <c r="Q281" t="b">
        <f>'C3_qual'!Q1308</f>
        <v>0</v>
      </c>
      <c r="R281" t="b">
        <f>'C3_qual'!R1308</f>
        <v>1</v>
      </c>
      <c r="S281" t="str">
        <f>'C3_qual'!S1308</f>
        <v>applied 97.5 and 2.5 percentile uncertainties</v>
      </c>
      <c r="T281" t="b">
        <f>'C3_qual'!T1308</f>
        <v>0</v>
      </c>
      <c r="U281" t="b">
        <f>'C3_qual'!U1308</f>
        <v>0</v>
      </c>
      <c r="V281" t="str">
        <f>'C3_qual'!V1308</f>
        <v>NA</v>
      </c>
      <c r="W281" t="str">
        <f>'C3_qual'!W1308</f>
        <v>NA</v>
      </c>
      <c r="X281" t="b">
        <f>'C3_qual'!X1308</f>
        <v>0</v>
      </c>
      <c r="Y281" t="str">
        <f>'C3_qual'!Y1308</f>
        <v>NA</v>
      </c>
      <c r="Z281" t="str">
        <f>'C3_qual'!Z1308</f>
        <v>NA</v>
      </c>
    </row>
    <row r="282" spans="1:26">
      <c r="A282" t="str">
        <f>'C3_qual'!A1309</f>
        <v>land_plant_d13C_1</v>
      </c>
      <c r="B282" t="str">
        <f>'C3_qual'!B1309</f>
        <v>Schubert</v>
      </c>
      <c r="C282">
        <f>'C3_qual'!C1309</f>
        <v>2015</v>
      </c>
      <c r="D282" t="str">
        <f>'C3_qual'!D1309</f>
        <v>10.1130/G36467.311</v>
      </c>
      <c r="E282">
        <f>'C3_qual'!E1309</f>
        <v>7</v>
      </c>
      <c r="F282" t="str">
        <f>'C3_qual'!F1309</f>
        <v>NA</v>
      </c>
      <c r="G282" t="str">
        <f>'C3_qual'!G1309</f>
        <v>NA</v>
      </c>
      <c r="H282">
        <f>'C3_qual'!H1309</f>
        <v>7.0000000000000001E-3</v>
      </c>
      <c r="I282">
        <f>'C3_qual'!I1309</f>
        <v>0</v>
      </c>
      <c r="J282">
        <f>'C3_qual'!J1309</f>
        <v>0</v>
      </c>
      <c r="K282">
        <f>'C3_qual'!K1309</f>
        <v>220.10345660147601</v>
      </c>
      <c r="L282">
        <f>'C3_qual'!L1309</f>
        <v>52.405872376862021</v>
      </c>
      <c r="M282">
        <f>'C3_qual'!M1309</f>
        <v>70.480698084283006</v>
      </c>
      <c r="N282" t="b">
        <f>'C3_qual'!N1309</f>
        <v>0</v>
      </c>
      <c r="O282">
        <f>'C3_qual'!O1309</f>
        <v>2</v>
      </c>
      <c r="P282" t="str">
        <f>'C3_qual'!P1309</f>
        <v>An average CO2 record that is fully quantified but where mean annual precipitation and plant species are not known.</v>
      </c>
      <c r="Q282" t="b">
        <f>'C3_qual'!Q1309</f>
        <v>0</v>
      </c>
      <c r="R282" t="b">
        <f>'C3_qual'!R1309</f>
        <v>1</v>
      </c>
      <c r="S282" t="str">
        <f>'C3_qual'!S1309</f>
        <v>applied 97.5 and 2.5 percentile uncertainties</v>
      </c>
      <c r="T282" t="b">
        <f>'C3_qual'!T1309</f>
        <v>0</v>
      </c>
      <c r="U282" t="b">
        <f>'C3_qual'!U1309</f>
        <v>0</v>
      </c>
      <c r="V282" t="str">
        <f>'C3_qual'!V1309</f>
        <v>NA</v>
      </c>
      <c r="W282" t="str">
        <f>'C3_qual'!W1309</f>
        <v>NA</v>
      </c>
      <c r="X282" t="b">
        <f>'C3_qual'!X1309</f>
        <v>0</v>
      </c>
      <c r="Y282" t="str">
        <f>'C3_qual'!Y1309</f>
        <v>NA</v>
      </c>
      <c r="Z282" t="str">
        <f>'C3_qual'!Z1309</f>
        <v>NA</v>
      </c>
    </row>
    <row r="283" spans="1:26">
      <c r="A283" t="str">
        <f>'C3_qual'!A1310</f>
        <v>land_plant_d13C_1</v>
      </c>
      <c r="B283" t="str">
        <f>'C3_qual'!B1310</f>
        <v>Schubert</v>
      </c>
      <c r="C283">
        <f>'C3_qual'!C1310</f>
        <v>2015</v>
      </c>
      <c r="D283" t="str">
        <f>'C3_qual'!D1310</f>
        <v>10.1130/G36467.463</v>
      </c>
      <c r="E283">
        <f>'C3_qual'!E1310</f>
        <v>7</v>
      </c>
      <c r="F283" t="str">
        <f>'C3_qual'!F1310</f>
        <v>NA</v>
      </c>
      <c r="G283" t="str">
        <f>'C3_qual'!G1310</f>
        <v>NA</v>
      </c>
      <c r="H283">
        <f>'C3_qual'!H1310</f>
        <v>7.0000000000000001E-3</v>
      </c>
      <c r="I283">
        <f>'C3_qual'!I1310</f>
        <v>0</v>
      </c>
      <c r="J283">
        <f>'C3_qual'!J1310</f>
        <v>0</v>
      </c>
      <c r="K283">
        <f>'C3_qual'!K1310</f>
        <v>230.40804532321101</v>
      </c>
      <c r="L283">
        <f>'C3_qual'!L1310</f>
        <v>54.48466855688801</v>
      </c>
      <c r="M283">
        <f>'C3_qual'!M1310</f>
        <v>75.831211403006989</v>
      </c>
      <c r="N283" t="b">
        <f>'C3_qual'!N1310</f>
        <v>0</v>
      </c>
      <c r="O283">
        <f>'C3_qual'!O1310</f>
        <v>2</v>
      </c>
      <c r="P283" t="str">
        <f>'C3_qual'!P1310</f>
        <v>An average CO2 record that is fully quantified but where mean annual precipitation and plant species are not known.</v>
      </c>
      <c r="Q283" t="b">
        <f>'C3_qual'!Q1310</f>
        <v>0</v>
      </c>
      <c r="R283" t="b">
        <f>'C3_qual'!R1310</f>
        <v>1</v>
      </c>
      <c r="S283" t="str">
        <f>'C3_qual'!S1310</f>
        <v>applied 97.5 and 2.5 percentile uncertainties</v>
      </c>
      <c r="T283" t="b">
        <f>'C3_qual'!T1310</f>
        <v>0</v>
      </c>
      <c r="U283" t="b">
        <f>'C3_qual'!U1310</f>
        <v>0</v>
      </c>
      <c r="V283" t="str">
        <f>'C3_qual'!V1310</f>
        <v>NA</v>
      </c>
      <c r="W283" t="str">
        <f>'C3_qual'!W1310</f>
        <v>NA</v>
      </c>
      <c r="X283" t="b">
        <f>'C3_qual'!X1310</f>
        <v>0</v>
      </c>
      <c r="Y283" t="str">
        <f>'C3_qual'!Y1310</f>
        <v>NA</v>
      </c>
      <c r="Z283" t="str">
        <f>'C3_qual'!Z1310</f>
        <v>NA</v>
      </c>
    </row>
    <row r="284" spans="1:26">
      <c r="A284" t="str">
        <f>'C3_qual'!A1311</f>
        <v>land_plant_d13C_1</v>
      </c>
      <c r="B284" t="str">
        <f>'C3_qual'!B1311</f>
        <v>Schubert</v>
      </c>
      <c r="C284">
        <f>'C3_qual'!C1311</f>
        <v>2015</v>
      </c>
      <c r="D284" t="str">
        <f>'C3_qual'!D1311</f>
        <v>10.1130/G36467.600</v>
      </c>
      <c r="E284">
        <f>'C3_qual'!E1311</f>
        <v>7</v>
      </c>
      <c r="F284" t="str">
        <f>'C3_qual'!F1311</f>
        <v>NA</v>
      </c>
      <c r="G284" t="str">
        <f>'C3_qual'!G1311</f>
        <v>NA</v>
      </c>
      <c r="H284">
        <f>'C3_qual'!H1311</f>
        <v>7.0000000000000001E-3</v>
      </c>
      <c r="I284">
        <f>'C3_qual'!I1311</f>
        <v>0</v>
      </c>
      <c r="J284">
        <f>'C3_qual'!J1311</f>
        <v>0</v>
      </c>
      <c r="K284">
        <f>'C3_qual'!K1311</f>
        <v>289.05084735433798</v>
      </c>
      <c r="L284">
        <f>'C3_qual'!L1311</f>
        <v>70.382255344254986</v>
      </c>
      <c r="M284">
        <f>'C3_qual'!M1311</f>
        <v>105.67661167355402</v>
      </c>
      <c r="N284" t="b">
        <f>'C3_qual'!N1311</f>
        <v>0</v>
      </c>
      <c r="O284">
        <f>'C3_qual'!O1311</f>
        <v>2</v>
      </c>
      <c r="P284" t="str">
        <f>'C3_qual'!P1311</f>
        <v>An average CO2 record that is fully quantified but where mean annual precipitation and plant species are not known.</v>
      </c>
      <c r="Q284" t="b">
        <f>'C3_qual'!Q1311</f>
        <v>0</v>
      </c>
      <c r="R284" t="b">
        <f>'C3_qual'!R1311</f>
        <v>1</v>
      </c>
      <c r="S284" t="str">
        <f>'C3_qual'!S1311</f>
        <v>applied 97.5 and 2.5 percentile uncertainties</v>
      </c>
      <c r="T284" t="b">
        <f>'C3_qual'!T1311</f>
        <v>0</v>
      </c>
      <c r="U284" t="b">
        <f>'C3_qual'!U1311</f>
        <v>0</v>
      </c>
      <c r="V284" t="str">
        <f>'C3_qual'!V1311</f>
        <v>NA</v>
      </c>
      <c r="W284" t="str">
        <f>'C3_qual'!W1311</f>
        <v>NA</v>
      </c>
      <c r="X284" t="b">
        <f>'C3_qual'!X1311</f>
        <v>0</v>
      </c>
      <c r="Y284" t="str">
        <f>'C3_qual'!Y1311</f>
        <v>NA</v>
      </c>
      <c r="Z284" t="str">
        <f>'C3_qual'!Z1311</f>
        <v>NA</v>
      </c>
    </row>
    <row r="285" spans="1:26">
      <c r="A285" t="str">
        <f>'C3_qual'!A1312</f>
        <v>land_plant_d13C_1</v>
      </c>
      <c r="B285" t="str">
        <f>'C3_qual'!B1312</f>
        <v>Schubert</v>
      </c>
      <c r="C285">
        <f>'C3_qual'!C1312</f>
        <v>2015</v>
      </c>
      <c r="D285" t="str">
        <f>'C3_qual'!D1312</f>
        <v>10.1130/G36467.433</v>
      </c>
      <c r="E285">
        <f>'C3_qual'!E1312</f>
        <v>7.0369999999999999</v>
      </c>
      <c r="F285" t="str">
        <f>'C3_qual'!F1312</f>
        <v>NA</v>
      </c>
      <c r="G285" t="str">
        <f>'C3_qual'!G1312</f>
        <v>NA</v>
      </c>
      <c r="H285">
        <f>'C3_qual'!H1312</f>
        <v>7.0369999999999999E-3</v>
      </c>
      <c r="I285">
        <f>'C3_qual'!I1312</f>
        <v>0</v>
      </c>
      <c r="J285">
        <f>'C3_qual'!J1312</f>
        <v>0</v>
      </c>
      <c r="K285">
        <f>'C3_qual'!K1312</f>
        <v>255.68635858316699</v>
      </c>
      <c r="L285">
        <f>'C3_qual'!L1312</f>
        <v>60.99037510432899</v>
      </c>
      <c r="M285">
        <f>'C3_qual'!M1312</f>
        <v>89.174408612268991</v>
      </c>
      <c r="N285" t="b">
        <f>'C3_qual'!N1312</f>
        <v>0</v>
      </c>
      <c r="O285">
        <f>'C3_qual'!O1312</f>
        <v>2</v>
      </c>
      <c r="P285" t="str">
        <f>'C3_qual'!P1312</f>
        <v>An average CO2 record that is fully quantified but where mean annual precipitation and plant species are not known.</v>
      </c>
      <c r="Q285" t="b">
        <f>'C3_qual'!Q1312</f>
        <v>0</v>
      </c>
      <c r="R285" t="b">
        <f>'C3_qual'!R1312</f>
        <v>1</v>
      </c>
      <c r="S285" t="str">
        <f>'C3_qual'!S1312</f>
        <v>applied 97.5 and 2.5 percentile uncertainties</v>
      </c>
      <c r="T285" t="b">
        <f>'C3_qual'!T1312</f>
        <v>0</v>
      </c>
      <c r="U285" t="b">
        <f>'C3_qual'!U1312</f>
        <v>0</v>
      </c>
      <c r="V285" t="str">
        <f>'C3_qual'!V1312</f>
        <v>NA</v>
      </c>
      <c r="W285" t="str">
        <f>'C3_qual'!W1312</f>
        <v>NA</v>
      </c>
      <c r="X285" t="b">
        <f>'C3_qual'!X1312</f>
        <v>0</v>
      </c>
      <c r="Y285" t="str">
        <f>'C3_qual'!Y1312</f>
        <v>NA</v>
      </c>
      <c r="Z285" t="str">
        <f>'C3_qual'!Z1312</f>
        <v>NA</v>
      </c>
    </row>
    <row r="286" spans="1:26">
      <c r="A286" t="str">
        <f>'C3_qual'!A1313</f>
        <v>land_plant_d13C_1</v>
      </c>
      <c r="B286" t="str">
        <f>'C3_qual'!B1313</f>
        <v>Schubert</v>
      </c>
      <c r="C286">
        <f>'C3_qual'!C1313</f>
        <v>2015</v>
      </c>
      <c r="D286" t="str">
        <f>'C3_qual'!D1313</f>
        <v>10.1130/G36467.365</v>
      </c>
      <c r="E286">
        <f>'C3_qual'!E1313</f>
        <v>7.29</v>
      </c>
      <c r="F286" t="str">
        <f>'C3_qual'!F1313</f>
        <v>NA</v>
      </c>
      <c r="G286" t="str">
        <f>'C3_qual'!G1313</f>
        <v>NA</v>
      </c>
      <c r="H286">
        <f>'C3_qual'!H1313</f>
        <v>7.2899999999999996E-3</v>
      </c>
      <c r="I286">
        <f>'C3_qual'!I1313</f>
        <v>0</v>
      </c>
      <c r="J286">
        <f>'C3_qual'!J1313</f>
        <v>0</v>
      </c>
      <c r="K286">
        <f>'C3_qual'!K1313</f>
        <v>194.34415834092599</v>
      </c>
      <c r="L286">
        <f>'C3_qual'!L1313</f>
        <v>44.337806317442983</v>
      </c>
      <c r="M286">
        <f>'C3_qual'!M1313</f>
        <v>61.062240640359022</v>
      </c>
      <c r="N286" t="b">
        <f>'C3_qual'!N1313</f>
        <v>0</v>
      </c>
      <c r="O286">
        <f>'C3_qual'!O1313</f>
        <v>2</v>
      </c>
      <c r="P286" t="str">
        <f>'C3_qual'!P1313</f>
        <v>An average CO2 record that is fully quantified but where mean annual precipitation and plant species are not known.</v>
      </c>
      <c r="Q286" t="b">
        <f>'C3_qual'!Q1313</f>
        <v>0</v>
      </c>
      <c r="R286" t="b">
        <f>'C3_qual'!R1313</f>
        <v>1</v>
      </c>
      <c r="S286" t="str">
        <f>'C3_qual'!S1313</f>
        <v>applied 97.5 and 2.5 percentile uncertainties</v>
      </c>
      <c r="T286" t="b">
        <f>'C3_qual'!T1313</f>
        <v>0</v>
      </c>
      <c r="U286" t="b">
        <f>'C3_qual'!U1313</f>
        <v>0</v>
      </c>
      <c r="V286" t="str">
        <f>'C3_qual'!V1313</f>
        <v>NA</v>
      </c>
      <c r="W286" t="str">
        <f>'C3_qual'!W1313</f>
        <v>NA</v>
      </c>
      <c r="X286" t="b">
        <f>'C3_qual'!X1313</f>
        <v>0</v>
      </c>
      <c r="Y286" t="str">
        <f>'C3_qual'!Y1313</f>
        <v>NA</v>
      </c>
      <c r="Z286" t="str">
        <f>'C3_qual'!Z1313</f>
        <v>NA</v>
      </c>
    </row>
    <row r="287" spans="1:26">
      <c r="A287" t="str">
        <f>'C3_qual'!A1314</f>
        <v>land_plant_d13C_1</v>
      </c>
      <c r="B287" t="str">
        <f>'C3_qual'!B1314</f>
        <v>Schubert</v>
      </c>
      <c r="C287">
        <f>'C3_qual'!C1314</f>
        <v>2015</v>
      </c>
      <c r="D287" t="str">
        <f>'C3_qual'!D1314</f>
        <v>10.1130/G36467.434</v>
      </c>
      <c r="E287">
        <f>'C3_qual'!E1314</f>
        <v>7.3849999999999998</v>
      </c>
      <c r="F287" t="str">
        <f>'C3_qual'!F1314</f>
        <v>NA</v>
      </c>
      <c r="G287" t="str">
        <f>'C3_qual'!G1314</f>
        <v>NA</v>
      </c>
      <c r="H287">
        <f>'C3_qual'!H1314</f>
        <v>7.3850000000000001E-3</v>
      </c>
      <c r="I287">
        <f>'C3_qual'!I1314</f>
        <v>0</v>
      </c>
      <c r="J287">
        <f>'C3_qual'!J1314</f>
        <v>0</v>
      </c>
      <c r="K287">
        <f>'C3_qual'!K1314</f>
        <v>311.02326950562002</v>
      </c>
      <c r="L287">
        <f>'C3_qual'!L1314</f>
        <v>78.23460783923602</v>
      </c>
      <c r="M287">
        <f>'C3_qual'!M1314</f>
        <v>113.76071114163</v>
      </c>
      <c r="N287" t="b">
        <f>'C3_qual'!N1314</f>
        <v>0</v>
      </c>
      <c r="O287">
        <f>'C3_qual'!O1314</f>
        <v>2</v>
      </c>
      <c r="P287" t="str">
        <f>'C3_qual'!P1314</f>
        <v>An average CO2 record that is fully quantified but where mean annual precipitation and plant species are not known.</v>
      </c>
      <c r="Q287" t="b">
        <f>'C3_qual'!Q1314</f>
        <v>0</v>
      </c>
      <c r="R287" t="b">
        <f>'C3_qual'!R1314</f>
        <v>1</v>
      </c>
      <c r="S287" t="str">
        <f>'C3_qual'!S1314</f>
        <v>applied 97.5 and 2.5 percentile uncertainties</v>
      </c>
      <c r="T287" t="b">
        <f>'C3_qual'!T1314</f>
        <v>0</v>
      </c>
      <c r="U287" t="b">
        <f>'C3_qual'!U1314</f>
        <v>0</v>
      </c>
      <c r="V287" t="str">
        <f>'C3_qual'!V1314</f>
        <v>NA</v>
      </c>
      <c r="W287" t="str">
        <f>'C3_qual'!W1314</f>
        <v>NA</v>
      </c>
      <c r="X287" t="b">
        <f>'C3_qual'!X1314</f>
        <v>0</v>
      </c>
      <c r="Y287" t="str">
        <f>'C3_qual'!Y1314</f>
        <v>NA</v>
      </c>
      <c r="Z287" t="str">
        <f>'C3_qual'!Z1314</f>
        <v>NA</v>
      </c>
    </row>
    <row r="288" spans="1:26">
      <c r="A288" t="str">
        <f>'C3_qual'!A1315</f>
        <v>land_plant_d13C_1</v>
      </c>
      <c r="B288" t="str">
        <f>'C3_qual'!B1315</f>
        <v>Schubert</v>
      </c>
      <c r="C288">
        <f>'C3_qual'!C1315</f>
        <v>2015</v>
      </c>
      <c r="D288" t="str">
        <f>'C3_qual'!D1315</f>
        <v>10.1130/G36467.366</v>
      </c>
      <c r="E288">
        <f>'C3_qual'!E1315</f>
        <v>7.39</v>
      </c>
      <c r="F288" t="str">
        <f>'C3_qual'!F1315</f>
        <v>NA</v>
      </c>
      <c r="G288" t="str">
        <f>'C3_qual'!G1315</f>
        <v>NA</v>
      </c>
      <c r="H288">
        <f>'C3_qual'!H1315</f>
        <v>7.3899999999999999E-3</v>
      </c>
      <c r="I288">
        <f>'C3_qual'!I1315</f>
        <v>0</v>
      </c>
      <c r="J288">
        <f>'C3_qual'!J1315</f>
        <v>0</v>
      </c>
      <c r="K288">
        <f>'C3_qual'!K1315</f>
        <v>131.97934510426001</v>
      </c>
      <c r="L288">
        <f>'C3_qual'!L1315</f>
        <v>30.925104971110002</v>
      </c>
      <c r="M288">
        <f>'C3_qual'!M1315</f>
        <v>40.314276993481997</v>
      </c>
      <c r="N288" t="b">
        <f>'C3_qual'!N1315</f>
        <v>0</v>
      </c>
      <c r="O288">
        <f>'C3_qual'!O1315</f>
        <v>2</v>
      </c>
      <c r="P288" t="str">
        <f>'C3_qual'!P1315</f>
        <v>An average CO2 record that is fully quantified but where mean annual precipitation and plant species are not known.</v>
      </c>
      <c r="Q288" t="b">
        <f>'C3_qual'!Q1315</f>
        <v>0</v>
      </c>
      <c r="R288" t="b">
        <f>'C3_qual'!R1315</f>
        <v>1</v>
      </c>
      <c r="S288" t="str">
        <f>'C3_qual'!S1315</f>
        <v>applied 97.5 and 2.5 percentile uncertainties</v>
      </c>
      <c r="T288" t="b">
        <f>'C3_qual'!T1315</f>
        <v>0</v>
      </c>
      <c r="U288" t="b">
        <f>'C3_qual'!U1315</f>
        <v>0</v>
      </c>
      <c r="V288" t="str">
        <f>'C3_qual'!V1315</f>
        <v>NA</v>
      </c>
      <c r="W288" t="str">
        <f>'C3_qual'!W1315</f>
        <v>NA</v>
      </c>
      <c r="X288" t="b">
        <f>'C3_qual'!X1315</f>
        <v>0</v>
      </c>
      <c r="Y288" t="str">
        <f>'C3_qual'!Y1315</f>
        <v>NA</v>
      </c>
      <c r="Z288" t="str">
        <f>'C3_qual'!Z1315</f>
        <v>NA</v>
      </c>
    </row>
    <row r="289" spans="1:26">
      <c r="A289" t="str">
        <f>'C3_qual'!A1316</f>
        <v>land_plant_d13C_1</v>
      </c>
      <c r="B289" t="str">
        <f>'C3_qual'!B1316</f>
        <v>Schubert</v>
      </c>
      <c r="C289">
        <f>'C3_qual'!C1316</f>
        <v>2015</v>
      </c>
      <c r="D289" t="str">
        <f>'C3_qual'!D1316</f>
        <v>10.1130/G36467.7</v>
      </c>
      <c r="E289">
        <f>'C3_qual'!E1316</f>
        <v>7.5</v>
      </c>
      <c r="F289" t="str">
        <f>'C3_qual'!F1316</f>
        <v>NA</v>
      </c>
      <c r="G289" t="str">
        <f>'C3_qual'!G1316</f>
        <v>NA</v>
      </c>
      <c r="H289">
        <f>'C3_qual'!H1316</f>
        <v>7.4999999999999997E-3</v>
      </c>
      <c r="I289">
        <f>'C3_qual'!I1316</f>
        <v>0</v>
      </c>
      <c r="J289">
        <f>'C3_qual'!J1316</f>
        <v>0</v>
      </c>
      <c r="K289">
        <f>'C3_qual'!K1316</f>
        <v>264.39324230406697</v>
      </c>
      <c r="L289">
        <f>'C3_qual'!L1316</f>
        <v>62.927406413249969</v>
      </c>
      <c r="M289">
        <f>'C3_qual'!M1316</f>
        <v>93.324969556419035</v>
      </c>
      <c r="N289" t="b">
        <f>'C3_qual'!N1316</f>
        <v>0</v>
      </c>
      <c r="O289">
        <f>'C3_qual'!O1316</f>
        <v>2</v>
      </c>
      <c r="P289" t="str">
        <f>'C3_qual'!P1316</f>
        <v>An average CO2 record that is fully quantified but where mean annual precipitation and plant species are not known.</v>
      </c>
      <c r="Q289" t="b">
        <f>'C3_qual'!Q1316</f>
        <v>0</v>
      </c>
      <c r="R289" t="b">
        <f>'C3_qual'!R1316</f>
        <v>1</v>
      </c>
      <c r="S289" t="str">
        <f>'C3_qual'!S1316</f>
        <v>applied 97.5 and 2.5 percentile uncertainties</v>
      </c>
      <c r="T289" t="b">
        <f>'C3_qual'!T1316</f>
        <v>0</v>
      </c>
      <c r="U289" t="b">
        <f>'C3_qual'!U1316</f>
        <v>0</v>
      </c>
      <c r="V289" t="str">
        <f>'C3_qual'!V1316</f>
        <v>NA</v>
      </c>
      <c r="W289" t="str">
        <f>'C3_qual'!W1316</f>
        <v>NA</v>
      </c>
      <c r="X289" t="b">
        <f>'C3_qual'!X1316</f>
        <v>0</v>
      </c>
      <c r="Y289" t="str">
        <f>'C3_qual'!Y1316</f>
        <v>NA</v>
      </c>
      <c r="Z289" t="str">
        <f>'C3_qual'!Z1316</f>
        <v>NA</v>
      </c>
    </row>
    <row r="290" spans="1:26">
      <c r="A290" t="str">
        <f>'C3_qual'!A1317</f>
        <v>land_plant_d13C_1</v>
      </c>
      <c r="B290" t="str">
        <f>'C3_qual'!B1317</f>
        <v>Schubert</v>
      </c>
      <c r="C290">
        <f>'C3_qual'!C1317</f>
        <v>2015</v>
      </c>
      <c r="D290" t="str">
        <f>'C3_qual'!D1317</f>
        <v>10.1130/G36467.312</v>
      </c>
      <c r="E290">
        <f>'C3_qual'!E1317</f>
        <v>7.5</v>
      </c>
      <c r="F290" t="str">
        <f>'C3_qual'!F1317</f>
        <v>NA</v>
      </c>
      <c r="G290" t="str">
        <f>'C3_qual'!G1317</f>
        <v>NA</v>
      </c>
      <c r="H290">
        <f>'C3_qual'!H1317</f>
        <v>7.4999999999999997E-3</v>
      </c>
      <c r="I290">
        <f>'C3_qual'!I1317</f>
        <v>0</v>
      </c>
      <c r="J290">
        <f>'C3_qual'!J1317</f>
        <v>0</v>
      </c>
      <c r="K290">
        <f>'C3_qual'!K1317</f>
        <v>264.83854312886899</v>
      </c>
      <c r="L290">
        <f>'C3_qual'!L1317</f>
        <v>64.489117331912979</v>
      </c>
      <c r="M290">
        <f>'C3_qual'!M1317</f>
        <v>91.150990918106004</v>
      </c>
      <c r="N290" t="b">
        <f>'C3_qual'!N1317</f>
        <v>0</v>
      </c>
      <c r="O290">
        <f>'C3_qual'!O1317</f>
        <v>2</v>
      </c>
      <c r="P290" t="str">
        <f>'C3_qual'!P1317</f>
        <v>An average CO2 record that is fully quantified but where mean annual precipitation and plant species are not known.</v>
      </c>
      <c r="Q290" t="b">
        <f>'C3_qual'!Q1317</f>
        <v>0</v>
      </c>
      <c r="R290" t="b">
        <f>'C3_qual'!R1317</f>
        <v>1</v>
      </c>
      <c r="S290" t="str">
        <f>'C3_qual'!S1317</f>
        <v>applied 97.5 and 2.5 percentile uncertainties</v>
      </c>
      <c r="T290" t="b">
        <f>'C3_qual'!T1317</f>
        <v>0</v>
      </c>
      <c r="U290" t="b">
        <f>'C3_qual'!U1317</f>
        <v>0</v>
      </c>
      <c r="V290" t="str">
        <f>'C3_qual'!V1317</f>
        <v>NA</v>
      </c>
      <c r="W290" t="str">
        <f>'C3_qual'!W1317</f>
        <v>NA</v>
      </c>
      <c r="X290" t="b">
        <f>'C3_qual'!X1317</f>
        <v>0</v>
      </c>
      <c r="Y290" t="str">
        <f>'C3_qual'!Y1317</f>
        <v>NA</v>
      </c>
      <c r="Z290" t="str">
        <f>'C3_qual'!Z1317</f>
        <v>NA</v>
      </c>
    </row>
    <row r="291" spans="1:26">
      <c r="A291" t="str">
        <f>'C3_qual'!A1318</f>
        <v>land_plant_d13C_1</v>
      </c>
      <c r="B291" t="str">
        <f>'C3_qual'!B1318</f>
        <v>Schubert</v>
      </c>
      <c r="C291">
        <f>'C3_qual'!C1318</f>
        <v>2015</v>
      </c>
      <c r="D291" t="str">
        <f>'C3_qual'!D1318</f>
        <v>10.1130/G36467.464</v>
      </c>
      <c r="E291">
        <f>'C3_qual'!E1318</f>
        <v>7.5</v>
      </c>
      <c r="F291" t="str">
        <f>'C3_qual'!F1318</f>
        <v>NA</v>
      </c>
      <c r="G291" t="str">
        <f>'C3_qual'!G1318</f>
        <v>NA</v>
      </c>
      <c r="H291">
        <f>'C3_qual'!H1318</f>
        <v>7.4999999999999997E-3</v>
      </c>
      <c r="I291">
        <f>'C3_qual'!I1318</f>
        <v>0</v>
      </c>
      <c r="J291">
        <f>'C3_qual'!J1318</f>
        <v>0</v>
      </c>
      <c r="K291">
        <f>'C3_qual'!K1318</f>
        <v>242.35333475840201</v>
      </c>
      <c r="L291">
        <f>'C3_qual'!L1318</f>
        <v>56.634825701082008</v>
      </c>
      <c r="M291">
        <f>'C3_qual'!M1318</f>
        <v>82.156444747627972</v>
      </c>
      <c r="N291" t="b">
        <f>'C3_qual'!N1318</f>
        <v>0</v>
      </c>
      <c r="O291">
        <f>'C3_qual'!O1318</f>
        <v>2</v>
      </c>
      <c r="P291" t="str">
        <f>'C3_qual'!P1318</f>
        <v>An average CO2 record that is fully quantified but where mean annual precipitation and plant species are not known.</v>
      </c>
      <c r="Q291" t="b">
        <f>'C3_qual'!Q1318</f>
        <v>0</v>
      </c>
      <c r="R291" t="b">
        <f>'C3_qual'!R1318</f>
        <v>1</v>
      </c>
      <c r="S291" t="str">
        <f>'C3_qual'!S1318</f>
        <v>applied 97.5 and 2.5 percentile uncertainties</v>
      </c>
      <c r="T291" t="b">
        <f>'C3_qual'!T1318</f>
        <v>0</v>
      </c>
      <c r="U291" t="b">
        <f>'C3_qual'!U1318</f>
        <v>0</v>
      </c>
      <c r="V291" t="str">
        <f>'C3_qual'!V1318</f>
        <v>NA</v>
      </c>
      <c r="W291" t="str">
        <f>'C3_qual'!W1318</f>
        <v>NA</v>
      </c>
      <c r="X291" t="b">
        <f>'C3_qual'!X1318</f>
        <v>0</v>
      </c>
      <c r="Y291" t="str">
        <f>'C3_qual'!Y1318</f>
        <v>NA</v>
      </c>
      <c r="Z291" t="str">
        <f>'C3_qual'!Z1318</f>
        <v>NA</v>
      </c>
    </row>
    <row r="292" spans="1:26">
      <c r="A292" t="str">
        <f>'C3_qual'!A1319</f>
        <v>land_plant_d13C_1</v>
      </c>
      <c r="B292" t="str">
        <f>'C3_qual'!B1319</f>
        <v>Schubert</v>
      </c>
      <c r="C292">
        <f>'C3_qual'!C1319</f>
        <v>2015</v>
      </c>
      <c r="D292" t="str">
        <f>'C3_qual'!D1319</f>
        <v>10.1130/G36467.601</v>
      </c>
      <c r="E292">
        <f>'C3_qual'!E1319</f>
        <v>7.5</v>
      </c>
      <c r="F292" t="str">
        <f>'C3_qual'!F1319</f>
        <v>NA</v>
      </c>
      <c r="G292" t="str">
        <f>'C3_qual'!G1319</f>
        <v>NA</v>
      </c>
      <c r="H292">
        <f>'C3_qual'!H1319</f>
        <v>7.4999999999999997E-3</v>
      </c>
      <c r="I292">
        <f>'C3_qual'!I1319</f>
        <v>0</v>
      </c>
      <c r="J292">
        <f>'C3_qual'!J1319</f>
        <v>0</v>
      </c>
      <c r="K292">
        <f>'C3_qual'!K1319</f>
        <v>303.73895477419597</v>
      </c>
      <c r="L292">
        <f>'C3_qual'!L1319</f>
        <v>75.982352134218985</v>
      </c>
      <c r="M292">
        <f>'C3_qual'!M1319</f>
        <v>110.19595239003405</v>
      </c>
      <c r="N292" t="b">
        <f>'C3_qual'!N1319</f>
        <v>0</v>
      </c>
      <c r="O292">
        <f>'C3_qual'!O1319</f>
        <v>2</v>
      </c>
      <c r="P292" t="str">
        <f>'C3_qual'!P1319</f>
        <v>An average CO2 record that is fully quantified but where mean annual precipitation and plant species are not known.</v>
      </c>
      <c r="Q292" t="b">
        <f>'C3_qual'!Q1319</f>
        <v>0</v>
      </c>
      <c r="R292" t="b">
        <f>'C3_qual'!R1319</f>
        <v>1</v>
      </c>
      <c r="S292" t="str">
        <f>'C3_qual'!S1319</f>
        <v>applied 97.5 and 2.5 percentile uncertainties</v>
      </c>
      <c r="T292" t="b">
        <f>'C3_qual'!T1319</f>
        <v>0</v>
      </c>
      <c r="U292" t="b">
        <f>'C3_qual'!U1319</f>
        <v>0</v>
      </c>
      <c r="V292" t="str">
        <f>'C3_qual'!V1319</f>
        <v>NA</v>
      </c>
      <c r="W292" t="str">
        <f>'C3_qual'!W1319</f>
        <v>NA</v>
      </c>
      <c r="X292" t="b">
        <f>'C3_qual'!X1319</f>
        <v>0</v>
      </c>
      <c r="Y292" t="str">
        <f>'C3_qual'!Y1319</f>
        <v>NA</v>
      </c>
      <c r="Z292" t="str">
        <f>'C3_qual'!Z1319</f>
        <v>NA</v>
      </c>
    </row>
    <row r="293" spans="1:26">
      <c r="A293" t="str">
        <f>'C3_qual'!A1320</f>
        <v>land_plant_d13C_1</v>
      </c>
      <c r="B293" t="str">
        <f>'C3_qual'!B1320</f>
        <v>Schubert</v>
      </c>
      <c r="C293">
        <f>'C3_qual'!C1320</f>
        <v>2015</v>
      </c>
      <c r="D293" t="str">
        <f>'C3_qual'!D1320</f>
        <v>10.1130/G36467.552</v>
      </c>
      <c r="E293">
        <f>'C3_qual'!E1320</f>
        <v>7.51</v>
      </c>
      <c r="F293" t="str">
        <f>'C3_qual'!F1320</f>
        <v>NA</v>
      </c>
      <c r="G293" t="str">
        <f>'C3_qual'!G1320</f>
        <v>NA</v>
      </c>
      <c r="H293">
        <f>'C3_qual'!H1320</f>
        <v>7.5100000000000002E-3</v>
      </c>
      <c r="I293">
        <f>'C3_qual'!I1320</f>
        <v>0</v>
      </c>
      <c r="J293">
        <f>'C3_qual'!J1320</f>
        <v>0</v>
      </c>
      <c r="K293">
        <f>'C3_qual'!K1320</f>
        <v>273.57709711389799</v>
      </c>
      <c r="L293">
        <f>'C3_qual'!L1320</f>
        <v>66.266137192750989</v>
      </c>
      <c r="M293">
        <f>'C3_qual'!M1320</f>
        <v>94.355307734402004</v>
      </c>
      <c r="N293" t="b">
        <f>'C3_qual'!N1320</f>
        <v>0</v>
      </c>
      <c r="O293">
        <f>'C3_qual'!O1320</f>
        <v>2</v>
      </c>
      <c r="P293" t="str">
        <f>'C3_qual'!P1320</f>
        <v>An average CO2 record that is fully quantified but where mean annual precipitation and plant species are not known.</v>
      </c>
      <c r="Q293" t="b">
        <f>'C3_qual'!Q1320</f>
        <v>0</v>
      </c>
      <c r="R293" t="b">
        <f>'C3_qual'!R1320</f>
        <v>1</v>
      </c>
      <c r="S293" t="str">
        <f>'C3_qual'!S1320</f>
        <v>applied 97.5 and 2.5 percentile uncertainties</v>
      </c>
      <c r="T293" t="b">
        <f>'C3_qual'!T1320</f>
        <v>0</v>
      </c>
      <c r="U293" t="b">
        <f>'C3_qual'!U1320</f>
        <v>0</v>
      </c>
      <c r="V293" t="str">
        <f>'C3_qual'!V1320</f>
        <v>NA</v>
      </c>
      <c r="W293" t="str">
        <f>'C3_qual'!W1320</f>
        <v>NA</v>
      </c>
      <c r="X293" t="b">
        <f>'C3_qual'!X1320</f>
        <v>0</v>
      </c>
      <c r="Y293" t="str">
        <f>'C3_qual'!Y1320</f>
        <v>NA</v>
      </c>
      <c r="Z293" t="str">
        <f>'C3_qual'!Z1320</f>
        <v>NA</v>
      </c>
    </row>
    <row r="294" spans="1:26">
      <c r="A294" t="str">
        <f>'C3_qual'!A1321</f>
        <v>land_plant_d13C_1</v>
      </c>
      <c r="B294" t="str">
        <f>'C3_qual'!B1321</f>
        <v>Schubert</v>
      </c>
      <c r="C294">
        <f>'C3_qual'!C1321</f>
        <v>2015</v>
      </c>
      <c r="D294" t="str">
        <f>'C3_qual'!D1321</f>
        <v>10.1130/G36467.553</v>
      </c>
      <c r="E294">
        <f>'C3_qual'!E1321</f>
        <v>7.51</v>
      </c>
      <c r="F294" t="str">
        <f>'C3_qual'!F1321</f>
        <v>NA</v>
      </c>
      <c r="G294" t="str">
        <f>'C3_qual'!G1321</f>
        <v>NA</v>
      </c>
      <c r="H294">
        <f>'C3_qual'!H1321</f>
        <v>7.5100000000000002E-3</v>
      </c>
      <c r="I294">
        <f>'C3_qual'!I1321</f>
        <v>0</v>
      </c>
      <c r="J294">
        <f>'C3_qual'!J1321</f>
        <v>0</v>
      </c>
      <c r="K294">
        <f>'C3_qual'!K1321</f>
        <v>319.47490804865299</v>
      </c>
      <c r="L294">
        <f>'C3_qual'!L1321</f>
        <v>78.413934568442983</v>
      </c>
      <c r="M294">
        <f>'C3_qual'!M1321</f>
        <v>122.534201308832</v>
      </c>
      <c r="N294" t="b">
        <f>'C3_qual'!N1321</f>
        <v>0</v>
      </c>
      <c r="O294">
        <f>'C3_qual'!O1321</f>
        <v>2</v>
      </c>
      <c r="P294" t="str">
        <f>'C3_qual'!P1321</f>
        <v>An average CO2 record that is fully quantified but where mean annual precipitation and plant species are not known.</v>
      </c>
      <c r="Q294" t="b">
        <f>'C3_qual'!Q1321</f>
        <v>0</v>
      </c>
      <c r="R294" t="b">
        <f>'C3_qual'!R1321</f>
        <v>1</v>
      </c>
      <c r="S294" t="str">
        <f>'C3_qual'!S1321</f>
        <v>applied 97.5 and 2.5 percentile uncertainties</v>
      </c>
      <c r="T294" t="b">
        <f>'C3_qual'!T1321</f>
        <v>0</v>
      </c>
      <c r="U294" t="b">
        <f>'C3_qual'!U1321</f>
        <v>0</v>
      </c>
      <c r="V294" t="str">
        <f>'C3_qual'!V1321</f>
        <v>NA</v>
      </c>
      <c r="W294" t="str">
        <f>'C3_qual'!W1321</f>
        <v>NA</v>
      </c>
      <c r="X294" t="b">
        <f>'C3_qual'!X1321</f>
        <v>0</v>
      </c>
      <c r="Y294" t="str">
        <f>'C3_qual'!Y1321</f>
        <v>NA</v>
      </c>
      <c r="Z294" t="str">
        <f>'C3_qual'!Z1321</f>
        <v>NA</v>
      </c>
    </row>
    <row r="295" spans="1:26">
      <c r="A295" t="str">
        <f>'C3_qual'!A1322</f>
        <v>land_plant_d13C_1</v>
      </c>
      <c r="B295" t="str">
        <f>'C3_qual'!B1322</f>
        <v>Schubert</v>
      </c>
      <c r="C295">
        <f>'C3_qual'!C1322</f>
        <v>2015</v>
      </c>
      <c r="D295" t="str">
        <f>'C3_qual'!D1322</f>
        <v>10.1130/G36467.367</v>
      </c>
      <c r="E295">
        <f>'C3_qual'!E1322</f>
        <v>7.56</v>
      </c>
      <c r="F295" t="str">
        <f>'C3_qual'!F1322</f>
        <v>NA</v>
      </c>
      <c r="G295" t="str">
        <f>'C3_qual'!G1322</f>
        <v>NA</v>
      </c>
      <c r="H295">
        <f>'C3_qual'!H1322</f>
        <v>7.5599999999999999E-3</v>
      </c>
      <c r="I295">
        <f>'C3_qual'!I1322</f>
        <v>0</v>
      </c>
      <c r="J295">
        <f>'C3_qual'!J1322</f>
        <v>0</v>
      </c>
      <c r="K295">
        <f>'C3_qual'!K1322</f>
        <v>294.63061388037602</v>
      </c>
      <c r="L295">
        <f>'C3_qual'!L1322</f>
        <v>71.863847378047012</v>
      </c>
      <c r="M295">
        <f>'C3_qual'!M1322</f>
        <v>108.80897084800097</v>
      </c>
      <c r="N295" t="b">
        <f>'C3_qual'!N1322</f>
        <v>0</v>
      </c>
      <c r="O295">
        <f>'C3_qual'!O1322</f>
        <v>2</v>
      </c>
      <c r="P295" t="str">
        <f>'C3_qual'!P1322</f>
        <v>An average CO2 record that is fully quantified but where mean annual precipitation and plant species are not known.</v>
      </c>
      <c r="Q295" t="b">
        <f>'C3_qual'!Q1322</f>
        <v>0</v>
      </c>
      <c r="R295" t="b">
        <f>'C3_qual'!R1322</f>
        <v>1</v>
      </c>
      <c r="S295" t="str">
        <f>'C3_qual'!S1322</f>
        <v>applied 97.5 and 2.5 percentile uncertainties</v>
      </c>
      <c r="T295" t="b">
        <f>'C3_qual'!T1322</f>
        <v>0</v>
      </c>
      <c r="U295" t="b">
        <f>'C3_qual'!U1322</f>
        <v>0</v>
      </c>
      <c r="V295" t="str">
        <f>'C3_qual'!V1322</f>
        <v>NA</v>
      </c>
      <c r="W295" t="str">
        <f>'C3_qual'!W1322</f>
        <v>NA</v>
      </c>
      <c r="X295" t="b">
        <f>'C3_qual'!X1322</f>
        <v>0</v>
      </c>
      <c r="Y295" t="str">
        <f>'C3_qual'!Y1322</f>
        <v>NA</v>
      </c>
      <c r="Z295" t="str">
        <f>'C3_qual'!Z1322</f>
        <v>NA</v>
      </c>
    </row>
    <row r="296" spans="1:26">
      <c r="A296" t="str">
        <f>'C3_qual'!A1323</f>
        <v>land_plant_d13C_1</v>
      </c>
      <c r="B296" t="str">
        <f>'C3_qual'!B1323</f>
        <v>Schubert</v>
      </c>
      <c r="C296">
        <f>'C3_qual'!C1323</f>
        <v>2015</v>
      </c>
      <c r="D296" t="str">
        <f>'C3_qual'!D1323</f>
        <v>10.1130/G36467.368</v>
      </c>
      <c r="E296">
        <f>'C3_qual'!E1323</f>
        <v>7.56</v>
      </c>
      <c r="F296" t="str">
        <f>'C3_qual'!F1323</f>
        <v>NA</v>
      </c>
      <c r="G296" t="str">
        <f>'C3_qual'!G1323</f>
        <v>NA</v>
      </c>
      <c r="H296">
        <f>'C3_qual'!H1323</f>
        <v>7.5599999999999999E-3</v>
      </c>
      <c r="I296">
        <f>'C3_qual'!I1323</f>
        <v>0</v>
      </c>
      <c r="J296">
        <f>'C3_qual'!J1323</f>
        <v>0</v>
      </c>
      <c r="K296">
        <f>'C3_qual'!K1323</f>
        <v>299.45024874879402</v>
      </c>
      <c r="L296">
        <f>'C3_qual'!L1323</f>
        <v>72.520336514442022</v>
      </c>
      <c r="M296">
        <f>'C3_qual'!M1323</f>
        <v>113.82928922417597</v>
      </c>
      <c r="N296" t="b">
        <f>'C3_qual'!N1323</f>
        <v>0</v>
      </c>
      <c r="O296">
        <f>'C3_qual'!O1323</f>
        <v>2</v>
      </c>
      <c r="P296" t="str">
        <f>'C3_qual'!P1323</f>
        <v>An average CO2 record that is fully quantified but where mean annual precipitation and plant species are not known.</v>
      </c>
      <c r="Q296" t="b">
        <f>'C3_qual'!Q1323</f>
        <v>0</v>
      </c>
      <c r="R296" t="b">
        <f>'C3_qual'!R1323</f>
        <v>1</v>
      </c>
      <c r="S296" t="str">
        <f>'C3_qual'!S1323</f>
        <v>applied 97.5 and 2.5 percentile uncertainties</v>
      </c>
      <c r="T296" t="b">
        <f>'C3_qual'!T1323</f>
        <v>0</v>
      </c>
      <c r="U296" t="b">
        <f>'C3_qual'!U1323</f>
        <v>0</v>
      </c>
      <c r="V296" t="str">
        <f>'C3_qual'!V1323</f>
        <v>NA</v>
      </c>
      <c r="W296" t="str">
        <f>'C3_qual'!W1323</f>
        <v>NA</v>
      </c>
      <c r="X296" t="b">
        <f>'C3_qual'!X1323</f>
        <v>0</v>
      </c>
      <c r="Y296" t="str">
        <f>'C3_qual'!Y1323</f>
        <v>NA</v>
      </c>
      <c r="Z296" t="str">
        <f>'C3_qual'!Z1323</f>
        <v>NA</v>
      </c>
    </row>
    <row r="297" spans="1:26">
      <c r="A297" t="str">
        <f>'C3_qual'!A1324</f>
        <v>land_plant_d13C_1</v>
      </c>
      <c r="B297" t="str">
        <f>'C3_qual'!B1324</f>
        <v>Schubert</v>
      </c>
      <c r="C297">
        <f>'C3_qual'!C1324</f>
        <v>2015</v>
      </c>
      <c r="D297" t="str">
        <f>'C3_qual'!D1324</f>
        <v>10.1130/G36467.416</v>
      </c>
      <c r="E297">
        <f>'C3_qual'!E1324</f>
        <v>7.73</v>
      </c>
      <c r="F297" t="str">
        <f>'C3_qual'!F1324</f>
        <v>NA</v>
      </c>
      <c r="G297" t="str">
        <f>'C3_qual'!G1324</f>
        <v>NA</v>
      </c>
      <c r="H297">
        <f>'C3_qual'!H1324</f>
        <v>7.7300000000000008E-3</v>
      </c>
      <c r="I297">
        <f>'C3_qual'!I1324</f>
        <v>0</v>
      </c>
      <c r="J297">
        <f>'C3_qual'!J1324</f>
        <v>0</v>
      </c>
      <c r="K297">
        <f>'C3_qual'!K1324</f>
        <v>248.551453554798</v>
      </c>
      <c r="L297">
        <f>'C3_qual'!L1324</f>
        <v>58.943309254094999</v>
      </c>
      <c r="M297">
        <f>'C3_qual'!M1324</f>
        <v>84.398740446152999</v>
      </c>
      <c r="N297" t="b">
        <f>'C3_qual'!N1324</f>
        <v>0</v>
      </c>
      <c r="O297">
        <f>'C3_qual'!O1324</f>
        <v>2</v>
      </c>
      <c r="P297" t="str">
        <f>'C3_qual'!P1324</f>
        <v>An average CO2 record that is fully quantified but where mean annual precipitation and plant species are not known.</v>
      </c>
      <c r="Q297" t="b">
        <f>'C3_qual'!Q1324</f>
        <v>0</v>
      </c>
      <c r="R297" t="b">
        <f>'C3_qual'!R1324</f>
        <v>1</v>
      </c>
      <c r="S297" t="str">
        <f>'C3_qual'!S1324</f>
        <v>applied 97.5 and 2.5 percentile uncertainties</v>
      </c>
      <c r="T297" t="b">
        <f>'C3_qual'!T1324</f>
        <v>0</v>
      </c>
      <c r="U297" t="b">
        <f>'C3_qual'!U1324</f>
        <v>0</v>
      </c>
      <c r="V297" t="str">
        <f>'C3_qual'!V1324</f>
        <v>NA</v>
      </c>
      <c r="W297" t="str">
        <f>'C3_qual'!W1324</f>
        <v>NA</v>
      </c>
      <c r="X297" t="b">
        <f>'C3_qual'!X1324</f>
        <v>0</v>
      </c>
      <c r="Y297" t="str">
        <f>'C3_qual'!Y1324</f>
        <v>NA</v>
      </c>
      <c r="Z297" t="str">
        <f>'C3_qual'!Z1324</f>
        <v>NA</v>
      </c>
    </row>
    <row r="298" spans="1:26">
      <c r="A298" t="str">
        <f>'C3_qual'!A1325</f>
        <v>land_plant_d13C_1</v>
      </c>
      <c r="B298" t="str">
        <f>'C3_qual'!B1325</f>
        <v>Schubert</v>
      </c>
      <c r="C298">
        <f>'C3_qual'!C1325</f>
        <v>2015</v>
      </c>
      <c r="D298" t="str">
        <f>'C3_qual'!D1325</f>
        <v>10.1130/G36467.435</v>
      </c>
      <c r="E298">
        <f>'C3_qual'!E1325</f>
        <v>7.7329999999999997</v>
      </c>
      <c r="F298" t="str">
        <f>'C3_qual'!F1325</f>
        <v>NA</v>
      </c>
      <c r="G298" t="str">
        <f>'C3_qual'!G1325</f>
        <v>NA</v>
      </c>
      <c r="H298">
        <f>'C3_qual'!H1325</f>
        <v>7.7329999999999994E-3</v>
      </c>
      <c r="I298">
        <f>'C3_qual'!I1325</f>
        <v>0</v>
      </c>
      <c r="J298">
        <f>'C3_qual'!J1325</f>
        <v>0</v>
      </c>
      <c r="K298">
        <f>'C3_qual'!K1325</f>
        <v>280.31738684983799</v>
      </c>
      <c r="L298">
        <f>'C3_qual'!L1325</f>
        <v>68.694086722820998</v>
      </c>
      <c r="M298">
        <f>'C3_qual'!M1325</f>
        <v>100.28042856727399</v>
      </c>
      <c r="N298" t="b">
        <f>'C3_qual'!N1325</f>
        <v>0</v>
      </c>
      <c r="O298">
        <f>'C3_qual'!O1325</f>
        <v>2</v>
      </c>
      <c r="P298" t="str">
        <f>'C3_qual'!P1325</f>
        <v>An average CO2 record that is fully quantified but where mean annual precipitation and plant species are not known.</v>
      </c>
      <c r="Q298" t="b">
        <f>'C3_qual'!Q1325</f>
        <v>0</v>
      </c>
      <c r="R298" t="b">
        <f>'C3_qual'!R1325</f>
        <v>1</v>
      </c>
      <c r="S298" t="str">
        <f>'C3_qual'!S1325</f>
        <v>applied 97.5 and 2.5 percentile uncertainties</v>
      </c>
      <c r="T298" t="b">
        <f>'C3_qual'!T1325</f>
        <v>0</v>
      </c>
      <c r="U298" t="b">
        <f>'C3_qual'!U1325</f>
        <v>0</v>
      </c>
      <c r="V298" t="str">
        <f>'C3_qual'!V1325</f>
        <v>NA</v>
      </c>
      <c r="W298" t="str">
        <f>'C3_qual'!W1325</f>
        <v>NA</v>
      </c>
      <c r="X298" t="b">
        <f>'C3_qual'!X1325</f>
        <v>0</v>
      </c>
      <c r="Y298" t="str">
        <f>'C3_qual'!Y1325</f>
        <v>NA</v>
      </c>
      <c r="Z298" t="str">
        <f>'C3_qual'!Z1325</f>
        <v>NA</v>
      </c>
    </row>
    <row r="299" spans="1:26">
      <c r="A299" t="str">
        <f>'C3_qual'!A1326</f>
        <v>land_plant_d13C_1</v>
      </c>
      <c r="B299" t="str">
        <f>'C3_qual'!B1326</f>
        <v>Schubert</v>
      </c>
      <c r="C299">
        <f>'C3_qual'!C1326</f>
        <v>2015</v>
      </c>
      <c r="D299" t="str">
        <f>'C3_qual'!D1326</f>
        <v>10.1130/G36467.94</v>
      </c>
      <c r="E299">
        <f>'C3_qual'!E1326</f>
        <v>7.8</v>
      </c>
      <c r="F299" t="str">
        <f>'C3_qual'!F1326</f>
        <v>NA</v>
      </c>
      <c r="G299" t="str">
        <f>'C3_qual'!G1326</f>
        <v>NA</v>
      </c>
      <c r="H299">
        <f>'C3_qual'!H1326</f>
        <v>7.7999999999999996E-3</v>
      </c>
      <c r="I299">
        <f>'C3_qual'!I1326</f>
        <v>0</v>
      </c>
      <c r="J299">
        <f>'C3_qual'!J1326</f>
        <v>0</v>
      </c>
      <c r="K299">
        <f>'C3_qual'!K1326</f>
        <v>304.60910464382602</v>
      </c>
      <c r="L299">
        <f>'C3_qual'!L1326</f>
        <v>75.868112937626023</v>
      </c>
      <c r="M299">
        <f>'C3_qual'!M1326</f>
        <v>116.41248574904296</v>
      </c>
      <c r="N299" t="b">
        <f>'C3_qual'!N1326</f>
        <v>0</v>
      </c>
      <c r="O299">
        <f>'C3_qual'!O1326</f>
        <v>2</v>
      </c>
      <c r="P299" t="str">
        <f>'C3_qual'!P1326</f>
        <v>An average CO2 record that is fully quantified but where mean annual precipitation and plant species are not known.</v>
      </c>
      <c r="Q299" t="b">
        <f>'C3_qual'!Q1326</f>
        <v>0</v>
      </c>
      <c r="R299" t="b">
        <f>'C3_qual'!R1326</f>
        <v>1</v>
      </c>
      <c r="S299" t="str">
        <f>'C3_qual'!S1326</f>
        <v>applied 97.5 and 2.5 percentile uncertainties</v>
      </c>
      <c r="T299" t="b">
        <f>'C3_qual'!T1326</f>
        <v>0</v>
      </c>
      <c r="U299" t="b">
        <f>'C3_qual'!U1326</f>
        <v>0</v>
      </c>
      <c r="V299" t="str">
        <f>'C3_qual'!V1326</f>
        <v>NA</v>
      </c>
      <c r="W299" t="str">
        <f>'C3_qual'!W1326</f>
        <v>NA</v>
      </c>
      <c r="X299" t="b">
        <f>'C3_qual'!X1326</f>
        <v>0</v>
      </c>
      <c r="Y299" t="str">
        <f>'C3_qual'!Y1326</f>
        <v>NA</v>
      </c>
      <c r="Z299" t="str">
        <f>'C3_qual'!Z1326</f>
        <v>NA</v>
      </c>
    </row>
    <row r="300" spans="1:26">
      <c r="A300" t="str">
        <f>'C3_qual'!A1327</f>
        <v>land_plant_d13C_1</v>
      </c>
      <c r="B300" t="str">
        <f>'C3_qual'!B1327</f>
        <v>Schubert</v>
      </c>
      <c r="C300">
        <f>'C3_qual'!C1327</f>
        <v>2015</v>
      </c>
      <c r="D300" t="str">
        <f>'C3_qual'!D1327</f>
        <v>10.1130/G36467.369</v>
      </c>
      <c r="E300">
        <f>'C3_qual'!E1327</f>
        <v>7.81</v>
      </c>
      <c r="F300" t="str">
        <f>'C3_qual'!F1327</f>
        <v>NA</v>
      </c>
      <c r="G300" t="str">
        <f>'C3_qual'!G1327</f>
        <v>NA</v>
      </c>
      <c r="H300">
        <f>'C3_qual'!H1327</f>
        <v>7.8099999999999992E-3</v>
      </c>
      <c r="I300">
        <f>'C3_qual'!I1327</f>
        <v>0</v>
      </c>
      <c r="J300">
        <f>'C3_qual'!J1327</f>
        <v>0</v>
      </c>
      <c r="K300">
        <f>'C3_qual'!K1327</f>
        <v>243.98369727573399</v>
      </c>
      <c r="L300">
        <f>'C3_qual'!L1327</f>
        <v>58.473804469359976</v>
      </c>
      <c r="M300">
        <f>'C3_qual'!M1327</f>
        <v>81.283101339236026</v>
      </c>
      <c r="N300" t="b">
        <f>'C3_qual'!N1327</f>
        <v>0</v>
      </c>
      <c r="O300">
        <f>'C3_qual'!O1327</f>
        <v>2</v>
      </c>
      <c r="P300" t="str">
        <f>'C3_qual'!P1327</f>
        <v>An average CO2 record that is fully quantified but where mean annual precipitation and plant species are not known.</v>
      </c>
      <c r="Q300" t="b">
        <f>'C3_qual'!Q1327</f>
        <v>0</v>
      </c>
      <c r="R300" t="b">
        <f>'C3_qual'!R1327</f>
        <v>1</v>
      </c>
      <c r="S300" t="str">
        <f>'C3_qual'!S1327</f>
        <v>applied 97.5 and 2.5 percentile uncertainties</v>
      </c>
      <c r="T300" t="b">
        <f>'C3_qual'!T1327</f>
        <v>0</v>
      </c>
      <c r="U300" t="b">
        <f>'C3_qual'!U1327</f>
        <v>0</v>
      </c>
      <c r="V300" t="str">
        <f>'C3_qual'!V1327</f>
        <v>NA</v>
      </c>
      <c r="W300" t="str">
        <f>'C3_qual'!W1327</f>
        <v>NA</v>
      </c>
      <c r="X300" t="b">
        <f>'C3_qual'!X1327</f>
        <v>0</v>
      </c>
      <c r="Y300" t="str">
        <f>'C3_qual'!Y1327</f>
        <v>NA</v>
      </c>
      <c r="Z300" t="str">
        <f>'C3_qual'!Z1327</f>
        <v>NA</v>
      </c>
    </row>
    <row r="301" spans="1:26">
      <c r="A301" t="str">
        <f>'C3_qual'!A1328</f>
        <v>land_plant_d13C_1</v>
      </c>
      <c r="B301" t="str">
        <f>'C3_qual'!B1328</f>
        <v>Schubert</v>
      </c>
      <c r="C301">
        <f>'C3_qual'!C1328</f>
        <v>2015</v>
      </c>
      <c r="D301" t="str">
        <f>'C3_qual'!D1328</f>
        <v>10.1130/G36467.293</v>
      </c>
      <c r="E301">
        <f>'C3_qual'!E1328</f>
        <v>7.8170000000000002</v>
      </c>
      <c r="F301" t="str">
        <f>'C3_qual'!F1328</f>
        <v>NA</v>
      </c>
      <c r="G301" t="str">
        <f>'C3_qual'!G1328</f>
        <v>NA</v>
      </c>
      <c r="H301">
        <f>'C3_qual'!H1328</f>
        <v>7.817000000000001E-3</v>
      </c>
      <c r="I301">
        <f>'C3_qual'!I1328</f>
        <v>0</v>
      </c>
      <c r="J301">
        <f>'C3_qual'!J1328</f>
        <v>0</v>
      </c>
      <c r="K301">
        <f>'C3_qual'!K1328</f>
        <v>273.37938102263098</v>
      </c>
      <c r="L301">
        <f>'C3_qual'!L1328</f>
        <v>66.123321178819992</v>
      </c>
      <c r="M301">
        <f>'C3_qual'!M1328</f>
        <v>93.732821370617046</v>
      </c>
      <c r="N301" t="b">
        <f>'C3_qual'!N1328</f>
        <v>0</v>
      </c>
      <c r="O301">
        <f>'C3_qual'!O1328</f>
        <v>2</v>
      </c>
      <c r="P301" t="str">
        <f>'C3_qual'!P1328</f>
        <v>An average CO2 record that is fully quantified but where mean annual precipitation and plant species are not known.</v>
      </c>
      <c r="Q301" t="b">
        <f>'C3_qual'!Q1328</f>
        <v>0</v>
      </c>
      <c r="R301" t="b">
        <f>'C3_qual'!R1328</f>
        <v>1</v>
      </c>
      <c r="S301" t="str">
        <f>'C3_qual'!S1328</f>
        <v>applied 97.5 and 2.5 percentile uncertainties</v>
      </c>
      <c r="T301" t="b">
        <f>'C3_qual'!T1328</f>
        <v>0</v>
      </c>
      <c r="U301" t="b">
        <f>'C3_qual'!U1328</f>
        <v>0</v>
      </c>
      <c r="V301" t="str">
        <f>'C3_qual'!V1328</f>
        <v>NA</v>
      </c>
      <c r="W301" t="str">
        <f>'C3_qual'!W1328</f>
        <v>NA</v>
      </c>
      <c r="X301" t="b">
        <f>'C3_qual'!X1328</f>
        <v>0</v>
      </c>
      <c r="Y301" t="str">
        <f>'C3_qual'!Y1328</f>
        <v>NA</v>
      </c>
      <c r="Z301" t="str">
        <f>'C3_qual'!Z1328</f>
        <v>NA</v>
      </c>
    </row>
    <row r="302" spans="1:26">
      <c r="A302" t="str">
        <f>'C3_qual'!A1329</f>
        <v>land_plant_d13C_1</v>
      </c>
      <c r="B302" t="str">
        <f>'C3_qual'!B1329</f>
        <v>Schubert</v>
      </c>
      <c r="C302">
        <f>'C3_qual'!C1329</f>
        <v>2015</v>
      </c>
      <c r="D302" t="str">
        <f>'C3_qual'!D1329</f>
        <v>10.1130/G36467.417</v>
      </c>
      <c r="E302">
        <f>'C3_qual'!E1329</f>
        <v>7.96</v>
      </c>
      <c r="F302" t="str">
        <f>'C3_qual'!F1329</f>
        <v>NA</v>
      </c>
      <c r="G302" t="str">
        <f>'C3_qual'!G1329</f>
        <v>NA</v>
      </c>
      <c r="H302">
        <f>'C3_qual'!H1329</f>
        <v>7.9600000000000001E-3</v>
      </c>
      <c r="I302">
        <f>'C3_qual'!I1329</f>
        <v>0</v>
      </c>
      <c r="J302">
        <f>'C3_qual'!J1329</f>
        <v>0</v>
      </c>
      <c r="K302">
        <f>'C3_qual'!K1329</f>
        <v>239.19027381390299</v>
      </c>
      <c r="L302">
        <f>'C3_qual'!L1329</f>
        <v>55.004123515080977</v>
      </c>
      <c r="M302">
        <f>'C3_qual'!M1329</f>
        <v>80.31363213865103</v>
      </c>
      <c r="N302" t="b">
        <f>'C3_qual'!N1329</f>
        <v>0</v>
      </c>
      <c r="O302">
        <f>'C3_qual'!O1329</f>
        <v>2</v>
      </c>
      <c r="P302" t="str">
        <f>'C3_qual'!P1329</f>
        <v>An average CO2 record that is fully quantified but where mean annual precipitation and plant species are not known.</v>
      </c>
      <c r="Q302" t="b">
        <f>'C3_qual'!Q1329</f>
        <v>0</v>
      </c>
      <c r="R302" t="b">
        <f>'C3_qual'!R1329</f>
        <v>1</v>
      </c>
      <c r="S302" t="str">
        <f>'C3_qual'!S1329</f>
        <v>applied 97.5 and 2.5 percentile uncertainties</v>
      </c>
      <c r="T302" t="b">
        <f>'C3_qual'!T1329</f>
        <v>0</v>
      </c>
      <c r="U302" t="b">
        <f>'C3_qual'!U1329</f>
        <v>0</v>
      </c>
      <c r="V302" t="str">
        <f>'C3_qual'!V1329</f>
        <v>NA</v>
      </c>
      <c r="W302" t="str">
        <f>'C3_qual'!W1329</f>
        <v>NA</v>
      </c>
      <c r="X302" t="b">
        <f>'C3_qual'!X1329</f>
        <v>0</v>
      </c>
      <c r="Y302" t="str">
        <f>'C3_qual'!Y1329</f>
        <v>NA</v>
      </c>
      <c r="Z302" t="str">
        <f>'C3_qual'!Z1329</f>
        <v>NA</v>
      </c>
    </row>
    <row r="303" spans="1:26">
      <c r="A303" t="str">
        <f>'C3_qual'!A1330</f>
        <v>land_plant_d13C_1</v>
      </c>
      <c r="B303" t="str">
        <f>'C3_qual'!B1330</f>
        <v>Schubert</v>
      </c>
      <c r="C303">
        <f>'C3_qual'!C1330</f>
        <v>2015</v>
      </c>
      <c r="D303" t="str">
        <f>'C3_qual'!D1330</f>
        <v>10.1130/G36467.288</v>
      </c>
      <c r="E303">
        <f>'C3_qual'!E1330</f>
        <v>7.9630000000000001</v>
      </c>
      <c r="F303" t="str">
        <f>'C3_qual'!F1330</f>
        <v>NA</v>
      </c>
      <c r="G303" t="str">
        <f>'C3_qual'!G1330</f>
        <v>NA</v>
      </c>
      <c r="H303">
        <f>'C3_qual'!H1330</f>
        <v>7.9629999999999996E-3</v>
      </c>
      <c r="I303">
        <f>'C3_qual'!I1330</f>
        <v>0</v>
      </c>
      <c r="J303">
        <f>'C3_qual'!J1330</f>
        <v>0</v>
      </c>
      <c r="K303">
        <f>'C3_qual'!K1330</f>
        <v>223.78344746775099</v>
      </c>
      <c r="L303">
        <f>'C3_qual'!L1330</f>
        <v>53.280924114816003</v>
      </c>
      <c r="M303">
        <f>'C3_qual'!M1330</f>
        <v>72.042693795371008</v>
      </c>
      <c r="N303" t="b">
        <f>'C3_qual'!N1330</f>
        <v>0</v>
      </c>
      <c r="O303">
        <f>'C3_qual'!O1330</f>
        <v>2</v>
      </c>
      <c r="P303" t="str">
        <f>'C3_qual'!P1330</f>
        <v>An average CO2 record that is fully quantified but where mean annual precipitation and plant species are not known.</v>
      </c>
      <c r="Q303" t="b">
        <f>'C3_qual'!Q1330</f>
        <v>0</v>
      </c>
      <c r="R303" t="b">
        <f>'C3_qual'!R1330</f>
        <v>1</v>
      </c>
      <c r="S303" t="str">
        <f>'C3_qual'!S1330</f>
        <v>applied 97.5 and 2.5 percentile uncertainties</v>
      </c>
      <c r="T303" t="b">
        <f>'C3_qual'!T1330</f>
        <v>0</v>
      </c>
      <c r="U303" t="b">
        <f>'C3_qual'!U1330</f>
        <v>0</v>
      </c>
      <c r="V303" t="str">
        <f>'C3_qual'!V1330</f>
        <v>NA</v>
      </c>
      <c r="W303" t="str">
        <f>'C3_qual'!W1330</f>
        <v>NA</v>
      </c>
      <c r="X303" t="b">
        <f>'C3_qual'!X1330</f>
        <v>0</v>
      </c>
      <c r="Y303" t="str">
        <f>'C3_qual'!Y1330</f>
        <v>NA</v>
      </c>
      <c r="Z303" t="str">
        <f>'C3_qual'!Z1330</f>
        <v>NA</v>
      </c>
    </row>
    <row r="304" spans="1:26">
      <c r="A304" t="str">
        <f>'C3_qual'!A610</f>
        <v>land_plant_d13C_1</v>
      </c>
      <c r="B304" t="str">
        <f>'C3_qual'!B610</f>
        <v>Cui</v>
      </c>
      <c r="C304">
        <f>'C3_qual'!C610</f>
        <v>2020</v>
      </c>
      <c r="D304" t="str">
        <f>'C3_qual'!D610</f>
        <v>10.1130/G47681.1</v>
      </c>
      <c r="E304">
        <f>'C3_qual'!E610</f>
        <v>8</v>
      </c>
      <c r="F304" t="str">
        <f>'C3_qual'!F610</f>
        <v>NA</v>
      </c>
      <c r="G304" t="str">
        <f>'C3_qual'!G610</f>
        <v>NA</v>
      </c>
      <c r="H304">
        <f>'C3_qual'!H610</f>
        <v>8.0000000000000002E-3</v>
      </c>
      <c r="I304">
        <f>'C3_qual'!I610</f>
        <v>0</v>
      </c>
      <c r="J304">
        <f>'C3_qual'!J610</f>
        <v>0</v>
      </c>
      <c r="K304">
        <f>'C3_qual'!K610</f>
        <v>395.0040042</v>
      </c>
      <c r="L304">
        <f>'C3_qual'!L610</f>
        <v>636.33690979562994</v>
      </c>
      <c r="M304">
        <f>'C3_qual'!M610</f>
        <v>191.28586889107299</v>
      </c>
      <c r="N304" t="b">
        <f>'C3_qual'!N610</f>
        <v>0</v>
      </c>
      <c r="O304">
        <f>'C3_qual'!O610</f>
        <v>2</v>
      </c>
      <c r="P304" t="str">
        <f>'C3_qual'!P610</f>
        <v>CO2 estimate has been quantified to the best of available knowledge but mean annual precipitation and plant species are not known.</v>
      </c>
      <c r="Q304" t="b">
        <f>'C3_qual'!Q610</f>
        <v>0</v>
      </c>
      <c r="R304" t="b">
        <f>'C3_qual'!R610</f>
        <v>1</v>
      </c>
      <c r="S304" t="str">
        <f>'C3_qual'!S610</f>
        <v>applied 97.5 and 2.5 percentile uncertainties</v>
      </c>
      <c r="T304" t="b">
        <f>'C3_qual'!T610</f>
        <v>1</v>
      </c>
      <c r="U304" t="b">
        <f>'C3_qual'!U610</f>
        <v>0</v>
      </c>
      <c r="V304" t="str">
        <f>'C3_qual'!V610</f>
        <v>NA</v>
      </c>
      <c r="W304" t="str">
        <f>'C3_qual'!W610</f>
        <v>NA</v>
      </c>
      <c r="X304" t="b">
        <f>'C3_qual'!X610</f>
        <v>0</v>
      </c>
      <c r="Y304" t="str">
        <f>'C3_qual'!Y610</f>
        <v>NA</v>
      </c>
      <c r="Z304" t="str">
        <f>'C3_qual'!Z610</f>
        <v>NA</v>
      </c>
    </row>
    <row r="305" spans="1:26">
      <c r="A305" t="str">
        <f>'C3_qual'!A1331</f>
        <v>land_plant_d13C_1</v>
      </c>
      <c r="B305" t="str">
        <f>'C3_qual'!B1331</f>
        <v>Schubert</v>
      </c>
      <c r="C305">
        <f>'C3_qual'!C1331</f>
        <v>2015</v>
      </c>
      <c r="D305" t="str">
        <f>'C3_qual'!D1331</f>
        <v>10.1130/G36467.151</v>
      </c>
      <c r="E305">
        <f>'C3_qual'!E1331</f>
        <v>8</v>
      </c>
      <c r="F305" t="str">
        <f>'C3_qual'!F1331</f>
        <v>NA</v>
      </c>
      <c r="G305" t="str">
        <f>'C3_qual'!G1331</f>
        <v>NA</v>
      </c>
      <c r="H305">
        <f>'C3_qual'!H1331</f>
        <v>8.0000000000000002E-3</v>
      </c>
      <c r="I305">
        <f>'C3_qual'!I1331</f>
        <v>0</v>
      </c>
      <c r="J305">
        <f>'C3_qual'!J1331</f>
        <v>0</v>
      </c>
      <c r="K305">
        <f>'C3_qual'!K1331</f>
        <v>327.19889564257397</v>
      </c>
      <c r="L305">
        <f>'C3_qual'!L1331</f>
        <v>81.427465740190968</v>
      </c>
      <c r="M305">
        <f>'C3_qual'!M1331</f>
        <v>128.42212609859303</v>
      </c>
      <c r="N305" t="b">
        <f>'C3_qual'!N1331</f>
        <v>0</v>
      </c>
      <c r="O305">
        <f>'C3_qual'!O1331</f>
        <v>2</v>
      </c>
      <c r="P305" t="str">
        <f>'C3_qual'!P1331</f>
        <v>An average CO2 record that is fully quantified but where mean annual precipitation and plant species are not known.</v>
      </c>
      <c r="Q305" t="b">
        <f>'C3_qual'!Q1331</f>
        <v>0</v>
      </c>
      <c r="R305" t="b">
        <f>'C3_qual'!R1331</f>
        <v>1</v>
      </c>
      <c r="S305" t="str">
        <f>'C3_qual'!S1331</f>
        <v>applied 97.5 and 2.5 percentile uncertainties</v>
      </c>
      <c r="T305" t="b">
        <f>'C3_qual'!T1331</f>
        <v>0</v>
      </c>
      <c r="U305" t="b">
        <f>'C3_qual'!U1331</f>
        <v>0</v>
      </c>
      <c r="V305" t="str">
        <f>'C3_qual'!V1331</f>
        <v>NA</v>
      </c>
      <c r="W305" t="str">
        <f>'C3_qual'!W1331</f>
        <v>NA</v>
      </c>
      <c r="X305" t="b">
        <f>'C3_qual'!X1331</f>
        <v>0</v>
      </c>
      <c r="Y305" t="str">
        <f>'C3_qual'!Y1331</f>
        <v>NA</v>
      </c>
      <c r="Z305" t="str">
        <f>'C3_qual'!Z1331</f>
        <v>NA</v>
      </c>
    </row>
    <row r="306" spans="1:26">
      <c r="A306" t="str">
        <f>'C3_qual'!A1332</f>
        <v>land_plant_d13C_1</v>
      </c>
      <c r="B306" t="str">
        <f>'C3_qual'!B1332</f>
        <v>Schubert</v>
      </c>
      <c r="C306">
        <f>'C3_qual'!C1332</f>
        <v>2015</v>
      </c>
      <c r="D306" t="str">
        <f>'C3_qual'!D1332</f>
        <v>10.1130/G36467.212</v>
      </c>
      <c r="E306">
        <f>'C3_qual'!E1332</f>
        <v>8</v>
      </c>
      <c r="F306" t="str">
        <f>'C3_qual'!F1332</f>
        <v>NA</v>
      </c>
      <c r="G306" t="str">
        <f>'C3_qual'!G1332</f>
        <v>NA</v>
      </c>
      <c r="H306">
        <f>'C3_qual'!H1332</f>
        <v>8.0000000000000002E-3</v>
      </c>
      <c r="I306">
        <f>'C3_qual'!I1332</f>
        <v>0</v>
      </c>
      <c r="J306">
        <f>'C3_qual'!J1332</f>
        <v>0</v>
      </c>
      <c r="K306">
        <f>'C3_qual'!K1332</f>
        <v>280.39067884374401</v>
      </c>
      <c r="L306">
        <f>'C3_qual'!L1332</f>
        <v>68.187770477651014</v>
      </c>
      <c r="M306">
        <f>'C3_qual'!M1332</f>
        <v>100.49896840657198</v>
      </c>
      <c r="N306" t="b">
        <f>'C3_qual'!N1332</f>
        <v>0</v>
      </c>
      <c r="O306">
        <f>'C3_qual'!O1332</f>
        <v>2</v>
      </c>
      <c r="P306" t="str">
        <f>'C3_qual'!P1332</f>
        <v>An average CO2 record that is fully quantified but where mean annual precipitation and plant species are not known.</v>
      </c>
      <c r="Q306" t="b">
        <f>'C3_qual'!Q1332</f>
        <v>0</v>
      </c>
      <c r="R306" t="b">
        <f>'C3_qual'!R1332</f>
        <v>1</v>
      </c>
      <c r="S306" t="str">
        <f>'C3_qual'!S1332</f>
        <v>applied 97.5 and 2.5 percentile uncertainties</v>
      </c>
      <c r="T306" t="b">
        <f>'C3_qual'!T1332</f>
        <v>0</v>
      </c>
      <c r="U306" t="b">
        <f>'C3_qual'!U1332</f>
        <v>0</v>
      </c>
      <c r="V306" t="str">
        <f>'C3_qual'!V1332</f>
        <v>NA</v>
      </c>
      <c r="W306" t="str">
        <f>'C3_qual'!W1332</f>
        <v>NA</v>
      </c>
      <c r="X306" t="b">
        <f>'C3_qual'!X1332</f>
        <v>0</v>
      </c>
      <c r="Y306" t="str">
        <f>'C3_qual'!Y1332</f>
        <v>NA</v>
      </c>
      <c r="Z306" t="str">
        <f>'C3_qual'!Z1332</f>
        <v>NA</v>
      </c>
    </row>
    <row r="307" spans="1:26">
      <c r="A307" t="str">
        <f>'C3_qual'!A1333</f>
        <v>land_plant_d13C_1</v>
      </c>
      <c r="B307" t="str">
        <f>'C3_qual'!B1333</f>
        <v>Schubert</v>
      </c>
      <c r="C307">
        <f>'C3_qual'!C1333</f>
        <v>2015</v>
      </c>
      <c r="D307" t="str">
        <f>'C3_qual'!D1333</f>
        <v>10.1130/G36467.243</v>
      </c>
      <c r="E307">
        <f>'C3_qual'!E1333</f>
        <v>8</v>
      </c>
      <c r="F307" t="str">
        <f>'C3_qual'!F1333</f>
        <v>NA</v>
      </c>
      <c r="G307" t="str">
        <f>'C3_qual'!G1333</f>
        <v>NA</v>
      </c>
      <c r="H307">
        <f>'C3_qual'!H1333</f>
        <v>8.0000000000000002E-3</v>
      </c>
      <c r="I307">
        <f>'C3_qual'!I1333</f>
        <v>0</v>
      </c>
      <c r="J307">
        <f>'C3_qual'!J1333</f>
        <v>0</v>
      </c>
      <c r="K307">
        <f>'C3_qual'!K1333</f>
        <v>275.02413766570498</v>
      </c>
      <c r="L307">
        <f>'C3_qual'!L1333</f>
        <v>65.627475732348984</v>
      </c>
      <c r="M307">
        <f>'C3_qual'!M1333</f>
        <v>96.338467137921043</v>
      </c>
      <c r="N307" t="b">
        <f>'C3_qual'!N1333</f>
        <v>0</v>
      </c>
      <c r="O307">
        <f>'C3_qual'!O1333</f>
        <v>2</v>
      </c>
      <c r="P307" t="str">
        <f>'C3_qual'!P1333</f>
        <v>An average CO2 record that is fully quantified but where mean annual precipitation and plant species are not known.</v>
      </c>
      <c r="Q307" t="b">
        <f>'C3_qual'!Q1333</f>
        <v>0</v>
      </c>
      <c r="R307" t="b">
        <f>'C3_qual'!R1333</f>
        <v>1</v>
      </c>
      <c r="S307" t="str">
        <f>'C3_qual'!S1333</f>
        <v>applied 97.5 and 2.5 percentile uncertainties</v>
      </c>
      <c r="T307" t="b">
        <f>'C3_qual'!T1333</f>
        <v>0</v>
      </c>
      <c r="U307" t="b">
        <f>'C3_qual'!U1333</f>
        <v>0</v>
      </c>
      <c r="V307" t="str">
        <f>'C3_qual'!V1333</f>
        <v>NA</v>
      </c>
      <c r="W307" t="str">
        <f>'C3_qual'!W1333</f>
        <v>NA</v>
      </c>
      <c r="X307" t="b">
        <f>'C3_qual'!X1333</f>
        <v>0</v>
      </c>
      <c r="Y307" t="str">
        <f>'C3_qual'!Y1333</f>
        <v>NA</v>
      </c>
      <c r="Z307" t="str">
        <f>'C3_qual'!Z1333</f>
        <v>NA</v>
      </c>
    </row>
    <row r="308" spans="1:26">
      <c r="A308" t="str">
        <f>'C3_qual'!A1334</f>
        <v>land_plant_d13C_1</v>
      </c>
      <c r="B308" t="str">
        <f>'C3_qual'!B1334</f>
        <v>Schubert</v>
      </c>
      <c r="C308">
        <f>'C3_qual'!C1334</f>
        <v>2015</v>
      </c>
      <c r="D308" t="str">
        <f>'C3_qual'!D1334</f>
        <v>10.1130/G36467.313</v>
      </c>
      <c r="E308">
        <f>'C3_qual'!E1334</f>
        <v>8</v>
      </c>
      <c r="F308" t="str">
        <f>'C3_qual'!F1334</f>
        <v>NA</v>
      </c>
      <c r="G308" t="str">
        <f>'C3_qual'!G1334</f>
        <v>NA</v>
      </c>
      <c r="H308">
        <f>'C3_qual'!H1334</f>
        <v>8.0000000000000002E-3</v>
      </c>
      <c r="I308">
        <f>'C3_qual'!I1334</f>
        <v>0</v>
      </c>
      <c r="J308">
        <f>'C3_qual'!J1334</f>
        <v>0</v>
      </c>
      <c r="K308">
        <f>'C3_qual'!K1334</f>
        <v>239.06032829201499</v>
      </c>
      <c r="L308">
        <f>'C3_qual'!L1334</f>
        <v>56.337961900401979</v>
      </c>
      <c r="M308">
        <f>'C3_qual'!M1334</f>
        <v>80.664748523929035</v>
      </c>
      <c r="N308" t="b">
        <f>'C3_qual'!N1334</f>
        <v>0</v>
      </c>
      <c r="O308">
        <f>'C3_qual'!O1334</f>
        <v>2</v>
      </c>
      <c r="P308" t="str">
        <f>'C3_qual'!P1334</f>
        <v>An average CO2 record that is fully quantified but where mean annual precipitation and plant species are not known.</v>
      </c>
      <c r="Q308" t="b">
        <f>'C3_qual'!Q1334</f>
        <v>0</v>
      </c>
      <c r="R308" t="b">
        <f>'C3_qual'!R1334</f>
        <v>1</v>
      </c>
      <c r="S308" t="str">
        <f>'C3_qual'!S1334</f>
        <v>applied 97.5 and 2.5 percentile uncertainties</v>
      </c>
      <c r="T308" t="b">
        <f>'C3_qual'!T1334</f>
        <v>0</v>
      </c>
      <c r="U308" t="b">
        <f>'C3_qual'!U1334</f>
        <v>0</v>
      </c>
      <c r="V308" t="str">
        <f>'C3_qual'!V1334</f>
        <v>NA</v>
      </c>
      <c r="W308" t="str">
        <f>'C3_qual'!W1334</f>
        <v>NA</v>
      </c>
      <c r="X308" t="b">
        <f>'C3_qual'!X1334</f>
        <v>0</v>
      </c>
      <c r="Y308" t="str">
        <f>'C3_qual'!Y1334</f>
        <v>NA</v>
      </c>
      <c r="Z308" t="str">
        <f>'C3_qual'!Z1334</f>
        <v>NA</v>
      </c>
    </row>
    <row r="309" spans="1:26">
      <c r="A309" t="str">
        <f>'C3_qual'!A1335</f>
        <v>land_plant_d13C_1</v>
      </c>
      <c r="B309" t="str">
        <f>'C3_qual'!B1335</f>
        <v>Schubert</v>
      </c>
      <c r="C309">
        <f>'C3_qual'!C1335</f>
        <v>2015</v>
      </c>
      <c r="D309" t="str">
        <f>'C3_qual'!D1335</f>
        <v>10.1130/G36467.465</v>
      </c>
      <c r="E309">
        <f>'C3_qual'!E1335</f>
        <v>8</v>
      </c>
      <c r="F309" t="str">
        <f>'C3_qual'!F1335</f>
        <v>NA</v>
      </c>
      <c r="G309" t="str">
        <f>'C3_qual'!G1335</f>
        <v>NA</v>
      </c>
      <c r="H309">
        <f>'C3_qual'!H1335</f>
        <v>8.0000000000000002E-3</v>
      </c>
      <c r="I309">
        <f>'C3_qual'!I1335</f>
        <v>0</v>
      </c>
      <c r="J309">
        <f>'C3_qual'!J1335</f>
        <v>0</v>
      </c>
      <c r="K309">
        <f>'C3_qual'!K1335</f>
        <v>285.85293280291501</v>
      </c>
      <c r="L309">
        <f>'C3_qual'!L1335</f>
        <v>70.399096242950009</v>
      </c>
      <c r="M309">
        <f>'C3_qual'!M1335</f>
        <v>106.47541642154602</v>
      </c>
      <c r="N309" t="b">
        <f>'C3_qual'!N1335</f>
        <v>0</v>
      </c>
      <c r="O309">
        <f>'C3_qual'!O1335</f>
        <v>2</v>
      </c>
      <c r="P309" t="str">
        <f>'C3_qual'!P1335</f>
        <v>An average CO2 record that is fully quantified but where mean annual precipitation and plant species are not known.</v>
      </c>
      <c r="Q309" t="b">
        <f>'C3_qual'!Q1335</f>
        <v>0</v>
      </c>
      <c r="R309" t="b">
        <f>'C3_qual'!R1335</f>
        <v>1</v>
      </c>
      <c r="S309" t="str">
        <f>'C3_qual'!S1335</f>
        <v>applied 97.5 and 2.5 percentile uncertainties</v>
      </c>
      <c r="T309" t="b">
        <f>'C3_qual'!T1335</f>
        <v>0</v>
      </c>
      <c r="U309" t="b">
        <f>'C3_qual'!U1335</f>
        <v>0</v>
      </c>
      <c r="V309" t="str">
        <f>'C3_qual'!V1335</f>
        <v>NA</v>
      </c>
      <c r="W309" t="str">
        <f>'C3_qual'!W1335</f>
        <v>NA</v>
      </c>
      <c r="X309" t="b">
        <f>'C3_qual'!X1335</f>
        <v>0</v>
      </c>
      <c r="Y309" t="str">
        <f>'C3_qual'!Y1335</f>
        <v>NA</v>
      </c>
      <c r="Z309" t="str">
        <f>'C3_qual'!Z1335</f>
        <v>NA</v>
      </c>
    </row>
    <row r="310" spans="1:26">
      <c r="A310" t="str">
        <f>'C3_qual'!A1336</f>
        <v>land_plant_d13C_1</v>
      </c>
      <c r="B310" t="str">
        <f>'C3_qual'!B1336</f>
        <v>Schubert</v>
      </c>
      <c r="C310">
        <f>'C3_qual'!C1336</f>
        <v>2015</v>
      </c>
      <c r="D310" t="str">
        <f>'C3_qual'!D1336</f>
        <v>10.1130/G36467.602</v>
      </c>
      <c r="E310">
        <f>'C3_qual'!E1336</f>
        <v>8</v>
      </c>
      <c r="F310" t="str">
        <f>'C3_qual'!F1336</f>
        <v>NA</v>
      </c>
      <c r="G310" t="str">
        <f>'C3_qual'!G1336</f>
        <v>NA</v>
      </c>
      <c r="H310">
        <f>'C3_qual'!H1336</f>
        <v>8.0000000000000002E-3</v>
      </c>
      <c r="I310">
        <f>'C3_qual'!I1336</f>
        <v>0</v>
      </c>
      <c r="J310">
        <f>'C3_qual'!J1336</f>
        <v>0</v>
      </c>
      <c r="K310">
        <f>'C3_qual'!K1336</f>
        <v>334.31886754946402</v>
      </c>
      <c r="L310">
        <f>'C3_qual'!L1336</f>
        <v>86.573028579592005</v>
      </c>
      <c r="M310">
        <f>'C3_qual'!M1336</f>
        <v>134.19785623461496</v>
      </c>
      <c r="N310" t="b">
        <f>'C3_qual'!N1336</f>
        <v>0</v>
      </c>
      <c r="O310">
        <f>'C3_qual'!O1336</f>
        <v>2</v>
      </c>
      <c r="P310" t="str">
        <f>'C3_qual'!P1336</f>
        <v>An average CO2 record that is fully quantified but where mean annual precipitation and plant species are not known.</v>
      </c>
      <c r="Q310" t="b">
        <f>'C3_qual'!Q1336</f>
        <v>0</v>
      </c>
      <c r="R310" t="b">
        <f>'C3_qual'!R1336</f>
        <v>1</v>
      </c>
      <c r="S310" t="str">
        <f>'C3_qual'!S1336</f>
        <v>applied 97.5 and 2.5 percentile uncertainties</v>
      </c>
      <c r="T310" t="b">
        <f>'C3_qual'!T1336</f>
        <v>0</v>
      </c>
      <c r="U310" t="b">
        <f>'C3_qual'!U1336</f>
        <v>0</v>
      </c>
      <c r="V310" t="str">
        <f>'C3_qual'!V1336</f>
        <v>NA</v>
      </c>
      <c r="W310" t="str">
        <f>'C3_qual'!W1336</f>
        <v>NA</v>
      </c>
      <c r="X310" t="b">
        <f>'C3_qual'!X1336</f>
        <v>0</v>
      </c>
      <c r="Y310" t="str">
        <f>'C3_qual'!Y1336</f>
        <v>NA</v>
      </c>
      <c r="Z310" t="str">
        <f>'C3_qual'!Z1336</f>
        <v>NA</v>
      </c>
    </row>
    <row r="311" spans="1:26">
      <c r="A311" t="str">
        <f>'C3_qual'!A1337</f>
        <v>land_plant_d13C_1</v>
      </c>
      <c r="B311" t="str">
        <f>'C3_qual'!B1337</f>
        <v>Schubert</v>
      </c>
      <c r="C311">
        <f>'C3_qual'!C1337</f>
        <v>2015</v>
      </c>
      <c r="D311" t="str">
        <f>'C3_qual'!D1337</f>
        <v>10.1130/G36467.436</v>
      </c>
      <c r="E311">
        <f>'C3_qual'!E1337</f>
        <v>8.0809999999999995</v>
      </c>
      <c r="F311" t="str">
        <f>'C3_qual'!F1337</f>
        <v>NA</v>
      </c>
      <c r="G311" t="str">
        <f>'C3_qual'!G1337</f>
        <v>NA</v>
      </c>
      <c r="H311">
        <f>'C3_qual'!H1337</f>
        <v>8.0809999999999996E-3</v>
      </c>
      <c r="I311">
        <f>'C3_qual'!I1337</f>
        <v>0</v>
      </c>
      <c r="J311">
        <f>'C3_qual'!J1337</f>
        <v>0</v>
      </c>
      <c r="K311">
        <f>'C3_qual'!K1337</f>
        <v>269.23744622230402</v>
      </c>
      <c r="L311">
        <f>'C3_qual'!L1337</f>
        <v>65.556673119601015</v>
      </c>
      <c r="M311">
        <f>'C3_qual'!M1337</f>
        <v>93.61579737886899</v>
      </c>
      <c r="N311" t="b">
        <f>'C3_qual'!N1337</f>
        <v>0</v>
      </c>
      <c r="O311">
        <f>'C3_qual'!O1337</f>
        <v>2</v>
      </c>
      <c r="P311" t="str">
        <f>'C3_qual'!P1337</f>
        <v>An average CO2 record that is fully quantified but where mean annual precipitation and plant species are not known.</v>
      </c>
      <c r="Q311" t="b">
        <f>'C3_qual'!Q1337</f>
        <v>0</v>
      </c>
      <c r="R311" t="b">
        <f>'C3_qual'!R1337</f>
        <v>1</v>
      </c>
      <c r="S311" t="str">
        <f>'C3_qual'!S1337</f>
        <v>applied 97.5 and 2.5 percentile uncertainties</v>
      </c>
      <c r="T311" t="b">
        <f>'C3_qual'!T1337</f>
        <v>0</v>
      </c>
      <c r="U311" t="b">
        <f>'C3_qual'!U1337</f>
        <v>0</v>
      </c>
      <c r="V311" t="str">
        <f>'C3_qual'!V1337</f>
        <v>NA</v>
      </c>
      <c r="W311" t="str">
        <f>'C3_qual'!W1337</f>
        <v>NA</v>
      </c>
      <c r="X311" t="b">
        <f>'C3_qual'!X1337</f>
        <v>0</v>
      </c>
      <c r="Y311" t="str">
        <f>'C3_qual'!Y1337</f>
        <v>NA</v>
      </c>
      <c r="Z311" t="str">
        <f>'C3_qual'!Z1337</f>
        <v>NA</v>
      </c>
    </row>
    <row r="312" spans="1:26">
      <c r="A312" t="str">
        <f>'C3_qual'!A1338</f>
        <v>land_plant_d13C_1</v>
      </c>
      <c r="B312" t="str">
        <f>'C3_qual'!B1338</f>
        <v>Schubert</v>
      </c>
      <c r="C312">
        <f>'C3_qual'!C1338</f>
        <v>2015</v>
      </c>
      <c r="D312" t="str">
        <f>'C3_qual'!D1338</f>
        <v>10.1130/G36467.370</v>
      </c>
      <c r="E312">
        <f>'C3_qual'!E1338</f>
        <v>8.1</v>
      </c>
      <c r="F312" t="str">
        <f>'C3_qual'!F1338</f>
        <v>NA</v>
      </c>
      <c r="G312" t="str">
        <f>'C3_qual'!G1338</f>
        <v>NA</v>
      </c>
      <c r="H312">
        <f>'C3_qual'!H1338</f>
        <v>8.0999999999999996E-3</v>
      </c>
      <c r="I312">
        <f>'C3_qual'!I1338</f>
        <v>0</v>
      </c>
      <c r="J312">
        <f>'C3_qual'!J1338</f>
        <v>0</v>
      </c>
      <c r="K312">
        <f>'C3_qual'!K1338</f>
        <v>323.79952549380499</v>
      </c>
      <c r="L312">
        <f>'C3_qual'!L1338</f>
        <v>80.473716592932988</v>
      </c>
      <c r="M312">
        <f>'C3_qual'!M1338</f>
        <v>125.54494003204201</v>
      </c>
      <c r="N312" t="b">
        <f>'C3_qual'!N1338</f>
        <v>0</v>
      </c>
      <c r="O312">
        <f>'C3_qual'!O1338</f>
        <v>2</v>
      </c>
      <c r="P312" t="str">
        <f>'C3_qual'!P1338</f>
        <v>An average CO2 record that is fully quantified but where mean annual precipitation and plant species are not known.</v>
      </c>
      <c r="Q312" t="b">
        <f>'C3_qual'!Q1338</f>
        <v>0</v>
      </c>
      <c r="R312" t="b">
        <f>'C3_qual'!R1338</f>
        <v>1</v>
      </c>
      <c r="S312" t="str">
        <f>'C3_qual'!S1338</f>
        <v>applied 97.5 and 2.5 percentile uncertainties</v>
      </c>
      <c r="T312" t="b">
        <f>'C3_qual'!T1338</f>
        <v>0</v>
      </c>
      <c r="U312" t="b">
        <f>'C3_qual'!U1338</f>
        <v>0</v>
      </c>
      <c r="V312" t="str">
        <f>'C3_qual'!V1338</f>
        <v>NA</v>
      </c>
      <c r="W312" t="str">
        <f>'C3_qual'!W1338</f>
        <v>NA</v>
      </c>
      <c r="X312" t="b">
        <f>'C3_qual'!X1338</f>
        <v>0</v>
      </c>
      <c r="Y312" t="str">
        <f>'C3_qual'!Y1338</f>
        <v>NA</v>
      </c>
      <c r="Z312" t="str">
        <f>'C3_qual'!Z1338</f>
        <v>NA</v>
      </c>
    </row>
    <row r="313" spans="1:26">
      <c r="A313" t="str">
        <f>'C3_qual'!A1339</f>
        <v>land_plant_d13C_1</v>
      </c>
      <c r="B313" t="str">
        <f>'C3_qual'!B1339</f>
        <v>Schubert</v>
      </c>
      <c r="C313">
        <f>'C3_qual'!C1339</f>
        <v>2015</v>
      </c>
      <c r="D313" t="str">
        <f>'C3_qual'!D1339</f>
        <v>10.1130/G36467.418</v>
      </c>
      <c r="E313">
        <f>'C3_qual'!E1339</f>
        <v>8.2100000000000009</v>
      </c>
      <c r="F313" t="str">
        <f>'C3_qual'!F1339</f>
        <v>NA</v>
      </c>
      <c r="G313" t="str">
        <f>'C3_qual'!G1339</f>
        <v>NA</v>
      </c>
      <c r="H313">
        <f>'C3_qual'!H1339</f>
        <v>8.2100000000000003E-3</v>
      </c>
      <c r="I313">
        <f>'C3_qual'!I1339</f>
        <v>0</v>
      </c>
      <c r="J313">
        <f>'C3_qual'!J1339</f>
        <v>0</v>
      </c>
      <c r="K313">
        <f>'C3_qual'!K1339</f>
        <v>337.30939188697101</v>
      </c>
      <c r="L313">
        <f>'C3_qual'!L1339</f>
        <v>85.183658547009003</v>
      </c>
      <c r="M313">
        <f>'C3_qual'!M1339</f>
        <v>129.914330692693</v>
      </c>
      <c r="N313" t="b">
        <f>'C3_qual'!N1339</f>
        <v>0</v>
      </c>
      <c r="O313">
        <f>'C3_qual'!O1339</f>
        <v>2</v>
      </c>
      <c r="P313" t="str">
        <f>'C3_qual'!P1339</f>
        <v>An average CO2 record that is fully quantified but where mean annual precipitation and plant species are not known.</v>
      </c>
      <c r="Q313" t="b">
        <f>'C3_qual'!Q1339</f>
        <v>0</v>
      </c>
      <c r="R313" t="b">
        <f>'C3_qual'!R1339</f>
        <v>1</v>
      </c>
      <c r="S313" t="str">
        <f>'C3_qual'!S1339</f>
        <v>applied 97.5 and 2.5 percentile uncertainties</v>
      </c>
      <c r="T313" t="b">
        <f>'C3_qual'!T1339</f>
        <v>0</v>
      </c>
      <c r="U313" t="b">
        <f>'C3_qual'!U1339</f>
        <v>0</v>
      </c>
      <c r="V313" t="str">
        <f>'C3_qual'!V1339</f>
        <v>NA</v>
      </c>
      <c r="W313" t="str">
        <f>'C3_qual'!W1339</f>
        <v>NA</v>
      </c>
      <c r="X313" t="b">
        <f>'C3_qual'!X1339</f>
        <v>0</v>
      </c>
      <c r="Y313" t="str">
        <f>'C3_qual'!Y1339</f>
        <v>NA</v>
      </c>
      <c r="Z313" t="str">
        <f>'C3_qual'!Z1339</f>
        <v>NA</v>
      </c>
    </row>
    <row r="314" spans="1:26">
      <c r="A314" t="str">
        <f>'C3_qual'!A1340</f>
        <v>land_plant_d13C_1</v>
      </c>
      <c r="B314" t="str">
        <f>'C3_qual'!B1340</f>
        <v>Schubert</v>
      </c>
      <c r="C314">
        <f>'C3_qual'!C1340</f>
        <v>2015</v>
      </c>
      <c r="D314" t="str">
        <f>'C3_qual'!D1340</f>
        <v>10.1130/G36467.8</v>
      </c>
      <c r="E314">
        <f>'C3_qual'!E1340</f>
        <v>8.25</v>
      </c>
      <c r="F314" t="str">
        <f>'C3_qual'!F1340</f>
        <v>NA</v>
      </c>
      <c r="G314" t="str">
        <f>'C3_qual'!G1340</f>
        <v>NA</v>
      </c>
      <c r="H314">
        <f>'C3_qual'!H1340</f>
        <v>8.2500000000000004E-3</v>
      </c>
      <c r="I314">
        <f>'C3_qual'!I1340</f>
        <v>0</v>
      </c>
      <c r="J314">
        <f>'C3_qual'!J1340</f>
        <v>0</v>
      </c>
      <c r="K314">
        <f>'C3_qual'!K1340</f>
        <v>239.259728033416</v>
      </c>
      <c r="L314">
        <f>'C3_qual'!L1340</f>
        <v>55.97644261015401</v>
      </c>
      <c r="M314">
        <f>'C3_qual'!M1340</f>
        <v>78.855841383937019</v>
      </c>
      <c r="N314" t="b">
        <f>'C3_qual'!N1340</f>
        <v>0</v>
      </c>
      <c r="O314">
        <f>'C3_qual'!O1340</f>
        <v>2</v>
      </c>
      <c r="P314" t="str">
        <f>'C3_qual'!P1340</f>
        <v>An average CO2 record that is fully quantified but where mean annual precipitation and plant species are not known.</v>
      </c>
      <c r="Q314" t="b">
        <f>'C3_qual'!Q1340</f>
        <v>0</v>
      </c>
      <c r="R314" t="b">
        <f>'C3_qual'!R1340</f>
        <v>1</v>
      </c>
      <c r="S314" t="str">
        <f>'C3_qual'!S1340</f>
        <v>applied 97.5 and 2.5 percentile uncertainties</v>
      </c>
      <c r="T314" t="b">
        <f>'C3_qual'!T1340</f>
        <v>0</v>
      </c>
      <c r="U314" t="b">
        <f>'C3_qual'!U1340</f>
        <v>0</v>
      </c>
      <c r="V314" t="str">
        <f>'C3_qual'!V1340</f>
        <v>NA</v>
      </c>
      <c r="W314" t="str">
        <f>'C3_qual'!W1340</f>
        <v>NA</v>
      </c>
      <c r="X314" t="b">
        <f>'C3_qual'!X1340</f>
        <v>0</v>
      </c>
      <c r="Y314" t="str">
        <f>'C3_qual'!Y1340</f>
        <v>NA</v>
      </c>
      <c r="Z314" t="str">
        <f>'C3_qual'!Z1340</f>
        <v>NA</v>
      </c>
    </row>
    <row r="315" spans="1:26">
      <c r="A315" t="str">
        <f>'C3_qual'!A1341</f>
        <v>land_plant_d13C_1</v>
      </c>
      <c r="B315" t="str">
        <f>'C3_qual'!B1341</f>
        <v>Schubert</v>
      </c>
      <c r="C315">
        <f>'C3_qual'!C1341</f>
        <v>2015</v>
      </c>
      <c r="D315" t="str">
        <f>'C3_qual'!D1341</f>
        <v>10.1130/G36467.510</v>
      </c>
      <c r="E315">
        <f>'C3_qual'!E1341</f>
        <v>8.2569999999999997</v>
      </c>
      <c r="F315" t="str">
        <f>'C3_qual'!F1341</f>
        <v>NA</v>
      </c>
      <c r="G315" t="str">
        <f>'C3_qual'!G1341</f>
        <v>NA</v>
      </c>
      <c r="H315">
        <f>'C3_qual'!H1341</f>
        <v>8.2570000000000005E-3</v>
      </c>
      <c r="I315">
        <f>'C3_qual'!I1341</f>
        <v>0</v>
      </c>
      <c r="J315">
        <f>'C3_qual'!J1341</f>
        <v>0</v>
      </c>
      <c r="K315">
        <f>'C3_qual'!K1341</f>
        <v>232.22974906242101</v>
      </c>
      <c r="L315">
        <f>'C3_qual'!L1341</f>
        <v>54.88216135271901</v>
      </c>
      <c r="M315">
        <f>'C3_qual'!M1341</f>
        <v>79.017361689601984</v>
      </c>
      <c r="N315" t="b">
        <f>'C3_qual'!N1341</f>
        <v>0</v>
      </c>
      <c r="O315">
        <f>'C3_qual'!O1341</f>
        <v>2</v>
      </c>
      <c r="P315" t="str">
        <f>'C3_qual'!P1341</f>
        <v>An average CO2 record that is fully quantified but where mean annual precipitation and plant species are not known.</v>
      </c>
      <c r="Q315" t="b">
        <f>'C3_qual'!Q1341</f>
        <v>0</v>
      </c>
      <c r="R315" t="b">
        <f>'C3_qual'!R1341</f>
        <v>1</v>
      </c>
      <c r="S315" t="str">
        <f>'C3_qual'!S1341</f>
        <v>applied 97.5 and 2.5 percentile uncertainties</v>
      </c>
      <c r="T315" t="b">
        <f>'C3_qual'!T1341</f>
        <v>0</v>
      </c>
      <c r="U315" t="b">
        <f>'C3_qual'!U1341</f>
        <v>0</v>
      </c>
      <c r="V315" t="str">
        <f>'C3_qual'!V1341</f>
        <v>NA</v>
      </c>
      <c r="W315" t="str">
        <f>'C3_qual'!W1341</f>
        <v>NA</v>
      </c>
      <c r="X315" t="b">
        <f>'C3_qual'!X1341</f>
        <v>0</v>
      </c>
      <c r="Y315" t="str">
        <f>'C3_qual'!Y1341</f>
        <v>NA</v>
      </c>
      <c r="Z315" t="str">
        <f>'C3_qual'!Z1341</f>
        <v>NA</v>
      </c>
    </row>
    <row r="316" spans="1:26">
      <c r="A316" t="str">
        <f>'C3_qual'!A1342</f>
        <v>land_plant_d13C_1</v>
      </c>
      <c r="B316" t="str">
        <f>'C3_qual'!B1342</f>
        <v>Schubert</v>
      </c>
      <c r="C316">
        <f>'C3_qual'!C1342</f>
        <v>2015</v>
      </c>
      <c r="D316" t="str">
        <f>'C3_qual'!D1342</f>
        <v>10.1130/G36467.95</v>
      </c>
      <c r="E316">
        <f>'C3_qual'!E1342</f>
        <v>8.3000000000000007</v>
      </c>
      <c r="F316" t="str">
        <f>'C3_qual'!F1342</f>
        <v>NA</v>
      </c>
      <c r="G316" t="str">
        <f>'C3_qual'!G1342</f>
        <v>NA</v>
      </c>
      <c r="H316">
        <f>'C3_qual'!H1342</f>
        <v>8.3000000000000001E-3</v>
      </c>
      <c r="I316">
        <f>'C3_qual'!I1342</f>
        <v>0</v>
      </c>
      <c r="J316">
        <f>'C3_qual'!J1342</f>
        <v>0</v>
      </c>
      <c r="K316">
        <f>'C3_qual'!K1342</f>
        <v>260.06235714475201</v>
      </c>
      <c r="L316">
        <f>'C3_qual'!L1342</f>
        <v>64.531296164711023</v>
      </c>
      <c r="M316">
        <f>'C3_qual'!M1342</f>
        <v>90.950810652823975</v>
      </c>
      <c r="N316" t="b">
        <f>'C3_qual'!N1342</f>
        <v>0</v>
      </c>
      <c r="O316">
        <f>'C3_qual'!O1342</f>
        <v>2</v>
      </c>
      <c r="P316" t="str">
        <f>'C3_qual'!P1342</f>
        <v>An average CO2 record that is fully quantified but where mean annual precipitation and plant species are not known.</v>
      </c>
      <c r="Q316" t="b">
        <f>'C3_qual'!Q1342</f>
        <v>0</v>
      </c>
      <c r="R316" t="b">
        <f>'C3_qual'!R1342</f>
        <v>1</v>
      </c>
      <c r="S316" t="str">
        <f>'C3_qual'!S1342</f>
        <v>applied 97.5 and 2.5 percentile uncertainties</v>
      </c>
      <c r="T316" t="b">
        <f>'C3_qual'!T1342</f>
        <v>0</v>
      </c>
      <c r="U316" t="b">
        <f>'C3_qual'!U1342</f>
        <v>0</v>
      </c>
      <c r="V316" t="str">
        <f>'C3_qual'!V1342</f>
        <v>NA</v>
      </c>
      <c r="W316" t="str">
        <f>'C3_qual'!W1342</f>
        <v>NA</v>
      </c>
      <c r="X316" t="b">
        <f>'C3_qual'!X1342</f>
        <v>0</v>
      </c>
      <c r="Y316" t="str">
        <f>'C3_qual'!Y1342</f>
        <v>NA</v>
      </c>
      <c r="Z316" t="str">
        <f>'C3_qual'!Z1342</f>
        <v>NA</v>
      </c>
    </row>
    <row r="317" spans="1:26">
      <c r="A317" t="str">
        <f>'C3_qual'!A1343</f>
        <v>land_plant_d13C_1</v>
      </c>
      <c r="B317" t="str">
        <f>'C3_qual'!B1343</f>
        <v>Schubert</v>
      </c>
      <c r="C317">
        <f>'C3_qual'!C1343</f>
        <v>2015</v>
      </c>
      <c r="D317" t="str">
        <f>'C3_qual'!D1343</f>
        <v>10.1130/G36467.371</v>
      </c>
      <c r="E317">
        <f>'C3_qual'!E1343</f>
        <v>8.3800000000000008</v>
      </c>
      <c r="F317" t="str">
        <f>'C3_qual'!F1343</f>
        <v>NA</v>
      </c>
      <c r="G317" t="str">
        <f>'C3_qual'!G1343</f>
        <v>NA</v>
      </c>
      <c r="H317">
        <f>'C3_qual'!H1343</f>
        <v>8.3800000000000003E-3</v>
      </c>
      <c r="I317">
        <f>'C3_qual'!I1343</f>
        <v>0</v>
      </c>
      <c r="J317">
        <f>'C3_qual'!J1343</f>
        <v>0</v>
      </c>
      <c r="K317">
        <f>'C3_qual'!K1343</f>
        <v>334.18284797532198</v>
      </c>
      <c r="L317">
        <f>'C3_qual'!L1343</f>
        <v>87.12099370234597</v>
      </c>
      <c r="M317">
        <f>'C3_qual'!M1343</f>
        <v>127.90561142135903</v>
      </c>
      <c r="N317" t="b">
        <f>'C3_qual'!N1343</f>
        <v>0</v>
      </c>
      <c r="O317">
        <f>'C3_qual'!O1343</f>
        <v>2</v>
      </c>
      <c r="P317" t="str">
        <f>'C3_qual'!P1343</f>
        <v>An average CO2 record that is fully quantified but where mean annual precipitation and plant species are not known.</v>
      </c>
      <c r="Q317" t="b">
        <f>'C3_qual'!Q1343</f>
        <v>0</v>
      </c>
      <c r="R317" t="b">
        <f>'C3_qual'!R1343</f>
        <v>1</v>
      </c>
      <c r="S317" t="str">
        <f>'C3_qual'!S1343</f>
        <v>applied 97.5 and 2.5 percentile uncertainties</v>
      </c>
      <c r="T317" t="b">
        <f>'C3_qual'!T1343</f>
        <v>0</v>
      </c>
      <c r="U317" t="b">
        <f>'C3_qual'!U1343</f>
        <v>0</v>
      </c>
      <c r="V317" t="str">
        <f>'C3_qual'!V1343</f>
        <v>NA</v>
      </c>
      <c r="W317" t="str">
        <f>'C3_qual'!W1343</f>
        <v>NA</v>
      </c>
      <c r="X317" t="b">
        <f>'C3_qual'!X1343</f>
        <v>0</v>
      </c>
      <c r="Y317" t="str">
        <f>'C3_qual'!Y1343</f>
        <v>NA</v>
      </c>
      <c r="Z317" t="str">
        <f>'C3_qual'!Z1343</f>
        <v>NA</v>
      </c>
    </row>
    <row r="318" spans="1:26">
      <c r="A318" t="str">
        <f>'C3_qual'!A1344</f>
        <v>land_plant_d13C_1</v>
      </c>
      <c r="B318" t="str">
        <f>'C3_qual'!B1344</f>
        <v>Schubert</v>
      </c>
      <c r="C318">
        <f>'C3_qual'!C1344</f>
        <v>2015</v>
      </c>
      <c r="D318" t="str">
        <f>'C3_qual'!D1344</f>
        <v>10.1130/G36467.554</v>
      </c>
      <c r="E318">
        <f>'C3_qual'!E1344</f>
        <v>8.42</v>
      </c>
      <c r="F318" t="str">
        <f>'C3_qual'!F1344</f>
        <v>NA</v>
      </c>
      <c r="G318" t="str">
        <f>'C3_qual'!G1344</f>
        <v>NA</v>
      </c>
      <c r="H318">
        <f>'C3_qual'!H1344</f>
        <v>8.4200000000000004E-3</v>
      </c>
      <c r="I318">
        <f>'C3_qual'!I1344</f>
        <v>0</v>
      </c>
      <c r="J318">
        <f>'C3_qual'!J1344</f>
        <v>0</v>
      </c>
      <c r="K318">
        <f>'C3_qual'!K1344</f>
        <v>260.69528681024599</v>
      </c>
      <c r="L318">
        <f>'C3_qual'!L1344</f>
        <v>62.221333687808993</v>
      </c>
      <c r="M318">
        <f>'C3_qual'!M1344</f>
        <v>88.554364162388026</v>
      </c>
      <c r="N318" t="b">
        <f>'C3_qual'!N1344</f>
        <v>0</v>
      </c>
      <c r="O318">
        <f>'C3_qual'!O1344</f>
        <v>2</v>
      </c>
      <c r="P318" t="str">
        <f>'C3_qual'!P1344</f>
        <v>An average CO2 record that is fully quantified but where mean annual precipitation and plant species are not known.</v>
      </c>
      <c r="Q318" t="b">
        <f>'C3_qual'!Q1344</f>
        <v>0</v>
      </c>
      <c r="R318" t="b">
        <f>'C3_qual'!R1344</f>
        <v>1</v>
      </c>
      <c r="S318" t="str">
        <f>'C3_qual'!S1344</f>
        <v>applied 97.5 and 2.5 percentile uncertainties</v>
      </c>
      <c r="T318" t="b">
        <f>'C3_qual'!T1344</f>
        <v>0</v>
      </c>
      <c r="U318" t="b">
        <f>'C3_qual'!U1344</f>
        <v>0</v>
      </c>
      <c r="V318" t="str">
        <f>'C3_qual'!V1344</f>
        <v>NA</v>
      </c>
      <c r="W318" t="str">
        <f>'C3_qual'!W1344</f>
        <v>NA</v>
      </c>
      <c r="X318" t="b">
        <f>'C3_qual'!X1344</f>
        <v>0</v>
      </c>
      <c r="Y318" t="str">
        <f>'C3_qual'!Y1344</f>
        <v>NA</v>
      </c>
      <c r="Z318" t="str">
        <f>'C3_qual'!Z1344</f>
        <v>NA</v>
      </c>
    </row>
    <row r="319" spans="1:26">
      <c r="A319" t="str">
        <f>'C3_qual'!A1345</f>
        <v>land_plant_d13C_1</v>
      </c>
      <c r="B319" t="str">
        <f>'C3_qual'!B1345</f>
        <v>Schubert</v>
      </c>
      <c r="C319">
        <f>'C3_qual'!C1345</f>
        <v>2015</v>
      </c>
      <c r="D319" t="str">
        <f>'C3_qual'!D1345</f>
        <v>10.1130/G36467.314</v>
      </c>
      <c r="E319">
        <f>'C3_qual'!E1345</f>
        <v>8.5</v>
      </c>
      <c r="F319" t="str">
        <f>'C3_qual'!F1345</f>
        <v>NA</v>
      </c>
      <c r="G319" t="str">
        <f>'C3_qual'!G1345</f>
        <v>NA</v>
      </c>
      <c r="H319">
        <f>'C3_qual'!H1345</f>
        <v>8.5000000000000006E-3</v>
      </c>
      <c r="I319">
        <f>'C3_qual'!I1345</f>
        <v>0</v>
      </c>
      <c r="J319">
        <f>'C3_qual'!J1345</f>
        <v>0</v>
      </c>
      <c r="K319">
        <f>'C3_qual'!K1345</f>
        <v>319.93030701052902</v>
      </c>
      <c r="L319">
        <f>'C3_qual'!L1345</f>
        <v>79.853610549817034</v>
      </c>
      <c r="M319">
        <f>'C3_qual'!M1345</f>
        <v>117.49876692204998</v>
      </c>
      <c r="N319" t="b">
        <f>'C3_qual'!N1345</f>
        <v>0</v>
      </c>
      <c r="O319">
        <f>'C3_qual'!O1345</f>
        <v>2</v>
      </c>
      <c r="P319" t="str">
        <f>'C3_qual'!P1345</f>
        <v>An average CO2 record that is fully quantified but where mean annual precipitation and plant species are not known.</v>
      </c>
      <c r="Q319" t="b">
        <f>'C3_qual'!Q1345</f>
        <v>0</v>
      </c>
      <c r="R319" t="b">
        <f>'C3_qual'!R1345</f>
        <v>1</v>
      </c>
      <c r="S319" t="str">
        <f>'C3_qual'!S1345</f>
        <v>applied 97.5 and 2.5 percentile uncertainties</v>
      </c>
      <c r="T319" t="b">
        <f>'C3_qual'!T1345</f>
        <v>0</v>
      </c>
      <c r="U319" t="b">
        <f>'C3_qual'!U1345</f>
        <v>0</v>
      </c>
      <c r="V319" t="str">
        <f>'C3_qual'!V1345</f>
        <v>NA</v>
      </c>
      <c r="W319" t="str">
        <f>'C3_qual'!W1345</f>
        <v>NA</v>
      </c>
      <c r="X319" t="b">
        <f>'C3_qual'!X1345</f>
        <v>0</v>
      </c>
      <c r="Y319" t="str">
        <f>'C3_qual'!Y1345</f>
        <v>NA</v>
      </c>
      <c r="Z319" t="str">
        <f>'C3_qual'!Z1345</f>
        <v>NA</v>
      </c>
    </row>
    <row r="320" spans="1:26">
      <c r="A320" t="str">
        <f>'C3_qual'!A1346</f>
        <v>land_plant_d13C_1</v>
      </c>
      <c r="B320" t="str">
        <f>'C3_qual'!B1346</f>
        <v>Schubert</v>
      </c>
      <c r="C320">
        <f>'C3_qual'!C1346</f>
        <v>2015</v>
      </c>
      <c r="D320" t="str">
        <f>'C3_qual'!D1346</f>
        <v>10.1130/G36467.466</v>
      </c>
      <c r="E320">
        <f>'C3_qual'!E1346</f>
        <v>8.5</v>
      </c>
      <c r="F320" t="str">
        <f>'C3_qual'!F1346</f>
        <v>NA</v>
      </c>
      <c r="G320" t="str">
        <f>'C3_qual'!G1346</f>
        <v>NA</v>
      </c>
      <c r="H320">
        <f>'C3_qual'!H1346</f>
        <v>8.5000000000000006E-3</v>
      </c>
      <c r="I320">
        <f>'C3_qual'!I1346</f>
        <v>0</v>
      </c>
      <c r="J320">
        <f>'C3_qual'!J1346</f>
        <v>0</v>
      </c>
      <c r="K320">
        <f>'C3_qual'!K1346</f>
        <v>348.74988195778701</v>
      </c>
      <c r="L320">
        <f>'C3_qual'!L1346</f>
        <v>88.381661285522</v>
      </c>
      <c r="M320">
        <f>'C3_qual'!M1346</f>
        <v>138.34849473119601</v>
      </c>
      <c r="N320" t="b">
        <f>'C3_qual'!N1346</f>
        <v>0</v>
      </c>
      <c r="O320">
        <f>'C3_qual'!O1346</f>
        <v>2</v>
      </c>
      <c r="P320" t="str">
        <f>'C3_qual'!P1346</f>
        <v>An average CO2 record that is fully quantified but where mean annual precipitation and plant species are not known.</v>
      </c>
      <c r="Q320" t="b">
        <f>'C3_qual'!Q1346</f>
        <v>0</v>
      </c>
      <c r="R320" t="b">
        <f>'C3_qual'!R1346</f>
        <v>1</v>
      </c>
      <c r="S320" t="str">
        <f>'C3_qual'!S1346</f>
        <v>applied 97.5 and 2.5 percentile uncertainties</v>
      </c>
      <c r="T320" t="b">
        <f>'C3_qual'!T1346</f>
        <v>0</v>
      </c>
      <c r="U320" t="b">
        <f>'C3_qual'!U1346</f>
        <v>0</v>
      </c>
      <c r="V320" t="str">
        <f>'C3_qual'!V1346</f>
        <v>NA</v>
      </c>
      <c r="W320" t="str">
        <f>'C3_qual'!W1346</f>
        <v>NA</v>
      </c>
      <c r="X320" t="b">
        <f>'C3_qual'!X1346</f>
        <v>0</v>
      </c>
      <c r="Y320" t="str">
        <f>'C3_qual'!Y1346</f>
        <v>NA</v>
      </c>
      <c r="Z320" t="str">
        <f>'C3_qual'!Z1346</f>
        <v>NA</v>
      </c>
    </row>
    <row r="321" spans="1:26">
      <c r="A321" t="str">
        <f>'C3_qual'!A1347</f>
        <v>land_plant_d13C_1</v>
      </c>
      <c r="B321" t="str">
        <f>'C3_qual'!B1347</f>
        <v>Schubert</v>
      </c>
      <c r="C321">
        <f>'C3_qual'!C1347</f>
        <v>2015</v>
      </c>
      <c r="D321" t="str">
        <f>'C3_qual'!D1347</f>
        <v>10.1130/G36467.603</v>
      </c>
      <c r="E321">
        <f>'C3_qual'!E1347</f>
        <v>8.5</v>
      </c>
      <c r="F321" t="str">
        <f>'C3_qual'!F1347</f>
        <v>NA</v>
      </c>
      <c r="G321" t="str">
        <f>'C3_qual'!G1347</f>
        <v>NA</v>
      </c>
      <c r="H321">
        <f>'C3_qual'!H1347</f>
        <v>8.5000000000000006E-3</v>
      </c>
      <c r="I321">
        <f>'C3_qual'!I1347</f>
        <v>0</v>
      </c>
      <c r="J321">
        <f>'C3_qual'!J1347</f>
        <v>0</v>
      </c>
      <c r="K321">
        <f>'C3_qual'!K1347</f>
        <v>236.73039583440999</v>
      </c>
      <c r="L321">
        <f>'C3_qual'!L1347</f>
        <v>56.11867680562699</v>
      </c>
      <c r="M321">
        <f>'C3_qual'!M1347</f>
        <v>76.382451850609982</v>
      </c>
      <c r="N321" t="b">
        <f>'C3_qual'!N1347</f>
        <v>0</v>
      </c>
      <c r="O321">
        <f>'C3_qual'!O1347</f>
        <v>2</v>
      </c>
      <c r="P321" t="str">
        <f>'C3_qual'!P1347</f>
        <v>An average CO2 record that is fully quantified but where mean annual precipitation and plant species are not known.</v>
      </c>
      <c r="Q321" t="b">
        <f>'C3_qual'!Q1347</f>
        <v>0</v>
      </c>
      <c r="R321" t="b">
        <f>'C3_qual'!R1347</f>
        <v>1</v>
      </c>
      <c r="S321" t="str">
        <f>'C3_qual'!S1347</f>
        <v>applied 97.5 and 2.5 percentile uncertainties</v>
      </c>
      <c r="T321" t="b">
        <f>'C3_qual'!T1347</f>
        <v>0</v>
      </c>
      <c r="U321" t="b">
        <f>'C3_qual'!U1347</f>
        <v>0</v>
      </c>
      <c r="V321" t="str">
        <f>'C3_qual'!V1347</f>
        <v>NA</v>
      </c>
      <c r="W321" t="str">
        <f>'C3_qual'!W1347</f>
        <v>NA</v>
      </c>
      <c r="X321" t="b">
        <f>'C3_qual'!X1347</f>
        <v>0</v>
      </c>
      <c r="Y321" t="str">
        <f>'C3_qual'!Y1347</f>
        <v>NA</v>
      </c>
      <c r="Z321" t="str">
        <f>'C3_qual'!Z1347</f>
        <v>NA</v>
      </c>
    </row>
    <row r="322" spans="1:26">
      <c r="A322" t="str">
        <f>'C3_qual'!A1348</f>
        <v>land_plant_d13C_1</v>
      </c>
      <c r="B322" t="str">
        <f>'C3_qual'!B1348</f>
        <v>Schubert</v>
      </c>
      <c r="C322">
        <f>'C3_qual'!C1348</f>
        <v>2015</v>
      </c>
      <c r="D322" t="str">
        <f>'C3_qual'!D1348</f>
        <v>10.1130/G36467.372</v>
      </c>
      <c r="E322">
        <f>'C3_qual'!E1348</f>
        <v>8.5500000000000007</v>
      </c>
      <c r="F322" t="str">
        <f>'C3_qual'!F1348</f>
        <v>NA</v>
      </c>
      <c r="G322" t="str">
        <f>'C3_qual'!G1348</f>
        <v>NA</v>
      </c>
      <c r="H322">
        <f>'C3_qual'!H1348</f>
        <v>8.5500000000000003E-3</v>
      </c>
      <c r="I322">
        <f>'C3_qual'!I1348</f>
        <v>0</v>
      </c>
      <c r="J322">
        <f>'C3_qual'!J1348</f>
        <v>0</v>
      </c>
      <c r="K322">
        <f>'C3_qual'!K1348</f>
        <v>317.42278599999099</v>
      </c>
      <c r="L322">
        <f>'C3_qual'!L1348</f>
        <v>78.817174992310981</v>
      </c>
      <c r="M322">
        <f>'C3_qual'!M1348</f>
        <v>123.23489694392202</v>
      </c>
      <c r="N322" t="b">
        <f>'C3_qual'!N1348</f>
        <v>0</v>
      </c>
      <c r="O322">
        <f>'C3_qual'!O1348</f>
        <v>2</v>
      </c>
      <c r="P322" t="str">
        <f>'C3_qual'!P1348</f>
        <v>An average CO2 record that is fully quantified but where mean annual precipitation and plant species are not known.</v>
      </c>
      <c r="Q322" t="b">
        <f>'C3_qual'!Q1348</f>
        <v>0</v>
      </c>
      <c r="R322" t="b">
        <f>'C3_qual'!R1348</f>
        <v>1</v>
      </c>
      <c r="S322" t="str">
        <f>'C3_qual'!S1348</f>
        <v>applied 97.5 and 2.5 percentile uncertainties</v>
      </c>
      <c r="T322" t="b">
        <f>'C3_qual'!T1348</f>
        <v>0</v>
      </c>
      <c r="U322" t="b">
        <f>'C3_qual'!U1348</f>
        <v>0</v>
      </c>
      <c r="V322" t="str">
        <f>'C3_qual'!V1348</f>
        <v>NA</v>
      </c>
      <c r="W322" t="str">
        <f>'C3_qual'!W1348</f>
        <v>NA</v>
      </c>
      <c r="X322" t="b">
        <f>'C3_qual'!X1348</f>
        <v>0</v>
      </c>
      <c r="Y322" t="str">
        <f>'C3_qual'!Y1348</f>
        <v>NA</v>
      </c>
      <c r="Z322" t="str">
        <f>'C3_qual'!Z1348</f>
        <v>NA</v>
      </c>
    </row>
    <row r="323" spans="1:26">
      <c r="A323" t="str">
        <f>'C3_qual'!A1349</f>
        <v>land_plant_d13C_1</v>
      </c>
      <c r="B323" t="str">
        <f>'C3_qual'!B1349</f>
        <v>Schubert</v>
      </c>
      <c r="C323">
        <f>'C3_qual'!C1349</f>
        <v>2015</v>
      </c>
      <c r="D323" t="str">
        <f>'C3_qual'!D1349</f>
        <v>10.1130/G36467.9</v>
      </c>
      <c r="E323">
        <f>'C3_qual'!E1349</f>
        <v>8.6</v>
      </c>
      <c r="F323" t="str">
        <f>'C3_qual'!F1349</f>
        <v>NA</v>
      </c>
      <c r="G323" t="str">
        <f>'C3_qual'!G1349</f>
        <v>NA</v>
      </c>
      <c r="H323">
        <f>'C3_qual'!H1349</f>
        <v>8.6E-3</v>
      </c>
      <c r="I323">
        <f>'C3_qual'!I1349</f>
        <v>0</v>
      </c>
      <c r="J323">
        <f>'C3_qual'!J1349</f>
        <v>0</v>
      </c>
      <c r="K323">
        <f>'C3_qual'!K1349</f>
        <v>249.26899706329601</v>
      </c>
      <c r="L323">
        <f>'C3_qual'!L1349</f>
        <v>59.494858178488016</v>
      </c>
      <c r="M323">
        <f>'C3_qual'!M1349</f>
        <v>84.354895462861009</v>
      </c>
      <c r="N323" t="b">
        <f>'C3_qual'!N1349</f>
        <v>0</v>
      </c>
      <c r="O323">
        <f>'C3_qual'!O1349</f>
        <v>2</v>
      </c>
      <c r="P323" t="str">
        <f>'C3_qual'!P1349</f>
        <v>An average CO2 record that is fully quantified but where mean annual precipitation and plant species are not known.</v>
      </c>
      <c r="Q323" t="b">
        <f>'C3_qual'!Q1349</f>
        <v>0</v>
      </c>
      <c r="R323" t="b">
        <f>'C3_qual'!R1349</f>
        <v>1</v>
      </c>
      <c r="S323" t="str">
        <f>'C3_qual'!S1349</f>
        <v>applied 97.5 and 2.5 percentile uncertainties</v>
      </c>
      <c r="T323" t="b">
        <f>'C3_qual'!T1349</f>
        <v>0</v>
      </c>
      <c r="U323" t="b">
        <f>'C3_qual'!U1349</f>
        <v>0</v>
      </c>
      <c r="V323" t="str">
        <f>'C3_qual'!V1349</f>
        <v>NA</v>
      </c>
      <c r="W323" t="str">
        <f>'C3_qual'!W1349</f>
        <v>NA</v>
      </c>
      <c r="X323" t="b">
        <f>'C3_qual'!X1349</f>
        <v>0</v>
      </c>
      <c r="Y323" t="str">
        <f>'C3_qual'!Y1349</f>
        <v>NA</v>
      </c>
      <c r="Z323" t="str">
        <f>'C3_qual'!Z1349</f>
        <v>NA</v>
      </c>
    </row>
    <row r="324" spans="1:26">
      <c r="A324" t="str">
        <f>'C3_qual'!A1350</f>
        <v>land_plant_d13C_1</v>
      </c>
      <c r="B324" t="str">
        <f>'C3_qual'!B1350</f>
        <v>Schubert</v>
      </c>
      <c r="C324">
        <f>'C3_qual'!C1350</f>
        <v>2015</v>
      </c>
      <c r="D324" t="str">
        <f>'C3_qual'!D1350</f>
        <v>10.1130/G36467.437</v>
      </c>
      <c r="E324">
        <f>'C3_qual'!E1350</f>
        <v>8.6</v>
      </c>
      <c r="F324" t="str">
        <f>'C3_qual'!F1350</f>
        <v>NA</v>
      </c>
      <c r="G324" t="str">
        <f>'C3_qual'!G1350</f>
        <v>NA</v>
      </c>
      <c r="H324">
        <f>'C3_qual'!H1350</f>
        <v>8.6E-3</v>
      </c>
      <c r="I324">
        <f>'C3_qual'!I1350</f>
        <v>0</v>
      </c>
      <c r="J324">
        <f>'C3_qual'!J1350</f>
        <v>0</v>
      </c>
      <c r="K324">
        <f>'C3_qual'!K1350</f>
        <v>278.32146419182601</v>
      </c>
      <c r="L324">
        <f>'C3_qual'!L1350</f>
        <v>67.139843378277021</v>
      </c>
      <c r="M324">
        <f>'C3_qual'!M1350</f>
        <v>100.07869024601098</v>
      </c>
      <c r="N324" t="b">
        <f>'C3_qual'!N1350</f>
        <v>0</v>
      </c>
      <c r="O324">
        <f>'C3_qual'!O1350</f>
        <v>2</v>
      </c>
      <c r="P324" t="str">
        <f>'C3_qual'!P1350</f>
        <v>An average CO2 record that is fully quantified but where mean annual precipitation and plant species are not known.</v>
      </c>
      <c r="Q324" t="b">
        <f>'C3_qual'!Q1350</f>
        <v>0</v>
      </c>
      <c r="R324" t="b">
        <f>'C3_qual'!R1350</f>
        <v>1</v>
      </c>
      <c r="S324" t="str">
        <f>'C3_qual'!S1350</f>
        <v>applied 97.5 and 2.5 percentile uncertainties</v>
      </c>
      <c r="T324" t="b">
        <f>'C3_qual'!T1350</f>
        <v>0</v>
      </c>
      <c r="U324" t="b">
        <f>'C3_qual'!U1350</f>
        <v>0</v>
      </c>
      <c r="V324" t="str">
        <f>'C3_qual'!V1350</f>
        <v>NA</v>
      </c>
      <c r="W324" t="str">
        <f>'C3_qual'!W1350</f>
        <v>NA</v>
      </c>
      <c r="X324" t="b">
        <f>'C3_qual'!X1350</f>
        <v>0</v>
      </c>
      <c r="Y324" t="str">
        <f>'C3_qual'!Y1350</f>
        <v>NA</v>
      </c>
      <c r="Z324" t="str">
        <f>'C3_qual'!Z1350</f>
        <v>NA</v>
      </c>
    </row>
    <row r="325" spans="1:26">
      <c r="A325" t="str">
        <f>'C3_qual'!A1351</f>
        <v>land_plant_d13C_1</v>
      </c>
      <c r="B325" t="str">
        <f>'C3_qual'!B1351</f>
        <v>Schubert</v>
      </c>
      <c r="C325">
        <f>'C3_qual'!C1351</f>
        <v>2015</v>
      </c>
      <c r="D325" t="str">
        <f>'C3_qual'!D1351</f>
        <v>10.1130/G36467.419</v>
      </c>
      <c r="E325">
        <f>'C3_qual'!E1351</f>
        <v>8.68</v>
      </c>
      <c r="F325" t="str">
        <f>'C3_qual'!F1351</f>
        <v>NA</v>
      </c>
      <c r="G325" t="str">
        <f>'C3_qual'!G1351</f>
        <v>NA</v>
      </c>
      <c r="H325">
        <f>'C3_qual'!H1351</f>
        <v>8.6800000000000002E-3</v>
      </c>
      <c r="I325">
        <f>'C3_qual'!I1351</f>
        <v>0</v>
      </c>
      <c r="J325">
        <f>'C3_qual'!J1351</f>
        <v>0</v>
      </c>
      <c r="K325">
        <f>'C3_qual'!K1351</f>
        <v>252.786422822178</v>
      </c>
      <c r="L325">
        <f>'C3_qual'!L1351</f>
        <v>59.879173630580993</v>
      </c>
      <c r="M325">
        <f>'C3_qual'!M1351</f>
        <v>86.424982497669987</v>
      </c>
      <c r="N325" t="b">
        <f>'C3_qual'!N1351</f>
        <v>0</v>
      </c>
      <c r="O325">
        <f>'C3_qual'!O1351</f>
        <v>2</v>
      </c>
      <c r="P325" t="str">
        <f>'C3_qual'!P1351</f>
        <v>An average CO2 record that is fully quantified but where mean annual precipitation and plant species are not known.</v>
      </c>
      <c r="Q325" t="b">
        <f>'C3_qual'!Q1351</f>
        <v>0</v>
      </c>
      <c r="R325" t="b">
        <f>'C3_qual'!R1351</f>
        <v>1</v>
      </c>
      <c r="S325" t="str">
        <f>'C3_qual'!S1351</f>
        <v>applied 97.5 and 2.5 percentile uncertainties</v>
      </c>
      <c r="T325" t="b">
        <f>'C3_qual'!T1351</f>
        <v>0</v>
      </c>
      <c r="U325" t="b">
        <f>'C3_qual'!U1351</f>
        <v>0</v>
      </c>
      <c r="V325" t="str">
        <f>'C3_qual'!V1351</f>
        <v>NA</v>
      </c>
      <c r="W325" t="str">
        <f>'C3_qual'!W1351</f>
        <v>NA</v>
      </c>
      <c r="X325" t="b">
        <f>'C3_qual'!X1351</f>
        <v>0</v>
      </c>
      <c r="Y325" t="str">
        <f>'C3_qual'!Y1351</f>
        <v>NA</v>
      </c>
      <c r="Z325" t="str">
        <f>'C3_qual'!Z1351</f>
        <v>NA</v>
      </c>
    </row>
    <row r="326" spans="1:26">
      <c r="A326" t="str">
        <f>'C3_qual'!A1352</f>
        <v>land_plant_d13C_1</v>
      </c>
      <c r="B326" t="str">
        <f>'C3_qual'!B1352</f>
        <v>Schubert</v>
      </c>
      <c r="C326">
        <f>'C3_qual'!C1352</f>
        <v>2015</v>
      </c>
      <c r="D326" t="str">
        <f>'C3_qual'!D1352</f>
        <v>10.1130/G36467.420</v>
      </c>
      <c r="E326">
        <f>'C3_qual'!E1352</f>
        <v>8.7200000000000006</v>
      </c>
      <c r="F326" t="str">
        <f>'C3_qual'!F1352</f>
        <v>NA</v>
      </c>
      <c r="G326" t="str">
        <f>'C3_qual'!G1352</f>
        <v>NA</v>
      </c>
      <c r="H326">
        <f>'C3_qual'!H1352</f>
        <v>8.7200000000000003E-3</v>
      </c>
      <c r="I326">
        <f>'C3_qual'!I1352</f>
        <v>0</v>
      </c>
      <c r="J326">
        <f>'C3_qual'!J1352</f>
        <v>0</v>
      </c>
      <c r="K326">
        <f>'C3_qual'!K1352</f>
        <v>293.88828305739099</v>
      </c>
      <c r="L326">
        <f>'C3_qual'!L1352</f>
        <v>72.256905900372004</v>
      </c>
      <c r="M326">
        <f>'C3_qual'!M1352</f>
        <v>107.14279308543098</v>
      </c>
      <c r="N326" t="b">
        <f>'C3_qual'!N1352</f>
        <v>0</v>
      </c>
      <c r="O326">
        <f>'C3_qual'!O1352</f>
        <v>2</v>
      </c>
      <c r="P326" t="str">
        <f>'C3_qual'!P1352</f>
        <v>An average CO2 record that is fully quantified but where mean annual precipitation and plant species are not known.</v>
      </c>
      <c r="Q326" t="b">
        <f>'C3_qual'!Q1352</f>
        <v>0</v>
      </c>
      <c r="R326" t="b">
        <f>'C3_qual'!R1352</f>
        <v>1</v>
      </c>
      <c r="S326" t="str">
        <f>'C3_qual'!S1352</f>
        <v>applied 97.5 and 2.5 percentile uncertainties</v>
      </c>
      <c r="T326" t="b">
        <f>'C3_qual'!T1352</f>
        <v>0</v>
      </c>
      <c r="U326" t="b">
        <f>'C3_qual'!U1352</f>
        <v>0</v>
      </c>
      <c r="V326" t="str">
        <f>'C3_qual'!V1352</f>
        <v>NA</v>
      </c>
      <c r="W326" t="str">
        <f>'C3_qual'!W1352</f>
        <v>NA</v>
      </c>
      <c r="X326" t="b">
        <f>'C3_qual'!X1352</f>
        <v>0</v>
      </c>
      <c r="Y326" t="str">
        <f>'C3_qual'!Y1352</f>
        <v>NA</v>
      </c>
      <c r="Z326" t="str">
        <f>'C3_qual'!Z1352</f>
        <v>NA</v>
      </c>
    </row>
    <row r="327" spans="1:26">
      <c r="A327" t="str">
        <f>'C3_qual'!A1353</f>
        <v>land_plant_d13C_1</v>
      </c>
      <c r="B327" t="str">
        <f>'C3_qual'!B1353</f>
        <v>Schubert</v>
      </c>
      <c r="C327">
        <f>'C3_qual'!C1353</f>
        <v>2015</v>
      </c>
      <c r="D327" t="str">
        <f>'C3_qual'!D1353</f>
        <v>10.1130/G36467.421</v>
      </c>
      <c r="E327">
        <f>'C3_qual'!E1353</f>
        <v>8.74</v>
      </c>
      <c r="F327" t="str">
        <f>'C3_qual'!F1353</f>
        <v>NA</v>
      </c>
      <c r="G327" t="str">
        <f>'C3_qual'!G1353</f>
        <v>NA</v>
      </c>
      <c r="H327">
        <f>'C3_qual'!H1353</f>
        <v>8.7399999999999995E-3</v>
      </c>
      <c r="I327">
        <f>'C3_qual'!I1353</f>
        <v>0</v>
      </c>
      <c r="J327">
        <f>'C3_qual'!J1353</f>
        <v>0</v>
      </c>
      <c r="K327">
        <f>'C3_qual'!K1353</f>
        <v>312.79304165048501</v>
      </c>
      <c r="L327">
        <f>'C3_qual'!L1353</f>
        <v>78.186584904146002</v>
      </c>
      <c r="M327">
        <f>'C3_qual'!M1353</f>
        <v>116.988416400966</v>
      </c>
      <c r="N327" t="b">
        <f>'C3_qual'!N1353</f>
        <v>0</v>
      </c>
      <c r="O327">
        <f>'C3_qual'!O1353</f>
        <v>2</v>
      </c>
      <c r="P327" t="str">
        <f>'C3_qual'!P1353</f>
        <v>An average CO2 record that is fully quantified but where mean annual precipitation and plant species are not known.</v>
      </c>
      <c r="Q327" t="b">
        <f>'C3_qual'!Q1353</f>
        <v>0</v>
      </c>
      <c r="R327" t="b">
        <f>'C3_qual'!R1353</f>
        <v>1</v>
      </c>
      <c r="S327" t="str">
        <f>'C3_qual'!S1353</f>
        <v>applied 97.5 and 2.5 percentile uncertainties</v>
      </c>
      <c r="T327" t="b">
        <f>'C3_qual'!T1353</f>
        <v>0</v>
      </c>
      <c r="U327" t="b">
        <f>'C3_qual'!U1353</f>
        <v>0</v>
      </c>
      <c r="V327" t="str">
        <f>'C3_qual'!V1353</f>
        <v>NA</v>
      </c>
      <c r="W327" t="str">
        <f>'C3_qual'!W1353</f>
        <v>NA</v>
      </c>
      <c r="X327" t="b">
        <f>'C3_qual'!X1353</f>
        <v>0</v>
      </c>
      <c r="Y327" t="str">
        <f>'C3_qual'!Y1353</f>
        <v>NA</v>
      </c>
      <c r="Z327" t="str">
        <f>'C3_qual'!Z1353</f>
        <v>NA</v>
      </c>
    </row>
    <row r="328" spans="1:26">
      <c r="A328" t="str">
        <f>'C3_qual'!A1354</f>
        <v>land_plant_d13C_1</v>
      </c>
      <c r="B328" t="str">
        <f>'C3_qual'!B1354</f>
        <v>Schubert</v>
      </c>
      <c r="C328">
        <f>'C3_qual'!C1354</f>
        <v>2015</v>
      </c>
      <c r="D328" t="str">
        <f>'C3_qual'!D1354</f>
        <v>10.1130/G36467.422</v>
      </c>
      <c r="E328">
        <f>'C3_qual'!E1354</f>
        <v>8.8800000000000008</v>
      </c>
      <c r="F328" t="str">
        <f>'C3_qual'!F1354</f>
        <v>NA</v>
      </c>
      <c r="G328" t="str">
        <f>'C3_qual'!G1354</f>
        <v>NA</v>
      </c>
      <c r="H328">
        <f>'C3_qual'!H1354</f>
        <v>8.8800000000000007E-3</v>
      </c>
      <c r="I328">
        <f>'C3_qual'!I1354</f>
        <v>0</v>
      </c>
      <c r="J328">
        <f>'C3_qual'!J1354</f>
        <v>0</v>
      </c>
      <c r="K328">
        <f>'C3_qual'!K1354</f>
        <v>337.30644667521102</v>
      </c>
      <c r="L328">
        <f>'C3_qual'!L1354</f>
        <v>85.129421498503007</v>
      </c>
      <c r="M328">
        <f>'C3_qual'!M1354</f>
        <v>135.97453757274997</v>
      </c>
      <c r="N328" t="b">
        <f>'C3_qual'!N1354</f>
        <v>0</v>
      </c>
      <c r="O328">
        <f>'C3_qual'!O1354</f>
        <v>2</v>
      </c>
      <c r="P328" t="str">
        <f>'C3_qual'!P1354</f>
        <v>An average CO2 record that is fully quantified but where mean annual precipitation and plant species are not known.</v>
      </c>
      <c r="Q328" t="b">
        <f>'C3_qual'!Q1354</f>
        <v>0</v>
      </c>
      <c r="R328" t="b">
        <f>'C3_qual'!R1354</f>
        <v>1</v>
      </c>
      <c r="S328" t="str">
        <f>'C3_qual'!S1354</f>
        <v>applied 97.5 and 2.5 percentile uncertainties</v>
      </c>
      <c r="T328" t="b">
        <f>'C3_qual'!T1354</f>
        <v>0</v>
      </c>
      <c r="U328" t="b">
        <f>'C3_qual'!U1354</f>
        <v>0</v>
      </c>
      <c r="V328" t="str">
        <f>'C3_qual'!V1354</f>
        <v>NA</v>
      </c>
      <c r="W328" t="str">
        <f>'C3_qual'!W1354</f>
        <v>NA</v>
      </c>
      <c r="X328" t="b">
        <f>'C3_qual'!X1354</f>
        <v>0</v>
      </c>
      <c r="Y328" t="str">
        <f>'C3_qual'!Y1354</f>
        <v>NA</v>
      </c>
      <c r="Z328" t="str">
        <f>'C3_qual'!Z1354</f>
        <v>NA</v>
      </c>
    </row>
    <row r="329" spans="1:26">
      <c r="A329" t="str">
        <f>'C3_qual'!A1355</f>
        <v>land_plant_d13C_1</v>
      </c>
      <c r="B329" t="str">
        <f>'C3_qual'!B1355</f>
        <v>Schubert</v>
      </c>
      <c r="C329">
        <f>'C3_qual'!C1355</f>
        <v>2015</v>
      </c>
      <c r="D329" t="str">
        <f>'C3_qual'!D1355</f>
        <v>10.1130/G36467.96</v>
      </c>
      <c r="E329">
        <f>'C3_qual'!E1355</f>
        <v>8.9</v>
      </c>
      <c r="F329" t="str">
        <f>'C3_qual'!F1355</f>
        <v>NA</v>
      </c>
      <c r="G329" t="str">
        <f>'C3_qual'!G1355</f>
        <v>NA</v>
      </c>
      <c r="H329">
        <f>'C3_qual'!H1355</f>
        <v>8.8999999999999999E-3</v>
      </c>
      <c r="I329">
        <f>'C3_qual'!I1355</f>
        <v>0</v>
      </c>
      <c r="J329">
        <f>'C3_qual'!J1355</f>
        <v>0</v>
      </c>
      <c r="K329">
        <f>'C3_qual'!K1355</f>
        <v>323.05403210282202</v>
      </c>
      <c r="L329">
        <f>'C3_qual'!L1355</f>
        <v>81.093621112218017</v>
      </c>
      <c r="M329">
        <f>'C3_qual'!M1355</f>
        <v>125.889955724858</v>
      </c>
      <c r="N329" t="b">
        <f>'C3_qual'!N1355</f>
        <v>0</v>
      </c>
      <c r="O329">
        <f>'C3_qual'!O1355</f>
        <v>2</v>
      </c>
      <c r="P329" t="str">
        <f>'C3_qual'!P1355</f>
        <v>An average CO2 record that is fully quantified but where mean annual precipitation and plant species are not known.</v>
      </c>
      <c r="Q329" t="b">
        <f>'C3_qual'!Q1355</f>
        <v>0</v>
      </c>
      <c r="R329" t="b">
        <f>'C3_qual'!R1355</f>
        <v>1</v>
      </c>
      <c r="S329" t="str">
        <f>'C3_qual'!S1355</f>
        <v>applied 97.5 and 2.5 percentile uncertainties</v>
      </c>
      <c r="T329" t="b">
        <f>'C3_qual'!T1355</f>
        <v>0</v>
      </c>
      <c r="U329" t="b">
        <f>'C3_qual'!U1355</f>
        <v>0</v>
      </c>
      <c r="V329" t="str">
        <f>'C3_qual'!V1355</f>
        <v>NA</v>
      </c>
      <c r="W329" t="str">
        <f>'C3_qual'!W1355</f>
        <v>NA</v>
      </c>
      <c r="X329" t="b">
        <f>'C3_qual'!X1355</f>
        <v>0</v>
      </c>
      <c r="Y329" t="str">
        <f>'C3_qual'!Y1355</f>
        <v>NA</v>
      </c>
      <c r="Z329" t="str">
        <f>'C3_qual'!Z1355</f>
        <v>NA</v>
      </c>
    </row>
    <row r="330" spans="1:26">
      <c r="A330" t="str">
        <f>'C3_qual'!A351</f>
        <v>land_plant_d13C_1</v>
      </c>
      <c r="B330" t="str">
        <f>'C3_qual'!B351</f>
        <v>Cui</v>
      </c>
      <c r="C330">
        <f>'C3_qual'!C351</f>
        <v>2020</v>
      </c>
      <c r="D330" t="str">
        <f>'C3_qual'!D351</f>
        <v>10.1130/G47681.1</v>
      </c>
      <c r="E330">
        <f>'C3_qual'!E351</f>
        <v>9</v>
      </c>
      <c r="F330" t="str">
        <f>'C3_qual'!F351</f>
        <v>NA</v>
      </c>
      <c r="G330" t="str">
        <f>'C3_qual'!G351</f>
        <v>NA</v>
      </c>
      <c r="H330">
        <f>'C3_qual'!H351</f>
        <v>8.9999999999999993E-3</v>
      </c>
      <c r="I330">
        <f>'C3_qual'!I351</f>
        <v>0</v>
      </c>
      <c r="J330">
        <f>'C3_qual'!J351</f>
        <v>0</v>
      </c>
      <c r="K330">
        <f>'C3_qual'!K351</f>
        <v>214.05744419999999</v>
      </c>
      <c r="L330">
        <f>'C3_qual'!L351</f>
        <v>205.02360565862202</v>
      </c>
      <c r="M330">
        <f>'C3_qual'!M351</f>
        <v>94.460915340531997</v>
      </c>
      <c r="N330" t="b">
        <f>'C3_qual'!N351</f>
        <v>0</v>
      </c>
      <c r="O330">
        <f>'C3_qual'!O351</f>
        <v>2</v>
      </c>
      <c r="P330" t="str">
        <f>'C3_qual'!P351</f>
        <v>CO2 estimate has been quantified to the best of available knowledge but mean annual precipitation and plant species are not known.</v>
      </c>
      <c r="Q330" t="b">
        <f>'C3_qual'!Q351</f>
        <v>0</v>
      </c>
      <c r="R330" t="b">
        <f>'C3_qual'!R351</f>
        <v>1</v>
      </c>
      <c r="S330" t="str">
        <f>'C3_qual'!S351</f>
        <v>applied 97.5 and 2.5 percentile uncertainties</v>
      </c>
      <c r="T330" t="b">
        <f>'C3_qual'!T351</f>
        <v>1</v>
      </c>
      <c r="U330" t="b">
        <f>'C3_qual'!U351</f>
        <v>0</v>
      </c>
      <c r="V330" t="str">
        <f>'C3_qual'!V351</f>
        <v>NA</v>
      </c>
      <c r="W330" t="str">
        <f>'C3_qual'!W351</f>
        <v>NA</v>
      </c>
      <c r="X330" t="b">
        <f>'C3_qual'!X351</f>
        <v>0</v>
      </c>
      <c r="Y330" t="str">
        <f>'C3_qual'!Y351</f>
        <v>NA</v>
      </c>
      <c r="Z330" t="str">
        <f>'C3_qual'!Z351</f>
        <v>NA</v>
      </c>
    </row>
    <row r="331" spans="1:26">
      <c r="A331" t="str">
        <f>'C3_qual'!A1356</f>
        <v>land_plant_d13C_1</v>
      </c>
      <c r="B331" t="str">
        <f>'C3_qual'!B1356</f>
        <v>Schubert</v>
      </c>
      <c r="C331">
        <f>'C3_qual'!C1356</f>
        <v>2015</v>
      </c>
      <c r="D331" t="str">
        <f>'C3_qual'!D1356</f>
        <v>10.1130/G36467.10</v>
      </c>
      <c r="E331">
        <f>'C3_qual'!E1356</f>
        <v>9</v>
      </c>
      <c r="F331" t="str">
        <f>'C3_qual'!F1356</f>
        <v>NA</v>
      </c>
      <c r="G331" t="str">
        <f>'C3_qual'!G1356</f>
        <v>NA</v>
      </c>
      <c r="H331">
        <f>'C3_qual'!H1356</f>
        <v>8.9999999999999993E-3</v>
      </c>
      <c r="I331">
        <f>'C3_qual'!I1356</f>
        <v>0</v>
      </c>
      <c r="J331">
        <f>'C3_qual'!J1356</f>
        <v>0</v>
      </c>
      <c r="K331">
        <f>'C3_qual'!K1356</f>
        <v>300.03847554959299</v>
      </c>
      <c r="L331">
        <f>'C3_qual'!L1356</f>
        <v>73.886036204398977</v>
      </c>
      <c r="M331">
        <f>'C3_qual'!M1356</f>
        <v>106.83808245541303</v>
      </c>
      <c r="N331" t="b">
        <f>'C3_qual'!N1356</f>
        <v>0</v>
      </c>
      <c r="O331">
        <f>'C3_qual'!O1356</f>
        <v>2</v>
      </c>
      <c r="P331" t="str">
        <f>'C3_qual'!P1356</f>
        <v>An average CO2 record that is fully quantified but where mean annual precipitation and plant species are not known.</v>
      </c>
      <c r="Q331" t="b">
        <f>'C3_qual'!Q1356</f>
        <v>0</v>
      </c>
      <c r="R331" t="b">
        <f>'C3_qual'!R1356</f>
        <v>1</v>
      </c>
      <c r="S331" t="str">
        <f>'C3_qual'!S1356</f>
        <v>applied 97.5 and 2.5 percentile uncertainties</v>
      </c>
      <c r="T331" t="b">
        <f>'C3_qual'!T1356</f>
        <v>0</v>
      </c>
      <c r="U331" t="b">
        <f>'C3_qual'!U1356</f>
        <v>0</v>
      </c>
      <c r="V331" t="str">
        <f>'C3_qual'!V1356</f>
        <v>NA</v>
      </c>
      <c r="W331" t="str">
        <f>'C3_qual'!W1356</f>
        <v>NA</v>
      </c>
      <c r="X331" t="b">
        <f>'C3_qual'!X1356</f>
        <v>0</v>
      </c>
      <c r="Y331" t="str">
        <f>'C3_qual'!Y1356</f>
        <v>NA</v>
      </c>
      <c r="Z331" t="str">
        <f>'C3_qual'!Z1356</f>
        <v>NA</v>
      </c>
    </row>
    <row r="332" spans="1:26">
      <c r="A332" t="str">
        <f>'C3_qual'!A1357</f>
        <v>land_plant_d13C_1</v>
      </c>
      <c r="B332" t="str">
        <f>'C3_qual'!B1357</f>
        <v>Schubert</v>
      </c>
      <c r="C332">
        <f>'C3_qual'!C1357</f>
        <v>2015</v>
      </c>
      <c r="D332" t="str">
        <f>'C3_qual'!D1357</f>
        <v>10.1130/G36467.152</v>
      </c>
      <c r="E332">
        <f>'C3_qual'!E1357</f>
        <v>9</v>
      </c>
      <c r="F332" t="str">
        <f>'C3_qual'!F1357</f>
        <v>NA</v>
      </c>
      <c r="G332" t="str">
        <f>'C3_qual'!G1357</f>
        <v>NA</v>
      </c>
      <c r="H332">
        <f>'C3_qual'!H1357</f>
        <v>8.9999999999999993E-3</v>
      </c>
      <c r="I332">
        <f>'C3_qual'!I1357</f>
        <v>0</v>
      </c>
      <c r="J332">
        <f>'C3_qual'!J1357</f>
        <v>0</v>
      </c>
      <c r="K332">
        <f>'C3_qual'!K1357</f>
        <v>291.78169105505901</v>
      </c>
      <c r="L332">
        <f>'C3_qual'!L1357</f>
        <v>70.748029950627</v>
      </c>
      <c r="M332">
        <f>'C3_qual'!M1357</f>
        <v>109.50643485790101</v>
      </c>
      <c r="N332" t="b">
        <f>'C3_qual'!N1357</f>
        <v>0</v>
      </c>
      <c r="O332">
        <f>'C3_qual'!O1357</f>
        <v>2</v>
      </c>
      <c r="P332" t="str">
        <f>'C3_qual'!P1357</f>
        <v>An average CO2 record that is fully quantified but where mean annual precipitation and plant species are not known.</v>
      </c>
      <c r="Q332" t="b">
        <f>'C3_qual'!Q1357</f>
        <v>0</v>
      </c>
      <c r="R332" t="b">
        <f>'C3_qual'!R1357</f>
        <v>1</v>
      </c>
      <c r="S332" t="str">
        <f>'C3_qual'!S1357</f>
        <v>applied 97.5 and 2.5 percentile uncertainties</v>
      </c>
      <c r="T332" t="b">
        <f>'C3_qual'!T1357</f>
        <v>0</v>
      </c>
      <c r="U332" t="b">
        <f>'C3_qual'!U1357</f>
        <v>0</v>
      </c>
      <c r="V332" t="str">
        <f>'C3_qual'!V1357</f>
        <v>NA</v>
      </c>
      <c r="W332" t="str">
        <f>'C3_qual'!W1357</f>
        <v>NA</v>
      </c>
      <c r="X332" t="b">
        <f>'C3_qual'!X1357</f>
        <v>0</v>
      </c>
      <c r="Y332" t="str">
        <f>'C3_qual'!Y1357</f>
        <v>NA</v>
      </c>
      <c r="Z332" t="str">
        <f>'C3_qual'!Z1357</f>
        <v>NA</v>
      </c>
    </row>
    <row r="333" spans="1:26">
      <c r="A333" t="str">
        <f>'C3_qual'!A1358</f>
        <v>land_plant_d13C_1</v>
      </c>
      <c r="B333" t="str">
        <f>'C3_qual'!B1358</f>
        <v>Schubert</v>
      </c>
      <c r="C333">
        <f>'C3_qual'!C1358</f>
        <v>2015</v>
      </c>
      <c r="D333" t="str">
        <f>'C3_qual'!D1358</f>
        <v>10.1130/G36467.213</v>
      </c>
      <c r="E333">
        <f>'C3_qual'!E1358</f>
        <v>9</v>
      </c>
      <c r="F333" t="str">
        <f>'C3_qual'!F1358</f>
        <v>NA</v>
      </c>
      <c r="G333" t="str">
        <f>'C3_qual'!G1358</f>
        <v>NA</v>
      </c>
      <c r="H333">
        <f>'C3_qual'!H1358</f>
        <v>8.9999999999999993E-3</v>
      </c>
      <c r="I333">
        <f>'C3_qual'!I1358</f>
        <v>0</v>
      </c>
      <c r="J333">
        <f>'C3_qual'!J1358</f>
        <v>0</v>
      </c>
      <c r="K333">
        <f>'C3_qual'!K1358</f>
        <v>272.40259025704898</v>
      </c>
      <c r="L333">
        <f>'C3_qual'!L1358</f>
        <v>65.607833234682971</v>
      </c>
      <c r="M333">
        <f>'C3_qual'!M1358</f>
        <v>94.778795468649037</v>
      </c>
      <c r="N333" t="b">
        <f>'C3_qual'!N1358</f>
        <v>0</v>
      </c>
      <c r="O333">
        <f>'C3_qual'!O1358</f>
        <v>2</v>
      </c>
      <c r="P333" t="str">
        <f>'C3_qual'!P1358</f>
        <v>An average CO2 record that is fully quantified but where mean annual precipitation and plant species are not known.</v>
      </c>
      <c r="Q333" t="b">
        <f>'C3_qual'!Q1358</f>
        <v>0</v>
      </c>
      <c r="R333" t="b">
        <f>'C3_qual'!R1358</f>
        <v>1</v>
      </c>
      <c r="S333" t="str">
        <f>'C3_qual'!S1358</f>
        <v>applied 97.5 and 2.5 percentile uncertainties</v>
      </c>
      <c r="T333" t="b">
        <f>'C3_qual'!T1358</f>
        <v>0</v>
      </c>
      <c r="U333" t="b">
        <f>'C3_qual'!U1358</f>
        <v>0</v>
      </c>
      <c r="V333" t="str">
        <f>'C3_qual'!V1358</f>
        <v>NA</v>
      </c>
      <c r="W333" t="str">
        <f>'C3_qual'!W1358</f>
        <v>NA</v>
      </c>
      <c r="X333" t="b">
        <f>'C3_qual'!X1358</f>
        <v>0</v>
      </c>
      <c r="Y333" t="str">
        <f>'C3_qual'!Y1358</f>
        <v>NA</v>
      </c>
      <c r="Z333" t="str">
        <f>'C3_qual'!Z1358</f>
        <v>NA</v>
      </c>
    </row>
    <row r="334" spans="1:26">
      <c r="A334" t="str">
        <f>'C3_qual'!A1359</f>
        <v>land_plant_d13C_1</v>
      </c>
      <c r="B334" t="str">
        <f>'C3_qual'!B1359</f>
        <v>Schubert</v>
      </c>
      <c r="C334">
        <f>'C3_qual'!C1359</f>
        <v>2015</v>
      </c>
      <c r="D334" t="str">
        <f>'C3_qual'!D1359</f>
        <v>10.1130/G36467.244</v>
      </c>
      <c r="E334">
        <f>'C3_qual'!E1359</f>
        <v>9</v>
      </c>
      <c r="F334" t="str">
        <f>'C3_qual'!F1359</f>
        <v>NA</v>
      </c>
      <c r="G334" t="str">
        <f>'C3_qual'!G1359</f>
        <v>NA</v>
      </c>
      <c r="H334">
        <f>'C3_qual'!H1359</f>
        <v>8.9999999999999993E-3</v>
      </c>
      <c r="I334">
        <f>'C3_qual'!I1359</f>
        <v>0</v>
      </c>
      <c r="J334">
        <f>'C3_qual'!J1359</f>
        <v>0</v>
      </c>
      <c r="K334">
        <f>'C3_qual'!K1359</f>
        <v>268.66016902328897</v>
      </c>
      <c r="L334">
        <f>'C3_qual'!L1359</f>
        <v>64.223666148902964</v>
      </c>
      <c r="M334">
        <f>'C3_qual'!M1359</f>
        <v>93.653967845128022</v>
      </c>
      <c r="N334" t="b">
        <f>'C3_qual'!N1359</f>
        <v>0</v>
      </c>
      <c r="O334">
        <f>'C3_qual'!O1359</f>
        <v>2</v>
      </c>
      <c r="P334" t="str">
        <f>'C3_qual'!P1359</f>
        <v>An average CO2 record that is fully quantified but where mean annual precipitation and plant species are not known.</v>
      </c>
      <c r="Q334" t="b">
        <f>'C3_qual'!Q1359</f>
        <v>0</v>
      </c>
      <c r="R334" t="b">
        <f>'C3_qual'!R1359</f>
        <v>1</v>
      </c>
      <c r="S334" t="str">
        <f>'C3_qual'!S1359</f>
        <v>applied 97.5 and 2.5 percentile uncertainties</v>
      </c>
      <c r="T334" t="b">
        <f>'C3_qual'!T1359</f>
        <v>0</v>
      </c>
      <c r="U334" t="b">
        <f>'C3_qual'!U1359</f>
        <v>0</v>
      </c>
      <c r="V334" t="str">
        <f>'C3_qual'!V1359</f>
        <v>NA</v>
      </c>
      <c r="W334" t="str">
        <f>'C3_qual'!W1359</f>
        <v>NA</v>
      </c>
      <c r="X334" t="b">
        <f>'C3_qual'!X1359</f>
        <v>0</v>
      </c>
      <c r="Y334" t="str">
        <f>'C3_qual'!Y1359</f>
        <v>NA</v>
      </c>
      <c r="Z334" t="str">
        <f>'C3_qual'!Z1359</f>
        <v>NA</v>
      </c>
    </row>
    <row r="335" spans="1:26">
      <c r="A335" t="str">
        <f>'C3_qual'!A1360</f>
        <v>land_plant_d13C_1</v>
      </c>
      <c r="B335" t="str">
        <f>'C3_qual'!B1360</f>
        <v>Schubert</v>
      </c>
      <c r="C335">
        <f>'C3_qual'!C1360</f>
        <v>2015</v>
      </c>
      <c r="D335" t="str">
        <f>'C3_qual'!D1360</f>
        <v>10.1130/G36467.315</v>
      </c>
      <c r="E335">
        <f>'C3_qual'!E1360</f>
        <v>9</v>
      </c>
      <c r="F335" t="str">
        <f>'C3_qual'!F1360</f>
        <v>NA</v>
      </c>
      <c r="G335" t="str">
        <f>'C3_qual'!G1360</f>
        <v>NA</v>
      </c>
      <c r="H335">
        <f>'C3_qual'!H1360</f>
        <v>8.9999999999999993E-3</v>
      </c>
      <c r="I335">
        <f>'C3_qual'!I1360</f>
        <v>0</v>
      </c>
      <c r="J335">
        <f>'C3_qual'!J1360</f>
        <v>0</v>
      </c>
      <c r="K335">
        <f>'C3_qual'!K1360</f>
        <v>493.89200575304699</v>
      </c>
      <c r="L335">
        <f>'C3_qual'!L1360</f>
        <v>142.32574023276896</v>
      </c>
      <c r="M335">
        <f>'C3_qual'!M1360</f>
        <v>262.17006320693304</v>
      </c>
      <c r="N335" t="b">
        <f>'C3_qual'!N1360</f>
        <v>0</v>
      </c>
      <c r="O335">
        <f>'C3_qual'!O1360</f>
        <v>2</v>
      </c>
      <c r="P335" t="str">
        <f>'C3_qual'!P1360</f>
        <v>An average CO2 record that is fully quantified but where mean annual precipitation and plant species are not known.</v>
      </c>
      <c r="Q335" t="b">
        <f>'C3_qual'!Q1360</f>
        <v>0</v>
      </c>
      <c r="R335" t="b">
        <f>'C3_qual'!R1360</f>
        <v>1</v>
      </c>
      <c r="S335" t="str">
        <f>'C3_qual'!S1360</f>
        <v>applied 97.5 and 2.5 percentile uncertainties</v>
      </c>
      <c r="T335" t="b">
        <f>'C3_qual'!T1360</f>
        <v>0</v>
      </c>
      <c r="U335" t="b">
        <f>'C3_qual'!U1360</f>
        <v>0</v>
      </c>
      <c r="V335" t="str">
        <f>'C3_qual'!V1360</f>
        <v>NA</v>
      </c>
      <c r="W335" t="str">
        <f>'C3_qual'!W1360</f>
        <v>NA</v>
      </c>
      <c r="X335" t="b">
        <f>'C3_qual'!X1360</f>
        <v>0</v>
      </c>
      <c r="Y335" t="str">
        <f>'C3_qual'!Y1360</f>
        <v>NA</v>
      </c>
      <c r="Z335" t="str">
        <f>'C3_qual'!Z1360</f>
        <v>NA</v>
      </c>
    </row>
    <row r="336" spans="1:26">
      <c r="A336" t="str">
        <f>'C3_qual'!A1361</f>
        <v>land_plant_d13C_1</v>
      </c>
      <c r="B336" t="str">
        <f>'C3_qual'!B1361</f>
        <v>Schubert</v>
      </c>
      <c r="C336">
        <f>'C3_qual'!C1361</f>
        <v>2015</v>
      </c>
      <c r="D336" t="str">
        <f>'C3_qual'!D1361</f>
        <v>10.1130/G36467.467</v>
      </c>
      <c r="E336">
        <f>'C3_qual'!E1361</f>
        <v>9</v>
      </c>
      <c r="F336" t="str">
        <f>'C3_qual'!F1361</f>
        <v>NA</v>
      </c>
      <c r="G336" t="str">
        <f>'C3_qual'!G1361</f>
        <v>NA</v>
      </c>
      <c r="H336">
        <f>'C3_qual'!H1361</f>
        <v>8.9999999999999993E-3</v>
      </c>
      <c r="I336">
        <f>'C3_qual'!I1361</f>
        <v>0</v>
      </c>
      <c r="J336">
        <f>'C3_qual'!J1361</f>
        <v>0</v>
      </c>
      <c r="K336">
        <f>'C3_qual'!K1361</f>
        <v>270.17873929024603</v>
      </c>
      <c r="L336">
        <f>'C3_qual'!L1361</f>
        <v>64.792252802842029</v>
      </c>
      <c r="M336">
        <f>'C3_qual'!M1361</f>
        <v>91.336913472402955</v>
      </c>
      <c r="N336" t="b">
        <f>'C3_qual'!N1361</f>
        <v>0</v>
      </c>
      <c r="O336">
        <f>'C3_qual'!O1361</f>
        <v>2</v>
      </c>
      <c r="P336" t="str">
        <f>'C3_qual'!P1361</f>
        <v>An average CO2 record that is fully quantified but where mean annual precipitation and plant species are not known.</v>
      </c>
      <c r="Q336" t="b">
        <f>'C3_qual'!Q1361</f>
        <v>0</v>
      </c>
      <c r="R336" t="b">
        <f>'C3_qual'!R1361</f>
        <v>1</v>
      </c>
      <c r="S336" t="str">
        <f>'C3_qual'!S1361</f>
        <v>applied 97.5 and 2.5 percentile uncertainties</v>
      </c>
      <c r="T336" t="b">
        <f>'C3_qual'!T1361</f>
        <v>0</v>
      </c>
      <c r="U336" t="b">
        <f>'C3_qual'!U1361</f>
        <v>0</v>
      </c>
      <c r="V336" t="str">
        <f>'C3_qual'!V1361</f>
        <v>NA</v>
      </c>
      <c r="W336" t="str">
        <f>'C3_qual'!W1361</f>
        <v>NA</v>
      </c>
      <c r="X336" t="b">
        <f>'C3_qual'!X1361</f>
        <v>0</v>
      </c>
      <c r="Y336" t="str">
        <f>'C3_qual'!Y1361</f>
        <v>NA</v>
      </c>
      <c r="Z336" t="str">
        <f>'C3_qual'!Z1361</f>
        <v>NA</v>
      </c>
    </row>
    <row r="337" spans="1:26">
      <c r="A337" t="str">
        <f>'C3_qual'!A1362</f>
        <v>land_plant_d13C_1</v>
      </c>
      <c r="B337" t="str">
        <f>'C3_qual'!B1362</f>
        <v>Schubert</v>
      </c>
      <c r="C337">
        <f>'C3_qual'!C1362</f>
        <v>2015</v>
      </c>
      <c r="D337" t="str">
        <f>'C3_qual'!D1362</f>
        <v>10.1130/G36467.604</v>
      </c>
      <c r="E337">
        <f>'C3_qual'!E1362</f>
        <v>9</v>
      </c>
      <c r="F337" t="str">
        <f>'C3_qual'!F1362</f>
        <v>NA</v>
      </c>
      <c r="G337" t="str">
        <f>'C3_qual'!G1362</f>
        <v>NA</v>
      </c>
      <c r="H337">
        <f>'C3_qual'!H1362</f>
        <v>8.9999999999999993E-3</v>
      </c>
      <c r="I337">
        <f>'C3_qual'!I1362</f>
        <v>0</v>
      </c>
      <c r="J337">
        <f>'C3_qual'!J1362</f>
        <v>0</v>
      </c>
      <c r="K337">
        <f>'C3_qual'!K1362</f>
        <v>204.48108979058901</v>
      </c>
      <c r="L337">
        <f>'C3_qual'!L1362</f>
        <v>47.203367203327019</v>
      </c>
      <c r="M337">
        <f>'C3_qual'!M1362</f>
        <v>66.904508471941995</v>
      </c>
      <c r="N337" t="b">
        <f>'C3_qual'!N1362</f>
        <v>0</v>
      </c>
      <c r="O337">
        <f>'C3_qual'!O1362</f>
        <v>2</v>
      </c>
      <c r="P337" t="str">
        <f>'C3_qual'!P1362</f>
        <v>An average CO2 record that is fully quantified but where mean annual precipitation and plant species are not known.</v>
      </c>
      <c r="Q337" t="b">
        <f>'C3_qual'!Q1362</f>
        <v>0</v>
      </c>
      <c r="R337" t="b">
        <f>'C3_qual'!R1362</f>
        <v>1</v>
      </c>
      <c r="S337" t="str">
        <f>'C3_qual'!S1362</f>
        <v>applied 97.5 and 2.5 percentile uncertainties</v>
      </c>
      <c r="T337" t="b">
        <f>'C3_qual'!T1362</f>
        <v>0</v>
      </c>
      <c r="U337" t="b">
        <f>'C3_qual'!U1362</f>
        <v>0</v>
      </c>
      <c r="V337" t="str">
        <f>'C3_qual'!V1362</f>
        <v>NA</v>
      </c>
      <c r="W337" t="str">
        <f>'C3_qual'!W1362</f>
        <v>NA</v>
      </c>
      <c r="X337" t="b">
        <f>'C3_qual'!X1362</f>
        <v>0</v>
      </c>
      <c r="Y337" t="str">
        <f>'C3_qual'!Y1362</f>
        <v>NA</v>
      </c>
      <c r="Z337" t="str">
        <f>'C3_qual'!Z1362</f>
        <v>NA</v>
      </c>
    </row>
    <row r="338" spans="1:26">
      <c r="A338" t="str">
        <f>'C3_qual'!A1363</f>
        <v>land_plant_d13C_1</v>
      </c>
      <c r="B338" t="str">
        <f>'C3_qual'!B1363</f>
        <v>Schubert</v>
      </c>
      <c r="C338">
        <f>'C3_qual'!C1363</f>
        <v>2015</v>
      </c>
      <c r="D338" t="str">
        <f>'C3_qual'!D1363</f>
        <v>10.1130/G36467.423</v>
      </c>
      <c r="E338">
        <f>'C3_qual'!E1363</f>
        <v>9.1150000000000002</v>
      </c>
      <c r="F338" t="str">
        <f>'C3_qual'!F1363</f>
        <v>NA</v>
      </c>
      <c r="G338" t="str">
        <f>'C3_qual'!G1363</f>
        <v>NA</v>
      </c>
      <c r="H338">
        <f>'C3_qual'!H1363</f>
        <v>9.1149999999999998E-3</v>
      </c>
      <c r="I338">
        <f>'C3_qual'!I1363</f>
        <v>0</v>
      </c>
      <c r="J338">
        <f>'C3_qual'!J1363</f>
        <v>0</v>
      </c>
      <c r="K338">
        <f>'C3_qual'!K1363</f>
        <v>270.81090667096203</v>
      </c>
      <c r="L338">
        <f>'C3_qual'!L1363</f>
        <v>66.759092020616038</v>
      </c>
      <c r="M338">
        <f>'C3_qual'!M1363</f>
        <v>92.938317145140957</v>
      </c>
      <c r="N338" t="b">
        <f>'C3_qual'!N1363</f>
        <v>0</v>
      </c>
      <c r="O338">
        <f>'C3_qual'!O1363</f>
        <v>2</v>
      </c>
      <c r="P338" t="str">
        <f>'C3_qual'!P1363</f>
        <v>An average CO2 record that is fully quantified but where mean annual precipitation and plant species are not known.</v>
      </c>
      <c r="Q338" t="b">
        <f>'C3_qual'!Q1363</f>
        <v>0</v>
      </c>
      <c r="R338" t="b">
        <f>'C3_qual'!R1363</f>
        <v>1</v>
      </c>
      <c r="S338" t="str">
        <f>'C3_qual'!S1363</f>
        <v>applied 97.5 and 2.5 percentile uncertainties</v>
      </c>
      <c r="T338" t="b">
        <f>'C3_qual'!T1363</f>
        <v>0</v>
      </c>
      <c r="U338" t="b">
        <f>'C3_qual'!U1363</f>
        <v>0</v>
      </c>
      <c r="V338" t="str">
        <f>'C3_qual'!V1363</f>
        <v>NA</v>
      </c>
      <c r="W338" t="str">
        <f>'C3_qual'!W1363</f>
        <v>NA</v>
      </c>
      <c r="X338" t="b">
        <f>'C3_qual'!X1363</f>
        <v>0</v>
      </c>
      <c r="Y338" t="str">
        <f>'C3_qual'!Y1363</f>
        <v>NA</v>
      </c>
      <c r="Z338" t="str">
        <f>'C3_qual'!Z1363</f>
        <v>NA</v>
      </c>
    </row>
    <row r="339" spans="1:26">
      <c r="A339" t="str">
        <f>'C3_qual'!A1364</f>
        <v>land_plant_d13C_1</v>
      </c>
      <c r="B339" t="str">
        <f>'C3_qual'!B1364</f>
        <v>Schubert</v>
      </c>
      <c r="C339">
        <f>'C3_qual'!C1364</f>
        <v>2015</v>
      </c>
      <c r="D339" t="str">
        <f>'C3_qual'!D1364</f>
        <v>10.1130/G36467.438</v>
      </c>
      <c r="E339">
        <f>'C3_qual'!E1364</f>
        <v>9.1189999999999998</v>
      </c>
      <c r="F339" t="str">
        <f>'C3_qual'!F1364</f>
        <v>NA</v>
      </c>
      <c r="G339" t="str">
        <f>'C3_qual'!G1364</f>
        <v>NA</v>
      </c>
      <c r="H339">
        <f>'C3_qual'!H1364</f>
        <v>9.1190000000000004E-3</v>
      </c>
      <c r="I339">
        <f>'C3_qual'!I1364</f>
        <v>0</v>
      </c>
      <c r="J339">
        <f>'C3_qual'!J1364</f>
        <v>0</v>
      </c>
      <c r="K339">
        <f>'C3_qual'!K1364</f>
        <v>304.48987299301001</v>
      </c>
      <c r="L339">
        <f>'C3_qual'!L1364</f>
        <v>74.601401277375004</v>
      </c>
      <c r="M339">
        <f>'C3_qual'!M1364</f>
        <v>110.99100780681601</v>
      </c>
      <c r="N339" t="b">
        <f>'C3_qual'!N1364</f>
        <v>0</v>
      </c>
      <c r="O339">
        <f>'C3_qual'!O1364</f>
        <v>2</v>
      </c>
      <c r="P339" t="str">
        <f>'C3_qual'!P1364</f>
        <v>An average CO2 record that is fully quantified but where mean annual precipitation and plant species are not known.</v>
      </c>
      <c r="Q339" t="b">
        <f>'C3_qual'!Q1364</f>
        <v>0</v>
      </c>
      <c r="R339" t="b">
        <f>'C3_qual'!R1364</f>
        <v>1</v>
      </c>
      <c r="S339" t="str">
        <f>'C3_qual'!S1364</f>
        <v>applied 97.5 and 2.5 percentile uncertainties</v>
      </c>
      <c r="T339" t="b">
        <f>'C3_qual'!T1364</f>
        <v>0</v>
      </c>
      <c r="U339" t="b">
        <f>'C3_qual'!U1364</f>
        <v>0</v>
      </c>
      <c r="V339" t="str">
        <f>'C3_qual'!V1364</f>
        <v>NA</v>
      </c>
      <c r="W339" t="str">
        <f>'C3_qual'!W1364</f>
        <v>NA</v>
      </c>
      <c r="X339" t="b">
        <f>'C3_qual'!X1364</f>
        <v>0</v>
      </c>
      <c r="Y339" t="str">
        <f>'C3_qual'!Y1364</f>
        <v>NA</v>
      </c>
      <c r="Z339" t="str">
        <f>'C3_qual'!Z1364</f>
        <v>NA</v>
      </c>
    </row>
    <row r="340" spans="1:26">
      <c r="A340" t="str">
        <f>'C3_qual'!A1365</f>
        <v>land_plant_d13C_1</v>
      </c>
      <c r="B340" t="str">
        <f>'C3_qual'!B1365</f>
        <v>Schubert</v>
      </c>
      <c r="C340">
        <f>'C3_qual'!C1365</f>
        <v>2015</v>
      </c>
      <c r="D340" t="str">
        <f>'C3_qual'!D1365</f>
        <v>10.1130/G36467.289</v>
      </c>
      <c r="E340">
        <f>'C3_qual'!E1365</f>
        <v>9.218</v>
      </c>
      <c r="F340" t="str">
        <f>'C3_qual'!F1365</f>
        <v>NA</v>
      </c>
      <c r="G340" t="str">
        <f>'C3_qual'!G1365</f>
        <v>NA</v>
      </c>
      <c r="H340">
        <f>'C3_qual'!H1365</f>
        <v>9.2180000000000005E-3</v>
      </c>
      <c r="I340">
        <f>'C3_qual'!I1365</f>
        <v>0</v>
      </c>
      <c r="J340">
        <f>'C3_qual'!J1365</f>
        <v>0</v>
      </c>
      <c r="K340">
        <f>'C3_qual'!K1365</f>
        <v>256.08562296979301</v>
      </c>
      <c r="L340">
        <f>'C3_qual'!L1365</f>
        <v>61.151837686052005</v>
      </c>
      <c r="M340">
        <f>'C3_qual'!M1365</f>
        <v>86.54065142905398</v>
      </c>
      <c r="N340" t="b">
        <f>'C3_qual'!N1365</f>
        <v>0</v>
      </c>
      <c r="O340">
        <f>'C3_qual'!O1365</f>
        <v>2</v>
      </c>
      <c r="P340" t="str">
        <f>'C3_qual'!P1365</f>
        <v>An average CO2 record that is fully quantified but where mean annual precipitation and plant species are not known.</v>
      </c>
      <c r="Q340" t="b">
        <f>'C3_qual'!Q1365</f>
        <v>0</v>
      </c>
      <c r="R340" t="b">
        <f>'C3_qual'!R1365</f>
        <v>1</v>
      </c>
      <c r="S340" t="str">
        <f>'C3_qual'!S1365</f>
        <v>applied 97.5 and 2.5 percentile uncertainties</v>
      </c>
      <c r="T340" t="b">
        <f>'C3_qual'!T1365</f>
        <v>0</v>
      </c>
      <c r="U340" t="b">
        <f>'C3_qual'!U1365</f>
        <v>0</v>
      </c>
      <c r="V340" t="str">
        <f>'C3_qual'!V1365</f>
        <v>NA</v>
      </c>
      <c r="W340" t="str">
        <f>'C3_qual'!W1365</f>
        <v>NA</v>
      </c>
      <c r="X340" t="b">
        <f>'C3_qual'!X1365</f>
        <v>0</v>
      </c>
      <c r="Y340" t="str">
        <f>'C3_qual'!Y1365</f>
        <v>NA</v>
      </c>
      <c r="Z340" t="str">
        <f>'C3_qual'!Z1365</f>
        <v>NA</v>
      </c>
    </row>
    <row r="341" spans="1:26">
      <c r="A341" t="str">
        <f>'C3_qual'!A1366</f>
        <v>land_plant_d13C_1</v>
      </c>
      <c r="B341" t="str">
        <f>'C3_qual'!B1366</f>
        <v>Schubert</v>
      </c>
      <c r="C341">
        <f>'C3_qual'!C1366</f>
        <v>2015</v>
      </c>
      <c r="D341" t="str">
        <f>'C3_qual'!D1366</f>
        <v>10.1130/G36467.424</v>
      </c>
      <c r="E341">
        <f>'C3_qual'!E1366</f>
        <v>9.3699999999999992</v>
      </c>
      <c r="F341" t="str">
        <f>'C3_qual'!F1366</f>
        <v>NA</v>
      </c>
      <c r="G341" t="str">
        <f>'C3_qual'!G1366</f>
        <v>NA</v>
      </c>
      <c r="H341">
        <f>'C3_qual'!H1366</f>
        <v>9.3699999999999999E-3</v>
      </c>
      <c r="I341">
        <f>'C3_qual'!I1366</f>
        <v>0</v>
      </c>
      <c r="J341">
        <f>'C3_qual'!J1366</f>
        <v>0</v>
      </c>
      <c r="K341">
        <f>'C3_qual'!K1366</f>
        <v>270.76374413397099</v>
      </c>
      <c r="L341">
        <f>'C3_qual'!L1366</f>
        <v>63.590458399173002</v>
      </c>
      <c r="M341">
        <f>'C3_qual'!M1366</f>
        <v>92.480910039723994</v>
      </c>
      <c r="N341" t="b">
        <f>'C3_qual'!N1366</f>
        <v>0</v>
      </c>
      <c r="O341">
        <f>'C3_qual'!O1366</f>
        <v>2</v>
      </c>
      <c r="P341" t="str">
        <f>'C3_qual'!P1366</f>
        <v>An average CO2 record that is fully quantified but where mean annual precipitation and plant species are not known.</v>
      </c>
      <c r="Q341" t="b">
        <f>'C3_qual'!Q1366</f>
        <v>0</v>
      </c>
      <c r="R341" t="b">
        <f>'C3_qual'!R1366</f>
        <v>1</v>
      </c>
      <c r="S341" t="str">
        <f>'C3_qual'!S1366</f>
        <v>applied 97.5 and 2.5 percentile uncertainties</v>
      </c>
      <c r="T341" t="b">
        <f>'C3_qual'!T1366</f>
        <v>0</v>
      </c>
      <c r="U341" t="b">
        <f>'C3_qual'!U1366</f>
        <v>0</v>
      </c>
      <c r="V341" t="str">
        <f>'C3_qual'!V1366</f>
        <v>NA</v>
      </c>
      <c r="W341" t="str">
        <f>'C3_qual'!W1366</f>
        <v>NA</v>
      </c>
      <c r="X341" t="b">
        <f>'C3_qual'!X1366</f>
        <v>0</v>
      </c>
      <c r="Y341" t="str">
        <f>'C3_qual'!Y1366</f>
        <v>NA</v>
      </c>
      <c r="Z341" t="str">
        <f>'C3_qual'!Z1366</f>
        <v>NA</v>
      </c>
    </row>
    <row r="342" spans="1:26">
      <c r="A342" t="str">
        <f>'C3_qual'!A1367</f>
        <v>land_plant_d13C_1</v>
      </c>
      <c r="B342" t="str">
        <f>'C3_qual'!B1367</f>
        <v>Schubert</v>
      </c>
      <c r="C342">
        <f>'C3_qual'!C1367</f>
        <v>2015</v>
      </c>
      <c r="D342" t="str">
        <f>'C3_qual'!D1367</f>
        <v>10.1130/G36467.11</v>
      </c>
      <c r="E342">
        <f>'C3_qual'!E1367</f>
        <v>9.4</v>
      </c>
      <c r="F342" t="str">
        <f>'C3_qual'!F1367</f>
        <v>NA</v>
      </c>
      <c r="G342" t="str">
        <f>'C3_qual'!G1367</f>
        <v>NA</v>
      </c>
      <c r="H342">
        <f>'C3_qual'!H1367</f>
        <v>9.4000000000000004E-3</v>
      </c>
      <c r="I342">
        <f>'C3_qual'!I1367</f>
        <v>0</v>
      </c>
      <c r="J342">
        <f>'C3_qual'!J1367</f>
        <v>0</v>
      </c>
      <c r="K342">
        <f>'C3_qual'!K1367</f>
        <v>240.60185329845601</v>
      </c>
      <c r="L342">
        <f>'C3_qual'!L1367</f>
        <v>56.903089383858003</v>
      </c>
      <c r="M342">
        <f>'C3_qual'!M1367</f>
        <v>79.011268601333001</v>
      </c>
      <c r="N342" t="b">
        <f>'C3_qual'!N1367</f>
        <v>0</v>
      </c>
      <c r="O342">
        <f>'C3_qual'!O1367</f>
        <v>2</v>
      </c>
      <c r="P342" t="str">
        <f>'C3_qual'!P1367</f>
        <v>An average CO2 record that is fully quantified but where mean annual precipitation and plant species are not known.</v>
      </c>
      <c r="Q342" t="b">
        <f>'C3_qual'!Q1367</f>
        <v>0</v>
      </c>
      <c r="R342" t="b">
        <f>'C3_qual'!R1367</f>
        <v>1</v>
      </c>
      <c r="S342" t="str">
        <f>'C3_qual'!S1367</f>
        <v>applied 97.5 and 2.5 percentile uncertainties</v>
      </c>
      <c r="T342" t="b">
        <f>'C3_qual'!T1367</f>
        <v>0</v>
      </c>
      <c r="U342" t="b">
        <f>'C3_qual'!U1367</f>
        <v>0</v>
      </c>
      <c r="V342" t="str">
        <f>'C3_qual'!V1367</f>
        <v>NA</v>
      </c>
      <c r="W342" t="str">
        <f>'C3_qual'!W1367</f>
        <v>NA</v>
      </c>
      <c r="X342" t="b">
        <f>'C3_qual'!X1367</f>
        <v>0</v>
      </c>
      <c r="Y342" t="str">
        <f>'C3_qual'!Y1367</f>
        <v>NA</v>
      </c>
      <c r="Z342" t="str">
        <f>'C3_qual'!Z1367</f>
        <v>NA</v>
      </c>
    </row>
    <row r="343" spans="1:26">
      <c r="A343" t="str">
        <f>'C3_qual'!A1368</f>
        <v>land_plant_d13C_1</v>
      </c>
      <c r="B343" t="str">
        <f>'C3_qual'!B1368</f>
        <v>Schubert</v>
      </c>
      <c r="C343">
        <f>'C3_qual'!C1368</f>
        <v>2015</v>
      </c>
      <c r="D343" t="str">
        <f>'C3_qual'!D1368</f>
        <v>10.1130/G36467.316</v>
      </c>
      <c r="E343">
        <f>'C3_qual'!E1368</f>
        <v>9.5</v>
      </c>
      <c r="F343" t="str">
        <f>'C3_qual'!F1368</f>
        <v>NA</v>
      </c>
      <c r="G343" t="str">
        <f>'C3_qual'!G1368</f>
        <v>NA</v>
      </c>
      <c r="H343">
        <f>'C3_qual'!H1368</f>
        <v>9.4999999999999998E-3</v>
      </c>
      <c r="I343">
        <f>'C3_qual'!I1368</f>
        <v>0</v>
      </c>
      <c r="J343">
        <f>'C3_qual'!J1368</f>
        <v>0</v>
      </c>
      <c r="K343">
        <f>'C3_qual'!K1368</f>
        <v>164.25979107453699</v>
      </c>
      <c r="L343">
        <f>'C3_qual'!L1368</f>
        <v>38.555508477944997</v>
      </c>
      <c r="M343">
        <f>'C3_qual'!M1368</f>
        <v>50.682013760451014</v>
      </c>
      <c r="N343" t="b">
        <f>'C3_qual'!N1368</f>
        <v>0</v>
      </c>
      <c r="O343">
        <f>'C3_qual'!O1368</f>
        <v>2</v>
      </c>
      <c r="P343" t="str">
        <f>'C3_qual'!P1368</f>
        <v>An average CO2 record that is fully quantified but where mean annual precipitation and plant species are not known.</v>
      </c>
      <c r="Q343" t="b">
        <f>'C3_qual'!Q1368</f>
        <v>0</v>
      </c>
      <c r="R343" t="b">
        <f>'C3_qual'!R1368</f>
        <v>1</v>
      </c>
      <c r="S343" t="str">
        <f>'C3_qual'!S1368</f>
        <v>applied 97.5 and 2.5 percentile uncertainties</v>
      </c>
      <c r="T343" t="b">
        <f>'C3_qual'!T1368</f>
        <v>0</v>
      </c>
      <c r="U343" t="b">
        <f>'C3_qual'!U1368</f>
        <v>0</v>
      </c>
      <c r="V343" t="str">
        <f>'C3_qual'!V1368</f>
        <v>NA</v>
      </c>
      <c r="W343" t="str">
        <f>'C3_qual'!W1368</f>
        <v>NA</v>
      </c>
      <c r="X343" t="b">
        <f>'C3_qual'!X1368</f>
        <v>0</v>
      </c>
      <c r="Y343" t="str">
        <f>'C3_qual'!Y1368</f>
        <v>NA</v>
      </c>
      <c r="Z343" t="str">
        <f>'C3_qual'!Z1368</f>
        <v>NA</v>
      </c>
    </row>
    <row r="344" spans="1:26">
      <c r="A344" t="str">
        <f>'C3_qual'!A1369</f>
        <v>land_plant_d13C_1</v>
      </c>
      <c r="B344" t="str">
        <f>'C3_qual'!B1369</f>
        <v>Schubert</v>
      </c>
      <c r="C344">
        <f>'C3_qual'!C1369</f>
        <v>2015</v>
      </c>
      <c r="D344" t="str">
        <f>'C3_qual'!D1369</f>
        <v>10.1130/G36467.468</v>
      </c>
      <c r="E344">
        <f>'C3_qual'!E1369</f>
        <v>9.5</v>
      </c>
      <c r="F344" t="str">
        <f>'C3_qual'!F1369</f>
        <v>NA</v>
      </c>
      <c r="G344" t="str">
        <f>'C3_qual'!G1369</f>
        <v>NA</v>
      </c>
      <c r="H344">
        <f>'C3_qual'!H1369</f>
        <v>9.4999999999999998E-3</v>
      </c>
      <c r="I344">
        <f>'C3_qual'!I1369</f>
        <v>0</v>
      </c>
      <c r="J344">
        <f>'C3_qual'!J1369</f>
        <v>0</v>
      </c>
      <c r="K344">
        <f>'C3_qual'!K1369</f>
        <v>476.54718732832902</v>
      </c>
      <c r="L344">
        <f>'C3_qual'!L1369</f>
        <v>136.061279922859</v>
      </c>
      <c r="M344">
        <f>'C3_qual'!M1369</f>
        <v>247.99498643214298</v>
      </c>
      <c r="N344" t="b">
        <f>'C3_qual'!N1369</f>
        <v>0</v>
      </c>
      <c r="O344">
        <f>'C3_qual'!O1369</f>
        <v>2</v>
      </c>
      <c r="P344" t="str">
        <f>'C3_qual'!P1369</f>
        <v>An average CO2 record that is fully quantified but where mean annual precipitation and plant species are not known.</v>
      </c>
      <c r="Q344" t="b">
        <f>'C3_qual'!Q1369</f>
        <v>0</v>
      </c>
      <c r="R344" t="b">
        <f>'C3_qual'!R1369</f>
        <v>1</v>
      </c>
      <c r="S344" t="str">
        <f>'C3_qual'!S1369</f>
        <v>applied 97.5 and 2.5 percentile uncertainties</v>
      </c>
      <c r="T344" t="b">
        <f>'C3_qual'!T1369</f>
        <v>0</v>
      </c>
      <c r="U344" t="b">
        <f>'C3_qual'!U1369</f>
        <v>0</v>
      </c>
      <c r="V344" t="str">
        <f>'C3_qual'!V1369</f>
        <v>NA</v>
      </c>
      <c r="W344" t="str">
        <f>'C3_qual'!W1369</f>
        <v>NA</v>
      </c>
      <c r="X344" t="b">
        <f>'C3_qual'!X1369</f>
        <v>0</v>
      </c>
      <c r="Y344" t="str">
        <f>'C3_qual'!Y1369</f>
        <v>NA</v>
      </c>
      <c r="Z344" t="str">
        <f>'C3_qual'!Z1369</f>
        <v>NA</v>
      </c>
    </row>
    <row r="345" spans="1:26">
      <c r="A345" t="str">
        <f>'C3_qual'!A1370</f>
        <v>land_plant_d13C_1</v>
      </c>
      <c r="B345" t="str">
        <f>'C3_qual'!B1370</f>
        <v>Schubert</v>
      </c>
      <c r="C345">
        <f>'C3_qual'!C1370</f>
        <v>2015</v>
      </c>
      <c r="D345" t="str">
        <f>'C3_qual'!D1370</f>
        <v>10.1130/G36467.605</v>
      </c>
      <c r="E345">
        <f>'C3_qual'!E1370</f>
        <v>9.5</v>
      </c>
      <c r="F345" t="str">
        <f>'C3_qual'!F1370</f>
        <v>NA</v>
      </c>
      <c r="G345" t="str">
        <f>'C3_qual'!G1370</f>
        <v>NA</v>
      </c>
      <c r="H345">
        <f>'C3_qual'!H1370</f>
        <v>9.4999999999999998E-3</v>
      </c>
      <c r="I345">
        <f>'C3_qual'!I1370</f>
        <v>0</v>
      </c>
      <c r="J345">
        <f>'C3_qual'!J1370</f>
        <v>0</v>
      </c>
      <c r="K345">
        <f>'C3_qual'!K1370</f>
        <v>244.755073644969</v>
      </c>
      <c r="L345">
        <f>'C3_qual'!L1370</f>
        <v>58.265275330169999</v>
      </c>
      <c r="M345">
        <f>'C3_qual'!M1370</f>
        <v>84.21995753850797</v>
      </c>
      <c r="N345" t="b">
        <f>'C3_qual'!N1370</f>
        <v>0</v>
      </c>
      <c r="O345">
        <f>'C3_qual'!O1370</f>
        <v>2</v>
      </c>
      <c r="P345" t="str">
        <f>'C3_qual'!P1370</f>
        <v>An average CO2 record that is fully quantified but where mean annual precipitation and plant species are not known.</v>
      </c>
      <c r="Q345" t="b">
        <f>'C3_qual'!Q1370</f>
        <v>0</v>
      </c>
      <c r="R345" t="b">
        <f>'C3_qual'!R1370</f>
        <v>1</v>
      </c>
      <c r="S345" t="str">
        <f>'C3_qual'!S1370</f>
        <v>applied 97.5 and 2.5 percentile uncertainties</v>
      </c>
      <c r="T345" t="b">
        <f>'C3_qual'!T1370</f>
        <v>0</v>
      </c>
      <c r="U345" t="b">
        <f>'C3_qual'!U1370</f>
        <v>0</v>
      </c>
      <c r="V345" t="str">
        <f>'C3_qual'!V1370</f>
        <v>NA</v>
      </c>
      <c r="W345" t="str">
        <f>'C3_qual'!W1370</f>
        <v>NA</v>
      </c>
      <c r="X345" t="b">
        <f>'C3_qual'!X1370</f>
        <v>0</v>
      </c>
      <c r="Y345" t="str">
        <f>'C3_qual'!Y1370</f>
        <v>NA</v>
      </c>
      <c r="Z345" t="str">
        <f>'C3_qual'!Z1370</f>
        <v>NA</v>
      </c>
    </row>
    <row r="346" spans="1:26">
      <c r="A346" t="str">
        <f>'C3_qual'!A1371</f>
        <v>land_plant_d13C_1</v>
      </c>
      <c r="B346" t="str">
        <f>'C3_qual'!B1371</f>
        <v>Schubert</v>
      </c>
      <c r="C346">
        <f>'C3_qual'!C1371</f>
        <v>2015</v>
      </c>
      <c r="D346" t="str">
        <f>'C3_qual'!D1371</f>
        <v>10.1130/G36467.172</v>
      </c>
      <c r="E346">
        <f>'C3_qual'!E1371</f>
        <v>9.5540000000000003</v>
      </c>
      <c r="F346" t="str">
        <f>'C3_qual'!F1371</f>
        <v>NA</v>
      </c>
      <c r="G346" t="str">
        <f>'C3_qual'!G1371</f>
        <v>NA</v>
      </c>
      <c r="H346">
        <f>'C3_qual'!H1371</f>
        <v>9.554E-3</v>
      </c>
      <c r="I346">
        <f>'C3_qual'!I1371</f>
        <v>0</v>
      </c>
      <c r="J346">
        <f>'C3_qual'!J1371</f>
        <v>0</v>
      </c>
      <c r="K346">
        <f>'C3_qual'!K1371</f>
        <v>251.516880443156</v>
      </c>
      <c r="L346">
        <f>'C3_qual'!L1371</f>
        <v>59.991994302883001</v>
      </c>
      <c r="M346">
        <f>'C3_qual'!M1371</f>
        <v>83.601143601294979</v>
      </c>
      <c r="N346" t="b">
        <f>'C3_qual'!N1371</f>
        <v>0</v>
      </c>
      <c r="O346">
        <f>'C3_qual'!O1371</f>
        <v>2</v>
      </c>
      <c r="P346" t="str">
        <f>'C3_qual'!P1371</f>
        <v>An average CO2 record that is fully quantified but where mean annual precipitation and plant species are not known.</v>
      </c>
      <c r="Q346" t="b">
        <f>'C3_qual'!Q1371</f>
        <v>0</v>
      </c>
      <c r="R346" t="b">
        <f>'C3_qual'!R1371</f>
        <v>1</v>
      </c>
      <c r="S346" t="str">
        <f>'C3_qual'!S1371</f>
        <v>applied 97.5 and 2.5 percentile uncertainties</v>
      </c>
      <c r="T346" t="b">
        <f>'C3_qual'!T1371</f>
        <v>0</v>
      </c>
      <c r="U346" t="b">
        <f>'C3_qual'!U1371</f>
        <v>0</v>
      </c>
      <c r="V346" t="str">
        <f>'C3_qual'!V1371</f>
        <v>NA</v>
      </c>
      <c r="W346" t="str">
        <f>'C3_qual'!W1371</f>
        <v>NA</v>
      </c>
      <c r="X346" t="b">
        <f>'C3_qual'!X1371</f>
        <v>0</v>
      </c>
      <c r="Y346" t="str">
        <f>'C3_qual'!Y1371</f>
        <v>NA</v>
      </c>
      <c r="Z346" t="str">
        <f>'C3_qual'!Z1371</f>
        <v>NA</v>
      </c>
    </row>
    <row r="347" spans="1:26">
      <c r="A347" t="str">
        <f>'C3_qual'!A1372</f>
        <v>land_plant_d13C_1</v>
      </c>
      <c r="B347" t="str">
        <f>'C3_qual'!B1372</f>
        <v>Schubert</v>
      </c>
      <c r="C347">
        <f>'C3_qual'!C1372</f>
        <v>2015</v>
      </c>
      <c r="D347" t="str">
        <f>'C3_qual'!D1372</f>
        <v>10.1130/G36467.439</v>
      </c>
      <c r="E347">
        <f>'C3_qual'!E1372</f>
        <v>9.6379999999999999</v>
      </c>
      <c r="F347" t="str">
        <f>'C3_qual'!F1372</f>
        <v>NA</v>
      </c>
      <c r="G347" t="str">
        <f>'C3_qual'!G1372</f>
        <v>NA</v>
      </c>
      <c r="H347">
        <f>'C3_qual'!H1372</f>
        <v>9.6380000000000007E-3</v>
      </c>
      <c r="I347">
        <f>'C3_qual'!I1372</f>
        <v>0</v>
      </c>
      <c r="J347">
        <f>'C3_qual'!J1372</f>
        <v>0</v>
      </c>
      <c r="K347">
        <f>'C3_qual'!K1372</f>
        <v>286.91900644849102</v>
      </c>
      <c r="L347">
        <f>'C3_qual'!L1372</f>
        <v>69.173073953091006</v>
      </c>
      <c r="M347">
        <f>'C3_qual'!M1372</f>
        <v>102.374532495903</v>
      </c>
      <c r="N347" t="b">
        <f>'C3_qual'!N1372</f>
        <v>0</v>
      </c>
      <c r="O347">
        <f>'C3_qual'!O1372</f>
        <v>2</v>
      </c>
      <c r="P347" t="str">
        <f>'C3_qual'!P1372</f>
        <v>An average CO2 record that is fully quantified but where mean annual precipitation and plant species are not known.</v>
      </c>
      <c r="Q347" t="b">
        <f>'C3_qual'!Q1372</f>
        <v>0</v>
      </c>
      <c r="R347" t="b">
        <f>'C3_qual'!R1372</f>
        <v>1</v>
      </c>
      <c r="S347" t="str">
        <f>'C3_qual'!S1372</f>
        <v>applied 97.5 and 2.5 percentile uncertainties</v>
      </c>
      <c r="T347" t="b">
        <f>'C3_qual'!T1372</f>
        <v>0</v>
      </c>
      <c r="U347" t="b">
        <f>'C3_qual'!U1372</f>
        <v>0</v>
      </c>
      <c r="V347" t="str">
        <f>'C3_qual'!V1372</f>
        <v>NA</v>
      </c>
      <c r="W347" t="str">
        <f>'C3_qual'!W1372</f>
        <v>NA</v>
      </c>
      <c r="X347" t="b">
        <f>'C3_qual'!X1372</f>
        <v>0</v>
      </c>
      <c r="Y347" t="str">
        <f>'C3_qual'!Y1372</f>
        <v>NA</v>
      </c>
      <c r="Z347" t="str">
        <f>'C3_qual'!Z1372</f>
        <v>NA</v>
      </c>
    </row>
    <row r="348" spans="1:26">
      <c r="A348" t="str">
        <f>'C3_qual'!A1373</f>
        <v>land_plant_d13C_1</v>
      </c>
      <c r="B348" t="str">
        <f>'C3_qual'!B1373</f>
        <v>Schubert</v>
      </c>
      <c r="C348">
        <f>'C3_qual'!C1373</f>
        <v>2015</v>
      </c>
      <c r="D348" t="str">
        <f>'C3_qual'!D1373</f>
        <v>10.1130/G36467.511</v>
      </c>
      <c r="E348">
        <f>'C3_qual'!E1373</f>
        <v>9.68</v>
      </c>
      <c r="F348" t="str">
        <f>'C3_qual'!F1373</f>
        <v>NA</v>
      </c>
      <c r="G348" t="str">
        <f>'C3_qual'!G1373</f>
        <v>NA</v>
      </c>
      <c r="H348">
        <f>'C3_qual'!H1373</f>
        <v>9.6799999999999994E-3</v>
      </c>
      <c r="I348">
        <f>'C3_qual'!I1373</f>
        <v>0</v>
      </c>
      <c r="J348">
        <f>'C3_qual'!J1373</f>
        <v>0</v>
      </c>
      <c r="K348">
        <f>'C3_qual'!K1373</f>
        <v>233.04975539765201</v>
      </c>
      <c r="L348">
        <f>'C3_qual'!L1373</f>
        <v>54.607344142707007</v>
      </c>
      <c r="M348">
        <f>'C3_qual'!M1373</f>
        <v>77.18584568890202</v>
      </c>
      <c r="N348" t="b">
        <f>'C3_qual'!N1373</f>
        <v>0</v>
      </c>
      <c r="O348">
        <f>'C3_qual'!O1373</f>
        <v>2</v>
      </c>
      <c r="P348" t="str">
        <f>'C3_qual'!P1373</f>
        <v>An average CO2 record that is fully quantified but where mean annual precipitation and plant species are not known.</v>
      </c>
      <c r="Q348" t="b">
        <f>'C3_qual'!Q1373</f>
        <v>0</v>
      </c>
      <c r="R348" t="b">
        <f>'C3_qual'!R1373</f>
        <v>1</v>
      </c>
      <c r="S348" t="str">
        <f>'C3_qual'!S1373</f>
        <v>applied 97.5 and 2.5 percentile uncertainties</v>
      </c>
      <c r="T348" t="b">
        <f>'C3_qual'!T1373</f>
        <v>0</v>
      </c>
      <c r="U348" t="b">
        <f>'C3_qual'!U1373</f>
        <v>0</v>
      </c>
      <c r="V348" t="str">
        <f>'C3_qual'!V1373</f>
        <v>NA</v>
      </c>
      <c r="W348" t="str">
        <f>'C3_qual'!W1373</f>
        <v>NA</v>
      </c>
      <c r="X348" t="b">
        <f>'C3_qual'!X1373</f>
        <v>0</v>
      </c>
      <c r="Y348" t="str">
        <f>'C3_qual'!Y1373</f>
        <v>NA</v>
      </c>
      <c r="Z348" t="str">
        <f>'C3_qual'!Z1373</f>
        <v>NA</v>
      </c>
    </row>
    <row r="349" spans="1:26">
      <c r="A349" t="str">
        <f>'C3_qual'!A1374</f>
        <v>land_plant_d13C_1</v>
      </c>
      <c r="B349" t="str">
        <f>'C3_qual'!B1374</f>
        <v>Schubert</v>
      </c>
      <c r="C349">
        <f>'C3_qual'!C1374</f>
        <v>2015</v>
      </c>
      <c r="D349" t="str">
        <f>'C3_qual'!D1374</f>
        <v>10.1130/G36467.12</v>
      </c>
      <c r="E349">
        <f>'C3_qual'!E1374</f>
        <v>9.6999999999999993</v>
      </c>
      <c r="F349" t="str">
        <f>'C3_qual'!F1374</f>
        <v>NA</v>
      </c>
      <c r="G349" t="str">
        <f>'C3_qual'!G1374</f>
        <v>NA</v>
      </c>
      <c r="H349">
        <f>'C3_qual'!H1374</f>
        <v>9.6999999999999986E-3</v>
      </c>
      <c r="I349">
        <f>'C3_qual'!I1374</f>
        <v>0</v>
      </c>
      <c r="J349">
        <f>'C3_qual'!J1374</f>
        <v>0</v>
      </c>
      <c r="K349">
        <f>'C3_qual'!K1374</f>
        <v>191.15108947387299</v>
      </c>
      <c r="L349">
        <f>'C3_qual'!L1374</f>
        <v>45.302436594395999</v>
      </c>
      <c r="M349">
        <f>'C3_qual'!M1374</f>
        <v>58.814058813454011</v>
      </c>
      <c r="N349" t="b">
        <f>'C3_qual'!N1374</f>
        <v>0</v>
      </c>
      <c r="O349">
        <f>'C3_qual'!O1374</f>
        <v>2</v>
      </c>
      <c r="P349" t="str">
        <f>'C3_qual'!P1374</f>
        <v>An average CO2 record that is fully quantified but where mean annual precipitation and plant species are not known.</v>
      </c>
      <c r="Q349" t="b">
        <f>'C3_qual'!Q1374</f>
        <v>0</v>
      </c>
      <c r="R349" t="b">
        <f>'C3_qual'!R1374</f>
        <v>1</v>
      </c>
      <c r="S349" t="str">
        <f>'C3_qual'!S1374</f>
        <v>applied 97.5 and 2.5 percentile uncertainties</v>
      </c>
      <c r="T349" t="b">
        <f>'C3_qual'!T1374</f>
        <v>0</v>
      </c>
      <c r="U349" t="b">
        <f>'C3_qual'!U1374</f>
        <v>0</v>
      </c>
      <c r="V349" t="str">
        <f>'C3_qual'!V1374</f>
        <v>NA</v>
      </c>
      <c r="W349" t="str">
        <f>'C3_qual'!W1374</f>
        <v>NA</v>
      </c>
      <c r="X349" t="b">
        <f>'C3_qual'!X1374</f>
        <v>0</v>
      </c>
      <c r="Y349" t="str">
        <f>'C3_qual'!Y1374</f>
        <v>NA</v>
      </c>
      <c r="Z349" t="str">
        <f>'C3_qual'!Z1374</f>
        <v>NA</v>
      </c>
    </row>
    <row r="350" spans="1:26">
      <c r="A350" t="str">
        <f>'C3_qual'!A1375</f>
        <v>land_plant_d13C_1</v>
      </c>
      <c r="B350" t="str">
        <f>'C3_qual'!B1375</f>
        <v>Schubert</v>
      </c>
      <c r="C350">
        <f>'C3_qual'!C1375</f>
        <v>2015</v>
      </c>
      <c r="D350" t="str">
        <f>'C3_qual'!D1375</f>
        <v>10.1130/G36467.173</v>
      </c>
      <c r="E350">
        <f>'C3_qual'!E1375</f>
        <v>9.7129999999999992</v>
      </c>
      <c r="F350" t="str">
        <f>'C3_qual'!F1375</f>
        <v>NA</v>
      </c>
      <c r="G350" t="str">
        <f>'C3_qual'!G1375</f>
        <v>NA</v>
      </c>
      <c r="H350">
        <f>'C3_qual'!H1375</f>
        <v>9.7129999999999994E-3</v>
      </c>
      <c r="I350">
        <f>'C3_qual'!I1375</f>
        <v>0</v>
      </c>
      <c r="J350">
        <f>'C3_qual'!J1375</f>
        <v>0</v>
      </c>
      <c r="K350">
        <f>'C3_qual'!K1375</f>
        <v>280.99818666627903</v>
      </c>
      <c r="L350">
        <f>'C3_qual'!L1375</f>
        <v>68.251064168271029</v>
      </c>
      <c r="M350">
        <f>'C3_qual'!M1375</f>
        <v>96.742609345688948</v>
      </c>
      <c r="N350" t="b">
        <f>'C3_qual'!N1375</f>
        <v>0</v>
      </c>
      <c r="O350">
        <f>'C3_qual'!O1375</f>
        <v>2</v>
      </c>
      <c r="P350" t="str">
        <f>'C3_qual'!P1375</f>
        <v>An average CO2 record that is fully quantified but where mean annual precipitation and plant species are not known.</v>
      </c>
      <c r="Q350" t="b">
        <f>'C3_qual'!Q1375</f>
        <v>0</v>
      </c>
      <c r="R350" t="b">
        <f>'C3_qual'!R1375</f>
        <v>1</v>
      </c>
      <c r="S350" t="str">
        <f>'C3_qual'!S1375</f>
        <v>applied 97.5 and 2.5 percentile uncertainties</v>
      </c>
      <c r="T350" t="b">
        <f>'C3_qual'!T1375</f>
        <v>0</v>
      </c>
      <c r="U350" t="b">
        <f>'C3_qual'!U1375</f>
        <v>0</v>
      </c>
      <c r="V350" t="str">
        <f>'C3_qual'!V1375</f>
        <v>NA</v>
      </c>
      <c r="W350" t="str">
        <f>'C3_qual'!W1375</f>
        <v>NA</v>
      </c>
      <c r="X350" t="b">
        <f>'C3_qual'!X1375</f>
        <v>0</v>
      </c>
      <c r="Y350" t="str">
        <f>'C3_qual'!Y1375</f>
        <v>NA</v>
      </c>
      <c r="Z350" t="str">
        <f>'C3_qual'!Z1375</f>
        <v>NA</v>
      </c>
    </row>
    <row r="351" spans="1:26">
      <c r="A351" t="str">
        <f>'C3_qual'!A1376</f>
        <v>land_plant_d13C_1</v>
      </c>
      <c r="B351" t="str">
        <f>'C3_qual'!B1376</f>
        <v>Schubert</v>
      </c>
      <c r="C351">
        <f>'C3_qual'!C1376</f>
        <v>2015</v>
      </c>
      <c r="D351" t="str">
        <f>'C3_qual'!D1376</f>
        <v>10.1130/G36467.373</v>
      </c>
      <c r="E351">
        <f>'C3_qual'!E1376</f>
        <v>9.7799999999999994</v>
      </c>
      <c r="F351" t="str">
        <f>'C3_qual'!F1376</f>
        <v>NA</v>
      </c>
      <c r="G351" t="str">
        <f>'C3_qual'!G1376</f>
        <v>NA</v>
      </c>
      <c r="H351">
        <f>'C3_qual'!H1376</f>
        <v>9.7799999999999988E-3</v>
      </c>
      <c r="I351">
        <f>'C3_qual'!I1376</f>
        <v>0</v>
      </c>
      <c r="J351">
        <f>'C3_qual'!J1376</f>
        <v>0</v>
      </c>
      <c r="K351">
        <f>'C3_qual'!K1376</f>
        <v>273.513948125041</v>
      </c>
      <c r="L351">
        <f>'C3_qual'!L1376</f>
        <v>64.778637828699004</v>
      </c>
      <c r="M351">
        <f>'C3_qual'!M1376</f>
        <v>96.412869030682998</v>
      </c>
      <c r="N351" t="b">
        <f>'C3_qual'!N1376</f>
        <v>0</v>
      </c>
      <c r="O351">
        <f>'C3_qual'!O1376</f>
        <v>2</v>
      </c>
      <c r="P351" t="str">
        <f>'C3_qual'!P1376</f>
        <v>An average CO2 record that is fully quantified but where mean annual precipitation and plant species are not known.</v>
      </c>
      <c r="Q351" t="b">
        <f>'C3_qual'!Q1376</f>
        <v>0</v>
      </c>
      <c r="R351" t="b">
        <f>'C3_qual'!R1376</f>
        <v>1</v>
      </c>
      <c r="S351" t="str">
        <f>'C3_qual'!S1376</f>
        <v>applied 97.5 and 2.5 percentile uncertainties</v>
      </c>
      <c r="T351" t="b">
        <f>'C3_qual'!T1376</f>
        <v>0</v>
      </c>
      <c r="U351" t="b">
        <f>'C3_qual'!U1376</f>
        <v>0</v>
      </c>
      <c r="V351" t="str">
        <f>'C3_qual'!V1376</f>
        <v>NA</v>
      </c>
      <c r="W351" t="str">
        <f>'C3_qual'!W1376</f>
        <v>NA</v>
      </c>
      <c r="X351" t="b">
        <f>'C3_qual'!X1376</f>
        <v>0</v>
      </c>
      <c r="Y351" t="str">
        <f>'C3_qual'!Y1376</f>
        <v>NA</v>
      </c>
      <c r="Z351" t="str">
        <f>'C3_qual'!Z1376</f>
        <v>NA</v>
      </c>
    </row>
    <row r="352" spans="1:26">
      <c r="A352" t="str">
        <f>'C3_qual'!A1377</f>
        <v>land_plant_d13C_1</v>
      </c>
      <c r="B352" t="str">
        <f>'C3_qual'!B1377</f>
        <v>Schubert</v>
      </c>
      <c r="C352">
        <f>'C3_qual'!C1377</f>
        <v>2015</v>
      </c>
      <c r="D352" t="str">
        <f>'C3_qual'!D1377</f>
        <v>10.1130/G36467.425</v>
      </c>
      <c r="E352">
        <f>'C3_qual'!E1377</f>
        <v>9.9</v>
      </c>
      <c r="F352" t="str">
        <f>'C3_qual'!F1377</f>
        <v>NA</v>
      </c>
      <c r="G352" t="str">
        <f>'C3_qual'!G1377</f>
        <v>NA</v>
      </c>
      <c r="H352">
        <f>'C3_qual'!H1377</f>
        <v>9.9000000000000008E-3</v>
      </c>
      <c r="I352">
        <f>'C3_qual'!I1377</f>
        <v>0</v>
      </c>
      <c r="J352">
        <f>'C3_qual'!J1377</f>
        <v>0</v>
      </c>
      <c r="K352">
        <f>'C3_qual'!K1377</f>
        <v>319.82983381372702</v>
      </c>
      <c r="L352">
        <f>'C3_qual'!L1377</f>
        <v>80.633029551314024</v>
      </c>
      <c r="M352">
        <f>'C3_qual'!M1377</f>
        <v>123.92608869951198</v>
      </c>
      <c r="N352" t="b">
        <f>'C3_qual'!N1377</f>
        <v>0</v>
      </c>
      <c r="O352">
        <f>'C3_qual'!O1377</f>
        <v>2</v>
      </c>
      <c r="P352" t="str">
        <f>'C3_qual'!P1377</f>
        <v>An average CO2 record that is fully quantified but where mean annual precipitation and plant species are not known.</v>
      </c>
      <c r="Q352" t="b">
        <f>'C3_qual'!Q1377</f>
        <v>0</v>
      </c>
      <c r="R352" t="b">
        <f>'C3_qual'!R1377</f>
        <v>1</v>
      </c>
      <c r="S352" t="str">
        <f>'C3_qual'!S1377</f>
        <v>applied 97.5 and 2.5 percentile uncertainties</v>
      </c>
      <c r="T352" t="b">
        <f>'C3_qual'!T1377</f>
        <v>0</v>
      </c>
      <c r="U352" t="b">
        <f>'C3_qual'!U1377</f>
        <v>0</v>
      </c>
      <c r="V352" t="str">
        <f>'C3_qual'!V1377</f>
        <v>NA</v>
      </c>
      <c r="W352" t="str">
        <f>'C3_qual'!W1377</f>
        <v>NA</v>
      </c>
      <c r="X352" t="b">
        <f>'C3_qual'!X1377</f>
        <v>0</v>
      </c>
      <c r="Y352" t="str">
        <f>'C3_qual'!Y1377</f>
        <v>NA</v>
      </c>
      <c r="Z352" t="str">
        <f>'C3_qual'!Z1377</f>
        <v>NA</v>
      </c>
    </row>
    <row r="353" spans="1:26">
      <c r="A353" t="str">
        <f>'C3_qual'!A1378</f>
        <v>land_plant_d13C_1</v>
      </c>
      <c r="B353" t="str">
        <f>'C3_qual'!B1378</f>
        <v>Schubert</v>
      </c>
      <c r="C353">
        <f>'C3_qual'!C1378</f>
        <v>2015</v>
      </c>
      <c r="D353" t="str">
        <f>'C3_qual'!D1378</f>
        <v>10.1130/G36467.374</v>
      </c>
      <c r="E353">
        <f>'C3_qual'!E1378</f>
        <v>9.98</v>
      </c>
      <c r="F353" t="str">
        <f>'C3_qual'!F1378</f>
        <v>NA</v>
      </c>
      <c r="G353" t="str">
        <f>'C3_qual'!G1378</f>
        <v>NA</v>
      </c>
      <c r="H353">
        <f>'C3_qual'!H1378</f>
        <v>9.980000000000001E-3</v>
      </c>
      <c r="I353">
        <f>'C3_qual'!I1378</f>
        <v>0</v>
      </c>
      <c r="J353">
        <f>'C3_qual'!J1378</f>
        <v>0</v>
      </c>
      <c r="K353">
        <f>'C3_qual'!K1378</f>
        <v>316.68621821807801</v>
      </c>
      <c r="L353">
        <f>'C3_qual'!L1378</f>
        <v>78.774737407463022</v>
      </c>
      <c r="M353">
        <f>'C3_qual'!M1378</f>
        <v>119.695654165853</v>
      </c>
      <c r="N353" t="b">
        <f>'C3_qual'!N1378</f>
        <v>0</v>
      </c>
      <c r="O353">
        <f>'C3_qual'!O1378</f>
        <v>2</v>
      </c>
      <c r="P353" t="str">
        <f>'C3_qual'!P1378</f>
        <v>An average CO2 record that is fully quantified but where mean annual precipitation and plant species are not known.</v>
      </c>
      <c r="Q353" t="b">
        <f>'C3_qual'!Q1378</f>
        <v>0</v>
      </c>
      <c r="R353" t="b">
        <f>'C3_qual'!R1378</f>
        <v>1</v>
      </c>
      <c r="S353" t="str">
        <f>'C3_qual'!S1378</f>
        <v>applied 97.5 and 2.5 percentile uncertainties</v>
      </c>
      <c r="T353" t="b">
        <f>'C3_qual'!T1378</f>
        <v>0</v>
      </c>
      <c r="U353" t="b">
        <f>'C3_qual'!U1378</f>
        <v>0</v>
      </c>
      <c r="V353" t="str">
        <f>'C3_qual'!V1378</f>
        <v>NA</v>
      </c>
      <c r="W353" t="str">
        <f>'C3_qual'!W1378</f>
        <v>NA</v>
      </c>
      <c r="X353" t="b">
        <f>'C3_qual'!X1378</f>
        <v>0</v>
      </c>
      <c r="Y353" t="str">
        <f>'C3_qual'!Y1378</f>
        <v>NA</v>
      </c>
      <c r="Z353" t="str">
        <f>'C3_qual'!Z1378</f>
        <v>NA</v>
      </c>
    </row>
    <row r="354" spans="1:26">
      <c r="A354" t="str">
        <f>'C3_qual'!A1379</f>
        <v>land_plant_d13C_1</v>
      </c>
      <c r="B354" t="str">
        <f>'C3_qual'!B1379</f>
        <v>Schubert</v>
      </c>
      <c r="C354">
        <f>'C3_qual'!C1379</f>
        <v>2015</v>
      </c>
      <c r="D354" t="str">
        <f>'C3_qual'!D1379</f>
        <v>10.1130/G36467.153</v>
      </c>
      <c r="E354">
        <f>'C3_qual'!E1379</f>
        <v>10</v>
      </c>
      <c r="F354" t="str">
        <f>'C3_qual'!F1379</f>
        <v>NA</v>
      </c>
      <c r="G354" t="str">
        <f>'C3_qual'!G1379</f>
        <v>NA</v>
      </c>
      <c r="H354">
        <f>'C3_qual'!H1379</f>
        <v>0.01</v>
      </c>
      <c r="I354">
        <f>'C3_qual'!I1379</f>
        <v>0</v>
      </c>
      <c r="J354">
        <f>'C3_qual'!J1379</f>
        <v>0</v>
      </c>
      <c r="K354">
        <f>'C3_qual'!K1379</f>
        <v>274.43835049646401</v>
      </c>
      <c r="L354">
        <f>'C3_qual'!L1379</f>
        <v>66.070241108307016</v>
      </c>
      <c r="M354">
        <f>'C3_qual'!M1379</f>
        <v>96.964310335969969</v>
      </c>
      <c r="N354" t="b">
        <f>'C3_qual'!N1379</f>
        <v>0</v>
      </c>
      <c r="O354">
        <f>'C3_qual'!O1379</f>
        <v>2</v>
      </c>
      <c r="P354" t="str">
        <f>'C3_qual'!P1379</f>
        <v>An average CO2 record that is fully quantified but where mean annual precipitation and plant species are not known.</v>
      </c>
      <c r="Q354" t="b">
        <f>'C3_qual'!Q1379</f>
        <v>0</v>
      </c>
      <c r="R354" t="b">
        <f>'C3_qual'!R1379</f>
        <v>1</v>
      </c>
      <c r="S354" t="str">
        <f>'C3_qual'!S1379</f>
        <v>applied 97.5 and 2.5 percentile uncertainties</v>
      </c>
      <c r="T354" t="b">
        <f>'C3_qual'!T1379</f>
        <v>0</v>
      </c>
      <c r="U354" t="b">
        <f>'C3_qual'!U1379</f>
        <v>0</v>
      </c>
      <c r="V354" t="str">
        <f>'C3_qual'!V1379</f>
        <v>NA</v>
      </c>
      <c r="W354" t="str">
        <f>'C3_qual'!W1379</f>
        <v>NA</v>
      </c>
      <c r="X354" t="b">
        <f>'C3_qual'!X1379</f>
        <v>0</v>
      </c>
      <c r="Y354" t="str">
        <f>'C3_qual'!Y1379</f>
        <v>NA</v>
      </c>
      <c r="Z354" t="str">
        <f>'C3_qual'!Z1379</f>
        <v>NA</v>
      </c>
    </row>
    <row r="355" spans="1:26">
      <c r="A355" t="str">
        <f>'C3_qual'!A1380</f>
        <v>land_plant_d13C_1</v>
      </c>
      <c r="B355" t="str">
        <f>'C3_qual'!B1380</f>
        <v>Schubert</v>
      </c>
      <c r="C355">
        <f>'C3_qual'!C1380</f>
        <v>2015</v>
      </c>
      <c r="D355" t="str">
        <f>'C3_qual'!D1380</f>
        <v>10.1130/G36467.214</v>
      </c>
      <c r="E355">
        <f>'C3_qual'!E1380</f>
        <v>10</v>
      </c>
      <c r="F355" t="str">
        <f>'C3_qual'!F1380</f>
        <v>NA</v>
      </c>
      <c r="G355" t="str">
        <f>'C3_qual'!G1380</f>
        <v>NA</v>
      </c>
      <c r="H355">
        <f>'C3_qual'!H1380</f>
        <v>0.01</v>
      </c>
      <c r="I355">
        <f>'C3_qual'!I1380</f>
        <v>0</v>
      </c>
      <c r="J355">
        <f>'C3_qual'!J1380</f>
        <v>0</v>
      </c>
      <c r="K355">
        <f>'C3_qual'!K1380</f>
        <v>263.67318714304002</v>
      </c>
      <c r="L355">
        <f>'C3_qual'!L1380</f>
        <v>63.977619803656012</v>
      </c>
      <c r="M355">
        <f>'C3_qual'!M1380</f>
        <v>93.31466916810399</v>
      </c>
      <c r="N355" t="b">
        <f>'C3_qual'!N1380</f>
        <v>0</v>
      </c>
      <c r="O355">
        <f>'C3_qual'!O1380</f>
        <v>2</v>
      </c>
      <c r="P355" t="str">
        <f>'C3_qual'!P1380</f>
        <v>An average CO2 record that is fully quantified but where mean annual precipitation and plant species are not known.</v>
      </c>
      <c r="Q355" t="b">
        <f>'C3_qual'!Q1380</f>
        <v>0</v>
      </c>
      <c r="R355" t="b">
        <f>'C3_qual'!R1380</f>
        <v>1</v>
      </c>
      <c r="S355" t="str">
        <f>'C3_qual'!S1380</f>
        <v>applied 97.5 and 2.5 percentile uncertainties</v>
      </c>
      <c r="T355" t="b">
        <f>'C3_qual'!T1380</f>
        <v>0</v>
      </c>
      <c r="U355" t="b">
        <f>'C3_qual'!U1380</f>
        <v>0</v>
      </c>
      <c r="V355" t="str">
        <f>'C3_qual'!V1380</f>
        <v>NA</v>
      </c>
      <c r="W355" t="str">
        <f>'C3_qual'!W1380</f>
        <v>NA</v>
      </c>
      <c r="X355" t="b">
        <f>'C3_qual'!X1380</f>
        <v>0</v>
      </c>
      <c r="Y355" t="str">
        <f>'C3_qual'!Y1380</f>
        <v>NA</v>
      </c>
      <c r="Z355" t="str">
        <f>'C3_qual'!Z1380</f>
        <v>NA</v>
      </c>
    </row>
    <row r="356" spans="1:26">
      <c r="A356" t="str">
        <f>'C3_qual'!A1381</f>
        <v>land_plant_d13C_1</v>
      </c>
      <c r="B356" t="str">
        <f>'C3_qual'!B1381</f>
        <v>Schubert</v>
      </c>
      <c r="C356">
        <f>'C3_qual'!C1381</f>
        <v>2015</v>
      </c>
      <c r="D356" t="str">
        <f>'C3_qual'!D1381</f>
        <v>10.1130/G36467.245</v>
      </c>
      <c r="E356">
        <f>'C3_qual'!E1381</f>
        <v>10</v>
      </c>
      <c r="F356" t="str">
        <f>'C3_qual'!F1381</f>
        <v>NA</v>
      </c>
      <c r="G356" t="str">
        <f>'C3_qual'!G1381</f>
        <v>NA</v>
      </c>
      <c r="H356">
        <f>'C3_qual'!H1381</f>
        <v>0.01</v>
      </c>
      <c r="I356">
        <f>'C3_qual'!I1381</f>
        <v>0</v>
      </c>
      <c r="J356">
        <f>'C3_qual'!J1381</f>
        <v>0</v>
      </c>
      <c r="K356">
        <f>'C3_qual'!K1381</f>
        <v>262.11803924611399</v>
      </c>
      <c r="L356">
        <f>'C3_qual'!L1381</f>
        <v>62.674016120878008</v>
      </c>
      <c r="M356">
        <f>'C3_qual'!M1381</f>
        <v>90.926593802488981</v>
      </c>
      <c r="N356" t="b">
        <f>'C3_qual'!N1381</f>
        <v>0</v>
      </c>
      <c r="O356">
        <f>'C3_qual'!O1381</f>
        <v>2</v>
      </c>
      <c r="P356" t="str">
        <f>'C3_qual'!P1381</f>
        <v>An average CO2 record that is fully quantified but where mean annual precipitation and plant species are not known.</v>
      </c>
      <c r="Q356" t="b">
        <f>'C3_qual'!Q1381</f>
        <v>0</v>
      </c>
      <c r="R356" t="b">
        <f>'C3_qual'!R1381</f>
        <v>1</v>
      </c>
      <c r="S356" t="str">
        <f>'C3_qual'!S1381</f>
        <v>applied 97.5 and 2.5 percentile uncertainties</v>
      </c>
      <c r="T356" t="b">
        <f>'C3_qual'!T1381</f>
        <v>0</v>
      </c>
      <c r="U356" t="b">
        <f>'C3_qual'!U1381</f>
        <v>0</v>
      </c>
      <c r="V356" t="str">
        <f>'C3_qual'!V1381</f>
        <v>NA</v>
      </c>
      <c r="W356" t="str">
        <f>'C3_qual'!W1381</f>
        <v>NA</v>
      </c>
      <c r="X356" t="b">
        <f>'C3_qual'!X1381</f>
        <v>0</v>
      </c>
      <c r="Y356" t="str">
        <f>'C3_qual'!Y1381</f>
        <v>NA</v>
      </c>
      <c r="Z356" t="str">
        <f>'C3_qual'!Z1381</f>
        <v>NA</v>
      </c>
    </row>
    <row r="357" spans="1:26">
      <c r="A357" t="str">
        <f>'C3_qual'!A1382</f>
        <v>land_plant_d13C_1</v>
      </c>
      <c r="B357" t="str">
        <f>'C3_qual'!B1382</f>
        <v>Schubert</v>
      </c>
      <c r="C357">
        <f>'C3_qual'!C1382</f>
        <v>2015</v>
      </c>
      <c r="D357" t="str">
        <f>'C3_qual'!D1382</f>
        <v>10.1130/G36467.317</v>
      </c>
      <c r="E357">
        <f>'C3_qual'!E1382</f>
        <v>10</v>
      </c>
      <c r="F357" t="str">
        <f>'C3_qual'!F1382</f>
        <v>NA</v>
      </c>
      <c r="G357" t="str">
        <f>'C3_qual'!G1382</f>
        <v>NA</v>
      </c>
      <c r="H357">
        <f>'C3_qual'!H1382</f>
        <v>0.01</v>
      </c>
      <c r="I357">
        <f>'C3_qual'!I1382</f>
        <v>0</v>
      </c>
      <c r="J357">
        <f>'C3_qual'!J1382</f>
        <v>0</v>
      </c>
      <c r="K357">
        <f>'C3_qual'!K1382</f>
        <v>344.59531565121102</v>
      </c>
      <c r="L357">
        <f>'C3_qual'!L1382</f>
        <v>88.641690338088011</v>
      </c>
      <c r="M357">
        <f>'C3_qual'!M1382</f>
        <v>135.82190729241597</v>
      </c>
      <c r="N357" t="b">
        <f>'C3_qual'!N1382</f>
        <v>0</v>
      </c>
      <c r="O357">
        <f>'C3_qual'!O1382</f>
        <v>2</v>
      </c>
      <c r="P357" t="str">
        <f>'C3_qual'!P1382</f>
        <v>An average CO2 record that is fully quantified but where mean annual precipitation and plant species are not known.</v>
      </c>
      <c r="Q357" t="b">
        <f>'C3_qual'!Q1382</f>
        <v>0</v>
      </c>
      <c r="R357" t="b">
        <f>'C3_qual'!R1382</f>
        <v>1</v>
      </c>
      <c r="S357" t="str">
        <f>'C3_qual'!S1382</f>
        <v>applied 97.5 and 2.5 percentile uncertainties</v>
      </c>
      <c r="T357" t="b">
        <f>'C3_qual'!T1382</f>
        <v>0</v>
      </c>
      <c r="U357" t="b">
        <f>'C3_qual'!U1382</f>
        <v>0</v>
      </c>
      <c r="V357" t="str">
        <f>'C3_qual'!V1382</f>
        <v>NA</v>
      </c>
      <c r="W357" t="str">
        <f>'C3_qual'!W1382</f>
        <v>NA</v>
      </c>
      <c r="X357" t="b">
        <f>'C3_qual'!X1382</f>
        <v>0</v>
      </c>
      <c r="Y357" t="str">
        <f>'C3_qual'!Y1382</f>
        <v>NA</v>
      </c>
      <c r="Z357" t="str">
        <f>'C3_qual'!Z1382</f>
        <v>NA</v>
      </c>
    </row>
    <row r="358" spans="1:26">
      <c r="A358" t="str">
        <f>'C3_qual'!A1383</f>
        <v>land_plant_d13C_1</v>
      </c>
      <c r="B358" t="str">
        <f>'C3_qual'!B1383</f>
        <v>Schubert</v>
      </c>
      <c r="C358">
        <f>'C3_qual'!C1383</f>
        <v>2015</v>
      </c>
      <c r="D358" t="str">
        <f>'C3_qual'!D1383</f>
        <v>10.1130/G36467.469</v>
      </c>
      <c r="E358">
        <f>'C3_qual'!E1383</f>
        <v>10</v>
      </c>
      <c r="F358" t="str">
        <f>'C3_qual'!F1383</f>
        <v>NA</v>
      </c>
      <c r="G358" t="str">
        <f>'C3_qual'!G1383</f>
        <v>NA</v>
      </c>
      <c r="H358">
        <f>'C3_qual'!H1383</f>
        <v>0.01</v>
      </c>
      <c r="I358">
        <f>'C3_qual'!I1383</f>
        <v>0</v>
      </c>
      <c r="J358">
        <f>'C3_qual'!J1383</f>
        <v>0</v>
      </c>
      <c r="K358">
        <f>'C3_qual'!K1383</f>
        <v>352.99094968145198</v>
      </c>
      <c r="L358">
        <f>'C3_qual'!L1383</f>
        <v>88.375499975968978</v>
      </c>
      <c r="M358">
        <f>'C3_qual'!M1383</f>
        <v>146.816938758893</v>
      </c>
      <c r="N358" t="b">
        <f>'C3_qual'!N1383</f>
        <v>0</v>
      </c>
      <c r="O358">
        <f>'C3_qual'!O1383</f>
        <v>2</v>
      </c>
      <c r="P358" t="str">
        <f>'C3_qual'!P1383</f>
        <v>An average CO2 record that is fully quantified but where mean annual precipitation and plant species are not known.</v>
      </c>
      <c r="Q358" t="b">
        <f>'C3_qual'!Q1383</f>
        <v>0</v>
      </c>
      <c r="R358" t="b">
        <f>'C3_qual'!R1383</f>
        <v>1</v>
      </c>
      <c r="S358" t="str">
        <f>'C3_qual'!S1383</f>
        <v>applied 97.5 and 2.5 percentile uncertainties</v>
      </c>
      <c r="T358" t="b">
        <f>'C3_qual'!T1383</f>
        <v>0</v>
      </c>
      <c r="U358" t="b">
        <f>'C3_qual'!U1383</f>
        <v>0</v>
      </c>
      <c r="V358" t="str">
        <f>'C3_qual'!V1383</f>
        <v>NA</v>
      </c>
      <c r="W358" t="str">
        <f>'C3_qual'!W1383</f>
        <v>NA</v>
      </c>
      <c r="X358" t="b">
        <f>'C3_qual'!X1383</f>
        <v>0</v>
      </c>
      <c r="Y358" t="str">
        <f>'C3_qual'!Y1383</f>
        <v>NA</v>
      </c>
      <c r="Z358" t="str">
        <f>'C3_qual'!Z1383</f>
        <v>NA</v>
      </c>
    </row>
    <row r="359" spans="1:26">
      <c r="A359" t="str">
        <f>'C3_qual'!A1384</f>
        <v>land_plant_d13C_1</v>
      </c>
      <c r="B359" t="str">
        <f>'C3_qual'!B1384</f>
        <v>Schubert</v>
      </c>
      <c r="C359">
        <f>'C3_qual'!C1384</f>
        <v>2015</v>
      </c>
      <c r="D359" t="str">
        <f>'C3_qual'!D1384</f>
        <v>10.1130/G36467.606</v>
      </c>
      <c r="E359">
        <f>'C3_qual'!E1384</f>
        <v>10</v>
      </c>
      <c r="F359" t="str">
        <f>'C3_qual'!F1384</f>
        <v>NA</v>
      </c>
      <c r="G359" t="str">
        <f>'C3_qual'!G1384</f>
        <v>NA</v>
      </c>
      <c r="H359">
        <f>'C3_qual'!H1384</f>
        <v>0.01</v>
      </c>
      <c r="I359">
        <f>'C3_qual'!I1384</f>
        <v>0</v>
      </c>
      <c r="J359">
        <f>'C3_qual'!J1384</f>
        <v>0</v>
      </c>
      <c r="K359">
        <f>'C3_qual'!K1384</f>
        <v>278.99909234086601</v>
      </c>
      <c r="L359">
        <f>'C3_qual'!L1384</f>
        <v>67.156174997314025</v>
      </c>
      <c r="M359">
        <f>'C3_qual'!M1384</f>
        <v>100.164226775543</v>
      </c>
      <c r="N359" t="b">
        <f>'C3_qual'!N1384</f>
        <v>0</v>
      </c>
      <c r="O359">
        <f>'C3_qual'!O1384</f>
        <v>2</v>
      </c>
      <c r="P359" t="str">
        <f>'C3_qual'!P1384</f>
        <v>An average CO2 record that is fully quantified but where mean annual precipitation and plant species are not known.</v>
      </c>
      <c r="Q359" t="b">
        <f>'C3_qual'!Q1384</f>
        <v>0</v>
      </c>
      <c r="R359" t="b">
        <f>'C3_qual'!R1384</f>
        <v>1</v>
      </c>
      <c r="S359" t="str">
        <f>'C3_qual'!S1384</f>
        <v>applied 97.5 and 2.5 percentile uncertainties</v>
      </c>
      <c r="T359" t="b">
        <f>'C3_qual'!T1384</f>
        <v>0</v>
      </c>
      <c r="U359" t="b">
        <f>'C3_qual'!U1384</f>
        <v>0</v>
      </c>
      <c r="V359" t="str">
        <f>'C3_qual'!V1384</f>
        <v>NA</v>
      </c>
      <c r="W359" t="str">
        <f>'C3_qual'!W1384</f>
        <v>NA</v>
      </c>
      <c r="X359" t="b">
        <f>'C3_qual'!X1384</f>
        <v>0</v>
      </c>
      <c r="Y359" t="str">
        <f>'C3_qual'!Y1384</f>
        <v>NA</v>
      </c>
      <c r="Z359" t="str">
        <f>'C3_qual'!Z1384</f>
        <v>NA</v>
      </c>
    </row>
    <row r="360" spans="1:26">
      <c r="A360" t="str">
        <f>'C3_qual'!A1385</f>
        <v>land_plant_d13C_1</v>
      </c>
      <c r="B360" t="str">
        <f>'C3_qual'!B1385</f>
        <v>Schubert</v>
      </c>
      <c r="C360">
        <f>'C3_qual'!C1385</f>
        <v>2015</v>
      </c>
      <c r="D360" t="str">
        <f>'C3_qual'!D1385</f>
        <v>10.1130/G36467.555</v>
      </c>
      <c r="E360">
        <f>'C3_qual'!E1385</f>
        <v>10.01</v>
      </c>
      <c r="F360" t="str">
        <f>'C3_qual'!F1385</f>
        <v>NA</v>
      </c>
      <c r="G360" t="str">
        <f>'C3_qual'!G1385</f>
        <v>NA</v>
      </c>
      <c r="H360">
        <f>'C3_qual'!H1385</f>
        <v>1.001E-2</v>
      </c>
      <c r="I360">
        <f>'C3_qual'!I1385</f>
        <v>0</v>
      </c>
      <c r="J360">
        <f>'C3_qual'!J1385</f>
        <v>0</v>
      </c>
      <c r="K360">
        <f>'C3_qual'!K1385</f>
        <v>296.49218743134298</v>
      </c>
      <c r="L360">
        <f>'C3_qual'!L1385</f>
        <v>71.787202686337992</v>
      </c>
      <c r="M360">
        <f>'C3_qual'!M1385</f>
        <v>110.05485769545101</v>
      </c>
      <c r="N360" t="b">
        <f>'C3_qual'!N1385</f>
        <v>0</v>
      </c>
      <c r="O360">
        <f>'C3_qual'!O1385</f>
        <v>2</v>
      </c>
      <c r="P360" t="str">
        <f>'C3_qual'!P1385</f>
        <v>An average CO2 record that is fully quantified but where mean annual precipitation and plant species are not known.</v>
      </c>
      <c r="Q360" t="b">
        <f>'C3_qual'!Q1385</f>
        <v>0</v>
      </c>
      <c r="R360" t="b">
        <f>'C3_qual'!R1385</f>
        <v>1</v>
      </c>
      <c r="S360" t="str">
        <f>'C3_qual'!S1385</f>
        <v>applied 97.5 and 2.5 percentile uncertainties</v>
      </c>
      <c r="T360" t="b">
        <f>'C3_qual'!T1385</f>
        <v>0</v>
      </c>
      <c r="U360" t="b">
        <f>'C3_qual'!U1385</f>
        <v>0</v>
      </c>
      <c r="V360" t="str">
        <f>'C3_qual'!V1385</f>
        <v>NA</v>
      </c>
      <c r="W360" t="str">
        <f>'C3_qual'!W1385</f>
        <v>NA</v>
      </c>
      <c r="X360" t="b">
        <f>'C3_qual'!X1385</f>
        <v>0</v>
      </c>
      <c r="Y360" t="str">
        <f>'C3_qual'!Y1385</f>
        <v>NA</v>
      </c>
      <c r="Z360" t="str">
        <f>'C3_qual'!Z1385</f>
        <v>NA</v>
      </c>
    </row>
    <row r="361" spans="1:26">
      <c r="A361" t="str">
        <f>'C3_qual'!A1386</f>
        <v>land_plant_d13C_1</v>
      </c>
      <c r="B361" t="str">
        <f>'C3_qual'!B1386</f>
        <v>Schubert</v>
      </c>
      <c r="C361">
        <f>'C3_qual'!C1386</f>
        <v>2015</v>
      </c>
      <c r="D361" t="str">
        <f>'C3_qual'!D1386</f>
        <v>10.1130/G36467.375</v>
      </c>
      <c r="E361">
        <f>'C3_qual'!E1386</f>
        <v>10.045</v>
      </c>
      <c r="F361" t="str">
        <f>'C3_qual'!F1386</f>
        <v>NA</v>
      </c>
      <c r="G361" t="str">
        <f>'C3_qual'!G1386</f>
        <v>NA</v>
      </c>
      <c r="H361">
        <f>'C3_qual'!H1386</f>
        <v>1.0045E-2</v>
      </c>
      <c r="I361">
        <f>'C3_qual'!I1386</f>
        <v>0</v>
      </c>
      <c r="J361">
        <f>'C3_qual'!J1386</f>
        <v>0</v>
      </c>
      <c r="K361">
        <f>'C3_qual'!K1386</f>
        <v>189.225117471158</v>
      </c>
      <c r="L361">
        <f>'C3_qual'!L1386</f>
        <v>43.557566973565997</v>
      </c>
      <c r="M361">
        <f>'C3_qual'!M1386</f>
        <v>58.081547459169997</v>
      </c>
      <c r="N361" t="b">
        <f>'C3_qual'!N1386</f>
        <v>0</v>
      </c>
      <c r="O361">
        <f>'C3_qual'!O1386</f>
        <v>2</v>
      </c>
      <c r="P361" t="str">
        <f>'C3_qual'!P1386</f>
        <v>An average CO2 record that is fully quantified but where mean annual precipitation and plant species are not known.</v>
      </c>
      <c r="Q361" t="b">
        <f>'C3_qual'!Q1386</f>
        <v>0</v>
      </c>
      <c r="R361" t="b">
        <f>'C3_qual'!R1386</f>
        <v>1</v>
      </c>
      <c r="S361" t="str">
        <f>'C3_qual'!S1386</f>
        <v>applied 97.5 and 2.5 percentile uncertainties</v>
      </c>
      <c r="T361" t="b">
        <f>'C3_qual'!T1386</f>
        <v>0</v>
      </c>
      <c r="U361" t="b">
        <f>'C3_qual'!U1386</f>
        <v>0</v>
      </c>
      <c r="V361" t="str">
        <f>'C3_qual'!V1386</f>
        <v>NA</v>
      </c>
      <c r="W361" t="str">
        <f>'C3_qual'!W1386</f>
        <v>NA</v>
      </c>
      <c r="X361" t="b">
        <f>'C3_qual'!X1386</f>
        <v>0</v>
      </c>
      <c r="Y361" t="str">
        <f>'C3_qual'!Y1386</f>
        <v>NA</v>
      </c>
      <c r="Z361" t="str">
        <f>'C3_qual'!Z1386</f>
        <v>NA</v>
      </c>
    </row>
    <row r="362" spans="1:26">
      <c r="A362" t="str">
        <f>'C3_qual'!A1387</f>
        <v>land_plant_d13C_1</v>
      </c>
      <c r="B362" t="str">
        <f>'C3_qual'!B1387</f>
        <v>Schubert</v>
      </c>
      <c r="C362">
        <f>'C3_qual'!C1387</f>
        <v>2015</v>
      </c>
      <c r="D362" t="str">
        <f>'C3_qual'!D1387</f>
        <v>10.1130/G36467.440</v>
      </c>
      <c r="E362">
        <f>'C3_qual'!E1387</f>
        <v>10.157</v>
      </c>
      <c r="F362" t="str">
        <f>'C3_qual'!F1387</f>
        <v>NA</v>
      </c>
      <c r="G362" t="str">
        <f>'C3_qual'!G1387</f>
        <v>NA</v>
      </c>
      <c r="H362">
        <f>'C3_qual'!H1387</f>
        <v>1.0156999999999999E-2</v>
      </c>
      <c r="I362">
        <f>'C3_qual'!I1387</f>
        <v>0</v>
      </c>
      <c r="J362">
        <f>'C3_qual'!J1387</f>
        <v>0</v>
      </c>
      <c r="K362">
        <f>'C3_qual'!K1387</f>
        <v>271.18689425804502</v>
      </c>
      <c r="L362">
        <f>'C3_qual'!L1387</f>
        <v>65.918570420780014</v>
      </c>
      <c r="M362">
        <f>'C3_qual'!M1387</f>
        <v>97.175924965361958</v>
      </c>
      <c r="N362" t="b">
        <f>'C3_qual'!N1387</f>
        <v>0</v>
      </c>
      <c r="O362">
        <f>'C3_qual'!O1387</f>
        <v>2</v>
      </c>
      <c r="P362" t="str">
        <f>'C3_qual'!P1387</f>
        <v>An average CO2 record that is fully quantified but where mean annual precipitation and plant species are not known.</v>
      </c>
      <c r="Q362" t="b">
        <f>'C3_qual'!Q1387</f>
        <v>0</v>
      </c>
      <c r="R362" t="b">
        <f>'C3_qual'!R1387</f>
        <v>1</v>
      </c>
      <c r="S362" t="str">
        <f>'C3_qual'!S1387</f>
        <v>applied 97.5 and 2.5 percentile uncertainties</v>
      </c>
      <c r="T362" t="b">
        <f>'C3_qual'!T1387</f>
        <v>0</v>
      </c>
      <c r="U362" t="b">
        <f>'C3_qual'!U1387</f>
        <v>0</v>
      </c>
      <c r="V362" t="str">
        <f>'C3_qual'!V1387</f>
        <v>NA</v>
      </c>
      <c r="W362" t="str">
        <f>'C3_qual'!W1387</f>
        <v>NA</v>
      </c>
      <c r="X362" t="b">
        <f>'C3_qual'!X1387</f>
        <v>0</v>
      </c>
      <c r="Y362" t="str">
        <f>'C3_qual'!Y1387</f>
        <v>NA</v>
      </c>
      <c r="Z362" t="str">
        <f>'C3_qual'!Z1387</f>
        <v>NA</v>
      </c>
    </row>
    <row r="363" spans="1:26">
      <c r="A363" t="str">
        <f>'C3_qual'!A1388</f>
        <v>land_plant_d13C_1</v>
      </c>
      <c r="B363" t="str">
        <f>'C3_qual'!B1388</f>
        <v>Schubert</v>
      </c>
      <c r="C363">
        <f>'C3_qual'!C1388</f>
        <v>2015</v>
      </c>
      <c r="D363" t="str">
        <f>'C3_qual'!D1388</f>
        <v>10.1130/G36467.202</v>
      </c>
      <c r="E363">
        <f>'C3_qual'!E1388</f>
        <v>10.244999999999999</v>
      </c>
      <c r="F363" t="str">
        <f>'C3_qual'!F1388</f>
        <v>NA</v>
      </c>
      <c r="G363" t="str">
        <f>'C3_qual'!G1388</f>
        <v>NA</v>
      </c>
      <c r="H363">
        <f>'C3_qual'!H1388</f>
        <v>1.0244999999999999E-2</v>
      </c>
      <c r="I363">
        <f>'C3_qual'!I1388</f>
        <v>0</v>
      </c>
      <c r="J363">
        <f>'C3_qual'!J1388</f>
        <v>0</v>
      </c>
      <c r="K363">
        <f>'C3_qual'!K1388</f>
        <v>224.72656624935999</v>
      </c>
      <c r="L363">
        <f>'C3_qual'!L1388</f>
        <v>52.220462107738996</v>
      </c>
      <c r="M363">
        <f>'C3_qual'!M1388</f>
        <v>74.108706958405008</v>
      </c>
      <c r="N363" t="b">
        <f>'C3_qual'!N1388</f>
        <v>0</v>
      </c>
      <c r="O363">
        <f>'C3_qual'!O1388</f>
        <v>2</v>
      </c>
      <c r="P363" t="str">
        <f>'C3_qual'!P1388</f>
        <v>An average CO2 record that is fully quantified but where mean annual precipitation and plant species are not known.</v>
      </c>
      <c r="Q363" t="b">
        <f>'C3_qual'!Q1388</f>
        <v>0</v>
      </c>
      <c r="R363" t="b">
        <f>'C3_qual'!R1388</f>
        <v>1</v>
      </c>
      <c r="S363" t="str">
        <f>'C3_qual'!S1388</f>
        <v>applied 97.5 and 2.5 percentile uncertainties</v>
      </c>
      <c r="T363" t="b">
        <f>'C3_qual'!T1388</f>
        <v>0</v>
      </c>
      <c r="U363" t="b">
        <f>'C3_qual'!U1388</f>
        <v>0</v>
      </c>
      <c r="V363" t="str">
        <f>'C3_qual'!V1388</f>
        <v>NA</v>
      </c>
      <c r="W363" t="str">
        <f>'C3_qual'!W1388</f>
        <v>NA</v>
      </c>
      <c r="X363" t="b">
        <f>'C3_qual'!X1388</f>
        <v>0</v>
      </c>
      <c r="Y363" t="str">
        <f>'C3_qual'!Y1388</f>
        <v>NA</v>
      </c>
      <c r="Z363" t="str">
        <f>'C3_qual'!Z1388</f>
        <v>NA</v>
      </c>
    </row>
    <row r="364" spans="1:26">
      <c r="A364" t="str">
        <f>'C3_qual'!A1389</f>
        <v>land_plant_d13C_1</v>
      </c>
      <c r="B364" t="str">
        <f>'C3_qual'!B1389</f>
        <v>Schubert</v>
      </c>
      <c r="C364">
        <f>'C3_qual'!C1389</f>
        <v>2015</v>
      </c>
      <c r="D364" t="str">
        <f>'C3_qual'!D1389</f>
        <v>10.1130/G36467.359</v>
      </c>
      <c r="E364">
        <f>'C3_qual'!E1389</f>
        <v>10.31</v>
      </c>
      <c r="F364" t="str">
        <f>'C3_qual'!F1389</f>
        <v>NA</v>
      </c>
      <c r="G364" t="str">
        <f>'C3_qual'!G1389</f>
        <v>NA</v>
      </c>
      <c r="H364">
        <f>'C3_qual'!H1389</f>
        <v>1.031E-2</v>
      </c>
      <c r="I364">
        <f>'C3_qual'!I1389</f>
        <v>0</v>
      </c>
      <c r="J364">
        <f>'C3_qual'!J1389</f>
        <v>0</v>
      </c>
      <c r="K364">
        <f>'C3_qual'!K1389</f>
        <v>434.60917919919302</v>
      </c>
      <c r="L364">
        <f>'C3_qual'!L1389</f>
        <v>120.03105832381902</v>
      </c>
      <c r="M364">
        <f>'C3_qual'!M1389</f>
        <v>202.80708209593797</v>
      </c>
      <c r="N364" t="b">
        <f>'C3_qual'!N1389</f>
        <v>0</v>
      </c>
      <c r="O364">
        <f>'C3_qual'!O1389</f>
        <v>2</v>
      </c>
      <c r="P364" t="str">
        <f>'C3_qual'!P1389</f>
        <v>An average CO2 record that is fully quantified but where mean annual precipitation and plant species are not known.</v>
      </c>
      <c r="Q364" t="b">
        <f>'C3_qual'!Q1389</f>
        <v>0</v>
      </c>
      <c r="R364" t="b">
        <f>'C3_qual'!R1389</f>
        <v>1</v>
      </c>
      <c r="S364" t="str">
        <f>'C3_qual'!S1389</f>
        <v>applied 97.5 and 2.5 percentile uncertainties</v>
      </c>
      <c r="T364" t="b">
        <f>'C3_qual'!T1389</f>
        <v>0</v>
      </c>
      <c r="U364" t="b">
        <f>'C3_qual'!U1389</f>
        <v>0</v>
      </c>
      <c r="V364" t="str">
        <f>'C3_qual'!V1389</f>
        <v>NA</v>
      </c>
      <c r="W364" t="str">
        <f>'C3_qual'!W1389</f>
        <v>NA</v>
      </c>
      <c r="X364" t="b">
        <f>'C3_qual'!X1389</f>
        <v>0</v>
      </c>
      <c r="Y364" t="str">
        <f>'C3_qual'!Y1389</f>
        <v>NA</v>
      </c>
      <c r="Z364" t="str">
        <f>'C3_qual'!Z1389</f>
        <v>NA</v>
      </c>
    </row>
    <row r="365" spans="1:26">
      <c r="A365" t="str">
        <f>'C3_qual'!A1390</f>
        <v>land_plant_d13C_1</v>
      </c>
      <c r="B365" t="str">
        <f>'C3_qual'!B1390</f>
        <v>Schubert</v>
      </c>
      <c r="C365">
        <f>'C3_qual'!C1390</f>
        <v>2015</v>
      </c>
      <c r="D365" t="str">
        <f>'C3_qual'!D1390</f>
        <v>10.1130/G36467.174</v>
      </c>
      <c r="E365">
        <f>'C3_qual'!E1390</f>
        <v>10.382</v>
      </c>
      <c r="F365" t="str">
        <f>'C3_qual'!F1390</f>
        <v>NA</v>
      </c>
      <c r="G365" t="str">
        <f>'C3_qual'!G1390</f>
        <v>NA</v>
      </c>
      <c r="H365">
        <f>'C3_qual'!H1390</f>
        <v>1.0381999999999999E-2</v>
      </c>
      <c r="I365">
        <f>'C3_qual'!I1390</f>
        <v>0</v>
      </c>
      <c r="J365">
        <f>'C3_qual'!J1390</f>
        <v>0</v>
      </c>
      <c r="K365">
        <f>'C3_qual'!K1390</f>
        <v>300.34042024584699</v>
      </c>
      <c r="L365">
        <f>'C3_qual'!L1390</f>
        <v>73.040547662702977</v>
      </c>
      <c r="M365">
        <f>'C3_qual'!M1390</f>
        <v>110.39913116658499</v>
      </c>
      <c r="N365" t="b">
        <f>'C3_qual'!N1390</f>
        <v>0</v>
      </c>
      <c r="O365">
        <f>'C3_qual'!O1390</f>
        <v>2</v>
      </c>
      <c r="P365" t="str">
        <f>'C3_qual'!P1390</f>
        <v>An average CO2 record that is fully quantified but where mean annual precipitation and plant species are not known.</v>
      </c>
      <c r="Q365" t="b">
        <f>'C3_qual'!Q1390</f>
        <v>0</v>
      </c>
      <c r="R365" t="b">
        <f>'C3_qual'!R1390</f>
        <v>1</v>
      </c>
      <c r="S365" t="str">
        <f>'C3_qual'!S1390</f>
        <v>applied 97.5 and 2.5 percentile uncertainties</v>
      </c>
      <c r="T365" t="b">
        <f>'C3_qual'!T1390</f>
        <v>0</v>
      </c>
      <c r="U365" t="b">
        <f>'C3_qual'!U1390</f>
        <v>0</v>
      </c>
      <c r="V365" t="str">
        <f>'C3_qual'!V1390</f>
        <v>NA</v>
      </c>
      <c r="W365" t="str">
        <f>'C3_qual'!W1390</f>
        <v>NA</v>
      </c>
      <c r="X365" t="b">
        <f>'C3_qual'!X1390</f>
        <v>0</v>
      </c>
      <c r="Y365" t="str">
        <f>'C3_qual'!Y1390</f>
        <v>NA</v>
      </c>
      <c r="Z365" t="str">
        <f>'C3_qual'!Z1390</f>
        <v>NA</v>
      </c>
    </row>
    <row r="366" spans="1:26">
      <c r="A366" t="str">
        <f>'C3_qual'!A1391</f>
        <v>land_plant_d13C_1</v>
      </c>
      <c r="B366" t="str">
        <f>'C3_qual'!B1391</f>
        <v>Schubert</v>
      </c>
      <c r="C366">
        <f>'C3_qual'!C1391</f>
        <v>2015</v>
      </c>
      <c r="D366" t="str">
        <f>'C3_qual'!D1391</f>
        <v>10.1130/G36467.101</v>
      </c>
      <c r="E366">
        <f>'C3_qual'!E1391</f>
        <v>10.391999999999999</v>
      </c>
      <c r="F366" t="str">
        <f>'C3_qual'!F1391</f>
        <v>NA</v>
      </c>
      <c r="G366" t="str">
        <f>'C3_qual'!G1391</f>
        <v>NA</v>
      </c>
      <c r="H366">
        <f>'C3_qual'!H1391</f>
        <v>1.0392E-2</v>
      </c>
      <c r="I366">
        <f>'C3_qual'!I1391</f>
        <v>0</v>
      </c>
      <c r="J366">
        <f>'C3_qual'!J1391</f>
        <v>0</v>
      </c>
      <c r="K366">
        <f>'C3_qual'!K1391</f>
        <v>259.05359229360403</v>
      </c>
      <c r="L366">
        <f>'C3_qual'!L1391</f>
        <v>62.711338306056035</v>
      </c>
      <c r="M366">
        <f>'C3_qual'!M1391</f>
        <v>88.706042201550986</v>
      </c>
      <c r="N366" t="b">
        <f>'C3_qual'!N1391</f>
        <v>0</v>
      </c>
      <c r="O366">
        <f>'C3_qual'!O1391</f>
        <v>2</v>
      </c>
      <c r="P366" t="str">
        <f>'C3_qual'!P1391</f>
        <v>An average CO2 record that is fully quantified but where mean annual precipitation and plant species are not known.</v>
      </c>
      <c r="Q366" t="b">
        <f>'C3_qual'!Q1391</f>
        <v>0</v>
      </c>
      <c r="R366" t="b">
        <f>'C3_qual'!R1391</f>
        <v>1</v>
      </c>
      <c r="S366" t="str">
        <f>'C3_qual'!S1391</f>
        <v>applied 97.5 and 2.5 percentile uncertainties</v>
      </c>
      <c r="T366" t="b">
        <f>'C3_qual'!T1391</f>
        <v>0</v>
      </c>
      <c r="U366" t="b">
        <f>'C3_qual'!U1391</f>
        <v>0</v>
      </c>
      <c r="V366" t="str">
        <f>'C3_qual'!V1391</f>
        <v>NA</v>
      </c>
      <c r="W366" t="str">
        <f>'C3_qual'!W1391</f>
        <v>NA</v>
      </c>
      <c r="X366" t="b">
        <f>'C3_qual'!X1391</f>
        <v>0</v>
      </c>
      <c r="Y366" t="str">
        <f>'C3_qual'!Y1391</f>
        <v>NA</v>
      </c>
      <c r="Z366" t="str">
        <f>'C3_qual'!Z1391</f>
        <v>NA</v>
      </c>
    </row>
    <row r="367" spans="1:26">
      <c r="A367" t="str">
        <f>'C3_qual'!A1392</f>
        <v>land_plant_d13C_1</v>
      </c>
      <c r="B367" t="str">
        <f>'C3_qual'!B1392</f>
        <v>Schubert</v>
      </c>
      <c r="C367">
        <f>'C3_qual'!C1392</f>
        <v>2015</v>
      </c>
      <c r="D367" t="str">
        <f>'C3_qual'!D1392</f>
        <v>10.1130/G36467.318</v>
      </c>
      <c r="E367">
        <f>'C3_qual'!E1392</f>
        <v>10.5</v>
      </c>
      <c r="F367" t="str">
        <f>'C3_qual'!F1392</f>
        <v>NA</v>
      </c>
      <c r="G367" t="str">
        <f>'C3_qual'!G1392</f>
        <v>NA</v>
      </c>
      <c r="H367">
        <f>'C3_qual'!H1392</f>
        <v>1.0500000000000001E-2</v>
      </c>
      <c r="I367">
        <f>'C3_qual'!I1392</f>
        <v>0</v>
      </c>
      <c r="J367">
        <f>'C3_qual'!J1392</f>
        <v>0</v>
      </c>
      <c r="K367">
        <f>'C3_qual'!K1392</f>
        <v>379.01952138110499</v>
      </c>
      <c r="L367">
        <f>'C3_qual'!L1392</f>
        <v>98.094118785634009</v>
      </c>
      <c r="M367">
        <f>'C3_qual'!M1392</f>
        <v>165.17520349526905</v>
      </c>
      <c r="N367" t="b">
        <f>'C3_qual'!N1392</f>
        <v>0</v>
      </c>
      <c r="O367">
        <f>'C3_qual'!O1392</f>
        <v>2</v>
      </c>
      <c r="P367" t="str">
        <f>'C3_qual'!P1392</f>
        <v>An average CO2 record that is fully quantified but where mean annual precipitation and plant species are not known.</v>
      </c>
      <c r="Q367" t="b">
        <f>'C3_qual'!Q1392</f>
        <v>0</v>
      </c>
      <c r="R367" t="b">
        <f>'C3_qual'!R1392</f>
        <v>1</v>
      </c>
      <c r="S367" t="str">
        <f>'C3_qual'!S1392</f>
        <v>applied 97.5 and 2.5 percentile uncertainties</v>
      </c>
      <c r="T367" t="b">
        <f>'C3_qual'!T1392</f>
        <v>0</v>
      </c>
      <c r="U367" t="b">
        <f>'C3_qual'!U1392</f>
        <v>0</v>
      </c>
      <c r="V367" t="str">
        <f>'C3_qual'!V1392</f>
        <v>NA</v>
      </c>
      <c r="W367" t="str">
        <f>'C3_qual'!W1392</f>
        <v>NA</v>
      </c>
      <c r="X367" t="b">
        <f>'C3_qual'!X1392</f>
        <v>0</v>
      </c>
      <c r="Y367" t="str">
        <f>'C3_qual'!Y1392</f>
        <v>NA</v>
      </c>
      <c r="Z367" t="str">
        <f>'C3_qual'!Z1392</f>
        <v>NA</v>
      </c>
    </row>
    <row r="368" spans="1:26">
      <c r="A368" t="str">
        <f>'C3_qual'!A1393</f>
        <v>land_plant_d13C_1</v>
      </c>
      <c r="B368" t="str">
        <f>'C3_qual'!B1393</f>
        <v>Schubert</v>
      </c>
      <c r="C368">
        <f>'C3_qual'!C1393</f>
        <v>2015</v>
      </c>
      <c r="D368" t="str">
        <f>'C3_qual'!D1393</f>
        <v>10.1130/G36467.470</v>
      </c>
      <c r="E368">
        <f>'C3_qual'!E1393</f>
        <v>10.5</v>
      </c>
      <c r="F368" t="str">
        <f>'C3_qual'!F1393</f>
        <v>NA</v>
      </c>
      <c r="G368" t="str">
        <f>'C3_qual'!G1393</f>
        <v>NA</v>
      </c>
      <c r="H368">
        <f>'C3_qual'!H1393</f>
        <v>1.0500000000000001E-2</v>
      </c>
      <c r="I368">
        <f>'C3_qual'!I1393</f>
        <v>0</v>
      </c>
      <c r="J368">
        <f>'C3_qual'!J1393</f>
        <v>0</v>
      </c>
      <c r="K368">
        <f>'C3_qual'!K1393</f>
        <v>445.74265497430298</v>
      </c>
      <c r="L368">
        <f>'C3_qual'!L1393</f>
        <v>124.37597769948496</v>
      </c>
      <c r="M368">
        <f>'C3_qual'!M1393</f>
        <v>225.23490418401803</v>
      </c>
      <c r="N368" t="b">
        <f>'C3_qual'!N1393</f>
        <v>0</v>
      </c>
      <c r="O368">
        <f>'C3_qual'!O1393</f>
        <v>2</v>
      </c>
      <c r="P368" t="str">
        <f>'C3_qual'!P1393</f>
        <v>An average CO2 record that is fully quantified but where mean annual precipitation and plant species are not known.</v>
      </c>
      <c r="Q368" t="b">
        <f>'C3_qual'!Q1393</f>
        <v>0</v>
      </c>
      <c r="R368" t="b">
        <f>'C3_qual'!R1393</f>
        <v>1</v>
      </c>
      <c r="S368" t="str">
        <f>'C3_qual'!S1393</f>
        <v>applied 97.5 and 2.5 percentile uncertainties</v>
      </c>
      <c r="T368" t="b">
        <f>'C3_qual'!T1393</f>
        <v>0</v>
      </c>
      <c r="U368" t="b">
        <f>'C3_qual'!U1393</f>
        <v>0</v>
      </c>
      <c r="V368" t="str">
        <f>'C3_qual'!V1393</f>
        <v>NA</v>
      </c>
      <c r="W368" t="str">
        <f>'C3_qual'!W1393</f>
        <v>NA</v>
      </c>
      <c r="X368" t="b">
        <f>'C3_qual'!X1393</f>
        <v>0</v>
      </c>
      <c r="Y368" t="str">
        <f>'C3_qual'!Y1393</f>
        <v>NA</v>
      </c>
      <c r="Z368" t="str">
        <f>'C3_qual'!Z1393</f>
        <v>NA</v>
      </c>
    </row>
    <row r="369" spans="1:26">
      <c r="A369" t="str">
        <f>'C3_qual'!A1394</f>
        <v>land_plant_d13C_1</v>
      </c>
      <c r="B369" t="str">
        <f>'C3_qual'!B1394</f>
        <v>Schubert</v>
      </c>
      <c r="C369">
        <f>'C3_qual'!C1394</f>
        <v>2015</v>
      </c>
      <c r="D369" t="str">
        <f>'C3_qual'!D1394</f>
        <v>10.1130/G36467.607</v>
      </c>
      <c r="E369">
        <f>'C3_qual'!E1394</f>
        <v>10.5</v>
      </c>
      <c r="F369" t="str">
        <f>'C3_qual'!F1394</f>
        <v>NA</v>
      </c>
      <c r="G369" t="str">
        <f>'C3_qual'!G1394</f>
        <v>NA</v>
      </c>
      <c r="H369">
        <f>'C3_qual'!H1394</f>
        <v>1.0500000000000001E-2</v>
      </c>
      <c r="I369">
        <f>'C3_qual'!I1394</f>
        <v>0</v>
      </c>
      <c r="J369">
        <f>'C3_qual'!J1394</f>
        <v>0</v>
      </c>
      <c r="K369">
        <f>'C3_qual'!K1394</f>
        <v>190.96186088188199</v>
      </c>
      <c r="L369">
        <f>'C3_qual'!L1394</f>
        <v>44.038811381451978</v>
      </c>
      <c r="M369">
        <f>'C3_qual'!M1394</f>
        <v>59.03466688682002</v>
      </c>
      <c r="N369" t="b">
        <f>'C3_qual'!N1394</f>
        <v>0</v>
      </c>
      <c r="O369">
        <f>'C3_qual'!O1394</f>
        <v>2</v>
      </c>
      <c r="P369" t="str">
        <f>'C3_qual'!P1394</f>
        <v>An average CO2 record that is fully quantified but where mean annual precipitation and plant species are not known.</v>
      </c>
      <c r="Q369" t="b">
        <f>'C3_qual'!Q1394</f>
        <v>0</v>
      </c>
      <c r="R369" t="b">
        <f>'C3_qual'!R1394</f>
        <v>1</v>
      </c>
      <c r="S369" t="str">
        <f>'C3_qual'!S1394</f>
        <v>applied 97.5 and 2.5 percentile uncertainties</v>
      </c>
      <c r="T369" t="b">
        <f>'C3_qual'!T1394</f>
        <v>0</v>
      </c>
      <c r="U369" t="b">
        <f>'C3_qual'!U1394</f>
        <v>0</v>
      </c>
      <c r="V369" t="str">
        <f>'C3_qual'!V1394</f>
        <v>NA</v>
      </c>
      <c r="W369" t="str">
        <f>'C3_qual'!W1394</f>
        <v>NA</v>
      </c>
      <c r="X369" t="b">
        <f>'C3_qual'!X1394</f>
        <v>0</v>
      </c>
      <c r="Y369" t="str">
        <f>'C3_qual'!Y1394</f>
        <v>NA</v>
      </c>
      <c r="Z369" t="str">
        <f>'C3_qual'!Z1394</f>
        <v>NA</v>
      </c>
    </row>
    <row r="370" spans="1:26">
      <c r="A370" t="str">
        <f>'C3_qual'!A1395</f>
        <v>land_plant_d13C_1</v>
      </c>
      <c r="B370" t="str">
        <f>'C3_qual'!B1395</f>
        <v>Schubert</v>
      </c>
      <c r="C370">
        <f>'C3_qual'!C1395</f>
        <v>2015</v>
      </c>
      <c r="D370" t="str">
        <f>'C3_qual'!D1395</f>
        <v>10.1130/G36467.290</v>
      </c>
      <c r="E370">
        <f>'C3_qual'!E1395</f>
        <v>10.558999999999999</v>
      </c>
      <c r="F370" t="str">
        <f>'C3_qual'!F1395</f>
        <v>NA</v>
      </c>
      <c r="G370" t="str">
        <f>'C3_qual'!G1395</f>
        <v>NA</v>
      </c>
      <c r="H370">
        <f>'C3_qual'!H1395</f>
        <v>1.0558999999999999E-2</v>
      </c>
      <c r="I370">
        <f>'C3_qual'!I1395</f>
        <v>0</v>
      </c>
      <c r="J370">
        <f>'C3_qual'!J1395</f>
        <v>0</v>
      </c>
      <c r="K370">
        <f>'C3_qual'!K1395</f>
        <v>186.98238935430501</v>
      </c>
      <c r="L370">
        <f>'C3_qual'!L1395</f>
        <v>43.415326182224021</v>
      </c>
      <c r="M370">
        <f>'C3_qual'!M1395</f>
        <v>58.299342345226989</v>
      </c>
      <c r="N370" t="b">
        <f>'C3_qual'!N1395</f>
        <v>0</v>
      </c>
      <c r="O370">
        <f>'C3_qual'!O1395</f>
        <v>2</v>
      </c>
      <c r="P370" t="str">
        <f>'C3_qual'!P1395</f>
        <v>An average CO2 record that is fully quantified but where mean annual precipitation and plant species are not known.</v>
      </c>
      <c r="Q370" t="b">
        <f>'C3_qual'!Q1395</f>
        <v>0</v>
      </c>
      <c r="R370" t="b">
        <f>'C3_qual'!R1395</f>
        <v>1</v>
      </c>
      <c r="S370" t="str">
        <f>'C3_qual'!S1395</f>
        <v>applied 97.5 and 2.5 percentile uncertainties</v>
      </c>
      <c r="T370" t="b">
        <f>'C3_qual'!T1395</f>
        <v>0</v>
      </c>
      <c r="U370" t="b">
        <f>'C3_qual'!U1395</f>
        <v>0</v>
      </c>
      <c r="V370" t="str">
        <f>'C3_qual'!V1395</f>
        <v>NA</v>
      </c>
      <c r="W370" t="str">
        <f>'C3_qual'!W1395</f>
        <v>NA</v>
      </c>
      <c r="X370" t="b">
        <f>'C3_qual'!X1395</f>
        <v>0</v>
      </c>
      <c r="Y370" t="str">
        <f>'C3_qual'!Y1395</f>
        <v>NA</v>
      </c>
      <c r="Z370" t="str">
        <f>'C3_qual'!Z1395</f>
        <v>NA</v>
      </c>
    </row>
    <row r="371" spans="1:26">
      <c r="A371" t="str">
        <f>'C3_qual'!A1396</f>
        <v>land_plant_d13C_1</v>
      </c>
      <c r="B371" t="str">
        <f>'C3_qual'!B1396</f>
        <v>Schubert</v>
      </c>
      <c r="C371">
        <f>'C3_qual'!C1396</f>
        <v>2015</v>
      </c>
      <c r="D371" t="str">
        <f>'C3_qual'!D1396</f>
        <v>10.1130/G36467.441</v>
      </c>
      <c r="E371">
        <f>'C3_qual'!E1396</f>
        <v>10.676</v>
      </c>
      <c r="F371" t="str">
        <f>'C3_qual'!F1396</f>
        <v>NA</v>
      </c>
      <c r="G371" t="str">
        <f>'C3_qual'!G1396</f>
        <v>NA</v>
      </c>
      <c r="H371">
        <f>'C3_qual'!H1396</f>
        <v>1.0676E-2</v>
      </c>
      <c r="I371">
        <f>'C3_qual'!I1396</f>
        <v>0</v>
      </c>
      <c r="J371">
        <f>'C3_qual'!J1396</f>
        <v>0</v>
      </c>
      <c r="K371">
        <f>'C3_qual'!K1396</f>
        <v>243.96556803330699</v>
      </c>
      <c r="L371">
        <f>'C3_qual'!L1396</f>
        <v>58.004911358718999</v>
      </c>
      <c r="M371">
        <f>'C3_qual'!M1396</f>
        <v>80.308974389109011</v>
      </c>
      <c r="N371" t="b">
        <f>'C3_qual'!N1396</f>
        <v>0</v>
      </c>
      <c r="O371">
        <f>'C3_qual'!O1396</f>
        <v>2</v>
      </c>
      <c r="P371" t="str">
        <f>'C3_qual'!P1396</f>
        <v>An average CO2 record that is fully quantified but where mean annual precipitation and plant species are not known.</v>
      </c>
      <c r="Q371" t="b">
        <f>'C3_qual'!Q1396</f>
        <v>0</v>
      </c>
      <c r="R371" t="b">
        <f>'C3_qual'!R1396</f>
        <v>1</v>
      </c>
      <c r="S371" t="str">
        <f>'C3_qual'!S1396</f>
        <v>applied 97.5 and 2.5 percentile uncertainties</v>
      </c>
      <c r="T371" t="b">
        <f>'C3_qual'!T1396</f>
        <v>0</v>
      </c>
      <c r="U371" t="b">
        <f>'C3_qual'!U1396</f>
        <v>0</v>
      </c>
      <c r="V371" t="str">
        <f>'C3_qual'!V1396</f>
        <v>NA</v>
      </c>
      <c r="W371" t="str">
        <f>'C3_qual'!W1396</f>
        <v>NA</v>
      </c>
      <c r="X371" t="b">
        <f>'C3_qual'!X1396</f>
        <v>0</v>
      </c>
      <c r="Y371" t="str">
        <f>'C3_qual'!Y1396</f>
        <v>NA</v>
      </c>
      <c r="Z371" t="str">
        <f>'C3_qual'!Z1396</f>
        <v>NA</v>
      </c>
    </row>
    <row r="372" spans="1:26">
      <c r="A372" t="str">
        <f>'C3_qual'!A1397</f>
        <v>land_plant_d13C_1</v>
      </c>
      <c r="B372" t="str">
        <f>'C3_qual'!B1397</f>
        <v>Schubert</v>
      </c>
      <c r="C372">
        <f>'C3_qual'!C1397</f>
        <v>2015</v>
      </c>
      <c r="D372" t="str">
        <f>'C3_qual'!D1397</f>
        <v>10.1130/G36467.175</v>
      </c>
      <c r="E372">
        <f>'C3_qual'!E1397</f>
        <v>10.744999999999999</v>
      </c>
      <c r="F372" t="str">
        <f>'C3_qual'!F1397</f>
        <v>NA</v>
      </c>
      <c r="G372" t="str">
        <f>'C3_qual'!G1397</f>
        <v>NA</v>
      </c>
      <c r="H372">
        <f>'C3_qual'!H1397</f>
        <v>1.0744999999999999E-2</v>
      </c>
      <c r="I372">
        <f>'C3_qual'!I1397</f>
        <v>0</v>
      </c>
      <c r="J372">
        <f>'C3_qual'!J1397</f>
        <v>0</v>
      </c>
      <c r="K372">
        <f>'C3_qual'!K1397</f>
        <v>335.45400987440598</v>
      </c>
      <c r="L372">
        <f>'C3_qual'!L1397</f>
        <v>83.30314115711198</v>
      </c>
      <c r="M372">
        <f>'C3_qual'!M1397</f>
        <v>133.32847011821599</v>
      </c>
      <c r="N372" t="b">
        <f>'C3_qual'!N1397</f>
        <v>0</v>
      </c>
      <c r="O372">
        <f>'C3_qual'!O1397</f>
        <v>2</v>
      </c>
      <c r="P372" t="str">
        <f>'C3_qual'!P1397</f>
        <v>An average CO2 record that is fully quantified but where mean annual precipitation and plant species are not known.</v>
      </c>
      <c r="Q372" t="b">
        <f>'C3_qual'!Q1397</f>
        <v>0</v>
      </c>
      <c r="R372" t="b">
        <f>'C3_qual'!R1397</f>
        <v>1</v>
      </c>
      <c r="S372" t="str">
        <f>'C3_qual'!S1397</f>
        <v>applied 97.5 and 2.5 percentile uncertainties</v>
      </c>
      <c r="T372" t="b">
        <f>'C3_qual'!T1397</f>
        <v>0</v>
      </c>
      <c r="U372" t="b">
        <f>'C3_qual'!U1397</f>
        <v>0</v>
      </c>
      <c r="V372" t="str">
        <f>'C3_qual'!V1397</f>
        <v>NA</v>
      </c>
      <c r="W372" t="str">
        <f>'C3_qual'!W1397</f>
        <v>NA</v>
      </c>
      <c r="X372" t="b">
        <f>'C3_qual'!X1397</f>
        <v>0</v>
      </c>
      <c r="Y372" t="str">
        <f>'C3_qual'!Y1397</f>
        <v>NA</v>
      </c>
      <c r="Z372" t="str">
        <f>'C3_qual'!Z1397</f>
        <v>NA</v>
      </c>
    </row>
    <row r="373" spans="1:26">
      <c r="A373" t="str">
        <f>'C3_qual'!A1398</f>
        <v>land_plant_d13C_1</v>
      </c>
      <c r="B373" t="str">
        <f>'C3_qual'!B1398</f>
        <v>Schubert</v>
      </c>
      <c r="C373">
        <f>'C3_qual'!C1398</f>
        <v>2015</v>
      </c>
      <c r="D373" t="str">
        <f>'C3_qual'!D1398</f>
        <v>10.1130/G36467.176</v>
      </c>
      <c r="E373">
        <f>'C3_qual'!E1398</f>
        <v>10.786</v>
      </c>
      <c r="F373" t="str">
        <f>'C3_qual'!F1398</f>
        <v>NA</v>
      </c>
      <c r="G373" t="str">
        <f>'C3_qual'!G1398</f>
        <v>NA</v>
      </c>
      <c r="H373">
        <f>'C3_qual'!H1398</f>
        <v>1.0786E-2</v>
      </c>
      <c r="I373">
        <f>'C3_qual'!I1398</f>
        <v>0</v>
      </c>
      <c r="J373">
        <f>'C3_qual'!J1398</f>
        <v>0</v>
      </c>
      <c r="K373">
        <f>'C3_qual'!K1398</f>
        <v>304.20236607863001</v>
      </c>
      <c r="L373">
        <f>'C3_qual'!L1398</f>
        <v>75.567859761709997</v>
      </c>
      <c r="M373">
        <f>'C3_qual'!M1398</f>
        <v>110.07249569010702</v>
      </c>
      <c r="N373" t="b">
        <f>'C3_qual'!N1398</f>
        <v>0</v>
      </c>
      <c r="O373">
        <f>'C3_qual'!O1398</f>
        <v>2</v>
      </c>
      <c r="P373" t="str">
        <f>'C3_qual'!P1398</f>
        <v>An average CO2 record that is fully quantified but where mean annual precipitation and plant species are not known.</v>
      </c>
      <c r="Q373" t="b">
        <f>'C3_qual'!Q1398</f>
        <v>0</v>
      </c>
      <c r="R373" t="b">
        <f>'C3_qual'!R1398</f>
        <v>1</v>
      </c>
      <c r="S373" t="str">
        <f>'C3_qual'!S1398</f>
        <v>applied 97.5 and 2.5 percentile uncertainties</v>
      </c>
      <c r="T373" t="b">
        <f>'C3_qual'!T1398</f>
        <v>0</v>
      </c>
      <c r="U373" t="b">
        <f>'C3_qual'!U1398</f>
        <v>0</v>
      </c>
      <c r="V373" t="str">
        <f>'C3_qual'!V1398</f>
        <v>NA</v>
      </c>
      <c r="W373" t="str">
        <f>'C3_qual'!W1398</f>
        <v>NA</v>
      </c>
      <c r="X373" t="b">
        <f>'C3_qual'!X1398</f>
        <v>0</v>
      </c>
      <c r="Y373" t="str">
        <f>'C3_qual'!Y1398</f>
        <v>NA</v>
      </c>
      <c r="Z373" t="str">
        <f>'C3_qual'!Z1398</f>
        <v>NA</v>
      </c>
    </row>
    <row r="374" spans="1:26">
      <c r="A374" t="str">
        <f>'C3_qual'!A1399</f>
        <v>land_plant_d13C_1</v>
      </c>
      <c r="B374" t="str">
        <f>'C3_qual'!B1399</f>
        <v>Schubert</v>
      </c>
      <c r="C374">
        <f>'C3_qual'!C1399</f>
        <v>2015</v>
      </c>
      <c r="D374" t="str">
        <f>'C3_qual'!D1399</f>
        <v>10.1130/G36467.360</v>
      </c>
      <c r="E374">
        <f>'C3_qual'!E1399</f>
        <v>10.8</v>
      </c>
      <c r="F374" t="str">
        <f>'C3_qual'!F1399</f>
        <v>NA</v>
      </c>
      <c r="G374" t="str">
        <f>'C3_qual'!G1399</f>
        <v>NA</v>
      </c>
      <c r="H374">
        <f>'C3_qual'!H1399</f>
        <v>1.0800000000000001E-2</v>
      </c>
      <c r="I374">
        <f>'C3_qual'!I1399</f>
        <v>0</v>
      </c>
      <c r="J374">
        <f>'C3_qual'!J1399</f>
        <v>0</v>
      </c>
      <c r="K374">
        <f>'C3_qual'!K1399</f>
        <v>854.48367473630003</v>
      </c>
      <c r="L374">
        <f>'C3_qual'!L1399</f>
        <v>312.15926157166507</v>
      </c>
      <c r="M374">
        <f>'C3_qual'!M1399</f>
        <v>977.20254766536993</v>
      </c>
      <c r="N374" t="b">
        <f>'C3_qual'!N1399</f>
        <v>0</v>
      </c>
      <c r="O374">
        <f>'C3_qual'!O1399</f>
        <v>2</v>
      </c>
      <c r="P374" t="str">
        <f>'C3_qual'!P1399</f>
        <v>An average CO2 record that is fully quantified but where mean annual precipitation and plant species are not known.</v>
      </c>
      <c r="Q374" t="b">
        <f>'C3_qual'!Q1399</f>
        <v>0</v>
      </c>
      <c r="R374" t="b">
        <f>'C3_qual'!R1399</f>
        <v>1</v>
      </c>
      <c r="S374" t="str">
        <f>'C3_qual'!S1399</f>
        <v>applied 97.5 and 2.5 percentile uncertainties</v>
      </c>
      <c r="T374" t="b">
        <f>'C3_qual'!T1399</f>
        <v>0</v>
      </c>
      <c r="U374" t="b">
        <f>'C3_qual'!U1399</f>
        <v>0</v>
      </c>
      <c r="V374" t="str">
        <f>'C3_qual'!V1399</f>
        <v>NA</v>
      </c>
      <c r="W374" t="str">
        <f>'C3_qual'!W1399</f>
        <v>NA</v>
      </c>
      <c r="X374" t="b">
        <f>'C3_qual'!X1399</f>
        <v>0</v>
      </c>
      <c r="Y374" t="str">
        <f>'C3_qual'!Y1399</f>
        <v>NA</v>
      </c>
      <c r="Z374" t="str">
        <f>'C3_qual'!Z1399</f>
        <v>NA</v>
      </c>
    </row>
    <row r="375" spans="1:26">
      <c r="A375" t="str">
        <f>'C3_qual'!A1400</f>
        <v>land_plant_d13C_1</v>
      </c>
      <c r="B375" t="str">
        <f>'C3_qual'!B1400</f>
        <v>Schubert</v>
      </c>
      <c r="C375">
        <f>'C3_qual'!C1400</f>
        <v>2015</v>
      </c>
      <c r="D375" t="str">
        <f>'C3_qual'!D1400</f>
        <v>10.1130/G36467.13</v>
      </c>
      <c r="E375">
        <f>'C3_qual'!E1400</f>
        <v>10.926</v>
      </c>
      <c r="F375" t="str">
        <f>'C3_qual'!F1400</f>
        <v>NA</v>
      </c>
      <c r="G375" t="str">
        <f>'C3_qual'!G1400</f>
        <v>NA</v>
      </c>
      <c r="H375">
        <f>'C3_qual'!H1400</f>
        <v>1.0926E-2</v>
      </c>
      <c r="I375">
        <f>'C3_qual'!I1400</f>
        <v>0</v>
      </c>
      <c r="J375">
        <f>'C3_qual'!J1400</f>
        <v>0</v>
      </c>
      <c r="K375">
        <f>'C3_qual'!K1400</f>
        <v>279.87171310912299</v>
      </c>
      <c r="L375">
        <f>'C3_qual'!L1400</f>
        <v>68.167344441979992</v>
      </c>
      <c r="M375">
        <f>'C3_qual'!M1400</f>
        <v>99.616155117094991</v>
      </c>
      <c r="N375" t="b">
        <f>'C3_qual'!N1400</f>
        <v>0</v>
      </c>
      <c r="O375">
        <f>'C3_qual'!O1400</f>
        <v>2</v>
      </c>
      <c r="P375" t="str">
        <f>'C3_qual'!P1400</f>
        <v>An average CO2 record that is fully quantified but where mean annual precipitation and plant species are not known.</v>
      </c>
      <c r="Q375" t="b">
        <f>'C3_qual'!Q1400</f>
        <v>0</v>
      </c>
      <c r="R375" t="b">
        <f>'C3_qual'!R1400</f>
        <v>1</v>
      </c>
      <c r="S375" t="str">
        <f>'C3_qual'!S1400</f>
        <v>applied 97.5 and 2.5 percentile uncertainties</v>
      </c>
      <c r="T375" t="b">
        <f>'C3_qual'!T1400</f>
        <v>0</v>
      </c>
      <c r="U375" t="b">
        <f>'C3_qual'!U1400</f>
        <v>0</v>
      </c>
      <c r="V375" t="str">
        <f>'C3_qual'!V1400</f>
        <v>NA</v>
      </c>
      <c r="W375" t="str">
        <f>'C3_qual'!W1400</f>
        <v>NA</v>
      </c>
      <c r="X375" t="b">
        <f>'C3_qual'!X1400</f>
        <v>0</v>
      </c>
      <c r="Y375" t="str">
        <f>'C3_qual'!Y1400</f>
        <v>NA</v>
      </c>
      <c r="Z375" t="str">
        <f>'C3_qual'!Z1400</f>
        <v>NA</v>
      </c>
    </row>
    <row r="376" spans="1:26">
      <c r="A376" t="str">
        <f>'C3_qual'!A1401</f>
        <v>land_plant_d13C_1</v>
      </c>
      <c r="B376" t="str">
        <f>'C3_qual'!B1401</f>
        <v>Schubert</v>
      </c>
      <c r="C376">
        <f>'C3_qual'!C1401</f>
        <v>2015</v>
      </c>
      <c r="D376" t="str">
        <f>'C3_qual'!D1401</f>
        <v>10.1130/G36467.154</v>
      </c>
      <c r="E376">
        <f>'C3_qual'!E1401</f>
        <v>11</v>
      </c>
      <c r="F376" t="str">
        <f>'C3_qual'!F1401</f>
        <v>NA</v>
      </c>
      <c r="G376" t="str">
        <f>'C3_qual'!G1401</f>
        <v>NA</v>
      </c>
      <c r="H376">
        <f>'C3_qual'!H1401</f>
        <v>1.0999999999999999E-2</v>
      </c>
      <c r="I376">
        <f>'C3_qual'!I1401</f>
        <v>0</v>
      </c>
      <c r="J376">
        <f>'C3_qual'!J1401</f>
        <v>0</v>
      </c>
      <c r="K376">
        <f>'C3_qual'!K1401</f>
        <v>268.97973979131302</v>
      </c>
      <c r="L376">
        <f>'C3_qual'!L1401</f>
        <v>64.487370984099016</v>
      </c>
      <c r="M376">
        <f>'C3_qual'!M1401</f>
        <v>93.826738749347953</v>
      </c>
      <c r="N376" t="b">
        <f>'C3_qual'!N1401</f>
        <v>0</v>
      </c>
      <c r="O376">
        <f>'C3_qual'!O1401</f>
        <v>2</v>
      </c>
      <c r="P376" t="str">
        <f>'C3_qual'!P1401</f>
        <v>An average CO2 record that is fully quantified but where mean annual precipitation and plant species are not known.</v>
      </c>
      <c r="Q376" t="b">
        <f>'C3_qual'!Q1401</f>
        <v>0</v>
      </c>
      <c r="R376" t="b">
        <f>'C3_qual'!R1401</f>
        <v>1</v>
      </c>
      <c r="S376" t="str">
        <f>'C3_qual'!S1401</f>
        <v>applied 97.5 and 2.5 percentile uncertainties</v>
      </c>
      <c r="T376" t="b">
        <f>'C3_qual'!T1401</f>
        <v>0</v>
      </c>
      <c r="U376" t="b">
        <f>'C3_qual'!U1401</f>
        <v>0</v>
      </c>
      <c r="V376" t="str">
        <f>'C3_qual'!V1401</f>
        <v>NA</v>
      </c>
      <c r="W376" t="str">
        <f>'C3_qual'!W1401</f>
        <v>NA</v>
      </c>
      <c r="X376" t="b">
        <f>'C3_qual'!X1401</f>
        <v>0</v>
      </c>
      <c r="Y376" t="str">
        <f>'C3_qual'!Y1401</f>
        <v>NA</v>
      </c>
      <c r="Z376" t="str">
        <f>'C3_qual'!Z1401</f>
        <v>NA</v>
      </c>
    </row>
    <row r="377" spans="1:26">
      <c r="A377" t="str">
        <f>'C3_qual'!A1402</f>
        <v>land_plant_d13C_1</v>
      </c>
      <c r="B377" t="str">
        <f>'C3_qual'!B1402</f>
        <v>Schubert</v>
      </c>
      <c r="C377">
        <f>'C3_qual'!C1402</f>
        <v>2015</v>
      </c>
      <c r="D377" t="str">
        <f>'C3_qual'!D1402</f>
        <v>10.1130/G36467.215</v>
      </c>
      <c r="E377">
        <f>'C3_qual'!E1402</f>
        <v>11</v>
      </c>
      <c r="F377" t="str">
        <f>'C3_qual'!F1402</f>
        <v>NA</v>
      </c>
      <c r="G377" t="str">
        <f>'C3_qual'!G1402</f>
        <v>NA</v>
      </c>
      <c r="H377">
        <f>'C3_qual'!H1402</f>
        <v>1.0999999999999999E-2</v>
      </c>
      <c r="I377">
        <f>'C3_qual'!I1402</f>
        <v>0</v>
      </c>
      <c r="J377">
        <f>'C3_qual'!J1402</f>
        <v>0</v>
      </c>
      <c r="K377">
        <f>'C3_qual'!K1402</f>
        <v>236.096595075989</v>
      </c>
      <c r="L377">
        <f>'C3_qual'!L1402</f>
        <v>55.580999291984995</v>
      </c>
      <c r="M377">
        <f>'C3_qual'!M1402</f>
        <v>77.876508876043999</v>
      </c>
      <c r="N377" t="b">
        <f>'C3_qual'!N1402</f>
        <v>0</v>
      </c>
      <c r="O377">
        <f>'C3_qual'!O1402</f>
        <v>2</v>
      </c>
      <c r="P377" t="str">
        <f>'C3_qual'!P1402</f>
        <v>An average CO2 record that is fully quantified but where mean annual precipitation and plant species are not known.</v>
      </c>
      <c r="Q377" t="b">
        <f>'C3_qual'!Q1402</f>
        <v>0</v>
      </c>
      <c r="R377" t="b">
        <f>'C3_qual'!R1402</f>
        <v>1</v>
      </c>
      <c r="S377" t="str">
        <f>'C3_qual'!S1402</f>
        <v>applied 97.5 and 2.5 percentile uncertainties</v>
      </c>
      <c r="T377" t="b">
        <f>'C3_qual'!T1402</f>
        <v>0</v>
      </c>
      <c r="U377" t="b">
        <f>'C3_qual'!U1402</f>
        <v>0</v>
      </c>
      <c r="V377" t="str">
        <f>'C3_qual'!V1402</f>
        <v>NA</v>
      </c>
      <c r="W377" t="str">
        <f>'C3_qual'!W1402</f>
        <v>NA</v>
      </c>
      <c r="X377" t="b">
        <f>'C3_qual'!X1402</f>
        <v>0</v>
      </c>
      <c r="Y377" t="str">
        <f>'C3_qual'!Y1402</f>
        <v>NA</v>
      </c>
      <c r="Z377" t="str">
        <f>'C3_qual'!Z1402</f>
        <v>NA</v>
      </c>
    </row>
    <row r="378" spans="1:26">
      <c r="A378" t="str">
        <f>'C3_qual'!A1403</f>
        <v>land_plant_d13C_1</v>
      </c>
      <c r="B378" t="str">
        <f>'C3_qual'!B1403</f>
        <v>Schubert</v>
      </c>
      <c r="C378">
        <f>'C3_qual'!C1403</f>
        <v>2015</v>
      </c>
      <c r="D378" t="str">
        <f>'C3_qual'!D1403</f>
        <v>10.1130/G36467.246</v>
      </c>
      <c r="E378">
        <f>'C3_qual'!E1403</f>
        <v>11</v>
      </c>
      <c r="F378" t="str">
        <f>'C3_qual'!F1403</f>
        <v>NA</v>
      </c>
      <c r="G378" t="str">
        <f>'C3_qual'!G1403</f>
        <v>NA</v>
      </c>
      <c r="H378">
        <f>'C3_qual'!H1403</f>
        <v>1.0999999999999999E-2</v>
      </c>
      <c r="I378">
        <f>'C3_qual'!I1403</f>
        <v>0</v>
      </c>
      <c r="J378">
        <f>'C3_qual'!J1403</f>
        <v>0</v>
      </c>
      <c r="K378">
        <f>'C3_qual'!K1403</f>
        <v>240.74526073718201</v>
      </c>
      <c r="L378">
        <f>'C3_qual'!L1403</f>
        <v>55.774575309382016</v>
      </c>
      <c r="M378">
        <f>'C3_qual'!M1403</f>
        <v>79.699921041780982</v>
      </c>
      <c r="N378" t="b">
        <f>'C3_qual'!N1403</f>
        <v>0</v>
      </c>
      <c r="O378">
        <f>'C3_qual'!O1403</f>
        <v>2</v>
      </c>
      <c r="P378" t="str">
        <f>'C3_qual'!P1403</f>
        <v>An average CO2 record that is fully quantified but where mean annual precipitation and plant species are not known.</v>
      </c>
      <c r="Q378" t="b">
        <f>'C3_qual'!Q1403</f>
        <v>0</v>
      </c>
      <c r="R378" t="b">
        <f>'C3_qual'!R1403</f>
        <v>1</v>
      </c>
      <c r="S378" t="str">
        <f>'C3_qual'!S1403</f>
        <v>applied 97.5 and 2.5 percentile uncertainties</v>
      </c>
      <c r="T378" t="b">
        <f>'C3_qual'!T1403</f>
        <v>0</v>
      </c>
      <c r="U378" t="b">
        <f>'C3_qual'!U1403</f>
        <v>0</v>
      </c>
      <c r="V378" t="str">
        <f>'C3_qual'!V1403</f>
        <v>NA</v>
      </c>
      <c r="W378" t="str">
        <f>'C3_qual'!W1403</f>
        <v>NA</v>
      </c>
      <c r="X378" t="b">
        <f>'C3_qual'!X1403</f>
        <v>0</v>
      </c>
      <c r="Y378" t="str">
        <f>'C3_qual'!Y1403</f>
        <v>NA</v>
      </c>
      <c r="Z378" t="str">
        <f>'C3_qual'!Z1403</f>
        <v>NA</v>
      </c>
    </row>
    <row r="379" spans="1:26">
      <c r="A379" t="str">
        <f>'C3_qual'!A1404</f>
        <v>land_plant_d13C_1</v>
      </c>
      <c r="B379" t="str">
        <f>'C3_qual'!B1404</f>
        <v>Schubert</v>
      </c>
      <c r="C379">
        <f>'C3_qual'!C1404</f>
        <v>2015</v>
      </c>
      <c r="D379" t="str">
        <f>'C3_qual'!D1404</f>
        <v>10.1130/G36467.319</v>
      </c>
      <c r="E379">
        <f>'C3_qual'!E1404</f>
        <v>11</v>
      </c>
      <c r="F379" t="str">
        <f>'C3_qual'!F1404</f>
        <v>NA</v>
      </c>
      <c r="G379" t="str">
        <f>'C3_qual'!G1404</f>
        <v>NA</v>
      </c>
      <c r="H379">
        <f>'C3_qual'!H1404</f>
        <v>1.0999999999999999E-2</v>
      </c>
      <c r="I379">
        <f>'C3_qual'!I1404</f>
        <v>0</v>
      </c>
      <c r="J379">
        <f>'C3_qual'!J1404</f>
        <v>0</v>
      </c>
      <c r="K379">
        <f>'C3_qual'!K1404</f>
        <v>471.344825532605</v>
      </c>
      <c r="L379">
        <f>'C3_qual'!L1404</f>
        <v>134.88812685333198</v>
      </c>
      <c r="M379">
        <f>'C3_qual'!M1404</f>
        <v>248.33671062083295</v>
      </c>
      <c r="N379" t="b">
        <f>'C3_qual'!N1404</f>
        <v>0</v>
      </c>
      <c r="O379">
        <f>'C3_qual'!O1404</f>
        <v>2</v>
      </c>
      <c r="P379" t="str">
        <f>'C3_qual'!P1404</f>
        <v>An average CO2 record that is fully quantified but where mean annual precipitation and plant species are not known.</v>
      </c>
      <c r="Q379" t="b">
        <f>'C3_qual'!Q1404</f>
        <v>0</v>
      </c>
      <c r="R379" t="b">
        <f>'C3_qual'!R1404</f>
        <v>1</v>
      </c>
      <c r="S379" t="str">
        <f>'C3_qual'!S1404</f>
        <v>applied 97.5 and 2.5 percentile uncertainties</v>
      </c>
      <c r="T379" t="b">
        <f>'C3_qual'!T1404</f>
        <v>0</v>
      </c>
      <c r="U379" t="b">
        <f>'C3_qual'!U1404</f>
        <v>0</v>
      </c>
      <c r="V379" t="str">
        <f>'C3_qual'!V1404</f>
        <v>NA</v>
      </c>
      <c r="W379" t="str">
        <f>'C3_qual'!W1404</f>
        <v>NA</v>
      </c>
      <c r="X379" t="b">
        <f>'C3_qual'!X1404</f>
        <v>0</v>
      </c>
      <c r="Y379" t="str">
        <f>'C3_qual'!Y1404</f>
        <v>NA</v>
      </c>
      <c r="Z379" t="str">
        <f>'C3_qual'!Z1404</f>
        <v>NA</v>
      </c>
    </row>
    <row r="380" spans="1:26">
      <c r="A380" t="str">
        <f>'C3_qual'!A1405</f>
        <v>land_plant_d13C_1</v>
      </c>
      <c r="B380" t="str">
        <f>'C3_qual'!B1405</f>
        <v>Schubert</v>
      </c>
      <c r="C380">
        <f>'C3_qual'!C1405</f>
        <v>2015</v>
      </c>
      <c r="D380" t="str">
        <f>'C3_qual'!D1405</f>
        <v>10.1130/G36467.376</v>
      </c>
      <c r="E380">
        <f>'C3_qual'!E1405</f>
        <v>11</v>
      </c>
      <c r="F380" t="str">
        <f>'C3_qual'!F1405</f>
        <v>NA</v>
      </c>
      <c r="G380" t="str">
        <f>'C3_qual'!G1405</f>
        <v>NA</v>
      </c>
      <c r="H380">
        <f>'C3_qual'!H1405</f>
        <v>1.0999999999999999E-2</v>
      </c>
      <c r="I380">
        <f>'C3_qual'!I1405</f>
        <v>0</v>
      </c>
      <c r="J380">
        <f>'C3_qual'!J1405</f>
        <v>0</v>
      </c>
      <c r="K380">
        <f>'C3_qual'!K1405</f>
        <v>299.04246460572602</v>
      </c>
      <c r="L380">
        <f>'C3_qual'!L1405</f>
        <v>73.507864969828034</v>
      </c>
      <c r="M380">
        <f>'C3_qual'!M1405</f>
        <v>110.10190732888799</v>
      </c>
      <c r="N380" t="b">
        <f>'C3_qual'!N1405</f>
        <v>0</v>
      </c>
      <c r="O380">
        <f>'C3_qual'!O1405</f>
        <v>2</v>
      </c>
      <c r="P380" t="str">
        <f>'C3_qual'!P1405</f>
        <v>An average CO2 record that is fully quantified but where mean annual precipitation and plant species are not known.</v>
      </c>
      <c r="Q380" t="b">
        <f>'C3_qual'!Q1405</f>
        <v>0</v>
      </c>
      <c r="R380" t="b">
        <f>'C3_qual'!R1405</f>
        <v>1</v>
      </c>
      <c r="S380" t="str">
        <f>'C3_qual'!S1405</f>
        <v>applied 97.5 and 2.5 percentile uncertainties</v>
      </c>
      <c r="T380" t="b">
        <f>'C3_qual'!T1405</f>
        <v>0</v>
      </c>
      <c r="U380" t="b">
        <f>'C3_qual'!U1405</f>
        <v>0</v>
      </c>
      <c r="V380" t="str">
        <f>'C3_qual'!V1405</f>
        <v>NA</v>
      </c>
      <c r="W380" t="str">
        <f>'C3_qual'!W1405</f>
        <v>NA</v>
      </c>
      <c r="X380" t="b">
        <f>'C3_qual'!X1405</f>
        <v>0</v>
      </c>
      <c r="Y380" t="str">
        <f>'C3_qual'!Y1405</f>
        <v>NA</v>
      </c>
      <c r="Z380" t="str">
        <f>'C3_qual'!Z1405</f>
        <v>NA</v>
      </c>
    </row>
    <row r="381" spans="1:26">
      <c r="A381" t="str">
        <f>'C3_qual'!A1406</f>
        <v>land_plant_d13C_1</v>
      </c>
      <c r="B381" t="str">
        <f>'C3_qual'!B1406</f>
        <v>Schubert</v>
      </c>
      <c r="C381">
        <f>'C3_qual'!C1406</f>
        <v>2015</v>
      </c>
      <c r="D381" t="str">
        <f>'C3_qual'!D1406</f>
        <v>10.1130/G36467.471</v>
      </c>
      <c r="E381">
        <f>'C3_qual'!E1406</f>
        <v>11</v>
      </c>
      <c r="F381" t="str">
        <f>'C3_qual'!F1406</f>
        <v>NA</v>
      </c>
      <c r="G381" t="str">
        <f>'C3_qual'!G1406</f>
        <v>NA</v>
      </c>
      <c r="H381">
        <f>'C3_qual'!H1406</f>
        <v>1.0999999999999999E-2</v>
      </c>
      <c r="I381">
        <f>'C3_qual'!I1406</f>
        <v>0</v>
      </c>
      <c r="J381">
        <f>'C3_qual'!J1406</f>
        <v>0</v>
      </c>
      <c r="K381">
        <f>'C3_qual'!K1406</f>
        <v>332.32788799419399</v>
      </c>
      <c r="L381">
        <f>'C3_qual'!L1406</f>
        <v>83.660469912506983</v>
      </c>
      <c r="M381">
        <f>'C3_qual'!M1406</f>
        <v>130.45376984242904</v>
      </c>
      <c r="N381" t="b">
        <f>'C3_qual'!N1406</f>
        <v>0</v>
      </c>
      <c r="O381">
        <f>'C3_qual'!O1406</f>
        <v>2</v>
      </c>
      <c r="P381" t="str">
        <f>'C3_qual'!P1406</f>
        <v>An average CO2 record that is fully quantified but where mean annual precipitation and plant species are not known.</v>
      </c>
      <c r="Q381" t="b">
        <f>'C3_qual'!Q1406</f>
        <v>0</v>
      </c>
      <c r="R381" t="b">
        <f>'C3_qual'!R1406</f>
        <v>1</v>
      </c>
      <c r="S381" t="str">
        <f>'C3_qual'!S1406</f>
        <v>applied 97.5 and 2.5 percentile uncertainties</v>
      </c>
      <c r="T381" t="b">
        <f>'C3_qual'!T1406</f>
        <v>0</v>
      </c>
      <c r="U381" t="b">
        <f>'C3_qual'!U1406</f>
        <v>0</v>
      </c>
      <c r="V381" t="str">
        <f>'C3_qual'!V1406</f>
        <v>NA</v>
      </c>
      <c r="W381" t="str">
        <f>'C3_qual'!W1406</f>
        <v>NA</v>
      </c>
      <c r="X381" t="b">
        <f>'C3_qual'!X1406</f>
        <v>0</v>
      </c>
      <c r="Y381" t="str">
        <f>'C3_qual'!Y1406</f>
        <v>NA</v>
      </c>
      <c r="Z381" t="str">
        <f>'C3_qual'!Z1406</f>
        <v>NA</v>
      </c>
    </row>
    <row r="382" spans="1:26">
      <c r="A382" t="str">
        <f>'C3_qual'!A1407</f>
        <v>land_plant_d13C_1</v>
      </c>
      <c r="B382" t="str">
        <f>'C3_qual'!B1407</f>
        <v>Schubert</v>
      </c>
      <c r="C382">
        <f>'C3_qual'!C1407</f>
        <v>2015</v>
      </c>
      <c r="D382" t="str">
        <f>'C3_qual'!D1407</f>
        <v>10.1130/G36467.608</v>
      </c>
      <c r="E382">
        <f>'C3_qual'!E1407</f>
        <v>11</v>
      </c>
      <c r="F382" t="str">
        <f>'C3_qual'!F1407</f>
        <v>NA</v>
      </c>
      <c r="G382" t="str">
        <f>'C3_qual'!G1407</f>
        <v>NA</v>
      </c>
      <c r="H382">
        <f>'C3_qual'!H1407</f>
        <v>1.0999999999999999E-2</v>
      </c>
      <c r="I382">
        <f>'C3_qual'!I1407</f>
        <v>0</v>
      </c>
      <c r="J382">
        <f>'C3_qual'!J1407</f>
        <v>0</v>
      </c>
      <c r="K382">
        <f>'C3_qual'!K1407</f>
        <v>353.883830937607</v>
      </c>
      <c r="L382">
        <f>'C3_qual'!L1407</f>
        <v>91.998124372565997</v>
      </c>
      <c r="M382">
        <f>'C3_qual'!M1407</f>
        <v>143.814517597909</v>
      </c>
      <c r="N382" t="b">
        <f>'C3_qual'!N1407</f>
        <v>0</v>
      </c>
      <c r="O382">
        <f>'C3_qual'!O1407</f>
        <v>2</v>
      </c>
      <c r="P382" t="str">
        <f>'C3_qual'!P1407</f>
        <v>An average CO2 record that is fully quantified but where mean annual precipitation and plant species are not known.</v>
      </c>
      <c r="Q382" t="b">
        <f>'C3_qual'!Q1407</f>
        <v>0</v>
      </c>
      <c r="R382" t="b">
        <f>'C3_qual'!R1407</f>
        <v>1</v>
      </c>
      <c r="S382" t="str">
        <f>'C3_qual'!S1407</f>
        <v>applied 97.5 and 2.5 percentile uncertainties</v>
      </c>
      <c r="T382" t="b">
        <f>'C3_qual'!T1407</f>
        <v>0</v>
      </c>
      <c r="U382" t="b">
        <f>'C3_qual'!U1407</f>
        <v>0</v>
      </c>
      <c r="V382" t="str">
        <f>'C3_qual'!V1407</f>
        <v>NA</v>
      </c>
      <c r="W382" t="str">
        <f>'C3_qual'!W1407</f>
        <v>NA</v>
      </c>
      <c r="X382" t="b">
        <f>'C3_qual'!X1407</f>
        <v>0</v>
      </c>
      <c r="Y382" t="str">
        <f>'C3_qual'!Y1407</f>
        <v>NA</v>
      </c>
      <c r="Z382" t="str">
        <f>'C3_qual'!Z1407</f>
        <v>NA</v>
      </c>
    </row>
    <row r="383" spans="1:26">
      <c r="A383" t="str">
        <f>'C3_qual'!A1408</f>
        <v>land_plant_d13C_1</v>
      </c>
      <c r="B383" t="str">
        <f>'C3_qual'!B1408</f>
        <v>Schubert</v>
      </c>
      <c r="C383">
        <f>'C3_qual'!C1408</f>
        <v>2015</v>
      </c>
      <c r="D383" t="str">
        <f>'C3_qual'!D1408</f>
        <v>10.1130/G36467.14</v>
      </c>
      <c r="E383">
        <f>'C3_qual'!E1408</f>
        <v>11.114000000000001</v>
      </c>
      <c r="F383" t="str">
        <f>'C3_qual'!F1408</f>
        <v>NA</v>
      </c>
      <c r="G383" t="str">
        <f>'C3_qual'!G1408</f>
        <v>NA</v>
      </c>
      <c r="H383">
        <f>'C3_qual'!H1408</f>
        <v>1.1114000000000001E-2</v>
      </c>
      <c r="I383">
        <f>'C3_qual'!I1408</f>
        <v>0</v>
      </c>
      <c r="J383">
        <f>'C3_qual'!J1408</f>
        <v>0</v>
      </c>
      <c r="K383">
        <f>'C3_qual'!K1408</f>
        <v>256.41821575945301</v>
      </c>
      <c r="L383">
        <f>'C3_qual'!L1408</f>
        <v>62.412393120632004</v>
      </c>
      <c r="M383">
        <f>'C3_qual'!M1408</f>
        <v>86.500241407808971</v>
      </c>
      <c r="N383" t="b">
        <f>'C3_qual'!N1408</f>
        <v>0</v>
      </c>
      <c r="O383">
        <f>'C3_qual'!O1408</f>
        <v>2</v>
      </c>
      <c r="P383" t="str">
        <f>'C3_qual'!P1408</f>
        <v>An average CO2 record that is fully quantified but where mean annual precipitation and plant species are not known.</v>
      </c>
      <c r="Q383" t="b">
        <f>'C3_qual'!Q1408</f>
        <v>0</v>
      </c>
      <c r="R383" t="b">
        <f>'C3_qual'!R1408</f>
        <v>1</v>
      </c>
      <c r="S383" t="str">
        <f>'C3_qual'!S1408</f>
        <v>applied 97.5 and 2.5 percentile uncertainties</v>
      </c>
      <c r="T383" t="b">
        <f>'C3_qual'!T1408</f>
        <v>0</v>
      </c>
      <c r="U383" t="b">
        <f>'C3_qual'!U1408</f>
        <v>0</v>
      </c>
      <c r="V383" t="str">
        <f>'C3_qual'!V1408</f>
        <v>NA</v>
      </c>
      <c r="W383" t="str">
        <f>'C3_qual'!W1408</f>
        <v>NA</v>
      </c>
      <c r="X383" t="b">
        <f>'C3_qual'!X1408</f>
        <v>0</v>
      </c>
      <c r="Y383" t="str">
        <f>'C3_qual'!Y1408</f>
        <v>NA</v>
      </c>
      <c r="Z383" t="str">
        <f>'C3_qual'!Z1408</f>
        <v>NA</v>
      </c>
    </row>
    <row r="384" spans="1:26">
      <c r="A384" t="str">
        <f>'C3_qual'!A1409</f>
        <v>land_plant_d13C_1</v>
      </c>
      <c r="B384" t="str">
        <f>'C3_qual'!B1409</f>
        <v>Schubert</v>
      </c>
      <c r="C384">
        <f>'C3_qual'!C1409</f>
        <v>2015</v>
      </c>
      <c r="D384" t="str">
        <f>'C3_qual'!D1409</f>
        <v>10.1130/G36467.15</v>
      </c>
      <c r="E384">
        <f>'C3_qual'!E1409</f>
        <v>11.193</v>
      </c>
      <c r="F384" t="str">
        <f>'C3_qual'!F1409</f>
        <v>NA</v>
      </c>
      <c r="G384" t="str">
        <f>'C3_qual'!G1409</f>
        <v>NA</v>
      </c>
      <c r="H384">
        <f>'C3_qual'!H1409</f>
        <v>1.1193E-2</v>
      </c>
      <c r="I384">
        <f>'C3_qual'!I1409</f>
        <v>0</v>
      </c>
      <c r="J384">
        <f>'C3_qual'!J1409</f>
        <v>0</v>
      </c>
      <c r="K384">
        <f>'C3_qual'!K1409</f>
        <v>272.25554304499502</v>
      </c>
      <c r="L384">
        <f>'C3_qual'!L1409</f>
        <v>66.854509140790014</v>
      </c>
      <c r="M384">
        <f>'C3_qual'!M1409</f>
        <v>95.326457754300975</v>
      </c>
      <c r="N384" t="b">
        <f>'C3_qual'!N1409</f>
        <v>0</v>
      </c>
      <c r="O384">
        <f>'C3_qual'!O1409</f>
        <v>2</v>
      </c>
      <c r="P384" t="str">
        <f>'C3_qual'!P1409</f>
        <v>An average CO2 record that is fully quantified but where mean annual precipitation and plant species are not known.</v>
      </c>
      <c r="Q384" t="b">
        <f>'C3_qual'!Q1409</f>
        <v>0</v>
      </c>
      <c r="R384" t="b">
        <f>'C3_qual'!R1409</f>
        <v>1</v>
      </c>
      <c r="S384" t="str">
        <f>'C3_qual'!S1409</f>
        <v>applied 97.5 and 2.5 percentile uncertainties</v>
      </c>
      <c r="T384" t="b">
        <f>'C3_qual'!T1409</f>
        <v>0</v>
      </c>
      <c r="U384" t="b">
        <f>'C3_qual'!U1409</f>
        <v>0</v>
      </c>
      <c r="V384" t="str">
        <f>'C3_qual'!V1409</f>
        <v>NA</v>
      </c>
      <c r="W384" t="str">
        <f>'C3_qual'!W1409</f>
        <v>NA</v>
      </c>
      <c r="X384" t="b">
        <f>'C3_qual'!X1409</f>
        <v>0</v>
      </c>
      <c r="Y384" t="str">
        <f>'C3_qual'!Y1409</f>
        <v>NA</v>
      </c>
      <c r="Z384" t="str">
        <f>'C3_qual'!Z1409</f>
        <v>NA</v>
      </c>
    </row>
    <row r="385" spans="1:26">
      <c r="A385" t="str">
        <f>'C3_qual'!A1410</f>
        <v>land_plant_d13C_1</v>
      </c>
      <c r="B385" t="str">
        <f>'C3_qual'!B1410</f>
        <v>Schubert</v>
      </c>
      <c r="C385">
        <f>'C3_qual'!C1410</f>
        <v>2015</v>
      </c>
      <c r="D385" t="str">
        <f>'C3_qual'!D1410</f>
        <v>10.1130/G36467.442</v>
      </c>
      <c r="E385">
        <f>'C3_qual'!E1410</f>
        <v>11.195</v>
      </c>
      <c r="F385" t="str">
        <f>'C3_qual'!F1410</f>
        <v>NA</v>
      </c>
      <c r="G385" t="str">
        <f>'C3_qual'!G1410</f>
        <v>NA</v>
      </c>
      <c r="H385">
        <f>'C3_qual'!H1410</f>
        <v>1.1195E-2</v>
      </c>
      <c r="I385">
        <f>'C3_qual'!I1410</f>
        <v>0</v>
      </c>
      <c r="J385">
        <f>'C3_qual'!J1410</f>
        <v>0</v>
      </c>
      <c r="K385">
        <f>'C3_qual'!K1410</f>
        <v>323.500134540006</v>
      </c>
      <c r="L385">
        <f>'C3_qual'!L1410</f>
        <v>81.028226107709997</v>
      </c>
      <c r="M385">
        <f>'C3_qual'!M1410</f>
        <v>122.894640198996</v>
      </c>
      <c r="N385" t="b">
        <f>'C3_qual'!N1410</f>
        <v>0</v>
      </c>
      <c r="O385">
        <f>'C3_qual'!O1410</f>
        <v>2</v>
      </c>
      <c r="P385" t="str">
        <f>'C3_qual'!P1410</f>
        <v>An average CO2 record that is fully quantified but where mean annual precipitation and plant species are not known.</v>
      </c>
      <c r="Q385" t="b">
        <f>'C3_qual'!Q1410</f>
        <v>0</v>
      </c>
      <c r="R385" t="b">
        <f>'C3_qual'!R1410</f>
        <v>1</v>
      </c>
      <c r="S385" t="str">
        <f>'C3_qual'!S1410</f>
        <v>applied 97.5 and 2.5 percentile uncertainties</v>
      </c>
      <c r="T385" t="b">
        <f>'C3_qual'!T1410</f>
        <v>0</v>
      </c>
      <c r="U385" t="b">
        <f>'C3_qual'!U1410</f>
        <v>0</v>
      </c>
      <c r="V385" t="str">
        <f>'C3_qual'!V1410</f>
        <v>NA</v>
      </c>
      <c r="W385" t="str">
        <f>'C3_qual'!W1410</f>
        <v>NA</v>
      </c>
      <c r="X385" t="b">
        <f>'C3_qual'!X1410</f>
        <v>0</v>
      </c>
      <c r="Y385" t="str">
        <f>'C3_qual'!Y1410</f>
        <v>NA</v>
      </c>
      <c r="Z385" t="str">
        <f>'C3_qual'!Z1410</f>
        <v>NA</v>
      </c>
    </row>
    <row r="386" spans="1:26">
      <c r="A386" t="str">
        <f>'C3_qual'!A1411</f>
        <v>land_plant_d13C_1</v>
      </c>
      <c r="B386" t="str">
        <f>'C3_qual'!B1411</f>
        <v>Schubert</v>
      </c>
      <c r="C386">
        <f>'C3_qual'!C1411</f>
        <v>2015</v>
      </c>
      <c r="D386" t="str">
        <f>'C3_qual'!D1411</f>
        <v>10.1130/G36467.16</v>
      </c>
      <c r="E386">
        <f>'C3_qual'!E1411</f>
        <v>11.25</v>
      </c>
      <c r="F386" t="str">
        <f>'C3_qual'!F1411</f>
        <v>NA</v>
      </c>
      <c r="G386" t="str">
        <f>'C3_qual'!G1411</f>
        <v>NA</v>
      </c>
      <c r="H386">
        <f>'C3_qual'!H1411</f>
        <v>1.125E-2</v>
      </c>
      <c r="I386">
        <f>'C3_qual'!I1411</f>
        <v>0</v>
      </c>
      <c r="J386">
        <f>'C3_qual'!J1411</f>
        <v>0</v>
      </c>
      <c r="K386">
        <f>'C3_qual'!K1411</f>
        <v>279.26128922744402</v>
      </c>
      <c r="L386">
        <f>'C3_qual'!L1411</f>
        <v>67.809677033884014</v>
      </c>
      <c r="M386">
        <f>'C3_qual'!M1411</f>
        <v>97.41896259186899</v>
      </c>
      <c r="N386" t="b">
        <f>'C3_qual'!N1411</f>
        <v>0</v>
      </c>
      <c r="O386">
        <f>'C3_qual'!O1411</f>
        <v>2</v>
      </c>
      <c r="P386" t="str">
        <f>'C3_qual'!P1411</f>
        <v>An average CO2 record that is fully quantified but where mean annual precipitation and plant species are not known.</v>
      </c>
      <c r="Q386" t="b">
        <f>'C3_qual'!Q1411</f>
        <v>0</v>
      </c>
      <c r="R386" t="b">
        <f>'C3_qual'!R1411</f>
        <v>1</v>
      </c>
      <c r="S386" t="str">
        <f>'C3_qual'!S1411</f>
        <v>applied 97.5 and 2.5 percentile uncertainties</v>
      </c>
      <c r="T386" t="b">
        <f>'C3_qual'!T1411</f>
        <v>0</v>
      </c>
      <c r="U386" t="b">
        <f>'C3_qual'!U1411</f>
        <v>0</v>
      </c>
      <c r="V386" t="str">
        <f>'C3_qual'!V1411</f>
        <v>NA</v>
      </c>
      <c r="W386" t="str">
        <f>'C3_qual'!W1411</f>
        <v>NA</v>
      </c>
      <c r="X386" t="b">
        <f>'C3_qual'!X1411</f>
        <v>0</v>
      </c>
      <c r="Y386" t="str">
        <f>'C3_qual'!Y1411</f>
        <v>NA</v>
      </c>
      <c r="Z386" t="str">
        <f>'C3_qual'!Z1411</f>
        <v>NA</v>
      </c>
    </row>
    <row r="387" spans="1:26">
      <c r="A387" t="str">
        <f>'C3_qual'!A1412</f>
        <v>land_plant_d13C_1</v>
      </c>
      <c r="B387" t="str">
        <f>'C3_qual'!B1412</f>
        <v>Schubert</v>
      </c>
      <c r="C387">
        <f>'C3_qual'!C1412</f>
        <v>2015</v>
      </c>
      <c r="D387" t="str">
        <f>'C3_qual'!D1412</f>
        <v>10.1130/G36467.17</v>
      </c>
      <c r="E387">
        <f>'C3_qual'!E1412</f>
        <v>11.291</v>
      </c>
      <c r="F387" t="str">
        <f>'C3_qual'!F1412</f>
        <v>NA</v>
      </c>
      <c r="G387" t="str">
        <f>'C3_qual'!G1412</f>
        <v>NA</v>
      </c>
      <c r="H387">
        <f>'C3_qual'!H1412</f>
        <v>1.1291000000000001E-2</v>
      </c>
      <c r="I387">
        <f>'C3_qual'!I1412</f>
        <v>0</v>
      </c>
      <c r="J387">
        <f>'C3_qual'!J1412</f>
        <v>0</v>
      </c>
      <c r="K387">
        <f>'C3_qual'!K1412</f>
        <v>280.63395276776799</v>
      </c>
      <c r="L387">
        <f>'C3_qual'!L1412</f>
        <v>68.19279172262398</v>
      </c>
      <c r="M387">
        <f>'C3_qual'!M1412</f>
        <v>97.176119800566028</v>
      </c>
      <c r="N387" t="b">
        <f>'C3_qual'!N1412</f>
        <v>0</v>
      </c>
      <c r="O387">
        <f>'C3_qual'!O1412</f>
        <v>2</v>
      </c>
      <c r="P387" t="str">
        <f>'C3_qual'!P1412</f>
        <v>An average CO2 record that is fully quantified but where mean annual precipitation and plant species are not known.</v>
      </c>
      <c r="Q387" t="b">
        <f>'C3_qual'!Q1412</f>
        <v>0</v>
      </c>
      <c r="R387" t="b">
        <f>'C3_qual'!R1412</f>
        <v>1</v>
      </c>
      <c r="S387" t="str">
        <f>'C3_qual'!S1412</f>
        <v>applied 97.5 and 2.5 percentile uncertainties</v>
      </c>
      <c r="T387" t="b">
        <f>'C3_qual'!T1412</f>
        <v>0</v>
      </c>
      <c r="U387" t="b">
        <f>'C3_qual'!U1412</f>
        <v>0</v>
      </c>
      <c r="V387" t="str">
        <f>'C3_qual'!V1412</f>
        <v>NA</v>
      </c>
      <c r="W387" t="str">
        <f>'C3_qual'!W1412</f>
        <v>NA</v>
      </c>
      <c r="X387" t="b">
        <f>'C3_qual'!X1412</f>
        <v>0</v>
      </c>
      <c r="Y387" t="str">
        <f>'C3_qual'!Y1412</f>
        <v>NA</v>
      </c>
      <c r="Z387" t="str">
        <f>'C3_qual'!Z1412</f>
        <v>NA</v>
      </c>
    </row>
    <row r="388" spans="1:26">
      <c r="A388" t="str">
        <f>'C3_qual'!A1413</f>
        <v>land_plant_d13C_1</v>
      </c>
      <c r="B388" t="str">
        <f>'C3_qual'!B1413</f>
        <v>Schubert</v>
      </c>
      <c r="C388">
        <f>'C3_qual'!C1413</f>
        <v>2015</v>
      </c>
      <c r="D388" t="str">
        <f>'C3_qual'!D1413</f>
        <v>10.1130/G36467.18</v>
      </c>
      <c r="E388">
        <f>'C3_qual'!E1413</f>
        <v>11.324999999999999</v>
      </c>
      <c r="F388" t="str">
        <f>'C3_qual'!F1413</f>
        <v>NA</v>
      </c>
      <c r="G388" t="str">
        <f>'C3_qual'!G1413</f>
        <v>NA</v>
      </c>
      <c r="H388">
        <f>'C3_qual'!H1413</f>
        <v>1.1325E-2</v>
      </c>
      <c r="I388">
        <f>'C3_qual'!I1413</f>
        <v>0</v>
      </c>
      <c r="J388">
        <f>'C3_qual'!J1413</f>
        <v>0</v>
      </c>
      <c r="K388">
        <f>'C3_qual'!K1413</f>
        <v>267.35138280715199</v>
      </c>
      <c r="L388">
        <f>'C3_qual'!L1413</f>
        <v>64.725445861758999</v>
      </c>
      <c r="M388">
        <f>'C3_qual'!M1413</f>
        <v>90.823846479134033</v>
      </c>
      <c r="N388" t="b">
        <f>'C3_qual'!N1413</f>
        <v>0</v>
      </c>
      <c r="O388">
        <f>'C3_qual'!O1413</f>
        <v>2</v>
      </c>
      <c r="P388" t="str">
        <f>'C3_qual'!P1413</f>
        <v>An average CO2 record that is fully quantified but where mean annual precipitation and plant species are not known.</v>
      </c>
      <c r="Q388" t="b">
        <f>'C3_qual'!Q1413</f>
        <v>0</v>
      </c>
      <c r="R388" t="b">
        <f>'C3_qual'!R1413</f>
        <v>1</v>
      </c>
      <c r="S388" t="str">
        <f>'C3_qual'!S1413</f>
        <v>applied 97.5 and 2.5 percentile uncertainties</v>
      </c>
      <c r="T388" t="b">
        <f>'C3_qual'!T1413</f>
        <v>0</v>
      </c>
      <c r="U388" t="b">
        <f>'C3_qual'!U1413</f>
        <v>0</v>
      </c>
      <c r="V388" t="str">
        <f>'C3_qual'!V1413</f>
        <v>NA</v>
      </c>
      <c r="W388" t="str">
        <f>'C3_qual'!W1413</f>
        <v>NA</v>
      </c>
      <c r="X388" t="b">
        <f>'C3_qual'!X1413</f>
        <v>0</v>
      </c>
      <c r="Y388" t="str">
        <f>'C3_qual'!Y1413</f>
        <v>NA</v>
      </c>
      <c r="Z388" t="str">
        <f>'C3_qual'!Z1413</f>
        <v>NA</v>
      </c>
    </row>
    <row r="389" spans="1:26">
      <c r="A389" t="str">
        <f>'C3_qual'!A1414</f>
        <v>land_plant_d13C_1</v>
      </c>
      <c r="B389" t="str">
        <f>'C3_qual'!B1414</f>
        <v>Schubert</v>
      </c>
      <c r="C389">
        <f>'C3_qual'!C1414</f>
        <v>2015</v>
      </c>
      <c r="D389" t="str">
        <f>'C3_qual'!D1414</f>
        <v>10.1130/G36467.19</v>
      </c>
      <c r="E389">
        <f>'C3_qual'!E1414</f>
        <v>11.361000000000001</v>
      </c>
      <c r="F389" t="str">
        <f>'C3_qual'!F1414</f>
        <v>NA</v>
      </c>
      <c r="G389" t="str">
        <f>'C3_qual'!G1414</f>
        <v>NA</v>
      </c>
      <c r="H389">
        <f>'C3_qual'!H1414</f>
        <v>1.1361000000000001E-2</v>
      </c>
      <c r="I389">
        <f>'C3_qual'!I1414</f>
        <v>0</v>
      </c>
      <c r="J389">
        <f>'C3_qual'!J1414</f>
        <v>0</v>
      </c>
      <c r="K389">
        <f>'C3_qual'!K1414</f>
        <v>230.714745352433</v>
      </c>
      <c r="L389">
        <f>'C3_qual'!L1414</f>
        <v>53.88526439478099</v>
      </c>
      <c r="M389">
        <f>'C3_qual'!M1414</f>
        <v>78.397965272660997</v>
      </c>
      <c r="N389" t="b">
        <f>'C3_qual'!N1414</f>
        <v>0</v>
      </c>
      <c r="O389">
        <f>'C3_qual'!O1414</f>
        <v>2</v>
      </c>
      <c r="P389" t="str">
        <f>'C3_qual'!P1414</f>
        <v>An average CO2 record that is fully quantified but where mean annual precipitation and plant species are not known.</v>
      </c>
      <c r="Q389" t="b">
        <f>'C3_qual'!Q1414</f>
        <v>0</v>
      </c>
      <c r="R389" t="b">
        <f>'C3_qual'!R1414</f>
        <v>1</v>
      </c>
      <c r="S389" t="str">
        <f>'C3_qual'!S1414</f>
        <v>applied 97.5 and 2.5 percentile uncertainties</v>
      </c>
      <c r="T389" t="b">
        <f>'C3_qual'!T1414</f>
        <v>0</v>
      </c>
      <c r="U389" t="b">
        <f>'C3_qual'!U1414</f>
        <v>0</v>
      </c>
      <c r="V389" t="str">
        <f>'C3_qual'!V1414</f>
        <v>NA</v>
      </c>
      <c r="W389" t="str">
        <f>'C3_qual'!W1414</f>
        <v>NA</v>
      </c>
      <c r="X389" t="b">
        <f>'C3_qual'!X1414</f>
        <v>0</v>
      </c>
      <c r="Y389" t="str">
        <f>'C3_qual'!Y1414</f>
        <v>NA</v>
      </c>
      <c r="Z389" t="str">
        <f>'C3_qual'!Z1414</f>
        <v>NA</v>
      </c>
    </row>
    <row r="390" spans="1:26">
      <c r="A390" t="str">
        <f>'C3_qual'!A1415</f>
        <v>land_plant_d13C_1</v>
      </c>
      <c r="B390" t="str">
        <f>'C3_qual'!B1415</f>
        <v>Schubert</v>
      </c>
      <c r="C390">
        <f>'C3_qual'!C1415</f>
        <v>2015</v>
      </c>
      <c r="D390" t="str">
        <f>'C3_qual'!D1415</f>
        <v>10.1130/G36467.320</v>
      </c>
      <c r="E390">
        <f>'C3_qual'!E1415</f>
        <v>11.5</v>
      </c>
      <c r="F390" t="str">
        <f>'C3_qual'!F1415</f>
        <v>NA</v>
      </c>
      <c r="G390" t="str">
        <f>'C3_qual'!G1415</f>
        <v>NA</v>
      </c>
      <c r="H390">
        <f>'C3_qual'!H1415</f>
        <v>1.15E-2</v>
      </c>
      <c r="I390">
        <f>'C3_qual'!I1415</f>
        <v>0</v>
      </c>
      <c r="J390">
        <f>'C3_qual'!J1415</f>
        <v>0</v>
      </c>
      <c r="K390">
        <f>'C3_qual'!K1415</f>
        <v>274.805705049761</v>
      </c>
      <c r="L390">
        <f>'C3_qual'!L1415</f>
        <v>66.470077982442007</v>
      </c>
      <c r="M390">
        <f>'C3_qual'!M1415</f>
        <v>98.346096323139022</v>
      </c>
      <c r="N390" t="b">
        <f>'C3_qual'!N1415</f>
        <v>0</v>
      </c>
      <c r="O390">
        <f>'C3_qual'!O1415</f>
        <v>2</v>
      </c>
      <c r="P390" t="str">
        <f>'C3_qual'!P1415</f>
        <v>An average CO2 record that is fully quantified but where mean annual precipitation and plant species are not known.</v>
      </c>
      <c r="Q390" t="b">
        <f>'C3_qual'!Q1415</f>
        <v>0</v>
      </c>
      <c r="R390" t="b">
        <f>'C3_qual'!R1415</f>
        <v>1</v>
      </c>
      <c r="S390" t="str">
        <f>'C3_qual'!S1415</f>
        <v>applied 97.5 and 2.5 percentile uncertainties</v>
      </c>
      <c r="T390" t="b">
        <f>'C3_qual'!T1415</f>
        <v>0</v>
      </c>
      <c r="U390" t="b">
        <f>'C3_qual'!U1415</f>
        <v>0</v>
      </c>
      <c r="V390" t="str">
        <f>'C3_qual'!V1415</f>
        <v>NA</v>
      </c>
      <c r="W390" t="str">
        <f>'C3_qual'!W1415</f>
        <v>NA</v>
      </c>
      <c r="X390" t="b">
        <f>'C3_qual'!X1415</f>
        <v>0</v>
      </c>
      <c r="Y390" t="str">
        <f>'C3_qual'!Y1415</f>
        <v>NA</v>
      </c>
      <c r="Z390" t="str">
        <f>'C3_qual'!Z1415</f>
        <v>NA</v>
      </c>
    </row>
    <row r="391" spans="1:26">
      <c r="A391" t="str">
        <f>'C3_qual'!A1416</f>
        <v>land_plant_d13C_1</v>
      </c>
      <c r="B391" t="str">
        <f>'C3_qual'!B1416</f>
        <v>Schubert</v>
      </c>
      <c r="C391">
        <f>'C3_qual'!C1416</f>
        <v>2015</v>
      </c>
      <c r="D391" t="str">
        <f>'C3_qual'!D1416</f>
        <v>10.1130/G36467.472</v>
      </c>
      <c r="E391">
        <f>'C3_qual'!E1416</f>
        <v>11.5</v>
      </c>
      <c r="F391" t="str">
        <f>'C3_qual'!F1416</f>
        <v>NA</v>
      </c>
      <c r="G391" t="str">
        <f>'C3_qual'!G1416</f>
        <v>NA</v>
      </c>
      <c r="H391">
        <f>'C3_qual'!H1416</f>
        <v>1.15E-2</v>
      </c>
      <c r="I391">
        <f>'C3_qual'!I1416</f>
        <v>0</v>
      </c>
      <c r="J391">
        <f>'C3_qual'!J1416</f>
        <v>0</v>
      </c>
      <c r="K391">
        <f>'C3_qual'!K1416</f>
        <v>298.8232765002</v>
      </c>
      <c r="L391">
        <f>'C3_qual'!L1416</f>
        <v>73.464781574379998</v>
      </c>
      <c r="M391">
        <f>'C3_qual'!M1416</f>
        <v>109.87675364496801</v>
      </c>
      <c r="N391" t="b">
        <f>'C3_qual'!N1416</f>
        <v>0</v>
      </c>
      <c r="O391">
        <f>'C3_qual'!O1416</f>
        <v>2</v>
      </c>
      <c r="P391" t="str">
        <f>'C3_qual'!P1416</f>
        <v>An average CO2 record that is fully quantified but where mean annual precipitation and plant species are not known.</v>
      </c>
      <c r="Q391" t="b">
        <f>'C3_qual'!Q1416</f>
        <v>0</v>
      </c>
      <c r="R391" t="b">
        <f>'C3_qual'!R1416</f>
        <v>1</v>
      </c>
      <c r="S391" t="str">
        <f>'C3_qual'!S1416</f>
        <v>applied 97.5 and 2.5 percentile uncertainties</v>
      </c>
      <c r="T391" t="b">
        <f>'C3_qual'!T1416</f>
        <v>0</v>
      </c>
      <c r="U391" t="b">
        <f>'C3_qual'!U1416</f>
        <v>0</v>
      </c>
      <c r="V391" t="str">
        <f>'C3_qual'!V1416</f>
        <v>NA</v>
      </c>
      <c r="W391" t="str">
        <f>'C3_qual'!W1416</f>
        <v>NA</v>
      </c>
      <c r="X391" t="b">
        <f>'C3_qual'!X1416</f>
        <v>0</v>
      </c>
      <c r="Y391" t="str">
        <f>'C3_qual'!Y1416</f>
        <v>NA</v>
      </c>
      <c r="Z391" t="str">
        <f>'C3_qual'!Z1416</f>
        <v>NA</v>
      </c>
    </row>
    <row r="392" spans="1:26">
      <c r="A392" t="str">
        <f>'C3_qual'!A1417</f>
        <v>land_plant_d13C_1</v>
      </c>
      <c r="B392" t="str">
        <f>'C3_qual'!B1417</f>
        <v>Schubert</v>
      </c>
      <c r="C392">
        <f>'C3_qual'!C1417</f>
        <v>2015</v>
      </c>
      <c r="D392" t="str">
        <f>'C3_qual'!D1417</f>
        <v>10.1130/G36467.609</v>
      </c>
      <c r="E392">
        <f>'C3_qual'!E1417</f>
        <v>11.5</v>
      </c>
      <c r="F392" t="str">
        <f>'C3_qual'!F1417</f>
        <v>NA</v>
      </c>
      <c r="G392" t="str">
        <f>'C3_qual'!G1417</f>
        <v>NA</v>
      </c>
      <c r="H392">
        <f>'C3_qual'!H1417</f>
        <v>1.15E-2</v>
      </c>
      <c r="I392">
        <f>'C3_qual'!I1417</f>
        <v>0</v>
      </c>
      <c r="J392">
        <f>'C3_qual'!J1417</f>
        <v>0</v>
      </c>
      <c r="K392">
        <f>'C3_qual'!K1417</f>
        <v>258.83593011298598</v>
      </c>
      <c r="L392">
        <f>'C3_qual'!L1417</f>
        <v>62.964595862180971</v>
      </c>
      <c r="M392">
        <f>'C3_qual'!M1417</f>
        <v>89.472715110903039</v>
      </c>
      <c r="N392" t="b">
        <f>'C3_qual'!N1417</f>
        <v>0</v>
      </c>
      <c r="O392">
        <f>'C3_qual'!O1417</f>
        <v>2</v>
      </c>
      <c r="P392" t="str">
        <f>'C3_qual'!P1417</f>
        <v>An average CO2 record that is fully quantified but where mean annual precipitation and plant species are not known.</v>
      </c>
      <c r="Q392" t="b">
        <f>'C3_qual'!Q1417</f>
        <v>0</v>
      </c>
      <c r="R392" t="b">
        <f>'C3_qual'!R1417</f>
        <v>1</v>
      </c>
      <c r="S392" t="str">
        <f>'C3_qual'!S1417</f>
        <v>applied 97.5 and 2.5 percentile uncertainties</v>
      </c>
      <c r="T392" t="b">
        <f>'C3_qual'!T1417</f>
        <v>0</v>
      </c>
      <c r="U392" t="b">
        <f>'C3_qual'!U1417</f>
        <v>0</v>
      </c>
      <c r="V392" t="str">
        <f>'C3_qual'!V1417</f>
        <v>NA</v>
      </c>
      <c r="W392" t="str">
        <f>'C3_qual'!W1417</f>
        <v>NA</v>
      </c>
      <c r="X392" t="b">
        <f>'C3_qual'!X1417</f>
        <v>0</v>
      </c>
      <c r="Y392" t="str">
        <f>'C3_qual'!Y1417</f>
        <v>NA</v>
      </c>
      <c r="Z392" t="str">
        <f>'C3_qual'!Z1417</f>
        <v>NA</v>
      </c>
    </row>
    <row r="393" spans="1:26">
      <c r="A393" t="str">
        <f>'C3_qual'!A1418</f>
        <v>land_plant_d13C_1</v>
      </c>
      <c r="B393" t="str">
        <f>'C3_qual'!B1418</f>
        <v>Schubert</v>
      </c>
      <c r="C393">
        <f>'C3_qual'!C1418</f>
        <v>2015</v>
      </c>
      <c r="D393" t="str">
        <f>'C3_qual'!D1418</f>
        <v>10.1130/G36467.556</v>
      </c>
      <c r="E393">
        <f>'C3_qual'!E1418</f>
        <v>11.66</v>
      </c>
      <c r="F393" t="str">
        <f>'C3_qual'!F1418</f>
        <v>NA</v>
      </c>
      <c r="G393" t="str">
        <f>'C3_qual'!G1418</f>
        <v>NA</v>
      </c>
      <c r="H393">
        <f>'C3_qual'!H1418</f>
        <v>1.166E-2</v>
      </c>
      <c r="I393">
        <f>'C3_qual'!I1418</f>
        <v>0</v>
      </c>
      <c r="J393">
        <f>'C3_qual'!J1418</f>
        <v>0</v>
      </c>
      <c r="K393">
        <f>'C3_qual'!K1418</f>
        <v>287.73124201038502</v>
      </c>
      <c r="L393">
        <f>'C3_qual'!L1418</f>
        <v>71.067422228438005</v>
      </c>
      <c r="M393">
        <f>'C3_qual'!M1418</f>
        <v>104.12879636003601</v>
      </c>
      <c r="N393" t="b">
        <f>'C3_qual'!N1418</f>
        <v>0</v>
      </c>
      <c r="O393">
        <f>'C3_qual'!O1418</f>
        <v>2</v>
      </c>
      <c r="P393" t="str">
        <f>'C3_qual'!P1418</f>
        <v>An average CO2 record that is fully quantified but where mean annual precipitation and plant species are not known.</v>
      </c>
      <c r="Q393" t="b">
        <f>'C3_qual'!Q1418</f>
        <v>0</v>
      </c>
      <c r="R393" t="b">
        <f>'C3_qual'!R1418</f>
        <v>1</v>
      </c>
      <c r="S393" t="str">
        <f>'C3_qual'!S1418</f>
        <v>applied 97.5 and 2.5 percentile uncertainties</v>
      </c>
      <c r="T393" t="b">
        <f>'C3_qual'!T1418</f>
        <v>0</v>
      </c>
      <c r="U393" t="b">
        <f>'C3_qual'!U1418</f>
        <v>0</v>
      </c>
      <c r="V393" t="str">
        <f>'C3_qual'!V1418</f>
        <v>NA</v>
      </c>
      <c r="W393" t="str">
        <f>'C3_qual'!W1418</f>
        <v>NA</v>
      </c>
      <c r="X393" t="b">
        <f>'C3_qual'!X1418</f>
        <v>0</v>
      </c>
      <c r="Y393" t="str">
        <f>'C3_qual'!Y1418</f>
        <v>NA</v>
      </c>
      <c r="Z393" t="str">
        <f>'C3_qual'!Z1418</f>
        <v>NA</v>
      </c>
    </row>
    <row r="394" spans="1:26">
      <c r="A394" t="str">
        <f>'C3_qual'!A1419</f>
        <v>land_plant_d13C_1</v>
      </c>
      <c r="B394" t="str">
        <f>'C3_qual'!B1419</f>
        <v>Schubert</v>
      </c>
      <c r="C394">
        <f>'C3_qual'!C1419</f>
        <v>2015</v>
      </c>
      <c r="D394" t="str">
        <f>'C3_qual'!D1419</f>
        <v>10.1130/G36467.20</v>
      </c>
      <c r="E394">
        <f>'C3_qual'!E1419</f>
        <v>11.71</v>
      </c>
      <c r="F394" t="str">
        <f>'C3_qual'!F1419</f>
        <v>NA</v>
      </c>
      <c r="G394" t="str">
        <f>'C3_qual'!G1419</f>
        <v>NA</v>
      </c>
      <c r="H394">
        <f>'C3_qual'!H1419</f>
        <v>1.1710000000000002E-2</v>
      </c>
      <c r="I394">
        <f>'C3_qual'!I1419</f>
        <v>0</v>
      </c>
      <c r="J394">
        <f>'C3_qual'!J1419</f>
        <v>0</v>
      </c>
      <c r="K394">
        <f>'C3_qual'!K1419</f>
        <v>245.114382940734</v>
      </c>
      <c r="L394">
        <f>'C3_qual'!L1419</f>
        <v>57.950825187999015</v>
      </c>
      <c r="M394">
        <f>'C3_qual'!M1419</f>
        <v>82.122445753824991</v>
      </c>
      <c r="N394" t="b">
        <f>'C3_qual'!N1419</f>
        <v>0</v>
      </c>
      <c r="O394">
        <f>'C3_qual'!O1419</f>
        <v>2</v>
      </c>
      <c r="P394" t="str">
        <f>'C3_qual'!P1419</f>
        <v>An average CO2 record that is fully quantified but where mean annual precipitation and plant species are not known.</v>
      </c>
      <c r="Q394" t="b">
        <f>'C3_qual'!Q1419</f>
        <v>0</v>
      </c>
      <c r="R394" t="b">
        <f>'C3_qual'!R1419</f>
        <v>1</v>
      </c>
      <c r="S394" t="str">
        <f>'C3_qual'!S1419</f>
        <v>applied 97.5 and 2.5 percentile uncertainties</v>
      </c>
      <c r="T394" t="b">
        <f>'C3_qual'!T1419</f>
        <v>0</v>
      </c>
      <c r="U394" t="b">
        <f>'C3_qual'!U1419</f>
        <v>0</v>
      </c>
      <c r="V394" t="str">
        <f>'C3_qual'!V1419</f>
        <v>NA</v>
      </c>
      <c r="W394" t="str">
        <f>'C3_qual'!W1419</f>
        <v>NA</v>
      </c>
      <c r="X394" t="b">
        <f>'C3_qual'!X1419</f>
        <v>0</v>
      </c>
      <c r="Y394" t="str">
        <f>'C3_qual'!Y1419</f>
        <v>NA</v>
      </c>
      <c r="Z394" t="str">
        <f>'C3_qual'!Z1419</f>
        <v>NA</v>
      </c>
    </row>
    <row r="395" spans="1:26">
      <c r="A395" t="str">
        <f>'C3_qual'!A1420</f>
        <v>land_plant_d13C_1</v>
      </c>
      <c r="B395" t="str">
        <f>'C3_qual'!B1420</f>
        <v>Schubert</v>
      </c>
      <c r="C395">
        <f>'C3_qual'!C1420</f>
        <v>2015</v>
      </c>
      <c r="D395" t="str">
        <f>'C3_qual'!D1420</f>
        <v>10.1130/G36467.443</v>
      </c>
      <c r="E395">
        <f>'C3_qual'!E1420</f>
        <v>11.714</v>
      </c>
      <c r="F395" t="str">
        <f>'C3_qual'!F1420</f>
        <v>NA</v>
      </c>
      <c r="G395" t="str">
        <f>'C3_qual'!G1420</f>
        <v>NA</v>
      </c>
      <c r="H395">
        <f>'C3_qual'!H1420</f>
        <v>1.1714E-2</v>
      </c>
      <c r="I395">
        <f>'C3_qual'!I1420</f>
        <v>0</v>
      </c>
      <c r="J395">
        <f>'C3_qual'!J1420</f>
        <v>0</v>
      </c>
      <c r="K395">
        <f>'C3_qual'!K1420</f>
        <v>290.27333778393199</v>
      </c>
      <c r="L395">
        <f>'C3_qual'!L1420</f>
        <v>70.417280084973982</v>
      </c>
      <c r="M395">
        <f>'C3_qual'!M1420</f>
        <v>104.54419738493499</v>
      </c>
      <c r="N395" t="b">
        <f>'C3_qual'!N1420</f>
        <v>0</v>
      </c>
      <c r="O395">
        <f>'C3_qual'!O1420</f>
        <v>2</v>
      </c>
      <c r="P395" t="str">
        <f>'C3_qual'!P1420</f>
        <v>An average CO2 record that is fully quantified but where mean annual precipitation and plant species are not known.</v>
      </c>
      <c r="Q395" t="b">
        <f>'C3_qual'!Q1420</f>
        <v>0</v>
      </c>
      <c r="R395" t="b">
        <f>'C3_qual'!R1420</f>
        <v>1</v>
      </c>
      <c r="S395" t="str">
        <f>'C3_qual'!S1420</f>
        <v>applied 97.5 and 2.5 percentile uncertainties</v>
      </c>
      <c r="T395" t="b">
        <f>'C3_qual'!T1420</f>
        <v>0</v>
      </c>
      <c r="U395" t="b">
        <f>'C3_qual'!U1420</f>
        <v>0</v>
      </c>
      <c r="V395" t="str">
        <f>'C3_qual'!V1420</f>
        <v>NA</v>
      </c>
      <c r="W395" t="str">
        <f>'C3_qual'!W1420</f>
        <v>NA</v>
      </c>
      <c r="X395" t="b">
        <f>'C3_qual'!X1420</f>
        <v>0</v>
      </c>
      <c r="Y395" t="str">
        <f>'C3_qual'!Y1420</f>
        <v>NA</v>
      </c>
      <c r="Z395" t="str">
        <f>'C3_qual'!Z1420</f>
        <v>NA</v>
      </c>
    </row>
    <row r="396" spans="1:26">
      <c r="A396" t="str">
        <f>'C3_qual'!A1421</f>
        <v>land_plant_d13C_1</v>
      </c>
      <c r="B396" t="str">
        <f>'C3_qual'!B1421</f>
        <v>Schubert</v>
      </c>
      <c r="C396">
        <f>'C3_qual'!C1421</f>
        <v>2015</v>
      </c>
      <c r="D396" t="str">
        <f>'C3_qual'!D1421</f>
        <v>10.1130/G36467.21</v>
      </c>
      <c r="E396">
        <f>'C3_qual'!E1421</f>
        <v>11.760999999999999</v>
      </c>
      <c r="F396" t="str">
        <f>'C3_qual'!F1421</f>
        <v>NA</v>
      </c>
      <c r="G396" t="str">
        <f>'C3_qual'!G1421</f>
        <v>NA</v>
      </c>
      <c r="H396">
        <f>'C3_qual'!H1421</f>
        <v>1.1760999999999999E-2</v>
      </c>
      <c r="I396">
        <f>'C3_qual'!I1421</f>
        <v>0</v>
      </c>
      <c r="J396">
        <f>'C3_qual'!J1421</f>
        <v>0</v>
      </c>
      <c r="K396">
        <f>'C3_qual'!K1421</f>
        <v>245.891886134103</v>
      </c>
      <c r="L396">
        <f>'C3_qual'!L1421</f>
        <v>59.456927822366993</v>
      </c>
      <c r="M396">
        <f>'C3_qual'!M1421</f>
        <v>83.972455710299016</v>
      </c>
      <c r="N396" t="b">
        <f>'C3_qual'!N1421</f>
        <v>0</v>
      </c>
      <c r="O396">
        <f>'C3_qual'!O1421</f>
        <v>2</v>
      </c>
      <c r="P396" t="str">
        <f>'C3_qual'!P1421</f>
        <v>An average CO2 record that is fully quantified but where mean annual precipitation and plant species are not known.</v>
      </c>
      <c r="Q396" t="b">
        <f>'C3_qual'!Q1421</f>
        <v>0</v>
      </c>
      <c r="R396" t="b">
        <f>'C3_qual'!R1421</f>
        <v>1</v>
      </c>
      <c r="S396" t="str">
        <f>'C3_qual'!S1421</f>
        <v>applied 97.5 and 2.5 percentile uncertainties</v>
      </c>
      <c r="T396" t="b">
        <f>'C3_qual'!T1421</f>
        <v>0</v>
      </c>
      <c r="U396" t="b">
        <f>'C3_qual'!U1421</f>
        <v>0</v>
      </c>
      <c r="V396" t="str">
        <f>'C3_qual'!V1421</f>
        <v>NA</v>
      </c>
      <c r="W396" t="str">
        <f>'C3_qual'!W1421</f>
        <v>NA</v>
      </c>
      <c r="X396" t="b">
        <f>'C3_qual'!X1421</f>
        <v>0</v>
      </c>
      <c r="Y396" t="str">
        <f>'C3_qual'!Y1421</f>
        <v>NA</v>
      </c>
      <c r="Z396" t="str">
        <f>'C3_qual'!Z1421</f>
        <v>NA</v>
      </c>
    </row>
    <row r="397" spans="1:26">
      <c r="A397" t="str">
        <f>'C3_qual'!A1422</f>
        <v>land_plant_d13C_1</v>
      </c>
      <c r="B397" t="str">
        <f>'C3_qual'!B1422</f>
        <v>Schubert</v>
      </c>
      <c r="C397">
        <f>'C3_qual'!C1422</f>
        <v>2015</v>
      </c>
      <c r="D397" t="str">
        <f>'C3_qual'!D1422</f>
        <v>10.1130/G36467.557</v>
      </c>
      <c r="E397">
        <f>'C3_qual'!E1422</f>
        <v>11.85</v>
      </c>
      <c r="F397" t="str">
        <f>'C3_qual'!F1422</f>
        <v>NA</v>
      </c>
      <c r="G397" t="str">
        <f>'C3_qual'!G1422</f>
        <v>NA</v>
      </c>
      <c r="H397">
        <f>'C3_qual'!H1422</f>
        <v>1.1849999999999999E-2</v>
      </c>
      <c r="I397">
        <f>'C3_qual'!I1422</f>
        <v>0</v>
      </c>
      <c r="J397">
        <f>'C3_qual'!J1422</f>
        <v>0</v>
      </c>
      <c r="K397">
        <f>'C3_qual'!K1422</f>
        <v>322.68978992297599</v>
      </c>
      <c r="L397">
        <f>'C3_qual'!L1422</f>
        <v>79.603265923053982</v>
      </c>
      <c r="M397">
        <f>'C3_qual'!M1422</f>
        <v>122.581570315639</v>
      </c>
      <c r="N397" t="b">
        <f>'C3_qual'!N1422</f>
        <v>0</v>
      </c>
      <c r="O397">
        <f>'C3_qual'!O1422</f>
        <v>2</v>
      </c>
      <c r="P397" t="str">
        <f>'C3_qual'!P1422</f>
        <v>An average CO2 record that is fully quantified but where mean annual precipitation and plant species are not known.</v>
      </c>
      <c r="Q397" t="b">
        <f>'C3_qual'!Q1422</f>
        <v>0</v>
      </c>
      <c r="R397" t="b">
        <f>'C3_qual'!R1422</f>
        <v>1</v>
      </c>
      <c r="S397" t="str">
        <f>'C3_qual'!S1422</f>
        <v>applied 97.5 and 2.5 percentile uncertainties</v>
      </c>
      <c r="T397" t="b">
        <f>'C3_qual'!T1422</f>
        <v>0</v>
      </c>
      <c r="U397" t="b">
        <f>'C3_qual'!U1422</f>
        <v>0</v>
      </c>
      <c r="V397" t="str">
        <f>'C3_qual'!V1422</f>
        <v>NA</v>
      </c>
      <c r="W397" t="str">
        <f>'C3_qual'!W1422</f>
        <v>NA</v>
      </c>
      <c r="X397" t="b">
        <f>'C3_qual'!X1422</f>
        <v>0</v>
      </c>
      <c r="Y397" t="str">
        <f>'C3_qual'!Y1422</f>
        <v>NA</v>
      </c>
      <c r="Z397" t="str">
        <f>'C3_qual'!Z1422</f>
        <v>NA</v>
      </c>
    </row>
    <row r="398" spans="1:26">
      <c r="A398" t="str">
        <f>'C3_qual'!A1423</f>
        <v>land_plant_d13C_1</v>
      </c>
      <c r="B398" t="str">
        <f>'C3_qual'!B1423</f>
        <v>Schubert</v>
      </c>
      <c r="C398">
        <f>'C3_qual'!C1423</f>
        <v>2015</v>
      </c>
      <c r="D398" t="str">
        <f>'C3_qual'!D1423</f>
        <v>10.1130/G36467.291</v>
      </c>
      <c r="E398">
        <f>'C3_qual'!E1423</f>
        <v>11.896000000000001</v>
      </c>
      <c r="F398" t="str">
        <f>'C3_qual'!F1423</f>
        <v>NA</v>
      </c>
      <c r="G398" t="str">
        <f>'C3_qual'!G1423</f>
        <v>NA</v>
      </c>
      <c r="H398">
        <f>'C3_qual'!H1423</f>
        <v>1.1896E-2</v>
      </c>
      <c r="I398">
        <f>'C3_qual'!I1423</f>
        <v>0</v>
      </c>
      <c r="J398">
        <f>'C3_qual'!J1423</f>
        <v>0</v>
      </c>
      <c r="K398">
        <f>'C3_qual'!K1423</f>
        <v>179.48037818806901</v>
      </c>
      <c r="L398">
        <f>'C3_qual'!L1423</f>
        <v>42.841815254421022</v>
      </c>
      <c r="M398">
        <f>'C3_qual'!M1423</f>
        <v>56.213132730621993</v>
      </c>
      <c r="N398" t="b">
        <f>'C3_qual'!N1423</f>
        <v>0</v>
      </c>
      <c r="O398">
        <f>'C3_qual'!O1423</f>
        <v>2</v>
      </c>
      <c r="P398" t="str">
        <f>'C3_qual'!P1423</f>
        <v>An average CO2 record that is fully quantified but where mean annual precipitation and plant species are not known.</v>
      </c>
      <c r="Q398" t="b">
        <f>'C3_qual'!Q1423</f>
        <v>0</v>
      </c>
      <c r="R398" t="b">
        <f>'C3_qual'!R1423</f>
        <v>1</v>
      </c>
      <c r="S398" t="str">
        <f>'C3_qual'!S1423</f>
        <v>applied 97.5 and 2.5 percentile uncertainties</v>
      </c>
      <c r="T398" t="b">
        <f>'C3_qual'!T1423</f>
        <v>0</v>
      </c>
      <c r="U398" t="b">
        <f>'C3_qual'!U1423</f>
        <v>0</v>
      </c>
      <c r="V398" t="str">
        <f>'C3_qual'!V1423</f>
        <v>NA</v>
      </c>
      <c r="W398" t="str">
        <f>'C3_qual'!W1423</f>
        <v>NA</v>
      </c>
      <c r="X398" t="b">
        <f>'C3_qual'!X1423</f>
        <v>0</v>
      </c>
      <c r="Y398" t="str">
        <f>'C3_qual'!Y1423</f>
        <v>NA</v>
      </c>
      <c r="Z398" t="str">
        <f>'C3_qual'!Z1423</f>
        <v>NA</v>
      </c>
    </row>
    <row r="399" spans="1:26">
      <c r="A399" t="str">
        <f>'C3_qual'!A1424</f>
        <v>land_plant_d13C_1</v>
      </c>
      <c r="B399" t="str">
        <f>'C3_qual'!B1424</f>
        <v>Schubert</v>
      </c>
      <c r="C399">
        <f>'C3_qual'!C1424</f>
        <v>2015</v>
      </c>
      <c r="D399" t="str">
        <f>'C3_qual'!D1424</f>
        <v>10.1130/G36467.22</v>
      </c>
      <c r="E399">
        <f>'C3_qual'!E1424</f>
        <v>11.914</v>
      </c>
      <c r="F399" t="str">
        <f>'C3_qual'!F1424</f>
        <v>NA</v>
      </c>
      <c r="G399" t="str">
        <f>'C3_qual'!G1424</f>
        <v>NA</v>
      </c>
      <c r="H399">
        <f>'C3_qual'!H1424</f>
        <v>1.1913999999999999E-2</v>
      </c>
      <c r="I399">
        <f>'C3_qual'!I1424</f>
        <v>0</v>
      </c>
      <c r="J399">
        <f>'C3_qual'!J1424</f>
        <v>0</v>
      </c>
      <c r="K399">
        <f>'C3_qual'!K1424</f>
        <v>259.85083160995902</v>
      </c>
      <c r="L399">
        <f>'C3_qual'!L1424</f>
        <v>61.799445140773003</v>
      </c>
      <c r="M399">
        <f>'C3_qual'!M1424</f>
        <v>89.892067912549976</v>
      </c>
      <c r="N399" t="b">
        <f>'C3_qual'!N1424</f>
        <v>0</v>
      </c>
      <c r="O399">
        <f>'C3_qual'!O1424</f>
        <v>2</v>
      </c>
      <c r="P399" t="str">
        <f>'C3_qual'!P1424</f>
        <v>An average CO2 record that is fully quantified but where mean annual precipitation and plant species are not known.</v>
      </c>
      <c r="Q399" t="b">
        <f>'C3_qual'!Q1424</f>
        <v>0</v>
      </c>
      <c r="R399" t="b">
        <f>'C3_qual'!R1424</f>
        <v>1</v>
      </c>
      <c r="S399" t="str">
        <f>'C3_qual'!S1424</f>
        <v>applied 97.5 and 2.5 percentile uncertainties</v>
      </c>
      <c r="T399" t="b">
        <f>'C3_qual'!T1424</f>
        <v>0</v>
      </c>
      <c r="U399" t="b">
        <f>'C3_qual'!U1424</f>
        <v>0</v>
      </c>
      <c r="V399" t="str">
        <f>'C3_qual'!V1424</f>
        <v>NA</v>
      </c>
      <c r="W399" t="str">
        <f>'C3_qual'!W1424</f>
        <v>NA</v>
      </c>
      <c r="X399" t="b">
        <f>'C3_qual'!X1424</f>
        <v>0</v>
      </c>
      <c r="Y399" t="str">
        <f>'C3_qual'!Y1424</f>
        <v>NA</v>
      </c>
      <c r="Z399" t="str">
        <f>'C3_qual'!Z1424</f>
        <v>NA</v>
      </c>
    </row>
    <row r="400" spans="1:26">
      <c r="A400" t="str">
        <f>'C3_qual'!A1425</f>
        <v>land_plant_d13C_1</v>
      </c>
      <c r="B400" t="str">
        <f>'C3_qual'!B1425</f>
        <v>Schubert</v>
      </c>
      <c r="C400">
        <f>'C3_qual'!C1425</f>
        <v>2015</v>
      </c>
      <c r="D400" t="str">
        <f>'C3_qual'!D1425</f>
        <v>10.1130/G36467.512</v>
      </c>
      <c r="E400">
        <f>'C3_qual'!E1425</f>
        <v>11.914999999999999</v>
      </c>
      <c r="F400" t="str">
        <f>'C3_qual'!F1425</f>
        <v>NA</v>
      </c>
      <c r="G400" t="str">
        <f>'C3_qual'!G1425</f>
        <v>NA</v>
      </c>
      <c r="H400">
        <f>'C3_qual'!H1425</f>
        <v>1.1914999999999999E-2</v>
      </c>
      <c r="I400">
        <f>'C3_qual'!I1425</f>
        <v>0</v>
      </c>
      <c r="J400">
        <f>'C3_qual'!J1425</f>
        <v>0</v>
      </c>
      <c r="K400">
        <f>'C3_qual'!K1425</f>
        <v>220.50730529826899</v>
      </c>
      <c r="L400">
        <f>'C3_qual'!L1425</f>
        <v>51.585977968077998</v>
      </c>
      <c r="M400">
        <f>'C3_qual'!M1425</f>
        <v>70.761101327798997</v>
      </c>
      <c r="N400" t="b">
        <f>'C3_qual'!N1425</f>
        <v>0</v>
      </c>
      <c r="O400">
        <f>'C3_qual'!O1425</f>
        <v>2</v>
      </c>
      <c r="P400" t="str">
        <f>'C3_qual'!P1425</f>
        <v>An average CO2 record that is fully quantified but where mean annual precipitation and plant species are not known.</v>
      </c>
      <c r="Q400" t="b">
        <f>'C3_qual'!Q1425</f>
        <v>0</v>
      </c>
      <c r="R400" t="b">
        <f>'C3_qual'!R1425</f>
        <v>1</v>
      </c>
      <c r="S400" t="str">
        <f>'C3_qual'!S1425</f>
        <v>applied 97.5 and 2.5 percentile uncertainties</v>
      </c>
      <c r="T400" t="b">
        <f>'C3_qual'!T1425</f>
        <v>0</v>
      </c>
      <c r="U400" t="b">
        <f>'C3_qual'!U1425</f>
        <v>0</v>
      </c>
      <c r="V400" t="str">
        <f>'C3_qual'!V1425</f>
        <v>NA</v>
      </c>
      <c r="W400" t="str">
        <f>'C3_qual'!W1425</f>
        <v>NA</v>
      </c>
      <c r="X400" t="b">
        <f>'C3_qual'!X1425</f>
        <v>0</v>
      </c>
      <c r="Y400" t="str">
        <f>'C3_qual'!Y1425</f>
        <v>NA</v>
      </c>
      <c r="Z400" t="str">
        <f>'C3_qual'!Z1425</f>
        <v>NA</v>
      </c>
    </row>
    <row r="401" spans="1:26">
      <c r="A401" t="str">
        <f>'C3_qual'!A1426</f>
        <v>land_plant_d13C_1</v>
      </c>
      <c r="B401" t="str">
        <f>'C3_qual'!B1426</f>
        <v>Schubert</v>
      </c>
      <c r="C401">
        <f>'C3_qual'!C1426</f>
        <v>2015</v>
      </c>
      <c r="D401" t="str">
        <f>'C3_qual'!D1426</f>
        <v>10.1130/G36467.558</v>
      </c>
      <c r="E401">
        <f>'C3_qual'!E1426</f>
        <v>11.93</v>
      </c>
      <c r="F401" t="str">
        <f>'C3_qual'!F1426</f>
        <v>NA</v>
      </c>
      <c r="G401" t="str">
        <f>'C3_qual'!G1426</f>
        <v>NA</v>
      </c>
      <c r="H401">
        <f>'C3_qual'!H1426</f>
        <v>1.193E-2</v>
      </c>
      <c r="I401">
        <f>'C3_qual'!I1426</f>
        <v>0</v>
      </c>
      <c r="J401">
        <f>'C3_qual'!J1426</f>
        <v>0</v>
      </c>
      <c r="K401">
        <f>'C3_qual'!K1426</f>
        <v>310.34654761620902</v>
      </c>
      <c r="L401">
        <f>'C3_qual'!L1426</f>
        <v>77.399088127256022</v>
      </c>
      <c r="M401">
        <f>'C3_qual'!M1426</f>
        <v>112.75033339379098</v>
      </c>
      <c r="N401" t="b">
        <f>'C3_qual'!N1426</f>
        <v>0</v>
      </c>
      <c r="O401">
        <f>'C3_qual'!O1426</f>
        <v>2</v>
      </c>
      <c r="P401" t="str">
        <f>'C3_qual'!P1426</f>
        <v>An average CO2 record that is fully quantified but where mean annual precipitation and plant species are not known.</v>
      </c>
      <c r="Q401" t="b">
        <f>'C3_qual'!Q1426</f>
        <v>0</v>
      </c>
      <c r="R401" t="b">
        <f>'C3_qual'!R1426</f>
        <v>1</v>
      </c>
      <c r="S401" t="str">
        <f>'C3_qual'!S1426</f>
        <v>applied 97.5 and 2.5 percentile uncertainties</v>
      </c>
      <c r="T401" t="b">
        <f>'C3_qual'!T1426</f>
        <v>0</v>
      </c>
      <c r="U401" t="b">
        <f>'C3_qual'!U1426</f>
        <v>0</v>
      </c>
      <c r="V401" t="str">
        <f>'C3_qual'!V1426</f>
        <v>NA</v>
      </c>
      <c r="W401" t="str">
        <f>'C3_qual'!W1426</f>
        <v>NA</v>
      </c>
      <c r="X401" t="b">
        <f>'C3_qual'!X1426</f>
        <v>0</v>
      </c>
      <c r="Y401" t="str">
        <f>'C3_qual'!Y1426</f>
        <v>NA</v>
      </c>
      <c r="Z401" t="str">
        <f>'C3_qual'!Z1426</f>
        <v>NA</v>
      </c>
    </row>
    <row r="402" spans="1:26">
      <c r="A402" t="str">
        <f>'C3_qual'!A1427</f>
        <v>land_plant_d13C_1</v>
      </c>
      <c r="B402" t="str">
        <f>'C3_qual'!B1427</f>
        <v>Schubert</v>
      </c>
      <c r="C402">
        <f>'C3_qual'!C1427</f>
        <v>2015</v>
      </c>
      <c r="D402" t="str">
        <f>'C3_qual'!D1427</f>
        <v>10.1130/G36467.155</v>
      </c>
      <c r="E402">
        <f>'C3_qual'!E1427</f>
        <v>12</v>
      </c>
      <c r="F402" t="str">
        <f>'C3_qual'!F1427</f>
        <v>NA</v>
      </c>
      <c r="G402" t="str">
        <f>'C3_qual'!G1427</f>
        <v>NA</v>
      </c>
      <c r="H402">
        <f>'C3_qual'!H1427</f>
        <v>1.2E-2</v>
      </c>
      <c r="I402">
        <f>'C3_qual'!I1427</f>
        <v>0</v>
      </c>
      <c r="J402">
        <f>'C3_qual'!J1427</f>
        <v>0</v>
      </c>
      <c r="K402">
        <f>'C3_qual'!K1427</f>
        <v>264.09040916653299</v>
      </c>
      <c r="L402">
        <f>'C3_qual'!L1427</f>
        <v>63.928108386008006</v>
      </c>
      <c r="M402">
        <f>'C3_qual'!M1427</f>
        <v>92.019644302765016</v>
      </c>
      <c r="N402" t="b">
        <f>'C3_qual'!N1427</f>
        <v>0</v>
      </c>
      <c r="O402">
        <f>'C3_qual'!O1427</f>
        <v>2</v>
      </c>
      <c r="P402" t="str">
        <f>'C3_qual'!P1427</f>
        <v>An average CO2 record that is fully quantified but where mean annual precipitation and plant species are not known.</v>
      </c>
      <c r="Q402" t="b">
        <f>'C3_qual'!Q1427</f>
        <v>0</v>
      </c>
      <c r="R402" t="b">
        <f>'C3_qual'!R1427</f>
        <v>1</v>
      </c>
      <c r="S402" t="str">
        <f>'C3_qual'!S1427</f>
        <v>applied 97.5 and 2.5 percentile uncertainties</v>
      </c>
      <c r="T402" t="b">
        <f>'C3_qual'!T1427</f>
        <v>0</v>
      </c>
      <c r="U402" t="b">
        <f>'C3_qual'!U1427</f>
        <v>0</v>
      </c>
      <c r="V402" t="str">
        <f>'C3_qual'!V1427</f>
        <v>NA</v>
      </c>
      <c r="W402" t="str">
        <f>'C3_qual'!W1427</f>
        <v>NA</v>
      </c>
      <c r="X402" t="b">
        <f>'C3_qual'!X1427</f>
        <v>0</v>
      </c>
      <c r="Y402" t="str">
        <f>'C3_qual'!Y1427</f>
        <v>NA</v>
      </c>
      <c r="Z402" t="str">
        <f>'C3_qual'!Z1427</f>
        <v>NA</v>
      </c>
    </row>
    <row r="403" spans="1:26">
      <c r="A403" t="str">
        <f>'C3_qual'!A1428</f>
        <v>land_plant_d13C_1</v>
      </c>
      <c r="B403" t="str">
        <f>'C3_qual'!B1428</f>
        <v>Schubert</v>
      </c>
      <c r="C403">
        <f>'C3_qual'!C1428</f>
        <v>2015</v>
      </c>
      <c r="D403" t="str">
        <f>'C3_qual'!D1428</f>
        <v>10.1130/G36467.216</v>
      </c>
      <c r="E403">
        <f>'C3_qual'!E1428</f>
        <v>12</v>
      </c>
      <c r="F403" t="str">
        <f>'C3_qual'!F1428</f>
        <v>NA</v>
      </c>
      <c r="G403" t="str">
        <f>'C3_qual'!G1428</f>
        <v>NA</v>
      </c>
      <c r="H403">
        <f>'C3_qual'!H1428</f>
        <v>1.2E-2</v>
      </c>
      <c r="I403">
        <f>'C3_qual'!I1428</f>
        <v>0</v>
      </c>
      <c r="J403">
        <f>'C3_qual'!J1428</f>
        <v>0</v>
      </c>
      <c r="K403">
        <f>'C3_qual'!K1428</f>
        <v>207.94882005052099</v>
      </c>
      <c r="L403">
        <f>'C3_qual'!L1428</f>
        <v>47.875345994026986</v>
      </c>
      <c r="M403">
        <f>'C3_qual'!M1428</f>
        <v>67.568193969269004</v>
      </c>
      <c r="N403" t="b">
        <f>'C3_qual'!N1428</f>
        <v>0</v>
      </c>
      <c r="O403">
        <f>'C3_qual'!O1428</f>
        <v>2</v>
      </c>
      <c r="P403" t="str">
        <f>'C3_qual'!P1428</f>
        <v>An average CO2 record that is fully quantified but where mean annual precipitation and plant species are not known.</v>
      </c>
      <c r="Q403" t="b">
        <f>'C3_qual'!Q1428</f>
        <v>0</v>
      </c>
      <c r="R403" t="b">
        <f>'C3_qual'!R1428</f>
        <v>1</v>
      </c>
      <c r="S403" t="str">
        <f>'C3_qual'!S1428</f>
        <v>applied 97.5 and 2.5 percentile uncertainties</v>
      </c>
      <c r="T403" t="b">
        <f>'C3_qual'!T1428</f>
        <v>0</v>
      </c>
      <c r="U403" t="b">
        <f>'C3_qual'!U1428</f>
        <v>0</v>
      </c>
      <c r="V403" t="str">
        <f>'C3_qual'!V1428</f>
        <v>NA</v>
      </c>
      <c r="W403" t="str">
        <f>'C3_qual'!W1428</f>
        <v>NA</v>
      </c>
      <c r="X403" t="b">
        <f>'C3_qual'!X1428</f>
        <v>0</v>
      </c>
      <c r="Y403" t="str">
        <f>'C3_qual'!Y1428</f>
        <v>NA</v>
      </c>
      <c r="Z403" t="str">
        <f>'C3_qual'!Z1428</f>
        <v>NA</v>
      </c>
    </row>
    <row r="404" spans="1:26">
      <c r="A404" t="str">
        <f>'C3_qual'!A1429</f>
        <v>land_plant_d13C_1</v>
      </c>
      <c r="B404" t="str">
        <f>'C3_qual'!B1429</f>
        <v>Schubert</v>
      </c>
      <c r="C404">
        <f>'C3_qual'!C1429</f>
        <v>2015</v>
      </c>
      <c r="D404" t="str">
        <f>'C3_qual'!D1429</f>
        <v>10.1130/G36467.247</v>
      </c>
      <c r="E404">
        <f>'C3_qual'!E1429</f>
        <v>12</v>
      </c>
      <c r="F404" t="str">
        <f>'C3_qual'!F1429</f>
        <v>NA</v>
      </c>
      <c r="G404" t="str">
        <f>'C3_qual'!G1429</f>
        <v>NA</v>
      </c>
      <c r="H404">
        <f>'C3_qual'!H1429</f>
        <v>1.2E-2</v>
      </c>
      <c r="I404">
        <f>'C3_qual'!I1429</f>
        <v>0</v>
      </c>
      <c r="J404">
        <f>'C3_qual'!J1429</f>
        <v>0</v>
      </c>
      <c r="K404">
        <f>'C3_qual'!K1429</f>
        <v>212.95950242095199</v>
      </c>
      <c r="L404">
        <f>'C3_qual'!L1429</f>
        <v>50.639355813106988</v>
      </c>
      <c r="M404">
        <f>'C3_qual'!M1429</f>
        <v>67.521882228237018</v>
      </c>
      <c r="N404" t="b">
        <f>'C3_qual'!N1429</f>
        <v>0</v>
      </c>
      <c r="O404">
        <f>'C3_qual'!O1429</f>
        <v>2</v>
      </c>
      <c r="P404" t="str">
        <f>'C3_qual'!P1429</f>
        <v>An average CO2 record that is fully quantified but where mean annual precipitation and plant species are not known.</v>
      </c>
      <c r="Q404" t="b">
        <f>'C3_qual'!Q1429</f>
        <v>0</v>
      </c>
      <c r="R404" t="b">
        <f>'C3_qual'!R1429</f>
        <v>1</v>
      </c>
      <c r="S404" t="str">
        <f>'C3_qual'!S1429</f>
        <v>applied 97.5 and 2.5 percentile uncertainties</v>
      </c>
      <c r="T404" t="b">
        <f>'C3_qual'!T1429</f>
        <v>0</v>
      </c>
      <c r="U404" t="b">
        <f>'C3_qual'!U1429</f>
        <v>0</v>
      </c>
      <c r="V404" t="str">
        <f>'C3_qual'!V1429</f>
        <v>NA</v>
      </c>
      <c r="W404" t="str">
        <f>'C3_qual'!W1429</f>
        <v>NA</v>
      </c>
      <c r="X404" t="b">
        <f>'C3_qual'!X1429</f>
        <v>0</v>
      </c>
      <c r="Y404" t="str">
        <f>'C3_qual'!Y1429</f>
        <v>NA</v>
      </c>
      <c r="Z404" t="str">
        <f>'C3_qual'!Z1429</f>
        <v>NA</v>
      </c>
    </row>
    <row r="405" spans="1:26">
      <c r="A405" t="str">
        <f>'C3_qual'!A1430</f>
        <v>land_plant_d13C_1</v>
      </c>
      <c r="B405" t="str">
        <f>'C3_qual'!B1430</f>
        <v>Schubert</v>
      </c>
      <c r="C405">
        <f>'C3_qual'!C1430</f>
        <v>2015</v>
      </c>
      <c r="D405" t="str">
        <f>'C3_qual'!D1430</f>
        <v>10.1130/G36467.321</v>
      </c>
      <c r="E405">
        <f>'C3_qual'!E1430</f>
        <v>12</v>
      </c>
      <c r="F405" t="str">
        <f>'C3_qual'!F1430</f>
        <v>NA</v>
      </c>
      <c r="G405" t="str">
        <f>'C3_qual'!G1430</f>
        <v>NA</v>
      </c>
      <c r="H405">
        <f>'C3_qual'!H1430</f>
        <v>1.2E-2</v>
      </c>
      <c r="I405">
        <f>'C3_qual'!I1430</f>
        <v>0</v>
      </c>
      <c r="J405">
        <f>'C3_qual'!J1430</f>
        <v>0</v>
      </c>
      <c r="K405">
        <f>'C3_qual'!K1430</f>
        <v>331.033622600836</v>
      </c>
      <c r="L405">
        <f>'C3_qual'!L1430</f>
        <v>84.665987230066008</v>
      </c>
      <c r="M405">
        <f>'C3_qual'!M1430</f>
        <v>129.93568566347301</v>
      </c>
      <c r="N405" t="b">
        <f>'C3_qual'!N1430</f>
        <v>0</v>
      </c>
      <c r="O405">
        <f>'C3_qual'!O1430</f>
        <v>2</v>
      </c>
      <c r="P405" t="str">
        <f>'C3_qual'!P1430</f>
        <v>An average CO2 record that is fully quantified but where mean annual precipitation and plant species are not known.</v>
      </c>
      <c r="Q405" t="b">
        <f>'C3_qual'!Q1430</f>
        <v>0</v>
      </c>
      <c r="R405" t="b">
        <f>'C3_qual'!R1430</f>
        <v>1</v>
      </c>
      <c r="S405" t="str">
        <f>'C3_qual'!S1430</f>
        <v>applied 97.5 and 2.5 percentile uncertainties</v>
      </c>
      <c r="T405" t="b">
        <f>'C3_qual'!T1430</f>
        <v>0</v>
      </c>
      <c r="U405" t="b">
        <f>'C3_qual'!U1430</f>
        <v>0</v>
      </c>
      <c r="V405" t="str">
        <f>'C3_qual'!V1430</f>
        <v>NA</v>
      </c>
      <c r="W405" t="str">
        <f>'C3_qual'!W1430</f>
        <v>NA</v>
      </c>
      <c r="X405" t="b">
        <f>'C3_qual'!X1430</f>
        <v>0</v>
      </c>
      <c r="Y405" t="str">
        <f>'C3_qual'!Y1430</f>
        <v>NA</v>
      </c>
      <c r="Z405" t="str">
        <f>'C3_qual'!Z1430</f>
        <v>NA</v>
      </c>
    </row>
    <row r="406" spans="1:26">
      <c r="A406" t="str">
        <f>'C3_qual'!A1431</f>
        <v>land_plant_d13C_1</v>
      </c>
      <c r="B406" t="str">
        <f>'C3_qual'!B1431</f>
        <v>Schubert</v>
      </c>
      <c r="C406">
        <f>'C3_qual'!C1431</f>
        <v>2015</v>
      </c>
      <c r="D406" t="str">
        <f>'C3_qual'!D1431</f>
        <v>10.1130/G36467.473</v>
      </c>
      <c r="E406">
        <f>'C3_qual'!E1431</f>
        <v>12</v>
      </c>
      <c r="F406" t="str">
        <f>'C3_qual'!F1431</f>
        <v>NA</v>
      </c>
      <c r="G406" t="str">
        <f>'C3_qual'!G1431</f>
        <v>NA</v>
      </c>
      <c r="H406">
        <f>'C3_qual'!H1431</f>
        <v>1.2E-2</v>
      </c>
      <c r="I406">
        <f>'C3_qual'!I1431</f>
        <v>0</v>
      </c>
      <c r="J406">
        <f>'C3_qual'!J1431</f>
        <v>0</v>
      </c>
      <c r="K406">
        <f>'C3_qual'!K1431</f>
        <v>230.985777915348</v>
      </c>
      <c r="L406">
        <f>'C3_qual'!L1431</f>
        <v>54.345025582939002</v>
      </c>
      <c r="M406">
        <f>'C3_qual'!M1431</f>
        <v>75.570828860171019</v>
      </c>
      <c r="N406" t="b">
        <f>'C3_qual'!N1431</f>
        <v>0</v>
      </c>
      <c r="O406">
        <f>'C3_qual'!O1431</f>
        <v>2</v>
      </c>
      <c r="P406" t="str">
        <f>'C3_qual'!P1431</f>
        <v>An average CO2 record that is fully quantified but where mean annual precipitation and plant species are not known.</v>
      </c>
      <c r="Q406" t="b">
        <f>'C3_qual'!Q1431</f>
        <v>0</v>
      </c>
      <c r="R406" t="b">
        <f>'C3_qual'!R1431</f>
        <v>1</v>
      </c>
      <c r="S406" t="str">
        <f>'C3_qual'!S1431</f>
        <v>applied 97.5 and 2.5 percentile uncertainties</v>
      </c>
      <c r="T406" t="b">
        <f>'C3_qual'!T1431</f>
        <v>0</v>
      </c>
      <c r="U406" t="b">
        <f>'C3_qual'!U1431</f>
        <v>0</v>
      </c>
      <c r="V406" t="str">
        <f>'C3_qual'!V1431</f>
        <v>NA</v>
      </c>
      <c r="W406" t="str">
        <f>'C3_qual'!W1431</f>
        <v>NA</v>
      </c>
      <c r="X406" t="b">
        <f>'C3_qual'!X1431</f>
        <v>0</v>
      </c>
      <c r="Y406" t="str">
        <f>'C3_qual'!Y1431</f>
        <v>NA</v>
      </c>
      <c r="Z406" t="str">
        <f>'C3_qual'!Z1431</f>
        <v>NA</v>
      </c>
    </row>
    <row r="407" spans="1:26">
      <c r="A407" t="str">
        <f>'C3_qual'!A1432</f>
        <v>land_plant_d13C_1</v>
      </c>
      <c r="B407" t="str">
        <f>'C3_qual'!B1432</f>
        <v>Schubert</v>
      </c>
      <c r="C407">
        <f>'C3_qual'!C1432</f>
        <v>2015</v>
      </c>
      <c r="D407" t="str">
        <f>'C3_qual'!D1432</f>
        <v>10.1130/G36467.610</v>
      </c>
      <c r="E407">
        <f>'C3_qual'!E1432</f>
        <v>12</v>
      </c>
      <c r="F407" t="str">
        <f>'C3_qual'!F1432</f>
        <v>NA</v>
      </c>
      <c r="G407" t="str">
        <f>'C3_qual'!G1432</f>
        <v>NA</v>
      </c>
      <c r="H407">
        <f>'C3_qual'!H1432</f>
        <v>1.2E-2</v>
      </c>
      <c r="I407">
        <f>'C3_qual'!I1432</f>
        <v>0</v>
      </c>
      <c r="J407">
        <f>'C3_qual'!J1432</f>
        <v>0</v>
      </c>
      <c r="K407">
        <f>'C3_qual'!K1432</f>
        <v>177.98111525035199</v>
      </c>
      <c r="L407">
        <f>'C3_qual'!L1432</f>
        <v>40.955800699476981</v>
      </c>
      <c r="M407">
        <f>'C3_qual'!M1432</f>
        <v>53.782613519370017</v>
      </c>
      <c r="N407" t="b">
        <f>'C3_qual'!N1432</f>
        <v>0</v>
      </c>
      <c r="O407">
        <f>'C3_qual'!O1432</f>
        <v>2</v>
      </c>
      <c r="P407" t="str">
        <f>'C3_qual'!P1432</f>
        <v>An average CO2 record that is fully quantified but where mean annual precipitation and plant species are not known.</v>
      </c>
      <c r="Q407" t="b">
        <f>'C3_qual'!Q1432</f>
        <v>0</v>
      </c>
      <c r="R407" t="b">
        <f>'C3_qual'!R1432</f>
        <v>1</v>
      </c>
      <c r="S407" t="str">
        <f>'C3_qual'!S1432</f>
        <v>applied 97.5 and 2.5 percentile uncertainties</v>
      </c>
      <c r="T407" t="b">
        <f>'C3_qual'!T1432</f>
        <v>0</v>
      </c>
      <c r="U407" t="b">
        <f>'C3_qual'!U1432</f>
        <v>0</v>
      </c>
      <c r="V407" t="str">
        <f>'C3_qual'!V1432</f>
        <v>NA</v>
      </c>
      <c r="W407" t="str">
        <f>'C3_qual'!W1432</f>
        <v>NA</v>
      </c>
      <c r="X407" t="b">
        <f>'C3_qual'!X1432</f>
        <v>0</v>
      </c>
      <c r="Y407" t="str">
        <f>'C3_qual'!Y1432</f>
        <v>NA</v>
      </c>
      <c r="Z407" t="str">
        <f>'C3_qual'!Z1432</f>
        <v>NA</v>
      </c>
    </row>
    <row r="408" spans="1:26">
      <c r="A408" t="str">
        <f>'C3_qual'!A1433</f>
        <v>land_plant_d13C_1</v>
      </c>
      <c r="B408" t="str">
        <f>'C3_qual'!B1433</f>
        <v>Schubert</v>
      </c>
      <c r="C408">
        <f>'C3_qual'!C1433</f>
        <v>2015</v>
      </c>
      <c r="D408" t="str">
        <f>'C3_qual'!D1433</f>
        <v>10.1130/G36467.177</v>
      </c>
      <c r="E408">
        <f>'C3_qual'!E1433</f>
        <v>12.053000000000001</v>
      </c>
      <c r="F408" t="str">
        <f>'C3_qual'!F1433</f>
        <v>NA</v>
      </c>
      <c r="G408" t="str">
        <f>'C3_qual'!G1433</f>
        <v>NA</v>
      </c>
      <c r="H408">
        <f>'C3_qual'!H1433</f>
        <v>1.2053000000000001E-2</v>
      </c>
      <c r="I408">
        <f>'C3_qual'!I1433</f>
        <v>0</v>
      </c>
      <c r="J408">
        <f>'C3_qual'!J1433</f>
        <v>0</v>
      </c>
      <c r="K408">
        <f>'C3_qual'!K1433</f>
        <v>215.986272231897</v>
      </c>
      <c r="L408">
        <f>'C3_qual'!L1433</f>
        <v>50.517366134854001</v>
      </c>
      <c r="M408">
        <f>'C3_qual'!M1433</f>
        <v>68.54929854924498</v>
      </c>
      <c r="N408" t="b">
        <f>'C3_qual'!N1433</f>
        <v>0</v>
      </c>
      <c r="O408">
        <f>'C3_qual'!O1433</f>
        <v>2</v>
      </c>
      <c r="P408" t="str">
        <f>'C3_qual'!P1433</f>
        <v>An average CO2 record that is fully quantified but where mean annual precipitation and plant species are not known.</v>
      </c>
      <c r="Q408" t="b">
        <f>'C3_qual'!Q1433</f>
        <v>0</v>
      </c>
      <c r="R408" t="b">
        <f>'C3_qual'!R1433</f>
        <v>1</v>
      </c>
      <c r="S408" t="str">
        <f>'C3_qual'!S1433</f>
        <v>applied 97.5 and 2.5 percentile uncertainties</v>
      </c>
      <c r="T408" t="b">
        <f>'C3_qual'!T1433</f>
        <v>0</v>
      </c>
      <c r="U408" t="b">
        <f>'C3_qual'!U1433</f>
        <v>0</v>
      </c>
      <c r="V408" t="str">
        <f>'C3_qual'!V1433</f>
        <v>NA</v>
      </c>
      <c r="W408" t="str">
        <f>'C3_qual'!W1433</f>
        <v>NA</v>
      </c>
      <c r="X408" t="b">
        <f>'C3_qual'!X1433</f>
        <v>0</v>
      </c>
      <c r="Y408" t="str">
        <f>'C3_qual'!Y1433</f>
        <v>NA</v>
      </c>
      <c r="Z408" t="str">
        <f>'C3_qual'!Z1433</f>
        <v>NA</v>
      </c>
    </row>
    <row r="409" spans="1:26">
      <c r="A409" t="str">
        <f>'C3_qual'!A1434</f>
        <v>land_plant_d13C_1</v>
      </c>
      <c r="B409" t="str">
        <f>'C3_qual'!B1434</f>
        <v>Schubert</v>
      </c>
      <c r="C409">
        <f>'C3_qual'!C1434</f>
        <v>2015</v>
      </c>
      <c r="D409" t="str">
        <f>'C3_qual'!D1434</f>
        <v>10.1130/G36467.23</v>
      </c>
      <c r="E409">
        <f>'C3_qual'!E1434</f>
        <v>12.074999999999999</v>
      </c>
      <c r="F409" t="str">
        <f>'C3_qual'!F1434</f>
        <v>NA</v>
      </c>
      <c r="G409" t="str">
        <f>'C3_qual'!G1434</f>
        <v>NA</v>
      </c>
      <c r="H409">
        <f>'C3_qual'!H1434</f>
        <v>1.2074999999999999E-2</v>
      </c>
      <c r="I409">
        <f>'C3_qual'!I1434</f>
        <v>0</v>
      </c>
      <c r="J409">
        <f>'C3_qual'!J1434</f>
        <v>0</v>
      </c>
      <c r="K409">
        <f>'C3_qual'!K1434</f>
        <v>244.66866407860499</v>
      </c>
      <c r="L409">
        <f>'C3_qual'!L1434</f>
        <v>57.637529539269991</v>
      </c>
      <c r="M409">
        <f>'C3_qual'!M1434</f>
        <v>81.795666904173004</v>
      </c>
      <c r="N409" t="b">
        <f>'C3_qual'!N1434</f>
        <v>0</v>
      </c>
      <c r="O409">
        <f>'C3_qual'!O1434</f>
        <v>2</v>
      </c>
      <c r="P409" t="str">
        <f>'C3_qual'!P1434</f>
        <v>An average CO2 record that is fully quantified but where mean annual precipitation and plant species are not known.</v>
      </c>
      <c r="Q409" t="b">
        <f>'C3_qual'!Q1434</f>
        <v>0</v>
      </c>
      <c r="R409" t="b">
        <f>'C3_qual'!R1434</f>
        <v>1</v>
      </c>
      <c r="S409" t="str">
        <f>'C3_qual'!S1434</f>
        <v>applied 97.5 and 2.5 percentile uncertainties</v>
      </c>
      <c r="T409" t="b">
        <f>'C3_qual'!T1434</f>
        <v>0</v>
      </c>
      <c r="U409" t="b">
        <f>'C3_qual'!U1434</f>
        <v>0</v>
      </c>
      <c r="V409" t="str">
        <f>'C3_qual'!V1434</f>
        <v>NA</v>
      </c>
      <c r="W409" t="str">
        <f>'C3_qual'!W1434</f>
        <v>NA</v>
      </c>
      <c r="X409" t="b">
        <f>'C3_qual'!X1434</f>
        <v>0</v>
      </c>
      <c r="Y409" t="str">
        <f>'C3_qual'!Y1434</f>
        <v>NA</v>
      </c>
      <c r="Z409" t="str">
        <f>'C3_qual'!Z1434</f>
        <v>NA</v>
      </c>
    </row>
    <row r="410" spans="1:26">
      <c r="A410" t="str">
        <f>'C3_qual'!A1435</f>
        <v>land_plant_d13C_1</v>
      </c>
      <c r="B410" t="str">
        <f>'C3_qual'!B1435</f>
        <v>Schubert</v>
      </c>
      <c r="C410">
        <f>'C3_qual'!C1435</f>
        <v>2015</v>
      </c>
      <c r="D410" t="str">
        <f>'C3_qual'!D1435</f>
        <v>10.1130/G36467.559</v>
      </c>
      <c r="E410">
        <f>'C3_qual'!E1435</f>
        <v>12.19</v>
      </c>
      <c r="F410" t="str">
        <f>'C3_qual'!F1435</f>
        <v>NA</v>
      </c>
      <c r="G410" t="str">
        <f>'C3_qual'!G1435</f>
        <v>NA</v>
      </c>
      <c r="H410">
        <f>'C3_qual'!H1435</f>
        <v>1.2189999999999999E-2</v>
      </c>
      <c r="I410">
        <f>'C3_qual'!I1435</f>
        <v>0</v>
      </c>
      <c r="J410">
        <f>'C3_qual'!J1435</f>
        <v>0</v>
      </c>
      <c r="K410">
        <f>'C3_qual'!K1435</f>
        <v>246.14609897411901</v>
      </c>
      <c r="L410">
        <f>'C3_qual'!L1435</f>
        <v>57.725344963151002</v>
      </c>
      <c r="M410">
        <f>'C3_qual'!M1435</f>
        <v>83.01567554034699</v>
      </c>
      <c r="N410" t="b">
        <f>'C3_qual'!N1435</f>
        <v>0</v>
      </c>
      <c r="O410">
        <f>'C3_qual'!O1435</f>
        <v>2</v>
      </c>
      <c r="P410" t="str">
        <f>'C3_qual'!P1435</f>
        <v>An average CO2 record that is fully quantified but where mean annual precipitation and plant species are not known.</v>
      </c>
      <c r="Q410" t="b">
        <f>'C3_qual'!Q1435</f>
        <v>0</v>
      </c>
      <c r="R410" t="b">
        <f>'C3_qual'!R1435</f>
        <v>1</v>
      </c>
      <c r="S410" t="str">
        <f>'C3_qual'!S1435</f>
        <v>applied 97.5 and 2.5 percentile uncertainties</v>
      </c>
      <c r="T410" t="b">
        <f>'C3_qual'!T1435</f>
        <v>0</v>
      </c>
      <c r="U410" t="b">
        <f>'C3_qual'!U1435</f>
        <v>0</v>
      </c>
      <c r="V410" t="str">
        <f>'C3_qual'!V1435</f>
        <v>NA</v>
      </c>
      <c r="W410" t="str">
        <f>'C3_qual'!W1435</f>
        <v>NA</v>
      </c>
      <c r="X410" t="b">
        <f>'C3_qual'!X1435</f>
        <v>0</v>
      </c>
      <c r="Y410" t="str">
        <f>'C3_qual'!Y1435</f>
        <v>NA</v>
      </c>
      <c r="Z410" t="str">
        <f>'C3_qual'!Z1435</f>
        <v>NA</v>
      </c>
    </row>
    <row r="411" spans="1:26">
      <c r="A411" t="str">
        <f>'C3_qual'!A1436</f>
        <v>land_plant_d13C_1</v>
      </c>
      <c r="B411" t="str">
        <f>'C3_qual'!B1436</f>
        <v>Schubert</v>
      </c>
      <c r="C411">
        <f>'C3_qual'!C1436</f>
        <v>2015</v>
      </c>
      <c r="D411" t="str">
        <f>'C3_qual'!D1436</f>
        <v>10.1130/G36467.24</v>
      </c>
      <c r="E411">
        <f>'C3_qual'!E1436</f>
        <v>12.273</v>
      </c>
      <c r="F411" t="str">
        <f>'C3_qual'!F1436</f>
        <v>NA</v>
      </c>
      <c r="G411" t="str">
        <f>'C3_qual'!G1436</f>
        <v>NA</v>
      </c>
      <c r="H411">
        <f>'C3_qual'!H1436</f>
        <v>1.2272999999999999E-2</v>
      </c>
      <c r="I411">
        <f>'C3_qual'!I1436</f>
        <v>0</v>
      </c>
      <c r="J411">
        <f>'C3_qual'!J1436</f>
        <v>0</v>
      </c>
      <c r="K411">
        <f>'C3_qual'!K1436</f>
        <v>246.59946050648</v>
      </c>
      <c r="L411">
        <f>'C3_qual'!L1436</f>
        <v>58.69106379587501</v>
      </c>
      <c r="M411">
        <f>'C3_qual'!M1436</f>
        <v>84.248299517159012</v>
      </c>
      <c r="N411" t="b">
        <f>'C3_qual'!N1436</f>
        <v>0</v>
      </c>
      <c r="O411">
        <f>'C3_qual'!O1436</f>
        <v>2</v>
      </c>
      <c r="P411" t="str">
        <f>'C3_qual'!P1436</f>
        <v>An average CO2 record that is fully quantified but where mean annual precipitation and plant species are not known.</v>
      </c>
      <c r="Q411" t="b">
        <f>'C3_qual'!Q1436</f>
        <v>0</v>
      </c>
      <c r="R411" t="b">
        <f>'C3_qual'!R1436</f>
        <v>1</v>
      </c>
      <c r="S411" t="str">
        <f>'C3_qual'!S1436</f>
        <v>applied 97.5 and 2.5 percentile uncertainties</v>
      </c>
      <c r="T411" t="b">
        <f>'C3_qual'!T1436</f>
        <v>0</v>
      </c>
      <c r="U411" t="b">
        <f>'C3_qual'!U1436</f>
        <v>0</v>
      </c>
      <c r="V411" t="str">
        <f>'C3_qual'!V1436</f>
        <v>NA</v>
      </c>
      <c r="W411" t="str">
        <f>'C3_qual'!W1436</f>
        <v>NA</v>
      </c>
      <c r="X411" t="b">
        <f>'C3_qual'!X1436</f>
        <v>0</v>
      </c>
      <c r="Y411" t="str">
        <f>'C3_qual'!Y1436</f>
        <v>NA</v>
      </c>
      <c r="Z411" t="str">
        <f>'C3_qual'!Z1436</f>
        <v>NA</v>
      </c>
    </row>
    <row r="412" spans="1:26">
      <c r="A412" t="str">
        <f>'C3_qual'!A1437</f>
        <v>land_plant_d13C_1</v>
      </c>
      <c r="B412" t="str">
        <f>'C3_qual'!B1437</f>
        <v>Schubert</v>
      </c>
      <c r="C412">
        <f>'C3_qual'!C1437</f>
        <v>2015</v>
      </c>
      <c r="D412" t="str">
        <f>'C3_qual'!D1437</f>
        <v>10.1130/G36467.444</v>
      </c>
      <c r="E412">
        <f>'C3_qual'!E1437</f>
        <v>12.295</v>
      </c>
      <c r="F412" t="str">
        <f>'C3_qual'!F1437</f>
        <v>NA</v>
      </c>
      <c r="G412" t="str">
        <f>'C3_qual'!G1437</f>
        <v>NA</v>
      </c>
      <c r="H412">
        <f>'C3_qual'!H1437</f>
        <v>1.2295E-2</v>
      </c>
      <c r="I412">
        <f>'C3_qual'!I1437</f>
        <v>0</v>
      </c>
      <c r="J412">
        <f>'C3_qual'!J1437</f>
        <v>0</v>
      </c>
      <c r="K412">
        <f>'C3_qual'!K1437</f>
        <v>318.31195179062701</v>
      </c>
      <c r="L412">
        <f>'C3_qual'!L1437</f>
        <v>79.928800438285009</v>
      </c>
      <c r="M412">
        <f>'C3_qual'!M1437</f>
        <v>118.92795468462498</v>
      </c>
      <c r="N412" t="b">
        <f>'C3_qual'!N1437</f>
        <v>0</v>
      </c>
      <c r="O412">
        <f>'C3_qual'!O1437</f>
        <v>2</v>
      </c>
      <c r="P412" t="str">
        <f>'C3_qual'!P1437</f>
        <v>An average CO2 record that is fully quantified but where mean annual precipitation and plant species are not known.</v>
      </c>
      <c r="Q412" t="b">
        <f>'C3_qual'!Q1437</f>
        <v>0</v>
      </c>
      <c r="R412" t="b">
        <f>'C3_qual'!R1437</f>
        <v>1</v>
      </c>
      <c r="S412" t="str">
        <f>'C3_qual'!S1437</f>
        <v>applied 97.5 and 2.5 percentile uncertainties</v>
      </c>
      <c r="T412" t="b">
        <f>'C3_qual'!T1437</f>
        <v>0</v>
      </c>
      <c r="U412" t="b">
        <f>'C3_qual'!U1437</f>
        <v>0</v>
      </c>
      <c r="V412" t="str">
        <f>'C3_qual'!V1437</f>
        <v>NA</v>
      </c>
      <c r="W412" t="str">
        <f>'C3_qual'!W1437</f>
        <v>NA</v>
      </c>
      <c r="X412" t="b">
        <f>'C3_qual'!X1437</f>
        <v>0</v>
      </c>
      <c r="Y412" t="str">
        <f>'C3_qual'!Y1437</f>
        <v>NA</v>
      </c>
      <c r="Z412" t="str">
        <f>'C3_qual'!Z1437</f>
        <v>NA</v>
      </c>
    </row>
    <row r="413" spans="1:26">
      <c r="A413" t="str">
        <f>'C3_qual'!A1438</f>
        <v>land_plant_d13C_1</v>
      </c>
      <c r="B413" t="str">
        <f>'C3_qual'!B1438</f>
        <v>Schubert</v>
      </c>
      <c r="C413">
        <f>'C3_qual'!C1438</f>
        <v>2015</v>
      </c>
      <c r="D413" t="str">
        <f>'C3_qual'!D1438</f>
        <v>10.1130/G36467.292</v>
      </c>
      <c r="E413">
        <f>'C3_qual'!E1438</f>
        <v>12.382999999999999</v>
      </c>
      <c r="F413" t="str">
        <f>'C3_qual'!F1438</f>
        <v>NA</v>
      </c>
      <c r="G413" t="str">
        <f>'C3_qual'!G1438</f>
        <v>NA</v>
      </c>
      <c r="H413">
        <f>'C3_qual'!H1438</f>
        <v>1.2383E-2</v>
      </c>
      <c r="I413">
        <f>'C3_qual'!I1438</f>
        <v>0</v>
      </c>
      <c r="J413">
        <f>'C3_qual'!J1438</f>
        <v>0</v>
      </c>
      <c r="K413">
        <f>'C3_qual'!K1438</f>
        <v>187.059544757053</v>
      </c>
      <c r="L413">
        <f>'C3_qual'!L1438</f>
        <v>43.743035618947999</v>
      </c>
      <c r="M413">
        <f>'C3_qual'!M1438</f>
        <v>59.038329908682982</v>
      </c>
      <c r="N413" t="b">
        <f>'C3_qual'!N1438</f>
        <v>0</v>
      </c>
      <c r="O413">
        <f>'C3_qual'!O1438</f>
        <v>2</v>
      </c>
      <c r="P413" t="str">
        <f>'C3_qual'!P1438</f>
        <v>An average CO2 record that is fully quantified but where mean annual precipitation and plant species are not known.</v>
      </c>
      <c r="Q413" t="b">
        <f>'C3_qual'!Q1438</f>
        <v>0</v>
      </c>
      <c r="R413" t="b">
        <f>'C3_qual'!R1438</f>
        <v>1</v>
      </c>
      <c r="S413" t="str">
        <f>'C3_qual'!S1438</f>
        <v>applied 97.5 and 2.5 percentile uncertainties</v>
      </c>
      <c r="T413" t="b">
        <f>'C3_qual'!T1438</f>
        <v>0</v>
      </c>
      <c r="U413" t="b">
        <f>'C3_qual'!U1438</f>
        <v>0</v>
      </c>
      <c r="V413" t="str">
        <f>'C3_qual'!V1438</f>
        <v>NA</v>
      </c>
      <c r="W413" t="str">
        <f>'C3_qual'!W1438</f>
        <v>NA</v>
      </c>
      <c r="X413" t="b">
        <f>'C3_qual'!X1438</f>
        <v>0</v>
      </c>
      <c r="Y413" t="str">
        <f>'C3_qual'!Y1438</f>
        <v>NA</v>
      </c>
      <c r="Z413" t="str">
        <f>'C3_qual'!Z1438</f>
        <v>NA</v>
      </c>
    </row>
    <row r="414" spans="1:26">
      <c r="A414" t="str">
        <f>'C3_qual'!A1439</f>
        <v>land_plant_d13C_1</v>
      </c>
      <c r="B414" t="str">
        <f>'C3_qual'!B1439</f>
        <v>Schubert</v>
      </c>
      <c r="C414">
        <f>'C3_qual'!C1439</f>
        <v>2015</v>
      </c>
      <c r="D414" t="str">
        <f>'C3_qual'!D1439</f>
        <v>10.1130/G36467.25</v>
      </c>
      <c r="E414">
        <f>'C3_qual'!E1439</f>
        <v>12.457000000000001</v>
      </c>
      <c r="F414" t="str">
        <f>'C3_qual'!F1439</f>
        <v>NA</v>
      </c>
      <c r="G414" t="str">
        <f>'C3_qual'!G1439</f>
        <v>NA</v>
      </c>
      <c r="H414">
        <f>'C3_qual'!H1439</f>
        <v>1.2457000000000001E-2</v>
      </c>
      <c r="I414">
        <f>'C3_qual'!I1439</f>
        <v>0</v>
      </c>
      <c r="J414">
        <f>'C3_qual'!J1439</f>
        <v>0</v>
      </c>
      <c r="K414">
        <f>'C3_qual'!K1439</f>
        <v>298.64058043383602</v>
      </c>
      <c r="L414">
        <f>'C3_qual'!L1439</f>
        <v>74.683778282346026</v>
      </c>
      <c r="M414">
        <f>'C3_qual'!M1439</f>
        <v>110.35926651428798</v>
      </c>
      <c r="N414" t="b">
        <f>'C3_qual'!N1439</f>
        <v>0</v>
      </c>
      <c r="O414">
        <f>'C3_qual'!O1439</f>
        <v>2</v>
      </c>
      <c r="P414" t="str">
        <f>'C3_qual'!P1439</f>
        <v>An average CO2 record that is fully quantified but where mean annual precipitation and plant species are not known.</v>
      </c>
      <c r="Q414" t="b">
        <f>'C3_qual'!Q1439</f>
        <v>0</v>
      </c>
      <c r="R414" t="b">
        <f>'C3_qual'!R1439</f>
        <v>1</v>
      </c>
      <c r="S414" t="str">
        <f>'C3_qual'!S1439</f>
        <v>applied 97.5 and 2.5 percentile uncertainties</v>
      </c>
      <c r="T414" t="b">
        <f>'C3_qual'!T1439</f>
        <v>0</v>
      </c>
      <c r="U414" t="b">
        <f>'C3_qual'!U1439</f>
        <v>0</v>
      </c>
      <c r="V414" t="str">
        <f>'C3_qual'!V1439</f>
        <v>NA</v>
      </c>
      <c r="W414" t="str">
        <f>'C3_qual'!W1439</f>
        <v>NA</v>
      </c>
      <c r="X414" t="b">
        <f>'C3_qual'!X1439</f>
        <v>0</v>
      </c>
      <c r="Y414" t="str">
        <f>'C3_qual'!Y1439</f>
        <v>NA</v>
      </c>
      <c r="Z414" t="str">
        <f>'C3_qual'!Z1439</f>
        <v>NA</v>
      </c>
    </row>
    <row r="415" spans="1:26">
      <c r="A415" t="str">
        <f>'C3_qual'!A1440</f>
        <v>land_plant_d13C_1</v>
      </c>
      <c r="B415" t="str">
        <f>'C3_qual'!B1440</f>
        <v>Schubert</v>
      </c>
      <c r="C415">
        <f>'C3_qual'!C1440</f>
        <v>2015</v>
      </c>
      <c r="D415" t="str">
        <f>'C3_qual'!D1440</f>
        <v>10.1130/G36467.322</v>
      </c>
      <c r="E415">
        <f>'C3_qual'!E1440</f>
        <v>12.5</v>
      </c>
      <c r="F415" t="str">
        <f>'C3_qual'!F1440</f>
        <v>NA</v>
      </c>
      <c r="G415" t="str">
        <f>'C3_qual'!G1440</f>
        <v>NA</v>
      </c>
      <c r="H415">
        <f>'C3_qual'!H1440</f>
        <v>1.2500000000000001E-2</v>
      </c>
      <c r="I415">
        <f>'C3_qual'!I1440</f>
        <v>0</v>
      </c>
      <c r="J415">
        <f>'C3_qual'!J1440</f>
        <v>0</v>
      </c>
      <c r="K415">
        <f>'C3_qual'!K1440</f>
        <v>366.64950362530601</v>
      </c>
      <c r="L415">
        <f>'C3_qual'!L1440</f>
        <v>95.292310524405025</v>
      </c>
      <c r="M415">
        <f>'C3_qual'!M1440</f>
        <v>150.00627026260202</v>
      </c>
      <c r="N415" t="b">
        <f>'C3_qual'!N1440</f>
        <v>0</v>
      </c>
      <c r="O415">
        <f>'C3_qual'!O1440</f>
        <v>2</v>
      </c>
      <c r="P415" t="str">
        <f>'C3_qual'!P1440</f>
        <v>An average CO2 record that is fully quantified but where mean annual precipitation and plant species are not known.</v>
      </c>
      <c r="Q415" t="b">
        <f>'C3_qual'!Q1440</f>
        <v>0</v>
      </c>
      <c r="R415" t="b">
        <f>'C3_qual'!R1440</f>
        <v>1</v>
      </c>
      <c r="S415" t="str">
        <f>'C3_qual'!S1440</f>
        <v>applied 97.5 and 2.5 percentile uncertainties</v>
      </c>
      <c r="T415" t="b">
        <f>'C3_qual'!T1440</f>
        <v>0</v>
      </c>
      <c r="U415" t="b">
        <f>'C3_qual'!U1440</f>
        <v>0</v>
      </c>
      <c r="V415" t="str">
        <f>'C3_qual'!V1440</f>
        <v>NA</v>
      </c>
      <c r="W415" t="str">
        <f>'C3_qual'!W1440</f>
        <v>NA</v>
      </c>
      <c r="X415" t="b">
        <f>'C3_qual'!X1440</f>
        <v>0</v>
      </c>
      <c r="Y415" t="str">
        <f>'C3_qual'!Y1440</f>
        <v>NA</v>
      </c>
      <c r="Z415" t="str">
        <f>'C3_qual'!Z1440</f>
        <v>NA</v>
      </c>
    </row>
    <row r="416" spans="1:26">
      <c r="A416" t="str">
        <f>'C3_qual'!A1441</f>
        <v>land_plant_d13C_1</v>
      </c>
      <c r="B416" t="str">
        <f>'C3_qual'!B1441</f>
        <v>Schubert</v>
      </c>
      <c r="C416">
        <f>'C3_qual'!C1441</f>
        <v>2015</v>
      </c>
      <c r="D416" t="str">
        <f>'C3_qual'!D1441</f>
        <v>10.1130/G36467.474</v>
      </c>
      <c r="E416">
        <f>'C3_qual'!E1441</f>
        <v>12.5</v>
      </c>
      <c r="F416" t="str">
        <f>'C3_qual'!F1441</f>
        <v>NA</v>
      </c>
      <c r="G416" t="str">
        <f>'C3_qual'!G1441</f>
        <v>NA</v>
      </c>
      <c r="H416">
        <f>'C3_qual'!H1441</f>
        <v>1.2500000000000001E-2</v>
      </c>
      <c r="I416">
        <f>'C3_qual'!I1441</f>
        <v>0</v>
      </c>
      <c r="J416">
        <f>'C3_qual'!J1441</f>
        <v>0</v>
      </c>
      <c r="K416">
        <f>'C3_qual'!K1441</f>
        <v>222.13559054150301</v>
      </c>
      <c r="L416">
        <f>'C3_qual'!L1441</f>
        <v>52.092913690681996</v>
      </c>
      <c r="M416">
        <f>'C3_qual'!M1441</f>
        <v>71.169518895000976</v>
      </c>
      <c r="N416" t="b">
        <f>'C3_qual'!N1441</f>
        <v>0</v>
      </c>
      <c r="O416">
        <f>'C3_qual'!O1441</f>
        <v>2</v>
      </c>
      <c r="P416" t="str">
        <f>'C3_qual'!P1441</f>
        <v>An average CO2 record that is fully quantified but where mean annual precipitation and plant species are not known.</v>
      </c>
      <c r="Q416" t="b">
        <f>'C3_qual'!Q1441</f>
        <v>0</v>
      </c>
      <c r="R416" t="b">
        <f>'C3_qual'!R1441</f>
        <v>1</v>
      </c>
      <c r="S416" t="str">
        <f>'C3_qual'!S1441</f>
        <v>applied 97.5 and 2.5 percentile uncertainties</v>
      </c>
      <c r="T416" t="b">
        <f>'C3_qual'!T1441</f>
        <v>0</v>
      </c>
      <c r="U416" t="b">
        <f>'C3_qual'!U1441</f>
        <v>0</v>
      </c>
      <c r="V416" t="str">
        <f>'C3_qual'!V1441</f>
        <v>NA</v>
      </c>
      <c r="W416" t="str">
        <f>'C3_qual'!W1441</f>
        <v>NA</v>
      </c>
      <c r="X416" t="b">
        <f>'C3_qual'!X1441</f>
        <v>0</v>
      </c>
      <c r="Y416" t="str">
        <f>'C3_qual'!Y1441</f>
        <v>NA</v>
      </c>
      <c r="Z416" t="str">
        <f>'C3_qual'!Z1441</f>
        <v>NA</v>
      </c>
    </row>
    <row r="417" spans="1:26">
      <c r="A417" t="str">
        <f>'C3_qual'!A1442</f>
        <v>land_plant_d13C_1</v>
      </c>
      <c r="B417" t="str">
        <f>'C3_qual'!B1442</f>
        <v>Schubert</v>
      </c>
      <c r="C417">
        <f>'C3_qual'!C1442</f>
        <v>2015</v>
      </c>
      <c r="D417" t="str">
        <f>'C3_qual'!D1442</f>
        <v>10.1130/G36467.611</v>
      </c>
      <c r="E417">
        <f>'C3_qual'!E1442</f>
        <v>12.5</v>
      </c>
      <c r="F417" t="str">
        <f>'C3_qual'!F1442</f>
        <v>NA</v>
      </c>
      <c r="G417" t="str">
        <f>'C3_qual'!G1442</f>
        <v>NA</v>
      </c>
      <c r="H417">
        <f>'C3_qual'!H1442</f>
        <v>1.2500000000000001E-2</v>
      </c>
      <c r="I417">
        <f>'C3_qual'!I1442</f>
        <v>0</v>
      </c>
      <c r="J417">
        <f>'C3_qual'!J1442</f>
        <v>0</v>
      </c>
      <c r="K417">
        <f>'C3_qual'!K1442</f>
        <v>232.42547734824001</v>
      </c>
      <c r="L417">
        <f>'C3_qual'!L1442</f>
        <v>54.799325526276021</v>
      </c>
      <c r="M417">
        <f>'C3_qual'!M1442</f>
        <v>76.264421671686989</v>
      </c>
      <c r="N417" t="b">
        <f>'C3_qual'!N1442</f>
        <v>0</v>
      </c>
      <c r="O417">
        <f>'C3_qual'!O1442</f>
        <v>2</v>
      </c>
      <c r="P417" t="str">
        <f>'C3_qual'!P1442</f>
        <v>An average CO2 record that is fully quantified but where mean annual precipitation and plant species are not known.</v>
      </c>
      <c r="Q417" t="b">
        <f>'C3_qual'!Q1442</f>
        <v>0</v>
      </c>
      <c r="R417" t="b">
        <f>'C3_qual'!R1442</f>
        <v>1</v>
      </c>
      <c r="S417" t="str">
        <f>'C3_qual'!S1442</f>
        <v>applied 97.5 and 2.5 percentile uncertainties</v>
      </c>
      <c r="T417" t="b">
        <f>'C3_qual'!T1442</f>
        <v>0</v>
      </c>
      <c r="U417" t="b">
        <f>'C3_qual'!U1442</f>
        <v>0</v>
      </c>
      <c r="V417" t="str">
        <f>'C3_qual'!V1442</f>
        <v>NA</v>
      </c>
      <c r="W417" t="str">
        <f>'C3_qual'!W1442</f>
        <v>NA</v>
      </c>
      <c r="X417" t="b">
        <f>'C3_qual'!X1442</f>
        <v>0</v>
      </c>
      <c r="Y417" t="str">
        <f>'C3_qual'!Y1442</f>
        <v>NA</v>
      </c>
      <c r="Z417" t="str">
        <f>'C3_qual'!Z1442</f>
        <v>NA</v>
      </c>
    </row>
    <row r="418" spans="1:26">
      <c r="A418" t="str">
        <f>'C3_qual'!A1443</f>
        <v>land_plant_d13C_1</v>
      </c>
      <c r="B418" t="str">
        <f>'C3_qual'!B1443</f>
        <v>Schubert</v>
      </c>
      <c r="C418">
        <f>'C3_qual'!C1443</f>
        <v>2015</v>
      </c>
      <c r="D418" t="str">
        <f>'C3_qual'!D1443</f>
        <v>10.1130/G36467.26</v>
      </c>
      <c r="E418">
        <f>'C3_qual'!E1443</f>
        <v>12.513</v>
      </c>
      <c r="F418" t="str">
        <f>'C3_qual'!F1443</f>
        <v>NA</v>
      </c>
      <c r="G418" t="str">
        <f>'C3_qual'!G1443</f>
        <v>NA</v>
      </c>
      <c r="H418">
        <f>'C3_qual'!H1443</f>
        <v>1.2513E-2</v>
      </c>
      <c r="I418">
        <f>'C3_qual'!I1443</f>
        <v>0</v>
      </c>
      <c r="J418">
        <f>'C3_qual'!J1443</f>
        <v>0</v>
      </c>
      <c r="K418">
        <f>'C3_qual'!K1443</f>
        <v>286.87727397081198</v>
      </c>
      <c r="L418">
        <f>'C3_qual'!L1443</f>
        <v>70.279325198299972</v>
      </c>
      <c r="M418">
        <f>'C3_qual'!M1443</f>
        <v>102.395389722407</v>
      </c>
      <c r="N418" t="b">
        <f>'C3_qual'!N1443</f>
        <v>0</v>
      </c>
      <c r="O418">
        <f>'C3_qual'!O1443</f>
        <v>2</v>
      </c>
      <c r="P418" t="str">
        <f>'C3_qual'!P1443</f>
        <v>An average CO2 record that is fully quantified but where mean annual precipitation and plant species are not known.</v>
      </c>
      <c r="Q418" t="b">
        <f>'C3_qual'!Q1443</f>
        <v>0</v>
      </c>
      <c r="R418" t="b">
        <f>'C3_qual'!R1443</f>
        <v>1</v>
      </c>
      <c r="S418" t="str">
        <f>'C3_qual'!S1443</f>
        <v>applied 97.5 and 2.5 percentile uncertainties</v>
      </c>
      <c r="T418" t="b">
        <f>'C3_qual'!T1443</f>
        <v>0</v>
      </c>
      <c r="U418" t="b">
        <f>'C3_qual'!U1443</f>
        <v>0</v>
      </c>
      <c r="V418" t="str">
        <f>'C3_qual'!V1443</f>
        <v>NA</v>
      </c>
      <c r="W418" t="str">
        <f>'C3_qual'!W1443</f>
        <v>NA</v>
      </c>
      <c r="X418" t="b">
        <f>'C3_qual'!X1443</f>
        <v>0</v>
      </c>
      <c r="Y418" t="str">
        <f>'C3_qual'!Y1443</f>
        <v>NA</v>
      </c>
      <c r="Z418" t="str">
        <f>'C3_qual'!Z1443</f>
        <v>NA</v>
      </c>
    </row>
    <row r="419" spans="1:26">
      <c r="A419" t="str">
        <f>'C3_qual'!A1444</f>
        <v>land_plant_d13C_1</v>
      </c>
      <c r="B419" t="str">
        <f>'C3_qual'!B1444</f>
        <v>Schubert</v>
      </c>
      <c r="C419">
        <f>'C3_qual'!C1444</f>
        <v>2015</v>
      </c>
      <c r="D419" t="str">
        <f>'C3_qual'!D1444</f>
        <v>10.1130/G36467.102</v>
      </c>
      <c r="E419">
        <f>'C3_qual'!E1444</f>
        <v>12.666</v>
      </c>
      <c r="F419" t="str">
        <f>'C3_qual'!F1444</f>
        <v>NA</v>
      </c>
      <c r="G419" t="str">
        <f>'C3_qual'!G1444</f>
        <v>NA</v>
      </c>
      <c r="H419">
        <f>'C3_qual'!H1444</f>
        <v>1.2666E-2</v>
      </c>
      <c r="I419">
        <f>'C3_qual'!I1444</f>
        <v>0</v>
      </c>
      <c r="J419">
        <f>'C3_qual'!J1444</f>
        <v>0</v>
      </c>
      <c r="K419">
        <f>'C3_qual'!K1444</f>
        <v>631.95797017578798</v>
      </c>
      <c r="L419">
        <f>'C3_qual'!L1444</f>
        <v>201.77355770606897</v>
      </c>
      <c r="M419">
        <f>'C3_qual'!M1444</f>
        <v>446.956525731272</v>
      </c>
      <c r="N419" t="b">
        <f>'C3_qual'!N1444</f>
        <v>0</v>
      </c>
      <c r="O419">
        <f>'C3_qual'!O1444</f>
        <v>2</v>
      </c>
      <c r="P419" t="str">
        <f>'C3_qual'!P1444</f>
        <v>An average CO2 record that is fully quantified but where mean annual precipitation and plant species are not known.</v>
      </c>
      <c r="Q419" t="b">
        <f>'C3_qual'!Q1444</f>
        <v>0</v>
      </c>
      <c r="R419" t="b">
        <f>'C3_qual'!R1444</f>
        <v>1</v>
      </c>
      <c r="S419" t="str">
        <f>'C3_qual'!S1444</f>
        <v>applied 97.5 and 2.5 percentile uncertainties</v>
      </c>
      <c r="T419" t="b">
        <f>'C3_qual'!T1444</f>
        <v>0</v>
      </c>
      <c r="U419" t="b">
        <f>'C3_qual'!U1444</f>
        <v>0</v>
      </c>
      <c r="V419" t="str">
        <f>'C3_qual'!V1444</f>
        <v>NA</v>
      </c>
      <c r="W419" t="str">
        <f>'C3_qual'!W1444</f>
        <v>NA</v>
      </c>
      <c r="X419" t="b">
        <f>'C3_qual'!X1444</f>
        <v>0</v>
      </c>
      <c r="Y419" t="str">
        <f>'C3_qual'!Y1444</f>
        <v>NA</v>
      </c>
      <c r="Z419" t="str">
        <f>'C3_qual'!Z1444</f>
        <v>NA</v>
      </c>
    </row>
    <row r="420" spans="1:26">
      <c r="A420" t="str">
        <f>'C3_qual'!A1445</f>
        <v>land_plant_d13C_1</v>
      </c>
      <c r="B420" t="str">
        <f>'C3_qual'!B1445</f>
        <v>Schubert</v>
      </c>
      <c r="C420">
        <f>'C3_qual'!C1445</f>
        <v>2015</v>
      </c>
      <c r="D420" t="str">
        <f>'C3_qual'!D1445</f>
        <v>10.1130/G36467.27</v>
      </c>
      <c r="E420">
        <f>'C3_qual'!E1445</f>
        <v>12.677</v>
      </c>
      <c r="F420" t="str">
        <f>'C3_qual'!F1445</f>
        <v>NA</v>
      </c>
      <c r="G420" t="str">
        <f>'C3_qual'!G1445</f>
        <v>NA</v>
      </c>
      <c r="H420">
        <f>'C3_qual'!H1445</f>
        <v>1.2676999999999999E-2</v>
      </c>
      <c r="I420">
        <f>'C3_qual'!I1445</f>
        <v>0</v>
      </c>
      <c r="J420">
        <f>'C3_qual'!J1445</f>
        <v>0</v>
      </c>
      <c r="K420">
        <f>'C3_qual'!K1445</f>
        <v>249.524090072858</v>
      </c>
      <c r="L420">
        <f>'C3_qual'!L1445</f>
        <v>60.104433494655012</v>
      </c>
      <c r="M420">
        <f>'C3_qual'!M1445</f>
        <v>84.209840536693008</v>
      </c>
      <c r="N420" t="b">
        <f>'C3_qual'!N1445</f>
        <v>0</v>
      </c>
      <c r="O420">
        <f>'C3_qual'!O1445</f>
        <v>2</v>
      </c>
      <c r="P420" t="str">
        <f>'C3_qual'!P1445</f>
        <v>An average CO2 record that is fully quantified but where mean annual precipitation and plant species are not known.</v>
      </c>
      <c r="Q420" t="b">
        <f>'C3_qual'!Q1445</f>
        <v>0</v>
      </c>
      <c r="R420" t="b">
        <f>'C3_qual'!R1445</f>
        <v>1</v>
      </c>
      <c r="S420" t="str">
        <f>'C3_qual'!S1445</f>
        <v>applied 97.5 and 2.5 percentile uncertainties</v>
      </c>
      <c r="T420" t="b">
        <f>'C3_qual'!T1445</f>
        <v>0</v>
      </c>
      <c r="U420" t="b">
        <f>'C3_qual'!U1445</f>
        <v>0</v>
      </c>
      <c r="V420" t="str">
        <f>'C3_qual'!V1445</f>
        <v>NA</v>
      </c>
      <c r="W420" t="str">
        <f>'C3_qual'!W1445</f>
        <v>NA</v>
      </c>
      <c r="X420" t="b">
        <f>'C3_qual'!X1445</f>
        <v>0</v>
      </c>
      <c r="Y420" t="str">
        <f>'C3_qual'!Y1445</f>
        <v>NA</v>
      </c>
      <c r="Z420" t="str">
        <f>'C3_qual'!Z1445</f>
        <v>NA</v>
      </c>
    </row>
    <row r="421" spans="1:26">
      <c r="A421" t="str">
        <f>'C3_qual'!A1446</f>
        <v>land_plant_d13C_1</v>
      </c>
      <c r="B421" t="str">
        <f>'C3_qual'!B1446</f>
        <v>Schubert</v>
      </c>
      <c r="C421">
        <f>'C3_qual'!C1446</f>
        <v>2015</v>
      </c>
      <c r="D421" t="str">
        <f>'C3_qual'!D1446</f>
        <v>10.1130/G36467.28</v>
      </c>
      <c r="E421">
        <f>'C3_qual'!E1446</f>
        <v>12.696</v>
      </c>
      <c r="F421" t="str">
        <f>'C3_qual'!F1446</f>
        <v>NA</v>
      </c>
      <c r="G421" t="str">
        <f>'C3_qual'!G1446</f>
        <v>NA</v>
      </c>
      <c r="H421">
        <f>'C3_qual'!H1446</f>
        <v>1.2695999999999999E-2</v>
      </c>
      <c r="I421">
        <f>'C3_qual'!I1446</f>
        <v>0</v>
      </c>
      <c r="J421">
        <f>'C3_qual'!J1446</f>
        <v>0</v>
      </c>
      <c r="K421">
        <f>'C3_qual'!K1446</f>
        <v>259.07621838853402</v>
      </c>
      <c r="L421">
        <f>'C3_qual'!L1446</f>
        <v>61.55887560348603</v>
      </c>
      <c r="M421">
        <f>'C3_qual'!M1446</f>
        <v>88.707857305393986</v>
      </c>
      <c r="N421" t="b">
        <f>'C3_qual'!N1446</f>
        <v>0</v>
      </c>
      <c r="O421">
        <f>'C3_qual'!O1446</f>
        <v>2</v>
      </c>
      <c r="P421" t="str">
        <f>'C3_qual'!P1446</f>
        <v>An average CO2 record that is fully quantified but where mean annual precipitation and plant species are not known.</v>
      </c>
      <c r="Q421" t="b">
        <f>'C3_qual'!Q1446</f>
        <v>0</v>
      </c>
      <c r="R421" t="b">
        <f>'C3_qual'!R1446</f>
        <v>1</v>
      </c>
      <c r="S421" t="str">
        <f>'C3_qual'!S1446</f>
        <v>applied 97.5 and 2.5 percentile uncertainties</v>
      </c>
      <c r="T421" t="b">
        <f>'C3_qual'!T1446</f>
        <v>0</v>
      </c>
      <c r="U421" t="b">
        <f>'C3_qual'!U1446</f>
        <v>0</v>
      </c>
      <c r="V421" t="str">
        <f>'C3_qual'!V1446</f>
        <v>NA</v>
      </c>
      <c r="W421" t="str">
        <f>'C3_qual'!W1446</f>
        <v>NA</v>
      </c>
      <c r="X421" t="b">
        <f>'C3_qual'!X1446</f>
        <v>0</v>
      </c>
      <c r="Y421" t="str">
        <f>'C3_qual'!Y1446</f>
        <v>NA</v>
      </c>
      <c r="Z421" t="str">
        <f>'C3_qual'!Z1446</f>
        <v>NA</v>
      </c>
    </row>
    <row r="422" spans="1:26">
      <c r="A422" t="str">
        <f>'C3_qual'!A1447</f>
        <v>land_plant_d13C_1</v>
      </c>
      <c r="B422" t="str">
        <f>'C3_qual'!B1447</f>
        <v>Schubert</v>
      </c>
      <c r="C422">
        <f>'C3_qual'!C1447</f>
        <v>2015</v>
      </c>
      <c r="D422" t="str">
        <f>'C3_qual'!D1447</f>
        <v>10.1130/G36467.377</v>
      </c>
      <c r="E422">
        <f>'C3_qual'!E1447</f>
        <v>12.7</v>
      </c>
      <c r="F422" t="str">
        <f>'C3_qual'!F1447</f>
        <v>NA</v>
      </c>
      <c r="G422" t="str">
        <f>'C3_qual'!G1447</f>
        <v>NA</v>
      </c>
      <c r="H422">
        <f>'C3_qual'!H1447</f>
        <v>1.2699999999999999E-2</v>
      </c>
      <c r="I422">
        <f>'C3_qual'!I1447</f>
        <v>0</v>
      </c>
      <c r="J422">
        <f>'C3_qual'!J1447</f>
        <v>0</v>
      </c>
      <c r="K422">
        <f>'C3_qual'!K1447</f>
        <v>208.69910408928001</v>
      </c>
      <c r="L422">
        <f>'C3_qual'!L1447</f>
        <v>47.953266227026006</v>
      </c>
      <c r="M422">
        <f>'C3_qual'!M1447</f>
        <v>66.745099894608984</v>
      </c>
      <c r="N422" t="b">
        <f>'C3_qual'!N1447</f>
        <v>0</v>
      </c>
      <c r="O422">
        <f>'C3_qual'!O1447</f>
        <v>2</v>
      </c>
      <c r="P422" t="str">
        <f>'C3_qual'!P1447</f>
        <v>An average CO2 record that is fully quantified but where mean annual precipitation and plant species are not known.</v>
      </c>
      <c r="Q422" t="b">
        <f>'C3_qual'!Q1447</f>
        <v>0</v>
      </c>
      <c r="R422" t="b">
        <f>'C3_qual'!R1447</f>
        <v>1</v>
      </c>
      <c r="S422" t="str">
        <f>'C3_qual'!S1447</f>
        <v>applied 97.5 and 2.5 percentile uncertainties</v>
      </c>
      <c r="T422" t="b">
        <f>'C3_qual'!T1447</f>
        <v>0</v>
      </c>
      <c r="U422" t="b">
        <f>'C3_qual'!U1447</f>
        <v>0</v>
      </c>
      <c r="V422" t="str">
        <f>'C3_qual'!V1447</f>
        <v>NA</v>
      </c>
      <c r="W422" t="str">
        <f>'C3_qual'!W1447</f>
        <v>NA</v>
      </c>
      <c r="X422" t="b">
        <f>'C3_qual'!X1447</f>
        <v>0</v>
      </c>
      <c r="Y422" t="str">
        <f>'C3_qual'!Y1447</f>
        <v>NA</v>
      </c>
      <c r="Z422" t="str">
        <f>'C3_qual'!Z1447</f>
        <v>NA</v>
      </c>
    </row>
    <row r="423" spans="1:26">
      <c r="A423" t="str">
        <f>'C3_qual'!A1448</f>
        <v>land_plant_d13C_1</v>
      </c>
      <c r="B423" t="str">
        <f>'C3_qual'!B1448</f>
        <v>Schubert</v>
      </c>
      <c r="C423">
        <f>'C3_qual'!C1448</f>
        <v>2015</v>
      </c>
      <c r="D423" t="str">
        <f>'C3_qual'!D1448</f>
        <v>10.1130/G36467.29</v>
      </c>
      <c r="E423">
        <f>'C3_qual'!E1448</f>
        <v>12.734</v>
      </c>
      <c r="F423" t="str">
        <f>'C3_qual'!F1448</f>
        <v>NA</v>
      </c>
      <c r="G423" t="str">
        <f>'C3_qual'!G1448</f>
        <v>NA</v>
      </c>
      <c r="H423">
        <f>'C3_qual'!H1448</f>
        <v>1.2734000000000001E-2</v>
      </c>
      <c r="I423">
        <f>'C3_qual'!I1448</f>
        <v>0</v>
      </c>
      <c r="J423">
        <f>'C3_qual'!J1448</f>
        <v>0</v>
      </c>
      <c r="K423">
        <f>'C3_qual'!K1448</f>
        <v>244.85040267735801</v>
      </c>
      <c r="L423">
        <f>'C3_qual'!L1448</f>
        <v>58.707900793415007</v>
      </c>
      <c r="M423">
        <f>'C3_qual'!M1448</f>
        <v>83.053063146446021</v>
      </c>
      <c r="N423" t="b">
        <f>'C3_qual'!N1448</f>
        <v>0</v>
      </c>
      <c r="O423">
        <f>'C3_qual'!O1448</f>
        <v>2</v>
      </c>
      <c r="P423" t="str">
        <f>'C3_qual'!P1448</f>
        <v>An average CO2 record that is fully quantified but where mean annual precipitation and plant species are not known.</v>
      </c>
      <c r="Q423" t="b">
        <f>'C3_qual'!Q1448</f>
        <v>0</v>
      </c>
      <c r="R423" t="b">
        <f>'C3_qual'!R1448</f>
        <v>1</v>
      </c>
      <c r="S423" t="str">
        <f>'C3_qual'!S1448</f>
        <v>applied 97.5 and 2.5 percentile uncertainties</v>
      </c>
      <c r="T423" t="b">
        <f>'C3_qual'!T1448</f>
        <v>0</v>
      </c>
      <c r="U423" t="b">
        <f>'C3_qual'!U1448</f>
        <v>0</v>
      </c>
      <c r="V423" t="str">
        <f>'C3_qual'!V1448</f>
        <v>NA</v>
      </c>
      <c r="W423" t="str">
        <f>'C3_qual'!W1448</f>
        <v>NA</v>
      </c>
      <c r="X423" t="b">
        <f>'C3_qual'!X1448</f>
        <v>0</v>
      </c>
      <c r="Y423" t="str">
        <f>'C3_qual'!Y1448</f>
        <v>NA</v>
      </c>
      <c r="Z423" t="str">
        <f>'C3_qual'!Z1448</f>
        <v>NA</v>
      </c>
    </row>
    <row r="424" spans="1:26">
      <c r="A424" t="str">
        <f>'C3_qual'!A1449</f>
        <v>land_plant_d13C_1</v>
      </c>
      <c r="B424" t="str">
        <f>'C3_qual'!B1449</f>
        <v>Schubert</v>
      </c>
      <c r="C424">
        <f>'C3_qual'!C1449</f>
        <v>2015</v>
      </c>
      <c r="D424" t="str">
        <f>'C3_qual'!D1449</f>
        <v>10.1130/G36467.30</v>
      </c>
      <c r="E424">
        <f>'C3_qual'!E1449</f>
        <v>12.753</v>
      </c>
      <c r="F424" t="str">
        <f>'C3_qual'!F1449</f>
        <v>NA</v>
      </c>
      <c r="G424" t="str">
        <f>'C3_qual'!G1449</f>
        <v>NA</v>
      </c>
      <c r="H424">
        <f>'C3_qual'!H1449</f>
        <v>1.2753E-2</v>
      </c>
      <c r="I424">
        <f>'C3_qual'!I1449</f>
        <v>0</v>
      </c>
      <c r="J424">
        <f>'C3_qual'!J1449</f>
        <v>0</v>
      </c>
      <c r="K424">
        <f>'C3_qual'!K1449</f>
        <v>237.67263330616501</v>
      </c>
      <c r="L424">
        <f>'C3_qual'!L1449</f>
        <v>57.337678474339015</v>
      </c>
      <c r="M424">
        <f>'C3_qual'!M1449</f>
        <v>80.527698189424967</v>
      </c>
      <c r="N424" t="b">
        <f>'C3_qual'!N1449</f>
        <v>0</v>
      </c>
      <c r="O424">
        <f>'C3_qual'!O1449</f>
        <v>2</v>
      </c>
      <c r="P424" t="str">
        <f>'C3_qual'!P1449</f>
        <v>An average CO2 record that is fully quantified but where mean annual precipitation and plant species are not known.</v>
      </c>
      <c r="Q424" t="b">
        <f>'C3_qual'!Q1449</f>
        <v>0</v>
      </c>
      <c r="R424" t="b">
        <f>'C3_qual'!R1449</f>
        <v>1</v>
      </c>
      <c r="S424" t="str">
        <f>'C3_qual'!S1449</f>
        <v>applied 97.5 and 2.5 percentile uncertainties</v>
      </c>
      <c r="T424" t="b">
        <f>'C3_qual'!T1449</f>
        <v>0</v>
      </c>
      <c r="U424" t="b">
        <f>'C3_qual'!U1449</f>
        <v>0</v>
      </c>
      <c r="V424" t="str">
        <f>'C3_qual'!V1449</f>
        <v>NA</v>
      </c>
      <c r="W424" t="str">
        <f>'C3_qual'!W1449</f>
        <v>NA</v>
      </c>
      <c r="X424" t="b">
        <f>'C3_qual'!X1449</f>
        <v>0</v>
      </c>
      <c r="Y424" t="str">
        <f>'C3_qual'!Y1449</f>
        <v>NA</v>
      </c>
      <c r="Z424" t="str">
        <f>'C3_qual'!Z1449</f>
        <v>NA</v>
      </c>
    </row>
    <row r="425" spans="1:26">
      <c r="A425" t="str">
        <f>'C3_qual'!A1450</f>
        <v>land_plant_d13C_1</v>
      </c>
      <c r="B425" t="str">
        <f>'C3_qual'!B1450</f>
        <v>Schubert</v>
      </c>
      <c r="C425">
        <f>'C3_qual'!C1450</f>
        <v>2015</v>
      </c>
      <c r="D425" t="str">
        <f>'C3_qual'!D1450</f>
        <v>10.1130/G36467.31</v>
      </c>
      <c r="E425">
        <f>'C3_qual'!E1450</f>
        <v>12.773</v>
      </c>
      <c r="F425" t="str">
        <f>'C3_qual'!F1450</f>
        <v>NA</v>
      </c>
      <c r="G425" t="str">
        <f>'C3_qual'!G1450</f>
        <v>NA</v>
      </c>
      <c r="H425">
        <f>'C3_qual'!H1450</f>
        <v>1.2773E-2</v>
      </c>
      <c r="I425">
        <f>'C3_qual'!I1450</f>
        <v>0</v>
      </c>
      <c r="J425">
        <f>'C3_qual'!J1450</f>
        <v>0</v>
      </c>
      <c r="K425">
        <f>'C3_qual'!K1450</f>
        <v>261.38432072420102</v>
      </c>
      <c r="L425">
        <f>'C3_qual'!L1450</f>
        <v>63.50551063507902</v>
      </c>
      <c r="M425">
        <f>'C3_qual'!M1450</f>
        <v>90.160347006774998</v>
      </c>
      <c r="N425" t="b">
        <f>'C3_qual'!N1450</f>
        <v>0</v>
      </c>
      <c r="O425">
        <f>'C3_qual'!O1450</f>
        <v>2</v>
      </c>
      <c r="P425" t="str">
        <f>'C3_qual'!P1450</f>
        <v>An average CO2 record that is fully quantified but where mean annual precipitation and plant species are not known.</v>
      </c>
      <c r="Q425" t="b">
        <f>'C3_qual'!Q1450</f>
        <v>0</v>
      </c>
      <c r="R425" t="b">
        <f>'C3_qual'!R1450</f>
        <v>1</v>
      </c>
      <c r="S425" t="str">
        <f>'C3_qual'!S1450</f>
        <v>applied 97.5 and 2.5 percentile uncertainties</v>
      </c>
      <c r="T425" t="b">
        <f>'C3_qual'!T1450</f>
        <v>0</v>
      </c>
      <c r="U425" t="b">
        <f>'C3_qual'!U1450</f>
        <v>0</v>
      </c>
      <c r="V425" t="str">
        <f>'C3_qual'!V1450</f>
        <v>NA</v>
      </c>
      <c r="W425" t="str">
        <f>'C3_qual'!W1450</f>
        <v>NA</v>
      </c>
      <c r="X425" t="b">
        <f>'C3_qual'!X1450</f>
        <v>0</v>
      </c>
      <c r="Y425" t="str">
        <f>'C3_qual'!Y1450</f>
        <v>NA</v>
      </c>
      <c r="Z425" t="str">
        <f>'C3_qual'!Z1450</f>
        <v>NA</v>
      </c>
    </row>
    <row r="426" spans="1:26">
      <c r="A426" t="str">
        <f>'C3_qual'!A1451</f>
        <v>land_plant_d13C_1</v>
      </c>
      <c r="B426" t="str">
        <f>'C3_qual'!B1451</f>
        <v>Schubert</v>
      </c>
      <c r="C426">
        <f>'C3_qual'!C1451</f>
        <v>2015</v>
      </c>
      <c r="D426" t="str">
        <f>'C3_qual'!D1451</f>
        <v>10.1130/G36467.32</v>
      </c>
      <c r="E426">
        <f>'C3_qual'!E1451</f>
        <v>12.813000000000001</v>
      </c>
      <c r="F426" t="str">
        <f>'C3_qual'!F1451</f>
        <v>NA</v>
      </c>
      <c r="G426" t="str">
        <f>'C3_qual'!G1451</f>
        <v>NA</v>
      </c>
      <c r="H426">
        <f>'C3_qual'!H1451</f>
        <v>1.2813000000000001E-2</v>
      </c>
      <c r="I426">
        <f>'C3_qual'!I1451</f>
        <v>0</v>
      </c>
      <c r="J426">
        <f>'C3_qual'!J1451</f>
        <v>0</v>
      </c>
      <c r="K426">
        <f>'C3_qual'!K1451</f>
        <v>263.110963127876</v>
      </c>
      <c r="L426">
        <f>'C3_qual'!L1451</f>
        <v>63.344066132969004</v>
      </c>
      <c r="M426">
        <f>'C3_qual'!M1451</f>
        <v>90.520214342509973</v>
      </c>
      <c r="N426" t="b">
        <f>'C3_qual'!N1451</f>
        <v>0</v>
      </c>
      <c r="O426">
        <f>'C3_qual'!O1451</f>
        <v>2</v>
      </c>
      <c r="P426" t="str">
        <f>'C3_qual'!P1451</f>
        <v>An average CO2 record that is fully quantified but where mean annual precipitation and plant species are not known.</v>
      </c>
      <c r="Q426" t="b">
        <f>'C3_qual'!Q1451</f>
        <v>0</v>
      </c>
      <c r="R426" t="b">
        <f>'C3_qual'!R1451</f>
        <v>1</v>
      </c>
      <c r="S426" t="str">
        <f>'C3_qual'!S1451</f>
        <v>applied 97.5 and 2.5 percentile uncertainties</v>
      </c>
      <c r="T426" t="b">
        <f>'C3_qual'!T1451</f>
        <v>0</v>
      </c>
      <c r="U426" t="b">
        <f>'C3_qual'!U1451</f>
        <v>0</v>
      </c>
      <c r="V426" t="str">
        <f>'C3_qual'!V1451</f>
        <v>NA</v>
      </c>
      <c r="W426" t="str">
        <f>'C3_qual'!W1451</f>
        <v>NA</v>
      </c>
      <c r="X426" t="b">
        <f>'C3_qual'!X1451</f>
        <v>0</v>
      </c>
      <c r="Y426" t="str">
        <f>'C3_qual'!Y1451</f>
        <v>NA</v>
      </c>
      <c r="Z426" t="str">
        <f>'C3_qual'!Z1451</f>
        <v>NA</v>
      </c>
    </row>
    <row r="427" spans="1:26">
      <c r="A427" t="str">
        <f>'C3_qual'!A1452</f>
        <v>land_plant_d13C_1</v>
      </c>
      <c r="B427" t="str">
        <f>'C3_qual'!B1452</f>
        <v>Schubert</v>
      </c>
      <c r="C427">
        <f>'C3_qual'!C1452</f>
        <v>2015</v>
      </c>
      <c r="D427" t="str">
        <f>'C3_qual'!D1452</f>
        <v>10.1130/G36467.33</v>
      </c>
      <c r="E427">
        <f>'C3_qual'!E1452</f>
        <v>12.875</v>
      </c>
      <c r="F427" t="str">
        <f>'C3_qual'!F1452</f>
        <v>NA</v>
      </c>
      <c r="G427" t="str">
        <f>'C3_qual'!G1452</f>
        <v>NA</v>
      </c>
      <c r="H427">
        <f>'C3_qual'!H1452</f>
        <v>1.2874999999999999E-2</v>
      </c>
      <c r="I427">
        <f>'C3_qual'!I1452</f>
        <v>0</v>
      </c>
      <c r="J427">
        <f>'C3_qual'!J1452</f>
        <v>0</v>
      </c>
      <c r="K427">
        <f>'C3_qual'!K1452</f>
        <v>236.354894730436</v>
      </c>
      <c r="L427">
        <f>'C3_qual'!L1452</f>
        <v>56.674803953354996</v>
      </c>
      <c r="M427">
        <f>'C3_qual'!M1452</f>
        <v>77.593615809375024</v>
      </c>
      <c r="N427" t="b">
        <f>'C3_qual'!N1452</f>
        <v>0</v>
      </c>
      <c r="O427">
        <f>'C3_qual'!O1452</f>
        <v>2</v>
      </c>
      <c r="P427" t="str">
        <f>'C3_qual'!P1452</f>
        <v>An average CO2 record that is fully quantified but where mean annual precipitation and plant species are not known.</v>
      </c>
      <c r="Q427" t="b">
        <f>'C3_qual'!Q1452</f>
        <v>0</v>
      </c>
      <c r="R427" t="b">
        <f>'C3_qual'!R1452</f>
        <v>1</v>
      </c>
      <c r="S427" t="str">
        <f>'C3_qual'!S1452</f>
        <v>applied 97.5 and 2.5 percentile uncertainties</v>
      </c>
      <c r="T427" t="b">
        <f>'C3_qual'!T1452</f>
        <v>0</v>
      </c>
      <c r="U427" t="b">
        <f>'C3_qual'!U1452</f>
        <v>0</v>
      </c>
      <c r="V427" t="str">
        <f>'C3_qual'!V1452</f>
        <v>NA</v>
      </c>
      <c r="W427" t="str">
        <f>'C3_qual'!W1452</f>
        <v>NA</v>
      </c>
      <c r="X427" t="b">
        <f>'C3_qual'!X1452</f>
        <v>0</v>
      </c>
      <c r="Y427" t="str">
        <f>'C3_qual'!Y1452</f>
        <v>NA</v>
      </c>
      <c r="Z427" t="str">
        <f>'C3_qual'!Z1452</f>
        <v>NA</v>
      </c>
    </row>
    <row r="428" spans="1:26">
      <c r="A428" t="str">
        <f>'C3_qual'!A1453</f>
        <v>land_plant_d13C_1</v>
      </c>
      <c r="B428" t="str">
        <f>'C3_qual'!B1453</f>
        <v>Schubert</v>
      </c>
      <c r="C428">
        <f>'C3_qual'!C1453</f>
        <v>2015</v>
      </c>
      <c r="D428" t="str">
        <f>'C3_qual'!D1453</f>
        <v>10.1130/G36467.34</v>
      </c>
      <c r="E428">
        <f>'C3_qual'!E1453</f>
        <v>12.896000000000001</v>
      </c>
      <c r="F428" t="str">
        <f>'C3_qual'!F1453</f>
        <v>NA</v>
      </c>
      <c r="G428" t="str">
        <f>'C3_qual'!G1453</f>
        <v>NA</v>
      </c>
      <c r="H428">
        <f>'C3_qual'!H1453</f>
        <v>1.2896000000000001E-2</v>
      </c>
      <c r="I428">
        <f>'C3_qual'!I1453</f>
        <v>0</v>
      </c>
      <c r="J428">
        <f>'C3_qual'!J1453</f>
        <v>0</v>
      </c>
      <c r="K428">
        <f>'C3_qual'!K1453</f>
        <v>274.680333015504</v>
      </c>
      <c r="L428">
        <f>'C3_qual'!L1453</f>
        <v>65.979138104051003</v>
      </c>
      <c r="M428">
        <f>'C3_qual'!M1453</f>
        <v>97.395099518008976</v>
      </c>
      <c r="N428" t="b">
        <f>'C3_qual'!N1453</f>
        <v>0</v>
      </c>
      <c r="O428">
        <f>'C3_qual'!O1453</f>
        <v>2</v>
      </c>
      <c r="P428" t="str">
        <f>'C3_qual'!P1453</f>
        <v>An average CO2 record that is fully quantified but where mean annual precipitation and plant species are not known.</v>
      </c>
      <c r="Q428" t="b">
        <f>'C3_qual'!Q1453</f>
        <v>0</v>
      </c>
      <c r="R428" t="b">
        <f>'C3_qual'!R1453</f>
        <v>1</v>
      </c>
      <c r="S428" t="str">
        <f>'C3_qual'!S1453</f>
        <v>applied 97.5 and 2.5 percentile uncertainties</v>
      </c>
      <c r="T428" t="b">
        <f>'C3_qual'!T1453</f>
        <v>0</v>
      </c>
      <c r="U428" t="b">
        <f>'C3_qual'!U1453</f>
        <v>0</v>
      </c>
      <c r="V428" t="str">
        <f>'C3_qual'!V1453</f>
        <v>NA</v>
      </c>
      <c r="W428" t="str">
        <f>'C3_qual'!W1453</f>
        <v>NA</v>
      </c>
      <c r="X428" t="b">
        <f>'C3_qual'!X1453</f>
        <v>0</v>
      </c>
      <c r="Y428" t="str">
        <f>'C3_qual'!Y1453</f>
        <v>NA</v>
      </c>
      <c r="Z428" t="str">
        <f>'C3_qual'!Z1453</f>
        <v>NA</v>
      </c>
    </row>
    <row r="429" spans="1:26">
      <c r="A429" t="str">
        <f>'C3_qual'!A1454</f>
        <v>land_plant_d13C_1</v>
      </c>
      <c r="B429" t="str">
        <f>'C3_qual'!B1454</f>
        <v>Schubert</v>
      </c>
      <c r="C429">
        <f>'C3_qual'!C1454</f>
        <v>2015</v>
      </c>
      <c r="D429" t="str">
        <f>'C3_qual'!D1454</f>
        <v>10.1130/G36467.35</v>
      </c>
      <c r="E429">
        <f>'C3_qual'!E1454</f>
        <v>12.957000000000001</v>
      </c>
      <c r="F429" t="str">
        <f>'C3_qual'!F1454</f>
        <v>NA</v>
      </c>
      <c r="G429" t="str">
        <f>'C3_qual'!G1454</f>
        <v>NA</v>
      </c>
      <c r="H429">
        <f>'C3_qual'!H1454</f>
        <v>1.2957000000000002E-2</v>
      </c>
      <c r="I429">
        <f>'C3_qual'!I1454</f>
        <v>0</v>
      </c>
      <c r="J429">
        <f>'C3_qual'!J1454</f>
        <v>0</v>
      </c>
      <c r="K429">
        <f>'C3_qual'!K1454</f>
        <v>226.69102686338101</v>
      </c>
      <c r="L429">
        <f>'C3_qual'!L1454</f>
        <v>53.712009903211026</v>
      </c>
      <c r="M429">
        <f>'C3_qual'!M1454</f>
        <v>71.355226438700981</v>
      </c>
      <c r="N429" t="b">
        <f>'C3_qual'!N1454</f>
        <v>0</v>
      </c>
      <c r="O429">
        <f>'C3_qual'!O1454</f>
        <v>2</v>
      </c>
      <c r="P429" t="str">
        <f>'C3_qual'!P1454</f>
        <v>An average CO2 record that is fully quantified but where mean annual precipitation and plant species are not known.</v>
      </c>
      <c r="Q429" t="b">
        <f>'C3_qual'!Q1454</f>
        <v>0</v>
      </c>
      <c r="R429" t="b">
        <f>'C3_qual'!R1454</f>
        <v>1</v>
      </c>
      <c r="S429" t="str">
        <f>'C3_qual'!S1454</f>
        <v>applied 97.5 and 2.5 percentile uncertainties</v>
      </c>
      <c r="T429" t="b">
        <f>'C3_qual'!T1454</f>
        <v>0</v>
      </c>
      <c r="U429" t="b">
        <f>'C3_qual'!U1454</f>
        <v>0</v>
      </c>
      <c r="V429" t="str">
        <f>'C3_qual'!V1454</f>
        <v>NA</v>
      </c>
      <c r="W429" t="str">
        <f>'C3_qual'!W1454</f>
        <v>NA</v>
      </c>
      <c r="X429" t="b">
        <f>'C3_qual'!X1454</f>
        <v>0</v>
      </c>
      <c r="Y429" t="str">
        <f>'C3_qual'!Y1454</f>
        <v>NA</v>
      </c>
      <c r="Z429" t="str">
        <f>'C3_qual'!Z1454</f>
        <v>NA</v>
      </c>
    </row>
    <row r="430" spans="1:26">
      <c r="A430" t="str">
        <f>'C3_qual'!A1455</f>
        <v>land_plant_d13C_1</v>
      </c>
      <c r="B430" t="str">
        <f>'C3_qual'!B1455</f>
        <v>Schubert</v>
      </c>
      <c r="C430">
        <f>'C3_qual'!C1455</f>
        <v>2015</v>
      </c>
      <c r="D430" t="str">
        <f>'C3_qual'!D1455</f>
        <v>10.1130/G36467.294</v>
      </c>
      <c r="E430">
        <f>'C3_qual'!E1455</f>
        <v>12.987</v>
      </c>
      <c r="F430" t="str">
        <f>'C3_qual'!F1455</f>
        <v>NA</v>
      </c>
      <c r="G430" t="str">
        <f>'C3_qual'!G1455</f>
        <v>NA</v>
      </c>
      <c r="H430">
        <f>'C3_qual'!H1455</f>
        <v>1.2987E-2</v>
      </c>
      <c r="I430">
        <f>'C3_qual'!I1455</f>
        <v>0</v>
      </c>
      <c r="J430">
        <f>'C3_qual'!J1455</f>
        <v>0</v>
      </c>
      <c r="K430">
        <f>'C3_qual'!K1455</f>
        <v>248.05912513510501</v>
      </c>
      <c r="L430">
        <f>'C3_qual'!L1455</f>
        <v>59.716891945068994</v>
      </c>
      <c r="M430">
        <f>'C3_qual'!M1455</f>
        <v>85.72290472578797</v>
      </c>
      <c r="N430" t="b">
        <f>'C3_qual'!N1455</f>
        <v>0</v>
      </c>
      <c r="O430">
        <f>'C3_qual'!O1455</f>
        <v>2</v>
      </c>
      <c r="P430" t="str">
        <f>'C3_qual'!P1455</f>
        <v>An average CO2 record that is fully quantified but where mean annual precipitation and plant species are not known.</v>
      </c>
      <c r="Q430" t="b">
        <f>'C3_qual'!Q1455</f>
        <v>0</v>
      </c>
      <c r="R430" t="b">
        <f>'C3_qual'!R1455</f>
        <v>1</v>
      </c>
      <c r="S430" t="str">
        <f>'C3_qual'!S1455</f>
        <v>applied 97.5 and 2.5 percentile uncertainties</v>
      </c>
      <c r="T430" t="b">
        <f>'C3_qual'!T1455</f>
        <v>0</v>
      </c>
      <c r="U430" t="b">
        <f>'C3_qual'!U1455</f>
        <v>0</v>
      </c>
      <c r="V430" t="str">
        <f>'C3_qual'!V1455</f>
        <v>NA</v>
      </c>
      <c r="W430" t="str">
        <f>'C3_qual'!W1455</f>
        <v>NA</v>
      </c>
      <c r="X430" t="b">
        <f>'C3_qual'!X1455</f>
        <v>0</v>
      </c>
      <c r="Y430" t="str">
        <f>'C3_qual'!Y1455</f>
        <v>NA</v>
      </c>
      <c r="Z430" t="str">
        <f>'C3_qual'!Z1455</f>
        <v>NA</v>
      </c>
    </row>
    <row r="431" spans="1:26">
      <c r="A431" t="str">
        <f>'C3_qual'!A1456</f>
        <v>land_plant_d13C_1</v>
      </c>
      <c r="B431" t="str">
        <f>'C3_qual'!B1456</f>
        <v>Schubert</v>
      </c>
      <c r="C431">
        <f>'C3_qual'!C1456</f>
        <v>2015</v>
      </c>
      <c r="D431" t="str">
        <f>'C3_qual'!D1456</f>
        <v>10.1130/G36467.156</v>
      </c>
      <c r="E431">
        <f>'C3_qual'!E1456</f>
        <v>13</v>
      </c>
      <c r="F431" t="str">
        <f>'C3_qual'!F1456</f>
        <v>NA</v>
      </c>
      <c r="G431" t="str">
        <f>'C3_qual'!G1456</f>
        <v>NA</v>
      </c>
      <c r="H431">
        <f>'C3_qual'!H1456</f>
        <v>1.2999999999999999E-2</v>
      </c>
      <c r="I431">
        <f>'C3_qual'!I1456</f>
        <v>0</v>
      </c>
      <c r="J431">
        <f>'C3_qual'!J1456</f>
        <v>0</v>
      </c>
      <c r="K431">
        <f>'C3_qual'!K1456</f>
        <v>260.48835504384999</v>
      </c>
      <c r="L431">
        <f>'C3_qual'!L1456</f>
        <v>62.63787007987699</v>
      </c>
      <c r="M431">
        <f>'C3_qual'!M1456</f>
        <v>89.751581045323007</v>
      </c>
      <c r="N431" t="b">
        <f>'C3_qual'!N1456</f>
        <v>0</v>
      </c>
      <c r="O431">
        <f>'C3_qual'!O1456</f>
        <v>2</v>
      </c>
      <c r="P431" t="str">
        <f>'C3_qual'!P1456</f>
        <v>An average CO2 record that is fully quantified but where mean annual precipitation and plant species are not known.</v>
      </c>
      <c r="Q431" t="b">
        <f>'C3_qual'!Q1456</f>
        <v>0</v>
      </c>
      <c r="R431" t="b">
        <f>'C3_qual'!R1456</f>
        <v>1</v>
      </c>
      <c r="S431" t="str">
        <f>'C3_qual'!S1456</f>
        <v>applied 97.5 and 2.5 percentile uncertainties</v>
      </c>
      <c r="T431" t="b">
        <f>'C3_qual'!T1456</f>
        <v>0</v>
      </c>
      <c r="U431" t="b">
        <f>'C3_qual'!U1456</f>
        <v>0</v>
      </c>
      <c r="V431" t="str">
        <f>'C3_qual'!V1456</f>
        <v>NA</v>
      </c>
      <c r="W431" t="str">
        <f>'C3_qual'!W1456</f>
        <v>NA</v>
      </c>
      <c r="X431" t="b">
        <f>'C3_qual'!X1456</f>
        <v>0</v>
      </c>
      <c r="Y431" t="str">
        <f>'C3_qual'!Y1456</f>
        <v>NA</v>
      </c>
      <c r="Z431" t="str">
        <f>'C3_qual'!Z1456</f>
        <v>NA</v>
      </c>
    </row>
    <row r="432" spans="1:26">
      <c r="A432" t="str">
        <f>'C3_qual'!A1457</f>
        <v>land_plant_d13C_1</v>
      </c>
      <c r="B432" t="str">
        <f>'C3_qual'!B1457</f>
        <v>Schubert</v>
      </c>
      <c r="C432">
        <f>'C3_qual'!C1457</f>
        <v>2015</v>
      </c>
      <c r="D432" t="str">
        <f>'C3_qual'!D1457</f>
        <v>10.1130/G36467.203</v>
      </c>
      <c r="E432">
        <f>'C3_qual'!E1457</f>
        <v>13</v>
      </c>
      <c r="F432" t="str">
        <f>'C3_qual'!F1457</f>
        <v>NA</v>
      </c>
      <c r="G432" t="str">
        <f>'C3_qual'!G1457</f>
        <v>NA</v>
      </c>
      <c r="H432">
        <f>'C3_qual'!H1457</f>
        <v>1.2999999999999999E-2</v>
      </c>
      <c r="I432">
        <f>'C3_qual'!I1457</f>
        <v>0</v>
      </c>
      <c r="J432">
        <f>'C3_qual'!J1457</f>
        <v>0</v>
      </c>
      <c r="K432">
        <f>'C3_qual'!K1457</f>
        <v>154.34274841934101</v>
      </c>
      <c r="L432">
        <f>'C3_qual'!L1457</f>
        <v>35.584370847231</v>
      </c>
      <c r="M432">
        <f>'C3_qual'!M1457</f>
        <v>45.669650004002989</v>
      </c>
      <c r="N432" t="b">
        <f>'C3_qual'!N1457</f>
        <v>0</v>
      </c>
      <c r="O432">
        <f>'C3_qual'!O1457</f>
        <v>2</v>
      </c>
      <c r="P432" t="str">
        <f>'C3_qual'!P1457</f>
        <v>An average CO2 record that is fully quantified but where mean annual precipitation and plant species are not known.</v>
      </c>
      <c r="Q432" t="b">
        <f>'C3_qual'!Q1457</f>
        <v>0</v>
      </c>
      <c r="R432" t="b">
        <f>'C3_qual'!R1457</f>
        <v>1</v>
      </c>
      <c r="S432" t="str">
        <f>'C3_qual'!S1457</f>
        <v>applied 97.5 and 2.5 percentile uncertainties</v>
      </c>
      <c r="T432" t="b">
        <f>'C3_qual'!T1457</f>
        <v>0</v>
      </c>
      <c r="U432" t="b">
        <f>'C3_qual'!U1457</f>
        <v>0</v>
      </c>
      <c r="V432" t="str">
        <f>'C3_qual'!V1457</f>
        <v>NA</v>
      </c>
      <c r="W432" t="str">
        <f>'C3_qual'!W1457</f>
        <v>NA</v>
      </c>
      <c r="X432" t="b">
        <f>'C3_qual'!X1457</f>
        <v>0</v>
      </c>
      <c r="Y432" t="str">
        <f>'C3_qual'!Y1457</f>
        <v>NA</v>
      </c>
      <c r="Z432" t="str">
        <f>'C3_qual'!Z1457</f>
        <v>NA</v>
      </c>
    </row>
    <row r="433" spans="1:26">
      <c r="A433" t="str">
        <f>'C3_qual'!A1458</f>
        <v>land_plant_d13C_1</v>
      </c>
      <c r="B433" t="str">
        <f>'C3_qual'!B1458</f>
        <v>Schubert</v>
      </c>
      <c r="C433">
        <f>'C3_qual'!C1458</f>
        <v>2015</v>
      </c>
      <c r="D433" t="str">
        <f>'C3_qual'!D1458</f>
        <v>10.1130/G36467.217</v>
      </c>
      <c r="E433">
        <f>'C3_qual'!E1458</f>
        <v>13</v>
      </c>
      <c r="F433" t="str">
        <f>'C3_qual'!F1458</f>
        <v>NA</v>
      </c>
      <c r="G433" t="str">
        <f>'C3_qual'!G1458</f>
        <v>NA</v>
      </c>
      <c r="H433">
        <f>'C3_qual'!H1458</f>
        <v>1.2999999999999999E-2</v>
      </c>
      <c r="I433">
        <f>'C3_qual'!I1458</f>
        <v>0</v>
      </c>
      <c r="J433">
        <f>'C3_qual'!J1458</f>
        <v>0</v>
      </c>
      <c r="K433">
        <f>'C3_qual'!K1458</f>
        <v>190.87617686080699</v>
      </c>
      <c r="L433">
        <f>'C3_qual'!L1458</f>
        <v>44.832177206251004</v>
      </c>
      <c r="M433">
        <f>'C3_qual'!M1458</f>
        <v>59.262321323437021</v>
      </c>
      <c r="N433" t="b">
        <f>'C3_qual'!N1458</f>
        <v>0</v>
      </c>
      <c r="O433">
        <f>'C3_qual'!O1458</f>
        <v>2</v>
      </c>
      <c r="P433" t="str">
        <f>'C3_qual'!P1458</f>
        <v>An average CO2 record that is fully quantified but where mean annual precipitation and plant species are not known.</v>
      </c>
      <c r="Q433" t="b">
        <f>'C3_qual'!Q1458</f>
        <v>0</v>
      </c>
      <c r="R433" t="b">
        <f>'C3_qual'!R1458</f>
        <v>1</v>
      </c>
      <c r="S433" t="str">
        <f>'C3_qual'!S1458</f>
        <v>applied 97.5 and 2.5 percentile uncertainties</v>
      </c>
      <c r="T433" t="b">
        <f>'C3_qual'!T1458</f>
        <v>0</v>
      </c>
      <c r="U433" t="b">
        <f>'C3_qual'!U1458</f>
        <v>0</v>
      </c>
      <c r="V433" t="str">
        <f>'C3_qual'!V1458</f>
        <v>NA</v>
      </c>
      <c r="W433" t="str">
        <f>'C3_qual'!W1458</f>
        <v>NA</v>
      </c>
      <c r="X433" t="b">
        <f>'C3_qual'!X1458</f>
        <v>0</v>
      </c>
      <c r="Y433" t="str">
        <f>'C3_qual'!Y1458</f>
        <v>NA</v>
      </c>
      <c r="Z433" t="str">
        <f>'C3_qual'!Z1458</f>
        <v>NA</v>
      </c>
    </row>
    <row r="434" spans="1:26">
      <c r="A434" t="str">
        <f>'C3_qual'!A1459</f>
        <v>land_plant_d13C_1</v>
      </c>
      <c r="B434" t="str">
        <f>'C3_qual'!B1459</f>
        <v>Schubert</v>
      </c>
      <c r="C434">
        <f>'C3_qual'!C1459</f>
        <v>2015</v>
      </c>
      <c r="D434" t="str">
        <f>'C3_qual'!D1459</f>
        <v>10.1130/G36467.248</v>
      </c>
      <c r="E434">
        <f>'C3_qual'!E1459</f>
        <v>13</v>
      </c>
      <c r="F434" t="str">
        <f>'C3_qual'!F1459</f>
        <v>NA</v>
      </c>
      <c r="G434" t="str">
        <f>'C3_qual'!G1459</f>
        <v>NA</v>
      </c>
      <c r="H434">
        <f>'C3_qual'!H1459</f>
        <v>1.2999999999999999E-2</v>
      </c>
      <c r="I434">
        <f>'C3_qual'!I1459</f>
        <v>0</v>
      </c>
      <c r="J434">
        <f>'C3_qual'!J1459</f>
        <v>0</v>
      </c>
      <c r="K434">
        <f>'C3_qual'!K1459</f>
        <v>222.043815268852</v>
      </c>
      <c r="L434">
        <f>'C3_qual'!L1459</f>
        <v>52.147590138183006</v>
      </c>
      <c r="M434">
        <f>'C3_qual'!M1459</f>
        <v>72.288059105203985</v>
      </c>
      <c r="N434" t="b">
        <f>'C3_qual'!N1459</f>
        <v>0</v>
      </c>
      <c r="O434">
        <f>'C3_qual'!O1459</f>
        <v>2</v>
      </c>
      <c r="P434" t="str">
        <f>'C3_qual'!P1459</f>
        <v>An average CO2 record that is fully quantified but where mean annual precipitation and plant species are not known.</v>
      </c>
      <c r="Q434" t="b">
        <f>'C3_qual'!Q1459</f>
        <v>0</v>
      </c>
      <c r="R434" t="b">
        <f>'C3_qual'!R1459</f>
        <v>1</v>
      </c>
      <c r="S434" t="str">
        <f>'C3_qual'!S1459</f>
        <v>applied 97.5 and 2.5 percentile uncertainties</v>
      </c>
      <c r="T434" t="b">
        <f>'C3_qual'!T1459</f>
        <v>0</v>
      </c>
      <c r="U434" t="b">
        <f>'C3_qual'!U1459</f>
        <v>0</v>
      </c>
      <c r="V434" t="str">
        <f>'C3_qual'!V1459</f>
        <v>NA</v>
      </c>
      <c r="W434" t="str">
        <f>'C3_qual'!W1459</f>
        <v>NA</v>
      </c>
      <c r="X434" t="b">
        <f>'C3_qual'!X1459</f>
        <v>0</v>
      </c>
      <c r="Y434" t="str">
        <f>'C3_qual'!Y1459</f>
        <v>NA</v>
      </c>
      <c r="Z434" t="str">
        <f>'C3_qual'!Z1459</f>
        <v>NA</v>
      </c>
    </row>
    <row r="435" spans="1:26">
      <c r="A435" t="str">
        <f>'C3_qual'!A1460</f>
        <v>land_plant_d13C_1</v>
      </c>
      <c r="B435" t="str">
        <f>'C3_qual'!B1460</f>
        <v>Schubert</v>
      </c>
      <c r="C435">
        <f>'C3_qual'!C1460</f>
        <v>2015</v>
      </c>
      <c r="D435" t="str">
        <f>'C3_qual'!D1460</f>
        <v>10.1130/G36467.323</v>
      </c>
      <c r="E435">
        <f>'C3_qual'!E1460</f>
        <v>13</v>
      </c>
      <c r="F435" t="str">
        <f>'C3_qual'!F1460</f>
        <v>NA</v>
      </c>
      <c r="G435" t="str">
        <f>'C3_qual'!G1460</f>
        <v>NA</v>
      </c>
      <c r="H435">
        <f>'C3_qual'!H1460</f>
        <v>1.2999999999999999E-2</v>
      </c>
      <c r="I435">
        <f>'C3_qual'!I1460</f>
        <v>0</v>
      </c>
      <c r="J435">
        <f>'C3_qual'!J1460</f>
        <v>0</v>
      </c>
      <c r="K435">
        <f>'C3_qual'!K1460</f>
        <v>296.270426477912</v>
      </c>
      <c r="L435">
        <f>'C3_qual'!L1460</f>
        <v>73.68670181136099</v>
      </c>
      <c r="M435">
        <f>'C3_qual'!M1460</f>
        <v>106.27546162446498</v>
      </c>
      <c r="N435" t="b">
        <f>'C3_qual'!N1460</f>
        <v>0</v>
      </c>
      <c r="O435">
        <f>'C3_qual'!O1460</f>
        <v>2</v>
      </c>
      <c r="P435" t="str">
        <f>'C3_qual'!P1460</f>
        <v>An average CO2 record that is fully quantified but where mean annual precipitation and plant species are not known.</v>
      </c>
      <c r="Q435" t="b">
        <f>'C3_qual'!Q1460</f>
        <v>0</v>
      </c>
      <c r="R435" t="b">
        <f>'C3_qual'!R1460</f>
        <v>1</v>
      </c>
      <c r="S435" t="str">
        <f>'C3_qual'!S1460</f>
        <v>applied 97.5 and 2.5 percentile uncertainties</v>
      </c>
      <c r="T435" t="b">
        <f>'C3_qual'!T1460</f>
        <v>0</v>
      </c>
      <c r="U435" t="b">
        <f>'C3_qual'!U1460</f>
        <v>0</v>
      </c>
      <c r="V435" t="str">
        <f>'C3_qual'!V1460</f>
        <v>NA</v>
      </c>
      <c r="W435" t="str">
        <f>'C3_qual'!W1460</f>
        <v>NA</v>
      </c>
      <c r="X435" t="b">
        <f>'C3_qual'!X1460</f>
        <v>0</v>
      </c>
      <c r="Y435" t="str">
        <f>'C3_qual'!Y1460</f>
        <v>NA</v>
      </c>
      <c r="Z435" t="str">
        <f>'C3_qual'!Z1460</f>
        <v>NA</v>
      </c>
    </row>
    <row r="436" spans="1:26">
      <c r="A436" t="str">
        <f>'C3_qual'!A1461</f>
        <v>land_plant_d13C_1</v>
      </c>
      <c r="B436" t="str">
        <f>'C3_qual'!B1461</f>
        <v>Schubert</v>
      </c>
      <c r="C436">
        <f>'C3_qual'!C1461</f>
        <v>2015</v>
      </c>
      <c r="D436" t="str">
        <f>'C3_qual'!D1461</f>
        <v>10.1130/G36467.475</v>
      </c>
      <c r="E436">
        <f>'C3_qual'!E1461</f>
        <v>13</v>
      </c>
      <c r="F436" t="str">
        <f>'C3_qual'!F1461</f>
        <v>NA</v>
      </c>
      <c r="G436" t="str">
        <f>'C3_qual'!G1461</f>
        <v>NA</v>
      </c>
      <c r="H436">
        <f>'C3_qual'!H1461</f>
        <v>1.2999999999999999E-2</v>
      </c>
      <c r="I436">
        <f>'C3_qual'!I1461</f>
        <v>0</v>
      </c>
      <c r="J436">
        <f>'C3_qual'!J1461</f>
        <v>0</v>
      </c>
      <c r="K436">
        <f>'C3_qual'!K1461</f>
        <v>264.88116129599302</v>
      </c>
      <c r="L436">
        <f>'C3_qual'!L1461</f>
        <v>64.363002322055024</v>
      </c>
      <c r="M436">
        <f>'C3_qual'!M1461</f>
        <v>91.051701021015958</v>
      </c>
      <c r="N436" t="b">
        <f>'C3_qual'!N1461</f>
        <v>0</v>
      </c>
      <c r="O436">
        <f>'C3_qual'!O1461</f>
        <v>2</v>
      </c>
      <c r="P436" t="str">
        <f>'C3_qual'!P1461</f>
        <v>An average CO2 record that is fully quantified but where mean annual precipitation and plant species are not known.</v>
      </c>
      <c r="Q436" t="b">
        <f>'C3_qual'!Q1461</f>
        <v>0</v>
      </c>
      <c r="R436" t="b">
        <f>'C3_qual'!R1461</f>
        <v>1</v>
      </c>
      <c r="S436" t="str">
        <f>'C3_qual'!S1461</f>
        <v>applied 97.5 and 2.5 percentile uncertainties</v>
      </c>
      <c r="T436" t="b">
        <f>'C3_qual'!T1461</f>
        <v>0</v>
      </c>
      <c r="U436" t="b">
        <f>'C3_qual'!U1461</f>
        <v>0</v>
      </c>
      <c r="V436" t="str">
        <f>'C3_qual'!V1461</f>
        <v>NA</v>
      </c>
      <c r="W436" t="str">
        <f>'C3_qual'!W1461</f>
        <v>NA</v>
      </c>
      <c r="X436" t="b">
        <f>'C3_qual'!X1461</f>
        <v>0</v>
      </c>
      <c r="Y436" t="str">
        <f>'C3_qual'!Y1461</f>
        <v>NA</v>
      </c>
      <c r="Z436" t="str">
        <f>'C3_qual'!Z1461</f>
        <v>NA</v>
      </c>
    </row>
    <row r="437" spans="1:26">
      <c r="A437" t="str">
        <f>'C3_qual'!A1462</f>
        <v>land_plant_d13C_1</v>
      </c>
      <c r="B437" t="str">
        <f>'C3_qual'!B1462</f>
        <v>Schubert</v>
      </c>
      <c r="C437">
        <f>'C3_qual'!C1462</f>
        <v>2015</v>
      </c>
      <c r="D437" t="str">
        <f>'C3_qual'!D1462</f>
        <v>10.1130/G36467.612</v>
      </c>
      <c r="E437">
        <f>'C3_qual'!E1462</f>
        <v>13</v>
      </c>
      <c r="F437" t="str">
        <f>'C3_qual'!F1462</f>
        <v>NA</v>
      </c>
      <c r="G437" t="str">
        <f>'C3_qual'!G1462</f>
        <v>NA</v>
      </c>
      <c r="H437">
        <f>'C3_qual'!H1462</f>
        <v>1.2999999999999999E-2</v>
      </c>
      <c r="I437">
        <f>'C3_qual'!I1462</f>
        <v>0</v>
      </c>
      <c r="J437">
        <f>'C3_qual'!J1462</f>
        <v>0</v>
      </c>
      <c r="K437">
        <f>'C3_qual'!K1462</f>
        <v>230.436451281936</v>
      </c>
      <c r="L437">
        <f>'C3_qual'!L1462</f>
        <v>54.060247001281994</v>
      </c>
      <c r="M437">
        <f>'C3_qual'!M1462</f>
        <v>78.06202449373302</v>
      </c>
      <c r="N437" t="b">
        <f>'C3_qual'!N1462</f>
        <v>0</v>
      </c>
      <c r="O437">
        <f>'C3_qual'!O1462</f>
        <v>2</v>
      </c>
      <c r="P437" t="str">
        <f>'C3_qual'!P1462</f>
        <v>An average CO2 record that is fully quantified but where mean annual precipitation and plant species are not known.</v>
      </c>
      <c r="Q437" t="b">
        <f>'C3_qual'!Q1462</f>
        <v>0</v>
      </c>
      <c r="R437" t="b">
        <f>'C3_qual'!R1462</f>
        <v>1</v>
      </c>
      <c r="S437" t="str">
        <f>'C3_qual'!S1462</f>
        <v>applied 97.5 and 2.5 percentile uncertainties</v>
      </c>
      <c r="T437" t="b">
        <f>'C3_qual'!T1462</f>
        <v>0</v>
      </c>
      <c r="U437" t="b">
        <f>'C3_qual'!U1462</f>
        <v>0</v>
      </c>
      <c r="V437" t="str">
        <f>'C3_qual'!V1462</f>
        <v>NA</v>
      </c>
      <c r="W437" t="str">
        <f>'C3_qual'!W1462</f>
        <v>NA</v>
      </c>
      <c r="X437" t="b">
        <f>'C3_qual'!X1462</f>
        <v>0</v>
      </c>
      <c r="Y437" t="str">
        <f>'C3_qual'!Y1462</f>
        <v>NA</v>
      </c>
      <c r="Z437" t="str">
        <f>'C3_qual'!Z1462</f>
        <v>NA</v>
      </c>
    </row>
    <row r="438" spans="1:26">
      <c r="A438" t="str">
        <f>'C3_qual'!A1463</f>
        <v>land_plant_d13C_1</v>
      </c>
      <c r="B438" t="str">
        <f>'C3_qual'!B1463</f>
        <v>Schubert</v>
      </c>
      <c r="C438">
        <f>'C3_qual'!C1463</f>
        <v>2015</v>
      </c>
      <c r="D438" t="str">
        <f>'C3_qual'!D1463</f>
        <v>10.1130/G36467.36</v>
      </c>
      <c r="E438">
        <f>'C3_qual'!E1463</f>
        <v>13.081</v>
      </c>
      <c r="F438" t="str">
        <f>'C3_qual'!F1463</f>
        <v>NA</v>
      </c>
      <c r="G438" t="str">
        <f>'C3_qual'!G1463</f>
        <v>NA</v>
      </c>
      <c r="H438">
        <f>'C3_qual'!H1463</f>
        <v>1.3080999999999999E-2</v>
      </c>
      <c r="I438">
        <f>'C3_qual'!I1463</f>
        <v>0</v>
      </c>
      <c r="J438">
        <f>'C3_qual'!J1463</f>
        <v>0</v>
      </c>
      <c r="K438">
        <f>'C3_qual'!K1463</f>
        <v>222.234959842661</v>
      </c>
      <c r="L438">
        <f>'C3_qual'!L1463</f>
        <v>52.870886342587994</v>
      </c>
      <c r="M438">
        <f>'C3_qual'!M1463</f>
        <v>72.009045330874983</v>
      </c>
      <c r="N438" t="b">
        <f>'C3_qual'!N1463</f>
        <v>0</v>
      </c>
      <c r="O438">
        <f>'C3_qual'!O1463</f>
        <v>2</v>
      </c>
      <c r="P438" t="str">
        <f>'C3_qual'!P1463</f>
        <v>An average CO2 record that is fully quantified but where mean annual precipitation and plant species are not known.</v>
      </c>
      <c r="Q438" t="b">
        <f>'C3_qual'!Q1463</f>
        <v>0</v>
      </c>
      <c r="R438" t="b">
        <f>'C3_qual'!R1463</f>
        <v>1</v>
      </c>
      <c r="S438" t="str">
        <f>'C3_qual'!S1463</f>
        <v>applied 97.5 and 2.5 percentile uncertainties</v>
      </c>
      <c r="T438" t="b">
        <f>'C3_qual'!T1463</f>
        <v>0</v>
      </c>
      <c r="U438" t="b">
        <f>'C3_qual'!U1463</f>
        <v>0</v>
      </c>
      <c r="V438" t="str">
        <f>'C3_qual'!V1463</f>
        <v>NA</v>
      </c>
      <c r="W438" t="str">
        <f>'C3_qual'!W1463</f>
        <v>NA</v>
      </c>
      <c r="X438" t="b">
        <f>'C3_qual'!X1463</f>
        <v>0</v>
      </c>
      <c r="Y438" t="str">
        <f>'C3_qual'!Y1463</f>
        <v>NA</v>
      </c>
      <c r="Z438" t="str">
        <f>'C3_qual'!Z1463</f>
        <v>NA</v>
      </c>
    </row>
    <row r="439" spans="1:26">
      <c r="A439" t="str">
        <f>'C3_qual'!A1464</f>
        <v>land_plant_d13C_1</v>
      </c>
      <c r="B439" t="str">
        <f>'C3_qual'!B1464</f>
        <v>Schubert</v>
      </c>
      <c r="C439">
        <f>'C3_qual'!C1464</f>
        <v>2015</v>
      </c>
      <c r="D439" t="str">
        <f>'C3_qual'!D1464</f>
        <v>10.1130/G36467.378</v>
      </c>
      <c r="E439">
        <f>'C3_qual'!E1464</f>
        <v>13.175000000000001</v>
      </c>
      <c r="F439" t="str">
        <f>'C3_qual'!F1464</f>
        <v>NA</v>
      </c>
      <c r="G439" t="str">
        <f>'C3_qual'!G1464</f>
        <v>NA</v>
      </c>
      <c r="H439">
        <f>'C3_qual'!H1464</f>
        <v>1.3175000000000001E-2</v>
      </c>
      <c r="I439">
        <f>'C3_qual'!I1464</f>
        <v>0</v>
      </c>
      <c r="J439">
        <f>'C3_qual'!J1464</f>
        <v>0</v>
      </c>
      <c r="K439">
        <f>'C3_qual'!K1464</f>
        <v>251.562613234509</v>
      </c>
      <c r="L439">
        <f>'C3_qual'!L1464</f>
        <v>60.659743515269014</v>
      </c>
      <c r="M439">
        <f>'C3_qual'!M1464</f>
        <v>84.434670504633971</v>
      </c>
      <c r="N439" t="b">
        <f>'C3_qual'!N1464</f>
        <v>0</v>
      </c>
      <c r="O439">
        <f>'C3_qual'!O1464</f>
        <v>2</v>
      </c>
      <c r="P439" t="str">
        <f>'C3_qual'!P1464</f>
        <v>An average CO2 record that is fully quantified but where mean annual precipitation and plant species are not known.</v>
      </c>
      <c r="Q439" t="b">
        <f>'C3_qual'!Q1464</f>
        <v>0</v>
      </c>
      <c r="R439" t="b">
        <f>'C3_qual'!R1464</f>
        <v>1</v>
      </c>
      <c r="S439" t="str">
        <f>'C3_qual'!S1464</f>
        <v>applied 97.5 and 2.5 percentile uncertainties</v>
      </c>
      <c r="T439" t="b">
        <f>'C3_qual'!T1464</f>
        <v>0</v>
      </c>
      <c r="U439" t="b">
        <f>'C3_qual'!U1464</f>
        <v>0</v>
      </c>
      <c r="V439" t="str">
        <f>'C3_qual'!V1464</f>
        <v>NA</v>
      </c>
      <c r="W439" t="str">
        <f>'C3_qual'!W1464</f>
        <v>NA</v>
      </c>
      <c r="X439" t="b">
        <f>'C3_qual'!X1464</f>
        <v>0</v>
      </c>
      <c r="Y439" t="str">
        <f>'C3_qual'!Y1464</f>
        <v>NA</v>
      </c>
      <c r="Z439" t="str">
        <f>'C3_qual'!Z1464</f>
        <v>NA</v>
      </c>
    </row>
    <row r="440" spans="1:26">
      <c r="A440" t="str">
        <f>'C3_qual'!A1465</f>
        <v>land_plant_d13C_1</v>
      </c>
      <c r="B440" t="str">
        <f>'C3_qual'!B1465</f>
        <v>Schubert</v>
      </c>
      <c r="C440">
        <f>'C3_qual'!C1465</f>
        <v>2015</v>
      </c>
      <c r="D440" t="str">
        <f>'C3_qual'!D1465</f>
        <v>10.1130/G36467.560</v>
      </c>
      <c r="E440">
        <f>'C3_qual'!E1465</f>
        <v>13.3</v>
      </c>
      <c r="F440" t="str">
        <f>'C3_qual'!F1465</f>
        <v>NA</v>
      </c>
      <c r="G440" t="str">
        <f>'C3_qual'!G1465</f>
        <v>NA</v>
      </c>
      <c r="H440">
        <f>'C3_qual'!H1465</f>
        <v>1.3300000000000001E-2</v>
      </c>
      <c r="I440">
        <f>'C3_qual'!I1465</f>
        <v>0</v>
      </c>
      <c r="J440">
        <f>'C3_qual'!J1465</f>
        <v>0</v>
      </c>
      <c r="K440">
        <f>'C3_qual'!K1465</f>
        <v>304.756625478584</v>
      </c>
      <c r="L440">
        <f>'C3_qual'!L1465</f>
        <v>74.515374603173996</v>
      </c>
      <c r="M440">
        <f>'C3_qual'!M1465</f>
        <v>108.70870834337103</v>
      </c>
      <c r="N440" t="b">
        <f>'C3_qual'!N1465</f>
        <v>0</v>
      </c>
      <c r="O440">
        <f>'C3_qual'!O1465</f>
        <v>2</v>
      </c>
      <c r="P440" t="str">
        <f>'C3_qual'!P1465</f>
        <v>An average CO2 record that is fully quantified but where mean annual precipitation and plant species are not known.</v>
      </c>
      <c r="Q440" t="b">
        <f>'C3_qual'!Q1465</f>
        <v>0</v>
      </c>
      <c r="R440" t="b">
        <f>'C3_qual'!R1465</f>
        <v>1</v>
      </c>
      <c r="S440" t="str">
        <f>'C3_qual'!S1465</f>
        <v>applied 97.5 and 2.5 percentile uncertainties</v>
      </c>
      <c r="T440" t="b">
        <f>'C3_qual'!T1465</f>
        <v>0</v>
      </c>
      <c r="U440" t="b">
        <f>'C3_qual'!U1465</f>
        <v>0</v>
      </c>
      <c r="V440" t="str">
        <f>'C3_qual'!V1465</f>
        <v>NA</v>
      </c>
      <c r="W440" t="str">
        <f>'C3_qual'!W1465</f>
        <v>NA</v>
      </c>
      <c r="X440" t="b">
        <f>'C3_qual'!X1465</f>
        <v>0</v>
      </c>
      <c r="Y440" t="str">
        <f>'C3_qual'!Y1465</f>
        <v>NA</v>
      </c>
      <c r="Z440" t="str">
        <f>'C3_qual'!Z1465</f>
        <v>NA</v>
      </c>
    </row>
    <row r="441" spans="1:26">
      <c r="A441" t="str">
        <f>'C3_qual'!A1466</f>
        <v>land_plant_d13C_1</v>
      </c>
      <c r="B441" t="str">
        <f>'C3_qual'!B1466</f>
        <v>Schubert</v>
      </c>
      <c r="C441">
        <f>'C3_qual'!C1466</f>
        <v>2015</v>
      </c>
      <c r="D441" t="str">
        <f>'C3_qual'!D1466</f>
        <v>10.1130/G36467.37</v>
      </c>
      <c r="E441">
        <f>'C3_qual'!E1466</f>
        <v>13.336</v>
      </c>
      <c r="F441" t="str">
        <f>'C3_qual'!F1466</f>
        <v>NA</v>
      </c>
      <c r="G441" t="str">
        <f>'C3_qual'!G1466</f>
        <v>NA</v>
      </c>
      <c r="H441">
        <f>'C3_qual'!H1466</f>
        <v>1.3336000000000001E-2</v>
      </c>
      <c r="I441">
        <f>'C3_qual'!I1466</f>
        <v>0</v>
      </c>
      <c r="J441">
        <f>'C3_qual'!J1466</f>
        <v>0</v>
      </c>
      <c r="K441">
        <f>'C3_qual'!K1466</f>
        <v>251.466612730468</v>
      </c>
      <c r="L441">
        <f>'C3_qual'!L1466</f>
        <v>60.982749868951004</v>
      </c>
      <c r="M441">
        <f>'C3_qual'!M1466</f>
        <v>86.867706407258993</v>
      </c>
      <c r="N441" t="b">
        <f>'C3_qual'!N1466</f>
        <v>0</v>
      </c>
      <c r="O441">
        <f>'C3_qual'!O1466</f>
        <v>2</v>
      </c>
      <c r="P441" t="str">
        <f>'C3_qual'!P1466</f>
        <v>An average CO2 record that is fully quantified but where mean annual precipitation and plant species are not known.</v>
      </c>
      <c r="Q441" t="b">
        <f>'C3_qual'!Q1466</f>
        <v>0</v>
      </c>
      <c r="R441" t="b">
        <f>'C3_qual'!R1466</f>
        <v>1</v>
      </c>
      <c r="S441" t="str">
        <f>'C3_qual'!S1466</f>
        <v>applied 97.5 and 2.5 percentile uncertainties</v>
      </c>
      <c r="T441" t="b">
        <f>'C3_qual'!T1466</f>
        <v>0</v>
      </c>
      <c r="U441" t="b">
        <f>'C3_qual'!U1466</f>
        <v>0</v>
      </c>
      <c r="V441" t="str">
        <f>'C3_qual'!V1466</f>
        <v>NA</v>
      </c>
      <c r="W441" t="str">
        <f>'C3_qual'!W1466</f>
        <v>NA</v>
      </c>
      <c r="X441" t="b">
        <f>'C3_qual'!X1466</f>
        <v>0</v>
      </c>
      <c r="Y441" t="str">
        <f>'C3_qual'!Y1466</f>
        <v>NA</v>
      </c>
      <c r="Z441" t="str">
        <f>'C3_qual'!Z1466</f>
        <v>NA</v>
      </c>
    </row>
    <row r="442" spans="1:26">
      <c r="A442" t="str">
        <f>'C3_qual'!A1467</f>
        <v>land_plant_d13C_1</v>
      </c>
      <c r="B442" t="str">
        <f>'C3_qual'!B1467</f>
        <v>Schubert</v>
      </c>
      <c r="C442">
        <f>'C3_qual'!C1467</f>
        <v>2015</v>
      </c>
      <c r="D442" t="str">
        <f>'C3_qual'!D1467</f>
        <v>10.1130/G36467.324</v>
      </c>
      <c r="E442">
        <f>'C3_qual'!E1467</f>
        <v>13.5</v>
      </c>
      <c r="F442" t="str">
        <f>'C3_qual'!F1467</f>
        <v>NA</v>
      </c>
      <c r="G442" t="str">
        <f>'C3_qual'!G1467</f>
        <v>NA</v>
      </c>
      <c r="H442">
        <f>'C3_qual'!H1467</f>
        <v>1.35E-2</v>
      </c>
      <c r="I442">
        <f>'C3_qual'!I1467</f>
        <v>0</v>
      </c>
      <c r="J442">
        <f>'C3_qual'!J1467</f>
        <v>0</v>
      </c>
      <c r="K442">
        <f>'C3_qual'!K1467</f>
        <v>359.52646846648003</v>
      </c>
      <c r="L442">
        <f>'C3_qual'!L1467</f>
        <v>91.293777517516048</v>
      </c>
      <c r="M442">
        <f>'C3_qual'!M1467</f>
        <v>150.36269452215998</v>
      </c>
      <c r="N442" t="b">
        <f>'C3_qual'!N1467</f>
        <v>0</v>
      </c>
      <c r="O442">
        <f>'C3_qual'!O1467</f>
        <v>2</v>
      </c>
      <c r="P442" t="str">
        <f>'C3_qual'!P1467</f>
        <v>An average CO2 record that is fully quantified but where mean annual precipitation and plant species are not known.</v>
      </c>
      <c r="Q442" t="b">
        <f>'C3_qual'!Q1467</f>
        <v>0</v>
      </c>
      <c r="R442" t="b">
        <f>'C3_qual'!R1467</f>
        <v>1</v>
      </c>
      <c r="S442" t="str">
        <f>'C3_qual'!S1467</f>
        <v>applied 97.5 and 2.5 percentile uncertainties</v>
      </c>
      <c r="T442" t="b">
        <f>'C3_qual'!T1467</f>
        <v>0</v>
      </c>
      <c r="U442" t="b">
        <f>'C3_qual'!U1467</f>
        <v>0</v>
      </c>
      <c r="V442" t="str">
        <f>'C3_qual'!V1467</f>
        <v>NA</v>
      </c>
      <c r="W442" t="str">
        <f>'C3_qual'!W1467</f>
        <v>NA</v>
      </c>
      <c r="X442" t="b">
        <f>'C3_qual'!X1467</f>
        <v>0</v>
      </c>
      <c r="Y442" t="str">
        <f>'C3_qual'!Y1467</f>
        <v>NA</v>
      </c>
      <c r="Z442" t="str">
        <f>'C3_qual'!Z1467</f>
        <v>NA</v>
      </c>
    </row>
    <row r="443" spans="1:26">
      <c r="A443" t="str">
        <f>'C3_qual'!A1468</f>
        <v>land_plant_d13C_1</v>
      </c>
      <c r="B443" t="str">
        <f>'C3_qual'!B1468</f>
        <v>Schubert</v>
      </c>
      <c r="C443">
        <f>'C3_qual'!C1468</f>
        <v>2015</v>
      </c>
      <c r="D443" t="str">
        <f>'C3_qual'!D1468</f>
        <v>10.1130/G36467.476</v>
      </c>
      <c r="E443">
        <f>'C3_qual'!E1468</f>
        <v>13.5</v>
      </c>
      <c r="F443" t="str">
        <f>'C3_qual'!F1468</f>
        <v>NA</v>
      </c>
      <c r="G443" t="str">
        <f>'C3_qual'!G1468</f>
        <v>NA</v>
      </c>
      <c r="H443">
        <f>'C3_qual'!H1468</f>
        <v>1.35E-2</v>
      </c>
      <c r="I443">
        <f>'C3_qual'!I1468</f>
        <v>0</v>
      </c>
      <c r="J443">
        <f>'C3_qual'!J1468</f>
        <v>0</v>
      </c>
      <c r="K443">
        <f>'C3_qual'!K1468</f>
        <v>288.80661934214203</v>
      </c>
      <c r="L443">
        <f>'C3_qual'!L1468</f>
        <v>69.233889380083042</v>
      </c>
      <c r="M443">
        <f>'C3_qual'!M1468</f>
        <v>105.852700308789</v>
      </c>
      <c r="N443" t="b">
        <f>'C3_qual'!N1468</f>
        <v>0</v>
      </c>
      <c r="O443">
        <f>'C3_qual'!O1468</f>
        <v>2</v>
      </c>
      <c r="P443" t="str">
        <f>'C3_qual'!P1468</f>
        <v>An average CO2 record that is fully quantified but where mean annual precipitation and plant species are not known.</v>
      </c>
      <c r="Q443" t="b">
        <f>'C3_qual'!Q1468</f>
        <v>0</v>
      </c>
      <c r="R443" t="b">
        <f>'C3_qual'!R1468</f>
        <v>1</v>
      </c>
      <c r="S443" t="str">
        <f>'C3_qual'!S1468</f>
        <v>applied 97.5 and 2.5 percentile uncertainties</v>
      </c>
      <c r="T443" t="b">
        <f>'C3_qual'!T1468</f>
        <v>0</v>
      </c>
      <c r="U443" t="b">
        <f>'C3_qual'!U1468</f>
        <v>0</v>
      </c>
      <c r="V443" t="str">
        <f>'C3_qual'!V1468</f>
        <v>NA</v>
      </c>
      <c r="W443" t="str">
        <f>'C3_qual'!W1468</f>
        <v>NA</v>
      </c>
      <c r="X443" t="b">
        <f>'C3_qual'!X1468</f>
        <v>0</v>
      </c>
      <c r="Y443" t="str">
        <f>'C3_qual'!Y1468</f>
        <v>NA</v>
      </c>
      <c r="Z443" t="str">
        <f>'C3_qual'!Z1468</f>
        <v>NA</v>
      </c>
    </row>
    <row r="444" spans="1:26">
      <c r="A444" t="str">
        <f>'C3_qual'!A1469</f>
        <v>land_plant_d13C_1</v>
      </c>
      <c r="B444" t="str">
        <f>'C3_qual'!B1469</f>
        <v>Schubert</v>
      </c>
      <c r="C444">
        <f>'C3_qual'!C1469</f>
        <v>2015</v>
      </c>
      <c r="D444" t="str">
        <f>'C3_qual'!D1469</f>
        <v>10.1130/G36467.613</v>
      </c>
      <c r="E444">
        <f>'C3_qual'!E1469</f>
        <v>13.5</v>
      </c>
      <c r="F444" t="str">
        <f>'C3_qual'!F1469</f>
        <v>NA</v>
      </c>
      <c r="G444" t="str">
        <f>'C3_qual'!G1469</f>
        <v>NA</v>
      </c>
      <c r="H444">
        <f>'C3_qual'!H1469</f>
        <v>1.35E-2</v>
      </c>
      <c r="I444">
        <f>'C3_qual'!I1469</f>
        <v>0</v>
      </c>
      <c r="J444">
        <f>'C3_qual'!J1469</f>
        <v>0</v>
      </c>
      <c r="K444">
        <f>'C3_qual'!K1469</f>
        <v>229.20060451609899</v>
      </c>
      <c r="L444">
        <f>'C3_qual'!L1469</f>
        <v>52.872061279643987</v>
      </c>
      <c r="M444">
        <f>'C3_qual'!M1469</f>
        <v>78.58925828778203</v>
      </c>
      <c r="N444" t="b">
        <f>'C3_qual'!N1469</f>
        <v>0</v>
      </c>
      <c r="O444">
        <f>'C3_qual'!O1469</f>
        <v>2</v>
      </c>
      <c r="P444" t="str">
        <f>'C3_qual'!P1469</f>
        <v>An average CO2 record that is fully quantified but where mean annual precipitation and plant species are not known.</v>
      </c>
      <c r="Q444" t="b">
        <f>'C3_qual'!Q1469</f>
        <v>0</v>
      </c>
      <c r="R444" t="b">
        <f>'C3_qual'!R1469</f>
        <v>1</v>
      </c>
      <c r="S444" t="str">
        <f>'C3_qual'!S1469</f>
        <v>applied 97.5 and 2.5 percentile uncertainties</v>
      </c>
      <c r="T444" t="b">
        <f>'C3_qual'!T1469</f>
        <v>0</v>
      </c>
      <c r="U444" t="b">
        <f>'C3_qual'!U1469</f>
        <v>0</v>
      </c>
      <c r="V444" t="str">
        <f>'C3_qual'!V1469</f>
        <v>NA</v>
      </c>
      <c r="W444" t="str">
        <f>'C3_qual'!W1469</f>
        <v>NA</v>
      </c>
      <c r="X444" t="b">
        <f>'C3_qual'!X1469</f>
        <v>0</v>
      </c>
      <c r="Y444" t="str">
        <f>'C3_qual'!Y1469</f>
        <v>NA</v>
      </c>
      <c r="Z444" t="str">
        <f>'C3_qual'!Z1469</f>
        <v>NA</v>
      </c>
    </row>
    <row r="445" spans="1:26">
      <c r="A445" t="str">
        <f>'C3_qual'!A1470</f>
        <v>land_plant_d13C_1</v>
      </c>
      <c r="B445" t="str">
        <f>'C3_qual'!B1470</f>
        <v>Schubert</v>
      </c>
      <c r="C445">
        <f>'C3_qual'!C1470</f>
        <v>2015</v>
      </c>
      <c r="D445" t="str">
        <f>'C3_qual'!D1470</f>
        <v>10.1130/G36467.379</v>
      </c>
      <c r="E445">
        <f>'C3_qual'!E1470</f>
        <v>13.65</v>
      </c>
      <c r="F445" t="str">
        <f>'C3_qual'!F1470</f>
        <v>NA</v>
      </c>
      <c r="G445" t="str">
        <f>'C3_qual'!G1470</f>
        <v>NA</v>
      </c>
      <c r="H445">
        <f>'C3_qual'!H1470</f>
        <v>1.3650000000000001E-2</v>
      </c>
      <c r="I445">
        <f>'C3_qual'!I1470</f>
        <v>0</v>
      </c>
      <c r="J445">
        <f>'C3_qual'!J1470</f>
        <v>0</v>
      </c>
      <c r="K445">
        <f>'C3_qual'!K1470</f>
        <v>287.57356050512902</v>
      </c>
      <c r="L445">
        <f>'C3_qual'!L1470</f>
        <v>69.632674109003034</v>
      </c>
      <c r="M445">
        <f>'C3_qual'!M1470</f>
        <v>103.96123630279897</v>
      </c>
      <c r="N445" t="b">
        <f>'C3_qual'!N1470</f>
        <v>0</v>
      </c>
      <c r="O445">
        <f>'C3_qual'!O1470</f>
        <v>2</v>
      </c>
      <c r="P445" t="str">
        <f>'C3_qual'!P1470</f>
        <v>An average CO2 record that is fully quantified but where mean annual precipitation and plant species are not known.</v>
      </c>
      <c r="Q445" t="b">
        <f>'C3_qual'!Q1470</f>
        <v>0</v>
      </c>
      <c r="R445" t="b">
        <f>'C3_qual'!R1470</f>
        <v>1</v>
      </c>
      <c r="S445" t="str">
        <f>'C3_qual'!S1470</f>
        <v>applied 97.5 and 2.5 percentile uncertainties</v>
      </c>
      <c r="T445" t="b">
        <f>'C3_qual'!T1470</f>
        <v>0</v>
      </c>
      <c r="U445" t="b">
        <f>'C3_qual'!U1470</f>
        <v>0</v>
      </c>
      <c r="V445" t="str">
        <f>'C3_qual'!V1470</f>
        <v>NA</v>
      </c>
      <c r="W445" t="str">
        <f>'C3_qual'!W1470</f>
        <v>NA</v>
      </c>
      <c r="X445" t="b">
        <f>'C3_qual'!X1470</f>
        <v>0</v>
      </c>
      <c r="Y445" t="str">
        <f>'C3_qual'!Y1470</f>
        <v>NA</v>
      </c>
      <c r="Z445" t="str">
        <f>'C3_qual'!Z1470</f>
        <v>NA</v>
      </c>
    </row>
    <row r="446" spans="1:26">
      <c r="A446" t="str">
        <f>'C3_qual'!A1471</f>
        <v>land_plant_d13C_1</v>
      </c>
      <c r="B446" t="str">
        <f>'C3_qual'!B1471</f>
        <v>Schubert</v>
      </c>
      <c r="C446">
        <f>'C3_qual'!C1471</f>
        <v>2015</v>
      </c>
      <c r="D446" t="str">
        <f>'C3_qual'!D1471</f>
        <v>10.1130/G36467.103</v>
      </c>
      <c r="E446">
        <f>'C3_qual'!E1471</f>
        <v>13.723000000000001</v>
      </c>
      <c r="F446" t="str">
        <f>'C3_qual'!F1471</f>
        <v>NA</v>
      </c>
      <c r="G446" t="str">
        <f>'C3_qual'!G1471</f>
        <v>NA</v>
      </c>
      <c r="H446">
        <f>'C3_qual'!H1471</f>
        <v>1.3723000000000001E-2</v>
      </c>
      <c r="I446">
        <f>'C3_qual'!I1471</f>
        <v>0</v>
      </c>
      <c r="J446">
        <f>'C3_qual'!J1471</f>
        <v>0</v>
      </c>
      <c r="K446">
        <f>'C3_qual'!K1471</f>
        <v>245.88151819225001</v>
      </c>
      <c r="L446">
        <f>'C3_qual'!L1471</f>
        <v>59.191129983262016</v>
      </c>
      <c r="M446">
        <f>'C3_qual'!M1471</f>
        <v>82.662717965335986</v>
      </c>
      <c r="N446" t="b">
        <f>'C3_qual'!N1471</f>
        <v>0</v>
      </c>
      <c r="O446">
        <f>'C3_qual'!O1471</f>
        <v>2</v>
      </c>
      <c r="P446" t="str">
        <f>'C3_qual'!P1471</f>
        <v>An average CO2 record that is fully quantified but where mean annual precipitation and plant species are not known.</v>
      </c>
      <c r="Q446" t="b">
        <f>'C3_qual'!Q1471</f>
        <v>0</v>
      </c>
      <c r="R446" t="b">
        <f>'C3_qual'!R1471</f>
        <v>1</v>
      </c>
      <c r="S446" t="str">
        <f>'C3_qual'!S1471</f>
        <v>applied 97.5 and 2.5 percentile uncertainties</v>
      </c>
      <c r="T446" t="b">
        <f>'C3_qual'!T1471</f>
        <v>0</v>
      </c>
      <c r="U446" t="b">
        <f>'C3_qual'!U1471</f>
        <v>0</v>
      </c>
      <c r="V446" t="str">
        <f>'C3_qual'!V1471</f>
        <v>NA</v>
      </c>
      <c r="W446" t="str">
        <f>'C3_qual'!W1471</f>
        <v>NA</v>
      </c>
      <c r="X446" t="b">
        <f>'C3_qual'!X1471</f>
        <v>0</v>
      </c>
      <c r="Y446" t="str">
        <f>'C3_qual'!Y1471</f>
        <v>NA</v>
      </c>
      <c r="Z446" t="str">
        <f>'C3_qual'!Z1471</f>
        <v>NA</v>
      </c>
    </row>
    <row r="447" spans="1:26">
      <c r="A447" t="str">
        <f>'C3_qual'!A1472</f>
        <v>land_plant_d13C_1</v>
      </c>
      <c r="B447" t="str">
        <f>'C3_qual'!B1472</f>
        <v>Schubert</v>
      </c>
      <c r="C447">
        <f>'C3_qual'!C1472</f>
        <v>2015</v>
      </c>
      <c r="D447" t="str">
        <f>'C3_qual'!D1472</f>
        <v>10.1130/G36467.445</v>
      </c>
      <c r="E447">
        <f>'C3_qual'!E1472</f>
        <v>13.827999999999999</v>
      </c>
      <c r="F447" t="str">
        <f>'C3_qual'!F1472</f>
        <v>NA</v>
      </c>
      <c r="G447" t="str">
        <f>'C3_qual'!G1472</f>
        <v>NA</v>
      </c>
      <c r="H447">
        <f>'C3_qual'!H1472</f>
        <v>1.3828E-2</v>
      </c>
      <c r="I447">
        <f>'C3_qual'!I1472</f>
        <v>0</v>
      </c>
      <c r="J447">
        <f>'C3_qual'!J1472</f>
        <v>0</v>
      </c>
      <c r="K447">
        <f>'C3_qual'!K1472</f>
        <v>282.65344528692202</v>
      </c>
      <c r="L447">
        <f>'C3_qual'!L1472</f>
        <v>69.882317984458012</v>
      </c>
      <c r="M447">
        <f>'C3_qual'!M1472</f>
        <v>102.75774316688199</v>
      </c>
      <c r="N447" t="b">
        <f>'C3_qual'!N1472</f>
        <v>0</v>
      </c>
      <c r="O447">
        <f>'C3_qual'!O1472</f>
        <v>2</v>
      </c>
      <c r="P447" t="str">
        <f>'C3_qual'!P1472</f>
        <v>An average CO2 record that is fully quantified but where mean annual precipitation and plant species are not known.</v>
      </c>
      <c r="Q447" t="b">
        <f>'C3_qual'!Q1472</f>
        <v>0</v>
      </c>
      <c r="R447" t="b">
        <f>'C3_qual'!R1472</f>
        <v>1</v>
      </c>
      <c r="S447" t="str">
        <f>'C3_qual'!S1472</f>
        <v>applied 97.5 and 2.5 percentile uncertainties</v>
      </c>
      <c r="T447" t="b">
        <f>'C3_qual'!T1472</f>
        <v>0</v>
      </c>
      <c r="U447" t="b">
        <f>'C3_qual'!U1472</f>
        <v>0</v>
      </c>
      <c r="V447" t="str">
        <f>'C3_qual'!V1472</f>
        <v>NA</v>
      </c>
      <c r="W447" t="str">
        <f>'C3_qual'!W1472</f>
        <v>NA</v>
      </c>
      <c r="X447" t="b">
        <f>'C3_qual'!X1472</f>
        <v>0</v>
      </c>
      <c r="Y447" t="str">
        <f>'C3_qual'!Y1472</f>
        <v>NA</v>
      </c>
      <c r="Z447" t="str">
        <f>'C3_qual'!Z1472</f>
        <v>NA</v>
      </c>
    </row>
    <row r="448" spans="1:26">
      <c r="A448" t="str">
        <f>'C3_qual'!A1473</f>
        <v>land_plant_d13C_1</v>
      </c>
      <c r="B448" t="str">
        <f>'C3_qual'!B1473</f>
        <v>Schubert</v>
      </c>
      <c r="C448">
        <f>'C3_qual'!C1473</f>
        <v>2015</v>
      </c>
      <c r="D448" t="str">
        <f>'C3_qual'!D1473</f>
        <v>10.1130/G36467.178</v>
      </c>
      <c r="E448">
        <f>'C3_qual'!E1473</f>
        <v>13.94</v>
      </c>
      <c r="F448" t="str">
        <f>'C3_qual'!F1473</f>
        <v>NA</v>
      </c>
      <c r="G448" t="str">
        <f>'C3_qual'!G1473</f>
        <v>NA</v>
      </c>
      <c r="H448">
        <f>'C3_qual'!H1473</f>
        <v>1.3939999999999999E-2</v>
      </c>
      <c r="I448">
        <f>'C3_qual'!I1473</f>
        <v>0</v>
      </c>
      <c r="J448">
        <f>'C3_qual'!J1473</f>
        <v>0</v>
      </c>
      <c r="K448">
        <f>'C3_qual'!K1473</f>
        <v>214.851566514295</v>
      </c>
      <c r="L448">
        <f>'C3_qual'!L1473</f>
        <v>50.148878395651991</v>
      </c>
      <c r="M448">
        <f>'C3_qual'!M1473</f>
        <v>70.055949566729993</v>
      </c>
      <c r="N448" t="b">
        <f>'C3_qual'!N1473</f>
        <v>0</v>
      </c>
      <c r="O448">
        <f>'C3_qual'!O1473</f>
        <v>2</v>
      </c>
      <c r="P448" t="str">
        <f>'C3_qual'!P1473</f>
        <v>An average CO2 record that is fully quantified but where mean annual precipitation and plant species are not known.</v>
      </c>
      <c r="Q448" t="b">
        <f>'C3_qual'!Q1473</f>
        <v>0</v>
      </c>
      <c r="R448" t="b">
        <f>'C3_qual'!R1473</f>
        <v>1</v>
      </c>
      <c r="S448" t="str">
        <f>'C3_qual'!S1473</f>
        <v>applied 97.5 and 2.5 percentile uncertainties</v>
      </c>
      <c r="T448" t="b">
        <f>'C3_qual'!T1473</f>
        <v>0</v>
      </c>
      <c r="U448" t="b">
        <f>'C3_qual'!U1473</f>
        <v>0</v>
      </c>
      <c r="V448" t="str">
        <f>'C3_qual'!V1473</f>
        <v>NA</v>
      </c>
      <c r="W448" t="str">
        <f>'C3_qual'!W1473</f>
        <v>NA</v>
      </c>
      <c r="X448" t="b">
        <f>'C3_qual'!X1473</f>
        <v>0</v>
      </c>
      <c r="Y448" t="str">
        <f>'C3_qual'!Y1473</f>
        <v>NA</v>
      </c>
      <c r="Z448" t="str">
        <f>'C3_qual'!Z1473</f>
        <v>NA</v>
      </c>
    </row>
    <row r="449" spans="1:26">
      <c r="A449" t="str">
        <f>'C3_qual'!A1474</f>
        <v>land_plant_d13C_1</v>
      </c>
      <c r="B449" t="str">
        <f>'C3_qual'!B1474</f>
        <v>Schubert</v>
      </c>
      <c r="C449">
        <f>'C3_qual'!C1474</f>
        <v>2015</v>
      </c>
      <c r="D449" t="str">
        <f>'C3_qual'!D1474</f>
        <v>10.1130/G36467.179</v>
      </c>
      <c r="E449">
        <f>'C3_qual'!E1474</f>
        <v>13.949</v>
      </c>
      <c r="F449" t="str">
        <f>'C3_qual'!F1474</f>
        <v>NA</v>
      </c>
      <c r="G449" t="str">
        <f>'C3_qual'!G1474</f>
        <v>NA</v>
      </c>
      <c r="H449">
        <f>'C3_qual'!H1474</f>
        <v>1.3949E-2</v>
      </c>
      <c r="I449">
        <f>'C3_qual'!I1474</f>
        <v>0</v>
      </c>
      <c r="J449">
        <f>'C3_qual'!J1474</f>
        <v>0</v>
      </c>
      <c r="K449">
        <f>'C3_qual'!K1474</f>
        <v>273.79737425810998</v>
      </c>
      <c r="L449">
        <f>'C3_qual'!L1474</f>
        <v>65.922540071139991</v>
      </c>
      <c r="M449">
        <f>'C3_qual'!M1474</f>
        <v>96.850934422599039</v>
      </c>
      <c r="N449" t="b">
        <f>'C3_qual'!N1474</f>
        <v>0</v>
      </c>
      <c r="O449">
        <f>'C3_qual'!O1474</f>
        <v>2</v>
      </c>
      <c r="P449" t="str">
        <f>'C3_qual'!P1474</f>
        <v>An average CO2 record that is fully quantified but where mean annual precipitation and plant species are not known.</v>
      </c>
      <c r="Q449" t="b">
        <f>'C3_qual'!Q1474</f>
        <v>0</v>
      </c>
      <c r="R449" t="b">
        <f>'C3_qual'!R1474</f>
        <v>1</v>
      </c>
      <c r="S449" t="str">
        <f>'C3_qual'!S1474</f>
        <v>applied 97.5 and 2.5 percentile uncertainties</v>
      </c>
      <c r="T449" t="b">
        <f>'C3_qual'!T1474</f>
        <v>0</v>
      </c>
      <c r="U449" t="b">
        <f>'C3_qual'!U1474</f>
        <v>0</v>
      </c>
      <c r="V449" t="str">
        <f>'C3_qual'!V1474</f>
        <v>NA</v>
      </c>
      <c r="W449" t="str">
        <f>'C3_qual'!W1474</f>
        <v>NA</v>
      </c>
      <c r="X449" t="b">
        <f>'C3_qual'!X1474</f>
        <v>0</v>
      </c>
      <c r="Y449" t="str">
        <f>'C3_qual'!Y1474</f>
        <v>NA</v>
      </c>
      <c r="Z449" t="str">
        <f>'C3_qual'!Z1474</f>
        <v>NA</v>
      </c>
    </row>
    <row r="450" spans="1:26">
      <c r="A450" t="str">
        <f>'C3_qual'!A1475</f>
        <v>land_plant_d13C_1</v>
      </c>
      <c r="B450" t="str">
        <f>'C3_qual'!B1475</f>
        <v>Schubert</v>
      </c>
      <c r="C450">
        <f>'C3_qual'!C1475</f>
        <v>2015</v>
      </c>
      <c r="D450" t="str">
        <f>'C3_qual'!D1475</f>
        <v>10.1130/G36467.180</v>
      </c>
      <c r="E450">
        <f>'C3_qual'!E1475</f>
        <v>13.962999999999999</v>
      </c>
      <c r="F450" t="str">
        <f>'C3_qual'!F1475</f>
        <v>NA</v>
      </c>
      <c r="G450" t="str">
        <f>'C3_qual'!G1475</f>
        <v>NA</v>
      </c>
      <c r="H450">
        <f>'C3_qual'!H1475</f>
        <v>1.3963E-2</v>
      </c>
      <c r="I450">
        <f>'C3_qual'!I1475</f>
        <v>0</v>
      </c>
      <c r="J450">
        <f>'C3_qual'!J1475</f>
        <v>0</v>
      </c>
      <c r="K450">
        <f>'C3_qual'!K1475</f>
        <v>190.340386933026</v>
      </c>
      <c r="L450">
        <f>'C3_qual'!L1475</f>
        <v>44.298412976128986</v>
      </c>
      <c r="M450">
        <f>'C3_qual'!M1475</f>
        <v>59.824064121055017</v>
      </c>
      <c r="N450" t="b">
        <f>'C3_qual'!N1475</f>
        <v>0</v>
      </c>
      <c r="O450">
        <f>'C3_qual'!O1475</f>
        <v>2</v>
      </c>
      <c r="P450" t="str">
        <f>'C3_qual'!P1475</f>
        <v>An average CO2 record that is fully quantified but where mean annual precipitation and plant species are not known.</v>
      </c>
      <c r="Q450" t="b">
        <f>'C3_qual'!Q1475</f>
        <v>0</v>
      </c>
      <c r="R450" t="b">
        <f>'C3_qual'!R1475</f>
        <v>1</v>
      </c>
      <c r="S450" t="str">
        <f>'C3_qual'!S1475</f>
        <v>applied 97.5 and 2.5 percentile uncertainties</v>
      </c>
      <c r="T450" t="b">
        <f>'C3_qual'!T1475</f>
        <v>0</v>
      </c>
      <c r="U450" t="b">
        <f>'C3_qual'!U1475</f>
        <v>0</v>
      </c>
      <c r="V450" t="str">
        <f>'C3_qual'!V1475</f>
        <v>NA</v>
      </c>
      <c r="W450" t="str">
        <f>'C3_qual'!W1475</f>
        <v>NA</v>
      </c>
      <c r="X450" t="b">
        <f>'C3_qual'!X1475</f>
        <v>0</v>
      </c>
      <c r="Y450" t="str">
        <f>'C3_qual'!Y1475</f>
        <v>NA</v>
      </c>
      <c r="Z450" t="str">
        <f>'C3_qual'!Z1475</f>
        <v>NA</v>
      </c>
    </row>
    <row r="451" spans="1:26">
      <c r="A451" t="str">
        <f>'C3_qual'!A1476</f>
        <v>land_plant_d13C_1</v>
      </c>
      <c r="B451" t="str">
        <f>'C3_qual'!B1476</f>
        <v>Schubert</v>
      </c>
      <c r="C451">
        <f>'C3_qual'!C1476</f>
        <v>2015</v>
      </c>
      <c r="D451" t="str">
        <f>'C3_qual'!D1476</f>
        <v>10.1130/G36467.157</v>
      </c>
      <c r="E451">
        <f>'C3_qual'!E1476</f>
        <v>14</v>
      </c>
      <c r="F451" t="str">
        <f>'C3_qual'!F1476</f>
        <v>NA</v>
      </c>
      <c r="G451" t="str">
        <f>'C3_qual'!G1476</f>
        <v>NA</v>
      </c>
      <c r="H451">
        <f>'C3_qual'!H1476</f>
        <v>1.4E-2</v>
      </c>
      <c r="I451">
        <f>'C3_qual'!I1476</f>
        <v>0</v>
      </c>
      <c r="J451">
        <f>'C3_qual'!J1476</f>
        <v>0</v>
      </c>
      <c r="K451">
        <f>'C3_qual'!K1476</f>
        <v>271.753076178171</v>
      </c>
      <c r="L451">
        <f>'C3_qual'!L1476</f>
        <v>66.632300306524002</v>
      </c>
      <c r="M451">
        <f>'C3_qual'!M1476</f>
        <v>96.991833314990004</v>
      </c>
      <c r="N451" t="b">
        <f>'C3_qual'!N1476</f>
        <v>0</v>
      </c>
      <c r="O451">
        <f>'C3_qual'!O1476</f>
        <v>2</v>
      </c>
      <c r="P451" t="str">
        <f>'C3_qual'!P1476</f>
        <v>An average CO2 record that is fully quantified but where mean annual precipitation and plant species are not known.</v>
      </c>
      <c r="Q451" t="b">
        <f>'C3_qual'!Q1476</f>
        <v>0</v>
      </c>
      <c r="R451" t="b">
        <f>'C3_qual'!R1476</f>
        <v>1</v>
      </c>
      <c r="S451" t="str">
        <f>'C3_qual'!S1476</f>
        <v>applied 97.5 and 2.5 percentile uncertainties</v>
      </c>
      <c r="T451" t="b">
        <f>'C3_qual'!T1476</f>
        <v>0</v>
      </c>
      <c r="U451" t="b">
        <f>'C3_qual'!U1476</f>
        <v>0</v>
      </c>
      <c r="V451" t="str">
        <f>'C3_qual'!V1476</f>
        <v>NA</v>
      </c>
      <c r="W451" t="str">
        <f>'C3_qual'!W1476</f>
        <v>NA</v>
      </c>
      <c r="X451" t="b">
        <f>'C3_qual'!X1476</f>
        <v>0</v>
      </c>
      <c r="Y451" t="str">
        <f>'C3_qual'!Y1476</f>
        <v>NA</v>
      </c>
      <c r="Z451" t="str">
        <f>'C3_qual'!Z1476</f>
        <v>NA</v>
      </c>
    </row>
    <row r="452" spans="1:26">
      <c r="A452" t="str">
        <f>'C3_qual'!A1477</f>
        <v>land_plant_d13C_1</v>
      </c>
      <c r="B452" t="str">
        <f>'C3_qual'!B1477</f>
        <v>Schubert</v>
      </c>
      <c r="C452">
        <f>'C3_qual'!C1477</f>
        <v>2015</v>
      </c>
      <c r="D452" t="str">
        <f>'C3_qual'!D1477</f>
        <v>10.1130/G36467.218</v>
      </c>
      <c r="E452">
        <f>'C3_qual'!E1477</f>
        <v>14</v>
      </c>
      <c r="F452" t="str">
        <f>'C3_qual'!F1477</f>
        <v>NA</v>
      </c>
      <c r="G452" t="str">
        <f>'C3_qual'!G1477</f>
        <v>NA</v>
      </c>
      <c r="H452">
        <f>'C3_qual'!H1477</f>
        <v>1.4E-2</v>
      </c>
      <c r="I452">
        <f>'C3_qual'!I1477</f>
        <v>0</v>
      </c>
      <c r="J452">
        <f>'C3_qual'!J1477</f>
        <v>0</v>
      </c>
      <c r="K452">
        <f>'C3_qual'!K1477</f>
        <v>244.455796308613</v>
      </c>
      <c r="L452">
        <f>'C3_qual'!L1477</f>
        <v>57.91091470183099</v>
      </c>
      <c r="M452">
        <f>'C3_qual'!M1477</f>
        <v>82.898336523642001</v>
      </c>
      <c r="N452" t="b">
        <f>'C3_qual'!N1477</f>
        <v>0</v>
      </c>
      <c r="O452">
        <f>'C3_qual'!O1477</f>
        <v>2</v>
      </c>
      <c r="P452" t="str">
        <f>'C3_qual'!P1477</f>
        <v>An average CO2 record that is fully quantified but where mean annual precipitation and plant species are not known.</v>
      </c>
      <c r="Q452" t="b">
        <f>'C3_qual'!Q1477</f>
        <v>0</v>
      </c>
      <c r="R452" t="b">
        <f>'C3_qual'!R1477</f>
        <v>1</v>
      </c>
      <c r="S452" t="str">
        <f>'C3_qual'!S1477</f>
        <v>applied 97.5 and 2.5 percentile uncertainties</v>
      </c>
      <c r="T452" t="b">
        <f>'C3_qual'!T1477</f>
        <v>0</v>
      </c>
      <c r="U452" t="b">
        <f>'C3_qual'!U1477</f>
        <v>0</v>
      </c>
      <c r="V452" t="str">
        <f>'C3_qual'!V1477</f>
        <v>NA</v>
      </c>
      <c r="W452" t="str">
        <f>'C3_qual'!W1477</f>
        <v>NA</v>
      </c>
      <c r="X452" t="b">
        <f>'C3_qual'!X1477</f>
        <v>0</v>
      </c>
      <c r="Y452" t="str">
        <f>'C3_qual'!Y1477</f>
        <v>NA</v>
      </c>
      <c r="Z452" t="str">
        <f>'C3_qual'!Z1477</f>
        <v>NA</v>
      </c>
    </row>
    <row r="453" spans="1:26">
      <c r="A453" t="str">
        <f>'C3_qual'!A1478</f>
        <v>land_plant_d13C_1</v>
      </c>
      <c r="B453" t="str">
        <f>'C3_qual'!B1478</f>
        <v>Schubert</v>
      </c>
      <c r="C453">
        <f>'C3_qual'!C1478</f>
        <v>2015</v>
      </c>
      <c r="D453" t="str">
        <f>'C3_qual'!D1478</f>
        <v>10.1130/G36467.249</v>
      </c>
      <c r="E453">
        <f>'C3_qual'!E1478</f>
        <v>14</v>
      </c>
      <c r="F453" t="str">
        <f>'C3_qual'!F1478</f>
        <v>NA</v>
      </c>
      <c r="G453" t="str">
        <f>'C3_qual'!G1478</f>
        <v>NA</v>
      </c>
      <c r="H453">
        <f>'C3_qual'!H1478</f>
        <v>1.4E-2</v>
      </c>
      <c r="I453">
        <f>'C3_qual'!I1478</f>
        <v>0</v>
      </c>
      <c r="J453">
        <f>'C3_qual'!J1478</f>
        <v>0</v>
      </c>
      <c r="K453">
        <f>'C3_qual'!K1478</f>
        <v>221.83769750633601</v>
      </c>
      <c r="L453">
        <f>'C3_qual'!L1478</f>
        <v>51.935385042654019</v>
      </c>
      <c r="M453">
        <f>'C3_qual'!M1478</f>
        <v>72.501549727747971</v>
      </c>
      <c r="N453" t="b">
        <f>'C3_qual'!N1478</f>
        <v>0</v>
      </c>
      <c r="O453">
        <f>'C3_qual'!O1478</f>
        <v>2</v>
      </c>
      <c r="P453" t="str">
        <f>'C3_qual'!P1478</f>
        <v>An average CO2 record that is fully quantified but where mean annual precipitation and plant species are not known.</v>
      </c>
      <c r="Q453" t="b">
        <f>'C3_qual'!Q1478</f>
        <v>0</v>
      </c>
      <c r="R453" t="b">
        <f>'C3_qual'!R1478</f>
        <v>1</v>
      </c>
      <c r="S453" t="str">
        <f>'C3_qual'!S1478</f>
        <v>applied 97.5 and 2.5 percentile uncertainties</v>
      </c>
      <c r="T453" t="b">
        <f>'C3_qual'!T1478</f>
        <v>0</v>
      </c>
      <c r="U453" t="b">
        <f>'C3_qual'!U1478</f>
        <v>0</v>
      </c>
      <c r="V453" t="str">
        <f>'C3_qual'!V1478</f>
        <v>NA</v>
      </c>
      <c r="W453" t="str">
        <f>'C3_qual'!W1478</f>
        <v>NA</v>
      </c>
      <c r="X453" t="b">
        <f>'C3_qual'!X1478</f>
        <v>0</v>
      </c>
      <c r="Y453" t="str">
        <f>'C3_qual'!Y1478</f>
        <v>NA</v>
      </c>
      <c r="Z453" t="str">
        <f>'C3_qual'!Z1478</f>
        <v>NA</v>
      </c>
    </row>
    <row r="454" spans="1:26">
      <c r="A454" t="str">
        <f>'C3_qual'!A1479</f>
        <v>land_plant_d13C_1</v>
      </c>
      <c r="B454" t="str">
        <f>'C3_qual'!B1479</f>
        <v>Schubert</v>
      </c>
      <c r="C454">
        <f>'C3_qual'!C1479</f>
        <v>2015</v>
      </c>
      <c r="D454" t="str">
        <f>'C3_qual'!D1479</f>
        <v>10.1130/G36467.325</v>
      </c>
      <c r="E454">
        <f>'C3_qual'!E1479</f>
        <v>14</v>
      </c>
      <c r="F454" t="str">
        <f>'C3_qual'!F1479</f>
        <v>NA</v>
      </c>
      <c r="G454" t="str">
        <f>'C3_qual'!G1479</f>
        <v>NA</v>
      </c>
      <c r="H454">
        <f>'C3_qual'!H1479</f>
        <v>1.4E-2</v>
      </c>
      <c r="I454">
        <f>'C3_qual'!I1479</f>
        <v>0</v>
      </c>
      <c r="J454">
        <f>'C3_qual'!J1479</f>
        <v>0</v>
      </c>
      <c r="K454">
        <f>'C3_qual'!K1479</f>
        <v>359.09862263540401</v>
      </c>
      <c r="L454">
        <f>'C3_qual'!L1479</f>
        <v>91.878069883532021</v>
      </c>
      <c r="M454">
        <f>'C3_qual'!M1479</f>
        <v>151.65328570351699</v>
      </c>
      <c r="N454" t="b">
        <f>'C3_qual'!N1479</f>
        <v>0</v>
      </c>
      <c r="O454">
        <f>'C3_qual'!O1479</f>
        <v>2</v>
      </c>
      <c r="P454" t="str">
        <f>'C3_qual'!P1479</f>
        <v>An average CO2 record that is fully quantified but where mean annual precipitation and plant species are not known.</v>
      </c>
      <c r="Q454" t="b">
        <f>'C3_qual'!Q1479</f>
        <v>0</v>
      </c>
      <c r="R454" t="b">
        <f>'C3_qual'!R1479</f>
        <v>1</v>
      </c>
      <c r="S454" t="str">
        <f>'C3_qual'!S1479</f>
        <v>applied 97.5 and 2.5 percentile uncertainties</v>
      </c>
      <c r="T454" t="b">
        <f>'C3_qual'!T1479</f>
        <v>0</v>
      </c>
      <c r="U454" t="b">
        <f>'C3_qual'!U1479</f>
        <v>0</v>
      </c>
      <c r="V454" t="str">
        <f>'C3_qual'!V1479</f>
        <v>NA</v>
      </c>
      <c r="W454" t="str">
        <f>'C3_qual'!W1479</f>
        <v>NA</v>
      </c>
      <c r="X454" t="b">
        <f>'C3_qual'!X1479</f>
        <v>0</v>
      </c>
      <c r="Y454" t="str">
        <f>'C3_qual'!Y1479</f>
        <v>NA</v>
      </c>
      <c r="Z454" t="str">
        <f>'C3_qual'!Z1479</f>
        <v>NA</v>
      </c>
    </row>
    <row r="455" spans="1:26">
      <c r="A455" t="str">
        <f>'C3_qual'!A1480</f>
        <v>land_plant_d13C_1</v>
      </c>
      <c r="B455" t="str">
        <f>'C3_qual'!B1480</f>
        <v>Schubert</v>
      </c>
      <c r="C455">
        <f>'C3_qual'!C1480</f>
        <v>2015</v>
      </c>
      <c r="D455" t="str">
        <f>'C3_qual'!D1480</f>
        <v>10.1130/G36467.477</v>
      </c>
      <c r="E455">
        <f>'C3_qual'!E1480</f>
        <v>14</v>
      </c>
      <c r="F455" t="str">
        <f>'C3_qual'!F1480</f>
        <v>NA</v>
      </c>
      <c r="G455" t="str">
        <f>'C3_qual'!G1480</f>
        <v>NA</v>
      </c>
      <c r="H455">
        <f>'C3_qual'!H1480</f>
        <v>1.4E-2</v>
      </c>
      <c r="I455">
        <f>'C3_qual'!I1480</f>
        <v>0</v>
      </c>
      <c r="J455">
        <f>'C3_qual'!J1480</f>
        <v>0</v>
      </c>
      <c r="K455">
        <f>'C3_qual'!K1480</f>
        <v>219.528697272442</v>
      </c>
      <c r="L455">
        <f>'C3_qual'!L1480</f>
        <v>51.506282428468012</v>
      </c>
      <c r="M455">
        <f>'C3_qual'!M1480</f>
        <v>70.215220011960014</v>
      </c>
      <c r="N455" t="b">
        <f>'C3_qual'!N1480</f>
        <v>0</v>
      </c>
      <c r="O455">
        <f>'C3_qual'!O1480</f>
        <v>2</v>
      </c>
      <c r="P455" t="str">
        <f>'C3_qual'!P1480</f>
        <v>An average CO2 record that is fully quantified but where mean annual precipitation and plant species are not known.</v>
      </c>
      <c r="Q455" t="b">
        <f>'C3_qual'!Q1480</f>
        <v>0</v>
      </c>
      <c r="R455" t="b">
        <f>'C3_qual'!R1480</f>
        <v>1</v>
      </c>
      <c r="S455" t="str">
        <f>'C3_qual'!S1480</f>
        <v>applied 97.5 and 2.5 percentile uncertainties</v>
      </c>
      <c r="T455" t="b">
        <f>'C3_qual'!T1480</f>
        <v>0</v>
      </c>
      <c r="U455" t="b">
        <f>'C3_qual'!U1480</f>
        <v>0</v>
      </c>
      <c r="V455" t="str">
        <f>'C3_qual'!V1480</f>
        <v>NA</v>
      </c>
      <c r="W455" t="str">
        <f>'C3_qual'!W1480</f>
        <v>NA</v>
      </c>
      <c r="X455" t="b">
        <f>'C3_qual'!X1480</f>
        <v>0</v>
      </c>
      <c r="Y455" t="str">
        <f>'C3_qual'!Y1480</f>
        <v>NA</v>
      </c>
      <c r="Z455" t="str">
        <f>'C3_qual'!Z1480</f>
        <v>NA</v>
      </c>
    </row>
    <row r="456" spans="1:26">
      <c r="A456" t="str">
        <f>'C3_qual'!A1481</f>
        <v>land_plant_d13C_1</v>
      </c>
      <c r="B456" t="str">
        <f>'C3_qual'!B1481</f>
        <v>Schubert</v>
      </c>
      <c r="C456">
        <f>'C3_qual'!C1481</f>
        <v>2015</v>
      </c>
      <c r="D456" t="str">
        <f>'C3_qual'!D1481</f>
        <v>10.1130/G36467.614</v>
      </c>
      <c r="E456">
        <f>'C3_qual'!E1481</f>
        <v>14</v>
      </c>
      <c r="F456" t="str">
        <f>'C3_qual'!F1481</f>
        <v>NA</v>
      </c>
      <c r="G456" t="str">
        <f>'C3_qual'!G1481</f>
        <v>NA</v>
      </c>
      <c r="H456">
        <f>'C3_qual'!H1481</f>
        <v>1.4E-2</v>
      </c>
      <c r="I456">
        <f>'C3_qual'!I1481</f>
        <v>0</v>
      </c>
      <c r="J456">
        <f>'C3_qual'!J1481</f>
        <v>0</v>
      </c>
      <c r="K456">
        <f>'C3_qual'!K1481</f>
        <v>167.334534532878</v>
      </c>
      <c r="L456">
        <f>'C3_qual'!L1481</f>
        <v>38.977070154887002</v>
      </c>
      <c r="M456">
        <f>'C3_qual'!M1481</f>
        <v>51.420933500193996</v>
      </c>
      <c r="N456" t="b">
        <f>'C3_qual'!N1481</f>
        <v>0</v>
      </c>
      <c r="O456">
        <f>'C3_qual'!O1481</f>
        <v>2</v>
      </c>
      <c r="P456" t="str">
        <f>'C3_qual'!P1481</f>
        <v>An average CO2 record that is fully quantified but where mean annual precipitation and plant species are not known.</v>
      </c>
      <c r="Q456" t="b">
        <f>'C3_qual'!Q1481</f>
        <v>0</v>
      </c>
      <c r="R456" t="b">
        <f>'C3_qual'!R1481</f>
        <v>1</v>
      </c>
      <c r="S456" t="str">
        <f>'C3_qual'!S1481</f>
        <v>applied 97.5 and 2.5 percentile uncertainties</v>
      </c>
      <c r="T456" t="b">
        <f>'C3_qual'!T1481</f>
        <v>0</v>
      </c>
      <c r="U456" t="b">
        <f>'C3_qual'!U1481</f>
        <v>0</v>
      </c>
      <c r="V456" t="str">
        <f>'C3_qual'!V1481</f>
        <v>NA</v>
      </c>
      <c r="W456" t="str">
        <f>'C3_qual'!W1481</f>
        <v>NA</v>
      </c>
      <c r="X456" t="b">
        <f>'C3_qual'!X1481</f>
        <v>0</v>
      </c>
      <c r="Y456" t="str">
        <f>'C3_qual'!Y1481</f>
        <v>NA</v>
      </c>
      <c r="Z456" t="str">
        <f>'C3_qual'!Z1481</f>
        <v>NA</v>
      </c>
    </row>
    <row r="457" spans="1:26">
      <c r="A457" t="str">
        <f>'C3_qual'!A1482</f>
        <v>land_plant_d13C_1</v>
      </c>
      <c r="B457" t="str">
        <f>'C3_qual'!B1482</f>
        <v>Schubert</v>
      </c>
      <c r="C457">
        <f>'C3_qual'!C1482</f>
        <v>2015</v>
      </c>
      <c r="D457" t="str">
        <f>'C3_qual'!D1482</f>
        <v>10.1130/G36467.181</v>
      </c>
      <c r="E457">
        <f>'C3_qual'!E1482</f>
        <v>14.145</v>
      </c>
      <c r="F457" t="str">
        <f>'C3_qual'!F1482</f>
        <v>NA</v>
      </c>
      <c r="G457" t="str">
        <f>'C3_qual'!G1482</f>
        <v>NA</v>
      </c>
      <c r="H457">
        <f>'C3_qual'!H1482</f>
        <v>1.4145E-2</v>
      </c>
      <c r="I457">
        <f>'C3_qual'!I1482</f>
        <v>0</v>
      </c>
      <c r="J457">
        <f>'C3_qual'!J1482</f>
        <v>0</v>
      </c>
      <c r="K457">
        <f>'C3_qual'!K1482</f>
        <v>211.459265282112</v>
      </c>
      <c r="L457">
        <f>'C3_qual'!L1482</f>
        <v>50.095899865883013</v>
      </c>
      <c r="M457">
        <f>'C3_qual'!M1482</f>
        <v>68.252428804197024</v>
      </c>
      <c r="N457" t="b">
        <f>'C3_qual'!N1482</f>
        <v>0</v>
      </c>
      <c r="O457">
        <f>'C3_qual'!O1482</f>
        <v>2</v>
      </c>
      <c r="P457" t="str">
        <f>'C3_qual'!P1482</f>
        <v>An average CO2 record that is fully quantified but where mean annual precipitation and plant species are not known.</v>
      </c>
      <c r="Q457" t="b">
        <f>'C3_qual'!Q1482</f>
        <v>0</v>
      </c>
      <c r="R457" t="b">
        <f>'C3_qual'!R1482</f>
        <v>1</v>
      </c>
      <c r="S457" t="str">
        <f>'C3_qual'!S1482</f>
        <v>applied 97.5 and 2.5 percentile uncertainties</v>
      </c>
      <c r="T457" t="b">
        <f>'C3_qual'!T1482</f>
        <v>0</v>
      </c>
      <c r="U457" t="b">
        <f>'C3_qual'!U1482</f>
        <v>0</v>
      </c>
      <c r="V457" t="str">
        <f>'C3_qual'!V1482</f>
        <v>NA</v>
      </c>
      <c r="W457" t="str">
        <f>'C3_qual'!W1482</f>
        <v>NA</v>
      </c>
      <c r="X457" t="b">
        <f>'C3_qual'!X1482</f>
        <v>0</v>
      </c>
      <c r="Y457" t="str">
        <f>'C3_qual'!Y1482</f>
        <v>NA</v>
      </c>
      <c r="Z457" t="str">
        <f>'C3_qual'!Z1482</f>
        <v>NA</v>
      </c>
    </row>
    <row r="458" spans="1:26">
      <c r="A458" t="str">
        <f>'C3_qual'!A1483</f>
        <v>land_plant_d13C_1</v>
      </c>
      <c r="B458" t="str">
        <f>'C3_qual'!B1483</f>
        <v>Schubert</v>
      </c>
      <c r="C458">
        <f>'C3_qual'!C1483</f>
        <v>2015</v>
      </c>
      <c r="D458" t="str">
        <f>'C3_qual'!D1483</f>
        <v>10.1130/G36467.513</v>
      </c>
      <c r="E458">
        <f>'C3_qual'!E1483</f>
        <v>14.15</v>
      </c>
      <c r="F458" t="str">
        <f>'C3_qual'!F1483</f>
        <v>NA</v>
      </c>
      <c r="G458" t="str">
        <f>'C3_qual'!G1483</f>
        <v>NA</v>
      </c>
      <c r="H458">
        <f>'C3_qual'!H1483</f>
        <v>1.4150000000000001E-2</v>
      </c>
      <c r="I458">
        <f>'C3_qual'!I1483</f>
        <v>0</v>
      </c>
      <c r="J458">
        <f>'C3_qual'!J1483</f>
        <v>0</v>
      </c>
      <c r="K458">
        <f>'C3_qual'!K1483</f>
        <v>200.168123697786</v>
      </c>
      <c r="L458">
        <f>'C3_qual'!L1483</f>
        <v>46.648770845504004</v>
      </c>
      <c r="M458">
        <f>'C3_qual'!M1483</f>
        <v>64.497670288512978</v>
      </c>
      <c r="N458" t="b">
        <f>'C3_qual'!N1483</f>
        <v>0</v>
      </c>
      <c r="O458">
        <f>'C3_qual'!O1483</f>
        <v>2</v>
      </c>
      <c r="P458" t="str">
        <f>'C3_qual'!P1483</f>
        <v>An average CO2 record that is fully quantified but where mean annual precipitation and plant species are not known.</v>
      </c>
      <c r="Q458" t="b">
        <f>'C3_qual'!Q1483</f>
        <v>0</v>
      </c>
      <c r="R458" t="b">
        <f>'C3_qual'!R1483</f>
        <v>1</v>
      </c>
      <c r="S458" t="str">
        <f>'C3_qual'!S1483</f>
        <v>applied 97.5 and 2.5 percentile uncertainties</v>
      </c>
      <c r="T458" t="b">
        <f>'C3_qual'!T1483</f>
        <v>0</v>
      </c>
      <c r="U458" t="b">
        <f>'C3_qual'!U1483</f>
        <v>0</v>
      </c>
      <c r="V458" t="str">
        <f>'C3_qual'!V1483</f>
        <v>NA</v>
      </c>
      <c r="W458" t="str">
        <f>'C3_qual'!W1483</f>
        <v>NA</v>
      </c>
      <c r="X458" t="b">
        <f>'C3_qual'!X1483</f>
        <v>0</v>
      </c>
      <c r="Y458" t="str">
        <f>'C3_qual'!Y1483</f>
        <v>NA</v>
      </c>
      <c r="Z458" t="str">
        <f>'C3_qual'!Z1483</f>
        <v>NA</v>
      </c>
    </row>
    <row r="459" spans="1:26">
      <c r="A459" t="str">
        <f>'C3_qual'!A1484</f>
        <v>land_plant_d13C_1</v>
      </c>
      <c r="B459" t="str">
        <f>'C3_qual'!B1484</f>
        <v>Schubert</v>
      </c>
      <c r="C459">
        <f>'C3_qual'!C1484</f>
        <v>2015</v>
      </c>
      <c r="D459" t="str">
        <f>'C3_qual'!D1484</f>
        <v>10.1130/G36467.561</v>
      </c>
      <c r="E459">
        <f>'C3_qual'!E1484</f>
        <v>14.17</v>
      </c>
      <c r="F459" t="str">
        <f>'C3_qual'!F1484</f>
        <v>NA</v>
      </c>
      <c r="G459" t="str">
        <f>'C3_qual'!G1484</f>
        <v>NA</v>
      </c>
      <c r="H459">
        <f>'C3_qual'!H1484</f>
        <v>1.417E-2</v>
      </c>
      <c r="I459">
        <f>'C3_qual'!I1484</f>
        <v>0</v>
      </c>
      <c r="J459">
        <f>'C3_qual'!J1484</f>
        <v>0</v>
      </c>
      <c r="K459">
        <f>'C3_qual'!K1484</f>
        <v>183.41427998256</v>
      </c>
      <c r="L459">
        <f>'C3_qual'!L1484</f>
        <v>42.502633400044004</v>
      </c>
      <c r="M459">
        <f>'C3_qual'!M1484</f>
        <v>56.264588133493987</v>
      </c>
      <c r="N459" t="b">
        <f>'C3_qual'!N1484</f>
        <v>0</v>
      </c>
      <c r="O459">
        <f>'C3_qual'!O1484</f>
        <v>2</v>
      </c>
      <c r="P459" t="str">
        <f>'C3_qual'!P1484</f>
        <v>An average CO2 record that is fully quantified but where mean annual precipitation and plant species are not known.</v>
      </c>
      <c r="Q459" t="b">
        <f>'C3_qual'!Q1484</f>
        <v>0</v>
      </c>
      <c r="R459" t="b">
        <f>'C3_qual'!R1484</f>
        <v>1</v>
      </c>
      <c r="S459" t="str">
        <f>'C3_qual'!S1484</f>
        <v>applied 97.5 and 2.5 percentile uncertainties</v>
      </c>
      <c r="T459" t="b">
        <f>'C3_qual'!T1484</f>
        <v>0</v>
      </c>
      <c r="U459" t="b">
        <f>'C3_qual'!U1484</f>
        <v>0</v>
      </c>
      <c r="V459" t="str">
        <f>'C3_qual'!V1484</f>
        <v>NA</v>
      </c>
      <c r="W459" t="str">
        <f>'C3_qual'!W1484</f>
        <v>NA</v>
      </c>
      <c r="X459" t="b">
        <f>'C3_qual'!X1484</f>
        <v>0</v>
      </c>
      <c r="Y459" t="str">
        <f>'C3_qual'!Y1484</f>
        <v>NA</v>
      </c>
      <c r="Z459" t="str">
        <f>'C3_qual'!Z1484</f>
        <v>NA</v>
      </c>
    </row>
    <row r="460" spans="1:26">
      <c r="A460" t="str">
        <f>'C3_qual'!A1485</f>
        <v>land_plant_d13C_1</v>
      </c>
      <c r="B460" t="str">
        <f>'C3_qual'!B1485</f>
        <v>Schubert</v>
      </c>
      <c r="C460">
        <f>'C3_qual'!C1485</f>
        <v>2015</v>
      </c>
      <c r="D460" t="str">
        <f>'C3_qual'!D1485</f>
        <v>10.1130/G36467.562</v>
      </c>
      <c r="E460">
        <f>'C3_qual'!E1485</f>
        <v>14.3</v>
      </c>
      <c r="F460" t="str">
        <f>'C3_qual'!F1485</f>
        <v>NA</v>
      </c>
      <c r="G460" t="str">
        <f>'C3_qual'!G1485</f>
        <v>NA</v>
      </c>
      <c r="H460">
        <f>'C3_qual'!H1485</f>
        <v>1.43E-2</v>
      </c>
      <c r="I460">
        <f>'C3_qual'!I1485</f>
        <v>0</v>
      </c>
      <c r="J460">
        <f>'C3_qual'!J1485</f>
        <v>0</v>
      </c>
      <c r="K460">
        <f>'C3_qual'!K1485</f>
        <v>240.203147325842</v>
      </c>
      <c r="L460">
        <f>'C3_qual'!L1485</f>
        <v>56.838391060195988</v>
      </c>
      <c r="M460">
        <f>'C3_qual'!M1485</f>
        <v>81.093412022553025</v>
      </c>
      <c r="N460" t="b">
        <f>'C3_qual'!N1485</f>
        <v>0</v>
      </c>
      <c r="O460">
        <f>'C3_qual'!O1485</f>
        <v>2</v>
      </c>
      <c r="P460" t="str">
        <f>'C3_qual'!P1485</f>
        <v>An average CO2 record that is fully quantified but where mean annual precipitation and plant species are not known.</v>
      </c>
      <c r="Q460" t="b">
        <f>'C3_qual'!Q1485</f>
        <v>0</v>
      </c>
      <c r="R460" t="b">
        <f>'C3_qual'!R1485</f>
        <v>1</v>
      </c>
      <c r="S460" t="str">
        <f>'C3_qual'!S1485</f>
        <v>applied 97.5 and 2.5 percentile uncertainties</v>
      </c>
      <c r="T460" t="b">
        <f>'C3_qual'!T1485</f>
        <v>0</v>
      </c>
      <c r="U460" t="b">
        <f>'C3_qual'!U1485</f>
        <v>0</v>
      </c>
      <c r="V460" t="str">
        <f>'C3_qual'!V1485</f>
        <v>NA</v>
      </c>
      <c r="W460" t="str">
        <f>'C3_qual'!W1485</f>
        <v>NA</v>
      </c>
      <c r="X460" t="b">
        <f>'C3_qual'!X1485</f>
        <v>0</v>
      </c>
      <c r="Y460" t="str">
        <f>'C3_qual'!Y1485</f>
        <v>NA</v>
      </c>
      <c r="Z460" t="str">
        <f>'C3_qual'!Z1485</f>
        <v>NA</v>
      </c>
    </row>
    <row r="461" spans="1:26">
      <c r="A461" t="str">
        <f>'C3_qual'!A1486</f>
        <v>land_plant_d13C_1</v>
      </c>
      <c r="B461" t="str">
        <f>'C3_qual'!B1486</f>
        <v>Schubert</v>
      </c>
      <c r="C461">
        <f>'C3_qual'!C1486</f>
        <v>2015</v>
      </c>
      <c r="D461" t="str">
        <f>'C3_qual'!D1486</f>
        <v>10.1130/G36467.182</v>
      </c>
      <c r="E461">
        <f>'C3_qual'!E1486</f>
        <v>14.474</v>
      </c>
      <c r="F461" t="str">
        <f>'C3_qual'!F1486</f>
        <v>NA</v>
      </c>
      <c r="G461" t="str">
        <f>'C3_qual'!G1486</f>
        <v>NA</v>
      </c>
      <c r="H461">
        <f>'C3_qual'!H1486</f>
        <v>1.4474000000000001E-2</v>
      </c>
      <c r="I461">
        <f>'C3_qual'!I1486</f>
        <v>0</v>
      </c>
      <c r="J461">
        <f>'C3_qual'!J1486</f>
        <v>0</v>
      </c>
      <c r="K461">
        <f>'C3_qual'!K1486</f>
        <v>219.475287083457</v>
      </c>
      <c r="L461">
        <f>'C3_qual'!L1486</f>
        <v>51.982154788087996</v>
      </c>
      <c r="M461">
        <f>'C3_qual'!M1486</f>
        <v>69.121258084724985</v>
      </c>
      <c r="N461" t="b">
        <f>'C3_qual'!N1486</f>
        <v>0</v>
      </c>
      <c r="O461">
        <f>'C3_qual'!O1486</f>
        <v>2</v>
      </c>
      <c r="P461" t="str">
        <f>'C3_qual'!P1486</f>
        <v>An average CO2 record that is fully quantified but where mean annual precipitation and plant species are not known.</v>
      </c>
      <c r="Q461" t="b">
        <f>'C3_qual'!Q1486</f>
        <v>0</v>
      </c>
      <c r="R461" t="b">
        <f>'C3_qual'!R1486</f>
        <v>1</v>
      </c>
      <c r="S461" t="str">
        <f>'C3_qual'!S1486</f>
        <v>applied 97.5 and 2.5 percentile uncertainties</v>
      </c>
      <c r="T461" t="b">
        <f>'C3_qual'!T1486</f>
        <v>0</v>
      </c>
      <c r="U461" t="b">
        <f>'C3_qual'!U1486</f>
        <v>0</v>
      </c>
      <c r="V461" t="str">
        <f>'C3_qual'!V1486</f>
        <v>NA</v>
      </c>
      <c r="W461" t="str">
        <f>'C3_qual'!W1486</f>
        <v>NA</v>
      </c>
      <c r="X461" t="b">
        <f>'C3_qual'!X1486</f>
        <v>0</v>
      </c>
      <c r="Y461" t="str">
        <f>'C3_qual'!Y1486</f>
        <v>NA</v>
      </c>
      <c r="Z461" t="str">
        <f>'C3_qual'!Z1486</f>
        <v>NA</v>
      </c>
    </row>
    <row r="462" spans="1:26">
      <c r="A462" t="str">
        <f>'C3_qual'!A1487</f>
        <v>land_plant_d13C_1</v>
      </c>
      <c r="B462" t="str">
        <f>'C3_qual'!B1487</f>
        <v>Schubert</v>
      </c>
      <c r="C462">
        <f>'C3_qual'!C1487</f>
        <v>2015</v>
      </c>
      <c r="D462" t="str">
        <f>'C3_qual'!D1487</f>
        <v>10.1130/G36467.326</v>
      </c>
      <c r="E462">
        <f>'C3_qual'!E1487</f>
        <v>14.5</v>
      </c>
      <c r="F462" t="str">
        <f>'C3_qual'!F1487</f>
        <v>NA</v>
      </c>
      <c r="G462" t="str">
        <f>'C3_qual'!G1487</f>
        <v>NA</v>
      </c>
      <c r="H462">
        <f>'C3_qual'!H1487</f>
        <v>1.4500000000000001E-2</v>
      </c>
      <c r="I462">
        <f>'C3_qual'!I1487</f>
        <v>0</v>
      </c>
      <c r="J462">
        <f>'C3_qual'!J1487</f>
        <v>0</v>
      </c>
      <c r="K462">
        <f>'C3_qual'!K1487</f>
        <v>324.00488901795899</v>
      </c>
      <c r="L462">
        <f>'C3_qual'!L1487</f>
        <v>82.223766655765985</v>
      </c>
      <c r="M462">
        <f>'C3_qual'!M1487</f>
        <v>127.145936892419</v>
      </c>
      <c r="N462" t="b">
        <f>'C3_qual'!N1487</f>
        <v>0</v>
      </c>
      <c r="O462">
        <f>'C3_qual'!O1487</f>
        <v>2</v>
      </c>
      <c r="P462" t="str">
        <f>'C3_qual'!P1487</f>
        <v>An average CO2 record that is fully quantified but where mean annual precipitation and plant species are not known.</v>
      </c>
      <c r="Q462" t="b">
        <f>'C3_qual'!Q1487</f>
        <v>0</v>
      </c>
      <c r="R462" t="b">
        <f>'C3_qual'!R1487</f>
        <v>1</v>
      </c>
      <c r="S462" t="str">
        <f>'C3_qual'!S1487</f>
        <v>applied 97.5 and 2.5 percentile uncertainties</v>
      </c>
      <c r="T462" t="b">
        <f>'C3_qual'!T1487</f>
        <v>0</v>
      </c>
      <c r="U462" t="b">
        <f>'C3_qual'!U1487</f>
        <v>0</v>
      </c>
      <c r="V462" t="str">
        <f>'C3_qual'!V1487</f>
        <v>NA</v>
      </c>
      <c r="W462" t="str">
        <f>'C3_qual'!W1487</f>
        <v>NA</v>
      </c>
      <c r="X462" t="b">
        <f>'C3_qual'!X1487</f>
        <v>0</v>
      </c>
      <c r="Y462" t="str">
        <f>'C3_qual'!Y1487</f>
        <v>NA</v>
      </c>
      <c r="Z462" t="str">
        <f>'C3_qual'!Z1487</f>
        <v>NA</v>
      </c>
    </row>
    <row r="463" spans="1:26">
      <c r="A463" t="str">
        <f>'C3_qual'!A1488</f>
        <v>land_plant_d13C_1</v>
      </c>
      <c r="B463" t="str">
        <f>'C3_qual'!B1488</f>
        <v>Schubert</v>
      </c>
      <c r="C463">
        <f>'C3_qual'!C1488</f>
        <v>2015</v>
      </c>
      <c r="D463" t="str">
        <f>'C3_qual'!D1488</f>
        <v>10.1130/G36467.478</v>
      </c>
      <c r="E463">
        <f>'C3_qual'!E1488</f>
        <v>14.5</v>
      </c>
      <c r="F463" t="str">
        <f>'C3_qual'!F1488</f>
        <v>NA</v>
      </c>
      <c r="G463" t="str">
        <f>'C3_qual'!G1488</f>
        <v>NA</v>
      </c>
      <c r="H463">
        <f>'C3_qual'!H1488</f>
        <v>1.4500000000000001E-2</v>
      </c>
      <c r="I463">
        <f>'C3_qual'!I1488</f>
        <v>0</v>
      </c>
      <c r="J463">
        <f>'C3_qual'!J1488</f>
        <v>0</v>
      </c>
      <c r="K463">
        <f>'C3_qual'!K1488</f>
        <v>182.497387024967</v>
      </c>
      <c r="L463">
        <f>'C3_qual'!L1488</f>
        <v>41.52339376950701</v>
      </c>
      <c r="M463">
        <f>'C3_qual'!M1488</f>
        <v>55.317837194104015</v>
      </c>
      <c r="N463" t="b">
        <f>'C3_qual'!N1488</f>
        <v>0</v>
      </c>
      <c r="O463">
        <f>'C3_qual'!O1488</f>
        <v>2</v>
      </c>
      <c r="P463" t="str">
        <f>'C3_qual'!P1488</f>
        <v>An average CO2 record that is fully quantified but where mean annual precipitation and plant species are not known.</v>
      </c>
      <c r="Q463" t="b">
        <f>'C3_qual'!Q1488</f>
        <v>0</v>
      </c>
      <c r="R463" t="b">
        <f>'C3_qual'!R1488</f>
        <v>1</v>
      </c>
      <c r="S463" t="str">
        <f>'C3_qual'!S1488</f>
        <v>applied 97.5 and 2.5 percentile uncertainties</v>
      </c>
      <c r="T463" t="b">
        <f>'C3_qual'!T1488</f>
        <v>0</v>
      </c>
      <c r="U463" t="b">
        <f>'C3_qual'!U1488</f>
        <v>0</v>
      </c>
      <c r="V463" t="str">
        <f>'C3_qual'!V1488</f>
        <v>NA</v>
      </c>
      <c r="W463" t="str">
        <f>'C3_qual'!W1488</f>
        <v>NA</v>
      </c>
      <c r="X463" t="b">
        <f>'C3_qual'!X1488</f>
        <v>0</v>
      </c>
      <c r="Y463" t="str">
        <f>'C3_qual'!Y1488</f>
        <v>NA</v>
      </c>
      <c r="Z463" t="str">
        <f>'C3_qual'!Z1488</f>
        <v>NA</v>
      </c>
    </row>
    <row r="464" spans="1:26">
      <c r="A464" t="str">
        <f>'C3_qual'!A1489</f>
        <v>land_plant_d13C_1</v>
      </c>
      <c r="B464" t="str">
        <f>'C3_qual'!B1489</f>
        <v>Schubert</v>
      </c>
      <c r="C464">
        <f>'C3_qual'!C1489</f>
        <v>2015</v>
      </c>
      <c r="D464" t="str">
        <f>'C3_qual'!D1489</f>
        <v>10.1130/G36467.563</v>
      </c>
      <c r="E464">
        <f>'C3_qual'!E1489</f>
        <v>14.6</v>
      </c>
      <c r="F464" t="str">
        <f>'C3_qual'!F1489</f>
        <v>NA</v>
      </c>
      <c r="G464" t="str">
        <f>'C3_qual'!G1489</f>
        <v>NA</v>
      </c>
      <c r="H464">
        <f>'C3_qual'!H1489</f>
        <v>1.46E-2</v>
      </c>
      <c r="I464">
        <f>'C3_qual'!I1489</f>
        <v>0</v>
      </c>
      <c r="J464">
        <f>'C3_qual'!J1489</f>
        <v>0</v>
      </c>
      <c r="K464">
        <f>'C3_qual'!K1489</f>
        <v>165.173107245859</v>
      </c>
      <c r="L464">
        <f>'C3_qual'!L1489</f>
        <v>37.448475493312003</v>
      </c>
      <c r="M464">
        <f>'C3_qual'!M1489</f>
        <v>50.838282038724003</v>
      </c>
      <c r="N464" t="b">
        <f>'C3_qual'!N1489</f>
        <v>0</v>
      </c>
      <c r="O464">
        <f>'C3_qual'!O1489</f>
        <v>2</v>
      </c>
      <c r="P464" t="str">
        <f>'C3_qual'!P1489</f>
        <v>An average CO2 record that is fully quantified but where mean annual precipitation and plant species are not known.</v>
      </c>
      <c r="Q464" t="b">
        <f>'C3_qual'!Q1489</f>
        <v>0</v>
      </c>
      <c r="R464" t="b">
        <f>'C3_qual'!R1489</f>
        <v>1</v>
      </c>
      <c r="S464" t="str">
        <f>'C3_qual'!S1489</f>
        <v>applied 97.5 and 2.5 percentile uncertainties</v>
      </c>
      <c r="T464" t="b">
        <f>'C3_qual'!T1489</f>
        <v>0</v>
      </c>
      <c r="U464" t="b">
        <f>'C3_qual'!U1489</f>
        <v>0</v>
      </c>
      <c r="V464" t="str">
        <f>'C3_qual'!V1489</f>
        <v>NA</v>
      </c>
      <c r="W464" t="str">
        <f>'C3_qual'!W1489</f>
        <v>NA</v>
      </c>
      <c r="X464" t="b">
        <f>'C3_qual'!X1489</f>
        <v>0</v>
      </c>
      <c r="Y464" t="str">
        <f>'C3_qual'!Y1489</f>
        <v>NA</v>
      </c>
      <c r="Z464" t="str">
        <f>'C3_qual'!Z1489</f>
        <v>NA</v>
      </c>
    </row>
    <row r="465" spans="1:26">
      <c r="A465" t="str">
        <f>'C3_qual'!A1490</f>
        <v>land_plant_d13C_1</v>
      </c>
      <c r="B465" t="str">
        <f>'C3_qual'!B1490</f>
        <v>Schubert</v>
      </c>
      <c r="C465">
        <f>'C3_qual'!C1490</f>
        <v>2015</v>
      </c>
      <c r="D465" t="str">
        <f>'C3_qual'!D1490</f>
        <v>10.1130/G36467.446</v>
      </c>
      <c r="E465">
        <f>'C3_qual'!E1490</f>
        <v>14.78</v>
      </c>
      <c r="F465" t="str">
        <f>'C3_qual'!F1490</f>
        <v>NA</v>
      </c>
      <c r="G465" t="str">
        <f>'C3_qual'!G1490</f>
        <v>NA</v>
      </c>
      <c r="H465">
        <f>'C3_qual'!H1490</f>
        <v>1.478E-2</v>
      </c>
      <c r="I465">
        <f>'C3_qual'!I1490</f>
        <v>0</v>
      </c>
      <c r="J465">
        <f>'C3_qual'!J1490</f>
        <v>0</v>
      </c>
      <c r="K465">
        <f>'C3_qual'!K1490</f>
        <v>233.30755382568901</v>
      </c>
      <c r="L465">
        <f>'C3_qual'!L1490</f>
        <v>55.226284353490001</v>
      </c>
      <c r="M465">
        <f>'C3_qual'!M1490</f>
        <v>77.707777623792992</v>
      </c>
      <c r="N465" t="b">
        <f>'C3_qual'!N1490</f>
        <v>0</v>
      </c>
      <c r="O465">
        <f>'C3_qual'!O1490</f>
        <v>2</v>
      </c>
      <c r="P465" t="str">
        <f>'C3_qual'!P1490</f>
        <v>An average CO2 record that is fully quantified but where mean annual precipitation and plant species are not known.</v>
      </c>
      <c r="Q465" t="b">
        <f>'C3_qual'!Q1490</f>
        <v>0</v>
      </c>
      <c r="R465" t="b">
        <f>'C3_qual'!R1490</f>
        <v>1</v>
      </c>
      <c r="S465" t="str">
        <f>'C3_qual'!S1490</f>
        <v>applied 97.5 and 2.5 percentile uncertainties</v>
      </c>
      <c r="T465" t="b">
        <f>'C3_qual'!T1490</f>
        <v>0</v>
      </c>
      <c r="U465" t="b">
        <f>'C3_qual'!U1490</f>
        <v>0</v>
      </c>
      <c r="V465" t="str">
        <f>'C3_qual'!V1490</f>
        <v>NA</v>
      </c>
      <c r="W465" t="str">
        <f>'C3_qual'!W1490</f>
        <v>NA</v>
      </c>
      <c r="X465" t="b">
        <f>'C3_qual'!X1490</f>
        <v>0</v>
      </c>
      <c r="Y465" t="str">
        <f>'C3_qual'!Y1490</f>
        <v>NA</v>
      </c>
      <c r="Z465" t="str">
        <f>'C3_qual'!Z1490</f>
        <v>NA</v>
      </c>
    </row>
    <row r="466" spans="1:26">
      <c r="A466" t="str">
        <f>'C3_qual'!A1491</f>
        <v>land_plant_d13C_1</v>
      </c>
      <c r="B466" t="str">
        <f>'C3_qual'!B1491</f>
        <v>Schubert</v>
      </c>
      <c r="C466">
        <f>'C3_qual'!C1491</f>
        <v>2015</v>
      </c>
      <c r="D466" t="str">
        <f>'C3_qual'!D1491</f>
        <v>10.1130/G36467.564</v>
      </c>
      <c r="E466">
        <f>'C3_qual'!E1491</f>
        <v>14.81</v>
      </c>
      <c r="F466" t="str">
        <f>'C3_qual'!F1491</f>
        <v>NA</v>
      </c>
      <c r="G466" t="str">
        <f>'C3_qual'!G1491</f>
        <v>NA</v>
      </c>
      <c r="H466">
        <f>'C3_qual'!H1491</f>
        <v>1.481E-2</v>
      </c>
      <c r="I466">
        <f>'C3_qual'!I1491</f>
        <v>0</v>
      </c>
      <c r="J466">
        <f>'C3_qual'!J1491</f>
        <v>0</v>
      </c>
      <c r="K466">
        <f>'C3_qual'!K1491</f>
        <v>260.05127451496099</v>
      </c>
      <c r="L466">
        <f>'C3_qual'!L1491</f>
        <v>61.811513086573996</v>
      </c>
      <c r="M466">
        <f>'C3_qual'!M1491</f>
        <v>88.21992304812801</v>
      </c>
      <c r="N466" t="b">
        <f>'C3_qual'!N1491</f>
        <v>0</v>
      </c>
      <c r="O466">
        <f>'C3_qual'!O1491</f>
        <v>2</v>
      </c>
      <c r="P466" t="str">
        <f>'C3_qual'!P1491</f>
        <v>An average CO2 record that is fully quantified but where mean annual precipitation and plant species are not known.</v>
      </c>
      <c r="Q466" t="b">
        <f>'C3_qual'!Q1491</f>
        <v>0</v>
      </c>
      <c r="R466" t="b">
        <f>'C3_qual'!R1491</f>
        <v>1</v>
      </c>
      <c r="S466" t="str">
        <f>'C3_qual'!S1491</f>
        <v>applied 97.5 and 2.5 percentile uncertainties</v>
      </c>
      <c r="T466" t="b">
        <f>'C3_qual'!T1491</f>
        <v>0</v>
      </c>
      <c r="U466" t="b">
        <f>'C3_qual'!U1491</f>
        <v>0</v>
      </c>
      <c r="V466" t="str">
        <f>'C3_qual'!V1491</f>
        <v>NA</v>
      </c>
      <c r="W466" t="str">
        <f>'C3_qual'!W1491</f>
        <v>NA</v>
      </c>
      <c r="X466" t="b">
        <f>'C3_qual'!X1491</f>
        <v>0</v>
      </c>
      <c r="Y466" t="str">
        <f>'C3_qual'!Y1491</f>
        <v>NA</v>
      </c>
      <c r="Z466" t="str">
        <f>'C3_qual'!Z1491</f>
        <v>NA</v>
      </c>
    </row>
    <row r="467" spans="1:26">
      <c r="A467" t="str">
        <f>'C3_qual'!A1492</f>
        <v>land_plant_d13C_1</v>
      </c>
      <c r="B467" t="str">
        <f>'C3_qual'!B1492</f>
        <v>Schubert</v>
      </c>
      <c r="C467">
        <f>'C3_qual'!C1492</f>
        <v>2015</v>
      </c>
      <c r="D467" t="str">
        <f>'C3_qual'!D1492</f>
        <v>10.1130/G36467.565</v>
      </c>
      <c r="E467">
        <f>'C3_qual'!E1492</f>
        <v>14.91</v>
      </c>
      <c r="F467" t="str">
        <f>'C3_qual'!F1492</f>
        <v>NA</v>
      </c>
      <c r="G467" t="str">
        <f>'C3_qual'!G1492</f>
        <v>NA</v>
      </c>
      <c r="H467">
        <f>'C3_qual'!H1492</f>
        <v>1.491E-2</v>
      </c>
      <c r="I467">
        <f>'C3_qual'!I1492</f>
        <v>0</v>
      </c>
      <c r="J467">
        <f>'C3_qual'!J1492</f>
        <v>0</v>
      </c>
      <c r="K467">
        <f>'C3_qual'!K1492</f>
        <v>270.33674904785198</v>
      </c>
      <c r="L467">
        <f>'C3_qual'!L1492</f>
        <v>67.170975715317979</v>
      </c>
      <c r="M467">
        <f>'C3_qual'!M1492</f>
        <v>95.427408657651029</v>
      </c>
      <c r="N467" t="b">
        <f>'C3_qual'!N1492</f>
        <v>0</v>
      </c>
      <c r="O467">
        <f>'C3_qual'!O1492</f>
        <v>2</v>
      </c>
      <c r="P467" t="str">
        <f>'C3_qual'!P1492</f>
        <v>An average CO2 record that is fully quantified but where mean annual precipitation and plant species are not known.</v>
      </c>
      <c r="Q467" t="b">
        <f>'C3_qual'!Q1492</f>
        <v>0</v>
      </c>
      <c r="R467" t="b">
        <f>'C3_qual'!R1492</f>
        <v>1</v>
      </c>
      <c r="S467" t="str">
        <f>'C3_qual'!S1492</f>
        <v>applied 97.5 and 2.5 percentile uncertainties</v>
      </c>
      <c r="T467" t="b">
        <f>'C3_qual'!T1492</f>
        <v>0</v>
      </c>
      <c r="U467" t="b">
        <f>'C3_qual'!U1492</f>
        <v>0</v>
      </c>
      <c r="V467" t="str">
        <f>'C3_qual'!V1492</f>
        <v>NA</v>
      </c>
      <c r="W467" t="str">
        <f>'C3_qual'!W1492</f>
        <v>NA</v>
      </c>
      <c r="X467" t="b">
        <f>'C3_qual'!X1492</f>
        <v>0</v>
      </c>
      <c r="Y467" t="str">
        <f>'C3_qual'!Y1492</f>
        <v>NA</v>
      </c>
      <c r="Z467" t="str">
        <f>'C3_qual'!Z1492</f>
        <v>NA</v>
      </c>
    </row>
    <row r="468" spans="1:26">
      <c r="A468" t="str">
        <f>'C3_qual'!A1493</f>
        <v>land_plant_d13C_1</v>
      </c>
      <c r="B468" t="str">
        <f>'C3_qual'!B1493</f>
        <v>Schubert</v>
      </c>
      <c r="C468">
        <f>'C3_qual'!C1493</f>
        <v>2015</v>
      </c>
      <c r="D468" t="str">
        <f>'C3_qual'!D1493</f>
        <v>10.1130/G36467.158</v>
      </c>
      <c r="E468">
        <f>'C3_qual'!E1493</f>
        <v>15</v>
      </c>
      <c r="F468" t="str">
        <f>'C3_qual'!F1493</f>
        <v>NA</v>
      </c>
      <c r="G468" t="str">
        <f>'C3_qual'!G1493</f>
        <v>NA</v>
      </c>
      <c r="H468">
        <f>'C3_qual'!H1493</f>
        <v>1.4999999999999999E-2</v>
      </c>
      <c r="I468">
        <f>'C3_qual'!I1493</f>
        <v>0</v>
      </c>
      <c r="J468">
        <f>'C3_qual'!J1493</f>
        <v>0</v>
      </c>
      <c r="K468">
        <f>'C3_qual'!K1493</f>
        <v>234.91742428293099</v>
      </c>
      <c r="L468">
        <f>'C3_qual'!L1493</f>
        <v>56.701416290799983</v>
      </c>
      <c r="M468">
        <f>'C3_qual'!M1493</f>
        <v>78.656218338838983</v>
      </c>
      <c r="N468" t="b">
        <f>'C3_qual'!N1493</f>
        <v>0</v>
      </c>
      <c r="O468">
        <f>'C3_qual'!O1493</f>
        <v>2</v>
      </c>
      <c r="P468" t="str">
        <f>'C3_qual'!P1493</f>
        <v>An average CO2 record that is fully quantified but where mean annual precipitation and plant species are not known.</v>
      </c>
      <c r="Q468" t="b">
        <f>'C3_qual'!Q1493</f>
        <v>0</v>
      </c>
      <c r="R468" t="b">
        <f>'C3_qual'!R1493</f>
        <v>1</v>
      </c>
      <c r="S468" t="str">
        <f>'C3_qual'!S1493</f>
        <v>applied 97.5 and 2.5 percentile uncertainties</v>
      </c>
      <c r="T468" t="b">
        <f>'C3_qual'!T1493</f>
        <v>0</v>
      </c>
      <c r="U468" t="b">
        <f>'C3_qual'!U1493</f>
        <v>0</v>
      </c>
      <c r="V468" t="str">
        <f>'C3_qual'!V1493</f>
        <v>NA</v>
      </c>
      <c r="W468" t="str">
        <f>'C3_qual'!W1493</f>
        <v>NA</v>
      </c>
      <c r="X468" t="b">
        <f>'C3_qual'!X1493</f>
        <v>0</v>
      </c>
      <c r="Y468" t="str">
        <f>'C3_qual'!Y1493</f>
        <v>NA</v>
      </c>
      <c r="Z468" t="str">
        <f>'C3_qual'!Z1493</f>
        <v>NA</v>
      </c>
    </row>
    <row r="469" spans="1:26">
      <c r="A469" t="str">
        <f>'C3_qual'!A1494</f>
        <v>land_plant_d13C_1</v>
      </c>
      <c r="B469" t="str">
        <f>'C3_qual'!B1494</f>
        <v>Schubert</v>
      </c>
      <c r="C469">
        <f>'C3_qual'!C1494</f>
        <v>2015</v>
      </c>
      <c r="D469" t="str">
        <f>'C3_qual'!D1494</f>
        <v>10.1130/G36467.219</v>
      </c>
      <c r="E469">
        <f>'C3_qual'!E1494</f>
        <v>15</v>
      </c>
      <c r="F469" t="str">
        <f>'C3_qual'!F1494</f>
        <v>NA</v>
      </c>
      <c r="G469" t="str">
        <f>'C3_qual'!G1494</f>
        <v>NA</v>
      </c>
      <c r="H469">
        <f>'C3_qual'!H1494</f>
        <v>1.4999999999999999E-2</v>
      </c>
      <c r="I469">
        <f>'C3_qual'!I1494</f>
        <v>0</v>
      </c>
      <c r="J469">
        <f>'C3_qual'!J1494</f>
        <v>0</v>
      </c>
      <c r="K469">
        <f>'C3_qual'!K1494</f>
        <v>233.65447442694099</v>
      </c>
      <c r="L469">
        <f>'C3_qual'!L1494</f>
        <v>56.090305791416</v>
      </c>
      <c r="M469">
        <f>'C3_qual'!M1494</f>
        <v>79.258023398989025</v>
      </c>
      <c r="N469" t="b">
        <f>'C3_qual'!N1494</f>
        <v>0</v>
      </c>
      <c r="O469">
        <f>'C3_qual'!O1494</f>
        <v>2</v>
      </c>
      <c r="P469" t="str">
        <f>'C3_qual'!P1494</f>
        <v>An average CO2 record that is fully quantified but where mean annual precipitation and plant species are not known.</v>
      </c>
      <c r="Q469" t="b">
        <f>'C3_qual'!Q1494</f>
        <v>0</v>
      </c>
      <c r="R469" t="b">
        <f>'C3_qual'!R1494</f>
        <v>1</v>
      </c>
      <c r="S469" t="str">
        <f>'C3_qual'!S1494</f>
        <v>applied 97.5 and 2.5 percentile uncertainties</v>
      </c>
      <c r="T469" t="b">
        <f>'C3_qual'!T1494</f>
        <v>0</v>
      </c>
      <c r="U469" t="b">
        <f>'C3_qual'!U1494</f>
        <v>0</v>
      </c>
      <c r="V469" t="str">
        <f>'C3_qual'!V1494</f>
        <v>NA</v>
      </c>
      <c r="W469" t="str">
        <f>'C3_qual'!W1494</f>
        <v>NA</v>
      </c>
      <c r="X469" t="b">
        <f>'C3_qual'!X1494</f>
        <v>0</v>
      </c>
      <c r="Y469" t="str">
        <f>'C3_qual'!Y1494</f>
        <v>NA</v>
      </c>
      <c r="Z469" t="str">
        <f>'C3_qual'!Z1494</f>
        <v>NA</v>
      </c>
    </row>
    <row r="470" spans="1:26">
      <c r="A470" t="str">
        <f>'C3_qual'!A1495</f>
        <v>land_plant_d13C_1</v>
      </c>
      <c r="B470" t="str">
        <f>'C3_qual'!B1495</f>
        <v>Schubert</v>
      </c>
      <c r="C470">
        <f>'C3_qual'!C1495</f>
        <v>2015</v>
      </c>
      <c r="D470" t="str">
        <f>'C3_qual'!D1495</f>
        <v>10.1130/G36467.250</v>
      </c>
      <c r="E470">
        <f>'C3_qual'!E1495</f>
        <v>15</v>
      </c>
      <c r="F470" t="str">
        <f>'C3_qual'!F1495</f>
        <v>NA</v>
      </c>
      <c r="G470" t="str">
        <f>'C3_qual'!G1495</f>
        <v>NA</v>
      </c>
      <c r="H470">
        <f>'C3_qual'!H1495</f>
        <v>1.4999999999999999E-2</v>
      </c>
      <c r="I470">
        <f>'C3_qual'!I1495</f>
        <v>0</v>
      </c>
      <c r="J470">
        <f>'C3_qual'!J1495</f>
        <v>0</v>
      </c>
      <c r="K470">
        <f>'C3_qual'!K1495</f>
        <v>212.26291159392599</v>
      </c>
      <c r="L470">
        <f>'C3_qual'!L1495</f>
        <v>49.471962405702982</v>
      </c>
      <c r="M470">
        <f>'C3_qual'!M1495</f>
        <v>68.120994741356981</v>
      </c>
      <c r="N470" t="b">
        <f>'C3_qual'!N1495</f>
        <v>0</v>
      </c>
      <c r="O470">
        <f>'C3_qual'!O1495</f>
        <v>2</v>
      </c>
      <c r="P470" t="str">
        <f>'C3_qual'!P1495</f>
        <v>An average CO2 record that is fully quantified but where mean annual precipitation and plant species are not known.</v>
      </c>
      <c r="Q470" t="b">
        <f>'C3_qual'!Q1495</f>
        <v>0</v>
      </c>
      <c r="R470" t="b">
        <f>'C3_qual'!R1495</f>
        <v>1</v>
      </c>
      <c r="S470" t="str">
        <f>'C3_qual'!S1495</f>
        <v>applied 97.5 and 2.5 percentile uncertainties</v>
      </c>
      <c r="T470" t="b">
        <f>'C3_qual'!T1495</f>
        <v>0</v>
      </c>
      <c r="U470" t="b">
        <f>'C3_qual'!U1495</f>
        <v>0</v>
      </c>
      <c r="V470" t="str">
        <f>'C3_qual'!V1495</f>
        <v>NA</v>
      </c>
      <c r="W470" t="str">
        <f>'C3_qual'!W1495</f>
        <v>NA</v>
      </c>
      <c r="X470" t="b">
        <f>'C3_qual'!X1495</f>
        <v>0</v>
      </c>
      <c r="Y470" t="str">
        <f>'C3_qual'!Y1495</f>
        <v>NA</v>
      </c>
      <c r="Z470" t="str">
        <f>'C3_qual'!Z1495</f>
        <v>NA</v>
      </c>
    </row>
    <row r="471" spans="1:26">
      <c r="A471" t="str">
        <f>'C3_qual'!A1496</f>
        <v>land_plant_d13C_1</v>
      </c>
      <c r="B471" t="str">
        <f>'C3_qual'!B1496</f>
        <v>Schubert</v>
      </c>
      <c r="C471">
        <f>'C3_qual'!C1496</f>
        <v>2015</v>
      </c>
      <c r="D471" t="str">
        <f>'C3_qual'!D1496</f>
        <v>10.1130/G36467.327</v>
      </c>
      <c r="E471">
        <f>'C3_qual'!E1496</f>
        <v>15</v>
      </c>
      <c r="F471" t="str">
        <f>'C3_qual'!F1496</f>
        <v>NA</v>
      </c>
      <c r="G471" t="str">
        <f>'C3_qual'!G1496</f>
        <v>NA</v>
      </c>
      <c r="H471">
        <f>'C3_qual'!H1496</f>
        <v>1.4999999999999999E-2</v>
      </c>
      <c r="I471">
        <f>'C3_qual'!I1496</f>
        <v>0</v>
      </c>
      <c r="J471">
        <f>'C3_qual'!J1496</f>
        <v>0</v>
      </c>
      <c r="K471">
        <f>'C3_qual'!K1496</f>
        <v>266.21835168451202</v>
      </c>
      <c r="L471">
        <f>'C3_qual'!L1496</f>
        <v>64.838512723455011</v>
      </c>
      <c r="M471">
        <f>'C3_qual'!M1496</f>
        <v>93.289444019419989</v>
      </c>
      <c r="N471" t="b">
        <f>'C3_qual'!N1496</f>
        <v>0</v>
      </c>
      <c r="O471">
        <f>'C3_qual'!O1496</f>
        <v>2</v>
      </c>
      <c r="P471" t="str">
        <f>'C3_qual'!P1496</f>
        <v>An average CO2 record that is fully quantified but where mean annual precipitation and plant species are not known.</v>
      </c>
      <c r="Q471" t="b">
        <f>'C3_qual'!Q1496</f>
        <v>0</v>
      </c>
      <c r="R471" t="b">
        <f>'C3_qual'!R1496</f>
        <v>1</v>
      </c>
      <c r="S471" t="str">
        <f>'C3_qual'!S1496</f>
        <v>applied 97.5 and 2.5 percentile uncertainties</v>
      </c>
      <c r="T471" t="b">
        <f>'C3_qual'!T1496</f>
        <v>0</v>
      </c>
      <c r="U471" t="b">
        <f>'C3_qual'!U1496</f>
        <v>0</v>
      </c>
      <c r="V471" t="str">
        <f>'C3_qual'!V1496</f>
        <v>NA</v>
      </c>
      <c r="W471" t="str">
        <f>'C3_qual'!W1496</f>
        <v>NA</v>
      </c>
      <c r="X471" t="b">
        <f>'C3_qual'!X1496</f>
        <v>0</v>
      </c>
      <c r="Y471" t="str">
        <f>'C3_qual'!Y1496</f>
        <v>NA</v>
      </c>
      <c r="Z471" t="str">
        <f>'C3_qual'!Z1496</f>
        <v>NA</v>
      </c>
    </row>
    <row r="472" spans="1:26">
      <c r="A472" t="str">
        <f>'C3_qual'!A1497</f>
        <v>land_plant_d13C_1</v>
      </c>
      <c r="B472" t="str">
        <f>'C3_qual'!B1497</f>
        <v>Schubert</v>
      </c>
      <c r="C472">
        <f>'C3_qual'!C1497</f>
        <v>2015</v>
      </c>
      <c r="D472" t="str">
        <f>'C3_qual'!D1497</f>
        <v>10.1130/G36467.479</v>
      </c>
      <c r="E472">
        <f>'C3_qual'!E1497</f>
        <v>15</v>
      </c>
      <c r="F472" t="str">
        <f>'C3_qual'!F1497</f>
        <v>NA</v>
      </c>
      <c r="G472" t="str">
        <f>'C3_qual'!G1497</f>
        <v>NA</v>
      </c>
      <c r="H472">
        <f>'C3_qual'!H1497</f>
        <v>1.4999999999999999E-2</v>
      </c>
      <c r="I472">
        <f>'C3_qual'!I1497</f>
        <v>0</v>
      </c>
      <c r="J472">
        <f>'C3_qual'!J1497</f>
        <v>0</v>
      </c>
      <c r="K472">
        <f>'C3_qual'!K1497</f>
        <v>179.67308856704199</v>
      </c>
      <c r="L472">
        <f>'C3_qual'!L1497</f>
        <v>41.139811759396991</v>
      </c>
      <c r="M472">
        <f>'C3_qual'!M1497</f>
        <v>54.870353985766002</v>
      </c>
      <c r="N472" t="b">
        <f>'C3_qual'!N1497</f>
        <v>0</v>
      </c>
      <c r="O472">
        <f>'C3_qual'!O1497</f>
        <v>2</v>
      </c>
      <c r="P472" t="str">
        <f>'C3_qual'!P1497</f>
        <v>An average CO2 record that is fully quantified but where mean annual precipitation and plant species are not known.</v>
      </c>
      <c r="Q472" t="b">
        <f>'C3_qual'!Q1497</f>
        <v>0</v>
      </c>
      <c r="R472" t="b">
        <f>'C3_qual'!R1497</f>
        <v>1</v>
      </c>
      <c r="S472" t="str">
        <f>'C3_qual'!S1497</f>
        <v>applied 97.5 and 2.5 percentile uncertainties</v>
      </c>
      <c r="T472" t="b">
        <f>'C3_qual'!T1497</f>
        <v>0</v>
      </c>
      <c r="U472" t="b">
        <f>'C3_qual'!U1497</f>
        <v>0</v>
      </c>
      <c r="V472" t="str">
        <f>'C3_qual'!V1497</f>
        <v>NA</v>
      </c>
      <c r="W472" t="str">
        <f>'C3_qual'!W1497</f>
        <v>NA</v>
      </c>
      <c r="X472" t="b">
        <f>'C3_qual'!X1497</f>
        <v>0</v>
      </c>
      <c r="Y472" t="str">
        <f>'C3_qual'!Y1497</f>
        <v>NA</v>
      </c>
      <c r="Z472" t="str">
        <f>'C3_qual'!Z1497</f>
        <v>NA</v>
      </c>
    </row>
    <row r="473" spans="1:26">
      <c r="A473" t="str">
        <f>'C3_qual'!A1498</f>
        <v>land_plant_d13C_1</v>
      </c>
      <c r="B473" t="str">
        <f>'C3_qual'!B1498</f>
        <v>Schubert</v>
      </c>
      <c r="C473">
        <f>'C3_qual'!C1498</f>
        <v>2015</v>
      </c>
      <c r="D473" t="str">
        <f>'C3_qual'!D1498</f>
        <v>10.1130/G36467.566</v>
      </c>
      <c r="E473">
        <f>'C3_qual'!E1498</f>
        <v>15.34</v>
      </c>
      <c r="F473" t="str">
        <f>'C3_qual'!F1498</f>
        <v>NA</v>
      </c>
      <c r="G473" t="str">
        <f>'C3_qual'!G1498</f>
        <v>NA</v>
      </c>
      <c r="H473">
        <f>'C3_qual'!H1498</f>
        <v>1.5339999999999999E-2</v>
      </c>
      <c r="I473">
        <f>'C3_qual'!I1498</f>
        <v>0</v>
      </c>
      <c r="J473">
        <f>'C3_qual'!J1498</f>
        <v>0</v>
      </c>
      <c r="K473">
        <f>'C3_qual'!K1498</f>
        <v>171.79375152294699</v>
      </c>
      <c r="L473">
        <f>'C3_qual'!L1498</f>
        <v>39.906820738649998</v>
      </c>
      <c r="M473">
        <f>'C3_qual'!M1498</f>
        <v>52.755754577791009</v>
      </c>
      <c r="N473" t="b">
        <f>'C3_qual'!N1498</f>
        <v>0</v>
      </c>
      <c r="O473">
        <f>'C3_qual'!O1498</f>
        <v>2</v>
      </c>
      <c r="P473" t="str">
        <f>'C3_qual'!P1498</f>
        <v>An average CO2 record that is fully quantified but where mean annual precipitation and plant species are not known.</v>
      </c>
      <c r="Q473" t="b">
        <f>'C3_qual'!Q1498</f>
        <v>0</v>
      </c>
      <c r="R473" t="b">
        <f>'C3_qual'!R1498</f>
        <v>1</v>
      </c>
      <c r="S473" t="str">
        <f>'C3_qual'!S1498</f>
        <v>applied 97.5 and 2.5 percentile uncertainties</v>
      </c>
      <c r="T473" t="b">
        <f>'C3_qual'!T1498</f>
        <v>0</v>
      </c>
      <c r="U473" t="b">
        <f>'C3_qual'!U1498</f>
        <v>0</v>
      </c>
      <c r="V473" t="str">
        <f>'C3_qual'!V1498</f>
        <v>NA</v>
      </c>
      <c r="W473" t="str">
        <f>'C3_qual'!W1498</f>
        <v>NA</v>
      </c>
      <c r="X473" t="b">
        <f>'C3_qual'!X1498</f>
        <v>0</v>
      </c>
      <c r="Y473" t="str">
        <f>'C3_qual'!Y1498</f>
        <v>NA</v>
      </c>
      <c r="Z473" t="str">
        <f>'C3_qual'!Z1498</f>
        <v>NA</v>
      </c>
    </row>
    <row r="474" spans="1:26">
      <c r="A474" t="str">
        <f>'C3_qual'!A1499</f>
        <v>land_plant_d13C_1</v>
      </c>
      <c r="B474" t="str">
        <f>'C3_qual'!B1499</f>
        <v>Schubert</v>
      </c>
      <c r="C474">
        <f>'C3_qual'!C1499</f>
        <v>2015</v>
      </c>
      <c r="D474" t="str">
        <f>'C3_qual'!D1499</f>
        <v>10.1130/G36467.567</v>
      </c>
      <c r="E474">
        <f>'C3_qual'!E1499</f>
        <v>15.48</v>
      </c>
      <c r="F474" t="str">
        <f>'C3_qual'!F1499</f>
        <v>NA</v>
      </c>
      <c r="G474" t="str">
        <f>'C3_qual'!G1499</f>
        <v>NA</v>
      </c>
      <c r="H474">
        <f>'C3_qual'!H1499</f>
        <v>1.5480000000000001E-2</v>
      </c>
      <c r="I474">
        <f>'C3_qual'!I1499</f>
        <v>0</v>
      </c>
      <c r="J474">
        <f>'C3_qual'!J1499</f>
        <v>0</v>
      </c>
      <c r="K474">
        <f>'C3_qual'!K1499</f>
        <v>229.166685752832</v>
      </c>
      <c r="L474">
        <f>'C3_qual'!L1499</f>
        <v>53.375941210185005</v>
      </c>
      <c r="M474">
        <f>'C3_qual'!M1499</f>
        <v>75.953115187698018</v>
      </c>
      <c r="N474" t="b">
        <f>'C3_qual'!N1499</f>
        <v>0</v>
      </c>
      <c r="O474">
        <f>'C3_qual'!O1499</f>
        <v>2</v>
      </c>
      <c r="P474" t="str">
        <f>'C3_qual'!P1499</f>
        <v>An average CO2 record that is fully quantified but where mean annual precipitation and plant species are not known.</v>
      </c>
      <c r="Q474" t="b">
        <f>'C3_qual'!Q1499</f>
        <v>0</v>
      </c>
      <c r="R474" t="b">
        <f>'C3_qual'!R1499</f>
        <v>1</v>
      </c>
      <c r="S474" t="str">
        <f>'C3_qual'!S1499</f>
        <v>applied 97.5 and 2.5 percentile uncertainties</v>
      </c>
      <c r="T474" t="b">
        <f>'C3_qual'!T1499</f>
        <v>0</v>
      </c>
      <c r="U474" t="b">
        <f>'C3_qual'!U1499</f>
        <v>0</v>
      </c>
      <c r="V474" t="str">
        <f>'C3_qual'!V1499</f>
        <v>NA</v>
      </c>
      <c r="W474" t="str">
        <f>'C3_qual'!W1499</f>
        <v>NA</v>
      </c>
      <c r="X474" t="b">
        <f>'C3_qual'!X1499</f>
        <v>0</v>
      </c>
      <c r="Y474" t="str">
        <f>'C3_qual'!Y1499</f>
        <v>NA</v>
      </c>
      <c r="Z474" t="str">
        <f>'C3_qual'!Z1499</f>
        <v>NA</v>
      </c>
    </row>
    <row r="475" spans="1:26">
      <c r="A475" t="str">
        <f>'C3_qual'!A1500</f>
        <v>land_plant_d13C_1</v>
      </c>
      <c r="B475" t="str">
        <f>'C3_qual'!B1500</f>
        <v>Schubert</v>
      </c>
      <c r="C475">
        <f>'C3_qual'!C1500</f>
        <v>2015</v>
      </c>
      <c r="D475" t="str">
        <f>'C3_qual'!D1500</f>
        <v>10.1130/G36467.328</v>
      </c>
      <c r="E475">
        <f>'C3_qual'!E1500</f>
        <v>15.5</v>
      </c>
      <c r="F475" t="str">
        <f>'C3_qual'!F1500</f>
        <v>NA</v>
      </c>
      <c r="G475" t="str">
        <f>'C3_qual'!G1500</f>
        <v>NA</v>
      </c>
      <c r="H475">
        <f>'C3_qual'!H1500</f>
        <v>1.55E-2</v>
      </c>
      <c r="I475">
        <f>'C3_qual'!I1500</f>
        <v>0</v>
      </c>
      <c r="J475">
        <f>'C3_qual'!J1500</f>
        <v>0</v>
      </c>
      <c r="K475">
        <f>'C3_qual'!K1500</f>
        <v>242.712459796378</v>
      </c>
      <c r="L475">
        <f>'C3_qual'!L1500</f>
        <v>57.907105242102006</v>
      </c>
      <c r="M475">
        <f>'C3_qual'!M1500</f>
        <v>82.726046121118003</v>
      </c>
      <c r="N475" t="b">
        <f>'C3_qual'!N1500</f>
        <v>0</v>
      </c>
      <c r="O475">
        <f>'C3_qual'!O1500</f>
        <v>2</v>
      </c>
      <c r="P475" t="str">
        <f>'C3_qual'!P1500</f>
        <v>An average CO2 record that is fully quantified but where mean annual precipitation and plant species are not known.</v>
      </c>
      <c r="Q475" t="b">
        <f>'C3_qual'!Q1500</f>
        <v>0</v>
      </c>
      <c r="R475" t="b">
        <f>'C3_qual'!R1500</f>
        <v>1</v>
      </c>
      <c r="S475" t="str">
        <f>'C3_qual'!S1500</f>
        <v>applied 97.5 and 2.5 percentile uncertainties</v>
      </c>
      <c r="T475" t="b">
        <f>'C3_qual'!T1500</f>
        <v>0</v>
      </c>
      <c r="U475" t="b">
        <f>'C3_qual'!U1500</f>
        <v>0</v>
      </c>
      <c r="V475" t="str">
        <f>'C3_qual'!V1500</f>
        <v>NA</v>
      </c>
      <c r="W475" t="str">
        <f>'C3_qual'!W1500</f>
        <v>NA</v>
      </c>
      <c r="X475" t="b">
        <f>'C3_qual'!X1500</f>
        <v>0</v>
      </c>
      <c r="Y475" t="str">
        <f>'C3_qual'!Y1500</f>
        <v>NA</v>
      </c>
      <c r="Z475" t="str">
        <f>'C3_qual'!Z1500</f>
        <v>NA</v>
      </c>
    </row>
    <row r="476" spans="1:26">
      <c r="A476" t="str">
        <f>'C3_qual'!A1501</f>
        <v>land_plant_d13C_1</v>
      </c>
      <c r="B476" t="str">
        <f>'C3_qual'!B1501</f>
        <v>Schubert</v>
      </c>
      <c r="C476">
        <f>'C3_qual'!C1501</f>
        <v>2015</v>
      </c>
      <c r="D476" t="str">
        <f>'C3_qual'!D1501</f>
        <v>10.1130/G36467.480</v>
      </c>
      <c r="E476">
        <f>'C3_qual'!E1501</f>
        <v>15.5</v>
      </c>
      <c r="F476" t="str">
        <f>'C3_qual'!F1501</f>
        <v>NA</v>
      </c>
      <c r="G476" t="str">
        <f>'C3_qual'!G1501</f>
        <v>NA</v>
      </c>
      <c r="H476">
        <f>'C3_qual'!H1501</f>
        <v>1.55E-2</v>
      </c>
      <c r="I476">
        <f>'C3_qual'!I1501</f>
        <v>0</v>
      </c>
      <c r="J476">
        <f>'C3_qual'!J1501</f>
        <v>0</v>
      </c>
      <c r="K476">
        <f>'C3_qual'!K1501</f>
        <v>177.56423369429299</v>
      </c>
      <c r="L476">
        <f>'C3_qual'!L1501</f>
        <v>39.971916137248002</v>
      </c>
      <c r="M476">
        <f>'C3_qual'!M1501</f>
        <v>52.845887949076996</v>
      </c>
      <c r="N476" t="b">
        <f>'C3_qual'!N1501</f>
        <v>0</v>
      </c>
      <c r="O476">
        <f>'C3_qual'!O1501</f>
        <v>2</v>
      </c>
      <c r="P476" t="str">
        <f>'C3_qual'!P1501</f>
        <v>An average CO2 record that is fully quantified but where mean annual precipitation and plant species are not known.</v>
      </c>
      <c r="Q476" t="b">
        <f>'C3_qual'!Q1501</f>
        <v>0</v>
      </c>
      <c r="R476" t="b">
        <f>'C3_qual'!R1501</f>
        <v>1</v>
      </c>
      <c r="S476" t="str">
        <f>'C3_qual'!S1501</f>
        <v>applied 97.5 and 2.5 percentile uncertainties</v>
      </c>
      <c r="T476" t="b">
        <f>'C3_qual'!T1501</f>
        <v>0</v>
      </c>
      <c r="U476" t="b">
        <f>'C3_qual'!U1501</f>
        <v>0</v>
      </c>
      <c r="V476" t="str">
        <f>'C3_qual'!V1501</f>
        <v>NA</v>
      </c>
      <c r="W476" t="str">
        <f>'C3_qual'!W1501</f>
        <v>NA</v>
      </c>
      <c r="X476" t="b">
        <f>'C3_qual'!X1501</f>
        <v>0</v>
      </c>
      <c r="Y476" t="str">
        <f>'C3_qual'!Y1501</f>
        <v>NA</v>
      </c>
      <c r="Z476" t="str">
        <f>'C3_qual'!Z1501</f>
        <v>NA</v>
      </c>
    </row>
    <row r="477" spans="1:26">
      <c r="A477" t="str">
        <f>'C3_qual'!A1502</f>
        <v>land_plant_d13C_1</v>
      </c>
      <c r="B477" t="str">
        <f>'C3_qual'!B1502</f>
        <v>Schubert</v>
      </c>
      <c r="C477">
        <f>'C3_qual'!C1502</f>
        <v>2015</v>
      </c>
      <c r="D477" t="str">
        <f>'C3_qual'!D1502</f>
        <v>10.1130/G36467.568</v>
      </c>
      <c r="E477">
        <f>'C3_qual'!E1502</f>
        <v>15.62</v>
      </c>
      <c r="F477" t="str">
        <f>'C3_qual'!F1502</f>
        <v>NA</v>
      </c>
      <c r="G477" t="str">
        <f>'C3_qual'!G1502</f>
        <v>NA</v>
      </c>
      <c r="H477">
        <f>'C3_qual'!H1502</f>
        <v>1.5619999999999998E-2</v>
      </c>
      <c r="I477">
        <f>'C3_qual'!I1502</f>
        <v>0</v>
      </c>
      <c r="J477">
        <f>'C3_qual'!J1502</f>
        <v>0</v>
      </c>
      <c r="K477">
        <f>'C3_qual'!K1502</f>
        <v>220.55767915076501</v>
      </c>
      <c r="L477">
        <f>'C3_qual'!L1502</f>
        <v>51.629256281815998</v>
      </c>
      <c r="M477">
        <f>'C3_qual'!M1502</f>
        <v>71.984809599096991</v>
      </c>
      <c r="N477" t="b">
        <f>'C3_qual'!N1502</f>
        <v>0</v>
      </c>
      <c r="O477">
        <f>'C3_qual'!O1502</f>
        <v>2</v>
      </c>
      <c r="P477" t="str">
        <f>'C3_qual'!P1502</f>
        <v>An average CO2 record that is fully quantified but where mean annual precipitation and plant species are not known.</v>
      </c>
      <c r="Q477" t="b">
        <f>'C3_qual'!Q1502</f>
        <v>0</v>
      </c>
      <c r="R477" t="b">
        <f>'C3_qual'!R1502</f>
        <v>1</v>
      </c>
      <c r="S477" t="str">
        <f>'C3_qual'!S1502</f>
        <v>applied 97.5 and 2.5 percentile uncertainties</v>
      </c>
      <c r="T477" t="b">
        <f>'C3_qual'!T1502</f>
        <v>0</v>
      </c>
      <c r="U477" t="b">
        <f>'C3_qual'!U1502</f>
        <v>0</v>
      </c>
      <c r="V477" t="str">
        <f>'C3_qual'!V1502</f>
        <v>NA</v>
      </c>
      <c r="W477" t="str">
        <f>'C3_qual'!W1502</f>
        <v>NA</v>
      </c>
      <c r="X477" t="b">
        <f>'C3_qual'!X1502</f>
        <v>0</v>
      </c>
      <c r="Y477" t="str">
        <f>'C3_qual'!Y1502</f>
        <v>NA</v>
      </c>
      <c r="Z477" t="str">
        <f>'C3_qual'!Z1502</f>
        <v>NA</v>
      </c>
    </row>
    <row r="478" spans="1:26">
      <c r="A478" t="str">
        <f>'C3_qual'!A1503</f>
        <v>land_plant_d13C_1</v>
      </c>
      <c r="B478" t="str">
        <f>'C3_qual'!B1503</f>
        <v>Schubert</v>
      </c>
      <c r="C478">
        <f>'C3_qual'!C1503</f>
        <v>2015</v>
      </c>
      <c r="D478" t="str">
        <f>'C3_qual'!D1503</f>
        <v>10.1130/G36467.447</v>
      </c>
      <c r="E478">
        <f>'C3_qual'!E1503</f>
        <v>15.733000000000001</v>
      </c>
      <c r="F478" t="str">
        <f>'C3_qual'!F1503</f>
        <v>NA</v>
      </c>
      <c r="G478" t="str">
        <f>'C3_qual'!G1503</f>
        <v>NA</v>
      </c>
      <c r="H478">
        <f>'C3_qual'!H1503</f>
        <v>1.5733E-2</v>
      </c>
      <c r="I478">
        <f>'C3_qual'!I1503</f>
        <v>0</v>
      </c>
      <c r="J478">
        <f>'C3_qual'!J1503</f>
        <v>0</v>
      </c>
      <c r="K478">
        <f>'C3_qual'!K1503</f>
        <v>235.08870560644399</v>
      </c>
      <c r="L478">
        <f>'C3_qual'!L1503</f>
        <v>56.437544629317983</v>
      </c>
      <c r="M478">
        <f>'C3_qual'!M1503</f>
        <v>76.950127752729003</v>
      </c>
      <c r="N478" t="b">
        <f>'C3_qual'!N1503</f>
        <v>0</v>
      </c>
      <c r="O478">
        <f>'C3_qual'!O1503</f>
        <v>2</v>
      </c>
      <c r="P478" t="str">
        <f>'C3_qual'!P1503</f>
        <v>An average CO2 record that is fully quantified but where mean annual precipitation and plant species are not known.</v>
      </c>
      <c r="Q478" t="b">
        <f>'C3_qual'!Q1503</f>
        <v>0</v>
      </c>
      <c r="R478" t="b">
        <f>'C3_qual'!R1503</f>
        <v>1</v>
      </c>
      <c r="S478" t="str">
        <f>'C3_qual'!S1503</f>
        <v>applied 97.5 and 2.5 percentile uncertainties</v>
      </c>
      <c r="T478" t="b">
        <f>'C3_qual'!T1503</f>
        <v>0</v>
      </c>
      <c r="U478" t="b">
        <f>'C3_qual'!U1503</f>
        <v>0</v>
      </c>
      <c r="V478" t="str">
        <f>'C3_qual'!V1503</f>
        <v>NA</v>
      </c>
      <c r="W478" t="str">
        <f>'C3_qual'!W1503</f>
        <v>NA</v>
      </c>
      <c r="X478" t="b">
        <f>'C3_qual'!X1503</f>
        <v>0</v>
      </c>
      <c r="Y478" t="str">
        <f>'C3_qual'!Y1503</f>
        <v>NA</v>
      </c>
      <c r="Z478" t="str">
        <f>'C3_qual'!Z1503</f>
        <v>NA</v>
      </c>
    </row>
    <row r="479" spans="1:26">
      <c r="A479" t="str">
        <f>'C3_qual'!A1504</f>
        <v>land_plant_d13C_1</v>
      </c>
      <c r="B479" t="str">
        <f>'C3_qual'!B1504</f>
        <v>Schubert</v>
      </c>
      <c r="C479">
        <f>'C3_qual'!C1504</f>
        <v>2015</v>
      </c>
      <c r="D479" t="str">
        <f>'C3_qual'!D1504</f>
        <v>10.1130/G36467.295</v>
      </c>
      <c r="E479">
        <f>'C3_qual'!E1504</f>
        <v>15.778</v>
      </c>
      <c r="F479" t="str">
        <f>'C3_qual'!F1504</f>
        <v>NA</v>
      </c>
      <c r="G479" t="str">
        <f>'C3_qual'!G1504</f>
        <v>NA</v>
      </c>
      <c r="H479">
        <f>'C3_qual'!H1504</f>
        <v>1.5778E-2</v>
      </c>
      <c r="I479">
        <f>'C3_qual'!I1504</f>
        <v>0</v>
      </c>
      <c r="J479">
        <f>'C3_qual'!J1504</f>
        <v>0</v>
      </c>
      <c r="K479">
        <f>'C3_qual'!K1504</f>
        <v>254.54981467561799</v>
      </c>
      <c r="L479">
        <f>'C3_qual'!L1504</f>
        <v>60.360244671266003</v>
      </c>
      <c r="M479">
        <f>'C3_qual'!M1504</f>
        <v>87.531629456231997</v>
      </c>
      <c r="N479" t="b">
        <f>'C3_qual'!N1504</f>
        <v>0</v>
      </c>
      <c r="O479">
        <f>'C3_qual'!O1504</f>
        <v>2</v>
      </c>
      <c r="P479" t="str">
        <f>'C3_qual'!P1504</f>
        <v>An average CO2 record that is fully quantified but where mean annual precipitation and plant species are not known.</v>
      </c>
      <c r="Q479" t="b">
        <f>'C3_qual'!Q1504</f>
        <v>0</v>
      </c>
      <c r="R479" t="b">
        <f>'C3_qual'!R1504</f>
        <v>1</v>
      </c>
      <c r="S479" t="str">
        <f>'C3_qual'!S1504</f>
        <v>applied 97.5 and 2.5 percentile uncertainties</v>
      </c>
      <c r="T479" t="b">
        <f>'C3_qual'!T1504</f>
        <v>0</v>
      </c>
      <c r="U479" t="b">
        <f>'C3_qual'!U1504</f>
        <v>0</v>
      </c>
      <c r="V479" t="str">
        <f>'C3_qual'!V1504</f>
        <v>NA</v>
      </c>
      <c r="W479" t="str">
        <f>'C3_qual'!W1504</f>
        <v>NA</v>
      </c>
      <c r="X479" t="b">
        <f>'C3_qual'!X1504</f>
        <v>0</v>
      </c>
      <c r="Y479" t="str">
        <f>'C3_qual'!Y1504</f>
        <v>NA</v>
      </c>
      <c r="Z479" t="str">
        <f>'C3_qual'!Z1504</f>
        <v>NA</v>
      </c>
    </row>
    <row r="480" spans="1:26">
      <c r="A480" t="str">
        <f>'C3_qual'!A1505</f>
        <v>land_plant_d13C_1</v>
      </c>
      <c r="B480" t="str">
        <f>'C3_qual'!B1505</f>
        <v>Schubert</v>
      </c>
      <c r="C480">
        <f>'C3_qual'!C1505</f>
        <v>2015</v>
      </c>
      <c r="D480" t="str">
        <f>'C3_qual'!D1505</f>
        <v>10.1130/G36467.183</v>
      </c>
      <c r="E480">
        <f>'C3_qual'!E1505</f>
        <v>15.826000000000001</v>
      </c>
      <c r="F480" t="str">
        <f>'C3_qual'!F1505</f>
        <v>NA</v>
      </c>
      <c r="G480" t="str">
        <f>'C3_qual'!G1505</f>
        <v>NA</v>
      </c>
      <c r="H480">
        <f>'C3_qual'!H1505</f>
        <v>1.5826E-2</v>
      </c>
      <c r="I480">
        <f>'C3_qual'!I1505</f>
        <v>0</v>
      </c>
      <c r="J480">
        <f>'C3_qual'!J1505</f>
        <v>0</v>
      </c>
      <c r="K480">
        <f>'C3_qual'!K1505</f>
        <v>242.179727550732</v>
      </c>
      <c r="L480">
        <f>'C3_qual'!L1505</f>
        <v>57.036498589767007</v>
      </c>
      <c r="M480">
        <f>'C3_qual'!M1505</f>
        <v>83.32729017795802</v>
      </c>
      <c r="N480" t="b">
        <f>'C3_qual'!N1505</f>
        <v>0</v>
      </c>
      <c r="O480">
        <f>'C3_qual'!O1505</f>
        <v>2</v>
      </c>
      <c r="P480" t="str">
        <f>'C3_qual'!P1505</f>
        <v>An average CO2 record that is fully quantified but where mean annual precipitation and plant species are not known.</v>
      </c>
      <c r="Q480" t="b">
        <f>'C3_qual'!Q1505</f>
        <v>0</v>
      </c>
      <c r="R480" t="b">
        <f>'C3_qual'!R1505</f>
        <v>1</v>
      </c>
      <c r="S480" t="str">
        <f>'C3_qual'!S1505</f>
        <v>applied 97.5 and 2.5 percentile uncertainties</v>
      </c>
      <c r="T480" t="b">
        <f>'C3_qual'!T1505</f>
        <v>0</v>
      </c>
      <c r="U480" t="b">
        <f>'C3_qual'!U1505</f>
        <v>0</v>
      </c>
      <c r="V480" t="str">
        <f>'C3_qual'!V1505</f>
        <v>NA</v>
      </c>
      <c r="W480" t="str">
        <f>'C3_qual'!W1505</f>
        <v>NA</v>
      </c>
      <c r="X480" t="b">
        <f>'C3_qual'!X1505</f>
        <v>0</v>
      </c>
      <c r="Y480" t="str">
        <f>'C3_qual'!Y1505</f>
        <v>NA</v>
      </c>
      <c r="Z480" t="str">
        <f>'C3_qual'!Z1505</f>
        <v>NA</v>
      </c>
    </row>
    <row r="481" spans="1:26">
      <c r="A481" t="str">
        <f>'C3_qual'!A1506</f>
        <v>land_plant_d13C_1</v>
      </c>
      <c r="B481" t="str">
        <f>'C3_qual'!B1506</f>
        <v>Schubert</v>
      </c>
      <c r="C481">
        <f>'C3_qual'!C1506</f>
        <v>2015</v>
      </c>
      <c r="D481" t="str">
        <f>'C3_qual'!D1506</f>
        <v>10.1130/G36467.184</v>
      </c>
      <c r="E481">
        <f>'C3_qual'!E1506</f>
        <v>15.882</v>
      </c>
      <c r="F481" t="str">
        <f>'C3_qual'!F1506</f>
        <v>NA</v>
      </c>
      <c r="G481" t="str">
        <f>'C3_qual'!G1506</f>
        <v>NA</v>
      </c>
      <c r="H481">
        <f>'C3_qual'!H1506</f>
        <v>1.5882E-2</v>
      </c>
      <c r="I481">
        <f>'C3_qual'!I1506</f>
        <v>0</v>
      </c>
      <c r="J481">
        <f>'C3_qual'!J1506</f>
        <v>0</v>
      </c>
      <c r="K481">
        <f>'C3_qual'!K1506</f>
        <v>201.228520515996</v>
      </c>
      <c r="L481">
        <f>'C3_qual'!L1506</f>
        <v>46.107581224787992</v>
      </c>
      <c r="M481">
        <f>'C3_qual'!M1506</f>
        <v>65.804692552637988</v>
      </c>
      <c r="N481" t="b">
        <f>'C3_qual'!N1506</f>
        <v>0</v>
      </c>
      <c r="O481">
        <f>'C3_qual'!O1506</f>
        <v>2</v>
      </c>
      <c r="P481" t="str">
        <f>'C3_qual'!P1506</f>
        <v>An average CO2 record that is fully quantified but where mean annual precipitation and plant species are not known.</v>
      </c>
      <c r="Q481" t="b">
        <f>'C3_qual'!Q1506</f>
        <v>0</v>
      </c>
      <c r="R481" t="b">
        <f>'C3_qual'!R1506</f>
        <v>1</v>
      </c>
      <c r="S481" t="str">
        <f>'C3_qual'!S1506</f>
        <v>applied 97.5 and 2.5 percentile uncertainties</v>
      </c>
      <c r="T481" t="b">
        <f>'C3_qual'!T1506</f>
        <v>0</v>
      </c>
      <c r="U481" t="b">
        <f>'C3_qual'!U1506</f>
        <v>0</v>
      </c>
      <c r="V481" t="str">
        <f>'C3_qual'!V1506</f>
        <v>NA</v>
      </c>
      <c r="W481" t="str">
        <f>'C3_qual'!W1506</f>
        <v>NA</v>
      </c>
      <c r="X481" t="b">
        <f>'C3_qual'!X1506</f>
        <v>0</v>
      </c>
      <c r="Y481" t="str">
        <f>'C3_qual'!Y1506</f>
        <v>NA</v>
      </c>
      <c r="Z481" t="str">
        <f>'C3_qual'!Z1506</f>
        <v>NA</v>
      </c>
    </row>
    <row r="482" spans="1:26">
      <c r="A482" t="str">
        <f>'C3_qual'!A1507</f>
        <v>land_plant_d13C_1</v>
      </c>
      <c r="B482" t="str">
        <f>'C3_qual'!B1507</f>
        <v>Schubert</v>
      </c>
      <c r="C482">
        <f>'C3_qual'!C1507</f>
        <v>2015</v>
      </c>
      <c r="D482" t="str">
        <f>'C3_qual'!D1507</f>
        <v>10.1130/G36467.159</v>
      </c>
      <c r="E482">
        <f>'C3_qual'!E1507</f>
        <v>16</v>
      </c>
      <c r="F482" t="str">
        <f>'C3_qual'!F1507</f>
        <v>NA</v>
      </c>
      <c r="G482" t="str">
        <f>'C3_qual'!G1507</f>
        <v>NA</v>
      </c>
      <c r="H482">
        <f>'C3_qual'!H1507</f>
        <v>1.6E-2</v>
      </c>
      <c r="I482">
        <f>'C3_qual'!I1507</f>
        <v>0</v>
      </c>
      <c r="J482">
        <f>'C3_qual'!J1507</f>
        <v>0</v>
      </c>
      <c r="K482">
        <f>'C3_qual'!K1507</f>
        <v>165.48386643956499</v>
      </c>
      <c r="L482">
        <f>'C3_qual'!L1507</f>
        <v>38.12560630284699</v>
      </c>
      <c r="M482">
        <f>'C3_qual'!M1507</f>
        <v>50.182949748664015</v>
      </c>
      <c r="N482" t="b">
        <f>'C3_qual'!N1507</f>
        <v>0</v>
      </c>
      <c r="O482">
        <f>'C3_qual'!O1507</f>
        <v>2</v>
      </c>
      <c r="P482" t="str">
        <f>'C3_qual'!P1507</f>
        <v>An average CO2 record that is fully quantified but where mean annual precipitation and plant species are not known.</v>
      </c>
      <c r="Q482" t="b">
        <f>'C3_qual'!Q1507</f>
        <v>0</v>
      </c>
      <c r="R482" t="b">
        <f>'C3_qual'!R1507</f>
        <v>1</v>
      </c>
      <c r="S482" t="str">
        <f>'C3_qual'!S1507</f>
        <v>applied 97.5 and 2.5 percentile uncertainties</v>
      </c>
      <c r="T482" t="b">
        <f>'C3_qual'!T1507</f>
        <v>0</v>
      </c>
      <c r="U482" t="b">
        <f>'C3_qual'!U1507</f>
        <v>0</v>
      </c>
      <c r="V482" t="str">
        <f>'C3_qual'!V1507</f>
        <v>NA</v>
      </c>
      <c r="W482" t="str">
        <f>'C3_qual'!W1507</f>
        <v>NA</v>
      </c>
      <c r="X482" t="b">
        <f>'C3_qual'!X1507</f>
        <v>0</v>
      </c>
      <c r="Y482" t="str">
        <f>'C3_qual'!Y1507</f>
        <v>NA</v>
      </c>
      <c r="Z482" t="str">
        <f>'C3_qual'!Z1507</f>
        <v>NA</v>
      </c>
    </row>
    <row r="483" spans="1:26">
      <c r="A483" t="str">
        <f>'C3_qual'!A1508</f>
        <v>land_plant_d13C_1</v>
      </c>
      <c r="B483" t="str">
        <f>'C3_qual'!B1508</f>
        <v>Schubert</v>
      </c>
      <c r="C483">
        <f>'C3_qual'!C1508</f>
        <v>2015</v>
      </c>
      <c r="D483" t="str">
        <f>'C3_qual'!D1508</f>
        <v>10.1130/G36467.220</v>
      </c>
      <c r="E483">
        <f>'C3_qual'!E1508</f>
        <v>16</v>
      </c>
      <c r="F483" t="str">
        <f>'C3_qual'!F1508</f>
        <v>NA</v>
      </c>
      <c r="G483" t="str">
        <f>'C3_qual'!G1508</f>
        <v>NA</v>
      </c>
      <c r="H483">
        <f>'C3_qual'!H1508</f>
        <v>1.6E-2</v>
      </c>
      <c r="I483">
        <f>'C3_qual'!I1508</f>
        <v>0</v>
      </c>
      <c r="J483">
        <f>'C3_qual'!J1508</f>
        <v>0</v>
      </c>
      <c r="K483">
        <f>'C3_qual'!K1508</f>
        <v>175.06385837387299</v>
      </c>
      <c r="L483">
        <f>'C3_qual'!L1508</f>
        <v>40.17013785174899</v>
      </c>
      <c r="M483">
        <f>'C3_qual'!M1508</f>
        <v>54.450911749120024</v>
      </c>
      <c r="N483" t="b">
        <f>'C3_qual'!N1508</f>
        <v>0</v>
      </c>
      <c r="O483">
        <f>'C3_qual'!O1508</f>
        <v>2</v>
      </c>
      <c r="P483" t="str">
        <f>'C3_qual'!P1508</f>
        <v>An average CO2 record that is fully quantified but where mean annual precipitation and plant species are not known.</v>
      </c>
      <c r="Q483" t="b">
        <f>'C3_qual'!Q1508</f>
        <v>0</v>
      </c>
      <c r="R483" t="b">
        <f>'C3_qual'!R1508</f>
        <v>1</v>
      </c>
      <c r="S483" t="str">
        <f>'C3_qual'!S1508</f>
        <v>applied 97.5 and 2.5 percentile uncertainties</v>
      </c>
      <c r="T483" t="b">
        <f>'C3_qual'!T1508</f>
        <v>0</v>
      </c>
      <c r="U483" t="b">
        <f>'C3_qual'!U1508</f>
        <v>0</v>
      </c>
      <c r="V483" t="str">
        <f>'C3_qual'!V1508</f>
        <v>NA</v>
      </c>
      <c r="W483" t="str">
        <f>'C3_qual'!W1508</f>
        <v>NA</v>
      </c>
      <c r="X483" t="b">
        <f>'C3_qual'!X1508</f>
        <v>0</v>
      </c>
      <c r="Y483" t="str">
        <f>'C3_qual'!Y1508</f>
        <v>NA</v>
      </c>
      <c r="Z483" t="str">
        <f>'C3_qual'!Z1508</f>
        <v>NA</v>
      </c>
    </row>
    <row r="484" spans="1:26">
      <c r="A484" t="str">
        <f>'C3_qual'!A1509</f>
        <v>land_plant_d13C_1</v>
      </c>
      <c r="B484" t="str">
        <f>'C3_qual'!B1509</f>
        <v>Schubert</v>
      </c>
      <c r="C484">
        <f>'C3_qual'!C1509</f>
        <v>2015</v>
      </c>
      <c r="D484" t="str">
        <f>'C3_qual'!D1509</f>
        <v>10.1130/G36467.251</v>
      </c>
      <c r="E484">
        <f>'C3_qual'!E1509</f>
        <v>16</v>
      </c>
      <c r="F484" t="str">
        <f>'C3_qual'!F1509</f>
        <v>NA</v>
      </c>
      <c r="G484" t="str">
        <f>'C3_qual'!G1509</f>
        <v>NA</v>
      </c>
      <c r="H484">
        <f>'C3_qual'!H1509</f>
        <v>1.6E-2</v>
      </c>
      <c r="I484">
        <f>'C3_qual'!I1509</f>
        <v>0</v>
      </c>
      <c r="J484">
        <f>'C3_qual'!J1509</f>
        <v>0</v>
      </c>
      <c r="K484">
        <f>'C3_qual'!K1509</f>
        <v>214.35782180845499</v>
      </c>
      <c r="L484">
        <f>'C3_qual'!L1509</f>
        <v>51.081713250829978</v>
      </c>
      <c r="M484">
        <f>'C3_qual'!M1509</f>
        <v>68.702222947172032</v>
      </c>
      <c r="N484" t="b">
        <f>'C3_qual'!N1509</f>
        <v>0</v>
      </c>
      <c r="O484">
        <f>'C3_qual'!O1509</f>
        <v>2</v>
      </c>
      <c r="P484" t="str">
        <f>'C3_qual'!P1509</f>
        <v>An average CO2 record that is fully quantified but where mean annual precipitation and plant species are not known.</v>
      </c>
      <c r="Q484" t="b">
        <f>'C3_qual'!Q1509</f>
        <v>0</v>
      </c>
      <c r="R484" t="b">
        <f>'C3_qual'!R1509</f>
        <v>1</v>
      </c>
      <c r="S484" t="str">
        <f>'C3_qual'!S1509</f>
        <v>applied 97.5 and 2.5 percentile uncertainties</v>
      </c>
      <c r="T484" t="b">
        <f>'C3_qual'!T1509</f>
        <v>0</v>
      </c>
      <c r="U484" t="b">
        <f>'C3_qual'!U1509</f>
        <v>0</v>
      </c>
      <c r="V484" t="str">
        <f>'C3_qual'!V1509</f>
        <v>NA</v>
      </c>
      <c r="W484" t="str">
        <f>'C3_qual'!W1509</f>
        <v>NA</v>
      </c>
      <c r="X484" t="b">
        <f>'C3_qual'!X1509</f>
        <v>0</v>
      </c>
      <c r="Y484" t="str">
        <f>'C3_qual'!Y1509</f>
        <v>NA</v>
      </c>
      <c r="Z484" t="str">
        <f>'C3_qual'!Z1509</f>
        <v>NA</v>
      </c>
    </row>
    <row r="485" spans="1:26">
      <c r="A485" t="str">
        <f>'C3_qual'!A1510</f>
        <v>land_plant_d13C_1</v>
      </c>
      <c r="B485" t="str">
        <f>'C3_qual'!B1510</f>
        <v>Schubert</v>
      </c>
      <c r="C485">
        <f>'C3_qual'!C1510</f>
        <v>2015</v>
      </c>
      <c r="D485" t="str">
        <f>'C3_qual'!D1510</f>
        <v>10.1130/G36467.329</v>
      </c>
      <c r="E485">
        <f>'C3_qual'!E1510</f>
        <v>16</v>
      </c>
      <c r="F485" t="str">
        <f>'C3_qual'!F1510</f>
        <v>NA</v>
      </c>
      <c r="G485" t="str">
        <f>'C3_qual'!G1510</f>
        <v>NA</v>
      </c>
      <c r="H485">
        <f>'C3_qual'!H1510</f>
        <v>1.6E-2</v>
      </c>
      <c r="I485">
        <f>'C3_qual'!I1510</f>
        <v>0</v>
      </c>
      <c r="J485">
        <f>'C3_qual'!J1510</f>
        <v>0</v>
      </c>
      <c r="K485">
        <f>'C3_qual'!K1510</f>
        <v>243.621398894473</v>
      </c>
      <c r="L485">
        <f>'C3_qual'!L1510</f>
        <v>56.462564771441009</v>
      </c>
      <c r="M485">
        <f>'C3_qual'!M1510</f>
        <v>80.699858147066976</v>
      </c>
      <c r="N485" t="b">
        <f>'C3_qual'!N1510</f>
        <v>0</v>
      </c>
      <c r="O485">
        <f>'C3_qual'!O1510</f>
        <v>2</v>
      </c>
      <c r="P485" t="str">
        <f>'C3_qual'!P1510</f>
        <v>An average CO2 record that is fully quantified but where mean annual precipitation and plant species are not known.</v>
      </c>
      <c r="Q485" t="b">
        <f>'C3_qual'!Q1510</f>
        <v>0</v>
      </c>
      <c r="R485" t="b">
        <f>'C3_qual'!R1510</f>
        <v>1</v>
      </c>
      <c r="S485" t="str">
        <f>'C3_qual'!S1510</f>
        <v>applied 97.5 and 2.5 percentile uncertainties</v>
      </c>
      <c r="T485" t="b">
        <f>'C3_qual'!T1510</f>
        <v>0</v>
      </c>
      <c r="U485" t="b">
        <f>'C3_qual'!U1510</f>
        <v>0</v>
      </c>
      <c r="V485" t="str">
        <f>'C3_qual'!V1510</f>
        <v>NA</v>
      </c>
      <c r="W485" t="str">
        <f>'C3_qual'!W1510</f>
        <v>NA</v>
      </c>
      <c r="X485" t="b">
        <f>'C3_qual'!X1510</f>
        <v>0</v>
      </c>
      <c r="Y485" t="str">
        <f>'C3_qual'!Y1510</f>
        <v>NA</v>
      </c>
      <c r="Z485" t="str">
        <f>'C3_qual'!Z1510</f>
        <v>NA</v>
      </c>
    </row>
    <row r="486" spans="1:26">
      <c r="A486" t="str">
        <f>'C3_qual'!A1511</f>
        <v>land_plant_d13C_1</v>
      </c>
      <c r="B486" t="str">
        <f>'C3_qual'!B1511</f>
        <v>Schubert</v>
      </c>
      <c r="C486">
        <f>'C3_qual'!C1511</f>
        <v>2015</v>
      </c>
      <c r="D486" t="str">
        <f>'C3_qual'!D1511</f>
        <v>10.1130/G36467.569</v>
      </c>
      <c r="E486">
        <f>'C3_qual'!E1511</f>
        <v>16.21</v>
      </c>
      <c r="F486" t="str">
        <f>'C3_qual'!F1511</f>
        <v>NA</v>
      </c>
      <c r="G486" t="str">
        <f>'C3_qual'!G1511</f>
        <v>NA</v>
      </c>
      <c r="H486">
        <f>'C3_qual'!H1511</f>
        <v>1.6210000000000002E-2</v>
      </c>
      <c r="I486">
        <f>'C3_qual'!I1511</f>
        <v>0</v>
      </c>
      <c r="J486">
        <f>'C3_qual'!J1511</f>
        <v>0</v>
      </c>
      <c r="K486">
        <f>'C3_qual'!K1511</f>
        <v>243.58616063187401</v>
      </c>
      <c r="L486">
        <f>'C3_qual'!L1511</f>
        <v>57.838037797618995</v>
      </c>
      <c r="M486">
        <f>'C3_qual'!M1511</f>
        <v>82.125397048894968</v>
      </c>
      <c r="N486" t="b">
        <f>'C3_qual'!N1511</f>
        <v>0</v>
      </c>
      <c r="O486">
        <f>'C3_qual'!O1511</f>
        <v>2</v>
      </c>
      <c r="P486" t="str">
        <f>'C3_qual'!P1511</f>
        <v>An average CO2 record that is fully quantified but where mean annual precipitation and plant species are not known.</v>
      </c>
      <c r="Q486" t="b">
        <f>'C3_qual'!Q1511</f>
        <v>0</v>
      </c>
      <c r="R486" t="b">
        <f>'C3_qual'!R1511</f>
        <v>1</v>
      </c>
      <c r="S486" t="str">
        <f>'C3_qual'!S1511</f>
        <v>applied 97.5 and 2.5 percentile uncertainties</v>
      </c>
      <c r="T486" t="b">
        <f>'C3_qual'!T1511</f>
        <v>0</v>
      </c>
      <c r="U486" t="b">
        <f>'C3_qual'!U1511</f>
        <v>0</v>
      </c>
      <c r="V486" t="str">
        <f>'C3_qual'!V1511</f>
        <v>NA</v>
      </c>
      <c r="W486" t="str">
        <f>'C3_qual'!W1511</f>
        <v>NA</v>
      </c>
      <c r="X486" t="b">
        <f>'C3_qual'!X1511</f>
        <v>0</v>
      </c>
      <c r="Y486" t="str">
        <f>'C3_qual'!Y1511</f>
        <v>NA</v>
      </c>
      <c r="Z486" t="str">
        <f>'C3_qual'!Z1511</f>
        <v>NA</v>
      </c>
    </row>
    <row r="487" spans="1:26">
      <c r="A487" t="str">
        <f>'C3_qual'!A1512</f>
        <v>land_plant_d13C_1</v>
      </c>
      <c r="B487" t="str">
        <f>'C3_qual'!B1512</f>
        <v>Schubert</v>
      </c>
      <c r="C487">
        <f>'C3_qual'!C1512</f>
        <v>2015</v>
      </c>
      <c r="D487" t="str">
        <f>'C3_qual'!D1512</f>
        <v>10.1130/G36467.296</v>
      </c>
      <c r="E487">
        <f>'C3_qual'!E1512</f>
        <v>16.312999999999999</v>
      </c>
      <c r="F487" t="str">
        <f>'C3_qual'!F1512</f>
        <v>NA</v>
      </c>
      <c r="G487" t="str">
        <f>'C3_qual'!G1512</f>
        <v>NA</v>
      </c>
      <c r="H487">
        <f>'C3_qual'!H1512</f>
        <v>1.6312999999999998E-2</v>
      </c>
      <c r="I487">
        <f>'C3_qual'!I1512</f>
        <v>0</v>
      </c>
      <c r="J487">
        <f>'C3_qual'!J1512</f>
        <v>0</v>
      </c>
      <c r="K487">
        <f>'C3_qual'!K1512</f>
        <v>271.35822704594602</v>
      </c>
      <c r="L487">
        <f>'C3_qual'!L1512</f>
        <v>65.642552317553026</v>
      </c>
      <c r="M487">
        <f>'C3_qual'!M1512</f>
        <v>94.488702142120985</v>
      </c>
      <c r="N487" t="b">
        <f>'C3_qual'!N1512</f>
        <v>0</v>
      </c>
      <c r="O487">
        <f>'C3_qual'!O1512</f>
        <v>2</v>
      </c>
      <c r="P487" t="str">
        <f>'C3_qual'!P1512</f>
        <v>An average CO2 record that is fully quantified but where mean annual precipitation and plant species are not known.</v>
      </c>
      <c r="Q487" t="b">
        <f>'C3_qual'!Q1512</f>
        <v>0</v>
      </c>
      <c r="R487" t="b">
        <f>'C3_qual'!R1512</f>
        <v>1</v>
      </c>
      <c r="S487" t="str">
        <f>'C3_qual'!S1512</f>
        <v>applied 97.5 and 2.5 percentile uncertainties</v>
      </c>
      <c r="T487" t="b">
        <f>'C3_qual'!T1512</f>
        <v>0</v>
      </c>
      <c r="U487" t="b">
        <f>'C3_qual'!U1512</f>
        <v>0</v>
      </c>
      <c r="V487" t="str">
        <f>'C3_qual'!V1512</f>
        <v>NA</v>
      </c>
      <c r="W487" t="str">
        <f>'C3_qual'!W1512</f>
        <v>NA</v>
      </c>
      <c r="X487" t="b">
        <f>'C3_qual'!X1512</f>
        <v>0</v>
      </c>
      <c r="Y487" t="str">
        <f>'C3_qual'!Y1512</f>
        <v>NA</v>
      </c>
      <c r="Z487" t="str">
        <f>'C3_qual'!Z1512</f>
        <v>NA</v>
      </c>
    </row>
    <row r="488" spans="1:26">
      <c r="A488" t="str">
        <f>'C3_qual'!A1513</f>
        <v>land_plant_d13C_1</v>
      </c>
      <c r="B488" t="str">
        <f>'C3_qual'!B1513</f>
        <v>Schubert</v>
      </c>
      <c r="C488">
        <f>'C3_qual'!C1513</f>
        <v>2015</v>
      </c>
      <c r="D488" t="str">
        <f>'C3_qual'!D1513</f>
        <v>10.1130/G36467.185</v>
      </c>
      <c r="E488">
        <f>'C3_qual'!E1513</f>
        <v>16.358000000000001</v>
      </c>
      <c r="F488" t="str">
        <f>'C3_qual'!F1513</f>
        <v>NA</v>
      </c>
      <c r="G488" t="str">
        <f>'C3_qual'!G1513</f>
        <v>NA</v>
      </c>
      <c r="H488">
        <f>'C3_qual'!H1513</f>
        <v>1.6358000000000001E-2</v>
      </c>
      <c r="I488">
        <f>'C3_qual'!I1513</f>
        <v>0</v>
      </c>
      <c r="J488">
        <f>'C3_qual'!J1513</f>
        <v>0</v>
      </c>
      <c r="K488">
        <f>'C3_qual'!K1513</f>
        <v>226.903075259357</v>
      </c>
      <c r="L488">
        <f>'C3_qual'!L1513</f>
        <v>54.126252084241997</v>
      </c>
      <c r="M488">
        <f>'C3_qual'!M1513</f>
        <v>74.471254516117</v>
      </c>
      <c r="N488" t="b">
        <f>'C3_qual'!N1513</f>
        <v>0</v>
      </c>
      <c r="O488">
        <f>'C3_qual'!O1513</f>
        <v>2</v>
      </c>
      <c r="P488" t="str">
        <f>'C3_qual'!P1513</f>
        <v>An average CO2 record that is fully quantified but where mean annual precipitation and plant species are not known.</v>
      </c>
      <c r="Q488" t="b">
        <f>'C3_qual'!Q1513</f>
        <v>0</v>
      </c>
      <c r="R488" t="b">
        <f>'C3_qual'!R1513</f>
        <v>1</v>
      </c>
      <c r="S488" t="str">
        <f>'C3_qual'!S1513</f>
        <v>applied 97.5 and 2.5 percentile uncertainties</v>
      </c>
      <c r="T488" t="b">
        <f>'C3_qual'!T1513</f>
        <v>0</v>
      </c>
      <c r="U488" t="b">
        <f>'C3_qual'!U1513</f>
        <v>0</v>
      </c>
      <c r="V488" t="str">
        <f>'C3_qual'!V1513</f>
        <v>NA</v>
      </c>
      <c r="W488" t="str">
        <f>'C3_qual'!W1513</f>
        <v>NA</v>
      </c>
      <c r="X488" t="b">
        <f>'C3_qual'!X1513</f>
        <v>0</v>
      </c>
      <c r="Y488" t="str">
        <f>'C3_qual'!Y1513</f>
        <v>NA</v>
      </c>
      <c r="Z488" t="str">
        <f>'C3_qual'!Z1513</f>
        <v>NA</v>
      </c>
    </row>
    <row r="489" spans="1:26">
      <c r="A489" t="str">
        <f>'C3_qual'!A1514</f>
        <v>land_plant_d13C_1</v>
      </c>
      <c r="B489" t="str">
        <f>'C3_qual'!B1514</f>
        <v>Schubert</v>
      </c>
      <c r="C489">
        <f>'C3_qual'!C1514</f>
        <v>2015</v>
      </c>
      <c r="D489" t="str">
        <f>'C3_qual'!D1514</f>
        <v>10.1130/G36467.514</v>
      </c>
      <c r="E489">
        <f>'C3_qual'!E1514</f>
        <v>16.385000000000002</v>
      </c>
      <c r="F489" t="str">
        <f>'C3_qual'!F1514</f>
        <v>NA</v>
      </c>
      <c r="G489" t="str">
        <f>'C3_qual'!G1514</f>
        <v>NA</v>
      </c>
      <c r="H489">
        <f>'C3_qual'!H1514</f>
        <v>1.6385E-2</v>
      </c>
      <c r="I489">
        <f>'C3_qual'!I1514</f>
        <v>0</v>
      </c>
      <c r="J489">
        <f>'C3_qual'!J1514</f>
        <v>0</v>
      </c>
      <c r="K489">
        <f>'C3_qual'!K1514</f>
        <v>198.99694058449899</v>
      </c>
      <c r="L489">
        <f>'C3_qual'!L1514</f>
        <v>45.625399131706985</v>
      </c>
      <c r="M489">
        <f>'C3_qual'!M1514</f>
        <v>63.061101323201001</v>
      </c>
      <c r="N489" t="b">
        <f>'C3_qual'!N1514</f>
        <v>0</v>
      </c>
      <c r="O489">
        <f>'C3_qual'!O1514</f>
        <v>2</v>
      </c>
      <c r="P489" t="str">
        <f>'C3_qual'!P1514</f>
        <v>An average CO2 record that is fully quantified but where mean annual precipitation and plant species are not known.</v>
      </c>
      <c r="Q489" t="b">
        <f>'C3_qual'!Q1514</f>
        <v>0</v>
      </c>
      <c r="R489" t="b">
        <f>'C3_qual'!R1514</f>
        <v>1</v>
      </c>
      <c r="S489" t="str">
        <f>'C3_qual'!S1514</f>
        <v>applied 97.5 and 2.5 percentile uncertainties</v>
      </c>
      <c r="T489" t="b">
        <f>'C3_qual'!T1514</f>
        <v>0</v>
      </c>
      <c r="U489" t="b">
        <f>'C3_qual'!U1514</f>
        <v>0</v>
      </c>
      <c r="V489" t="str">
        <f>'C3_qual'!V1514</f>
        <v>NA</v>
      </c>
      <c r="W489" t="str">
        <f>'C3_qual'!W1514</f>
        <v>NA</v>
      </c>
      <c r="X489" t="b">
        <f>'C3_qual'!X1514</f>
        <v>0</v>
      </c>
      <c r="Y489" t="str">
        <f>'C3_qual'!Y1514</f>
        <v>NA</v>
      </c>
      <c r="Z489" t="str">
        <f>'C3_qual'!Z1514</f>
        <v>NA</v>
      </c>
    </row>
    <row r="490" spans="1:26">
      <c r="A490" t="str">
        <f>'C3_qual'!A1515</f>
        <v>land_plant_d13C_1</v>
      </c>
      <c r="B490" t="str">
        <f>'C3_qual'!B1515</f>
        <v>Schubert</v>
      </c>
      <c r="C490">
        <f>'C3_qual'!C1515</f>
        <v>2015</v>
      </c>
      <c r="D490" t="str">
        <f>'C3_qual'!D1515</f>
        <v>10.1130/G36467.330</v>
      </c>
      <c r="E490">
        <f>'C3_qual'!E1515</f>
        <v>16.5</v>
      </c>
      <c r="F490" t="str">
        <f>'C3_qual'!F1515</f>
        <v>NA</v>
      </c>
      <c r="G490" t="str">
        <f>'C3_qual'!G1515</f>
        <v>NA</v>
      </c>
      <c r="H490">
        <f>'C3_qual'!H1515</f>
        <v>1.6500000000000001E-2</v>
      </c>
      <c r="I490">
        <f>'C3_qual'!I1515</f>
        <v>0</v>
      </c>
      <c r="J490">
        <f>'C3_qual'!J1515</f>
        <v>0</v>
      </c>
      <c r="K490">
        <f>'C3_qual'!K1515</f>
        <v>224.681218084764</v>
      </c>
      <c r="L490">
        <f>'C3_qual'!L1515</f>
        <v>52.787401140376005</v>
      </c>
      <c r="M490">
        <f>'C3_qual'!M1515</f>
        <v>71.506272616225999</v>
      </c>
      <c r="N490" t="b">
        <f>'C3_qual'!N1515</f>
        <v>0</v>
      </c>
      <c r="O490">
        <f>'C3_qual'!O1515</f>
        <v>2</v>
      </c>
      <c r="P490" t="str">
        <f>'C3_qual'!P1515</f>
        <v>An average CO2 record that is fully quantified but where mean annual precipitation and plant species are not known.</v>
      </c>
      <c r="Q490" t="b">
        <f>'C3_qual'!Q1515</f>
        <v>0</v>
      </c>
      <c r="R490" t="b">
        <f>'C3_qual'!R1515</f>
        <v>1</v>
      </c>
      <c r="S490" t="str">
        <f>'C3_qual'!S1515</f>
        <v>applied 97.5 and 2.5 percentile uncertainties</v>
      </c>
      <c r="T490" t="b">
        <f>'C3_qual'!T1515</f>
        <v>0</v>
      </c>
      <c r="U490" t="b">
        <f>'C3_qual'!U1515</f>
        <v>0</v>
      </c>
      <c r="V490" t="str">
        <f>'C3_qual'!V1515</f>
        <v>NA</v>
      </c>
      <c r="W490" t="str">
        <f>'C3_qual'!W1515</f>
        <v>NA</v>
      </c>
      <c r="X490" t="b">
        <f>'C3_qual'!X1515</f>
        <v>0</v>
      </c>
      <c r="Y490" t="str">
        <f>'C3_qual'!Y1515</f>
        <v>NA</v>
      </c>
      <c r="Z490" t="str">
        <f>'C3_qual'!Z1515</f>
        <v>NA</v>
      </c>
    </row>
    <row r="491" spans="1:26">
      <c r="A491" t="str">
        <f>'C3_qual'!A1516</f>
        <v>land_plant_d13C_1</v>
      </c>
      <c r="B491" t="str">
        <f>'C3_qual'!B1516</f>
        <v>Schubert</v>
      </c>
      <c r="C491">
        <f>'C3_qual'!C1516</f>
        <v>2015</v>
      </c>
      <c r="D491" t="str">
        <f>'C3_qual'!D1516</f>
        <v>10.1130/G36467.104</v>
      </c>
      <c r="E491">
        <f>'C3_qual'!E1516</f>
        <v>16.539000000000001</v>
      </c>
      <c r="F491" t="str">
        <f>'C3_qual'!F1516</f>
        <v>NA</v>
      </c>
      <c r="G491" t="str">
        <f>'C3_qual'!G1516</f>
        <v>NA</v>
      </c>
      <c r="H491">
        <f>'C3_qual'!H1516</f>
        <v>1.6539000000000002E-2</v>
      </c>
      <c r="I491">
        <f>'C3_qual'!I1516</f>
        <v>0</v>
      </c>
      <c r="J491">
        <f>'C3_qual'!J1516</f>
        <v>0</v>
      </c>
      <c r="K491">
        <f>'C3_qual'!K1516</f>
        <v>218.84844546149401</v>
      </c>
      <c r="L491">
        <f>'C3_qual'!L1516</f>
        <v>51.108939670729001</v>
      </c>
      <c r="M491">
        <f>'C3_qual'!M1516</f>
        <v>71.238313958545007</v>
      </c>
      <c r="N491" t="b">
        <f>'C3_qual'!N1516</f>
        <v>0</v>
      </c>
      <c r="O491">
        <f>'C3_qual'!O1516</f>
        <v>2</v>
      </c>
      <c r="P491" t="str">
        <f>'C3_qual'!P1516</f>
        <v>An average CO2 record that is fully quantified but where mean annual precipitation and plant species are not known.</v>
      </c>
      <c r="Q491" t="b">
        <f>'C3_qual'!Q1516</f>
        <v>0</v>
      </c>
      <c r="R491" t="b">
        <f>'C3_qual'!R1516</f>
        <v>1</v>
      </c>
      <c r="S491" t="str">
        <f>'C3_qual'!S1516</f>
        <v>applied 97.5 and 2.5 percentile uncertainties</v>
      </c>
      <c r="T491" t="b">
        <f>'C3_qual'!T1516</f>
        <v>0</v>
      </c>
      <c r="U491" t="b">
        <f>'C3_qual'!U1516</f>
        <v>0</v>
      </c>
      <c r="V491" t="str">
        <f>'C3_qual'!V1516</f>
        <v>NA</v>
      </c>
      <c r="W491" t="str">
        <f>'C3_qual'!W1516</f>
        <v>NA</v>
      </c>
      <c r="X491" t="b">
        <f>'C3_qual'!X1516</f>
        <v>0</v>
      </c>
      <c r="Y491" t="str">
        <f>'C3_qual'!Y1516</f>
        <v>NA</v>
      </c>
      <c r="Z491" t="str">
        <f>'C3_qual'!Z1516</f>
        <v>NA</v>
      </c>
    </row>
    <row r="492" spans="1:26">
      <c r="A492" t="str">
        <f>'C3_qual'!A1517</f>
        <v>land_plant_d13C_1</v>
      </c>
      <c r="B492" t="str">
        <f>'C3_qual'!B1517</f>
        <v>Schubert</v>
      </c>
      <c r="C492">
        <f>'C3_qual'!C1517</f>
        <v>2015</v>
      </c>
      <c r="D492" t="str">
        <f>'C3_qual'!D1517</f>
        <v>10.1130/G36467.448</v>
      </c>
      <c r="E492">
        <f>'C3_qual'!E1517</f>
        <v>16.686</v>
      </c>
      <c r="F492" t="str">
        <f>'C3_qual'!F1517</f>
        <v>NA</v>
      </c>
      <c r="G492" t="str">
        <f>'C3_qual'!G1517</f>
        <v>NA</v>
      </c>
      <c r="H492">
        <f>'C3_qual'!H1517</f>
        <v>1.6685999999999999E-2</v>
      </c>
      <c r="I492">
        <f>'C3_qual'!I1517</f>
        <v>0</v>
      </c>
      <c r="J492">
        <f>'C3_qual'!J1517</f>
        <v>0</v>
      </c>
      <c r="K492">
        <f>'C3_qual'!K1517</f>
        <v>189.20551668623099</v>
      </c>
      <c r="L492">
        <f>'C3_qual'!L1517</f>
        <v>43.293171882432006</v>
      </c>
      <c r="M492">
        <f>'C3_qual'!M1517</f>
        <v>58.836662460336015</v>
      </c>
      <c r="N492" t="b">
        <f>'C3_qual'!N1517</f>
        <v>0</v>
      </c>
      <c r="O492">
        <f>'C3_qual'!O1517</f>
        <v>2</v>
      </c>
      <c r="P492" t="str">
        <f>'C3_qual'!P1517</f>
        <v>An average CO2 record that is fully quantified but where mean annual precipitation and plant species are not known.</v>
      </c>
      <c r="Q492" t="b">
        <f>'C3_qual'!Q1517</f>
        <v>0</v>
      </c>
      <c r="R492" t="b">
        <f>'C3_qual'!R1517</f>
        <v>1</v>
      </c>
      <c r="S492" t="str">
        <f>'C3_qual'!S1517</f>
        <v>applied 97.5 and 2.5 percentile uncertainties</v>
      </c>
      <c r="T492" t="b">
        <f>'C3_qual'!T1517</f>
        <v>0</v>
      </c>
      <c r="U492" t="b">
        <f>'C3_qual'!U1517</f>
        <v>0</v>
      </c>
      <c r="V492" t="str">
        <f>'C3_qual'!V1517</f>
        <v>NA</v>
      </c>
      <c r="W492" t="str">
        <f>'C3_qual'!W1517</f>
        <v>NA</v>
      </c>
      <c r="X492" t="b">
        <f>'C3_qual'!X1517</f>
        <v>0</v>
      </c>
      <c r="Y492" t="str">
        <f>'C3_qual'!Y1517</f>
        <v>NA</v>
      </c>
      <c r="Z492" t="str">
        <f>'C3_qual'!Z1517</f>
        <v>NA</v>
      </c>
    </row>
    <row r="493" spans="1:26">
      <c r="A493" t="str">
        <f>'C3_qual'!A1518</f>
        <v>land_plant_d13C_1</v>
      </c>
      <c r="B493" t="str">
        <f>'C3_qual'!B1518</f>
        <v>Schubert</v>
      </c>
      <c r="C493">
        <f>'C3_qual'!C1518</f>
        <v>2015</v>
      </c>
      <c r="D493" t="str">
        <f>'C3_qual'!D1518</f>
        <v>10.1130/G36467.186</v>
      </c>
      <c r="E493">
        <f>'C3_qual'!E1518</f>
        <v>16.707000000000001</v>
      </c>
      <c r="F493" t="str">
        <f>'C3_qual'!F1518</f>
        <v>NA</v>
      </c>
      <c r="G493" t="str">
        <f>'C3_qual'!G1518</f>
        <v>NA</v>
      </c>
      <c r="H493">
        <f>'C3_qual'!H1518</f>
        <v>1.6707E-2</v>
      </c>
      <c r="I493">
        <f>'C3_qual'!I1518</f>
        <v>0</v>
      </c>
      <c r="J493">
        <f>'C3_qual'!J1518</f>
        <v>0</v>
      </c>
      <c r="K493">
        <f>'C3_qual'!K1518</f>
        <v>189.72926071110399</v>
      </c>
      <c r="L493">
        <f>'C3_qual'!L1518</f>
        <v>44.021243650855979</v>
      </c>
      <c r="M493">
        <f>'C3_qual'!M1518</f>
        <v>59.541211157414011</v>
      </c>
      <c r="N493" t="b">
        <f>'C3_qual'!N1518</f>
        <v>0</v>
      </c>
      <c r="O493">
        <f>'C3_qual'!O1518</f>
        <v>2</v>
      </c>
      <c r="P493" t="str">
        <f>'C3_qual'!P1518</f>
        <v>An average CO2 record that is fully quantified but where mean annual precipitation and plant species are not known.</v>
      </c>
      <c r="Q493" t="b">
        <f>'C3_qual'!Q1518</f>
        <v>0</v>
      </c>
      <c r="R493" t="b">
        <f>'C3_qual'!R1518</f>
        <v>1</v>
      </c>
      <c r="S493" t="str">
        <f>'C3_qual'!S1518</f>
        <v>applied 97.5 and 2.5 percentile uncertainties</v>
      </c>
      <c r="T493" t="b">
        <f>'C3_qual'!T1518</f>
        <v>0</v>
      </c>
      <c r="U493" t="b">
        <f>'C3_qual'!U1518</f>
        <v>0</v>
      </c>
      <c r="V493" t="str">
        <f>'C3_qual'!V1518</f>
        <v>NA</v>
      </c>
      <c r="W493" t="str">
        <f>'C3_qual'!W1518</f>
        <v>NA</v>
      </c>
      <c r="X493" t="b">
        <f>'C3_qual'!X1518</f>
        <v>0</v>
      </c>
      <c r="Y493" t="str">
        <f>'C3_qual'!Y1518</f>
        <v>NA</v>
      </c>
      <c r="Z493" t="str">
        <f>'C3_qual'!Z1518</f>
        <v>NA</v>
      </c>
    </row>
    <row r="494" spans="1:26">
      <c r="A494" t="str">
        <f>'C3_qual'!A1519</f>
        <v>land_plant_d13C_1</v>
      </c>
      <c r="B494" t="str">
        <f>'C3_qual'!B1519</f>
        <v>Schubert</v>
      </c>
      <c r="C494">
        <f>'C3_qual'!C1519</f>
        <v>2015</v>
      </c>
      <c r="D494" t="str">
        <f>'C3_qual'!D1519</f>
        <v>10.1130/G36467.187</v>
      </c>
      <c r="E494">
        <f>'C3_qual'!E1519</f>
        <v>16.72</v>
      </c>
      <c r="F494" t="str">
        <f>'C3_qual'!F1519</f>
        <v>NA</v>
      </c>
      <c r="G494" t="str">
        <f>'C3_qual'!G1519</f>
        <v>NA</v>
      </c>
      <c r="H494">
        <f>'C3_qual'!H1519</f>
        <v>1.6719999999999999E-2</v>
      </c>
      <c r="I494">
        <f>'C3_qual'!I1519</f>
        <v>0</v>
      </c>
      <c r="J494">
        <f>'C3_qual'!J1519</f>
        <v>0</v>
      </c>
      <c r="K494">
        <f>'C3_qual'!K1519</f>
        <v>177.102306684783</v>
      </c>
      <c r="L494">
        <f>'C3_qual'!L1519</f>
        <v>41.321316317688996</v>
      </c>
      <c r="M494">
        <f>'C3_qual'!M1519</f>
        <v>56.136497871607986</v>
      </c>
      <c r="N494" t="b">
        <f>'C3_qual'!N1519</f>
        <v>0</v>
      </c>
      <c r="O494">
        <f>'C3_qual'!O1519</f>
        <v>2</v>
      </c>
      <c r="P494" t="str">
        <f>'C3_qual'!P1519</f>
        <v>An average CO2 record that is fully quantified but where mean annual precipitation and plant species are not known.</v>
      </c>
      <c r="Q494" t="b">
        <f>'C3_qual'!Q1519</f>
        <v>0</v>
      </c>
      <c r="R494" t="b">
        <f>'C3_qual'!R1519</f>
        <v>1</v>
      </c>
      <c r="S494" t="str">
        <f>'C3_qual'!S1519</f>
        <v>applied 97.5 and 2.5 percentile uncertainties</v>
      </c>
      <c r="T494" t="b">
        <f>'C3_qual'!T1519</f>
        <v>0</v>
      </c>
      <c r="U494" t="b">
        <f>'C3_qual'!U1519</f>
        <v>0</v>
      </c>
      <c r="V494" t="str">
        <f>'C3_qual'!V1519</f>
        <v>NA</v>
      </c>
      <c r="W494" t="str">
        <f>'C3_qual'!W1519</f>
        <v>NA</v>
      </c>
      <c r="X494" t="b">
        <f>'C3_qual'!X1519</f>
        <v>0</v>
      </c>
      <c r="Y494" t="str">
        <f>'C3_qual'!Y1519</f>
        <v>NA</v>
      </c>
      <c r="Z494" t="str">
        <f>'C3_qual'!Z1519</f>
        <v>NA</v>
      </c>
    </row>
    <row r="495" spans="1:26">
      <c r="A495" t="str">
        <f>'C3_qual'!A1520</f>
        <v>land_plant_d13C_1</v>
      </c>
      <c r="B495" t="str">
        <f>'C3_qual'!B1520</f>
        <v>Schubert</v>
      </c>
      <c r="C495">
        <f>'C3_qual'!C1520</f>
        <v>2015</v>
      </c>
      <c r="D495" t="str">
        <f>'C3_qual'!D1520</f>
        <v>10.1130/G36467.570</v>
      </c>
      <c r="E495">
        <f>'C3_qual'!E1520</f>
        <v>16.75</v>
      </c>
      <c r="F495" t="str">
        <f>'C3_qual'!F1520</f>
        <v>NA</v>
      </c>
      <c r="G495" t="str">
        <f>'C3_qual'!G1520</f>
        <v>NA</v>
      </c>
      <c r="H495">
        <f>'C3_qual'!H1520</f>
        <v>1.6750000000000001E-2</v>
      </c>
      <c r="I495">
        <f>'C3_qual'!I1520</f>
        <v>0</v>
      </c>
      <c r="J495">
        <f>'C3_qual'!J1520</f>
        <v>0</v>
      </c>
      <c r="K495">
        <f>'C3_qual'!K1520</f>
        <v>174.60721534298901</v>
      </c>
      <c r="L495">
        <f>'C3_qual'!L1520</f>
        <v>40.713400486457004</v>
      </c>
      <c r="M495">
        <f>'C3_qual'!M1520</f>
        <v>54.187841305402003</v>
      </c>
      <c r="N495" t="b">
        <f>'C3_qual'!N1520</f>
        <v>0</v>
      </c>
      <c r="O495">
        <f>'C3_qual'!O1520</f>
        <v>2</v>
      </c>
      <c r="P495" t="str">
        <f>'C3_qual'!P1520</f>
        <v>An average CO2 record that is fully quantified but where mean annual precipitation and plant species are not known.</v>
      </c>
      <c r="Q495" t="b">
        <f>'C3_qual'!Q1520</f>
        <v>0</v>
      </c>
      <c r="R495" t="b">
        <f>'C3_qual'!R1520</f>
        <v>1</v>
      </c>
      <c r="S495" t="str">
        <f>'C3_qual'!S1520</f>
        <v>applied 97.5 and 2.5 percentile uncertainties</v>
      </c>
      <c r="T495" t="b">
        <f>'C3_qual'!T1520</f>
        <v>0</v>
      </c>
      <c r="U495" t="b">
        <f>'C3_qual'!U1520</f>
        <v>0</v>
      </c>
      <c r="V495" t="str">
        <f>'C3_qual'!V1520</f>
        <v>NA</v>
      </c>
      <c r="W495" t="str">
        <f>'C3_qual'!W1520</f>
        <v>NA</v>
      </c>
      <c r="X495" t="b">
        <f>'C3_qual'!X1520</f>
        <v>0</v>
      </c>
      <c r="Y495" t="str">
        <f>'C3_qual'!Y1520</f>
        <v>NA</v>
      </c>
      <c r="Z495" t="str">
        <f>'C3_qual'!Z1520</f>
        <v>NA</v>
      </c>
    </row>
    <row r="496" spans="1:26">
      <c r="A496" t="str">
        <f>'C3_qual'!A1521</f>
        <v>land_plant_d13C_1</v>
      </c>
      <c r="B496" t="str">
        <f>'C3_qual'!B1521</f>
        <v>Schubert</v>
      </c>
      <c r="C496">
        <f>'C3_qual'!C1521</f>
        <v>2015</v>
      </c>
      <c r="D496" t="str">
        <f>'C3_qual'!D1521</f>
        <v>10.1130/G36467.188</v>
      </c>
      <c r="E496">
        <f>'C3_qual'!E1521</f>
        <v>16.768000000000001</v>
      </c>
      <c r="F496" t="str">
        <f>'C3_qual'!F1521</f>
        <v>NA</v>
      </c>
      <c r="G496" t="str">
        <f>'C3_qual'!G1521</f>
        <v>NA</v>
      </c>
      <c r="H496">
        <f>'C3_qual'!H1521</f>
        <v>1.6768000000000002E-2</v>
      </c>
      <c r="I496">
        <f>'C3_qual'!I1521</f>
        <v>0</v>
      </c>
      <c r="J496">
        <f>'C3_qual'!J1521</f>
        <v>0</v>
      </c>
      <c r="K496">
        <f>'C3_qual'!K1521</f>
        <v>190.368238995778</v>
      </c>
      <c r="L496">
        <f>'C3_qual'!L1521</f>
        <v>43.685127155282999</v>
      </c>
      <c r="M496">
        <f>'C3_qual'!M1521</f>
        <v>58.868315417745009</v>
      </c>
      <c r="N496" t="b">
        <f>'C3_qual'!N1521</f>
        <v>0</v>
      </c>
      <c r="O496">
        <f>'C3_qual'!O1521</f>
        <v>2</v>
      </c>
      <c r="P496" t="str">
        <f>'C3_qual'!P1521</f>
        <v>An average CO2 record that is fully quantified but where mean annual precipitation and plant species are not known.</v>
      </c>
      <c r="Q496" t="b">
        <f>'C3_qual'!Q1521</f>
        <v>0</v>
      </c>
      <c r="R496" t="b">
        <f>'C3_qual'!R1521</f>
        <v>1</v>
      </c>
      <c r="S496" t="str">
        <f>'C3_qual'!S1521</f>
        <v>applied 97.5 and 2.5 percentile uncertainties</v>
      </c>
      <c r="T496" t="b">
        <f>'C3_qual'!T1521</f>
        <v>0</v>
      </c>
      <c r="U496" t="b">
        <f>'C3_qual'!U1521</f>
        <v>0</v>
      </c>
      <c r="V496" t="str">
        <f>'C3_qual'!V1521</f>
        <v>NA</v>
      </c>
      <c r="W496" t="str">
        <f>'C3_qual'!W1521</f>
        <v>NA</v>
      </c>
      <c r="X496" t="b">
        <f>'C3_qual'!X1521</f>
        <v>0</v>
      </c>
      <c r="Y496" t="str">
        <f>'C3_qual'!Y1521</f>
        <v>NA</v>
      </c>
      <c r="Z496" t="str">
        <f>'C3_qual'!Z1521</f>
        <v>NA</v>
      </c>
    </row>
    <row r="497" spans="1:26">
      <c r="A497" t="str">
        <f>'C3_qual'!A1522</f>
        <v>land_plant_d13C_1</v>
      </c>
      <c r="B497" t="str">
        <f>'C3_qual'!B1522</f>
        <v>Schubert</v>
      </c>
      <c r="C497">
        <f>'C3_qual'!C1522</f>
        <v>2015</v>
      </c>
      <c r="D497" t="str">
        <f>'C3_qual'!D1522</f>
        <v>10.1130/G36467.189</v>
      </c>
      <c r="E497">
        <f>'C3_qual'!E1522</f>
        <v>16.975000000000001</v>
      </c>
      <c r="F497" t="str">
        <f>'C3_qual'!F1522</f>
        <v>NA</v>
      </c>
      <c r="G497" t="str">
        <f>'C3_qual'!G1522</f>
        <v>NA</v>
      </c>
      <c r="H497">
        <f>'C3_qual'!H1522</f>
        <v>1.6975000000000001E-2</v>
      </c>
      <c r="I497">
        <f>'C3_qual'!I1522</f>
        <v>0</v>
      </c>
      <c r="J497">
        <f>'C3_qual'!J1522</f>
        <v>0</v>
      </c>
      <c r="K497">
        <f>'C3_qual'!K1522</f>
        <v>190.76548518035199</v>
      </c>
      <c r="L497">
        <f>'C3_qual'!L1522</f>
        <v>45.218520763876001</v>
      </c>
      <c r="M497">
        <f>'C3_qual'!M1522</f>
        <v>61.335892090271017</v>
      </c>
      <c r="N497" t="b">
        <f>'C3_qual'!N1522</f>
        <v>0</v>
      </c>
      <c r="O497">
        <f>'C3_qual'!O1522</f>
        <v>2</v>
      </c>
      <c r="P497" t="str">
        <f>'C3_qual'!P1522</f>
        <v>An average CO2 record that is fully quantified but where mean annual precipitation and plant species are not known.</v>
      </c>
      <c r="Q497" t="b">
        <f>'C3_qual'!Q1522</f>
        <v>0</v>
      </c>
      <c r="R497" t="b">
        <f>'C3_qual'!R1522</f>
        <v>1</v>
      </c>
      <c r="S497" t="str">
        <f>'C3_qual'!S1522</f>
        <v>applied 97.5 and 2.5 percentile uncertainties</v>
      </c>
      <c r="T497" t="b">
        <f>'C3_qual'!T1522</f>
        <v>0</v>
      </c>
      <c r="U497" t="b">
        <f>'C3_qual'!U1522</f>
        <v>0</v>
      </c>
      <c r="V497" t="str">
        <f>'C3_qual'!V1522</f>
        <v>NA</v>
      </c>
      <c r="W497" t="str">
        <f>'C3_qual'!W1522</f>
        <v>NA</v>
      </c>
      <c r="X497" t="b">
        <f>'C3_qual'!X1522</f>
        <v>0</v>
      </c>
      <c r="Y497" t="str">
        <f>'C3_qual'!Y1522</f>
        <v>NA</v>
      </c>
      <c r="Z497" t="str">
        <f>'C3_qual'!Z1522</f>
        <v>NA</v>
      </c>
    </row>
    <row r="498" spans="1:26">
      <c r="A498" t="str">
        <f>'C3_qual'!A1523</f>
        <v>land_plant_d13C_1</v>
      </c>
      <c r="B498" t="str">
        <f>'C3_qual'!B1523</f>
        <v>Schubert</v>
      </c>
      <c r="C498">
        <f>'C3_qual'!C1523</f>
        <v>2015</v>
      </c>
      <c r="D498" t="str">
        <f>'C3_qual'!D1523</f>
        <v>10.1130/G36467.160</v>
      </c>
      <c r="E498">
        <f>'C3_qual'!E1523</f>
        <v>17</v>
      </c>
      <c r="F498" t="str">
        <f>'C3_qual'!F1523</f>
        <v>NA</v>
      </c>
      <c r="G498" t="str">
        <f>'C3_qual'!G1523</f>
        <v>NA</v>
      </c>
      <c r="H498">
        <f>'C3_qual'!H1523</f>
        <v>1.7000000000000001E-2</v>
      </c>
      <c r="I498">
        <f>'C3_qual'!I1523</f>
        <v>0</v>
      </c>
      <c r="J498">
        <f>'C3_qual'!J1523</f>
        <v>0</v>
      </c>
      <c r="K498">
        <f>'C3_qual'!K1523</f>
        <v>117.12921591178601</v>
      </c>
      <c r="L498">
        <f>'C3_qual'!L1523</f>
        <v>27.90981913022911</v>
      </c>
      <c r="M498">
        <f>'C3_qual'!M1523</f>
        <v>35.253831243540006</v>
      </c>
      <c r="N498" t="b">
        <f>'C3_qual'!N1523</f>
        <v>0</v>
      </c>
      <c r="O498">
        <f>'C3_qual'!O1523</f>
        <v>2</v>
      </c>
      <c r="P498" t="str">
        <f>'C3_qual'!P1523</f>
        <v>An average CO2 record that is fully quantified but where mean annual precipitation and plant species are not known.</v>
      </c>
      <c r="Q498" t="b">
        <f>'C3_qual'!Q1523</f>
        <v>0</v>
      </c>
      <c r="R498" t="b">
        <f>'C3_qual'!R1523</f>
        <v>1</v>
      </c>
      <c r="S498" t="str">
        <f>'C3_qual'!S1523</f>
        <v>applied 97.5 and 2.5 percentile uncertainties</v>
      </c>
      <c r="T498" t="b">
        <f>'C3_qual'!T1523</f>
        <v>0</v>
      </c>
      <c r="U498" t="b">
        <f>'C3_qual'!U1523</f>
        <v>0</v>
      </c>
      <c r="V498" t="str">
        <f>'C3_qual'!V1523</f>
        <v>NA</v>
      </c>
      <c r="W498" t="str">
        <f>'C3_qual'!W1523</f>
        <v>NA</v>
      </c>
      <c r="X498" t="b">
        <f>'C3_qual'!X1523</f>
        <v>0</v>
      </c>
      <c r="Y498" t="str">
        <f>'C3_qual'!Y1523</f>
        <v>NA</v>
      </c>
      <c r="Z498" t="str">
        <f>'C3_qual'!Z1523</f>
        <v>NA</v>
      </c>
    </row>
    <row r="499" spans="1:26">
      <c r="A499" t="str">
        <f>'C3_qual'!A1524</f>
        <v>land_plant_d13C_1</v>
      </c>
      <c r="B499" t="str">
        <f>'C3_qual'!B1524</f>
        <v>Schubert</v>
      </c>
      <c r="C499">
        <f>'C3_qual'!C1524</f>
        <v>2015</v>
      </c>
      <c r="D499" t="str">
        <f>'C3_qual'!D1524</f>
        <v>10.1130/G36467.221</v>
      </c>
      <c r="E499">
        <f>'C3_qual'!E1524</f>
        <v>17</v>
      </c>
      <c r="F499" t="str">
        <f>'C3_qual'!F1524</f>
        <v>NA</v>
      </c>
      <c r="G499" t="str">
        <f>'C3_qual'!G1524</f>
        <v>NA</v>
      </c>
      <c r="H499">
        <f>'C3_qual'!H1524</f>
        <v>1.7000000000000001E-2</v>
      </c>
      <c r="I499">
        <f>'C3_qual'!I1524</f>
        <v>0</v>
      </c>
      <c r="J499">
        <f>'C3_qual'!J1524</f>
        <v>0</v>
      </c>
      <c r="K499">
        <f>'C3_qual'!K1524</f>
        <v>186.92908718042</v>
      </c>
      <c r="L499">
        <f>'C3_qual'!L1524</f>
        <v>43.609171861480007</v>
      </c>
      <c r="M499">
        <f>'C3_qual'!M1524</f>
        <v>56.265680554359989</v>
      </c>
      <c r="N499" t="b">
        <f>'C3_qual'!N1524</f>
        <v>0</v>
      </c>
      <c r="O499">
        <f>'C3_qual'!O1524</f>
        <v>2</v>
      </c>
      <c r="P499" t="str">
        <f>'C3_qual'!P1524</f>
        <v>An average CO2 record that is fully quantified but where mean annual precipitation and plant species are not known.</v>
      </c>
      <c r="Q499" t="b">
        <f>'C3_qual'!Q1524</f>
        <v>0</v>
      </c>
      <c r="R499" t="b">
        <f>'C3_qual'!R1524</f>
        <v>1</v>
      </c>
      <c r="S499" t="str">
        <f>'C3_qual'!S1524</f>
        <v>applied 97.5 and 2.5 percentile uncertainties</v>
      </c>
      <c r="T499" t="b">
        <f>'C3_qual'!T1524</f>
        <v>0</v>
      </c>
      <c r="U499" t="b">
        <f>'C3_qual'!U1524</f>
        <v>0</v>
      </c>
      <c r="V499" t="str">
        <f>'C3_qual'!V1524</f>
        <v>NA</v>
      </c>
      <c r="W499" t="str">
        <f>'C3_qual'!W1524</f>
        <v>NA</v>
      </c>
      <c r="X499" t="b">
        <f>'C3_qual'!X1524</f>
        <v>0</v>
      </c>
      <c r="Y499" t="str">
        <f>'C3_qual'!Y1524</f>
        <v>NA</v>
      </c>
      <c r="Z499" t="str">
        <f>'C3_qual'!Z1524</f>
        <v>NA</v>
      </c>
    </row>
    <row r="500" spans="1:26">
      <c r="A500" t="str">
        <f>'C3_qual'!A1525</f>
        <v>land_plant_d13C_1</v>
      </c>
      <c r="B500" t="str">
        <f>'C3_qual'!B1525</f>
        <v>Schubert</v>
      </c>
      <c r="C500">
        <f>'C3_qual'!C1525</f>
        <v>2015</v>
      </c>
      <c r="D500" t="str">
        <f>'C3_qual'!D1525</f>
        <v>10.1130/G36467.252</v>
      </c>
      <c r="E500">
        <f>'C3_qual'!E1525</f>
        <v>17</v>
      </c>
      <c r="F500" t="str">
        <f>'C3_qual'!F1525</f>
        <v>NA</v>
      </c>
      <c r="G500" t="str">
        <f>'C3_qual'!G1525</f>
        <v>NA</v>
      </c>
      <c r="H500">
        <f>'C3_qual'!H1525</f>
        <v>1.7000000000000001E-2</v>
      </c>
      <c r="I500">
        <f>'C3_qual'!I1525</f>
        <v>0</v>
      </c>
      <c r="J500">
        <f>'C3_qual'!J1525</f>
        <v>0</v>
      </c>
      <c r="K500">
        <f>'C3_qual'!K1525</f>
        <v>214.478985014469</v>
      </c>
      <c r="L500">
        <f>'C3_qual'!L1525</f>
        <v>50.165470475432016</v>
      </c>
      <c r="M500">
        <f>'C3_qual'!M1525</f>
        <v>69.093302148772977</v>
      </c>
      <c r="N500" t="b">
        <f>'C3_qual'!N1525</f>
        <v>0</v>
      </c>
      <c r="O500">
        <f>'C3_qual'!O1525</f>
        <v>2</v>
      </c>
      <c r="P500" t="str">
        <f>'C3_qual'!P1525</f>
        <v>An average CO2 record that is fully quantified but where mean annual precipitation and plant species are not known.</v>
      </c>
      <c r="Q500" t="b">
        <f>'C3_qual'!Q1525</f>
        <v>0</v>
      </c>
      <c r="R500" t="b">
        <f>'C3_qual'!R1525</f>
        <v>1</v>
      </c>
      <c r="S500" t="str">
        <f>'C3_qual'!S1525</f>
        <v>applied 97.5 and 2.5 percentile uncertainties</v>
      </c>
      <c r="T500" t="b">
        <f>'C3_qual'!T1525</f>
        <v>0</v>
      </c>
      <c r="U500" t="b">
        <f>'C3_qual'!U1525</f>
        <v>0</v>
      </c>
      <c r="V500" t="str">
        <f>'C3_qual'!V1525</f>
        <v>NA</v>
      </c>
      <c r="W500" t="str">
        <f>'C3_qual'!W1525</f>
        <v>NA</v>
      </c>
      <c r="X500" t="b">
        <f>'C3_qual'!X1525</f>
        <v>0</v>
      </c>
      <c r="Y500" t="str">
        <f>'C3_qual'!Y1525</f>
        <v>NA</v>
      </c>
      <c r="Z500" t="str">
        <f>'C3_qual'!Z1525</f>
        <v>NA</v>
      </c>
    </row>
    <row r="501" spans="1:26">
      <c r="A501" t="str">
        <f>'C3_qual'!A1526</f>
        <v>land_plant_d13C_1</v>
      </c>
      <c r="B501" t="str">
        <f>'C3_qual'!B1526</f>
        <v>Schubert</v>
      </c>
      <c r="C501">
        <f>'C3_qual'!C1526</f>
        <v>2015</v>
      </c>
      <c r="D501" t="str">
        <f>'C3_qual'!D1526</f>
        <v>10.1130/G36467.331</v>
      </c>
      <c r="E501">
        <f>'C3_qual'!E1526</f>
        <v>17</v>
      </c>
      <c r="F501" t="str">
        <f>'C3_qual'!F1526</f>
        <v>NA</v>
      </c>
      <c r="G501" t="str">
        <f>'C3_qual'!G1526</f>
        <v>NA</v>
      </c>
      <c r="H501">
        <f>'C3_qual'!H1526</f>
        <v>1.7000000000000001E-2</v>
      </c>
      <c r="I501">
        <f>'C3_qual'!I1526</f>
        <v>0</v>
      </c>
      <c r="J501">
        <f>'C3_qual'!J1526</f>
        <v>0</v>
      </c>
      <c r="K501">
        <f>'C3_qual'!K1526</f>
        <v>300.97674559898701</v>
      </c>
      <c r="L501">
        <f>'C3_qual'!L1526</f>
        <v>74.107536010495011</v>
      </c>
      <c r="M501">
        <f>'C3_qual'!M1526</f>
        <v>110.39636619772898</v>
      </c>
      <c r="N501" t="b">
        <f>'C3_qual'!N1526</f>
        <v>0</v>
      </c>
      <c r="O501">
        <f>'C3_qual'!O1526</f>
        <v>2</v>
      </c>
      <c r="P501" t="str">
        <f>'C3_qual'!P1526</f>
        <v>An average CO2 record that is fully quantified but where mean annual precipitation and plant species are not known.</v>
      </c>
      <c r="Q501" t="b">
        <f>'C3_qual'!Q1526</f>
        <v>0</v>
      </c>
      <c r="R501" t="b">
        <f>'C3_qual'!R1526</f>
        <v>1</v>
      </c>
      <c r="S501" t="str">
        <f>'C3_qual'!S1526</f>
        <v>applied 97.5 and 2.5 percentile uncertainties</v>
      </c>
      <c r="T501" t="b">
        <f>'C3_qual'!T1526</f>
        <v>0</v>
      </c>
      <c r="U501" t="b">
        <f>'C3_qual'!U1526</f>
        <v>0</v>
      </c>
      <c r="V501" t="str">
        <f>'C3_qual'!V1526</f>
        <v>NA</v>
      </c>
      <c r="W501" t="str">
        <f>'C3_qual'!W1526</f>
        <v>NA</v>
      </c>
      <c r="X501" t="b">
        <f>'C3_qual'!X1526</f>
        <v>0</v>
      </c>
      <c r="Y501" t="str">
        <f>'C3_qual'!Y1526</f>
        <v>NA</v>
      </c>
      <c r="Z501" t="str">
        <f>'C3_qual'!Z1526</f>
        <v>NA</v>
      </c>
    </row>
    <row r="502" spans="1:26">
      <c r="A502" t="str">
        <f>'C3_qual'!A1527</f>
        <v>land_plant_d13C_1</v>
      </c>
      <c r="B502" t="str">
        <f>'C3_qual'!B1527</f>
        <v>Schubert</v>
      </c>
      <c r="C502">
        <f>'C3_qual'!C1527</f>
        <v>2015</v>
      </c>
      <c r="D502" t="str">
        <f>'C3_qual'!D1527</f>
        <v>10.1130/G36467.490</v>
      </c>
      <c r="E502">
        <f>'C3_qual'!E1527</f>
        <v>17</v>
      </c>
      <c r="F502" t="str">
        <f>'C3_qual'!F1527</f>
        <v>NA</v>
      </c>
      <c r="G502" t="str">
        <f>'C3_qual'!G1527</f>
        <v>NA</v>
      </c>
      <c r="H502">
        <f>'C3_qual'!H1527</f>
        <v>1.7000000000000001E-2</v>
      </c>
      <c r="I502">
        <f>'C3_qual'!I1527</f>
        <v>0</v>
      </c>
      <c r="J502">
        <f>'C3_qual'!J1527</f>
        <v>0</v>
      </c>
      <c r="K502">
        <f>'C3_qual'!K1527</f>
        <v>309.26507661532401</v>
      </c>
      <c r="L502">
        <f>'C3_qual'!L1527</f>
        <v>75.618648715714016</v>
      </c>
      <c r="M502">
        <f>'C3_qual'!M1527</f>
        <v>116.57183152163799</v>
      </c>
      <c r="N502" t="b">
        <f>'C3_qual'!N1527</f>
        <v>0</v>
      </c>
      <c r="O502">
        <f>'C3_qual'!O1527</f>
        <v>2</v>
      </c>
      <c r="P502" t="str">
        <f>'C3_qual'!P1527</f>
        <v>An average CO2 record that is fully quantified but where mean annual precipitation and plant species are not known.</v>
      </c>
      <c r="Q502" t="b">
        <f>'C3_qual'!Q1527</f>
        <v>0</v>
      </c>
      <c r="R502" t="b">
        <f>'C3_qual'!R1527</f>
        <v>1</v>
      </c>
      <c r="S502" t="str">
        <f>'C3_qual'!S1527</f>
        <v>applied 97.5 and 2.5 percentile uncertainties</v>
      </c>
      <c r="T502" t="b">
        <f>'C3_qual'!T1527</f>
        <v>0</v>
      </c>
      <c r="U502" t="b">
        <f>'C3_qual'!U1527</f>
        <v>0</v>
      </c>
      <c r="V502" t="str">
        <f>'C3_qual'!V1527</f>
        <v>NA</v>
      </c>
      <c r="W502" t="str">
        <f>'C3_qual'!W1527</f>
        <v>NA</v>
      </c>
      <c r="X502" t="b">
        <f>'C3_qual'!X1527</f>
        <v>0</v>
      </c>
      <c r="Y502" t="str">
        <f>'C3_qual'!Y1527</f>
        <v>NA</v>
      </c>
      <c r="Z502" t="str">
        <f>'C3_qual'!Z1527</f>
        <v>NA</v>
      </c>
    </row>
    <row r="503" spans="1:26">
      <c r="A503" t="str">
        <f>'C3_qual'!A1528</f>
        <v>land_plant_d13C_1</v>
      </c>
      <c r="B503" t="str">
        <f>'C3_qual'!B1528</f>
        <v>Schubert</v>
      </c>
      <c r="C503">
        <f>'C3_qual'!C1528</f>
        <v>2015</v>
      </c>
      <c r="D503" t="str">
        <f>'C3_qual'!D1528</f>
        <v>10.1130/G36467.571</v>
      </c>
      <c r="E503">
        <f>'C3_qual'!E1528</f>
        <v>17.03</v>
      </c>
      <c r="F503" t="str">
        <f>'C3_qual'!F1528</f>
        <v>NA</v>
      </c>
      <c r="G503" t="str">
        <f>'C3_qual'!G1528</f>
        <v>NA</v>
      </c>
      <c r="H503">
        <f>'C3_qual'!H1528</f>
        <v>1.703E-2</v>
      </c>
      <c r="I503">
        <f>'C3_qual'!I1528</f>
        <v>0</v>
      </c>
      <c r="J503">
        <f>'C3_qual'!J1528</f>
        <v>0</v>
      </c>
      <c r="K503">
        <f>'C3_qual'!K1528</f>
        <v>241.57901638170699</v>
      </c>
      <c r="L503">
        <f>'C3_qual'!L1528</f>
        <v>57.567102519225983</v>
      </c>
      <c r="M503">
        <f>'C3_qual'!M1528</f>
        <v>82.048194429666012</v>
      </c>
      <c r="N503" t="b">
        <f>'C3_qual'!N1528</f>
        <v>0</v>
      </c>
      <c r="O503">
        <f>'C3_qual'!O1528</f>
        <v>2</v>
      </c>
      <c r="P503" t="str">
        <f>'C3_qual'!P1528</f>
        <v>An average CO2 record that is fully quantified but where mean annual precipitation and plant species are not known.</v>
      </c>
      <c r="Q503" t="b">
        <f>'C3_qual'!Q1528</f>
        <v>0</v>
      </c>
      <c r="R503" t="b">
        <f>'C3_qual'!R1528</f>
        <v>1</v>
      </c>
      <c r="S503" t="str">
        <f>'C3_qual'!S1528</f>
        <v>applied 97.5 and 2.5 percentile uncertainties</v>
      </c>
      <c r="T503" t="b">
        <f>'C3_qual'!T1528</f>
        <v>0</v>
      </c>
      <c r="U503" t="b">
        <f>'C3_qual'!U1528</f>
        <v>0</v>
      </c>
      <c r="V503" t="str">
        <f>'C3_qual'!V1528</f>
        <v>NA</v>
      </c>
      <c r="W503" t="str">
        <f>'C3_qual'!W1528</f>
        <v>NA</v>
      </c>
      <c r="X503" t="b">
        <f>'C3_qual'!X1528</f>
        <v>0</v>
      </c>
      <c r="Y503" t="str">
        <f>'C3_qual'!Y1528</f>
        <v>NA</v>
      </c>
      <c r="Z503" t="str">
        <f>'C3_qual'!Z1528</f>
        <v>NA</v>
      </c>
    </row>
    <row r="504" spans="1:26">
      <c r="A504" t="str">
        <f>'C3_qual'!A1529</f>
        <v>land_plant_d13C_1</v>
      </c>
      <c r="B504" t="str">
        <f>'C3_qual'!B1529</f>
        <v>Schubert</v>
      </c>
      <c r="C504">
        <f>'C3_qual'!C1529</f>
        <v>2015</v>
      </c>
      <c r="D504" t="str">
        <f>'C3_qual'!D1529</f>
        <v>10.1130/G36467.572</v>
      </c>
      <c r="E504">
        <f>'C3_qual'!E1529</f>
        <v>17.25</v>
      </c>
      <c r="F504" t="str">
        <f>'C3_qual'!F1529</f>
        <v>NA</v>
      </c>
      <c r="G504" t="str">
        <f>'C3_qual'!G1529</f>
        <v>NA</v>
      </c>
      <c r="H504">
        <f>'C3_qual'!H1529</f>
        <v>1.7250000000000001E-2</v>
      </c>
      <c r="I504">
        <f>'C3_qual'!I1529</f>
        <v>0</v>
      </c>
      <c r="J504">
        <f>'C3_qual'!J1529</f>
        <v>0</v>
      </c>
      <c r="K504">
        <f>'C3_qual'!K1529</f>
        <v>198.835334675491</v>
      </c>
      <c r="L504">
        <f>'C3_qual'!L1529</f>
        <v>46.57948343345501</v>
      </c>
      <c r="M504">
        <f>'C3_qual'!M1529</f>
        <v>62.251952662202001</v>
      </c>
      <c r="N504" t="b">
        <f>'C3_qual'!N1529</f>
        <v>0</v>
      </c>
      <c r="O504">
        <f>'C3_qual'!O1529</f>
        <v>2</v>
      </c>
      <c r="P504" t="str">
        <f>'C3_qual'!P1529</f>
        <v>An average CO2 record that is fully quantified but where mean annual precipitation and plant species are not known.</v>
      </c>
      <c r="Q504" t="b">
        <f>'C3_qual'!Q1529</f>
        <v>0</v>
      </c>
      <c r="R504" t="b">
        <f>'C3_qual'!R1529</f>
        <v>1</v>
      </c>
      <c r="S504" t="str">
        <f>'C3_qual'!S1529</f>
        <v>applied 97.5 and 2.5 percentile uncertainties</v>
      </c>
      <c r="T504" t="b">
        <f>'C3_qual'!T1529</f>
        <v>0</v>
      </c>
      <c r="U504" t="b">
        <f>'C3_qual'!U1529</f>
        <v>0</v>
      </c>
      <c r="V504" t="str">
        <f>'C3_qual'!V1529</f>
        <v>NA</v>
      </c>
      <c r="W504" t="str">
        <f>'C3_qual'!W1529</f>
        <v>NA</v>
      </c>
      <c r="X504" t="b">
        <f>'C3_qual'!X1529</f>
        <v>0</v>
      </c>
      <c r="Y504" t="str">
        <f>'C3_qual'!Y1529</f>
        <v>NA</v>
      </c>
      <c r="Z504" t="str">
        <f>'C3_qual'!Z1529</f>
        <v>NA</v>
      </c>
    </row>
    <row r="505" spans="1:26">
      <c r="A505" t="str">
        <f>'C3_qual'!A1530</f>
        <v>land_plant_d13C_1</v>
      </c>
      <c r="B505" t="str">
        <f>'C3_qual'!B1530</f>
        <v>Schubert</v>
      </c>
      <c r="C505">
        <f>'C3_qual'!C1530</f>
        <v>2015</v>
      </c>
      <c r="D505" t="str">
        <f>'C3_qual'!D1530</f>
        <v>10.1130/G36467.573</v>
      </c>
      <c r="E505">
        <f>'C3_qual'!E1530</f>
        <v>17.329999999999998</v>
      </c>
      <c r="F505" t="str">
        <f>'C3_qual'!F1530</f>
        <v>NA</v>
      </c>
      <c r="G505" t="str">
        <f>'C3_qual'!G1530</f>
        <v>NA</v>
      </c>
      <c r="H505">
        <f>'C3_qual'!H1530</f>
        <v>1.7329999999999998E-2</v>
      </c>
      <c r="I505">
        <f>'C3_qual'!I1530</f>
        <v>0</v>
      </c>
      <c r="J505">
        <f>'C3_qual'!J1530</f>
        <v>0</v>
      </c>
      <c r="K505">
        <f>'C3_qual'!K1530</f>
        <v>202.99192832586701</v>
      </c>
      <c r="L505">
        <f>'C3_qual'!L1530</f>
        <v>47.203324984689999</v>
      </c>
      <c r="M505">
        <f>'C3_qual'!M1530</f>
        <v>63.256876438279988</v>
      </c>
      <c r="N505" t="b">
        <f>'C3_qual'!N1530</f>
        <v>0</v>
      </c>
      <c r="O505">
        <f>'C3_qual'!O1530</f>
        <v>2</v>
      </c>
      <c r="P505" t="str">
        <f>'C3_qual'!P1530</f>
        <v>An average CO2 record that is fully quantified but where mean annual precipitation and plant species are not known.</v>
      </c>
      <c r="Q505" t="b">
        <f>'C3_qual'!Q1530</f>
        <v>0</v>
      </c>
      <c r="R505" t="b">
        <f>'C3_qual'!R1530</f>
        <v>1</v>
      </c>
      <c r="S505" t="str">
        <f>'C3_qual'!S1530</f>
        <v>applied 97.5 and 2.5 percentile uncertainties</v>
      </c>
      <c r="T505" t="b">
        <f>'C3_qual'!T1530</f>
        <v>0</v>
      </c>
      <c r="U505" t="b">
        <f>'C3_qual'!U1530</f>
        <v>0</v>
      </c>
      <c r="V505" t="str">
        <f>'C3_qual'!V1530</f>
        <v>NA</v>
      </c>
      <c r="W505" t="str">
        <f>'C3_qual'!W1530</f>
        <v>NA</v>
      </c>
      <c r="X505" t="b">
        <f>'C3_qual'!X1530</f>
        <v>0</v>
      </c>
      <c r="Y505" t="str">
        <f>'C3_qual'!Y1530</f>
        <v>NA</v>
      </c>
      <c r="Z505" t="str">
        <f>'C3_qual'!Z1530</f>
        <v>NA</v>
      </c>
    </row>
    <row r="506" spans="1:26">
      <c r="A506" t="str">
        <f>'C3_qual'!A1531</f>
        <v>land_plant_d13C_1</v>
      </c>
      <c r="B506" t="str">
        <f>'C3_qual'!B1531</f>
        <v>Schubert</v>
      </c>
      <c r="C506">
        <f>'C3_qual'!C1531</f>
        <v>2015</v>
      </c>
      <c r="D506" t="str">
        <f>'C3_qual'!D1531</f>
        <v>10.1130/G36467.332</v>
      </c>
      <c r="E506">
        <f>'C3_qual'!E1531</f>
        <v>17.5</v>
      </c>
      <c r="F506" t="str">
        <f>'C3_qual'!F1531</f>
        <v>NA</v>
      </c>
      <c r="G506" t="str">
        <f>'C3_qual'!G1531</f>
        <v>NA</v>
      </c>
      <c r="H506">
        <f>'C3_qual'!H1531</f>
        <v>1.7500000000000002E-2</v>
      </c>
      <c r="I506">
        <f>'C3_qual'!I1531</f>
        <v>0</v>
      </c>
      <c r="J506">
        <f>'C3_qual'!J1531</f>
        <v>0</v>
      </c>
      <c r="K506">
        <f>'C3_qual'!K1531</f>
        <v>189.527898947094</v>
      </c>
      <c r="L506">
        <f>'C3_qual'!L1531</f>
        <v>43.18014642960901</v>
      </c>
      <c r="M506">
        <f>'C3_qual'!M1531</f>
        <v>58.534733920998008</v>
      </c>
      <c r="N506" t="b">
        <f>'C3_qual'!N1531</f>
        <v>0</v>
      </c>
      <c r="O506">
        <f>'C3_qual'!O1531</f>
        <v>2</v>
      </c>
      <c r="P506" t="str">
        <f>'C3_qual'!P1531</f>
        <v>An average CO2 record that is fully quantified but where mean annual precipitation and plant species are not known.</v>
      </c>
      <c r="Q506" t="b">
        <f>'C3_qual'!Q1531</f>
        <v>0</v>
      </c>
      <c r="R506" t="b">
        <f>'C3_qual'!R1531</f>
        <v>1</v>
      </c>
      <c r="S506" t="str">
        <f>'C3_qual'!S1531</f>
        <v>applied 97.5 and 2.5 percentile uncertainties</v>
      </c>
      <c r="T506" t="b">
        <f>'C3_qual'!T1531</f>
        <v>0</v>
      </c>
      <c r="U506" t="b">
        <f>'C3_qual'!U1531</f>
        <v>0</v>
      </c>
      <c r="V506" t="str">
        <f>'C3_qual'!V1531</f>
        <v>NA</v>
      </c>
      <c r="W506" t="str">
        <f>'C3_qual'!W1531</f>
        <v>NA</v>
      </c>
      <c r="X506" t="b">
        <f>'C3_qual'!X1531</f>
        <v>0</v>
      </c>
      <c r="Y506" t="str">
        <f>'C3_qual'!Y1531</f>
        <v>NA</v>
      </c>
      <c r="Z506" t="str">
        <f>'C3_qual'!Z1531</f>
        <v>NA</v>
      </c>
    </row>
    <row r="507" spans="1:26">
      <c r="A507" t="str">
        <f>'C3_qual'!A1532</f>
        <v>land_plant_d13C_1</v>
      </c>
      <c r="B507" t="str">
        <f>'C3_qual'!B1532</f>
        <v>Schubert</v>
      </c>
      <c r="C507">
        <f>'C3_qual'!C1532</f>
        <v>2015</v>
      </c>
      <c r="D507" t="str">
        <f>'C3_qual'!D1532</f>
        <v>10.1130/G36467.574</v>
      </c>
      <c r="E507">
        <f>'C3_qual'!E1532</f>
        <v>17.506</v>
      </c>
      <c r="F507" t="str">
        <f>'C3_qual'!F1532</f>
        <v>NA</v>
      </c>
      <c r="G507" t="str">
        <f>'C3_qual'!G1532</f>
        <v>NA</v>
      </c>
      <c r="H507">
        <f>'C3_qual'!H1532</f>
        <v>1.7506000000000001E-2</v>
      </c>
      <c r="I507">
        <f>'C3_qual'!I1532</f>
        <v>0</v>
      </c>
      <c r="J507">
        <f>'C3_qual'!J1532</f>
        <v>0</v>
      </c>
      <c r="K507">
        <f>'C3_qual'!K1532</f>
        <v>200.277464453449</v>
      </c>
      <c r="L507">
        <f>'C3_qual'!L1532</f>
        <v>46.331111821061</v>
      </c>
      <c r="M507">
        <f>'C3_qual'!M1532</f>
        <v>63.294700078944004</v>
      </c>
      <c r="N507" t="b">
        <f>'C3_qual'!N1532</f>
        <v>0</v>
      </c>
      <c r="O507">
        <f>'C3_qual'!O1532</f>
        <v>2</v>
      </c>
      <c r="P507" t="str">
        <f>'C3_qual'!P1532</f>
        <v>An average CO2 record that is fully quantified but where mean annual precipitation and plant species are not known.</v>
      </c>
      <c r="Q507" t="b">
        <f>'C3_qual'!Q1532</f>
        <v>0</v>
      </c>
      <c r="R507" t="b">
        <f>'C3_qual'!R1532</f>
        <v>1</v>
      </c>
      <c r="S507" t="str">
        <f>'C3_qual'!S1532</f>
        <v>applied 97.5 and 2.5 percentile uncertainties</v>
      </c>
      <c r="T507" t="b">
        <f>'C3_qual'!T1532</f>
        <v>0</v>
      </c>
      <c r="U507" t="b">
        <f>'C3_qual'!U1532</f>
        <v>0</v>
      </c>
      <c r="V507" t="str">
        <f>'C3_qual'!V1532</f>
        <v>NA</v>
      </c>
      <c r="W507" t="str">
        <f>'C3_qual'!W1532</f>
        <v>NA</v>
      </c>
      <c r="X507" t="b">
        <f>'C3_qual'!X1532</f>
        <v>0</v>
      </c>
      <c r="Y507" t="str">
        <f>'C3_qual'!Y1532</f>
        <v>NA</v>
      </c>
      <c r="Z507" t="str">
        <f>'C3_qual'!Z1532</f>
        <v>NA</v>
      </c>
    </row>
    <row r="508" spans="1:26">
      <c r="A508" t="str">
        <f>'C3_qual'!A1533</f>
        <v>land_plant_d13C_1</v>
      </c>
      <c r="B508" t="str">
        <f>'C3_qual'!B1533</f>
        <v>Schubert</v>
      </c>
      <c r="C508">
        <f>'C3_qual'!C1533</f>
        <v>2015</v>
      </c>
      <c r="D508" t="str">
        <f>'C3_qual'!D1533</f>
        <v>10.1130/G36467.575</v>
      </c>
      <c r="E508">
        <f>'C3_qual'!E1533</f>
        <v>17.579999999999998</v>
      </c>
      <c r="F508" t="str">
        <f>'C3_qual'!F1533</f>
        <v>NA</v>
      </c>
      <c r="G508" t="str">
        <f>'C3_qual'!G1533</f>
        <v>NA</v>
      </c>
      <c r="H508">
        <f>'C3_qual'!H1533</f>
        <v>1.7579999999999998E-2</v>
      </c>
      <c r="I508">
        <f>'C3_qual'!I1533</f>
        <v>0</v>
      </c>
      <c r="J508">
        <f>'C3_qual'!J1533</f>
        <v>0</v>
      </c>
      <c r="K508">
        <f>'C3_qual'!K1533</f>
        <v>155.91248395987401</v>
      </c>
      <c r="L508">
        <f>'C3_qual'!L1533</f>
        <v>35.845105998601014</v>
      </c>
      <c r="M508">
        <f>'C3_qual'!M1533</f>
        <v>47.729883039881997</v>
      </c>
      <c r="N508" t="b">
        <f>'C3_qual'!N1533</f>
        <v>0</v>
      </c>
      <c r="O508">
        <f>'C3_qual'!O1533</f>
        <v>2</v>
      </c>
      <c r="P508" t="str">
        <f>'C3_qual'!P1533</f>
        <v>An average CO2 record that is fully quantified but where mean annual precipitation and plant species are not known.</v>
      </c>
      <c r="Q508" t="b">
        <f>'C3_qual'!Q1533</f>
        <v>0</v>
      </c>
      <c r="R508" t="b">
        <f>'C3_qual'!R1533</f>
        <v>1</v>
      </c>
      <c r="S508" t="str">
        <f>'C3_qual'!S1533</f>
        <v>applied 97.5 and 2.5 percentile uncertainties</v>
      </c>
      <c r="T508" t="b">
        <f>'C3_qual'!T1533</f>
        <v>0</v>
      </c>
      <c r="U508" t="b">
        <f>'C3_qual'!U1533</f>
        <v>0</v>
      </c>
      <c r="V508" t="str">
        <f>'C3_qual'!V1533</f>
        <v>NA</v>
      </c>
      <c r="W508" t="str">
        <f>'C3_qual'!W1533</f>
        <v>NA</v>
      </c>
      <c r="X508" t="b">
        <f>'C3_qual'!X1533</f>
        <v>0</v>
      </c>
      <c r="Y508" t="str">
        <f>'C3_qual'!Y1533</f>
        <v>NA</v>
      </c>
      <c r="Z508" t="str">
        <f>'C3_qual'!Z1533</f>
        <v>NA</v>
      </c>
    </row>
    <row r="509" spans="1:26">
      <c r="A509" t="str">
        <f>'C3_qual'!A1534</f>
        <v>land_plant_d13C_1</v>
      </c>
      <c r="B509" t="str">
        <f>'C3_qual'!B1534</f>
        <v>Schubert</v>
      </c>
      <c r="C509">
        <f>'C3_qual'!C1534</f>
        <v>2015</v>
      </c>
      <c r="D509" t="str">
        <f>'C3_qual'!D1534</f>
        <v>10.1130/G36467.449</v>
      </c>
      <c r="E509">
        <f>'C3_qual'!E1534</f>
        <v>17.638999999999999</v>
      </c>
      <c r="F509" t="str">
        <f>'C3_qual'!F1534</f>
        <v>NA</v>
      </c>
      <c r="G509" t="str">
        <f>'C3_qual'!G1534</f>
        <v>NA</v>
      </c>
      <c r="H509">
        <f>'C3_qual'!H1534</f>
        <v>1.7638999999999998E-2</v>
      </c>
      <c r="I509">
        <f>'C3_qual'!I1534</f>
        <v>0</v>
      </c>
      <c r="J509">
        <f>'C3_qual'!J1534</f>
        <v>0</v>
      </c>
      <c r="K509">
        <f>'C3_qual'!K1534</f>
        <v>107.899736279687</v>
      </c>
      <c r="L509">
        <f>'C3_qual'!L1534</f>
        <v>26.463927414035311</v>
      </c>
      <c r="M509">
        <f>'C3_qual'!M1534</f>
        <v>32.584785821508007</v>
      </c>
      <c r="N509" t="b">
        <f>'C3_qual'!N1534</f>
        <v>0</v>
      </c>
      <c r="O509">
        <f>'C3_qual'!O1534</f>
        <v>2</v>
      </c>
      <c r="P509" t="str">
        <f>'C3_qual'!P1534</f>
        <v>An average CO2 record that is fully quantified but where mean annual precipitation and plant species are not known.</v>
      </c>
      <c r="Q509" t="b">
        <f>'C3_qual'!Q1534</f>
        <v>0</v>
      </c>
      <c r="R509" t="b">
        <f>'C3_qual'!R1534</f>
        <v>1</v>
      </c>
      <c r="S509" t="str">
        <f>'C3_qual'!S1534</f>
        <v>applied 97.5 and 2.5 percentile uncertainties</v>
      </c>
      <c r="T509" t="b">
        <f>'C3_qual'!T1534</f>
        <v>0</v>
      </c>
      <c r="U509" t="b">
        <f>'C3_qual'!U1534</f>
        <v>0</v>
      </c>
      <c r="V509" t="str">
        <f>'C3_qual'!V1534</f>
        <v>NA</v>
      </c>
      <c r="W509" t="str">
        <f>'C3_qual'!W1534</f>
        <v>NA</v>
      </c>
      <c r="X509" t="b">
        <f>'C3_qual'!X1534</f>
        <v>0</v>
      </c>
      <c r="Y509" t="str">
        <f>'C3_qual'!Y1534</f>
        <v>NA</v>
      </c>
      <c r="Z509" t="str">
        <f>'C3_qual'!Z1534</f>
        <v>NA</v>
      </c>
    </row>
    <row r="510" spans="1:26">
      <c r="A510" t="str">
        <f>'C3_qual'!A1535</f>
        <v>land_plant_d13C_1</v>
      </c>
      <c r="B510" t="str">
        <f>'C3_qual'!B1535</f>
        <v>Schubert</v>
      </c>
      <c r="C510">
        <f>'C3_qual'!C1535</f>
        <v>2015</v>
      </c>
      <c r="D510" t="str">
        <f>'C3_qual'!D1535</f>
        <v>10.1130/G36467.190</v>
      </c>
      <c r="E510">
        <f>'C3_qual'!E1535</f>
        <v>17.712</v>
      </c>
      <c r="F510" t="str">
        <f>'C3_qual'!F1535</f>
        <v>NA</v>
      </c>
      <c r="G510" t="str">
        <f>'C3_qual'!G1535</f>
        <v>NA</v>
      </c>
      <c r="H510">
        <f>'C3_qual'!H1535</f>
        <v>1.7711999999999999E-2</v>
      </c>
      <c r="I510">
        <f>'C3_qual'!I1535</f>
        <v>0</v>
      </c>
      <c r="J510">
        <f>'C3_qual'!J1535</f>
        <v>0</v>
      </c>
      <c r="K510">
        <f>'C3_qual'!K1535</f>
        <v>161.650678022237</v>
      </c>
      <c r="L510">
        <f>'C3_qual'!L1535</f>
        <v>37.036697204305</v>
      </c>
      <c r="M510">
        <f>'C3_qual'!M1535</f>
        <v>48.632886712085991</v>
      </c>
      <c r="N510" t="b">
        <f>'C3_qual'!N1535</f>
        <v>0</v>
      </c>
      <c r="O510">
        <f>'C3_qual'!O1535</f>
        <v>2</v>
      </c>
      <c r="P510" t="str">
        <f>'C3_qual'!P1535</f>
        <v>An average CO2 record that is fully quantified but where mean annual precipitation and plant species are not known.</v>
      </c>
      <c r="Q510" t="b">
        <f>'C3_qual'!Q1535</f>
        <v>0</v>
      </c>
      <c r="R510" t="b">
        <f>'C3_qual'!R1535</f>
        <v>1</v>
      </c>
      <c r="S510" t="str">
        <f>'C3_qual'!S1535</f>
        <v>applied 97.5 and 2.5 percentile uncertainties</v>
      </c>
      <c r="T510" t="b">
        <f>'C3_qual'!T1535</f>
        <v>0</v>
      </c>
      <c r="U510" t="b">
        <f>'C3_qual'!U1535</f>
        <v>0</v>
      </c>
      <c r="V510" t="str">
        <f>'C3_qual'!V1535</f>
        <v>NA</v>
      </c>
      <c r="W510" t="str">
        <f>'C3_qual'!W1535</f>
        <v>NA</v>
      </c>
      <c r="X510" t="b">
        <f>'C3_qual'!X1535</f>
        <v>0</v>
      </c>
      <c r="Y510" t="str">
        <f>'C3_qual'!Y1535</f>
        <v>NA</v>
      </c>
      <c r="Z510" t="str">
        <f>'C3_qual'!Z1535</f>
        <v>NA</v>
      </c>
    </row>
    <row r="511" spans="1:26">
      <c r="A511" t="str">
        <f>'C3_qual'!A1536</f>
        <v>land_plant_d13C_1</v>
      </c>
      <c r="B511" t="str">
        <f>'C3_qual'!B1536</f>
        <v>Schubert</v>
      </c>
      <c r="C511">
        <f>'C3_qual'!C1536</f>
        <v>2015</v>
      </c>
      <c r="D511" t="str">
        <f>'C3_qual'!D1536</f>
        <v>10.1130/G36467.426</v>
      </c>
      <c r="E511">
        <f>'C3_qual'!E1536</f>
        <v>17.73</v>
      </c>
      <c r="F511" t="str">
        <f>'C3_qual'!F1536</f>
        <v>NA</v>
      </c>
      <c r="G511" t="str">
        <f>'C3_qual'!G1536</f>
        <v>NA</v>
      </c>
      <c r="H511">
        <f>'C3_qual'!H1536</f>
        <v>1.7729999999999999E-2</v>
      </c>
      <c r="I511">
        <f>'C3_qual'!I1536</f>
        <v>0</v>
      </c>
      <c r="J511">
        <f>'C3_qual'!J1536</f>
        <v>0</v>
      </c>
      <c r="K511">
        <f>'C3_qual'!K1536</f>
        <v>240.93233089524</v>
      </c>
      <c r="L511">
        <f>'C3_qual'!L1536</f>
        <v>56.204464944655996</v>
      </c>
      <c r="M511">
        <f>'C3_qual'!M1536</f>
        <v>80.886633632668008</v>
      </c>
      <c r="N511" t="b">
        <f>'C3_qual'!N1536</f>
        <v>0</v>
      </c>
      <c r="O511">
        <f>'C3_qual'!O1536</f>
        <v>2</v>
      </c>
      <c r="P511" t="str">
        <f>'C3_qual'!P1536</f>
        <v>An average CO2 record that is fully quantified but where mean annual precipitation and plant species are not known.</v>
      </c>
      <c r="Q511" t="b">
        <f>'C3_qual'!Q1536</f>
        <v>0</v>
      </c>
      <c r="R511" t="b">
        <f>'C3_qual'!R1536</f>
        <v>1</v>
      </c>
      <c r="S511" t="str">
        <f>'C3_qual'!S1536</f>
        <v>applied 97.5 and 2.5 percentile uncertainties</v>
      </c>
      <c r="T511" t="b">
        <f>'C3_qual'!T1536</f>
        <v>0</v>
      </c>
      <c r="U511" t="b">
        <f>'C3_qual'!U1536</f>
        <v>0</v>
      </c>
      <c r="V511" t="str">
        <f>'C3_qual'!V1536</f>
        <v>NA</v>
      </c>
      <c r="W511" t="str">
        <f>'C3_qual'!W1536</f>
        <v>NA</v>
      </c>
      <c r="X511" t="b">
        <f>'C3_qual'!X1536</f>
        <v>0</v>
      </c>
      <c r="Y511" t="str">
        <f>'C3_qual'!Y1536</f>
        <v>NA</v>
      </c>
      <c r="Z511" t="str">
        <f>'C3_qual'!Z1536</f>
        <v>NA</v>
      </c>
    </row>
    <row r="512" spans="1:26">
      <c r="A512" t="str">
        <f>'C3_qual'!A352</f>
        <v>land_plant_d13C_1</v>
      </c>
      <c r="B512" t="str">
        <f>'C3_qual'!B352</f>
        <v>Cui</v>
      </c>
      <c r="C512">
        <f>'C3_qual'!C352</f>
        <v>2020</v>
      </c>
      <c r="D512" t="str">
        <f>'C3_qual'!D352</f>
        <v>10.1130/G47681.1</v>
      </c>
      <c r="E512">
        <f>'C3_qual'!E352</f>
        <v>18</v>
      </c>
      <c r="F512" t="str">
        <f>'C3_qual'!F352</f>
        <v>NA</v>
      </c>
      <c r="G512" t="str">
        <f>'C3_qual'!G352</f>
        <v>NA</v>
      </c>
      <c r="H512">
        <f>'C3_qual'!H352</f>
        <v>1.7999999999999999E-2</v>
      </c>
      <c r="I512">
        <f>'C3_qual'!I352</f>
        <v>0</v>
      </c>
      <c r="J512">
        <f>'C3_qual'!J352</f>
        <v>0</v>
      </c>
      <c r="K512">
        <f>'C3_qual'!K352</f>
        <v>157.53265930000001</v>
      </c>
      <c r="L512">
        <f>'C3_qual'!L352</f>
        <v>133.520120366187</v>
      </c>
      <c r="M512">
        <f>'C3_qual'!M352</f>
        <v>70.181094758292502</v>
      </c>
      <c r="N512" t="b">
        <f>'C3_qual'!N352</f>
        <v>0</v>
      </c>
      <c r="O512">
        <f>'C3_qual'!O352</f>
        <v>2</v>
      </c>
      <c r="P512" t="str">
        <f>'C3_qual'!P352</f>
        <v>CO2 estimate has been quantified to the best of available knowledge but mean annual precipitation and plant species are not known.</v>
      </c>
      <c r="Q512" t="b">
        <f>'C3_qual'!Q352</f>
        <v>0</v>
      </c>
      <c r="R512" t="b">
        <f>'C3_qual'!R352</f>
        <v>1</v>
      </c>
      <c r="S512" t="str">
        <f>'C3_qual'!S352</f>
        <v>applied 97.5 and 2.5 percentile uncertainties</v>
      </c>
      <c r="T512" t="b">
        <f>'C3_qual'!T352</f>
        <v>1</v>
      </c>
      <c r="U512" t="b">
        <f>'C3_qual'!U352</f>
        <v>0</v>
      </c>
      <c r="V512" t="str">
        <f>'C3_qual'!V352</f>
        <v>NA</v>
      </c>
      <c r="W512" t="str">
        <f>'C3_qual'!W352</f>
        <v>NA</v>
      </c>
      <c r="X512" t="b">
        <f>'C3_qual'!X352</f>
        <v>0</v>
      </c>
      <c r="Y512" t="str">
        <f>'C3_qual'!Y352</f>
        <v>NA</v>
      </c>
      <c r="Z512" t="str">
        <f>'C3_qual'!Z352</f>
        <v>NA</v>
      </c>
    </row>
    <row r="513" spans="1:26">
      <c r="A513" t="str">
        <f>'C3_qual'!A1537</f>
        <v>land_plant_d13C_1</v>
      </c>
      <c r="B513" t="str">
        <f>'C3_qual'!B1537</f>
        <v>Schubert</v>
      </c>
      <c r="C513">
        <f>'C3_qual'!C1537</f>
        <v>2015</v>
      </c>
      <c r="D513" t="str">
        <f>'C3_qual'!D1537</f>
        <v>10.1130/G36467.161</v>
      </c>
      <c r="E513">
        <f>'C3_qual'!E1537</f>
        <v>18</v>
      </c>
      <c r="F513" t="str">
        <f>'C3_qual'!F1537</f>
        <v>NA</v>
      </c>
      <c r="G513" t="str">
        <f>'C3_qual'!G1537</f>
        <v>NA</v>
      </c>
      <c r="H513">
        <f>'C3_qual'!H1537</f>
        <v>1.7999999999999999E-2</v>
      </c>
      <c r="I513">
        <f>'C3_qual'!I1537</f>
        <v>0</v>
      </c>
      <c r="J513">
        <f>'C3_qual'!J1537</f>
        <v>0</v>
      </c>
      <c r="K513">
        <f>'C3_qual'!K1537</f>
        <v>148.59051287973301</v>
      </c>
      <c r="L513">
        <f>'C3_qual'!L1537</f>
        <v>35.27877378764201</v>
      </c>
      <c r="M513">
        <f>'C3_qual'!M1537</f>
        <v>46.027125384857982</v>
      </c>
      <c r="N513" t="b">
        <f>'C3_qual'!N1537</f>
        <v>0</v>
      </c>
      <c r="O513">
        <f>'C3_qual'!O1537</f>
        <v>2</v>
      </c>
      <c r="P513" t="str">
        <f>'C3_qual'!P1537</f>
        <v>An average CO2 record that is fully quantified but where mean annual precipitation and plant species are not known.</v>
      </c>
      <c r="Q513" t="b">
        <f>'C3_qual'!Q1537</f>
        <v>0</v>
      </c>
      <c r="R513" t="b">
        <f>'C3_qual'!R1537</f>
        <v>1</v>
      </c>
      <c r="S513" t="str">
        <f>'C3_qual'!S1537</f>
        <v>applied 97.5 and 2.5 percentile uncertainties</v>
      </c>
      <c r="T513" t="b">
        <f>'C3_qual'!T1537</f>
        <v>0</v>
      </c>
      <c r="U513" t="b">
        <f>'C3_qual'!U1537</f>
        <v>0</v>
      </c>
      <c r="V513" t="str">
        <f>'C3_qual'!V1537</f>
        <v>NA</v>
      </c>
      <c r="W513" t="str">
        <f>'C3_qual'!W1537</f>
        <v>NA</v>
      </c>
      <c r="X513" t="b">
        <f>'C3_qual'!X1537</f>
        <v>0</v>
      </c>
      <c r="Y513" t="str">
        <f>'C3_qual'!Y1537</f>
        <v>NA</v>
      </c>
      <c r="Z513" t="str">
        <f>'C3_qual'!Z1537</f>
        <v>NA</v>
      </c>
    </row>
    <row r="514" spans="1:26">
      <c r="A514" t="str">
        <f>'C3_qual'!A1538</f>
        <v>land_plant_d13C_1</v>
      </c>
      <c r="B514" t="str">
        <f>'C3_qual'!B1538</f>
        <v>Schubert</v>
      </c>
      <c r="C514">
        <f>'C3_qual'!C1538</f>
        <v>2015</v>
      </c>
      <c r="D514" t="str">
        <f>'C3_qual'!D1538</f>
        <v>10.1130/G36467.222</v>
      </c>
      <c r="E514">
        <f>'C3_qual'!E1538</f>
        <v>18</v>
      </c>
      <c r="F514" t="str">
        <f>'C3_qual'!F1538</f>
        <v>NA</v>
      </c>
      <c r="G514" t="str">
        <f>'C3_qual'!G1538</f>
        <v>NA</v>
      </c>
      <c r="H514">
        <f>'C3_qual'!H1538</f>
        <v>1.7999999999999999E-2</v>
      </c>
      <c r="I514">
        <f>'C3_qual'!I1538</f>
        <v>0</v>
      </c>
      <c r="J514">
        <f>'C3_qual'!J1538</f>
        <v>0</v>
      </c>
      <c r="K514">
        <f>'C3_qual'!K1538</f>
        <v>196.53550226581399</v>
      </c>
      <c r="L514">
        <f>'C3_qual'!L1538</f>
        <v>45.803025685331988</v>
      </c>
      <c r="M514">
        <f>'C3_qual'!M1538</f>
        <v>60.490168238959029</v>
      </c>
      <c r="N514" t="b">
        <f>'C3_qual'!N1538</f>
        <v>0</v>
      </c>
      <c r="O514">
        <f>'C3_qual'!O1538</f>
        <v>2</v>
      </c>
      <c r="P514" t="str">
        <f>'C3_qual'!P1538</f>
        <v>An average CO2 record that is fully quantified but where mean annual precipitation and plant species are not known.</v>
      </c>
      <c r="Q514" t="b">
        <f>'C3_qual'!Q1538</f>
        <v>0</v>
      </c>
      <c r="R514" t="b">
        <f>'C3_qual'!R1538</f>
        <v>1</v>
      </c>
      <c r="S514" t="str">
        <f>'C3_qual'!S1538</f>
        <v>applied 97.5 and 2.5 percentile uncertainties</v>
      </c>
      <c r="T514" t="b">
        <f>'C3_qual'!T1538</f>
        <v>0</v>
      </c>
      <c r="U514" t="b">
        <f>'C3_qual'!U1538</f>
        <v>0</v>
      </c>
      <c r="V514" t="str">
        <f>'C3_qual'!V1538</f>
        <v>NA</v>
      </c>
      <c r="W514" t="str">
        <f>'C3_qual'!W1538</f>
        <v>NA</v>
      </c>
      <c r="X514" t="b">
        <f>'C3_qual'!X1538</f>
        <v>0</v>
      </c>
      <c r="Y514" t="str">
        <f>'C3_qual'!Y1538</f>
        <v>NA</v>
      </c>
      <c r="Z514" t="str">
        <f>'C3_qual'!Z1538</f>
        <v>NA</v>
      </c>
    </row>
    <row r="515" spans="1:26">
      <c r="A515" t="str">
        <f>'C3_qual'!A1539</f>
        <v>land_plant_d13C_1</v>
      </c>
      <c r="B515" t="str">
        <f>'C3_qual'!B1539</f>
        <v>Schubert</v>
      </c>
      <c r="C515">
        <f>'C3_qual'!C1539</f>
        <v>2015</v>
      </c>
      <c r="D515" t="str">
        <f>'C3_qual'!D1539</f>
        <v>10.1130/G36467.253</v>
      </c>
      <c r="E515">
        <f>'C3_qual'!E1539</f>
        <v>18</v>
      </c>
      <c r="F515" t="str">
        <f>'C3_qual'!F1539</f>
        <v>NA</v>
      </c>
      <c r="G515" t="str">
        <f>'C3_qual'!G1539</f>
        <v>NA</v>
      </c>
      <c r="H515">
        <f>'C3_qual'!H1539</f>
        <v>1.7999999999999999E-2</v>
      </c>
      <c r="I515">
        <f>'C3_qual'!I1539</f>
        <v>0</v>
      </c>
      <c r="J515">
        <f>'C3_qual'!J1539</f>
        <v>0</v>
      </c>
      <c r="K515">
        <f>'C3_qual'!K1539</f>
        <v>231.63710976021201</v>
      </c>
      <c r="L515">
        <f>'C3_qual'!L1539</f>
        <v>54.298188604014001</v>
      </c>
      <c r="M515">
        <f>'C3_qual'!M1539</f>
        <v>77.359402680480002</v>
      </c>
      <c r="N515" t="b">
        <f>'C3_qual'!N1539</f>
        <v>0</v>
      </c>
      <c r="O515">
        <f>'C3_qual'!O1539</f>
        <v>2</v>
      </c>
      <c r="P515" t="str">
        <f>'C3_qual'!P1539</f>
        <v>An average CO2 record that is fully quantified but where mean annual precipitation and plant species are not known.</v>
      </c>
      <c r="Q515" t="b">
        <f>'C3_qual'!Q1539</f>
        <v>0</v>
      </c>
      <c r="R515" t="b">
        <f>'C3_qual'!R1539</f>
        <v>1</v>
      </c>
      <c r="S515" t="str">
        <f>'C3_qual'!S1539</f>
        <v>applied 97.5 and 2.5 percentile uncertainties</v>
      </c>
      <c r="T515" t="b">
        <f>'C3_qual'!T1539</f>
        <v>0</v>
      </c>
      <c r="U515" t="b">
        <f>'C3_qual'!U1539</f>
        <v>0</v>
      </c>
      <c r="V515" t="str">
        <f>'C3_qual'!V1539</f>
        <v>NA</v>
      </c>
      <c r="W515" t="str">
        <f>'C3_qual'!W1539</f>
        <v>NA</v>
      </c>
      <c r="X515" t="b">
        <f>'C3_qual'!X1539</f>
        <v>0</v>
      </c>
      <c r="Y515" t="str">
        <f>'C3_qual'!Y1539</f>
        <v>NA</v>
      </c>
      <c r="Z515" t="str">
        <f>'C3_qual'!Z1539</f>
        <v>NA</v>
      </c>
    </row>
    <row r="516" spans="1:26">
      <c r="A516" t="str">
        <f>'C3_qual'!A1540</f>
        <v>land_plant_d13C_1</v>
      </c>
      <c r="B516" t="str">
        <f>'C3_qual'!B1540</f>
        <v>Schubert</v>
      </c>
      <c r="C516">
        <f>'C3_qual'!C1540</f>
        <v>2015</v>
      </c>
      <c r="D516" t="str">
        <f>'C3_qual'!D1540</f>
        <v>10.1130/G36467.333</v>
      </c>
      <c r="E516">
        <f>'C3_qual'!E1540</f>
        <v>18</v>
      </c>
      <c r="F516" t="str">
        <f>'C3_qual'!F1540</f>
        <v>NA</v>
      </c>
      <c r="G516" t="str">
        <f>'C3_qual'!G1540</f>
        <v>NA</v>
      </c>
      <c r="H516">
        <f>'C3_qual'!H1540</f>
        <v>1.7999999999999999E-2</v>
      </c>
      <c r="I516">
        <f>'C3_qual'!I1540</f>
        <v>0</v>
      </c>
      <c r="J516">
        <f>'C3_qual'!J1540</f>
        <v>0</v>
      </c>
      <c r="K516">
        <f>'C3_qual'!K1540</f>
        <v>57.352571830556002</v>
      </c>
      <c r="L516">
        <f>'C3_qual'!L1540</f>
        <v>18.267797534173702</v>
      </c>
      <c r="M516">
        <f>'C3_qual'!M1540</f>
        <v>21.245910137728501</v>
      </c>
      <c r="N516" t="b">
        <f>'C3_qual'!N1540</f>
        <v>0</v>
      </c>
      <c r="O516">
        <f>'C3_qual'!O1540</f>
        <v>2</v>
      </c>
      <c r="P516" t="str">
        <f>'C3_qual'!P1540</f>
        <v>An average CO2 record that is fully quantified but where mean annual precipitation and plant species are not known.</v>
      </c>
      <c r="Q516" t="b">
        <f>'C3_qual'!Q1540</f>
        <v>0</v>
      </c>
      <c r="R516" t="b">
        <f>'C3_qual'!R1540</f>
        <v>1</v>
      </c>
      <c r="S516" t="str">
        <f>'C3_qual'!S1540</f>
        <v>applied 97.5 and 2.5 percentile uncertainties</v>
      </c>
      <c r="T516" t="b">
        <f>'C3_qual'!T1540</f>
        <v>0</v>
      </c>
      <c r="U516" t="b">
        <f>'C3_qual'!U1540</f>
        <v>0</v>
      </c>
      <c r="V516" t="str">
        <f>'C3_qual'!V1540</f>
        <v>NA</v>
      </c>
      <c r="W516" t="str">
        <f>'C3_qual'!W1540</f>
        <v>NA</v>
      </c>
      <c r="X516" t="b">
        <f>'C3_qual'!X1540</f>
        <v>0</v>
      </c>
      <c r="Y516" t="str">
        <f>'C3_qual'!Y1540</f>
        <v>NA</v>
      </c>
      <c r="Z516" t="str">
        <f>'C3_qual'!Z1540</f>
        <v>NA</v>
      </c>
    </row>
    <row r="517" spans="1:26">
      <c r="A517" t="str">
        <f>'C3_qual'!A1541</f>
        <v>land_plant_d13C_1</v>
      </c>
      <c r="B517" t="str">
        <f>'C3_qual'!B1541</f>
        <v>Schubert</v>
      </c>
      <c r="C517">
        <f>'C3_qual'!C1541</f>
        <v>2015</v>
      </c>
      <c r="D517" t="str">
        <f>'C3_qual'!D1541</f>
        <v>10.1130/G36467.491</v>
      </c>
      <c r="E517">
        <f>'C3_qual'!E1541</f>
        <v>18</v>
      </c>
      <c r="F517" t="str">
        <f>'C3_qual'!F1541</f>
        <v>NA</v>
      </c>
      <c r="G517" t="str">
        <f>'C3_qual'!G1541</f>
        <v>NA</v>
      </c>
      <c r="H517">
        <f>'C3_qual'!H1541</f>
        <v>1.7999999999999999E-2</v>
      </c>
      <c r="I517">
        <f>'C3_qual'!I1541</f>
        <v>0</v>
      </c>
      <c r="J517">
        <f>'C3_qual'!J1541</f>
        <v>0</v>
      </c>
      <c r="K517">
        <f>'C3_qual'!K1541</f>
        <v>183.80654993302099</v>
      </c>
      <c r="L517">
        <f>'C3_qual'!L1541</f>
        <v>42.000786123205984</v>
      </c>
      <c r="M517">
        <f>'C3_qual'!M1541</f>
        <v>55.702847822386019</v>
      </c>
      <c r="N517" t="b">
        <f>'C3_qual'!N1541</f>
        <v>0</v>
      </c>
      <c r="O517">
        <f>'C3_qual'!O1541</f>
        <v>2</v>
      </c>
      <c r="P517" t="str">
        <f>'C3_qual'!P1541</f>
        <v>An average CO2 record that is fully quantified but where mean annual precipitation and plant species are not known.</v>
      </c>
      <c r="Q517" t="b">
        <f>'C3_qual'!Q1541</f>
        <v>0</v>
      </c>
      <c r="R517" t="b">
        <f>'C3_qual'!R1541</f>
        <v>1</v>
      </c>
      <c r="S517" t="str">
        <f>'C3_qual'!S1541</f>
        <v>applied 97.5 and 2.5 percentile uncertainties</v>
      </c>
      <c r="T517" t="b">
        <f>'C3_qual'!T1541</f>
        <v>0</v>
      </c>
      <c r="U517" t="b">
        <f>'C3_qual'!U1541</f>
        <v>0</v>
      </c>
      <c r="V517" t="str">
        <f>'C3_qual'!V1541</f>
        <v>NA</v>
      </c>
      <c r="W517" t="str">
        <f>'C3_qual'!W1541</f>
        <v>NA</v>
      </c>
      <c r="X517" t="b">
        <f>'C3_qual'!X1541</f>
        <v>0</v>
      </c>
      <c r="Y517" t="str">
        <f>'C3_qual'!Y1541</f>
        <v>NA</v>
      </c>
      <c r="Z517" t="str">
        <f>'C3_qual'!Z1541</f>
        <v>NA</v>
      </c>
    </row>
    <row r="518" spans="1:26">
      <c r="A518" t="str">
        <f>'C3_qual'!A1542</f>
        <v>land_plant_d13C_1</v>
      </c>
      <c r="B518" t="str">
        <f>'C3_qual'!B1542</f>
        <v>Schubert</v>
      </c>
      <c r="C518">
        <f>'C3_qual'!C1542</f>
        <v>2015</v>
      </c>
      <c r="D518" t="str">
        <f>'C3_qual'!D1542</f>
        <v>10.1130/G36467.492</v>
      </c>
      <c r="E518">
        <f>'C3_qual'!E1542</f>
        <v>18</v>
      </c>
      <c r="F518" t="str">
        <f>'C3_qual'!F1542</f>
        <v>NA</v>
      </c>
      <c r="G518" t="str">
        <f>'C3_qual'!G1542</f>
        <v>NA</v>
      </c>
      <c r="H518">
        <f>'C3_qual'!H1542</f>
        <v>1.7999999999999999E-2</v>
      </c>
      <c r="I518">
        <f>'C3_qual'!I1542</f>
        <v>0</v>
      </c>
      <c r="J518">
        <f>'C3_qual'!J1542</f>
        <v>0</v>
      </c>
      <c r="K518">
        <f>'C3_qual'!K1542</f>
        <v>254.67990643222001</v>
      </c>
      <c r="L518">
        <f>'C3_qual'!L1542</f>
        <v>59.951204454204003</v>
      </c>
      <c r="M518">
        <f>'C3_qual'!M1542</f>
        <v>84.068558097235012</v>
      </c>
      <c r="N518" t="b">
        <f>'C3_qual'!N1542</f>
        <v>0</v>
      </c>
      <c r="O518">
        <f>'C3_qual'!O1542</f>
        <v>2</v>
      </c>
      <c r="P518" t="str">
        <f>'C3_qual'!P1542</f>
        <v>An average CO2 record that is fully quantified but where mean annual precipitation and plant species are not known.</v>
      </c>
      <c r="Q518" t="b">
        <f>'C3_qual'!Q1542</f>
        <v>0</v>
      </c>
      <c r="R518" t="b">
        <f>'C3_qual'!R1542</f>
        <v>1</v>
      </c>
      <c r="S518" t="str">
        <f>'C3_qual'!S1542</f>
        <v>applied 97.5 and 2.5 percentile uncertainties</v>
      </c>
      <c r="T518" t="b">
        <f>'C3_qual'!T1542</f>
        <v>0</v>
      </c>
      <c r="U518" t="b">
        <f>'C3_qual'!U1542</f>
        <v>0</v>
      </c>
      <c r="V518" t="str">
        <f>'C3_qual'!V1542</f>
        <v>NA</v>
      </c>
      <c r="W518" t="str">
        <f>'C3_qual'!W1542</f>
        <v>NA</v>
      </c>
      <c r="X518" t="b">
        <f>'C3_qual'!X1542</f>
        <v>0</v>
      </c>
      <c r="Y518" t="str">
        <f>'C3_qual'!Y1542</f>
        <v>NA</v>
      </c>
      <c r="Z518" t="str">
        <f>'C3_qual'!Z1542</f>
        <v>NA</v>
      </c>
    </row>
    <row r="519" spans="1:26">
      <c r="A519" t="str">
        <f>'C3_qual'!A1543</f>
        <v>land_plant_d13C_1</v>
      </c>
      <c r="B519" t="str">
        <f>'C3_qual'!B1543</f>
        <v>Schubert</v>
      </c>
      <c r="C519">
        <f>'C3_qual'!C1543</f>
        <v>2015</v>
      </c>
      <c r="D519" t="str">
        <f>'C3_qual'!D1543</f>
        <v>10.1130/G36467.191</v>
      </c>
      <c r="E519">
        <f>'C3_qual'!E1543</f>
        <v>18.087</v>
      </c>
      <c r="F519" t="str">
        <f>'C3_qual'!F1543</f>
        <v>NA</v>
      </c>
      <c r="G519" t="str">
        <f>'C3_qual'!G1543</f>
        <v>NA</v>
      </c>
      <c r="H519">
        <f>'C3_qual'!H1543</f>
        <v>1.8086999999999999E-2</v>
      </c>
      <c r="I519">
        <f>'C3_qual'!I1543</f>
        <v>0</v>
      </c>
      <c r="J519">
        <f>'C3_qual'!J1543</f>
        <v>0</v>
      </c>
      <c r="K519">
        <f>'C3_qual'!K1543</f>
        <v>231.94448109700099</v>
      </c>
      <c r="L519">
        <f>'C3_qual'!L1543</f>
        <v>53.722510465443975</v>
      </c>
      <c r="M519">
        <f>'C3_qual'!M1543</f>
        <v>76.069135856453016</v>
      </c>
      <c r="N519" t="b">
        <f>'C3_qual'!N1543</f>
        <v>0</v>
      </c>
      <c r="O519">
        <f>'C3_qual'!O1543</f>
        <v>2</v>
      </c>
      <c r="P519" t="str">
        <f>'C3_qual'!P1543</f>
        <v>An average CO2 record that is fully quantified but where mean annual precipitation and plant species are not known.</v>
      </c>
      <c r="Q519" t="b">
        <f>'C3_qual'!Q1543</f>
        <v>0</v>
      </c>
      <c r="R519" t="b">
        <f>'C3_qual'!R1543</f>
        <v>1</v>
      </c>
      <c r="S519" t="str">
        <f>'C3_qual'!S1543</f>
        <v>applied 97.5 and 2.5 percentile uncertainties</v>
      </c>
      <c r="T519" t="b">
        <f>'C3_qual'!T1543</f>
        <v>0</v>
      </c>
      <c r="U519" t="b">
        <f>'C3_qual'!U1543</f>
        <v>0</v>
      </c>
      <c r="V519" t="str">
        <f>'C3_qual'!V1543</f>
        <v>NA</v>
      </c>
      <c r="W519" t="str">
        <f>'C3_qual'!W1543</f>
        <v>NA</v>
      </c>
      <c r="X519" t="b">
        <f>'C3_qual'!X1543</f>
        <v>0</v>
      </c>
      <c r="Y519" t="str">
        <f>'C3_qual'!Y1543</f>
        <v>NA</v>
      </c>
      <c r="Z519" t="str">
        <f>'C3_qual'!Z1543</f>
        <v>NA</v>
      </c>
    </row>
    <row r="520" spans="1:26">
      <c r="A520" t="str">
        <f>'C3_qual'!A1544</f>
        <v>land_plant_d13C_1</v>
      </c>
      <c r="B520" t="str">
        <f>'C3_qual'!B1544</f>
        <v>Schubert</v>
      </c>
      <c r="C520">
        <f>'C3_qual'!C1544</f>
        <v>2015</v>
      </c>
      <c r="D520" t="str">
        <f>'C3_qual'!D1544</f>
        <v>10.1130/G36467.192</v>
      </c>
      <c r="E520">
        <f>'C3_qual'!E1544</f>
        <v>18.138999999999999</v>
      </c>
      <c r="F520" t="str">
        <f>'C3_qual'!F1544</f>
        <v>NA</v>
      </c>
      <c r="G520" t="str">
        <f>'C3_qual'!G1544</f>
        <v>NA</v>
      </c>
      <c r="H520">
        <f>'C3_qual'!H1544</f>
        <v>1.8138999999999999E-2</v>
      </c>
      <c r="I520">
        <f>'C3_qual'!I1544</f>
        <v>0</v>
      </c>
      <c r="J520">
        <f>'C3_qual'!J1544</f>
        <v>0</v>
      </c>
      <c r="K520">
        <f>'C3_qual'!K1544</f>
        <v>219.852047947004</v>
      </c>
      <c r="L520">
        <f>'C3_qual'!L1544</f>
        <v>51.769641492065006</v>
      </c>
      <c r="M520">
        <f>'C3_qual'!M1544</f>
        <v>73.158077943799015</v>
      </c>
      <c r="N520" t="b">
        <f>'C3_qual'!N1544</f>
        <v>0</v>
      </c>
      <c r="O520">
        <f>'C3_qual'!O1544</f>
        <v>2</v>
      </c>
      <c r="P520" t="str">
        <f>'C3_qual'!P1544</f>
        <v>An average CO2 record that is fully quantified but where mean annual precipitation and plant species are not known.</v>
      </c>
      <c r="Q520" t="b">
        <f>'C3_qual'!Q1544</f>
        <v>0</v>
      </c>
      <c r="R520" t="b">
        <f>'C3_qual'!R1544</f>
        <v>1</v>
      </c>
      <c r="S520" t="str">
        <f>'C3_qual'!S1544</f>
        <v>applied 97.5 and 2.5 percentile uncertainties</v>
      </c>
      <c r="T520" t="b">
        <f>'C3_qual'!T1544</f>
        <v>0</v>
      </c>
      <c r="U520" t="b">
        <f>'C3_qual'!U1544</f>
        <v>0</v>
      </c>
      <c r="V520" t="str">
        <f>'C3_qual'!V1544</f>
        <v>NA</v>
      </c>
      <c r="W520" t="str">
        <f>'C3_qual'!W1544</f>
        <v>NA</v>
      </c>
      <c r="X520" t="b">
        <f>'C3_qual'!X1544</f>
        <v>0</v>
      </c>
      <c r="Y520" t="str">
        <f>'C3_qual'!Y1544</f>
        <v>NA</v>
      </c>
      <c r="Z520" t="str">
        <f>'C3_qual'!Z1544</f>
        <v>NA</v>
      </c>
    </row>
    <row r="521" spans="1:26">
      <c r="A521" t="str">
        <f>'C3_qual'!A1545</f>
        <v>land_plant_d13C_1</v>
      </c>
      <c r="B521" t="str">
        <f>'C3_qual'!B1545</f>
        <v>Schubert</v>
      </c>
      <c r="C521">
        <f>'C3_qual'!C1545</f>
        <v>2015</v>
      </c>
      <c r="D521" t="str">
        <f>'C3_qual'!D1545</f>
        <v>10.1130/G36467.297</v>
      </c>
      <c r="E521">
        <f>'C3_qual'!E1545</f>
        <v>18.404</v>
      </c>
      <c r="F521" t="str">
        <f>'C3_qual'!F1545</f>
        <v>NA</v>
      </c>
      <c r="G521" t="str">
        <f>'C3_qual'!G1545</f>
        <v>NA</v>
      </c>
      <c r="H521">
        <f>'C3_qual'!H1545</f>
        <v>1.8404E-2</v>
      </c>
      <c r="I521">
        <f>'C3_qual'!I1545</f>
        <v>0</v>
      </c>
      <c r="J521">
        <f>'C3_qual'!J1545</f>
        <v>0</v>
      </c>
      <c r="K521">
        <f>'C3_qual'!K1545</f>
        <v>278.27165239142198</v>
      </c>
      <c r="L521">
        <f>'C3_qual'!L1545</f>
        <v>67.52923379641598</v>
      </c>
      <c r="M521">
        <f>'C3_qual'!M1545</f>
        <v>100.484474004986</v>
      </c>
      <c r="N521" t="b">
        <f>'C3_qual'!N1545</f>
        <v>0</v>
      </c>
      <c r="O521">
        <f>'C3_qual'!O1545</f>
        <v>2</v>
      </c>
      <c r="P521" t="str">
        <f>'C3_qual'!P1545</f>
        <v>An average CO2 record that is fully quantified but where mean annual precipitation and plant species are not known.</v>
      </c>
      <c r="Q521" t="b">
        <f>'C3_qual'!Q1545</f>
        <v>0</v>
      </c>
      <c r="R521" t="b">
        <f>'C3_qual'!R1545</f>
        <v>1</v>
      </c>
      <c r="S521" t="str">
        <f>'C3_qual'!S1545</f>
        <v>applied 97.5 and 2.5 percentile uncertainties</v>
      </c>
      <c r="T521" t="b">
        <f>'C3_qual'!T1545</f>
        <v>0</v>
      </c>
      <c r="U521" t="b">
        <f>'C3_qual'!U1545</f>
        <v>0</v>
      </c>
      <c r="V521" t="str">
        <f>'C3_qual'!V1545</f>
        <v>NA</v>
      </c>
      <c r="W521" t="str">
        <f>'C3_qual'!W1545</f>
        <v>NA</v>
      </c>
      <c r="X521" t="b">
        <f>'C3_qual'!X1545</f>
        <v>0</v>
      </c>
      <c r="Y521" t="str">
        <f>'C3_qual'!Y1545</f>
        <v>NA</v>
      </c>
      <c r="Z521" t="str">
        <f>'C3_qual'!Z1545</f>
        <v>NA</v>
      </c>
    </row>
    <row r="522" spans="1:26">
      <c r="A522" t="str">
        <f>'C3_qual'!A1546</f>
        <v>land_plant_d13C_1</v>
      </c>
      <c r="B522" t="str">
        <f>'C3_qual'!B1546</f>
        <v>Schubert</v>
      </c>
      <c r="C522">
        <f>'C3_qual'!C1546</f>
        <v>2015</v>
      </c>
      <c r="D522" t="str">
        <f>'C3_qual'!D1546</f>
        <v>10.1130/G36467.193</v>
      </c>
      <c r="E522">
        <f>'C3_qual'!E1546</f>
        <v>18.454999999999998</v>
      </c>
      <c r="F522" t="str">
        <f>'C3_qual'!F1546</f>
        <v>NA</v>
      </c>
      <c r="G522" t="str">
        <f>'C3_qual'!G1546</f>
        <v>NA</v>
      </c>
      <c r="H522">
        <f>'C3_qual'!H1546</f>
        <v>1.8454999999999999E-2</v>
      </c>
      <c r="I522">
        <f>'C3_qual'!I1546</f>
        <v>0</v>
      </c>
      <c r="J522">
        <f>'C3_qual'!J1546</f>
        <v>0</v>
      </c>
      <c r="K522">
        <f>'C3_qual'!K1546</f>
        <v>204.91293463117199</v>
      </c>
      <c r="L522">
        <f>'C3_qual'!L1546</f>
        <v>47.542612929727994</v>
      </c>
      <c r="M522">
        <f>'C3_qual'!M1546</f>
        <v>65.338686784158028</v>
      </c>
      <c r="N522" t="b">
        <f>'C3_qual'!N1546</f>
        <v>0</v>
      </c>
      <c r="O522">
        <f>'C3_qual'!O1546</f>
        <v>2</v>
      </c>
      <c r="P522" t="str">
        <f>'C3_qual'!P1546</f>
        <v>An average CO2 record that is fully quantified but where mean annual precipitation and plant species are not known.</v>
      </c>
      <c r="Q522" t="b">
        <f>'C3_qual'!Q1546</f>
        <v>0</v>
      </c>
      <c r="R522" t="b">
        <f>'C3_qual'!R1546</f>
        <v>1</v>
      </c>
      <c r="S522" t="str">
        <f>'C3_qual'!S1546</f>
        <v>applied 97.5 and 2.5 percentile uncertainties</v>
      </c>
      <c r="T522" t="b">
        <f>'C3_qual'!T1546</f>
        <v>0</v>
      </c>
      <c r="U522" t="b">
        <f>'C3_qual'!U1546</f>
        <v>0</v>
      </c>
      <c r="V522" t="str">
        <f>'C3_qual'!V1546</f>
        <v>NA</v>
      </c>
      <c r="W522" t="str">
        <f>'C3_qual'!W1546</f>
        <v>NA</v>
      </c>
      <c r="X522" t="b">
        <f>'C3_qual'!X1546</f>
        <v>0</v>
      </c>
      <c r="Y522" t="str">
        <f>'C3_qual'!Y1546</f>
        <v>NA</v>
      </c>
      <c r="Z522" t="str">
        <f>'C3_qual'!Z1546</f>
        <v>NA</v>
      </c>
    </row>
    <row r="523" spans="1:26">
      <c r="A523" t="str">
        <f>'C3_qual'!A1547</f>
        <v>land_plant_d13C_1</v>
      </c>
      <c r="B523" t="str">
        <f>'C3_qual'!B1547</f>
        <v>Schubert</v>
      </c>
      <c r="C523">
        <f>'C3_qual'!C1547</f>
        <v>2015</v>
      </c>
      <c r="D523" t="str">
        <f>'C3_qual'!D1547</f>
        <v>10.1130/G36467.334</v>
      </c>
      <c r="E523">
        <f>'C3_qual'!E1547</f>
        <v>18.5</v>
      </c>
      <c r="F523" t="str">
        <f>'C3_qual'!F1547</f>
        <v>NA</v>
      </c>
      <c r="G523" t="str">
        <f>'C3_qual'!G1547</f>
        <v>NA</v>
      </c>
      <c r="H523">
        <f>'C3_qual'!H1547</f>
        <v>1.8499999999999999E-2</v>
      </c>
      <c r="I523">
        <f>'C3_qual'!I1547</f>
        <v>0</v>
      </c>
      <c r="J523">
        <f>'C3_qual'!J1547</f>
        <v>0</v>
      </c>
      <c r="K523">
        <f>'C3_qual'!K1547</f>
        <v>230.71280340237101</v>
      </c>
      <c r="L523">
        <f>'C3_qual'!L1547</f>
        <v>53.313660385363022</v>
      </c>
      <c r="M523">
        <f>'C3_qual'!M1547</f>
        <v>75.527330970488009</v>
      </c>
      <c r="N523" t="b">
        <f>'C3_qual'!N1547</f>
        <v>0</v>
      </c>
      <c r="O523">
        <f>'C3_qual'!O1547</f>
        <v>2</v>
      </c>
      <c r="P523" t="str">
        <f>'C3_qual'!P1547</f>
        <v>An average CO2 record that is fully quantified but where mean annual precipitation and plant species are not known.</v>
      </c>
      <c r="Q523" t="b">
        <f>'C3_qual'!Q1547</f>
        <v>0</v>
      </c>
      <c r="R523" t="b">
        <f>'C3_qual'!R1547</f>
        <v>1</v>
      </c>
      <c r="S523" t="str">
        <f>'C3_qual'!S1547</f>
        <v>applied 97.5 and 2.5 percentile uncertainties</v>
      </c>
      <c r="T523" t="b">
        <f>'C3_qual'!T1547</f>
        <v>0</v>
      </c>
      <c r="U523" t="b">
        <f>'C3_qual'!U1547</f>
        <v>0</v>
      </c>
      <c r="V523" t="str">
        <f>'C3_qual'!V1547</f>
        <v>NA</v>
      </c>
      <c r="W523" t="str">
        <f>'C3_qual'!W1547</f>
        <v>NA</v>
      </c>
      <c r="X523" t="b">
        <f>'C3_qual'!X1547</f>
        <v>0</v>
      </c>
      <c r="Y523" t="str">
        <f>'C3_qual'!Y1547</f>
        <v>NA</v>
      </c>
      <c r="Z523" t="str">
        <f>'C3_qual'!Z1547</f>
        <v>NA</v>
      </c>
    </row>
    <row r="524" spans="1:26">
      <c r="A524" t="str">
        <f>'C3_qual'!A1548</f>
        <v>land_plant_d13C_1</v>
      </c>
      <c r="B524" t="str">
        <f>'C3_qual'!B1548</f>
        <v>Schubert</v>
      </c>
      <c r="C524">
        <f>'C3_qual'!C1548</f>
        <v>2015</v>
      </c>
      <c r="D524" t="str">
        <f>'C3_qual'!D1548</f>
        <v>10.1130/G36467.576</v>
      </c>
      <c r="E524">
        <f>'C3_qual'!E1548</f>
        <v>18.649999999999999</v>
      </c>
      <c r="F524" t="str">
        <f>'C3_qual'!F1548</f>
        <v>NA</v>
      </c>
      <c r="G524" t="str">
        <f>'C3_qual'!G1548</f>
        <v>NA</v>
      </c>
      <c r="H524">
        <f>'C3_qual'!H1548</f>
        <v>1.865E-2</v>
      </c>
      <c r="I524">
        <f>'C3_qual'!I1548</f>
        <v>0</v>
      </c>
      <c r="J524">
        <f>'C3_qual'!J1548</f>
        <v>0</v>
      </c>
      <c r="K524">
        <f>'C3_qual'!K1548</f>
        <v>166.524414830827</v>
      </c>
      <c r="L524">
        <f>'C3_qual'!L1548</f>
        <v>38.314715118087008</v>
      </c>
      <c r="M524">
        <f>'C3_qual'!M1548</f>
        <v>49.493563634091004</v>
      </c>
      <c r="N524" t="b">
        <f>'C3_qual'!N1548</f>
        <v>0</v>
      </c>
      <c r="O524">
        <f>'C3_qual'!O1548</f>
        <v>2</v>
      </c>
      <c r="P524" t="str">
        <f>'C3_qual'!P1548</f>
        <v>An average CO2 record that is fully quantified but where mean annual precipitation and plant species are not known.</v>
      </c>
      <c r="Q524" t="b">
        <f>'C3_qual'!Q1548</f>
        <v>0</v>
      </c>
      <c r="R524" t="b">
        <f>'C3_qual'!R1548</f>
        <v>1</v>
      </c>
      <c r="S524" t="str">
        <f>'C3_qual'!S1548</f>
        <v>applied 97.5 and 2.5 percentile uncertainties</v>
      </c>
      <c r="T524" t="b">
        <f>'C3_qual'!T1548</f>
        <v>0</v>
      </c>
      <c r="U524" t="b">
        <f>'C3_qual'!U1548</f>
        <v>0</v>
      </c>
      <c r="V524" t="str">
        <f>'C3_qual'!V1548</f>
        <v>NA</v>
      </c>
      <c r="W524" t="str">
        <f>'C3_qual'!W1548</f>
        <v>NA</v>
      </c>
      <c r="X524" t="b">
        <f>'C3_qual'!X1548</f>
        <v>0</v>
      </c>
      <c r="Y524" t="str">
        <f>'C3_qual'!Y1548</f>
        <v>NA</v>
      </c>
      <c r="Z524" t="str">
        <f>'C3_qual'!Z1548</f>
        <v>NA</v>
      </c>
    </row>
    <row r="525" spans="1:26">
      <c r="A525" t="str">
        <f>'C3_qual'!A1549</f>
        <v>land_plant_d13C_1</v>
      </c>
      <c r="B525" t="str">
        <f>'C3_qual'!B1549</f>
        <v>Schubert</v>
      </c>
      <c r="C525">
        <f>'C3_qual'!C1549</f>
        <v>2015</v>
      </c>
      <c r="D525" t="str">
        <f>'C3_qual'!D1549</f>
        <v>10.1130/G36467.105</v>
      </c>
      <c r="E525">
        <f>'C3_qual'!E1549</f>
        <v>18.815999999999999</v>
      </c>
      <c r="F525" t="str">
        <f>'C3_qual'!F1549</f>
        <v>NA</v>
      </c>
      <c r="G525" t="str">
        <f>'C3_qual'!G1549</f>
        <v>NA</v>
      </c>
      <c r="H525">
        <f>'C3_qual'!H1549</f>
        <v>1.8815999999999999E-2</v>
      </c>
      <c r="I525">
        <f>'C3_qual'!I1549</f>
        <v>0</v>
      </c>
      <c r="J525">
        <f>'C3_qual'!J1549</f>
        <v>0</v>
      </c>
      <c r="K525">
        <f>'C3_qual'!K1549</f>
        <v>142.46422234587601</v>
      </c>
      <c r="L525">
        <f>'C3_qual'!L1549</f>
        <v>32.864260343885007</v>
      </c>
      <c r="M525">
        <f>'C3_qual'!M1549</f>
        <v>43.412524271335997</v>
      </c>
      <c r="N525" t="b">
        <f>'C3_qual'!N1549</f>
        <v>0</v>
      </c>
      <c r="O525">
        <f>'C3_qual'!O1549</f>
        <v>2</v>
      </c>
      <c r="P525" t="str">
        <f>'C3_qual'!P1549</f>
        <v>An average CO2 record that is fully quantified but where mean annual precipitation and plant species are not known.</v>
      </c>
      <c r="Q525" t="b">
        <f>'C3_qual'!Q1549</f>
        <v>0</v>
      </c>
      <c r="R525" t="b">
        <f>'C3_qual'!R1549</f>
        <v>1</v>
      </c>
      <c r="S525" t="str">
        <f>'C3_qual'!S1549</f>
        <v>applied 97.5 and 2.5 percentile uncertainties</v>
      </c>
      <c r="T525" t="b">
        <f>'C3_qual'!T1549</f>
        <v>0</v>
      </c>
      <c r="U525" t="b">
        <f>'C3_qual'!U1549</f>
        <v>0</v>
      </c>
      <c r="V525" t="str">
        <f>'C3_qual'!V1549</f>
        <v>NA</v>
      </c>
      <c r="W525" t="str">
        <f>'C3_qual'!W1549</f>
        <v>NA</v>
      </c>
      <c r="X525" t="b">
        <f>'C3_qual'!X1549</f>
        <v>0</v>
      </c>
      <c r="Y525" t="str">
        <f>'C3_qual'!Y1549</f>
        <v>NA</v>
      </c>
      <c r="Z525" t="str">
        <f>'C3_qual'!Z1549</f>
        <v>NA</v>
      </c>
    </row>
    <row r="526" spans="1:26">
      <c r="A526" t="str">
        <f>'C3_qual'!A1550</f>
        <v>land_plant_d13C_1</v>
      </c>
      <c r="B526" t="str">
        <f>'C3_qual'!B1550</f>
        <v>Schubert</v>
      </c>
      <c r="C526">
        <f>'C3_qual'!C1550</f>
        <v>2015</v>
      </c>
      <c r="D526" t="str">
        <f>'C3_qual'!D1550</f>
        <v>10.1130/G36467.515</v>
      </c>
      <c r="E526">
        <f>'C3_qual'!E1550</f>
        <v>18.954999999999998</v>
      </c>
      <c r="F526" t="str">
        <f>'C3_qual'!F1550</f>
        <v>NA</v>
      </c>
      <c r="G526" t="str">
        <f>'C3_qual'!G1550</f>
        <v>NA</v>
      </c>
      <c r="H526">
        <f>'C3_qual'!H1550</f>
        <v>1.8955E-2</v>
      </c>
      <c r="I526">
        <f>'C3_qual'!I1550</f>
        <v>0</v>
      </c>
      <c r="J526">
        <f>'C3_qual'!J1550</f>
        <v>0</v>
      </c>
      <c r="K526">
        <f>'C3_qual'!K1550</f>
        <v>229.34446208606099</v>
      </c>
      <c r="L526">
        <f>'C3_qual'!L1550</f>
        <v>53.825585343833978</v>
      </c>
      <c r="M526">
        <f>'C3_qual'!M1550</f>
        <v>75.553691229650013</v>
      </c>
      <c r="N526" t="b">
        <f>'C3_qual'!N1550</f>
        <v>0</v>
      </c>
      <c r="O526">
        <f>'C3_qual'!O1550</f>
        <v>2</v>
      </c>
      <c r="P526" t="str">
        <f>'C3_qual'!P1550</f>
        <v>An average CO2 record that is fully quantified but where mean annual precipitation and plant species are not known.</v>
      </c>
      <c r="Q526" t="b">
        <f>'C3_qual'!Q1550</f>
        <v>0</v>
      </c>
      <c r="R526" t="b">
        <f>'C3_qual'!R1550</f>
        <v>1</v>
      </c>
      <c r="S526" t="str">
        <f>'C3_qual'!S1550</f>
        <v>applied 97.5 and 2.5 percentile uncertainties</v>
      </c>
      <c r="T526" t="b">
        <f>'C3_qual'!T1550</f>
        <v>0</v>
      </c>
      <c r="U526" t="b">
        <f>'C3_qual'!U1550</f>
        <v>0</v>
      </c>
      <c r="V526" t="str">
        <f>'C3_qual'!V1550</f>
        <v>NA</v>
      </c>
      <c r="W526" t="str">
        <f>'C3_qual'!W1550</f>
        <v>NA</v>
      </c>
      <c r="X526" t="b">
        <f>'C3_qual'!X1550</f>
        <v>0</v>
      </c>
      <c r="Y526" t="str">
        <f>'C3_qual'!Y1550</f>
        <v>NA</v>
      </c>
      <c r="Z526" t="str">
        <f>'C3_qual'!Z1550</f>
        <v>NA</v>
      </c>
    </row>
    <row r="527" spans="1:26">
      <c r="A527" t="str">
        <f>'C3_qual'!A1551</f>
        <v>land_plant_d13C_1</v>
      </c>
      <c r="B527" t="str">
        <f>'C3_qual'!B1551</f>
        <v>Schubert</v>
      </c>
      <c r="C527">
        <f>'C3_qual'!C1551</f>
        <v>2015</v>
      </c>
      <c r="D527" t="str">
        <f>'C3_qual'!D1551</f>
        <v>10.1130/G36467.194</v>
      </c>
      <c r="E527">
        <f>'C3_qual'!E1551</f>
        <v>18.965</v>
      </c>
      <c r="F527" t="str">
        <f>'C3_qual'!F1551</f>
        <v>NA</v>
      </c>
      <c r="G527" t="str">
        <f>'C3_qual'!G1551</f>
        <v>NA</v>
      </c>
      <c r="H527">
        <f>'C3_qual'!H1551</f>
        <v>1.8964999999999999E-2</v>
      </c>
      <c r="I527">
        <f>'C3_qual'!I1551</f>
        <v>0</v>
      </c>
      <c r="J527">
        <f>'C3_qual'!J1551</f>
        <v>0</v>
      </c>
      <c r="K527">
        <f>'C3_qual'!K1551</f>
        <v>198.79637248816101</v>
      </c>
      <c r="L527">
        <f>'C3_qual'!L1551</f>
        <v>45.879054390071019</v>
      </c>
      <c r="M527">
        <f>'C3_qual'!M1551</f>
        <v>61.025330348219995</v>
      </c>
      <c r="N527" t="b">
        <f>'C3_qual'!N1551</f>
        <v>0</v>
      </c>
      <c r="O527">
        <f>'C3_qual'!O1551</f>
        <v>2</v>
      </c>
      <c r="P527" t="str">
        <f>'C3_qual'!P1551</f>
        <v>An average CO2 record that is fully quantified but where mean annual precipitation and plant species are not known.</v>
      </c>
      <c r="Q527" t="b">
        <f>'C3_qual'!Q1551</f>
        <v>0</v>
      </c>
      <c r="R527" t="b">
        <f>'C3_qual'!R1551</f>
        <v>1</v>
      </c>
      <c r="S527" t="str">
        <f>'C3_qual'!S1551</f>
        <v>applied 97.5 and 2.5 percentile uncertainties</v>
      </c>
      <c r="T527" t="b">
        <f>'C3_qual'!T1551</f>
        <v>0</v>
      </c>
      <c r="U527" t="b">
        <f>'C3_qual'!U1551</f>
        <v>0</v>
      </c>
      <c r="V527" t="str">
        <f>'C3_qual'!V1551</f>
        <v>NA</v>
      </c>
      <c r="W527" t="str">
        <f>'C3_qual'!W1551</f>
        <v>NA</v>
      </c>
      <c r="X527" t="b">
        <f>'C3_qual'!X1551</f>
        <v>0</v>
      </c>
      <c r="Y527" t="str">
        <f>'C3_qual'!Y1551</f>
        <v>NA</v>
      </c>
      <c r="Z527" t="str">
        <f>'C3_qual'!Z1551</f>
        <v>NA</v>
      </c>
    </row>
    <row r="528" spans="1:26">
      <c r="A528" t="str">
        <f>'C3_qual'!A1552</f>
        <v>land_plant_d13C_1</v>
      </c>
      <c r="B528" t="str">
        <f>'C3_qual'!B1552</f>
        <v>Schubert</v>
      </c>
      <c r="C528">
        <f>'C3_qual'!C1552</f>
        <v>2015</v>
      </c>
      <c r="D528" t="str">
        <f>'C3_qual'!D1552</f>
        <v>10.1130/G36467.162</v>
      </c>
      <c r="E528">
        <f>'C3_qual'!E1552</f>
        <v>19</v>
      </c>
      <c r="F528" t="str">
        <f>'C3_qual'!F1552</f>
        <v>NA</v>
      </c>
      <c r="G528" t="str">
        <f>'C3_qual'!G1552</f>
        <v>NA</v>
      </c>
      <c r="H528">
        <f>'C3_qual'!H1552</f>
        <v>1.9E-2</v>
      </c>
      <c r="I528">
        <f>'C3_qual'!I1552</f>
        <v>0</v>
      </c>
      <c r="J528">
        <f>'C3_qual'!J1552</f>
        <v>0</v>
      </c>
      <c r="K528">
        <f>'C3_qual'!K1552</f>
        <v>156.30680081044699</v>
      </c>
      <c r="L528">
        <f>'C3_qual'!L1552</f>
        <v>36.174999711573989</v>
      </c>
      <c r="M528">
        <f>'C3_qual'!M1552</f>
        <v>48.008007711552011</v>
      </c>
      <c r="N528" t="b">
        <f>'C3_qual'!N1552</f>
        <v>0</v>
      </c>
      <c r="O528">
        <f>'C3_qual'!O1552</f>
        <v>2</v>
      </c>
      <c r="P528" t="str">
        <f>'C3_qual'!P1552</f>
        <v>An average CO2 record that is fully quantified but where mean annual precipitation and plant species are not known.</v>
      </c>
      <c r="Q528" t="b">
        <f>'C3_qual'!Q1552</f>
        <v>0</v>
      </c>
      <c r="R528" t="b">
        <f>'C3_qual'!R1552</f>
        <v>1</v>
      </c>
      <c r="S528" t="str">
        <f>'C3_qual'!S1552</f>
        <v>applied 97.5 and 2.5 percentile uncertainties</v>
      </c>
      <c r="T528" t="b">
        <f>'C3_qual'!T1552</f>
        <v>0</v>
      </c>
      <c r="U528" t="b">
        <f>'C3_qual'!U1552</f>
        <v>0</v>
      </c>
      <c r="V528" t="str">
        <f>'C3_qual'!V1552</f>
        <v>NA</v>
      </c>
      <c r="W528" t="str">
        <f>'C3_qual'!W1552</f>
        <v>NA</v>
      </c>
      <c r="X528" t="b">
        <f>'C3_qual'!X1552</f>
        <v>0</v>
      </c>
      <c r="Y528" t="str">
        <f>'C3_qual'!Y1552</f>
        <v>NA</v>
      </c>
      <c r="Z528" t="str">
        <f>'C3_qual'!Z1552</f>
        <v>NA</v>
      </c>
    </row>
    <row r="529" spans="1:26">
      <c r="A529" t="str">
        <f>'C3_qual'!A1553</f>
        <v>land_plant_d13C_1</v>
      </c>
      <c r="B529" t="str">
        <f>'C3_qual'!B1553</f>
        <v>Schubert</v>
      </c>
      <c r="C529">
        <f>'C3_qual'!C1553</f>
        <v>2015</v>
      </c>
      <c r="D529" t="str">
        <f>'C3_qual'!D1553</f>
        <v>10.1130/G36467.223</v>
      </c>
      <c r="E529">
        <f>'C3_qual'!E1553</f>
        <v>19</v>
      </c>
      <c r="F529" t="str">
        <f>'C3_qual'!F1553</f>
        <v>NA</v>
      </c>
      <c r="G529" t="str">
        <f>'C3_qual'!G1553</f>
        <v>NA</v>
      </c>
      <c r="H529">
        <f>'C3_qual'!H1553</f>
        <v>1.9E-2</v>
      </c>
      <c r="I529">
        <f>'C3_qual'!I1553</f>
        <v>0</v>
      </c>
      <c r="J529">
        <f>'C3_qual'!J1553</f>
        <v>0</v>
      </c>
      <c r="K529">
        <f>'C3_qual'!K1553</f>
        <v>187.937267577722</v>
      </c>
      <c r="L529">
        <f>'C3_qual'!L1553</f>
        <v>44.415937171717985</v>
      </c>
      <c r="M529">
        <f>'C3_qual'!M1553</f>
        <v>58.996842620036006</v>
      </c>
      <c r="N529" t="b">
        <f>'C3_qual'!N1553</f>
        <v>0</v>
      </c>
      <c r="O529">
        <f>'C3_qual'!O1553</f>
        <v>2</v>
      </c>
      <c r="P529" t="str">
        <f>'C3_qual'!P1553</f>
        <v>An average CO2 record that is fully quantified but where mean annual precipitation and plant species are not known.</v>
      </c>
      <c r="Q529" t="b">
        <f>'C3_qual'!Q1553</f>
        <v>0</v>
      </c>
      <c r="R529" t="b">
        <f>'C3_qual'!R1553</f>
        <v>1</v>
      </c>
      <c r="S529" t="str">
        <f>'C3_qual'!S1553</f>
        <v>applied 97.5 and 2.5 percentile uncertainties</v>
      </c>
      <c r="T529" t="b">
        <f>'C3_qual'!T1553</f>
        <v>0</v>
      </c>
      <c r="U529" t="b">
        <f>'C3_qual'!U1553</f>
        <v>0</v>
      </c>
      <c r="V529" t="str">
        <f>'C3_qual'!V1553</f>
        <v>NA</v>
      </c>
      <c r="W529" t="str">
        <f>'C3_qual'!W1553</f>
        <v>NA</v>
      </c>
      <c r="X529" t="b">
        <f>'C3_qual'!X1553</f>
        <v>0</v>
      </c>
      <c r="Y529" t="str">
        <f>'C3_qual'!Y1553</f>
        <v>NA</v>
      </c>
      <c r="Z529" t="str">
        <f>'C3_qual'!Z1553</f>
        <v>NA</v>
      </c>
    </row>
    <row r="530" spans="1:26">
      <c r="A530" t="str">
        <f>'C3_qual'!A1554</f>
        <v>land_plant_d13C_1</v>
      </c>
      <c r="B530" t="str">
        <f>'C3_qual'!B1554</f>
        <v>Schubert</v>
      </c>
      <c r="C530">
        <f>'C3_qual'!C1554</f>
        <v>2015</v>
      </c>
      <c r="D530" t="str">
        <f>'C3_qual'!D1554</f>
        <v>10.1130/G36467.254</v>
      </c>
      <c r="E530">
        <f>'C3_qual'!E1554</f>
        <v>19</v>
      </c>
      <c r="F530" t="str">
        <f>'C3_qual'!F1554</f>
        <v>NA</v>
      </c>
      <c r="G530" t="str">
        <f>'C3_qual'!G1554</f>
        <v>NA</v>
      </c>
      <c r="H530">
        <f>'C3_qual'!H1554</f>
        <v>1.9E-2</v>
      </c>
      <c r="I530">
        <f>'C3_qual'!I1554</f>
        <v>0</v>
      </c>
      <c r="J530">
        <f>'C3_qual'!J1554</f>
        <v>0</v>
      </c>
      <c r="K530">
        <f>'C3_qual'!K1554</f>
        <v>221.96006076635101</v>
      </c>
      <c r="L530">
        <f>'C3_qual'!L1554</f>
        <v>51.102118954194992</v>
      </c>
      <c r="M530">
        <f>'C3_qual'!M1554</f>
        <v>69.869892002609987</v>
      </c>
      <c r="N530" t="b">
        <f>'C3_qual'!N1554</f>
        <v>0</v>
      </c>
      <c r="O530">
        <f>'C3_qual'!O1554</f>
        <v>2</v>
      </c>
      <c r="P530" t="str">
        <f>'C3_qual'!P1554</f>
        <v>An average CO2 record that is fully quantified but where mean annual precipitation and plant species are not known.</v>
      </c>
      <c r="Q530" t="b">
        <f>'C3_qual'!Q1554</f>
        <v>0</v>
      </c>
      <c r="R530" t="b">
        <f>'C3_qual'!R1554</f>
        <v>1</v>
      </c>
      <c r="S530" t="str">
        <f>'C3_qual'!S1554</f>
        <v>applied 97.5 and 2.5 percentile uncertainties</v>
      </c>
      <c r="T530" t="b">
        <f>'C3_qual'!T1554</f>
        <v>0</v>
      </c>
      <c r="U530" t="b">
        <f>'C3_qual'!U1554</f>
        <v>0</v>
      </c>
      <c r="V530" t="str">
        <f>'C3_qual'!V1554</f>
        <v>NA</v>
      </c>
      <c r="W530" t="str">
        <f>'C3_qual'!W1554</f>
        <v>NA</v>
      </c>
      <c r="X530" t="b">
        <f>'C3_qual'!X1554</f>
        <v>0</v>
      </c>
      <c r="Y530" t="str">
        <f>'C3_qual'!Y1554</f>
        <v>NA</v>
      </c>
      <c r="Z530" t="str">
        <f>'C3_qual'!Z1554</f>
        <v>NA</v>
      </c>
    </row>
    <row r="531" spans="1:26">
      <c r="A531" t="str">
        <f>'C3_qual'!A1555</f>
        <v>land_plant_d13C_1</v>
      </c>
      <c r="B531" t="str">
        <f>'C3_qual'!B1555</f>
        <v>Schubert</v>
      </c>
      <c r="C531">
        <f>'C3_qual'!C1555</f>
        <v>2015</v>
      </c>
      <c r="D531" t="str">
        <f>'C3_qual'!D1555</f>
        <v>10.1130/G36467.335</v>
      </c>
      <c r="E531">
        <f>'C3_qual'!E1555</f>
        <v>19</v>
      </c>
      <c r="F531" t="str">
        <f>'C3_qual'!F1555</f>
        <v>NA</v>
      </c>
      <c r="G531" t="str">
        <f>'C3_qual'!G1555</f>
        <v>NA</v>
      </c>
      <c r="H531">
        <f>'C3_qual'!H1555</f>
        <v>1.9E-2</v>
      </c>
      <c r="I531">
        <f>'C3_qual'!I1555</f>
        <v>0</v>
      </c>
      <c r="J531">
        <f>'C3_qual'!J1555</f>
        <v>0</v>
      </c>
      <c r="K531">
        <f>'C3_qual'!K1555</f>
        <v>211.101593954733</v>
      </c>
      <c r="L531">
        <f>'C3_qual'!L1555</f>
        <v>49.64835925240601</v>
      </c>
      <c r="M531">
        <f>'C3_qual'!M1555</f>
        <v>68.088225821685</v>
      </c>
      <c r="N531" t="b">
        <f>'C3_qual'!N1555</f>
        <v>0</v>
      </c>
      <c r="O531">
        <f>'C3_qual'!O1555</f>
        <v>2</v>
      </c>
      <c r="P531" t="str">
        <f>'C3_qual'!P1555</f>
        <v>An average CO2 record that is fully quantified but where mean annual precipitation and plant species are not known.</v>
      </c>
      <c r="Q531" t="b">
        <f>'C3_qual'!Q1555</f>
        <v>0</v>
      </c>
      <c r="R531" t="b">
        <f>'C3_qual'!R1555</f>
        <v>1</v>
      </c>
      <c r="S531" t="str">
        <f>'C3_qual'!S1555</f>
        <v>applied 97.5 and 2.5 percentile uncertainties</v>
      </c>
      <c r="T531" t="b">
        <f>'C3_qual'!T1555</f>
        <v>0</v>
      </c>
      <c r="U531" t="b">
        <f>'C3_qual'!U1555</f>
        <v>0</v>
      </c>
      <c r="V531" t="str">
        <f>'C3_qual'!V1555</f>
        <v>NA</v>
      </c>
      <c r="W531" t="str">
        <f>'C3_qual'!W1555</f>
        <v>NA</v>
      </c>
      <c r="X531" t="b">
        <f>'C3_qual'!X1555</f>
        <v>0</v>
      </c>
      <c r="Y531" t="str">
        <f>'C3_qual'!Y1555</f>
        <v>NA</v>
      </c>
      <c r="Z531" t="str">
        <f>'C3_qual'!Z1555</f>
        <v>NA</v>
      </c>
    </row>
    <row r="532" spans="1:26">
      <c r="A532" t="str">
        <f>'C3_qual'!A1556</f>
        <v>land_plant_d13C_1</v>
      </c>
      <c r="B532" t="str">
        <f>'C3_qual'!B1556</f>
        <v>Schubert</v>
      </c>
      <c r="C532">
        <f>'C3_qual'!C1556</f>
        <v>2015</v>
      </c>
      <c r="D532" t="str">
        <f>'C3_qual'!D1556</f>
        <v>10.1130/G36467.493</v>
      </c>
      <c r="E532">
        <f>'C3_qual'!E1556</f>
        <v>19</v>
      </c>
      <c r="F532" t="str">
        <f>'C3_qual'!F1556</f>
        <v>NA</v>
      </c>
      <c r="G532" t="str">
        <f>'C3_qual'!G1556</f>
        <v>NA</v>
      </c>
      <c r="H532">
        <f>'C3_qual'!H1556</f>
        <v>1.9E-2</v>
      </c>
      <c r="I532">
        <f>'C3_qual'!I1556</f>
        <v>0</v>
      </c>
      <c r="J532">
        <f>'C3_qual'!J1556</f>
        <v>0</v>
      </c>
      <c r="K532">
        <f>'C3_qual'!K1556</f>
        <v>242.45216845590099</v>
      </c>
      <c r="L532">
        <f>'C3_qual'!L1556</f>
        <v>57.275842873438989</v>
      </c>
      <c r="M532">
        <f>'C3_qual'!M1556</f>
        <v>79.598177602344009</v>
      </c>
      <c r="N532" t="b">
        <f>'C3_qual'!N1556</f>
        <v>0</v>
      </c>
      <c r="O532">
        <f>'C3_qual'!O1556</f>
        <v>2</v>
      </c>
      <c r="P532" t="str">
        <f>'C3_qual'!P1556</f>
        <v>An average CO2 record that is fully quantified but where mean annual precipitation and plant species are not known.</v>
      </c>
      <c r="Q532" t="b">
        <f>'C3_qual'!Q1556</f>
        <v>0</v>
      </c>
      <c r="R532" t="b">
        <f>'C3_qual'!R1556</f>
        <v>1</v>
      </c>
      <c r="S532" t="str">
        <f>'C3_qual'!S1556</f>
        <v>applied 97.5 and 2.5 percentile uncertainties</v>
      </c>
      <c r="T532" t="b">
        <f>'C3_qual'!T1556</f>
        <v>0</v>
      </c>
      <c r="U532" t="b">
        <f>'C3_qual'!U1556</f>
        <v>0</v>
      </c>
      <c r="V532" t="str">
        <f>'C3_qual'!V1556</f>
        <v>NA</v>
      </c>
      <c r="W532" t="str">
        <f>'C3_qual'!W1556</f>
        <v>NA</v>
      </c>
      <c r="X532" t="b">
        <f>'C3_qual'!X1556</f>
        <v>0</v>
      </c>
      <c r="Y532" t="str">
        <f>'C3_qual'!Y1556</f>
        <v>NA</v>
      </c>
      <c r="Z532" t="str">
        <f>'C3_qual'!Z1556</f>
        <v>NA</v>
      </c>
    </row>
    <row r="533" spans="1:26">
      <c r="A533" t="str">
        <f>'C3_qual'!A1557</f>
        <v>land_plant_d13C_1</v>
      </c>
      <c r="B533" t="str">
        <f>'C3_qual'!B1557</f>
        <v>Schubert</v>
      </c>
      <c r="C533">
        <f>'C3_qual'!C1557</f>
        <v>2015</v>
      </c>
      <c r="D533" t="str">
        <f>'C3_qual'!D1557</f>
        <v>10.1130/G36467.494</v>
      </c>
      <c r="E533">
        <f>'C3_qual'!E1557</f>
        <v>19</v>
      </c>
      <c r="F533" t="str">
        <f>'C3_qual'!F1557</f>
        <v>NA</v>
      </c>
      <c r="G533" t="str">
        <f>'C3_qual'!G1557</f>
        <v>NA</v>
      </c>
      <c r="H533">
        <f>'C3_qual'!H1557</f>
        <v>1.9E-2</v>
      </c>
      <c r="I533">
        <f>'C3_qual'!I1557</f>
        <v>0</v>
      </c>
      <c r="J533">
        <f>'C3_qual'!J1557</f>
        <v>0</v>
      </c>
      <c r="K533">
        <f>'C3_qual'!K1557</f>
        <v>217.95335298592599</v>
      </c>
      <c r="L533">
        <f>'C3_qual'!L1557</f>
        <v>52.177895574033982</v>
      </c>
      <c r="M533">
        <f>'C3_qual'!M1557</f>
        <v>68.547523462965984</v>
      </c>
      <c r="N533" t="b">
        <f>'C3_qual'!N1557</f>
        <v>0</v>
      </c>
      <c r="O533">
        <f>'C3_qual'!O1557</f>
        <v>2</v>
      </c>
      <c r="P533" t="str">
        <f>'C3_qual'!P1557</f>
        <v>An average CO2 record that is fully quantified but where mean annual precipitation and plant species are not known.</v>
      </c>
      <c r="Q533" t="b">
        <f>'C3_qual'!Q1557</f>
        <v>0</v>
      </c>
      <c r="R533" t="b">
        <f>'C3_qual'!R1557</f>
        <v>1</v>
      </c>
      <c r="S533" t="str">
        <f>'C3_qual'!S1557</f>
        <v>applied 97.5 and 2.5 percentile uncertainties</v>
      </c>
      <c r="T533" t="b">
        <f>'C3_qual'!T1557</f>
        <v>0</v>
      </c>
      <c r="U533" t="b">
        <f>'C3_qual'!U1557</f>
        <v>0</v>
      </c>
      <c r="V533" t="str">
        <f>'C3_qual'!V1557</f>
        <v>NA</v>
      </c>
      <c r="W533" t="str">
        <f>'C3_qual'!W1557</f>
        <v>NA</v>
      </c>
      <c r="X533" t="b">
        <f>'C3_qual'!X1557</f>
        <v>0</v>
      </c>
      <c r="Y533" t="str">
        <f>'C3_qual'!Y1557</f>
        <v>NA</v>
      </c>
      <c r="Z533" t="str">
        <f>'C3_qual'!Z1557</f>
        <v>NA</v>
      </c>
    </row>
    <row r="534" spans="1:26">
      <c r="A534" t="str">
        <f>'C3_qual'!A1558</f>
        <v>land_plant_d13C_1</v>
      </c>
      <c r="B534" t="str">
        <f>'C3_qual'!B1558</f>
        <v>Schubert</v>
      </c>
      <c r="C534">
        <f>'C3_qual'!C1558</f>
        <v>2015</v>
      </c>
      <c r="D534" t="str">
        <f>'C3_qual'!D1558</f>
        <v>10.1130/G36467.577</v>
      </c>
      <c r="E534">
        <f>'C3_qual'!E1558</f>
        <v>19.32</v>
      </c>
      <c r="F534" t="str">
        <f>'C3_qual'!F1558</f>
        <v>NA</v>
      </c>
      <c r="G534" t="str">
        <f>'C3_qual'!G1558</f>
        <v>NA</v>
      </c>
      <c r="H534">
        <f>'C3_qual'!H1558</f>
        <v>1.932E-2</v>
      </c>
      <c r="I534">
        <f>'C3_qual'!I1558</f>
        <v>0</v>
      </c>
      <c r="J534">
        <f>'C3_qual'!J1558</f>
        <v>0</v>
      </c>
      <c r="K534">
        <f>'C3_qual'!K1558</f>
        <v>196.18504195075599</v>
      </c>
      <c r="L534">
        <f>'C3_qual'!L1558</f>
        <v>45.754403861661984</v>
      </c>
      <c r="M534">
        <f>'C3_qual'!M1558</f>
        <v>61.16679195771701</v>
      </c>
      <c r="N534" t="b">
        <f>'C3_qual'!N1558</f>
        <v>0</v>
      </c>
      <c r="O534">
        <f>'C3_qual'!O1558</f>
        <v>2</v>
      </c>
      <c r="P534" t="str">
        <f>'C3_qual'!P1558</f>
        <v>An average CO2 record that is fully quantified but where mean annual precipitation and plant species are not known.</v>
      </c>
      <c r="Q534" t="b">
        <f>'C3_qual'!Q1558</f>
        <v>0</v>
      </c>
      <c r="R534" t="b">
        <f>'C3_qual'!R1558</f>
        <v>1</v>
      </c>
      <c r="S534" t="str">
        <f>'C3_qual'!S1558</f>
        <v>applied 97.5 and 2.5 percentile uncertainties</v>
      </c>
      <c r="T534" t="b">
        <f>'C3_qual'!T1558</f>
        <v>0</v>
      </c>
      <c r="U534" t="b">
        <f>'C3_qual'!U1558</f>
        <v>0</v>
      </c>
      <c r="V534" t="str">
        <f>'C3_qual'!V1558</f>
        <v>NA</v>
      </c>
      <c r="W534" t="str">
        <f>'C3_qual'!W1558</f>
        <v>NA</v>
      </c>
      <c r="X534" t="b">
        <f>'C3_qual'!X1558</f>
        <v>0</v>
      </c>
      <c r="Y534" t="str">
        <f>'C3_qual'!Y1558</f>
        <v>NA</v>
      </c>
      <c r="Z534" t="str">
        <f>'C3_qual'!Z1558</f>
        <v>NA</v>
      </c>
    </row>
    <row r="535" spans="1:26">
      <c r="A535" t="str">
        <f>'C3_qual'!A1559</f>
        <v>land_plant_d13C_1</v>
      </c>
      <c r="B535" t="str">
        <f>'C3_qual'!B1559</f>
        <v>Schubert</v>
      </c>
      <c r="C535">
        <f>'C3_qual'!C1559</f>
        <v>2015</v>
      </c>
      <c r="D535" t="str">
        <f>'C3_qual'!D1559</f>
        <v>10.1130/G36467.336</v>
      </c>
      <c r="E535">
        <f>'C3_qual'!E1559</f>
        <v>19.5</v>
      </c>
      <c r="F535" t="str">
        <f>'C3_qual'!F1559</f>
        <v>NA</v>
      </c>
      <c r="G535" t="str">
        <f>'C3_qual'!G1559</f>
        <v>NA</v>
      </c>
      <c r="H535">
        <f>'C3_qual'!H1559</f>
        <v>1.95E-2</v>
      </c>
      <c r="I535">
        <f>'C3_qual'!I1559</f>
        <v>0</v>
      </c>
      <c r="J535">
        <f>'C3_qual'!J1559</f>
        <v>0</v>
      </c>
      <c r="K535">
        <f>'C3_qual'!K1559</f>
        <v>148.200889763942</v>
      </c>
      <c r="L535">
        <f>'C3_qual'!L1559</f>
        <v>33.642618990032005</v>
      </c>
      <c r="M535">
        <f>'C3_qual'!M1559</f>
        <v>44.845445608879004</v>
      </c>
      <c r="N535" t="b">
        <f>'C3_qual'!N1559</f>
        <v>0</v>
      </c>
      <c r="O535">
        <f>'C3_qual'!O1559</f>
        <v>2</v>
      </c>
      <c r="P535" t="str">
        <f>'C3_qual'!P1559</f>
        <v>An average CO2 record that is fully quantified but where mean annual precipitation and plant species are not known.</v>
      </c>
      <c r="Q535" t="b">
        <f>'C3_qual'!Q1559</f>
        <v>0</v>
      </c>
      <c r="R535" t="b">
        <f>'C3_qual'!R1559</f>
        <v>1</v>
      </c>
      <c r="S535" t="str">
        <f>'C3_qual'!S1559</f>
        <v>applied 97.5 and 2.5 percentile uncertainties</v>
      </c>
      <c r="T535" t="b">
        <f>'C3_qual'!T1559</f>
        <v>0</v>
      </c>
      <c r="U535" t="b">
        <f>'C3_qual'!U1559</f>
        <v>0</v>
      </c>
      <c r="V535" t="str">
        <f>'C3_qual'!V1559</f>
        <v>NA</v>
      </c>
      <c r="W535" t="str">
        <f>'C3_qual'!W1559</f>
        <v>NA</v>
      </c>
      <c r="X535" t="b">
        <f>'C3_qual'!X1559</f>
        <v>0</v>
      </c>
      <c r="Y535" t="str">
        <f>'C3_qual'!Y1559</f>
        <v>NA</v>
      </c>
      <c r="Z535" t="str">
        <f>'C3_qual'!Z1559</f>
        <v>NA</v>
      </c>
    </row>
    <row r="536" spans="1:26">
      <c r="A536" t="str">
        <f>'C3_qual'!A1560</f>
        <v>land_plant_d13C_1</v>
      </c>
      <c r="B536" t="str">
        <f>'C3_qual'!B1560</f>
        <v>Schubert</v>
      </c>
      <c r="C536">
        <f>'C3_qual'!C1560</f>
        <v>2015</v>
      </c>
      <c r="D536" t="str">
        <f>'C3_qual'!D1560</f>
        <v>10.1130/G36467.361</v>
      </c>
      <c r="E536">
        <f>'C3_qual'!E1560</f>
        <v>19.55</v>
      </c>
      <c r="F536" t="str">
        <f>'C3_qual'!F1560</f>
        <v>NA</v>
      </c>
      <c r="G536" t="str">
        <f>'C3_qual'!G1560</f>
        <v>NA</v>
      </c>
      <c r="H536">
        <f>'C3_qual'!H1560</f>
        <v>1.9550000000000001E-2</v>
      </c>
      <c r="I536">
        <f>'C3_qual'!I1560</f>
        <v>0</v>
      </c>
      <c r="J536">
        <f>'C3_qual'!J1560</f>
        <v>0</v>
      </c>
      <c r="K536">
        <f>'C3_qual'!K1560</f>
        <v>276.43227640888699</v>
      </c>
      <c r="L536">
        <f>'C3_qual'!L1560</f>
        <v>65.507688188436987</v>
      </c>
      <c r="M536">
        <f>'C3_qual'!M1560</f>
        <v>95.999512139889987</v>
      </c>
      <c r="N536" t="b">
        <f>'C3_qual'!N1560</f>
        <v>0</v>
      </c>
      <c r="O536">
        <f>'C3_qual'!O1560</f>
        <v>2</v>
      </c>
      <c r="P536" t="str">
        <f>'C3_qual'!P1560</f>
        <v>An average CO2 record that is fully quantified but where mean annual precipitation and plant species are not known.</v>
      </c>
      <c r="Q536" t="b">
        <f>'C3_qual'!Q1560</f>
        <v>0</v>
      </c>
      <c r="R536" t="b">
        <f>'C3_qual'!R1560</f>
        <v>1</v>
      </c>
      <c r="S536" t="str">
        <f>'C3_qual'!S1560</f>
        <v>applied 97.5 and 2.5 percentile uncertainties</v>
      </c>
      <c r="T536" t="b">
        <f>'C3_qual'!T1560</f>
        <v>0</v>
      </c>
      <c r="U536" t="b">
        <f>'C3_qual'!U1560</f>
        <v>0</v>
      </c>
      <c r="V536" t="str">
        <f>'C3_qual'!V1560</f>
        <v>NA</v>
      </c>
      <c r="W536" t="str">
        <f>'C3_qual'!W1560</f>
        <v>NA</v>
      </c>
      <c r="X536" t="b">
        <f>'C3_qual'!X1560</f>
        <v>0</v>
      </c>
      <c r="Y536" t="str">
        <f>'C3_qual'!Y1560</f>
        <v>NA</v>
      </c>
      <c r="Z536" t="str">
        <f>'C3_qual'!Z1560</f>
        <v>NA</v>
      </c>
    </row>
    <row r="537" spans="1:26">
      <c r="A537" t="str">
        <f>'C3_qual'!A1561</f>
        <v>land_plant_d13C_1</v>
      </c>
      <c r="B537" t="str">
        <f>'C3_qual'!B1561</f>
        <v>Schubert</v>
      </c>
      <c r="C537">
        <f>'C3_qual'!C1561</f>
        <v>2015</v>
      </c>
      <c r="D537" t="str">
        <f>'C3_qual'!D1561</f>
        <v>10.1130/G36467.195</v>
      </c>
      <c r="E537">
        <f>'C3_qual'!E1561</f>
        <v>19.576000000000001</v>
      </c>
      <c r="F537" t="str">
        <f>'C3_qual'!F1561</f>
        <v>NA</v>
      </c>
      <c r="G537" t="str">
        <f>'C3_qual'!G1561</f>
        <v>NA</v>
      </c>
      <c r="H537">
        <f>'C3_qual'!H1561</f>
        <v>1.9576E-2</v>
      </c>
      <c r="I537">
        <f>'C3_qual'!I1561</f>
        <v>0</v>
      </c>
      <c r="J537">
        <f>'C3_qual'!J1561</f>
        <v>0</v>
      </c>
      <c r="K537">
        <f>'C3_qual'!K1561</f>
        <v>195.69922930150599</v>
      </c>
      <c r="L537">
        <f>'C3_qual'!L1561</f>
        <v>45.47704299214999</v>
      </c>
      <c r="M537">
        <f>'C3_qual'!M1561</f>
        <v>60.941056979061983</v>
      </c>
      <c r="N537" t="b">
        <f>'C3_qual'!N1561</f>
        <v>0</v>
      </c>
      <c r="O537">
        <f>'C3_qual'!O1561</f>
        <v>2</v>
      </c>
      <c r="P537" t="str">
        <f>'C3_qual'!P1561</f>
        <v>An average CO2 record that is fully quantified but where mean annual precipitation and plant species are not known.</v>
      </c>
      <c r="Q537" t="b">
        <f>'C3_qual'!Q1561</f>
        <v>0</v>
      </c>
      <c r="R537" t="b">
        <f>'C3_qual'!R1561</f>
        <v>1</v>
      </c>
      <c r="S537" t="str">
        <f>'C3_qual'!S1561</f>
        <v>applied 97.5 and 2.5 percentile uncertainties</v>
      </c>
      <c r="T537" t="b">
        <f>'C3_qual'!T1561</f>
        <v>0</v>
      </c>
      <c r="U537" t="b">
        <f>'C3_qual'!U1561</f>
        <v>0</v>
      </c>
      <c r="V537" t="str">
        <f>'C3_qual'!V1561</f>
        <v>NA</v>
      </c>
      <c r="W537" t="str">
        <f>'C3_qual'!W1561</f>
        <v>NA</v>
      </c>
      <c r="X537" t="b">
        <f>'C3_qual'!X1561</f>
        <v>0</v>
      </c>
      <c r="Y537" t="str">
        <f>'C3_qual'!Y1561</f>
        <v>NA</v>
      </c>
      <c r="Z537" t="str">
        <f>'C3_qual'!Z1561</f>
        <v>NA</v>
      </c>
    </row>
    <row r="538" spans="1:26">
      <c r="A538" t="str">
        <f>'C3_qual'!A1562</f>
        <v>land_plant_d13C_1</v>
      </c>
      <c r="B538" t="str">
        <f>'C3_qual'!B1562</f>
        <v>Schubert</v>
      </c>
      <c r="C538">
        <f>'C3_qual'!C1562</f>
        <v>2015</v>
      </c>
      <c r="D538" t="str">
        <f>'C3_qual'!D1562</f>
        <v>10.1130/G36467.106</v>
      </c>
      <c r="E538">
        <f>'C3_qual'!E1562</f>
        <v>19.818000000000001</v>
      </c>
      <c r="F538" t="str">
        <f>'C3_qual'!F1562</f>
        <v>NA</v>
      </c>
      <c r="G538" t="str">
        <f>'C3_qual'!G1562</f>
        <v>NA</v>
      </c>
      <c r="H538">
        <f>'C3_qual'!H1562</f>
        <v>1.9818000000000002E-2</v>
      </c>
      <c r="I538">
        <f>'C3_qual'!I1562</f>
        <v>0</v>
      </c>
      <c r="J538">
        <f>'C3_qual'!J1562</f>
        <v>0</v>
      </c>
      <c r="K538">
        <f>'C3_qual'!K1562</f>
        <v>167.639253690092</v>
      </c>
      <c r="L538">
        <f>'C3_qual'!L1562</f>
        <v>38.955264876049995</v>
      </c>
      <c r="M538">
        <f>'C3_qual'!M1562</f>
        <v>51.072330576431</v>
      </c>
      <c r="N538" t="b">
        <f>'C3_qual'!N1562</f>
        <v>0</v>
      </c>
      <c r="O538">
        <f>'C3_qual'!O1562</f>
        <v>2</v>
      </c>
      <c r="P538" t="str">
        <f>'C3_qual'!P1562</f>
        <v>An average CO2 record that is fully quantified but where mean annual precipitation and plant species are not known.</v>
      </c>
      <c r="Q538" t="b">
        <f>'C3_qual'!Q1562</f>
        <v>0</v>
      </c>
      <c r="R538" t="b">
        <f>'C3_qual'!R1562</f>
        <v>1</v>
      </c>
      <c r="S538" t="str">
        <f>'C3_qual'!S1562</f>
        <v>applied 97.5 and 2.5 percentile uncertainties</v>
      </c>
      <c r="T538" t="b">
        <f>'C3_qual'!T1562</f>
        <v>0</v>
      </c>
      <c r="U538" t="b">
        <f>'C3_qual'!U1562</f>
        <v>0</v>
      </c>
      <c r="V538" t="str">
        <f>'C3_qual'!V1562</f>
        <v>NA</v>
      </c>
      <c r="W538" t="str">
        <f>'C3_qual'!W1562</f>
        <v>NA</v>
      </c>
      <c r="X538" t="b">
        <f>'C3_qual'!X1562</f>
        <v>0</v>
      </c>
      <c r="Y538" t="str">
        <f>'C3_qual'!Y1562</f>
        <v>NA</v>
      </c>
      <c r="Z538" t="str">
        <f>'C3_qual'!Z1562</f>
        <v>NA</v>
      </c>
    </row>
    <row r="539" spans="1:26">
      <c r="A539" t="str">
        <f>'C3_qual'!A1563</f>
        <v>land_plant_d13C_1</v>
      </c>
      <c r="B539" t="str">
        <f>'C3_qual'!B1563</f>
        <v>Schubert</v>
      </c>
      <c r="C539">
        <f>'C3_qual'!C1563</f>
        <v>2015</v>
      </c>
      <c r="D539" t="str">
        <f>'C3_qual'!D1563</f>
        <v>10.1130/G36467.578</v>
      </c>
      <c r="E539">
        <f>'C3_qual'!E1563</f>
        <v>19.899999999999999</v>
      </c>
      <c r="F539" t="str">
        <f>'C3_qual'!F1563</f>
        <v>NA</v>
      </c>
      <c r="G539" t="str">
        <f>'C3_qual'!G1563</f>
        <v>NA</v>
      </c>
      <c r="H539">
        <f>'C3_qual'!H1563</f>
        <v>1.9899999999999998E-2</v>
      </c>
      <c r="I539">
        <f>'C3_qual'!I1563</f>
        <v>0</v>
      </c>
      <c r="J539">
        <f>'C3_qual'!J1563</f>
        <v>0</v>
      </c>
      <c r="K539">
        <f>'C3_qual'!K1563</f>
        <v>278.08066466626298</v>
      </c>
      <c r="L539">
        <f>'C3_qual'!L1563</f>
        <v>65.86161992453998</v>
      </c>
      <c r="M539">
        <f>'C3_qual'!M1563</f>
        <v>97.611378668092016</v>
      </c>
      <c r="N539" t="b">
        <f>'C3_qual'!N1563</f>
        <v>0</v>
      </c>
      <c r="O539">
        <f>'C3_qual'!O1563</f>
        <v>2</v>
      </c>
      <c r="P539" t="str">
        <f>'C3_qual'!P1563</f>
        <v>An average CO2 record that is fully quantified but where mean annual precipitation and plant species are not known.</v>
      </c>
      <c r="Q539" t="b">
        <f>'C3_qual'!Q1563</f>
        <v>0</v>
      </c>
      <c r="R539" t="b">
        <f>'C3_qual'!R1563</f>
        <v>1</v>
      </c>
      <c r="S539" t="str">
        <f>'C3_qual'!S1563</f>
        <v>applied 97.5 and 2.5 percentile uncertainties</v>
      </c>
      <c r="T539" t="b">
        <f>'C3_qual'!T1563</f>
        <v>0</v>
      </c>
      <c r="U539" t="b">
        <f>'C3_qual'!U1563</f>
        <v>0</v>
      </c>
      <c r="V539" t="str">
        <f>'C3_qual'!V1563</f>
        <v>NA</v>
      </c>
      <c r="W539" t="str">
        <f>'C3_qual'!W1563</f>
        <v>NA</v>
      </c>
      <c r="X539" t="b">
        <f>'C3_qual'!X1563</f>
        <v>0</v>
      </c>
      <c r="Y539" t="str">
        <f>'C3_qual'!Y1563</f>
        <v>NA</v>
      </c>
      <c r="Z539" t="str">
        <f>'C3_qual'!Z1563</f>
        <v>NA</v>
      </c>
    </row>
    <row r="540" spans="1:26">
      <c r="A540" t="str">
        <f>'C3_qual'!A1564</f>
        <v>land_plant_d13C_1</v>
      </c>
      <c r="B540" t="str">
        <f>'C3_qual'!B1564</f>
        <v>Schubert</v>
      </c>
      <c r="C540">
        <f>'C3_qual'!C1564</f>
        <v>2015</v>
      </c>
      <c r="D540" t="str">
        <f>'C3_qual'!D1564</f>
        <v>10.1130/G36467.163</v>
      </c>
      <c r="E540">
        <f>'C3_qual'!E1564</f>
        <v>20</v>
      </c>
      <c r="F540" t="str">
        <f>'C3_qual'!F1564</f>
        <v>NA</v>
      </c>
      <c r="G540" t="str">
        <f>'C3_qual'!G1564</f>
        <v>NA</v>
      </c>
      <c r="H540">
        <f>'C3_qual'!H1564</f>
        <v>0.02</v>
      </c>
      <c r="I540">
        <f>'C3_qual'!I1564</f>
        <v>0</v>
      </c>
      <c r="J540">
        <f>'C3_qual'!J1564</f>
        <v>0</v>
      </c>
      <c r="K540">
        <f>'C3_qual'!K1564</f>
        <v>164.12503771195799</v>
      </c>
      <c r="L540">
        <f>'C3_qual'!L1564</f>
        <v>38.34469294424899</v>
      </c>
      <c r="M540">
        <f>'C3_qual'!M1564</f>
        <v>50.874766015689005</v>
      </c>
      <c r="N540" t="b">
        <f>'C3_qual'!N1564</f>
        <v>0</v>
      </c>
      <c r="O540">
        <f>'C3_qual'!O1564</f>
        <v>2</v>
      </c>
      <c r="P540" t="str">
        <f>'C3_qual'!P1564</f>
        <v>An average CO2 record that is fully quantified but where mean annual precipitation and plant species are not known.</v>
      </c>
      <c r="Q540" t="b">
        <f>'C3_qual'!Q1564</f>
        <v>0</v>
      </c>
      <c r="R540" t="b">
        <f>'C3_qual'!R1564</f>
        <v>1</v>
      </c>
      <c r="S540" t="str">
        <f>'C3_qual'!S1564</f>
        <v>applied 97.5 and 2.5 percentile uncertainties</v>
      </c>
      <c r="T540" t="b">
        <f>'C3_qual'!T1564</f>
        <v>0</v>
      </c>
      <c r="U540" t="b">
        <f>'C3_qual'!U1564</f>
        <v>0</v>
      </c>
      <c r="V540" t="str">
        <f>'C3_qual'!V1564</f>
        <v>NA</v>
      </c>
      <c r="W540" t="str">
        <f>'C3_qual'!W1564</f>
        <v>NA</v>
      </c>
      <c r="X540" t="b">
        <f>'C3_qual'!X1564</f>
        <v>0</v>
      </c>
      <c r="Y540" t="str">
        <f>'C3_qual'!Y1564</f>
        <v>NA</v>
      </c>
      <c r="Z540" t="str">
        <f>'C3_qual'!Z1564</f>
        <v>NA</v>
      </c>
    </row>
    <row r="541" spans="1:26">
      <c r="A541" t="str">
        <f>'C3_qual'!A1565</f>
        <v>land_plant_d13C_1</v>
      </c>
      <c r="B541" t="str">
        <f>'C3_qual'!B1565</f>
        <v>Schubert</v>
      </c>
      <c r="C541">
        <f>'C3_qual'!C1565</f>
        <v>2015</v>
      </c>
      <c r="D541" t="str">
        <f>'C3_qual'!D1565</f>
        <v>10.1130/G36467.224</v>
      </c>
      <c r="E541">
        <f>'C3_qual'!E1565</f>
        <v>20</v>
      </c>
      <c r="F541" t="str">
        <f>'C3_qual'!F1565</f>
        <v>NA</v>
      </c>
      <c r="G541" t="str">
        <f>'C3_qual'!G1565</f>
        <v>NA</v>
      </c>
      <c r="H541">
        <f>'C3_qual'!H1565</f>
        <v>0.02</v>
      </c>
      <c r="I541">
        <f>'C3_qual'!I1565</f>
        <v>0</v>
      </c>
      <c r="J541">
        <f>'C3_qual'!J1565</f>
        <v>0</v>
      </c>
      <c r="K541">
        <f>'C3_qual'!K1565</f>
        <v>182.187401843375</v>
      </c>
      <c r="L541">
        <f>'C3_qual'!L1565</f>
        <v>42.445815314513993</v>
      </c>
      <c r="M541">
        <f>'C3_qual'!M1565</f>
        <v>56.060220243688008</v>
      </c>
      <c r="N541" t="b">
        <f>'C3_qual'!N1565</f>
        <v>0</v>
      </c>
      <c r="O541">
        <f>'C3_qual'!O1565</f>
        <v>2</v>
      </c>
      <c r="P541" t="str">
        <f>'C3_qual'!P1565</f>
        <v>An average CO2 record that is fully quantified but where mean annual precipitation and plant species are not known.</v>
      </c>
      <c r="Q541" t="b">
        <f>'C3_qual'!Q1565</f>
        <v>0</v>
      </c>
      <c r="R541" t="b">
        <f>'C3_qual'!R1565</f>
        <v>1</v>
      </c>
      <c r="S541" t="str">
        <f>'C3_qual'!S1565</f>
        <v>applied 97.5 and 2.5 percentile uncertainties</v>
      </c>
      <c r="T541" t="b">
        <f>'C3_qual'!T1565</f>
        <v>0</v>
      </c>
      <c r="U541" t="b">
        <f>'C3_qual'!U1565</f>
        <v>0</v>
      </c>
      <c r="V541" t="str">
        <f>'C3_qual'!V1565</f>
        <v>NA</v>
      </c>
      <c r="W541" t="str">
        <f>'C3_qual'!W1565</f>
        <v>NA</v>
      </c>
      <c r="X541" t="b">
        <f>'C3_qual'!X1565</f>
        <v>0</v>
      </c>
      <c r="Y541" t="str">
        <f>'C3_qual'!Y1565</f>
        <v>NA</v>
      </c>
      <c r="Z541" t="str">
        <f>'C3_qual'!Z1565</f>
        <v>NA</v>
      </c>
    </row>
    <row r="542" spans="1:26">
      <c r="A542" t="str">
        <f>'C3_qual'!A1566</f>
        <v>land_plant_d13C_1</v>
      </c>
      <c r="B542" t="str">
        <f>'C3_qual'!B1566</f>
        <v>Schubert</v>
      </c>
      <c r="C542">
        <f>'C3_qual'!C1566</f>
        <v>2015</v>
      </c>
      <c r="D542" t="str">
        <f>'C3_qual'!D1566</f>
        <v>10.1130/G36467.255</v>
      </c>
      <c r="E542">
        <f>'C3_qual'!E1566</f>
        <v>20</v>
      </c>
      <c r="F542" t="str">
        <f>'C3_qual'!F1566</f>
        <v>NA</v>
      </c>
      <c r="G542" t="str">
        <f>'C3_qual'!G1566</f>
        <v>NA</v>
      </c>
      <c r="H542">
        <f>'C3_qual'!H1566</f>
        <v>0.02</v>
      </c>
      <c r="I542">
        <f>'C3_qual'!I1566</f>
        <v>0</v>
      </c>
      <c r="J542">
        <f>'C3_qual'!J1566</f>
        <v>0</v>
      </c>
      <c r="K542">
        <f>'C3_qual'!K1566</f>
        <v>204.75519449727</v>
      </c>
      <c r="L542">
        <f>'C3_qual'!L1566</f>
        <v>47.171105957973992</v>
      </c>
      <c r="M542">
        <f>'C3_qual'!M1566</f>
        <v>64.417446758674998</v>
      </c>
      <c r="N542" t="b">
        <f>'C3_qual'!N1566</f>
        <v>0</v>
      </c>
      <c r="O542">
        <f>'C3_qual'!O1566</f>
        <v>2</v>
      </c>
      <c r="P542" t="str">
        <f>'C3_qual'!P1566</f>
        <v>An average CO2 record that is fully quantified but where mean annual precipitation and plant species are not known.</v>
      </c>
      <c r="Q542" t="b">
        <f>'C3_qual'!Q1566</f>
        <v>0</v>
      </c>
      <c r="R542" t="b">
        <f>'C3_qual'!R1566</f>
        <v>1</v>
      </c>
      <c r="S542" t="str">
        <f>'C3_qual'!S1566</f>
        <v>applied 97.5 and 2.5 percentile uncertainties</v>
      </c>
      <c r="T542" t="b">
        <f>'C3_qual'!T1566</f>
        <v>0</v>
      </c>
      <c r="U542" t="b">
        <f>'C3_qual'!U1566</f>
        <v>0</v>
      </c>
      <c r="V542" t="str">
        <f>'C3_qual'!V1566</f>
        <v>NA</v>
      </c>
      <c r="W542" t="str">
        <f>'C3_qual'!W1566</f>
        <v>NA</v>
      </c>
      <c r="X542" t="b">
        <f>'C3_qual'!X1566</f>
        <v>0</v>
      </c>
      <c r="Y542" t="str">
        <f>'C3_qual'!Y1566</f>
        <v>NA</v>
      </c>
      <c r="Z542" t="str">
        <f>'C3_qual'!Z1566</f>
        <v>NA</v>
      </c>
    </row>
    <row r="543" spans="1:26">
      <c r="A543" t="str">
        <f>'C3_qual'!A1567</f>
        <v>land_plant_d13C_1</v>
      </c>
      <c r="B543" t="str">
        <f>'C3_qual'!B1567</f>
        <v>Schubert</v>
      </c>
      <c r="C543">
        <f>'C3_qual'!C1567</f>
        <v>2015</v>
      </c>
      <c r="D543" t="str">
        <f>'C3_qual'!D1567</f>
        <v>10.1130/G36467.337</v>
      </c>
      <c r="E543">
        <f>'C3_qual'!E1567</f>
        <v>20</v>
      </c>
      <c r="F543" t="str">
        <f>'C3_qual'!F1567</f>
        <v>NA</v>
      </c>
      <c r="G543" t="str">
        <f>'C3_qual'!G1567</f>
        <v>NA</v>
      </c>
      <c r="H543">
        <f>'C3_qual'!H1567</f>
        <v>0.02</v>
      </c>
      <c r="I543">
        <f>'C3_qual'!I1567</f>
        <v>0</v>
      </c>
      <c r="J543">
        <f>'C3_qual'!J1567</f>
        <v>0</v>
      </c>
      <c r="K543">
        <f>'C3_qual'!K1567</f>
        <v>162.235771339927</v>
      </c>
      <c r="L543">
        <f>'C3_qual'!L1567</f>
        <v>38.326608901556995</v>
      </c>
      <c r="M543">
        <f>'C3_qual'!M1567</f>
        <v>49.728608456902009</v>
      </c>
      <c r="N543" t="b">
        <f>'C3_qual'!N1567</f>
        <v>0</v>
      </c>
      <c r="O543">
        <f>'C3_qual'!O1567</f>
        <v>2</v>
      </c>
      <c r="P543" t="str">
        <f>'C3_qual'!P1567</f>
        <v>An average CO2 record that is fully quantified but where mean annual precipitation and plant species are not known.</v>
      </c>
      <c r="Q543" t="b">
        <f>'C3_qual'!Q1567</f>
        <v>0</v>
      </c>
      <c r="R543" t="b">
        <f>'C3_qual'!R1567</f>
        <v>1</v>
      </c>
      <c r="S543" t="str">
        <f>'C3_qual'!S1567</f>
        <v>applied 97.5 and 2.5 percentile uncertainties</v>
      </c>
      <c r="T543" t="b">
        <f>'C3_qual'!T1567</f>
        <v>0</v>
      </c>
      <c r="U543" t="b">
        <f>'C3_qual'!U1567</f>
        <v>0</v>
      </c>
      <c r="V543" t="str">
        <f>'C3_qual'!V1567</f>
        <v>NA</v>
      </c>
      <c r="W543" t="str">
        <f>'C3_qual'!W1567</f>
        <v>NA</v>
      </c>
      <c r="X543" t="b">
        <f>'C3_qual'!X1567</f>
        <v>0</v>
      </c>
      <c r="Y543" t="str">
        <f>'C3_qual'!Y1567</f>
        <v>NA</v>
      </c>
      <c r="Z543" t="str">
        <f>'C3_qual'!Z1567</f>
        <v>NA</v>
      </c>
    </row>
    <row r="544" spans="1:26">
      <c r="A544" t="str">
        <f>'C3_qual'!A1568</f>
        <v>land_plant_d13C_1</v>
      </c>
      <c r="B544" t="str">
        <f>'C3_qual'!B1568</f>
        <v>Schubert</v>
      </c>
      <c r="C544">
        <f>'C3_qual'!C1568</f>
        <v>2015</v>
      </c>
      <c r="D544" t="str">
        <f>'C3_qual'!D1568</f>
        <v>10.1130/G36467.495</v>
      </c>
      <c r="E544">
        <f>'C3_qual'!E1568</f>
        <v>20</v>
      </c>
      <c r="F544" t="str">
        <f>'C3_qual'!F1568</f>
        <v>NA</v>
      </c>
      <c r="G544" t="str">
        <f>'C3_qual'!G1568</f>
        <v>NA</v>
      </c>
      <c r="H544">
        <f>'C3_qual'!H1568</f>
        <v>0.02</v>
      </c>
      <c r="I544">
        <f>'C3_qual'!I1568</f>
        <v>0</v>
      </c>
      <c r="J544">
        <f>'C3_qual'!J1568</f>
        <v>0</v>
      </c>
      <c r="K544">
        <f>'C3_qual'!K1568</f>
        <v>203.43193952348</v>
      </c>
      <c r="L544">
        <f>'C3_qual'!L1568</f>
        <v>46.687556750047008</v>
      </c>
      <c r="M544">
        <f>'C3_qual'!M1568</f>
        <v>64.267713592168008</v>
      </c>
      <c r="N544" t="b">
        <f>'C3_qual'!N1568</f>
        <v>0</v>
      </c>
      <c r="O544">
        <f>'C3_qual'!O1568</f>
        <v>2</v>
      </c>
      <c r="P544" t="str">
        <f>'C3_qual'!P1568</f>
        <v>An average CO2 record that is fully quantified but where mean annual precipitation and plant species are not known.</v>
      </c>
      <c r="Q544" t="b">
        <f>'C3_qual'!Q1568</f>
        <v>0</v>
      </c>
      <c r="R544" t="b">
        <f>'C3_qual'!R1568</f>
        <v>1</v>
      </c>
      <c r="S544" t="str">
        <f>'C3_qual'!S1568</f>
        <v>applied 97.5 and 2.5 percentile uncertainties</v>
      </c>
      <c r="T544" t="b">
        <f>'C3_qual'!T1568</f>
        <v>0</v>
      </c>
      <c r="U544" t="b">
        <f>'C3_qual'!U1568</f>
        <v>0</v>
      </c>
      <c r="V544" t="str">
        <f>'C3_qual'!V1568</f>
        <v>NA</v>
      </c>
      <c r="W544" t="str">
        <f>'C3_qual'!W1568</f>
        <v>NA</v>
      </c>
      <c r="X544" t="b">
        <f>'C3_qual'!X1568</f>
        <v>0</v>
      </c>
      <c r="Y544" t="str">
        <f>'C3_qual'!Y1568</f>
        <v>NA</v>
      </c>
      <c r="Z544" t="str">
        <f>'C3_qual'!Z1568</f>
        <v>NA</v>
      </c>
    </row>
    <row r="545" spans="1:26">
      <c r="A545" t="str">
        <f>'C3_qual'!A1569</f>
        <v>land_plant_d13C_1</v>
      </c>
      <c r="B545" t="str">
        <f>'C3_qual'!B1569</f>
        <v>Schubert</v>
      </c>
      <c r="C545">
        <f>'C3_qual'!C1569</f>
        <v>2015</v>
      </c>
      <c r="D545" t="str">
        <f>'C3_qual'!D1569</f>
        <v>10.1130/G36467.579</v>
      </c>
      <c r="E545">
        <f>'C3_qual'!E1569</f>
        <v>20.07</v>
      </c>
      <c r="F545" t="str">
        <f>'C3_qual'!F1569</f>
        <v>NA</v>
      </c>
      <c r="G545" t="str">
        <f>'C3_qual'!G1569</f>
        <v>NA</v>
      </c>
      <c r="H545">
        <f>'C3_qual'!H1569</f>
        <v>2.0070000000000001E-2</v>
      </c>
      <c r="I545">
        <f>'C3_qual'!I1569</f>
        <v>0</v>
      </c>
      <c r="J545">
        <f>'C3_qual'!J1569</f>
        <v>0</v>
      </c>
      <c r="K545">
        <f>'C3_qual'!K1569</f>
        <v>186.74394401155999</v>
      </c>
      <c r="L545">
        <f>'C3_qual'!L1569</f>
        <v>44.012774733889984</v>
      </c>
      <c r="M545">
        <f>'C3_qual'!M1569</f>
        <v>56.370965846431005</v>
      </c>
      <c r="N545" t="b">
        <f>'C3_qual'!N1569</f>
        <v>0</v>
      </c>
      <c r="O545">
        <f>'C3_qual'!O1569</f>
        <v>2</v>
      </c>
      <c r="P545" t="str">
        <f>'C3_qual'!P1569</f>
        <v>An average CO2 record that is fully quantified but where mean annual precipitation and plant species are not known.</v>
      </c>
      <c r="Q545" t="b">
        <f>'C3_qual'!Q1569</f>
        <v>0</v>
      </c>
      <c r="R545" t="b">
        <f>'C3_qual'!R1569</f>
        <v>1</v>
      </c>
      <c r="S545" t="str">
        <f>'C3_qual'!S1569</f>
        <v>applied 97.5 and 2.5 percentile uncertainties</v>
      </c>
      <c r="T545" t="b">
        <f>'C3_qual'!T1569</f>
        <v>0</v>
      </c>
      <c r="U545" t="b">
        <f>'C3_qual'!U1569</f>
        <v>0</v>
      </c>
      <c r="V545" t="str">
        <f>'C3_qual'!V1569</f>
        <v>NA</v>
      </c>
      <c r="W545" t="str">
        <f>'C3_qual'!W1569</f>
        <v>NA</v>
      </c>
      <c r="X545" t="b">
        <f>'C3_qual'!X1569</f>
        <v>0</v>
      </c>
      <c r="Y545" t="str">
        <f>'C3_qual'!Y1569</f>
        <v>NA</v>
      </c>
      <c r="Z545" t="str">
        <f>'C3_qual'!Z1569</f>
        <v>NA</v>
      </c>
    </row>
    <row r="546" spans="1:26">
      <c r="A546" t="str">
        <f>'C3_qual'!A1570</f>
        <v>land_plant_d13C_1</v>
      </c>
      <c r="B546" t="str">
        <f>'C3_qual'!B1570</f>
        <v>Schubert</v>
      </c>
      <c r="C546">
        <f>'C3_qual'!C1570</f>
        <v>2015</v>
      </c>
      <c r="D546" t="str">
        <f>'C3_qual'!D1570</f>
        <v>10.1130/G36467.107</v>
      </c>
      <c r="E546">
        <f>'C3_qual'!E1570</f>
        <v>20.245999999999999</v>
      </c>
      <c r="F546" t="str">
        <f>'C3_qual'!F1570</f>
        <v>NA</v>
      </c>
      <c r="G546" t="str">
        <f>'C3_qual'!G1570</f>
        <v>NA</v>
      </c>
      <c r="H546">
        <f>'C3_qual'!H1570</f>
        <v>2.0246E-2</v>
      </c>
      <c r="I546">
        <f>'C3_qual'!I1570</f>
        <v>0</v>
      </c>
      <c r="J546">
        <f>'C3_qual'!J1570</f>
        <v>0</v>
      </c>
      <c r="K546">
        <f>'C3_qual'!K1570</f>
        <v>207.11759675054699</v>
      </c>
      <c r="L546">
        <f>'C3_qual'!L1570</f>
        <v>47.271298607267994</v>
      </c>
      <c r="M546">
        <f>'C3_qual'!M1570</f>
        <v>67.235994841491987</v>
      </c>
      <c r="N546" t="b">
        <f>'C3_qual'!N1570</f>
        <v>0</v>
      </c>
      <c r="O546">
        <f>'C3_qual'!O1570</f>
        <v>2</v>
      </c>
      <c r="P546" t="str">
        <f>'C3_qual'!P1570</f>
        <v>An average CO2 record that is fully quantified but where mean annual precipitation and plant species are not known.</v>
      </c>
      <c r="Q546" t="b">
        <f>'C3_qual'!Q1570</f>
        <v>0</v>
      </c>
      <c r="R546" t="b">
        <f>'C3_qual'!R1570</f>
        <v>1</v>
      </c>
      <c r="S546" t="str">
        <f>'C3_qual'!S1570</f>
        <v>applied 97.5 and 2.5 percentile uncertainties</v>
      </c>
      <c r="T546" t="b">
        <f>'C3_qual'!T1570</f>
        <v>0</v>
      </c>
      <c r="U546" t="b">
        <f>'C3_qual'!U1570</f>
        <v>0</v>
      </c>
      <c r="V546" t="str">
        <f>'C3_qual'!V1570</f>
        <v>NA</v>
      </c>
      <c r="W546" t="str">
        <f>'C3_qual'!W1570</f>
        <v>NA</v>
      </c>
      <c r="X546" t="b">
        <f>'C3_qual'!X1570</f>
        <v>0</v>
      </c>
      <c r="Y546" t="str">
        <f>'C3_qual'!Y1570</f>
        <v>NA</v>
      </c>
      <c r="Z546" t="str">
        <f>'C3_qual'!Z1570</f>
        <v>NA</v>
      </c>
    </row>
    <row r="547" spans="1:26">
      <c r="A547" t="str">
        <f>'C3_qual'!A1571</f>
        <v>land_plant_d13C_1</v>
      </c>
      <c r="B547" t="str">
        <f>'C3_qual'!B1571</f>
        <v>Schubert</v>
      </c>
      <c r="C547">
        <f>'C3_qual'!C1571</f>
        <v>2015</v>
      </c>
      <c r="D547" t="str">
        <f>'C3_qual'!D1571</f>
        <v>10.1130/G36467.338</v>
      </c>
      <c r="E547">
        <f>'C3_qual'!E1571</f>
        <v>20.5</v>
      </c>
      <c r="F547" t="str">
        <f>'C3_qual'!F1571</f>
        <v>NA</v>
      </c>
      <c r="G547" t="str">
        <f>'C3_qual'!G1571</f>
        <v>NA</v>
      </c>
      <c r="H547">
        <f>'C3_qual'!H1571</f>
        <v>2.0500000000000001E-2</v>
      </c>
      <c r="I547">
        <f>'C3_qual'!I1571</f>
        <v>0</v>
      </c>
      <c r="J547">
        <f>'C3_qual'!J1571</f>
        <v>0</v>
      </c>
      <c r="K547">
        <f>'C3_qual'!K1571</f>
        <v>162.30220828163701</v>
      </c>
      <c r="L547">
        <f>'C3_qual'!L1571</f>
        <v>37.368360642265003</v>
      </c>
      <c r="M547">
        <f>'C3_qual'!M1571</f>
        <v>48.508146763626002</v>
      </c>
      <c r="N547" t="b">
        <f>'C3_qual'!N1571</f>
        <v>0</v>
      </c>
      <c r="O547">
        <f>'C3_qual'!O1571</f>
        <v>2</v>
      </c>
      <c r="P547" t="str">
        <f>'C3_qual'!P1571</f>
        <v>An average CO2 record that is fully quantified but where mean annual precipitation and plant species are not known.</v>
      </c>
      <c r="Q547" t="b">
        <f>'C3_qual'!Q1571</f>
        <v>0</v>
      </c>
      <c r="R547" t="b">
        <f>'C3_qual'!R1571</f>
        <v>1</v>
      </c>
      <c r="S547" t="str">
        <f>'C3_qual'!S1571</f>
        <v>applied 97.5 and 2.5 percentile uncertainties</v>
      </c>
      <c r="T547" t="b">
        <f>'C3_qual'!T1571</f>
        <v>0</v>
      </c>
      <c r="U547" t="b">
        <f>'C3_qual'!U1571</f>
        <v>0</v>
      </c>
      <c r="V547" t="str">
        <f>'C3_qual'!V1571</f>
        <v>NA</v>
      </c>
      <c r="W547" t="str">
        <f>'C3_qual'!W1571</f>
        <v>NA</v>
      </c>
      <c r="X547" t="b">
        <f>'C3_qual'!X1571</f>
        <v>0</v>
      </c>
      <c r="Y547" t="str">
        <f>'C3_qual'!Y1571</f>
        <v>NA</v>
      </c>
      <c r="Z547" t="str">
        <f>'C3_qual'!Z1571</f>
        <v>NA</v>
      </c>
    </row>
    <row r="548" spans="1:26">
      <c r="A548" t="str">
        <f>'C3_qual'!A1572</f>
        <v>land_plant_d13C_1</v>
      </c>
      <c r="B548" t="str">
        <f>'C3_qual'!B1572</f>
        <v>Schubert</v>
      </c>
      <c r="C548">
        <f>'C3_qual'!C1572</f>
        <v>2015</v>
      </c>
      <c r="D548" t="str">
        <f>'C3_qual'!D1572</f>
        <v>10.1130/G36467.108</v>
      </c>
      <c r="E548">
        <f>'C3_qual'!E1572</f>
        <v>20.655000000000001</v>
      </c>
      <c r="F548" t="str">
        <f>'C3_qual'!F1572</f>
        <v>NA</v>
      </c>
      <c r="G548" t="str">
        <f>'C3_qual'!G1572</f>
        <v>NA</v>
      </c>
      <c r="H548">
        <f>'C3_qual'!H1572</f>
        <v>2.0655E-2</v>
      </c>
      <c r="I548">
        <f>'C3_qual'!I1572</f>
        <v>0</v>
      </c>
      <c r="J548">
        <f>'C3_qual'!J1572</f>
        <v>0</v>
      </c>
      <c r="K548">
        <f>'C3_qual'!K1572</f>
        <v>206.63416572634199</v>
      </c>
      <c r="L548">
        <f>'C3_qual'!L1572</f>
        <v>49.035546006251991</v>
      </c>
      <c r="M548">
        <f>'C3_qual'!M1572</f>
        <v>66.396668590613984</v>
      </c>
      <c r="N548" t="b">
        <f>'C3_qual'!N1572</f>
        <v>0</v>
      </c>
      <c r="O548">
        <f>'C3_qual'!O1572</f>
        <v>2</v>
      </c>
      <c r="P548" t="str">
        <f>'C3_qual'!P1572</f>
        <v>An average CO2 record that is fully quantified but where mean annual precipitation and plant species are not known.</v>
      </c>
      <c r="Q548" t="b">
        <f>'C3_qual'!Q1572</f>
        <v>0</v>
      </c>
      <c r="R548" t="b">
        <f>'C3_qual'!R1572</f>
        <v>1</v>
      </c>
      <c r="S548" t="str">
        <f>'C3_qual'!S1572</f>
        <v>applied 97.5 and 2.5 percentile uncertainties</v>
      </c>
      <c r="T548" t="b">
        <f>'C3_qual'!T1572</f>
        <v>0</v>
      </c>
      <c r="U548" t="b">
        <f>'C3_qual'!U1572</f>
        <v>0</v>
      </c>
      <c r="V548" t="str">
        <f>'C3_qual'!V1572</f>
        <v>NA</v>
      </c>
      <c r="W548" t="str">
        <f>'C3_qual'!W1572</f>
        <v>NA</v>
      </c>
      <c r="X548" t="b">
        <f>'C3_qual'!X1572</f>
        <v>0</v>
      </c>
      <c r="Y548" t="str">
        <f>'C3_qual'!Y1572</f>
        <v>NA</v>
      </c>
      <c r="Z548" t="str">
        <f>'C3_qual'!Z1572</f>
        <v>NA</v>
      </c>
    </row>
    <row r="549" spans="1:26">
      <c r="A549" t="str">
        <f>'C3_qual'!A1573</f>
        <v>land_plant_d13C_1</v>
      </c>
      <c r="B549" t="str">
        <f>'C3_qual'!B1573</f>
        <v>Schubert</v>
      </c>
      <c r="C549">
        <f>'C3_qual'!C1573</f>
        <v>2015</v>
      </c>
      <c r="D549" t="str">
        <f>'C3_qual'!D1573</f>
        <v>10.1130/G36467.109</v>
      </c>
      <c r="E549">
        <f>'C3_qual'!E1573</f>
        <v>20.956</v>
      </c>
      <c r="F549" t="str">
        <f>'C3_qual'!F1573</f>
        <v>NA</v>
      </c>
      <c r="G549" t="str">
        <f>'C3_qual'!G1573</f>
        <v>NA</v>
      </c>
      <c r="H549">
        <f>'C3_qual'!H1573</f>
        <v>2.0955999999999999E-2</v>
      </c>
      <c r="I549">
        <f>'C3_qual'!I1573</f>
        <v>0</v>
      </c>
      <c r="J549">
        <f>'C3_qual'!J1573</f>
        <v>0</v>
      </c>
      <c r="K549">
        <f>'C3_qual'!K1573</f>
        <v>206.24183777969299</v>
      </c>
      <c r="L549">
        <f>'C3_qual'!L1573</f>
        <v>48.397001841744981</v>
      </c>
      <c r="M549">
        <f>'C3_qual'!M1573</f>
        <v>65.164023452927012</v>
      </c>
      <c r="N549" t="b">
        <f>'C3_qual'!N1573</f>
        <v>0</v>
      </c>
      <c r="O549">
        <f>'C3_qual'!O1573</f>
        <v>2</v>
      </c>
      <c r="P549" t="str">
        <f>'C3_qual'!P1573</f>
        <v>An average CO2 record that is fully quantified but where mean annual precipitation and plant species are not known.</v>
      </c>
      <c r="Q549" t="b">
        <f>'C3_qual'!Q1573</f>
        <v>0</v>
      </c>
      <c r="R549" t="b">
        <f>'C3_qual'!R1573</f>
        <v>1</v>
      </c>
      <c r="S549" t="str">
        <f>'C3_qual'!S1573</f>
        <v>applied 97.5 and 2.5 percentile uncertainties</v>
      </c>
      <c r="T549" t="b">
        <f>'C3_qual'!T1573</f>
        <v>0</v>
      </c>
      <c r="U549" t="b">
        <f>'C3_qual'!U1573</f>
        <v>0</v>
      </c>
      <c r="V549" t="str">
        <f>'C3_qual'!V1573</f>
        <v>NA</v>
      </c>
      <c r="W549" t="str">
        <f>'C3_qual'!W1573</f>
        <v>NA</v>
      </c>
      <c r="X549" t="b">
        <f>'C3_qual'!X1573</f>
        <v>0</v>
      </c>
      <c r="Y549" t="str">
        <f>'C3_qual'!Y1573</f>
        <v>NA</v>
      </c>
      <c r="Z549" t="str">
        <f>'C3_qual'!Z1573</f>
        <v>NA</v>
      </c>
    </row>
    <row r="550" spans="1:26">
      <c r="A550" t="str">
        <f>'C3_qual'!A1574</f>
        <v>land_plant_d13C_1</v>
      </c>
      <c r="B550" t="str">
        <f>'C3_qual'!B1574</f>
        <v>Schubert</v>
      </c>
      <c r="C550">
        <f>'C3_qual'!C1574</f>
        <v>2015</v>
      </c>
      <c r="D550" t="str">
        <f>'C3_qual'!D1574</f>
        <v>10.1130/G36467.164</v>
      </c>
      <c r="E550">
        <f>'C3_qual'!E1574</f>
        <v>21</v>
      </c>
      <c r="F550" t="str">
        <f>'C3_qual'!F1574</f>
        <v>NA</v>
      </c>
      <c r="G550" t="str">
        <f>'C3_qual'!G1574</f>
        <v>NA</v>
      </c>
      <c r="H550">
        <f>'C3_qual'!H1574</f>
        <v>2.1000000000000001E-2</v>
      </c>
      <c r="I550">
        <f>'C3_qual'!I1574</f>
        <v>0</v>
      </c>
      <c r="J550">
        <f>'C3_qual'!J1574</f>
        <v>0</v>
      </c>
      <c r="K550">
        <f>'C3_qual'!K1574</f>
        <v>114.226295280922</v>
      </c>
      <c r="L550">
        <f>'C3_qual'!L1574</f>
        <v>27.681708943505996</v>
      </c>
      <c r="M550">
        <f>'C3_qual'!M1574</f>
        <v>34.613164740500011</v>
      </c>
      <c r="N550" t="b">
        <f>'C3_qual'!N1574</f>
        <v>0</v>
      </c>
      <c r="O550">
        <f>'C3_qual'!O1574</f>
        <v>2</v>
      </c>
      <c r="P550" t="str">
        <f>'C3_qual'!P1574</f>
        <v>An average CO2 record that is fully quantified but where mean annual precipitation and plant species are not known.</v>
      </c>
      <c r="Q550" t="b">
        <f>'C3_qual'!Q1574</f>
        <v>0</v>
      </c>
      <c r="R550" t="b">
        <f>'C3_qual'!R1574</f>
        <v>1</v>
      </c>
      <c r="S550" t="str">
        <f>'C3_qual'!S1574</f>
        <v>applied 97.5 and 2.5 percentile uncertainties</v>
      </c>
      <c r="T550" t="b">
        <f>'C3_qual'!T1574</f>
        <v>0</v>
      </c>
      <c r="U550" t="b">
        <f>'C3_qual'!U1574</f>
        <v>0</v>
      </c>
      <c r="V550" t="str">
        <f>'C3_qual'!V1574</f>
        <v>NA</v>
      </c>
      <c r="W550" t="str">
        <f>'C3_qual'!W1574</f>
        <v>NA</v>
      </c>
      <c r="X550" t="b">
        <f>'C3_qual'!X1574</f>
        <v>0</v>
      </c>
      <c r="Y550" t="str">
        <f>'C3_qual'!Y1574</f>
        <v>NA</v>
      </c>
      <c r="Z550" t="str">
        <f>'C3_qual'!Z1574</f>
        <v>NA</v>
      </c>
    </row>
    <row r="551" spans="1:26">
      <c r="A551" t="str">
        <f>'C3_qual'!A1575</f>
        <v>land_plant_d13C_1</v>
      </c>
      <c r="B551" t="str">
        <f>'C3_qual'!B1575</f>
        <v>Schubert</v>
      </c>
      <c r="C551">
        <f>'C3_qual'!C1575</f>
        <v>2015</v>
      </c>
      <c r="D551" t="str">
        <f>'C3_qual'!D1575</f>
        <v>10.1130/G36467.225</v>
      </c>
      <c r="E551">
        <f>'C3_qual'!E1575</f>
        <v>21</v>
      </c>
      <c r="F551" t="str">
        <f>'C3_qual'!F1575</f>
        <v>NA</v>
      </c>
      <c r="G551" t="str">
        <f>'C3_qual'!G1575</f>
        <v>NA</v>
      </c>
      <c r="H551">
        <f>'C3_qual'!H1575</f>
        <v>2.1000000000000001E-2</v>
      </c>
      <c r="I551">
        <f>'C3_qual'!I1575</f>
        <v>0</v>
      </c>
      <c r="J551">
        <f>'C3_qual'!J1575</f>
        <v>0</v>
      </c>
      <c r="K551">
        <f>'C3_qual'!K1575</f>
        <v>170.37215393301099</v>
      </c>
      <c r="L551">
        <f>'C3_qual'!L1575</f>
        <v>39.702670512460998</v>
      </c>
      <c r="M551">
        <f>'C3_qual'!M1575</f>
        <v>52.826044859054008</v>
      </c>
      <c r="N551" t="b">
        <f>'C3_qual'!N1575</f>
        <v>0</v>
      </c>
      <c r="O551">
        <f>'C3_qual'!O1575</f>
        <v>2</v>
      </c>
      <c r="P551" t="str">
        <f>'C3_qual'!P1575</f>
        <v>An average CO2 record that is fully quantified but where mean annual precipitation and plant species are not known.</v>
      </c>
      <c r="Q551" t="b">
        <f>'C3_qual'!Q1575</f>
        <v>0</v>
      </c>
      <c r="R551" t="b">
        <f>'C3_qual'!R1575</f>
        <v>1</v>
      </c>
      <c r="S551" t="str">
        <f>'C3_qual'!S1575</f>
        <v>applied 97.5 and 2.5 percentile uncertainties</v>
      </c>
      <c r="T551" t="b">
        <f>'C3_qual'!T1575</f>
        <v>0</v>
      </c>
      <c r="U551" t="b">
        <f>'C3_qual'!U1575</f>
        <v>0</v>
      </c>
      <c r="V551" t="str">
        <f>'C3_qual'!V1575</f>
        <v>NA</v>
      </c>
      <c r="W551" t="str">
        <f>'C3_qual'!W1575</f>
        <v>NA</v>
      </c>
      <c r="X551" t="b">
        <f>'C3_qual'!X1575</f>
        <v>0</v>
      </c>
      <c r="Y551" t="str">
        <f>'C3_qual'!Y1575</f>
        <v>NA</v>
      </c>
      <c r="Z551" t="str">
        <f>'C3_qual'!Z1575</f>
        <v>NA</v>
      </c>
    </row>
    <row r="552" spans="1:26">
      <c r="A552" t="str">
        <f>'C3_qual'!A1576</f>
        <v>land_plant_d13C_1</v>
      </c>
      <c r="B552" t="str">
        <f>'C3_qual'!B1576</f>
        <v>Schubert</v>
      </c>
      <c r="C552">
        <f>'C3_qual'!C1576</f>
        <v>2015</v>
      </c>
      <c r="D552" t="str">
        <f>'C3_qual'!D1576</f>
        <v>10.1130/G36467.256</v>
      </c>
      <c r="E552">
        <f>'C3_qual'!E1576</f>
        <v>21</v>
      </c>
      <c r="F552" t="str">
        <f>'C3_qual'!F1576</f>
        <v>NA</v>
      </c>
      <c r="G552" t="str">
        <f>'C3_qual'!G1576</f>
        <v>NA</v>
      </c>
      <c r="H552">
        <f>'C3_qual'!H1576</f>
        <v>2.1000000000000001E-2</v>
      </c>
      <c r="I552">
        <f>'C3_qual'!I1576</f>
        <v>0</v>
      </c>
      <c r="J552">
        <f>'C3_qual'!J1576</f>
        <v>0</v>
      </c>
      <c r="K552">
        <f>'C3_qual'!K1576</f>
        <v>188.66031173771299</v>
      </c>
      <c r="L552">
        <f>'C3_qual'!L1576</f>
        <v>43.579809115374985</v>
      </c>
      <c r="M552">
        <f>'C3_qual'!M1576</f>
        <v>60.111676137116007</v>
      </c>
      <c r="N552" t="b">
        <f>'C3_qual'!N1576</f>
        <v>0</v>
      </c>
      <c r="O552">
        <f>'C3_qual'!O1576</f>
        <v>2</v>
      </c>
      <c r="P552" t="str">
        <f>'C3_qual'!P1576</f>
        <v>An average CO2 record that is fully quantified but where mean annual precipitation and plant species are not known.</v>
      </c>
      <c r="Q552" t="b">
        <f>'C3_qual'!Q1576</f>
        <v>0</v>
      </c>
      <c r="R552" t="b">
        <f>'C3_qual'!R1576</f>
        <v>1</v>
      </c>
      <c r="S552" t="str">
        <f>'C3_qual'!S1576</f>
        <v>applied 97.5 and 2.5 percentile uncertainties</v>
      </c>
      <c r="T552" t="b">
        <f>'C3_qual'!T1576</f>
        <v>0</v>
      </c>
      <c r="U552" t="b">
        <f>'C3_qual'!U1576</f>
        <v>0</v>
      </c>
      <c r="V552" t="str">
        <f>'C3_qual'!V1576</f>
        <v>NA</v>
      </c>
      <c r="W552" t="str">
        <f>'C3_qual'!W1576</f>
        <v>NA</v>
      </c>
      <c r="X552" t="b">
        <f>'C3_qual'!X1576</f>
        <v>0</v>
      </c>
      <c r="Y552" t="str">
        <f>'C3_qual'!Y1576</f>
        <v>NA</v>
      </c>
      <c r="Z552" t="str">
        <f>'C3_qual'!Z1576</f>
        <v>NA</v>
      </c>
    </row>
    <row r="553" spans="1:26">
      <c r="A553" t="str">
        <f>'C3_qual'!A1577</f>
        <v>land_plant_d13C_1</v>
      </c>
      <c r="B553" t="str">
        <f>'C3_qual'!B1577</f>
        <v>Schubert</v>
      </c>
      <c r="C553">
        <f>'C3_qual'!C1577</f>
        <v>2015</v>
      </c>
      <c r="D553" t="str">
        <f>'C3_qual'!D1577</f>
        <v>10.1130/G36467.339</v>
      </c>
      <c r="E553">
        <f>'C3_qual'!E1577</f>
        <v>21</v>
      </c>
      <c r="F553" t="str">
        <f>'C3_qual'!F1577</f>
        <v>NA</v>
      </c>
      <c r="G553" t="str">
        <f>'C3_qual'!G1577</f>
        <v>NA</v>
      </c>
      <c r="H553">
        <f>'C3_qual'!H1577</f>
        <v>2.1000000000000001E-2</v>
      </c>
      <c r="I553">
        <f>'C3_qual'!I1577</f>
        <v>0</v>
      </c>
      <c r="J553">
        <f>'C3_qual'!J1577</f>
        <v>0</v>
      </c>
      <c r="K553">
        <f>'C3_qual'!K1577</f>
        <v>210.47703460265299</v>
      </c>
      <c r="L553">
        <f>'C3_qual'!L1577</f>
        <v>48.932944632510981</v>
      </c>
      <c r="M553">
        <f>'C3_qual'!M1577</f>
        <v>66.845830724650028</v>
      </c>
      <c r="N553" t="b">
        <f>'C3_qual'!N1577</f>
        <v>0</v>
      </c>
      <c r="O553">
        <f>'C3_qual'!O1577</f>
        <v>2</v>
      </c>
      <c r="P553" t="str">
        <f>'C3_qual'!P1577</f>
        <v>An average CO2 record that is fully quantified but where mean annual precipitation and plant species are not known.</v>
      </c>
      <c r="Q553" t="b">
        <f>'C3_qual'!Q1577</f>
        <v>0</v>
      </c>
      <c r="R553" t="b">
        <f>'C3_qual'!R1577</f>
        <v>1</v>
      </c>
      <c r="S553" t="str">
        <f>'C3_qual'!S1577</f>
        <v>applied 97.5 and 2.5 percentile uncertainties</v>
      </c>
      <c r="T553" t="b">
        <f>'C3_qual'!T1577</f>
        <v>0</v>
      </c>
      <c r="U553" t="b">
        <f>'C3_qual'!U1577</f>
        <v>0</v>
      </c>
      <c r="V553" t="str">
        <f>'C3_qual'!V1577</f>
        <v>NA</v>
      </c>
      <c r="W553" t="str">
        <f>'C3_qual'!W1577</f>
        <v>NA</v>
      </c>
      <c r="X553" t="b">
        <f>'C3_qual'!X1577</f>
        <v>0</v>
      </c>
      <c r="Y553" t="str">
        <f>'C3_qual'!Y1577</f>
        <v>NA</v>
      </c>
      <c r="Z553" t="str">
        <f>'C3_qual'!Z1577</f>
        <v>NA</v>
      </c>
    </row>
    <row r="554" spans="1:26">
      <c r="A554" t="str">
        <f>'C3_qual'!A1578</f>
        <v>land_plant_d13C_1</v>
      </c>
      <c r="B554" t="str">
        <f>'C3_qual'!B1578</f>
        <v>Schubert</v>
      </c>
      <c r="C554">
        <f>'C3_qual'!C1578</f>
        <v>2015</v>
      </c>
      <c r="D554" t="str">
        <f>'C3_qual'!D1578</f>
        <v>10.1130/G36467.496</v>
      </c>
      <c r="E554">
        <f>'C3_qual'!E1578</f>
        <v>21</v>
      </c>
      <c r="F554" t="str">
        <f>'C3_qual'!F1578</f>
        <v>NA</v>
      </c>
      <c r="G554" t="str">
        <f>'C3_qual'!G1578</f>
        <v>NA</v>
      </c>
      <c r="H554">
        <f>'C3_qual'!H1578</f>
        <v>2.1000000000000001E-2</v>
      </c>
      <c r="I554">
        <f>'C3_qual'!I1578</f>
        <v>0</v>
      </c>
      <c r="J554">
        <f>'C3_qual'!J1578</f>
        <v>0</v>
      </c>
      <c r="K554">
        <f>'C3_qual'!K1578</f>
        <v>238.306939664336</v>
      </c>
      <c r="L554">
        <f>'C3_qual'!L1578</f>
        <v>56.153955194676996</v>
      </c>
      <c r="M554">
        <f>'C3_qual'!M1578</f>
        <v>78.260849349779988</v>
      </c>
      <c r="N554" t="b">
        <f>'C3_qual'!N1578</f>
        <v>0</v>
      </c>
      <c r="O554">
        <f>'C3_qual'!O1578</f>
        <v>2</v>
      </c>
      <c r="P554" t="str">
        <f>'C3_qual'!P1578</f>
        <v>An average CO2 record that is fully quantified but where mean annual precipitation and plant species are not known.</v>
      </c>
      <c r="Q554" t="b">
        <f>'C3_qual'!Q1578</f>
        <v>0</v>
      </c>
      <c r="R554" t="b">
        <f>'C3_qual'!R1578</f>
        <v>1</v>
      </c>
      <c r="S554" t="str">
        <f>'C3_qual'!S1578</f>
        <v>applied 97.5 and 2.5 percentile uncertainties</v>
      </c>
      <c r="T554" t="b">
        <f>'C3_qual'!T1578</f>
        <v>0</v>
      </c>
      <c r="U554" t="b">
        <f>'C3_qual'!U1578</f>
        <v>0</v>
      </c>
      <c r="V554" t="str">
        <f>'C3_qual'!V1578</f>
        <v>NA</v>
      </c>
      <c r="W554" t="str">
        <f>'C3_qual'!W1578</f>
        <v>NA</v>
      </c>
      <c r="X554" t="b">
        <f>'C3_qual'!X1578</f>
        <v>0</v>
      </c>
      <c r="Y554" t="str">
        <f>'C3_qual'!Y1578</f>
        <v>NA</v>
      </c>
      <c r="Z554" t="str">
        <f>'C3_qual'!Z1578</f>
        <v>NA</v>
      </c>
    </row>
    <row r="555" spans="1:26">
      <c r="A555" t="str">
        <f>'C3_qual'!A1579</f>
        <v>land_plant_d13C_1</v>
      </c>
      <c r="B555" t="str">
        <f>'C3_qual'!B1579</f>
        <v>Schubert</v>
      </c>
      <c r="C555">
        <f>'C3_qual'!C1579</f>
        <v>2015</v>
      </c>
      <c r="D555" t="str">
        <f>'C3_qual'!D1579</f>
        <v>10.1130/G36467.340</v>
      </c>
      <c r="E555">
        <f>'C3_qual'!E1579</f>
        <v>21.5</v>
      </c>
      <c r="F555" t="str">
        <f>'C3_qual'!F1579</f>
        <v>NA</v>
      </c>
      <c r="G555" t="str">
        <f>'C3_qual'!G1579</f>
        <v>NA</v>
      </c>
      <c r="H555">
        <f>'C3_qual'!H1579</f>
        <v>2.1499999999999998E-2</v>
      </c>
      <c r="I555">
        <f>'C3_qual'!I1579</f>
        <v>0</v>
      </c>
      <c r="J555">
        <f>'C3_qual'!J1579</f>
        <v>0</v>
      </c>
      <c r="K555">
        <f>'C3_qual'!K1579</f>
        <v>134.643381241676</v>
      </c>
      <c r="L555">
        <f>'C3_qual'!L1579</f>
        <v>32.128258088503003</v>
      </c>
      <c r="M555">
        <f>'C3_qual'!M1579</f>
        <v>40.705626407818016</v>
      </c>
      <c r="N555" t="b">
        <f>'C3_qual'!N1579</f>
        <v>0</v>
      </c>
      <c r="O555">
        <f>'C3_qual'!O1579</f>
        <v>2</v>
      </c>
      <c r="P555" t="str">
        <f>'C3_qual'!P1579</f>
        <v>An average CO2 record that is fully quantified but where mean annual precipitation and plant species are not known.</v>
      </c>
      <c r="Q555" t="b">
        <f>'C3_qual'!Q1579</f>
        <v>0</v>
      </c>
      <c r="R555" t="b">
        <f>'C3_qual'!R1579</f>
        <v>1</v>
      </c>
      <c r="S555" t="str">
        <f>'C3_qual'!S1579</f>
        <v>applied 97.5 and 2.5 percentile uncertainties</v>
      </c>
      <c r="T555" t="b">
        <f>'C3_qual'!T1579</f>
        <v>0</v>
      </c>
      <c r="U555" t="b">
        <f>'C3_qual'!U1579</f>
        <v>0</v>
      </c>
      <c r="V555" t="str">
        <f>'C3_qual'!V1579</f>
        <v>NA</v>
      </c>
      <c r="W555" t="str">
        <f>'C3_qual'!W1579</f>
        <v>NA</v>
      </c>
      <c r="X555" t="b">
        <f>'C3_qual'!X1579</f>
        <v>0</v>
      </c>
      <c r="Y555" t="str">
        <f>'C3_qual'!Y1579</f>
        <v>NA</v>
      </c>
      <c r="Z555" t="str">
        <f>'C3_qual'!Z1579</f>
        <v>NA</v>
      </c>
    </row>
    <row r="556" spans="1:26">
      <c r="A556" t="str">
        <f>'C3_qual'!A1580</f>
        <v>land_plant_d13C_1</v>
      </c>
      <c r="B556" t="str">
        <f>'C3_qual'!B1580</f>
        <v>Schubert</v>
      </c>
      <c r="C556">
        <f>'C3_qual'!C1580</f>
        <v>2015</v>
      </c>
      <c r="D556" t="str">
        <f>'C3_qual'!D1580</f>
        <v>10.1130/G36467.580</v>
      </c>
      <c r="E556">
        <f>'C3_qual'!E1580</f>
        <v>21.74</v>
      </c>
      <c r="F556" t="str">
        <f>'C3_qual'!F1580</f>
        <v>NA</v>
      </c>
      <c r="G556" t="str">
        <f>'C3_qual'!G1580</f>
        <v>NA</v>
      </c>
      <c r="H556">
        <f>'C3_qual'!H1580</f>
        <v>2.1739999999999999E-2</v>
      </c>
      <c r="I556">
        <f>'C3_qual'!I1580</f>
        <v>0</v>
      </c>
      <c r="J556">
        <f>'C3_qual'!J1580</f>
        <v>0</v>
      </c>
      <c r="K556">
        <f>'C3_qual'!K1580</f>
        <v>249.16619405152201</v>
      </c>
      <c r="L556">
        <f>'C3_qual'!L1580</f>
        <v>59.375783518925005</v>
      </c>
      <c r="M556">
        <f>'C3_qual'!M1580</f>
        <v>84.450337755648974</v>
      </c>
      <c r="N556" t="b">
        <f>'C3_qual'!N1580</f>
        <v>0</v>
      </c>
      <c r="O556">
        <f>'C3_qual'!O1580</f>
        <v>2</v>
      </c>
      <c r="P556" t="str">
        <f>'C3_qual'!P1580</f>
        <v>An average CO2 record that is fully quantified but where mean annual precipitation and plant species are not known.</v>
      </c>
      <c r="Q556" t="b">
        <f>'C3_qual'!Q1580</f>
        <v>0</v>
      </c>
      <c r="R556" t="b">
        <f>'C3_qual'!R1580</f>
        <v>1</v>
      </c>
      <c r="S556" t="str">
        <f>'C3_qual'!S1580</f>
        <v>applied 97.5 and 2.5 percentile uncertainties</v>
      </c>
      <c r="T556" t="b">
        <f>'C3_qual'!T1580</f>
        <v>0</v>
      </c>
      <c r="U556" t="b">
        <f>'C3_qual'!U1580</f>
        <v>0</v>
      </c>
      <c r="V556" t="str">
        <f>'C3_qual'!V1580</f>
        <v>NA</v>
      </c>
      <c r="W556" t="str">
        <f>'C3_qual'!W1580</f>
        <v>NA</v>
      </c>
      <c r="X556" t="b">
        <f>'C3_qual'!X1580</f>
        <v>0</v>
      </c>
      <c r="Y556" t="str">
        <f>'C3_qual'!Y1580</f>
        <v>NA</v>
      </c>
      <c r="Z556" t="str">
        <f>'C3_qual'!Z1580</f>
        <v>NA</v>
      </c>
    </row>
    <row r="557" spans="1:26">
      <c r="A557" t="str">
        <f>'C3_qual'!A1581</f>
        <v>land_plant_d13C_1</v>
      </c>
      <c r="B557" t="str">
        <f>'C3_qual'!B1581</f>
        <v>Schubert</v>
      </c>
      <c r="C557">
        <f>'C3_qual'!C1581</f>
        <v>2015</v>
      </c>
      <c r="D557" t="str">
        <f>'C3_qual'!D1581</f>
        <v>10.1130/G36467.110</v>
      </c>
      <c r="E557">
        <f>'C3_qual'!E1581</f>
        <v>21.747</v>
      </c>
      <c r="F557" t="str">
        <f>'C3_qual'!F1581</f>
        <v>NA</v>
      </c>
      <c r="G557" t="str">
        <f>'C3_qual'!G1581</f>
        <v>NA</v>
      </c>
      <c r="H557">
        <f>'C3_qual'!H1581</f>
        <v>2.1746999999999999E-2</v>
      </c>
      <c r="I557">
        <f>'C3_qual'!I1581</f>
        <v>0</v>
      </c>
      <c r="J557">
        <f>'C3_qual'!J1581</f>
        <v>0</v>
      </c>
      <c r="K557">
        <f>'C3_qual'!K1581</f>
        <v>161.75772081224801</v>
      </c>
      <c r="L557">
        <f>'C3_qual'!L1581</f>
        <v>37.041248442690005</v>
      </c>
      <c r="M557">
        <f>'C3_qual'!M1581</f>
        <v>49.199490727116995</v>
      </c>
      <c r="N557" t="b">
        <f>'C3_qual'!N1581</f>
        <v>0</v>
      </c>
      <c r="O557">
        <f>'C3_qual'!O1581</f>
        <v>2</v>
      </c>
      <c r="P557" t="str">
        <f>'C3_qual'!P1581</f>
        <v>An average CO2 record that is fully quantified but where mean annual precipitation and plant species are not known.</v>
      </c>
      <c r="Q557" t="b">
        <f>'C3_qual'!Q1581</f>
        <v>0</v>
      </c>
      <c r="R557" t="b">
        <f>'C3_qual'!R1581</f>
        <v>1</v>
      </c>
      <c r="S557" t="str">
        <f>'C3_qual'!S1581</f>
        <v>applied 97.5 and 2.5 percentile uncertainties</v>
      </c>
      <c r="T557" t="b">
        <f>'C3_qual'!T1581</f>
        <v>0</v>
      </c>
      <c r="U557" t="b">
        <f>'C3_qual'!U1581</f>
        <v>0</v>
      </c>
      <c r="V557" t="str">
        <f>'C3_qual'!V1581</f>
        <v>NA</v>
      </c>
      <c r="W557" t="str">
        <f>'C3_qual'!W1581</f>
        <v>NA</v>
      </c>
      <c r="X557" t="b">
        <f>'C3_qual'!X1581</f>
        <v>0</v>
      </c>
      <c r="Y557" t="str">
        <f>'C3_qual'!Y1581</f>
        <v>NA</v>
      </c>
      <c r="Z557" t="str">
        <f>'C3_qual'!Z1581</f>
        <v>NA</v>
      </c>
    </row>
    <row r="558" spans="1:26">
      <c r="A558" t="str">
        <f>'C3_qual'!A1582</f>
        <v>land_plant_d13C_1</v>
      </c>
      <c r="B558" t="str">
        <f>'C3_qual'!B1582</f>
        <v>Schubert</v>
      </c>
      <c r="C558">
        <f>'C3_qual'!C1582</f>
        <v>2015</v>
      </c>
      <c r="D558" t="str">
        <f>'C3_qual'!D1582</f>
        <v>10.1130/G36467.196</v>
      </c>
      <c r="E558">
        <f>'C3_qual'!E1582</f>
        <v>21.904</v>
      </c>
      <c r="F558" t="str">
        <f>'C3_qual'!F1582</f>
        <v>NA</v>
      </c>
      <c r="G558" t="str">
        <f>'C3_qual'!G1582</f>
        <v>NA</v>
      </c>
      <c r="H558">
        <f>'C3_qual'!H1582</f>
        <v>2.1904E-2</v>
      </c>
      <c r="I558">
        <f>'C3_qual'!I1582</f>
        <v>0</v>
      </c>
      <c r="J558">
        <f>'C3_qual'!J1582</f>
        <v>0</v>
      </c>
      <c r="K558">
        <f>'C3_qual'!K1582</f>
        <v>167.51970610223799</v>
      </c>
      <c r="L558">
        <f>'C3_qual'!L1582</f>
        <v>38.201938362061981</v>
      </c>
      <c r="M558">
        <f>'C3_qual'!M1582</f>
        <v>51.831546653293998</v>
      </c>
      <c r="N558" t="b">
        <f>'C3_qual'!N1582</f>
        <v>0</v>
      </c>
      <c r="O558">
        <f>'C3_qual'!O1582</f>
        <v>2</v>
      </c>
      <c r="P558" t="str">
        <f>'C3_qual'!P1582</f>
        <v>An average CO2 record that is fully quantified but where mean annual precipitation and plant species are not known.</v>
      </c>
      <c r="Q558" t="b">
        <f>'C3_qual'!Q1582</f>
        <v>0</v>
      </c>
      <c r="R558" t="b">
        <f>'C3_qual'!R1582</f>
        <v>1</v>
      </c>
      <c r="S558" t="str">
        <f>'C3_qual'!S1582</f>
        <v>applied 97.5 and 2.5 percentile uncertainties</v>
      </c>
      <c r="T558" t="b">
        <f>'C3_qual'!T1582</f>
        <v>0</v>
      </c>
      <c r="U558" t="b">
        <f>'C3_qual'!U1582</f>
        <v>0</v>
      </c>
      <c r="V558" t="str">
        <f>'C3_qual'!V1582</f>
        <v>NA</v>
      </c>
      <c r="W558" t="str">
        <f>'C3_qual'!W1582</f>
        <v>NA</v>
      </c>
      <c r="X558" t="b">
        <f>'C3_qual'!X1582</f>
        <v>0</v>
      </c>
      <c r="Y558" t="str">
        <f>'C3_qual'!Y1582</f>
        <v>NA</v>
      </c>
      <c r="Z558" t="str">
        <f>'C3_qual'!Z1582</f>
        <v>NA</v>
      </c>
    </row>
    <row r="559" spans="1:26">
      <c r="A559" t="str">
        <f>'C3_qual'!A1583</f>
        <v>land_plant_d13C_1</v>
      </c>
      <c r="B559" t="str">
        <f>'C3_qual'!B1583</f>
        <v>Schubert</v>
      </c>
      <c r="C559">
        <f>'C3_qual'!C1583</f>
        <v>2015</v>
      </c>
      <c r="D559" t="str">
        <f>'C3_qual'!D1583</f>
        <v>10.1130/G36467.298</v>
      </c>
      <c r="E559">
        <f>'C3_qual'!E1583</f>
        <v>21.972000000000001</v>
      </c>
      <c r="F559" t="str">
        <f>'C3_qual'!F1583</f>
        <v>NA</v>
      </c>
      <c r="G559" t="str">
        <f>'C3_qual'!G1583</f>
        <v>NA</v>
      </c>
      <c r="H559">
        <f>'C3_qual'!H1583</f>
        <v>2.1972000000000002E-2</v>
      </c>
      <c r="I559">
        <f>'C3_qual'!I1583</f>
        <v>0</v>
      </c>
      <c r="J559">
        <f>'C3_qual'!J1583</f>
        <v>0</v>
      </c>
      <c r="K559">
        <f>'C3_qual'!K1583</f>
        <v>255.050024175343</v>
      </c>
      <c r="L559">
        <f>'C3_qual'!L1583</f>
        <v>61.246316886269994</v>
      </c>
      <c r="M559">
        <f>'C3_qual'!M1583</f>
        <v>86.224507777657976</v>
      </c>
      <c r="N559" t="b">
        <f>'C3_qual'!N1583</f>
        <v>0</v>
      </c>
      <c r="O559">
        <f>'C3_qual'!O1583</f>
        <v>2</v>
      </c>
      <c r="P559" t="str">
        <f>'C3_qual'!P1583</f>
        <v>An average CO2 record that is fully quantified but where mean annual precipitation and plant species are not known.</v>
      </c>
      <c r="Q559" t="b">
        <f>'C3_qual'!Q1583</f>
        <v>0</v>
      </c>
      <c r="R559" t="b">
        <f>'C3_qual'!R1583</f>
        <v>1</v>
      </c>
      <c r="S559" t="str">
        <f>'C3_qual'!S1583</f>
        <v>applied 97.5 and 2.5 percentile uncertainties</v>
      </c>
      <c r="T559" t="b">
        <f>'C3_qual'!T1583</f>
        <v>0</v>
      </c>
      <c r="U559" t="b">
        <f>'C3_qual'!U1583</f>
        <v>0</v>
      </c>
      <c r="V559" t="str">
        <f>'C3_qual'!V1583</f>
        <v>NA</v>
      </c>
      <c r="W559" t="str">
        <f>'C3_qual'!W1583</f>
        <v>NA</v>
      </c>
      <c r="X559" t="b">
        <f>'C3_qual'!X1583</f>
        <v>0</v>
      </c>
      <c r="Y559" t="str">
        <f>'C3_qual'!Y1583</f>
        <v>NA</v>
      </c>
      <c r="Z559" t="str">
        <f>'C3_qual'!Z1583</f>
        <v>NA</v>
      </c>
    </row>
    <row r="560" spans="1:26">
      <c r="A560" t="str">
        <f>'C3_qual'!A1584</f>
        <v>land_plant_d13C_1</v>
      </c>
      <c r="B560" t="str">
        <f>'C3_qual'!B1584</f>
        <v>Schubert</v>
      </c>
      <c r="C560">
        <f>'C3_qual'!C1584</f>
        <v>2015</v>
      </c>
      <c r="D560" t="str">
        <f>'C3_qual'!D1584</f>
        <v>10.1130/G36467.165</v>
      </c>
      <c r="E560">
        <f>'C3_qual'!E1584</f>
        <v>22</v>
      </c>
      <c r="F560" t="str">
        <f>'C3_qual'!F1584</f>
        <v>NA</v>
      </c>
      <c r="G560" t="str">
        <f>'C3_qual'!G1584</f>
        <v>NA</v>
      </c>
      <c r="H560">
        <f>'C3_qual'!H1584</f>
        <v>2.1999999999999999E-2</v>
      </c>
      <c r="I560">
        <f>'C3_qual'!I1584</f>
        <v>0</v>
      </c>
      <c r="J560">
        <f>'C3_qual'!J1584</f>
        <v>0</v>
      </c>
      <c r="K560">
        <f>'C3_qual'!K1584</f>
        <v>98.631958926916397</v>
      </c>
      <c r="L560">
        <f>'C3_qual'!L1584</f>
        <v>24.708503552378403</v>
      </c>
      <c r="M560">
        <f>'C3_qual'!M1584</f>
        <v>31.342690033584617</v>
      </c>
      <c r="N560" t="b">
        <f>'C3_qual'!N1584</f>
        <v>0</v>
      </c>
      <c r="O560">
        <f>'C3_qual'!O1584</f>
        <v>2</v>
      </c>
      <c r="P560" t="str">
        <f>'C3_qual'!P1584</f>
        <v>An average CO2 record that is fully quantified but where mean annual precipitation and plant species are not known.</v>
      </c>
      <c r="Q560" t="b">
        <f>'C3_qual'!Q1584</f>
        <v>0</v>
      </c>
      <c r="R560" t="b">
        <f>'C3_qual'!R1584</f>
        <v>1</v>
      </c>
      <c r="S560" t="str">
        <f>'C3_qual'!S1584</f>
        <v>applied 97.5 and 2.5 percentile uncertainties</v>
      </c>
      <c r="T560" t="b">
        <f>'C3_qual'!T1584</f>
        <v>0</v>
      </c>
      <c r="U560" t="b">
        <f>'C3_qual'!U1584</f>
        <v>0</v>
      </c>
      <c r="V560" t="str">
        <f>'C3_qual'!V1584</f>
        <v>NA</v>
      </c>
      <c r="W560" t="str">
        <f>'C3_qual'!W1584</f>
        <v>NA</v>
      </c>
      <c r="X560" t="b">
        <f>'C3_qual'!X1584</f>
        <v>0</v>
      </c>
      <c r="Y560" t="str">
        <f>'C3_qual'!Y1584</f>
        <v>NA</v>
      </c>
      <c r="Z560" t="str">
        <f>'C3_qual'!Z1584</f>
        <v>NA</v>
      </c>
    </row>
    <row r="561" spans="1:26">
      <c r="A561" t="str">
        <f>'C3_qual'!A1585</f>
        <v>land_plant_d13C_1</v>
      </c>
      <c r="B561" t="str">
        <f>'C3_qual'!B1585</f>
        <v>Schubert</v>
      </c>
      <c r="C561">
        <f>'C3_qual'!C1585</f>
        <v>2015</v>
      </c>
      <c r="D561" t="str">
        <f>'C3_qual'!D1585</f>
        <v>10.1130/G36467.226</v>
      </c>
      <c r="E561">
        <f>'C3_qual'!E1585</f>
        <v>22</v>
      </c>
      <c r="F561" t="str">
        <f>'C3_qual'!F1585</f>
        <v>NA</v>
      </c>
      <c r="G561" t="str">
        <f>'C3_qual'!G1585</f>
        <v>NA</v>
      </c>
      <c r="H561">
        <f>'C3_qual'!H1585</f>
        <v>2.1999999999999999E-2</v>
      </c>
      <c r="I561">
        <f>'C3_qual'!I1585</f>
        <v>0</v>
      </c>
      <c r="J561">
        <f>'C3_qual'!J1585</f>
        <v>0</v>
      </c>
      <c r="K561">
        <f>'C3_qual'!K1585</f>
        <v>175.50698517946901</v>
      </c>
      <c r="L561">
        <f>'C3_qual'!L1585</f>
        <v>40.220448110875026</v>
      </c>
      <c r="M561">
        <f>'C3_qual'!M1585</f>
        <v>54.702702669687994</v>
      </c>
      <c r="N561" t="b">
        <f>'C3_qual'!N1585</f>
        <v>0</v>
      </c>
      <c r="O561">
        <f>'C3_qual'!O1585</f>
        <v>2</v>
      </c>
      <c r="P561" t="str">
        <f>'C3_qual'!P1585</f>
        <v>An average CO2 record that is fully quantified but where mean annual precipitation and plant species are not known.</v>
      </c>
      <c r="Q561" t="b">
        <f>'C3_qual'!Q1585</f>
        <v>0</v>
      </c>
      <c r="R561" t="b">
        <f>'C3_qual'!R1585</f>
        <v>1</v>
      </c>
      <c r="S561" t="str">
        <f>'C3_qual'!S1585</f>
        <v>applied 97.5 and 2.5 percentile uncertainties</v>
      </c>
      <c r="T561" t="b">
        <f>'C3_qual'!T1585</f>
        <v>0</v>
      </c>
      <c r="U561" t="b">
        <f>'C3_qual'!U1585</f>
        <v>0</v>
      </c>
      <c r="V561" t="str">
        <f>'C3_qual'!V1585</f>
        <v>NA</v>
      </c>
      <c r="W561" t="str">
        <f>'C3_qual'!W1585</f>
        <v>NA</v>
      </c>
      <c r="X561" t="b">
        <f>'C3_qual'!X1585</f>
        <v>0</v>
      </c>
      <c r="Y561" t="str">
        <f>'C3_qual'!Y1585</f>
        <v>NA</v>
      </c>
      <c r="Z561" t="str">
        <f>'C3_qual'!Z1585</f>
        <v>NA</v>
      </c>
    </row>
    <row r="562" spans="1:26">
      <c r="A562" t="str">
        <f>'C3_qual'!A1586</f>
        <v>land_plant_d13C_1</v>
      </c>
      <c r="B562" t="str">
        <f>'C3_qual'!B1586</f>
        <v>Schubert</v>
      </c>
      <c r="C562">
        <f>'C3_qual'!C1586</f>
        <v>2015</v>
      </c>
      <c r="D562" t="str">
        <f>'C3_qual'!D1586</f>
        <v>10.1130/G36467.257</v>
      </c>
      <c r="E562">
        <f>'C3_qual'!E1586</f>
        <v>22</v>
      </c>
      <c r="F562" t="str">
        <f>'C3_qual'!F1586</f>
        <v>NA</v>
      </c>
      <c r="G562" t="str">
        <f>'C3_qual'!G1586</f>
        <v>NA</v>
      </c>
      <c r="H562">
        <f>'C3_qual'!H1586</f>
        <v>2.1999999999999999E-2</v>
      </c>
      <c r="I562">
        <f>'C3_qual'!I1586</f>
        <v>0</v>
      </c>
      <c r="J562">
        <f>'C3_qual'!J1586</f>
        <v>0</v>
      </c>
      <c r="K562">
        <f>'C3_qual'!K1586</f>
        <v>186.32513180592301</v>
      </c>
      <c r="L562">
        <f>'C3_qual'!L1586</f>
        <v>43.218514328303002</v>
      </c>
      <c r="M562">
        <f>'C3_qual'!M1586</f>
        <v>58.200422178179991</v>
      </c>
      <c r="N562" t="b">
        <f>'C3_qual'!N1586</f>
        <v>0</v>
      </c>
      <c r="O562">
        <f>'C3_qual'!O1586</f>
        <v>2</v>
      </c>
      <c r="P562" t="str">
        <f>'C3_qual'!P1586</f>
        <v>An average CO2 record that is fully quantified but where mean annual precipitation and plant species are not known.</v>
      </c>
      <c r="Q562" t="b">
        <f>'C3_qual'!Q1586</f>
        <v>0</v>
      </c>
      <c r="R562" t="b">
        <f>'C3_qual'!R1586</f>
        <v>1</v>
      </c>
      <c r="S562" t="str">
        <f>'C3_qual'!S1586</f>
        <v>applied 97.5 and 2.5 percentile uncertainties</v>
      </c>
      <c r="T562" t="b">
        <f>'C3_qual'!T1586</f>
        <v>0</v>
      </c>
      <c r="U562" t="b">
        <f>'C3_qual'!U1586</f>
        <v>0</v>
      </c>
      <c r="V562" t="str">
        <f>'C3_qual'!V1586</f>
        <v>NA</v>
      </c>
      <c r="W562" t="str">
        <f>'C3_qual'!W1586</f>
        <v>NA</v>
      </c>
      <c r="X562" t="b">
        <f>'C3_qual'!X1586</f>
        <v>0</v>
      </c>
      <c r="Y562" t="str">
        <f>'C3_qual'!Y1586</f>
        <v>NA</v>
      </c>
      <c r="Z562" t="str">
        <f>'C3_qual'!Z1586</f>
        <v>NA</v>
      </c>
    </row>
    <row r="563" spans="1:26">
      <c r="A563" t="str">
        <f>'C3_qual'!A1587</f>
        <v>land_plant_d13C_1</v>
      </c>
      <c r="B563" t="str">
        <f>'C3_qual'!B1587</f>
        <v>Schubert</v>
      </c>
      <c r="C563">
        <f>'C3_qual'!C1587</f>
        <v>2015</v>
      </c>
      <c r="D563" t="str">
        <f>'C3_qual'!D1587</f>
        <v>10.1130/G36467.341</v>
      </c>
      <c r="E563">
        <f>'C3_qual'!E1587</f>
        <v>22</v>
      </c>
      <c r="F563" t="str">
        <f>'C3_qual'!F1587</f>
        <v>NA</v>
      </c>
      <c r="G563" t="str">
        <f>'C3_qual'!G1587</f>
        <v>NA</v>
      </c>
      <c r="H563">
        <f>'C3_qual'!H1587</f>
        <v>2.1999999999999999E-2</v>
      </c>
      <c r="I563">
        <f>'C3_qual'!I1587</f>
        <v>0</v>
      </c>
      <c r="J563">
        <f>'C3_qual'!J1587</f>
        <v>0</v>
      </c>
      <c r="K563">
        <f>'C3_qual'!K1587</f>
        <v>93.713600980475505</v>
      </c>
      <c r="L563">
        <f>'C3_qual'!L1587</f>
        <v>23.721575782127601</v>
      </c>
      <c r="M563">
        <f>'C3_qual'!M1587</f>
        <v>28.970123766302493</v>
      </c>
      <c r="N563" t="b">
        <f>'C3_qual'!N1587</f>
        <v>0</v>
      </c>
      <c r="O563">
        <f>'C3_qual'!O1587</f>
        <v>2</v>
      </c>
      <c r="P563" t="str">
        <f>'C3_qual'!P1587</f>
        <v>An average CO2 record that is fully quantified but where mean annual precipitation and plant species are not known.</v>
      </c>
      <c r="Q563" t="b">
        <f>'C3_qual'!Q1587</f>
        <v>0</v>
      </c>
      <c r="R563" t="b">
        <f>'C3_qual'!R1587</f>
        <v>1</v>
      </c>
      <c r="S563" t="str">
        <f>'C3_qual'!S1587</f>
        <v>applied 97.5 and 2.5 percentile uncertainties</v>
      </c>
      <c r="T563" t="b">
        <f>'C3_qual'!T1587</f>
        <v>0</v>
      </c>
      <c r="U563" t="b">
        <f>'C3_qual'!U1587</f>
        <v>0</v>
      </c>
      <c r="V563" t="str">
        <f>'C3_qual'!V1587</f>
        <v>NA</v>
      </c>
      <c r="W563" t="str">
        <f>'C3_qual'!W1587</f>
        <v>NA</v>
      </c>
      <c r="X563" t="b">
        <f>'C3_qual'!X1587</f>
        <v>0</v>
      </c>
      <c r="Y563" t="str">
        <f>'C3_qual'!Y1587</f>
        <v>NA</v>
      </c>
      <c r="Z563" t="str">
        <f>'C3_qual'!Z1587</f>
        <v>NA</v>
      </c>
    </row>
    <row r="564" spans="1:26">
      <c r="A564" t="str">
        <f>'C3_qual'!A1588</f>
        <v>land_plant_d13C_1</v>
      </c>
      <c r="B564" t="str">
        <f>'C3_qual'!B1588</f>
        <v>Schubert</v>
      </c>
      <c r="C564">
        <f>'C3_qual'!C1588</f>
        <v>2015</v>
      </c>
      <c r="D564" t="str">
        <f>'C3_qual'!D1588</f>
        <v>10.1130/G36467.111</v>
      </c>
      <c r="E564">
        <f>'C3_qual'!E1588</f>
        <v>22.161000000000001</v>
      </c>
      <c r="F564" t="str">
        <f>'C3_qual'!F1588</f>
        <v>NA</v>
      </c>
      <c r="G564" t="str">
        <f>'C3_qual'!G1588</f>
        <v>NA</v>
      </c>
      <c r="H564">
        <f>'C3_qual'!H1588</f>
        <v>2.2161E-2</v>
      </c>
      <c r="I564">
        <f>'C3_qual'!I1588</f>
        <v>0</v>
      </c>
      <c r="J564">
        <f>'C3_qual'!J1588</f>
        <v>0</v>
      </c>
      <c r="K564">
        <f>'C3_qual'!K1588</f>
        <v>173.11591392377099</v>
      </c>
      <c r="L564">
        <f>'C3_qual'!L1588</f>
        <v>40.159730426448988</v>
      </c>
      <c r="M564">
        <f>'C3_qual'!M1588</f>
        <v>54.079145397584</v>
      </c>
      <c r="N564" t="b">
        <f>'C3_qual'!N1588</f>
        <v>0</v>
      </c>
      <c r="O564">
        <f>'C3_qual'!O1588</f>
        <v>2</v>
      </c>
      <c r="P564" t="str">
        <f>'C3_qual'!P1588</f>
        <v>An average CO2 record that is fully quantified but where mean annual precipitation and plant species are not known.</v>
      </c>
      <c r="Q564" t="b">
        <f>'C3_qual'!Q1588</f>
        <v>0</v>
      </c>
      <c r="R564" t="b">
        <f>'C3_qual'!R1588</f>
        <v>1</v>
      </c>
      <c r="S564" t="str">
        <f>'C3_qual'!S1588</f>
        <v>applied 97.5 and 2.5 percentile uncertainties</v>
      </c>
      <c r="T564" t="b">
        <f>'C3_qual'!T1588</f>
        <v>0</v>
      </c>
      <c r="U564" t="b">
        <f>'C3_qual'!U1588</f>
        <v>0</v>
      </c>
      <c r="V564" t="str">
        <f>'C3_qual'!V1588</f>
        <v>NA</v>
      </c>
      <c r="W564" t="str">
        <f>'C3_qual'!W1588</f>
        <v>NA</v>
      </c>
      <c r="X564" t="b">
        <f>'C3_qual'!X1588</f>
        <v>0</v>
      </c>
      <c r="Y564" t="str">
        <f>'C3_qual'!Y1588</f>
        <v>NA</v>
      </c>
      <c r="Z564" t="str">
        <f>'C3_qual'!Z1588</f>
        <v>NA</v>
      </c>
    </row>
    <row r="565" spans="1:26">
      <c r="A565" t="str">
        <f>'C3_qual'!A1589</f>
        <v>land_plant_d13C_1</v>
      </c>
      <c r="B565" t="str">
        <f>'C3_qual'!B1589</f>
        <v>Schubert</v>
      </c>
      <c r="C565">
        <f>'C3_qual'!C1589</f>
        <v>2015</v>
      </c>
      <c r="D565" t="str">
        <f>'C3_qual'!D1589</f>
        <v>10.1130/G36467.112</v>
      </c>
      <c r="E565">
        <f>'C3_qual'!E1589</f>
        <v>22.474</v>
      </c>
      <c r="F565" t="str">
        <f>'C3_qual'!F1589</f>
        <v>NA</v>
      </c>
      <c r="G565" t="str">
        <f>'C3_qual'!G1589</f>
        <v>NA</v>
      </c>
      <c r="H565">
        <f>'C3_qual'!H1589</f>
        <v>2.2474000000000001E-2</v>
      </c>
      <c r="I565">
        <f>'C3_qual'!I1589</f>
        <v>0</v>
      </c>
      <c r="J565">
        <f>'C3_qual'!J1589</f>
        <v>0</v>
      </c>
      <c r="K565">
        <f>'C3_qual'!K1589</f>
        <v>170.387575633263</v>
      </c>
      <c r="L565">
        <f>'C3_qual'!L1589</f>
        <v>40.542020489001999</v>
      </c>
      <c r="M565">
        <f>'C3_qual'!M1589</f>
        <v>51.686690238242988</v>
      </c>
      <c r="N565" t="b">
        <f>'C3_qual'!N1589</f>
        <v>0</v>
      </c>
      <c r="O565">
        <f>'C3_qual'!O1589</f>
        <v>2</v>
      </c>
      <c r="P565" t="str">
        <f>'C3_qual'!P1589</f>
        <v>An average CO2 record that is fully quantified but where mean annual precipitation and plant species are not known.</v>
      </c>
      <c r="Q565" t="b">
        <f>'C3_qual'!Q1589</f>
        <v>0</v>
      </c>
      <c r="R565" t="b">
        <f>'C3_qual'!R1589</f>
        <v>1</v>
      </c>
      <c r="S565" t="str">
        <f>'C3_qual'!S1589</f>
        <v>applied 97.5 and 2.5 percentile uncertainties</v>
      </c>
      <c r="T565" t="b">
        <f>'C3_qual'!T1589</f>
        <v>0</v>
      </c>
      <c r="U565" t="b">
        <f>'C3_qual'!U1589</f>
        <v>0</v>
      </c>
      <c r="V565" t="str">
        <f>'C3_qual'!V1589</f>
        <v>NA</v>
      </c>
      <c r="W565" t="str">
        <f>'C3_qual'!W1589</f>
        <v>NA</v>
      </c>
      <c r="X565" t="b">
        <f>'C3_qual'!X1589</f>
        <v>0</v>
      </c>
      <c r="Y565" t="str">
        <f>'C3_qual'!Y1589</f>
        <v>NA</v>
      </c>
      <c r="Z565" t="str">
        <f>'C3_qual'!Z1589</f>
        <v>NA</v>
      </c>
    </row>
    <row r="566" spans="1:26">
      <c r="A566" t="str">
        <f>'C3_qual'!A1590</f>
        <v>land_plant_d13C_1</v>
      </c>
      <c r="B566" t="str">
        <f>'C3_qual'!B1590</f>
        <v>Schubert</v>
      </c>
      <c r="C566">
        <f>'C3_qual'!C1590</f>
        <v>2015</v>
      </c>
      <c r="D566" t="str">
        <f>'C3_qual'!D1590</f>
        <v>10.1130/G36467.342</v>
      </c>
      <c r="E566">
        <f>'C3_qual'!E1590</f>
        <v>22.5</v>
      </c>
      <c r="F566" t="str">
        <f>'C3_qual'!F1590</f>
        <v>NA</v>
      </c>
      <c r="G566" t="str">
        <f>'C3_qual'!G1590</f>
        <v>NA</v>
      </c>
      <c r="H566">
        <f>'C3_qual'!H1590</f>
        <v>2.2499999999999999E-2</v>
      </c>
      <c r="I566">
        <f>'C3_qual'!I1590</f>
        <v>0</v>
      </c>
      <c r="J566">
        <f>'C3_qual'!J1590</f>
        <v>0</v>
      </c>
      <c r="K566">
        <f>'C3_qual'!K1590</f>
        <v>77.008390645188598</v>
      </c>
      <c r="L566">
        <f>'C3_qual'!L1590</f>
        <v>21.077278620593695</v>
      </c>
      <c r="M566">
        <f>'C3_qual'!M1590</f>
        <v>25.651409672632397</v>
      </c>
      <c r="N566" t="b">
        <f>'C3_qual'!N1590</f>
        <v>0</v>
      </c>
      <c r="O566">
        <f>'C3_qual'!O1590</f>
        <v>2</v>
      </c>
      <c r="P566" t="str">
        <f>'C3_qual'!P1590</f>
        <v>An average CO2 record that is fully quantified but where mean annual precipitation and plant species are not known.</v>
      </c>
      <c r="Q566" t="b">
        <f>'C3_qual'!Q1590</f>
        <v>0</v>
      </c>
      <c r="R566" t="b">
        <f>'C3_qual'!R1590</f>
        <v>1</v>
      </c>
      <c r="S566" t="str">
        <f>'C3_qual'!S1590</f>
        <v>applied 97.5 and 2.5 percentile uncertainties</v>
      </c>
      <c r="T566" t="b">
        <f>'C3_qual'!T1590</f>
        <v>0</v>
      </c>
      <c r="U566" t="b">
        <f>'C3_qual'!U1590</f>
        <v>0</v>
      </c>
      <c r="V566" t="str">
        <f>'C3_qual'!V1590</f>
        <v>NA</v>
      </c>
      <c r="W566" t="str">
        <f>'C3_qual'!W1590</f>
        <v>NA</v>
      </c>
      <c r="X566" t="b">
        <f>'C3_qual'!X1590</f>
        <v>0</v>
      </c>
      <c r="Y566" t="str">
        <f>'C3_qual'!Y1590</f>
        <v>NA</v>
      </c>
      <c r="Z566" t="str">
        <f>'C3_qual'!Z1590</f>
        <v>NA</v>
      </c>
    </row>
    <row r="567" spans="1:26">
      <c r="A567" t="str">
        <f>'C3_qual'!A1591</f>
        <v>land_plant_d13C_1</v>
      </c>
      <c r="B567" t="str">
        <f>'C3_qual'!B1591</f>
        <v>Schubert</v>
      </c>
      <c r="C567">
        <f>'C3_qual'!C1591</f>
        <v>2015</v>
      </c>
      <c r="D567" t="str">
        <f>'C3_qual'!D1591</f>
        <v>10.1130/G36467.516</v>
      </c>
      <c r="E567">
        <f>'C3_qual'!E1591</f>
        <v>22.63</v>
      </c>
      <c r="F567" t="str">
        <f>'C3_qual'!F1591</f>
        <v>NA</v>
      </c>
      <c r="G567" t="str">
        <f>'C3_qual'!G1591</f>
        <v>NA</v>
      </c>
      <c r="H567">
        <f>'C3_qual'!H1591</f>
        <v>2.2629999999999997E-2</v>
      </c>
      <c r="I567">
        <f>'C3_qual'!I1591</f>
        <v>0</v>
      </c>
      <c r="J567">
        <f>'C3_qual'!J1591</f>
        <v>0</v>
      </c>
      <c r="K567">
        <f>'C3_qual'!K1591</f>
        <v>209.27192962129999</v>
      </c>
      <c r="L567">
        <f>'C3_qual'!L1591</f>
        <v>48.576047254462992</v>
      </c>
      <c r="M567">
        <f>'C3_qual'!M1591</f>
        <v>67.149916304742021</v>
      </c>
      <c r="N567" t="b">
        <f>'C3_qual'!N1591</f>
        <v>0</v>
      </c>
      <c r="O567">
        <f>'C3_qual'!O1591</f>
        <v>2</v>
      </c>
      <c r="P567" t="str">
        <f>'C3_qual'!P1591</f>
        <v>An average CO2 record that is fully quantified but where mean annual precipitation and plant species are not known.</v>
      </c>
      <c r="Q567" t="b">
        <f>'C3_qual'!Q1591</f>
        <v>0</v>
      </c>
      <c r="R567" t="b">
        <f>'C3_qual'!R1591</f>
        <v>1</v>
      </c>
      <c r="S567" t="str">
        <f>'C3_qual'!S1591</f>
        <v>applied 97.5 and 2.5 percentile uncertainties</v>
      </c>
      <c r="T567" t="b">
        <f>'C3_qual'!T1591</f>
        <v>0</v>
      </c>
      <c r="U567" t="b">
        <f>'C3_qual'!U1591</f>
        <v>0</v>
      </c>
      <c r="V567" t="str">
        <f>'C3_qual'!V1591</f>
        <v>NA</v>
      </c>
      <c r="W567" t="str">
        <f>'C3_qual'!W1591</f>
        <v>NA</v>
      </c>
      <c r="X567" t="b">
        <f>'C3_qual'!X1591</f>
        <v>0</v>
      </c>
      <c r="Y567" t="str">
        <f>'C3_qual'!Y1591</f>
        <v>NA</v>
      </c>
      <c r="Z567" t="str">
        <f>'C3_qual'!Z1591</f>
        <v>NA</v>
      </c>
    </row>
    <row r="568" spans="1:26">
      <c r="A568" t="str">
        <f>'C3_qual'!A1592</f>
        <v>land_plant_d13C_1</v>
      </c>
      <c r="B568" t="str">
        <f>'C3_qual'!B1592</f>
        <v>Schubert</v>
      </c>
      <c r="C568">
        <f>'C3_qual'!C1592</f>
        <v>2015</v>
      </c>
      <c r="D568" t="str">
        <f>'C3_qual'!D1592</f>
        <v>10.1130/G36467.517</v>
      </c>
      <c r="E568">
        <f>'C3_qual'!E1592</f>
        <v>22.695</v>
      </c>
      <c r="F568" t="str">
        <f>'C3_qual'!F1592</f>
        <v>NA</v>
      </c>
      <c r="G568" t="str">
        <f>'C3_qual'!G1592</f>
        <v>NA</v>
      </c>
      <c r="H568">
        <f>'C3_qual'!H1592</f>
        <v>2.2695E-2</v>
      </c>
      <c r="I568">
        <f>'C3_qual'!I1592</f>
        <v>0</v>
      </c>
      <c r="J568">
        <f>'C3_qual'!J1592</f>
        <v>0</v>
      </c>
      <c r="K568">
        <f>'C3_qual'!K1592</f>
        <v>217.325202121502</v>
      </c>
      <c r="L568">
        <f>'C3_qual'!L1592</f>
        <v>50.637984822524004</v>
      </c>
      <c r="M568">
        <f>'C3_qual'!M1592</f>
        <v>68.851159498096024</v>
      </c>
      <c r="N568" t="b">
        <f>'C3_qual'!N1592</f>
        <v>0</v>
      </c>
      <c r="O568">
        <f>'C3_qual'!O1592</f>
        <v>2</v>
      </c>
      <c r="P568" t="str">
        <f>'C3_qual'!P1592</f>
        <v>An average CO2 record that is fully quantified but where mean annual precipitation and plant species are not known.</v>
      </c>
      <c r="Q568" t="b">
        <f>'C3_qual'!Q1592</f>
        <v>0</v>
      </c>
      <c r="R568" t="b">
        <f>'C3_qual'!R1592</f>
        <v>1</v>
      </c>
      <c r="S568" t="str">
        <f>'C3_qual'!S1592</f>
        <v>applied 97.5 and 2.5 percentile uncertainties</v>
      </c>
      <c r="T568" t="b">
        <f>'C3_qual'!T1592</f>
        <v>0</v>
      </c>
      <c r="U568" t="b">
        <f>'C3_qual'!U1592</f>
        <v>0</v>
      </c>
      <c r="V568" t="str">
        <f>'C3_qual'!V1592</f>
        <v>NA</v>
      </c>
      <c r="W568" t="str">
        <f>'C3_qual'!W1592</f>
        <v>NA</v>
      </c>
      <c r="X568" t="b">
        <f>'C3_qual'!X1592</f>
        <v>0</v>
      </c>
      <c r="Y568" t="str">
        <f>'C3_qual'!Y1592</f>
        <v>NA</v>
      </c>
      <c r="Z568" t="str">
        <f>'C3_qual'!Z1592</f>
        <v>NA</v>
      </c>
    </row>
    <row r="569" spans="1:26">
      <c r="A569" t="str">
        <f>'C3_qual'!A1593</f>
        <v>land_plant_d13C_1</v>
      </c>
      <c r="B569" t="str">
        <f>'C3_qual'!B1593</f>
        <v>Schubert</v>
      </c>
      <c r="C569">
        <f>'C3_qual'!C1593</f>
        <v>2015</v>
      </c>
      <c r="D569" t="str">
        <f>'C3_qual'!D1593</f>
        <v>10.1130/G36467.518</v>
      </c>
      <c r="E569">
        <f>'C3_qual'!E1593</f>
        <v>22.76</v>
      </c>
      <c r="F569" t="str">
        <f>'C3_qual'!F1593</f>
        <v>NA</v>
      </c>
      <c r="G569" t="str">
        <f>'C3_qual'!G1593</f>
        <v>NA</v>
      </c>
      <c r="H569">
        <f>'C3_qual'!H1593</f>
        <v>2.2760000000000002E-2</v>
      </c>
      <c r="I569">
        <f>'C3_qual'!I1593</f>
        <v>0</v>
      </c>
      <c r="J569">
        <f>'C3_qual'!J1593</f>
        <v>0</v>
      </c>
      <c r="K569">
        <f>'C3_qual'!K1593</f>
        <v>198.202515963471</v>
      </c>
      <c r="L569">
        <f>'C3_qual'!L1593</f>
        <v>45.652363207347008</v>
      </c>
      <c r="M569">
        <f>'C3_qual'!M1593</f>
        <v>62.51987415576599</v>
      </c>
      <c r="N569" t="b">
        <f>'C3_qual'!N1593</f>
        <v>0</v>
      </c>
      <c r="O569">
        <f>'C3_qual'!O1593</f>
        <v>2</v>
      </c>
      <c r="P569" t="str">
        <f>'C3_qual'!P1593</f>
        <v>An average CO2 record that is fully quantified but where mean annual precipitation and plant species are not known.</v>
      </c>
      <c r="Q569" t="b">
        <f>'C3_qual'!Q1593</f>
        <v>0</v>
      </c>
      <c r="R569" t="b">
        <f>'C3_qual'!R1593</f>
        <v>1</v>
      </c>
      <c r="S569" t="str">
        <f>'C3_qual'!S1593</f>
        <v>applied 97.5 and 2.5 percentile uncertainties</v>
      </c>
      <c r="T569" t="b">
        <f>'C3_qual'!T1593</f>
        <v>0</v>
      </c>
      <c r="U569" t="b">
        <f>'C3_qual'!U1593</f>
        <v>0</v>
      </c>
      <c r="V569" t="str">
        <f>'C3_qual'!V1593</f>
        <v>NA</v>
      </c>
      <c r="W569" t="str">
        <f>'C3_qual'!W1593</f>
        <v>NA</v>
      </c>
      <c r="X569" t="b">
        <f>'C3_qual'!X1593</f>
        <v>0</v>
      </c>
      <c r="Y569" t="str">
        <f>'C3_qual'!Y1593</f>
        <v>NA</v>
      </c>
      <c r="Z569" t="str">
        <f>'C3_qual'!Z1593</f>
        <v>NA</v>
      </c>
    </row>
    <row r="570" spans="1:26">
      <c r="A570" t="str">
        <f>'C3_qual'!A1594</f>
        <v>land_plant_d13C_1</v>
      </c>
      <c r="B570" t="str">
        <f>'C3_qual'!B1594</f>
        <v>Schubert</v>
      </c>
      <c r="C570">
        <f>'C3_qual'!C1594</f>
        <v>2015</v>
      </c>
      <c r="D570" t="str">
        <f>'C3_qual'!D1594</f>
        <v>10.1130/G36467.113</v>
      </c>
      <c r="E570">
        <f>'C3_qual'!E1594</f>
        <v>22.797999999999998</v>
      </c>
      <c r="F570" t="str">
        <f>'C3_qual'!F1594</f>
        <v>NA</v>
      </c>
      <c r="G570" t="str">
        <f>'C3_qual'!G1594</f>
        <v>NA</v>
      </c>
      <c r="H570">
        <f>'C3_qual'!H1594</f>
        <v>2.2797999999999999E-2</v>
      </c>
      <c r="I570">
        <f>'C3_qual'!I1594</f>
        <v>0</v>
      </c>
      <c r="J570">
        <f>'C3_qual'!J1594</f>
        <v>0</v>
      </c>
      <c r="K570">
        <f>'C3_qual'!K1594</f>
        <v>192.05068723447701</v>
      </c>
      <c r="L570">
        <f>'C3_qual'!L1594</f>
        <v>44.825487700926004</v>
      </c>
      <c r="M570">
        <f>'C3_qual'!M1594</f>
        <v>61.143353380985985</v>
      </c>
      <c r="N570" t="b">
        <f>'C3_qual'!N1594</f>
        <v>0</v>
      </c>
      <c r="O570">
        <f>'C3_qual'!O1594</f>
        <v>2</v>
      </c>
      <c r="P570" t="str">
        <f>'C3_qual'!P1594</f>
        <v>An average CO2 record that is fully quantified but where mean annual precipitation and plant species are not known.</v>
      </c>
      <c r="Q570" t="b">
        <f>'C3_qual'!Q1594</f>
        <v>0</v>
      </c>
      <c r="R570" t="b">
        <f>'C3_qual'!R1594</f>
        <v>1</v>
      </c>
      <c r="S570" t="str">
        <f>'C3_qual'!S1594</f>
        <v>applied 97.5 and 2.5 percentile uncertainties</v>
      </c>
      <c r="T570" t="b">
        <f>'C3_qual'!T1594</f>
        <v>0</v>
      </c>
      <c r="U570" t="b">
        <f>'C3_qual'!U1594</f>
        <v>0</v>
      </c>
      <c r="V570" t="str">
        <f>'C3_qual'!V1594</f>
        <v>NA</v>
      </c>
      <c r="W570" t="str">
        <f>'C3_qual'!W1594</f>
        <v>NA</v>
      </c>
      <c r="X570" t="b">
        <f>'C3_qual'!X1594</f>
        <v>0</v>
      </c>
      <c r="Y570" t="str">
        <f>'C3_qual'!Y1594</f>
        <v>NA</v>
      </c>
      <c r="Z570" t="str">
        <f>'C3_qual'!Z1594</f>
        <v>NA</v>
      </c>
    </row>
    <row r="571" spans="1:26">
      <c r="A571" t="str">
        <f>'C3_qual'!A1595</f>
        <v>land_plant_d13C_1</v>
      </c>
      <c r="B571" t="str">
        <f>'C3_qual'!B1595</f>
        <v>Schubert</v>
      </c>
      <c r="C571">
        <f>'C3_qual'!C1595</f>
        <v>2015</v>
      </c>
      <c r="D571" t="str">
        <f>'C3_qual'!D1595</f>
        <v>10.1130/G36467.519</v>
      </c>
      <c r="E571">
        <f>'C3_qual'!E1595</f>
        <v>22.824999999999999</v>
      </c>
      <c r="F571" t="str">
        <f>'C3_qual'!F1595</f>
        <v>NA</v>
      </c>
      <c r="G571" t="str">
        <f>'C3_qual'!G1595</f>
        <v>NA</v>
      </c>
      <c r="H571">
        <f>'C3_qual'!H1595</f>
        <v>2.2824999999999998E-2</v>
      </c>
      <c r="I571">
        <f>'C3_qual'!I1595</f>
        <v>0</v>
      </c>
      <c r="J571">
        <f>'C3_qual'!J1595</f>
        <v>0</v>
      </c>
      <c r="K571">
        <f>'C3_qual'!K1595</f>
        <v>191.72737163508799</v>
      </c>
      <c r="L571">
        <f>'C3_qual'!L1595</f>
        <v>44.430717634724004</v>
      </c>
      <c r="M571">
        <f>'C3_qual'!M1595</f>
        <v>59.652248938342012</v>
      </c>
      <c r="N571" t="b">
        <f>'C3_qual'!N1595</f>
        <v>0</v>
      </c>
      <c r="O571">
        <f>'C3_qual'!O1595</f>
        <v>2</v>
      </c>
      <c r="P571" t="str">
        <f>'C3_qual'!P1595</f>
        <v>An average CO2 record that is fully quantified but where mean annual precipitation and plant species are not known.</v>
      </c>
      <c r="Q571" t="b">
        <f>'C3_qual'!Q1595</f>
        <v>0</v>
      </c>
      <c r="R571" t="b">
        <f>'C3_qual'!R1595</f>
        <v>1</v>
      </c>
      <c r="S571" t="str">
        <f>'C3_qual'!S1595</f>
        <v>applied 97.5 and 2.5 percentile uncertainties</v>
      </c>
      <c r="T571" t="b">
        <f>'C3_qual'!T1595</f>
        <v>0</v>
      </c>
      <c r="U571" t="b">
        <f>'C3_qual'!U1595</f>
        <v>0</v>
      </c>
      <c r="V571" t="str">
        <f>'C3_qual'!V1595</f>
        <v>NA</v>
      </c>
      <c r="W571" t="str">
        <f>'C3_qual'!W1595</f>
        <v>NA</v>
      </c>
      <c r="X571" t="b">
        <f>'C3_qual'!X1595</f>
        <v>0</v>
      </c>
      <c r="Y571" t="str">
        <f>'C3_qual'!Y1595</f>
        <v>NA</v>
      </c>
      <c r="Z571" t="str">
        <f>'C3_qual'!Z1595</f>
        <v>NA</v>
      </c>
    </row>
    <row r="572" spans="1:26">
      <c r="A572" t="str">
        <f>'C3_qual'!A1596</f>
        <v>land_plant_d13C_1</v>
      </c>
      <c r="B572" t="str">
        <f>'C3_qual'!B1596</f>
        <v>Schubert</v>
      </c>
      <c r="C572">
        <f>'C3_qual'!C1596</f>
        <v>2015</v>
      </c>
      <c r="D572" t="str">
        <f>'C3_qual'!D1596</f>
        <v>10.1130/G36467.520</v>
      </c>
      <c r="E572">
        <f>'C3_qual'!E1596</f>
        <v>22.89</v>
      </c>
      <c r="F572" t="str">
        <f>'C3_qual'!F1596</f>
        <v>NA</v>
      </c>
      <c r="G572" t="str">
        <f>'C3_qual'!G1596</f>
        <v>NA</v>
      </c>
      <c r="H572">
        <f>'C3_qual'!H1596</f>
        <v>2.2890000000000001E-2</v>
      </c>
      <c r="I572">
        <f>'C3_qual'!I1596</f>
        <v>0</v>
      </c>
      <c r="J572">
        <f>'C3_qual'!J1596</f>
        <v>0</v>
      </c>
      <c r="K572">
        <f>'C3_qual'!K1596</f>
        <v>178.26326793121501</v>
      </c>
      <c r="L572">
        <f>'C3_qual'!L1596</f>
        <v>41.195124553771024</v>
      </c>
      <c r="M572">
        <f>'C3_qual'!M1596</f>
        <v>54.958243137027978</v>
      </c>
      <c r="N572" t="b">
        <f>'C3_qual'!N1596</f>
        <v>0</v>
      </c>
      <c r="O572">
        <f>'C3_qual'!O1596</f>
        <v>2</v>
      </c>
      <c r="P572" t="str">
        <f>'C3_qual'!P1596</f>
        <v>An average CO2 record that is fully quantified but where mean annual precipitation and plant species are not known.</v>
      </c>
      <c r="Q572" t="b">
        <f>'C3_qual'!Q1596</f>
        <v>0</v>
      </c>
      <c r="R572" t="b">
        <f>'C3_qual'!R1596</f>
        <v>1</v>
      </c>
      <c r="S572" t="str">
        <f>'C3_qual'!S1596</f>
        <v>applied 97.5 and 2.5 percentile uncertainties</v>
      </c>
      <c r="T572" t="b">
        <f>'C3_qual'!T1596</f>
        <v>0</v>
      </c>
      <c r="U572" t="b">
        <f>'C3_qual'!U1596</f>
        <v>0</v>
      </c>
      <c r="V572" t="str">
        <f>'C3_qual'!V1596</f>
        <v>NA</v>
      </c>
      <c r="W572" t="str">
        <f>'C3_qual'!W1596</f>
        <v>NA</v>
      </c>
      <c r="X572" t="b">
        <f>'C3_qual'!X1596</f>
        <v>0</v>
      </c>
      <c r="Y572" t="str">
        <f>'C3_qual'!Y1596</f>
        <v>NA</v>
      </c>
      <c r="Z572" t="str">
        <f>'C3_qual'!Z1596</f>
        <v>NA</v>
      </c>
    </row>
    <row r="573" spans="1:26">
      <c r="A573" t="str">
        <f>'C3_qual'!A1597</f>
        <v>land_plant_d13C_1</v>
      </c>
      <c r="B573" t="str">
        <f>'C3_qual'!B1597</f>
        <v>Schubert</v>
      </c>
      <c r="C573">
        <f>'C3_qual'!C1597</f>
        <v>2015</v>
      </c>
      <c r="D573" t="str">
        <f>'C3_qual'!D1597</f>
        <v>10.1130/G36467.521</v>
      </c>
      <c r="E573">
        <f>'C3_qual'!E1597</f>
        <v>22.954999999999998</v>
      </c>
      <c r="F573" t="str">
        <f>'C3_qual'!F1597</f>
        <v>NA</v>
      </c>
      <c r="G573" t="str">
        <f>'C3_qual'!G1597</f>
        <v>NA</v>
      </c>
      <c r="H573">
        <f>'C3_qual'!H1597</f>
        <v>2.2955E-2</v>
      </c>
      <c r="I573">
        <f>'C3_qual'!I1597</f>
        <v>0</v>
      </c>
      <c r="J573">
        <f>'C3_qual'!J1597</f>
        <v>0</v>
      </c>
      <c r="K573">
        <f>'C3_qual'!K1597</f>
        <v>177.70055739959699</v>
      </c>
      <c r="L573">
        <f>'C3_qual'!L1597</f>
        <v>41.120613680763995</v>
      </c>
      <c r="M573">
        <f>'C3_qual'!M1597</f>
        <v>56.216627271429019</v>
      </c>
      <c r="N573" t="b">
        <f>'C3_qual'!N1597</f>
        <v>0</v>
      </c>
      <c r="O573">
        <f>'C3_qual'!O1597</f>
        <v>2</v>
      </c>
      <c r="P573" t="str">
        <f>'C3_qual'!P1597</f>
        <v>An average CO2 record that is fully quantified but where mean annual precipitation and plant species are not known.</v>
      </c>
      <c r="Q573" t="b">
        <f>'C3_qual'!Q1597</f>
        <v>0</v>
      </c>
      <c r="R573" t="b">
        <f>'C3_qual'!R1597</f>
        <v>1</v>
      </c>
      <c r="S573" t="str">
        <f>'C3_qual'!S1597</f>
        <v>applied 97.5 and 2.5 percentile uncertainties</v>
      </c>
      <c r="T573" t="b">
        <f>'C3_qual'!T1597</f>
        <v>0</v>
      </c>
      <c r="U573" t="b">
        <f>'C3_qual'!U1597</f>
        <v>0</v>
      </c>
      <c r="V573" t="str">
        <f>'C3_qual'!V1597</f>
        <v>NA</v>
      </c>
      <c r="W573" t="str">
        <f>'C3_qual'!W1597</f>
        <v>NA</v>
      </c>
      <c r="X573" t="b">
        <f>'C3_qual'!X1597</f>
        <v>0</v>
      </c>
      <c r="Y573" t="str">
        <f>'C3_qual'!Y1597</f>
        <v>NA</v>
      </c>
      <c r="Z573" t="str">
        <f>'C3_qual'!Z1597</f>
        <v>NA</v>
      </c>
    </row>
    <row r="574" spans="1:26">
      <c r="A574" t="str">
        <f>'C3_qual'!A1598</f>
        <v>land_plant_d13C_1</v>
      </c>
      <c r="B574" t="str">
        <f>'C3_qual'!B1598</f>
        <v>Schubert</v>
      </c>
      <c r="C574">
        <f>'C3_qual'!C1598</f>
        <v>2015</v>
      </c>
      <c r="D574" t="str">
        <f>'C3_qual'!D1598</f>
        <v>10.1130/G36467.166</v>
      </c>
      <c r="E574">
        <f>'C3_qual'!E1598</f>
        <v>23</v>
      </c>
      <c r="F574" t="str">
        <f>'C3_qual'!F1598</f>
        <v>NA</v>
      </c>
      <c r="G574" t="str">
        <f>'C3_qual'!G1598</f>
        <v>NA</v>
      </c>
      <c r="H574">
        <f>'C3_qual'!H1598</f>
        <v>2.3E-2</v>
      </c>
      <c r="I574">
        <f>'C3_qual'!I1598</f>
        <v>0</v>
      </c>
      <c r="J574">
        <f>'C3_qual'!J1598</f>
        <v>0</v>
      </c>
      <c r="K574">
        <f>'C3_qual'!K1598</f>
        <v>117.212028913369</v>
      </c>
      <c r="L574">
        <f>'C3_qual'!L1598</f>
        <v>27.603574209730297</v>
      </c>
      <c r="M574">
        <f>'C3_qual'!M1598</f>
        <v>36.562940329653017</v>
      </c>
      <c r="N574" t="b">
        <f>'C3_qual'!N1598</f>
        <v>0</v>
      </c>
      <c r="O574">
        <f>'C3_qual'!O1598</f>
        <v>2</v>
      </c>
      <c r="P574" t="str">
        <f>'C3_qual'!P1598</f>
        <v>An average CO2 record that is fully quantified but where mean annual precipitation and plant species are not known.</v>
      </c>
      <c r="Q574" t="b">
        <f>'C3_qual'!Q1598</f>
        <v>0</v>
      </c>
      <c r="R574" t="b">
        <f>'C3_qual'!R1598</f>
        <v>1</v>
      </c>
      <c r="S574" t="str">
        <f>'C3_qual'!S1598</f>
        <v>applied 97.5 and 2.5 percentile uncertainties</v>
      </c>
      <c r="T574" t="b">
        <f>'C3_qual'!T1598</f>
        <v>0</v>
      </c>
      <c r="U574" t="b">
        <f>'C3_qual'!U1598</f>
        <v>0</v>
      </c>
      <c r="V574" t="str">
        <f>'C3_qual'!V1598</f>
        <v>NA</v>
      </c>
      <c r="W574" t="str">
        <f>'C3_qual'!W1598</f>
        <v>NA</v>
      </c>
      <c r="X574" t="b">
        <f>'C3_qual'!X1598</f>
        <v>0</v>
      </c>
      <c r="Y574" t="str">
        <f>'C3_qual'!Y1598</f>
        <v>NA</v>
      </c>
      <c r="Z574" t="str">
        <f>'C3_qual'!Z1598</f>
        <v>NA</v>
      </c>
    </row>
    <row r="575" spans="1:26">
      <c r="A575" t="str">
        <f>'C3_qual'!A1599</f>
        <v>land_plant_d13C_1</v>
      </c>
      <c r="B575" t="str">
        <f>'C3_qual'!B1599</f>
        <v>Schubert</v>
      </c>
      <c r="C575">
        <f>'C3_qual'!C1599</f>
        <v>2015</v>
      </c>
      <c r="D575" t="str">
        <f>'C3_qual'!D1599</f>
        <v>10.1130/G36467.227</v>
      </c>
      <c r="E575">
        <f>'C3_qual'!E1599</f>
        <v>23</v>
      </c>
      <c r="F575" t="str">
        <f>'C3_qual'!F1599</f>
        <v>NA</v>
      </c>
      <c r="G575" t="str">
        <f>'C3_qual'!G1599</f>
        <v>NA</v>
      </c>
      <c r="H575">
        <f>'C3_qual'!H1599</f>
        <v>2.3E-2</v>
      </c>
      <c r="I575">
        <f>'C3_qual'!I1599</f>
        <v>0</v>
      </c>
      <c r="J575">
        <f>'C3_qual'!J1599</f>
        <v>0</v>
      </c>
      <c r="K575">
        <f>'C3_qual'!K1599</f>
        <v>190.506351279211</v>
      </c>
      <c r="L575">
        <f>'C3_qual'!L1599</f>
        <v>44.415358350801995</v>
      </c>
      <c r="M575">
        <f>'C3_qual'!M1599</f>
        <v>60.996131452349999</v>
      </c>
      <c r="N575" t="b">
        <f>'C3_qual'!N1599</f>
        <v>0</v>
      </c>
      <c r="O575">
        <f>'C3_qual'!O1599</f>
        <v>2</v>
      </c>
      <c r="P575" t="str">
        <f>'C3_qual'!P1599</f>
        <v>An average CO2 record that is fully quantified but where mean annual precipitation and plant species are not known.</v>
      </c>
      <c r="Q575" t="b">
        <f>'C3_qual'!Q1599</f>
        <v>0</v>
      </c>
      <c r="R575" t="b">
        <f>'C3_qual'!R1599</f>
        <v>1</v>
      </c>
      <c r="S575" t="str">
        <f>'C3_qual'!S1599</f>
        <v>applied 97.5 and 2.5 percentile uncertainties</v>
      </c>
      <c r="T575" t="b">
        <f>'C3_qual'!T1599</f>
        <v>0</v>
      </c>
      <c r="U575" t="b">
        <f>'C3_qual'!U1599</f>
        <v>0</v>
      </c>
      <c r="V575" t="str">
        <f>'C3_qual'!V1599</f>
        <v>NA</v>
      </c>
      <c r="W575" t="str">
        <f>'C3_qual'!W1599</f>
        <v>NA</v>
      </c>
      <c r="X575" t="b">
        <f>'C3_qual'!X1599</f>
        <v>0</v>
      </c>
      <c r="Y575" t="str">
        <f>'C3_qual'!Y1599</f>
        <v>NA</v>
      </c>
      <c r="Z575" t="str">
        <f>'C3_qual'!Z1599</f>
        <v>NA</v>
      </c>
    </row>
    <row r="576" spans="1:26">
      <c r="A576" t="str">
        <f>'C3_qual'!A1600</f>
        <v>land_plant_d13C_1</v>
      </c>
      <c r="B576" t="str">
        <f>'C3_qual'!B1600</f>
        <v>Schubert</v>
      </c>
      <c r="C576">
        <f>'C3_qual'!C1600</f>
        <v>2015</v>
      </c>
      <c r="D576" t="str">
        <f>'C3_qual'!D1600</f>
        <v>10.1130/G36467.258</v>
      </c>
      <c r="E576">
        <f>'C3_qual'!E1600</f>
        <v>23</v>
      </c>
      <c r="F576" t="str">
        <f>'C3_qual'!F1600</f>
        <v>NA</v>
      </c>
      <c r="G576" t="str">
        <f>'C3_qual'!G1600</f>
        <v>NA</v>
      </c>
      <c r="H576">
        <f>'C3_qual'!H1600</f>
        <v>2.3E-2</v>
      </c>
      <c r="I576">
        <f>'C3_qual'!I1600</f>
        <v>0</v>
      </c>
      <c r="J576">
        <f>'C3_qual'!J1600</f>
        <v>0</v>
      </c>
      <c r="K576">
        <f>'C3_qual'!K1600</f>
        <v>218.234606844768</v>
      </c>
      <c r="L576">
        <f>'C3_qual'!L1600</f>
        <v>51.897687694384985</v>
      </c>
      <c r="M576">
        <f>'C3_qual'!M1600</f>
        <v>69.108894028140014</v>
      </c>
      <c r="N576" t="b">
        <f>'C3_qual'!N1600</f>
        <v>0</v>
      </c>
      <c r="O576">
        <f>'C3_qual'!O1600</f>
        <v>2</v>
      </c>
      <c r="P576" t="str">
        <f>'C3_qual'!P1600</f>
        <v>An average CO2 record that is fully quantified but where mean annual precipitation and plant species are not known.</v>
      </c>
      <c r="Q576" t="b">
        <f>'C3_qual'!Q1600</f>
        <v>0</v>
      </c>
      <c r="R576" t="b">
        <f>'C3_qual'!R1600</f>
        <v>1</v>
      </c>
      <c r="S576" t="str">
        <f>'C3_qual'!S1600</f>
        <v>applied 97.5 and 2.5 percentile uncertainties</v>
      </c>
      <c r="T576" t="b">
        <f>'C3_qual'!T1600</f>
        <v>0</v>
      </c>
      <c r="U576" t="b">
        <f>'C3_qual'!U1600</f>
        <v>0</v>
      </c>
      <c r="V576" t="str">
        <f>'C3_qual'!V1600</f>
        <v>NA</v>
      </c>
      <c r="W576" t="str">
        <f>'C3_qual'!W1600</f>
        <v>NA</v>
      </c>
      <c r="X576" t="b">
        <f>'C3_qual'!X1600</f>
        <v>0</v>
      </c>
      <c r="Y576" t="str">
        <f>'C3_qual'!Y1600</f>
        <v>NA</v>
      </c>
      <c r="Z576" t="str">
        <f>'C3_qual'!Z1600</f>
        <v>NA</v>
      </c>
    </row>
    <row r="577" spans="1:26">
      <c r="A577" t="str">
        <f>'C3_qual'!A1601</f>
        <v>land_plant_d13C_1</v>
      </c>
      <c r="B577" t="str">
        <f>'C3_qual'!B1601</f>
        <v>Schubert</v>
      </c>
      <c r="C577">
        <f>'C3_qual'!C1601</f>
        <v>2015</v>
      </c>
      <c r="D577" t="str">
        <f>'C3_qual'!D1601</f>
        <v>10.1130/G36467.343</v>
      </c>
      <c r="E577">
        <f>'C3_qual'!E1601</f>
        <v>23</v>
      </c>
      <c r="F577" t="str">
        <f>'C3_qual'!F1601</f>
        <v>NA</v>
      </c>
      <c r="G577" t="str">
        <f>'C3_qual'!G1601</f>
        <v>NA</v>
      </c>
      <c r="H577">
        <f>'C3_qual'!H1601</f>
        <v>2.3E-2</v>
      </c>
      <c r="I577">
        <f>'C3_qual'!I1601</f>
        <v>0</v>
      </c>
      <c r="J577">
        <f>'C3_qual'!J1601</f>
        <v>0</v>
      </c>
      <c r="K577">
        <f>'C3_qual'!K1601</f>
        <v>111.54889165449799</v>
      </c>
      <c r="L577">
        <f>'C3_qual'!L1601</f>
        <v>27.177073911666497</v>
      </c>
      <c r="M577">
        <f>'C3_qual'!M1601</f>
        <v>33.949645299205997</v>
      </c>
      <c r="N577" t="b">
        <f>'C3_qual'!N1601</f>
        <v>0</v>
      </c>
      <c r="O577">
        <f>'C3_qual'!O1601</f>
        <v>2</v>
      </c>
      <c r="P577" t="str">
        <f>'C3_qual'!P1601</f>
        <v>An average CO2 record that is fully quantified but where mean annual precipitation and plant species are not known.</v>
      </c>
      <c r="Q577" t="b">
        <f>'C3_qual'!Q1601</f>
        <v>0</v>
      </c>
      <c r="R577" t="b">
        <f>'C3_qual'!R1601</f>
        <v>1</v>
      </c>
      <c r="S577" t="str">
        <f>'C3_qual'!S1601</f>
        <v>applied 97.5 and 2.5 percentile uncertainties</v>
      </c>
      <c r="T577" t="b">
        <f>'C3_qual'!T1601</f>
        <v>0</v>
      </c>
      <c r="U577" t="b">
        <f>'C3_qual'!U1601</f>
        <v>0</v>
      </c>
      <c r="V577" t="str">
        <f>'C3_qual'!V1601</f>
        <v>NA</v>
      </c>
      <c r="W577" t="str">
        <f>'C3_qual'!W1601</f>
        <v>NA</v>
      </c>
      <c r="X577" t="b">
        <f>'C3_qual'!X1601</f>
        <v>0</v>
      </c>
      <c r="Y577" t="str">
        <f>'C3_qual'!Y1601</f>
        <v>NA</v>
      </c>
      <c r="Z577" t="str">
        <f>'C3_qual'!Z1601</f>
        <v>NA</v>
      </c>
    </row>
    <row r="578" spans="1:26">
      <c r="A578" t="str">
        <f>'C3_qual'!A1602</f>
        <v>land_plant_d13C_1</v>
      </c>
      <c r="B578" t="str">
        <f>'C3_qual'!B1602</f>
        <v>Schubert</v>
      </c>
      <c r="C578">
        <f>'C3_qual'!C1602</f>
        <v>2015</v>
      </c>
      <c r="D578" t="str">
        <f>'C3_qual'!D1602</f>
        <v>10.1130/G36467.497</v>
      </c>
      <c r="E578">
        <f>'C3_qual'!E1602</f>
        <v>23</v>
      </c>
      <c r="F578" t="str">
        <f>'C3_qual'!F1602</f>
        <v>NA</v>
      </c>
      <c r="G578" t="str">
        <f>'C3_qual'!G1602</f>
        <v>NA</v>
      </c>
      <c r="H578">
        <f>'C3_qual'!H1602</f>
        <v>2.3E-2</v>
      </c>
      <c r="I578">
        <f>'C3_qual'!I1602</f>
        <v>0</v>
      </c>
      <c r="J578">
        <f>'C3_qual'!J1602</f>
        <v>0</v>
      </c>
      <c r="K578">
        <f>'C3_qual'!K1602</f>
        <v>238.59077014966999</v>
      </c>
      <c r="L578">
        <f>'C3_qual'!L1602</f>
        <v>56.817718789532989</v>
      </c>
      <c r="M578">
        <f>'C3_qual'!M1602</f>
        <v>78.985368384912988</v>
      </c>
      <c r="N578" t="b">
        <f>'C3_qual'!N1602</f>
        <v>0</v>
      </c>
      <c r="O578">
        <f>'C3_qual'!O1602</f>
        <v>2</v>
      </c>
      <c r="P578" t="str">
        <f>'C3_qual'!P1602</f>
        <v>An average CO2 record that is fully quantified but where mean annual precipitation and plant species are not known.</v>
      </c>
      <c r="Q578" t="b">
        <f>'C3_qual'!Q1602</f>
        <v>0</v>
      </c>
      <c r="R578" t="b">
        <f>'C3_qual'!R1602</f>
        <v>1</v>
      </c>
      <c r="S578" t="str">
        <f>'C3_qual'!S1602</f>
        <v>applied 97.5 and 2.5 percentile uncertainties</v>
      </c>
      <c r="T578" t="b">
        <f>'C3_qual'!T1602</f>
        <v>0</v>
      </c>
      <c r="U578" t="b">
        <f>'C3_qual'!U1602</f>
        <v>0</v>
      </c>
      <c r="V578" t="str">
        <f>'C3_qual'!V1602</f>
        <v>NA</v>
      </c>
      <c r="W578" t="str">
        <f>'C3_qual'!W1602</f>
        <v>NA</v>
      </c>
      <c r="X578" t="b">
        <f>'C3_qual'!X1602</f>
        <v>0</v>
      </c>
      <c r="Y578" t="str">
        <f>'C3_qual'!Y1602</f>
        <v>NA</v>
      </c>
      <c r="Z578" t="str">
        <f>'C3_qual'!Z1602</f>
        <v>NA</v>
      </c>
    </row>
    <row r="579" spans="1:26">
      <c r="A579" t="str">
        <f>'C3_qual'!A1603</f>
        <v>land_plant_d13C_1</v>
      </c>
      <c r="B579" t="str">
        <f>'C3_qual'!B1603</f>
        <v>Schubert</v>
      </c>
      <c r="C579">
        <f>'C3_qual'!C1603</f>
        <v>2015</v>
      </c>
      <c r="D579" t="str">
        <f>'C3_qual'!D1603</f>
        <v>10.1130/G36467.522</v>
      </c>
      <c r="E579">
        <f>'C3_qual'!E1603</f>
        <v>23.02</v>
      </c>
      <c r="F579" t="str">
        <f>'C3_qual'!F1603</f>
        <v>NA</v>
      </c>
      <c r="G579" t="str">
        <f>'C3_qual'!G1603</f>
        <v>NA</v>
      </c>
      <c r="H579">
        <f>'C3_qual'!H1603</f>
        <v>2.3019999999999999E-2</v>
      </c>
      <c r="I579">
        <f>'C3_qual'!I1603</f>
        <v>0</v>
      </c>
      <c r="J579">
        <f>'C3_qual'!J1603</f>
        <v>0</v>
      </c>
      <c r="K579">
        <f>'C3_qual'!K1603</f>
        <v>188.19984350042401</v>
      </c>
      <c r="L579">
        <f>'C3_qual'!L1603</f>
        <v>43.81223260851101</v>
      </c>
      <c r="M579">
        <f>'C3_qual'!M1603</f>
        <v>58.613775706586978</v>
      </c>
      <c r="N579" t="b">
        <f>'C3_qual'!N1603</f>
        <v>0</v>
      </c>
      <c r="O579">
        <f>'C3_qual'!O1603</f>
        <v>2</v>
      </c>
      <c r="P579" t="str">
        <f>'C3_qual'!P1603</f>
        <v>An average CO2 record that is fully quantified but where mean annual precipitation and plant species are not known.</v>
      </c>
      <c r="Q579" t="b">
        <f>'C3_qual'!Q1603</f>
        <v>0</v>
      </c>
      <c r="R579" t="b">
        <f>'C3_qual'!R1603</f>
        <v>1</v>
      </c>
      <c r="S579" t="str">
        <f>'C3_qual'!S1603</f>
        <v>applied 97.5 and 2.5 percentile uncertainties</v>
      </c>
      <c r="T579" t="b">
        <f>'C3_qual'!T1603</f>
        <v>0</v>
      </c>
      <c r="U579" t="b">
        <f>'C3_qual'!U1603</f>
        <v>0</v>
      </c>
      <c r="V579" t="str">
        <f>'C3_qual'!V1603</f>
        <v>NA</v>
      </c>
      <c r="W579" t="str">
        <f>'C3_qual'!W1603</f>
        <v>NA</v>
      </c>
      <c r="X579" t="b">
        <f>'C3_qual'!X1603</f>
        <v>0</v>
      </c>
      <c r="Y579" t="str">
        <f>'C3_qual'!Y1603</f>
        <v>NA</v>
      </c>
      <c r="Z579" t="str">
        <f>'C3_qual'!Z1603</f>
        <v>NA</v>
      </c>
    </row>
    <row r="580" spans="1:26">
      <c r="A580" t="str">
        <f>'C3_qual'!A1604</f>
        <v>land_plant_d13C_1</v>
      </c>
      <c r="B580" t="str">
        <f>'C3_qual'!B1604</f>
        <v>Schubert</v>
      </c>
      <c r="C580">
        <f>'C3_qual'!C1604</f>
        <v>2015</v>
      </c>
      <c r="D580" t="str">
        <f>'C3_qual'!D1604</f>
        <v>10.1130/G36467.523</v>
      </c>
      <c r="E580">
        <f>'C3_qual'!E1604</f>
        <v>23.085000000000001</v>
      </c>
      <c r="F580" t="str">
        <f>'C3_qual'!F1604</f>
        <v>NA</v>
      </c>
      <c r="G580" t="str">
        <f>'C3_qual'!G1604</f>
        <v>NA</v>
      </c>
      <c r="H580">
        <f>'C3_qual'!H1604</f>
        <v>2.3085000000000001E-2</v>
      </c>
      <c r="I580">
        <f>'C3_qual'!I1604</f>
        <v>0</v>
      </c>
      <c r="J580">
        <f>'C3_qual'!J1604</f>
        <v>0</v>
      </c>
      <c r="K580">
        <f>'C3_qual'!K1604</f>
        <v>188.03927133455699</v>
      </c>
      <c r="L580">
        <f>'C3_qual'!L1604</f>
        <v>43.981551262866986</v>
      </c>
      <c r="M580">
        <f>'C3_qual'!M1604</f>
        <v>57.468225130378016</v>
      </c>
      <c r="N580" t="b">
        <f>'C3_qual'!N1604</f>
        <v>0</v>
      </c>
      <c r="O580">
        <f>'C3_qual'!O1604</f>
        <v>2</v>
      </c>
      <c r="P580" t="str">
        <f>'C3_qual'!P1604</f>
        <v>An average CO2 record that is fully quantified but where mean annual precipitation and plant species are not known.</v>
      </c>
      <c r="Q580" t="b">
        <f>'C3_qual'!Q1604</f>
        <v>0</v>
      </c>
      <c r="R580" t="b">
        <f>'C3_qual'!R1604</f>
        <v>1</v>
      </c>
      <c r="S580" t="str">
        <f>'C3_qual'!S1604</f>
        <v>applied 97.5 and 2.5 percentile uncertainties</v>
      </c>
      <c r="T580" t="b">
        <f>'C3_qual'!T1604</f>
        <v>0</v>
      </c>
      <c r="U580" t="b">
        <f>'C3_qual'!U1604</f>
        <v>0</v>
      </c>
      <c r="V580" t="str">
        <f>'C3_qual'!V1604</f>
        <v>NA</v>
      </c>
      <c r="W580" t="str">
        <f>'C3_qual'!W1604</f>
        <v>NA</v>
      </c>
      <c r="X580" t="b">
        <f>'C3_qual'!X1604</f>
        <v>0</v>
      </c>
      <c r="Y580" t="str">
        <f>'C3_qual'!Y1604</f>
        <v>NA</v>
      </c>
      <c r="Z580" t="str">
        <f>'C3_qual'!Z1604</f>
        <v>NA</v>
      </c>
    </row>
    <row r="581" spans="1:26">
      <c r="A581" t="str">
        <f>'C3_qual'!A1605</f>
        <v>land_plant_d13C_1</v>
      </c>
      <c r="B581" t="str">
        <f>'C3_qual'!B1605</f>
        <v>Schubert</v>
      </c>
      <c r="C581">
        <f>'C3_qual'!C1605</f>
        <v>2015</v>
      </c>
      <c r="D581" t="str">
        <f>'C3_qual'!D1605</f>
        <v>10.1130/G36467.581</v>
      </c>
      <c r="E581">
        <f>'C3_qual'!E1605</f>
        <v>23.11</v>
      </c>
      <c r="F581" t="str">
        <f>'C3_qual'!F1605</f>
        <v>NA</v>
      </c>
      <c r="G581" t="str">
        <f>'C3_qual'!G1605</f>
        <v>NA</v>
      </c>
      <c r="H581">
        <f>'C3_qual'!H1605</f>
        <v>2.3109999999999999E-2</v>
      </c>
      <c r="I581">
        <f>'C3_qual'!I1605</f>
        <v>0</v>
      </c>
      <c r="J581">
        <f>'C3_qual'!J1605</f>
        <v>0</v>
      </c>
      <c r="K581">
        <f>'C3_qual'!K1605</f>
        <v>199.37415659133299</v>
      </c>
      <c r="L581">
        <f>'C3_qual'!L1605</f>
        <v>46.991496735538988</v>
      </c>
      <c r="M581">
        <f>'C3_qual'!M1605</f>
        <v>62.782321665013029</v>
      </c>
      <c r="N581" t="b">
        <f>'C3_qual'!N1605</f>
        <v>0</v>
      </c>
      <c r="O581">
        <f>'C3_qual'!O1605</f>
        <v>2</v>
      </c>
      <c r="P581" t="str">
        <f>'C3_qual'!P1605</f>
        <v>An average CO2 record that is fully quantified but where mean annual precipitation and plant species are not known.</v>
      </c>
      <c r="Q581" t="b">
        <f>'C3_qual'!Q1605</f>
        <v>0</v>
      </c>
      <c r="R581" t="b">
        <f>'C3_qual'!R1605</f>
        <v>1</v>
      </c>
      <c r="S581" t="str">
        <f>'C3_qual'!S1605</f>
        <v>applied 97.5 and 2.5 percentile uncertainties</v>
      </c>
      <c r="T581" t="b">
        <f>'C3_qual'!T1605</f>
        <v>0</v>
      </c>
      <c r="U581" t="b">
        <f>'C3_qual'!U1605</f>
        <v>0</v>
      </c>
      <c r="V581" t="str">
        <f>'C3_qual'!V1605</f>
        <v>NA</v>
      </c>
      <c r="W581" t="str">
        <f>'C3_qual'!W1605</f>
        <v>NA</v>
      </c>
      <c r="X581" t="b">
        <f>'C3_qual'!X1605</f>
        <v>0</v>
      </c>
      <c r="Y581" t="str">
        <f>'C3_qual'!Y1605</f>
        <v>NA</v>
      </c>
      <c r="Z581" t="str">
        <f>'C3_qual'!Z1605</f>
        <v>NA</v>
      </c>
    </row>
    <row r="582" spans="1:26">
      <c r="A582" t="str">
        <f>'C3_qual'!A1606</f>
        <v>land_plant_d13C_1</v>
      </c>
      <c r="B582" t="str">
        <f>'C3_qual'!B1606</f>
        <v>Schubert</v>
      </c>
      <c r="C582">
        <f>'C3_qual'!C1606</f>
        <v>2015</v>
      </c>
      <c r="D582" t="str">
        <f>'C3_qual'!D1606</f>
        <v>10.1130/G36467.524</v>
      </c>
      <c r="E582">
        <f>'C3_qual'!E1606</f>
        <v>23.15</v>
      </c>
      <c r="F582" t="str">
        <f>'C3_qual'!F1606</f>
        <v>NA</v>
      </c>
      <c r="G582" t="str">
        <f>'C3_qual'!G1606</f>
        <v>NA</v>
      </c>
      <c r="H582">
        <f>'C3_qual'!H1606</f>
        <v>2.3149999999999997E-2</v>
      </c>
      <c r="I582">
        <f>'C3_qual'!I1606</f>
        <v>0</v>
      </c>
      <c r="J582">
        <f>'C3_qual'!J1606</f>
        <v>0</v>
      </c>
      <c r="K582">
        <f>'C3_qual'!K1606</f>
        <v>198.15316955782899</v>
      </c>
      <c r="L582">
        <f>'C3_qual'!L1606</f>
        <v>46.597270405223981</v>
      </c>
      <c r="M582">
        <f>'C3_qual'!M1606</f>
        <v>62.655336423578007</v>
      </c>
      <c r="N582" t="b">
        <f>'C3_qual'!N1606</f>
        <v>0</v>
      </c>
      <c r="O582">
        <f>'C3_qual'!O1606</f>
        <v>2</v>
      </c>
      <c r="P582" t="str">
        <f>'C3_qual'!P1606</f>
        <v>An average CO2 record that is fully quantified but where mean annual precipitation and plant species are not known.</v>
      </c>
      <c r="Q582" t="b">
        <f>'C3_qual'!Q1606</f>
        <v>0</v>
      </c>
      <c r="R582" t="b">
        <f>'C3_qual'!R1606</f>
        <v>1</v>
      </c>
      <c r="S582" t="str">
        <f>'C3_qual'!S1606</f>
        <v>applied 97.5 and 2.5 percentile uncertainties</v>
      </c>
      <c r="T582" t="b">
        <f>'C3_qual'!T1606</f>
        <v>0</v>
      </c>
      <c r="U582" t="b">
        <f>'C3_qual'!U1606</f>
        <v>0</v>
      </c>
      <c r="V582" t="str">
        <f>'C3_qual'!V1606</f>
        <v>NA</v>
      </c>
      <c r="W582" t="str">
        <f>'C3_qual'!W1606</f>
        <v>NA</v>
      </c>
      <c r="X582" t="b">
        <f>'C3_qual'!X1606</f>
        <v>0</v>
      </c>
      <c r="Y582" t="str">
        <f>'C3_qual'!Y1606</f>
        <v>NA</v>
      </c>
      <c r="Z582" t="str">
        <f>'C3_qual'!Z1606</f>
        <v>NA</v>
      </c>
    </row>
    <row r="583" spans="1:26">
      <c r="A583" t="str">
        <f>'C3_qual'!A1607</f>
        <v>land_plant_d13C_1</v>
      </c>
      <c r="B583" t="str">
        <f>'C3_qual'!B1607</f>
        <v>Schubert</v>
      </c>
      <c r="C583">
        <f>'C3_qual'!C1607</f>
        <v>2015</v>
      </c>
      <c r="D583" t="str">
        <f>'C3_qual'!D1607</f>
        <v>10.1130/G36467.114</v>
      </c>
      <c r="E583">
        <f>'C3_qual'!E1607</f>
        <v>23.248999999999999</v>
      </c>
      <c r="F583" t="str">
        <f>'C3_qual'!F1607</f>
        <v>NA</v>
      </c>
      <c r="G583" t="str">
        <f>'C3_qual'!G1607</f>
        <v>NA</v>
      </c>
      <c r="H583">
        <f>'C3_qual'!H1607</f>
        <v>2.3248999999999999E-2</v>
      </c>
      <c r="I583">
        <f>'C3_qual'!I1607</f>
        <v>0</v>
      </c>
      <c r="J583">
        <f>'C3_qual'!J1607</f>
        <v>0</v>
      </c>
      <c r="K583">
        <f>'C3_qual'!K1607</f>
        <v>125.433291567837</v>
      </c>
      <c r="L583">
        <f>'C3_qual'!L1607</f>
        <v>30.378573357116409</v>
      </c>
      <c r="M583">
        <f>'C3_qual'!M1607</f>
        <v>38.513820391967002</v>
      </c>
      <c r="N583" t="b">
        <f>'C3_qual'!N1607</f>
        <v>0</v>
      </c>
      <c r="O583">
        <f>'C3_qual'!O1607</f>
        <v>2</v>
      </c>
      <c r="P583" t="str">
        <f>'C3_qual'!P1607</f>
        <v>An average CO2 record that is fully quantified but where mean annual precipitation and plant species are not known.</v>
      </c>
      <c r="Q583" t="b">
        <f>'C3_qual'!Q1607</f>
        <v>0</v>
      </c>
      <c r="R583" t="b">
        <f>'C3_qual'!R1607</f>
        <v>1</v>
      </c>
      <c r="S583" t="str">
        <f>'C3_qual'!S1607</f>
        <v>applied 97.5 and 2.5 percentile uncertainties</v>
      </c>
      <c r="T583" t="b">
        <f>'C3_qual'!T1607</f>
        <v>0</v>
      </c>
      <c r="U583" t="b">
        <f>'C3_qual'!U1607</f>
        <v>0</v>
      </c>
      <c r="V583" t="str">
        <f>'C3_qual'!V1607</f>
        <v>NA</v>
      </c>
      <c r="W583" t="str">
        <f>'C3_qual'!W1607</f>
        <v>NA</v>
      </c>
      <c r="X583" t="b">
        <f>'C3_qual'!X1607</f>
        <v>0</v>
      </c>
      <c r="Y583" t="str">
        <f>'C3_qual'!Y1607</f>
        <v>NA</v>
      </c>
      <c r="Z583" t="str">
        <f>'C3_qual'!Z1607</f>
        <v>NA</v>
      </c>
    </row>
    <row r="584" spans="1:26">
      <c r="A584" t="str">
        <f>'C3_qual'!A1608</f>
        <v>land_plant_d13C_1</v>
      </c>
      <c r="B584" t="str">
        <f>'C3_qual'!B1608</f>
        <v>Schubert</v>
      </c>
      <c r="C584">
        <f>'C3_qual'!C1608</f>
        <v>2015</v>
      </c>
      <c r="D584" t="str">
        <f>'C3_qual'!D1608</f>
        <v>10.1130/G36467.344</v>
      </c>
      <c r="E584">
        <f>'C3_qual'!E1608</f>
        <v>23.5</v>
      </c>
      <c r="F584" t="str">
        <f>'C3_qual'!F1608</f>
        <v>NA</v>
      </c>
      <c r="G584" t="str">
        <f>'C3_qual'!G1608</f>
        <v>NA</v>
      </c>
      <c r="H584">
        <f>'C3_qual'!H1608</f>
        <v>2.35E-2</v>
      </c>
      <c r="I584">
        <f>'C3_qual'!I1608</f>
        <v>0</v>
      </c>
      <c r="J584">
        <f>'C3_qual'!J1608</f>
        <v>0</v>
      </c>
      <c r="K584">
        <f>'C3_qual'!K1608</f>
        <v>173.24979683807101</v>
      </c>
      <c r="L584">
        <f>'C3_qual'!L1608</f>
        <v>39.779656432688995</v>
      </c>
      <c r="M584">
        <f>'C3_qual'!M1608</f>
        <v>52.939004228487988</v>
      </c>
      <c r="N584" t="b">
        <f>'C3_qual'!N1608</f>
        <v>0</v>
      </c>
      <c r="O584">
        <f>'C3_qual'!O1608</f>
        <v>2</v>
      </c>
      <c r="P584" t="str">
        <f>'C3_qual'!P1608</f>
        <v>An average CO2 record that is fully quantified but where mean annual precipitation and plant species are not known.</v>
      </c>
      <c r="Q584" t="b">
        <f>'C3_qual'!Q1608</f>
        <v>0</v>
      </c>
      <c r="R584" t="b">
        <f>'C3_qual'!R1608</f>
        <v>1</v>
      </c>
      <c r="S584" t="str">
        <f>'C3_qual'!S1608</f>
        <v>applied 97.5 and 2.5 percentile uncertainties</v>
      </c>
      <c r="T584" t="b">
        <f>'C3_qual'!T1608</f>
        <v>0</v>
      </c>
      <c r="U584" t="b">
        <f>'C3_qual'!U1608</f>
        <v>0</v>
      </c>
      <c r="V584" t="str">
        <f>'C3_qual'!V1608</f>
        <v>NA</v>
      </c>
      <c r="W584" t="str">
        <f>'C3_qual'!W1608</f>
        <v>NA</v>
      </c>
      <c r="X584" t="b">
        <f>'C3_qual'!X1608</f>
        <v>0</v>
      </c>
      <c r="Y584" t="str">
        <f>'C3_qual'!Y1608</f>
        <v>NA</v>
      </c>
      <c r="Z584" t="str">
        <f>'C3_qual'!Z1608</f>
        <v>NA</v>
      </c>
    </row>
    <row r="585" spans="1:26">
      <c r="A585" t="str">
        <f>'C3_qual'!A1609</f>
        <v>land_plant_d13C_1</v>
      </c>
      <c r="B585" t="str">
        <f>'C3_qual'!B1609</f>
        <v>Schubert</v>
      </c>
      <c r="C585">
        <f>'C3_qual'!C1609</f>
        <v>2015</v>
      </c>
      <c r="D585" t="str">
        <f>'C3_qual'!D1609</f>
        <v>10.1130/G36467.525</v>
      </c>
      <c r="E585">
        <f>'C3_qual'!E1609</f>
        <v>23.501000000000001</v>
      </c>
      <c r="F585" t="str">
        <f>'C3_qual'!F1609</f>
        <v>NA</v>
      </c>
      <c r="G585" t="str">
        <f>'C3_qual'!G1609</f>
        <v>NA</v>
      </c>
      <c r="H585">
        <f>'C3_qual'!H1609</f>
        <v>2.3501000000000001E-2</v>
      </c>
      <c r="I585">
        <f>'C3_qual'!I1609</f>
        <v>0</v>
      </c>
      <c r="J585">
        <f>'C3_qual'!J1609</f>
        <v>0</v>
      </c>
      <c r="K585">
        <f>'C3_qual'!K1609</f>
        <v>184.45378107144899</v>
      </c>
      <c r="L585">
        <f>'C3_qual'!L1609</f>
        <v>42.980754855083973</v>
      </c>
      <c r="M585">
        <f>'C3_qual'!M1609</f>
        <v>56.618055023997016</v>
      </c>
      <c r="N585" t="b">
        <f>'C3_qual'!N1609</f>
        <v>0</v>
      </c>
      <c r="O585">
        <f>'C3_qual'!O1609</f>
        <v>2</v>
      </c>
      <c r="P585" t="str">
        <f>'C3_qual'!P1609</f>
        <v>An average CO2 record that is fully quantified but where mean annual precipitation and plant species are not known.</v>
      </c>
      <c r="Q585" t="b">
        <f>'C3_qual'!Q1609</f>
        <v>0</v>
      </c>
      <c r="R585" t="b">
        <f>'C3_qual'!R1609</f>
        <v>1</v>
      </c>
      <c r="S585" t="str">
        <f>'C3_qual'!S1609</f>
        <v>applied 97.5 and 2.5 percentile uncertainties</v>
      </c>
      <c r="T585" t="b">
        <f>'C3_qual'!T1609</f>
        <v>0</v>
      </c>
      <c r="U585" t="b">
        <f>'C3_qual'!U1609</f>
        <v>0</v>
      </c>
      <c r="V585" t="str">
        <f>'C3_qual'!V1609</f>
        <v>NA</v>
      </c>
      <c r="W585" t="str">
        <f>'C3_qual'!W1609</f>
        <v>NA</v>
      </c>
      <c r="X585" t="b">
        <f>'C3_qual'!X1609</f>
        <v>0</v>
      </c>
      <c r="Y585" t="str">
        <f>'C3_qual'!Y1609</f>
        <v>NA</v>
      </c>
      <c r="Z585" t="str">
        <f>'C3_qual'!Z1609</f>
        <v>NA</v>
      </c>
    </row>
    <row r="586" spans="1:26">
      <c r="A586" t="str">
        <f>'C3_qual'!A1610</f>
        <v>land_plant_d13C_1</v>
      </c>
      <c r="B586" t="str">
        <f>'C3_qual'!B1610</f>
        <v>Schubert</v>
      </c>
      <c r="C586">
        <f>'C3_qual'!C1610</f>
        <v>2015</v>
      </c>
      <c r="D586" t="str">
        <f>'C3_qual'!D1610</f>
        <v>10.1130/G36467.582</v>
      </c>
      <c r="E586">
        <f>'C3_qual'!E1610</f>
        <v>23.51</v>
      </c>
      <c r="F586" t="str">
        <f>'C3_qual'!F1610</f>
        <v>NA</v>
      </c>
      <c r="G586" t="str">
        <f>'C3_qual'!G1610</f>
        <v>NA</v>
      </c>
      <c r="H586">
        <f>'C3_qual'!H1610</f>
        <v>2.3510000000000003E-2</v>
      </c>
      <c r="I586">
        <f>'C3_qual'!I1610</f>
        <v>0</v>
      </c>
      <c r="J586">
        <f>'C3_qual'!J1610</f>
        <v>0</v>
      </c>
      <c r="K586">
        <f>'C3_qual'!K1610</f>
        <v>209.62076520612499</v>
      </c>
      <c r="L586">
        <f>'C3_qual'!L1610</f>
        <v>49.024785736002997</v>
      </c>
      <c r="M586">
        <f>'C3_qual'!M1610</f>
        <v>67.992815553968001</v>
      </c>
      <c r="N586" t="b">
        <f>'C3_qual'!N1610</f>
        <v>0</v>
      </c>
      <c r="O586">
        <f>'C3_qual'!O1610</f>
        <v>2</v>
      </c>
      <c r="P586" t="str">
        <f>'C3_qual'!P1610</f>
        <v>An average CO2 record that is fully quantified but where mean annual precipitation and plant species are not known.</v>
      </c>
      <c r="Q586" t="b">
        <f>'C3_qual'!Q1610</f>
        <v>0</v>
      </c>
      <c r="R586" t="b">
        <f>'C3_qual'!R1610</f>
        <v>1</v>
      </c>
      <c r="S586" t="str">
        <f>'C3_qual'!S1610</f>
        <v>applied 97.5 and 2.5 percentile uncertainties</v>
      </c>
      <c r="T586" t="b">
        <f>'C3_qual'!T1610</f>
        <v>0</v>
      </c>
      <c r="U586" t="b">
        <f>'C3_qual'!U1610</f>
        <v>0</v>
      </c>
      <c r="V586" t="str">
        <f>'C3_qual'!V1610</f>
        <v>NA</v>
      </c>
      <c r="W586" t="str">
        <f>'C3_qual'!W1610</f>
        <v>NA</v>
      </c>
      <c r="X586" t="b">
        <f>'C3_qual'!X1610</f>
        <v>0</v>
      </c>
      <c r="Y586" t="str">
        <f>'C3_qual'!Y1610</f>
        <v>NA</v>
      </c>
      <c r="Z586" t="str">
        <f>'C3_qual'!Z1610</f>
        <v>NA</v>
      </c>
    </row>
    <row r="587" spans="1:26">
      <c r="A587" t="str">
        <f>'C3_qual'!A1611</f>
        <v>land_plant_d13C_1</v>
      </c>
      <c r="B587" t="str">
        <f>'C3_qual'!B1611</f>
        <v>Schubert</v>
      </c>
      <c r="C587">
        <f>'C3_qual'!C1611</f>
        <v>2015</v>
      </c>
      <c r="D587" t="str">
        <f>'C3_qual'!D1611</f>
        <v>10.1130/G36467.115</v>
      </c>
      <c r="E587">
        <f>'C3_qual'!E1611</f>
        <v>23.678999999999998</v>
      </c>
      <c r="F587" t="str">
        <f>'C3_qual'!F1611</f>
        <v>NA</v>
      </c>
      <c r="G587" t="str">
        <f>'C3_qual'!G1611</f>
        <v>NA</v>
      </c>
      <c r="H587">
        <f>'C3_qual'!H1611</f>
        <v>2.3678999999999999E-2</v>
      </c>
      <c r="I587">
        <f>'C3_qual'!I1611</f>
        <v>0</v>
      </c>
      <c r="J587">
        <f>'C3_qual'!J1611</f>
        <v>0</v>
      </c>
      <c r="K587">
        <f>'C3_qual'!K1611</f>
        <v>185.264424773618</v>
      </c>
      <c r="L587">
        <f>'C3_qual'!L1611</f>
        <v>42.367881312278001</v>
      </c>
      <c r="M587">
        <f>'C3_qual'!M1611</f>
        <v>57.597801797734007</v>
      </c>
      <c r="N587" t="b">
        <f>'C3_qual'!N1611</f>
        <v>0</v>
      </c>
      <c r="O587">
        <f>'C3_qual'!O1611</f>
        <v>2</v>
      </c>
      <c r="P587" t="str">
        <f>'C3_qual'!P1611</f>
        <v>An average CO2 record that is fully quantified but where mean annual precipitation and plant species are not known.</v>
      </c>
      <c r="Q587" t="b">
        <f>'C3_qual'!Q1611</f>
        <v>0</v>
      </c>
      <c r="R587" t="b">
        <f>'C3_qual'!R1611</f>
        <v>1</v>
      </c>
      <c r="S587" t="str">
        <f>'C3_qual'!S1611</f>
        <v>applied 97.5 and 2.5 percentile uncertainties</v>
      </c>
      <c r="T587" t="b">
        <f>'C3_qual'!T1611</f>
        <v>0</v>
      </c>
      <c r="U587" t="b">
        <f>'C3_qual'!U1611</f>
        <v>0</v>
      </c>
      <c r="V587" t="str">
        <f>'C3_qual'!V1611</f>
        <v>NA</v>
      </c>
      <c r="W587" t="str">
        <f>'C3_qual'!W1611</f>
        <v>NA</v>
      </c>
      <c r="X587" t="b">
        <f>'C3_qual'!X1611</f>
        <v>0</v>
      </c>
      <c r="Y587" t="str">
        <f>'C3_qual'!Y1611</f>
        <v>NA</v>
      </c>
      <c r="Z587" t="str">
        <f>'C3_qual'!Z1611</f>
        <v>NA</v>
      </c>
    </row>
    <row r="588" spans="1:26">
      <c r="A588" t="str">
        <f>'C3_qual'!A1612</f>
        <v>land_plant_d13C_1</v>
      </c>
      <c r="B588" t="str">
        <f>'C3_qual'!B1612</f>
        <v>Schubert</v>
      </c>
      <c r="C588">
        <f>'C3_qual'!C1612</f>
        <v>2015</v>
      </c>
      <c r="D588" t="str">
        <f>'C3_qual'!D1612</f>
        <v>10.1130/G36467.526</v>
      </c>
      <c r="E588">
        <f>'C3_qual'!E1612</f>
        <v>23.850999999999999</v>
      </c>
      <c r="F588" t="str">
        <f>'C3_qual'!F1612</f>
        <v>NA</v>
      </c>
      <c r="G588" t="str">
        <f>'C3_qual'!G1612</f>
        <v>NA</v>
      </c>
      <c r="H588">
        <f>'C3_qual'!H1612</f>
        <v>2.3851000000000001E-2</v>
      </c>
      <c r="I588">
        <f>'C3_qual'!I1612</f>
        <v>0</v>
      </c>
      <c r="J588">
        <f>'C3_qual'!J1612</f>
        <v>0</v>
      </c>
      <c r="K588">
        <f>'C3_qual'!K1612</f>
        <v>178.72846325368201</v>
      </c>
      <c r="L588">
        <f>'C3_qual'!L1612</f>
        <v>41.239213148466007</v>
      </c>
      <c r="M588">
        <f>'C3_qual'!M1612</f>
        <v>54.974472287813995</v>
      </c>
      <c r="N588" t="b">
        <f>'C3_qual'!N1612</f>
        <v>0</v>
      </c>
      <c r="O588">
        <f>'C3_qual'!O1612</f>
        <v>2</v>
      </c>
      <c r="P588" t="str">
        <f>'C3_qual'!P1612</f>
        <v>An average CO2 record that is fully quantified but where mean annual precipitation and plant species are not known.</v>
      </c>
      <c r="Q588" t="b">
        <f>'C3_qual'!Q1612</f>
        <v>0</v>
      </c>
      <c r="R588" t="b">
        <f>'C3_qual'!R1612</f>
        <v>1</v>
      </c>
      <c r="S588" t="str">
        <f>'C3_qual'!S1612</f>
        <v>applied 97.5 and 2.5 percentile uncertainties</v>
      </c>
      <c r="T588" t="b">
        <f>'C3_qual'!T1612</f>
        <v>0</v>
      </c>
      <c r="U588" t="b">
        <f>'C3_qual'!U1612</f>
        <v>0</v>
      </c>
      <c r="V588" t="str">
        <f>'C3_qual'!V1612</f>
        <v>NA</v>
      </c>
      <c r="W588" t="str">
        <f>'C3_qual'!W1612</f>
        <v>NA</v>
      </c>
      <c r="X588" t="b">
        <f>'C3_qual'!X1612</f>
        <v>0</v>
      </c>
      <c r="Y588" t="str">
        <f>'C3_qual'!Y1612</f>
        <v>NA</v>
      </c>
      <c r="Z588" t="str">
        <f>'C3_qual'!Z1612</f>
        <v>NA</v>
      </c>
    </row>
    <row r="589" spans="1:26">
      <c r="A589" t="str">
        <f>'C3_qual'!A611</f>
        <v>land_plant_d13C_1</v>
      </c>
      <c r="B589" t="str">
        <f>'C3_qual'!B611</f>
        <v>Cui</v>
      </c>
      <c r="C589">
        <f>'C3_qual'!C611</f>
        <v>2020</v>
      </c>
      <c r="D589" t="str">
        <f>'C3_qual'!D611</f>
        <v>10.1130/G47681.1</v>
      </c>
      <c r="E589">
        <f>'C3_qual'!E611</f>
        <v>24</v>
      </c>
      <c r="F589" t="str">
        <f>'C3_qual'!F611</f>
        <v>NA</v>
      </c>
      <c r="G589" t="str">
        <f>'C3_qual'!G611</f>
        <v>NA</v>
      </c>
      <c r="H589">
        <f>'C3_qual'!H611</f>
        <v>2.4E-2</v>
      </c>
      <c r="I589">
        <f>'C3_qual'!I611</f>
        <v>0</v>
      </c>
      <c r="J589">
        <f>'C3_qual'!J611</f>
        <v>0</v>
      </c>
      <c r="K589">
        <f>'C3_qual'!K611</f>
        <v>368.04812020000003</v>
      </c>
      <c r="L589">
        <f>'C3_qual'!L611</f>
        <v>532.37580666604299</v>
      </c>
      <c r="M589">
        <f>'C3_qual'!M611</f>
        <v>171.02068934974201</v>
      </c>
      <c r="N589" t="b">
        <f>'C3_qual'!N611</f>
        <v>0</v>
      </c>
      <c r="O589">
        <f>'C3_qual'!O611</f>
        <v>2</v>
      </c>
      <c r="P589" t="str">
        <f>'C3_qual'!P611</f>
        <v>CO2 estimate has been quantified to the best of available knowledge but mean annual precipitation and plant species are not known.</v>
      </c>
      <c r="Q589" t="b">
        <f>'C3_qual'!Q611</f>
        <v>0</v>
      </c>
      <c r="R589" t="b">
        <f>'C3_qual'!R611</f>
        <v>1</v>
      </c>
      <c r="S589" t="str">
        <f>'C3_qual'!S611</f>
        <v>applied 97.5 and 2.5 percentile uncertainties</v>
      </c>
      <c r="T589" t="b">
        <f>'C3_qual'!T611</f>
        <v>1</v>
      </c>
      <c r="U589" t="b">
        <f>'C3_qual'!U611</f>
        <v>0</v>
      </c>
      <c r="V589" t="str">
        <f>'C3_qual'!V611</f>
        <v>NA</v>
      </c>
      <c r="W589" t="str">
        <f>'C3_qual'!W611</f>
        <v>NA</v>
      </c>
      <c r="X589" t="b">
        <f>'C3_qual'!X611</f>
        <v>0</v>
      </c>
      <c r="Y589" t="str">
        <f>'C3_qual'!Y611</f>
        <v>NA</v>
      </c>
      <c r="Z589" t="str">
        <f>'C3_qual'!Z611</f>
        <v>NA</v>
      </c>
    </row>
    <row r="590" spans="1:26">
      <c r="A590" t="str">
        <f>'C3_qual'!A1613</f>
        <v>land_plant_d13C_1</v>
      </c>
      <c r="B590" t="str">
        <f>'C3_qual'!B1613</f>
        <v>Schubert</v>
      </c>
      <c r="C590">
        <f>'C3_qual'!C1613</f>
        <v>2015</v>
      </c>
      <c r="D590" t="str">
        <f>'C3_qual'!D1613</f>
        <v>10.1130/G36467.167</v>
      </c>
      <c r="E590">
        <f>'C3_qual'!E1613</f>
        <v>24</v>
      </c>
      <c r="F590" t="str">
        <f>'C3_qual'!F1613</f>
        <v>NA</v>
      </c>
      <c r="G590" t="str">
        <f>'C3_qual'!G1613</f>
        <v>NA</v>
      </c>
      <c r="H590">
        <f>'C3_qual'!H1613</f>
        <v>2.4E-2</v>
      </c>
      <c r="I590">
        <f>'C3_qual'!I1613</f>
        <v>0</v>
      </c>
      <c r="J590">
        <f>'C3_qual'!J1613</f>
        <v>0</v>
      </c>
      <c r="K590">
        <f>'C3_qual'!K1613</f>
        <v>112.63626687913801</v>
      </c>
      <c r="L590">
        <f>'C3_qual'!L1613</f>
        <v>27.045433551314304</v>
      </c>
      <c r="M590">
        <f>'C3_qual'!M1613</f>
        <v>35.578241878381007</v>
      </c>
      <c r="N590" t="b">
        <f>'C3_qual'!N1613</f>
        <v>0</v>
      </c>
      <c r="O590">
        <f>'C3_qual'!O1613</f>
        <v>2</v>
      </c>
      <c r="P590" t="str">
        <f>'C3_qual'!P1613</f>
        <v>An average CO2 record that is fully quantified but where mean annual precipitation and plant species are not known.</v>
      </c>
      <c r="Q590" t="b">
        <f>'C3_qual'!Q1613</f>
        <v>0</v>
      </c>
      <c r="R590" t="b">
        <f>'C3_qual'!R1613</f>
        <v>1</v>
      </c>
      <c r="S590" t="str">
        <f>'C3_qual'!S1613</f>
        <v>applied 97.5 and 2.5 percentile uncertainties</v>
      </c>
      <c r="T590" t="b">
        <f>'C3_qual'!T1613</f>
        <v>0</v>
      </c>
      <c r="U590" t="b">
        <f>'C3_qual'!U1613</f>
        <v>0</v>
      </c>
      <c r="V590" t="str">
        <f>'C3_qual'!V1613</f>
        <v>NA</v>
      </c>
      <c r="W590" t="str">
        <f>'C3_qual'!W1613</f>
        <v>NA</v>
      </c>
      <c r="X590" t="b">
        <f>'C3_qual'!X1613</f>
        <v>0</v>
      </c>
      <c r="Y590" t="str">
        <f>'C3_qual'!Y1613</f>
        <v>NA</v>
      </c>
      <c r="Z590" t="str">
        <f>'C3_qual'!Z1613</f>
        <v>NA</v>
      </c>
    </row>
    <row r="591" spans="1:26">
      <c r="A591" t="str">
        <f>'C3_qual'!A1614</f>
        <v>land_plant_d13C_1</v>
      </c>
      <c r="B591" t="str">
        <f>'C3_qual'!B1614</f>
        <v>Schubert</v>
      </c>
      <c r="C591">
        <f>'C3_qual'!C1614</f>
        <v>2015</v>
      </c>
      <c r="D591" t="str">
        <f>'C3_qual'!D1614</f>
        <v>10.1130/G36467.228</v>
      </c>
      <c r="E591">
        <f>'C3_qual'!E1614</f>
        <v>24</v>
      </c>
      <c r="F591" t="str">
        <f>'C3_qual'!F1614</f>
        <v>NA</v>
      </c>
      <c r="G591" t="str">
        <f>'C3_qual'!G1614</f>
        <v>NA</v>
      </c>
      <c r="H591">
        <f>'C3_qual'!H1614</f>
        <v>2.4E-2</v>
      </c>
      <c r="I591">
        <f>'C3_qual'!I1614</f>
        <v>0</v>
      </c>
      <c r="J591">
        <f>'C3_qual'!J1614</f>
        <v>0</v>
      </c>
      <c r="K591">
        <f>'C3_qual'!K1614</f>
        <v>146.96817429120401</v>
      </c>
      <c r="L591">
        <f>'C3_qual'!L1614</f>
        <v>34.054076936348011</v>
      </c>
      <c r="M591">
        <f>'C3_qual'!M1614</f>
        <v>44.762686266705003</v>
      </c>
      <c r="N591" t="b">
        <f>'C3_qual'!N1614</f>
        <v>0</v>
      </c>
      <c r="O591">
        <f>'C3_qual'!O1614</f>
        <v>2</v>
      </c>
      <c r="P591" t="str">
        <f>'C3_qual'!P1614</f>
        <v>An average CO2 record that is fully quantified but where mean annual precipitation and plant species are not known.</v>
      </c>
      <c r="Q591" t="b">
        <f>'C3_qual'!Q1614</f>
        <v>0</v>
      </c>
      <c r="R591" t="b">
        <f>'C3_qual'!R1614</f>
        <v>1</v>
      </c>
      <c r="S591" t="str">
        <f>'C3_qual'!S1614</f>
        <v>applied 97.5 and 2.5 percentile uncertainties</v>
      </c>
      <c r="T591" t="b">
        <f>'C3_qual'!T1614</f>
        <v>0</v>
      </c>
      <c r="U591" t="b">
        <f>'C3_qual'!U1614</f>
        <v>0</v>
      </c>
      <c r="V591" t="str">
        <f>'C3_qual'!V1614</f>
        <v>NA</v>
      </c>
      <c r="W591" t="str">
        <f>'C3_qual'!W1614</f>
        <v>NA</v>
      </c>
      <c r="X591" t="b">
        <f>'C3_qual'!X1614</f>
        <v>0</v>
      </c>
      <c r="Y591" t="str">
        <f>'C3_qual'!Y1614</f>
        <v>NA</v>
      </c>
      <c r="Z591" t="str">
        <f>'C3_qual'!Z1614</f>
        <v>NA</v>
      </c>
    </row>
    <row r="592" spans="1:26">
      <c r="A592" t="str">
        <f>'C3_qual'!A1615</f>
        <v>land_plant_d13C_1</v>
      </c>
      <c r="B592" t="str">
        <f>'C3_qual'!B1615</f>
        <v>Schubert</v>
      </c>
      <c r="C592">
        <f>'C3_qual'!C1615</f>
        <v>2015</v>
      </c>
      <c r="D592" t="str">
        <f>'C3_qual'!D1615</f>
        <v>10.1130/G36467.259</v>
      </c>
      <c r="E592">
        <f>'C3_qual'!E1615</f>
        <v>24</v>
      </c>
      <c r="F592" t="str">
        <f>'C3_qual'!F1615</f>
        <v>NA</v>
      </c>
      <c r="G592" t="str">
        <f>'C3_qual'!G1615</f>
        <v>NA</v>
      </c>
      <c r="H592">
        <f>'C3_qual'!H1615</f>
        <v>2.4E-2</v>
      </c>
      <c r="I592">
        <f>'C3_qual'!I1615</f>
        <v>0</v>
      </c>
      <c r="J592">
        <f>'C3_qual'!J1615</f>
        <v>0</v>
      </c>
      <c r="K592">
        <f>'C3_qual'!K1615</f>
        <v>195.868129763441</v>
      </c>
      <c r="L592">
        <f>'C3_qual'!L1615</f>
        <v>44.707196129796017</v>
      </c>
      <c r="M592">
        <f>'C3_qual'!M1615</f>
        <v>60.689793749025</v>
      </c>
      <c r="N592" t="b">
        <f>'C3_qual'!N1615</f>
        <v>0</v>
      </c>
      <c r="O592">
        <f>'C3_qual'!O1615</f>
        <v>2</v>
      </c>
      <c r="P592" t="str">
        <f>'C3_qual'!P1615</f>
        <v>An average CO2 record that is fully quantified but where mean annual precipitation and plant species are not known.</v>
      </c>
      <c r="Q592" t="b">
        <f>'C3_qual'!Q1615</f>
        <v>0</v>
      </c>
      <c r="R592" t="b">
        <f>'C3_qual'!R1615</f>
        <v>1</v>
      </c>
      <c r="S592" t="str">
        <f>'C3_qual'!S1615</f>
        <v>applied 97.5 and 2.5 percentile uncertainties</v>
      </c>
      <c r="T592" t="b">
        <f>'C3_qual'!T1615</f>
        <v>0</v>
      </c>
      <c r="U592" t="b">
        <f>'C3_qual'!U1615</f>
        <v>0</v>
      </c>
      <c r="V592" t="str">
        <f>'C3_qual'!V1615</f>
        <v>NA</v>
      </c>
      <c r="W592" t="str">
        <f>'C3_qual'!W1615</f>
        <v>NA</v>
      </c>
      <c r="X592" t="b">
        <f>'C3_qual'!X1615</f>
        <v>0</v>
      </c>
      <c r="Y592" t="str">
        <f>'C3_qual'!Y1615</f>
        <v>NA</v>
      </c>
      <c r="Z592" t="str">
        <f>'C3_qual'!Z1615</f>
        <v>NA</v>
      </c>
    </row>
    <row r="593" spans="1:26">
      <c r="A593" t="str">
        <f>'C3_qual'!A1616</f>
        <v>land_plant_d13C_1</v>
      </c>
      <c r="B593" t="str">
        <f>'C3_qual'!B1616</f>
        <v>Schubert</v>
      </c>
      <c r="C593">
        <f>'C3_qual'!C1616</f>
        <v>2015</v>
      </c>
      <c r="D593" t="str">
        <f>'C3_qual'!D1616</f>
        <v>10.1130/G36467.345</v>
      </c>
      <c r="E593">
        <f>'C3_qual'!E1616</f>
        <v>24</v>
      </c>
      <c r="F593" t="str">
        <f>'C3_qual'!F1616</f>
        <v>NA</v>
      </c>
      <c r="G593" t="str">
        <f>'C3_qual'!G1616</f>
        <v>NA</v>
      </c>
      <c r="H593">
        <f>'C3_qual'!H1616</f>
        <v>2.4E-2</v>
      </c>
      <c r="I593">
        <f>'C3_qual'!I1616</f>
        <v>0</v>
      </c>
      <c r="J593">
        <f>'C3_qual'!J1616</f>
        <v>0</v>
      </c>
      <c r="K593">
        <f>'C3_qual'!K1616</f>
        <v>303.93810982500401</v>
      </c>
      <c r="L593">
        <f>'C3_qual'!L1616</f>
        <v>75.574208002445999</v>
      </c>
      <c r="M593">
        <f>'C3_qual'!M1616</f>
        <v>113.40394834205398</v>
      </c>
      <c r="N593" t="b">
        <f>'C3_qual'!N1616</f>
        <v>0</v>
      </c>
      <c r="O593">
        <f>'C3_qual'!O1616</f>
        <v>2</v>
      </c>
      <c r="P593" t="str">
        <f>'C3_qual'!P1616</f>
        <v>An average CO2 record that is fully quantified but where mean annual precipitation and plant species are not known.</v>
      </c>
      <c r="Q593" t="b">
        <f>'C3_qual'!Q1616</f>
        <v>0</v>
      </c>
      <c r="R593" t="b">
        <f>'C3_qual'!R1616</f>
        <v>1</v>
      </c>
      <c r="S593" t="str">
        <f>'C3_qual'!S1616</f>
        <v>applied 97.5 and 2.5 percentile uncertainties</v>
      </c>
      <c r="T593" t="b">
        <f>'C3_qual'!T1616</f>
        <v>0</v>
      </c>
      <c r="U593" t="b">
        <f>'C3_qual'!U1616</f>
        <v>0</v>
      </c>
      <c r="V593" t="str">
        <f>'C3_qual'!V1616</f>
        <v>NA</v>
      </c>
      <c r="W593" t="str">
        <f>'C3_qual'!W1616</f>
        <v>NA</v>
      </c>
      <c r="X593" t="b">
        <f>'C3_qual'!X1616</f>
        <v>0</v>
      </c>
      <c r="Y593" t="str">
        <f>'C3_qual'!Y1616</f>
        <v>NA</v>
      </c>
      <c r="Z593" t="str">
        <f>'C3_qual'!Z1616</f>
        <v>NA</v>
      </c>
    </row>
    <row r="594" spans="1:26">
      <c r="A594" t="str">
        <f>'C3_qual'!A1617</f>
        <v>land_plant_d13C_1</v>
      </c>
      <c r="B594" t="str">
        <f>'C3_qual'!B1617</f>
        <v>Schubert</v>
      </c>
      <c r="C594">
        <f>'C3_qual'!C1617</f>
        <v>2015</v>
      </c>
      <c r="D594" t="str">
        <f>'C3_qual'!D1617</f>
        <v>10.1130/G36467.527</v>
      </c>
      <c r="E594">
        <f>'C3_qual'!E1617</f>
        <v>24.202000000000002</v>
      </c>
      <c r="F594" t="str">
        <f>'C3_qual'!F1617</f>
        <v>NA</v>
      </c>
      <c r="G594" t="str">
        <f>'C3_qual'!G1617</f>
        <v>NA</v>
      </c>
      <c r="H594">
        <f>'C3_qual'!H1617</f>
        <v>2.4202000000000001E-2</v>
      </c>
      <c r="I594">
        <f>'C3_qual'!I1617</f>
        <v>0</v>
      </c>
      <c r="J594">
        <f>'C3_qual'!J1617</f>
        <v>0</v>
      </c>
      <c r="K594">
        <f>'C3_qual'!K1617</f>
        <v>170.36952115140599</v>
      </c>
      <c r="L594">
        <f>'C3_qual'!L1617</f>
        <v>39.652800083741994</v>
      </c>
      <c r="M594">
        <f>'C3_qual'!M1617</f>
        <v>50.220444416926</v>
      </c>
      <c r="N594" t="b">
        <f>'C3_qual'!N1617</f>
        <v>0</v>
      </c>
      <c r="O594">
        <f>'C3_qual'!O1617</f>
        <v>2</v>
      </c>
      <c r="P594" t="str">
        <f>'C3_qual'!P1617</f>
        <v>An average CO2 record that is fully quantified but where mean annual precipitation and plant species are not known.</v>
      </c>
      <c r="Q594" t="b">
        <f>'C3_qual'!Q1617</f>
        <v>0</v>
      </c>
      <c r="R594" t="b">
        <f>'C3_qual'!R1617</f>
        <v>1</v>
      </c>
      <c r="S594" t="str">
        <f>'C3_qual'!S1617</f>
        <v>applied 97.5 and 2.5 percentile uncertainties</v>
      </c>
      <c r="T594" t="b">
        <f>'C3_qual'!T1617</f>
        <v>0</v>
      </c>
      <c r="U594" t="b">
        <f>'C3_qual'!U1617</f>
        <v>0</v>
      </c>
      <c r="V594" t="str">
        <f>'C3_qual'!V1617</f>
        <v>NA</v>
      </c>
      <c r="W594" t="str">
        <f>'C3_qual'!W1617</f>
        <v>NA</v>
      </c>
      <c r="X594" t="b">
        <f>'C3_qual'!X1617</f>
        <v>0</v>
      </c>
      <c r="Y594" t="str">
        <f>'C3_qual'!Y1617</f>
        <v>NA</v>
      </c>
      <c r="Z594" t="str">
        <f>'C3_qual'!Z1617</f>
        <v>NA</v>
      </c>
    </row>
    <row r="595" spans="1:26">
      <c r="A595" t="str">
        <f>'C3_qual'!A1618</f>
        <v>land_plant_d13C_1</v>
      </c>
      <c r="B595" t="str">
        <f>'C3_qual'!B1618</f>
        <v>Schubert</v>
      </c>
      <c r="C595">
        <f>'C3_qual'!C1618</f>
        <v>2015</v>
      </c>
      <c r="D595" t="str">
        <f>'C3_qual'!D1618</f>
        <v>10.1130/G36467.346</v>
      </c>
      <c r="E595">
        <f>'C3_qual'!E1618</f>
        <v>24.5</v>
      </c>
      <c r="F595" t="str">
        <f>'C3_qual'!F1618</f>
        <v>NA</v>
      </c>
      <c r="G595" t="str">
        <f>'C3_qual'!G1618</f>
        <v>NA</v>
      </c>
      <c r="H595">
        <f>'C3_qual'!H1618</f>
        <v>2.4500000000000001E-2</v>
      </c>
      <c r="I595">
        <f>'C3_qual'!I1618</f>
        <v>0</v>
      </c>
      <c r="J595">
        <f>'C3_qual'!J1618</f>
        <v>0</v>
      </c>
      <c r="K595">
        <f>'C3_qual'!K1618</f>
        <v>277.654542471696</v>
      </c>
      <c r="L595">
        <f>'C3_qual'!L1618</f>
        <v>67.492813490026009</v>
      </c>
      <c r="M595">
        <f>'C3_qual'!M1618</f>
        <v>97.960704798715994</v>
      </c>
      <c r="N595" t="b">
        <f>'C3_qual'!N1618</f>
        <v>0</v>
      </c>
      <c r="O595">
        <f>'C3_qual'!O1618</f>
        <v>2</v>
      </c>
      <c r="P595" t="str">
        <f>'C3_qual'!P1618</f>
        <v>An average CO2 record that is fully quantified but where mean annual precipitation and plant species are not known.</v>
      </c>
      <c r="Q595" t="b">
        <f>'C3_qual'!Q1618</f>
        <v>0</v>
      </c>
      <c r="R595" t="b">
        <f>'C3_qual'!R1618</f>
        <v>1</v>
      </c>
      <c r="S595" t="str">
        <f>'C3_qual'!S1618</f>
        <v>applied 97.5 and 2.5 percentile uncertainties</v>
      </c>
      <c r="T595" t="b">
        <f>'C3_qual'!T1618</f>
        <v>0</v>
      </c>
      <c r="U595" t="b">
        <f>'C3_qual'!U1618</f>
        <v>0</v>
      </c>
      <c r="V595" t="str">
        <f>'C3_qual'!V1618</f>
        <v>NA</v>
      </c>
      <c r="W595" t="str">
        <f>'C3_qual'!W1618</f>
        <v>NA</v>
      </c>
      <c r="X595" t="b">
        <f>'C3_qual'!X1618</f>
        <v>0</v>
      </c>
      <c r="Y595" t="str">
        <f>'C3_qual'!Y1618</f>
        <v>NA</v>
      </c>
      <c r="Z595" t="str">
        <f>'C3_qual'!Z1618</f>
        <v>NA</v>
      </c>
    </row>
    <row r="596" spans="1:26">
      <c r="A596" t="str">
        <f>'C3_qual'!A1619</f>
        <v>land_plant_d13C_1</v>
      </c>
      <c r="B596" t="str">
        <f>'C3_qual'!B1619</f>
        <v>Schubert</v>
      </c>
      <c r="C596">
        <f>'C3_qual'!C1619</f>
        <v>2015</v>
      </c>
      <c r="D596" t="str">
        <f>'C3_qual'!D1619</f>
        <v>10.1130/G36467.528</v>
      </c>
      <c r="E596">
        <f>'C3_qual'!E1619</f>
        <v>24.553000000000001</v>
      </c>
      <c r="F596" t="str">
        <f>'C3_qual'!F1619</f>
        <v>NA</v>
      </c>
      <c r="G596" t="str">
        <f>'C3_qual'!G1619</f>
        <v>NA</v>
      </c>
      <c r="H596">
        <f>'C3_qual'!H1619</f>
        <v>2.4553000000000002E-2</v>
      </c>
      <c r="I596">
        <f>'C3_qual'!I1619</f>
        <v>0</v>
      </c>
      <c r="J596">
        <f>'C3_qual'!J1619</f>
        <v>0</v>
      </c>
      <c r="K596">
        <f>'C3_qual'!K1619</f>
        <v>174.439486117923</v>
      </c>
      <c r="L596">
        <f>'C3_qual'!L1619</f>
        <v>40.982714676592991</v>
      </c>
      <c r="M596">
        <f>'C3_qual'!M1619</f>
        <v>52.503739362887018</v>
      </c>
      <c r="N596" t="b">
        <f>'C3_qual'!N1619</f>
        <v>0</v>
      </c>
      <c r="O596">
        <f>'C3_qual'!O1619</f>
        <v>2</v>
      </c>
      <c r="P596" t="str">
        <f>'C3_qual'!P1619</f>
        <v>An average CO2 record that is fully quantified but where mean annual precipitation and plant species are not known.</v>
      </c>
      <c r="Q596" t="b">
        <f>'C3_qual'!Q1619</f>
        <v>0</v>
      </c>
      <c r="R596" t="b">
        <f>'C3_qual'!R1619</f>
        <v>1</v>
      </c>
      <c r="S596" t="str">
        <f>'C3_qual'!S1619</f>
        <v>applied 97.5 and 2.5 percentile uncertainties</v>
      </c>
      <c r="T596" t="b">
        <f>'C3_qual'!T1619</f>
        <v>0</v>
      </c>
      <c r="U596" t="b">
        <f>'C3_qual'!U1619</f>
        <v>0</v>
      </c>
      <c r="V596" t="str">
        <f>'C3_qual'!V1619</f>
        <v>NA</v>
      </c>
      <c r="W596" t="str">
        <f>'C3_qual'!W1619</f>
        <v>NA</v>
      </c>
      <c r="X596" t="b">
        <f>'C3_qual'!X1619</f>
        <v>0</v>
      </c>
      <c r="Y596" t="str">
        <f>'C3_qual'!Y1619</f>
        <v>NA</v>
      </c>
      <c r="Z596" t="str">
        <f>'C3_qual'!Z1619</f>
        <v>NA</v>
      </c>
    </row>
    <row r="597" spans="1:26">
      <c r="A597" t="str">
        <f>'C3_qual'!A1620</f>
        <v>land_plant_d13C_1</v>
      </c>
      <c r="B597" t="str">
        <f>'C3_qual'!B1620</f>
        <v>Schubert</v>
      </c>
      <c r="C597">
        <f>'C3_qual'!C1620</f>
        <v>2015</v>
      </c>
      <c r="D597" t="str">
        <f>'C3_qual'!D1620</f>
        <v>10.1130/G36467.299</v>
      </c>
      <c r="E597">
        <f>'C3_qual'!E1620</f>
        <v>24.597999999999999</v>
      </c>
      <c r="F597" t="str">
        <f>'C3_qual'!F1620</f>
        <v>NA</v>
      </c>
      <c r="G597" t="str">
        <f>'C3_qual'!G1620</f>
        <v>NA</v>
      </c>
      <c r="H597">
        <f>'C3_qual'!H1620</f>
        <v>2.4597999999999998E-2</v>
      </c>
      <c r="I597">
        <f>'C3_qual'!I1620</f>
        <v>0</v>
      </c>
      <c r="J597">
        <f>'C3_qual'!J1620</f>
        <v>0</v>
      </c>
      <c r="K597">
        <f>'C3_qual'!K1620</f>
        <v>229.900714821252</v>
      </c>
      <c r="L597">
        <f>'C3_qual'!L1620</f>
        <v>53.171070657753006</v>
      </c>
      <c r="M597">
        <f>'C3_qual'!M1620</f>
        <v>75.506014645376979</v>
      </c>
      <c r="N597" t="b">
        <f>'C3_qual'!N1620</f>
        <v>0</v>
      </c>
      <c r="O597">
        <f>'C3_qual'!O1620</f>
        <v>2</v>
      </c>
      <c r="P597" t="str">
        <f>'C3_qual'!P1620</f>
        <v>An average CO2 record that is fully quantified but where mean annual precipitation and plant species are not known.</v>
      </c>
      <c r="Q597" t="b">
        <f>'C3_qual'!Q1620</f>
        <v>0</v>
      </c>
      <c r="R597" t="b">
        <f>'C3_qual'!R1620</f>
        <v>1</v>
      </c>
      <c r="S597" t="str">
        <f>'C3_qual'!S1620</f>
        <v>applied 97.5 and 2.5 percentile uncertainties</v>
      </c>
      <c r="T597" t="b">
        <f>'C3_qual'!T1620</f>
        <v>0</v>
      </c>
      <c r="U597" t="b">
        <f>'C3_qual'!U1620</f>
        <v>0</v>
      </c>
      <c r="V597" t="str">
        <f>'C3_qual'!V1620</f>
        <v>NA</v>
      </c>
      <c r="W597" t="str">
        <f>'C3_qual'!W1620</f>
        <v>NA</v>
      </c>
      <c r="X597" t="b">
        <f>'C3_qual'!X1620</f>
        <v>0</v>
      </c>
      <c r="Y597" t="str">
        <f>'C3_qual'!Y1620</f>
        <v>NA</v>
      </c>
      <c r="Z597" t="str">
        <f>'C3_qual'!Z1620</f>
        <v>NA</v>
      </c>
    </row>
    <row r="598" spans="1:26">
      <c r="A598" t="str">
        <f>'C3_qual'!A1621</f>
        <v>land_plant_d13C_1</v>
      </c>
      <c r="B598" t="str">
        <f>'C3_qual'!B1621</f>
        <v>Schubert</v>
      </c>
      <c r="C598">
        <f>'C3_qual'!C1621</f>
        <v>2015</v>
      </c>
      <c r="D598" t="str">
        <f>'C3_qual'!D1621</f>
        <v>10.1130/G36467.529</v>
      </c>
      <c r="E598">
        <f>'C3_qual'!E1621</f>
        <v>24.902999999999999</v>
      </c>
      <c r="F598" t="str">
        <f>'C3_qual'!F1621</f>
        <v>NA</v>
      </c>
      <c r="G598" t="str">
        <f>'C3_qual'!G1621</f>
        <v>NA</v>
      </c>
      <c r="H598">
        <f>'C3_qual'!H1621</f>
        <v>2.4902999999999998E-2</v>
      </c>
      <c r="I598">
        <f>'C3_qual'!I1621</f>
        <v>0</v>
      </c>
      <c r="J598">
        <f>'C3_qual'!J1621</f>
        <v>0</v>
      </c>
      <c r="K598">
        <f>'C3_qual'!K1621</f>
        <v>176.07137975396401</v>
      </c>
      <c r="L598">
        <f>'C3_qual'!L1621</f>
        <v>41.126924290973022</v>
      </c>
      <c r="M598">
        <f>'C3_qual'!M1621</f>
        <v>54.320462094874983</v>
      </c>
      <c r="N598" t="b">
        <f>'C3_qual'!N1621</f>
        <v>0</v>
      </c>
      <c r="O598">
        <f>'C3_qual'!O1621</f>
        <v>2</v>
      </c>
      <c r="P598" t="str">
        <f>'C3_qual'!P1621</f>
        <v>An average CO2 record that is fully quantified but where mean annual precipitation and plant species are not known.</v>
      </c>
      <c r="Q598" t="b">
        <f>'C3_qual'!Q1621</f>
        <v>0</v>
      </c>
      <c r="R598" t="b">
        <f>'C3_qual'!R1621</f>
        <v>1</v>
      </c>
      <c r="S598" t="str">
        <f>'C3_qual'!S1621</f>
        <v>applied 97.5 and 2.5 percentile uncertainties</v>
      </c>
      <c r="T598" t="b">
        <f>'C3_qual'!T1621</f>
        <v>0</v>
      </c>
      <c r="U598" t="b">
        <f>'C3_qual'!U1621</f>
        <v>0</v>
      </c>
      <c r="V598" t="str">
        <f>'C3_qual'!V1621</f>
        <v>NA</v>
      </c>
      <c r="W598" t="str">
        <f>'C3_qual'!W1621</f>
        <v>NA</v>
      </c>
      <c r="X598" t="b">
        <f>'C3_qual'!X1621</f>
        <v>0</v>
      </c>
      <c r="Y598" t="str">
        <f>'C3_qual'!Y1621</f>
        <v>NA</v>
      </c>
      <c r="Z598" t="str">
        <f>'C3_qual'!Z1621</f>
        <v>NA</v>
      </c>
    </row>
    <row r="599" spans="1:26">
      <c r="A599" t="str">
        <f>'C3_qual'!A1622</f>
        <v>land_plant_d13C_1</v>
      </c>
      <c r="B599" t="str">
        <f>'C3_qual'!B1622</f>
        <v>Schubert</v>
      </c>
      <c r="C599">
        <f>'C3_qual'!C1622</f>
        <v>2015</v>
      </c>
      <c r="D599" t="str">
        <f>'C3_qual'!D1622</f>
        <v>10.1130/G36467.229</v>
      </c>
      <c r="E599">
        <f>'C3_qual'!E1622</f>
        <v>25</v>
      </c>
      <c r="F599" t="str">
        <f>'C3_qual'!F1622</f>
        <v>NA</v>
      </c>
      <c r="G599" t="str">
        <f>'C3_qual'!G1622</f>
        <v>NA</v>
      </c>
      <c r="H599">
        <f>'C3_qual'!H1622</f>
        <v>2.5000000000000001E-2</v>
      </c>
      <c r="I599">
        <f>'C3_qual'!I1622</f>
        <v>0</v>
      </c>
      <c r="J599">
        <f>'C3_qual'!J1622</f>
        <v>0</v>
      </c>
      <c r="K599">
        <f>'C3_qual'!K1622</f>
        <v>195.931235817686</v>
      </c>
      <c r="L599">
        <f>'C3_qual'!L1622</f>
        <v>45.105427900856</v>
      </c>
      <c r="M599">
        <f>'C3_qual'!M1622</f>
        <v>60.32640023555399</v>
      </c>
      <c r="N599" t="b">
        <f>'C3_qual'!N1622</f>
        <v>0</v>
      </c>
      <c r="O599">
        <f>'C3_qual'!O1622</f>
        <v>2</v>
      </c>
      <c r="P599" t="str">
        <f>'C3_qual'!P1622</f>
        <v>An average CO2 record that is fully quantified but where mean annual precipitation and plant species are not known.</v>
      </c>
      <c r="Q599" t="b">
        <f>'C3_qual'!Q1622</f>
        <v>0</v>
      </c>
      <c r="R599" t="b">
        <f>'C3_qual'!R1622</f>
        <v>1</v>
      </c>
      <c r="S599" t="str">
        <f>'C3_qual'!S1622</f>
        <v>applied 97.5 and 2.5 percentile uncertainties</v>
      </c>
      <c r="T599" t="b">
        <f>'C3_qual'!T1622</f>
        <v>0</v>
      </c>
      <c r="U599" t="b">
        <f>'C3_qual'!U1622</f>
        <v>0</v>
      </c>
      <c r="V599" t="str">
        <f>'C3_qual'!V1622</f>
        <v>NA</v>
      </c>
      <c r="W599" t="str">
        <f>'C3_qual'!W1622</f>
        <v>NA</v>
      </c>
      <c r="X599" t="b">
        <f>'C3_qual'!X1622</f>
        <v>0</v>
      </c>
      <c r="Y599" t="str">
        <f>'C3_qual'!Y1622</f>
        <v>NA</v>
      </c>
      <c r="Z599" t="str">
        <f>'C3_qual'!Z1622</f>
        <v>NA</v>
      </c>
    </row>
    <row r="600" spans="1:26">
      <c r="A600" t="str">
        <f>'C3_qual'!A1623</f>
        <v>land_plant_d13C_1</v>
      </c>
      <c r="B600" t="str">
        <f>'C3_qual'!B1623</f>
        <v>Schubert</v>
      </c>
      <c r="C600">
        <f>'C3_qual'!C1623</f>
        <v>2015</v>
      </c>
      <c r="D600" t="str">
        <f>'C3_qual'!D1623</f>
        <v>10.1130/G36467.260</v>
      </c>
      <c r="E600">
        <f>'C3_qual'!E1623</f>
        <v>25</v>
      </c>
      <c r="F600" t="str">
        <f>'C3_qual'!F1623</f>
        <v>NA</v>
      </c>
      <c r="G600" t="str">
        <f>'C3_qual'!G1623</f>
        <v>NA</v>
      </c>
      <c r="H600">
        <f>'C3_qual'!H1623</f>
        <v>2.5000000000000001E-2</v>
      </c>
      <c r="I600">
        <f>'C3_qual'!I1623</f>
        <v>0</v>
      </c>
      <c r="J600">
        <f>'C3_qual'!J1623</f>
        <v>0</v>
      </c>
      <c r="K600">
        <f>'C3_qual'!K1623</f>
        <v>198.66361824155399</v>
      </c>
      <c r="L600">
        <f>'C3_qual'!L1623</f>
        <v>46.447462707794983</v>
      </c>
      <c r="M600">
        <f>'C3_qual'!M1623</f>
        <v>63.684297883379031</v>
      </c>
      <c r="N600" t="b">
        <f>'C3_qual'!N1623</f>
        <v>0</v>
      </c>
      <c r="O600">
        <f>'C3_qual'!O1623</f>
        <v>2</v>
      </c>
      <c r="P600" t="str">
        <f>'C3_qual'!P1623</f>
        <v>An average CO2 record that is fully quantified but where mean annual precipitation and plant species are not known.</v>
      </c>
      <c r="Q600" t="b">
        <f>'C3_qual'!Q1623</f>
        <v>0</v>
      </c>
      <c r="R600" t="b">
        <f>'C3_qual'!R1623</f>
        <v>1</v>
      </c>
      <c r="S600" t="str">
        <f>'C3_qual'!S1623</f>
        <v>applied 97.5 and 2.5 percentile uncertainties</v>
      </c>
      <c r="T600" t="b">
        <f>'C3_qual'!T1623</f>
        <v>0</v>
      </c>
      <c r="U600" t="b">
        <f>'C3_qual'!U1623</f>
        <v>0</v>
      </c>
      <c r="V600" t="str">
        <f>'C3_qual'!V1623</f>
        <v>NA</v>
      </c>
      <c r="W600" t="str">
        <f>'C3_qual'!W1623</f>
        <v>NA</v>
      </c>
      <c r="X600" t="b">
        <f>'C3_qual'!X1623</f>
        <v>0</v>
      </c>
      <c r="Y600" t="str">
        <f>'C3_qual'!Y1623</f>
        <v>NA</v>
      </c>
      <c r="Z600" t="str">
        <f>'C3_qual'!Z1623</f>
        <v>NA</v>
      </c>
    </row>
    <row r="601" spans="1:26">
      <c r="A601" t="str">
        <f>'C3_qual'!A1624</f>
        <v>land_plant_d13C_1</v>
      </c>
      <c r="B601" t="str">
        <f>'C3_qual'!B1624</f>
        <v>Schubert</v>
      </c>
      <c r="C601">
        <f>'C3_qual'!C1624</f>
        <v>2015</v>
      </c>
      <c r="D601" t="str">
        <f>'C3_qual'!D1624</f>
        <v>10.1130/G36467.347</v>
      </c>
      <c r="E601">
        <f>'C3_qual'!E1624</f>
        <v>25</v>
      </c>
      <c r="F601" t="str">
        <f>'C3_qual'!F1624</f>
        <v>NA</v>
      </c>
      <c r="G601" t="str">
        <f>'C3_qual'!G1624</f>
        <v>NA</v>
      </c>
      <c r="H601">
        <f>'C3_qual'!H1624</f>
        <v>2.5000000000000001E-2</v>
      </c>
      <c r="I601">
        <f>'C3_qual'!I1624</f>
        <v>0</v>
      </c>
      <c r="J601">
        <f>'C3_qual'!J1624</f>
        <v>0</v>
      </c>
      <c r="K601">
        <f>'C3_qual'!K1624</f>
        <v>256.11264376932201</v>
      </c>
      <c r="L601">
        <f>'C3_qual'!L1624</f>
        <v>62.316485910505008</v>
      </c>
      <c r="M601">
        <f>'C3_qual'!M1624</f>
        <v>86.471016789122018</v>
      </c>
      <c r="N601" t="b">
        <f>'C3_qual'!N1624</f>
        <v>0</v>
      </c>
      <c r="O601">
        <f>'C3_qual'!O1624</f>
        <v>2</v>
      </c>
      <c r="P601" t="str">
        <f>'C3_qual'!P1624</f>
        <v>An average CO2 record that is fully quantified but where mean annual precipitation and plant species are not known.</v>
      </c>
      <c r="Q601" t="b">
        <f>'C3_qual'!Q1624</f>
        <v>0</v>
      </c>
      <c r="R601" t="b">
        <f>'C3_qual'!R1624</f>
        <v>1</v>
      </c>
      <c r="S601" t="str">
        <f>'C3_qual'!S1624</f>
        <v>applied 97.5 and 2.5 percentile uncertainties</v>
      </c>
      <c r="T601" t="b">
        <f>'C3_qual'!T1624</f>
        <v>0</v>
      </c>
      <c r="U601" t="b">
        <f>'C3_qual'!U1624</f>
        <v>0</v>
      </c>
      <c r="V601" t="str">
        <f>'C3_qual'!V1624</f>
        <v>NA</v>
      </c>
      <c r="W601" t="str">
        <f>'C3_qual'!W1624</f>
        <v>NA</v>
      </c>
      <c r="X601" t="b">
        <f>'C3_qual'!X1624</f>
        <v>0</v>
      </c>
      <c r="Y601" t="str">
        <f>'C3_qual'!Y1624</f>
        <v>NA</v>
      </c>
      <c r="Z601" t="str">
        <f>'C3_qual'!Z1624</f>
        <v>NA</v>
      </c>
    </row>
    <row r="602" spans="1:26">
      <c r="A602" t="str">
        <f>'C3_qual'!A1625</f>
        <v>land_plant_d13C_1</v>
      </c>
      <c r="B602" t="str">
        <f>'C3_qual'!B1625</f>
        <v>Schubert</v>
      </c>
      <c r="C602">
        <f>'C3_qual'!C1625</f>
        <v>2015</v>
      </c>
      <c r="D602" t="str">
        <f>'C3_qual'!D1625</f>
        <v>10.1130/G36467.530</v>
      </c>
      <c r="E602">
        <f>'C3_qual'!E1625</f>
        <v>25.254000000000001</v>
      </c>
      <c r="F602" t="str">
        <f>'C3_qual'!F1625</f>
        <v>NA</v>
      </c>
      <c r="G602" t="str">
        <f>'C3_qual'!G1625</f>
        <v>NA</v>
      </c>
      <c r="H602">
        <f>'C3_qual'!H1625</f>
        <v>2.5254000000000002E-2</v>
      </c>
      <c r="I602">
        <f>'C3_qual'!I1625</f>
        <v>0</v>
      </c>
      <c r="J602">
        <f>'C3_qual'!J1625</f>
        <v>0</v>
      </c>
      <c r="K602">
        <f>'C3_qual'!K1625</f>
        <v>157.40543920124799</v>
      </c>
      <c r="L602">
        <f>'C3_qual'!L1625</f>
        <v>36.667241691832984</v>
      </c>
      <c r="M602">
        <f>'C3_qual'!M1625</f>
        <v>47.521756124543003</v>
      </c>
      <c r="N602" t="b">
        <f>'C3_qual'!N1625</f>
        <v>0</v>
      </c>
      <c r="O602">
        <f>'C3_qual'!O1625</f>
        <v>2</v>
      </c>
      <c r="P602" t="str">
        <f>'C3_qual'!P1625</f>
        <v>An average CO2 record that is fully quantified but where mean annual precipitation and plant species are not known.</v>
      </c>
      <c r="Q602" t="b">
        <f>'C3_qual'!Q1625</f>
        <v>0</v>
      </c>
      <c r="R602" t="b">
        <f>'C3_qual'!R1625</f>
        <v>1</v>
      </c>
      <c r="S602" t="str">
        <f>'C3_qual'!S1625</f>
        <v>applied 97.5 and 2.5 percentile uncertainties</v>
      </c>
      <c r="T602" t="b">
        <f>'C3_qual'!T1625</f>
        <v>0</v>
      </c>
      <c r="U602" t="b">
        <f>'C3_qual'!U1625</f>
        <v>0</v>
      </c>
      <c r="V602" t="str">
        <f>'C3_qual'!V1625</f>
        <v>NA</v>
      </c>
      <c r="W602" t="str">
        <f>'C3_qual'!W1625</f>
        <v>NA</v>
      </c>
      <c r="X602" t="b">
        <f>'C3_qual'!X1625</f>
        <v>0</v>
      </c>
      <c r="Y602" t="str">
        <f>'C3_qual'!Y1625</f>
        <v>NA</v>
      </c>
      <c r="Z602" t="str">
        <f>'C3_qual'!Z1625</f>
        <v>NA</v>
      </c>
    </row>
    <row r="603" spans="1:26">
      <c r="A603" t="str">
        <f>'C3_qual'!A1626</f>
        <v>land_plant_d13C_1</v>
      </c>
      <c r="B603" t="str">
        <f>'C3_qual'!B1626</f>
        <v>Schubert</v>
      </c>
      <c r="C603">
        <f>'C3_qual'!C1626</f>
        <v>2015</v>
      </c>
      <c r="D603" t="str">
        <f>'C3_qual'!D1626</f>
        <v>10.1130/G36467.583</v>
      </c>
      <c r="E603">
        <f>'C3_qual'!E1626</f>
        <v>25.33</v>
      </c>
      <c r="F603" t="str">
        <f>'C3_qual'!F1626</f>
        <v>NA</v>
      </c>
      <c r="G603" t="str">
        <f>'C3_qual'!G1626</f>
        <v>NA</v>
      </c>
      <c r="H603">
        <f>'C3_qual'!H1626</f>
        <v>2.5329999999999998E-2</v>
      </c>
      <c r="I603">
        <f>'C3_qual'!I1626</f>
        <v>0</v>
      </c>
      <c r="J603">
        <f>'C3_qual'!J1626</f>
        <v>0</v>
      </c>
      <c r="K603">
        <f>'C3_qual'!K1626</f>
        <v>201.61159269236899</v>
      </c>
      <c r="L603">
        <f>'C3_qual'!L1626</f>
        <v>46.049315302888999</v>
      </c>
      <c r="M603">
        <f>'C3_qual'!M1626</f>
        <v>64.381644195074017</v>
      </c>
      <c r="N603" t="b">
        <f>'C3_qual'!N1626</f>
        <v>0</v>
      </c>
      <c r="O603">
        <f>'C3_qual'!O1626</f>
        <v>2</v>
      </c>
      <c r="P603" t="str">
        <f>'C3_qual'!P1626</f>
        <v>An average CO2 record that is fully quantified but where mean annual precipitation and plant species are not known.</v>
      </c>
      <c r="Q603" t="b">
        <f>'C3_qual'!Q1626</f>
        <v>0</v>
      </c>
      <c r="R603" t="b">
        <f>'C3_qual'!R1626</f>
        <v>1</v>
      </c>
      <c r="S603" t="str">
        <f>'C3_qual'!S1626</f>
        <v>applied 97.5 and 2.5 percentile uncertainties</v>
      </c>
      <c r="T603" t="b">
        <f>'C3_qual'!T1626</f>
        <v>0</v>
      </c>
      <c r="U603" t="b">
        <f>'C3_qual'!U1626</f>
        <v>0</v>
      </c>
      <c r="V603" t="str">
        <f>'C3_qual'!V1626</f>
        <v>NA</v>
      </c>
      <c r="W603" t="str">
        <f>'C3_qual'!W1626</f>
        <v>NA</v>
      </c>
      <c r="X603" t="b">
        <f>'C3_qual'!X1626</f>
        <v>0</v>
      </c>
      <c r="Y603" t="str">
        <f>'C3_qual'!Y1626</f>
        <v>NA</v>
      </c>
      <c r="Z603" t="str">
        <f>'C3_qual'!Z1626</f>
        <v>NA</v>
      </c>
    </row>
    <row r="604" spans="1:26">
      <c r="A604" t="str">
        <f>'C3_qual'!A1627</f>
        <v>land_plant_d13C_1</v>
      </c>
      <c r="B604" t="str">
        <f>'C3_qual'!B1627</f>
        <v>Schubert</v>
      </c>
      <c r="C604">
        <f>'C3_qual'!C1627</f>
        <v>2015</v>
      </c>
      <c r="D604" t="str">
        <f>'C3_qual'!D1627</f>
        <v>10.1130/G36467.348</v>
      </c>
      <c r="E604">
        <f>'C3_qual'!E1627</f>
        <v>25.5</v>
      </c>
      <c r="F604" t="str">
        <f>'C3_qual'!F1627</f>
        <v>NA</v>
      </c>
      <c r="G604" t="str">
        <f>'C3_qual'!G1627</f>
        <v>NA</v>
      </c>
      <c r="H604">
        <f>'C3_qual'!H1627</f>
        <v>2.5499999999999998E-2</v>
      </c>
      <c r="I604">
        <f>'C3_qual'!I1627</f>
        <v>0</v>
      </c>
      <c r="J604">
        <f>'C3_qual'!J1627</f>
        <v>0</v>
      </c>
      <c r="K604">
        <f>'C3_qual'!K1627</f>
        <v>278.23033288040398</v>
      </c>
      <c r="L604">
        <f>'C3_qual'!L1627</f>
        <v>67.042599037862971</v>
      </c>
      <c r="M604">
        <f>'C3_qual'!M1627</f>
        <v>98.103637038287047</v>
      </c>
      <c r="N604" t="b">
        <f>'C3_qual'!N1627</f>
        <v>0</v>
      </c>
      <c r="O604">
        <f>'C3_qual'!O1627</f>
        <v>2</v>
      </c>
      <c r="P604" t="str">
        <f>'C3_qual'!P1627</f>
        <v>An average CO2 record that is fully quantified but where mean annual precipitation and plant species are not known.</v>
      </c>
      <c r="Q604" t="b">
        <f>'C3_qual'!Q1627</f>
        <v>0</v>
      </c>
      <c r="R604" t="b">
        <f>'C3_qual'!R1627</f>
        <v>1</v>
      </c>
      <c r="S604" t="str">
        <f>'C3_qual'!S1627</f>
        <v>applied 97.5 and 2.5 percentile uncertainties</v>
      </c>
      <c r="T604" t="b">
        <f>'C3_qual'!T1627</f>
        <v>0</v>
      </c>
      <c r="U604" t="b">
        <f>'C3_qual'!U1627</f>
        <v>0</v>
      </c>
      <c r="V604" t="str">
        <f>'C3_qual'!V1627</f>
        <v>NA</v>
      </c>
      <c r="W604" t="str">
        <f>'C3_qual'!W1627</f>
        <v>NA</v>
      </c>
      <c r="X604" t="b">
        <f>'C3_qual'!X1627</f>
        <v>0</v>
      </c>
      <c r="Y604" t="str">
        <f>'C3_qual'!Y1627</f>
        <v>NA</v>
      </c>
      <c r="Z604" t="str">
        <f>'C3_qual'!Z1627</f>
        <v>NA</v>
      </c>
    </row>
    <row r="605" spans="1:26">
      <c r="A605" t="str">
        <f>'C3_qual'!A1628</f>
        <v>land_plant_d13C_1</v>
      </c>
      <c r="B605" t="str">
        <f>'C3_qual'!B1628</f>
        <v>Schubert</v>
      </c>
      <c r="C605">
        <f>'C3_qual'!C1628</f>
        <v>2015</v>
      </c>
      <c r="D605" t="str">
        <f>'C3_qual'!D1628</f>
        <v>10.1130/G36467.531</v>
      </c>
      <c r="E605">
        <f>'C3_qual'!E1628</f>
        <v>25.605</v>
      </c>
      <c r="F605" t="str">
        <f>'C3_qual'!F1628</f>
        <v>NA</v>
      </c>
      <c r="G605" t="str">
        <f>'C3_qual'!G1628</f>
        <v>NA</v>
      </c>
      <c r="H605">
        <f>'C3_qual'!H1628</f>
        <v>2.5604999999999999E-2</v>
      </c>
      <c r="I605">
        <f>'C3_qual'!I1628</f>
        <v>0</v>
      </c>
      <c r="J605">
        <f>'C3_qual'!J1628</f>
        <v>0</v>
      </c>
      <c r="K605">
        <f>'C3_qual'!K1628</f>
        <v>163.28635023418099</v>
      </c>
      <c r="L605">
        <f>'C3_qual'!L1628</f>
        <v>38.868312271057988</v>
      </c>
      <c r="M605">
        <f>'C3_qual'!M1628</f>
        <v>50.325424303959011</v>
      </c>
      <c r="N605" t="b">
        <f>'C3_qual'!N1628</f>
        <v>0</v>
      </c>
      <c r="O605">
        <f>'C3_qual'!O1628</f>
        <v>2</v>
      </c>
      <c r="P605" t="str">
        <f>'C3_qual'!P1628</f>
        <v>An average CO2 record that is fully quantified but where mean annual precipitation and plant species are not known.</v>
      </c>
      <c r="Q605" t="b">
        <f>'C3_qual'!Q1628</f>
        <v>0</v>
      </c>
      <c r="R605" t="b">
        <f>'C3_qual'!R1628</f>
        <v>1</v>
      </c>
      <c r="S605" t="str">
        <f>'C3_qual'!S1628</f>
        <v>applied 97.5 and 2.5 percentile uncertainties</v>
      </c>
      <c r="T605" t="b">
        <f>'C3_qual'!T1628</f>
        <v>0</v>
      </c>
      <c r="U605" t="b">
        <f>'C3_qual'!U1628</f>
        <v>0</v>
      </c>
      <c r="V605" t="str">
        <f>'C3_qual'!V1628</f>
        <v>NA</v>
      </c>
      <c r="W605" t="str">
        <f>'C3_qual'!W1628</f>
        <v>NA</v>
      </c>
      <c r="X605" t="b">
        <f>'C3_qual'!X1628</f>
        <v>0</v>
      </c>
      <c r="Y605" t="str">
        <f>'C3_qual'!Y1628</f>
        <v>NA</v>
      </c>
      <c r="Z605" t="str">
        <f>'C3_qual'!Z1628</f>
        <v>NA</v>
      </c>
    </row>
    <row r="606" spans="1:26">
      <c r="A606" t="str">
        <f>'C3_qual'!A1629</f>
        <v>land_plant_d13C_1</v>
      </c>
      <c r="B606" t="str">
        <f>'C3_qual'!B1629</f>
        <v>Schubert</v>
      </c>
      <c r="C606">
        <f>'C3_qual'!C1629</f>
        <v>2015</v>
      </c>
      <c r="D606" t="str">
        <f>'C3_qual'!D1629</f>
        <v>10.1130/G36467.380</v>
      </c>
      <c r="E606">
        <f>'C3_qual'!E1629</f>
        <v>25.68</v>
      </c>
      <c r="F606" t="str">
        <f>'C3_qual'!F1629</f>
        <v>NA</v>
      </c>
      <c r="G606" t="str">
        <f>'C3_qual'!G1629</f>
        <v>NA</v>
      </c>
      <c r="H606">
        <f>'C3_qual'!H1629</f>
        <v>2.5680000000000001E-2</v>
      </c>
      <c r="I606">
        <f>'C3_qual'!I1629</f>
        <v>0</v>
      </c>
      <c r="J606">
        <f>'C3_qual'!J1629</f>
        <v>0</v>
      </c>
      <c r="K606">
        <f>'C3_qual'!K1629</f>
        <v>241.076709558891</v>
      </c>
      <c r="L606">
        <f>'C3_qual'!L1629</f>
        <v>57.945613736263994</v>
      </c>
      <c r="M606">
        <f>'C3_qual'!M1629</f>
        <v>78.66913688226802</v>
      </c>
      <c r="N606" t="b">
        <f>'C3_qual'!N1629</f>
        <v>0</v>
      </c>
      <c r="O606">
        <f>'C3_qual'!O1629</f>
        <v>2</v>
      </c>
      <c r="P606" t="str">
        <f>'C3_qual'!P1629</f>
        <v>An average CO2 record that is fully quantified but where mean annual precipitation and plant species are not known.</v>
      </c>
      <c r="Q606" t="b">
        <f>'C3_qual'!Q1629</f>
        <v>0</v>
      </c>
      <c r="R606" t="b">
        <f>'C3_qual'!R1629</f>
        <v>1</v>
      </c>
      <c r="S606" t="str">
        <f>'C3_qual'!S1629</f>
        <v>applied 97.5 and 2.5 percentile uncertainties</v>
      </c>
      <c r="T606" t="b">
        <f>'C3_qual'!T1629</f>
        <v>0</v>
      </c>
      <c r="U606" t="b">
        <f>'C3_qual'!U1629</f>
        <v>0</v>
      </c>
      <c r="V606" t="str">
        <f>'C3_qual'!V1629</f>
        <v>NA</v>
      </c>
      <c r="W606" t="str">
        <f>'C3_qual'!W1629</f>
        <v>NA</v>
      </c>
      <c r="X606" t="b">
        <f>'C3_qual'!X1629</f>
        <v>0</v>
      </c>
      <c r="Y606" t="str">
        <f>'C3_qual'!Y1629</f>
        <v>NA</v>
      </c>
      <c r="Z606" t="str">
        <f>'C3_qual'!Z1629</f>
        <v>NA</v>
      </c>
    </row>
    <row r="607" spans="1:26">
      <c r="A607" t="str">
        <f>'C3_qual'!A1630</f>
        <v>land_plant_d13C_1</v>
      </c>
      <c r="B607" t="str">
        <f>'C3_qual'!B1630</f>
        <v>Schubert</v>
      </c>
      <c r="C607">
        <f>'C3_qual'!C1630</f>
        <v>2015</v>
      </c>
      <c r="D607" t="str">
        <f>'C3_qual'!D1630</f>
        <v>10.1130/G36467.532</v>
      </c>
      <c r="E607">
        <f>'C3_qual'!E1630</f>
        <v>25.954999999999998</v>
      </c>
      <c r="F607" t="str">
        <f>'C3_qual'!F1630</f>
        <v>NA</v>
      </c>
      <c r="G607" t="str">
        <f>'C3_qual'!G1630</f>
        <v>NA</v>
      </c>
      <c r="H607">
        <f>'C3_qual'!H1630</f>
        <v>2.5954999999999999E-2</v>
      </c>
      <c r="I607">
        <f>'C3_qual'!I1630</f>
        <v>0</v>
      </c>
      <c r="J607">
        <f>'C3_qual'!J1630</f>
        <v>0</v>
      </c>
      <c r="K607">
        <f>'C3_qual'!K1630</f>
        <v>163.23211281710201</v>
      </c>
      <c r="L607">
        <f>'C3_qual'!L1630</f>
        <v>37.634317355327013</v>
      </c>
      <c r="M607">
        <f>'C3_qual'!M1630</f>
        <v>50.417502386948996</v>
      </c>
      <c r="N607" t="b">
        <f>'C3_qual'!N1630</f>
        <v>0</v>
      </c>
      <c r="O607">
        <f>'C3_qual'!O1630</f>
        <v>2</v>
      </c>
      <c r="P607" t="str">
        <f>'C3_qual'!P1630</f>
        <v>An average CO2 record that is fully quantified but where mean annual precipitation and plant species are not known.</v>
      </c>
      <c r="Q607" t="b">
        <f>'C3_qual'!Q1630</f>
        <v>0</v>
      </c>
      <c r="R607" t="b">
        <f>'C3_qual'!R1630</f>
        <v>1</v>
      </c>
      <c r="S607" t="str">
        <f>'C3_qual'!S1630</f>
        <v>applied 97.5 and 2.5 percentile uncertainties</v>
      </c>
      <c r="T607" t="b">
        <f>'C3_qual'!T1630</f>
        <v>0</v>
      </c>
      <c r="U607" t="b">
        <f>'C3_qual'!U1630</f>
        <v>0</v>
      </c>
      <c r="V607" t="str">
        <f>'C3_qual'!V1630</f>
        <v>NA</v>
      </c>
      <c r="W607" t="str">
        <f>'C3_qual'!W1630</f>
        <v>NA</v>
      </c>
      <c r="X607" t="b">
        <f>'C3_qual'!X1630</f>
        <v>0</v>
      </c>
      <c r="Y607" t="str">
        <f>'C3_qual'!Y1630</f>
        <v>NA</v>
      </c>
      <c r="Z607" t="str">
        <f>'C3_qual'!Z1630</f>
        <v>NA</v>
      </c>
    </row>
    <row r="608" spans="1:26">
      <c r="A608" t="str">
        <f>'C3_qual'!A1631</f>
        <v>land_plant_d13C_1</v>
      </c>
      <c r="B608" t="str">
        <f>'C3_qual'!B1631</f>
        <v>Schubert</v>
      </c>
      <c r="C608">
        <f>'C3_qual'!C1631</f>
        <v>2015</v>
      </c>
      <c r="D608" t="str">
        <f>'C3_qual'!D1631</f>
        <v>10.1130/G36467.230</v>
      </c>
      <c r="E608">
        <f>'C3_qual'!E1631</f>
        <v>26</v>
      </c>
      <c r="F608" t="str">
        <f>'C3_qual'!F1631</f>
        <v>NA</v>
      </c>
      <c r="G608" t="str">
        <f>'C3_qual'!G1631</f>
        <v>NA</v>
      </c>
      <c r="H608">
        <f>'C3_qual'!H1631</f>
        <v>2.5999999999999999E-2</v>
      </c>
      <c r="I608">
        <f>'C3_qual'!I1631</f>
        <v>0</v>
      </c>
      <c r="J608">
        <f>'C3_qual'!J1631</f>
        <v>0</v>
      </c>
      <c r="K608">
        <f>'C3_qual'!K1631</f>
        <v>155.421201763982</v>
      </c>
      <c r="L608">
        <f>'C3_qual'!L1631</f>
        <v>36.150032020260994</v>
      </c>
      <c r="M608">
        <f>'C3_qual'!M1631</f>
        <v>47.147614345220006</v>
      </c>
      <c r="N608" t="b">
        <f>'C3_qual'!N1631</f>
        <v>0</v>
      </c>
      <c r="O608">
        <f>'C3_qual'!O1631</f>
        <v>2</v>
      </c>
      <c r="P608" t="str">
        <f>'C3_qual'!P1631</f>
        <v>An average CO2 record that is fully quantified but where mean annual precipitation and plant species are not known.</v>
      </c>
      <c r="Q608" t="b">
        <f>'C3_qual'!Q1631</f>
        <v>0</v>
      </c>
      <c r="R608" t="b">
        <f>'C3_qual'!R1631</f>
        <v>1</v>
      </c>
      <c r="S608" t="str">
        <f>'C3_qual'!S1631</f>
        <v>applied 97.5 and 2.5 percentile uncertainties</v>
      </c>
      <c r="T608" t="b">
        <f>'C3_qual'!T1631</f>
        <v>0</v>
      </c>
      <c r="U608" t="b">
        <f>'C3_qual'!U1631</f>
        <v>0</v>
      </c>
      <c r="V608" t="str">
        <f>'C3_qual'!V1631</f>
        <v>NA</v>
      </c>
      <c r="W608" t="str">
        <f>'C3_qual'!W1631</f>
        <v>NA</v>
      </c>
      <c r="X608" t="b">
        <f>'C3_qual'!X1631</f>
        <v>0</v>
      </c>
      <c r="Y608" t="str">
        <f>'C3_qual'!Y1631</f>
        <v>NA</v>
      </c>
      <c r="Z608" t="str">
        <f>'C3_qual'!Z1631</f>
        <v>NA</v>
      </c>
    </row>
    <row r="609" spans="1:26">
      <c r="A609" t="str">
        <f>'C3_qual'!A1632</f>
        <v>land_plant_d13C_1</v>
      </c>
      <c r="B609" t="str">
        <f>'C3_qual'!B1632</f>
        <v>Schubert</v>
      </c>
      <c r="C609">
        <f>'C3_qual'!C1632</f>
        <v>2015</v>
      </c>
      <c r="D609" t="str">
        <f>'C3_qual'!D1632</f>
        <v>10.1130/G36467.261</v>
      </c>
      <c r="E609">
        <f>'C3_qual'!E1632</f>
        <v>26</v>
      </c>
      <c r="F609" t="str">
        <f>'C3_qual'!F1632</f>
        <v>NA</v>
      </c>
      <c r="G609" t="str">
        <f>'C3_qual'!G1632</f>
        <v>NA</v>
      </c>
      <c r="H609">
        <f>'C3_qual'!H1632</f>
        <v>2.5999999999999999E-2</v>
      </c>
      <c r="I609">
        <f>'C3_qual'!I1632</f>
        <v>0</v>
      </c>
      <c r="J609">
        <f>'C3_qual'!J1632</f>
        <v>0</v>
      </c>
      <c r="K609">
        <f>'C3_qual'!K1632</f>
        <v>194.75148005553501</v>
      </c>
      <c r="L609">
        <f>'C3_qual'!L1632</f>
        <v>45.232173704295008</v>
      </c>
      <c r="M609">
        <f>'C3_qual'!M1632</f>
        <v>61.504263450668986</v>
      </c>
      <c r="N609" t="b">
        <f>'C3_qual'!N1632</f>
        <v>0</v>
      </c>
      <c r="O609">
        <f>'C3_qual'!O1632</f>
        <v>2</v>
      </c>
      <c r="P609" t="str">
        <f>'C3_qual'!P1632</f>
        <v>An average CO2 record that is fully quantified but where mean annual precipitation and plant species are not known.</v>
      </c>
      <c r="Q609" t="b">
        <f>'C3_qual'!Q1632</f>
        <v>0</v>
      </c>
      <c r="R609" t="b">
        <f>'C3_qual'!R1632</f>
        <v>1</v>
      </c>
      <c r="S609" t="str">
        <f>'C3_qual'!S1632</f>
        <v>applied 97.5 and 2.5 percentile uncertainties</v>
      </c>
      <c r="T609" t="b">
        <f>'C3_qual'!T1632</f>
        <v>0</v>
      </c>
      <c r="U609" t="b">
        <f>'C3_qual'!U1632</f>
        <v>0</v>
      </c>
      <c r="V609" t="str">
        <f>'C3_qual'!V1632</f>
        <v>NA</v>
      </c>
      <c r="W609" t="str">
        <f>'C3_qual'!W1632</f>
        <v>NA</v>
      </c>
      <c r="X609" t="b">
        <f>'C3_qual'!X1632</f>
        <v>0</v>
      </c>
      <c r="Y609" t="str">
        <f>'C3_qual'!Y1632</f>
        <v>NA</v>
      </c>
      <c r="Z609" t="str">
        <f>'C3_qual'!Z1632</f>
        <v>NA</v>
      </c>
    </row>
    <row r="610" spans="1:26">
      <c r="A610" t="str">
        <f>'C3_qual'!A1633</f>
        <v>land_plant_d13C_1</v>
      </c>
      <c r="B610" t="str">
        <f>'C3_qual'!B1633</f>
        <v>Schubert</v>
      </c>
      <c r="C610">
        <f>'C3_qual'!C1633</f>
        <v>2015</v>
      </c>
      <c r="D610" t="str">
        <f>'C3_qual'!D1633</f>
        <v>10.1130/G36467.349</v>
      </c>
      <c r="E610">
        <f>'C3_qual'!E1633</f>
        <v>26</v>
      </c>
      <c r="F610" t="str">
        <f>'C3_qual'!F1633</f>
        <v>NA</v>
      </c>
      <c r="G610" t="str">
        <f>'C3_qual'!G1633</f>
        <v>NA</v>
      </c>
      <c r="H610">
        <f>'C3_qual'!H1633</f>
        <v>2.5999999999999999E-2</v>
      </c>
      <c r="I610">
        <f>'C3_qual'!I1633</f>
        <v>0</v>
      </c>
      <c r="J610">
        <f>'C3_qual'!J1633</f>
        <v>0</v>
      </c>
      <c r="K610">
        <f>'C3_qual'!K1633</f>
        <v>307.80856080999399</v>
      </c>
      <c r="L610">
        <f>'C3_qual'!L1633</f>
        <v>76.963168292381994</v>
      </c>
      <c r="M610">
        <f>'C3_qual'!M1633</f>
        <v>116.134570017226</v>
      </c>
      <c r="N610" t="b">
        <f>'C3_qual'!N1633</f>
        <v>0</v>
      </c>
      <c r="O610">
        <f>'C3_qual'!O1633</f>
        <v>2</v>
      </c>
      <c r="P610" t="str">
        <f>'C3_qual'!P1633</f>
        <v>An average CO2 record that is fully quantified but where mean annual precipitation and plant species are not known.</v>
      </c>
      <c r="Q610" t="b">
        <f>'C3_qual'!Q1633</f>
        <v>0</v>
      </c>
      <c r="R610" t="b">
        <f>'C3_qual'!R1633</f>
        <v>1</v>
      </c>
      <c r="S610" t="str">
        <f>'C3_qual'!S1633</f>
        <v>applied 97.5 and 2.5 percentile uncertainties</v>
      </c>
      <c r="T610" t="b">
        <f>'C3_qual'!T1633</f>
        <v>0</v>
      </c>
      <c r="U610" t="b">
        <f>'C3_qual'!U1633</f>
        <v>0</v>
      </c>
      <c r="V610" t="str">
        <f>'C3_qual'!V1633</f>
        <v>NA</v>
      </c>
      <c r="W610" t="str">
        <f>'C3_qual'!W1633</f>
        <v>NA</v>
      </c>
      <c r="X610" t="b">
        <f>'C3_qual'!X1633</f>
        <v>0</v>
      </c>
      <c r="Y610" t="str">
        <f>'C3_qual'!Y1633</f>
        <v>NA</v>
      </c>
      <c r="Z610" t="str">
        <f>'C3_qual'!Z1633</f>
        <v>NA</v>
      </c>
    </row>
    <row r="611" spans="1:26">
      <c r="A611" t="str">
        <f>'C3_qual'!A1634</f>
        <v>land_plant_d13C_1</v>
      </c>
      <c r="B611" t="str">
        <f>'C3_qual'!B1634</f>
        <v>Schubert</v>
      </c>
      <c r="C611">
        <f>'C3_qual'!C1634</f>
        <v>2015</v>
      </c>
      <c r="D611" t="str">
        <f>'C3_qual'!D1634</f>
        <v>10.1130/G36467.498</v>
      </c>
      <c r="E611">
        <f>'C3_qual'!E1634</f>
        <v>26</v>
      </c>
      <c r="F611" t="str">
        <f>'C3_qual'!F1634</f>
        <v>NA</v>
      </c>
      <c r="G611" t="str">
        <f>'C3_qual'!G1634</f>
        <v>NA</v>
      </c>
      <c r="H611">
        <f>'C3_qual'!H1634</f>
        <v>2.5999999999999999E-2</v>
      </c>
      <c r="I611">
        <f>'C3_qual'!I1634</f>
        <v>0</v>
      </c>
      <c r="J611">
        <f>'C3_qual'!J1634</f>
        <v>0</v>
      </c>
      <c r="K611">
        <f>'C3_qual'!K1634</f>
        <v>220.462635137456</v>
      </c>
      <c r="L611">
        <f>'C3_qual'!L1634</f>
        <v>51.519562414960006</v>
      </c>
      <c r="M611">
        <f>'C3_qual'!M1634</f>
        <v>71.092151006994982</v>
      </c>
      <c r="N611" t="b">
        <f>'C3_qual'!N1634</f>
        <v>0</v>
      </c>
      <c r="O611">
        <f>'C3_qual'!O1634</f>
        <v>2</v>
      </c>
      <c r="P611" t="str">
        <f>'C3_qual'!P1634</f>
        <v>An average CO2 record that is fully quantified but where mean annual precipitation and plant species are not known.</v>
      </c>
      <c r="Q611" t="b">
        <f>'C3_qual'!Q1634</f>
        <v>0</v>
      </c>
      <c r="R611" t="b">
        <f>'C3_qual'!R1634</f>
        <v>1</v>
      </c>
      <c r="S611" t="str">
        <f>'C3_qual'!S1634</f>
        <v>applied 97.5 and 2.5 percentile uncertainties</v>
      </c>
      <c r="T611" t="b">
        <f>'C3_qual'!T1634</f>
        <v>0</v>
      </c>
      <c r="U611" t="b">
        <f>'C3_qual'!U1634</f>
        <v>0</v>
      </c>
      <c r="V611" t="str">
        <f>'C3_qual'!V1634</f>
        <v>NA</v>
      </c>
      <c r="W611" t="str">
        <f>'C3_qual'!W1634</f>
        <v>NA</v>
      </c>
      <c r="X611" t="b">
        <f>'C3_qual'!X1634</f>
        <v>0</v>
      </c>
      <c r="Y611" t="str">
        <f>'C3_qual'!Y1634</f>
        <v>NA</v>
      </c>
      <c r="Z611" t="str">
        <f>'C3_qual'!Z1634</f>
        <v>NA</v>
      </c>
    </row>
    <row r="612" spans="1:26">
      <c r="A612" t="str">
        <f>'C3_qual'!A1635</f>
        <v>land_plant_d13C_1</v>
      </c>
      <c r="B612" t="str">
        <f>'C3_qual'!B1635</f>
        <v>Schubert</v>
      </c>
      <c r="C612">
        <f>'C3_qual'!C1635</f>
        <v>2015</v>
      </c>
      <c r="D612" t="str">
        <f>'C3_qual'!D1635</f>
        <v>10.1130/G36467.584</v>
      </c>
      <c r="E612">
        <f>'C3_qual'!E1635</f>
        <v>26.17</v>
      </c>
      <c r="F612" t="str">
        <f>'C3_qual'!F1635</f>
        <v>NA</v>
      </c>
      <c r="G612" t="str">
        <f>'C3_qual'!G1635</f>
        <v>NA</v>
      </c>
      <c r="H612">
        <f>'C3_qual'!H1635</f>
        <v>2.6170000000000002E-2</v>
      </c>
      <c r="I612">
        <f>'C3_qual'!I1635</f>
        <v>0</v>
      </c>
      <c r="J612">
        <f>'C3_qual'!J1635</f>
        <v>0</v>
      </c>
      <c r="K612">
        <f>'C3_qual'!K1635</f>
        <v>202.65716811161101</v>
      </c>
      <c r="L612">
        <f>'C3_qual'!L1635</f>
        <v>47.641456884870024</v>
      </c>
      <c r="M612">
        <f>'C3_qual'!M1635</f>
        <v>63.51013933134098</v>
      </c>
      <c r="N612" t="b">
        <f>'C3_qual'!N1635</f>
        <v>0</v>
      </c>
      <c r="O612">
        <f>'C3_qual'!O1635</f>
        <v>2</v>
      </c>
      <c r="P612" t="str">
        <f>'C3_qual'!P1635</f>
        <v>An average CO2 record that is fully quantified but where mean annual precipitation and plant species are not known.</v>
      </c>
      <c r="Q612" t="b">
        <f>'C3_qual'!Q1635</f>
        <v>0</v>
      </c>
      <c r="R612" t="b">
        <f>'C3_qual'!R1635</f>
        <v>1</v>
      </c>
      <c r="S612" t="str">
        <f>'C3_qual'!S1635</f>
        <v>applied 97.5 and 2.5 percentile uncertainties</v>
      </c>
      <c r="T612" t="b">
        <f>'C3_qual'!T1635</f>
        <v>0</v>
      </c>
      <c r="U612" t="b">
        <f>'C3_qual'!U1635</f>
        <v>0</v>
      </c>
      <c r="V612" t="str">
        <f>'C3_qual'!V1635</f>
        <v>NA</v>
      </c>
      <c r="W612" t="str">
        <f>'C3_qual'!W1635</f>
        <v>NA</v>
      </c>
      <c r="X612" t="b">
        <f>'C3_qual'!X1635</f>
        <v>0</v>
      </c>
      <c r="Y612" t="str">
        <f>'C3_qual'!Y1635</f>
        <v>NA</v>
      </c>
      <c r="Z612" t="str">
        <f>'C3_qual'!Z1635</f>
        <v>NA</v>
      </c>
    </row>
    <row r="613" spans="1:26">
      <c r="A613" t="str">
        <f>'C3_qual'!A1636</f>
        <v>land_plant_d13C_1</v>
      </c>
      <c r="B613" t="str">
        <f>'C3_qual'!B1636</f>
        <v>Schubert</v>
      </c>
      <c r="C613">
        <f>'C3_qual'!C1636</f>
        <v>2015</v>
      </c>
      <c r="D613" t="str">
        <f>'C3_qual'!D1636</f>
        <v>10.1130/G36467.533</v>
      </c>
      <c r="E613">
        <f>'C3_qual'!E1636</f>
        <v>26.306000000000001</v>
      </c>
      <c r="F613" t="str">
        <f>'C3_qual'!F1636</f>
        <v>NA</v>
      </c>
      <c r="G613" t="str">
        <f>'C3_qual'!G1636</f>
        <v>NA</v>
      </c>
      <c r="H613">
        <f>'C3_qual'!H1636</f>
        <v>2.6306E-2</v>
      </c>
      <c r="I613">
        <f>'C3_qual'!I1636</f>
        <v>0</v>
      </c>
      <c r="J613">
        <f>'C3_qual'!J1636</f>
        <v>0</v>
      </c>
      <c r="K613">
        <f>'C3_qual'!K1636</f>
        <v>165.602660772349</v>
      </c>
      <c r="L613">
        <f>'C3_qual'!L1636</f>
        <v>38.148097112008998</v>
      </c>
      <c r="M613">
        <f>'C3_qual'!M1636</f>
        <v>51.163396605966994</v>
      </c>
      <c r="N613" t="b">
        <f>'C3_qual'!N1636</f>
        <v>0</v>
      </c>
      <c r="O613">
        <f>'C3_qual'!O1636</f>
        <v>2</v>
      </c>
      <c r="P613" t="str">
        <f>'C3_qual'!P1636</f>
        <v>An average CO2 record that is fully quantified but where mean annual precipitation and plant species are not known.</v>
      </c>
      <c r="Q613" t="b">
        <f>'C3_qual'!Q1636</f>
        <v>0</v>
      </c>
      <c r="R613" t="b">
        <f>'C3_qual'!R1636</f>
        <v>1</v>
      </c>
      <c r="S613" t="str">
        <f>'C3_qual'!S1636</f>
        <v>applied 97.5 and 2.5 percentile uncertainties</v>
      </c>
      <c r="T613" t="b">
        <f>'C3_qual'!T1636</f>
        <v>0</v>
      </c>
      <c r="U613" t="b">
        <f>'C3_qual'!U1636</f>
        <v>0</v>
      </c>
      <c r="V613" t="str">
        <f>'C3_qual'!V1636</f>
        <v>NA</v>
      </c>
      <c r="W613" t="str">
        <f>'C3_qual'!W1636</f>
        <v>NA</v>
      </c>
      <c r="X613" t="b">
        <f>'C3_qual'!X1636</f>
        <v>0</v>
      </c>
      <c r="Y613" t="str">
        <f>'C3_qual'!Y1636</f>
        <v>NA</v>
      </c>
      <c r="Z613" t="str">
        <f>'C3_qual'!Z1636</f>
        <v>NA</v>
      </c>
    </row>
    <row r="614" spans="1:26">
      <c r="A614" t="str">
        <f>'C3_qual'!A1637</f>
        <v>land_plant_d13C_1</v>
      </c>
      <c r="B614" t="str">
        <f>'C3_qual'!B1637</f>
        <v>Schubert</v>
      </c>
      <c r="C614">
        <f>'C3_qual'!C1637</f>
        <v>2015</v>
      </c>
      <c r="D614" t="str">
        <f>'C3_qual'!D1637</f>
        <v>10.1130/G36467.350</v>
      </c>
      <c r="E614">
        <f>'C3_qual'!E1637</f>
        <v>26.5</v>
      </c>
      <c r="F614" t="str">
        <f>'C3_qual'!F1637</f>
        <v>NA</v>
      </c>
      <c r="G614" t="str">
        <f>'C3_qual'!G1637</f>
        <v>NA</v>
      </c>
      <c r="H614">
        <f>'C3_qual'!H1637</f>
        <v>2.6499999999999999E-2</v>
      </c>
      <c r="I614">
        <f>'C3_qual'!I1637</f>
        <v>0</v>
      </c>
      <c r="J614">
        <f>'C3_qual'!J1637</f>
        <v>0</v>
      </c>
      <c r="K614">
        <f>'C3_qual'!K1637</f>
        <v>253.183381974593</v>
      </c>
      <c r="L614">
        <f>'C3_qual'!L1637</f>
        <v>60.931002810563001</v>
      </c>
      <c r="M614">
        <f>'C3_qual'!M1637</f>
        <v>90.29253772139802</v>
      </c>
      <c r="N614" t="b">
        <f>'C3_qual'!N1637</f>
        <v>0</v>
      </c>
      <c r="O614">
        <f>'C3_qual'!O1637</f>
        <v>2</v>
      </c>
      <c r="P614" t="str">
        <f>'C3_qual'!P1637</f>
        <v>An average CO2 record that is fully quantified but where mean annual precipitation and plant species are not known.</v>
      </c>
      <c r="Q614" t="b">
        <f>'C3_qual'!Q1637</f>
        <v>0</v>
      </c>
      <c r="R614" t="b">
        <f>'C3_qual'!R1637</f>
        <v>1</v>
      </c>
      <c r="S614" t="str">
        <f>'C3_qual'!S1637</f>
        <v>applied 97.5 and 2.5 percentile uncertainties</v>
      </c>
      <c r="T614" t="b">
        <f>'C3_qual'!T1637</f>
        <v>0</v>
      </c>
      <c r="U614" t="b">
        <f>'C3_qual'!U1637</f>
        <v>0</v>
      </c>
      <c r="V614" t="str">
        <f>'C3_qual'!V1637</f>
        <v>NA</v>
      </c>
      <c r="W614" t="str">
        <f>'C3_qual'!W1637</f>
        <v>NA</v>
      </c>
      <c r="X614" t="b">
        <f>'C3_qual'!X1637</f>
        <v>0</v>
      </c>
      <c r="Y614" t="str">
        <f>'C3_qual'!Y1637</f>
        <v>NA</v>
      </c>
      <c r="Z614" t="str">
        <f>'C3_qual'!Z1637</f>
        <v>NA</v>
      </c>
    </row>
    <row r="615" spans="1:26">
      <c r="A615" t="str">
        <f>'C3_qual'!A1638</f>
        <v>land_plant_d13C_1</v>
      </c>
      <c r="B615" t="str">
        <f>'C3_qual'!B1638</f>
        <v>Schubert</v>
      </c>
      <c r="C615">
        <f>'C3_qual'!C1638</f>
        <v>2015</v>
      </c>
      <c r="D615" t="str">
        <f>'C3_qual'!D1638</f>
        <v>10.1130/G36467.534</v>
      </c>
      <c r="E615">
        <f>'C3_qual'!E1638</f>
        <v>26.657</v>
      </c>
      <c r="F615" t="str">
        <f>'C3_qual'!F1638</f>
        <v>NA</v>
      </c>
      <c r="G615" t="str">
        <f>'C3_qual'!G1638</f>
        <v>NA</v>
      </c>
      <c r="H615">
        <f>'C3_qual'!H1638</f>
        <v>2.6657E-2</v>
      </c>
      <c r="I615">
        <f>'C3_qual'!I1638</f>
        <v>0</v>
      </c>
      <c r="J615">
        <f>'C3_qual'!J1638</f>
        <v>0</v>
      </c>
      <c r="K615">
        <f>'C3_qual'!K1638</f>
        <v>156.954653004634</v>
      </c>
      <c r="L615">
        <f>'C3_qual'!L1638</f>
        <v>36.219913683466999</v>
      </c>
      <c r="M615">
        <f>'C3_qual'!M1638</f>
        <v>47.187597529114015</v>
      </c>
      <c r="N615" t="b">
        <f>'C3_qual'!N1638</f>
        <v>0</v>
      </c>
      <c r="O615">
        <f>'C3_qual'!O1638</f>
        <v>2</v>
      </c>
      <c r="P615" t="str">
        <f>'C3_qual'!P1638</f>
        <v>An average CO2 record that is fully quantified but where mean annual precipitation and plant species are not known.</v>
      </c>
      <c r="Q615" t="b">
        <f>'C3_qual'!Q1638</f>
        <v>0</v>
      </c>
      <c r="R615" t="b">
        <f>'C3_qual'!R1638</f>
        <v>1</v>
      </c>
      <c r="S615" t="str">
        <f>'C3_qual'!S1638</f>
        <v>applied 97.5 and 2.5 percentile uncertainties</v>
      </c>
      <c r="T615" t="b">
        <f>'C3_qual'!T1638</f>
        <v>0</v>
      </c>
      <c r="U615" t="b">
        <f>'C3_qual'!U1638</f>
        <v>0</v>
      </c>
      <c r="V615" t="str">
        <f>'C3_qual'!V1638</f>
        <v>NA</v>
      </c>
      <c r="W615" t="str">
        <f>'C3_qual'!W1638</f>
        <v>NA</v>
      </c>
      <c r="X615" t="b">
        <f>'C3_qual'!X1638</f>
        <v>0</v>
      </c>
      <c r="Y615" t="str">
        <f>'C3_qual'!Y1638</f>
        <v>NA</v>
      </c>
      <c r="Z615" t="str">
        <f>'C3_qual'!Z1638</f>
        <v>NA</v>
      </c>
    </row>
    <row r="616" spans="1:26">
      <c r="A616" t="str">
        <f>'C3_qual'!A1639</f>
        <v>land_plant_d13C_1</v>
      </c>
      <c r="B616" t="str">
        <f>'C3_qual'!B1639</f>
        <v>Schubert</v>
      </c>
      <c r="C616">
        <f>'C3_qual'!C1639</f>
        <v>2015</v>
      </c>
      <c r="D616" t="str">
        <f>'C3_qual'!D1639</f>
        <v>10.1130/G36467.231</v>
      </c>
      <c r="E616">
        <f>'C3_qual'!E1639</f>
        <v>27</v>
      </c>
      <c r="F616" t="str">
        <f>'C3_qual'!F1639</f>
        <v>NA</v>
      </c>
      <c r="G616" t="str">
        <f>'C3_qual'!G1639</f>
        <v>NA</v>
      </c>
      <c r="H616">
        <f>'C3_qual'!H1639</f>
        <v>2.7E-2</v>
      </c>
      <c r="I616">
        <f>'C3_qual'!I1639</f>
        <v>0</v>
      </c>
      <c r="J616">
        <f>'C3_qual'!J1639</f>
        <v>0</v>
      </c>
      <c r="K616">
        <f>'C3_qual'!K1639</f>
        <v>136.43745980128901</v>
      </c>
      <c r="L616">
        <f>'C3_qual'!L1639</f>
        <v>31.687494636798007</v>
      </c>
      <c r="M616">
        <f>'C3_qual'!M1639</f>
        <v>41.444710098371985</v>
      </c>
      <c r="N616" t="b">
        <f>'C3_qual'!N1639</f>
        <v>0</v>
      </c>
      <c r="O616">
        <f>'C3_qual'!O1639</f>
        <v>2</v>
      </c>
      <c r="P616" t="str">
        <f>'C3_qual'!P1639</f>
        <v>An average CO2 record that is fully quantified but where mean annual precipitation and plant species are not known.</v>
      </c>
      <c r="Q616" t="b">
        <f>'C3_qual'!Q1639</f>
        <v>0</v>
      </c>
      <c r="R616" t="b">
        <f>'C3_qual'!R1639</f>
        <v>1</v>
      </c>
      <c r="S616" t="str">
        <f>'C3_qual'!S1639</f>
        <v>applied 97.5 and 2.5 percentile uncertainties</v>
      </c>
      <c r="T616" t="b">
        <f>'C3_qual'!T1639</f>
        <v>0</v>
      </c>
      <c r="U616" t="b">
        <f>'C3_qual'!U1639</f>
        <v>0</v>
      </c>
      <c r="V616" t="str">
        <f>'C3_qual'!V1639</f>
        <v>NA</v>
      </c>
      <c r="W616" t="str">
        <f>'C3_qual'!W1639</f>
        <v>NA</v>
      </c>
      <c r="X616" t="b">
        <f>'C3_qual'!X1639</f>
        <v>0</v>
      </c>
      <c r="Y616" t="str">
        <f>'C3_qual'!Y1639</f>
        <v>NA</v>
      </c>
      <c r="Z616" t="str">
        <f>'C3_qual'!Z1639</f>
        <v>NA</v>
      </c>
    </row>
    <row r="617" spans="1:26">
      <c r="A617" t="str">
        <f>'C3_qual'!A1640</f>
        <v>land_plant_d13C_1</v>
      </c>
      <c r="B617" t="str">
        <f>'C3_qual'!B1640</f>
        <v>Schubert</v>
      </c>
      <c r="C617">
        <f>'C3_qual'!C1640</f>
        <v>2015</v>
      </c>
      <c r="D617" t="str">
        <f>'C3_qual'!D1640</f>
        <v>10.1130/G36467.262</v>
      </c>
      <c r="E617">
        <f>'C3_qual'!E1640</f>
        <v>27</v>
      </c>
      <c r="F617" t="str">
        <f>'C3_qual'!F1640</f>
        <v>NA</v>
      </c>
      <c r="G617" t="str">
        <f>'C3_qual'!G1640</f>
        <v>NA</v>
      </c>
      <c r="H617">
        <f>'C3_qual'!H1640</f>
        <v>2.7E-2</v>
      </c>
      <c r="I617">
        <f>'C3_qual'!I1640</f>
        <v>0</v>
      </c>
      <c r="J617">
        <f>'C3_qual'!J1640</f>
        <v>0</v>
      </c>
      <c r="K617">
        <f>'C3_qual'!K1640</f>
        <v>202.228949690935</v>
      </c>
      <c r="L617">
        <f>'C3_qual'!L1640</f>
        <v>46.82652212424901</v>
      </c>
      <c r="M617">
        <f>'C3_qual'!M1640</f>
        <v>63.841834223394983</v>
      </c>
      <c r="N617" t="b">
        <f>'C3_qual'!N1640</f>
        <v>0</v>
      </c>
      <c r="O617">
        <f>'C3_qual'!O1640</f>
        <v>2</v>
      </c>
      <c r="P617" t="str">
        <f>'C3_qual'!P1640</f>
        <v>An average CO2 record that is fully quantified but where mean annual precipitation and plant species are not known.</v>
      </c>
      <c r="Q617" t="b">
        <f>'C3_qual'!Q1640</f>
        <v>0</v>
      </c>
      <c r="R617" t="b">
        <f>'C3_qual'!R1640</f>
        <v>1</v>
      </c>
      <c r="S617" t="str">
        <f>'C3_qual'!S1640</f>
        <v>applied 97.5 and 2.5 percentile uncertainties</v>
      </c>
      <c r="T617" t="b">
        <f>'C3_qual'!T1640</f>
        <v>0</v>
      </c>
      <c r="U617" t="b">
        <f>'C3_qual'!U1640</f>
        <v>0</v>
      </c>
      <c r="V617" t="str">
        <f>'C3_qual'!V1640</f>
        <v>NA</v>
      </c>
      <c r="W617" t="str">
        <f>'C3_qual'!W1640</f>
        <v>NA</v>
      </c>
      <c r="X617" t="b">
        <f>'C3_qual'!X1640</f>
        <v>0</v>
      </c>
      <c r="Y617" t="str">
        <f>'C3_qual'!Y1640</f>
        <v>NA</v>
      </c>
      <c r="Z617" t="str">
        <f>'C3_qual'!Z1640</f>
        <v>NA</v>
      </c>
    </row>
    <row r="618" spans="1:26">
      <c r="A618" t="str">
        <f>'C3_qual'!A1641</f>
        <v>land_plant_d13C_1</v>
      </c>
      <c r="B618" t="str">
        <f>'C3_qual'!B1641</f>
        <v>Schubert</v>
      </c>
      <c r="C618">
        <f>'C3_qual'!C1641</f>
        <v>2015</v>
      </c>
      <c r="D618" t="str">
        <f>'C3_qual'!D1641</f>
        <v>10.1130/G36467.351</v>
      </c>
      <c r="E618">
        <f>'C3_qual'!E1641</f>
        <v>27</v>
      </c>
      <c r="F618" t="str">
        <f>'C3_qual'!F1641</f>
        <v>NA</v>
      </c>
      <c r="G618" t="str">
        <f>'C3_qual'!G1641</f>
        <v>NA</v>
      </c>
      <c r="H618">
        <f>'C3_qual'!H1641</f>
        <v>2.7E-2</v>
      </c>
      <c r="I618">
        <f>'C3_qual'!I1641</f>
        <v>0</v>
      </c>
      <c r="J618">
        <f>'C3_qual'!J1641</f>
        <v>0</v>
      </c>
      <c r="K618">
        <f>'C3_qual'!K1641</f>
        <v>253.47186284179199</v>
      </c>
      <c r="L618">
        <f>'C3_qual'!L1641</f>
        <v>61.034933133889979</v>
      </c>
      <c r="M618">
        <f>'C3_qual'!M1641</f>
        <v>86.998215198547001</v>
      </c>
      <c r="N618" t="b">
        <f>'C3_qual'!N1641</f>
        <v>0</v>
      </c>
      <c r="O618">
        <f>'C3_qual'!O1641</f>
        <v>2</v>
      </c>
      <c r="P618" t="str">
        <f>'C3_qual'!P1641</f>
        <v>An average CO2 record that is fully quantified but where mean annual precipitation and plant species are not known.</v>
      </c>
      <c r="Q618" t="b">
        <f>'C3_qual'!Q1641</f>
        <v>0</v>
      </c>
      <c r="R618" t="b">
        <f>'C3_qual'!R1641</f>
        <v>1</v>
      </c>
      <c r="S618" t="str">
        <f>'C3_qual'!S1641</f>
        <v>applied 97.5 and 2.5 percentile uncertainties</v>
      </c>
      <c r="T618" t="b">
        <f>'C3_qual'!T1641</f>
        <v>0</v>
      </c>
      <c r="U618" t="b">
        <f>'C3_qual'!U1641</f>
        <v>0</v>
      </c>
      <c r="V618" t="str">
        <f>'C3_qual'!V1641</f>
        <v>NA</v>
      </c>
      <c r="W618" t="str">
        <f>'C3_qual'!W1641</f>
        <v>NA</v>
      </c>
      <c r="X618" t="b">
        <f>'C3_qual'!X1641</f>
        <v>0</v>
      </c>
      <c r="Y618" t="str">
        <f>'C3_qual'!Y1641</f>
        <v>NA</v>
      </c>
      <c r="Z618" t="str">
        <f>'C3_qual'!Z1641</f>
        <v>NA</v>
      </c>
    </row>
    <row r="619" spans="1:26">
      <c r="A619" t="str">
        <f>'C3_qual'!A1642</f>
        <v>land_plant_d13C_1</v>
      </c>
      <c r="B619" t="str">
        <f>'C3_qual'!B1642</f>
        <v>Schubert</v>
      </c>
      <c r="C619">
        <f>'C3_qual'!C1642</f>
        <v>2015</v>
      </c>
      <c r="D619" t="str">
        <f>'C3_qual'!D1642</f>
        <v>10.1130/G36467.535</v>
      </c>
      <c r="E619">
        <f>'C3_qual'!E1642</f>
        <v>27.007000000000001</v>
      </c>
      <c r="F619" t="str">
        <f>'C3_qual'!F1642</f>
        <v>NA</v>
      </c>
      <c r="G619" t="str">
        <f>'C3_qual'!G1642</f>
        <v>NA</v>
      </c>
      <c r="H619">
        <f>'C3_qual'!H1642</f>
        <v>2.7007E-2</v>
      </c>
      <c r="I619">
        <f>'C3_qual'!I1642</f>
        <v>0</v>
      </c>
      <c r="J619">
        <f>'C3_qual'!J1642</f>
        <v>0</v>
      </c>
      <c r="K619">
        <f>'C3_qual'!K1642</f>
        <v>154.42219235702399</v>
      </c>
      <c r="L619">
        <f>'C3_qual'!L1642</f>
        <v>35.365832290916984</v>
      </c>
      <c r="M619">
        <f>'C3_qual'!M1642</f>
        <v>46.404376754476004</v>
      </c>
      <c r="N619" t="b">
        <f>'C3_qual'!N1642</f>
        <v>0</v>
      </c>
      <c r="O619">
        <f>'C3_qual'!O1642</f>
        <v>2</v>
      </c>
      <c r="P619" t="str">
        <f>'C3_qual'!P1642</f>
        <v>An average CO2 record that is fully quantified but where mean annual precipitation and plant species are not known.</v>
      </c>
      <c r="Q619" t="b">
        <f>'C3_qual'!Q1642</f>
        <v>0</v>
      </c>
      <c r="R619" t="b">
        <f>'C3_qual'!R1642</f>
        <v>1</v>
      </c>
      <c r="S619" t="str">
        <f>'C3_qual'!S1642</f>
        <v>applied 97.5 and 2.5 percentile uncertainties</v>
      </c>
      <c r="T619" t="b">
        <f>'C3_qual'!T1642</f>
        <v>0</v>
      </c>
      <c r="U619" t="b">
        <f>'C3_qual'!U1642</f>
        <v>0</v>
      </c>
      <c r="V619" t="str">
        <f>'C3_qual'!V1642</f>
        <v>NA</v>
      </c>
      <c r="W619" t="str">
        <f>'C3_qual'!W1642</f>
        <v>NA</v>
      </c>
      <c r="X619" t="b">
        <f>'C3_qual'!X1642</f>
        <v>0</v>
      </c>
      <c r="Y619" t="str">
        <f>'C3_qual'!Y1642</f>
        <v>NA</v>
      </c>
      <c r="Z619" t="str">
        <f>'C3_qual'!Z1642</f>
        <v>NA</v>
      </c>
    </row>
    <row r="620" spans="1:26">
      <c r="A620" t="str">
        <f>'C3_qual'!A1643</f>
        <v>land_plant_d13C_1</v>
      </c>
      <c r="B620" t="str">
        <f>'C3_qual'!B1643</f>
        <v>Schubert</v>
      </c>
      <c r="C620">
        <f>'C3_qual'!C1643</f>
        <v>2015</v>
      </c>
      <c r="D620" t="str">
        <f>'C3_qual'!D1643</f>
        <v>10.1130/G36467.536</v>
      </c>
      <c r="E620">
        <f>'C3_qual'!E1643</f>
        <v>27.358000000000001</v>
      </c>
      <c r="F620" t="str">
        <f>'C3_qual'!F1643</f>
        <v>NA</v>
      </c>
      <c r="G620" t="str">
        <f>'C3_qual'!G1643</f>
        <v>NA</v>
      </c>
      <c r="H620">
        <f>'C3_qual'!H1643</f>
        <v>2.7358E-2</v>
      </c>
      <c r="I620">
        <f>'C3_qual'!I1643</f>
        <v>0</v>
      </c>
      <c r="J620">
        <f>'C3_qual'!J1643</f>
        <v>0</v>
      </c>
      <c r="K620">
        <f>'C3_qual'!K1643</f>
        <v>146.76416141469301</v>
      </c>
      <c r="L620">
        <f>'C3_qual'!L1643</f>
        <v>34.328105905260003</v>
      </c>
      <c r="M620">
        <f>'C3_qual'!M1643</f>
        <v>44.061795793447999</v>
      </c>
      <c r="N620" t="b">
        <f>'C3_qual'!N1643</f>
        <v>0</v>
      </c>
      <c r="O620">
        <f>'C3_qual'!O1643</f>
        <v>2</v>
      </c>
      <c r="P620" t="str">
        <f>'C3_qual'!P1643</f>
        <v>An average CO2 record that is fully quantified but where mean annual precipitation and plant species are not known.</v>
      </c>
      <c r="Q620" t="b">
        <f>'C3_qual'!Q1643</f>
        <v>0</v>
      </c>
      <c r="R620" t="b">
        <f>'C3_qual'!R1643</f>
        <v>1</v>
      </c>
      <c r="S620" t="str">
        <f>'C3_qual'!S1643</f>
        <v>applied 97.5 and 2.5 percentile uncertainties</v>
      </c>
      <c r="T620" t="b">
        <f>'C3_qual'!T1643</f>
        <v>0</v>
      </c>
      <c r="U620" t="b">
        <f>'C3_qual'!U1643</f>
        <v>0</v>
      </c>
      <c r="V620" t="str">
        <f>'C3_qual'!V1643</f>
        <v>NA</v>
      </c>
      <c r="W620" t="str">
        <f>'C3_qual'!W1643</f>
        <v>NA</v>
      </c>
      <c r="X620" t="b">
        <f>'C3_qual'!X1643</f>
        <v>0</v>
      </c>
      <c r="Y620" t="str">
        <f>'C3_qual'!Y1643</f>
        <v>NA</v>
      </c>
      <c r="Z620" t="str">
        <f>'C3_qual'!Z1643</f>
        <v>NA</v>
      </c>
    </row>
    <row r="621" spans="1:26">
      <c r="A621" t="str">
        <f>'C3_qual'!A1644</f>
        <v>land_plant_d13C_1</v>
      </c>
      <c r="B621" t="str">
        <f>'C3_qual'!B1644</f>
        <v>Schubert</v>
      </c>
      <c r="C621">
        <f>'C3_qual'!C1644</f>
        <v>2015</v>
      </c>
      <c r="D621" t="str">
        <f>'C3_qual'!D1644</f>
        <v>10.1130/G36467.585</v>
      </c>
      <c r="E621">
        <f>'C3_qual'!E1644</f>
        <v>27.37</v>
      </c>
      <c r="F621" t="str">
        <f>'C3_qual'!F1644</f>
        <v>NA</v>
      </c>
      <c r="G621" t="str">
        <f>'C3_qual'!G1644</f>
        <v>NA</v>
      </c>
      <c r="H621">
        <f>'C3_qual'!H1644</f>
        <v>2.7370000000000002E-2</v>
      </c>
      <c r="I621">
        <f>'C3_qual'!I1644</f>
        <v>0</v>
      </c>
      <c r="J621">
        <f>'C3_qual'!J1644</f>
        <v>0</v>
      </c>
      <c r="K621">
        <f>'C3_qual'!K1644</f>
        <v>217.24284003322799</v>
      </c>
      <c r="L621">
        <f>'C3_qual'!L1644</f>
        <v>49.921476743807006</v>
      </c>
      <c r="M621">
        <f>'C3_qual'!M1644</f>
        <v>67.983994158753035</v>
      </c>
      <c r="N621" t="b">
        <f>'C3_qual'!N1644</f>
        <v>0</v>
      </c>
      <c r="O621">
        <f>'C3_qual'!O1644</f>
        <v>2</v>
      </c>
      <c r="P621" t="str">
        <f>'C3_qual'!P1644</f>
        <v>An average CO2 record that is fully quantified but where mean annual precipitation and plant species are not known.</v>
      </c>
      <c r="Q621" t="b">
        <f>'C3_qual'!Q1644</f>
        <v>0</v>
      </c>
      <c r="R621" t="b">
        <f>'C3_qual'!R1644</f>
        <v>1</v>
      </c>
      <c r="S621" t="str">
        <f>'C3_qual'!S1644</f>
        <v>applied 97.5 and 2.5 percentile uncertainties</v>
      </c>
      <c r="T621" t="b">
        <f>'C3_qual'!T1644</f>
        <v>0</v>
      </c>
      <c r="U621" t="b">
        <f>'C3_qual'!U1644</f>
        <v>0</v>
      </c>
      <c r="V621" t="str">
        <f>'C3_qual'!V1644</f>
        <v>NA</v>
      </c>
      <c r="W621" t="str">
        <f>'C3_qual'!W1644</f>
        <v>NA</v>
      </c>
      <c r="X621" t="b">
        <f>'C3_qual'!X1644</f>
        <v>0</v>
      </c>
      <c r="Y621" t="str">
        <f>'C3_qual'!Y1644</f>
        <v>NA</v>
      </c>
      <c r="Z621" t="str">
        <f>'C3_qual'!Z1644</f>
        <v>NA</v>
      </c>
    </row>
    <row r="622" spans="1:26">
      <c r="A622" t="str">
        <f>'C3_qual'!A1645</f>
        <v>land_plant_d13C_1</v>
      </c>
      <c r="B622" t="str">
        <f>'C3_qual'!B1645</f>
        <v>Schubert</v>
      </c>
      <c r="C622">
        <f>'C3_qual'!C1645</f>
        <v>2015</v>
      </c>
      <c r="D622" t="str">
        <f>'C3_qual'!D1645</f>
        <v>10.1130/G36467.352</v>
      </c>
      <c r="E622">
        <f>'C3_qual'!E1645</f>
        <v>27.5</v>
      </c>
      <c r="F622" t="str">
        <f>'C3_qual'!F1645</f>
        <v>NA</v>
      </c>
      <c r="G622" t="str">
        <f>'C3_qual'!G1645</f>
        <v>NA</v>
      </c>
      <c r="H622">
        <f>'C3_qual'!H1645</f>
        <v>2.75E-2</v>
      </c>
      <c r="I622">
        <f>'C3_qual'!I1645</f>
        <v>0</v>
      </c>
      <c r="J622">
        <f>'C3_qual'!J1645</f>
        <v>0</v>
      </c>
      <c r="K622">
        <f>'C3_qual'!K1645</f>
        <v>135.76923068989601</v>
      </c>
      <c r="L622">
        <f>'C3_qual'!L1645</f>
        <v>31.981171130040011</v>
      </c>
      <c r="M622">
        <f>'C3_qual'!M1645</f>
        <v>40.501584880194997</v>
      </c>
      <c r="N622" t="b">
        <f>'C3_qual'!N1645</f>
        <v>0</v>
      </c>
      <c r="O622">
        <f>'C3_qual'!O1645</f>
        <v>2</v>
      </c>
      <c r="P622" t="str">
        <f>'C3_qual'!P1645</f>
        <v>An average CO2 record that is fully quantified but where mean annual precipitation and plant species are not known.</v>
      </c>
      <c r="Q622" t="b">
        <f>'C3_qual'!Q1645</f>
        <v>0</v>
      </c>
      <c r="R622" t="b">
        <f>'C3_qual'!R1645</f>
        <v>1</v>
      </c>
      <c r="S622" t="str">
        <f>'C3_qual'!S1645</f>
        <v>applied 97.5 and 2.5 percentile uncertainties</v>
      </c>
      <c r="T622" t="b">
        <f>'C3_qual'!T1645</f>
        <v>0</v>
      </c>
      <c r="U622" t="b">
        <f>'C3_qual'!U1645</f>
        <v>0</v>
      </c>
      <c r="V622" t="str">
        <f>'C3_qual'!V1645</f>
        <v>NA</v>
      </c>
      <c r="W622" t="str">
        <f>'C3_qual'!W1645</f>
        <v>NA</v>
      </c>
      <c r="X622" t="b">
        <f>'C3_qual'!X1645</f>
        <v>0</v>
      </c>
      <c r="Y622" t="str">
        <f>'C3_qual'!Y1645</f>
        <v>NA</v>
      </c>
      <c r="Z622" t="str">
        <f>'C3_qual'!Z1645</f>
        <v>NA</v>
      </c>
    </row>
    <row r="623" spans="1:26">
      <c r="A623" t="str">
        <f>'C3_qual'!A1646</f>
        <v>land_plant_d13C_1</v>
      </c>
      <c r="B623" t="str">
        <f>'C3_qual'!B1646</f>
        <v>Schubert</v>
      </c>
      <c r="C623">
        <f>'C3_qual'!C1646</f>
        <v>2015</v>
      </c>
      <c r="D623" t="str">
        <f>'C3_qual'!D1646</f>
        <v>10.1130/G36467.537</v>
      </c>
      <c r="E623">
        <f>'C3_qual'!E1646</f>
        <v>27.628</v>
      </c>
      <c r="F623" t="str">
        <f>'C3_qual'!F1646</f>
        <v>NA</v>
      </c>
      <c r="G623" t="str">
        <f>'C3_qual'!G1646</f>
        <v>NA</v>
      </c>
      <c r="H623">
        <f>'C3_qual'!H1646</f>
        <v>2.7628E-2</v>
      </c>
      <c r="I623">
        <f>'C3_qual'!I1646</f>
        <v>0</v>
      </c>
      <c r="J623">
        <f>'C3_qual'!J1646</f>
        <v>0</v>
      </c>
      <c r="K623">
        <f>'C3_qual'!K1646</f>
        <v>169.08611822727099</v>
      </c>
      <c r="L623">
        <f>'C3_qual'!L1646</f>
        <v>38.730994583968993</v>
      </c>
      <c r="M623">
        <f>'C3_qual'!M1646</f>
        <v>50.731628563127003</v>
      </c>
      <c r="N623" t="b">
        <f>'C3_qual'!N1646</f>
        <v>0</v>
      </c>
      <c r="O623">
        <f>'C3_qual'!O1646</f>
        <v>2</v>
      </c>
      <c r="P623" t="str">
        <f>'C3_qual'!P1646</f>
        <v>An average CO2 record that is fully quantified but where mean annual precipitation and plant species are not known.</v>
      </c>
      <c r="Q623" t="b">
        <f>'C3_qual'!Q1646</f>
        <v>0</v>
      </c>
      <c r="R623" t="b">
        <f>'C3_qual'!R1646</f>
        <v>1</v>
      </c>
      <c r="S623" t="str">
        <f>'C3_qual'!S1646</f>
        <v>applied 97.5 and 2.5 percentile uncertainties</v>
      </c>
      <c r="T623" t="b">
        <f>'C3_qual'!T1646</f>
        <v>0</v>
      </c>
      <c r="U623" t="b">
        <f>'C3_qual'!U1646</f>
        <v>0</v>
      </c>
      <c r="V623" t="str">
        <f>'C3_qual'!V1646</f>
        <v>NA</v>
      </c>
      <c r="W623" t="str">
        <f>'C3_qual'!W1646</f>
        <v>NA</v>
      </c>
      <c r="X623" t="b">
        <f>'C3_qual'!X1646</f>
        <v>0</v>
      </c>
      <c r="Y623" t="str">
        <f>'C3_qual'!Y1646</f>
        <v>NA</v>
      </c>
      <c r="Z623" t="str">
        <f>'C3_qual'!Z1646</f>
        <v>NA</v>
      </c>
    </row>
    <row r="624" spans="1:26">
      <c r="A624" t="str">
        <f>'C3_qual'!A1647</f>
        <v>land_plant_d13C_1</v>
      </c>
      <c r="B624" t="str">
        <f>'C3_qual'!B1647</f>
        <v>Schubert</v>
      </c>
      <c r="C624">
        <f>'C3_qual'!C1647</f>
        <v>2015</v>
      </c>
      <c r="D624" t="str">
        <f>'C3_qual'!D1647</f>
        <v>10.1130/G36467.538</v>
      </c>
      <c r="E624">
        <f>'C3_qual'!E1647</f>
        <v>27.899000000000001</v>
      </c>
      <c r="F624" t="str">
        <f>'C3_qual'!F1647</f>
        <v>NA</v>
      </c>
      <c r="G624" t="str">
        <f>'C3_qual'!G1647</f>
        <v>NA</v>
      </c>
      <c r="H624">
        <f>'C3_qual'!H1647</f>
        <v>2.7899E-2</v>
      </c>
      <c r="I624">
        <f>'C3_qual'!I1647</f>
        <v>0</v>
      </c>
      <c r="J624">
        <f>'C3_qual'!J1647</f>
        <v>0</v>
      </c>
      <c r="K624">
        <f>'C3_qual'!K1647</f>
        <v>175.19703891927901</v>
      </c>
      <c r="L624">
        <f>'C3_qual'!L1647</f>
        <v>40.268612847023007</v>
      </c>
      <c r="M624">
        <f>'C3_qual'!M1647</f>
        <v>54.539451299929993</v>
      </c>
      <c r="N624" t="b">
        <f>'C3_qual'!N1647</f>
        <v>0</v>
      </c>
      <c r="O624">
        <f>'C3_qual'!O1647</f>
        <v>2</v>
      </c>
      <c r="P624" t="str">
        <f>'C3_qual'!P1647</f>
        <v>An average CO2 record that is fully quantified but where mean annual precipitation and plant species are not known.</v>
      </c>
      <c r="Q624" t="b">
        <f>'C3_qual'!Q1647</f>
        <v>0</v>
      </c>
      <c r="R624" t="b">
        <f>'C3_qual'!R1647</f>
        <v>1</v>
      </c>
      <c r="S624" t="str">
        <f>'C3_qual'!S1647</f>
        <v>applied 97.5 and 2.5 percentile uncertainties</v>
      </c>
      <c r="T624" t="b">
        <f>'C3_qual'!T1647</f>
        <v>0</v>
      </c>
      <c r="U624" t="b">
        <f>'C3_qual'!U1647</f>
        <v>0</v>
      </c>
      <c r="V624" t="str">
        <f>'C3_qual'!V1647</f>
        <v>NA</v>
      </c>
      <c r="W624" t="str">
        <f>'C3_qual'!W1647</f>
        <v>NA</v>
      </c>
      <c r="X624" t="b">
        <f>'C3_qual'!X1647</f>
        <v>0</v>
      </c>
      <c r="Y624" t="str">
        <f>'C3_qual'!Y1647</f>
        <v>NA</v>
      </c>
      <c r="Z624" t="str">
        <f>'C3_qual'!Z1647</f>
        <v>NA</v>
      </c>
    </row>
    <row r="625" spans="1:26">
      <c r="A625" t="str">
        <f>'C3_qual'!A1648</f>
        <v>land_plant_d13C_1</v>
      </c>
      <c r="B625" t="str">
        <f>'C3_qual'!B1648</f>
        <v>Schubert</v>
      </c>
      <c r="C625">
        <f>'C3_qual'!C1648</f>
        <v>2015</v>
      </c>
      <c r="D625" t="str">
        <f>'C3_qual'!D1648</f>
        <v>10.1130/G36467.232</v>
      </c>
      <c r="E625">
        <f>'C3_qual'!E1648</f>
        <v>28</v>
      </c>
      <c r="F625" t="str">
        <f>'C3_qual'!F1648</f>
        <v>NA</v>
      </c>
      <c r="G625" t="str">
        <f>'C3_qual'!G1648</f>
        <v>NA</v>
      </c>
      <c r="H625">
        <f>'C3_qual'!H1648</f>
        <v>2.8000000000000001E-2</v>
      </c>
      <c r="I625">
        <f>'C3_qual'!I1648</f>
        <v>0</v>
      </c>
      <c r="J625">
        <f>'C3_qual'!J1648</f>
        <v>0</v>
      </c>
      <c r="K625">
        <f>'C3_qual'!K1648</f>
        <v>169.765989746824</v>
      </c>
      <c r="L625">
        <f>'C3_qual'!L1648</f>
        <v>38.938737861008008</v>
      </c>
      <c r="M625">
        <f>'C3_qual'!M1648</f>
        <v>51.378261150533007</v>
      </c>
      <c r="N625" t="b">
        <f>'C3_qual'!N1648</f>
        <v>0</v>
      </c>
      <c r="O625">
        <f>'C3_qual'!O1648</f>
        <v>2</v>
      </c>
      <c r="P625" t="str">
        <f>'C3_qual'!P1648</f>
        <v>An average CO2 record that is fully quantified but where mean annual precipitation and plant species are not known.</v>
      </c>
      <c r="Q625" t="b">
        <f>'C3_qual'!Q1648</f>
        <v>0</v>
      </c>
      <c r="R625" t="b">
        <f>'C3_qual'!R1648</f>
        <v>1</v>
      </c>
      <c r="S625" t="str">
        <f>'C3_qual'!S1648</f>
        <v>applied 97.5 and 2.5 percentile uncertainties</v>
      </c>
      <c r="T625" t="b">
        <f>'C3_qual'!T1648</f>
        <v>0</v>
      </c>
      <c r="U625" t="b">
        <f>'C3_qual'!U1648</f>
        <v>0</v>
      </c>
      <c r="V625" t="str">
        <f>'C3_qual'!V1648</f>
        <v>NA</v>
      </c>
      <c r="W625" t="str">
        <f>'C3_qual'!W1648</f>
        <v>NA</v>
      </c>
      <c r="X625" t="b">
        <f>'C3_qual'!X1648</f>
        <v>0</v>
      </c>
      <c r="Y625" t="str">
        <f>'C3_qual'!Y1648</f>
        <v>NA</v>
      </c>
      <c r="Z625" t="str">
        <f>'C3_qual'!Z1648</f>
        <v>NA</v>
      </c>
    </row>
    <row r="626" spans="1:26">
      <c r="A626" t="str">
        <f>'C3_qual'!A1649</f>
        <v>land_plant_d13C_1</v>
      </c>
      <c r="B626" t="str">
        <f>'C3_qual'!B1649</f>
        <v>Schubert</v>
      </c>
      <c r="C626">
        <f>'C3_qual'!C1649</f>
        <v>2015</v>
      </c>
      <c r="D626" t="str">
        <f>'C3_qual'!D1649</f>
        <v>10.1130/G36467.263</v>
      </c>
      <c r="E626">
        <f>'C3_qual'!E1649</f>
        <v>28</v>
      </c>
      <c r="F626" t="str">
        <f>'C3_qual'!F1649</f>
        <v>NA</v>
      </c>
      <c r="G626" t="str">
        <f>'C3_qual'!G1649</f>
        <v>NA</v>
      </c>
      <c r="H626">
        <f>'C3_qual'!H1649</f>
        <v>2.8000000000000001E-2</v>
      </c>
      <c r="I626">
        <f>'C3_qual'!I1649</f>
        <v>0</v>
      </c>
      <c r="J626">
        <f>'C3_qual'!J1649</f>
        <v>0</v>
      </c>
      <c r="K626">
        <f>'C3_qual'!K1649</f>
        <v>205.842006916375</v>
      </c>
      <c r="L626">
        <f>'C3_qual'!L1649</f>
        <v>47.873607169361009</v>
      </c>
      <c r="M626">
        <f>'C3_qual'!M1649</f>
        <v>66.407006669562008</v>
      </c>
      <c r="N626" t="b">
        <f>'C3_qual'!N1649</f>
        <v>0</v>
      </c>
      <c r="O626">
        <f>'C3_qual'!O1649</f>
        <v>2</v>
      </c>
      <c r="P626" t="str">
        <f>'C3_qual'!P1649</f>
        <v>An average CO2 record that is fully quantified but where mean annual precipitation and plant species are not known.</v>
      </c>
      <c r="Q626" t="b">
        <f>'C3_qual'!Q1649</f>
        <v>0</v>
      </c>
      <c r="R626" t="b">
        <f>'C3_qual'!R1649</f>
        <v>1</v>
      </c>
      <c r="S626" t="str">
        <f>'C3_qual'!S1649</f>
        <v>applied 97.5 and 2.5 percentile uncertainties</v>
      </c>
      <c r="T626" t="b">
        <f>'C3_qual'!T1649</f>
        <v>0</v>
      </c>
      <c r="U626" t="b">
        <f>'C3_qual'!U1649</f>
        <v>0</v>
      </c>
      <c r="V626" t="str">
        <f>'C3_qual'!V1649</f>
        <v>NA</v>
      </c>
      <c r="W626" t="str">
        <f>'C3_qual'!W1649</f>
        <v>NA</v>
      </c>
      <c r="X626" t="b">
        <f>'C3_qual'!X1649</f>
        <v>0</v>
      </c>
      <c r="Y626" t="str">
        <f>'C3_qual'!Y1649</f>
        <v>NA</v>
      </c>
      <c r="Z626" t="str">
        <f>'C3_qual'!Z1649</f>
        <v>NA</v>
      </c>
    </row>
    <row r="627" spans="1:26">
      <c r="A627" t="str">
        <f>'C3_qual'!A1650</f>
        <v>land_plant_d13C_1</v>
      </c>
      <c r="B627" t="str">
        <f>'C3_qual'!B1650</f>
        <v>Schubert</v>
      </c>
      <c r="C627">
        <f>'C3_qual'!C1650</f>
        <v>2015</v>
      </c>
      <c r="D627" t="str">
        <f>'C3_qual'!D1650</f>
        <v>10.1130/G36467.353</v>
      </c>
      <c r="E627">
        <f>'C3_qual'!E1650</f>
        <v>28</v>
      </c>
      <c r="F627" t="str">
        <f>'C3_qual'!F1650</f>
        <v>NA</v>
      </c>
      <c r="G627" t="str">
        <f>'C3_qual'!G1650</f>
        <v>NA</v>
      </c>
      <c r="H627">
        <f>'C3_qual'!H1650</f>
        <v>2.8000000000000001E-2</v>
      </c>
      <c r="I627">
        <f>'C3_qual'!I1650</f>
        <v>0</v>
      </c>
      <c r="J627">
        <f>'C3_qual'!J1650</f>
        <v>0</v>
      </c>
      <c r="K627">
        <f>'C3_qual'!K1650</f>
        <v>230.592562472087</v>
      </c>
      <c r="L627">
        <f>'C3_qual'!L1650</f>
        <v>54.198120214555985</v>
      </c>
      <c r="M627">
        <f>'C3_qual'!M1650</f>
        <v>76.321261986746975</v>
      </c>
      <c r="N627" t="b">
        <f>'C3_qual'!N1650</f>
        <v>0</v>
      </c>
      <c r="O627">
        <f>'C3_qual'!O1650</f>
        <v>2</v>
      </c>
      <c r="P627" t="str">
        <f>'C3_qual'!P1650</f>
        <v>An average CO2 record that is fully quantified but where mean annual precipitation and plant species are not known.</v>
      </c>
      <c r="Q627" t="b">
        <f>'C3_qual'!Q1650</f>
        <v>0</v>
      </c>
      <c r="R627" t="b">
        <f>'C3_qual'!R1650</f>
        <v>1</v>
      </c>
      <c r="S627" t="str">
        <f>'C3_qual'!S1650</f>
        <v>applied 97.5 and 2.5 percentile uncertainties</v>
      </c>
      <c r="T627" t="b">
        <f>'C3_qual'!T1650</f>
        <v>0</v>
      </c>
      <c r="U627" t="b">
        <f>'C3_qual'!U1650</f>
        <v>0</v>
      </c>
      <c r="V627" t="str">
        <f>'C3_qual'!V1650</f>
        <v>NA</v>
      </c>
      <c r="W627" t="str">
        <f>'C3_qual'!W1650</f>
        <v>NA</v>
      </c>
      <c r="X627" t="b">
        <f>'C3_qual'!X1650</f>
        <v>0</v>
      </c>
      <c r="Y627" t="str">
        <f>'C3_qual'!Y1650</f>
        <v>NA</v>
      </c>
      <c r="Z627" t="str">
        <f>'C3_qual'!Z1650</f>
        <v>NA</v>
      </c>
    </row>
    <row r="628" spans="1:26">
      <c r="A628" t="str">
        <f>'C3_qual'!A1651</f>
        <v>land_plant_d13C_1</v>
      </c>
      <c r="B628" t="str">
        <f>'C3_qual'!B1651</f>
        <v>Schubert</v>
      </c>
      <c r="C628">
        <f>'C3_qual'!C1651</f>
        <v>2015</v>
      </c>
      <c r="D628" t="str">
        <f>'C3_qual'!D1651</f>
        <v>10.1130/G36467.586</v>
      </c>
      <c r="E628">
        <f>'C3_qual'!E1651</f>
        <v>28.02</v>
      </c>
      <c r="F628" t="str">
        <f>'C3_qual'!F1651</f>
        <v>NA</v>
      </c>
      <c r="G628" t="str">
        <f>'C3_qual'!G1651</f>
        <v>NA</v>
      </c>
      <c r="H628">
        <f>'C3_qual'!H1651</f>
        <v>2.802E-2</v>
      </c>
      <c r="I628">
        <f>'C3_qual'!I1651</f>
        <v>0</v>
      </c>
      <c r="J628">
        <f>'C3_qual'!J1651</f>
        <v>0</v>
      </c>
      <c r="K628">
        <f>'C3_qual'!K1651</f>
        <v>188.52481225494401</v>
      </c>
      <c r="L628">
        <f>'C3_qual'!L1651</f>
        <v>43.740660663135998</v>
      </c>
      <c r="M628">
        <f>'C3_qual'!M1651</f>
        <v>58.821200553876992</v>
      </c>
      <c r="N628" t="b">
        <f>'C3_qual'!N1651</f>
        <v>0</v>
      </c>
      <c r="O628">
        <f>'C3_qual'!O1651</f>
        <v>2</v>
      </c>
      <c r="P628" t="str">
        <f>'C3_qual'!P1651</f>
        <v>An average CO2 record that is fully quantified but where mean annual precipitation and plant species are not known.</v>
      </c>
      <c r="Q628" t="b">
        <f>'C3_qual'!Q1651</f>
        <v>0</v>
      </c>
      <c r="R628" t="b">
        <f>'C3_qual'!R1651</f>
        <v>1</v>
      </c>
      <c r="S628" t="str">
        <f>'C3_qual'!S1651</f>
        <v>applied 97.5 and 2.5 percentile uncertainties</v>
      </c>
      <c r="T628" t="b">
        <f>'C3_qual'!T1651</f>
        <v>0</v>
      </c>
      <c r="U628" t="b">
        <f>'C3_qual'!U1651</f>
        <v>0</v>
      </c>
      <c r="V628" t="str">
        <f>'C3_qual'!V1651</f>
        <v>NA</v>
      </c>
      <c r="W628" t="str">
        <f>'C3_qual'!W1651</f>
        <v>NA</v>
      </c>
      <c r="X628" t="b">
        <f>'C3_qual'!X1651</f>
        <v>0</v>
      </c>
      <c r="Y628" t="str">
        <f>'C3_qual'!Y1651</f>
        <v>NA</v>
      </c>
      <c r="Z628" t="str">
        <f>'C3_qual'!Z1651</f>
        <v>NA</v>
      </c>
    </row>
    <row r="629" spans="1:26">
      <c r="A629" t="str">
        <f>'C3_qual'!A1652</f>
        <v>land_plant_d13C_1</v>
      </c>
      <c r="B629" t="str">
        <f>'C3_qual'!B1652</f>
        <v>Schubert</v>
      </c>
      <c r="C629">
        <f>'C3_qual'!C1652</f>
        <v>2015</v>
      </c>
      <c r="D629" t="str">
        <f>'C3_qual'!D1652</f>
        <v>10.1130/G36467.539</v>
      </c>
      <c r="E629">
        <f>'C3_qual'!E1652</f>
        <v>28.169</v>
      </c>
      <c r="F629" t="str">
        <f>'C3_qual'!F1652</f>
        <v>NA</v>
      </c>
      <c r="G629" t="str">
        <f>'C3_qual'!G1652</f>
        <v>NA</v>
      </c>
      <c r="H629">
        <f>'C3_qual'!H1652</f>
        <v>2.8169E-2</v>
      </c>
      <c r="I629">
        <f>'C3_qual'!I1652</f>
        <v>0</v>
      </c>
      <c r="J629">
        <f>'C3_qual'!J1652</f>
        <v>0</v>
      </c>
      <c r="K629">
        <f>'C3_qual'!K1652</f>
        <v>160.21759644160099</v>
      </c>
      <c r="L629">
        <f>'C3_qual'!L1652</f>
        <v>37.668984212823986</v>
      </c>
      <c r="M629">
        <f>'C3_qual'!M1652</f>
        <v>50.024925725600013</v>
      </c>
      <c r="N629" t="b">
        <f>'C3_qual'!N1652</f>
        <v>0</v>
      </c>
      <c r="O629">
        <f>'C3_qual'!O1652</f>
        <v>2</v>
      </c>
      <c r="P629" t="str">
        <f>'C3_qual'!P1652</f>
        <v>An average CO2 record that is fully quantified but where mean annual precipitation and plant species are not known.</v>
      </c>
      <c r="Q629" t="b">
        <f>'C3_qual'!Q1652</f>
        <v>0</v>
      </c>
      <c r="R629" t="b">
        <f>'C3_qual'!R1652</f>
        <v>1</v>
      </c>
      <c r="S629" t="str">
        <f>'C3_qual'!S1652</f>
        <v>applied 97.5 and 2.5 percentile uncertainties</v>
      </c>
      <c r="T629" t="b">
        <f>'C3_qual'!T1652</f>
        <v>0</v>
      </c>
      <c r="U629" t="b">
        <f>'C3_qual'!U1652</f>
        <v>0</v>
      </c>
      <c r="V629" t="str">
        <f>'C3_qual'!V1652</f>
        <v>NA</v>
      </c>
      <c r="W629" t="str">
        <f>'C3_qual'!W1652</f>
        <v>NA</v>
      </c>
      <c r="X629" t="b">
        <f>'C3_qual'!X1652</f>
        <v>0</v>
      </c>
      <c r="Y629" t="str">
        <f>'C3_qual'!Y1652</f>
        <v>NA</v>
      </c>
      <c r="Z629" t="str">
        <f>'C3_qual'!Z1652</f>
        <v>NA</v>
      </c>
    </row>
    <row r="630" spans="1:26">
      <c r="A630" t="str">
        <f>'C3_qual'!A1653</f>
        <v>land_plant_d13C_1</v>
      </c>
      <c r="B630" t="str">
        <f>'C3_qual'!B1653</f>
        <v>Schubert</v>
      </c>
      <c r="C630">
        <f>'C3_qual'!C1653</f>
        <v>2015</v>
      </c>
      <c r="D630" t="str">
        <f>'C3_qual'!D1653</f>
        <v>10.1130/G36467.540</v>
      </c>
      <c r="E630">
        <f>'C3_qual'!E1653</f>
        <v>28.44</v>
      </c>
      <c r="F630" t="str">
        <f>'C3_qual'!F1653</f>
        <v>NA</v>
      </c>
      <c r="G630" t="str">
        <f>'C3_qual'!G1653</f>
        <v>NA</v>
      </c>
      <c r="H630">
        <f>'C3_qual'!H1653</f>
        <v>2.844E-2</v>
      </c>
      <c r="I630">
        <f>'C3_qual'!I1653</f>
        <v>0</v>
      </c>
      <c r="J630">
        <f>'C3_qual'!J1653</f>
        <v>0</v>
      </c>
      <c r="K630">
        <f>'C3_qual'!K1653</f>
        <v>162.70487586821801</v>
      </c>
      <c r="L630">
        <f>'C3_qual'!L1653</f>
        <v>38.37079216995501</v>
      </c>
      <c r="M630">
        <f>'C3_qual'!M1653</f>
        <v>48.996249175682976</v>
      </c>
      <c r="N630" t="b">
        <f>'C3_qual'!N1653</f>
        <v>0</v>
      </c>
      <c r="O630">
        <f>'C3_qual'!O1653</f>
        <v>2</v>
      </c>
      <c r="P630" t="str">
        <f>'C3_qual'!P1653</f>
        <v>An average CO2 record that is fully quantified but where mean annual precipitation and plant species are not known.</v>
      </c>
      <c r="Q630" t="b">
        <f>'C3_qual'!Q1653</f>
        <v>0</v>
      </c>
      <c r="R630" t="b">
        <f>'C3_qual'!R1653</f>
        <v>1</v>
      </c>
      <c r="S630" t="str">
        <f>'C3_qual'!S1653</f>
        <v>applied 97.5 and 2.5 percentile uncertainties</v>
      </c>
      <c r="T630" t="b">
        <f>'C3_qual'!T1653</f>
        <v>0</v>
      </c>
      <c r="U630" t="b">
        <f>'C3_qual'!U1653</f>
        <v>0</v>
      </c>
      <c r="V630" t="str">
        <f>'C3_qual'!V1653</f>
        <v>NA</v>
      </c>
      <c r="W630" t="str">
        <f>'C3_qual'!W1653</f>
        <v>NA</v>
      </c>
      <c r="X630" t="b">
        <f>'C3_qual'!X1653</f>
        <v>0</v>
      </c>
      <c r="Y630" t="str">
        <f>'C3_qual'!Y1653</f>
        <v>NA</v>
      </c>
      <c r="Z630" t="str">
        <f>'C3_qual'!Z1653</f>
        <v>NA</v>
      </c>
    </row>
    <row r="631" spans="1:26">
      <c r="A631" t="str">
        <f>'C3_qual'!A1654</f>
        <v>land_plant_d13C_1</v>
      </c>
      <c r="B631" t="str">
        <f>'C3_qual'!B1654</f>
        <v>Schubert</v>
      </c>
      <c r="C631">
        <f>'C3_qual'!C1654</f>
        <v>2015</v>
      </c>
      <c r="D631" t="str">
        <f>'C3_qual'!D1654</f>
        <v>10.1130/G36467.354</v>
      </c>
      <c r="E631">
        <f>'C3_qual'!E1654</f>
        <v>28.5</v>
      </c>
      <c r="F631" t="str">
        <f>'C3_qual'!F1654</f>
        <v>NA</v>
      </c>
      <c r="G631" t="str">
        <f>'C3_qual'!G1654</f>
        <v>NA</v>
      </c>
      <c r="H631">
        <f>'C3_qual'!H1654</f>
        <v>2.8500000000000001E-2</v>
      </c>
      <c r="I631">
        <f>'C3_qual'!I1654</f>
        <v>0</v>
      </c>
      <c r="J631">
        <f>'C3_qual'!J1654</f>
        <v>0</v>
      </c>
      <c r="K631">
        <f>'C3_qual'!K1654</f>
        <v>161.29567177529901</v>
      </c>
      <c r="L631">
        <f>'C3_qual'!L1654</f>
        <v>37.542718481056014</v>
      </c>
      <c r="M631">
        <f>'C3_qual'!M1654</f>
        <v>48.864343690786995</v>
      </c>
      <c r="N631" t="b">
        <f>'C3_qual'!N1654</f>
        <v>0</v>
      </c>
      <c r="O631">
        <f>'C3_qual'!O1654</f>
        <v>2</v>
      </c>
      <c r="P631" t="str">
        <f>'C3_qual'!P1654</f>
        <v>An average CO2 record that is fully quantified but where mean annual precipitation and plant species are not known.</v>
      </c>
      <c r="Q631" t="b">
        <f>'C3_qual'!Q1654</f>
        <v>0</v>
      </c>
      <c r="R631" t="b">
        <f>'C3_qual'!R1654</f>
        <v>1</v>
      </c>
      <c r="S631" t="str">
        <f>'C3_qual'!S1654</f>
        <v>applied 97.5 and 2.5 percentile uncertainties</v>
      </c>
      <c r="T631" t="b">
        <f>'C3_qual'!T1654</f>
        <v>0</v>
      </c>
      <c r="U631" t="b">
        <f>'C3_qual'!U1654</f>
        <v>0</v>
      </c>
      <c r="V631" t="str">
        <f>'C3_qual'!V1654</f>
        <v>NA</v>
      </c>
      <c r="W631" t="str">
        <f>'C3_qual'!W1654</f>
        <v>NA</v>
      </c>
      <c r="X631" t="b">
        <f>'C3_qual'!X1654</f>
        <v>0</v>
      </c>
      <c r="Y631" t="str">
        <f>'C3_qual'!Y1654</f>
        <v>NA</v>
      </c>
      <c r="Z631" t="str">
        <f>'C3_qual'!Z1654</f>
        <v>NA</v>
      </c>
    </row>
    <row r="632" spans="1:26">
      <c r="A632" t="str">
        <f>'C3_qual'!A1655</f>
        <v>land_plant_d13C_1</v>
      </c>
      <c r="B632" t="str">
        <f>'C3_qual'!B1655</f>
        <v>Schubert</v>
      </c>
      <c r="C632">
        <f>'C3_qual'!C1655</f>
        <v>2015</v>
      </c>
      <c r="D632" t="str">
        <f>'C3_qual'!D1655</f>
        <v>10.1130/G36467.541</v>
      </c>
      <c r="E632">
        <f>'C3_qual'!E1655</f>
        <v>28.71</v>
      </c>
      <c r="F632" t="str">
        <f>'C3_qual'!F1655</f>
        <v>NA</v>
      </c>
      <c r="G632" t="str">
        <f>'C3_qual'!G1655</f>
        <v>NA</v>
      </c>
      <c r="H632">
        <f>'C3_qual'!H1655</f>
        <v>2.8709999999999999E-2</v>
      </c>
      <c r="I632">
        <f>'C3_qual'!I1655</f>
        <v>0</v>
      </c>
      <c r="J632">
        <f>'C3_qual'!J1655</f>
        <v>0</v>
      </c>
      <c r="K632">
        <f>'C3_qual'!K1655</f>
        <v>168.81082181768599</v>
      </c>
      <c r="L632">
        <f>'C3_qual'!L1655</f>
        <v>39.167650676926002</v>
      </c>
      <c r="M632">
        <f>'C3_qual'!M1655</f>
        <v>51.891836329952014</v>
      </c>
      <c r="N632" t="b">
        <f>'C3_qual'!N1655</f>
        <v>0</v>
      </c>
      <c r="O632">
        <f>'C3_qual'!O1655</f>
        <v>2</v>
      </c>
      <c r="P632" t="str">
        <f>'C3_qual'!P1655</f>
        <v>An average CO2 record that is fully quantified but where mean annual precipitation and plant species are not known.</v>
      </c>
      <c r="Q632" t="b">
        <f>'C3_qual'!Q1655</f>
        <v>0</v>
      </c>
      <c r="R632" t="b">
        <f>'C3_qual'!R1655</f>
        <v>1</v>
      </c>
      <c r="S632" t="str">
        <f>'C3_qual'!S1655</f>
        <v>applied 97.5 and 2.5 percentile uncertainties</v>
      </c>
      <c r="T632" t="b">
        <f>'C3_qual'!T1655</f>
        <v>0</v>
      </c>
      <c r="U632" t="b">
        <f>'C3_qual'!U1655</f>
        <v>0</v>
      </c>
      <c r="V632" t="str">
        <f>'C3_qual'!V1655</f>
        <v>NA</v>
      </c>
      <c r="W632" t="str">
        <f>'C3_qual'!W1655</f>
        <v>NA</v>
      </c>
      <c r="X632" t="b">
        <f>'C3_qual'!X1655</f>
        <v>0</v>
      </c>
      <c r="Y632" t="str">
        <f>'C3_qual'!Y1655</f>
        <v>NA</v>
      </c>
      <c r="Z632" t="str">
        <f>'C3_qual'!Z1655</f>
        <v>NA</v>
      </c>
    </row>
    <row r="633" spans="1:26">
      <c r="A633" t="str">
        <f>'C3_qual'!A1656</f>
        <v>land_plant_d13C_1</v>
      </c>
      <c r="B633" t="str">
        <f>'C3_qual'!B1656</f>
        <v>Schubert</v>
      </c>
      <c r="C633">
        <f>'C3_qual'!C1656</f>
        <v>2015</v>
      </c>
      <c r="D633" t="str">
        <f>'C3_qual'!D1656</f>
        <v>10.1130/G36467.542</v>
      </c>
      <c r="E633">
        <f>'C3_qual'!E1656</f>
        <v>28.98</v>
      </c>
      <c r="F633" t="str">
        <f>'C3_qual'!F1656</f>
        <v>NA</v>
      </c>
      <c r="G633" t="str">
        <f>'C3_qual'!G1656</f>
        <v>NA</v>
      </c>
      <c r="H633">
        <f>'C3_qual'!H1656</f>
        <v>2.8979999999999999E-2</v>
      </c>
      <c r="I633">
        <f>'C3_qual'!I1656</f>
        <v>0</v>
      </c>
      <c r="J633">
        <f>'C3_qual'!J1656</f>
        <v>0</v>
      </c>
      <c r="K633">
        <f>'C3_qual'!K1656</f>
        <v>157.70639272646099</v>
      </c>
      <c r="L633">
        <f>'C3_qual'!L1656</f>
        <v>36.65270227229999</v>
      </c>
      <c r="M633">
        <f>'C3_qual'!M1656</f>
        <v>47.414261024208997</v>
      </c>
      <c r="N633" t="b">
        <f>'C3_qual'!N1656</f>
        <v>0</v>
      </c>
      <c r="O633">
        <f>'C3_qual'!O1656</f>
        <v>2</v>
      </c>
      <c r="P633" t="str">
        <f>'C3_qual'!P1656</f>
        <v>An average CO2 record that is fully quantified but where mean annual precipitation and plant species are not known.</v>
      </c>
      <c r="Q633" t="b">
        <f>'C3_qual'!Q1656</f>
        <v>0</v>
      </c>
      <c r="R633" t="b">
        <f>'C3_qual'!R1656</f>
        <v>1</v>
      </c>
      <c r="S633" t="str">
        <f>'C3_qual'!S1656</f>
        <v>applied 97.5 and 2.5 percentile uncertainties</v>
      </c>
      <c r="T633" t="b">
        <f>'C3_qual'!T1656</f>
        <v>0</v>
      </c>
      <c r="U633" t="b">
        <f>'C3_qual'!U1656</f>
        <v>0</v>
      </c>
      <c r="V633" t="str">
        <f>'C3_qual'!V1656</f>
        <v>NA</v>
      </c>
      <c r="W633" t="str">
        <f>'C3_qual'!W1656</f>
        <v>NA</v>
      </c>
      <c r="X633" t="b">
        <f>'C3_qual'!X1656</f>
        <v>0</v>
      </c>
      <c r="Y633" t="str">
        <f>'C3_qual'!Y1656</f>
        <v>NA</v>
      </c>
      <c r="Z633" t="str">
        <f>'C3_qual'!Z1656</f>
        <v>NA</v>
      </c>
    </row>
    <row r="634" spans="1:26">
      <c r="A634" t="str">
        <f>'C3_qual'!A353</f>
        <v>land_plant_d13C_1</v>
      </c>
      <c r="B634" t="str">
        <f>'C3_qual'!B353</f>
        <v>Cui</v>
      </c>
      <c r="C634">
        <f>'C3_qual'!C353</f>
        <v>2020</v>
      </c>
      <c r="D634" t="str">
        <f>'C3_qual'!D353</f>
        <v>10.1130/G47681.1</v>
      </c>
      <c r="E634">
        <f>'C3_qual'!E353</f>
        <v>29</v>
      </c>
      <c r="F634" t="str">
        <f>'C3_qual'!F353</f>
        <v>NA</v>
      </c>
      <c r="G634" t="str">
        <f>'C3_qual'!G353</f>
        <v>NA</v>
      </c>
      <c r="H634">
        <f>'C3_qual'!H353</f>
        <v>2.9000000000000001E-2</v>
      </c>
      <c r="I634">
        <f>'C3_qual'!I353</f>
        <v>0</v>
      </c>
      <c r="J634">
        <f>'C3_qual'!J353</f>
        <v>0</v>
      </c>
      <c r="K634">
        <f>'C3_qual'!K353</f>
        <v>150.53118470000001</v>
      </c>
      <c r="L634">
        <f>'C3_qual'!L353</f>
        <v>125.73494288017898</v>
      </c>
      <c r="M634">
        <f>'C3_qual'!M353</f>
        <v>68.191785546316908</v>
      </c>
      <c r="N634" t="b">
        <f>'C3_qual'!N353</f>
        <v>0</v>
      </c>
      <c r="O634">
        <f>'C3_qual'!O353</f>
        <v>2</v>
      </c>
      <c r="P634" t="str">
        <f>'C3_qual'!P353</f>
        <v>CO2 estimate has been quantified to the best of available knowledge but mean annual precipitation and plant species are not known.</v>
      </c>
      <c r="Q634" t="b">
        <f>'C3_qual'!Q353</f>
        <v>0</v>
      </c>
      <c r="R634" t="b">
        <f>'C3_qual'!R353</f>
        <v>1</v>
      </c>
      <c r="S634" t="str">
        <f>'C3_qual'!S353</f>
        <v>applied 97.5 and 2.5 percentile uncertainties</v>
      </c>
      <c r="T634" t="b">
        <f>'C3_qual'!T353</f>
        <v>1</v>
      </c>
      <c r="U634" t="b">
        <f>'C3_qual'!U353</f>
        <v>0</v>
      </c>
      <c r="V634" t="str">
        <f>'C3_qual'!V353</f>
        <v>NA</v>
      </c>
      <c r="W634" t="str">
        <f>'C3_qual'!W353</f>
        <v>NA</v>
      </c>
      <c r="X634" t="b">
        <f>'C3_qual'!X353</f>
        <v>0</v>
      </c>
      <c r="Y634" t="str">
        <f>'C3_qual'!Y353</f>
        <v>NA</v>
      </c>
      <c r="Z634" t="str">
        <f>'C3_qual'!Z353</f>
        <v>NA</v>
      </c>
    </row>
    <row r="635" spans="1:26">
      <c r="A635" t="str">
        <f>'C3_qual'!A1657</f>
        <v>land_plant_d13C_1</v>
      </c>
      <c r="B635" t="str">
        <f>'C3_qual'!B1657</f>
        <v>Schubert</v>
      </c>
      <c r="C635">
        <f>'C3_qual'!C1657</f>
        <v>2015</v>
      </c>
      <c r="D635" t="str">
        <f>'C3_qual'!D1657</f>
        <v>10.1130/G36467.233</v>
      </c>
      <c r="E635">
        <f>'C3_qual'!E1657</f>
        <v>29</v>
      </c>
      <c r="F635" t="str">
        <f>'C3_qual'!F1657</f>
        <v>NA</v>
      </c>
      <c r="G635" t="str">
        <f>'C3_qual'!G1657</f>
        <v>NA</v>
      </c>
      <c r="H635">
        <f>'C3_qual'!H1657</f>
        <v>2.9000000000000001E-2</v>
      </c>
      <c r="I635">
        <f>'C3_qual'!I1657</f>
        <v>0</v>
      </c>
      <c r="J635">
        <f>'C3_qual'!J1657</f>
        <v>0</v>
      </c>
      <c r="K635">
        <f>'C3_qual'!K1657</f>
        <v>184.84224271100899</v>
      </c>
      <c r="L635">
        <f>'C3_qual'!L1657</f>
        <v>42.52914629293798</v>
      </c>
      <c r="M635">
        <f>'C3_qual'!M1657</f>
        <v>58.326452047801013</v>
      </c>
      <c r="N635" t="b">
        <f>'C3_qual'!N1657</f>
        <v>0</v>
      </c>
      <c r="O635">
        <f>'C3_qual'!O1657</f>
        <v>2</v>
      </c>
      <c r="P635" t="str">
        <f>'C3_qual'!P1657</f>
        <v>An average CO2 record that is fully quantified but where mean annual precipitation and plant species are not known.</v>
      </c>
      <c r="Q635" t="b">
        <f>'C3_qual'!Q1657</f>
        <v>0</v>
      </c>
      <c r="R635" t="b">
        <f>'C3_qual'!R1657</f>
        <v>1</v>
      </c>
      <c r="S635" t="str">
        <f>'C3_qual'!S1657</f>
        <v>applied 97.5 and 2.5 percentile uncertainties</v>
      </c>
      <c r="T635" t="b">
        <f>'C3_qual'!T1657</f>
        <v>0</v>
      </c>
      <c r="U635" t="b">
        <f>'C3_qual'!U1657</f>
        <v>0</v>
      </c>
      <c r="V635" t="str">
        <f>'C3_qual'!V1657</f>
        <v>NA</v>
      </c>
      <c r="W635" t="str">
        <f>'C3_qual'!W1657</f>
        <v>NA</v>
      </c>
      <c r="X635" t="b">
        <f>'C3_qual'!X1657</f>
        <v>0</v>
      </c>
      <c r="Y635" t="str">
        <f>'C3_qual'!Y1657</f>
        <v>NA</v>
      </c>
      <c r="Z635" t="str">
        <f>'C3_qual'!Z1657</f>
        <v>NA</v>
      </c>
    </row>
    <row r="636" spans="1:26">
      <c r="A636" t="str">
        <f>'C3_qual'!A1658</f>
        <v>land_plant_d13C_1</v>
      </c>
      <c r="B636" t="str">
        <f>'C3_qual'!B1658</f>
        <v>Schubert</v>
      </c>
      <c r="C636">
        <f>'C3_qual'!C1658</f>
        <v>2015</v>
      </c>
      <c r="D636" t="str">
        <f>'C3_qual'!D1658</f>
        <v>10.1130/G36467.264</v>
      </c>
      <c r="E636">
        <f>'C3_qual'!E1658</f>
        <v>29</v>
      </c>
      <c r="F636" t="str">
        <f>'C3_qual'!F1658</f>
        <v>NA</v>
      </c>
      <c r="G636" t="str">
        <f>'C3_qual'!G1658</f>
        <v>NA</v>
      </c>
      <c r="H636">
        <f>'C3_qual'!H1658</f>
        <v>2.9000000000000001E-2</v>
      </c>
      <c r="I636">
        <f>'C3_qual'!I1658</f>
        <v>0</v>
      </c>
      <c r="J636">
        <f>'C3_qual'!J1658</f>
        <v>0</v>
      </c>
      <c r="K636">
        <f>'C3_qual'!K1658</f>
        <v>206.15793570186301</v>
      </c>
      <c r="L636">
        <f>'C3_qual'!L1658</f>
        <v>48.922551883555997</v>
      </c>
      <c r="M636">
        <f>'C3_qual'!M1658</f>
        <v>64.383462067466013</v>
      </c>
      <c r="N636" t="b">
        <f>'C3_qual'!N1658</f>
        <v>0</v>
      </c>
      <c r="O636">
        <f>'C3_qual'!O1658</f>
        <v>2</v>
      </c>
      <c r="P636" t="str">
        <f>'C3_qual'!P1658</f>
        <v>An average CO2 record that is fully quantified but where mean annual precipitation and plant species are not known.</v>
      </c>
      <c r="Q636" t="b">
        <f>'C3_qual'!Q1658</f>
        <v>0</v>
      </c>
      <c r="R636" t="b">
        <f>'C3_qual'!R1658</f>
        <v>1</v>
      </c>
      <c r="S636" t="str">
        <f>'C3_qual'!S1658</f>
        <v>applied 97.5 and 2.5 percentile uncertainties</v>
      </c>
      <c r="T636" t="b">
        <f>'C3_qual'!T1658</f>
        <v>0</v>
      </c>
      <c r="U636" t="b">
        <f>'C3_qual'!U1658</f>
        <v>0</v>
      </c>
      <c r="V636" t="str">
        <f>'C3_qual'!V1658</f>
        <v>NA</v>
      </c>
      <c r="W636" t="str">
        <f>'C3_qual'!W1658</f>
        <v>NA</v>
      </c>
      <c r="X636" t="b">
        <f>'C3_qual'!X1658</f>
        <v>0</v>
      </c>
      <c r="Y636" t="str">
        <f>'C3_qual'!Y1658</f>
        <v>NA</v>
      </c>
      <c r="Z636" t="str">
        <f>'C3_qual'!Z1658</f>
        <v>NA</v>
      </c>
    </row>
    <row r="637" spans="1:26">
      <c r="A637" t="str">
        <f>'C3_qual'!A1659</f>
        <v>land_plant_d13C_1</v>
      </c>
      <c r="B637" t="str">
        <f>'C3_qual'!B1659</f>
        <v>Schubert</v>
      </c>
      <c r="C637">
        <f>'C3_qual'!C1659</f>
        <v>2015</v>
      </c>
      <c r="D637" t="str">
        <f>'C3_qual'!D1659</f>
        <v>10.1130/G36467.355</v>
      </c>
      <c r="E637">
        <f>'C3_qual'!E1659</f>
        <v>29</v>
      </c>
      <c r="F637" t="str">
        <f>'C3_qual'!F1659</f>
        <v>NA</v>
      </c>
      <c r="G637" t="str">
        <f>'C3_qual'!G1659</f>
        <v>NA</v>
      </c>
      <c r="H637">
        <f>'C3_qual'!H1659</f>
        <v>2.9000000000000001E-2</v>
      </c>
      <c r="I637">
        <f>'C3_qual'!I1659</f>
        <v>0</v>
      </c>
      <c r="J637">
        <f>'C3_qual'!J1659</f>
        <v>0</v>
      </c>
      <c r="K637">
        <f>'C3_qual'!K1659</f>
        <v>278.33602065073899</v>
      </c>
      <c r="L637">
        <f>'C3_qual'!L1659</f>
        <v>67.899664382228991</v>
      </c>
      <c r="M637">
        <f>'C3_qual'!M1659</f>
        <v>99.818424256023036</v>
      </c>
      <c r="N637" t="b">
        <f>'C3_qual'!N1659</f>
        <v>0</v>
      </c>
      <c r="O637">
        <f>'C3_qual'!O1659</f>
        <v>2</v>
      </c>
      <c r="P637" t="str">
        <f>'C3_qual'!P1659</f>
        <v>An average CO2 record that is fully quantified but where mean annual precipitation and plant species are not known.</v>
      </c>
      <c r="Q637" t="b">
        <f>'C3_qual'!Q1659</f>
        <v>0</v>
      </c>
      <c r="R637" t="b">
        <f>'C3_qual'!R1659</f>
        <v>1</v>
      </c>
      <c r="S637" t="str">
        <f>'C3_qual'!S1659</f>
        <v>applied 97.5 and 2.5 percentile uncertainties</v>
      </c>
      <c r="T637" t="b">
        <f>'C3_qual'!T1659</f>
        <v>0</v>
      </c>
      <c r="U637" t="b">
        <f>'C3_qual'!U1659</f>
        <v>0</v>
      </c>
      <c r="V637" t="str">
        <f>'C3_qual'!V1659</f>
        <v>NA</v>
      </c>
      <c r="W637" t="str">
        <f>'C3_qual'!W1659</f>
        <v>NA</v>
      </c>
      <c r="X637" t="b">
        <f>'C3_qual'!X1659</f>
        <v>0</v>
      </c>
      <c r="Y637" t="str">
        <f>'C3_qual'!Y1659</f>
        <v>NA</v>
      </c>
      <c r="Z637" t="str">
        <f>'C3_qual'!Z1659</f>
        <v>NA</v>
      </c>
    </row>
    <row r="638" spans="1:26">
      <c r="A638" t="str">
        <f>'C3_qual'!A1660</f>
        <v>land_plant_d13C_1</v>
      </c>
      <c r="B638" t="str">
        <f>'C3_qual'!B1660</f>
        <v>Schubert</v>
      </c>
      <c r="C638">
        <f>'C3_qual'!C1660</f>
        <v>2015</v>
      </c>
      <c r="D638" t="str">
        <f>'C3_qual'!D1660</f>
        <v>10.1130/G36467.543</v>
      </c>
      <c r="E638">
        <f>'C3_qual'!E1660</f>
        <v>29.251000000000001</v>
      </c>
      <c r="F638" t="str">
        <f>'C3_qual'!F1660</f>
        <v>NA</v>
      </c>
      <c r="G638" t="str">
        <f>'C3_qual'!G1660</f>
        <v>NA</v>
      </c>
      <c r="H638">
        <f>'C3_qual'!H1660</f>
        <v>2.9251000000000003E-2</v>
      </c>
      <c r="I638">
        <f>'C3_qual'!I1660</f>
        <v>0</v>
      </c>
      <c r="J638">
        <f>'C3_qual'!J1660</f>
        <v>0</v>
      </c>
      <c r="K638">
        <f>'C3_qual'!K1660</f>
        <v>146.87987455762999</v>
      </c>
      <c r="L638">
        <f>'C3_qual'!L1660</f>
        <v>33.984151611348992</v>
      </c>
      <c r="M638">
        <f>'C3_qual'!M1660</f>
        <v>44.744381911159024</v>
      </c>
      <c r="N638" t="b">
        <f>'C3_qual'!N1660</f>
        <v>0</v>
      </c>
      <c r="O638">
        <f>'C3_qual'!O1660</f>
        <v>2</v>
      </c>
      <c r="P638" t="str">
        <f>'C3_qual'!P1660</f>
        <v>An average CO2 record that is fully quantified but where mean annual precipitation and plant species are not known.</v>
      </c>
      <c r="Q638" t="b">
        <f>'C3_qual'!Q1660</f>
        <v>0</v>
      </c>
      <c r="R638" t="b">
        <f>'C3_qual'!R1660</f>
        <v>1</v>
      </c>
      <c r="S638" t="str">
        <f>'C3_qual'!S1660</f>
        <v>applied 97.5 and 2.5 percentile uncertainties</v>
      </c>
      <c r="T638" t="b">
        <f>'C3_qual'!T1660</f>
        <v>0</v>
      </c>
      <c r="U638" t="b">
        <f>'C3_qual'!U1660</f>
        <v>0</v>
      </c>
      <c r="V638" t="str">
        <f>'C3_qual'!V1660</f>
        <v>NA</v>
      </c>
      <c r="W638" t="str">
        <f>'C3_qual'!W1660</f>
        <v>NA</v>
      </c>
      <c r="X638" t="b">
        <f>'C3_qual'!X1660</f>
        <v>0</v>
      </c>
      <c r="Y638" t="str">
        <f>'C3_qual'!Y1660</f>
        <v>NA</v>
      </c>
      <c r="Z638" t="str">
        <f>'C3_qual'!Z1660</f>
        <v>NA</v>
      </c>
    </row>
    <row r="639" spans="1:26">
      <c r="A639" t="str">
        <f>'C3_qual'!A1661</f>
        <v>land_plant_d13C_1</v>
      </c>
      <c r="B639" t="str">
        <f>'C3_qual'!B1661</f>
        <v>Schubert</v>
      </c>
      <c r="C639">
        <f>'C3_qual'!C1661</f>
        <v>2015</v>
      </c>
      <c r="D639" t="str">
        <f>'C3_qual'!D1661</f>
        <v>10.1130/G36467.544</v>
      </c>
      <c r="E639">
        <f>'C3_qual'!E1661</f>
        <v>29.521000000000001</v>
      </c>
      <c r="F639" t="str">
        <f>'C3_qual'!F1661</f>
        <v>NA</v>
      </c>
      <c r="G639" t="str">
        <f>'C3_qual'!G1661</f>
        <v>NA</v>
      </c>
      <c r="H639">
        <f>'C3_qual'!H1661</f>
        <v>2.9521000000000002E-2</v>
      </c>
      <c r="I639">
        <f>'C3_qual'!I1661</f>
        <v>0</v>
      </c>
      <c r="J639">
        <f>'C3_qual'!J1661</f>
        <v>0</v>
      </c>
      <c r="K639">
        <f>'C3_qual'!K1661</f>
        <v>154.34589938624899</v>
      </c>
      <c r="L639">
        <f>'C3_qual'!L1661</f>
        <v>36.101468294172989</v>
      </c>
      <c r="M639">
        <f>'C3_qual'!M1661</f>
        <v>46.044471186916013</v>
      </c>
      <c r="N639" t="b">
        <f>'C3_qual'!N1661</f>
        <v>0</v>
      </c>
      <c r="O639">
        <f>'C3_qual'!O1661</f>
        <v>2</v>
      </c>
      <c r="P639" t="str">
        <f>'C3_qual'!P1661</f>
        <v>An average CO2 record that is fully quantified but where mean annual precipitation and plant species are not known.</v>
      </c>
      <c r="Q639" t="b">
        <f>'C3_qual'!Q1661</f>
        <v>0</v>
      </c>
      <c r="R639" t="b">
        <f>'C3_qual'!R1661</f>
        <v>1</v>
      </c>
      <c r="S639" t="str">
        <f>'C3_qual'!S1661</f>
        <v>applied 97.5 and 2.5 percentile uncertainties</v>
      </c>
      <c r="T639" t="b">
        <f>'C3_qual'!T1661</f>
        <v>0</v>
      </c>
      <c r="U639" t="b">
        <f>'C3_qual'!U1661</f>
        <v>0</v>
      </c>
      <c r="V639" t="str">
        <f>'C3_qual'!V1661</f>
        <v>NA</v>
      </c>
      <c r="W639" t="str">
        <f>'C3_qual'!W1661</f>
        <v>NA</v>
      </c>
      <c r="X639" t="b">
        <f>'C3_qual'!X1661</f>
        <v>0</v>
      </c>
      <c r="Y639" t="str">
        <f>'C3_qual'!Y1661</f>
        <v>NA</v>
      </c>
      <c r="Z639" t="str">
        <f>'C3_qual'!Z1661</f>
        <v>NA</v>
      </c>
    </row>
    <row r="640" spans="1:26">
      <c r="A640" t="str">
        <f>'C3_qual'!A1662</f>
        <v>land_plant_d13C_1</v>
      </c>
      <c r="B640" t="str">
        <f>'C3_qual'!B1662</f>
        <v>Schubert</v>
      </c>
      <c r="C640">
        <f>'C3_qual'!C1662</f>
        <v>2015</v>
      </c>
      <c r="D640" t="str">
        <f>'C3_qual'!D1662</f>
        <v>10.1130/G36467.545</v>
      </c>
      <c r="E640">
        <f>'C3_qual'!E1662</f>
        <v>29.791</v>
      </c>
      <c r="F640" t="str">
        <f>'C3_qual'!F1662</f>
        <v>NA</v>
      </c>
      <c r="G640" t="str">
        <f>'C3_qual'!G1662</f>
        <v>NA</v>
      </c>
      <c r="H640">
        <f>'C3_qual'!H1662</f>
        <v>2.9791000000000002E-2</v>
      </c>
      <c r="I640">
        <f>'C3_qual'!I1662</f>
        <v>0</v>
      </c>
      <c r="J640">
        <f>'C3_qual'!J1662</f>
        <v>0</v>
      </c>
      <c r="K640">
        <f>'C3_qual'!K1662</f>
        <v>152.240925189054</v>
      </c>
      <c r="L640">
        <f>'C3_qual'!L1662</f>
        <v>35.823467011641</v>
      </c>
      <c r="M640">
        <f>'C3_qual'!M1662</f>
        <v>47.097280210558012</v>
      </c>
      <c r="N640" t="b">
        <f>'C3_qual'!N1662</f>
        <v>0</v>
      </c>
      <c r="O640">
        <f>'C3_qual'!O1662</f>
        <v>2</v>
      </c>
      <c r="P640" t="str">
        <f>'C3_qual'!P1662</f>
        <v>An average CO2 record that is fully quantified but where mean annual precipitation and plant species are not known.</v>
      </c>
      <c r="Q640" t="b">
        <f>'C3_qual'!Q1662</f>
        <v>0</v>
      </c>
      <c r="R640" t="b">
        <f>'C3_qual'!R1662</f>
        <v>1</v>
      </c>
      <c r="S640" t="str">
        <f>'C3_qual'!S1662</f>
        <v>applied 97.5 and 2.5 percentile uncertainties</v>
      </c>
      <c r="T640" t="b">
        <f>'C3_qual'!T1662</f>
        <v>0</v>
      </c>
      <c r="U640" t="b">
        <f>'C3_qual'!U1662</f>
        <v>0</v>
      </c>
      <c r="V640" t="str">
        <f>'C3_qual'!V1662</f>
        <v>NA</v>
      </c>
      <c r="W640" t="str">
        <f>'C3_qual'!W1662</f>
        <v>NA</v>
      </c>
      <c r="X640" t="b">
        <f>'C3_qual'!X1662</f>
        <v>0</v>
      </c>
      <c r="Y640" t="str">
        <f>'C3_qual'!Y1662</f>
        <v>NA</v>
      </c>
      <c r="Z640" t="str">
        <f>'C3_qual'!Z1662</f>
        <v>NA</v>
      </c>
    </row>
    <row r="641" spans="1:26">
      <c r="A641" t="str">
        <f>'C3_qual'!A354</f>
        <v>land_plant_d13C_1</v>
      </c>
      <c r="B641" t="str">
        <f>'C3_qual'!B354</f>
        <v>Cui</v>
      </c>
      <c r="C641">
        <f>'C3_qual'!C354</f>
        <v>2020</v>
      </c>
      <c r="D641" t="str">
        <f>'C3_qual'!D354</f>
        <v>10.1130/G47681.1</v>
      </c>
      <c r="E641">
        <f>'C3_qual'!E354</f>
        <v>30</v>
      </c>
      <c r="F641" t="str">
        <f>'C3_qual'!F354</f>
        <v>NA</v>
      </c>
      <c r="G641" t="str">
        <f>'C3_qual'!G354</f>
        <v>NA</v>
      </c>
      <c r="H641">
        <f>'C3_qual'!H354</f>
        <v>0.03</v>
      </c>
      <c r="I641">
        <f>'C3_qual'!I354</f>
        <v>0</v>
      </c>
      <c r="J641">
        <f>'C3_qual'!J354</f>
        <v>0</v>
      </c>
      <c r="K641">
        <f>'C3_qual'!K354</f>
        <v>183.45671060000001</v>
      </c>
      <c r="L641">
        <f>'C3_qual'!L354</f>
        <v>157.72116898145197</v>
      </c>
      <c r="M641">
        <f>'C3_qual'!M354</f>
        <v>81.374783063239008</v>
      </c>
      <c r="N641" t="b">
        <f>'C3_qual'!N354</f>
        <v>0</v>
      </c>
      <c r="O641">
        <f>'C3_qual'!O354</f>
        <v>2</v>
      </c>
      <c r="P641" t="str">
        <f>'C3_qual'!P354</f>
        <v>CO2 estimate has been quantified to the best of available knowledge but mean annual precipitation and plant species are not known.</v>
      </c>
      <c r="Q641" t="b">
        <f>'C3_qual'!Q354</f>
        <v>0</v>
      </c>
      <c r="R641" t="b">
        <f>'C3_qual'!R354</f>
        <v>1</v>
      </c>
      <c r="S641" t="str">
        <f>'C3_qual'!S354</f>
        <v>applied 97.5 and 2.5 percentile uncertainties</v>
      </c>
      <c r="T641" t="b">
        <f>'C3_qual'!T354</f>
        <v>1</v>
      </c>
      <c r="U641" t="b">
        <f>'C3_qual'!U354</f>
        <v>0</v>
      </c>
      <c r="V641" t="str">
        <f>'C3_qual'!V354</f>
        <v>NA</v>
      </c>
      <c r="W641" t="str">
        <f>'C3_qual'!W354</f>
        <v>NA</v>
      </c>
      <c r="X641" t="b">
        <f>'C3_qual'!X354</f>
        <v>0</v>
      </c>
      <c r="Y641" t="str">
        <f>'C3_qual'!Y354</f>
        <v>NA</v>
      </c>
      <c r="Z641" t="str">
        <f>'C3_qual'!Z354</f>
        <v>NA</v>
      </c>
    </row>
    <row r="642" spans="1:26">
      <c r="A642" t="str">
        <f>'C3_qual'!A1663</f>
        <v>land_plant_d13C_1</v>
      </c>
      <c r="B642" t="str">
        <f>'C3_qual'!B1663</f>
        <v>Schubert</v>
      </c>
      <c r="C642">
        <f>'C3_qual'!C1663</f>
        <v>2015</v>
      </c>
      <c r="D642" t="str">
        <f>'C3_qual'!D1663</f>
        <v>10.1130/G36467.234</v>
      </c>
      <c r="E642">
        <f>'C3_qual'!E1663</f>
        <v>30</v>
      </c>
      <c r="F642" t="str">
        <f>'C3_qual'!F1663</f>
        <v>NA</v>
      </c>
      <c r="G642" t="str">
        <f>'C3_qual'!G1663</f>
        <v>NA</v>
      </c>
      <c r="H642">
        <f>'C3_qual'!H1663</f>
        <v>0.03</v>
      </c>
      <c r="I642">
        <f>'C3_qual'!I1663</f>
        <v>0</v>
      </c>
      <c r="J642">
        <f>'C3_qual'!J1663</f>
        <v>0</v>
      </c>
      <c r="K642">
        <f>'C3_qual'!K1663</f>
        <v>129.200716957233</v>
      </c>
      <c r="L642">
        <f>'C3_qual'!L1663</f>
        <v>30.280043719212301</v>
      </c>
      <c r="M642">
        <f>'C3_qual'!M1663</f>
        <v>38.592706540503997</v>
      </c>
      <c r="N642" t="b">
        <f>'C3_qual'!N1663</f>
        <v>0</v>
      </c>
      <c r="O642">
        <f>'C3_qual'!O1663</f>
        <v>2</v>
      </c>
      <c r="P642" t="str">
        <f>'C3_qual'!P1663</f>
        <v>An average CO2 record that is fully quantified but where mean annual precipitation and plant species are not known.</v>
      </c>
      <c r="Q642" t="b">
        <f>'C3_qual'!Q1663</f>
        <v>0</v>
      </c>
      <c r="R642" t="b">
        <f>'C3_qual'!R1663</f>
        <v>1</v>
      </c>
      <c r="S642" t="str">
        <f>'C3_qual'!S1663</f>
        <v>applied 97.5 and 2.5 percentile uncertainties</v>
      </c>
      <c r="T642" t="b">
        <f>'C3_qual'!T1663</f>
        <v>0</v>
      </c>
      <c r="U642" t="b">
        <f>'C3_qual'!U1663</f>
        <v>0</v>
      </c>
      <c r="V642" t="str">
        <f>'C3_qual'!V1663</f>
        <v>NA</v>
      </c>
      <c r="W642" t="str">
        <f>'C3_qual'!W1663</f>
        <v>NA</v>
      </c>
      <c r="X642" t="b">
        <f>'C3_qual'!X1663</f>
        <v>0</v>
      </c>
      <c r="Y642" t="str">
        <f>'C3_qual'!Y1663</f>
        <v>NA</v>
      </c>
      <c r="Z642" t="str">
        <f>'C3_qual'!Z1663</f>
        <v>NA</v>
      </c>
    </row>
    <row r="643" spans="1:26">
      <c r="A643" t="str">
        <f>'C3_qual'!A1664</f>
        <v>land_plant_d13C_1</v>
      </c>
      <c r="B643" t="str">
        <f>'C3_qual'!B1664</f>
        <v>Schubert</v>
      </c>
      <c r="C643">
        <f>'C3_qual'!C1664</f>
        <v>2015</v>
      </c>
      <c r="D643" t="str">
        <f>'C3_qual'!D1664</f>
        <v>10.1130/G36467.265</v>
      </c>
      <c r="E643">
        <f>'C3_qual'!E1664</f>
        <v>30</v>
      </c>
      <c r="F643" t="str">
        <f>'C3_qual'!F1664</f>
        <v>NA</v>
      </c>
      <c r="G643" t="str">
        <f>'C3_qual'!G1664</f>
        <v>NA</v>
      </c>
      <c r="H643">
        <f>'C3_qual'!H1664</f>
        <v>0.03</v>
      </c>
      <c r="I643">
        <f>'C3_qual'!I1664</f>
        <v>0</v>
      </c>
      <c r="J643">
        <f>'C3_qual'!J1664</f>
        <v>0</v>
      </c>
      <c r="K643">
        <f>'C3_qual'!K1664</f>
        <v>213.18238009249001</v>
      </c>
      <c r="L643">
        <f>'C3_qual'!L1664</f>
        <v>49.439860402679017</v>
      </c>
      <c r="M643">
        <f>'C3_qual'!M1664</f>
        <v>68.824370493071967</v>
      </c>
      <c r="N643" t="b">
        <f>'C3_qual'!N1664</f>
        <v>0</v>
      </c>
      <c r="O643">
        <f>'C3_qual'!O1664</f>
        <v>2</v>
      </c>
      <c r="P643" t="str">
        <f>'C3_qual'!P1664</f>
        <v>An average CO2 record that is fully quantified but where mean annual precipitation and plant species are not known.</v>
      </c>
      <c r="Q643" t="b">
        <f>'C3_qual'!Q1664</f>
        <v>0</v>
      </c>
      <c r="R643" t="b">
        <f>'C3_qual'!R1664</f>
        <v>1</v>
      </c>
      <c r="S643" t="str">
        <f>'C3_qual'!S1664</f>
        <v>applied 97.5 and 2.5 percentile uncertainties</v>
      </c>
      <c r="T643" t="b">
        <f>'C3_qual'!T1664</f>
        <v>0</v>
      </c>
      <c r="U643" t="b">
        <f>'C3_qual'!U1664</f>
        <v>0</v>
      </c>
      <c r="V643" t="str">
        <f>'C3_qual'!V1664</f>
        <v>NA</v>
      </c>
      <c r="W643" t="str">
        <f>'C3_qual'!W1664</f>
        <v>NA</v>
      </c>
      <c r="X643" t="b">
        <f>'C3_qual'!X1664</f>
        <v>0</v>
      </c>
      <c r="Y643" t="str">
        <f>'C3_qual'!Y1664</f>
        <v>NA</v>
      </c>
      <c r="Z643" t="str">
        <f>'C3_qual'!Z1664</f>
        <v>NA</v>
      </c>
    </row>
    <row r="644" spans="1:26">
      <c r="A644" t="str">
        <f>'C3_qual'!A355</f>
        <v>land_plant_d13C_1</v>
      </c>
      <c r="B644" t="str">
        <f>'C3_qual'!B355</f>
        <v>Cui</v>
      </c>
      <c r="C644">
        <f>'C3_qual'!C355</f>
        <v>2020</v>
      </c>
      <c r="D644" t="str">
        <f>'C3_qual'!D355</f>
        <v>10.1130/G47681.1</v>
      </c>
      <c r="E644">
        <f>'C3_qual'!E355</f>
        <v>41</v>
      </c>
      <c r="F644" t="str">
        <f>'C3_qual'!F355</f>
        <v>NA</v>
      </c>
      <c r="G644" t="str">
        <f>'C3_qual'!G355</f>
        <v>NA</v>
      </c>
      <c r="H644">
        <f>'C3_qual'!H355</f>
        <v>4.1000000000000002E-2</v>
      </c>
      <c r="I644">
        <f>'C3_qual'!I355</f>
        <v>0</v>
      </c>
      <c r="J644">
        <f>'C3_qual'!J355</f>
        <v>0</v>
      </c>
      <c r="K644">
        <f>'C3_qual'!K355</f>
        <v>163.9563244</v>
      </c>
      <c r="L644">
        <f>'C3_qual'!L355</f>
        <v>140.92864230437797</v>
      </c>
      <c r="M644">
        <f>'C3_qual'!M355</f>
        <v>74.539770401282098</v>
      </c>
      <c r="N644" t="b">
        <f>'C3_qual'!N355</f>
        <v>0</v>
      </c>
      <c r="O644">
        <f>'C3_qual'!O355</f>
        <v>2</v>
      </c>
      <c r="P644" t="str">
        <f>'C3_qual'!P355</f>
        <v>CO2 estimate has been quantified to the best of available knowledge but mean annual precipitation and plant species are not known.</v>
      </c>
      <c r="Q644" t="b">
        <f>'C3_qual'!Q355</f>
        <v>0</v>
      </c>
      <c r="R644" t="b">
        <f>'C3_qual'!R355</f>
        <v>1</v>
      </c>
      <c r="S644" t="str">
        <f>'C3_qual'!S355</f>
        <v>applied 97.5 and 2.5 percentile uncertainties</v>
      </c>
      <c r="T644" t="b">
        <f>'C3_qual'!T355</f>
        <v>1</v>
      </c>
      <c r="U644" t="b">
        <f>'C3_qual'!U355</f>
        <v>0</v>
      </c>
      <c r="V644" t="str">
        <f>'C3_qual'!V355</f>
        <v>NA</v>
      </c>
      <c r="W644" t="str">
        <f>'C3_qual'!W355</f>
        <v>NA</v>
      </c>
      <c r="X644" t="b">
        <f>'C3_qual'!X355</f>
        <v>0</v>
      </c>
      <c r="Y644" t="str">
        <f>'C3_qual'!Y355</f>
        <v>NA</v>
      </c>
      <c r="Z644" t="str">
        <f>'C3_qual'!Z355</f>
        <v>NA</v>
      </c>
    </row>
    <row r="645" spans="1:26">
      <c r="A645" t="str">
        <f>'C3_qual'!A612</f>
        <v>land_plant_d13C_1</v>
      </c>
      <c r="B645" t="str">
        <f>'C3_qual'!B612</f>
        <v>Cui</v>
      </c>
      <c r="C645">
        <f>'C3_qual'!C612</f>
        <v>2020</v>
      </c>
      <c r="D645" t="str">
        <f>'C3_qual'!D612</f>
        <v>10.1130/G47681.1</v>
      </c>
      <c r="E645">
        <f>'C3_qual'!E612</f>
        <v>45</v>
      </c>
      <c r="F645" t="str">
        <f>'C3_qual'!F612</f>
        <v>NA</v>
      </c>
      <c r="G645" t="str">
        <f>'C3_qual'!G612</f>
        <v>NA</v>
      </c>
      <c r="H645">
        <f>'C3_qual'!H612</f>
        <v>4.4999999999999998E-2</v>
      </c>
      <c r="I645">
        <f>'C3_qual'!I612</f>
        <v>0</v>
      </c>
      <c r="J645">
        <f>'C3_qual'!J612</f>
        <v>0</v>
      </c>
      <c r="K645">
        <f>'C3_qual'!K612</f>
        <v>181.53613820000001</v>
      </c>
      <c r="L645">
        <f>'C3_qual'!L612</f>
        <v>161.88168784467396</v>
      </c>
      <c r="M645">
        <f>'C3_qual'!M612</f>
        <v>80.763545621415005</v>
      </c>
      <c r="N645" t="b">
        <f>'C3_qual'!N612</f>
        <v>0</v>
      </c>
      <c r="O645">
        <f>'C3_qual'!O612</f>
        <v>2</v>
      </c>
      <c r="P645" t="str">
        <f>'C3_qual'!P612</f>
        <v>CO2 estimate has been quantified to the best of available knowledge but mean annual precipitation and plant species are not known.</v>
      </c>
      <c r="Q645" t="b">
        <f>'C3_qual'!Q612</f>
        <v>0</v>
      </c>
      <c r="R645" t="b">
        <f>'C3_qual'!R612</f>
        <v>1</v>
      </c>
      <c r="S645" t="str">
        <f>'C3_qual'!S612</f>
        <v>applied 97.5 and 2.5 percentile uncertainties</v>
      </c>
      <c r="T645" t="b">
        <f>'C3_qual'!T612</f>
        <v>1</v>
      </c>
      <c r="U645" t="b">
        <f>'C3_qual'!U612</f>
        <v>0</v>
      </c>
      <c r="V645" t="str">
        <f>'C3_qual'!V612</f>
        <v>NA</v>
      </c>
      <c r="W645" t="str">
        <f>'C3_qual'!W612</f>
        <v>NA</v>
      </c>
      <c r="X645" t="b">
        <f>'C3_qual'!X612</f>
        <v>0</v>
      </c>
      <c r="Y645" t="str">
        <f>'C3_qual'!Y612</f>
        <v>NA</v>
      </c>
      <c r="Z645" t="str">
        <f>'C3_qual'!Z612</f>
        <v>NA</v>
      </c>
    </row>
    <row r="646" spans="1:26">
      <c r="A646" t="str">
        <f>'C3_qual'!A356</f>
        <v>land_plant_d13C_1</v>
      </c>
      <c r="B646" t="str">
        <f>'C3_qual'!B356</f>
        <v>Cui</v>
      </c>
      <c r="C646">
        <f>'C3_qual'!C356</f>
        <v>2020</v>
      </c>
      <c r="D646" t="str">
        <f>'C3_qual'!D356</f>
        <v>10.1130/G47681.1</v>
      </c>
      <c r="E646">
        <f>'C3_qual'!E356</f>
        <v>54</v>
      </c>
      <c r="F646" t="str">
        <f>'C3_qual'!F356</f>
        <v>NA</v>
      </c>
      <c r="G646" t="str">
        <f>'C3_qual'!G356</f>
        <v>NA</v>
      </c>
      <c r="H646">
        <f>'C3_qual'!H356</f>
        <v>5.3999999999999999E-2</v>
      </c>
      <c r="I646">
        <f>'C3_qual'!I356</f>
        <v>0</v>
      </c>
      <c r="J646">
        <f>'C3_qual'!J356</f>
        <v>0</v>
      </c>
      <c r="K646">
        <f>'C3_qual'!K356</f>
        <v>314.5389553</v>
      </c>
      <c r="L646">
        <f>'C3_qual'!L356</f>
        <v>389.36018776162905</v>
      </c>
      <c r="M646">
        <f>'C3_qual'!M356</f>
        <v>144.99217671744699</v>
      </c>
      <c r="N646" t="b">
        <f>'C3_qual'!N356</f>
        <v>0</v>
      </c>
      <c r="O646">
        <f>'C3_qual'!O356</f>
        <v>2</v>
      </c>
      <c r="P646" t="str">
        <f>'C3_qual'!P356</f>
        <v>CO2 estimate has been quantified to the best of available knowledge but mean annual precipitation and plant species are not known.</v>
      </c>
      <c r="Q646" t="b">
        <f>'C3_qual'!Q356</f>
        <v>0</v>
      </c>
      <c r="R646" t="b">
        <f>'C3_qual'!R356</f>
        <v>1</v>
      </c>
      <c r="S646" t="str">
        <f>'C3_qual'!S356</f>
        <v>applied 97.5 and 2.5 percentile uncertainties</v>
      </c>
      <c r="T646" t="b">
        <f>'C3_qual'!T356</f>
        <v>1</v>
      </c>
      <c r="U646" t="b">
        <f>'C3_qual'!U356</f>
        <v>0</v>
      </c>
      <c r="V646" t="str">
        <f>'C3_qual'!V356</f>
        <v>NA</v>
      </c>
      <c r="W646" t="str">
        <f>'C3_qual'!W356</f>
        <v>NA</v>
      </c>
      <c r="X646" t="b">
        <f>'C3_qual'!X356</f>
        <v>0</v>
      </c>
      <c r="Y646" t="str">
        <f>'C3_qual'!Y356</f>
        <v>NA</v>
      </c>
      <c r="Z646" t="str">
        <f>'C3_qual'!Z356</f>
        <v>NA</v>
      </c>
    </row>
    <row r="647" spans="1:26">
      <c r="A647" t="str">
        <f>'C3_qual'!A613</f>
        <v>land_plant_d13C_1</v>
      </c>
      <c r="B647" t="str">
        <f>'C3_qual'!B613</f>
        <v>Cui</v>
      </c>
      <c r="C647">
        <f>'C3_qual'!C613</f>
        <v>2020</v>
      </c>
      <c r="D647" t="str">
        <f>'C3_qual'!D613</f>
        <v>10.1130/G47681.1</v>
      </c>
      <c r="E647">
        <f>'C3_qual'!E613</f>
        <v>59</v>
      </c>
      <c r="F647" t="str">
        <f>'C3_qual'!F613</f>
        <v>NA</v>
      </c>
      <c r="G647" t="str">
        <f>'C3_qual'!G613</f>
        <v>NA</v>
      </c>
      <c r="H647">
        <f>'C3_qual'!H613</f>
        <v>5.8999999999999997E-2</v>
      </c>
      <c r="I647">
        <f>'C3_qual'!I613</f>
        <v>0</v>
      </c>
      <c r="J647">
        <f>'C3_qual'!J613</f>
        <v>0</v>
      </c>
      <c r="K647">
        <f>'C3_qual'!K613</f>
        <v>224.98019550000001</v>
      </c>
      <c r="L647">
        <f>'C3_qual'!L613</f>
        <v>216.354791251796</v>
      </c>
      <c r="M647">
        <f>'C3_qual'!M613</f>
        <v>99.134812273399007</v>
      </c>
      <c r="N647" t="b">
        <f>'C3_qual'!N613</f>
        <v>0</v>
      </c>
      <c r="O647">
        <f>'C3_qual'!O613</f>
        <v>2</v>
      </c>
      <c r="P647" t="str">
        <f>'C3_qual'!P613</f>
        <v>CO2 estimate has been quantified to the best of available knowledge but mean annual precipitation and plant species are not known.</v>
      </c>
      <c r="Q647" t="b">
        <f>'C3_qual'!Q613</f>
        <v>0</v>
      </c>
      <c r="R647" t="b">
        <f>'C3_qual'!R613</f>
        <v>1</v>
      </c>
      <c r="S647" t="str">
        <f>'C3_qual'!S613</f>
        <v>applied 97.5 and 2.5 percentile uncertainties</v>
      </c>
      <c r="T647" t="b">
        <f>'C3_qual'!T613</f>
        <v>1</v>
      </c>
      <c r="U647" t="b">
        <f>'C3_qual'!U613</f>
        <v>0</v>
      </c>
      <c r="V647" t="str">
        <f>'C3_qual'!V613</f>
        <v>NA</v>
      </c>
      <c r="W647" t="str">
        <f>'C3_qual'!W613</f>
        <v>NA</v>
      </c>
      <c r="X647" t="b">
        <f>'C3_qual'!X613</f>
        <v>0</v>
      </c>
      <c r="Y647" t="str">
        <f>'C3_qual'!Y613</f>
        <v>NA</v>
      </c>
      <c r="Z647" t="str">
        <f>'C3_qual'!Z613</f>
        <v>NA</v>
      </c>
    </row>
    <row r="648" spans="1:26">
      <c r="A648" t="str">
        <f>'C3_qual'!A357</f>
        <v>land_plant_d13C_1</v>
      </c>
      <c r="B648" t="str">
        <f>'C3_qual'!B357</f>
        <v>Cui</v>
      </c>
      <c r="C648">
        <f>'C3_qual'!C357</f>
        <v>2020</v>
      </c>
      <c r="D648" t="str">
        <f>'C3_qual'!D357</f>
        <v>10.1130/G47681.1</v>
      </c>
      <c r="E648">
        <f>'C3_qual'!E357</f>
        <v>59.31</v>
      </c>
      <c r="F648" t="str">
        <f>'C3_qual'!F357</f>
        <v>NA</v>
      </c>
      <c r="G648" t="str">
        <f>'C3_qual'!G357</f>
        <v>NA</v>
      </c>
      <c r="H648">
        <f>'C3_qual'!H357</f>
        <v>5.9310000000000002E-2</v>
      </c>
      <c r="I648">
        <f>'C3_qual'!I357</f>
        <v>0</v>
      </c>
      <c r="J648">
        <f>'C3_qual'!J357</f>
        <v>0</v>
      </c>
      <c r="K648">
        <f>'C3_qual'!K357</f>
        <v>304.10737799999998</v>
      </c>
      <c r="L648">
        <f>'C3_qual'!L357</f>
        <v>347.33863328277602</v>
      </c>
      <c r="M648">
        <f>'C3_qual'!M357</f>
        <v>140.61625239161597</v>
      </c>
      <c r="N648" t="b">
        <f>'C3_qual'!N357</f>
        <v>0</v>
      </c>
      <c r="O648">
        <f>'C3_qual'!O357</f>
        <v>2</v>
      </c>
      <c r="P648" t="str">
        <f>'C3_qual'!P357</f>
        <v>CO2 estimate has been quantified to the best of available knowledge but mean annual precipitation and plant species are not known.</v>
      </c>
      <c r="Q648" t="b">
        <f>'C3_qual'!Q357</f>
        <v>0</v>
      </c>
      <c r="R648" t="b">
        <f>'C3_qual'!R357</f>
        <v>1</v>
      </c>
      <c r="S648" t="str">
        <f>'C3_qual'!S357</f>
        <v>applied 97.5 and 2.5 percentile uncertainties</v>
      </c>
      <c r="T648" t="b">
        <f>'C3_qual'!T357</f>
        <v>1</v>
      </c>
      <c r="U648" t="b">
        <f>'C3_qual'!U357</f>
        <v>0</v>
      </c>
      <c r="V648" t="str">
        <f>'C3_qual'!V357</f>
        <v>NA</v>
      </c>
      <c r="W648" t="str">
        <f>'C3_qual'!W357</f>
        <v>NA</v>
      </c>
      <c r="X648" t="b">
        <f>'C3_qual'!X357</f>
        <v>0</v>
      </c>
      <c r="Y648" t="str">
        <f>'C3_qual'!Y357</f>
        <v>NA</v>
      </c>
      <c r="Z648" t="str">
        <f>'C3_qual'!Z357</f>
        <v>NA</v>
      </c>
    </row>
    <row r="649" spans="1:26">
      <c r="A649" t="str">
        <f>'C3_qual'!A358</f>
        <v>land_plant_d13C_1</v>
      </c>
      <c r="B649" t="str">
        <f>'C3_qual'!B358</f>
        <v>Cui</v>
      </c>
      <c r="C649">
        <f>'C3_qual'!C358</f>
        <v>2020</v>
      </c>
      <c r="D649" t="str">
        <f>'C3_qual'!D358</f>
        <v>10.1130/G47681.1</v>
      </c>
      <c r="E649">
        <f>'C3_qual'!E358</f>
        <v>69</v>
      </c>
      <c r="F649" t="str">
        <f>'C3_qual'!F358</f>
        <v>NA</v>
      </c>
      <c r="G649" t="str">
        <f>'C3_qual'!G358</f>
        <v>NA</v>
      </c>
      <c r="H649">
        <f>'C3_qual'!H358</f>
        <v>6.9000000000000006E-2</v>
      </c>
      <c r="I649">
        <f>'C3_qual'!I358</f>
        <v>0</v>
      </c>
      <c r="J649">
        <f>'C3_qual'!J358</f>
        <v>0</v>
      </c>
      <c r="K649">
        <f>'C3_qual'!K358</f>
        <v>328.96054880000003</v>
      </c>
      <c r="L649">
        <f>'C3_qual'!L358</f>
        <v>427.33466714379693</v>
      </c>
      <c r="M649">
        <f>'C3_qual'!M358</f>
        <v>154.14025645728103</v>
      </c>
      <c r="N649" t="b">
        <f>'C3_qual'!N358</f>
        <v>0</v>
      </c>
      <c r="O649">
        <f>'C3_qual'!O358</f>
        <v>2</v>
      </c>
      <c r="P649" t="str">
        <f>'C3_qual'!P358</f>
        <v>CO2 estimate has been quantified to the best of available knowledge but mean annual precipitation and plant species are not known.</v>
      </c>
      <c r="Q649" t="b">
        <f>'C3_qual'!Q358</f>
        <v>0</v>
      </c>
      <c r="R649" t="b">
        <f>'C3_qual'!R358</f>
        <v>1</v>
      </c>
      <c r="S649" t="str">
        <f>'C3_qual'!S358</f>
        <v>applied 97.5 and 2.5 percentile uncertainties</v>
      </c>
      <c r="T649" t="b">
        <f>'C3_qual'!T358</f>
        <v>1</v>
      </c>
      <c r="U649" t="b">
        <f>'C3_qual'!U358</f>
        <v>0</v>
      </c>
      <c r="V649" t="str">
        <f>'C3_qual'!V358</f>
        <v>NA</v>
      </c>
      <c r="W649" t="str">
        <f>'C3_qual'!W358</f>
        <v>NA</v>
      </c>
      <c r="X649" t="b">
        <f>'C3_qual'!X358</f>
        <v>0</v>
      </c>
      <c r="Y649" t="str">
        <f>'C3_qual'!Y358</f>
        <v>NA</v>
      </c>
      <c r="Z649" t="str">
        <f>'C3_qual'!Z358</f>
        <v>NA</v>
      </c>
    </row>
    <row r="650" spans="1:26">
      <c r="A650" t="str">
        <f>'C3_qual'!A614</f>
        <v>land_plant_d13C_1</v>
      </c>
      <c r="B650" t="str">
        <f>'C3_qual'!B614</f>
        <v>Cui</v>
      </c>
      <c r="C650">
        <f>'C3_qual'!C614</f>
        <v>2020</v>
      </c>
      <c r="D650" t="str">
        <f>'C3_qual'!D614</f>
        <v>10.1130/G47681.1</v>
      </c>
      <c r="E650">
        <f>'C3_qual'!E614</f>
        <v>84</v>
      </c>
      <c r="F650" t="str">
        <f>'C3_qual'!F614</f>
        <v>NA</v>
      </c>
      <c r="G650" t="str">
        <f>'C3_qual'!G614</f>
        <v>NA</v>
      </c>
      <c r="H650">
        <f>'C3_qual'!H614</f>
        <v>8.4000000000000005E-2</v>
      </c>
      <c r="I650">
        <f>'C3_qual'!I614</f>
        <v>0</v>
      </c>
      <c r="J650">
        <f>'C3_qual'!J614</f>
        <v>0</v>
      </c>
      <c r="K650">
        <f>'C3_qual'!K614</f>
        <v>190.32915560000001</v>
      </c>
      <c r="L650">
        <f>'C3_qual'!L614</f>
        <v>165.00177660086101</v>
      </c>
      <c r="M650">
        <f>'C3_qual'!M614</f>
        <v>85.039091594276002</v>
      </c>
      <c r="N650" t="b">
        <f>'C3_qual'!N614</f>
        <v>0</v>
      </c>
      <c r="O650">
        <f>'C3_qual'!O614</f>
        <v>2</v>
      </c>
      <c r="P650" t="str">
        <f>'C3_qual'!P614</f>
        <v>CO2 estimate has been quantified to the best of available knowledge but mean annual precipitation and plant species are not known.</v>
      </c>
      <c r="Q650" t="b">
        <f>'C3_qual'!Q614</f>
        <v>0</v>
      </c>
      <c r="R650" t="b">
        <f>'C3_qual'!R614</f>
        <v>1</v>
      </c>
      <c r="S650" t="str">
        <f>'C3_qual'!S614</f>
        <v>applied 97.5 and 2.5 percentile uncertainties</v>
      </c>
      <c r="T650" t="b">
        <f>'C3_qual'!T614</f>
        <v>1</v>
      </c>
      <c r="U650" t="b">
        <f>'C3_qual'!U614</f>
        <v>0</v>
      </c>
      <c r="V650" t="str">
        <f>'C3_qual'!V614</f>
        <v>NA</v>
      </c>
      <c r="W650" t="str">
        <f>'C3_qual'!W614</f>
        <v>NA</v>
      </c>
      <c r="X650" t="b">
        <f>'C3_qual'!X614</f>
        <v>0</v>
      </c>
      <c r="Y650" t="str">
        <f>'C3_qual'!Y614</f>
        <v>NA</v>
      </c>
      <c r="Z650" t="str">
        <f>'C3_qual'!Z614</f>
        <v>NA</v>
      </c>
    </row>
    <row r="651" spans="1:26">
      <c r="A651" t="str">
        <f>'C3_qual'!A359</f>
        <v>land_plant_d13C_1</v>
      </c>
      <c r="B651" t="str">
        <f>'C3_qual'!B359</f>
        <v>Cui</v>
      </c>
      <c r="C651">
        <f>'C3_qual'!C359</f>
        <v>2020</v>
      </c>
      <c r="D651" t="str">
        <f>'C3_qual'!D359</f>
        <v>10.1130/G47681.1</v>
      </c>
      <c r="E651">
        <f>'C3_qual'!E359</f>
        <v>85</v>
      </c>
      <c r="F651" t="str">
        <f>'C3_qual'!F359</f>
        <v>NA</v>
      </c>
      <c r="G651" t="str">
        <f>'C3_qual'!G359</f>
        <v>NA</v>
      </c>
      <c r="H651">
        <f>'C3_qual'!H359</f>
        <v>8.5000000000000006E-2</v>
      </c>
      <c r="I651">
        <f>'C3_qual'!I359</f>
        <v>0</v>
      </c>
      <c r="J651">
        <f>'C3_qual'!J359</f>
        <v>0</v>
      </c>
      <c r="K651">
        <f>'C3_qual'!K359</f>
        <v>150.68203969999999</v>
      </c>
      <c r="L651">
        <f>'C3_qual'!L359</f>
        <v>122.17110443659899</v>
      </c>
      <c r="M651">
        <f>'C3_qual'!M359</f>
        <v>68.398420278387988</v>
      </c>
      <c r="N651" t="b">
        <f>'C3_qual'!N359</f>
        <v>0</v>
      </c>
      <c r="O651">
        <f>'C3_qual'!O359</f>
        <v>2</v>
      </c>
      <c r="P651" t="str">
        <f>'C3_qual'!P359</f>
        <v>CO2 estimate has been quantified to the best of available knowledge but mean annual precipitation and plant species are not known.</v>
      </c>
      <c r="Q651" t="b">
        <f>'C3_qual'!Q359</f>
        <v>0</v>
      </c>
      <c r="R651" t="b">
        <f>'C3_qual'!R359</f>
        <v>1</v>
      </c>
      <c r="S651" t="str">
        <f>'C3_qual'!S359</f>
        <v>applied 97.5 and 2.5 percentile uncertainties</v>
      </c>
      <c r="T651" t="b">
        <f>'C3_qual'!T359</f>
        <v>1</v>
      </c>
      <c r="U651" t="b">
        <f>'C3_qual'!U359</f>
        <v>0</v>
      </c>
      <c r="V651" t="str">
        <f>'C3_qual'!V359</f>
        <v>NA</v>
      </c>
      <c r="W651" t="str">
        <f>'C3_qual'!W359</f>
        <v>NA</v>
      </c>
      <c r="X651" t="b">
        <f>'C3_qual'!X359</f>
        <v>0</v>
      </c>
      <c r="Y651" t="str">
        <f>'C3_qual'!Y359</f>
        <v>NA</v>
      </c>
      <c r="Z651" t="str">
        <f>'C3_qual'!Z359</f>
        <v>NA</v>
      </c>
    </row>
    <row r="652" spans="1:26">
      <c r="A652" t="str">
        <f>'C3_qual'!A360</f>
        <v>land_plant_d13C_1</v>
      </c>
      <c r="B652" t="str">
        <f>'C3_qual'!B360</f>
        <v>Cui</v>
      </c>
      <c r="C652">
        <f>'C3_qual'!C360</f>
        <v>2020</v>
      </c>
      <c r="D652" t="str">
        <f>'C3_qual'!D360</f>
        <v>10.1130/G47681.1</v>
      </c>
      <c r="E652">
        <f>'C3_qual'!E360</f>
        <v>102</v>
      </c>
      <c r="F652" t="str">
        <f>'C3_qual'!F360</f>
        <v>NA</v>
      </c>
      <c r="G652" t="str">
        <f>'C3_qual'!G360</f>
        <v>NA</v>
      </c>
      <c r="H652">
        <f>'C3_qual'!H360</f>
        <v>0.10199999999999999</v>
      </c>
      <c r="I652">
        <f>'C3_qual'!I360</f>
        <v>0</v>
      </c>
      <c r="J652">
        <f>'C3_qual'!J360</f>
        <v>0</v>
      </c>
      <c r="K652">
        <f>'C3_qual'!K360</f>
        <v>125.9378427</v>
      </c>
      <c r="L652">
        <f>'C3_qual'!L360</f>
        <v>99.905729617342985</v>
      </c>
      <c r="M652">
        <f>'C3_qual'!M360</f>
        <v>59.369831049997799</v>
      </c>
      <c r="N652" t="b">
        <f>'C3_qual'!N360</f>
        <v>0</v>
      </c>
      <c r="O652">
        <f>'C3_qual'!O360</f>
        <v>2</v>
      </c>
      <c r="P652" t="str">
        <f>'C3_qual'!P360</f>
        <v>CO2 estimate has been quantified to the best of available knowledge but mean annual precipitation and plant species are not known.</v>
      </c>
      <c r="Q652" t="b">
        <f>'C3_qual'!Q360</f>
        <v>0</v>
      </c>
      <c r="R652" t="b">
        <f>'C3_qual'!R360</f>
        <v>1</v>
      </c>
      <c r="S652" t="str">
        <f>'C3_qual'!S360</f>
        <v>applied 97.5 and 2.5 percentile uncertainties</v>
      </c>
      <c r="T652" t="b">
        <f>'C3_qual'!T360</f>
        <v>1</v>
      </c>
      <c r="U652" t="b">
        <f>'C3_qual'!U360</f>
        <v>0</v>
      </c>
      <c r="V652" t="str">
        <f>'C3_qual'!V360</f>
        <v>NA</v>
      </c>
      <c r="W652" t="str">
        <f>'C3_qual'!W360</f>
        <v>NA</v>
      </c>
      <c r="X652" t="b">
        <f>'C3_qual'!X360</f>
        <v>0</v>
      </c>
      <c r="Y652" t="str">
        <f>'C3_qual'!Y360</f>
        <v>NA</v>
      </c>
      <c r="Z652" t="str">
        <f>'C3_qual'!Z360</f>
        <v>NA</v>
      </c>
    </row>
    <row r="653" spans="1:26">
      <c r="A653" t="str">
        <f>'C3_qual'!A615</f>
        <v>land_plant_d13C_1</v>
      </c>
      <c r="B653" t="str">
        <f>'C3_qual'!B615</f>
        <v>Cui</v>
      </c>
      <c r="C653">
        <f>'C3_qual'!C615</f>
        <v>2020</v>
      </c>
      <c r="D653" t="str">
        <f>'C3_qual'!D615</f>
        <v>10.1130/G47681.1</v>
      </c>
      <c r="E653">
        <f>'C3_qual'!E615</f>
        <v>111</v>
      </c>
      <c r="F653" t="str">
        <f>'C3_qual'!F615</f>
        <v>NA</v>
      </c>
      <c r="G653" t="str">
        <f>'C3_qual'!G615</f>
        <v>NA</v>
      </c>
      <c r="H653">
        <f>'C3_qual'!H615</f>
        <v>0.111</v>
      </c>
      <c r="I653">
        <f>'C3_qual'!I615</f>
        <v>0</v>
      </c>
      <c r="J653">
        <f>'C3_qual'!J615</f>
        <v>0</v>
      </c>
      <c r="K653">
        <f>'C3_qual'!K615</f>
        <v>337.83148829999999</v>
      </c>
      <c r="L653">
        <f>'C3_qual'!L615</f>
        <v>453.85425482603097</v>
      </c>
      <c r="M653">
        <f>'C3_qual'!M615</f>
        <v>153.742209382216</v>
      </c>
      <c r="N653" t="b">
        <f>'C3_qual'!N615</f>
        <v>0</v>
      </c>
      <c r="O653">
        <f>'C3_qual'!O615</f>
        <v>2</v>
      </c>
      <c r="P653" t="str">
        <f>'C3_qual'!P615</f>
        <v>CO2 estimate has been quantified to the best of available knowledge but mean annual precipitation and plant species are not known.</v>
      </c>
      <c r="Q653" t="b">
        <f>'C3_qual'!Q615</f>
        <v>0</v>
      </c>
      <c r="R653" t="b">
        <f>'C3_qual'!R615</f>
        <v>1</v>
      </c>
      <c r="S653" t="str">
        <f>'C3_qual'!S615</f>
        <v>applied 97.5 and 2.5 percentile uncertainties</v>
      </c>
      <c r="T653" t="b">
        <f>'C3_qual'!T615</f>
        <v>1</v>
      </c>
      <c r="U653" t="b">
        <f>'C3_qual'!U615</f>
        <v>0</v>
      </c>
      <c r="V653" t="str">
        <f>'C3_qual'!V615</f>
        <v>NA</v>
      </c>
      <c r="W653" t="str">
        <f>'C3_qual'!W615</f>
        <v>NA</v>
      </c>
      <c r="X653" t="b">
        <f>'C3_qual'!X615</f>
        <v>0</v>
      </c>
      <c r="Y653" t="str">
        <f>'C3_qual'!Y615</f>
        <v>NA</v>
      </c>
      <c r="Z653" t="str">
        <f>'C3_qual'!Z615</f>
        <v>NA</v>
      </c>
    </row>
    <row r="654" spans="1:26">
      <c r="A654" t="str">
        <f>'C3_qual'!A616</f>
        <v>land_plant_d13C_1</v>
      </c>
      <c r="B654" t="str">
        <f>'C3_qual'!B616</f>
        <v>Cui</v>
      </c>
      <c r="C654">
        <f>'C3_qual'!C616</f>
        <v>2020</v>
      </c>
      <c r="D654" t="str">
        <f>'C3_qual'!D616</f>
        <v>10.1130/G47681.1</v>
      </c>
      <c r="E654">
        <f>'C3_qual'!E616</f>
        <v>120</v>
      </c>
      <c r="F654" t="str">
        <f>'C3_qual'!F616</f>
        <v>NA</v>
      </c>
      <c r="G654" t="str">
        <f>'C3_qual'!G616</f>
        <v>NA</v>
      </c>
      <c r="H654">
        <f>'C3_qual'!H616</f>
        <v>0.12</v>
      </c>
      <c r="I654">
        <f>'C3_qual'!I616</f>
        <v>0</v>
      </c>
      <c r="J654">
        <f>'C3_qual'!J616</f>
        <v>0</v>
      </c>
      <c r="K654">
        <f>'C3_qual'!K616</f>
        <v>235.1776395</v>
      </c>
      <c r="L654">
        <f>'C3_qual'!L616</f>
        <v>220.72398219086801</v>
      </c>
      <c r="M654">
        <f>'C3_qual'!M616</f>
        <v>105.437694056878</v>
      </c>
      <c r="N654" t="b">
        <f>'C3_qual'!N616</f>
        <v>0</v>
      </c>
      <c r="O654">
        <f>'C3_qual'!O616</f>
        <v>2</v>
      </c>
      <c r="P654" t="str">
        <f>'C3_qual'!P616</f>
        <v>CO2 estimate has been quantified to the best of available knowledge but mean annual precipitation and plant species are not known.</v>
      </c>
      <c r="Q654" t="b">
        <f>'C3_qual'!Q616</f>
        <v>0</v>
      </c>
      <c r="R654" t="b">
        <f>'C3_qual'!R616</f>
        <v>1</v>
      </c>
      <c r="S654" t="str">
        <f>'C3_qual'!S616</f>
        <v>applied 97.5 and 2.5 percentile uncertainties</v>
      </c>
      <c r="T654" t="b">
        <f>'C3_qual'!T616</f>
        <v>1</v>
      </c>
      <c r="U654" t="b">
        <f>'C3_qual'!U616</f>
        <v>0</v>
      </c>
      <c r="V654" t="str">
        <f>'C3_qual'!V616</f>
        <v>NA</v>
      </c>
      <c r="W654" t="str">
        <f>'C3_qual'!W616</f>
        <v>NA</v>
      </c>
      <c r="X654" t="b">
        <f>'C3_qual'!X616</f>
        <v>0</v>
      </c>
      <c r="Y654" t="str">
        <f>'C3_qual'!Y616</f>
        <v>NA</v>
      </c>
      <c r="Z654" t="str">
        <f>'C3_qual'!Z616</f>
        <v>NA</v>
      </c>
    </row>
    <row r="655" spans="1:26">
      <c r="A655" t="str">
        <f>'C3_qual'!A617</f>
        <v>land_plant_d13C_1</v>
      </c>
      <c r="B655" t="str">
        <f>'C3_qual'!B617</f>
        <v>Cui</v>
      </c>
      <c r="C655">
        <f>'C3_qual'!C617</f>
        <v>2020</v>
      </c>
      <c r="D655" t="str">
        <f>'C3_qual'!D617</f>
        <v>10.1130/G47681.1</v>
      </c>
      <c r="E655">
        <f>'C3_qual'!E617</f>
        <v>120</v>
      </c>
      <c r="F655" t="str">
        <f>'C3_qual'!F617</f>
        <v>NA</v>
      </c>
      <c r="G655" t="str">
        <f>'C3_qual'!G617</f>
        <v>NA</v>
      </c>
      <c r="H655">
        <f>'C3_qual'!H617</f>
        <v>0.12</v>
      </c>
      <c r="I655">
        <f>'C3_qual'!I617</f>
        <v>0</v>
      </c>
      <c r="J655">
        <f>'C3_qual'!J617</f>
        <v>0</v>
      </c>
      <c r="K655">
        <f>'C3_qual'!K617</f>
        <v>221.55262440000001</v>
      </c>
      <c r="L655">
        <f>'C3_qual'!L617</f>
        <v>208.94627728287497</v>
      </c>
      <c r="M655">
        <f>'C3_qual'!M617</f>
        <v>99.175804770707018</v>
      </c>
      <c r="N655" t="b">
        <f>'C3_qual'!N617</f>
        <v>0</v>
      </c>
      <c r="O655">
        <f>'C3_qual'!O617</f>
        <v>2</v>
      </c>
      <c r="P655" t="str">
        <f>'C3_qual'!P617</f>
        <v>CO2 estimate has been quantified to the best of available knowledge but mean annual precipitation and plant species are not known.</v>
      </c>
      <c r="Q655" t="b">
        <f>'C3_qual'!Q617</f>
        <v>0</v>
      </c>
      <c r="R655" t="b">
        <f>'C3_qual'!R617</f>
        <v>1</v>
      </c>
      <c r="S655" t="str">
        <f>'C3_qual'!S617</f>
        <v>applied 97.5 and 2.5 percentile uncertainties</v>
      </c>
      <c r="T655" t="b">
        <f>'C3_qual'!T617</f>
        <v>1</v>
      </c>
      <c r="U655" t="b">
        <f>'C3_qual'!U617</f>
        <v>0</v>
      </c>
      <c r="V655" t="str">
        <f>'C3_qual'!V617</f>
        <v>NA</v>
      </c>
      <c r="W655" t="str">
        <f>'C3_qual'!W617</f>
        <v>NA</v>
      </c>
      <c r="X655" t="b">
        <f>'C3_qual'!X617</f>
        <v>0</v>
      </c>
      <c r="Y655" t="str">
        <f>'C3_qual'!Y617</f>
        <v>NA</v>
      </c>
      <c r="Z655" t="str">
        <f>'C3_qual'!Z617</f>
        <v>NA</v>
      </c>
    </row>
    <row r="656" spans="1:26">
      <c r="A656" t="str">
        <f>'C3_qual'!A618</f>
        <v>land_plant_d13C_1</v>
      </c>
      <c r="B656" t="str">
        <f>'C3_qual'!B618</f>
        <v>Cui</v>
      </c>
      <c r="C656">
        <f>'C3_qual'!C618</f>
        <v>2020</v>
      </c>
      <c r="D656" t="str">
        <f>'C3_qual'!D618</f>
        <v>10.1130/G47681.1</v>
      </c>
      <c r="E656">
        <f>'C3_qual'!E618</f>
        <v>120</v>
      </c>
      <c r="F656" t="str">
        <f>'C3_qual'!F618</f>
        <v>NA</v>
      </c>
      <c r="G656" t="str">
        <f>'C3_qual'!G618</f>
        <v>NA</v>
      </c>
      <c r="H656">
        <f>'C3_qual'!H618</f>
        <v>0.12</v>
      </c>
      <c r="I656">
        <f>'C3_qual'!I618</f>
        <v>0</v>
      </c>
      <c r="J656">
        <f>'C3_qual'!J618</f>
        <v>0</v>
      </c>
      <c r="K656">
        <f>'C3_qual'!K618</f>
        <v>217.56370820000001</v>
      </c>
      <c r="L656">
        <f>'C3_qual'!L618</f>
        <v>207.207876443016</v>
      </c>
      <c r="M656">
        <f>'C3_qual'!M618</f>
        <v>96.169739476125002</v>
      </c>
      <c r="N656" t="b">
        <f>'C3_qual'!N618</f>
        <v>0</v>
      </c>
      <c r="O656">
        <f>'C3_qual'!O618</f>
        <v>2</v>
      </c>
      <c r="P656" t="str">
        <f>'C3_qual'!P618</f>
        <v>CO2 estimate has been quantified to the best of available knowledge but mean annual precipitation and plant species are not known.</v>
      </c>
      <c r="Q656" t="b">
        <f>'C3_qual'!Q618</f>
        <v>0</v>
      </c>
      <c r="R656" t="b">
        <f>'C3_qual'!R618</f>
        <v>1</v>
      </c>
      <c r="S656" t="str">
        <f>'C3_qual'!S618</f>
        <v>applied 97.5 and 2.5 percentile uncertainties</v>
      </c>
      <c r="T656" t="b">
        <f>'C3_qual'!T618</f>
        <v>1</v>
      </c>
      <c r="U656" t="b">
        <f>'C3_qual'!U618</f>
        <v>0</v>
      </c>
      <c r="V656" t="str">
        <f>'C3_qual'!V618</f>
        <v>NA</v>
      </c>
      <c r="W656" t="str">
        <f>'C3_qual'!W618</f>
        <v>NA</v>
      </c>
      <c r="X656" t="b">
        <f>'C3_qual'!X618</f>
        <v>0</v>
      </c>
      <c r="Y656" t="str">
        <f>'C3_qual'!Y618</f>
        <v>NA</v>
      </c>
      <c r="Z656" t="str">
        <f>'C3_qual'!Z618</f>
        <v>NA</v>
      </c>
    </row>
    <row r="657" spans="1:26">
      <c r="A657" t="str">
        <f>'C3_qual'!A619</f>
        <v>land_plant_d13C_1</v>
      </c>
      <c r="B657" t="str">
        <f>'C3_qual'!B619</f>
        <v>Cui</v>
      </c>
      <c r="C657">
        <f>'C3_qual'!C619</f>
        <v>2020</v>
      </c>
      <c r="D657" t="str">
        <f>'C3_qual'!D619</f>
        <v>10.1130/G47681.1</v>
      </c>
      <c r="E657">
        <f>'C3_qual'!E619</f>
        <v>120</v>
      </c>
      <c r="F657" t="str">
        <f>'C3_qual'!F619</f>
        <v>NA</v>
      </c>
      <c r="G657" t="str">
        <f>'C3_qual'!G619</f>
        <v>NA</v>
      </c>
      <c r="H657">
        <f>'C3_qual'!H619</f>
        <v>0.12</v>
      </c>
      <c r="I657">
        <f>'C3_qual'!I619</f>
        <v>0</v>
      </c>
      <c r="J657">
        <f>'C3_qual'!J619</f>
        <v>0</v>
      </c>
      <c r="K657">
        <f>'C3_qual'!K619</f>
        <v>218.6343612</v>
      </c>
      <c r="L657">
        <f>'C3_qual'!L619</f>
        <v>202.54532904303198</v>
      </c>
      <c r="M657">
        <f>'C3_qual'!M619</f>
        <v>99.306066054444997</v>
      </c>
      <c r="N657" t="b">
        <f>'C3_qual'!N619</f>
        <v>0</v>
      </c>
      <c r="O657">
        <f>'C3_qual'!O619</f>
        <v>2</v>
      </c>
      <c r="P657" t="str">
        <f>'C3_qual'!P619</f>
        <v>CO2 estimate has been quantified to the best of available knowledge but mean annual precipitation and plant species are not known.</v>
      </c>
      <c r="Q657" t="b">
        <f>'C3_qual'!Q619</f>
        <v>0</v>
      </c>
      <c r="R657" t="b">
        <f>'C3_qual'!R619</f>
        <v>1</v>
      </c>
      <c r="S657" t="str">
        <f>'C3_qual'!S619</f>
        <v>applied 97.5 and 2.5 percentile uncertainties</v>
      </c>
      <c r="T657" t="b">
        <f>'C3_qual'!T619</f>
        <v>1</v>
      </c>
      <c r="U657" t="b">
        <f>'C3_qual'!U619</f>
        <v>0</v>
      </c>
      <c r="V657" t="str">
        <f>'C3_qual'!V619</f>
        <v>NA</v>
      </c>
      <c r="W657" t="str">
        <f>'C3_qual'!W619</f>
        <v>NA</v>
      </c>
      <c r="X657" t="b">
        <f>'C3_qual'!X619</f>
        <v>0</v>
      </c>
      <c r="Y657" t="str">
        <f>'C3_qual'!Y619</f>
        <v>NA</v>
      </c>
      <c r="Z657" t="str">
        <f>'C3_qual'!Z619</f>
        <v>NA</v>
      </c>
    </row>
    <row r="658" spans="1:26">
      <c r="A658" t="str">
        <f>'C3_qual'!A361</f>
        <v>land_plant_d13C_1</v>
      </c>
      <c r="B658" t="str">
        <f>'C3_qual'!B361</f>
        <v>Cui</v>
      </c>
      <c r="C658">
        <f>'C3_qual'!C361</f>
        <v>2020</v>
      </c>
      <c r="D658" t="str">
        <f>'C3_qual'!D361</f>
        <v>10.1130/G47681.1</v>
      </c>
      <c r="E658">
        <f>'C3_qual'!E361</f>
        <v>121</v>
      </c>
      <c r="F658" t="str">
        <f>'C3_qual'!F361</f>
        <v>NA</v>
      </c>
      <c r="G658" t="str">
        <f>'C3_qual'!G361</f>
        <v>NA</v>
      </c>
      <c r="H658">
        <f>'C3_qual'!H361</f>
        <v>0.121</v>
      </c>
      <c r="I658">
        <f>'C3_qual'!I361</f>
        <v>0</v>
      </c>
      <c r="J658">
        <f>'C3_qual'!J361</f>
        <v>0</v>
      </c>
      <c r="K658">
        <f>'C3_qual'!K361</f>
        <v>245.70949450000001</v>
      </c>
      <c r="L658">
        <f>'C3_qual'!L361</f>
        <v>265.14267402127098</v>
      </c>
      <c r="M658">
        <f>'C3_qual'!M361</f>
        <v>110.221100267639</v>
      </c>
      <c r="N658" t="b">
        <f>'C3_qual'!N361</f>
        <v>0</v>
      </c>
      <c r="O658">
        <f>'C3_qual'!O361</f>
        <v>2</v>
      </c>
      <c r="P658" t="str">
        <f>'C3_qual'!P361</f>
        <v>CO2 estimate has been quantified to the best of available knowledge but mean annual precipitation and plant species are not known.</v>
      </c>
      <c r="Q658" t="b">
        <f>'C3_qual'!Q361</f>
        <v>0</v>
      </c>
      <c r="R658" t="b">
        <f>'C3_qual'!R361</f>
        <v>1</v>
      </c>
      <c r="S658" t="str">
        <f>'C3_qual'!S361</f>
        <v>applied 97.5 and 2.5 percentile uncertainties</v>
      </c>
      <c r="T658" t="b">
        <f>'C3_qual'!T361</f>
        <v>1</v>
      </c>
      <c r="U658" t="b">
        <f>'C3_qual'!U361</f>
        <v>0</v>
      </c>
      <c r="V658" t="str">
        <f>'C3_qual'!V361</f>
        <v>NA</v>
      </c>
      <c r="W658" t="str">
        <f>'C3_qual'!W361</f>
        <v>NA</v>
      </c>
      <c r="X658" t="b">
        <f>'C3_qual'!X361</f>
        <v>0</v>
      </c>
      <c r="Y658" t="str">
        <f>'C3_qual'!Y361</f>
        <v>NA</v>
      </c>
      <c r="Z658" t="str">
        <f>'C3_qual'!Z361</f>
        <v>NA</v>
      </c>
    </row>
    <row r="659" spans="1:26">
      <c r="A659" t="str">
        <f>'C3_qual'!A620</f>
        <v>land_plant_d13C_1</v>
      </c>
      <c r="B659" t="str">
        <f>'C3_qual'!B620</f>
        <v>Cui</v>
      </c>
      <c r="C659">
        <f>'C3_qual'!C620</f>
        <v>2020</v>
      </c>
      <c r="D659" t="str">
        <f>'C3_qual'!D620</f>
        <v>10.1130/G47681.1</v>
      </c>
      <c r="E659">
        <f>'C3_qual'!E620</f>
        <v>134</v>
      </c>
      <c r="F659" t="str">
        <f>'C3_qual'!F620</f>
        <v>NA</v>
      </c>
      <c r="G659" t="str">
        <f>'C3_qual'!G620</f>
        <v>NA</v>
      </c>
      <c r="H659">
        <f>'C3_qual'!H620</f>
        <v>0.13400000000000001</v>
      </c>
      <c r="I659">
        <f>'C3_qual'!I620</f>
        <v>0</v>
      </c>
      <c r="J659">
        <f>'C3_qual'!J620</f>
        <v>0</v>
      </c>
      <c r="K659">
        <f>'C3_qual'!K620</f>
        <v>245.25890240000001</v>
      </c>
      <c r="L659">
        <f>'C3_qual'!L620</f>
        <v>241.17750143723799</v>
      </c>
      <c r="M659">
        <f>'C3_qual'!M620</f>
        <v>110.221354819281</v>
      </c>
      <c r="N659" t="b">
        <f>'C3_qual'!N620</f>
        <v>0</v>
      </c>
      <c r="O659">
        <f>'C3_qual'!O620</f>
        <v>2</v>
      </c>
      <c r="P659" t="str">
        <f>'C3_qual'!P620</f>
        <v>CO2 estimate has been quantified to the best of available knowledge but mean annual precipitation and plant species are not known.</v>
      </c>
      <c r="Q659" t="b">
        <f>'C3_qual'!Q620</f>
        <v>0</v>
      </c>
      <c r="R659" t="b">
        <f>'C3_qual'!R620</f>
        <v>1</v>
      </c>
      <c r="S659" t="str">
        <f>'C3_qual'!S620</f>
        <v>applied 97.5 and 2.5 percentile uncertainties</v>
      </c>
      <c r="T659" t="b">
        <f>'C3_qual'!T620</f>
        <v>1</v>
      </c>
      <c r="U659" t="b">
        <f>'C3_qual'!U620</f>
        <v>0</v>
      </c>
      <c r="V659" t="str">
        <f>'C3_qual'!V620</f>
        <v>NA</v>
      </c>
      <c r="W659" t="str">
        <f>'C3_qual'!W620</f>
        <v>NA</v>
      </c>
      <c r="X659" t="b">
        <f>'C3_qual'!X620</f>
        <v>0</v>
      </c>
      <c r="Y659" t="str">
        <f>'C3_qual'!Y620</f>
        <v>NA</v>
      </c>
      <c r="Z659" t="str">
        <f>'C3_qual'!Z620</f>
        <v>NA</v>
      </c>
    </row>
    <row r="660" spans="1:26">
      <c r="A660" t="str">
        <f>'C3_qual'!A362</f>
        <v>land_plant_d13C_1</v>
      </c>
      <c r="B660" t="str">
        <f>'C3_qual'!B362</f>
        <v>Cui</v>
      </c>
      <c r="C660">
        <f>'C3_qual'!C362</f>
        <v>2020</v>
      </c>
      <c r="D660" t="str">
        <f>'C3_qual'!D362</f>
        <v>10.1130/G47681.1</v>
      </c>
      <c r="E660">
        <f>'C3_qual'!E362</f>
        <v>142</v>
      </c>
      <c r="F660" t="str">
        <f>'C3_qual'!F362</f>
        <v>NA</v>
      </c>
      <c r="G660" t="str">
        <f>'C3_qual'!G362</f>
        <v>NA</v>
      </c>
      <c r="H660">
        <f>'C3_qual'!H362</f>
        <v>0.14199999999999999</v>
      </c>
      <c r="I660">
        <f>'C3_qual'!I362</f>
        <v>0</v>
      </c>
      <c r="J660">
        <f>'C3_qual'!J362</f>
        <v>0</v>
      </c>
      <c r="K660">
        <f>'C3_qual'!K362</f>
        <v>221.5654183</v>
      </c>
      <c r="L660">
        <f>'C3_qual'!L362</f>
        <v>214.23208441192699</v>
      </c>
      <c r="M660">
        <f>'C3_qual'!M362</f>
        <v>97.834843308125002</v>
      </c>
      <c r="N660" t="b">
        <f>'C3_qual'!N362</f>
        <v>0</v>
      </c>
      <c r="O660">
        <f>'C3_qual'!O362</f>
        <v>2</v>
      </c>
      <c r="P660" t="str">
        <f>'C3_qual'!P362</f>
        <v>CO2 estimate has been quantified to the best of available knowledge but mean annual precipitation and plant species are not known.</v>
      </c>
      <c r="Q660" t="b">
        <f>'C3_qual'!Q362</f>
        <v>0</v>
      </c>
      <c r="R660" t="b">
        <f>'C3_qual'!R362</f>
        <v>1</v>
      </c>
      <c r="S660" t="str">
        <f>'C3_qual'!S362</f>
        <v>applied 97.5 and 2.5 percentile uncertainties</v>
      </c>
      <c r="T660" t="b">
        <f>'C3_qual'!T362</f>
        <v>1</v>
      </c>
      <c r="U660" t="b">
        <f>'C3_qual'!U362</f>
        <v>0</v>
      </c>
      <c r="V660" t="str">
        <f>'C3_qual'!V362</f>
        <v>NA</v>
      </c>
      <c r="W660" t="str">
        <f>'C3_qual'!W362</f>
        <v>NA</v>
      </c>
      <c r="X660" t="b">
        <f>'C3_qual'!X362</f>
        <v>0</v>
      </c>
      <c r="Y660" t="str">
        <f>'C3_qual'!Y362</f>
        <v>NA</v>
      </c>
      <c r="Z660" t="str">
        <f>'C3_qual'!Z362</f>
        <v>NA</v>
      </c>
    </row>
    <row r="661" spans="1:26">
      <c r="A661" t="str">
        <f>'C3_qual'!A363</f>
        <v>land_plant_d13C_1</v>
      </c>
      <c r="B661" t="str">
        <f>'C3_qual'!B363</f>
        <v>Cui</v>
      </c>
      <c r="C661">
        <f>'C3_qual'!C363</f>
        <v>2020</v>
      </c>
      <c r="D661" t="str">
        <f>'C3_qual'!D363</f>
        <v>10.1130/G47681.1</v>
      </c>
      <c r="E661">
        <f>'C3_qual'!E363</f>
        <v>164</v>
      </c>
      <c r="F661" t="str">
        <f>'C3_qual'!F363</f>
        <v>NA</v>
      </c>
      <c r="G661" t="str">
        <f>'C3_qual'!G363</f>
        <v>NA</v>
      </c>
      <c r="H661">
        <f>'C3_qual'!H363</f>
        <v>0.16400000000000001</v>
      </c>
      <c r="I661">
        <f>'C3_qual'!I363</f>
        <v>0</v>
      </c>
      <c r="J661">
        <f>'C3_qual'!J363</f>
        <v>0</v>
      </c>
      <c r="K661">
        <f>'C3_qual'!K363</f>
        <v>208.4074339</v>
      </c>
      <c r="L661">
        <f>'C3_qual'!L363</f>
        <v>189.66469818672601</v>
      </c>
      <c r="M661">
        <f>'C3_qual'!M363</f>
        <v>95.320259152293005</v>
      </c>
      <c r="N661" t="b">
        <f>'C3_qual'!N363</f>
        <v>0</v>
      </c>
      <c r="O661">
        <f>'C3_qual'!O363</f>
        <v>2</v>
      </c>
      <c r="P661" t="str">
        <f>'C3_qual'!P363</f>
        <v>CO2 estimate has been quantified to the best of available knowledge but mean annual precipitation and plant species are not known.</v>
      </c>
      <c r="Q661" t="b">
        <f>'C3_qual'!Q363</f>
        <v>0</v>
      </c>
      <c r="R661" t="b">
        <f>'C3_qual'!R363</f>
        <v>1</v>
      </c>
      <c r="S661" t="str">
        <f>'C3_qual'!S363</f>
        <v>applied 97.5 and 2.5 percentile uncertainties</v>
      </c>
      <c r="T661" t="b">
        <f>'C3_qual'!T363</f>
        <v>1</v>
      </c>
      <c r="U661" t="b">
        <f>'C3_qual'!U363</f>
        <v>0</v>
      </c>
      <c r="V661" t="str">
        <f>'C3_qual'!V363</f>
        <v>NA</v>
      </c>
      <c r="W661" t="str">
        <f>'C3_qual'!W363</f>
        <v>NA</v>
      </c>
      <c r="X661" t="b">
        <f>'C3_qual'!X363</f>
        <v>0</v>
      </c>
      <c r="Y661" t="str">
        <f>'C3_qual'!Y363</f>
        <v>NA</v>
      </c>
      <c r="Z661" t="str">
        <f>'C3_qual'!Z363</f>
        <v>NA</v>
      </c>
    </row>
    <row r="662" spans="1:26">
      <c r="A662" t="str">
        <f>'C3_qual'!A621</f>
        <v>land_plant_d13C_1</v>
      </c>
      <c r="B662" t="str">
        <f>'C3_qual'!B621</f>
        <v>Cui</v>
      </c>
      <c r="C662">
        <f>'C3_qual'!C621</f>
        <v>2020</v>
      </c>
      <c r="D662" t="str">
        <f>'C3_qual'!D621</f>
        <v>10.1130/G47681.1</v>
      </c>
      <c r="E662">
        <f>'C3_qual'!E621</f>
        <v>175</v>
      </c>
      <c r="F662" t="str">
        <f>'C3_qual'!F621</f>
        <v>NA</v>
      </c>
      <c r="G662" t="str">
        <f>'C3_qual'!G621</f>
        <v>NA</v>
      </c>
      <c r="H662">
        <f>'C3_qual'!H621</f>
        <v>0.17499999999999999</v>
      </c>
      <c r="I662">
        <f>'C3_qual'!I621</f>
        <v>0</v>
      </c>
      <c r="J662">
        <f>'C3_qual'!J621</f>
        <v>0</v>
      </c>
      <c r="K662">
        <f>'C3_qual'!K621</f>
        <v>285.72463859999999</v>
      </c>
      <c r="L662">
        <f>'C3_qual'!L621</f>
        <v>312.13427372270706</v>
      </c>
      <c r="M662">
        <f>'C3_qual'!M621</f>
        <v>128.41803430334699</v>
      </c>
      <c r="N662" t="b">
        <f>'C3_qual'!N621</f>
        <v>0</v>
      </c>
      <c r="O662">
        <f>'C3_qual'!O621</f>
        <v>2</v>
      </c>
      <c r="P662" t="str">
        <f>'C3_qual'!P621</f>
        <v>CO2 estimate has been quantified to the best of available knowledge but mean annual precipitation and plant species are not known.</v>
      </c>
      <c r="Q662" t="b">
        <f>'C3_qual'!Q621</f>
        <v>0</v>
      </c>
      <c r="R662" t="b">
        <f>'C3_qual'!R621</f>
        <v>1</v>
      </c>
      <c r="S662" t="str">
        <f>'C3_qual'!S621</f>
        <v>applied 97.5 and 2.5 percentile uncertainties</v>
      </c>
      <c r="T662" t="b">
        <f>'C3_qual'!T621</f>
        <v>1</v>
      </c>
      <c r="U662" t="b">
        <f>'C3_qual'!U621</f>
        <v>0</v>
      </c>
      <c r="V662" t="str">
        <f>'C3_qual'!V621</f>
        <v>NA</v>
      </c>
      <c r="W662" t="str">
        <f>'C3_qual'!W621</f>
        <v>NA</v>
      </c>
      <c r="X662" t="b">
        <f>'C3_qual'!X621</f>
        <v>0</v>
      </c>
      <c r="Y662" t="str">
        <f>'C3_qual'!Y621</f>
        <v>NA</v>
      </c>
      <c r="Z662" t="str">
        <f>'C3_qual'!Z621</f>
        <v>NA</v>
      </c>
    </row>
    <row r="663" spans="1:26">
      <c r="A663" t="str">
        <f>'C3_qual'!A364</f>
        <v>land_plant_d13C_1</v>
      </c>
      <c r="B663" t="str">
        <f>'C3_qual'!B364</f>
        <v>Cui</v>
      </c>
      <c r="C663">
        <f>'C3_qual'!C364</f>
        <v>2020</v>
      </c>
      <c r="D663" t="str">
        <f>'C3_qual'!D364</f>
        <v>10.1130/G47681.1</v>
      </c>
      <c r="E663">
        <f>'C3_qual'!E364</f>
        <v>187</v>
      </c>
      <c r="F663" t="str">
        <f>'C3_qual'!F364</f>
        <v>NA</v>
      </c>
      <c r="G663" t="str">
        <f>'C3_qual'!G364</f>
        <v>NA</v>
      </c>
      <c r="H663">
        <f>'C3_qual'!H364</f>
        <v>0.187</v>
      </c>
      <c r="I663">
        <f>'C3_qual'!I364</f>
        <v>0</v>
      </c>
      <c r="J663">
        <f>'C3_qual'!J364</f>
        <v>0</v>
      </c>
      <c r="K663">
        <f>'C3_qual'!K364</f>
        <v>120.12260879999999</v>
      </c>
      <c r="L663">
        <f>'C3_qual'!L364</f>
        <v>100.089064214183</v>
      </c>
      <c r="M663">
        <f>'C3_qual'!M364</f>
        <v>57.019900004273197</v>
      </c>
      <c r="N663" t="b">
        <f>'C3_qual'!N364</f>
        <v>0</v>
      </c>
      <c r="O663">
        <f>'C3_qual'!O364</f>
        <v>2</v>
      </c>
      <c r="P663" t="str">
        <f>'C3_qual'!P364</f>
        <v>CO2 estimate has been quantified to the best of available knowledge but mean annual precipitation and plant species are not known.</v>
      </c>
      <c r="Q663" t="b">
        <f>'C3_qual'!Q364</f>
        <v>0</v>
      </c>
      <c r="R663" t="b">
        <f>'C3_qual'!R364</f>
        <v>1</v>
      </c>
      <c r="S663" t="str">
        <f>'C3_qual'!S364</f>
        <v>applied 97.5 and 2.5 percentile uncertainties</v>
      </c>
      <c r="T663" t="b">
        <f>'C3_qual'!T364</f>
        <v>1</v>
      </c>
      <c r="U663" t="b">
        <f>'C3_qual'!U364</f>
        <v>0</v>
      </c>
      <c r="V663" t="str">
        <f>'C3_qual'!V364</f>
        <v>NA</v>
      </c>
      <c r="W663" t="str">
        <f>'C3_qual'!W364</f>
        <v>NA</v>
      </c>
      <c r="X663" t="b">
        <f>'C3_qual'!X364</f>
        <v>0</v>
      </c>
      <c r="Y663" t="str">
        <f>'C3_qual'!Y364</f>
        <v>NA</v>
      </c>
      <c r="Z663" t="str">
        <f>'C3_qual'!Z364</f>
        <v>NA</v>
      </c>
    </row>
    <row r="664" spans="1:26">
      <c r="A664" t="str">
        <f>'C3_qual'!A622</f>
        <v>land_plant_d13C_1</v>
      </c>
      <c r="B664" t="str">
        <f>'C3_qual'!B622</f>
        <v>Cui</v>
      </c>
      <c r="C664">
        <f>'C3_qual'!C622</f>
        <v>2020</v>
      </c>
      <c r="D664" t="str">
        <f>'C3_qual'!D622</f>
        <v>10.1130/G47681.1</v>
      </c>
      <c r="E664">
        <f>'C3_qual'!E622</f>
        <v>223</v>
      </c>
      <c r="F664" t="str">
        <f>'C3_qual'!F622</f>
        <v>NA</v>
      </c>
      <c r="G664" t="str">
        <f>'C3_qual'!G622</f>
        <v>NA</v>
      </c>
      <c r="H664">
        <f>'C3_qual'!H622</f>
        <v>0.223</v>
      </c>
      <c r="I664">
        <f>'C3_qual'!I622</f>
        <v>0</v>
      </c>
      <c r="J664">
        <f>'C3_qual'!J622</f>
        <v>0</v>
      </c>
      <c r="K664">
        <f>'C3_qual'!K622</f>
        <v>232.18741259999999</v>
      </c>
      <c r="L664">
        <f>'C3_qual'!L622</f>
        <v>218.02425787403402</v>
      </c>
      <c r="M664">
        <f>'C3_qual'!M622</f>
        <v>101.624570782636</v>
      </c>
      <c r="N664" t="b">
        <f>'C3_qual'!N622</f>
        <v>0</v>
      </c>
      <c r="O664">
        <f>'C3_qual'!O622</f>
        <v>2</v>
      </c>
      <c r="P664" t="str">
        <f>'C3_qual'!P622</f>
        <v>CO2 estimate has been quantified to the best of available knowledge but mean annual precipitation and plant species are not known.</v>
      </c>
      <c r="Q664" t="b">
        <f>'C3_qual'!Q622</f>
        <v>0</v>
      </c>
      <c r="R664" t="b">
        <f>'C3_qual'!R622</f>
        <v>1</v>
      </c>
      <c r="S664" t="str">
        <f>'C3_qual'!S622</f>
        <v>applied 97.5 and 2.5 percentile uncertainties</v>
      </c>
      <c r="T664" t="b">
        <f>'C3_qual'!T622</f>
        <v>1</v>
      </c>
      <c r="U664" t="b">
        <f>'C3_qual'!U622</f>
        <v>0</v>
      </c>
      <c r="V664" t="str">
        <f>'C3_qual'!V622</f>
        <v>NA</v>
      </c>
      <c r="W664" t="str">
        <f>'C3_qual'!W622</f>
        <v>NA</v>
      </c>
      <c r="X664" t="b">
        <f>'C3_qual'!X622</f>
        <v>0</v>
      </c>
      <c r="Y664" t="str">
        <f>'C3_qual'!Y622</f>
        <v>NA</v>
      </c>
      <c r="Z664" t="str">
        <f>'C3_qual'!Z622</f>
        <v>NA</v>
      </c>
    </row>
    <row r="665" spans="1:26">
      <c r="A665" t="str">
        <f>'C3_qual'!A623</f>
        <v>land_plant_d13C_1</v>
      </c>
      <c r="B665" t="str">
        <f>'C3_qual'!B623</f>
        <v>Cui</v>
      </c>
      <c r="C665">
        <f>'C3_qual'!C623</f>
        <v>2020</v>
      </c>
      <c r="D665" t="str">
        <f>'C3_qual'!D623</f>
        <v>10.1130/G47681.1</v>
      </c>
      <c r="E665">
        <f>'C3_qual'!E623</f>
        <v>240</v>
      </c>
      <c r="F665" t="str">
        <f>'C3_qual'!F623</f>
        <v>NA</v>
      </c>
      <c r="G665" t="str">
        <f>'C3_qual'!G623</f>
        <v>NA</v>
      </c>
      <c r="H665">
        <f>'C3_qual'!H623</f>
        <v>0.24</v>
      </c>
      <c r="I665">
        <f>'C3_qual'!I623</f>
        <v>0</v>
      </c>
      <c r="J665">
        <f>'C3_qual'!J623</f>
        <v>0</v>
      </c>
      <c r="K665">
        <f>'C3_qual'!K623</f>
        <v>165.57109729999999</v>
      </c>
      <c r="L665">
        <f>'C3_qual'!L623</f>
        <v>136.090570844501</v>
      </c>
      <c r="M665">
        <f>'C3_qual'!M623</f>
        <v>73.405862204293285</v>
      </c>
      <c r="N665" t="b">
        <f>'C3_qual'!N623</f>
        <v>0</v>
      </c>
      <c r="O665">
        <f>'C3_qual'!O623</f>
        <v>2</v>
      </c>
      <c r="P665" t="str">
        <f>'C3_qual'!P623</f>
        <v>CO2 estimate has been quantified to the best of available knowledge but mean annual precipitation and plant species are not known.</v>
      </c>
      <c r="Q665" t="b">
        <f>'C3_qual'!Q623</f>
        <v>0</v>
      </c>
      <c r="R665" t="b">
        <f>'C3_qual'!R623</f>
        <v>1</v>
      </c>
      <c r="S665" t="str">
        <f>'C3_qual'!S623</f>
        <v>applied 97.5 and 2.5 percentile uncertainties</v>
      </c>
      <c r="T665" t="b">
        <f>'C3_qual'!T623</f>
        <v>1</v>
      </c>
      <c r="U665" t="b">
        <f>'C3_qual'!U623</f>
        <v>0</v>
      </c>
      <c r="V665" t="str">
        <f>'C3_qual'!V623</f>
        <v>NA</v>
      </c>
      <c r="W665" t="str">
        <f>'C3_qual'!W623</f>
        <v>NA</v>
      </c>
      <c r="X665" t="b">
        <f>'C3_qual'!X623</f>
        <v>0</v>
      </c>
      <c r="Y665" t="str">
        <f>'C3_qual'!Y623</f>
        <v>NA</v>
      </c>
      <c r="Z665" t="str">
        <f>'C3_qual'!Z623</f>
        <v>NA</v>
      </c>
    </row>
    <row r="666" spans="1:26">
      <c r="A666" t="str">
        <f>'C3_qual'!A365</f>
        <v>land_plant_d13C_1</v>
      </c>
      <c r="B666" t="str">
        <f>'C3_qual'!B365</f>
        <v>Cui</v>
      </c>
      <c r="C666">
        <f>'C3_qual'!C365</f>
        <v>2020</v>
      </c>
      <c r="D666" t="str">
        <f>'C3_qual'!D365</f>
        <v>10.1130/G47681.1</v>
      </c>
      <c r="E666">
        <f>'C3_qual'!E365</f>
        <v>266</v>
      </c>
      <c r="F666" t="str">
        <f>'C3_qual'!F365</f>
        <v>NA</v>
      </c>
      <c r="G666" t="str">
        <f>'C3_qual'!G365</f>
        <v>NA</v>
      </c>
      <c r="H666">
        <f>'C3_qual'!H365</f>
        <v>0.26600000000000001</v>
      </c>
      <c r="I666">
        <f>'C3_qual'!I365</f>
        <v>0</v>
      </c>
      <c r="J666">
        <f>'C3_qual'!J365</f>
        <v>0</v>
      </c>
      <c r="K666">
        <f>'C3_qual'!K365</f>
        <v>242.11953120000001</v>
      </c>
      <c r="L666">
        <f>'C3_qual'!L365</f>
        <v>251.16399409872199</v>
      </c>
      <c r="M666">
        <f>'C3_qual'!M365</f>
        <v>107.42066657871902</v>
      </c>
      <c r="N666" t="b">
        <f>'C3_qual'!N365</f>
        <v>0</v>
      </c>
      <c r="O666">
        <f>'C3_qual'!O365</f>
        <v>2</v>
      </c>
      <c r="P666" t="str">
        <f>'C3_qual'!P365</f>
        <v>CO2 estimate has been quantified to the best of available knowledge but mean annual precipitation and plant species are not known.</v>
      </c>
      <c r="Q666" t="b">
        <f>'C3_qual'!Q365</f>
        <v>0</v>
      </c>
      <c r="R666" t="b">
        <f>'C3_qual'!R365</f>
        <v>1</v>
      </c>
      <c r="S666" t="str">
        <f>'C3_qual'!S365</f>
        <v>applied 97.5 and 2.5 percentile uncertainties</v>
      </c>
      <c r="T666" t="b">
        <f>'C3_qual'!T365</f>
        <v>1</v>
      </c>
      <c r="U666" t="b">
        <f>'C3_qual'!U365</f>
        <v>0</v>
      </c>
      <c r="V666" t="str">
        <f>'C3_qual'!V365</f>
        <v>NA</v>
      </c>
      <c r="W666" t="str">
        <f>'C3_qual'!W365</f>
        <v>NA</v>
      </c>
      <c r="X666" t="b">
        <f>'C3_qual'!X365</f>
        <v>0</v>
      </c>
      <c r="Y666" t="str">
        <f>'C3_qual'!Y365</f>
        <v>NA</v>
      </c>
      <c r="Z666" t="str">
        <f>'C3_qual'!Z365</f>
        <v>NA</v>
      </c>
    </row>
    <row r="667" spans="1:26">
      <c r="A667" t="str">
        <f>'C3_qual'!A366</f>
        <v>land_plant_d13C_1</v>
      </c>
      <c r="B667" t="str">
        <f>'C3_qual'!B366</f>
        <v>Cui</v>
      </c>
      <c r="C667">
        <f>'C3_qual'!C366</f>
        <v>2020</v>
      </c>
      <c r="D667" t="str">
        <f>'C3_qual'!D366</f>
        <v>10.1130/G47681.1</v>
      </c>
      <c r="E667">
        <f>'C3_qual'!E366</f>
        <v>275.99</v>
      </c>
      <c r="F667" t="str">
        <f>'C3_qual'!F366</f>
        <v>NA</v>
      </c>
      <c r="G667" t="str">
        <f>'C3_qual'!G366</f>
        <v>NA</v>
      </c>
      <c r="H667">
        <f>'C3_qual'!H366</f>
        <v>0.27599000000000001</v>
      </c>
      <c r="I667">
        <f>'C3_qual'!I366</f>
        <v>0</v>
      </c>
      <c r="J667">
        <f>'C3_qual'!J366</f>
        <v>0</v>
      </c>
      <c r="K667">
        <f>'C3_qual'!K366</f>
        <v>297.87341170000002</v>
      </c>
      <c r="L667">
        <f>'C3_qual'!L366</f>
        <v>337.84191397965401</v>
      </c>
      <c r="M667">
        <f>'C3_qual'!M366</f>
        <v>136.43005973873301</v>
      </c>
      <c r="N667" t="b">
        <f>'C3_qual'!N366</f>
        <v>0</v>
      </c>
      <c r="O667">
        <f>'C3_qual'!O366</f>
        <v>2</v>
      </c>
      <c r="P667" t="str">
        <f>'C3_qual'!P366</f>
        <v>CO2 estimate has been quantified to the best of available knowledge but mean annual precipitation and plant species are not known.</v>
      </c>
      <c r="Q667" t="b">
        <f>'C3_qual'!Q366</f>
        <v>0</v>
      </c>
      <c r="R667" t="b">
        <f>'C3_qual'!R366</f>
        <v>1</v>
      </c>
      <c r="S667" t="str">
        <f>'C3_qual'!S366</f>
        <v>applied 97.5 and 2.5 percentile uncertainties</v>
      </c>
      <c r="T667" t="b">
        <f>'C3_qual'!T366</f>
        <v>1</v>
      </c>
      <c r="U667" t="b">
        <f>'C3_qual'!U366</f>
        <v>0</v>
      </c>
      <c r="V667" t="str">
        <f>'C3_qual'!V366</f>
        <v>NA</v>
      </c>
      <c r="W667" t="str">
        <f>'C3_qual'!W366</f>
        <v>NA</v>
      </c>
      <c r="X667" t="b">
        <f>'C3_qual'!X366</f>
        <v>0</v>
      </c>
      <c r="Y667" t="str">
        <f>'C3_qual'!Y366</f>
        <v>NA</v>
      </c>
      <c r="Z667" t="str">
        <f>'C3_qual'!Z366</f>
        <v>NA</v>
      </c>
    </row>
    <row r="668" spans="1:26">
      <c r="A668" t="str">
        <f>'C3_qual'!A367</f>
        <v>land_plant_d13C_1</v>
      </c>
      <c r="B668" t="str">
        <f>'C3_qual'!B367</f>
        <v>Cui</v>
      </c>
      <c r="C668">
        <f>'C3_qual'!C367</f>
        <v>2020</v>
      </c>
      <c r="D668" t="str">
        <f>'C3_qual'!D367</f>
        <v>10.1130/G47681.1</v>
      </c>
      <c r="E668">
        <f>'C3_qual'!E367</f>
        <v>295</v>
      </c>
      <c r="F668" t="str">
        <f>'C3_qual'!F367</f>
        <v>NA</v>
      </c>
      <c r="G668" t="str">
        <f>'C3_qual'!G367</f>
        <v>NA</v>
      </c>
      <c r="H668">
        <f>'C3_qual'!H367</f>
        <v>0.29499999999999998</v>
      </c>
      <c r="I668">
        <f>'C3_qual'!I367</f>
        <v>0</v>
      </c>
      <c r="J668">
        <f>'C3_qual'!J367</f>
        <v>0</v>
      </c>
      <c r="K668">
        <f>'C3_qual'!K367</f>
        <v>268.09600719999997</v>
      </c>
      <c r="L668">
        <f>'C3_qual'!L367</f>
        <v>298.91943644588304</v>
      </c>
      <c r="M668">
        <f>'C3_qual'!M367</f>
        <v>122.57656302452799</v>
      </c>
      <c r="N668" t="b">
        <f>'C3_qual'!N367</f>
        <v>0</v>
      </c>
      <c r="O668">
        <f>'C3_qual'!O367</f>
        <v>2</v>
      </c>
      <c r="P668" t="str">
        <f>'C3_qual'!P367</f>
        <v>CO2 estimate has been quantified to the best of available knowledge but mean annual precipitation and plant species are not known.</v>
      </c>
      <c r="Q668" t="b">
        <f>'C3_qual'!Q367</f>
        <v>0</v>
      </c>
      <c r="R668" t="b">
        <f>'C3_qual'!R367</f>
        <v>1</v>
      </c>
      <c r="S668" t="str">
        <f>'C3_qual'!S367</f>
        <v>applied 97.5 and 2.5 percentile uncertainties</v>
      </c>
      <c r="T668" t="b">
        <f>'C3_qual'!T367</f>
        <v>1</v>
      </c>
      <c r="U668" t="b">
        <f>'C3_qual'!U367</f>
        <v>0</v>
      </c>
      <c r="V668" t="str">
        <f>'C3_qual'!V367</f>
        <v>NA</v>
      </c>
      <c r="W668" t="str">
        <f>'C3_qual'!W367</f>
        <v>NA</v>
      </c>
      <c r="X668" t="b">
        <f>'C3_qual'!X367</f>
        <v>0</v>
      </c>
      <c r="Y668" t="str">
        <f>'C3_qual'!Y367</f>
        <v>NA</v>
      </c>
      <c r="Z668" t="str">
        <f>'C3_qual'!Z367</f>
        <v>NA</v>
      </c>
    </row>
    <row r="669" spans="1:26">
      <c r="A669" t="str">
        <f>'C3_qual'!A624</f>
        <v>land_plant_d13C_1</v>
      </c>
      <c r="B669" t="str">
        <f>'C3_qual'!B624</f>
        <v>Cui</v>
      </c>
      <c r="C669">
        <f>'C3_qual'!C624</f>
        <v>2020</v>
      </c>
      <c r="D669" t="str">
        <f>'C3_qual'!D624</f>
        <v>10.1130/G47681.1</v>
      </c>
      <c r="E669">
        <f>'C3_qual'!E624</f>
        <v>314</v>
      </c>
      <c r="F669" t="str">
        <f>'C3_qual'!F624</f>
        <v>NA</v>
      </c>
      <c r="G669" t="str">
        <f>'C3_qual'!G624</f>
        <v>NA</v>
      </c>
      <c r="H669">
        <f>'C3_qual'!H624</f>
        <v>0.314</v>
      </c>
      <c r="I669">
        <f>'C3_qual'!I624</f>
        <v>0</v>
      </c>
      <c r="J669">
        <f>'C3_qual'!J624</f>
        <v>0</v>
      </c>
      <c r="K669">
        <f>'C3_qual'!K624</f>
        <v>347.00264010000001</v>
      </c>
      <c r="L669">
        <f>'C3_qual'!L624</f>
        <v>480.45101468275004</v>
      </c>
      <c r="M669">
        <f>'C3_qual'!M624</f>
        <v>164.55421183582402</v>
      </c>
      <c r="N669" t="b">
        <f>'C3_qual'!N624</f>
        <v>0</v>
      </c>
      <c r="O669">
        <f>'C3_qual'!O624</f>
        <v>2</v>
      </c>
      <c r="P669" t="str">
        <f>'C3_qual'!P624</f>
        <v>CO2 estimate has been quantified to the best of available knowledge but mean annual precipitation and plant species are not known.</v>
      </c>
      <c r="Q669" t="b">
        <f>'C3_qual'!Q624</f>
        <v>0</v>
      </c>
      <c r="R669" t="b">
        <f>'C3_qual'!R624</f>
        <v>1</v>
      </c>
      <c r="S669" t="str">
        <f>'C3_qual'!S624</f>
        <v>applied 97.5 and 2.5 percentile uncertainties</v>
      </c>
      <c r="T669" t="b">
        <f>'C3_qual'!T624</f>
        <v>1</v>
      </c>
      <c r="U669" t="b">
        <f>'C3_qual'!U624</f>
        <v>0</v>
      </c>
      <c r="V669" t="str">
        <f>'C3_qual'!V624</f>
        <v>NA</v>
      </c>
      <c r="W669" t="str">
        <f>'C3_qual'!W624</f>
        <v>NA</v>
      </c>
      <c r="X669" t="b">
        <f>'C3_qual'!X624</f>
        <v>0</v>
      </c>
      <c r="Y669" t="str">
        <f>'C3_qual'!Y624</f>
        <v>NA</v>
      </c>
      <c r="Z669" t="str">
        <f>'C3_qual'!Z624</f>
        <v>NA</v>
      </c>
    </row>
    <row r="670" spans="1:26">
      <c r="A670" t="str">
        <f>'C3_qual'!A368</f>
        <v>land_plant_d13C_1</v>
      </c>
      <c r="B670" t="str">
        <f>'C3_qual'!B368</f>
        <v>Cui</v>
      </c>
      <c r="C670">
        <f>'C3_qual'!C368</f>
        <v>2020</v>
      </c>
      <c r="D670" t="str">
        <f>'C3_qual'!D368</f>
        <v>10.1130/G47681.1</v>
      </c>
      <c r="E670">
        <f>'C3_qual'!E368</f>
        <v>326</v>
      </c>
      <c r="F670" t="str">
        <f>'C3_qual'!F368</f>
        <v>NA</v>
      </c>
      <c r="G670" t="str">
        <f>'C3_qual'!G368</f>
        <v>NA</v>
      </c>
      <c r="H670">
        <f>'C3_qual'!H368</f>
        <v>0.32600000000000001</v>
      </c>
      <c r="I670">
        <f>'C3_qual'!I368</f>
        <v>0</v>
      </c>
      <c r="J670">
        <f>'C3_qual'!J368</f>
        <v>0</v>
      </c>
      <c r="K670">
        <f>'C3_qual'!K368</f>
        <v>293.79251959999999</v>
      </c>
      <c r="L670">
        <f>'C3_qual'!L368</f>
        <v>341.48352167600797</v>
      </c>
      <c r="M670">
        <f>'C3_qual'!M368</f>
        <v>136.61725103069099</v>
      </c>
      <c r="N670" t="b">
        <f>'C3_qual'!N368</f>
        <v>0</v>
      </c>
      <c r="O670">
        <f>'C3_qual'!O368</f>
        <v>2</v>
      </c>
      <c r="P670" t="str">
        <f>'C3_qual'!P368</f>
        <v>CO2 estimate has been quantified to the best of available knowledge but mean annual precipitation and plant species are not known.</v>
      </c>
      <c r="Q670" t="b">
        <f>'C3_qual'!Q368</f>
        <v>0</v>
      </c>
      <c r="R670" t="b">
        <f>'C3_qual'!R368</f>
        <v>1</v>
      </c>
      <c r="S670" t="str">
        <f>'C3_qual'!S368</f>
        <v>applied 97.5 and 2.5 percentile uncertainties</v>
      </c>
      <c r="T670" t="b">
        <f>'C3_qual'!T368</f>
        <v>1</v>
      </c>
      <c r="U670" t="b">
        <f>'C3_qual'!U368</f>
        <v>0</v>
      </c>
      <c r="V670" t="str">
        <f>'C3_qual'!V368</f>
        <v>NA</v>
      </c>
      <c r="W670" t="str">
        <f>'C3_qual'!W368</f>
        <v>NA</v>
      </c>
      <c r="X670" t="b">
        <f>'C3_qual'!X368</f>
        <v>0</v>
      </c>
      <c r="Y670" t="str">
        <f>'C3_qual'!Y368</f>
        <v>NA</v>
      </c>
      <c r="Z670" t="str">
        <f>'C3_qual'!Z368</f>
        <v>NA</v>
      </c>
    </row>
    <row r="671" spans="1:26">
      <c r="A671" t="str">
        <f>'C3_qual'!A625</f>
        <v>land_plant_d13C_1</v>
      </c>
      <c r="B671" t="str">
        <f>'C3_qual'!B625</f>
        <v>Cui</v>
      </c>
      <c r="C671">
        <f>'C3_qual'!C625</f>
        <v>2020</v>
      </c>
      <c r="D671" t="str">
        <f>'C3_qual'!D625</f>
        <v>10.1130/G47681.1</v>
      </c>
      <c r="E671">
        <f>'C3_qual'!E625</f>
        <v>330</v>
      </c>
      <c r="F671" t="str">
        <f>'C3_qual'!F625</f>
        <v>NA</v>
      </c>
      <c r="G671" t="str">
        <f>'C3_qual'!G625</f>
        <v>NA</v>
      </c>
      <c r="H671">
        <f>'C3_qual'!H625</f>
        <v>0.33</v>
      </c>
      <c r="I671">
        <f>'C3_qual'!I625</f>
        <v>0</v>
      </c>
      <c r="J671">
        <f>'C3_qual'!J625</f>
        <v>0</v>
      </c>
      <c r="K671">
        <f>'C3_qual'!K625</f>
        <v>203.4470073</v>
      </c>
      <c r="L671">
        <f>'C3_qual'!L625</f>
        <v>181.76020445037398</v>
      </c>
      <c r="M671">
        <f>'C3_qual'!M625</f>
        <v>89.140497905910991</v>
      </c>
      <c r="N671" t="b">
        <f>'C3_qual'!N625</f>
        <v>0</v>
      </c>
      <c r="O671">
        <f>'C3_qual'!O625</f>
        <v>2</v>
      </c>
      <c r="P671" t="str">
        <f>'C3_qual'!P625</f>
        <v>CO2 estimate has been quantified to the best of available knowledge but mean annual precipitation and plant species are not known.</v>
      </c>
      <c r="Q671" t="b">
        <f>'C3_qual'!Q625</f>
        <v>0</v>
      </c>
      <c r="R671" t="b">
        <f>'C3_qual'!R625</f>
        <v>1</v>
      </c>
      <c r="S671" t="str">
        <f>'C3_qual'!S625</f>
        <v>applied 97.5 and 2.5 percentile uncertainties</v>
      </c>
      <c r="T671" t="b">
        <f>'C3_qual'!T625</f>
        <v>1</v>
      </c>
      <c r="U671" t="b">
        <f>'C3_qual'!U625</f>
        <v>0</v>
      </c>
      <c r="V671" t="str">
        <f>'C3_qual'!V625</f>
        <v>NA</v>
      </c>
      <c r="W671" t="str">
        <f>'C3_qual'!W625</f>
        <v>NA</v>
      </c>
      <c r="X671" t="b">
        <f>'C3_qual'!X625</f>
        <v>0</v>
      </c>
      <c r="Y671" t="str">
        <f>'C3_qual'!Y625</f>
        <v>NA</v>
      </c>
      <c r="Z671" t="str">
        <f>'C3_qual'!Z625</f>
        <v>NA</v>
      </c>
    </row>
    <row r="672" spans="1:26">
      <c r="A672" t="str">
        <f>'C3_qual'!A626</f>
        <v>land_plant_d13C_1</v>
      </c>
      <c r="B672" t="str">
        <f>'C3_qual'!B626</f>
        <v>Cui</v>
      </c>
      <c r="C672">
        <f>'C3_qual'!C626</f>
        <v>2020</v>
      </c>
      <c r="D672" t="str">
        <f>'C3_qual'!D626</f>
        <v>10.1130/G47681.1</v>
      </c>
      <c r="E672">
        <f>'C3_qual'!E626</f>
        <v>330</v>
      </c>
      <c r="F672" t="str">
        <f>'C3_qual'!F626</f>
        <v>NA</v>
      </c>
      <c r="G672" t="str">
        <f>'C3_qual'!G626</f>
        <v>NA</v>
      </c>
      <c r="H672">
        <f>'C3_qual'!H626</f>
        <v>0.33</v>
      </c>
      <c r="I672">
        <f>'C3_qual'!I626</f>
        <v>0</v>
      </c>
      <c r="J672">
        <f>'C3_qual'!J626</f>
        <v>0</v>
      </c>
      <c r="K672">
        <f>'C3_qual'!K626</f>
        <v>193.96473349999999</v>
      </c>
      <c r="L672">
        <f>'C3_qual'!L626</f>
        <v>171.70551177153098</v>
      </c>
      <c r="M672">
        <f>'C3_qual'!M626</f>
        <v>87.14625873019699</v>
      </c>
      <c r="N672" t="b">
        <f>'C3_qual'!N626</f>
        <v>0</v>
      </c>
      <c r="O672">
        <f>'C3_qual'!O626</f>
        <v>2</v>
      </c>
      <c r="P672" t="str">
        <f>'C3_qual'!P626</f>
        <v>CO2 estimate has been quantified to the best of available knowledge but mean annual precipitation and plant species are not known.</v>
      </c>
      <c r="Q672" t="b">
        <f>'C3_qual'!Q626</f>
        <v>0</v>
      </c>
      <c r="R672" t="b">
        <f>'C3_qual'!R626</f>
        <v>1</v>
      </c>
      <c r="S672" t="str">
        <f>'C3_qual'!S626</f>
        <v>applied 97.5 and 2.5 percentile uncertainties</v>
      </c>
      <c r="T672" t="b">
        <f>'C3_qual'!T626</f>
        <v>1</v>
      </c>
      <c r="U672" t="b">
        <f>'C3_qual'!U626</f>
        <v>0</v>
      </c>
      <c r="V672" t="str">
        <f>'C3_qual'!V626</f>
        <v>NA</v>
      </c>
      <c r="W672" t="str">
        <f>'C3_qual'!W626</f>
        <v>NA</v>
      </c>
      <c r="X672" t="b">
        <f>'C3_qual'!X626</f>
        <v>0</v>
      </c>
      <c r="Y672" t="str">
        <f>'C3_qual'!Y626</f>
        <v>NA</v>
      </c>
      <c r="Z672" t="str">
        <f>'C3_qual'!Z626</f>
        <v>NA</v>
      </c>
    </row>
    <row r="673" spans="1:26">
      <c r="A673" t="str">
        <f>'C3_qual'!A627</f>
        <v>land_plant_d13C_1</v>
      </c>
      <c r="B673" t="str">
        <f>'C3_qual'!B627</f>
        <v>Cui</v>
      </c>
      <c r="C673">
        <f>'C3_qual'!C627</f>
        <v>2020</v>
      </c>
      <c r="D673" t="str">
        <f>'C3_qual'!D627</f>
        <v>10.1130/G47681.1</v>
      </c>
      <c r="E673">
        <f>'C3_qual'!E627</f>
        <v>330</v>
      </c>
      <c r="F673" t="str">
        <f>'C3_qual'!F627</f>
        <v>NA</v>
      </c>
      <c r="G673" t="str">
        <f>'C3_qual'!G627</f>
        <v>NA</v>
      </c>
      <c r="H673">
        <f>'C3_qual'!H627</f>
        <v>0.33</v>
      </c>
      <c r="I673">
        <f>'C3_qual'!I627</f>
        <v>0</v>
      </c>
      <c r="J673">
        <f>'C3_qual'!J627</f>
        <v>0</v>
      </c>
      <c r="K673">
        <f>'C3_qual'!K627</f>
        <v>160.8834981</v>
      </c>
      <c r="L673">
        <f>'C3_qual'!L627</f>
        <v>134.99894670736603</v>
      </c>
      <c r="M673">
        <f>'C3_qual'!M627</f>
        <v>72.154725832883202</v>
      </c>
      <c r="N673" t="b">
        <f>'C3_qual'!N627</f>
        <v>0</v>
      </c>
      <c r="O673">
        <f>'C3_qual'!O627</f>
        <v>2</v>
      </c>
      <c r="P673" t="str">
        <f>'C3_qual'!P627</f>
        <v>CO2 estimate has been quantified to the best of available knowledge but mean annual precipitation and plant species are not known.</v>
      </c>
      <c r="Q673" t="b">
        <f>'C3_qual'!Q627</f>
        <v>0</v>
      </c>
      <c r="R673" t="b">
        <f>'C3_qual'!R627</f>
        <v>1</v>
      </c>
      <c r="S673" t="str">
        <f>'C3_qual'!S627</f>
        <v>applied 97.5 and 2.5 percentile uncertainties</v>
      </c>
      <c r="T673" t="b">
        <f>'C3_qual'!T627</f>
        <v>1</v>
      </c>
      <c r="U673" t="b">
        <f>'C3_qual'!U627</f>
        <v>0</v>
      </c>
      <c r="V673" t="str">
        <f>'C3_qual'!V627</f>
        <v>NA</v>
      </c>
      <c r="W673" t="str">
        <f>'C3_qual'!W627</f>
        <v>NA</v>
      </c>
      <c r="X673" t="b">
        <f>'C3_qual'!X627</f>
        <v>0</v>
      </c>
      <c r="Y673" t="str">
        <f>'C3_qual'!Y627</f>
        <v>NA</v>
      </c>
      <c r="Z673" t="str">
        <f>'C3_qual'!Z627</f>
        <v>NA</v>
      </c>
    </row>
    <row r="674" spans="1:26">
      <c r="A674" t="str">
        <f>'C3_qual'!A628</f>
        <v>land_plant_d13C_1</v>
      </c>
      <c r="B674" t="str">
        <f>'C3_qual'!B628</f>
        <v>Cui</v>
      </c>
      <c r="C674">
        <f>'C3_qual'!C628</f>
        <v>2020</v>
      </c>
      <c r="D674" t="str">
        <f>'C3_qual'!D628</f>
        <v>10.1130/G47681.1</v>
      </c>
      <c r="E674">
        <f>'C3_qual'!E628</f>
        <v>339</v>
      </c>
      <c r="F674" t="str">
        <f>'C3_qual'!F628</f>
        <v>NA</v>
      </c>
      <c r="G674" t="str">
        <f>'C3_qual'!G628</f>
        <v>NA</v>
      </c>
      <c r="H674">
        <f>'C3_qual'!H628</f>
        <v>0.33900000000000002</v>
      </c>
      <c r="I674">
        <f>'C3_qual'!I628</f>
        <v>0</v>
      </c>
      <c r="J674">
        <f>'C3_qual'!J628</f>
        <v>0</v>
      </c>
      <c r="K674">
        <f>'C3_qual'!K628</f>
        <v>172.68288390000001</v>
      </c>
      <c r="L674">
        <f>'C3_qual'!L628</f>
        <v>154.17593182644399</v>
      </c>
      <c r="M674">
        <f>'C3_qual'!M628</f>
        <v>76.283240741781114</v>
      </c>
      <c r="N674" t="b">
        <f>'C3_qual'!N628</f>
        <v>0</v>
      </c>
      <c r="O674">
        <f>'C3_qual'!O628</f>
        <v>2</v>
      </c>
      <c r="P674" t="str">
        <f>'C3_qual'!P628</f>
        <v>CO2 estimate has been quantified to the best of available knowledge but mean annual precipitation and plant species are not known.</v>
      </c>
      <c r="Q674" t="b">
        <f>'C3_qual'!Q628</f>
        <v>0</v>
      </c>
      <c r="R674" t="b">
        <f>'C3_qual'!R628</f>
        <v>1</v>
      </c>
      <c r="S674" t="str">
        <f>'C3_qual'!S628</f>
        <v>applied 97.5 and 2.5 percentile uncertainties</v>
      </c>
      <c r="T674" t="b">
        <f>'C3_qual'!T628</f>
        <v>1</v>
      </c>
      <c r="U674" t="b">
        <f>'C3_qual'!U628</f>
        <v>0</v>
      </c>
      <c r="V674" t="str">
        <f>'C3_qual'!V628</f>
        <v>NA</v>
      </c>
      <c r="W674" t="str">
        <f>'C3_qual'!W628</f>
        <v>NA</v>
      </c>
      <c r="X674" t="b">
        <f>'C3_qual'!X628</f>
        <v>0</v>
      </c>
      <c r="Y674" t="str">
        <f>'C3_qual'!Y628</f>
        <v>NA</v>
      </c>
      <c r="Z674" t="str">
        <f>'C3_qual'!Z628</f>
        <v>NA</v>
      </c>
    </row>
    <row r="675" spans="1:26">
      <c r="A675" t="str">
        <f>'C3_qual'!A369</f>
        <v>land_plant_d13C_1</v>
      </c>
      <c r="B675" t="str">
        <f>'C3_qual'!B369</f>
        <v>Cui</v>
      </c>
      <c r="C675">
        <f>'C3_qual'!C369</f>
        <v>2020</v>
      </c>
      <c r="D675" t="str">
        <f>'C3_qual'!D369</f>
        <v>10.1130/G47681.1</v>
      </c>
      <c r="E675">
        <f>'C3_qual'!E369</f>
        <v>358</v>
      </c>
      <c r="F675" t="str">
        <f>'C3_qual'!F369</f>
        <v>NA</v>
      </c>
      <c r="G675" t="str">
        <f>'C3_qual'!G369</f>
        <v>NA</v>
      </c>
      <c r="H675">
        <f>'C3_qual'!H369</f>
        <v>0.35799999999999998</v>
      </c>
      <c r="I675">
        <f>'C3_qual'!I369</f>
        <v>0</v>
      </c>
      <c r="J675">
        <f>'C3_qual'!J369</f>
        <v>0</v>
      </c>
      <c r="K675">
        <f>'C3_qual'!K369</f>
        <v>238.06400020000001</v>
      </c>
      <c r="L675">
        <f>'C3_qual'!L369</f>
        <v>237.35101857240397</v>
      </c>
      <c r="M675">
        <f>'C3_qual'!M369</f>
        <v>106.55242050586301</v>
      </c>
      <c r="N675" t="b">
        <f>'C3_qual'!N369</f>
        <v>0</v>
      </c>
      <c r="O675">
        <f>'C3_qual'!O369</f>
        <v>2</v>
      </c>
      <c r="P675" t="str">
        <f>'C3_qual'!P369</f>
        <v>CO2 estimate has been quantified to the best of available knowledge but mean annual precipitation and plant species are not known.</v>
      </c>
      <c r="Q675" t="b">
        <f>'C3_qual'!Q369</f>
        <v>0</v>
      </c>
      <c r="R675" t="b">
        <f>'C3_qual'!R369</f>
        <v>1</v>
      </c>
      <c r="S675" t="str">
        <f>'C3_qual'!S369</f>
        <v>applied 97.5 and 2.5 percentile uncertainties</v>
      </c>
      <c r="T675" t="b">
        <f>'C3_qual'!T369</f>
        <v>1</v>
      </c>
      <c r="U675" t="b">
        <f>'C3_qual'!U369</f>
        <v>0</v>
      </c>
      <c r="V675" t="str">
        <f>'C3_qual'!V369</f>
        <v>NA</v>
      </c>
      <c r="W675" t="str">
        <f>'C3_qual'!W369</f>
        <v>NA</v>
      </c>
      <c r="X675" t="b">
        <f>'C3_qual'!X369</f>
        <v>0</v>
      </c>
      <c r="Y675" t="str">
        <f>'C3_qual'!Y369</f>
        <v>NA</v>
      </c>
      <c r="Z675" t="str">
        <f>'C3_qual'!Z369</f>
        <v>NA</v>
      </c>
    </row>
    <row r="676" spans="1:26">
      <c r="A676" t="str">
        <f>'C3_qual'!A370</f>
        <v>land_plant_d13C_1</v>
      </c>
      <c r="B676" t="str">
        <f>'C3_qual'!B370</f>
        <v>Cui</v>
      </c>
      <c r="C676">
        <f>'C3_qual'!C370</f>
        <v>2020</v>
      </c>
      <c r="D676" t="str">
        <f>'C3_qual'!D370</f>
        <v>10.1130/G47681.1</v>
      </c>
      <c r="E676">
        <f>'C3_qual'!E370</f>
        <v>391</v>
      </c>
      <c r="F676" t="str">
        <f>'C3_qual'!F370</f>
        <v>NA</v>
      </c>
      <c r="G676" t="str">
        <f>'C3_qual'!G370</f>
        <v>NA</v>
      </c>
      <c r="H676">
        <f>'C3_qual'!H370</f>
        <v>0.39100000000000001</v>
      </c>
      <c r="I676">
        <f>'C3_qual'!I370</f>
        <v>0</v>
      </c>
      <c r="J676">
        <f>'C3_qual'!J370</f>
        <v>0</v>
      </c>
      <c r="K676">
        <f>'C3_qual'!K370</f>
        <v>188.2377821</v>
      </c>
      <c r="L676">
        <f>'C3_qual'!L370</f>
        <v>165.06691133650997</v>
      </c>
      <c r="M676">
        <f>'C3_qual'!M370</f>
        <v>85.211852816060997</v>
      </c>
      <c r="N676" t="b">
        <f>'C3_qual'!N370</f>
        <v>0</v>
      </c>
      <c r="O676">
        <f>'C3_qual'!O370</f>
        <v>2</v>
      </c>
      <c r="P676" t="str">
        <f>'C3_qual'!P370</f>
        <v>CO2 estimate has been quantified to the best of available knowledge but mean annual precipitation and plant species are not known.</v>
      </c>
      <c r="Q676" t="b">
        <f>'C3_qual'!Q370</f>
        <v>0</v>
      </c>
      <c r="R676" t="b">
        <f>'C3_qual'!R370</f>
        <v>1</v>
      </c>
      <c r="S676" t="str">
        <f>'C3_qual'!S370</f>
        <v>applied 97.5 and 2.5 percentile uncertainties</v>
      </c>
      <c r="T676" t="b">
        <f>'C3_qual'!T370</f>
        <v>1</v>
      </c>
      <c r="U676" t="b">
        <f>'C3_qual'!U370</f>
        <v>0</v>
      </c>
      <c r="V676" t="str">
        <f>'C3_qual'!V370</f>
        <v>NA</v>
      </c>
      <c r="W676" t="str">
        <f>'C3_qual'!W370</f>
        <v>NA</v>
      </c>
      <c r="X676" t="b">
        <f>'C3_qual'!X370</f>
        <v>0</v>
      </c>
      <c r="Y676" t="str">
        <f>'C3_qual'!Y370</f>
        <v>NA</v>
      </c>
      <c r="Z676" t="str">
        <f>'C3_qual'!Z370</f>
        <v>NA</v>
      </c>
    </row>
    <row r="677" spans="1:26">
      <c r="A677" t="str">
        <f>'C3_qual'!A629</f>
        <v>land_plant_d13C_1</v>
      </c>
      <c r="B677" t="str">
        <f>'C3_qual'!B629</f>
        <v>Cui</v>
      </c>
      <c r="C677">
        <f>'C3_qual'!C629</f>
        <v>2020</v>
      </c>
      <c r="D677" t="str">
        <f>'C3_qual'!D629</f>
        <v>10.1130/G47681.1</v>
      </c>
      <c r="E677">
        <f>'C3_qual'!E629</f>
        <v>420</v>
      </c>
      <c r="F677" t="str">
        <f>'C3_qual'!F629</f>
        <v>NA</v>
      </c>
      <c r="G677" t="str">
        <f>'C3_qual'!G629</f>
        <v>NA</v>
      </c>
      <c r="H677">
        <f>'C3_qual'!H629</f>
        <v>0.42</v>
      </c>
      <c r="I677">
        <f>'C3_qual'!I629</f>
        <v>0</v>
      </c>
      <c r="J677">
        <f>'C3_qual'!J629</f>
        <v>0</v>
      </c>
      <c r="K677">
        <f>'C3_qual'!K629</f>
        <v>178.48680970000001</v>
      </c>
      <c r="L677">
        <f>'C3_qual'!L629</f>
        <v>155.48540996460596</v>
      </c>
      <c r="M677">
        <f>'C3_qual'!M629</f>
        <v>77.606255650262014</v>
      </c>
      <c r="N677" t="b">
        <f>'C3_qual'!N629</f>
        <v>0</v>
      </c>
      <c r="O677">
        <f>'C3_qual'!O629</f>
        <v>2</v>
      </c>
      <c r="P677" t="str">
        <f>'C3_qual'!P629</f>
        <v>CO2 estimate has been quantified to the best of available knowledge but mean annual precipitation and plant species are not known.</v>
      </c>
      <c r="Q677" t="b">
        <f>'C3_qual'!Q629</f>
        <v>0</v>
      </c>
      <c r="R677" t="b">
        <f>'C3_qual'!R629</f>
        <v>1</v>
      </c>
      <c r="S677" t="str">
        <f>'C3_qual'!S629</f>
        <v>applied 97.5 and 2.5 percentile uncertainties</v>
      </c>
      <c r="T677" t="b">
        <f>'C3_qual'!T629</f>
        <v>1</v>
      </c>
      <c r="U677" t="b">
        <f>'C3_qual'!U629</f>
        <v>0</v>
      </c>
      <c r="V677" t="str">
        <f>'C3_qual'!V629</f>
        <v>NA</v>
      </c>
      <c r="W677" t="str">
        <f>'C3_qual'!W629</f>
        <v>NA</v>
      </c>
      <c r="X677" t="b">
        <f>'C3_qual'!X629</f>
        <v>0</v>
      </c>
      <c r="Y677" t="str">
        <f>'C3_qual'!Y629</f>
        <v>NA</v>
      </c>
      <c r="Z677" t="str">
        <f>'C3_qual'!Z629</f>
        <v>NA</v>
      </c>
    </row>
    <row r="678" spans="1:26">
      <c r="A678" t="str">
        <f>'C3_qual'!A630</f>
        <v>land_plant_d13C_1</v>
      </c>
      <c r="B678" t="str">
        <f>'C3_qual'!B630</f>
        <v>Cui</v>
      </c>
      <c r="C678">
        <f>'C3_qual'!C630</f>
        <v>2020</v>
      </c>
      <c r="D678" t="str">
        <f>'C3_qual'!D630</f>
        <v>10.1130/G47681.1</v>
      </c>
      <c r="E678">
        <f>'C3_qual'!E630</f>
        <v>420</v>
      </c>
      <c r="F678" t="str">
        <f>'C3_qual'!F630</f>
        <v>NA</v>
      </c>
      <c r="G678" t="str">
        <f>'C3_qual'!G630</f>
        <v>NA</v>
      </c>
      <c r="H678">
        <f>'C3_qual'!H630</f>
        <v>0.42</v>
      </c>
      <c r="I678">
        <f>'C3_qual'!I630</f>
        <v>0</v>
      </c>
      <c r="J678">
        <f>'C3_qual'!J630</f>
        <v>0</v>
      </c>
      <c r="K678">
        <f>'C3_qual'!K630</f>
        <v>175.2086329</v>
      </c>
      <c r="L678">
        <f>'C3_qual'!L630</f>
        <v>149.62939457489102</v>
      </c>
      <c r="M678">
        <f>'C3_qual'!M630</f>
        <v>78.784930888696593</v>
      </c>
      <c r="N678" t="b">
        <f>'C3_qual'!N630</f>
        <v>0</v>
      </c>
      <c r="O678">
        <f>'C3_qual'!O630</f>
        <v>2</v>
      </c>
      <c r="P678" t="str">
        <f>'C3_qual'!P630</f>
        <v>CO2 estimate has been quantified to the best of available knowledge but mean annual precipitation and plant species are not known.</v>
      </c>
      <c r="Q678" t="b">
        <f>'C3_qual'!Q630</f>
        <v>0</v>
      </c>
      <c r="R678" t="b">
        <f>'C3_qual'!R630</f>
        <v>1</v>
      </c>
      <c r="S678" t="str">
        <f>'C3_qual'!S630</f>
        <v>applied 97.5 and 2.5 percentile uncertainties</v>
      </c>
      <c r="T678" t="b">
        <f>'C3_qual'!T630</f>
        <v>1</v>
      </c>
      <c r="U678" t="b">
        <f>'C3_qual'!U630</f>
        <v>0</v>
      </c>
      <c r="V678" t="str">
        <f>'C3_qual'!V630</f>
        <v>NA</v>
      </c>
      <c r="W678" t="str">
        <f>'C3_qual'!W630</f>
        <v>NA</v>
      </c>
      <c r="X678" t="b">
        <f>'C3_qual'!X630</f>
        <v>0</v>
      </c>
      <c r="Y678" t="str">
        <f>'C3_qual'!Y630</f>
        <v>NA</v>
      </c>
      <c r="Z678" t="str">
        <f>'C3_qual'!Z630</f>
        <v>NA</v>
      </c>
    </row>
    <row r="679" spans="1:26">
      <c r="A679" t="str">
        <f>'C3_qual'!A631</f>
        <v>land_plant_d13C_1</v>
      </c>
      <c r="B679" t="str">
        <f>'C3_qual'!B631</f>
        <v>Cui</v>
      </c>
      <c r="C679">
        <f>'C3_qual'!C631</f>
        <v>2020</v>
      </c>
      <c r="D679" t="str">
        <f>'C3_qual'!D631</f>
        <v>10.1130/G47681.1</v>
      </c>
      <c r="E679">
        <f>'C3_qual'!E631</f>
        <v>420</v>
      </c>
      <c r="F679" t="str">
        <f>'C3_qual'!F631</f>
        <v>NA</v>
      </c>
      <c r="G679" t="str">
        <f>'C3_qual'!G631</f>
        <v>NA</v>
      </c>
      <c r="H679">
        <f>'C3_qual'!H631</f>
        <v>0.42</v>
      </c>
      <c r="I679">
        <f>'C3_qual'!I631</f>
        <v>0</v>
      </c>
      <c r="J679">
        <f>'C3_qual'!J631</f>
        <v>0</v>
      </c>
      <c r="K679">
        <f>'C3_qual'!K631</f>
        <v>151.9541797</v>
      </c>
      <c r="L679">
        <f>'C3_qual'!L631</f>
        <v>126.591948655941</v>
      </c>
      <c r="M679">
        <f>'C3_qual'!M631</f>
        <v>68.774572811042091</v>
      </c>
      <c r="N679" t="b">
        <f>'C3_qual'!N631</f>
        <v>0</v>
      </c>
      <c r="O679">
        <f>'C3_qual'!O631</f>
        <v>2</v>
      </c>
      <c r="P679" t="str">
        <f>'C3_qual'!P631</f>
        <v>CO2 estimate has been quantified to the best of available knowledge but mean annual precipitation and plant species are not known.</v>
      </c>
      <c r="Q679" t="b">
        <f>'C3_qual'!Q631</f>
        <v>0</v>
      </c>
      <c r="R679" t="b">
        <f>'C3_qual'!R631</f>
        <v>1</v>
      </c>
      <c r="S679" t="str">
        <f>'C3_qual'!S631</f>
        <v>applied 97.5 and 2.5 percentile uncertainties</v>
      </c>
      <c r="T679" t="b">
        <f>'C3_qual'!T631</f>
        <v>1</v>
      </c>
      <c r="U679" t="b">
        <f>'C3_qual'!U631</f>
        <v>0</v>
      </c>
      <c r="V679" t="str">
        <f>'C3_qual'!V631</f>
        <v>NA</v>
      </c>
      <c r="W679" t="str">
        <f>'C3_qual'!W631</f>
        <v>NA</v>
      </c>
      <c r="X679" t="b">
        <f>'C3_qual'!X631</f>
        <v>0</v>
      </c>
      <c r="Y679" t="str">
        <f>'C3_qual'!Y631</f>
        <v>NA</v>
      </c>
      <c r="Z679" t="str">
        <f>'C3_qual'!Z631</f>
        <v>NA</v>
      </c>
    </row>
    <row r="680" spans="1:26">
      <c r="A680" t="str">
        <f>'C3_qual'!A632</f>
        <v>land_plant_d13C_1</v>
      </c>
      <c r="B680" t="str">
        <f>'C3_qual'!B632</f>
        <v>Cui</v>
      </c>
      <c r="C680">
        <f>'C3_qual'!C632</f>
        <v>2020</v>
      </c>
      <c r="D680" t="str">
        <f>'C3_qual'!D632</f>
        <v>10.1130/G47681.1</v>
      </c>
      <c r="E680">
        <f>'C3_qual'!E632</f>
        <v>420</v>
      </c>
      <c r="F680" t="str">
        <f>'C3_qual'!F632</f>
        <v>NA</v>
      </c>
      <c r="G680" t="str">
        <f>'C3_qual'!G632</f>
        <v>NA</v>
      </c>
      <c r="H680">
        <f>'C3_qual'!H632</f>
        <v>0.42</v>
      </c>
      <c r="I680">
        <f>'C3_qual'!I632</f>
        <v>0</v>
      </c>
      <c r="J680">
        <f>'C3_qual'!J632</f>
        <v>0</v>
      </c>
      <c r="K680">
        <f>'C3_qual'!K632</f>
        <v>171.6485648</v>
      </c>
      <c r="L680">
        <f>'C3_qual'!L632</f>
        <v>151.18493752093801</v>
      </c>
      <c r="M680">
        <f>'C3_qual'!M632</f>
        <v>75.802905393669405</v>
      </c>
      <c r="N680" t="b">
        <f>'C3_qual'!N632</f>
        <v>0</v>
      </c>
      <c r="O680">
        <f>'C3_qual'!O632</f>
        <v>2</v>
      </c>
      <c r="P680" t="str">
        <f>'C3_qual'!P632</f>
        <v>CO2 estimate has been quantified to the best of available knowledge but mean annual precipitation and plant species are not known.</v>
      </c>
      <c r="Q680" t="b">
        <f>'C3_qual'!Q632</f>
        <v>0</v>
      </c>
      <c r="R680" t="b">
        <f>'C3_qual'!R632</f>
        <v>1</v>
      </c>
      <c r="S680" t="str">
        <f>'C3_qual'!S632</f>
        <v>applied 97.5 and 2.5 percentile uncertainties</v>
      </c>
      <c r="T680" t="b">
        <f>'C3_qual'!T632</f>
        <v>1</v>
      </c>
      <c r="U680" t="b">
        <f>'C3_qual'!U632</f>
        <v>0</v>
      </c>
      <c r="V680" t="str">
        <f>'C3_qual'!V632</f>
        <v>NA</v>
      </c>
      <c r="W680" t="str">
        <f>'C3_qual'!W632</f>
        <v>NA</v>
      </c>
      <c r="X680" t="b">
        <f>'C3_qual'!X632</f>
        <v>0</v>
      </c>
      <c r="Y680" t="str">
        <f>'C3_qual'!Y632</f>
        <v>NA</v>
      </c>
      <c r="Z680" t="str">
        <f>'C3_qual'!Z632</f>
        <v>NA</v>
      </c>
    </row>
    <row r="681" spans="1:26">
      <c r="A681" t="str">
        <f>'C3_qual'!A371</f>
        <v>land_plant_d13C_1</v>
      </c>
      <c r="B681" t="str">
        <f>'C3_qual'!B371</f>
        <v>Cui</v>
      </c>
      <c r="C681">
        <f>'C3_qual'!C371</f>
        <v>2020</v>
      </c>
      <c r="D681" t="str">
        <f>'C3_qual'!D371</f>
        <v>10.1130/G47681.1</v>
      </c>
      <c r="E681">
        <f>'C3_qual'!E371</f>
        <v>426</v>
      </c>
      <c r="F681" t="str">
        <f>'C3_qual'!F371</f>
        <v>NA</v>
      </c>
      <c r="G681" t="str">
        <f>'C3_qual'!G371</f>
        <v>NA</v>
      </c>
      <c r="H681">
        <f>'C3_qual'!H371</f>
        <v>0.42599999999999999</v>
      </c>
      <c r="I681">
        <f>'C3_qual'!I371</f>
        <v>0</v>
      </c>
      <c r="J681">
        <f>'C3_qual'!J371</f>
        <v>0</v>
      </c>
      <c r="K681">
        <f>'C3_qual'!K371</f>
        <v>213.52780989999999</v>
      </c>
      <c r="L681">
        <f>'C3_qual'!L371</f>
        <v>202.21766501162799</v>
      </c>
      <c r="M681">
        <f>'C3_qual'!M371</f>
        <v>96.425846130705992</v>
      </c>
      <c r="N681" t="b">
        <f>'C3_qual'!N371</f>
        <v>0</v>
      </c>
      <c r="O681">
        <f>'C3_qual'!O371</f>
        <v>2</v>
      </c>
      <c r="P681" t="str">
        <f>'C3_qual'!P371</f>
        <v>CO2 estimate has been quantified to the best of available knowledge but mean annual precipitation and plant species are not known.</v>
      </c>
      <c r="Q681" t="b">
        <f>'C3_qual'!Q371</f>
        <v>0</v>
      </c>
      <c r="R681" t="b">
        <f>'C3_qual'!R371</f>
        <v>1</v>
      </c>
      <c r="S681" t="str">
        <f>'C3_qual'!S371</f>
        <v>applied 97.5 and 2.5 percentile uncertainties</v>
      </c>
      <c r="T681" t="b">
        <f>'C3_qual'!T371</f>
        <v>1</v>
      </c>
      <c r="U681" t="b">
        <f>'C3_qual'!U371</f>
        <v>0</v>
      </c>
      <c r="V681" t="str">
        <f>'C3_qual'!V371</f>
        <v>NA</v>
      </c>
      <c r="W681" t="str">
        <f>'C3_qual'!W371</f>
        <v>NA</v>
      </c>
      <c r="X681" t="b">
        <f>'C3_qual'!X371</f>
        <v>0</v>
      </c>
      <c r="Y681" t="str">
        <f>'C3_qual'!Y371</f>
        <v>NA</v>
      </c>
      <c r="Z681" t="str">
        <f>'C3_qual'!Z371</f>
        <v>NA</v>
      </c>
    </row>
    <row r="682" spans="1:26">
      <c r="A682" t="str">
        <f>'C3_qual'!A372</f>
        <v>land_plant_d13C_1</v>
      </c>
      <c r="B682" t="str">
        <f>'C3_qual'!B372</f>
        <v>Cui</v>
      </c>
      <c r="C682">
        <f>'C3_qual'!C372</f>
        <v>2020</v>
      </c>
      <c r="D682" t="str">
        <f>'C3_qual'!D372</f>
        <v>10.1130/G47681.1</v>
      </c>
      <c r="E682">
        <f>'C3_qual'!E372</f>
        <v>463</v>
      </c>
      <c r="F682" t="str">
        <f>'C3_qual'!F372</f>
        <v>NA</v>
      </c>
      <c r="G682" t="str">
        <f>'C3_qual'!G372</f>
        <v>NA</v>
      </c>
      <c r="H682">
        <f>'C3_qual'!H372</f>
        <v>0.46300000000000002</v>
      </c>
      <c r="I682">
        <f>'C3_qual'!I372</f>
        <v>0</v>
      </c>
      <c r="J682">
        <f>'C3_qual'!J372</f>
        <v>0</v>
      </c>
      <c r="K682">
        <f>'C3_qual'!K372</f>
        <v>330.43406329999999</v>
      </c>
      <c r="L682">
        <f>'C3_qual'!L372</f>
        <v>428.82435512762805</v>
      </c>
      <c r="M682">
        <f>'C3_qual'!M372</f>
        <v>152.41155467700898</v>
      </c>
      <c r="N682" t="b">
        <f>'C3_qual'!N372</f>
        <v>0</v>
      </c>
      <c r="O682">
        <f>'C3_qual'!O372</f>
        <v>2</v>
      </c>
      <c r="P682" t="str">
        <f>'C3_qual'!P372</f>
        <v>CO2 estimate has been quantified to the best of available knowledge but mean annual precipitation and plant species are not known.</v>
      </c>
      <c r="Q682" t="b">
        <f>'C3_qual'!Q372</f>
        <v>0</v>
      </c>
      <c r="R682" t="b">
        <f>'C3_qual'!R372</f>
        <v>1</v>
      </c>
      <c r="S682" t="str">
        <f>'C3_qual'!S372</f>
        <v>applied 97.5 and 2.5 percentile uncertainties</v>
      </c>
      <c r="T682" t="b">
        <f>'C3_qual'!T372</f>
        <v>1</v>
      </c>
      <c r="U682" t="b">
        <f>'C3_qual'!U372</f>
        <v>0</v>
      </c>
      <c r="V682" t="str">
        <f>'C3_qual'!V372</f>
        <v>NA</v>
      </c>
      <c r="W682" t="str">
        <f>'C3_qual'!W372</f>
        <v>NA</v>
      </c>
      <c r="X682" t="b">
        <f>'C3_qual'!X372</f>
        <v>0</v>
      </c>
      <c r="Y682" t="str">
        <f>'C3_qual'!Y372</f>
        <v>NA</v>
      </c>
      <c r="Z682" t="str">
        <f>'C3_qual'!Z372</f>
        <v>NA</v>
      </c>
    </row>
    <row r="683" spans="1:26">
      <c r="A683" t="str">
        <f>'C3_qual'!A633</f>
        <v>land_plant_d13C_1</v>
      </c>
      <c r="B683" t="str">
        <f>'C3_qual'!B633</f>
        <v>Cui</v>
      </c>
      <c r="C683">
        <f>'C3_qual'!C633</f>
        <v>2020</v>
      </c>
      <c r="D683" t="str">
        <f>'C3_qual'!D633</f>
        <v>10.1130/G47681.1</v>
      </c>
      <c r="E683">
        <f>'C3_qual'!E633</f>
        <v>474</v>
      </c>
      <c r="F683" t="str">
        <f>'C3_qual'!F633</f>
        <v>NA</v>
      </c>
      <c r="G683" t="str">
        <f>'C3_qual'!G633</f>
        <v>NA</v>
      </c>
      <c r="H683">
        <f>'C3_qual'!H633</f>
        <v>0.47399999999999998</v>
      </c>
      <c r="I683">
        <f>'C3_qual'!I633</f>
        <v>0</v>
      </c>
      <c r="J683">
        <f>'C3_qual'!J633</f>
        <v>0</v>
      </c>
      <c r="K683">
        <f>'C3_qual'!K633</f>
        <v>357.49385960000001</v>
      </c>
      <c r="L683">
        <f>'C3_qual'!L633</f>
        <v>491.11008632774798</v>
      </c>
      <c r="M683">
        <f>'C3_qual'!M633</f>
        <v>168.009920456727</v>
      </c>
      <c r="N683" t="b">
        <f>'C3_qual'!N633</f>
        <v>0</v>
      </c>
      <c r="O683">
        <f>'C3_qual'!O633</f>
        <v>2</v>
      </c>
      <c r="P683" t="str">
        <f>'C3_qual'!P633</f>
        <v>CO2 estimate has been quantified to the best of available knowledge but mean annual precipitation and plant species are not known.</v>
      </c>
      <c r="Q683" t="b">
        <f>'C3_qual'!Q633</f>
        <v>0</v>
      </c>
      <c r="R683" t="b">
        <f>'C3_qual'!R633</f>
        <v>1</v>
      </c>
      <c r="S683" t="str">
        <f>'C3_qual'!S633</f>
        <v>applied 97.5 and 2.5 percentile uncertainties</v>
      </c>
      <c r="T683" t="b">
        <f>'C3_qual'!T633</f>
        <v>1</v>
      </c>
      <c r="U683" t="b">
        <f>'C3_qual'!U633</f>
        <v>0</v>
      </c>
      <c r="V683" t="str">
        <f>'C3_qual'!V633</f>
        <v>NA</v>
      </c>
      <c r="W683" t="str">
        <f>'C3_qual'!W633</f>
        <v>NA</v>
      </c>
      <c r="X683" t="b">
        <f>'C3_qual'!X633</f>
        <v>0</v>
      </c>
      <c r="Y683" t="str">
        <f>'C3_qual'!Y633</f>
        <v>NA</v>
      </c>
      <c r="Z683" t="str">
        <f>'C3_qual'!Z633</f>
        <v>NA</v>
      </c>
    </row>
    <row r="684" spans="1:26">
      <c r="A684" t="str">
        <f>'C3_qual'!A373</f>
        <v>land_plant_d13C_1</v>
      </c>
      <c r="B684" t="str">
        <f>'C3_qual'!B373</f>
        <v>Cui</v>
      </c>
      <c r="C684">
        <f>'C3_qual'!C373</f>
        <v>2020</v>
      </c>
      <c r="D684" t="str">
        <f>'C3_qual'!D373</f>
        <v>10.1130/G47681.1</v>
      </c>
      <c r="E684">
        <f>'C3_qual'!E373</f>
        <v>500</v>
      </c>
      <c r="F684" t="str">
        <f>'C3_qual'!F373</f>
        <v>NA</v>
      </c>
      <c r="G684" t="str">
        <f>'C3_qual'!G373</f>
        <v>NA</v>
      </c>
      <c r="H684">
        <f>'C3_qual'!H373</f>
        <v>0.5</v>
      </c>
      <c r="I684">
        <f>'C3_qual'!I373</f>
        <v>0</v>
      </c>
      <c r="J684">
        <f>'C3_qual'!J373</f>
        <v>0</v>
      </c>
      <c r="K684">
        <f>'C3_qual'!K373</f>
        <v>252.9383139</v>
      </c>
      <c r="L684">
        <f>'C3_qual'!L373</f>
        <v>253.71867780845102</v>
      </c>
      <c r="M684">
        <f>'C3_qual'!M373</f>
        <v>112.59819134990099</v>
      </c>
      <c r="N684" t="b">
        <f>'C3_qual'!N373</f>
        <v>0</v>
      </c>
      <c r="O684">
        <f>'C3_qual'!O373</f>
        <v>2</v>
      </c>
      <c r="P684" t="str">
        <f>'C3_qual'!P373</f>
        <v>CO2 estimate has been quantified to the best of available knowledge but mean annual precipitation and plant species are not known.</v>
      </c>
      <c r="Q684" t="b">
        <f>'C3_qual'!Q373</f>
        <v>0</v>
      </c>
      <c r="R684" t="b">
        <f>'C3_qual'!R373</f>
        <v>1</v>
      </c>
      <c r="S684" t="str">
        <f>'C3_qual'!S373</f>
        <v>applied 97.5 and 2.5 percentile uncertainties</v>
      </c>
      <c r="T684" t="b">
        <f>'C3_qual'!T373</f>
        <v>1</v>
      </c>
      <c r="U684" t="b">
        <f>'C3_qual'!U373</f>
        <v>0</v>
      </c>
      <c r="V684" t="str">
        <f>'C3_qual'!V373</f>
        <v>NA</v>
      </c>
      <c r="W684" t="str">
        <f>'C3_qual'!W373</f>
        <v>NA</v>
      </c>
      <c r="X684" t="b">
        <f>'C3_qual'!X373</f>
        <v>0</v>
      </c>
      <c r="Y684" t="str">
        <f>'C3_qual'!Y373</f>
        <v>NA</v>
      </c>
      <c r="Z684" t="str">
        <f>'C3_qual'!Z373</f>
        <v>NA</v>
      </c>
    </row>
    <row r="685" spans="1:26">
      <c r="A685" t="str">
        <f>'C3_qual'!A634</f>
        <v>land_plant_d13C_1</v>
      </c>
      <c r="B685" t="str">
        <f>'C3_qual'!B634</f>
        <v>Cui</v>
      </c>
      <c r="C685">
        <f>'C3_qual'!C634</f>
        <v>2020</v>
      </c>
      <c r="D685" t="str">
        <f>'C3_qual'!D634</f>
        <v>10.1130/G47681.1</v>
      </c>
      <c r="E685">
        <f>'C3_qual'!E634</f>
        <v>514</v>
      </c>
      <c r="F685" t="str">
        <f>'C3_qual'!F634</f>
        <v>NA</v>
      </c>
      <c r="G685" t="str">
        <f>'C3_qual'!G634</f>
        <v>NA</v>
      </c>
      <c r="H685">
        <f>'C3_qual'!H634</f>
        <v>0.51400000000000001</v>
      </c>
      <c r="I685">
        <f>'C3_qual'!I634</f>
        <v>0</v>
      </c>
      <c r="J685">
        <f>'C3_qual'!J634</f>
        <v>0</v>
      </c>
      <c r="K685">
        <f>'C3_qual'!K634</f>
        <v>271.5807891</v>
      </c>
      <c r="L685">
        <f>'C3_qual'!L634</f>
        <v>299.505476836274</v>
      </c>
      <c r="M685">
        <f>'C3_qual'!M634</f>
        <v>120.51570991602699</v>
      </c>
      <c r="N685" t="b">
        <f>'C3_qual'!N634</f>
        <v>0</v>
      </c>
      <c r="O685">
        <f>'C3_qual'!O634</f>
        <v>2</v>
      </c>
      <c r="P685" t="str">
        <f>'C3_qual'!P634</f>
        <v>CO2 estimate has been quantified to the best of available knowledge but mean annual precipitation and plant species are not known.</v>
      </c>
      <c r="Q685" t="b">
        <f>'C3_qual'!Q634</f>
        <v>0</v>
      </c>
      <c r="R685" t="b">
        <f>'C3_qual'!R634</f>
        <v>1</v>
      </c>
      <c r="S685" t="str">
        <f>'C3_qual'!S634</f>
        <v>applied 97.5 and 2.5 percentile uncertainties</v>
      </c>
      <c r="T685" t="b">
        <f>'C3_qual'!T634</f>
        <v>1</v>
      </c>
      <c r="U685" t="b">
        <f>'C3_qual'!U634</f>
        <v>0</v>
      </c>
      <c r="V685" t="str">
        <f>'C3_qual'!V634</f>
        <v>NA</v>
      </c>
      <c r="W685" t="str">
        <f>'C3_qual'!W634</f>
        <v>NA</v>
      </c>
      <c r="X685" t="b">
        <f>'C3_qual'!X634</f>
        <v>0</v>
      </c>
      <c r="Y685" t="str">
        <f>'C3_qual'!Y634</f>
        <v>NA</v>
      </c>
      <c r="Z685" t="str">
        <f>'C3_qual'!Z634</f>
        <v>NA</v>
      </c>
    </row>
    <row r="686" spans="1:26">
      <c r="A686" t="str">
        <f>'C3_qual'!A374</f>
        <v>land_plant_d13C_1</v>
      </c>
      <c r="B686" t="str">
        <f>'C3_qual'!B374</f>
        <v>Cui</v>
      </c>
      <c r="C686">
        <f>'C3_qual'!C374</f>
        <v>2020</v>
      </c>
      <c r="D686" t="str">
        <f>'C3_qual'!D374</f>
        <v>10.1130/G47681.1</v>
      </c>
      <c r="E686">
        <f>'C3_qual'!E374</f>
        <v>540</v>
      </c>
      <c r="F686" t="str">
        <f>'C3_qual'!F374</f>
        <v>NA</v>
      </c>
      <c r="G686" t="str">
        <f>'C3_qual'!G374</f>
        <v>NA</v>
      </c>
      <c r="H686">
        <f>'C3_qual'!H374</f>
        <v>0.54</v>
      </c>
      <c r="I686">
        <f>'C3_qual'!I374</f>
        <v>0</v>
      </c>
      <c r="J686">
        <f>'C3_qual'!J374</f>
        <v>0</v>
      </c>
      <c r="K686">
        <f>'C3_qual'!K374</f>
        <v>267.74736139999999</v>
      </c>
      <c r="L686">
        <f>'C3_qual'!L374</f>
        <v>279.40501607802497</v>
      </c>
      <c r="M686">
        <f>'C3_qual'!M374</f>
        <v>122.31135579536399</v>
      </c>
      <c r="N686" t="b">
        <f>'C3_qual'!N374</f>
        <v>0</v>
      </c>
      <c r="O686">
        <f>'C3_qual'!O374</f>
        <v>2</v>
      </c>
      <c r="P686" t="str">
        <f>'C3_qual'!P374</f>
        <v>CO2 estimate has been quantified to the best of available knowledge but mean annual precipitation and plant species are not known.</v>
      </c>
      <c r="Q686" t="b">
        <f>'C3_qual'!Q374</f>
        <v>0</v>
      </c>
      <c r="R686" t="b">
        <f>'C3_qual'!R374</f>
        <v>1</v>
      </c>
      <c r="S686" t="str">
        <f>'C3_qual'!S374</f>
        <v>applied 97.5 and 2.5 percentile uncertainties</v>
      </c>
      <c r="T686" t="b">
        <f>'C3_qual'!T374</f>
        <v>1</v>
      </c>
      <c r="U686" t="b">
        <f>'C3_qual'!U374</f>
        <v>0</v>
      </c>
      <c r="V686" t="str">
        <f>'C3_qual'!V374</f>
        <v>NA</v>
      </c>
      <c r="W686" t="str">
        <f>'C3_qual'!W374</f>
        <v>NA</v>
      </c>
      <c r="X686" t="b">
        <f>'C3_qual'!X374</f>
        <v>0</v>
      </c>
      <c r="Y686" t="str">
        <f>'C3_qual'!Y374</f>
        <v>NA</v>
      </c>
      <c r="Z686" t="str">
        <f>'C3_qual'!Z374</f>
        <v>NA</v>
      </c>
    </row>
    <row r="687" spans="1:26">
      <c r="A687" t="str">
        <f>'C3_qual'!A635</f>
        <v>land_plant_d13C_1</v>
      </c>
      <c r="B687" t="str">
        <f>'C3_qual'!B635</f>
        <v>Cui</v>
      </c>
      <c r="C687">
        <f>'C3_qual'!C635</f>
        <v>2020</v>
      </c>
      <c r="D687" t="str">
        <f>'C3_qual'!D635</f>
        <v>10.1130/G47681.1</v>
      </c>
      <c r="E687">
        <f>'C3_qual'!E635</f>
        <v>551</v>
      </c>
      <c r="F687" t="str">
        <f>'C3_qual'!F635</f>
        <v>NA</v>
      </c>
      <c r="G687" t="str">
        <f>'C3_qual'!G635</f>
        <v>NA</v>
      </c>
      <c r="H687">
        <f>'C3_qual'!H635</f>
        <v>0.55100000000000005</v>
      </c>
      <c r="I687">
        <f>'C3_qual'!I635</f>
        <v>0</v>
      </c>
      <c r="J687">
        <f>'C3_qual'!J635</f>
        <v>0</v>
      </c>
      <c r="K687">
        <f>'C3_qual'!K635</f>
        <v>188.94337669999999</v>
      </c>
      <c r="L687">
        <f>'C3_qual'!L635</f>
        <v>163.84142955994201</v>
      </c>
      <c r="M687">
        <f>'C3_qual'!M635</f>
        <v>84.815322476325989</v>
      </c>
      <c r="N687" t="b">
        <f>'C3_qual'!N635</f>
        <v>0</v>
      </c>
      <c r="O687">
        <f>'C3_qual'!O635</f>
        <v>2</v>
      </c>
      <c r="P687" t="str">
        <f>'C3_qual'!P635</f>
        <v>CO2 estimate has been quantified to the best of available knowledge but mean annual precipitation and plant species are not known.</v>
      </c>
      <c r="Q687" t="b">
        <f>'C3_qual'!Q635</f>
        <v>0</v>
      </c>
      <c r="R687" t="b">
        <f>'C3_qual'!R635</f>
        <v>1</v>
      </c>
      <c r="S687" t="str">
        <f>'C3_qual'!S635</f>
        <v>applied 97.5 and 2.5 percentile uncertainties</v>
      </c>
      <c r="T687" t="b">
        <f>'C3_qual'!T635</f>
        <v>1</v>
      </c>
      <c r="U687" t="b">
        <f>'C3_qual'!U635</f>
        <v>0</v>
      </c>
      <c r="V687" t="str">
        <f>'C3_qual'!V635</f>
        <v>NA</v>
      </c>
      <c r="W687" t="str">
        <f>'C3_qual'!W635</f>
        <v>NA</v>
      </c>
      <c r="X687" t="b">
        <f>'C3_qual'!X635</f>
        <v>0</v>
      </c>
      <c r="Y687" t="str">
        <f>'C3_qual'!Y635</f>
        <v>NA</v>
      </c>
      <c r="Z687" t="str">
        <f>'C3_qual'!Z635</f>
        <v>NA</v>
      </c>
    </row>
    <row r="688" spans="1:26">
      <c r="A688" t="str">
        <f>'C3_qual'!A636</f>
        <v>land_plant_d13C_1</v>
      </c>
      <c r="B688" t="str">
        <f>'C3_qual'!B636</f>
        <v>Cui</v>
      </c>
      <c r="C688">
        <f>'C3_qual'!C636</f>
        <v>2020</v>
      </c>
      <c r="D688" t="str">
        <f>'C3_qual'!D636</f>
        <v>10.1130/G47681.1</v>
      </c>
      <c r="E688">
        <f>'C3_qual'!E636</f>
        <v>572</v>
      </c>
      <c r="F688" t="str">
        <f>'C3_qual'!F636</f>
        <v>NA</v>
      </c>
      <c r="G688" t="str">
        <f>'C3_qual'!G636</f>
        <v>NA</v>
      </c>
      <c r="H688">
        <f>'C3_qual'!H636</f>
        <v>0.57199999999999995</v>
      </c>
      <c r="I688">
        <f>'C3_qual'!I636</f>
        <v>0</v>
      </c>
      <c r="J688">
        <f>'C3_qual'!J636</f>
        <v>0</v>
      </c>
      <c r="K688">
        <f>'C3_qual'!K636</f>
        <v>335.86178990000002</v>
      </c>
      <c r="L688">
        <f>'C3_qual'!L636</f>
        <v>407.27046670838394</v>
      </c>
      <c r="M688">
        <f>'C3_qual'!M636</f>
        <v>156.74211153998903</v>
      </c>
      <c r="N688" t="b">
        <f>'C3_qual'!N636</f>
        <v>0</v>
      </c>
      <c r="O688">
        <f>'C3_qual'!O636</f>
        <v>2</v>
      </c>
      <c r="P688" t="str">
        <f>'C3_qual'!P636</f>
        <v>CO2 estimate has been quantified to the best of available knowledge but mean annual precipitation and plant species are not known.</v>
      </c>
      <c r="Q688" t="b">
        <f>'C3_qual'!Q636</f>
        <v>0</v>
      </c>
      <c r="R688" t="b">
        <f>'C3_qual'!R636</f>
        <v>1</v>
      </c>
      <c r="S688" t="str">
        <f>'C3_qual'!S636</f>
        <v>applied 97.5 and 2.5 percentile uncertainties</v>
      </c>
      <c r="T688" t="b">
        <f>'C3_qual'!T636</f>
        <v>1</v>
      </c>
      <c r="U688" t="b">
        <f>'C3_qual'!U636</f>
        <v>0</v>
      </c>
      <c r="V688" t="str">
        <f>'C3_qual'!V636</f>
        <v>NA</v>
      </c>
      <c r="W688" t="str">
        <f>'C3_qual'!W636</f>
        <v>NA</v>
      </c>
      <c r="X688" t="b">
        <f>'C3_qual'!X636</f>
        <v>0</v>
      </c>
      <c r="Y688" t="str">
        <f>'C3_qual'!Y636</f>
        <v>NA</v>
      </c>
      <c r="Z688" t="str">
        <f>'C3_qual'!Z636</f>
        <v>NA</v>
      </c>
    </row>
    <row r="689" spans="1:26">
      <c r="A689" t="str">
        <f>'C3_qual'!A375</f>
        <v>land_plant_d13C_1</v>
      </c>
      <c r="B689" t="str">
        <f>'C3_qual'!B375</f>
        <v>Cui</v>
      </c>
      <c r="C689">
        <f>'C3_qual'!C375</f>
        <v>2020</v>
      </c>
      <c r="D689" t="str">
        <f>'C3_qual'!D375</f>
        <v>10.1130/G47681.1</v>
      </c>
      <c r="E689">
        <f>'C3_qual'!E375</f>
        <v>580</v>
      </c>
      <c r="F689" t="str">
        <f>'C3_qual'!F375</f>
        <v>NA</v>
      </c>
      <c r="G689" t="str">
        <f>'C3_qual'!G375</f>
        <v>NA</v>
      </c>
      <c r="H689">
        <f>'C3_qual'!H375</f>
        <v>0.57999999999999996</v>
      </c>
      <c r="I689">
        <f>'C3_qual'!I375</f>
        <v>0</v>
      </c>
      <c r="J689">
        <f>'C3_qual'!J375</f>
        <v>0</v>
      </c>
      <c r="K689">
        <f>'C3_qual'!K375</f>
        <v>497.24211409999998</v>
      </c>
      <c r="L689">
        <f>'C3_qual'!L375</f>
        <v>1131.44018617253</v>
      </c>
      <c r="M689">
        <f>'C3_qual'!M375</f>
        <v>250.26737550314198</v>
      </c>
      <c r="N689" t="b">
        <f>'C3_qual'!N375</f>
        <v>0</v>
      </c>
      <c r="O689">
        <f>'C3_qual'!O375</f>
        <v>2</v>
      </c>
      <c r="P689" t="str">
        <f>'C3_qual'!P375</f>
        <v>CO2 estimate has been quantified to the best of available knowledge but mean annual precipitation and plant species are not known.</v>
      </c>
      <c r="Q689" t="b">
        <f>'C3_qual'!Q375</f>
        <v>0</v>
      </c>
      <c r="R689" t="b">
        <f>'C3_qual'!R375</f>
        <v>1</v>
      </c>
      <c r="S689" t="str">
        <f>'C3_qual'!S375</f>
        <v>applied 97.5 and 2.5 percentile uncertainties</v>
      </c>
      <c r="T689" t="b">
        <f>'C3_qual'!T375</f>
        <v>1</v>
      </c>
      <c r="U689" t="b">
        <f>'C3_qual'!U375</f>
        <v>0</v>
      </c>
      <c r="V689" t="str">
        <f>'C3_qual'!V375</f>
        <v>NA</v>
      </c>
      <c r="W689" t="str">
        <f>'C3_qual'!W375</f>
        <v>NA</v>
      </c>
      <c r="X689" t="b">
        <f>'C3_qual'!X375</f>
        <v>0</v>
      </c>
      <c r="Y689" t="str">
        <f>'C3_qual'!Y375</f>
        <v>NA</v>
      </c>
      <c r="Z689" t="str">
        <f>'C3_qual'!Z375</f>
        <v>NA</v>
      </c>
    </row>
    <row r="690" spans="1:26">
      <c r="A690" t="str">
        <f>'C3_qual'!A637</f>
        <v>land_plant_d13C_1</v>
      </c>
      <c r="B690" t="str">
        <f>'C3_qual'!B637</f>
        <v>Cui</v>
      </c>
      <c r="C690">
        <f>'C3_qual'!C637</f>
        <v>2020</v>
      </c>
      <c r="D690" t="str">
        <f>'C3_qual'!D637</f>
        <v>10.1130/G47681.1</v>
      </c>
      <c r="E690">
        <f>'C3_qual'!E637</f>
        <v>615</v>
      </c>
      <c r="F690" t="str">
        <f>'C3_qual'!F637</f>
        <v>NA</v>
      </c>
      <c r="G690" t="str">
        <f>'C3_qual'!G637</f>
        <v>NA</v>
      </c>
      <c r="H690">
        <f>'C3_qual'!H637</f>
        <v>0.61499999999999999</v>
      </c>
      <c r="I690">
        <f>'C3_qual'!I637</f>
        <v>0</v>
      </c>
      <c r="J690">
        <f>'C3_qual'!J637</f>
        <v>0</v>
      </c>
      <c r="K690">
        <f>'C3_qual'!K637</f>
        <v>248.6162641</v>
      </c>
      <c r="L690">
        <f>'C3_qual'!L637</f>
        <v>260.95603593300302</v>
      </c>
      <c r="M690">
        <f>'C3_qual'!M637</f>
        <v>109.86710683099798</v>
      </c>
      <c r="N690" t="b">
        <f>'C3_qual'!N637</f>
        <v>0</v>
      </c>
      <c r="O690">
        <f>'C3_qual'!O637</f>
        <v>2</v>
      </c>
      <c r="P690" t="str">
        <f>'C3_qual'!P637</f>
        <v>CO2 estimate has been quantified to the best of available knowledge but mean annual precipitation and plant species are not known.</v>
      </c>
      <c r="Q690" t="b">
        <f>'C3_qual'!Q637</f>
        <v>0</v>
      </c>
      <c r="R690" t="b">
        <f>'C3_qual'!R637</f>
        <v>1</v>
      </c>
      <c r="S690" t="str">
        <f>'C3_qual'!S637</f>
        <v>applied 97.5 and 2.5 percentile uncertainties</v>
      </c>
      <c r="T690" t="b">
        <f>'C3_qual'!T637</f>
        <v>1</v>
      </c>
      <c r="U690" t="b">
        <f>'C3_qual'!U637</f>
        <v>0</v>
      </c>
      <c r="V690" t="str">
        <f>'C3_qual'!V637</f>
        <v>NA</v>
      </c>
      <c r="W690" t="str">
        <f>'C3_qual'!W637</f>
        <v>NA</v>
      </c>
      <c r="X690" t="b">
        <f>'C3_qual'!X637</f>
        <v>0</v>
      </c>
      <c r="Y690" t="str">
        <f>'C3_qual'!Y637</f>
        <v>NA</v>
      </c>
      <c r="Z690" t="str">
        <f>'C3_qual'!Z637</f>
        <v>NA</v>
      </c>
    </row>
    <row r="691" spans="1:26">
      <c r="A691" t="str">
        <f>'C3_qual'!A638</f>
        <v>land_plant_d13C_1</v>
      </c>
      <c r="B691" t="str">
        <f>'C3_qual'!B638</f>
        <v>Cui</v>
      </c>
      <c r="C691">
        <f>'C3_qual'!C638</f>
        <v>2020</v>
      </c>
      <c r="D691" t="str">
        <f>'C3_qual'!D638</f>
        <v>10.1130/G47681.1</v>
      </c>
      <c r="E691">
        <f>'C3_qual'!E638</f>
        <v>644</v>
      </c>
      <c r="F691" t="str">
        <f>'C3_qual'!F638</f>
        <v>NA</v>
      </c>
      <c r="G691" t="str">
        <f>'C3_qual'!G638</f>
        <v>NA</v>
      </c>
      <c r="H691">
        <f>'C3_qual'!H638</f>
        <v>0.64400000000000002</v>
      </c>
      <c r="I691">
        <f>'C3_qual'!I638</f>
        <v>0</v>
      </c>
      <c r="J691">
        <f>'C3_qual'!J638</f>
        <v>0</v>
      </c>
      <c r="K691">
        <f>'C3_qual'!K638</f>
        <v>514.3741076</v>
      </c>
      <c r="L691">
        <f>'C3_qual'!L638</f>
        <v>1201.19137295066</v>
      </c>
      <c r="M691">
        <f>'C3_qual'!M638</f>
        <v>261.689911585316</v>
      </c>
      <c r="N691" t="b">
        <f>'C3_qual'!N638</f>
        <v>0</v>
      </c>
      <c r="O691">
        <f>'C3_qual'!O638</f>
        <v>2</v>
      </c>
      <c r="P691" t="str">
        <f>'C3_qual'!P638</f>
        <v>CO2 estimate has been quantified to the best of available knowledge but mean annual precipitation and plant species are not known.</v>
      </c>
      <c r="Q691" t="b">
        <f>'C3_qual'!Q638</f>
        <v>0</v>
      </c>
      <c r="R691" t="b">
        <f>'C3_qual'!R638</f>
        <v>1</v>
      </c>
      <c r="S691" t="str">
        <f>'C3_qual'!S638</f>
        <v>applied 97.5 and 2.5 percentile uncertainties</v>
      </c>
      <c r="T691" t="b">
        <f>'C3_qual'!T638</f>
        <v>1</v>
      </c>
      <c r="U691" t="b">
        <f>'C3_qual'!U638</f>
        <v>0</v>
      </c>
      <c r="V691" t="str">
        <f>'C3_qual'!V638</f>
        <v>NA</v>
      </c>
      <c r="W691" t="str">
        <f>'C3_qual'!W638</f>
        <v>NA</v>
      </c>
      <c r="X691" t="b">
        <f>'C3_qual'!X638</f>
        <v>0</v>
      </c>
      <c r="Y691" t="str">
        <f>'C3_qual'!Y638</f>
        <v>NA</v>
      </c>
      <c r="Z691" t="str">
        <f>'C3_qual'!Z638</f>
        <v>NA</v>
      </c>
    </row>
    <row r="692" spans="1:26">
      <c r="A692" t="str">
        <f>'C3_qual'!A376</f>
        <v>land_plant_d13C_1</v>
      </c>
      <c r="B692" t="str">
        <f>'C3_qual'!B376</f>
        <v>Cui</v>
      </c>
      <c r="C692">
        <f>'C3_qual'!C376</f>
        <v>2020</v>
      </c>
      <c r="D692" t="str">
        <f>'C3_qual'!D376</f>
        <v>10.1130/G47681.1</v>
      </c>
      <c r="E692">
        <f>'C3_qual'!E376</f>
        <v>654.61</v>
      </c>
      <c r="F692" t="str">
        <f>'C3_qual'!F376</f>
        <v>NA</v>
      </c>
      <c r="G692" t="str">
        <f>'C3_qual'!G376</f>
        <v>NA</v>
      </c>
      <c r="H692">
        <f>'C3_qual'!H376</f>
        <v>0.65461000000000003</v>
      </c>
      <c r="I692">
        <f>'C3_qual'!I376</f>
        <v>0</v>
      </c>
      <c r="J692">
        <f>'C3_qual'!J376</f>
        <v>0</v>
      </c>
      <c r="K692">
        <f>'C3_qual'!K376</f>
        <v>202.5820344</v>
      </c>
      <c r="L692">
        <f>'C3_qual'!L376</f>
        <v>185.99091007083098</v>
      </c>
      <c r="M692">
        <f>'C3_qual'!M376</f>
        <v>90.0583587964</v>
      </c>
      <c r="N692" t="b">
        <f>'C3_qual'!N376</f>
        <v>0</v>
      </c>
      <c r="O692">
        <f>'C3_qual'!O376</f>
        <v>2</v>
      </c>
      <c r="P692" t="str">
        <f>'C3_qual'!P376</f>
        <v>CO2 estimate has been quantified to the best of available knowledge but mean annual precipitation and plant species are not known.</v>
      </c>
      <c r="Q692" t="b">
        <f>'C3_qual'!Q376</f>
        <v>0</v>
      </c>
      <c r="R692" t="b">
        <f>'C3_qual'!R376</f>
        <v>1</v>
      </c>
      <c r="S692" t="str">
        <f>'C3_qual'!S376</f>
        <v>applied 97.5 and 2.5 percentile uncertainties</v>
      </c>
      <c r="T692" t="b">
        <f>'C3_qual'!T376</f>
        <v>1</v>
      </c>
      <c r="U692" t="b">
        <f>'C3_qual'!U376</f>
        <v>0</v>
      </c>
      <c r="V692" t="str">
        <f>'C3_qual'!V376</f>
        <v>NA</v>
      </c>
      <c r="W692" t="str">
        <f>'C3_qual'!W376</f>
        <v>NA</v>
      </c>
      <c r="X692" t="b">
        <f>'C3_qual'!X376</f>
        <v>0</v>
      </c>
      <c r="Y692" t="str">
        <f>'C3_qual'!Y376</f>
        <v>NA</v>
      </c>
      <c r="Z692" t="str">
        <f>'C3_qual'!Z376</f>
        <v>NA</v>
      </c>
    </row>
    <row r="693" spans="1:26">
      <c r="A693" t="str">
        <f>'C3_qual'!A377</f>
        <v>land_plant_d13C_1</v>
      </c>
      <c r="B693" t="str">
        <f>'C3_qual'!B377</f>
        <v>Cui</v>
      </c>
      <c r="C693">
        <f>'C3_qual'!C377</f>
        <v>2020</v>
      </c>
      <c r="D693" t="str">
        <f>'C3_qual'!D377</f>
        <v>10.1130/G47681.1</v>
      </c>
      <c r="E693">
        <f>'C3_qual'!E377</f>
        <v>666</v>
      </c>
      <c r="F693" t="str">
        <f>'C3_qual'!F377</f>
        <v>NA</v>
      </c>
      <c r="G693" t="str">
        <f>'C3_qual'!G377</f>
        <v>NA</v>
      </c>
      <c r="H693">
        <f>'C3_qual'!H377</f>
        <v>0.66600000000000004</v>
      </c>
      <c r="I693">
        <f>'C3_qual'!I377</f>
        <v>0</v>
      </c>
      <c r="J693">
        <f>'C3_qual'!J377</f>
        <v>0</v>
      </c>
      <c r="K693">
        <f>'C3_qual'!K377</f>
        <v>276.0707385</v>
      </c>
      <c r="L693">
        <f>'C3_qual'!L377</f>
        <v>306.53816247976596</v>
      </c>
      <c r="M693">
        <f>'C3_qual'!M377</f>
        <v>123.95167478988301</v>
      </c>
      <c r="N693" t="b">
        <f>'C3_qual'!N377</f>
        <v>0</v>
      </c>
      <c r="O693">
        <f>'C3_qual'!O377</f>
        <v>2</v>
      </c>
      <c r="P693" t="str">
        <f>'C3_qual'!P377</f>
        <v>CO2 estimate has been quantified to the best of available knowledge but mean annual precipitation and plant species are not known.</v>
      </c>
      <c r="Q693" t="b">
        <f>'C3_qual'!Q377</f>
        <v>0</v>
      </c>
      <c r="R693" t="b">
        <f>'C3_qual'!R377</f>
        <v>1</v>
      </c>
      <c r="S693" t="str">
        <f>'C3_qual'!S377</f>
        <v>applied 97.5 and 2.5 percentile uncertainties</v>
      </c>
      <c r="T693" t="b">
        <f>'C3_qual'!T377</f>
        <v>1</v>
      </c>
      <c r="U693" t="b">
        <f>'C3_qual'!U377</f>
        <v>0</v>
      </c>
      <c r="V693" t="str">
        <f>'C3_qual'!V377</f>
        <v>NA</v>
      </c>
      <c r="W693" t="str">
        <f>'C3_qual'!W377</f>
        <v>NA</v>
      </c>
      <c r="X693" t="b">
        <f>'C3_qual'!X377</f>
        <v>0</v>
      </c>
      <c r="Y693" t="str">
        <f>'C3_qual'!Y377</f>
        <v>NA</v>
      </c>
      <c r="Z693" t="str">
        <f>'C3_qual'!Z377</f>
        <v>NA</v>
      </c>
    </row>
    <row r="694" spans="1:26">
      <c r="A694" t="str">
        <f>'C3_qual'!A639</f>
        <v>land_plant_d13C_1</v>
      </c>
      <c r="B694" t="str">
        <f>'C3_qual'!B639</f>
        <v>Cui</v>
      </c>
      <c r="C694">
        <f>'C3_qual'!C639</f>
        <v>2020</v>
      </c>
      <c r="D694" t="str">
        <f>'C3_qual'!D639</f>
        <v>10.1130/G47681.1</v>
      </c>
      <c r="E694">
        <f>'C3_qual'!E639</f>
        <v>681</v>
      </c>
      <c r="F694" t="str">
        <f>'C3_qual'!F639</f>
        <v>NA</v>
      </c>
      <c r="G694" t="str">
        <f>'C3_qual'!G639</f>
        <v>NA</v>
      </c>
      <c r="H694">
        <f>'C3_qual'!H639</f>
        <v>0.68100000000000005</v>
      </c>
      <c r="I694">
        <f>'C3_qual'!I639</f>
        <v>0</v>
      </c>
      <c r="J694">
        <f>'C3_qual'!J639</f>
        <v>0</v>
      </c>
      <c r="K694">
        <f>'C3_qual'!K639</f>
        <v>437.4119159</v>
      </c>
      <c r="L694">
        <f>'C3_qual'!L639</f>
        <v>822.25986806224</v>
      </c>
      <c r="M694">
        <f>'C3_qual'!M639</f>
        <v>212.152230124787</v>
      </c>
      <c r="N694" t="b">
        <f>'C3_qual'!N639</f>
        <v>0</v>
      </c>
      <c r="O694">
        <f>'C3_qual'!O639</f>
        <v>2</v>
      </c>
      <c r="P694" t="str">
        <f>'C3_qual'!P639</f>
        <v>CO2 estimate has been quantified to the best of available knowledge but mean annual precipitation and plant species are not known.</v>
      </c>
      <c r="Q694" t="b">
        <f>'C3_qual'!Q639</f>
        <v>0</v>
      </c>
      <c r="R694" t="b">
        <f>'C3_qual'!R639</f>
        <v>1</v>
      </c>
      <c r="S694" t="str">
        <f>'C3_qual'!S639</f>
        <v>applied 97.5 and 2.5 percentile uncertainties</v>
      </c>
      <c r="T694" t="b">
        <f>'C3_qual'!T639</f>
        <v>1</v>
      </c>
      <c r="U694" t="b">
        <f>'C3_qual'!U639</f>
        <v>0</v>
      </c>
      <c r="V694" t="str">
        <f>'C3_qual'!V639</f>
        <v>NA</v>
      </c>
      <c r="W694" t="str">
        <f>'C3_qual'!W639</f>
        <v>NA</v>
      </c>
      <c r="X694" t="b">
        <f>'C3_qual'!X639</f>
        <v>0</v>
      </c>
      <c r="Y694" t="str">
        <f>'C3_qual'!Y639</f>
        <v>NA</v>
      </c>
      <c r="Z694" t="str">
        <f>'C3_qual'!Z639</f>
        <v>NA</v>
      </c>
    </row>
    <row r="695" spans="1:26">
      <c r="A695" t="str">
        <f>'C3_qual'!A378</f>
        <v>land_plant_d13C_1</v>
      </c>
      <c r="B695" t="str">
        <f>'C3_qual'!B378</f>
        <v>Cui</v>
      </c>
      <c r="C695">
        <f>'C3_qual'!C378</f>
        <v>2020</v>
      </c>
      <c r="D695" t="str">
        <f>'C3_qual'!D378</f>
        <v>10.1130/G47681.1</v>
      </c>
      <c r="E695">
        <f>'C3_qual'!E378</f>
        <v>711</v>
      </c>
      <c r="F695" t="str">
        <f>'C3_qual'!F378</f>
        <v>NA</v>
      </c>
      <c r="G695" t="str">
        <f>'C3_qual'!G378</f>
        <v>NA</v>
      </c>
      <c r="H695">
        <f>'C3_qual'!H378</f>
        <v>0.71099999999999997</v>
      </c>
      <c r="I695">
        <f>'C3_qual'!I378</f>
        <v>0</v>
      </c>
      <c r="J695">
        <f>'C3_qual'!J378</f>
        <v>0</v>
      </c>
      <c r="K695">
        <f>'C3_qual'!K378</f>
        <v>239.8042987</v>
      </c>
      <c r="L695">
        <f>'C3_qual'!L378</f>
        <v>248.14149077390698</v>
      </c>
      <c r="M695">
        <f>'C3_qual'!M378</f>
        <v>107.854038763635</v>
      </c>
      <c r="N695" t="b">
        <f>'C3_qual'!N378</f>
        <v>0</v>
      </c>
      <c r="O695">
        <f>'C3_qual'!O378</f>
        <v>2</v>
      </c>
      <c r="P695" t="str">
        <f>'C3_qual'!P378</f>
        <v>CO2 estimate has been quantified to the best of available knowledge but mean annual precipitation and plant species are not known.</v>
      </c>
      <c r="Q695" t="b">
        <f>'C3_qual'!Q378</f>
        <v>0</v>
      </c>
      <c r="R695" t="b">
        <f>'C3_qual'!R378</f>
        <v>1</v>
      </c>
      <c r="S695" t="str">
        <f>'C3_qual'!S378</f>
        <v>applied 97.5 and 2.5 percentile uncertainties</v>
      </c>
      <c r="T695" t="b">
        <f>'C3_qual'!T378</f>
        <v>1</v>
      </c>
      <c r="U695" t="b">
        <f>'C3_qual'!U378</f>
        <v>0</v>
      </c>
      <c r="V695" t="str">
        <f>'C3_qual'!V378</f>
        <v>NA</v>
      </c>
      <c r="W695" t="str">
        <f>'C3_qual'!W378</f>
        <v>NA</v>
      </c>
      <c r="X695" t="b">
        <f>'C3_qual'!X378</f>
        <v>0</v>
      </c>
      <c r="Y695" t="str">
        <f>'C3_qual'!Y378</f>
        <v>NA</v>
      </c>
      <c r="Z695" t="str">
        <f>'C3_qual'!Z378</f>
        <v>NA</v>
      </c>
    </row>
    <row r="696" spans="1:26">
      <c r="A696" t="str">
        <f>'C3_qual'!A379</f>
        <v>land_plant_d13C_1</v>
      </c>
      <c r="B696" t="str">
        <f>'C3_qual'!B379</f>
        <v>Cui</v>
      </c>
      <c r="C696">
        <f>'C3_qual'!C379</f>
        <v>2020</v>
      </c>
      <c r="D696" t="str">
        <f>'C3_qual'!D379</f>
        <v>10.1130/G47681.1</v>
      </c>
      <c r="E696">
        <f>'C3_qual'!E379</f>
        <v>712.33999999999992</v>
      </c>
      <c r="F696" t="str">
        <f>'C3_qual'!F379</f>
        <v>NA</v>
      </c>
      <c r="G696" t="str">
        <f>'C3_qual'!G379</f>
        <v>NA</v>
      </c>
      <c r="H696">
        <f>'C3_qual'!H379</f>
        <v>0.71233999999999997</v>
      </c>
      <c r="I696">
        <f>'C3_qual'!I379</f>
        <v>0</v>
      </c>
      <c r="J696">
        <f>'C3_qual'!J379</f>
        <v>0</v>
      </c>
      <c r="K696">
        <f>'C3_qual'!K379</f>
        <v>247.95093929999999</v>
      </c>
      <c r="L696">
        <f>'C3_qual'!L379</f>
        <v>252.046645514147</v>
      </c>
      <c r="M696">
        <f>'C3_qual'!M379</f>
        <v>111.382528010193</v>
      </c>
      <c r="N696" t="b">
        <f>'C3_qual'!N379</f>
        <v>0</v>
      </c>
      <c r="O696">
        <f>'C3_qual'!O379</f>
        <v>2</v>
      </c>
      <c r="P696" t="str">
        <f>'C3_qual'!P379</f>
        <v>CO2 estimate has been quantified to the best of available knowledge but mean annual precipitation and plant species are not known.</v>
      </c>
      <c r="Q696" t="b">
        <f>'C3_qual'!Q379</f>
        <v>0</v>
      </c>
      <c r="R696" t="b">
        <f>'C3_qual'!R379</f>
        <v>1</v>
      </c>
      <c r="S696" t="str">
        <f>'C3_qual'!S379</f>
        <v>applied 97.5 and 2.5 percentile uncertainties</v>
      </c>
      <c r="T696" t="b">
        <f>'C3_qual'!T379</f>
        <v>1</v>
      </c>
      <c r="U696" t="b">
        <f>'C3_qual'!U379</f>
        <v>0</v>
      </c>
      <c r="V696" t="str">
        <f>'C3_qual'!V379</f>
        <v>NA</v>
      </c>
      <c r="W696" t="str">
        <f>'C3_qual'!W379</f>
        <v>NA</v>
      </c>
      <c r="X696" t="b">
        <f>'C3_qual'!X379</f>
        <v>0</v>
      </c>
      <c r="Y696" t="str">
        <f>'C3_qual'!Y379</f>
        <v>NA</v>
      </c>
      <c r="Z696" t="str">
        <f>'C3_qual'!Z379</f>
        <v>NA</v>
      </c>
    </row>
    <row r="697" spans="1:26">
      <c r="A697" t="str">
        <f>'C3_qual'!A640</f>
        <v>land_plant_d13C_1</v>
      </c>
      <c r="B697" t="str">
        <f>'C3_qual'!B640</f>
        <v>Cui</v>
      </c>
      <c r="C697">
        <f>'C3_qual'!C640</f>
        <v>2020</v>
      </c>
      <c r="D697" t="str">
        <f>'C3_qual'!D640</f>
        <v>10.1130/G47681.1</v>
      </c>
      <c r="E697">
        <f>'C3_qual'!E640</f>
        <v>719</v>
      </c>
      <c r="F697" t="str">
        <f>'C3_qual'!F640</f>
        <v>NA</v>
      </c>
      <c r="G697" t="str">
        <f>'C3_qual'!G640</f>
        <v>NA</v>
      </c>
      <c r="H697">
        <f>'C3_qual'!H640</f>
        <v>0.71899999999999997</v>
      </c>
      <c r="I697">
        <f>'C3_qual'!I640</f>
        <v>0</v>
      </c>
      <c r="J697">
        <f>'C3_qual'!J640</f>
        <v>0</v>
      </c>
      <c r="K697">
        <f>'C3_qual'!K640</f>
        <v>186.99187190000001</v>
      </c>
      <c r="L697">
        <f>'C3_qual'!L640</f>
        <v>165.33741054242202</v>
      </c>
      <c r="M697">
        <f>'C3_qual'!M640</f>
        <v>83.523630517291011</v>
      </c>
      <c r="N697" t="b">
        <f>'C3_qual'!N640</f>
        <v>0</v>
      </c>
      <c r="O697">
        <f>'C3_qual'!O640</f>
        <v>2</v>
      </c>
      <c r="P697" t="str">
        <f>'C3_qual'!P640</f>
        <v>CO2 estimate has been quantified to the best of available knowledge but mean annual precipitation and plant species are not known.</v>
      </c>
      <c r="Q697" t="b">
        <f>'C3_qual'!Q640</f>
        <v>0</v>
      </c>
      <c r="R697" t="b">
        <f>'C3_qual'!R640</f>
        <v>1</v>
      </c>
      <c r="S697" t="str">
        <f>'C3_qual'!S640</f>
        <v>applied 97.5 and 2.5 percentile uncertainties</v>
      </c>
      <c r="T697" t="b">
        <f>'C3_qual'!T640</f>
        <v>1</v>
      </c>
      <c r="U697" t="b">
        <f>'C3_qual'!U640</f>
        <v>0</v>
      </c>
      <c r="V697" t="str">
        <f>'C3_qual'!V640</f>
        <v>NA</v>
      </c>
      <c r="W697" t="str">
        <f>'C3_qual'!W640</f>
        <v>NA</v>
      </c>
      <c r="X697" t="b">
        <f>'C3_qual'!X640</f>
        <v>0</v>
      </c>
      <c r="Y697" t="str">
        <f>'C3_qual'!Y640</f>
        <v>NA</v>
      </c>
      <c r="Z697" t="str">
        <f>'C3_qual'!Z640</f>
        <v>NA</v>
      </c>
    </row>
    <row r="698" spans="1:26">
      <c r="A698" t="str">
        <f>'C3_qual'!A641</f>
        <v>land_plant_d13C_1</v>
      </c>
      <c r="B698" t="str">
        <f>'C3_qual'!B641</f>
        <v>Cui</v>
      </c>
      <c r="C698">
        <f>'C3_qual'!C641</f>
        <v>2020</v>
      </c>
      <c r="D698" t="str">
        <f>'C3_qual'!D641</f>
        <v>10.1130/G47681.1</v>
      </c>
      <c r="E698">
        <f>'C3_qual'!E641</f>
        <v>756</v>
      </c>
      <c r="F698" t="str">
        <f>'C3_qual'!F641</f>
        <v>NA</v>
      </c>
      <c r="G698" t="str">
        <f>'C3_qual'!G641</f>
        <v>NA</v>
      </c>
      <c r="H698">
        <f>'C3_qual'!H641</f>
        <v>0.75600000000000001</v>
      </c>
      <c r="I698">
        <f>'C3_qual'!I641</f>
        <v>0</v>
      </c>
      <c r="J698">
        <f>'C3_qual'!J641</f>
        <v>0</v>
      </c>
      <c r="K698">
        <f>'C3_qual'!K641</f>
        <v>197.58360139999999</v>
      </c>
      <c r="L698">
        <f>'C3_qual'!L641</f>
        <v>186.67723752573804</v>
      </c>
      <c r="M698">
        <f>'C3_qual'!M641</f>
        <v>88.137340811822995</v>
      </c>
      <c r="N698" t="b">
        <f>'C3_qual'!N641</f>
        <v>0</v>
      </c>
      <c r="O698">
        <f>'C3_qual'!O641</f>
        <v>2</v>
      </c>
      <c r="P698" t="str">
        <f>'C3_qual'!P641</f>
        <v>CO2 estimate has been quantified to the best of available knowledge but mean annual precipitation and plant species are not known.</v>
      </c>
      <c r="Q698" t="b">
        <f>'C3_qual'!Q641</f>
        <v>0</v>
      </c>
      <c r="R698" t="b">
        <f>'C3_qual'!R641</f>
        <v>1</v>
      </c>
      <c r="S698" t="str">
        <f>'C3_qual'!S641</f>
        <v>applied 97.5 and 2.5 percentile uncertainties</v>
      </c>
      <c r="T698" t="b">
        <f>'C3_qual'!T641</f>
        <v>1</v>
      </c>
      <c r="U698" t="b">
        <f>'C3_qual'!U641</f>
        <v>0</v>
      </c>
      <c r="V698" t="str">
        <f>'C3_qual'!V641</f>
        <v>NA</v>
      </c>
      <c r="W698" t="str">
        <f>'C3_qual'!W641</f>
        <v>NA</v>
      </c>
      <c r="X698" t="b">
        <f>'C3_qual'!X641</f>
        <v>0</v>
      </c>
      <c r="Y698" t="str">
        <f>'C3_qual'!Y641</f>
        <v>NA</v>
      </c>
      <c r="Z698" t="str">
        <f>'C3_qual'!Z641</f>
        <v>NA</v>
      </c>
    </row>
    <row r="699" spans="1:26">
      <c r="A699" t="str">
        <f>'C3_qual'!A380</f>
        <v>land_plant_d13C_1</v>
      </c>
      <c r="B699" t="str">
        <f>'C3_qual'!B380</f>
        <v>Cui</v>
      </c>
      <c r="C699">
        <f>'C3_qual'!C380</f>
        <v>2020</v>
      </c>
      <c r="D699" t="str">
        <f>'C3_qual'!D380</f>
        <v>10.1130/G47681.1</v>
      </c>
      <c r="E699">
        <f>'C3_qual'!E380</f>
        <v>758</v>
      </c>
      <c r="F699" t="str">
        <f>'C3_qual'!F380</f>
        <v>NA</v>
      </c>
      <c r="G699" t="str">
        <f>'C3_qual'!G380</f>
        <v>NA</v>
      </c>
      <c r="H699">
        <f>'C3_qual'!H380</f>
        <v>0.75800000000000001</v>
      </c>
      <c r="I699">
        <f>'C3_qual'!I380</f>
        <v>0</v>
      </c>
      <c r="J699">
        <f>'C3_qual'!J380</f>
        <v>0</v>
      </c>
      <c r="K699">
        <f>'C3_qual'!K380</f>
        <v>250.32950700000001</v>
      </c>
      <c r="L699">
        <f>'C3_qual'!L380</f>
        <v>261.65023005451303</v>
      </c>
      <c r="M699">
        <f>'C3_qual'!M380</f>
        <v>110.95935693542901</v>
      </c>
      <c r="N699" t="b">
        <f>'C3_qual'!N380</f>
        <v>0</v>
      </c>
      <c r="O699">
        <f>'C3_qual'!O380</f>
        <v>2</v>
      </c>
      <c r="P699" t="str">
        <f>'C3_qual'!P380</f>
        <v>CO2 estimate has been quantified to the best of available knowledge but mean annual precipitation and plant species are not known.</v>
      </c>
      <c r="Q699" t="b">
        <f>'C3_qual'!Q380</f>
        <v>0</v>
      </c>
      <c r="R699" t="b">
        <f>'C3_qual'!R380</f>
        <v>1</v>
      </c>
      <c r="S699" t="str">
        <f>'C3_qual'!S380</f>
        <v>applied 97.5 and 2.5 percentile uncertainties</v>
      </c>
      <c r="T699" t="b">
        <f>'C3_qual'!T380</f>
        <v>1</v>
      </c>
      <c r="U699" t="b">
        <f>'C3_qual'!U380</f>
        <v>0</v>
      </c>
      <c r="V699" t="str">
        <f>'C3_qual'!V380</f>
        <v>NA</v>
      </c>
      <c r="W699" t="str">
        <f>'C3_qual'!W380</f>
        <v>NA</v>
      </c>
      <c r="X699" t="b">
        <f>'C3_qual'!X380</f>
        <v>0</v>
      </c>
      <c r="Y699" t="str">
        <f>'C3_qual'!Y380</f>
        <v>NA</v>
      </c>
      <c r="Z699" t="str">
        <f>'C3_qual'!Z380</f>
        <v>NA</v>
      </c>
    </row>
    <row r="700" spans="1:26">
      <c r="A700" t="str">
        <f>'C3_qual'!A642</f>
        <v>land_plant_d13C_1</v>
      </c>
      <c r="B700" t="str">
        <f>'C3_qual'!B642</f>
        <v>Cui</v>
      </c>
      <c r="C700">
        <f>'C3_qual'!C642</f>
        <v>2020</v>
      </c>
      <c r="D700" t="str">
        <f>'C3_qual'!D642</f>
        <v>10.1130/G47681.1</v>
      </c>
      <c r="E700">
        <f>'C3_qual'!E642</f>
        <v>780</v>
      </c>
      <c r="F700" t="str">
        <f>'C3_qual'!F642</f>
        <v>NA</v>
      </c>
      <c r="G700" t="str">
        <f>'C3_qual'!G642</f>
        <v>NA</v>
      </c>
      <c r="H700">
        <f>'C3_qual'!H642</f>
        <v>0.78</v>
      </c>
      <c r="I700">
        <f>'C3_qual'!I642</f>
        <v>0</v>
      </c>
      <c r="J700">
        <f>'C3_qual'!J642</f>
        <v>0</v>
      </c>
      <c r="K700">
        <f>'C3_qual'!K642</f>
        <v>216.36098770000001</v>
      </c>
      <c r="L700">
        <f>'C3_qual'!L642</f>
        <v>203.30600236236796</v>
      </c>
      <c r="M700">
        <f>'C3_qual'!M642</f>
        <v>96.725759694263004</v>
      </c>
      <c r="N700" t="b">
        <f>'C3_qual'!N642</f>
        <v>0</v>
      </c>
      <c r="O700">
        <f>'C3_qual'!O642</f>
        <v>2</v>
      </c>
      <c r="P700" t="str">
        <f>'C3_qual'!P642</f>
        <v>CO2 estimate has been quantified to the best of available knowledge but mean annual precipitation and plant species are not known.</v>
      </c>
      <c r="Q700" t="b">
        <f>'C3_qual'!Q642</f>
        <v>0</v>
      </c>
      <c r="R700" t="b">
        <f>'C3_qual'!R642</f>
        <v>1</v>
      </c>
      <c r="S700" t="str">
        <f>'C3_qual'!S642</f>
        <v>applied 97.5 and 2.5 percentile uncertainties</v>
      </c>
      <c r="T700" t="b">
        <f>'C3_qual'!T642</f>
        <v>1</v>
      </c>
      <c r="U700" t="b">
        <f>'C3_qual'!U642</f>
        <v>0</v>
      </c>
      <c r="V700" t="str">
        <f>'C3_qual'!V642</f>
        <v>NA</v>
      </c>
      <c r="W700" t="str">
        <f>'C3_qual'!W642</f>
        <v>NA</v>
      </c>
      <c r="X700" t="b">
        <f>'C3_qual'!X642</f>
        <v>0</v>
      </c>
      <c r="Y700" t="str">
        <f>'C3_qual'!Y642</f>
        <v>NA</v>
      </c>
      <c r="Z700" t="str">
        <f>'C3_qual'!Z642</f>
        <v>NA</v>
      </c>
    </row>
    <row r="701" spans="1:26">
      <c r="A701" t="str">
        <f>'C3_qual'!A643</f>
        <v>land_plant_d13C_1</v>
      </c>
      <c r="B701" t="str">
        <f>'C3_qual'!B643</f>
        <v>Cui</v>
      </c>
      <c r="C701">
        <f>'C3_qual'!C643</f>
        <v>2020</v>
      </c>
      <c r="D701" t="str">
        <f>'C3_qual'!D643</f>
        <v>10.1130/G47681.1</v>
      </c>
      <c r="E701">
        <f>'C3_qual'!E643</f>
        <v>780</v>
      </c>
      <c r="F701" t="str">
        <f>'C3_qual'!F643</f>
        <v>NA</v>
      </c>
      <c r="G701" t="str">
        <f>'C3_qual'!G643</f>
        <v>NA</v>
      </c>
      <c r="H701">
        <f>'C3_qual'!H643</f>
        <v>0.78</v>
      </c>
      <c r="I701">
        <f>'C3_qual'!I643</f>
        <v>0</v>
      </c>
      <c r="J701">
        <f>'C3_qual'!J643</f>
        <v>0</v>
      </c>
      <c r="K701">
        <f>'C3_qual'!K643</f>
        <v>206.18290959999999</v>
      </c>
      <c r="L701">
        <f>'C3_qual'!L643</f>
        <v>188.62079784256403</v>
      </c>
      <c r="M701">
        <f>'C3_qual'!M643</f>
        <v>92.346263148065987</v>
      </c>
      <c r="N701" t="b">
        <f>'C3_qual'!N643</f>
        <v>0</v>
      </c>
      <c r="O701">
        <f>'C3_qual'!O643</f>
        <v>2</v>
      </c>
      <c r="P701" t="str">
        <f>'C3_qual'!P643</f>
        <v>CO2 estimate has been quantified to the best of available knowledge but mean annual precipitation and plant species are not known.</v>
      </c>
      <c r="Q701" t="b">
        <f>'C3_qual'!Q643</f>
        <v>0</v>
      </c>
      <c r="R701" t="b">
        <f>'C3_qual'!R643</f>
        <v>1</v>
      </c>
      <c r="S701" t="str">
        <f>'C3_qual'!S643</f>
        <v>applied 97.5 and 2.5 percentile uncertainties</v>
      </c>
      <c r="T701" t="b">
        <f>'C3_qual'!T643</f>
        <v>1</v>
      </c>
      <c r="U701" t="b">
        <f>'C3_qual'!U643</f>
        <v>0</v>
      </c>
      <c r="V701" t="str">
        <f>'C3_qual'!V643</f>
        <v>NA</v>
      </c>
      <c r="W701" t="str">
        <f>'C3_qual'!W643</f>
        <v>NA</v>
      </c>
      <c r="X701" t="b">
        <f>'C3_qual'!X643</f>
        <v>0</v>
      </c>
      <c r="Y701" t="str">
        <f>'C3_qual'!Y643</f>
        <v>NA</v>
      </c>
      <c r="Z701" t="str">
        <f>'C3_qual'!Z643</f>
        <v>NA</v>
      </c>
    </row>
    <row r="702" spans="1:26">
      <c r="A702" t="str">
        <f>'C3_qual'!A644</f>
        <v>land_plant_d13C_1</v>
      </c>
      <c r="B702" t="str">
        <f>'C3_qual'!B644</f>
        <v>Cui</v>
      </c>
      <c r="C702">
        <f>'C3_qual'!C644</f>
        <v>2020</v>
      </c>
      <c r="D702" t="str">
        <f>'C3_qual'!D644</f>
        <v>10.1130/G47681.1</v>
      </c>
      <c r="E702">
        <f>'C3_qual'!E644</f>
        <v>792</v>
      </c>
      <c r="F702" t="str">
        <f>'C3_qual'!F644</f>
        <v>NA</v>
      </c>
      <c r="G702" t="str">
        <f>'C3_qual'!G644</f>
        <v>NA</v>
      </c>
      <c r="H702">
        <f>'C3_qual'!H644</f>
        <v>0.79200000000000004</v>
      </c>
      <c r="I702">
        <f>'C3_qual'!I644</f>
        <v>0</v>
      </c>
      <c r="J702">
        <f>'C3_qual'!J644</f>
        <v>0</v>
      </c>
      <c r="K702">
        <f>'C3_qual'!K644</f>
        <v>119.6570273</v>
      </c>
      <c r="L702">
        <f>'C3_qual'!L644</f>
        <v>99.769085376069015</v>
      </c>
      <c r="M702">
        <f>'C3_qual'!M644</f>
        <v>55.341907616588998</v>
      </c>
      <c r="N702" t="b">
        <f>'C3_qual'!N644</f>
        <v>0</v>
      </c>
      <c r="O702">
        <f>'C3_qual'!O644</f>
        <v>2</v>
      </c>
      <c r="P702" t="str">
        <f>'C3_qual'!P644</f>
        <v>CO2 estimate has been quantified to the best of available knowledge but mean annual precipitation and plant species are not known.</v>
      </c>
      <c r="Q702" t="b">
        <f>'C3_qual'!Q644</f>
        <v>0</v>
      </c>
      <c r="R702" t="b">
        <f>'C3_qual'!R644</f>
        <v>1</v>
      </c>
      <c r="S702" t="str">
        <f>'C3_qual'!S644</f>
        <v>applied 97.5 and 2.5 percentile uncertainties</v>
      </c>
      <c r="T702" t="b">
        <f>'C3_qual'!T644</f>
        <v>1</v>
      </c>
      <c r="U702" t="b">
        <f>'C3_qual'!U644</f>
        <v>0</v>
      </c>
      <c r="V702" t="str">
        <f>'C3_qual'!V644</f>
        <v>NA</v>
      </c>
      <c r="W702" t="str">
        <f>'C3_qual'!W644</f>
        <v>NA</v>
      </c>
      <c r="X702" t="b">
        <f>'C3_qual'!X644</f>
        <v>0</v>
      </c>
      <c r="Y702" t="str">
        <f>'C3_qual'!Y644</f>
        <v>NA</v>
      </c>
      <c r="Z702" t="str">
        <f>'C3_qual'!Z644</f>
        <v>NA</v>
      </c>
    </row>
    <row r="703" spans="1:26">
      <c r="A703" t="str">
        <f>'C3_qual'!A381</f>
        <v>land_plant_d13C_1</v>
      </c>
      <c r="B703" t="str">
        <f>'C3_qual'!B381</f>
        <v>Cui</v>
      </c>
      <c r="C703">
        <f>'C3_qual'!C381</f>
        <v>2020</v>
      </c>
      <c r="D703" t="str">
        <f>'C3_qual'!D381</f>
        <v>10.1130/G47681.1</v>
      </c>
      <c r="E703">
        <f>'C3_qual'!E381</f>
        <v>806</v>
      </c>
      <c r="F703" t="str">
        <f>'C3_qual'!F381</f>
        <v>NA</v>
      </c>
      <c r="G703" t="str">
        <f>'C3_qual'!G381</f>
        <v>NA</v>
      </c>
      <c r="H703">
        <f>'C3_qual'!H381</f>
        <v>0.80600000000000005</v>
      </c>
      <c r="I703">
        <f>'C3_qual'!I381</f>
        <v>0</v>
      </c>
      <c r="J703">
        <f>'C3_qual'!J381</f>
        <v>0</v>
      </c>
      <c r="K703">
        <f>'C3_qual'!K381</f>
        <v>313.34241659999998</v>
      </c>
      <c r="L703">
        <f>'C3_qual'!L381</f>
        <v>395.47968731741901</v>
      </c>
      <c r="M703">
        <f>'C3_qual'!M381</f>
        <v>146.09254827488698</v>
      </c>
      <c r="N703" t="b">
        <f>'C3_qual'!N381</f>
        <v>0</v>
      </c>
      <c r="O703">
        <f>'C3_qual'!O381</f>
        <v>2</v>
      </c>
      <c r="P703" t="str">
        <f>'C3_qual'!P381</f>
        <v>CO2 estimate has been quantified to the best of available knowledge but mean annual precipitation and plant species are not known.</v>
      </c>
      <c r="Q703" t="b">
        <f>'C3_qual'!Q381</f>
        <v>0</v>
      </c>
      <c r="R703" t="b">
        <f>'C3_qual'!R381</f>
        <v>1</v>
      </c>
      <c r="S703" t="str">
        <f>'C3_qual'!S381</f>
        <v>applied 97.5 and 2.5 percentile uncertainties</v>
      </c>
      <c r="T703" t="b">
        <f>'C3_qual'!T381</f>
        <v>1</v>
      </c>
      <c r="U703" t="b">
        <f>'C3_qual'!U381</f>
        <v>0</v>
      </c>
      <c r="V703" t="str">
        <f>'C3_qual'!V381</f>
        <v>NA</v>
      </c>
      <c r="W703" t="str">
        <f>'C3_qual'!W381</f>
        <v>NA</v>
      </c>
      <c r="X703" t="b">
        <f>'C3_qual'!X381</f>
        <v>0</v>
      </c>
      <c r="Y703" t="str">
        <f>'C3_qual'!Y381</f>
        <v>NA</v>
      </c>
      <c r="Z703" t="str">
        <f>'C3_qual'!Z381</f>
        <v>NA</v>
      </c>
    </row>
    <row r="704" spans="1:26">
      <c r="A704" t="str">
        <f>'C3_qual'!A382</f>
        <v>land_plant_d13C_1</v>
      </c>
      <c r="B704" t="str">
        <f>'C3_qual'!B382</f>
        <v>Cui</v>
      </c>
      <c r="C704">
        <f>'C3_qual'!C382</f>
        <v>2020</v>
      </c>
      <c r="D704" t="str">
        <f>'C3_qual'!D382</f>
        <v>10.1130/G47681.1</v>
      </c>
      <c r="E704">
        <f>'C3_qual'!E382</f>
        <v>855</v>
      </c>
      <c r="F704" t="str">
        <f>'C3_qual'!F382</f>
        <v>NA</v>
      </c>
      <c r="G704" t="str">
        <f>'C3_qual'!G382</f>
        <v>NA</v>
      </c>
      <c r="H704">
        <f>'C3_qual'!H382</f>
        <v>0.85499999999999998</v>
      </c>
      <c r="I704">
        <f>'C3_qual'!I382</f>
        <v>0</v>
      </c>
      <c r="J704">
        <f>'C3_qual'!J382</f>
        <v>0</v>
      </c>
      <c r="K704">
        <f>'C3_qual'!K382</f>
        <v>195.59529950000001</v>
      </c>
      <c r="L704">
        <f>'C3_qual'!L382</f>
        <v>179.34271394424701</v>
      </c>
      <c r="M704">
        <f>'C3_qual'!M382</f>
        <v>85.563294256072012</v>
      </c>
      <c r="N704" t="b">
        <f>'C3_qual'!N382</f>
        <v>0</v>
      </c>
      <c r="O704">
        <f>'C3_qual'!O382</f>
        <v>2</v>
      </c>
      <c r="P704" t="str">
        <f>'C3_qual'!P382</f>
        <v>CO2 estimate has been quantified to the best of available knowledge but mean annual precipitation and plant species are not known.</v>
      </c>
      <c r="Q704" t="b">
        <f>'C3_qual'!Q382</f>
        <v>0</v>
      </c>
      <c r="R704" t="b">
        <f>'C3_qual'!R382</f>
        <v>1</v>
      </c>
      <c r="S704" t="str">
        <f>'C3_qual'!S382</f>
        <v>applied 97.5 and 2.5 percentile uncertainties</v>
      </c>
      <c r="T704" t="b">
        <f>'C3_qual'!T382</f>
        <v>1</v>
      </c>
      <c r="U704" t="b">
        <f>'C3_qual'!U382</f>
        <v>0</v>
      </c>
      <c r="V704" t="str">
        <f>'C3_qual'!V382</f>
        <v>NA</v>
      </c>
      <c r="W704" t="str">
        <f>'C3_qual'!W382</f>
        <v>NA</v>
      </c>
      <c r="X704" t="b">
        <f>'C3_qual'!X382</f>
        <v>0</v>
      </c>
      <c r="Y704" t="str">
        <f>'C3_qual'!Y382</f>
        <v>NA</v>
      </c>
      <c r="Z704" t="str">
        <f>'C3_qual'!Z382</f>
        <v>NA</v>
      </c>
    </row>
    <row r="705" spans="1:26">
      <c r="A705" t="str">
        <f>'C3_qual'!A645</f>
        <v>land_plant_d13C_1</v>
      </c>
      <c r="B705" t="str">
        <f>'C3_qual'!B645</f>
        <v>Cui</v>
      </c>
      <c r="C705">
        <f>'C3_qual'!C645</f>
        <v>2020</v>
      </c>
      <c r="D705" t="str">
        <f>'C3_qual'!D645</f>
        <v>10.1130/G47681.1</v>
      </c>
      <c r="E705">
        <f>'C3_qual'!E645</f>
        <v>870</v>
      </c>
      <c r="F705" t="str">
        <f>'C3_qual'!F645</f>
        <v>NA</v>
      </c>
      <c r="G705" t="str">
        <f>'C3_qual'!G645</f>
        <v>NA</v>
      </c>
      <c r="H705">
        <f>'C3_qual'!H645</f>
        <v>0.87</v>
      </c>
      <c r="I705">
        <f>'C3_qual'!I645</f>
        <v>0</v>
      </c>
      <c r="J705">
        <f>'C3_qual'!J645</f>
        <v>0</v>
      </c>
      <c r="K705">
        <f>'C3_qual'!K645</f>
        <v>180.8322249</v>
      </c>
      <c r="L705">
        <f>'C3_qual'!L645</f>
        <v>152.49553862560001</v>
      </c>
      <c r="M705">
        <f>'C3_qual'!M645</f>
        <v>82.2971969040224</v>
      </c>
      <c r="N705" t="b">
        <f>'C3_qual'!N645</f>
        <v>0</v>
      </c>
      <c r="O705">
        <f>'C3_qual'!O645</f>
        <v>2</v>
      </c>
      <c r="P705" t="str">
        <f>'C3_qual'!P645</f>
        <v>CO2 estimate has been quantified to the best of available knowledge but mean annual precipitation and plant species are not known.</v>
      </c>
      <c r="Q705" t="b">
        <f>'C3_qual'!Q645</f>
        <v>0</v>
      </c>
      <c r="R705" t="b">
        <f>'C3_qual'!R645</f>
        <v>1</v>
      </c>
      <c r="S705" t="str">
        <f>'C3_qual'!S645</f>
        <v>applied 97.5 and 2.5 percentile uncertainties</v>
      </c>
      <c r="T705" t="b">
        <f>'C3_qual'!T645</f>
        <v>1</v>
      </c>
      <c r="U705" t="b">
        <f>'C3_qual'!U645</f>
        <v>0</v>
      </c>
      <c r="V705" t="str">
        <f>'C3_qual'!V645</f>
        <v>NA</v>
      </c>
      <c r="W705" t="str">
        <f>'C3_qual'!W645</f>
        <v>NA</v>
      </c>
      <c r="X705" t="b">
        <f>'C3_qual'!X645</f>
        <v>0</v>
      </c>
      <c r="Y705" t="str">
        <f>'C3_qual'!Y645</f>
        <v>NA</v>
      </c>
      <c r="Z705" t="str">
        <f>'C3_qual'!Z645</f>
        <v>NA</v>
      </c>
    </row>
    <row r="706" spans="1:26">
      <c r="A706" t="str">
        <f>'C3_qual'!A646</f>
        <v>land_plant_d13C_1</v>
      </c>
      <c r="B706" t="str">
        <f>'C3_qual'!B646</f>
        <v>Cui</v>
      </c>
      <c r="C706">
        <f>'C3_qual'!C646</f>
        <v>2020</v>
      </c>
      <c r="D706" t="str">
        <f>'C3_qual'!D646</f>
        <v>10.1130/G47681.1</v>
      </c>
      <c r="E706">
        <f>'C3_qual'!E646</f>
        <v>905</v>
      </c>
      <c r="F706" t="str">
        <f>'C3_qual'!F646</f>
        <v>NA</v>
      </c>
      <c r="G706" t="str">
        <f>'C3_qual'!G646</f>
        <v>NA</v>
      </c>
      <c r="H706">
        <f>'C3_qual'!H646</f>
        <v>0.90500000000000003</v>
      </c>
      <c r="I706">
        <f>'C3_qual'!I646</f>
        <v>0</v>
      </c>
      <c r="J706">
        <f>'C3_qual'!J646</f>
        <v>0</v>
      </c>
      <c r="K706">
        <f>'C3_qual'!K646</f>
        <v>124.40165469999999</v>
      </c>
      <c r="L706">
        <f>'C3_qual'!L646</f>
        <v>101.91009077476602</v>
      </c>
      <c r="M706">
        <f>'C3_qual'!M646</f>
        <v>57.731083835896101</v>
      </c>
      <c r="N706" t="b">
        <f>'C3_qual'!N646</f>
        <v>0</v>
      </c>
      <c r="O706">
        <f>'C3_qual'!O646</f>
        <v>2</v>
      </c>
      <c r="P706" t="str">
        <f>'C3_qual'!P646</f>
        <v>CO2 estimate has been quantified to the best of available knowledge but mean annual precipitation and plant species are not known.</v>
      </c>
      <c r="Q706" t="b">
        <f>'C3_qual'!Q646</f>
        <v>0</v>
      </c>
      <c r="R706" t="b">
        <f>'C3_qual'!R646</f>
        <v>1</v>
      </c>
      <c r="S706" t="str">
        <f>'C3_qual'!S646</f>
        <v>applied 97.5 and 2.5 percentile uncertainties</v>
      </c>
      <c r="T706" t="b">
        <f>'C3_qual'!T646</f>
        <v>1</v>
      </c>
      <c r="U706" t="b">
        <f>'C3_qual'!U646</f>
        <v>0</v>
      </c>
      <c r="V706" t="str">
        <f>'C3_qual'!V646</f>
        <v>NA</v>
      </c>
      <c r="W706" t="str">
        <f>'C3_qual'!W646</f>
        <v>NA</v>
      </c>
      <c r="X706" t="b">
        <f>'C3_qual'!X646</f>
        <v>0</v>
      </c>
      <c r="Y706" t="str">
        <f>'C3_qual'!Y646</f>
        <v>NA</v>
      </c>
      <c r="Z706" t="str">
        <f>'C3_qual'!Z646</f>
        <v>NA</v>
      </c>
    </row>
    <row r="707" spans="1:26">
      <c r="A707" t="str">
        <f>'C3_qual'!A383</f>
        <v>land_plant_d13C_1</v>
      </c>
      <c r="B707" t="str">
        <f>'C3_qual'!B383</f>
        <v>Cui</v>
      </c>
      <c r="C707">
        <f>'C3_qual'!C383</f>
        <v>2020</v>
      </c>
      <c r="D707" t="str">
        <f>'C3_qual'!D383</f>
        <v>10.1130/G47681.1</v>
      </c>
      <c r="E707">
        <f>'C3_qual'!E383</f>
        <v>906</v>
      </c>
      <c r="F707" t="str">
        <f>'C3_qual'!F383</f>
        <v>NA</v>
      </c>
      <c r="G707" t="str">
        <f>'C3_qual'!G383</f>
        <v>NA</v>
      </c>
      <c r="H707">
        <f>'C3_qual'!H383</f>
        <v>0.90600000000000003</v>
      </c>
      <c r="I707">
        <f>'C3_qual'!I383</f>
        <v>0</v>
      </c>
      <c r="J707">
        <f>'C3_qual'!J383</f>
        <v>0</v>
      </c>
      <c r="K707">
        <f>'C3_qual'!K383</f>
        <v>146.34229790000001</v>
      </c>
      <c r="L707">
        <f>'C3_qual'!L383</f>
        <v>122.72312725250197</v>
      </c>
      <c r="M707">
        <f>'C3_qual'!M383</f>
        <v>67.163996506830102</v>
      </c>
      <c r="N707" t="b">
        <f>'C3_qual'!N383</f>
        <v>0</v>
      </c>
      <c r="O707">
        <f>'C3_qual'!O383</f>
        <v>2</v>
      </c>
      <c r="P707" t="str">
        <f>'C3_qual'!P383</f>
        <v>CO2 estimate has been quantified to the best of available knowledge but mean annual precipitation and plant species are not known.</v>
      </c>
      <c r="Q707" t="b">
        <f>'C3_qual'!Q383</f>
        <v>0</v>
      </c>
      <c r="R707" t="b">
        <f>'C3_qual'!R383</f>
        <v>1</v>
      </c>
      <c r="S707" t="str">
        <f>'C3_qual'!S383</f>
        <v>applied 97.5 and 2.5 percentile uncertainties</v>
      </c>
      <c r="T707" t="b">
        <f>'C3_qual'!T383</f>
        <v>1</v>
      </c>
      <c r="U707" t="b">
        <f>'C3_qual'!U383</f>
        <v>0</v>
      </c>
      <c r="V707" t="str">
        <f>'C3_qual'!V383</f>
        <v>NA</v>
      </c>
      <c r="W707" t="str">
        <f>'C3_qual'!W383</f>
        <v>NA</v>
      </c>
      <c r="X707" t="b">
        <f>'C3_qual'!X383</f>
        <v>0</v>
      </c>
      <c r="Y707" t="str">
        <f>'C3_qual'!Y383</f>
        <v>NA</v>
      </c>
      <c r="Z707" t="str">
        <f>'C3_qual'!Z383</f>
        <v>NA</v>
      </c>
    </row>
    <row r="708" spans="1:26">
      <c r="A708" t="str">
        <f>'C3_qual'!A384</f>
        <v>land_plant_d13C_1</v>
      </c>
      <c r="B708" t="str">
        <f>'C3_qual'!B384</f>
        <v>Cui</v>
      </c>
      <c r="C708">
        <f>'C3_qual'!C384</f>
        <v>2020</v>
      </c>
      <c r="D708" t="str">
        <f>'C3_qual'!D384</f>
        <v>10.1130/G47681.1</v>
      </c>
      <c r="E708">
        <f>'C3_qual'!E384</f>
        <v>932.61</v>
      </c>
      <c r="F708" t="str">
        <f>'C3_qual'!F384</f>
        <v>NA</v>
      </c>
      <c r="G708" t="str">
        <f>'C3_qual'!G384</f>
        <v>NA</v>
      </c>
      <c r="H708">
        <f>'C3_qual'!H384</f>
        <v>0.93261000000000005</v>
      </c>
      <c r="I708">
        <f>'C3_qual'!I384</f>
        <v>0</v>
      </c>
      <c r="J708">
        <f>'C3_qual'!J384</f>
        <v>0</v>
      </c>
      <c r="K708">
        <f>'C3_qual'!K384</f>
        <v>350.19118529999997</v>
      </c>
      <c r="L708">
        <f>'C3_qual'!L384</f>
        <v>486.481593840264</v>
      </c>
      <c r="M708">
        <f>'C3_qual'!M384</f>
        <v>161.83386698106096</v>
      </c>
      <c r="N708" t="b">
        <f>'C3_qual'!N384</f>
        <v>0</v>
      </c>
      <c r="O708">
        <f>'C3_qual'!O384</f>
        <v>2</v>
      </c>
      <c r="P708" t="str">
        <f>'C3_qual'!P384</f>
        <v>CO2 estimate has been quantified to the best of available knowledge but mean annual precipitation and plant species are not known.</v>
      </c>
      <c r="Q708" t="b">
        <f>'C3_qual'!Q384</f>
        <v>0</v>
      </c>
      <c r="R708" t="b">
        <f>'C3_qual'!R384</f>
        <v>1</v>
      </c>
      <c r="S708" t="str">
        <f>'C3_qual'!S384</f>
        <v>applied 97.5 and 2.5 percentile uncertainties</v>
      </c>
      <c r="T708" t="b">
        <f>'C3_qual'!T384</f>
        <v>1</v>
      </c>
      <c r="U708" t="b">
        <f>'C3_qual'!U384</f>
        <v>0</v>
      </c>
      <c r="V708" t="str">
        <f>'C3_qual'!V384</f>
        <v>NA</v>
      </c>
      <c r="W708" t="str">
        <f>'C3_qual'!W384</f>
        <v>NA</v>
      </c>
      <c r="X708" t="b">
        <f>'C3_qual'!X384</f>
        <v>0</v>
      </c>
      <c r="Y708" t="str">
        <f>'C3_qual'!Y384</f>
        <v>NA</v>
      </c>
      <c r="Z708" t="str">
        <f>'C3_qual'!Z384</f>
        <v>NA</v>
      </c>
    </row>
    <row r="709" spans="1:26">
      <c r="A709" t="str">
        <f>'C3_qual'!A647</f>
        <v>land_plant_d13C_1</v>
      </c>
      <c r="B709" t="str">
        <f>'C3_qual'!B647</f>
        <v>Cui</v>
      </c>
      <c r="C709">
        <f>'C3_qual'!C647</f>
        <v>2020</v>
      </c>
      <c r="D709" t="str">
        <f>'C3_qual'!D647</f>
        <v>10.1130/G47681.1</v>
      </c>
      <c r="E709">
        <f>'C3_qual'!E647</f>
        <v>950</v>
      </c>
      <c r="F709" t="str">
        <f>'C3_qual'!F647</f>
        <v>NA</v>
      </c>
      <c r="G709" t="str">
        <f>'C3_qual'!G647</f>
        <v>NA</v>
      </c>
      <c r="H709">
        <f>'C3_qual'!H647</f>
        <v>0.95</v>
      </c>
      <c r="I709">
        <f>'C3_qual'!I647</f>
        <v>0</v>
      </c>
      <c r="J709">
        <f>'C3_qual'!J647</f>
        <v>0</v>
      </c>
      <c r="K709">
        <f>'C3_qual'!K647</f>
        <v>237.78406129999999</v>
      </c>
      <c r="L709">
        <f>'C3_qual'!L647</f>
        <v>238.49569613803399</v>
      </c>
      <c r="M709">
        <f>'C3_qual'!M647</f>
        <v>108.29516298907299</v>
      </c>
      <c r="N709" t="b">
        <f>'C3_qual'!N647</f>
        <v>0</v>
      </c>
      <c r="O709">
        <f>'C3_qual'!O647</f>
        <v>2</v>
      </c>
      <c r="P709" t="str">
        <f>'C3_qual'!P647</f>
        <v>CO2 estimate has been quantified to the best of available knowledge but mean annual precipitation and plant species are not known.</v>
      </c>
      <c r="Q709" t="b">
        <f>'C3_qual'!Q647</f>
        <v>0</v>
      </c>
      <c r="R709" t="b">
        <f>'C3_qual'!R647</f>
        <v>1</v>
      </c>
      <c r="S709" t="str">
        <f>'C3_qual'!S647</f>
        <v>applied 97.5 and 2.5 percentile uncertainties</v>
      </c>
      <c r="T709" t="b">
        <f>'C3_qual'!T647</f>
        <v>1</v>
      </c>
      <c r="U709" t="b">
        <f>'C3_qual'!U647</f>
        <v>0</v>
      </c>
      <c r="V709" t="str">
        <f>'C3_qual'!V647</f>
        <v>NA</v>
      </c>
      <c r="W709" t="str">
        <f>'C3_qual'!W647</f>
        <v>NA</v>
      </c>
      <c r="X709" t="b">
        <f>'C3_qual'!X647</f>
        <v>0</v>
      </c>
      <c r="Y709" t="str">
        <f>'C3_qual'!Y647</f>
        <v>NA</v>
      </c>
      <c r="Z709" t="str">
        <f>'C3_qual'!Z647</f>
        <v>NA</v>
      </c>
    </row>
    <row r="710" spans="1:26">
      <c r="A710" t="str">
        <f>'C3_qual'!A648</f>
        <v>land_plant_d13C_1</v>
      </c>
      <c r="B710" t="str">
        <f>'C3_qual'!B648</f>
        <v>Cui</v>
      </c>
      <c r="C710">
        <f>'C3_qual'!C648</f>
        <v>2020</v>
      </c>
      <c r="D710" t="str">
        <f>'C3_qual'!D648</f>
        <v>10.1130/G47681.1</v>
      </c>
      <c r="E710">
        <f>'C3_qual'!E648</f>
        <v>950</v>
      </c>
      <c r="F710" t="str">
        <f>'C3_qual'!F648</f>
        <v>NA</v>
      </c>
      <c r="G710" t="str">
        <f>'C3_qual'!G648</f>
        <v>NA</v>
      </c>
      <c r="H710">
        <f>'C3_qual'!H648</f>
        <v>0.95</v>
      </c>
      <c r="I710">
        <f>'C3_qual'!I648</f>
        <v>0</v>
      </c>
      <c r="J710">
        <f>'C3_qual'!J648</f>
        <v>0</v>
      </c>
      <c r="K710">
        <f>'C3_qual'!K648</f>
        <v>232.53802479999999</v>
      </c>
      <c r="L710">
        <f>'C3_qual'!L648</f>
        <v>224.51375498388504</v>
      </c>
      <c r="M710">
        <f>'C3_qual'!M648</f>
        <v>104.07440013618299</v>
      </c>
      <c r="N710" t="b">
        <f>'C3_qual'!N648</f>
        <v>0</v>
      </c>
      <c r="O710">
        <f>'C3_qual'!O648</f>
        <v>2</v>
      </c>
      <c r="P710" t="str">
        <f>'C3_qual'!P648</f>
        <v>CO2 estimate has been quantified to the best of available knowledge but mean annual precipitation and plant species are not known.</v>
      </c>
      <c r="Q710" t="b">
        <f>'C3_qual'!Q648</f>
        <v>0</v>
      </c>
      <c r="R710" t="b">
        <f>'C3_qual'!R648</f>
        <v>1</v>
      </c>
      <c r="S710" t="str">
        <f>'C3_qual'!S648</f>
        <v>applied 97.5 and 2.5 percentile uncertainties</v>
      </c>
      <c r="T710" t="b">
        <f>'C3_qual'!T648</f>
        <v>1</v>
      </c>
      <c r="U710" t="b">
        <f>'C3_qual'!U648</f>
        <v>0</v>
      </c>
      <c r="V710" t="str">
        <f>'C3_qual'!V648</f>
        <v>NA</v>
      </c>
      <c r="W710" t="str">
        <f>'C3_qual'!W648</f>
        <v>NA</v>
      </c>
      <c r="X710" t="b">
        <f>'C3_qual'!X648</f>
        <v>0</v>
      </c>
      <c r="Y710" t="str">
        <f>'C3_qual'!Y648</f>
        <v>NA</v>
      </c>
      <c r="Z710" t="str">
        <f>'C3_qual'!Z648</f>
        <v>NA</v>
      </c>
    </row>
    <row r="711" spans="1:26">
      <c r="A711" t="str">
        <f>'C3_qual'!A385</f>
        <v>land_plant_d13C_1</v>
      </c>
      <c r="B711" t="str">
        <f>'C3_qual'!B385</f>
        <v>Cui</v>
      </c>
      <c r="C711">
        <f>'C3_qual'!C385</f>
        <v>2020</v>
      </c>
      <c r="D711" t="str">
        <f>'C3_qual'!D385</f>
        <v>10.1130/G47681.1</v>
      </c>
      <c r="E711">
        <f>'C3_qual'!E385</f>
        <v>958</v>
      </c>
      <c r="F711" t="str">
        <f>'C3_qual'!F385</f>
        <v>NA</v>
      </c>
      <c r="G711" t="str">
        <f>'C3_qual'!G385</f>
        <v>NA</v>
      </c>
      <c r="H711">
        <f>'C3_qual'!H385</f>
        <v>0.95799999999999996</v>
      </c>
      <c r="I711">
        <f>'C3_qual'!I385</f>
        <v>0</v>
      </c>
      <c r="J711">
        <f>'C3_qual'!J385</f>
        <v>0</v>
      </c>
      <c r="K711">
        <f>'C3_qual'!K385</f>
        <v>284.6949467</v>
      </c>
      <c r="L711">
        <f>'C3_qual'!L385</f>
        <v>319.75875207040696</v>
      </c>
      <c r="M711">
        <f>'C3_qual'!M385</f>
        <v>130.60509410515499</v>
      </c>
      <c r="N711" t="b">
        <f>'C3_qual'!N385</f>
        <v>0</v>
      </c>
      <c r="O711">
        <f>'C3_qual'!O385</f>
        <v>2</v>
      </c>
      <c r="P711" t="str">
        <f>'C3_qual'!P385</f>
        <v>CO2 estimate has been quantified to the best of available knowledge but mean annual precipitation and plant species are not known.</v>
      </c>
      <c r="Q711" t="b">
        <f>'C3_qual'!Q385</f>
        <v>0</v>
      </c>
      <c r="R711" t="b">
        <f>'C3_qual'!R385</f>
        <v>1</v>
      </c>
      <c r="S711" t="str">
        <f>'C3_qual'!S385</f>
        <v>applied 97.5 and 2.5 percentile uncertainties</v>
      </c>
      <c r="T711" t="b">
        <f>'C3_qual'!T385</f>
        <v>1</v>
      </c>
      <c r="U711" t="b">
        <f>'C3_qual'!U385</f>
        <v>0</v>
      </c>
      <c r="V711" t="str">
        <f>'C3_qual'!V385</f>
        <v>NA</v>
      </c>
      <c r="W711" t="str">
        <f>'C3_qual'!W385</f>
        <v>NA</v>
      </c>
      <c r="X711" t="b">
        <f>'C3_qual'!X385</f>
        <v>0</v>
      </c>
      <c r="Y711" t="str">
        <f>'C3_qual'!Y385</f>
        <v>NA</v>
      </c>
      <c r="Z711" t="str">
        <f>'C3_qual'!Z385</f>
        <v>NA</v>
      </c>
    </row>
    <row r="712" spans="1:26">
      <c r="A712" t="str">
        <f>'C3_qual'!A649</f>
        <v>land_plant_d13C_1</v>
      </c>
      <c r="B712" t="str">
        <f>'C3_qual'!B649</f>
        <v>Cui</v>
      </c>
      <c r="C712">
        <f>'C3_qual'!C649</f>
        <v>2020</v>
      </c>
      <c r="D712" t="str">
        <f>'C3_qual'!D649</f>
        <v>10.1130/G47681.1</v>
      </c>
      <c r="E712">
        <f>'C3_qual'!E649</f>
        <v>968</v>
      </c>
      <c r="F712" t="str">
        <f>'C3_qual'!F649</f>
        <v>NA</v>
      </c>
      <c r="G712" t="str">
        <f>'C3_qual'!G649</f>
        <v>NA</v>
      </c>
      <c r="H712">
        <f>'C3_qual'!H649</f>
        <v>0.96799999999999997</v>
      </c>
      <c r="I712">
        <f>'C3_qual'!I649</f>
        <v>0</v>
      </c>
      <c r="J712">
        <f>'C3_qual'!J649</f>
        <v>0</v>
      </c>
      <c r="K712">
        <f>'C3_qual'!K649</f>
        <v>173.8349422</v>
      </c>
      <c r="L712">
        <f>'C3_qual'!L649</f>
        <v>144.72746718040901</v>
      </c>
      <c r="M712">
        <f>'C3_qual'!M649</f>
        <v>77.975343637599607</v>
      </c>
      <c r="N712" t="b">
        <f>'C3_qual'!N649</f>
        <v>0</v>
      </c>
      <c r="O712">
        <f>'C3_qual'!O649</f>
        <v>2</v>
      </c>
      <c r="P712" t="str">
        <f>'C3_qual'!P649</f>
        <v>CO2 estimate has been quantified to the best of available knowledge but mean annual precipitation and plant species are not known.</v>
      </c>
      <c r="Q712" t="b">
        <f>'C3_qual'!Q649</f>
        <v>0</v>
      </c>
      <c r="R712" t="b">
        <f>'C3_qual'!R649</f>
        <v>1</v>
      </c>
      <c r="S712" t="str">
        <f>'C3_qual'!S649</f>
        <v>applied 97.5 and 2.5 percentile uncertainties</v>
      </c>
      <c r="T712" t="b">
        <f>'C3_qual'!T649</f>
        <v>1</v>
      </c>
      <c r="U712" t="b">
        <f>'C3_qual'!U649</f>
        <v>0</v>
      </c>
      <c r="V712" t="str">
        <f>'C3_qual'!V649</f>
        <v>NA</v>
      </c>
      <c r="W712" t="str">
        <f>'C3_qual'!W649</f>
        <v>NA</v>
      </c>
      <c r="X712" t="b">
        <f>'C3_qual'!X649</f>
        <v>0</v>
      </c>
      <c r="Y712" t="str">
        <f>'C3_qual'!Y649</f>
        <v>NA</v>
      </c>
      <c r="Z712" t="str">
        <f>'C3_qual'!Z649</f>
        <v>NA</v>
      </c>
    </row>
    <row r="713" spans="1:26">
      <c r="A713" t="str">
        <f>'C3_qual'!A386</f>
        <v>land_plant_d13C_1</v>
      </c>
      <c r="B713" t="str">
        <f>'C3_qual'!B386</f>
        <v>Cui</v>
      </c>
      <c r="C713">
        <f>'C3_qual'!C386</f>
        <v>2020</v>
      </c>
      <c r="D713" t="str">
        <f>'C3_qual'!D386</f>
        <v>10.1130/G47681.1</v>
      </c>
      <c r="E713">
        <f>'C3_qual'!E386</f>
        <v>1012</v>
      </c>
      <c r="F713" t="str">
        <f>'C3_qual'!F386</f>
        <v>NA</v>
      </c>
      <c r="G713" t="str">
        <f>'C3_qual'!G386</f>
        <v>NA</v>
      </c>
      <c r="H713">
        <f>'C3_qual'!H386</f>
        <v>1.012</v>
      </c>
      <c r="I713">
        <f>'C3_qual'!I386</f>
        <v>0</v>
      </c>
      <c r="J713">
        <f>'C3_qual'!J386</f>
        <v>0</v>
      </c>
      <c r="K713">
        <f>'C3_qual'!K386</f>
        <v>282.27564030000002</v>
      </c>
      <c r="L713">
        <f>'C3_qual'!L386</f>
        <v>309.79764978720101</v>
      </c>
      <c r="M713">
        <f>'C3_qual'!M386</f>
        <v>129.44442881197202</v>
      </c>
      <c r="N713" t="b">
        <f>'C3_qual'!N386</f>
        <v>0</v>
      </c>
      <c r="O713">
        <f>'C3_qual'!O386</f>
        <v>2</v>
      </c>
      <c r="P713" t="str">
        <f>'C3_qual'!P386</f>
        <v>CO2 estimate has been quantified to the best of available knowledge but mean annual precipitation and plant species are not known.</v>
      </c>
      <c r="Q713" t="b">
        <f>'C3_qual'!Q386</f>
        <v>0</v>
      </c>
      <c r="R713" t="b">
        <f>'C3_qual'!R386</f>
        <v>1</v>
      </c>
      <c r="S713" t="str">
        <f>'C3_qual'!S386</f>
        <v>applied 97.5 and 2.5 percentile uncertainties</v>
      </c>
      <c r="T713" t="b">
        <f>'C3_qual'!T386</f>
        <v>1</v>
      </c>
      <c r="U713" t="b">
        <f>'C3_qual'!U386</f>
        <v>0</v>
      </c>
      <c r="V713" t="str">
        <f>'C3_qual'!V386</f>
        <v>NA</v>
      </c>
      <c r="W713" t="str">
        <f>'C3_qual'!W386</f>
        <v>NA</v>
      </c>
      <c r="X713" t="b">
        <f>'C3_qual'!X386</f>
        <v>0</v>
      </c>
      <c r="Y713" t="str">
        <f>'C3_qual'!Y386</f>
        <v>NA</v>
      </c>
      <c r="Z713" t="str">
        <f>'C3_qual'!Z386</f>
        <v>NA</v>
      </c>
    </row>
    <row r="714" spans="1:26">
      <c r="A714" t="str">
        <f>'C3_qual'!A387</f>
        <v>land_plant_d13C_1</v>
      </c>
      <c r="B714" t="str">
        <f>'C3_qual'!B387</f>
        <v>Cui</v>
      </c>
      <c r="C714">
        <f>'C3_qual'!C387</f>
        <v>2020</v>
      </c>
      <c r="D714" t="str">
        <f>'C3_qual'!D387</f>
        <v>10.1130/G47681.1</v>
      </c>
      <c r="E714">
        <f>'C3_qual'!E387</f>
        <v>1013.65</v>
      </c>
      <c r="F714" t="str">
        <f>'C3_qual'!F387</f>
        <v>NA</v>
      </c>
      <c r="G714" t="str">
        <f>'C3_qual'!G387</f>
        <v>NA</v>
      </c>
      <c r="H714">
        <f>'C3_qual'!H387</f>
        <v>1.0136499999999999</v>
      </c>
      <c r="I714">
        <f>'C3_qual'!I387</f>
        <v>0</v>
      </c>
      <c r="J714">
        <f>'C3_qual'!J387</f>
        <v>0</v>
      </c>
      <c r="K714">
        <f>'C3_qual'!K387</f>
        <v>249.0182854</v>
      </c>
      <c r="L714">
        <f>'C3_qual'!L387</f>
        <v>256.96556958414999</v>
      </c>
      <c r="M714">
        <f>'C3_qual'!M387</f>
        <v>113.112034564244</v>
      </c>
      <c r="N714" t="b">
        <f>'C3_qual'!N387</f>
        <v>0</v>
      </c>
      <c r="O714">
        <f>'C3_qual'!O387</f>
        <v>2</v>
      </c>
      <c r="P714" t="str">
        <f>'C3_qual'!P387</f>
        <v>CO2 estimate has been quantified to the best of available knowledge but mean annual precipitation and plant species are not known.</v>
      </c>
      <c r="Q714" t="b">
        <f>'C3_qual'!Q387</f>
        <v>0</v>
      </c>
      <c r="R714" t="b">
        <f>'C3_qual'!R387</f>
        <v>1</v>
      </c>
      <c r="S714" t="str">
        <f>'C3_qual'!S387</f>
        <v>applied 97.5 and 2.5 percentile uncertainties</v>
      </c>
      <c r="T714" t="b">
        <f>'C3_qual'!T387</f>
        <v>1</v>
      </c>
      <c r="U714" t="b">
        <f>'C3_qual'!U387</f>
        <v>0</v>
      </c>
      <c r="V714" t="str">
        <f>'C3_qual'!V387</f>
        <v>NA</v>
      </c>
      <c r="W714" t="str">
        <f>'C3_qual'!W387</f>
        <v>NA</v>
      </c>
      <c r="X714" t="b">
        <f>'C3_qual'!X387</f>
        <v>0</v>
      </c>
      <c r="Y714" t="str">
        <f>'C3_qual'!Y387</f>
        <v>NA</v>
      </c>
      <c r="Z714" t="str">
        <f>'C3_qual'!Z387</f>
        <v>NA</v>
      </c>
    </row>
    <row r="715" spans="1:26">
      <c r="A715" t="str">
        <f>'C3_qual'!A650</f>
        <v>land_plant_d13C_1</v>
      </c>
      <c r="B715" t="str">
        <f>'C3_qual'!B650</f>
        <v>Cui</v>
      </c>
      <c r="C715">
        <f>'C3_qual'!C650</f>
        <v>2020</v>
      </c>
      <c r="D715" t="str">
        <f>'C3_qual'!D650</f>
        <v>10.1130/G47681.1</v>
      </c>
      <c r="E715">
        <f>'C3_qual'!E650</f>
        <v>1014</v>
      </c>
      <c r="F715" t="str">
        <f>'C3_qual'!F650</f>
        <v>NA</v>
      </c>
      <c r="G715" t="str">
        <f>'C3_qual'!G650</f>
        <v>NA</v>
      </c>
      <c r="H715">
        <f>'C3_qual'!H650</f>
        <v>1.014</v>
      </c>
      <c r="I715">
        <f>'C3_qual'!I650</f>
        <v>0</v>
      </c>
      <c r="J715">
        <f>'C3_qual'!J650</f>
        <v>0</v>
      </c>
      <c r="K715">
        <f>'C3_qual'!K650</f>
        <v>229.0546071</v>
      </c>
      <c r="L715">
        <f>'C3_qual'!L650</f>
        <v>220.93759427888</v>
      </c>
      <c r="M715">
        <f>'C3_qual'!M650</f>
        <v>100.73767009626499</v>
      </c>
      <c r="N715" t="b">
        <f>'C3_qual'!N650</f>
        <v>0</v>
      </c>
      <c r="O715">
        <f>'C3_qual'!O650</f>
        <v>2</v>
      </c>
      <c r="P715" t="str">
        <f>'C3_qual'!P650</f>
        <v>CO2 estimate has been quantified to the best of available knowledge but mean annual precipitation and plant species are not known.</v>
      </c>
      <c r="Q715" t="b">
        <f>'C3_qual'!Q650</f>
        <v>0</v>
      </c>
      <c r="R715" t="b">
        <f>'C3_qual'!R650</f>
        <v>1</v>
      </c>
      <c r="S715" t="str">
        <f>'C3_qual'!S650</f>
        <v>applied 97.5 and 2.5 percentile uncertainties</v>
      </c>
      <c r="T715" t="b">
        <f>'C3_qual'!T650</f>
        <v>1</v>
      </c>
      <c r="U715" t="b">
        <f>'C3_qual'!U650</f>
        <v>0</v>
      </c>
      <c r="V715" t="str">
        <f>'C3_qual'!V650</f>
        <v>NA</v>
      </c>
      <c r="W715" t="str">
        <f>'C3_qual'!W650</f>
        <v>NA</v>
      </c>
      <c r="X715" t="b">
        <f>'C3_qual'!X650</f>
        <v>0</v>
      </c>
      <c r="Y715" t="str">
        <f>'C3_qual'!Y650</f>
        <v>NA</v>
      </c>
      <c r="Z715" t="str">
        <f>'C3_qual'!Z650</f>
        <v>NA</v>
      </c>
    </row>
    <row r="716" spans="1:26">
      <c r="A716" t="str">
        <f>'C3_qual'!A388</f>
        <v>land_plant_d13C_1</v>
      </c>
      <c r="B716" t="str">
        <f>'C3_qual'!B388</f>
        <v>Cui</v>
      </c>
      <c r="C716">
        <f>'C3_qual'!C388</f>
        <v>2020</v>
      </c>
      <c r="D716" t="str">
        <f>'C3_qual'!D388</f>
        <v>10.1130/G47681.1</v>
      </c>
      <c r="E716">
        <f>'C3_qual'!E388</f>
        <v>1067</v>
      </c>
      <c r="F716" t="str">
        <f>'C3_qual'!F388</f>
        <v>NA</v>
      </c>
      <c r="G716" t="str">
        <f>'C3_qual'!G388</f>
        <v>NA</v>
      </c>
      <c r="H716">
        <f>'C3_qual'!H388</f>
        <v>1.0669999999999999</v>
      </c>
      <c r="I716">
        <f>'C3_qual'!I388</f>
        <v>0</v>
      </c>
      <c r="J716">
        <f>'C3_qual'!J388</f>
        <v>0</v>
      </c>
      <c r="K716">
        <f>'C3_qual'!K388</f>
        <v>514.25283149999996</v>
      </c>
      <c r="L716">
        <f>'C3_qual'!L388</f>
        <v>1186.1374035944</v>
      </c>
      <c r="M716">
        <f>'C3_qual'!M388</f>
        <v>257.32221803427797</v>
      </c>
      <c r="N716" t="b">
        <f>'C3_qual'!N388</f>
        <v>0</v>
      </c>
      <c r="O716">
        <f>'C3_qual'!O388</f>
        <v>2</v>
      </c>
      <c r="P716" t="str">
        <f>'C3_qual'!P388</f>
        <v>CO2 estimate has been quantified to the best of available knowledge but mean annual precipitation and plant species are not known.</v>
      </c>
      <c r="Q716" t="b">
        <f>'C3_qual'!Q388</f>
        <v>0</v>
      </c>
      <c r="R716" t="b">
        <f>'C3_qual'!R388</f>
        <v>1</v>
      </c>
      <c r="S716" t="str">
        <f>'C3_qual'!S388</f>
        <v>applied 97.5 and 2.5 percentile uncertainties</v>
      </c>
      <c r="T716" t="b">
        <f>'C3_qual'!T388</f>
        <v>1</v>
      </c>
      <c r="U716" t="b">
        <f>'C3_qual'!U388</f>
        <v>0</v>
      </c>
      <c r="V716" t="str">
        <f>'C3_qual'!V388</f>
        <v>NA</v>
      </c>
      <c r="W716" t="str">
        <f>'C3_qual'!W388</f>
        <v>NA</v>
      </c>
      <c r="X716" t="b">
        <f>'C3_qual'!X388</f>
        <v>0</v>
      </c>
      <c r="Y716" t="str">
        <f>'C3_qual'!Y388</f>
        <v>NA</v>
      </c>
      <c r="Z716" t="str">
        <f>'C3_qual'!Z388</f>
        <v>NA</v>
      </c>
    </row>
    <row r="717" spans="1:26">
      <c r="A717" t="str">
        <f>'C3_qual'!A651</f>
        <v>land_plant_d13C_1</v>
      </c>
      <c r="B717" t="str">
        <f>'C3_qual'!B651</f>
        <v>Cui</v>
      </c>
      <c r="C717">
        <f>'C3_qual'!C651</f>
        <v>2020</v>
      </c>
      <c r="D717" t="str">
        <f>'C3_qual'!D651</f>
        <v>10.1130/G47681.1</v>
      </c>
      <c r="E717">
        <f>'C3_qual'!E651</f>
        <v>1070</v>
      </c>
      <c r="F717" t="str">
        <f>'C3_qual'!F651</f>
        <v>NA</v>
      </c>
      <c r="G717" t="str">
        <f>'C3_qual'!G651</f>
        <v>NA</v>
      </c>
      <c r="H717">
        <f>'C3_qual'!H651</f>
        <v>1.07</v>
      </c>
      <c r="I717">
        <f>'C3_qual'!I651</f>
        <v>0</v>
      </c>
      <c r="J717">
        <f>'C3_qual'!J651</f>
        <v>0</v>
      </c>
      <c r="K717">
        <f>'C3_qual'!K651</f>
        <v>212.68988730000001</v>
      </c>
      <c r="L717">
        <f>'C3_qual'!L651</f>
        <v>197.48416170542799</v>
      </c>
      <c r="M717">
        <f>'C3_qual'!M651</f>
        <v>93.078375832317008</v>
      </c>
      <c r="N717" t="b">
        <f>'C3_qual'!N651</f>
        <v>0</v>
      </c>
      <c r="O717">
        <f>'C3_qual'!O651</f>
        <v>2</v>
      </c>
      <c r="P717" t="str">
        <f>'C3_qual'!P651</f>
        <v>CO2 estimate has been quantified to the best of available knowledge but mean annual precipitation and plant species are not known.</v>
      </c>
      <c r="Q717" t="b">
        <f>'C3_qual'!Q651</f>
        <v>0</v>
      </c>
      <c r="R717" t="b">
        <f>'C3_qual'!R651</f>
        <v>1</v>
      </c>
      <c r="S717" t="str">
        <f>'C3_qual'!S651</f>
        <v>applied 97.5 and 2.5 percentile uncertainties</v>
      </c>
      <c r="T717" t="b">
        <f>'C3_qual'!T651</f>
        <v>1</v>
      </c>
      <c r="U717" t="b">
        <f>'C3_qual'!U651</f>
        <v>0</v>
      </c>
      <c r="V717" t="str">
        <f>'C3_qual'!V651</f>
        <v>NA</v>
      </c>
      <c r="W717" t="str">
        <f>'C3_qual'!W651</f>
        <v>NA</v>
      </c>
      <c r="X717" t="b">
        <f>'C3_qual'!X651</f>
        <v>0</v>
      </c>
      <c r="Y717" t="str">
        <f>'C3_qual'!Y651</f>
        <v>NA</v>
      </c>
      <c r="Z717" t="str">
        <f>'C3_qual'!Z651</f>
        <v>NA</v>
      </c>
    </row>
    <row r="718" spans="1:26">
      <c r="A718" t="str">
        <f>'C3_qual'!A652</f>
        <v>land_plant_d13C_1</v>
      </c>
      <c r="B718" t="str">
        <f>'C3_qual'!B652</f>
        <v>Cui</v>
      </c>
      <c r="C718">
        <f>'C3_qual'!C652</f>
        <v>2020</v>
      </c>
      <c r="D718" t="str">
        <f>'C3_qual'!D652</f>
        <v>10.1130/G47681.1</v>
      </c>
      <c r="E718">
        <f>'C3_qual'!E652</f>
        <v>1076</v>
      </c>
      <c r="F718" t="str">
        <f>'C3_qual'!F652</f>
        <v>NA</v>
      </c>
      <c r="G718" t="str">
        <f>'C3_qual'!G652</f>
        <v>NA</v>
      </c>
      <c r="H718">
        <f>'C3_qual'!H652</f>
        <v>1.0760000000000001</v>
      </c>
      <c r="I718">
        <f>'C3_qual'!I652</f>
        <v>0</v>
      </c>
      <c r="J718">
        <f>'C3_qual'!J652</f>
        <v>0</v>
      </c>
      <c r="K718">
        <f>'C3_qual'!K652</f>
        <v>164.8494259</v>
      </c>
      <c r="L718">
        <f>'C3_qual'!L652</f>
        <v>144.76646313745701</v>
      </c>
      <c r="M718">
        <f>'C3_qual'!M652</f>
        <v>73.532885317169502</v>
      </c>
      <c r="N718" t="b">
        <f>'C3_qual'!N652</f>
        <v>0</v>
      </c>
      <c r="O718">
        <f>'C3_qual'!O652</f>
        <v>2</v>
      </c>
      <c r="P718" t="str">
        <f>'C3_qual'!P652</f>
        <v>CO2 estimate has been quantified to the best of available knowledge but mean annual precipitation and plant species are not known.</v>
      </c>
      <c r="Q718" t="b">
        <f>'C3_qual'!Q652</f>
        <v>0</v>
      </c>
      <c r="R718" t="b">
        <f>'C3_qual'!R652</f>
        <v>1</v>
      </c>
      <c r="S718" t="str">
        <f>'C3_qual'!S652</f>
        <v>applied 97.5 and 2.5 percentile uncertainties</v>
      </c>
      <c r="T718" t="b">
        <f>'C3_qual'!T652</f>
        <v>1</v>
      </c>
      <c r="U718" t="b">
        <f>'C3_qual'!U652</f>
        <v>0</v>
      </c>
      <c r="V718" t="str">
        <f>'C3_qual'!V652</f>
        <v>NA</v>
      </c>
      <c r="W718" t="str">
        <f>'C3_qual'!W652</f>
        <v>NA</v>
      </c>
      <c r="X718" t="b">
        <f>'C3_qual'!X652</f>
        <v>0</v>
      </c>
      <c r="Y718" t="str">
        <f>'C3_qual'!Y652</f>
        <v>NA</v>
      </c>
      <c r="Z718" t="str">
        <f>'C3_qual'!Z652</f>
        <v>NA</v>
      </c>
    </row>
    <row r="719" spans="1:26">
      <c r="A719" t="str">
        <f>'C3_qual'!A653</f>
        <v>land_plant_d13C_1</v>
      </c>
      <c r="B719" t="str">
        <f>'C3_qual'!B653</f>
        <v>Cui</v>
      </c>
      <c r="C719">
        <f>'C3_qual'!C653</f>
        <v>2020</v>
      </c>
      <c r="D719" t="str">
        <f>'C3_qual'!D653</f>
        <v>10.1130/G47681.1</v>
      </c>
      <c r="E719">
        <f>'C3_qual'!E653</f>
        <v>1117</v>
      </c>
      <c r="F719" t="str">
        <f>'C3_qual'!F653</f>
        <v>NA</v>
      </c>
      <c r="G719" t="str">
        <f>'C3_qual'!G653</f>
        <v>NA</v>
      </c>
      <c r="H719">
        <f>'C3_qual'!H653</f>
        <v>1.117</v>
      </c>
      <c r="I719">
        <f>'C3_qual'!I653</f>
        <v>0</v>
      </c>
      <c r="J719">
        <f>'C3_qual'!J653</f>
        <v>0</v>
      </c>
      <c r="K719">
        <f>'C3_qual'!K653</f>
        <v>128.30236170000001</v>
      </c>
      <c r="L719">
        <f>'C3_qual'!L653</f>
        <v>101.12133229007799</v>
      </c>
      <c r="M719">
        <f>'C3_qual'!M653</f>
        <v>58.117093920549408</v>
      </c>
      <c r="N719" t="b">
        <f>'C3_qual'!N653</f>
        <v>0</v>
      </c>
      <c r="O719">
        <f>'C3_qual'!O653</f>
        <v>2</v>
      </c>
      <c r="P719" t="str">
        <f>'C3_qual'!P653</f>
        <v>CO2 estimate has been quantified to the best of available knowledge but mean annual precipitation and plant species are not known.</v>
      </c>
      <c r="Q719" t="b">
        <f>'C3_qual'!Q653</f>
        <v>0</v>
      </c>
      <c r="R719" t="b">
        <f>'C3_qual'!R653</f>
        <v>1</v>
      </c>
      <c r="S719" t="str">
        <f>'C3_qual'!S653</f>
        <v>applied 97.5 and 2.5 percentile uncertainties</v>
      </c>
      <c r="T719" t="b">
        <f>'C3_qual'!T653</f>
        <v>1</v>
      </c>
      <c r="U719" t="b">
        <f>'C3_qual'!U653</f>
        <v>0</v>
      </c>
      <c r="V719" t="str">
        <f>'C3_qual'!V653</f>
        <v>NA</v>
      </c>
      <c r="W719" t="str">
        <f>'C3_qual'!W653</f>
        <v>NA</v>
      </c>
      <c r="X719" t="b">
        <f>'C3_qual'!X653</f>
        <v>0</v>
      </c>
      <c r="Y719" t="str">
        <f>'C3_qual'!Y653</f>
        <v>NA</v>
      </c>
      <c r="Z719" t="str">
        <f>'C3_qual'!Z653</f>
        <v>NA</v>
      </c>
    </row>
    <row r="720" spans="1:26">
      <c r="A720" t="str">
        <f>'C3_qual'!A389</f>
        <v>land_plant_d13C_1</v>
      </c>
      <c r="B720" t="str">
        <f>'C3_qual'!B389</f>
        <v>Cui</v>
      </c>
      <c r="C720">
        <f>'C3_qual'!C389</f>
        <v>2020</v>
      </c>
      <c r="D720" t="str">
        <f>'C3_qual'!D389</f>
        <v>10.1130/G47681.1</v>
      </c>
      <c r="E720">
        <f>'C3_qual'!E389</f>
        <v>1123</v>
      </c>
      <c r="F720" t="str">
        <f>'C3_qual'!F389</f>
        <v>NA</v>
      </c>
      <c r="G720" t="str">
        <f>'C3_qual'!G389</f>
        <v>NA</v>
      </c>
      <c r="H720">
        <f>'C3_qual'!H389</f>
        <v>1.123</v>
      </c>
      <c r="I720">
        <f>'C3_qual'!I389</f>
        <v>0</v>
      </c>
      <c r="J720">
        <f>'C3_qual'!J389</f>
        <v>0</v>
      </c>
      <c r="K720">
        <f>'C3_qual'!K389</f>
        <v>305.90778890000001</v>
      </c>
      <c r="L720">
        <f>'C3_qual'!L389</f>
        <v>371.44044550431602</v>
      </c>
      <c r="M720">
        <f>'C3_qual'!M389</f>
        <v>140.870081607141</v>
      </c>
      <c r="N720" t="b">
        <f>'C3_qual'!N389</f>
        <v>0</v>
      </c>
      <c r="O720">
        <f>'C3_qual'!O389</f>
        <v>2</v>
      </c>
      <c r="P720" t="str">
        <f>'C3_qual'!P389</f>
        <v>CO2 estimate has been quantified to the best of available knowledge but mean annual precipitation and plant species are not known.</v>
      </c>
      <c r="Q720" t="b">
        <f>'C3_qual'!Q389</f>
        <v>0</v>
      </c>
      <c r="R720" t="b">
        <f>'C3_qual'!R389</f>
        <v>1</v>
      </c>
      <c r="S720" t="str">
        <f>'C3_qual'!S389</f>
        <v>applied 97.5 and 2.5 percentile uncertainties</v>
      </c>
      <c r="T720" t="b">
        <f>'C3_qual'!T389</f>
        <v>1</v>
      </c>
      <c r="U720" t="b">
        <f>'C3_qual'!U389</f>
        <v>0</v>
      </c>
      <c r="V720" t="str">
        <f>'C3_qual'!V389</f>
        <v>NA</v>
      </c>
      <c r="W720" t="str">
        <f>'C3_qual'!W389</f>
        <v>NA</v>
      </c>
      <c r="X720" t="b">
        <f>'C3_qual'!X389</f>
        <v>0</v>
      </c>
      <c r="Y720" t="str">
        <f>'C3_qual'!Y389</f>
        <v>NA</v>
      </c>
      <c r="Z720" t="str">
        <f>'C3_qual'!Z389</f>
        <v>NA</v>
      </c>
    </row>
    <row r="721" spans="1:26">
      <c r="A721" t="str">
        <f>'C3_qual'!A654</f>
        <v>land_plant_d13C_1</v>
      </c>
      <c r="B721" t="str">
        <f>'C3_qual'!B654</f>
        <v>Cui</v>
      </c>
      <c r="C721">
        <f>'C3_qual'!C654</f>
        <v>2020</v>
      </c>
      <c r="D721" t="str">
        <f>'C3_qual'!D654</f>
        <v>10.1130/G47681.1</v>
      </c>
      <c r="E721">
        <f>'C3_qual'!E654</f>
        <v>1160</v>
      </c>
      <c r="F721" t="str">
        <f>'C3_qual'!F654</f>
        <v>NA</v>
      </c>
      <c r="G721" t="str">
        <f>'C3_qual'!G654</f>
        <v>NA</v>
      </c>
      <c r="H721">
        <f>'C3_qual'!H654</f>
        <v>1.1599999999999999</v>
      </c>
      <c r="I721">
        <f>'C3_qual'!I654</f>
        <v>0</v>
      </c>
      <c r="J721">
        <f>'C3_qual'!J654</f>
        <v>0</v>
      </c>
      <c r="K721">
        <f>'C3_qual'!K654</f>
        <v>278.34379740000003</v>
      </c>
      <c r="L721">
        <f>'C3_qual'!L654</f>
        <v>310.94621124838801</v>
      </c>
      <c r="M721">
        <f>'C3_qual'!M654</f>
        <v>123.88567155106503</v>
      </c>
      <c r="N721" t="b">
        <f>'C3_qual'!N654</f>
        <v>0</v>
      </c>
      <c r="O721">
        <f>'C3_qual'!O654</f>
        <v>2</v>
      </c>
      <c r="P721" t="str">
        <f>'C3_qual'!P654</f>
        <v>CO2 estimate has been quantified to the best of available knowledge but mean annual precipitation and plant species are not known.</v>
      </c>
      <c r="Q721" t="b">
        <f>'C3_qual'!Q654</f>
        <v>0</v>
      </c>
      <c r="R721" t="b">
        <f>'C3_qual'!R654</f>
        <v>1</v>
      </c>
      <c r="S721" t="str">
        <f>'C3_qual'!S654</f>
        <v>applied 97.5 and 2.5 percentile uncertainties</v>
      </c>
      <c r="T721" t="b">
        <f>'C3_qual'!T654</f>
        <v>1</v>
      </c>
      <c r="U721" t="b">
        <f>'C3_qual'!U654</f>
        <v>0</v>
      </c>
      <c r="V721" t="str">
        <f>'C3_qual'!V654</f>
        <v>NA</v>
      </c>
      <c r="W721" t="str">
        <f>'C3_qual'!W654</f>
        <v>NA</v>
      </c>
      <c r="X721" t="b">
        <f>'C3_qual'!X654</f>
        <v>0</v>
      </c>
      <c r="Y721" t="str">
        <f>'C3_qual'!Y654</f>
        <v>NA</v>
      </c>
      <c r="Z721" t="str">
        <f>'C3_qual'!Z654</f>
        <v>NA</v>
      </c>
    </row>
    <row r="722" spans="1:26">
      <c r="A722" t="str">
        <f>'C3_qual'!A655</f>
        <v>land_plant_d13C_1</v>
      </c>
      <c r="B722" t="str">
        <f>'C3_qual'!B655</f>
        <v>Cui</v>
      </c>
      <c r="C722">
        <f>'C3_qual'!C655</f>
        <v>2020</v>
      </c>
      <c r="D722" t="str">
        <f>'C3_qual'!D655</f>
        <v>10.1130/G47681.1</v>
      </c>
      <c r="E722">
        <f>'C3_qual'!E655</f>
        <v>1160</v>
      </c>
      <c r="F722" t="str">
        <f>'C3_qual'!F655</f>
        <v>NA</v>
      </c>
      <c r="G722" t="str">
        <f>'C3_qual'!G655</f>
        <v>NA</v>
      </c>
      <c r="H722">
        <f>'C3_qual'!H655</f>
        <v>1.1599999999999999</v>
      </c>
      <c r="I722">
        <f>'C3_qual'!I655</f>
        <v>0</v>
      </c>
      <c r="J722">
        <f>'C3_qual'!J655</f>
        <v>0</v>
      </c>
      <c r="K722">
        <f>'C3_qual'!K655</f>
        <v>264.60614880000003</v>
      </c>
      <c r="L722">
        <f>'C3_qual'!L655</f>
        <v>272.71704719139302</v>
      </c>
      <c r="M722">
        <f>'C3_qual'!M655</f>
        <v>120.50448242479104</v>
      </c>
      <c r="N722" t="b">
        <f>'C3_qual'!N655</f>
        <v>0</v>
      </c>
      <c r="O722">
        <f>'C3_qual'!O655</f>
        <v>2</v>
      </c>
      <c r="P722" t="str">
        <f>'C3_qual'!P655</f>
        <v>CO2 estimate has been quantified to the best of available knowledge but mean annual precipitation and plant species are not known.</v>
      </c>
      <c r="Q722" t="b">
        <f>'C3_qual'!Q655</f>
        <v>0</v>
      </c>
      <c r="R722" t="b">
        <f>'C3_qual'!R655</f>
        <v>1</v>
      </c>
      <c r="S722" t="str">
        <f>'C3_qual'!S655</f>
        <v>applied 97.5 and 2.5 percentile uncertainties</v>
      </c>
      <c r="T722" t="b">
        <f>'C3_qual'!T655</f>
        <v>1</v>
      </c>
      <c r="U722" t="b">
        <f>'C3_qual'!U655</f>
        <v>0</v>
      </c>
      <c r="V722" t="str">
        <f>'C3_qual'!V655</f>
        <v>NA</v>
      </c>
      <c r="W722" t="str">
        <f>'C3_qual'!W655</f>
        <v>NA</v>
      </c>
      <c r="X722" t="b">
        <f>'C3_qual'!X655</f>
        <v>0</v>
      </c>
      <c r="Y722" t="str">
        <f>'C3_qual'!Y655</f>
        <v>NA</v>
      </c>
      <c r="Z722" t="str">
        <f>'C3_qual'!Z655</f>
        <v>NA</v>
      </c>
    </row>
    <row r="723" spans="1:26">
      <c r="A723" t="str">
        <f>'C3_qual'!A656</f>
        <v>land_plant_d13C_1</v>
      </c>
      <c r="B723" t="str">
        <f>'C3_qual'!B656</f>
        <v>Cui</v>
      </c>
      <c r="C723">
        <f>'C3_qual'!C656</f>
        <v>2020</v>
      </c>
      <c r="D723" t="str">
        <f>'C3_qual'!D656</f>
        <v>10.1130/G47681.1</v>
      </c>
      <c r="E723">
        <f>'C3_qual'!E656</f>
        <v>1160</v>
      </c>
      <c r="F723" t="str">
        <f>'C3_qual'!F656</f>
        <v>NA</v>
      </c>
      <c r="G723" t="str">
        <f>'C3_qual'!G656</f>
        <v>NA</v>
      </c>
      <c r="H723">
        <f>'C3_qual'!H656</f>
        <v>1.1599999999999999</v>
      </c>
      <c r="I723">
        <f>'C3_qual'!I656</f>
        <v>0</v>
      </c>
      <c r="J723">
        <f>'C3_qual'!J656</f>
        <v>0</v>
      </c>
      <c r="K723">
        <f>'C3_qual'!K656</f>
        <v>236.48038650000001</v>
      </c>
      <c r="L723">
        <f>'C3_qual'!L656</f>
        <v>237.30570720668999</v>
      </c>
      <c r="M723">
        <f>'C3_qual'!M656</f>
        <v>105.41657329638701</v>
      </c>
      <c r="N723" t="b">
        <f>'C3_qual'!N656</f>
        <v>0</v>
      </c>
      <c r="O723">
        <f>'C3_qual'!O656</f>
        <v>2</v>
      </c>
      <c r="P723" t="str">
        <f>'C3_qual'!P656</f>
        <v>CO2 estimate has been quantified to the best of available knowledge but mean annual precipitation and plant species are not known.</v>
      </c>
      <c r="Q723" t="b">
        <f>'C3_qual'!Q656</f>
        <v>0</v>
      </c>
      <c r="R723" t="b">
        <f>'C3_qual'!R656</f>
        <v>1</v>
      </c>
      <c r="S723" t="str">
        <f>'C3_qual'!S656</f>
        <v>applied 97.5 and 2.5 percentile uncertainties</v>
      </c>
      <c r="T723" t="b">
        <f>'C3_qual'!T656</f>
        <v>1</v>
      </c>
      <c r="U723" t="b">
        <f>'C3_qual'!U656</f>
        <v>0</v>
      </c>
      <c r="V723" t="str">
        <f>'C3_qual'!V656</f>
        <v>NA</v>
      </c>
      <c r="W723" t="str">
        <f>'C3_qual'!W656</f>
        <v>NA</v>
      </c>
      <c r="X723" t="b">
        <f>'C3_qual'!X656</f>
        <v>0</v>
      </c>
      <c r="Y723" t="str">
        <f>'C3_qual'!Y656</f>
        <v>NA</v>
      </c>
      <c r="Z723" t="str">
        <f>'C3_qual'!Z656</f>
        <v>NA</v>
      </c>
    </row>
    <row r="724" spans="1:26">
      <c r="A724" t="str">
        <f>'C3_qual'!A390</f>
        <v>land_plant_d13C_1</v>
      </c>
      <c r="B724" t="str">
        <f>'C3_qual'!B390</f>
        <v>Cui</v>
      </c>
      <c r="C724">
        <f>'C3_qual'!C390</f>
        <v>2020</v>
      </c>
      <c r="D724" t="str">
        <f>'C3_qual'!D390</f>
        <v>10.1130/G47681.1</v>
      </c>
      <c r="E724">
        <f>'C3_qual'!E390</f>
        <v>1181</v>
      </c>
      <c r="F724" t="str">
        <f>'C3_qual'!F390</f>
        <v>NA</v>
      </c>
      <c r="G724" t="str">
        <f>'C3_qual'!G390</f>
        <v>NA</v>
      </c>
      <c r="H724">
        <f>'C3_qual'!H390</f>
        <v>1.181</v>
      </c>
      <c r="I724">
        <f>'C3_qual'!I390</f>
        <v>0</v>
      </c>
      <c r="J724">
        <f>'C3_qual'!J390</f>
        <v>0</v>
      </c>
      <c r="K724">
        <f>'C3_qual'!K390</f>
        <v>309.1377172</v>
      </c>
      <c r="L724">
        <f>'C3_qual'!L390</f>
        <v>374.68075347244803</v>
      </c>
      <c r="M724">
        <f>'C3_qual'!M390</f>
        <v>141.24691454591999</v>
      </c>
      <c r="N724" t="b">
        <f>'C3_qual'!N390</f>
        <v>0</v>
      </c>
      <c r="O724">
        <f>'C3_qual'!O390</f>
        <v>2</v>
      </c>
      <c r="P724" t="str">
        <f>'C3_qual'!P390</f>
        <v>CO2 estimate has been quantified to the best of available knowledge but mean annual precipitation and plant species are not known.</v>
      </c>
      <c r="Q724" t="b">
        <f>'C3_qual'!Q390</f>
        <v>0</v>
      </c>
      <c r="R724" t="b">
        <f>'C3_qual'!R390</f>
        <v>1</v>
      </c>
      <c r="S724" t="str">
        <f>'C3_qual'!S390</f>
        <v>applied 97.5 and 2.5 percentile uncertainties</v>
      </c>
      <c r="T724" t="b">
        <f>'C3_qual'!T390</f>
        <v>1</v>
      </c>
      <c r="U724" t="b">
        <f>'C3_qual'!U390</f>
        <v>0</v>
      </c>
      <c r="V724" t="str">
        <f>'C3_qual'!V390</f>
        <v>NA</v>
      </c>
      <c r="W724" t="str">
        <f>'C3_qual'!W390</f>
        <v>NA</v>
      </c>
      <c r="X724" t="b">
        <f>'C3_qual'!X390</f>
        <v>0</v>
      </c>
      <c r="Y724" t="str">
        <f>'C3_qual'!Y390</f>
        <v>NA</v>
      </c>
      <c r="Z724" t="str">
        <f>'C3_qual'!Z390</f>
        <v>NA</v>
      </c>
    </row>
    <row r="725" spans="1:26">
      <c r="A725" t="str">
        <f>'C3_qual'!A657</f>
        <v>land_plant_d13C_1</v>
      </c>
      <c r="B725" t="str">
        <f>'C3_qual'!B657</f>
        <v>Cui</v>
      </c>
      <c r="C725">
        <f>'C3_qual'!C657</f>
        <v>2020</v>
      </c>
      <c r="D725" t="str">
        <f>'C3_qual'!D657</f>
        <v>10.1130/G47681.1</v>
      </c>
      <c r="E725">
        <f>'C3_qual'!E657</f>
        <v>1212</v>
      </c>
      <c r="F725" t="str">
        <f>'C3_qual'!F657</f>
        <v>NA</v>
      </c>
      <c r="G725" t="str">
        <f>'C3_qual'!G657</f>
        <v>NA</v>
      </c>
      <c r="H725">
        <f>'C3_qual'!H657</f>
        <v>1.212</v>
      </c>
      <c r="I725">
        <f>'C3_qual'!I657</f>
        <v>0</v>
      </c>
      <c r="J725">
        <f>'C3_qual'!J657</f>
        <v>0</v>
      </c>
      <c r="K725">
        <f>'C3_qual'!K657</f>
        <v>222.6041046</v>
      </c>
      <c r="L725">
        <f>'C3_qual'!L657</f>
        <v>209.42176425271199</v>
      </c>
      <c r="M725">
        <f>'C3_qual'!M657</f>
        <v>98.367216981168994</v>
      </c>
      <c r="N725" t="b">
        <f>'C3_qual'!N657</f>
        <v>0</v>
      </c>
      <c r="O725">
        <f>'C3_qual'!O657</f>
        <v>2</v>
      </c>
      <c r="P725" t="str">
        <f>'C3_qual'!P657</f>
        <v>CO2 estimate has been quantified to the best of available knowledge but mean annual precipitation and plant species are not known.</v>
      </c>
      <c r="Q725" t="b">
        <f>'C3_qual'!Q657</f>
        <v>0</v>
      </c>
      <c r="R725" t="b">
        <f>'C3_qual'!R657</f>
        <v>1</v>
      </c>
      <c r="S725" t="str">
        <f>'C3_qual'!S657</f>
        <v>applied 97.5 and 2.5 percentile uncertainties</v>
      </c>
      <c r="T725" t="b">
        <f>'C3_qual'!T657</f>
        <v>1</v>
      </c>
      <c r="U725" t="b">
        <f>'C3_qual'!U657</f>
        <v>0</v>
      </c>
      <c r="V725" t="str">
        <f>'C3_qual'!V657</f>
        <v>NA</v>
      </c>
      <c r="W725" t="str">
        <f>'C3_qual'!W657</f>
        <v>NA</v>
      </c>
      <c r="X725" t="b">
        <f>'C3_qual'!X657</f>
        <v>0</v>
      </c>
      <c r="Y725" t="str">
        <f>'C3_qual'!Y657</f>
        <v>NA</v>
      </c>
      <c r="Z725" t="str">
        <f>'C3_qual'!Z657</f>
        <v>NA</v>
      </c>
    </row>
    <row r="726" spans="1:26">
      <c r="A726" t="str">
        <f>'C3_qual'!A658</f>
        <v>land_plant_d13C_1</v>
      </c>
      <c r="B726" t="str">
        <f>'C3_qual'!B658</f>
        <v>Cui</v>
      </c>
      <c r="C726">
        <f>'C3_qual'!C658</f>
        <v>2020</v>
      </c>
      <c r="D726" t="str">
        <f>'C3_qual'!D658</f>
        <v>10.1130/G47681.1</v>
      </c>
      <c r="E726">
        <f>'C3_qual'!E658</f>
        <v>1230</v>
      </c>
      <c r="F726" t="str">
        <f>'C3_qual'!F658</f>
        <v>NA</v>
      </c>
      <c r="G726" t="str">
        <f>'C3_qual'!G658</f>
        <v>NA</v>
      </c>
      <c r="H726">
        <f>'C3_qual'!H658</f>
        <v>1.23</v>
      </c>
      <c r="I726">
        <f>'C3_qual'!I658</f>
        <v>0</v>
      </c>
      <c r="J726">
        <f>'C3_qual'!J658</f>
        <v>0</v>
      </c>
      <c r="K726">
        <f>'C3_qual'!K658</f>
        <v>293.26712259999999</v>
      </c>
      <c r="L726">
        <f>'C3_qual'!L658</f>
        <v>332.92311433856901</v>
      </c>
      <c r="M726">
        <f>'C3_qual'!M658</f>
        <v>134.36801756074999</v>
      </c>
      <c r="N726" t="b">
        <f>'C3_qual'!N658</f>
        <v>0</v>
      </c>
      <c r="O726">
        <f>'C3_qual'!O658</f>
        <v>2</v>
      </c>
      <c r="P726" t="str">
        <f>'C3_qual'!P658</f>
        <v>CO2 estimate has been quantified to the best of available knowledge but mean annual precipitation and plant species are not known.</v>
      </c>
      <c r="Q726" t="b">
        <f>'C3_qual'!Q658</f>
        <v>0</v>
      </c>
      <c r="R726" t="b">
        <f>'C3_qual'!R658</f>
        <v>1</v>
      </c>
      <c r="S726" t="str">
        <f>'C3_qual'!S658</f>
        <v>applied 97.5 and 2.5 percentile uncertainties</v>
      </c>
      <c r="T726" t="b">
        <f>'C3_qual'!T658</f>
        <v>1</v>
      </c>
      <c r="U726" t="b">
        <f>'C3_qual'!U658</f>
        <v>0</v>
      </c>
      <c r="V726" t="str">
        <f>'C3_qual'!V658</f>
        <v>NA</v>
      </c>
      <c r="W726" t="str">
        <f>'C3_qual'!W658</f>
        <v>NA</v>
      </c>
      <c r="X726" t="b">
        <f>'C3_qual'!X658</f>
        <v>0</v>
      </c>
      <c r="Y726" t="str">
        <f>'C3_qual'!Y658</f>
        <v>NA</v>
      </c>
      <c r="Z726" t="str">
        <f>'C3_qual'!Z658</f>
        <v>NA</v>
      </c>
    </row>
    <row r="727" spans="1:26">
      <c r="A727" t="str">
        <f>'C3_qual'!A659</f>
        <v>land_plant_d13C_1</v>
      </c>
      <c r="B727" t="str">
        <f>'C3_qual'!B659</f>
        <v>Cui</v>
      </c>
      <c r="C727">
        <f>'C3_qual'!C659</f>
        <v>2020</v>
      </c>
      <c r="D727" t="str">
        <f>'C3_qual'!D659</f>
        <v>10.1130/G47681.1</v>
      </c>
      <c r="E727">
        <f>'C3_qual'!E659</f>
        <v>1230</v>
      </c>
      <c r="F727" t="str">
        <f>'C3_qual'!F659</f>
        <v>NA</v>
      </c>
      <c r="G727" t="str">
        <f>'C3_qual'!G659</f>
        <v>NA</v>
      </c>
      <c r="H727">
        <f>'C3_qual'!H659</f>
        <v>1.23</v>
      </c>
      <c r="I727">
        <f>'C3_qual'!I659</f>
        <v>0</v>
      </c>
      <c r="J727">
        <f>'C3_qual'!J659</f>
        <v>0</v>
      </c>
      <c r="K727">
        <f>'C3_qual'!K659</f>
        <v>272.98950070000001</v>
      </c>
      <c r="L727">
        <f>'C3_qual'!L659</f>
        <v>293.22292004307496</v>
      </c>
      <c r="M727">
        <f>'C3_qual'!M659</f>
        <v>122.018905846634</v>
      </c>
      <c r="N727" t="b">
        <f>'C3_qual'!N659</f>
        <v>0</v>
      </c>
      <c r="O727">
        <f>'C3_qual'!O659</f>
        <v>2</v>
      </c>
      <c r="P727" t="str">
        <f>'C3_qual'!P659</f>
        <v>CO2 estimate has been quantified to the best of available knowledge but mean annual precipitation and plant species are not known.</v>
      </c>
      <c r="Q727" t="b">
        <f>'C3_qual'!Q659</f>
        <v>0</v>
      </c>
      <c r="R727" t="b">
        <f>'C3_qual'!R659</f>
        <v>1</v>
      </c>
      <c r="S727" t="str">
        <f>'C3_qual'!S659</f>
        <v>applied 97.5 and 2.5 percentile uncertainties</v>
      </c>
      <c r="T727" t="b">
        <f>'C3_qual'!T659</f>
        <v>1</v>
      </c>
      <c r="U727" t="b">
        <f>'C3_qual'!U659</f>
        <v>0</v>
      </c>
      <c r="V727" t="str">
        <f>'C3_qual'!V659</f>
        <v>NA</v>
      </c>
      <c r="W727" t="str">
        <f>'C3_qual'!W659</f>
        <v>NA</v>
      </c>
      <c r="X727" t="b">
        <f>'C3_qual'!X659</f>
        <v>0</v>
      </c>
      <c r="Y727" t="str">
        <f>'C3_qual'!Y659</f>
        <v>NA</v>
      </c>
      <c r="Z727" t="str">
        <f>'C3_qual'!Z659</f>
        <v>NA</v>
      </c>
    </row>
    <row r="728" spans="1:26">
      <c r="A728" t="str">
        <f>'C3_qual'!A660</f>
        <v>land_plant_d13C_1</v>
      </c>
      <c r="B728" t="str">
        <f>'C3_qual'!B660</f>
        <v>Cui</v>
      </c>
      <c r="C728">
        <f>'C3_qual'!C660</f>
        <v>2020</v>
      </c>
      <c r="D728" t="str">
        <f>'C3_qual'!D660</f>
        <v>10.1130/G47681.1</v>
      </c>
      <c r="E728">
        <f>'C3_qual'!E660</f>
        <v>1230</v>
      </c>
      <c r="F728" t="str">
        <f>'C3_qual'!F660</f>
        <v>NA</v>
      </c>
      <c r="G728" t="str">
        <f>'C3_qual'!G660</f>
        <v>NA</v>
      </c>
      <c r="H728">
        <f>'C3_qual'!H660</f>
        <v>1.23</v>
      </c>
      <c r="I728">
        <f>'C3_qual'!I660</f>
        <v>0</v>
      </c>
      <c r="J728">
        <f>'C3_qual'!J660</f>
        <v>0</v>
      </c>
      <c r="K728">
        <f>'C3_qual'!K660</f>
        <v>237.89970120000001</v>
      </c>
      <c r="L728">
        <f>'C3_qual'!L660</f>
        <v>239.56561638211699</v>
      </c>
      <c r="M728">
        <f>'C3_qual'!M660</f>
        <v>104.473891149736</v>
      </c>
      <c r="N728" t="b">
        <f>'C3_qual'!N660</f>
        <v>0</v>
      </c>
      <c r="O728">
        <f>'C3_qual'!O660</f>
        <v>2</v>
      </c>
      <c r="P728" t="str">
        <f>'C3_qual'!P660</f>
        <v>CO2 estimate has been quantified to the best of available knowledge but mean annual precipitation and plant species are not known.</v>
      </c>
      <c r="Q728" t="b">
        <f>'C3_qual'!Q660</f>
        <v>0</v>
      </c>
      <c r="R728" t="b">
        <f>'C3_qual'!R660</f>
        <v>1</v>
      </c>
      <c r="S728" t="str">
        <f>'C3_qual'!S660</f>
        <v>applied 97.5 and 2.5 percentile uncertainties</v>
      </c>
      <c r="T728" t="b">
        <f>'C3_qual'!T660</f>
        <v>1</v>
      </c>
      <c r="U728" t="b">
        <f>'C3_qual'!U660</f>
        <v>0</v>
      </c>
      <c r="V728" t="str">
        <f>'C3_qual'!V660</f>
        <v>NA</v>
      </c>
      <c r="W728" t="str">
        <f>'C3_qual'!W660</f>
        <v>NA</v>
      </c>
      <c r="X728" t="b">
        <f>'C3_qual'!X660</f>
        <v>0</v>
      </c>
      <c r="Y728" t="str">
        <f>'C3_qual'!Y660</f>
        <v>NA</v>
      </c>
      <c r="Z728" t="str">
        <f>'C3_qual'!Z660</f>
        <v>NA</v>
      </c>
    </row>
    <row r="729" spans="1:26">
      <c r="A729" t="str">
        <f>'C3_qual'!A661</f>
        <v>land_plant_d13C_1</v>
      </c>
      <c r="B729" t="str">
        <f>'C3_qual'!B661</f>
        <v>Cui</v>
      </c>
      <c r="C729">
        <f>'C3_qual'!C661</f>
        <v>2020</v>
      </c>
      <c r="D729" t="str">
        <f>'C3_qual'!D661</f>
        <v>10.1130/G47681.1</v>
      </c>
      <c r="E729">
        <f>'C3_qual'!E661</f>
        <v>1230</v>
      </c>
      <c r="F729" t="str">
        <f>'C3_qual'!F661</f>
        <v>NA</v>
      </c>
      <c r="G729" t="str">
        <f>'C3_qual'!G661</f>
        <v>NA</v>
      </c>
      <c r="H729">
        <f>'C3_qual'!H661</f>
        <v>1.23</v>
      </c>
      <c r="I729">
        <f>'C3_qual'!I661</f>
        <v>0</v>
      </c>
      <c r="J729">
        <f>'C3_qual'!J661</f>
        <v>0</v>
      </c>
      <c r="K729">
        <f>'C3_qual'!K661</f>
        <v>224.36233179999999</v>
      </c>
      <c r="L729">
        <f>'C3_qual'!L661</f>
        <v>214.63261644162202</v>
      </c>
      <c r="M729">
        <f>'C3_qual'!M661</f>
        <v>101.15308454541399</v>
      </c>
      <c r="N729" t="b">
        <f>'C3_qual'!N661</f>
        <v>0</v>
      </c>
      <c r="O729">
        <f>'C3_qual'!O661</f>
        <v>2</v>
      </c>
      <c r="P729" t="str">
        <f>'C3_qual'!P661</f>
        <v>CO2 estimate has been quantified to the best of available knowledge but mean annual precipitation and plant species are not known.</v>
      </c>
      <c r="Q729" t="b">
        <f>'C3_qual'!Q661</f>
        <v>0</v>
      </c>
      <c r="R729" t="b">
        <f>'C3_qual'!R661</f>
        <v>1</v>
      </c>
      <c r="S729" t="str">
        <f>'C3_qual'!S661</f>
        <v>applied 97.5 and 2.5 percentile uncertainties</v>
      </c>
      <c r="T729" t="b">
        <f>'C3_qual'!T661</f>
        <v>1</v>
      </c>
      <c r="U729" t="b">
        <f>'C3_qual'!U661</f>
        <v>0</v>
      </c>
      <c r="V729" t="str">
        <f>'C3_qual'!V661</f>
        <v>NA</v>
      </c>
      <c r="W729" t="str">
        <f>'C3_qual'!W661</f>
        <v>NA</v>
      </c>
      <c r="X729" t="b">
        <f>'C3_qual'!X661</f>
        <v>0</v>
      </c>
      <c r="Y729" t="str">
        <f>'C3_qual'!Y661</f>
        <v>NA</v>
      </c>
      <c r="Z729" t="str">
        <f>'C3_qual'!Z661</f>
        <v>NA</v>
      </c>
    </row>
    <row r="730" spans="1:26">
      <c r="A730" t="str">
        <f>'C3_qual'!A662</f>
        <v>land_plant_d13C_1</v>
      </c>
      <c r="B730" t="str">
        <f>'C3_qual'!B662</f>
        <v>Cui</v>
      </c>
      <c r="C730">
        <f>'C3_qual'!C662</f>
        <v>2020</v>
      </c>
      <c r="D730" t="str">
        <f>'C3_qual'!D662</f>
        <v>10.1130/G47681.1</v>
      </c>
      <c r="E730">
        <f>'C3_qual'!E662</f>
        <v>1230</v>
      </c>
      <c r="F730" t="str">
        <f>'C3_qual'!F662</f>
        <v>NA</v>
      </c>
      <c r="G730" t="str">
        <f>'C3_qual'!G662</f>
        <v>NA</v>
      </c>
      <c r="H730">
        <f>'C3_qual'!H662</f>
        <v>1.23</v>
      </c>
      <c r="I730">
        <f>'C3_qual'!I662</f>
        <v>0</v>
      </c>
      <c r="J730">
        <f>'C3_qual'!J662</f>
        <v>0</v>
      </c>
      <c r="K730">
        <f>'C3_qual'!K662</f>
        <v>217.524854</v>
      </c>
      <c r="L730">
        <f>'C3_qual'!L662</f>
        <v>202.83239215341598</v>
      </c>
      <c r="M730">
        <f>'C3_qual'!M662</f>
        <v>96.240762267440005</v>
      </c>
      <c r="N730" t="b">
        <f>'C3_qual'!N662</f>
        <v>0</v>
      </c>
      <c r="O730">
        <f>'C3_qual'!O662</f>
        <v>2</v>
      </c>
      <c r="P730" t="str">
        <f>'C3_qual'!P662</f>
        <v>CO2 estimate has been quantified to the best of available knowledge but mean annual precipitation and plant species are not known.</v>
      </c>
      <c r="Q730" t="b">
        <f>'C3_qual'!Q662</f>
        <v>0</v>
      </c>
      <c r="R730" t="b">
        <f>'C3_qual'!R662</f>
        <v>1</v>
      </c>
      <c r="S730" t="str">
        <f>'C3_qual'!S662</f>
        <v>applied 97.5 and 2.5 percentile uncertainties</v>
      </c>
      <c r="T730" t="b">
        <f>'C3_qual'!T662</f>
        <v>1</v>
      </c>
      <c r="U730" t="b">
        <f>'C3_qual'!U662</f>
        <v>0</v>
      </c>
      <c r="V730" t="str">
        <f>'C3_qual'!V662</f>
        <v>NA</v>
      </c>
      <c r="W730" t="str">
        <f>'C3_qual'!W662</f>
        <v>NA</v>
      </c>
      <c r="X730" t="b">
        <f>'C3_qual'!X662</f>
        <v>0</v>
      </c>
      <c r="Y730" t="str">
        <f>'C3_qual'!Y662</f>
        <v>NA</v>
      </c>
      <c r="Z730" t="str">
        <f>'C3_qual'!Z662</f>
        <v>NA</v>
      </c>
    </row>
    <row r="731" spans="1:26">
      <c r="A731" t="str">
        <f>'C3_qual'!A391</f>
        <v>land_plant_d13C_1</v>
      </c>
      <c r="B731" t="str">
        <f>'C3_qual'!B391</f>
        <v>Cui</v>
      </c>
      <c r="C731">
        <f>'C3_qual'!C391</f>
        <v>2020</v>
      </c>
      <c r="D731" t="str">
        <f>'C3_qual'!D391</f>
        <v>10.1130/G47681.1</v>
      </c>
      <c r="E731">
        <f>'C3_qual'!E391</f>
        <v>1241</v>
      </c>
      <c r="F731" t="str">
        <f>'C3_qual'!F391</f>
        <v>NA</v>
      </c>
      <c r="G731" t="str">
        <f>'C3_qual'!G391</f>
        <v>NA</v>
      </c>
      <c r="H731">
        <f>'C3_qual'!H391</f>
        <v>1.2410000000000001</v>
      </c>
      <c r="I731">
        <f>'C3_qual'!I391</f>
        <v>0</v>
      </c>
      <c r="J731">
        <f>'C3_qual'!J391</f>
        <v>0</v>
      </c>
      <c r="K731">
        <f>'C3_qual'!K391</f>
        <v>284.52765770000002</v>
      </c>
      <c r="L731">
        <f>'C3_qual'!L391</f>
        <v>303.19601703419499</v>
      </c>
      <c r="M731">
        <f>'C3_qual'!M391</f>
        <v>129.42886729181402</v>
      </c>
      <c r="N731" t="b">
        <f>'C3_qual'!N391</f>
        <v>0</v>
      </c>
      <c r="O731">
        <f>'C3_qual'!O391</f>
        <v>2</v>
      </c>
      <c r="P731" t="str">
        <f>'C3_qual'!P391</f>
        <v>CO2 estimate has been quantified to the best of available knowledge but mean annual precipitation and plant species are not known.</v>
      </c>
      <c r="Q731" t="b">
        <f>'C3_qual'!Q391</f>
        <v>0</v>
      </c>
      <c r="R731" t="b">
        <f>'C3_qual'!R391</f>
        <v>1</v>
      </c>
      <c r="S731" t="str">
        <f>'C3_qual'!S391</f>
        <v>applied 97.5 and 2.5 percentile uncertainties</v>
      </c>
      <c r="T731" t="b">
        <f>'C3_qual'!T391</f>
        <v>1</v>
      </c>
      <c r="U731" t="b">
        <f>'C3_qual'!U391</f>
        <v>0</v>
      </c>
      <c r="V731" t="str">
        <f>'C3_qual'!V391</f>
        <v>NA</v>
      </c>
      <c r="W731" t="str">
        <f>'C3_qual'!W391</f>
        <v>NA</v>
      </c>
      <c r="X731" t="b">
        <f>'C3_qual'!X391</f>
        <v>0</v>
      </c>
      <c r="Y731" t="str">
        <f>'C3_qual'!Y391</f>
        <v>NA</v>
      </c>
      <c r="Z731" t="str">
        <f>'C3_qual'!Z391</f>
        <v>NA</v>
      </c>
    </row>
    <row r="732" spans="1:26">
      <c r="A732" t="str">
        <f>'C3_qual'!A663</f>
        <v>land_plant_d13C_1</v>
      </c>
      <c r="B732" t="str">
        <f>'C3_qual'!B663</f>
        <v>Cui</v>
      </c>
      <c r="C732">
        <f>'C3_qual'!C663</f>
        <v>2020</v>
      </c>
      <c r="D732" t="str">
        <f>'C3_qual'!D663</f>
        <v>10.1130/G47681.1</v>
      </c>
      <c r="E732">
        <f>'C3_qual'!E663</f>
        <v>1259</v>
      </c>
      <c r="F732" t="str">
        <f>'C3_qual'!F663</f>
        <v>NA</v>
      </c>
      <c r="G732" t="str">
        <f>'C3_qual'!G663</f>
        <v>NA</v>
      </c>
      <c r="H732">
        <f>'C3_qual'!H663</f>
        <v>1.2589999999999999</v>
      </c>
      <c r="I732">
        <f>'C3_qual'!I663</f>
        <v>0</v>
      </c>
      <c r="J732">
        <f>'C3_qual'!J663</f>
        <v>0</v>
      </c>
      <c r="K732">
        <f>'C3_qual'!K663</f>
        <v>190.89830559999999</v>
      </c>
      <c r="L732">
        <f>'C3_qual'!L663</f>
        <v>165.027247142741</v>
      </c>
      <c r="M732">
        <f>'C3_qual'!M663</f>
        <v>85.381843965419989</v>
      </c>
      <c r="N732" t="b">
        <f>'C3_qual'!N663</f>
        <v>0</v>
      </c>
      <c r="O732">
        <f>'C3_qual'!O663</f>
        <v>2</v>
      </c>
      <c r="P732" t="str">
        <f>'C3_qual'!P663</f>
        <v>CO2 estimate has been quantified to the best of available knowledge but mean annual precipitation and plant species are not known.</v>
      </c>
      <c r="Q732" t="b">
        <f>'C3_qual'!Q663</f>
        <v>0</v>
      </c>
      <c r="R732" t="b">
        <f>'C3_qual'!R663</f>
        <v>1</v>
      </c>
      <c r="S732" t="str">
        <f>'C3_qual'!S663</f>
        <v>applied 97.5 and 2.5 percentile uncertainties</v>
      </c>
      <c r="T732" t="b">
        <f>'C3_qual'!T663</f>
        <v>1</v>
      </c>
      <c r="U732" t="b">
        <f>'C3_qual'!U663</f>
        <v>0</v>
      </c>
      <c r="V732" t="str">
        <f>'C3_qual'!V663</f>
        <v>NA</v>
      </c>
      <c r="W732" t="str">
        <f>'C3_qual'!W663</f>
        <v>NA</v>
      </c>
      <c r="X732" t="b">
        <f>'C3_qual'!X663</f>
        <v>0</v>
      </c>
      <c r="Y732" t="str">
        <f>'C3_qual'!Y663</f>
        <v>NA</v>
      </c>
      <c r="Z732" t="str">
        <f>'C3_qual'!Z663</f>
        <v>NA</v>
      </c>
    </row>
    <row r="733" spans="1:26">
      <c r="A733" t="str">
        <f>'C3_qual'!A392</f>
        <v>land_plant_d13C_1</v>
      </c>
      <c r="B733" t="str">
        <f>'C3_qual'!B392</f>
        <v>Cui</v>
      </c>
      <c r="C733">
        <f>'C3_qual'!C392</f>
        <v>2020</v>
      </c>
      <c r="D733" t="str">
        <f>'C3_qual'!D392</f>
        <v>10.1130/G47681.1</v>
      </c>
      <c r="E733">
        <f>'C3_qual'!E392</f>
        <v>1260.8600000000001</v>
      </c>
      <c r="F733" t="str">
        <f>'C3_qual'!F392</f>
        <v>NA</v>
      </c>
      <c r="G733" t="str">
        <f>'C3_qual'!G392</f>
        <v>NA</v>
      </c>
      <c r="H733">
        <f>'C3_qual'!H392</f>
        <v>1.2608600000000001</v>
      </c>
      <c r="I733">
        <f>'C3_qual'!I392</f>
        <v>0</v>
      </c>
      <c r="J733">
        <f>'C3_qual'!J392</f>
        <v>0</v>
      </c>
      <c r="K733">
        <f>'C3_qual'!K392</f>
        <v>253.29889829999999</v>
      </c>
      <c r="L733">
        <f>'C3_qual'!L392</f>
        <v>250.61241613305501</v>
      </c>
      <c r="M733">
        <f>'C3_qual'!M392</f>
        <v>114.296715028233</v>
      </c>
      <c r="N733" t="b">
        <f>'C3_qual'!N392</f>
        <v>0</v>
      </c>
      <c r="O733">
        <f>'C3_qual'!O392</f>
        <v>2</v>
      </c>
      <c r="P733" t="str">
        <f>'C3_qual'!P392</f>
        <v>CO2 estimate has been quantified to the best of available knowledge but mean annual precipitation and plant species are not known.</v>
      </c>
      <c r="Q733" t="b">
        <f>'C3_qual'!Q392</f>
        <v>0</v>
      </c>
      <c r="R733" t="b">
        <f>'C3_qual'!R392</f>
        <v>1</v>
      </c>
      <c r="S733" t="str">
        <f>'C3_qual'!S392</f>
        <v>applied 97.5 and 2.5 percentile uncertainties</v>
      </c>
      <c r="T733" t="b">
        <f>'C3_qual'!T392</f>
        <v>1</v>
      </c>
      <c r="U733" t="b">
        <f>'C3_qual'!U392</f>
        <v>0</v>
      </c>
      <c r="V733" t="str">
        <f>'C3_qual'!V392</f>
        <v>NA</v>
      </c>
      <c r="W733" t="str">
        <f>'C3_qual'!W392</f>
        <v>NA</v>
      </c>
      <c r="X733" t="b">
        <f>'C3_qual'!X392</f>
        <v>0</v>
      </c>
      <c r="Y733" t="str">
        <f>'C3_qual'!Y392</f>
        <v>NA</v>
      </c>
      <c r="Z733" t="str">
        <f>'C3_qual'!Z392</f>
        <v>NA</v>
      </c>
    </row>
    <row r="734" spans="1:26">
      <c r="A734" t="str">
        <f>'C3_qual'!A664</f>
        <v>land_plant_d13C_1</v>
      </c>
      <c r="B734" t="str">
        <f>'C3_qual'!B664</f>
        <v>Cui</v>
      </c>
      <c r="C734">
        <f>'C3_qual'!C664</f>
        <v>2020</v>
      </c>
      <c r="D734" t="str">
        <f>'C3_qual'!D664</f>
        <v>10.1130/G47681.1</v>
      </c>
      <c r="E734">
        <f>'C3_qual'!E664</f>
        <v>1280</v>
      </c>
      <c r="F734" t="str">
        <f>'C3_qual'!F664</f>
        <v>NA</v>
      </c>
      <c r="G734" t="str">
        <f>'C3_qual'!G664</f>
        <v>NA</v>
      </c>
      <c r="H734">
        <f>'C3_qual'!H664</f>
        <v>1.28</v>
      </c>
      <c r="I734">
        <f>'C3_qual'!I664</f>
        <v>0</v>
      </c>
      <c r="J734">
        <f>'C3_qual'!J664</f>
        <v>0</v>
      </c>
      <c r="K734">
        <f>'C3_qual'!K664</f>
        <v>227.42421150000001</v>
      </c>
      <c r="L734">
        <f>'C3_qual'!L664</f>
        <v>214.54217020328701</v>
      </c>
      <c r="M734">
        <f>'C3_qual'!M664</f>
        <v>101.20100467588301</v>
      </c>
      <c r="N734" t="b">
        <f>'C3_qual'!N664</f>
        <v>0</v>
      </c>
      <c r="O734">
        <f>'C3_qual'!O664</f>
        <v>2</v>
      </c>
      <c r="P734" t="str">
        <f>'C3_qual'!P664</f>
        <v>CO2 estimate has been quantified to the best of available knowledge but mean annual precipitation and plant species are not known.</v>
      </c>
      <c r="Q734" t="b">
        <f>'C3_qual'!Q664</f>
        <v>0</v>
      </c>
      <c r="R734" t="b">
        <f>'C3_qual'!R664</f>
        <v>1</v>
      </c>
      <c r="S734" t="str">
        <f>'C3_qual'!S664</f>
        <v>applied 97.5 and 2.5 percentile uncertainties</v>
      </c>
      <c r="T734" t="b">
        <f>'C3_qual'!T664</f>
        <v>1</v>
      </c>
      <c r="U734" t="b">
        <f>'C3_qual'!U664</f>
        <v>0</v>
      </c>
      <c r="V734" t="str">
        <f>'C3_qual'!V664</f>
        <v>NA</v>
      </c>
      <c r="W734" t="str">
        <f>'C3_qual'!W664</f>
        <v>NA</v>
      </c>
      <c r="X734" t="b">
        <f>'C3_qual'!X664</f>
        <v>0</v>
      </c>
      <c r="Y734" t="str">
        <f>'C3_qual'!Y664</f>
        <v>NA</v>
      </c>
      <c r="Z734" t="str">
        <f>'C3_qual'!Z664</f>
        <v>NA</v>
      </c>
    </row>
    <row r="735" spans="1:26">
      <c r="A735" t="str">
        <f>'C3_qual'!A665</f>
        <v>land_plant_d13C_1</v>
      </c>
      <c r="B735" t="str">
        <f>'C3_qual'!B665</f>
        <v>Cui</v>
      </c>
      <c r="C735">
        <f>'C3_qual'!C665</f>
        <v>2020</v>
      </c>
      <c r="D735" t="str">
        <f>'C3_qual'!D665</f>
        <v>10.1130/G47681.1</v>
      </c>
      <c r="E735">
        <f>'C3_qual'!E665</f>
        <v>1280</v>
      </c>
      <c r="F735" t="str">
        <f>'C3_qual'!F665</f>
        <v>NA</v>
      </c>
      <c r="G735" t="str">
        <f>'C3_qual'!G665</f>
        <v>NA</v>
      </c>
      <c r="H735">
        <f>'C3_qual'!H665</f>
        <v>1.28</v>
      </c>
      <c r="I735">
        <f>'C3_qual'!I665</f>
        <v>0</v>
      </c>
      <c r="J735">
        <f>'C3_qual'!J665</f>
        <v>0</v>
      </c>
      <c r="K735">
        <f>'C3_qual'!K665</f>
        <v>192.6776327</v>
      </c>
      <c r="L735">
        <f>'C3_qual'!L665</f>
        <v>173.92059527635098</v>
      </c>
      <c r="M735">
        <f>'C3_qual'!M665</f>
        <v>85.037754678032002</v>
      </c>
      <c r="N735" t="b">
        <f>'C3_qual'!N665</f>
        <v>0</v>
      </c>
      <c r="O735">
        <f>'C3_qual'!O665</f>
        <v>2</v>
      </c>
      <c r="P735" t="str">
        <f>'C3_qual'!P665</f>
        <v>CO2 estimate has been quantified to the best of available knowledge but mean annual precipitation and plant species are not known.</v>
      </c>
      <c r="Q735" t="b">
        <f>'C3_qual'!Q665</f>
        <v>0</v>
      </c>
      <c r="R735" t="b">
        <f>'C3_qual'!R665</f>
        <v>1</v>
      </c>
      <c r="S735" t="str">
        <f>'C3_qual'!S665</f>
        <v>applied 97.5 and 2.5 percentile uncertainties</v>
      </c>
      <c r="T735" t="b">
        <f>'C3_qual'!T665</f>
        <v>1</v>
      </c>
      <c r="U735" t="b">
        <f>'C3_qual'!U665</f>
        <v>0</v>
      </c>
      <c r="V735" t="str">
        <f>'C3_qual'!V665</f>
        <v>NA</v>
      </c>
      <c r="W735" t="str">
        <f>'C3_qual'!W665</f>
        <v>NA</v>
      </c>
      <c r="X735" t="b">
        <f>'C3_qual'!X665</f>
        <v>0</v>
      </c>
      <c r="Y735" t="str">
        <f>'C3_qual'!Y665</f>
        <v>NA</v>
      </c>
      <c r="Z735" t="str">
        <f>'C3_qual'!Z665</f>
        <v>NA</v>
      </c>
    </row>
    <row r="736" spans="1:26">
      <c r="A736" t="str">
        <f>'C3_qual'!A393</f>
        <v>land_plant_d13C_1</v>
      </c>
      <c r="B736" t="str">
        <f>'C3_qual'!B393</f>
        <v>Cui</v>
      </c>
      <c r="C736">
        <f>'C3_qual'!C393</f>
        <v>2020</v>
      </c>
      <c r="D736" t="str">
        <f>'C3_qual'!D393</f>
        <v>10.1130/G47681.1</v>
      </c>
      <c r="E736">
        <f>'C3_qual'!E393</f>
        <v>1302</v>
      </c>
      <c r="F736" t="str">
        <f>'C3_qual'!F393</f>
        <v>NA</v>
      </c>
      <c r="G736" t="str">
        <f>'C3_qual'!G393</f>
        <v>NA</v>
      </c>
      <c r="H736">
        <f>'C3_qual'!H393</f>
        <v>1.302</v>
      </c>
      <c r="I736">
        <f>'C3_qual'!I393</f>
        <v>0</v>
      </c>
      <c r="J736">
        <f>'C3_qual'!J393</f>
        <v>0</v>
      </c>
      <c r="K736">
        <f>'C3_qual'!K393</f>
        <v>269.89819349999999</v>
      </c>
      <c r="L736">
        <f>'C3_qual'!L393</f>
        <v>289.42594043272203</v>
      </c>
      <c r="M736">
        <f>'C3_qual'!M393</f>
        <v>121.120040375939</v>
      </c>
      <c r="N736" t="b">
        <f>'C3_qual'!N393</f>
        <v>0</v>
      </c>
      <c r="O736">
        <f>'C3_qual'!O393</f>
        <v>2</v>
      </c>
      <c r="P736" t="str">
        <f>'C3_qual'!P393</f>
        <v>CO2 estimate has been quantified to the best of available knowledge but mean annual precipitation and plant species are not known.</v>
      </c>
      <c r="Q736" t="b">
        <f>'C3_qual'!Q393</f>
        <v>0</v>
      </c>
      <c r="R736" t="b">
        <f>'C3_qual'!R393</f>
        <v>1</v>
      </c>
      <c r="S736" t="str">
        <f>'C3_qual'!S393</f>
        <v>applied 97.5 and 2.5 percentile uncertainties</v>
      </c>
      <c r="T736" t="b">
        <f>'C3_qual'!T393</f>
        <v>1</v>
      </c>
      <c r="U736" t="b">
        <f>'C3_qual'!U393</f>
        <v>0</v>
      </c>
      <c r="V736" t="str">
        <f>'C3_qual'!V393</f>
        <v>NA</v>
      </c>
      <c r="W736" t="str">
        <f>'C3_qual'!W393</f>
        <v>NA</v>
      </c>
      <c r="X736" t="b">
        <f>'C3_qual'!X393</f>
        <v>0</v>
      </c>
      <c r="Y736" t="str">
        <f>'C3_qual'!Y393</f>
        <v>NA</v>
      </c>
      <c r="Z736" t="str">
        <f>'C3_qual'!Z393</f>
        <v>NA</v>
      </c>
    </row>
    <row r="737" spans="1:26">
      <c r="A737" t="str">
        <f>'C3_qual'!A666</f>
        <v>land_plant_d13C_1</v>
      </c>
      <c r="B737" t="str">
        <f>'C3_qual'!B666</f>
        <v>Cui</v>
      </c>
      <c r="C737">
        <f>'C3_qual'!C666</f>
        <v>2020</v>
      </c>
      <c r="D737" t="str">
        <f>'C3_qual'!D666</f>
        <v>10.1130/G47681.1</v>
      </c>
      <c r="E737">
        <f>'C3_qual'!E666</f>
        <v>1310</v>
      </c>
      <c r="F737" t="str">
        <f>'C3_qual'!F666</f>
        <v>NA</v>
      </c>
      <c r="G737" t="str">
        <f>'C3_qual'!G666</f>
        <v>NA</v>
      </c>
      <c r="H737">
        <f>'C3_qual'!H666</f>
        <v>1.31</v>
      </c>
      <c r="I737">
        <f>'C3_qual'!I666</f>
        <v>0</v>
      </c>
      <c r="J737">
        <f>'C3_qual'!J666</f>
        <v>0</v>
      </c>
      <c r="K737">
        <f>'C3_qual'!K666</f>
        <v>277.90648329999999</v>
      </c>
      <c r="L737">
        <f>'C3_qual'!L666</f>
        <v>309.50623424798698</v>
      </c>
      <c r="M737">
        <f>'C3_qual'!M666</f>
        <v>124.73768385454699</v>
      </c>
      <c r="N737" t="b">
        <f>'C3_qual'!N666</f>
        <v>0</v>
      </c>
      <c r="O737">
        <f>'C3_qual'!O666</f>
        <v>2</v>
      </c>
      <c r="P737" t="str">
        <f>'C3_qual'!P666</f>
        <v>CO2 estimate has been quantified to the best of available knowledge but mean annual precipitation and plant species are not known.</v>
      </c>
      <c r="Q737" t="b">
        <f>'C3_qual'!Q666</f>
        <v>0</v>
      </c>
      <c r="R737" t="b">
        <f>'C3_qual'!R666</f>
        <v>1</v>
      </c>
      <c r="S737" t="str">
        <f>'C3_qual'!S666</f>
        <v>applied 97.5 and 2.5 percentile uncertainties</v>
      </c>
      <c r="T737" t="b">
        <f>'C3_qual'!T666</f>
        <v>1</v>
      </c>
      <c r="U737" t="b">
        <f>'C3_qual'!U666</f>
        <v>0</v>
      </c>
      <c r="V737" t="str">
        <f>'C3_qual'!V666</f>
        <v>NA</v>
      </c>
      <c r="W737" t="str">
        <f>'C3_qual'!W666</f>
        <v>NA</v>
      </c>
      <c r="X737" t="b">
        <f>'C3_qual'!X666</f>
        <v>0</v>
      </c>
      <c r="Y737" t="str">
        <f>'C3_qual'!Y666</f>
        <v>NA</v>
      </c>
      <c r="Z737" t="str">
        <f>'C3_qual'!Z666</f>
        <v>NA</v>
      </c>
    </row>
    <row r="738" spans="1:26">
      <c r="A738" t="str">
        <f>'C3_qual'!A667</f>
        <v>land_plant_d13C_1</v>
      </c>
      <c r="B738" t="str">
        <f>'C3_qual'!B667</f>
        <v>Cui</v>
      </c>
      <c r="C738">
        <f>'C3_qual'!C667</f>
        <v>2020</v>
      </c>
      <c r="D738" t="str">
        <f>'C3_qual'!D667</f>
        <v>10.1130/G47681.1</v>
      </c>
      <c r="E738">
        <f>'C3_qual'!E667</f>
        <v>1310</v>
      </c>
      <c r="F738" t="str">
        <f>'C3_qual'!F667</f>
        <v>NA</v>
      </c>
      <c r="G738" t="str">
        <f>'C3_qual'!G667</f>
        <v>NA</v>
      </c>
      <c r="H738">
        <f>'C3_qual'!H667</f>
        <v>1.31</v>
      </c>
      <c r="I738">
        <f>'C3_qual'!I667</f>
        <v>0</v>
      </c>
      <c r="J738">
        <f>'C3_qual'!J667</f>
        <v>0</v>
      </c>
      <c r="K738">
        <f>'C3_qual'!K667</f>
        <v>248.1186252</v>
      </c>
      <c r="L738">
        <f>'C3_qual'!L667</f>
        <v>252.81486232717702</v>
      </c>
      <c r="M738">
        <f>'C3_qual'!M667</f>
        <v>109.943479611827</v>
      </c>
      <c r="N738" t="b">
        <f>'C3_qual'!N667</f>
        <v>0</v>
      </c>
      <c r="O738">
        <f>'C3_qual'!O667</f>
        <v>2</v>
      </c>
      <c r="P738" t="str">
        <f>'C3_qual'!P667</f>
        <v>CO2 estimate has been quantified to the best of available knowledge but mean annual precipitation and plant species are not known.</v>
      </c>
      <c r="Q738" t="b">
        <f>'C3_qual'!Q667</f>
        <v>0</v>
      </c>
      <c r="R738" t="b">
        <f>'C3_qual'!R667</f>
        <v>1</v>
      </c>
      <c r="S738" t="str">
        <f>'C3_qual'!S667</f>
        <v>applied 97.5 and 2.5 percentile uncertainties</v>
      </c>
      <c r="T738" t="b">
        <f>'C3_qual'!T667</f>
        <v>1</v>
      </c>
      <c r="U738" t="b">
        <f>'C3_qual'!U667</f>
        <v>0</v>
      </c>
      <c r="V738" t="str">
        <f>'C3_qual'!V667</f>
        <v>NA</v>
      </c>
      <c r="W738" t="str">
        <f>'C3_qual'!W667</f>
        <v>NA</v>
      </c>
      <c r="X738" t="b">
        <f>'C3_qual'!X667</f>
        <v>0</v>
      </c>
      <c r="Y738" t="str">
        <f>'C3_qual'!Y667</f>
        <v>NA</v>
      </c>
      <c r="Z738" t="str">
        <f>'C3_qual'!Z667</f>
        <v>NA</v>
      </c>
    </row>
    <row r="739" spans="1:26">
      <c r="A739" t="str">
        <f>'C3_qual'!A668</f>
        <v>land_plant_d13C_1</v>
      </c>
      <c r="B739" t="str">
        <f>'C3_qual'!B668</f>
        <v>Cui</v>
      </c>
      <c r="C739">
        <f>'C3_qual'!C668</f>
        <v>2020</v>
      </c>
      <c r="D739" t="str">
        <f>'C3_qual'!D668</f>
        <v>10.1130/G47681.1</v>
      </c>
      <c r="E739">
        <f>'C3_qual'!E668</f>
        <v>1310</v>
      </c>
      <c r="F739" t="str">
        <f>'C3_qual'!F668</f>
        <v>NA</v>
      </c>
      <c r="G739" t="str">
        <f>'C3_qual'!G668</f>
        <v>NA</v>
      </c>
      <c r="H739">
        <f>'C3_qual'!H668</f>
        <v>1.31</v>
      </c>
      <c r="I739">
        <f>'C3_qual'!I668</f>
        <v>0</v>
      </c>
      <c r="J739">
        <f>'C3_qual'!J668</f>
        <v>0</v>
      </c>
      <c r="K739">
        <f>'C3_qual'!K668</f>
        <v>247.8533923</v>
      </c>
      <c r="L739">
        <f>'C3_qual'!L668</f>
        <v>232.18597390575201</v>
      </c>
      <c r="M739">
        <f>'C3_qual'!M668</f>
        <v>111.04210255073301</v>
      </c>
      <c r="N739" t="b">
        <f>'C3_qual'!N668</f>
        <v>0</v>
      </c>
      <c r="O739">
        <f>'C3_qual'!O668</f>
        <v>2</v>
      </c>
      <c r="P739" t="str">
        <f>'C3_qual'!P668</f>
        <v>CO2 estimate has been quantified to the best of available knowledge but mean annual precipitation and plant species are not known.</v>
      </c>
      <c r="Q739" t="b">
        <f>'C3_qual'!Q668</f>
        <v>0</v>
      </c>
      <c r="R739" t="b">
        <f>'C3_qual'!R668</f>
        <v>1</v>
      </c>
      <c r="S739" t="str">
        <f>'C3_qual'!S668</f>
        <v>applied 97.5 and 2.5 percentile uncertainties</v>
      </c>
      <c r="T739" t="b">
        <f>'C3_qual'!T668</f>
        <v>1</v>
      </c>
      <c r="U739" t="b">
        <f>'C3_qual'!U668</f>
        <v>0</v>
      </c>
      <c r="V739" t="str">
        <f>'C3_qual'!V668</f>
        <v>NA</v>
      </c>
      <c r="W739" t="str">
        <f>'C3_qual'!W668</f>
        <v>NA</v>
      </c>
      <c r="X739" t="b">
        <f>'C3_qual'!X668</f>
        <v>0</v>
      </c>
      <c r="Y739" t="str">
        <f>'C3_qual'!Y668</f>
        <v>NA</v>
      </c>
      <c r="Z739" t="str">
        <f>'C3_qual'!Z668</f>
        <v>NA</v>
      </c>
    </row>
    <row r="740" spans="1:26">
      <c r="A740" t="str">
        <f>'C3_qual'!A669</f>
        <v>land_plant_d13C_1</v>
      </c>
      <c r="B740" t="str">
        <f>'C3_qual'!B669</f>
        <v>Cui</v>
      </c>
      <c r="C740">
        <f>'C3_qual'!C669</f>
        <v>2020</v>
      </c>
      <c r="D740" t="str">
        <f>'C3_qual'!D669</f>
        <v>10.1130/G47681.1</v>
      </c>
      <c r="E740">
        <f>'C3_qual'!E669</f>
        <v>1310</v>
      </c>
      <c r="F740" t="str">
        <f>'C3_qual'!F669</f>
        <v>NA</v>
      </c>
      <c r="G740" t="str">
        <f>'C3_qual'!G669</f>
        <v>NA</v>
      </c>
      <c r="H740">
        <f>'C3_qual'!H669</f>
        <v>1.31</v>
      </c>
      <c r="I740">
        <f>'C3_qual'!I669</f>
        <v>0</v>
      </c>
      <c r="J740">
        <f>'C3_qual'!J669</f>
        <v>0</v>
      </c>
      <c r="K740">
        <f>'C3_qual'!K669</f>
        <v>228.04423589999999</v>
      </c>
      <c r="L740">
        <f>'C3_qual'!L669</f>
        <v>224.20571971112003</v>
      </c>
      <c r="M740">
        <f>'C3_qual'!M669</f>
        <v>100.16347178048099</v>
      </c>
      <c r="N740" t="b">
        <f>'C3_qual'!N669</f>
        <v>0</v>
      </c>
      <c r="O740">
        <f>'C3_qual'!O669</f>
        <v>2</v>
      </c>
      <c r="P740" t="str">
        <f>'C3_qual'!P669</f>
        <v>CO2 estimate has been quantified to the best of available knowledge but mean annual precipitation and plant species are not known.</v>
      </c>
      <c r="Q740" t="b">
        <f>'C3_qual'!Q669</f>
        <v>0</v>
      </c>
      <c r="R740" t="b">
        <f>'C3_qual'!R669</f>
        <v>1</v>
      </c>
      <c r="S740" t="str">
        <f>'C3_qual'!S669</f>
        <v>applied 97.5 and 2.5 percentile uncertainties</v>
      </c>
      <c r="T740" t="b">
        <f>'C3_qual'!T669</f>
        <v>1</v>
      </c>
      <c r="U740" t="b">
        <f>'C3_qual'!U669</f>
        <v>0</v>
      </c>
      <c r="V740" t="str">
        <f>'C3_qual'!V669</f>
        <v>NA</v>
      </c>
      <c r="W740" t="str">
        <f>'C3_qual'!W669</f>
        <v>NA</v>
      </c>
      <c r="X740" t="b">
        <f>'C3_qual'!X669</f>
        <v>0</v>
      </c>
      <c r="Y740" t="str">
        <f>'C3_qual'!Y669</f>
        <v>NA</v>
      </c>
      <c r="Z740" t="str">
        <f>'C3_qual'!Z669</f>
        <v>NA</v>
      </c>
    </row>
    <row r="741" spans="1:26">
      <c r="A741" t="str">
        <f>'C3_qual'!A670</f>
        <v>land_plant_d13C_1</v>
      </c>
      <c r="B741" t="str">
        <f>'C3_qual'!B670</f>
        <v>Cui</v>
      </c>
      <c r="C741">
        <f>'C3_qual'!C670</f>
        <v>2020</v>
      </c>
      <c r="D741" t="str">
        <f>'C3_qual'!D670</f>
        <v>10.1130/G47681.1</v>
      </c>
      <c r="E741">
        <f>'C3_qual'!E670</f>
        <v>1310</v>
      </c>
      <c r="F741" t="str">
        <f>'C3_qual'!F670</f>
        <v>NA</v>
      </c>
      <c r="G741" t="str">
        <f>'C3_qual'!G670</f>
        <v>NA</v>
      </c>
      <c r="H741">
        <f>'C3_qual'!H670</f>
        <v>1.31</v>
      </c>
      <c r="I741">
        <f>'C3_qual'!I670</f>
        <v>0</v>
      </c>
      <c r="J741">
        <f>'C3_qual'!J670</f>
        <v>0</v>
      </c>
      <c r="K741">
        <f>'C3_qual'!K670</f>
        <v>220.0458787</v>
      </c>
      <c r="L741">
        <f>'C3_qual'!L670</f>
        <v>204.82182557245699</v>
      </c>
      <c r="M741">
        <f>'C3_qual'!M670</f>
        <v>97.872630908247004</v>
      </c>
      <c r="N741" t="b">
        <f>'C3_qual'!N670</f>
        <v>0</v>
      </c>
      <c r="O741">
        <f>'C3_qual'!O670</f>
        <v>2</v>
      </c>
      <c r="P741" t="str">
        <f>'C3_qual'!P670</f>
        <v>CO2 estimate has been quantified to the best of available knowledge but mean annual precipitation and plant species are not known.</v>
      </c>
      <c r="Q741" t="b">
        <f>'C3_qual'!Q670</f>
        <v>0</v>
      </c>
      <c r="R741" t="b">
        <f>'C3_qual'!R670</f>
        <v>1</v>
      </c>
      <c r="S741" t="str">
        <f>'C3_qual'!S670</f>
        <v>applied 97.5 and 2.5 percentile uncertainties</v>
      </c>
      <c r="T741" t="b">
        <f>'C3_qual'!T670</f>
        <v>1</v>
      </c>
      <c r="U741" t="b">
        <f>'C3_qual'!U670</f>
        <v>0</v>
      </c>
      <c r="V741" t="str">
        <f>'C3_qual'!V670</f>
        <v>NA</v>
      </c>
      <c r="W741" t="str">
        <f>'C3_qual'!W670</f>
        <v>NA</v>
      </c>
      <c r="X741" t="b">
        <f>'C3_qual'!X670</f>
        <v>0</v>
      </c>
      <c r="Y741" t="str">
        <f>'C3_qual'!Y670</f>
        <v>NA</v>
      </c>
      <c r="Z741" t="str">
        <f>'C3_qual'!Z670</f>
        <v>NA</v>
      </c>
    </row>
    <row r="742" spans="1:26">
      <c r="A742" t="str">
        <f>'C3_qual'!A671</f>
        <v>land_plant_d13C_1</v>
      </c>
      <c r="B742" t="str">
        <f>'C3_qual'!B671</f>
        <v>Cui</v>
      </c>
      <c r="C742">
        <f>'C3_qual'!C671</f>
        <v>2020</v>
      </c>
      <c r="D742" t="str">
        <f>'C3_qual'!D671</f>
        <v>10.1130/G47681.1</v>
      </c>
      <c r="E742">
        <f>'C3_qual'!E671</f>
        <v>1310</v>
      </c>
      <c r="F742" t="str">
        <f>'C3_qual'!F671</f>
        <v>NA</v>
      </c>
      <c r="G742" t="str">
        <f>'C3_qual'!G671</f>
        <v>NA</v>
      </c>
      <c r="H742">
        <f>'C3_qual'!H671</f>
        <v>1.31</v>
      </c>
      <c r="I742">
        <f>'C3_qual'!I671</f>
        <v>0</v>
      </c>
      <c r="J742">
        <f>'C3_qual'!J671</f>
        <v>0</v>
      </c>
      <c r="K742">
        <f>'C3_qual'!K671</f>
        <v>205.1521099</v>
      </c>
      <c r="L742">
        <f>'C3_qual'!L671</f>
        <v>187.186461906875</v>
      </c>
      <c r="M742">
        <f>'C3_qual'!M671</f>
        <v>92.270890267563999</v>
      </c>
      <c r="N742" t="b">
        <f>'C3_qual'!N671</f>
        <v>0</v>
      </c>
      <c r="O742">
        <f>'C3_qual'!O671</f>
        <v>2</v>
      </c>
      <c r="P742" t="str">
        <f>'C3_qual'!P671</f>
        <v>CO2 estimate has been quantified to the best of available knowledge but mean annual precipitation and plant species are not known.</v>
      </c>
      <c r="Q742" t="b">
        <f>'C3_qual'!Q671</f>
        <v>0</v>
      </c>
      <c r="R742" t="b">
        <f>'C3_qual'!R671</f>
        <v>1</v>
      </c>
      <c r="S742" t="str">
        <f>'C3_qual'!S671</f>
        <v>applied 97.5 and 2.5 percentile uncertainties</v>
      </c>
      <c r="T742" t="b">
        <f>'C3_qual'!T671</f>
        <v>1</v>
      </c>
      <c r="U742" t="b">
        <f>'C3_qual'!U671</f>
        <v>0</v>
      </c>
      <c r="V742" t="str">
        <f>'C3_qual'!V671</f>
        <v>NA</v>
      </c>
      <c r="W742" t="str">
        <f>'C3_qual'!W671</f>
        <v>NA</v>
      </c>
      <c r="X742" t="b">
        <f>'C3_qual'!X671</f>
        <v>0</v>
      </c>
      <c r="Y742" t="str">
        <f>'C3_qual'!Y671</f>
        <v>NA</v>
      </c>
      <c r="Z742" t="str">
        <f>'C3_qual'!Z671</f>
        <v>NA</v>
      </c>
    </row>
    <row r="743" spans="1:26">
      <c r="A743" t="str">
        <f>'C3_qual'!A672</f>
        <v>land_plant_d13C_1</v>
      </c>
      <c r="B743" t="str">
        <f>'C3_qual'!B672</f>
        <v>Cui</v>
      </c>
      <c r="C743">
        <f>'C3_qual'!C672</f>
        <v>2020</v>
      </c>
      <c r="D743" t="str">
        <f>'C3_qual'!D672</f>
        <v>10.1130/G47681.1</v>
      </c>
      <c r="E743">
        <f>'C3_qual'!E672</f>
        <v>1319</v>
      </c>
      <c r="F743" t="str">
        <f>'C3_qual'!F672</f>
        <v>NA</v>
      </c>
      <c r="G743" t="str">
        <f>'C3_qual'!G672</f>
        <v>NA</v>
      </c>
      <c r="H743">
        <f>'C3_qual'!H672</f>
        <v>1.319</v>
      </c>
      <c r="I743">
        <f>'C3_qual'!I672</f>
        <v>0</v>
      </c>
      <c r="J743">
        <f>'C3_qual'!J672</f>
        <v>0</v>
      </c>
      <c r="K743">
        <f>'C3_qual'!K672</f>
        <v>151.63041050000001</v>
      </c>
      <c r="L743">
        <f>'C3_qual'!L672</f>
        <v>120.30028741125497</v>
      </c>
      <c r="M743">
        <f>'C3_qual'!M672</f>
        <v>67.155269437977609</v>
      </c>
      <c r="N743" t="b">
        <f>'C3_qual'!N672</f>
        <v>0</v>
      </c>
      <c r="O743">
        <f>'C3_qual'!O672</f>
        <v>2</v>
      </c>
      <c r="P743" t="str">
        <f>'C3_qual'!P672</f>
        <v>CO2 estimate has been quantified to the best of available knowledge but mean annual precipitation and plant species are not known.</v>
      </c>
      <c r="Q743" t="b">
        <f>'C3_qual'!Q672</f>
        <v>0</v>
      </c>
      <c r="R743" t="b">
        <f>'C3_qual'!R672</f>
        <v>1</v>
      </c>
      <c r="S743" t="str">
        <f>'C3_qual'!S672</f>
        <v>applied 97.5 and 2.5 percentile uncertainties</v>
      </c>
      <c r="T743" t="b">
        <f>'C3_qual'!T672</f>
        <v>1</v>
      </c>
      <c r="U743" t="b">
        <f>'C3_qual'!U672</f>
        <v>0</v>
      </c>
      <c r="V743" t="str">
        <f>'C3_qual'!V672</f>
        <v>NA</v>
      </c>
      <c r="W743" t="str">
        <f>'C3_qual'!W672</f>
        <v>NA</v>
      </c>
      <c r="X743" t="b">
        <f>'C3_qual'!X672</f>
        <v>0</v>
      </c>
      <c r="Y743" t="str">
        <f>'C3_qual'!Y672</f>
        <v>NA</v>
      </c>
      <c r="Z743" t="str">
        <f>'C3_qual'!Z672</f>
        <v>NA</v>
      </c>
    </row>
    <row r="744" spans="1:26">
      <c r="A744" t="str">
        <f>'C3_qual'!A673</f>
        <v>land_plant_d13C_1</v>
      </c>
      <c r="B744" t="str">
        <f>'C3_qual'!B673</f>
        <v>Cui</v>
      </c>
      <c r="C744">
        <f>'C3_qual'!C673</f>
        <v>2020</v>
      </c>
      <c r="D744" t="str">
        <f>'C3_qual'!D673</f>
        <v>10.1130/G47681.1</v>
      </c>
      <c r="E744">
        <f>'C3_qual'!E673</f>
        <v>1340</v>
      </c>
      <c r="F744" t="str">
        <f>'C3_qual'!F673</f>
        <v>NA</v>
      </c>
      <c r="G744" t="str">
        <f>'C3_qual'!G673</f>
        <v>NA</v>
      </c>
      <c r="H744">
        <f>'C3_qual'!H673</f>
        <v>1.34</v>
      </c>
      <c r="I744">
        <f>'C3_qual'!I673</f>
        <v>0</v>
      </c>
      <c r="J744">
        <f>'C3_qual'!J673</f>
        <v>0</v>
      </c>
      <c r="K744">
        <f>'C3_qual'!K673</f>
        <v>151.24081649999999</v>
      </c>
      <c r="L744">
        <f>'C3_qual'!L673</f>
        <v>123.345482436672</v>
      </c>
      <c r="M744">
        <f>'C3_qual'!M673</f>
        <v>68.145742565648192</v>
      </c>
      <c r="N744" t="b">
        <f>'C3_qual'!N673</f>
        <v>0</v>
      </c>
      <c r="O744">
        <f>'C3_qual'!O673</f>
        <v>2</v>
      </c>
      <c r="P744" t="str">
        <f>'C3_qual'!P673</f>
        <v>CO2 estimate has been quantified to the best of available knowledge but mean annual precipitation and plant species are not known.</v>
      </c>
      <c r="Q744" t="b">
        <f>'C3_qual'!Q673</f>
        <v>0</v>
      </c>
      <c r="R744" t="b">
        <f>'C3_qual'!R673</f>
        <v>1</v>
      </c>
      <c r="S744" t="str">
        <f>'C3_qual'!S673</f>
        <v>applied 97.5 and 2.5 percentile uncertainties</v>
      </c>
      <c r="T744" t="b">
        <f>'C3_qual'!T673</f>
        <v>1</v>
      </c>
      <c r="U744" t="b">
        <f>'C3_qual'!U673</f>
        <v>0</v>
      </c>
      <c r="V744" t="str">
        <f>'C3_qual'!V673</f>
        <v>NA</v>
      </c>
      <c r="W744" t="str">
        <f>'C3_qual'!W673</f>
        <v>NA</v>
      </c>
      <c r="X744" t="b">
        <f>'C3_qual'!X673</f>
        <v>0</v>
      </c>
      <c r="Y744" t="str">
        <f>'C3_qual'!Y673</f>
        <v>NA</v>
      </c>
      <c r="Z744" t="str">
        <f>'C3_qual'!Z673</f>
        <v>NA</v>
      </c>
    </row>
    <row r="745" spans="1:26">
      <c r="A745" t="str">
        <f>'C3_qual'!A674</f>
        <v>land_plant_d13C_1</v>
      </c>
      <c r="B745" t="str">
        <f>'C3_qual'!B674</f>
        <v>Cui</v>
      </c>
      <c r="C745">
        <f>'C3_qual'!C674</f>
        <v>2020</v>
      </c>
      <c r="D745" t="str">
        <f>'C3_qual'!D674</f>
        <v>10.1130/G47681.1</v>
      </c>
      <c r="E745">
        <f>'C3_qual'!E674</f>
        <v>1360</v>
      </c>
      <c r="F745" t="str">
        <f>'C3_qual'!F674</f>
        <v>NA</v>
      </c>
      <c r="G745" t="str">
        <f>'C3_qual'!G674</f>
        <v>NA</v>
      </c>
      <c r="H745">
        <f>'C3_qual'!H674</f>
        <v>1.36</v>
      </c>
      <c r="I745">
        <f>'C3_qual'!I674</f>
        <v>0</v>
      </c>
      <c r="J745">
        <f>'C3_qual'!J674</f>
        <v>0</v>
      </c>
      <c r="K745">
        <f>'C3_qual'!K674</f>
        <v>229.8484536</v>
      </c>
      <c r="L745">
        <f>'C3_qual'!L674</f>
        <v>221.66650135780398</v>
      </c>
      <c r="M745">
        <f>'C3_qual'!M674</f>
        <v>103.04667655176699</v>
      </c>
      <c r="N745" t="b">
        <f>'C3_qual'!N674</f>
        <v>0</v>
      </c>
      <c r="O745">
        <f>'C3_qual'!O674</f>
        <v>2</v>
      </c>
      <c r="P745" t="str">
        <f>'C3_qual'!P674</f>
        <v>CO2 estimate has been quantified to the best of available knowledge but mean annual precipitation and plant species are not known.</v>
      </c>
      <c r="Q745" t="b">
        <f>'C3_qual'!Q674</f>
        <v>0</v>
      </c>
      <c r="R745" t="b">
        <f>'C3_qual'!R674</f>
        <v>1</v>
      </c>
      <c r="S745" t="str">
        <f>'C3_qual'!S674</f>
        <v>applied 97.5 and 2.5 percentile uncertainties</v>
      </c>
      <c r="T745" t="b">
        <f>'C3_qual'!T674</f>
        <v>1</v>
      </c>
      <c r="U745" t="b">
        <f>'C3_qual'!U674</f>
        <v>0</v>
      </c>
      <c r="V745" t="str">
        <f>'C3_qual'!V674</f>
        <v>NA</v>
      </c>
      <c r="W745" t="str">
        <f>'C3_qual'!W674</f>
        <v>NA</v>
      </c>
      <c r="X745" t="b">
        <f>'C3_qual'!X674</f>
        <v>0</v>
      </c>
      <c r="Y745" t="str">
        <f>'C3_qual'!Y674</f>
        <v>NA</v>
      </c>
      <c r="Z745" t="str">
        <f>'C3_qual'!Z674</f>
        <v>NA</v>
      </c>
    </row>
    <row r="746" spans="1:26">
      <c r="A746" t="str">
        <f>'C3_qual'!A675</f>
        <v>land_plant_d13C_1</v>
      </c>
      <c r="B746" t="str">
        <f>'C3_qual'!B675</f>
        <v>Cui</v>
      </c>
      <c r="C746">
        <f>'C3_qual'!C675</f>
        <v>2020</v>
      </c>
      <c r="D746" t="str">
        <f>'C3_qual'!D675</f>
        <v>10.1130/G47681.1</v>
      </c>
      <c r="E746">
        <f>'C3_qual'!E675</f>
        <v>1360</v>
      </c>
      <c r="F746" t="str">
        <f>'C3_qual'!F675</f>
        <v>NA</v>
      </c>
      <c r="G746" t="str">
        <f>'C3_qual'!G675</f>
        <v>NA</v>
      </c>
      <c r="H746">
        <f>'C3_qual'!H675</f>
        <v>1.36</v>
      </c>
      <c r="I746">
        <f>'C3_qual'!I675</f>
        <v>0</v>
      </c>
      <c r="J746">
        <f>'C3_qual'!J675</f>
        <v>0</v>
      </c>
      <c r="K746">
        <f>'C3_qual'!K675</f>
        <v>221.2196984</v>
      </c>
      <c r="L746">
        <f>'C3_qual'!L675</f>
        <v>200.56261343258703</v>
      </c>
      <c r="M746">
        <f>'C3_qual'!M675</f>
        <v>99.476929943477998</v>
      </c>
      <c r="N746" t="b">
        <f>'C3_qual'!N675</f>
        <v>0</v>
      </c>
      <c r="O746">
        <f>'C3_qual'!O675</f>
        <v>2</v>
      </c>
      <c r="P746" t="str">
        <f>'C3_qual'!P675</f>
        <v>CO2 estimate has been quantified to the best of available knowledge but mean annual precipitation and plant species are not known.</v>
      </c>
      <c r="Q746" t="b">
        <f>'C3_qual'!Q675</f>
        <v>0</v>
      </c>
      <c r="R746" t="b">
        <f>'C3_qual'!R675</f>
        <v>1</v>
      </c>
      <c r="S746" t="str">
        <f>'C3_qual'!S675</f>
        <v>applied 97.5 and 2.5 percentile uncertainties</v>
      </c>
      <c r="T746" t="b">
        <f>'C3_qual'!T675</f>
        <v>1</v>
      </c>
      <c r="U746" t="b">
        <f>'C3_qual'!U675</f>
        <v>0</v>
      </c>
      <c r="V746" t="str">
        <f>'C3_qual'!V675</f>
        <v>NA</v>
      </c>
      <c r="W746" t="str">
        <f>'C3_qual'!W675</f>
        <v>NA</v>
      </c>
      <c r="X746" t="b">
        <f>'C3_qual'!X675</f>
        <v>0</v>
      </c>
      <c r="Y746" t="str">
        <f>'C3_qual'!Y675</f>
        <v>NA</v>
      </c>
      <c r="Z746" t="str">
        <f>'C3_qual'!Z675</f>
        <v>NA</v>
      </c>
    </row>
    <row r="747" spans="1:26">
      <c r="A747" t="str">
        <f>'C3_qual'!A394</f>
        <v>land_plant_d13C_1</v>
      </c>
      <c r="B747" t="str">
        <f>'C3_qual'!B394</f>
        <v>Cui</v>
      </c>
      <c r="C747">
        <f>'C3_qual'!C394</f>
        <v>2020</v>
      </c>
      <c r="D747" t="str">
        <f>'C3_qual'!D394</f>
        <v>10.1130/G47681.1</v>
      </c>
      <c r="E747">
        <f>'C3_qual'!E394</f>
        <v>1364</v>
      </c>
      <c r="F747" t="str">
        <f>'C3_qual'!F394</f>
        <v>NA</v>
      </c>
      <c r="G747" t="str">
        <f>'C3_qual'!G394</f>
        <v>NA</v>
      </c>
      <c r="H747">
        <f>'C3_qual'!H394</f>
        <v>1.3640000000000001</v>
      </c>
      <c r="I747">
        <f>'C3_qual'!I394</f>
        <v>0</v>
      </c>
      <c r="J747">
        <f>'C3_qual'!J394</f>
        <v>0</v>
      </c>
      <c r="K747">
        <f>'C3_qual'!K394</f>
        <v>317.00674500000002</v>
      </c>
      <c r="L747">
        <f>'C3_qual'!L394</f>
        <v>399.70285535440803</v>
      </c>
      <c r="M747">
        <f>'C3_qual'!M394</f>
        <v>145.99830281476503</v>
      </c>
      <c r="N747" t="b">
        <f>'C3_qual'!N394</f>
        <v>0</v>
      </c>
      <c r="O747">
        <f>'C3_qual'!O394</f>
        <v>2</v>
      </c>
      <c r="P747" t="str">
        <f>'C3_qual'!P394</f>
        <v>CO2 estimate has been quantified to the best of available knowledge but mean annual precipitation and plant species are not known.</v>
      </c>
      <c r="Q747" t="b">
        <f>'C3_qual'!Q394</f>
        <v>0</v>
      </c>
      <c r="R747" t="b">
        <f>'C3_qual'!R394</f>
        <v>1</v>
      </c>
      <c r="S747" t="str">
        <f>'C3_qual'!S394</f>
        <v>applied 97.5 and 2.5 percentile uncertainties</v>
      </c>
      <c r="T747" t="b">
        <f>'C3_qual'!T394</f>
        <v>1</v>
      </c>
      <c r="U747" t="b">
        <f>'C3_qual'!U394</f>
        <v>0</v>
      </c>
      <c r="V747" t="str">
        <f>'C3_qual'!V394</f>
        <v>NA</v>
      </c>
      <c r="W747" t="str">
        <f>'C3_qual'!W394</f>
        <v>NA</v>
      </c>
      <c r="X747" t="b">
        <f>'C3_qual'!X394</f>
        <v>0</v>
      </c>
      <c r="Y747" t="str">
        <f>'C3_qual'!Y394</f>
        <v>NA</v>
      </c>
      <c r="Z747" t="str">
        <f>'C3_qual'!Z394</f>
        <v>NA</v>
      </c>
    </row>
    <row r="748" spans="1:26">
      <c r="A748" t="str">
        <f>'C3_qual'!A676</f>
        <v>land_plant_d13C_1</v>
      </c>
      <c r="B748" t="str">
        <f>'C3_qual'!B676</f>
        <v>Cui</v>
      </c>
      <c r="C748">
        <f>'C3_qual'!C676</f>
        <v>2020</v>
      </c>
      <c r="D748" t="str">
        <f>'C3_qual'!D676</f>
        <v>10.1130/G47681.1</v>
      </c>
      <c r="E748">
        <f>'C3_qual'!E676</f>
        <v>1390</v>
      </c>
      <c r="F748" t="str">
        <f>'C3_qual'!F676</f>
        <v>NA</v>
      </c>
      <c r="G748" t="str">
        <f>'C3_qual'!G676</f>
        <v>NA</v>
      </c>
      <c r="H748">
        <f>'C3_qual'!H676</f>
        <v>1.39</v>
      </c>
      <c r="I748">
        <f>'C3_qual'!I676</f>
        <v>0</v>
      </c>
      <c r="J748">
        <f>'C3_qual'!J676</f>
        <v>0</v>
      </c>
      <c r="K748">
        <f>'C3_qual'!K676</f>
        <v>304.57213410000003</v>
      </c>
      <c r="L748">
        <f>'C3_qual'!L676</f>
        <v>362.03674717006896</v>
      </c>
      <c r="M748">
        <f>'C3_qual'!M676</f>
        <v>138.96151852996204</v>
      </c>
      <c r="N748" t="b">
        <f>'C3_qual'!N676</f>
        <v>0</v>
      </c>
      <c r="O748">
        <f>'C3_qual'!O676</f>
        <v>2</v>
      </c>
      <c r="P748" t="str">
        <f>'C3_qual'!P676</f>
        <v>CO2 estimate has been quantified to the best of available knowledge but mean annual precipitation and plant species are not known.</v>
      </c>
      <c r="Q748" t="b">
        <f>'C3_qual'!Q676</f>
        <v>0</v>
      </c>
      <c r="R748" t="b">
        <f>'C3_qual'!R676</f>
        <v>1</v>
      </c>
      <c r="S748" t="str">
        <f>'C3_qual'!S676</f>
        <v>applied 97.5 and 2.5 percentile uncertainties</v>
      </c>
      <c r="T748" t="b">
        <f>'C3_qual'!T676</f>
        <v>1</v>
      </c>
      <c r="U748" t="b">
        <f>'C3_qual'!U676</f>
        <v>0</v>
      </c>
      <c r="V748" t="str">
        <f>'C3_qual'!V676</f>
        <v>NA</v>
      </c>
      <c r="W748" t="str">
        <f>'C3_qual'!W676</f>
        <v>NA</v>
      </c>
      <c r="X748" t="b">
        <f>'C3_qual'!X676</f>
        <v>0</v>
      </c>
      <c r="Y748" t="str">
        <f>'C3_qual'!Y676</f>
        <v>NA</v>
      </c>
      <c r="Z748" t="str">
        <f>'C3_qual'!Z676</f>
        <v>NA</v>
      </c>
    </row>
    <row r="749" spans="1:26">
      <c r="A749" t="str">
        <f>'C3_qual'!A677</f>
        <v>land_plant_d13C_1</v>
      </c>
      <c r="B749" t="str">
        <f>'C3_qual'!B677</f>
        <v>Cui</v>
      </c>
      <c r="C749">
        <f>'C3_qual'!C677</f>
        <v>2020</v>
      </c>
      <c r="D749" t="str">
        <f>'C3_qual'!D677</f>
        <v>10.1130/G47681.1</v>
      </c>
      <c r="E749">
        <f>'C3_qual'!E677</f>
        <v>1390</v>
      </c>
      <c r="F749" t="str">
        <f>'C3_qual'!F677</f>
        <v>NA</v>
      </c>
      <c r="G749" t="str">
        <f>'C3_qual'!G677</f>
        <v>NA</v>
      </c>
      <c r="H749">
        <f>'C3_qual'!H677</f>
        <v>1.39</v>
      </c>
      <c r="I749">
        <f>'C3_qual'!I677</f>
        <v>0</v>
      </c>
      <c r="J749">
        <f>'C3_qual'!J677</f>
        <v>0</v>
      </c>
      <c r="K749">
        <f>'C3_qual'!K677</f>
        <v>293.9668125</v>
      </c>
      <c r="L749">
        <f>'C3_qual'!L677</f>
        <v>339.52039692831698</v>
      </c>
      <c r="M749">
        <f>'C3_qual'!M677</f>
        <v>131.09049465977699</v>
      </c>
      <c r="N749" t="b">
        <f>'C3_qual'!N677</f>
        <v>0</v>
      </c>
      <c r="O749">
        <f>'C3_qual'!O677</f>
        <v>2</v>
      </c>
      <c r="P749" t="str">
        <f>'C3_qual'!P677</f>
        <v>CO2 estimate has been quantified to the best of available knowledge but mean annual precipitation and plant species are not known.</v>
      </c>
      <c r="Q749" t="b">
        <f>'C3_qual'!Q677</f>
        <v>0</v>
      </c>
      <c r="R749" t="b">
        <f>'C3_qual'!R677</f>
        <v>1</v>
      </c>
      <c r="S749" t="str">
        <f>'C3_qual'!S677</f>
        <v>applied 97.5 and 2.5 percentile uncertainties</v>
      </c>
      <c r="T749" t="b">
        <f>'C3_qual'!T677</f>
        <v>1</v>
      </c>
      <c r="U749" t="b">
        <f>'C3_qual'!U677</f>
        <v>0</v>
      </c>
      <c r="V749" t="str">
        <f>'C3_qual'!V677</f>
        <v>NA</v>
      </c>
      <c r="W749" t="str">
        <f>'C3_qual'!W677</f>
        <v>NA</v>
      </c>
      <c r="X749" t="b">
        <f>'C3_qual'!X677</f>
        <v>0</v>
      </c>
      <c r="Y749" t="str">
        <f>'C3_qual'!Y677</f>
        <v>NA</v>
      </c>
      <c r="Z749" t="str">
        <f>'C3_qual'!Z677</f>
        <v>NA</v>
      </c>
    </row>
    <row r="750" spans="1:26">
      <c r="A750" t="str">
        <f>'C3_qual'!A678</f>
        <v>land_plant_d13C_1</v>
      </c>
      <c r="B750" t="str">
        <f>'C3_qual'!B678</f>
        <v>Cui</v>
      </c>
      <c r="C750">
        <f>'C3_qual'!C678</f>
        <v>2020</v>
      </c>
      <c r="D750" t="str">
        <f>'C3_qual'!D678</f>
        <v>10.1130/G47681.1</v>
      </c>
      <c r="E750">
        <f>'C3_qual'!E678</f>
        <v>1390</v>
      </c>
      <c r="F750" t="str">
        <f>'C3_qual'!F678</f>
        <v>NA</v>
      </c>
      <c r="G750" t="str">
        <f>'C3_qual'!G678</f>
        <v>NA</v>
      </c>
      <c r="H750">
        <f>'C3_qual'!H678</f>
        <v>1.39</v>
      </c>
      <c r="I750">
        <f>'C3_qual'!I678</f>
        <v>0</v>
      </c>
      <c r="J750">
        <f>'C3_qual'!J678</f>
        <v>0</v>
      </c>
      <c r="K750">
        <f>'C3_qual'!K678</f>
        <v>232.05562090000001</v>
      </c>
      <c r="L750">
        <f>'C3_qual'!L678</f>
        <v>224.74999841126998</v>
      </c>
      <c r="M750">
        <f>'C3_qual'!M678</f>
        <v>102.503433808761</v>
      </c>
      <c r="N750" t="b">
        <f>'C3_qual'!N678</f>
        <v>0</v>
      </c>
      <c r="O750">
        <f>'C3_qual'!O678</f>
        <v>2</v>
      </c>
      <c r="P750" t="str">
        <f>'C3_qual'!P678</f>
        <v>CO2 estimate has been quantified to the best of available knowledge but mean annual precipitation and plant species are not known.</v>
      </c>
      <c r="Q750" t="b">
        <f>'C3_qual'!Q678</f>
        <v>0</v>
      </c>
      <c r="R750" t="b">
        <f>'C3_qual'!R678</f>
        <v>1</v>
      </c>
      <c r="S750" t="str">
        <f>'C3_qual'!S678</f>
        <v>applied 97.5 and 2.5 percentile uncertainties</v>
      </c>
      <c r="T750" t="b">
        <f>'C3_qual'!T678</f>
        <v>1</v>
      </c>
      <c r="U750" t="b">
        <f>'C3_qual'!U678</f>
        <v>0</v>
      </c>
      <c r="V750" t="str">
        <f>'C3_qual'!V678</f>
        <v>NA</v>
      </c>
      <c r="W750" t="str">
        <f>'C3_qual'!W678</f>
        <v>NA</v>
      </c>
      <c r="X750" t="b">
        <f>'C3_qual'!X678</f>
        <v>0</v>
      </c>
      <c r="Y750" t="str">
        <f>'C3_qual'!Y678</f>
        <v>NA</v>
      </c>
      <c r="Z750" t="str">
        <f>'C3_qual'!Z678</f>
        <v>NA</v>
      </c>
    </row>
    <row r="751" spans="1:26">
      <c r="A751" t="str">
        <f>'C3_qual'!A679</f>
        <v>land_plant_d13C_1</v>
      </c>
      <c r="B751" t="str">
        <f>'C3_qual'!B679</f>
        <v>Cui</v>
      </c>
      <c r="C751">
        <f>'C3_qual'!C679</f>
        <v>2020</v>
      </c>
      <c r="D751" t="str">
        <f>'C3_qual'!D679</f>
        <v>10.1130/G47681.1</v>
      </c>
      <c r="E751">
        <f>'C3_qual'!E679</f>
        <v>1390</v>
      </c>
      <c r="F751" t="str">
        <f>'C3_qual'!F679</f>
        <v>NA</v>
      </c>
      <c r="G751" t="str">
        <f>'C3_qual'!G679</f>
        <v>NA</v>
      </c>
      <c r="H751">
        <f>'C3_qual'!H679</f>
        <v>1.39</v>
      </c>
      <c r="I751">
        <f>'C3_qual'!I679</f>
        <v>0</v>
      </c>
      <c r="J751">
        <f>'C3_qual'!J679</f>
        <v>0</v>
      </c>
      <c r="K751">
        <f>'C3_qual'!K679</f>
        <v>214.79068789999999</v>
      </c>
      <c r="L751">
        <f>'C3_qual'!L679</f>
        <v>192.04367463532301</v>
      </c>
      <c r="M751">
        <f>'C3_qual'!M679</f>
        <v>94.706803438986995</v>
      </c>
      <c r="N751" t="b">
        <f>'C3_qual'!N679</f>
        <v>0</v>
      </c>
      <c r="O751">
        <f>'C3_qual'!O679</f>
        <v>2</v>
      </c>
      <c r="P751" t="str">
        <f>'C3_qual'!P679</f>
        <v>CO2 estimate has been quantified to the best of available knowledge but mean annual precipitation and plant species are not known.</v>
      </c>
      <c r="Q751" t="b">
        <f>'C3_qual'!Q679</f>
        <v>0</v>
      </c>
      <c r="R751" t="b">
        <f>'C3_qual'!R679</f>
        <v>1</v>
      </c>
      <c r="S751" t="str">
        <f>'C3_qual'!S679</f>
        <v>applied 97.5 and 2.5 percentile uncertainties</v>
      </c>
      <c r="T751" t="b">
        <f>'C3_qual'!T679</f>
        <v>1</v>
      </c>
      <c r="U751" t="b">
        <f>'C3_qual'!U679</f>
        <v>0</v>
      </c>
      <c r="V751" t="str">
        <f>'C3_qual'!V679</f>
        <v>NA</v>
      </c>
      <c r="W751" t="str">
        <f>'C3_qual'!W679</f>
        <v>NA</v>
      </c>
      <c r="X751" t="b">
        <f>'C3_qual'!X679</f>
        <v>0</v>
      </c>
      <c r="Y751" t="str">
        <f>'C3_qual'!Y679</f>
        <v>NA</v>
      </c>
      <c r="Z751" t="str">
        <f>'C3_qual'!Z679</f>
        <v>NA</v>
      </c>
    </row>
    <row r="752" spans="1:26">
      <c r="A752" t="str">
        <f>'C3_qual'!A680</f>
        <v>land_plant_d13C_1</v>
      </c>
      <c r="B752" t="str">
        <f>'C3_qual'!B680</f>
        <v>Cui</v>
      </c>
      <c r="C752">
        <f>'C3_qual'!C680</f>
        <v>2020</v>
      </c>
      <c r="D752" t="str">
        <f>'C3_qual'!D680</f>
        <v>10.1130/G47681.1</v>
      </c>
      <c r="E752">
        <f>'C3_qual'!E680</f>
        <v>1393</v>
      </c>
      <c r="F752" t="str">
        <f>'C3_qual'!F680</f>
        <v>NA</v>
      </c>
      <c r="G752" t="str">
        <f>'C3_qual'!G680</f>
        <v>NA</v>
      </c>
      <c r="H752">
        <f>'C3_qual'!H680</f>
        <v>1.393</v>
      </c>
      <c r="I752">
        <f>'C3_qual'!I680</f>
        <v>0</v>
      </c>
      <c r="J752">
        <f>'C3_qual'!J680</f>
        <v>0</v>
      </c>
      <c r="K752">
        <f>'C3_qual'!K680</f>
        <v>209.01108429999999</v>
      </c>
      <c r="L752">
        <f>'C3_qual'!L680</f>
        <v>189.81800231210798</v>
      </c>
      <c r="M752">
        <f>'C3_qual'!M680</f>
        <v>90.976152921120999</v>
      </c>
      <c r="N752" t="b">
        <f>'C3_qual'!N680</f>
        <v>0</v>
      </c>
      <c r="O752">
        <f>'C3_qual'!O680</f>
        <v>2</v>
      </c>
      <c r="P752" t="str">
        <f>'C3_qual'!P680</f>
        <v>CO2 estimate has been quantified to the best of available knowledge but mean annual precipitation and plant species are not known.</v>
      </c>
      <c r="Q752" t="b">
        <f>'C3_qual'!Q680</f>
        <v>0</v>
      </c>
      <c r="R752" t="b">
        <f>'C3_qual'!R680</f>
        <v>1</v>
      </c>
      <c r="S752" t="str">
        <f>'C3_qual'!S680</f>
        <v>applied 97.5 and 2.5 percentile uncertainties</v>
      </c>
      <c r="T752" t="b">
        <f>'C3_qual'!T680</f>
        <v>1</v>
      </c>
      <c r="U752" t="b">
        <f>'C3_qual'!U680</f>
        <v>0</v>
      </c>
      <c r="V752" t="str">
        <f>'C3_qual'!V680</f>
        <v>NA</v>
      </c>
      <c r="W752" t="str">
        <f>'C3_qual'!W680</f>
        <v>NA</v>
      </c>
      <c r="X752" t="b">
        <f>'C3_qual'!X680</f>
        <v>0</v>
      </c>
      <c r="Y752" t="str">
        <f>'C3_qual'!Y680</f>
        <v>NA</v>
      </c>
      <c r="Z752" t="str">
        <f>'C3_qual'!Z680</f>
        <v>NA</v>
      </c>
    </row>
    <row r="753" spans="1:26">
      <c r="A753" t="str">
        <f>'C3_qual'!A395</f>
        <v>land_plant_d13C_1</v>
      </c>
      <c r="B753" t="str">
        <f>'C3_qual'!B395</f>
        <v>Cui</v>
      </c>
      <c r="C753">
        <f>'C3_qual'!C395</f>
        <v>2020</v>
      </c>
      <c r="D753" t="str">
        <f>'C3_qual'!D395</f>
        <v>10.1130/G47681.1</v>
      </c>
      <c r="E753">
        <f>'C3_qual'!E395</f>
        <v>1428</v>
      </c>
      <c r="F753" t="str">
        <f>'C3_qual'!F395</f>
        <v>NA</v>
      </c>
      <c r="G753" t="str">
        <f>'C3_qual'!G395</f>
        <v>NA</v>
      </c>
      <c r="H753">
        <f>'C3_qual'!H395</f>
        <v>1.4279999999999999</v>
      </c>
      <c r="I753">
        <f>'C3_qual'!I395</f>
        <v>0</v>
      </c>
      <c r="J753">
        <f>'C3_qual'!J395</f>
        <v>0</v>
      </c>
      <c r="K753">
        <f>'C3_qual'!K395</f>
        <v>259.21931160000003</v>
      </c>
      <c r="L753">
        <f>'C3_qual'!L395</f>
        <v>278.15007804855298</v>
      </c>
      <c r="M753">
        <f>'C3_qual'!M395</f>
        <v>116.45902372038901</v>
      </c>
      <c r="N753" t="b">
        <f>'C3_qual'!N395</f>
        <v>0</v>
      </c>
      <c r="O753">
        <f>'C3_qual'!O395</f>
        <v>2</v>
      </c>
      <c r="P753" t="str">
        <f>'C3_qual'!P395</f>
        <v>CO2 estimate has been quantified to the best of available knowledge but mean annual precipitation and plant species are not known.</v>
      </c>
      <c r="Q753" t="b">
        <f>'C3_qual'!Q395</f>
        <v>0</v>
      </c>
      <c r="R753" t="b">
        <f>'C3_qual'!R395</f>
        <v>1</v>
      </c>
      <c r="S753" t="str">
        <f>'C3_qual'!S395</f>
        <v>applied 97.5 and 2.5 percentile uncertainties</v>
      </c>
      <c r="T753" t="b">
        <f>'C3_qual'!T395</f>
        <v>1</v>
      </c>
      <c r="U753" t="b">
        <f>'C3_qual'!U395</f>
        <v>0</v>
      </c>
      <c r="V753" t="str">
        <f>'C3_qual'!V395</f>
        <v>NA</v>
      </c>
      <c r="W753" t="str">
        <f>'C3_qual'!W395</f>
        <v>NA</v>
      </c>
      <c r="X753" t="b">
        <f>'C3_qual'!X395</f>
        <v>0</v>
      </c>
      <c r="Y753" t="str">
        <f>'C3_qual'!Y395</f>
        <v>NA</v>
      </c>
      <c r="Z753" t="str">
        <f>'C3_qual'!Z395</f>
        <v>NA</v>
      </c>
    </row>
    <row r="754" spans="1:26">
      <c r="A754" t="str">
        <f>'C3_qual'!A396</f>
        <v>land_plant_d13C_1</v>
      </c>
      <c r="B754" t="str">
        <f>'C3_qual'!B396</f>
        <v>Cui</v>
      </c>
      <c r="C754">
        <f>'C3_qual'!C396</f>
        <v>2020</v>
      </c>
      <c r="D754" t="str">
        <f>'C3_qual'!D396</f>
        <v>10.1130/G47681.1</v>
      </c>
      <c r="E754">
        <f>'C3_qual'!E396</f>
        <v>1432</v>
      </c>
      <c r="F754" t="str">
        <f>'C3_qual'!F396</f>
        <v>NA</v>
      </c>
      <c r="G754" t="str">
        <f>'C3_qual'!G396</f>
        <v>NA</v>
      </c>
      <c r="H754">
        <f>'C3_qual'!H396</f>
        <v>1.4319999999999999</v>
      </c>
      <c r="I754">
        <f>'C3_qual'!I396</f>
        <v>0</v>
      </c>
      <c r="J754">
        <f>'C3_qual'!J396</f>
        <v>0</v>
      </c>
      <c r="K754">
        <f>'C3_qual'!K396</f>
        <v>309.88657339999997</v>
      </c>
      <c r="L754">
        <f>'C3_qual'!L396</f>
        <v>382.82052124955305</v>
      </c>
      <c r="M754">
        <f>'C3_qual'!M396</f>
        <v>142.29919355245798</v>
      </c>
      <c r="N754" t="b">
        <f>'C3_qual'!N396</f>
        <v>0</v>
      </c>
      <c r="O754">
        <f>'C3_qual'!O396</f>
        <v>2</v>
      </c>
      <c r="P754" t="str">
        <f>'C3_qual'!P396</f>
        <v>CO2 estimate has been quantified to the best of available knowledge but mean annual precipitation and plant species are not known.</v>
      </c>
      <c r="Q754" t="b">
        <f>'C3_qual'!Q396</f>
        <v>0</v>
      </c>
      <c r="R754" t="b">
        <f>'C3_qual'!R396</f>
        <v>1</v>
      </c>
      <c r="S754" t="str">
        <f>'C3_qual'!S396</f>
        <v>applied 97.5 and 2.5 percentile uncertainties</v>
      </c>
      <c r="T754" t="b">
        <f>'C3_qual'!T396</f>
        <v>1</v>
      </c>
      <c r="U754" t="b">
        <f>'C3_qual'!U396</f>
        <v>0</v>
      </c>
      <c r="V754" t="str">
        <f>'C3_qual'!V396</f>
        <v>NA</v>
      </c>
      <c r="W754" t="str">
        <f>'C3_qual'!W396</f>
        <v>NA</v>
      </c>
      <c r="X754" t="b">
        <f>'C3_qual'!X396</f>
        <v>0</v>
      </c>
      <c r="Y754" t="str">
        <f>'C3_qual'!Y396</f>
        <v>NA</v>
      </c>
      <c r="Z754" t="str">
        <f>'C3_qual'!Z396</f>
        <v>NA</v>
      </c>
    </row>
    <row r="755" spans="1:26">
      <c r="A755" t="str">
        <f>'C3_qual'!A681</f>
        <v>land_plant_d13C_1</v>
      </c>
      <c r="B755" t="str">
        <f>'C3_qual'!B681</f>
        <v>Cui</v>
      </c>
      <c r="C755">
        <f>'C3_qual'!C681</f>
        <v>2020</v>
      </c>
      <c r="D755" t="str">
        <f>'C3_qual'!D681</f>
        <v>10.1130/G47681.1</v>
      </c>
      <c r="E755">
        <f>'C3_qual'!E681</f>
        <v>1440</v>
      </c>
      <c r="F755" t="str">
        <f>'C3_qual'!F681</f>
        <v>NA</v>
      </c>
      <c r="G755" t="str">
        <f>'C3_qual'!G681</f>
        <v>NA</v>
      </c>
      <c r="H755">
        <f>'C3_qual'!H681</f>
        <v>1.44</v>
      </c>
      <c r="I755">
        <f>'C3_qual'!I681</f>
        <v>0</v>
      </c>
      <c r="J755">
        <f>'C3_qual'!J681</f>
        <v>0</v>
      </c>
      <c r="K755">
        <f>'C3_qual'!K681</f>
        <v>230.86230509999999</v>
      </c>
      <c r="L755">
        <f>'C3_qual'!L681</f>
        <v>215.31129620217601</v>
      </c>
      <c r="M755">
        <f>'C3_qual'!M681</f>
        <v>102.77536448758599</v>
      </c>
      <c r="N755" t="b">
        <f>'C3_qual'!N681</f>
        <v>0</v>
      </c>
      <c r="O755">
        <f>'C3_qual'!O681</f>
        <v>2</v>
      </c>
      <c r="P755" t="str">
        <f>'C3_qual'!P681</f>
        <v>CO2 estimate has been quantified to the best of available knowledge but mean annual precipitation and plant species are not known.</v>
      </c>
      <c r="Q755" t="b">
        <f>'C3_qual'!Q681</f>
        <v>0</v>
      </c>
      <c r="R755" t="b">
        <f>'C3_qual'!R681</f>
        <v>1</v>
      </c>
      <c r="S755" t="str">
        <f>'C3_qual'!S681</f>
        <v>applied 97.5 and 2.5 percentile uncertainties</v>
      </c>
      <c r="T755" t="b">
        <f>'C3_qual'!T681</f>
        <v>1</v>
      </c>
      <c r="U755" t="b">
        <f>'C3_qual'!U681</f>
        <v>0</v>
      </c>
      <c r="V755" t="str">
        <f>'C3_qual'!V681</f>
        <v>NA</v>
      </c>
      <c r="W755" t="str">
        <f>'C3_qual'!W681</f>
        <v>NA</v>
      </c>
      <c r="X755" t="b">
        <f>'C3_qual'!X681</f>
        <v>0</v>
      </c>
      <c r="Y755" t="str">
        <f>'C3_qual'!Y681</f>
        <v>NA</v>
      </c>
      <c r="Z755" t="str">
        <f>'C3_qual'!Z681</f>
        <v>NA</v>
      </c>
    </row>
    <row r="756" spans="1:26">
      <c r="A756" t="str">
        <f>'C3_qual'!A682</f>
        <v>land_plant_d13C_1</v>
      </c>
      <c r="B756" t="str">
        <f>'C3_qual'!B682</f>
        <v>Cui</v>
      </c>
      <c r="C756">
        <f>'C3_qual'!C682</f>
        <v>2020</v>
      </c>
      <c r="D756" t="str">
        <f>'C3_qual'!D682</f>
        <v>10.1130/G47681.1</v>
      </c>
      <c r="E756">
        <f>'C3_qual'!E682</f>
        <v>1443</v>
      </c>
      <c r="F756" t="str">
        <f>'C3_qual'!F682</f>
        <v>NA</v>
      </c>
      <c r="G756" t="str">
        <f>'C3_qual'!G682</f>
        <v>NA</v>
      </c>
      <c r="H756">
        <f>'C3_qual'!H682</f>
        <v>1.4430000000000001</v>
      </c>
      <c r="I756">
        <f>'C3_qual'!I682</f>
        <v>0</v>
      </c>
      <c r="J756">
        <f>'C3_qual'!J682</f>
        <v>0</v>
      </c>
      <c r="K756">
        <f>'C3_qual'!K682</f>
        <v>182.93515830000001</v>
      </c>
      <c r="L756">
        <f>'C3_qual'!L682</f>
        <v>156.89127396270601</v>
      </c>
      <c r="M756">
        <f>'C3_qual'!M682</f>
        <v>81.272313366736014</v>
      </c>
      <c r="N756" t="b">
        <f>'C3_qual'!N682</f>
        <v>0</v>
      </c>
      <c r="O756">
        <f>'C3_qual'!O682</f>
        <v>2</v>
      </c>
      <c r="P756" t="str">
        <f>'C3_qual'!P682</f>
        <v>CO2 estimate has been quantified to the best of available knowledge but mean annual precipitation and plant species are not known.</v>
      </c>
      <c r="Q756" t="b">
        <f>'C3_qual'!Q682</f>
        <v>0</v>
      </c>
      <c r="R756" t="b">
        <f>'C3_qual'!R682</f>
        <v>1</v>
      </c>
      <c r="S756" t="str">
        <f>'C3_qual'!S682</f>
        <v>applied 97.5 and 2.5 percentile uncertainties</v>
      </c>
      <c r="T756" t="b">
        <f>'C3_qual'!T682</f>
        <v>1</v>
      </c>
      <c r="U756" t="b">
        <f>'C3_qual'!U682</f>
        <v>0</v>
      </c>
      <c r="V756" t="str">
        <f>'C3_qual'!V682</f>
        <v>NA</v>
      </c>
      <c r="W756" t="str">
        <f>'C3_qual'!W682</f>
        <v>NA</v>
      </c>
      <c r="X756" t="b">
        <f>'C3_qual'!X682</f>
        <v>0</v>
      </c>
      <c r="Y756" t="str">
        <f>'C3_qual'!Y682</f>
        <v>NA</v>
      </c>
      <c r="Z756" t="str">
        <f>'C3_qual'!Z682</f>
        <v>NA</v>
      </c>
    </row>
    <row r="757" spans="1:26">
      <c r="A757" t="str">
        <f>'C3_qual'!A683</f>
        <v>land_plant_d13C_1</v>
      </c>
      <c r="B757" t="str">
        <f>'C3_qual'!B683</f>
        <v>Cui</v>
      </c>
      <c r="C757">
        <f>'C3_qual'!C683</f>
        <v>2020</v>
      </c>
      <c r="D757" t="str">
        <f>'C3_qual'!D683</f>
        <v>10.1130/G47681.1</v>
      </c>
      <c r="E757">
        <f>'C3_qual'!E683</f>
        <v>1480</v>
      </c>
      <c r="F757" t="str">
        <f>'C3_qual'!F683</f>
        <v>NA</v>
      </c>
      <c r="G757" t="str">
        <f>'C3_qual'!G683</f>
        <v>NA</v>
      </c>
      <c r="H757">
        <f>'C3_qual'!H683</f>
        <v>1.48</v>
      </c>
      <c r="I757">
        <f>'C3_qual'!I683</f>
        <v>0</v>
      </c>
      <c r="J757">
        <f>'C3_qual'!J683</f>
        <v>0</v>
      </c>
      <c r="K757">
        <f>'C3_qual'!K683</f>
        <v>269.7943727</v>
      </c>
      <c r="L757">
        <f>'C3_qual'!L683</f>
        <v>288.48038974551304</v>
      </c>
      <c r="M757">
        <f>'C3_qual'!M683</f>
        <v>122.45200247612598</v>
      </c>
      <c r="N757" t="b">
        <f>'C3_qual'!N683</f>
        <v>0</v>
      </c>
      <c r="O757">
        <f>'C3_qual'!O683</f>
        <v>2</v>
      </c>
      <c r="P757" t="str">
        <f>'C3_qual'!P683</f>
        <v>CO2 estimate has been quantified to the best of available knowledge but mean annual precipitation and plant species are not known.</v>
      </c>
      <c r="Q757" t="b">
        <f>'C3_qual'!Q683</f>
        <v>0</v>
      </c>
      <c r="R757" t="b">
        <f>'C3_qual'!R683</f>
        <v>1</v>
      </c>
      <c r="S757" t="str">
        <f>'C3_qual'!S683</f>
        <v>applied 97.5 and 2.5 percentile uncertainties</v>
      </c>
      <c r="T757" t="b">
        <f>'C3_qual'!T683</f>
        <v>1</v>
      </c>
      <c r="U757" t="b">
        <f>'C3_qual'!U683</f>
        <v>0</v>
      </c>
      <c r="V757" t="str">
        <f>'C3_qual'!V683</f>
        <v>NA</v>
      </c>
      <c r="W757" t="str">
        <f>'C3_qual'!W683</f>
        <v>NA</v>
      </c>
      <c r="X757" t="b">
        <f>'C3_qual'!X683</f>
        <v>0</v>
      </c>
      <c r="Y757" t="str">
        <f>'C3_qual'!Y683</f>
        <v>NA</v>
      </c>
      <c r="Z757" t="str">
        <f>'C3_qual'!Z683</f>
        <v>NA</v>
      </c>
    </row>
    <row r="758" spans="1:26">
      <c r="A758" t="str">
        <f>'C3_qual'!A684</f>
        <v>land_plant_d13C_1</v>
      </c>
      <c r="B758" t="str">
        <f>'C3_qual'!B684</f>
        <v>Cui</v>
      </c>
      <c r="C758">
        <f>'C3_qual'!C684</f>
        <v>2020</v>
      </c>
      <c r="D758" t="str">
        <f>'C3_qual'!D684</f>
        <v>10.1130/G47681.1</v>
      </c>
      <c r="E758">
        <f>'C3_qual'!E684</f>
        <v>1480</v>
      </c>
      <c r="F758" t="str">
        <f>'C3_qual'!F684</f>
        <v>NA</v>
      </c>
      <c r="G758" t="str">
        <f>'C3_qual'!G684</f>
        <v>NA</v>
      </c>
      <c r="H758">
        <f>'C3_qual'!H684</f>
        <v>1.48</v>
      </c>
      <c r="I758">
        <f>'C3_qual'!I684</f>
        <v>0</v>
      </c>
      <c r="J758">
        <f>'C3_qual'!J684</f>
        <v>0</v>
      </c>
      <c r="K758">
        <f>'C3_qual'!K684</f>
        <v>223.6724365</v>
      </c>
      <c r="L758">
        <f>'C3_qual'!L684</f>
        <v>214.644485874</v>
      </c>
      <c r="M758">
        <f>'C3_qual'!M684</f>
        <v>100.98091525782101</v>
      </c>
      <c r="N758" t="b">
        <f>'C3_qual'!N684</f>
        <v>0</v>
      </c>
      <c r="O758">
        <f>'C3_qual'!O684</f>
        <v>2</v>
      </c>
      <c r="P758" t="str">
        <f>'C3_qual'!P684</f>
        <v>CO2 estimate has been quantified to the best of available knowledge but mean annual precipitation and plant species are not known.</v>
      </c>
      <c r="Q758" t="b">
        <f>'C3_qual'!Q684</f>
        <v>0</v>
      </c>
      <c r="R758" t="b">
        <f>'C3_qual'!R684</f>
        <v>1</v>
      </c>
      <c r="S758" t="str">
        <f>'C3_qual'!S684</f>
        <v>applied 97.5 and 2.5 percentile uncertainties</v>
      </c>
      <c r="T758" t="b">
        <f>'C3_qual'!T684</f>
        <v>1</v>
      </c>
      <c r="U758" t="b">
        <f>'C3_qual'!U684</f>
        <v>0</v>
      </c>
      <c r="V758" t="str">
        <f>'C3_qual'!V684</f>
        <v>NA</v>
      </c>
      <c r="W758" t="str">
        <f>'C3_qual'!W684</f>
        <v>NA</v>
      </c>
      <c r="X758" t="b">
        <f>'C3_qual'!X684</f>
        <v>0</v>
      </c>
      <c r="Y758" t="str">
        <f>'C3_qual'!Y684</f>
        <v>NA</v>
      </c>
      <c r="Z758" t="str">
        <f>'C3_qual'!Z684</f>
        <v>NA</v>
      </c>
    </row>
    <row r="759" spans="1:26">
      <c r="A759" t="str">
        <f>'C3_qual'!A685</f>
        <v>land_plant_d13C_1</v>
      </c>
      <c r="B759" t="str">
        <f>'C3_qual'!B685</f>
        <v>Cui</v>
      </c>
      <c r="C759">
        <f>'C3_qual'!C685</f>
        <v>2020</v>
      </c>
      <c r="D759" t="str">
        <f>'C3_qual'!D685</f>
        <v>10.1130/G47681.1</v>
      </c>
      <c r="E759">
        <f>'C3_qual'!E685</f>
        <v>1505</v>
      </c>
      <c r="F759" t="str">
        <f>'C3_qual'!F685</f>
        <v>NA</v>
      </c>
      <c r="G759" t="str">
        <f>'C3_qual'!G685</f>
        <v>NA</v>
      </c>
      <c r="H759">
        <f>'C3_qual'!H685</f>
        <v>1.5049999999999999</v>
      </c>
      <c r="I759">
        <f>'C3_qual'!I685</f>
        <v>0</v>
      </c>
      <c r="J759">
        <f>'C3_qual'!J685</f>
        <v>0</v>
      </c>
      <c r="K759">
        <f>'C3_qual'!K685</f>
        <v>145.25930940000001</v>
      </c>
      <c r="L759">
        <f>'C3_qual'!L685</f>
        <v>114.32854715692997</v>
      </c>
      <c r="M759">
        <f>'C3_qual'!M685</f>
        <v>65.024529769036306</v>
      </c>
      <c r="N759" t="b">
        <f>'C3_qual'!N685</f>
        <v>0</v>
      </c>
      <c r="O759">
        <f>'C3_qual'!O685</f>
        <v>2</v>
      </c>
      <c r="P759" t="str">
        <f>'C3_qual'!P685</f>
        <v>CO2 estimate has been quantified to the best of available knowledge but mean annual precipitation and plant species are not known.</v>
      </c>
      <c r="Q759" t="b">
        <f>'C3_qual'!Q685</f>
        <v>0</v>
      </c>
      <c r="R759" t="b">
        <f>'C3_qual'!R685</f>
        <v>1</v>
      </c>
      <c r="S759" t="str">
        <f>'C3_qual'!S685</f>
        <v>applied 97.5 and 2.5 percentile uncertainties</v>
      </c>
      <c r="T759" t="b">
        <f>'C3_qual'!T685</f>
        <v>1</v>
      </c>
      <c r="U759" t="b">
        <f>'C3_qual'!U685</f>
        <v>0</v>
      </c>
      <c r="V759" t="str">
        <f>'C3_qual'!V685</f>
        <v>NA</v>
      </c>
      <c r="W759" t="str">
        <f>'C3_qual'!W685</f>
        <v>NA</v>
      </c>
      <c r="X759" t="b">
        <f>'C3_qual'!X685</f>
        <v>0</v>
      </c>
      <c r="Y759" t="str">
        <f>'C3_qual'!Y685</f>
        <v>NA</v>
      </c>
      <c r="Z759" t="str">
        <f>'C3_qual'!Z685</f>
        <v>NA</v>
      </c>
    </row>
    <row r="760" spans="1:26">
      <c r="A760" t="str">
        <f>'C3_qual'!A686</f>
        <v>land_plant_d13C_1</v>
      </c>
      <c r="B760" t="str">
        <f>'C3_qual'!B686</f>
        <v>Cui</v>
      </c>
      <c r="C760">
        <f>'C3_qual'!C686</f>
        <v>2020</v>
      </c>
      <c r="D760" t="str">
        <f>'C3_qual'!D686</f>
        <v>10.1130/G47681.1</v>
      </c>
      <c r="E760">
        <f>'C3_qual'!E686</f>
        <v>1520</v>
      </c>
      <c r="F760" t="str">
        <f>'C3_qual'!F686</f>
        <v>NA</v>
      </c>
      <c r="G760" t="str">
        <f>'C3_qual'!G686</f>
        <v>NA</v>
      </c>
      <c r="H760">
        <f>'C3_qual'!H686</f>
        <v>1.52</v>
      </c>
      <c r="I760">
        <f>'C3_qual'!I686</f>
        <v>0</v>
      </c>
      <c r="J760">
        <f>'C3_qual'!J686</f>
        <v>0</v>
      </c>
      <c r="K760">
        <f>'C3_qual'!K686</f>
        <v>270.45356349999997</v>
      </c>
      <c r="L760">
        <f>'C3_qual'!L686</f>
        <v>283.16987615247808</v>
      </c>
      <c r="M760">
        <f>'C3_qual'!M686</f>
        <v>121.06342244788897</v>
      </c>
      <c r="N760" t="b">
        <f>'C3_qual'!N686</f>
        <v>0</v>
      </c>
      <c r="O760">
        <f>'C3_qual'!O686</f>
        <v>2</v>
      </c>
      <c r="P760" t="str">
        <f>'C3_qual'!P686</f>
        <v>CO2 estimate has been quantified to the best of available knowledge but mean annual precipitation and plant species are not known.</v>
      </c>
      <c r="Q760" t="b">
        <f>'C3_qual'!Q686</f>
        <v>0</v>
      </c>
      <c r="R760" t="b">
        <f>'C3_qual'!R686</f>
        <v>1</v>
      </c>
      <c r="S760" t="str">
        <f>'C3_qual'!S686</f>
        <v>applied 97.5 and 2.5 percentile uncertainties</v>
      </c>
      <c r="T760" t="b">
        <f>'C3_qual'!T686</f>
        <v>1</v>
      </c>
      <c r="U760" t="b">
        <f>'C3_qual'!U686</f>
        <v>0</v>
      </c>
      <c r="V760" t="str">
        <f>'C3_qual'!V686</f>
        <v>NA</v>
      </c>
      <c r="W760" t="str">
        <f>'C3_qual'!W686</f>
        <v>NA</v>
      </c>
      <c r="X760" t="b">
        <f>'C3_qual'!X686</f>
        <v>0</v>
      </c>
      <c r="Y760" t="str">
        <f>'C3_qual'!Y686</f>
        <v>NA</v>
      </c>
      <c r="Z760" t="str">
        <f>'C3_qual'!Z686</f>
        <v>NA</v>
      </c>
    </row>
    <row r="761" spans="1:26">
      <c r="A761" t="str">
        <f>'C3_qual'!A397</f>
        <v>land_plant_d13C_1</v>
      </c>
      <c r="B761" t="str">
        <f>'C3_qual'!B397</f>
        <v>Cui</v>
      </c>
      <c r="C761">
        <f>'C3_qual'!C397</f>
        <v>2020</v>
      </c>
      <c r="D761" t="str">
        <f>'C3_qual'!D397</f>
        <v>10.1130/G47681.1</v>
      </c>
      <c r="E761">
        <f>'C3_qual'!E397</f>
        <v>1532</v>
      </c>
      <c r="F761" t="str">
        <f>'C3_qual'!F397</f>
        <v>NA</v>
      </c>
      <c r="G761" t="str">
        <f>'C3_qual'!G397</f>
        <v>NA</v>
      </c>
      <c r="H761">
        <f>'C3_qual'!H397</f>
        <v>1.532</v>
      </c>
      <c r="I761">
        <f>'C3_qual'!I397</f>
        <v>0</v>
      </c>
      <c r="J761">
        <f>'C3_qual'!J397</f>
        <v>0</v>
      </c>
      <c r="K761">
        <f>'C3_qual'!K397</f>
        <v>269.32609129999997</v>
      </c>
      <c r="L761">
        <f>'C3_qual'!L397</f>
        <v>287.91740199141606</v>
      </c>
      <c r="M761">
        <f>'C3_qual'!M397</f>
        <v>122.62746752702597</v>
      </c>
      <c r="N761" t="b">
        <f>'C3_qual'!N397</f>
        <v>0</v>
      </c>
      <c r="O761">
        <f>'C3_qual'!O397</f>
        <v>2</v>
      </c>
      <c r="P761" t="str">
        <f>'C3_qual'!P397</f>
        <v>CO2 estimate has been quantified to the best of available knowledge but mean annual precipitation and plant species are not known.</v>
      </c>
      <c r="Q761" t="b">
        <f>'C3_qual'!Q397</f>
        <v>0</v>
      </c>
      <c r="R761" t="b">
        <f>'C3_qual'!R397</f>
        <v>1</v>
      </c>
      <c r="S761" t="str">
        <f>'C3_qual'!S397</f>
        <v>applied 97.5 and 2.5 percentile uncertainties</v>
      </c>
      <c r="T761" t="b">
        <f>'C3_qual'!T397</f>
        <v>1</v>
      </c>
      <c r="U761" t="b">
        <f>'C3_qual'!U397</f>
        <v>0</v>
      </c>
      <c r="V761" t="str">
        <f>'C3_qual'!V397</f>
        <v>NA</v>
      </c>
      <c r="W761" t="str">
        <f>'C3_qual'!W397</f>
        <v>NA</v>
      </c>
      <c r="X761" t="b">
        <f>'C3_qual'!X397</f>
        <v>0</v>
      </c>
      <c r="Y761" t="str">
        <f>'C3_qual'!Y397</f>
        <v>NA</v>
      </c>
      <c r="Z761" t="str">
        <f>'C3_qual'!Z397</f>
        <v>NA</v>
      </c>
    </row>
    <row r="762" spans="1:26">
      <c r="A762" t="str">
        <f>'C3_qual'!A687</f>
        <v>land_plant_d13C_1</v>
      </c>
      <c r="B762" t="str">
        <f>'C3_qual'!B687</f>
        <v>Cui</v>
      </c>
      <c r="C762">
        <f>'C3_qual'!C687</f>
        <v>2020</v>
      </c>
      <c r="D762" t="str">
        <f>'C3_qual'!D687</f>
        <v>10.1130/G47681.1</v>
      </c>
      <c r="E762">
        <f>'C3_qual'!E687</f>
        <v>1545</v>
      </c>
      <c r="F762" t="str">
        <f>'C3_qual'!F687</f>
        <v>NA</v>
      </c>
      <c r="G762" t="str">
        <f>'C3_qual'!G687</f>
        <v>NA</v>
      </c>
      <c r="H762">
        <f>'C3_qual'!H687</f>
        <v>1.5449999999999999</v>
      </c>
      <c r="I762">
        <f>'C3_qual'!I687</f>
        <v>0</v>
      </c>
      <c r="J762">
        <f>'C3_qual'!J687</f>
        <v>0</v>
      </c>
      <c r="K762">
        <f>'C3_qual'!K687</f>
        <v>181.42644949999999</v>
      </c>
      <c r="L762">
        <f>'C3_qual'!L687</f>
        <v>153.01230670025603</v>
      </c>
      <c r="M762">
        <f>'C3_qual'!M687</f>
        <v>79.483846365804993</v>
      </c>
      <c r="N762" t="b">
        <f>'C3_qual'!N687</f>
        <v>0</v>
      </c>
      <c r="O762">
        <f>'C3_qual'!O687</f>
        <v>2</v>
      </c>
      <c r="P762" t="str">
        <f>'C3_qual'!P687</f>
        <v>CO2 estimate has been quantified to the best of available knowledge but mean annual precipitation and plant species are not known.</v>
      </c>
      <c r="Q762" t="b">
        <f>'C3_qual'!Q687</f>
        <v>0</v>
      </c>
      <c r="R762" t="b">
        <f>'C3_qual'!R687</f>
        <v>1</v>
      </c>
      <c r="S762" t="str">
        <f>'C3_qual'!S687</f>
        <v>applied 97.5 and 2.5 percentile uncertainties</v>
      </c>
      <c r="T762" t="b">
        <f>'C3_qual'!T687</f>
        <v>1</v>
      </c>
      <c r="U762" t="b">
        <f>'C3_qual'!U687</f>
        <v>0</v>
      </c>
      <c r="V762" t="str">
        <f>'C3_qual'!V687</f>
        <v>NA</v>
      </c>
      <c r="W762" t="str">
        <f>'C3_qual'!W687</f>
        <v>NA</v>
      </c>
      <c r="X762" t="b">
        <f>'C3_qual'!X687</f>
        <v>0</v>
      </c>
      <c r="Y762" t="str">
        <f>'C3_qual'!Y687</f>
        <v>NA</v>
      </c>
      <c r="Z762" t="str">
        <f>'C3_qual'!Z687</f>
        <v>NA</v>
      </c>
    </row>
    <row r="763" spans="1:26">
      <c r="A763" t="str">
        <f>'C3_qual'!A688</f>
        <v>land_plant_d13C_1</v>
      </c>
      <c r="B763" t="str">
        <f>'C3_qual'!B688</f>
        <v>Cui</v>
      </c>
      <c r="C763">
        <f>'C3_qual'!C688</f>
        <v>2020</v>
      </c>
      <c r="D763" t="str">
        <f>'C3_qual'!D688</f>
        <v>10.1130/G47681.1</v>
      </c>
      <c r="E763">
        <f>'C3_qual'!E688</f>
        <v>1560</v>
      </c>
      <c r="F763" t="str">
        <f>'C3_qual'!F688</f>
        <v>NA</v>
      </c>
      <c r="G763" t="str">
        <f>'C3_qual'!G688</f>
        <v>NA</v>
      </c>
      <c r="H763">
        <f>'C3_qual'!H688</f>
        <v>1.56</v>
      </c>
      <c r="I763">
        <f>'C3_qual'!I688</f>
        <v>0</v>
      </c>
      <c r="J763">
        <f>'C3_qual'!J688</f>
        <v>0</v>
      </c>
      <c r="K763">
        <f>'C3_qual'!K688</f>
        <v>286.20965139999998</v>
      </c>
      <c r="L763">
        <f>'C3_qual'!L688</f>
        <v>330.68468137948901</v>
      </c>
      <c r="M763">
        <f>'C3_qual'!M688</f>
        <v>130.62615304815998</v>
      </c>
      <c r="N763" t="b">
        <f>'C3_qual'!N688</f>
        <v>0</v>
      </c>
      <c r="O763">
        <f>'C3_qual'!O688</f>
        <v>2</v>
      </c>
      <c r="P763" t="str">
        <f>'C3_qual'!P688</f>
        <v>CO2 estimate has been quantified to the best of available knowledge but mean annual precipitation and plant species are not known.</v>
      </c>
      <c r="Q763" t="b">
        <f>'C3_qual'!Q688</f>
        <v>0</v>
      </c>
      <c r="R763" t="b">
        <f>'C3_qual'!R688</f>
        <v>1</v>
      </c>
      <c r="S763" t="str">
        <f>'C3_qual'!S688</f>
        <v>applied 97.5 and 2.5 percentile uncertainties</v>
      </c>
      <c r="T763" t="b">
        <f>'C3_qual'!T688</f>
        <v>1</v>
      </c>
      <c r="U763" t="b">
        <f>'C3_qual'!U688</f>
        <v>0</v>
      </c>
      <c r="V763" t="str">
        <f>'C3_qual'!V688</f>
        <v>NA</v>
      </c>
      <c r="W763" t="str">
        <f>'C3_qual'!W688</f>
        <v>NA</v>
      </c>
      <c r="X763" t="b">
        <f>'C3_qual'!X688</f>
        <v>0</v>
      </c>
      <c r="Y763" t="str">
        <f>'C3_qual'!Y688</f>
        <v>NA</v>
      </c>
      <c r="Z763" t="str">
        <f>'C3_qual'!Z688</f>
        <v>NA</v>
      </c>
    </row>
    <row r="764" spans="1:26">
      <c r="A764" t="str">
        <f>'C3_qual'!A689</f>
        <v>land_plant_d13C_1</v>
      </c>
      <c r="B764" t="str">
        <f>'C3_qual'!B689</f>
        <v>Cui</v>
      </c>
      <c r="C764">
        <f>'C3_qual'!C689</f>
        <v>2020</v>
      </c>
      <c r="D764" t="str">
        <f>'C3_qual'!D689</f>
        <v>10.1130/G47681.1</v>
      </c>
      <c r="E764">
        <f>'C3_qual'!E689</f>
        <v>1560</v>
      </c>
      <c r="F764" t="str">
        <f>'C3_qual'!F689</f>
        <v>NA</v>
      </c>
      <c r="G764" t="str">
        <f>'C3_qual'!G689</f>
        <v>NA</v>
      </c>
      <c r="H764">
        <f>'C3_qual'!H689</f>
        <v>1.56</v>
      </c>
      <c r="I764">
        <f>'C3_qual'!I689</f>
        <v>0</v>
      </c>
      <c r="J764">
        <f>'C3_qual'!J689</f>
        <v>0</v>
      </c>
      <c r="K764">
        <f>'C3_qual'!K689</f>
        <v>280.9321367</v>
      </c>
      <c r="L764">
        <f>'C3_qual'!L689</f>
        <v>313.24635394436405</v>
      </c>
      <c r="M764">
        <f>'C3_qual'!M689</f>
        <v>126.64375029263101</v>
      </c>
      <c r="N764" t="b">
        <f>'C3_qual'!N689</f>
        <v>0</v>
      </c>
      <c r="O764">
        <f>'C3_qual'!O689</f>
        <v>2</v>
      </c>
      <c r="P764" t="str">
        <f>'C3_qual'!P689</f>
        <v>CO2 estimate has been quantified to the best of available knowledge but mean annual precipitation and plant species are not known.</v>
      </c>
      <c r="Q764" t="b">
        <f>'C3_qual'!Q689</f>
        <v>0</v>
      </c>
      <c r="R764" t="b">
        <f>'C3_qual'!R689</f>
        <v>1</v>
      </c>
      <c r="S764" t="str">
        <f>'C3_qual'!S689</f>
        <v>applied 97.5 and 2.5 percentile uncertainties</v>
      </c>
      <c r="T764" t="b">
        <f>'C3_qual'!T689</f>
        <v>1</v>
      </c>
      <c r="U764" t="b">
        <f>'C3_qual'!U689</f>
        <v>0</v>
      </c>
      <c r="V764" t="str">
        <f>'C3_qual'!V689</f>
        <v>NA</v>
      </c>
      <c r="W764" t="str">
        <f>'C3_qual'!W689</f>
        <v>NA</v>
      </c>
      <c r="X764" t="b">
        <f>'C3_qual'!X689</f>
        <v>0</v>
      </c>
      <c r="Y764" t="str">
        <f>'C3_qual'!Y689</f>
        <v>NA</v>
      </c>
      <c r="Z764" t="str">
        <f>'C3_qual'!Z689</f>
        <v>NA</v>
      </c>
    </row>
    <row r="765" spans="1:26">
      <c r="A765" t="str">
        <f>'C3_qual'!A690</f>
        <v>land_plant_d13C_1</v>
      </c>
      <c r="B765" t="str">
        <f>'C3_qual'!B690</f>
        <v>Cui</v>
      </c>
      <c r="C765">
        <f>'C3_qual'!C690</f>
        <v>2020</v>
      </c>
      <c r="D765" t="str">
        <f>'C3_qual'!D690</f>
        <v>10.1130/G47681.1</v>
      </c>
      <c r="E765">
        <f>'C3_qual'!E690</f>
        <v>1560</v>
      </c>
      <c r="F765" t="str">
        <f>'C3_qual'!F690</f>
        <v>NA</v>
      </c>
      <c r="G765" t="str">
        <f>'C3_qual'!G690</f>
        <v>NA</v>
      </c>
      <c r="H765">
        <f>'C3_qual'!H690</f>
        <v>1.56</v>
      </c>
      <c r="I765">
        <f>'C3_qual'!I690</f>
        <v>0</v>
      </c>
      <c r="J765">
        <f>'C3_qual'!J690</f>
        <v>0</v>
      </c>
      <c r="K765">
        <f>'C3_qual'!K690</f>
        <v>246.99537659999999</v>
      </c>
      <c r="L765">
        <f>'C3_qual'!L690</f>
        <v>252.94515922683001</v>
      </c>
      <c r="M765">
        <f>'C3_qual'!M690</f>
        <v>111.60311375315698</v>
      </c>
      <c r="N765" t="b">
        <f>'C3_qual'!N690</f>
        <v>0</v>
      </c>
      <c r="O765">
        <f>'C3_qual'!O690</f>
        <v>2</v>
      </c>
      <c r="P765" t="str">
        <f>'C3_qual'!P690</f>
        <v>CO2 estimate has been quantified to the best of available knowledge but mean annual precipitation and plant species are not known.</v>
      </c>
      <c r="Q765" t="b">
        <f>'C3_qual'!Q690</f>
        <v>0</v>
      </c>
      <c r="R765" t="b">
        <f>'C3_qual'!R690</f>
        <v>1</v>
      </c>
      <c r="S765" t="str">
        <f>'C3_qual'!S690</f>
        <v>applied 97.5 and 2.5 percentile uncertainties</v>
      </c>
      <c r="T765" t="b">
        <f>'C3_qual'!T690</f>
        <v>1</v>
      </c>
      <c r="U765" t="b">
        <f>'C3_qual'!U690</f>
        <v>0</v>
      </c>
      <c r="V765" t="str">
        <f>'C3_qual'!V690</f>
        <v>NA</v>
      </c>
      <c r="W765" t="str">
        <f>'C3_qual'!W690</f>
        <v>NA</v>
      </c>
      <c r="X765" t="b">
        <f>'C3_qual'!X690</f>
        <v>0</v>
      </c>
      <c r="Y765" t="str">
        <f>'C3_qual'!Y690</f>
        <v>NA</v>
      </c>
      <c r="Z765" t="str">
        <f>'C3_qual'!Z690</f>
        <v>NA</v>
      </c>
    </row>
    <row r="766" spans="1:26">
      <c r="A766" t="str">
        <f>'C3_qual'!A691</f>
        <v>land_plant_d13C_1</v>
      </c>
      <c r="B766" t="str">
        <f>'C3_qual'!B691</f>
        <v>Cui</v>
      </c>
      <c r="C766">
        <f>'C3_qual'!C691</f>
        <v>2020</v>
      </c>
      <c r="D766" t="str">
        <f>'C3_qual'!D691</f>
        <v>10.1130/G47681.1</v>
      </c>
      <c r="E766">
        <f>'C3_qual'!E691</f>
        <v>1604</v>
      </c>
      <c r="F766" t="str">
        <f>'C3_qual'!F691</f>
        <v>NA</v>
      </c>
      <c r="G766" t="str">
        <f>'C3_qual'!G691</f>
        <v>NA</v>
      </c>
      <c r="H766">
        <f>'C3_qual'!H691</f>
        <v>1.6040000000000001</v>
      </c>
      <c r="I766">
        <f>'C3_qual'!I691</f>
        <v>0</v>
      </c>
      <c r="J766">
        <f>'C3_qual'!J691</f>
        <v>0</v>
      </c>
      <c r="K766">
        <f>'C3_qual'!K691</f>
        <v>199.9294549</v>
      </c>
      <c r="L766">
        <f>'C3_qual'!L691</f>
        <v>175.69553550519998</v>
      </c>
      <c r="M766">
        <f>'C3_qual'!M691</f>
        <v>88.19993300554799</v>
      </c>
      <c r="N766" t="b">
        <f>'C3_qual'!N691</f>
        <v>0</v>
      </c>
      <c r="O766">
        <f>'C3_qual'!O691</f>
        <v>2</v>
      </c>
      <c r="P766" t="str">
        <f>'C3_qual'!P691</f>
        <v>CO2 estimate has been quantified to the best of available knowledge but mean annual precipitation and plant species are not known.</v>
      </c>
      <c r="Q766" t="b">
        <f>'C3_qual'!Q691</f>
        <v>0</v>
      </c>
      <c r="R766" t="b">
        <f>'C3_qual'!R691</f>
        <v>1</v>
      </c>
      <c r="S766" t="str">
        <f>'C3_qual'!S691</f>
        <v>applied 97.5 and 2.5 percentile uncertainties</v>
      </c>
      <c r="T766" t="b">
        <f>'C3_qual'!T691</f>
        <v>1</v>
      </c>
      <c r="U766" t="b">
        <f>'C3_qual'!U691</f>
        <v>0</v>
      </c>
      <c r="V766" t="str">
        <f>'C3_qual'!V691</f>
        <v>NA</v>
      </c>
      <c r="W766" t="str">
        <f>'C3_qual'!W691</f>
        <v>NA</v>
      </c>
      <c r="X766" t="b">
        <f>'C3_qual'!X691</f>
        <v>0</v>
      </c>
      <c r="Y766" t="str">
        <f>'C3_qual'!Y691</f>
        <v>NA</v>
      </c>
      <c r="Z766" t="str">
        <f>'C3_qual'!Z691</f>
        <v>NA</v>
      </c>
    </row>
    <row r="767" spans="1:26">
      <c r="A767" t="str">
        <f>'C3_qual'!A398</f>
        <v>land_plant_d13C_1</v>
      </c>
      <c r="B767" t="str">
        <f>'C3_qual'!B398</f>
        <v>Cui</v>
      </c>
      <c r="C767">
        <f>'C3_qual'!C398</f>
        <v>2020</v>
      </c>
      <c r="D767" t="str">
        <f>'C3_qual'!D398</f>
        <v>10.1130/G47681.1</v>
      </c>
      <c r="E767">
        <f>'C3_qual'!E398</f>
        <v>1633</v>
      </c>
      <c r="F767" t="str">
        <f>'C3_qual'!F398</f>
        <v>NA</v>
      </c>
      <c r="G767" t="str">
        <f>'C3_qual'!G398</f>
        <v>NA</v>
      </c>
      <c r="H767">
        <f>'C3_qual'!H398</f>
        <v>1.633</v>
      </c>
      <c r="I767">
        <f>'C3_qual'!I398</f>
        <v>0</v>
      </c>
      <c r="J767">
        <f>'C3_qual'!J398</f>
        <v>0</v>
      </c>
      <c r="K767">
        <f>'C3_qual'!K398</f>
        <v>315.28420549999998</v>
      </c>
      <c r="L767">
        <f>'C3_qual'!L398</f>
        <v>376.90030847886101</v>
      </c>
      <c r="M767">
        <f>'C3_qual'!M398</f>
        <v>147.19955657601099</v>
      </c>
      <c r="N767" t="b">
        <f>'C3_qual'!N398</f>
        <v>0</v>
      </c>
      <c r="O767">
        <f>'C3_qual'!O398</f>
        <v>2</v>
      </c>
      <c r="P767" t="str">
        <f>'C3_qual'!P398</f>
        <v>CO2 estimate has been quantified to the best of available knowledge but mean annual precipitation and plant species are not known.</v>
      </c>
      <c r="Q767" t="b">
        <f>'C3_qual'!Q398</f>
        <v>0</v>
      </c>
      <c r="R767" t="b">
        <f>'C3_qual'!R398</f>
        <v>1</v>
      </c>
      <c r="S767" t="str">
        <f>'C3_qual'!S398</f>
        <v>applied 97.5 and 2.5 percentile uncertainties</v>
      </c>
      <c r="T767" t="b">
        <f>'C3_qual'!T398</f>
        <v>1</v>
      </c>
      <c r="U767" t="b">
        <f>'C3_qual'!U398</f>
        <v>0</v>
      </c>
      <c r="V767" t="str">
        <f>'C3_qual'!V398</f>
        <v>NA</v>
      </c>
      <c r="W767" t="str">
        <f>'C3_qual'!W398</f>
        <v>NA</v>
      </c>
      <c r="X767" t="b">
        <f>'C3_qual'!X398</f>
        <v>0</v>
      </c>
      <c r="Y767" t="str">
        <f>'C3_qual'!Y398</f>
        <v>NA</v>
      </c>
      <c r="Z767" t="str">
        <f>'C3_qual'!Z398</f>
        <v>NA</v>
      </c>
    </row>
    <row r="768" spans="1:26">
      <c r="A768" t="str">
        <f>'C3_qual'!A692</f>
        <v>land_plant_d13C_1</v>
      </c>
      <c r="B768" t="str">
        <f>'C3_qual'!B692</f>
        <v>Cui</v>
      </c>
      <c r="C768">
        <f>'C3_qual'!C692</f>
        <v>2020</v>
      </c>
      <c r="D768" t="str">
        <f>'C3_qual'!D692</f>
        <v>10.1130/G47681.1</v>
      </c>
      <c r="E768">
        <f>'C3_qual'!E692</f>
        <v>1640</v>
      </c>
      <c r="F768" t="str">
        <f>'C3_qual'!F692</f>
        <v>NA</v>
      </c>
      <c r="G768" t="str">
        <f>'C3_qual'!G692</f>
        <v>NA</v>
      </c>
      <c r="H768">
        <f>'C3_qual'!H692</f>
        <v>1.64</v>
      </c>
      <c r="I768">
        <f>'C3_qual'!I692</f>
        <v>0</v>
      </c>
      <c r="J768">
        <f>'C3_qual'!J692</f>
        <v>0</v>
      </c>
      <c r="K768">
        <f>'C3_qual'!K692</f>
        <v>296.93112059999999</v>
      </c>
      <c r="L768">
        <f>'C3_qual'!L692</f>
        <v>338.75369667305506</v>
      </c>
      <c r="M768">
        <f>'C3_qual'!M692</f>
        <v>133.53659346441498</v>
      </c>
      <c r="N768" t="b">
        <f>'C3_qual'!N692</f>
        <v>0</v>
      </c>
      <c r="O768">
        <f>'C3_qual'!O692</f>
        <v>2</v>
      </c>
      <c r="P768" t="str">
        <f>'C3_qual'!P692</f>
        <v>CO2 estimate has been quantified to the best of available knowledge but mean annual precipitation and plant species are not known.</v>
      </c>
      <c r="Q768" t="b">
        <f>'C3_qual'!Q692</f>
        <v>0</v>
      </c>
      <c r="R768" t="b">
        <f>'C3_qual'!R692</f>
        <v>1</v>
      </c>
      <c r="S768" t="str">
        <f>'C3_qual'!S692</f>
        <v>applied 97.5 and 2.5 percentile uncertainties</v>
      </c>
      <c r="T768" t="b">
        <f>'C3_qual'!T692</f>
        <v>1</v>
      </c>
      <c r="U768" t="b">
        <f>'C3_qual'!U692</f>
        <v>0</v>
      </c>
      <c r="V768" t="str">
        <f>'C3_qual'!V692</f>
        <v>NA</v>
      </c>
      <c r="W768" t="str">
        <f>'C3_qual'!W692</f>
        <v>NA</v>
      </c>
      <c r="X768" t="b">
        <f>'C3_qual'!X692</f>
        <v>0</v>
      </c>
      <c r="Y768" t="str">
        <f>'C3_qual'!Y692</f>
        <v>NA</v>
      </c>
      <c r="Z768" t="str">
        <f>'C3_qual'!Z692</f>
        <v>NA</v>
      </c>
    </row>
    <row r="769" spans="1:26">
      <c r="A769" t="str">
        <f>'C3_qual'!A693</f>
        <v>land_plant_d13C_1</v>
      </c>
      <c r="B769" t="str">
        <f>'C3_qual'!B693</f>
        <v>Cui</v>
      </c>
      <c r="C769">
        <f>'C3_qual'!C693</f>
        <v>2020</v>
      </c>
      <c r="D769" t="str">
        <f>'C3_qual'!D693</f>
        <v>10.1130/G47681.1</v>
      </c>
      <c r="E769">
        <f>'C3_qual'!E693</f>
        <v>1640</v>
      </c>
      <c r="F769" t="str">
        <f>'C3_qual'!F693</f>
        <v>NA</v>
      </c>
      <c r="G769" t="str">
        <f>'C3_qual'!G693</f>
        <v>NA</v>
      </c>
      <c r="H769">
        <f>'C3_qual'!H693</f>
        <v>1.64</v>
      </c>
      <c r="I769">
        <f>'C3_qual'!I693</f>
        <v>0</v>
      </c>
      <c r="J769">
        <f>'C3_qual'!J693</f>
        <v>0</v>
      </c>
      <c r="K769">
        <f>'C3_qual'!K693</f>
        <v>259.27927740000001</v>
      </c>
      <c r="L769">
        <f>'C3_qual'!L693</f>
        <v>273.97560427869797</v>
      </c>
      <c r="M769">
        <f>'C3_qual'!M693</f>
        <v>116.88190255469902</v>
      </c>
      <c r="N769" t="b">
        <f>'C3_qual'!N693</f>
        <v>0</v>
      </c>
      <c r="O769">
        <f>'C3_qual'!O693</f>
        <v>2</v>
      </c>
      <c r="P769" t="str">
        <f>'C3_qual'!P693</f>
        <v>CO2 estimate has been quantified to the best of available knowledge but mean annual precipitation and plant species are not known.</v>
      </c>
      <c r="Q769" t="b">
        <f>'C3_qual'!Q693</f>
        <v>0</v>
      </c>
      <c r="R769" t="b">
        <f>'C3_qual'!R693</f>
        <v>1</v>
      </c>
      <c r="S769" t="str">
        <f>'C3_qual'!S693</f>
        <v>applied 97.5 and 2.5 percentile uncertainties</v>
      </c>
      <c r="T769" t="b">
        <f>'C3_qual'!T693</f>
        <v>1</v>
      </c>
      <c r="U769" t="b">
        <f>'C3_qual'!U693</f>
        <v>0</v>
      </c>
      <c r="V769" t="str">
        <f>'C3_qual'!V693</f>
        <v>NA</v>
      </c>
      <c r="W769" t="str">
        <f>'C3_qual'!W693</f>
        <v>NA</v>
      </c>
      <c r="X769" t="b">
        <f>'C3_qual'!X693</f>
        <v>0</v>
      </c>
      <c r="Y769" t="str">
        <f>'C3_qual'!Y693</f>
        <v>NA</v>
      </c>
      <c r="Z769" t="str">
        <f>'C3_qual'!Z693</f>
        <v>NA</v>
      </c>
    </row>
    <row r="770" spans="1:26">
      <c r="A770" t="str">
        <f>'C3_qual'!A694</f>
        <v>land_plant_d13C_1</v>
      </c>
      <c r="B770" t="str">
        <f>'C3_qual'!B694</f>
        <v>Cui</v>
      </c>
      <c r="C770">
        <f>'C3_qual'!C694</f>
        <v>2020</v>
      </c>
      <c r="D770" t="str">
        <f>'C3_qual'!D694</f>
        <v>10.1130/G47681.1</v>
      </c>
      <c r="E770">
        <f>'C3_qual'!E694</f>
        <v>1640</v>
      </c>
      <c r="F770" t="str">
        <f>'C3_qual'!F694</f>
        <v>NA</v>
      </c>
      <c r="G770" t="str">
        <f>'C3_qual'!G694</f>
        <v>NA</v>
      </c>
      <c r="H770">
        <f>'C3_qual'!H694</f>
        <v>1.64</v>
      </c>
      <c r="I770">
        <f>'C3_qual'!I694</f>
        <v>0</v>
      </c>
      <c r="J770">
        <f>'C3_qual'!J694</f>
        <v>0</v>
      </c>
      <c r="K770">
        <f>'C3_qual'!K694</f>
        <v>247.10569570000001</v>
      </c>
      <c r="L770">
        <f>'C3_qual'!L694</f>
        <v>252.867874489386</v>
      </c>
      <c r="M770">
        <f>'C3_qual'!M694</f>
        <v>110.87689387623001</v>
      </c>
      <c r="N770" t="b">
        <f>'C3_qual'!N694</f>
        <v>0</v>
      </c>
      <c r="O770">
        <f>'C3_qual'!O694</f>
        <v>2</v>
      </c>
      <c r="P770" t="str">
        <f>'C3_qual'!P694</f>
        <v>CO2 estimate has been quantified to the best of available knowledge but mean annual precipitation and plant species are not known.</v>
      </c>
      <c r="Q770" t="b">
        <f>'C3_qual'!Q694</f>
        <v>0</v>
      </c>
      <c r="R770" t="b">
        <f>'C3_qual'!R694</f>
        <v>1</v>
      </c>
      <c r="S770" t="str">
        <f>'C3_qual'!S694</f>
        <v>applied 97.5 and 2.5 percentile uncertainties</v>
      </c>
      <c r="T770" t="b">
        <f>'C3_qual'!T694</f>
        <v>1</v>
      </c>
      <c r="U770" t="b">
        <f>'C3_qual'!U694</f>
        <v>0</v>
      </c>
      <c r="V770" t="str">
        <f>'C3_qual'!V694</f>
        <v>NA</v>
      </c>
      <c r="W770" t="str">
        <f>'C3_qual'!W694</f>
        <v>NA</v>
      </c>
      <c r="X770" t="b">
        <f>'C3_qual'!X694</f>
        <v>0</v>
      </c>
      <c r="Y770" t="str">
        <f>'C3_qual'!Y694</f>
        <v>NA</v>
      </c>
      <c r="Z770" t="str">
        <f>'C3_qual'!Z694</f>
        <v>NA</v>
      </c>
    </row>
    <row r="771" spans="1:26">
      <c r="A771" t="str">
        <f>'C3_qual'!A695</f>
        <v>land_plant_d13C_1</v>
      </c>
      <c r="B771" t="str">
        <f>'C3_qual'!B695</f>
        <v>Cui</v>
      </c>
      <c r="C771">
        <f>'C3_qual'!C695</f>
        <v>2020</v>
      </c>
      <c r="D771" t="str">
        <f>'C3_qual'!D695</f>
        <v>10.1130/G47681.1</v>
      </c>
      <c r="E771">
        <f>'C3_qual'!E695</f>
        <v>1640</v>
      </c>
      <c r="F771" t="str">
        <f>'C3_qual'!F695</f>
        <v>NA</v>
      </c>
      <c r="G771" t="str">
        <f>'C3_qual'!G695</f>
        <v>NA</v>
      </c>
      <c r="H771">
        <f>'C3_qual'!H695</f>
        <v>1.64</v>
      </c>
      <c r="I771">
        <f>'C3_qual'!I695</f>
        <v>0</v>
      </c>
      <c r="J771">
        <f>'C3_qual'!J695</f>
        <v>0</v>
      </c>
      <c r="K771">
        <f>'C3_qual'!K695</f>
        <v>245.19727829999999</v>
      </c>
      <c r="L771">
        <f>'C3_qual'!L695</f>
        <v>252.31447073205902</v>
      </c>
      <c r="M771">
        <f>'C3_qual'!M695</f>
        <v>108.81364613882999</v>
      </c>
      <c r="N771" t="b">
        <f>'C3_qual'!N695</f>
        <v>0</v>
      </c>
      <c r="O771">
        <f>'C3_qual'!O695</f>
        <v>2</v>
      </c>
      <c r="P771" t="str">
        <f>'C3_qual'!P695</f>
        <v>CO2 estimate has been quantified to the best of available knowledge but mean annual precipitation and plant species are not known.</v>
      </c>
      <c r="Q771" t="b">
        <f>'C3_qual'!Q695</f>
        <v>0</v>
      </c>
      <c r="R771" t="b">
        <f>'C3_qual'!R695</f>
        <v>1</v>
      </c>
      <c r="S771" t="str">
        <f>'C3_qual'!S695</f>
        <v>applied 97.5 and 2.5 percentile uncertainties</v>
      </c>
      <c r="T771" t="b">
        <f>'C3_qual'!T695</f>
        <v>1</v>
      </c>
      <c r="U771" t="b">
        <f>'C3_qual'!U695</f>
        <v>0</v>
      </c>
      <c r="V771" t="str">
        <f>'C3_qual'!V695</f>
        <v>NA</v>
      </c>
      <c r="W771" t="str">
        <f>'C3_qual'!W695</f>
        <v>NA</v>
      </c>
      <c r="X771" t="b">
        <f>'C3_qual'!X695</f>
        <v>0</v>
      </c>
      <c r="Y771" t="str">
        <f>'C3_qual'!Y695</f>
        <v>NA</v>
      </c>
      <c r="Z771" t="str">
        <f>'C3_qual'!Z695</f>
        <v>NA</v>
      </c>
    </row>
    <row r="772" spans="1:26">
      <c r="A772" t="str">
        <f>'C3_qual'!A696</f>
        <v>land_plant_d13C_1</v>
      </c>
      <c r="B772" t="str">
        <f>'C3_qual'!B696</f>
        <v>Cui</v>
      </c>
      <c r="C772">
        <f>'C3_qual'!C696</f>
        <v>2020</v>
      </c>
      <c r="D772" t="str">
        <f>'C3_qual'!D696</f>
        <v>10.1130/G47681.1</v>
      </c>
      <c r="E772">
        <f>'C3_qual'!E696</f>
        <v>1702</v>
      </c>
      <c r="F772" t="str">
        <f>'C3_qual'!F696</f>
        <v>NA</v>
      </c>
      <c r="G772" t="str">
        <f>'C3_qual'!G696</f>
        <v>NA</v>
      </c>
      <c r="H772">
        <f>'C3_qual'!H696</f>
        <v>1.702</v>
      </c>
      <c r="I772">
        <f>'C3_qual'!I696</f>
        <v>0</v>
      </c>
      <c r="J772">
        <f>'C3_qual'!J696</f>
        <v>0</v>
      </c>
      <c r="K772">
        <f>'C3_qual'!K696</f>
        <v>148.32709299999999</v>
      </c>
      <c r="L772">
        <f>'C3_qual'!L696</f>
        <v>122.50105461391104</v>
      </c>
      <c r="M772">
        <f>'C3_qual'!M696</f>
        <v>66.605878094200492</v>
      </c>
      <c r="N772" t="b">
        <f>'C3_qual'!N696</f>
        <v>0</v>
      </c>
      <c r="O772">
        <f>'C3_qual'!O696</f>
        <v>2</v>
      </c>
      <c r="P772" t="str">
        <f>'C3_qual'!P696</f>
        <v>CO2 estimate has been quantified to the best of available knowledge but mean annual precipitation and plant species are not known.</v>
      </c>
      <c r="Q772" t="b">
        <f>'C3_qual'!Q696</f>
        <v>0</v>
      </c>
      <c r="R772" t="b">
        <f>'C3_qual'!R696</f>
        <v>1</v>
      </c>
      <c r="S772" t="str">
        <f>'C3_qual'!S696</f>
        <v>applied 97.5 and 2.5 percentile uncertainties</v>
      </c>
      <c r="T772" t="b">
        <f>'C3_qual'!T696</f>
        <v>1</v>
      </c>
      <c r="U772" t="b">
        <f>'C3_qual'!U696</f>
        <v>0</v>
      </c>
      <c r="V772" t="str">
        <f>'C3_qual'!V696</f>
        <v>NA</v>
      </c>
      <c r="W772" t="str">
        <f>'C3_qual'!W696</f>
        <v>NA</v>
      </c>
      <c r="X772" t="b">
        <f>'C3_qual'!X696</f>
        <v>0</v>
      </c>
      <c r="Y772" t="str">
        <f>'C3_qual'!Y696</f>
        <v>NA</v>
      </c>
      <c r="Z772" t="str">
        <f>'C3_qual'!Z696</f>
        <v>NA</v>
      </c>
    </row>
    <row r="773" spans="1:26">
      <c r="A773" t="str">
        <f>'C3_qual'!A697</f>
        <v>land_plant_d13C_1</v>
      </c>
      <c r="B773" t="str">
        <f>'C3_qual'!B697</f>
        <v>Cui</v>
      </c>
      <c r="C773">
        <f>'C3_qual'!C697</f>
        <v>2020</v>
      </c>
      <c r="D773" t="str">
        <f>'C3_qual'!D697</f>
        <v>10.1130/G47681.1</v>
      </c>
      <c r="E773">
        <f>'C3_qual'!E697</f>
        <v>1730</v>
      </c>
      <c r="F773" t="str">
        <f>'C3_qual'!F697</f>
        <v>NA</v>
      </c>
      <c r="G773" t="str">
        <f>'C3_qual'!G697</f>
        <v>NA</v>
      </c>
      <c r="H773">
        <f>'C3_qual'!H697</f>
        <v>1.73</v>
      </c>
      <c r="I773">
        <f>'C3_qual'!I697</f>
        <v>0</v>
      </c>
      <c r="J773">
        <f>'C3_qual'!J697</f>
        <v>0</v>
      </c>
      <c r="K773">
        <f>'C3_qual'!K697</f>
        <v>234.57987109999999</v>
      </c>
      <c r="L773">
        <f>'C3_qual'!L697</f>
        <v>228.64329518201902</v>
      </c>
      <c r="M773">
        <f>'C3_qual'!M697</f>
        <v>103.902277652924</v>
      </c>
      <c r="N773" t="b">
        <f>'C3_qual'!N697</f>
        <v>0</v>
      </c>
      <c r="O773">
        <f>'C3_qual'!O697</f>
        <v>2</v>
      </c>
      <c r="P773" t="str">
        <f>'C3_qual'!P697</f>
        <v>CO2 estimate has been quantified to the best of available knowledge but mean annual precipitation and plant species are not known.</v>
      </c>
      <c r="Q773" t="b">
        <f>'C3_qual'!Q697</f>
        <v>0</v>
      </c>
      <c r="R773" t="b">
        <f>'C3_qual'!R697</f>
        <v>1</v>
      </c>
      <c r="S773" t="str">
        <f>'C3_qual'!S697</f>
        <v>applied 97.5 and 2.5 percentile uncertainties</v>
      </c>
      <c r="T773" t="b">
        <f>'C3_qual'!T697</f>
        <v>1</v>
      </c>
      <c r="U773" t="b">
        <f>'C3_qual'!U697</f>
        <v>0</v>
      </c>
      <c r="V773" t="str">
        <f>'C3_qual'!V697</f>
        <v>NA</v>
      </c>
      <c r="W773" t="str">
        <f>'C3_qual'!W697</f>
        <v>NA</v>
      </c>
      <c r="X773" t="b">
        <f>'C3_qual'!X697</f>
        <v>0</v>
      </c>
      <c r="Y773" t="str">
        <f>'C3_qual'!Y697</f>
        <v>NA</v>
      </c>
      <c r="Z773" t="str">
        <f>'C3_qual'!Z697</f>
        <v>NA</v>
      </c>
    </row>
    <row r="774" spans="1:26">
      <c r="A774" t="str">
        <f>'C3_qual'!A399</f>
        <v>land_plant_d13C_1</v>
      </c>
      <c r="B774" t="str">
        <f>'C3_qual'!B399</f>
        <v>Cui</v>
      </c>
      <c r="C774">
        <f>'C3_qual'!C399</f>
        <v>2020</v>
      </c>
      <c r="D774" t="str">
        <f>'C3_qual'!D399</f>
        <v>10.1130/G47681.1</v>
      </c>
      <c r="E774">
        <f>'C3_qual'!E399</f>
        <v>1735</v>
      </c>
      <c r="F774" t="str">
        <f>'C3_qual'!F399</f>
        <v>NA</v>
      </c>
      <c r="G774" t="str">
        <f>'C3_qual'!G399</f>
        <v>NA</v>
      </c>
      <c r="H774">
        <f>'C3_qual'!H399</f>
        <v>1.7350000000000001</v>
      </c>
      <c r="I774">
        <f>'C3_qual'!I399</f>
        <v>0</v>
      </c>
      <c r="J774">
        <f>'C3_qual'!J399</f>
        <v>0</v>
      </c>
      <c r="K774">
        <f>'C3_qual'!K399</f>
        <v>291.72198309999999</v>
      </c>
      <c r="L774">
        <f>'C3_qual'!L399</f>
        <v>335.20729940143201</v>
      </c>
      <c r="M774">
        <f>'C3_qual'!M399</f>
        <v>136.281241464272</v>
      </c>
      <c r="N774" t="b">
        <f>'C3_qual'!N399</f>
        <v>0</v>
      </c>
      <c r="O774">
        <f>'C3_qual'!O399</f>
        <v>2</v>
      </c>
      <c r="P774" t="str">
        <f>'C3_qual'!P399</f>
        <v>CO2 estimate has been quantified to the best of available knowledge but mean annual precipitation and plant species are not known.</v>
      </c>
      <c r="Q774" t="b">
        <f>'C3_qual'!Q399</f>
        <v>0</v>
      </c>
      <c r="R774" t="b">
        <f>'C3_qual'!R399</f>
        <v>1</v>
      </c>
      <c r="S774" t="str">
        <f>'C3_qual'!S399</f>
        <v>applied 97.5 and 2.5 percentile uncertainties</v>
      </c>
      <c r="T774" t="b">
        <f>'C3_qual'!T399</f>
        <v>1</v>
      </c>
      <c r="U774" t="b">
        <f>'C3_qual'!U399</f>
        <v>0</v>
      </c>
      <c r="V774" t="str">
        <f>'C3_qual'!V399</f>
        <v>NA</v>
      </c>
      <c r="W774" t="str">
        <f>'C3_qual'!W399</f>
        <v>NA</v>
      </c>
      <c r="X774" t="b">
        <f>'C3_qual'!X399</f>
        <v>0</v>
      </c>
      <c r="Y774" t="str">
        <f>'C3_qual'!Y399</f>
        <v>NA</v>
      </c>
      <c r="Z774" t="str">
        <f>'C3_qual'!Z399</f>
        <v>NA</v>
      </c>
    </row>
    <row r="775" spans="1:26">
      <c r="A775" t="str">
        <f>'C3_qual'!A698</f>
        <v>land_plant_d13C_1</v>
      </c>
      <c r="B775" t="str">
        <f>'C3_qual'!B698</f>
        <v>Cui</v>
      </c>
      <c r="C775">
        <f>'C3_qual'!C698</f>
        <v>2020</v>
      </c>
      <c r="D775" t="str">
        <f>'C3_qual'!D698</f>
        <v>10.1130/G47681.1</v>
      </c>
      <c r="E775">
        <f>'C3_qual'!E698</f>
        <v>1737</v>
      </c>
      <c r="F775" t="str">
        <f>'C3_qual'!F698</f>
        <v>NA</v>
      </c>
      <c r="G775" t="str">
        <f>'C3_qual'!G698</f>
        <v>NA</v>
      </c>
      <c r="H775">
        <f>'C3_qual'!H698</f>
        <v>1.7370000000000001</v>
      </c>
      <c r="I775">
        <f>'C3_qual'!I698</f>
        <v>0</v>
      </c>
      <c r="J775">
        <f>'C3_qual'!J698</f>
        <v>0</v>
      </c>
      <c r="K775">
        <f>'C3_qual'!K698</f>
        <v>163.7299021</v>
      </c>
      <c r="L775">
        <f>'C3_qual'!L698</f>
        <v>134.64016466938102</v>
      </c>
      <c r="M775">
        <f>'C3_qual'!M698</f>
        <v>73.188752103308005</v>
      </c>
      <c r="N775" t="b">
        <f>'C3_qual'!N698</f>
        <v>0</v>
      </c>
      <c r="O775">
        <f>'C3_qual'!O698</f>
        <v>2</v>
      </c>
      <c r="P775" t="str">
        <f>'C3_qual'!P698</f>
        <v>CO2 estimate has been quantified to the best of available knowledge but mean annual precipitation and plant species are not known.</v>
      </c>
      <c r="Q775" t="b">
        <f>'C3_qual'!Q698</f>
        <v>0</v>
      </c>
      <c r="R775" t="b">
        <f>'C3_qual'!R698</f>
        <v>1</v>
      </c>
      <c r="S775" t="str">
        <f>'C3_qual'!S698</f>
        <v>applied 97.5 and 2.5 percentile uncertainties</v>
      </c>
      <c r="T775" t="b">
        <f>'C3_qual'!T698</f>
        <v>1</v>
      </c>
      <c r="U775" t="b">
        <f>'C3_qual'!U698</f>
        <v>0</v>
      </c>
      <c r="V775" t="str">
        <f>'C3_qual'!V698</f>
        <v>NA</v>
      </c>
      <c r="W775" t="str">
        <f>'C3_qual'!W698</f>
        <v>NA</v>
      </c>
      <c r="X775" t="b">
        <f>'C3_qual'!X698</f>
        <v>0</v>
      </c>
      <c r="Y775" t="str">
        <f>'C3_qual'!Y698</f>
        <v>NA</v>
      </c>
      <c r="Z775" t="str">
        <f>'C3_qual'!Z698</f>
        <v>NA</v>
      </c>
    </row>
    <row r="776" spans="1:26">
      <c r="A776" t="str">
        <f>'C3_qual'!A400</f>
        <v>land_plant_d13C_1</v>
      </c>
      <c r="B776" t="str">
        <f>'C3_qual'!B400</f>
        <v>Cui</v>
      </c>
      <c r="C776">
        <f>'C3_qual'!C400</f>
        <v>2020</v>
      </c>
      <c r="D776" t="str">
        <f>'C3_qual'!D400</f>
        <v>10.1130/G47681.1</v>
      </c>
      <c r="E776">
        <f>'C3_qual'!E400</f>
        <v>1751.1200000000001</v>
      </c>
      <c r="F776" t="str">
        <f>'C3_qual'!F400</f>
        <v>NA</v>
      </c>
      <c r="G776" t="str">
        <f>'C3_qual'!G400</f>
        <v>NA</v>
      </c>
      <c r="H776">
        <f>'C3_qual'!H400</f>
        <v>1.75112</v>
      </c>
      <c r="I776">
        <f>'C3_qual'!I400</f>
        <v>0</v>
      </c>
      <c r="J776">
        <f>'C3_qual'!J400</f>
        <v>0</v>
      </c>
      <c r="K776">
        <f>'C3_qual'!K400</f>
        <v>301.57676459999999</v>
      </c>
      <c r="L776">
        <f>'C3_qual'!L400</f>
        <v>364.33811770703898</v>
      </c>
      <c r="M776">
        <f>'C3_qual'!M400</f>
        <v>137.716513038665</v>
      </c>
      <c r="N776" t="b">
        <f>'C3_qual'!N400</f>
        <v>0</v>
      </c>
      <c r="O776">
        <f>'C3_qual'!O400</f>
        <v>2</v>
      </c>
      <c r="P776" t="str">
        <f>'C3_qual'!P400</f>
        <v>CO2 estimate has been quantified to the best of available knowledge but mean annual precipitation and plant species are not known.</v>
      </c>
      <c r="Q776" t="b">
        <f>'C3_qual'!Q400</f>
        <v>0</v>
      </c>
      <c r="R776" t="b">
        <f>'C3_qual'!R400</f>
        <v>1</v>
      </c>
      <c r="S776" t="str">
        <f>'C3_qual'!S400</f>
        <v>applied 97.5 and 2.5 percentile uncertainties</v>
      </c>
      <c r="T776" t="b">
        <f>'C3_qual'!T400</f>
        <v>1</v>
      </c>
      <c r="U776" t="b">
        <f>'C3_qual'!U400</f>
        <v>0</v>
      </c>
      <c r="V776" t="str">
        <f>'C3_qual'!V400</f>
        <v>NA</v>
      </c>
      <c r="W776" t="str">
        <f>'C3_qual'!W400</f>
        <v>NA</v>
      </c>
      <c r="X776" t="b">
        <f>'C3_qual'!X400</f>
        <v>0</v>
      </c>
      <c r="Y776" t="str">
        <f>'C3_qual'!Y400</f>
        <v>NA</v>
      </c>
      <c r="Z776" t="str">
        <f>'C3_qual'!Z400</f>
        <v>NA</v>
      </c>
    </row>
    <row r="777" spans="1:26">
      <c r="A777" t="str">
        <f>'C3_qual'!A699</f>
        <v>land_plant_d13C_1</v>
      </c>
      <c r="B777" t="str">
        <f>'C3_qual'!B699</f>
        <v>Cui</v>
      </c>
      <c r="C777">
        <f>'C3_qual'!C699</f>
        <v>2020</v>
      </c>
      <c r="D777" t="str">
        <f>'C3_qual'!D699</f>
        <v>10.1130/G47681.1</v>
      </c>
      <c r="E777">
        <f>'C3_qual'!E699</f>
        <v>1785</v>
      </c>
      <c r="F777" t="str">
        <f>'C3_qual'!F699</f>
        <v>NA</v>
      </c>
      <c r="G777" t="str">
        <f>'C3_qual'!G699</f>
        <v>NA</v>
      </c>
      <c r="H777">
        <f>'C3_qual'!H699</f>
        <v>1.7849999999999999</v>
      </c>
      <c r="I777">
        <f>'C3_qual'!I699</f>
        <v>0</v>
      </c>
      <c r="J777">
        <f>'C3_qual'!J699</f>
        <v>0</v>
      </c>
      <c r="K777">
        <f>'C3_qual'!K699</f>
        <v>150.1235437</v>
      </c>
      <c r="L777">
        <f>'C3_qual'!L699</f>
        <v>121.77655001818599</v>
      </c>
      <c r="M777">
        <f>'C3_qual'!M699</f>
        <v>68.792887750411793</v>
      </c>
      <c r="N777" t="b">
        <f>'C3_qual'!N699</f>
        <v>0</v>
      </c>
      <c r="O777">
        <f>'C3_qual'!O699</f>
        <v>2</v>
      </c>
      <c r="P777" t="str">
        <f>'C3_qual'!P699</f>
        <v>CO2 estimate has been quantified to the best of available knowledge but mean annual precipitation and plant species are not known.</v>
      </c>
      <c r="Q777" t="b">
        <f>'C3_qual'!Q699</f>
        <v>0</v>
      </c>
      <c r="R777" t="b">
        <f>'C3_qual'!R699</f>
        <v>1</v>
      </c>
      <c r="S777" t="str">
        <f>'C3_qual'!S699</f>
        <v>applied 97.5 and 2.5 percentile uncertainties</v>
      </c>
      <c r="T777" t="b">
        <f>'C3_qual'!T699</f>
        <v>1</v>
      </c>
      <c r="U777" t="b">
        <f>'C3_qual'!U699</f>
        <v>0</v>
      </c>
      <c r="V777" t="str">
        <f>'C3_qual'!V699</f>
        <v>NA</v>
      </c>
      <c r="W777" t="str">
        <f>'C3_qual'!W699</f>
        <v>NA</v>
      </c>
      <c r="X777" t="b">
        <f>'C3_qual'!X699</f>
        <v>0</v>
      </c>
      <c r="Y777" t="str">
        <f>'C3_qual'!Y699</f>
        <v>NA</v>
      </c>
      <c r="Z777" t="str">
        <f>'C3_qual'!Z699</f>
        <v>NA</v>
      </c>
    </row>
    <row r="778" spans="1:26">
      <c r="A778" t="str">
        <f>'C3_qual'!A700</f>
        <v>land_plant_d13C_1</v>
      </c>
      <c r="B778" t="str">
        <f>'C3_qual'!B700</f>
        <v>Cui</v>
      </c>
      <c r="C778">
        <f>'C3_qual'!C700</f>
        <v>2020</v>
      </c>
      <c r="D778" t="str">
        <f>'C3_qual'!D700</f>
        <v>10.1130/G47681.1</v>
      </c>
      <c r="E778">
        <f>'C3_qual'!E700</f>
        <v>1820</v>
      </c>
      <c r="F778" t="str">
        <f>'C3_qual'!F700</f>
        <v>NA</v>
      </c>
      <c r="G778" t="str">
        <f>'C3_qual'!G700</f>
        <v>NA</v>
      </c>
      <c r="H778">
        <f>'C3_qual'!H700</f>
        <v>1.82</v>
      </c>
      <c r="I778">
        <f>'C3_qual'!I700</f>
        <v>0</v>
      </c>
      <c r="J778">
        <f>'C3_qual'!J700</f>
        <v>0</v>
      </c>
      <c r="K778">
        <f>'C3_qual'!K700</f>
        <v>244.5666305</v>
      </c>
      <c r="L778">
        <f>'C3_qual'!L700</f>
        <v>237.608470575685</v>
      </c>
      <c r="M778">
        <f>'C3_qual'!M700</f>
        <v>109.25933495598701</v>
      </c>
      <c r="N778" t="b">
        <f>'C3_qual'!N700</f>
        <v>0</v>
      </c>
      <c r="O778">
        <f>'C3_qual'!O700</f>
        <v>2</v>
      </c>
      <c r="P778" t="str">
        <f>'C3_qual'!P700</f>
        <v>CO2 estimate has been quantified to the best of available knowledge but mean annual precipitation and plant species are not known.</v>
      </c>
      <c r="Q778" t="b">
        <f>'C3_qual'!Q700</f>
        <v>0</v>
      </c>
      <c r="R778" t="b">
        <f>'C3_qual'!R700</f>
        <v>1</v>
      </c>
      <c r="S778" t="str">
        <f>'C3_qual'!S700</f>
        <v>applied 97.5 and 2.5 percentile uncertainties</v>
      </c>
      <c r="T778" t="b">
        <f>'C3_qual'!T700</f>
        <v>1</v>
      </c>
      <c r="U778" t="b">
        <f>'C3_qual'!U700</f>
        <v>0</v>
      </c>
      <c r="V778" t="str">
        <f>'C3_qual'!V700</f>
        <v>NA</v>
      </c>
      <c r="W778" t="str">
        <f>'C3_qual'!W700</f>
        <v>NA</v>
      </c>
      <c r="X778" t="b">
        <f>'C3_qual'!X700</f>
        <v>0</v>
      </c>
      <c r="Y778" t="str">
        <f>'C3_qual'!Y700</f>
        <v>NA</v>
      </c>
      <c r="Z778" t="str">
        <f>'C3_qual'!Z700</f>
        <v>NA</v>
      </c>
    </row>
    <row r="779" spans="1:26">
      <c r="A779" t="str">
        <f>'C3_qual'!A701</f>
        <v>land_plant_d13C_1</v>
      </c>
      <c r="B779" t="str">
        <f>'C3_qual'!B701</f>
        <v>Cui</v>
      </c>
      <c r="C779">
        <f>'C3_qual'!C701</f>
        <v>2020</v>
      </c>
      <c r="D779" t="str">
        <f>'C3_qual'!D701</f>
        <v>10.1130/G47681.1</v>
      </c>
      <c r="E779">
        <f>'C3_qual'!E701</f>
        <v>1820</v>
      </c>
      <c r="F779" t="str">
        <f>'C3_qual'!F701</f>
        <v>NA</v>
      </c>
      <c r="G779" t="str">
        <f>'C3_qual'!G701</f>
        <v>NA</v>
      </c>
      <c r="H779">
        <f>'C3_qual'!H701</f>
        <v>1.82</v>
      </c>
      <c r="I779">
        <f>'C3_qual'!I701</f>
        <v>0</v>
      </c>
      <c r="J779">
        <f>'C3_qual'!J701</f>
        <v>0</v>
      </c>
      <c r="K779">
        <f>'C3_qual'!K701</f>
        <v>239.59699470000001</v>
      </c>
      <c r="L779">
        <f>'C3_qual'!L701</f>
        <v>235.76990991917498</v>
      </c>
      <c r="M779">
        <f>'C3_qual'!M701</f>
        <v>107.22298915454601</v>
      </c>
      <c r="N779" t="b">
        <f>'C3_qual'!N701</f>
        <v>0</v>
      </c>
      <c r="O779">
        <f>'C3_qual'!O701</f>
        <v>2</v>
      </c>
      <c r="P779" t="str">
        <f>'C3_qual'!P701</f>
        <v>CO2 estimate has been quantified to the best of available knowledge but mean annual precipitation and plant species are not known.</v>
      </c>
      <c r="Q779" t="b">
        <f>'C3_qual'!Q701</f>
        <v>0</v>
      </c>
      <c r="R779" t="b">
        <f>'C3_qual'!R701</f>
        <v>1</v>
      </c>
      <c r="S779" t="str">
        <f>'C3_qual'!S701</f>
        <v>applied 97.5 and 2.5 percentile uncertainties</v>
      </c>
      <c r="T779" t="b">
        <f>'C3_qual'!T701</f>
        <v>1</v>
      </c>
      <c r="U779" t="b">
        <f>'C3_qual'!U701</f>
        <v>0</v>
      </c>
      <c r="V779" t="str">
        <f>'C3_qual'!V701</f>
        <v>NA</v>
      </c>
      <c r="W779" t="str">
        <f>'C3_qual'!W701</f>
        <v>NA</v>
      </c>
      <c r="X779" t="b">
        <f>'C3_qual'!X701</f>
        <v>0</v>
      </c>
      <c r="Y779" t="str">
        <f>'C3_qual'!Y701</f>
        <v>NA</v>
      </c>
      <c r="Z779" t="str">
        <f>'C3_qual'!Z701</f>
        <v>NA</v>
      </c>
    </row>
    <row r="780" spans="1:26">
      <c r="A780" t="str">
        <f>'C3_qual'!A702</f>
        <v>land_plant_d13C_1</v>
      </c>
      <c r="B780" t="str">
        <f>'C3_qual'!B702</f>
        <v>Cui</v>
      </c>
      <c r="C780">
        <f>'C3_qual'!C702</f>
        <v>2020</v>
      </c>
      <c r="D780" t="str">
        <f>'C3_qual'!D702</f>
        <v>10.1130/G47681.1</v>
      </c>
      <c r="E780">
        <f>'C3_qual'!E702</f>
        <v>1820</v>
      </c>
      <c r="F780" t="str">
        <f>'C3_qual'!F702</f>
        <v>NA</v>
      </c>
      <c r="G780" t="str">
        <f>'C3_qual'!G702</f>
        <v>NA</v>
      </c>
      <c r="H780">
        <f>'C3_qual'!H702</f>
        <v>1.82</v>
      </c>
      <c r="I780">
        <f>'C3_qual'!I702</f>
        <v>0</v>
      </c>
      <c r="J780">
        <f>'C3_qual'!J702</f>
        <v>0</v>
      </c>
      <c r="K780">
        <f>'C3_qual'!K702</f>
        <v>220.053855</v>
      </c>
      <c r="L780">
        <f>'C3_qual'!L702</f>
        <v>203.55266396002503</v>
      </c>
      <c r="M780">
        <f>'C3_qual'!M702</f>
        <v>99.779758248693994</v>
      </c>
      <c r="N780" t="b">
        <f>'C3_qual'!N702</f>
        <v>0</v>
      </c>
      <c r="O780">
        <f>'C3_qual'!O702</f>
        <v>2</v>
      </c>
      <c r="P780" t="str">
        <f>'C3_qual'!P702</f>
        <v>CO2 estimate has been quantified to the best of available knowledge but mean annual precipitation and plant species are not known.</v>
      </c>
      <c r="Q780" t="b">
        <f>'C3_qual'!Q702</f>
        <v>0</v>
      </c>
      <c r="R780" t="b">
        <f>'C3_qual'!R702</f>
        <v>1</v>
      </c>
      <c r="S780" t="str">
        <f>'C3_qual'!S702</f>
        <v>applied 97.5 and 2.5 percentile uncertainties</v>
      </c>
      <c r="T780" t="b">
        <f>'C3_qual'!T702</f>
        <v>1</v>
      </c>
      <c r="U780" t="b">
        <f>'C3_qual'!U702</f>
        <v>0</v>
      </c>
      <c r="V780" t="str">
        <f>'C3_qual'!V702</f>
        <v>NA</v>
      </c>
      <c r="W780" t="str">
        <f>'C3_qual'!W702</f>
        <v>NA</v>
      </c>
      <c r="X780" t="b">
        <f>'C3_qual'!X702</f>
        <v>0</v>
      </c>
      <c r="Y780" t="str">
        <f>'C3_qual'!Y702</f>
        <v>NA</v>
      </c>
      <c r="Z780" t="str">
        <f>'C3_qual'!Z702</f>
        <v>NA</v>
      </c>
    </row>
    <row r="781" spans="1:26">
      <c r="A781" t="str">
        <f>'C3_qual'!A703</f>
        <v>land_plant_d13C_1</v>
      </c>
      <c r="B781" t="str">
        <f>'C3_qual'!B703</f>
        <v>Cui</v>
      </c>
      <c r="C781">
        <f>'C3_qual'!C703</f>
        <v>2020</v>
      </c>
      <c r="D781" t="str">
        <f>'C3_qual'!D703</f>
        <v>10.1130/G47681.1</v>
      </c>
      <c r="E781">
        <f>'C3_qual'!E703</f>
        <v>1820</v>
      </c>
      <c r="F781" t="str">
        <f>'C3_qual'!F703</f>
        <v>NA</v>
      </c>
      <c r="G781" t="str">
        <f>'C3_qual'!G703</f>
        <v>NA</v>
      </c>
      <c r="H781">
        <f>'C3_qual'!H703</f>
        <v>1.82</v>
      </c>
      <c r="I781">
        <f>'C3_qual'!I703</f>
        <v>0</v>
      </c>
      <c r="J781">
        <f>'C3_qual'!J703</f>
        <v>0</v>
      </c>
      <c r="K781">
        <f>'C3_qual'!K703</f>
        <v>218.54375289999999</v>
      </c>
      <c r="L781">
        <f>'C3_qual'!L703</f>
        <v>200.50470164341303</v>
      </c>
      <c r="M781">
        <f>'C3_qual'!M703</f>
        <v>98.06206447553798</v>
      </c>
      <c r="N781" t="b">
        <f>'C3_qual'!N703</f>
        <v>0</v>
      </c>
      <c r="O781">
        <f>'C3_qual'!O703</f>
        <v>2</v>
      </c>
      <c r="P781" t="str">
        <f>'C3_qual'!P703</f>
        <v>CO2 estimate has been quantified to the best of available knowledge but mean annual precipitation and plant species are not known.</v>
      </c>
      <c r="Q781" t="b">
        <f>'C3_qual'!Q703</f>
        <v>0</v>
      </c>
      <c r="R781" t="b">
        <f>'C3_qual'!R703</f>
        <v>1</v>
      </c>
      <c r="S781" t="str">
        <f>'C3_qual'!S703</f>
        <v>applied 97.5 and 2.5 percentile uncertainties</v>
      </c>
      <c r="T781" t="b">
        <f>'C3_qual'!T703</f>
        <v>1</v>
      </c>
      <c r="U781" t="b">
        <f>'C3_qual'!U703</f>
        <v>0</v>
      </c>
      <c r="V781" t="str">
        <f>'C3_qual'!V703</f>
        <v>NA</v>
      </c>
      <c r="W781" t="str">
        <f>'C3_qual'!W703</f>
        <v>NA</v>
      </c>
      <c r="X781" t="b">
        <f>'C3_qual'!X703</f>
        <v>0</v>
      </c>
      <c r="Y781" t="str">
        <f>'C3_qual'!Y703</f>
        <v>NA</v>
      </c>
      <c r="Z781" t="str">
        <f>'C3_qual'!Z703</f>
        <v>NA</v>
      </c>
    </row>
    <row r="782" spans="1:26">
      <c r="A782" t="str">
        <f>'C3_qual'!A401</f>
        <v>land_plant_d13C_1</v>
      </c>
      <c r="B782" t="str">
        <f>'C3_qual'!B401</f>
        <v>Cui</v>
      </c>
      <c r="C782">
        <f>'C3_qual'!C401</f>
        <v>2020</v>
      </c>
      <c r="D782" t="str">
        <f>'C3_qual'!D401</f>
        <v>10.1130/G47681.1</v>
      </c>
      <c r="E782">
        <f>'C3_qual'!E401</f>
        <v>1838</v>
      </c>
      <c r="F782" t="str">
        <f>'C3_qual'!F401</f>
        <v>NA</v>
      </c>
      <c r="G782" t="str">
        <f>'C3_qual'!G401</f>
        <v>NA</v>
      </c>
      <c r="H782">
        <f>'C3_qual'!H401</f>
        <v>1.8380000000000001</v>
      </c>
      <c r="I782">
        <f>'C3_qual'!I401</f>
        <v>0</v>
      </c>
      <c r="J782">
        <f>'C3_qual'!J401</f>
        <v>0</v>
      </c>
      <c r="K782">
        <f>'C3_qual'!K401</f>
        <v>319.07613980000002</v>
      </c>
      <c r="L782">
        <f>'C3_qual'!L401</f>
        <v>401.67253185938893</v>
      </c>
      <c r="M782">
        <f>'C3_qual'!M401</f>
        <v>148.09074701167401</v>
      </c>
      <c r="N782" t="b">
        <f>'C3_qual'!N401</f>
        <v>0</v>
      </c>
      <c r="O782">
        <f>'C3_qual'!O401</f>
        <v>2</v>
      </c>
      <c r="P782" t="str">
        <f>'C3_qual'!P401</f>
        <v>CO2 estimate has been quantified to the best of available knowledge but mean annual precipitation and plant species are not known.</v>
      </c>
      <c r="Q782" t="b">
        <f>'C3_qual'!Q401</f>
        <v>0</v>
      </c>
      <c r="R782" t="b">
        <f>'C3_qual'!R401</f>
        <v>1</v>
      </c>
      <c r="S782" t="str">
        <f>'C3_qual'!S401</f>
        <v>applied 97.5 and 2.5 percentile uncertainties</v>
      </c>
      <c r="T782" t="b">
        <f>'C3_qual'!T401</f>
        <v>1</v>
      </c>
      <c r="U782" t="b">
        <f>'C3_qual'!U401</f>
        <v>0</v>
      </c>
      <c r="V782" t="str">
        <f>'C3_qual'!V401</f>
        <v>NA</v>
      </c>
      <c r="W782" t="str">
        <f>'C3_qual'!W401</f>
        <v>NA</v>
      </c>
      <c r="X782" t="b">
        <f>'C3_qual'!X401</f>
        <v>0</v>
      </c>
      <c r="Y782" t="str">
        <f>'C3_qual'!Y401</f>
        <v>NA</v>
      </c>
      <c r="Z782" t="str">
        <f>'C3_qual'!Z401</f>
        <v>NA</v>
      </c>
    </row>
    <row r="783" spans="1:26">
      <c r="A783" t="str">
        <f>'C3_qual'!A704</f>
        <v>land_plant_d13C_1</v>
      </c>
      <c r="B783" t="str">
        <f>'C3_qual'!B704</f>
        <v>Cui</v>
      </c>
      <c r="C783">
        <f>'C3_qual'!C704</f>
        <v>2020</v>
      </c>
      <c r="D783" t="str">
        <f>'C3_qual'!D704</f>
        <v>10.1130/G47681.1</v>
      </c>
      <c r="E783">
        <f>'C3_qual'!E704</f>
        <v>1879</v>
      </c>
      <c r="F783" t="str">
        <f>'C3_qual'!F704</f>
        <v>NA</v>
      </c>
      <c r="G783" t="str">
        <f>'C3_qual'!G704</f>
        <v>NA</v>
      </c>
      <c r="H783">
        <f>'C3_qual'!H704</f>
        <v>1.879</v>
      </c>
      <c r="I783">
        <f>'C3_qual'!I704</f>
        <v>0</v>
      </c>
      <c r="J783">
        <f>'C3_qual'!J704</f>
        <v>0</v>
      </c>
      <c r="K783">
        <f>'C3_qual'!K704</f>
        <v>145.50763989999999</v>
      </c>
      <c r="L783">
        <f>'C3_qual'!L704</f>
        <v>118.13998217810004</v>
      </c>
      <c r="M783">
        <f>'C3_qual'!M704</f>
        <v>67.237158954565885</v>
      </c>
      <c r="N783" t="b">
        <f>'C3_qual'!N704</f>
        <v>0</v>
      </c>
      <c r="O783">
        <f>'C3_qual'!O704</f>
        <v>2</v>
      </c>
      <c r="P783" t="str">
        <f>'C3_qual'!P704</f>
        <v>CO2 estimate has been quantified to the best of available knowledge but mean annual precipitation and plant species are not known.</v>
      </c>
      <c r="Q783" t="b">
        <f>'C3_qual'!Q704</f>
        <v>0</v>
      </c>
      <c r="R783" t="b">
        <f>'C3_qual'!R704</f>
        <v>1</v>
      </c>
      <c r="S783" t="str">
        <f>'C3_qual'!S704</f>
        <v>applied 97.5 and 2.5 percentile uncertainties</v>
      </c>
      <c r="T783" t="b">
        <f>'C3_qual'!T704</f>
        <v>1</v>
      </c>
      <c r="U783" t="b">
        <f>'C3_qual'!U704</f>
        <v>0</v>
      </c>
      <c r="V783" t="str">
        <f>'C3_qual'!V704</f>
        <v>NA</v>
      </c>
      <c r="W783" t="str">
        <f>'C3_qual'!W704</f>
        <v>NA</v>
      </c>
      <c r="X783" t="b">
        <f>'C3_qual'!X704</f>
        <v>0</v>
      </c>
      <c r="Y783" t="str">
        <f>'C3_qual'!Y704</f>
        <v>NA</v>
      </c>
      <c r="Z783" t="str">
        <f>'C3_qual'!Z704</f>
        <v>NA</v>
      </c>
    </row>
    <row r="784" spans="1:26">
      <c r="A784" t="str">
        <f>'C3_qual'!A705</f>
        <v>land_plant_d13C_1</v>
      </c>
      <c r="B784" t="str">
        <f>'C3_qual'!B705</f>
        <v>Cui</v>
      </c>
      <c r="C784">
        <f>'C3_qual'!C705</f>
        <v>2020</v>
      </c>
      <c r="D784" t="str">
        <f>'C3_qual'!D705</f>
        <v>10.1130/G47681.1</v>
      </c>
      <c r="E784">
        <f>'C3_qual'!E705</f>
        <v>1940</v>
      </c>
      <c r="F784" t="str">
        <f>'C3_qual'!F705</f>
        <v>NA</v>
      </c>
      <c r="G784" t="str">
        <f>'C3_qual'!G705</f>
        <v>NA</v>
      </c>
      <c r="H784">
        <f>'C3_qual'!H705</f>
        <v>1.94</v>
      </c>
      <c r="I784">
        <f>'C3_qual'!I705</f>
        <v>0</v>
      </c>
      <c r="J784">
        <f>'C3_qual'!J705</f>
        <v>0</v>
      </c>
      <c r="K784">
        <f>'C3_qual'!K705</f>
        <v>263.28488299999998</v>
      </c>
      <c r="L784">
        <f>'C3_qual'!L705</f>
        <v>262.90525650626199</v>
      </c>
      <c r="M784">
        <f>'C3_qual'!M705</f>
        <v>120.42754266386399</v>
      </c>
      <c r="N784" t="b">
        <f>'C3_qual'!N705</f>
        <v>0</v>
      </c>
      <c r="O784">
        <f>'C3_qual'!O705</f>
        <v>2</v>
      </c>
      <c r="P784" t="str">
        <f>'C3_qual'!P705</f>
        <v>CO2 estimate has been quantified to the best of available knowledge but mean annual precipitation and plant species are not known.</v>
      </c>
      <c r="Q784" t="b">
        <f>'C3_qual'!Q705</f>
        <v>0</v>
      </c>
      <c r="R784" t="b">
        <f>'C3_qual'!R705</f>
        <v>1</v>
      </c>
      <c r="S784" t="str">
        <f>'C3_qual'!S705</f>
        <v>applied 97.5 and 2.5 percentile uncertainties</v>
      </c>
      <c r="T784" t="b">
        <f>'C3_qual'!T705</f>
        <v>1</v>
      </c>
      <c r="U784" t="b">
        <f>'C3_qual'!U705</f>
        <v>0</v>
      </c>
      <c r="V784" t="str">
        <f>'C3_qual'!V705</f>
        <v>NA</v>
      </c>
      <c r="W784" t="str">
        <f>'C3_qual'!W705</f>
        <v>NA</v>
      </c>
      <c r="X784" t="b">
        <f>'C3_qual'!X705</f>
        <v>0</v>
      </c>
      <c r="Y784" t="str">
        <f>'C3_qual'!Y705</f>
        <v>NA</v>
      </c>
      <c r="Z784" t="str">
        <f>'C3_qual'!Z705</f>
        <v>NA</v>
      </c>
    </row>
    <row r="785" spans="1:26">
      <c r="A785" t="str">
        <f>'C3_qual'!A706</f>
        <v>land_plant_d13C_1</v>
      </c>
      <c r="B785" t="str">
        <f>'C3_qual'!B706</f>
        <v>Cui</v>
      </c>
      <c r="C785">
        <f>'C3_qual'!C706</f>
        <v>2020</v>
      </c>
      <c r="D785" t="str">
        <f>'C3_qual'!D706</f>
        <v>10.1130/G47681.1</v>
      </c>
      <c r="E785">
        <f>'C3_qual'!E706</f>
        <v>1940</v>
      </c>
      <c r="F785" t="str">
        <f>'C3_qual'!F706</f>
        <v>NA</v>
      </c>
      <c r="G785" t="str">
        <f>'C3_qual'!G706</f>
        <v>NA</v>
      </c>
      <c r="H785">
        <f>'C3_qual'!H706</f>
        <v>1.94</v>
      </c>
      <c r="I785">
        <f>'C3_qual'!I706</f>
        <v>0</v>
      </c>
      <c r="J785">
        <f>'C3_qual'!J706</f>
        <v>0</v>
      </c>
      <c r="K785">
        <f>'C3_qual'!K706</f>
        <v>231.9480159</v>
      </c>
      <c r="L785">
        <f>'C3_qual'!L706</f>
        <v>231.34482610828999</v>
      </c>
      <c r="M785">
        <f>'C3_qual'!M706</f>
        <v>103.34739986331701</v>
      </c>
      <c r="N785" t="b">
        <f>'C3_qual'!N706</f>
        <v>0</v>
      </c>
      <c r="O785">
        <f>'C3_qual'!O706</f>
        <v>2</v>
      </c>
      <c r="P785" t="str">
        <f>'C3_qual'!P706</f>
        <v>CO2 estimate has been quantified to the best of available knowledge but mean annual precipitation and plant species are not known.</v>
      </c>
      <c r="Q785" t="b">
        <f>'C3_qual'!Q706</f>
        <v>0</v>
      </c>
      <c r="R785" t="b">
        <f>'C3_qual'!R706</f>
        <v>1</v>
      </c>
      <c r="S785" t="str">
        <f>'C3_qual'!S706</f>
        <v>applied 97.5 and 2.5 percentile uncertainties</v>
      </c>
      <c r="T785" t="b">
        <f>'C3_qual'!T706</f>
        <v>1</v>
      </c>
      <c r="U785" t="b">
        <f>'C3_qual'!U706</f>
        <v>0</v>
      </c>
      <c r="V785" t="str">
        <f>'C3_qual'!V706</f>
        <v>NA</v>
      </c>
      <c r="W785" t="str">
        <f>'C3_qual'!W706</f>
        <v>NA</v>
      </c>
      <c r="X785" t="b">
        <f>'C3_qual'!X706</f>
        <v>0</v>
      </c>
      <c r="Y785" t="str">
        <f>'C3_qual'!Y706</f>
        <v>NA</v>
      </c>
      <c r="Z785" t="str">
        <f>'C3_qual'!Z706</f>
        <v>NA</v>
      </c>
    </row>
    <row r="786" spans="1:26">
      <c r="A786" t="str">
        <f>'C3_qual'!A707</f>
        <v>land_plant_d13C_1</v>
      </c>
      <c r="B786" t="str">
        <f>'C3_qual'!B707</f>
        <v>Cui</v>
      </c>
      <c r="C786">
        <f>'C3_qual'!C707</f>
        <v>2020</v>
      </c>
      <c r="D786" t="str">
        <f>'C3_qual'!D707</f>
        <v>10.1130/G47681.1</v>
      </c>
      <c r="E786">
        <f>'C3_qual'!E707</f>
        <v>1940</v>
      </c>
      <c r="F786" t="str">
        <f>'C3_qual'!F707</f>
        <v>NA</v>
      </c>
      <c r="G786" t="str">
        <f>'C3_qual'!G707</f>
        <v>NA</v>
      </c>
      <c r="H786">
        <f>'C3_qual'!H707</f>
        <v>1.94</v>
      </c>
      <c r="I786">
        <f>'C3_qual'!I707</f>
        <v>0</v>
      </c>
      <c r="J786">
        <f>'C3_qual'!J707</f>
        <v>0</v>
      </c>
      <c r="K786">
        <f>'C3_qual'!K707</f>
        <v>228.61617279999999</v>
      </c>
      <c r="L786">
        <f>'C3_qual'!L707</f>
        <v>211.88616993498701</v>
      </c>
      <c r="M786">
        <f>'C3_qual'!M707</f>
        <v>101.53430011190699</v>
      </c>
      <c r="N786" t="b">
        <f>'C3_qual'!N707</f>
        <v>0</v>
      </c>
      <c r="O786">
        <f>'C3_qual'!O707</f>
        <v>2</v>
      </c>
      <c r="P786" t="str">
        <f>'C3_qual'!P707</f>
        <v>CO2 estimate has been quantified to the best of available knowledge but mean annual precipitation and plant species are not known.</v>
      </c>
      <c r="Q786" t="b">
        <f>'C3_qual'!Q707</f>
        <v>0</v>
      </c>
      <c r="R786" t="b">
        <f>'C3_qual'!R707</f>
        <v>1</v>
      </c>
      <c r="S786" t="str">
        <f>'C3_qual'!S707</f>
        <v>applied 97.5 and 2.5 percentile uncertainties</v>
      </c>
      <c r="T786" t="b">
        <f>'C3_qual'!T707</f>
        <v>1</v>
      </c>
      <c r="U786" t="b">
        <f>'C3_qual'!U707</f>
        <v>0</v>
      </c>
      <c r="V786" t="str">
        <f>'C3_qual'!V707</f>
        <v>NA</v>
      </c>
      <c r="W786" t="str">
        <f>'C3_qual'!W707</f>
        <v>NA</v>
      </c>
      <c r="X786" t="b">
        <f>'C3_qual'!X707</f>
        <v>0</v>
      </c>
      <c r="Y786" t="str">
        <f>'C3_qual'!Y707</f>
        <v>NA</v>
      </c>
      <c r="Z786" t="str">
        <f>'C3_qual'!Z707</f>
        <v>NA</v>
      </c>
    </row>
    <row r="787" spans="1:26">
      <c r="A787" t="str">
        <f>'C3_qual'!A708</f>
        <v>land_plant_d13C_1</v>
      </c>
      <c r="B787" t="str">
        <f>'C3_qual'!B708</f>
        <v>Cui</v>
      </c>
      <c r="C787">
        <f>'C3_qual'!C708</f>
        <v>2020</v>
      </c>
      <c r="D787" t="str">
        <f>'C3_qual'!D708</f>
        <v>10.1130/G47681.1</v>
      </c>
      <c r="E787">
        <f>'C3_qual'!E708</f>
        <v>1940</v>
      </c>
      <c r="F787" t="str">
        <f>'C3_qual'!F708</f>
        <v>NA</v>
      </c>
      <c r="G787" t="str">
        <f>'C3_qual'!G708</f>
        <v>NA</v>
      </c>
      <c r="H787">
        <f>'C3_qual'!H708</f>
        <v>1.94</v>
      </c>
      <c r="I787">
        <f>'C3_qual'!I708</f>
        <v>0</v>
      </c>
      <c r="J787">
        <f>'C3_qual'!J708</f>
        <v>0</v>
      </c>
      <c r="K787">
        <f>'C3_qual'!K708</f>
        <v>217.882147</v>
      </c>
      <c r="L787">
        <f>'C3_qual'!L708</f>
        <v>199.90495374324698</v>
      </c>
      <c r="M787">
        <f>'C3_qual'!M708</f>
        <v>97.677673987191</v>
      </c>
      <c r="N787" t="b">
        <f>'C3_qual'!N708</f>
        <v>0</v>
      </c>
      <c r="O787">
        <f>'C3_qual'!O708</f>
        <v>2</v>
      </c>
      <c r="P787" t="str">
        <f>'C3_qual'!P708</f>
        <v>CO2 estimate has been quantified to the best of available knowledge but mean annual precipitation and plant species are not known.</v>
      </c>
      <c r="Q787" t="b">
        <f>'C3_qual'!Q708</f>
        <v>0</v>
      </c>
      <c r="R787" t="b">
        <f>'C3_qual'!R708</f>
        <v>1</v>
      </c>
      <c r="S787" t="str">
        <f>'C3_qual'!S708</f>
        <v>applied 97.5 and 2.5 percentile uncertainties</v>
      </c>
      <c r="T787" t="b">
        <f>'C3_qual'!T708</f>
        <v>1</v>
      </c>
      <c r="U787" t="b">
        <f>'C3_qual'!U708</f>
        <v>0</v>
      </c>
      <c r="V787" t="str">
        <f>'C3_qual'!V708</f>
        <v>NA</v>
      </c>
      <c r="W787" t="str">
        <f>'C3_qual'!W708</f>
        <v>NA</v>
      </c>
      <c r="X787" t="b">
        <f>'C3_qual'!X708</f>
        <v>0</v>
      </c>
      <c r="Y787" t="str">
        <f>'C3_qual'!Y708</f>
        <v>NA</v>
      </c>
      <c r="Z787" t="str">
        <f>'C3_qual'!Z708</f>
        <v>NA</v>
      </c>
    </row>
    <row r="788" spans="1:26">
      <c r="A788" t="str">
        <f>'C3_qual'!A402</f>
        <v>land_plant_d13C_1</v>
      </c>
      <c r="B788" t="str">
        <f>'C3_qual'!B402</f>
        <v>Cui</v>
      </c>
      <c r="C788">
        <f>'C3_qual'!C402</f>
        <v>2020</v>
      </c>
      <c r="D788" t="str">
        <f>'C3_qual'!D402</f>
        <v>10.1130/G47681.1</v>
      </c>
      <c r="E788">
        <f>'C3_qual'!E402</f>
        <v>1941</v>
      </c>
      <c r="F788" t="str">
        <f>'C3_qual'!F402</f>
        <v>NA</v>
      </c>
      <c r="G788" t="str">
        <f>'C3_qual'!G402</f>
        <v>NA</v>
      </c>
      <c r="H788">
        <f>'C3_qual'!H402</f>
        <v>1.9410000000000001</v>
      </c>
      <c r="I788">
        <f>'C3_qual'!I402</f>
        <v>0</v>
      </c>
      <c r="J788">
        <f>'C3_qual'!J402</f>
        <v>0</v>
      </c>
      <c r="K788">
        <f>'C3_qual'!K402</f>
        <v>288.04145540000002</v>
      </c>
      <c r="L788">
        <f>'C3_qual'!L402</f>
        <v>337.75995891974901</v>
      </c>
      <c r="M788">
        <f>'C3_qual'!M402</f>
        <v>131.73703537751601</v>
      </c>
      <c r="N788" t="b">
        <f>'C3_qual'!N402</f>
        <v>0</v>
      </c>
      <c r="O788">
        <f>'C3_qual'!O402</f>
        <v>2</v>
      </c>
      <c r="P788" t="str">
        <f>'C3_qual'!P402</f>
        <v>CO2 estimate has been quantified to the best of available knowledge but mean annual precipitation and plant species are not known.</v>
      </c>
      <c r="Q788" t="b">
        <f>'C3_qual'!Q402</f>
        <v>0</v>
      </c>
      <c r="R788" t="b">
        <f>'C3_qual'!R402</f>
        <v>1</v>
      </c>
      <c r="S788" t="str">
        <f>'C3_qual'!S402</f>
        <v>applied 97.5 and 2.5 percentile uncertainties</v>
      </c>
      <c r="T788" t="b">
        <f>'C3_qual'!T402</f>
        <v>1</v>
      </c>
      <c r="U788" t="b">
        <f>'C3_qual'!U402</f>
        <v>0</v>
      </c>
      <c r="V788" t="str">
        <f>'C3_qual'!V402</f>
        <v>NA</v>
      </c>
      <c r="W788" t="str">
        <f>'C3_qual'!W402</f>
        <v>NA</v>
      </c>
      <c r="X788" t="b">
        <f>'C3_qual'!X402</f>
        <v>0</v>
      </c>
      <c r="Y788" t="str">
        <f>'C3_qual'!Y402</f>
        <v>NA</v>
      </c>
      <c r="Z788" t="str">
        <f>'C3_qual'!Z402</f>
        <v>NA</v>
      </c>
    </row>
    <row r="789" spans="1:26">
      <c r="A789" t="str">
        <f>'C3_qual'!A709</f>
        <v>land_plant_d13C_1</v>
      </c>
      <c r="B789" t="str">
        <f>'C3_qual'!B709</f>
        <v>Cui</v>
      </c>
      <c r="C789">
        <f>'C3_qual'!C709</f>
        <v>2020</v>
      </c>
      <c r="D789" t="str">
        <f>'C3_qual'!D709</f>
        <v>10.1130/G47681.1</v>
      </c>
      <c r="E789">
        <f>'C3_qual'!E709</f>
        <v>1975</v>
      </c>
      <c r="F789" t="str">
        <f>'C3_qual'!F709</f>
        <v>NA</v>
      </c>
      <c r="G789" t="str">
        <f>'C3_qual'!G709</f>
        <v>NA</v>
      </c>
      <c r="H789">
        <f>'C3_qual'!H709</f>
        <v>1.9750000000000001</v>
      </c>
      <c r="I789">
        <f>'C3_qual'!I709</f>
        <v>0</v>
      </c>
      <c r="J789">
        <f>'C3_qual'!J709</f>
        <v>0</v>
      </c>
      <c r="K789">
        <f>'C3_qual'!K709</f>
        <v>219.4223432</v>
      </c>
      <c r="L789">
        <f>'C3_qual'!L709</f>
        <v>210.97922891081203</v>
      </c>
      <c r="M789">
        <f>'C3_qual'!M709</f>
        <v>95.317810692273994</v>
      </c>
      <c r="N789" t="b">
        <f>'C3_qual'!N709</f>
        <v>0</v>
      </c>
      <c r="O789">
        <f>'C3_qual'!O709</f>
        <v>2</v>
      </c>
      <c r="P789" t="str">
        <f>'C3_qual'!P709</f>
        <v>CO2 estimate has been quantified to the best of available knowledge but mean annual precipitation and plant species are not known.</v>
      </c>
      <c r="Q789" t="b">
        <f>'C3_qual'!Q709</f>
        <v>0</v>
      </c>
      <c r="R789" t="b">
        <f>'C3_qual'!R709</f>
        <v>1</v>
      </c>
      <c r="S789" t="str">
        <f>'C3_qual'!S709</f>
        <v>applied 97.5 and 2.5 percentile uncertainties</v>
      </c>
      <c r="T789" t="b">
        <f>'C3_qual'!T709</f>
        <v>1</v>
      </c>
      <c r="U789" t="b">
        <f>'C3_qual'!U709</f>
        <v>0</v>
      </c>
      <c r="V789" t="str">
        <f>'C3_qual'!V709</f>
        <v>NA</v>
      </c>
      <c r="W789" t="str">
        <f>'C3_qual'!W709</f>
        <v>NA</v>
      </c>
      <c r="X789" t="b">
        <f>'C3_qual'!X709</f>
        <v>0</v>
      </c>
      <c r="Y789" t="str">
        <f>'C3_qual'!Y709</f>
        <v>NA</v>
      </c>
      <c r="Z789" t="str">
        <f>'C3_qual'!Z709</f>
        <v>NA</v>
      </c>
    </row>
    <row r="790" spans="1:26">
      <c r="A790" t="str">
        <f>'C3_qual'!A710</f>
        <v>land_plant_d13C_1</v>
      </c>
      <c r="B790" t="str">
        <f>'C3_qual'!B710</f>
        <v>Cui</v>
      </c>
      <c r="C790">
        <f>'C3_qual'!C710</f>
        <v>2020</v>
      </c>
      <c r="D790" t="str">
        <f>'C3_qual'!D710</f>
        <v>10.1130/G47681.1</v>
      </c>
      <c r="E790">
        <f>'C3_qual'!E710</f>
        <v>2011.0000000000002</v>
      </c>
      <c r="F790" t="str">
        <f>'C3_qual'!F710</f>
        <v>NA</v>
      </c>
      <c r="G790" t="str">
        <f>'C3_qual'!G710</f>
        <v>NA</v>
      </c>
      <c r="H790">
        <f>'C3_qual'!H710</f>
        <v>2.0110000000000001</v>
      </c>
      <c r="I790">
        <f>'C3_qual'!I710</f>
        <v>0</v>
      </c>
      <c r="J790">
        <f>'C3_qual'!J710</f>
        <v>0</v>
      </c>
      <c r="K790">
        <f>'C3_qual'!K710</f>
        <v>291.06506339999999</v>
      </c>
      <c r="L790">
        <f>'C3_qual'!L710</f>
        <v>333.54420771040805</v>
      </c>
      <c r="M790">
        <f>'C3_qual'!M710</f>
        <v>132.28006373869999</v>
      </c>
      <c r="N790" t="b">
        <f>'C3_qual'!N710</f>
        <v>0</v>
      </c>
      <c r="O790">
        <f>'C3_qual'!O710</f>
        <v>2</v>
      </c>
      <c r="P790" t="str">
        <f>'C3_qual'!P710</f>
        <v>CO2 estimate has been quantified to the best of available knowledge but mean annual precipitation and plant species are not known.</v>
      </c>
      <c r="Q790" t="b">
        <f>'C3_qual'!Q710</f>
        <v>0</v>
      </c>
      <c r="R790" t="b">
        <f>'C3_qual'!R710</f>
        <v>1</v>
      </c>
      <c r="S790" t="str">
        <f>'C3_qual'!S710</f>
        <v>applied 97.5 and 2.5 percentile uncertainties</v>
      </c>
      <c r="T790" t="b">
        <f>'C3_qual'!T710</f>
        <v>1</v>
      </c>
      <c r="U790" t="b">
        <f>'C3_qual'!U710</f>
        <v>0</v>
      </c>
      <c r="V790" t="str">
        <f>'C3_qual'!V710</f>
        <v>NA</v>
      </c>
      <c r="W790" t="str">
        <f>'C3_qual'!W710</f>
        <v>NA</v>
      </c>
      <c r="X790" t="b">
        <f>'C3_qual'!X710</f>
        <v>0</v>
      </c>
      <c r="Y790" t="str">
        <f>'C3_qual'!Y710</f>
        <v>NA</v>
      </c>
      <c r="Z790" t="str">
        <f>'C3_qual'!Z710</f>
        <v>NA</v>
      </c>
    </row>
    <row r="791" spans="1:26">
      <c r="A791" t="str">
        <f>'C3_qual'!A711</f>
        <v>land_plant_d13C_1</v>
      </c>
      <c r="B791" t="str">
        <f>'C3_qual'!B711</f>
        <v>Cui</v>
      </c>
      <c r="C791">
        <f>'C3_qual'!C711</f>
        <v>2020</v>
      </c>
      <c r="D791" t="str">
        <f>'C3_qual'!D711</f>
        <v>10.1130/G47681.1</v>
      </c>
      <c r="E791">
        <f>'C3_qual'!E711</f>
        <v>2041</v>
      </c>
      <c r="F791" t="str">
        <f>'C3_qual'!F711</f>
        <v>NA</v>
      </c>
      <c r="G791" t="str">
        <f>'C3_qual'!G711</f>
        <v>NA</v>
      </c>
      <c r="H791">
        <f>'C3_qual'!H711</f>
        <v>2.0409999999999999</v>
      </c>
      <c r="I791">
        <f>'C3_qual'!I711</f>
        <v>0</v>
      </c>
      <c r="J791">
        <f>'C3_qual'!J711</f>
        <v>0</v>
      </c>
      <c r="K791">
        <f>'C3_qual'!K711</f>
        <v>284.25998179999999</v>
      </c>
      <c r="L791">
        <f>'C3_qual'!L711</f>
        <v>319.96447408658798</v>
      </c>
      <c r="M791">
        <f>'C3_qual'!M711</f>
        <v>128.36918045933899</v>
      </c>
      <c r="N791" t="b">
        <f>'C3_qual'!N711</f>
        <v>0</v>
      </c>
      <c r="O791">
        <f>'C3_qual'!O711</f>
        <v>2</v>
      </c>
      <c r="P791" t="str">
        <f>'C3_qual'!P711</f>
        <v>CO2 estimate has been quantified to the best of available knowledge but mean annual precipitation and plant species are not known.</v>
      </c>
      <c r="Q791" t="b">
        <f>'C3_qual'!Q711</f>
        <v>0</v>
      </c>
      <c r="R791" t="b">
        <f>'C3_qual'!R711</f>
        <v>1</v>
      </c>
      <c r="S791" t="str">
        <f>'C3_qual'!S711</f>
        <v>applied 97.5 and 2.5 percentile uncertainties</v>
      </c>
      <c r="T791" t="b">
        <f>'C3_qual'!T711</f>
        <v>1</v>
      </c>
      <c r="U791" t="b">
        <f>'C3_qual'!U711</f>
        <v>0</v>
      </c>
      <c r="V791" t="str">
        <f>'C3_qual'!V711</f>
        <v>NA</v>
      </c>
      <c r="W791" t="str">
        <f>'C3_qual'!W711</f>
        <v>NA</v>
      </c>
      <c r="X791" t="b">
        <f>'C3_qual'!X711</f>
        <v>0</v>
      </c>
      <c r="Y791" t="str">
        <f>'C3_qual'!Y711</f>
        <v>NA</v>
      </c>
      <c r="Z791" t="str">
        <f>'C3_qual'!Z711</f>
        <v>NA</v>
      </c>
    </row>
    <row r="792" spans="1:26">
      <c r="A792" t="str">
        <f>'C3_qual'!A403</f>
        <v>land_plant_d13C_1</v>
      </c>
      <c r="B792" t="str">
        <f>'C3_qual'!B403</f>
        <v>Cui</v>
      </c>
      <c r="C792">
        <f>'C3_qual'!C403</f>
        <v>2020</v>
      </c>
      <c r="D792" t="str">
        <f>'C3_qual'!D403</f>
        <v>10.1130/G47681.1</v>
      </c>
      <c r="E792">
        <f>'C3_qual'!E403</f>
        <v>2045</v>
      </c>
      <c r="F792" t="str">
        <f>'C3_qual'!F403</f>
        <v>NA</v>
      </c>
      <c r="G792" t="str">
        <f>'C3_qual'!G403</f>
        <v>NA</v>
      </c>
      <c r="H792">
        <f>'C3_qual'!H403</f>
        <v>2.0449999999999999</v>
      </c>
      <c r="I792">
        <f>'C3_qual'!I403</f>
        <v>0</v>
      </c>
      <c r="J792">
        <f>'C3_qual'!J403</f>
        <v>0</v>
      </c>
      <c r="K792">
        <f>'C3_qual'!K403</f>
        <v>315.27827500000001</v>
      </c>
      <c r="L792">
        <f>'C3_qual'!L403</f>
        <v>380.06769822860997</v>
      </c>
      <c r="M792">
        <f>'C3_qual'!M403</f>
        <v>147.53527968583001</v>
      </c>
      <c r="N792" t="b">
        <f>'C3_qual'!N403</f>
        <v>0</v>
      </c>
      <c r="O792">
        <f>'C3_qual'!O403</f>
        <v>2</v>
      </c>
      <c r="P792" t="str">
        <f>'C3_qual'!P403</f>
        <v>CO2 estimate has been quantified to the best of available knowledge but mean annual precipitation and plant species are not known.</v>
      </c>
      <c r="Q792" t="b">
        <f>'C3_qual'!Q403</f>
        <v>0</v>
      </c>
      <c r="R792" t="b">
        <f>'C3_qual'!R403</f>
        <v>1</v>
      </c>
      <c r="S792" t="str">
        <f>'C3_qual'!S403</f>
        <v>applied 97.5 and 2.5 percentile uncertainties</v>
      </c>
      <c r="T792" t="b">
        <f>'C3_qual'!T403</f>
        <v>1</v>
      </c>
      <c r="U792" t="b">
        <f>'C3_qual'!U403</f>
        <v>0</v>
      </c>
      <c r="V792" t="str">
        <f>'C3_qual'!V403</f>
        <v>NA</v>
      </c>
      <c r="W792" t="str">
        <f>'C3_qual'!W403</f>
        <v>NA</v>
      </c>
      <c r="X792" t="b">
        <f>'C3_qual'!X403</f>
        <v>0</v>
      </c>
      <c r="Y792" t="str">
        <f>'C3_qual'!Y403</f>
        <v>NA</v>
      </c>
      <c r="Z792" t="str">
        <f>'C3_qual'!Z403</f>
        <v>NA</v>
      </c>
    </row>
    <row r="793" spans="1:26">
      <c r="A793" t="str">
        <f>'C3_qual'!A712</f>
        <v>land_plant_d13C_1</v>
      </c>
      <c r="B793" t="str">
        <f>'C3_qual'!B712</f>
        <v>Cui</v>
      </c>
      <c r="C793">
        <f>'C3_qual'!C712</f>
        <v>2020</v>
      </c>
      <c r="D793" t="str">
        <f>'C3_qual'!D712</f>
        <v>10.1130/G47681.1</v>
      </c>
      <c r="E793">
        <f>'C3_qual'!E712</f>
        <v>2120</v>
      </c>
      <c r="F793" t="str">
        <f>'C3_qual'!F712</f>
        <v>NA</v>
      </c>
      <c r="G793" t="str">
        <f>'C3_qual'!G712</f>
        <v>NA</v>
      </c>
      <c r="H793">
        <f>'C3_qual'!H712</f>
        <v>2.12</v>
      </c>
      <c r="I793">
        <f>'C3_qual'!I712</f>
        <v>0</v>
      </c>
      <c r="J793">
        <f>'C3_qual'!J712</f>
        <v>0</v>
      </c>
      <c r="K793">
        <f>'C3_qual'!K712</f>
        <v>284.45400089999998</v>
      </c>
      <c r="L793">
        <f>'C3_qual'!L712</f>
        <v>321.27500780002697</v>
      </c>
      <c r="M793">
        <f>'C3_qual'!M712</f>
        <v>129.89507329379597</v>
      </c>
      <c r="N793" t="b">
        <f>'C3_qual'!N712</f>
        <v>0</v>
      </c>
      <c r="O793">
        <f>'C3_qual'!O712</f>
        <v>2</v>
      </c>
      <c r="P793" t="str">
        <f>'C3_qual'!P712</f>
        <v>CO2 estimate has been quantified to the best of available knowledge but mean annual precipitation and plant species are not known.</v>
      </c>
      <c r="Q793" t="b">
        <f>'C3_qual'!Q712</f>
        <v>0</v>
      </c>
      <c r="R793" t="b">
        <f>'C3_qual'!R712</f>
        <v>1</v>
      </c>
      <c r="S793" t="str">
        <f>'C3_qual'!S712</f>
        <v>applied 97.5 and 2.5 percentile uncertainties</v>
      </c>
      <c r="T793" t="b">
        <f>'C3_qual'!T712</f>
        <v>1</v>
      </c>
      <c r="U793" t="b">
        <f>'C3_qual'!U712</f>
        <v>0</v>
      </c>
      <c r="V793" t="str">
        <f>'C3_qual'!V712</f>
        <v>NA</v>
      </c>
      <c r="W793" t="str">
        <f>'C3_qual'!W712</f>
        <v>NA</v>
      </c>
      <c r="X793" t="b">
        <f>'C3_qual'!X712</f>
        <v>0</v>
      </c>
      <c r="Y793" t="str">
        <f>'C3_qual'!Y712</f>
        <v>NA</v>
      </c>
      <c r="Z793" t="str">
        <f>'C3_qual'!Z712</f>
        <v>NA</v>
      </c>
    </row>
    <row r="794" spans="1:26">
      <c r="A794" t="str">
        <f>'C3_qual'!A713</f>
        <v>land_plant_d13C_1</v>
      </c>
      <c r="B794" t="str">
        <f>'C3_qual'!B713</f>
        <v>Cui</v>
      </c>
      <c r="C794">
        <f>'C3_qual'!C713</f>
        <v>2020</v>
      </c>
      <c r="D794" t="str">
        <f>'C3_qual'!D713</f>
        <v>10.1130/G47681.1</v>
      </c>
      <c r="E794">
        <f>'C3_qual'!E713</f>
        <v>2120</v>
      </c>
      <c r="F794" t="str">
        <f>'C3_qual'!F713</f>
        <v>NA</v>
      </c>
      <c r="G794" t="str">
        <f>'C3_qual'!G713</f>
        <v>NA</v>
      </c>
      <c r="H794">
        <f>'C3_qual'!H713</f>
        <v>2.12</v>
      </c>
      <c r="I794">
        <f>'C3_qual'!I713</f>
        <v>0</v>
      </c>
      <c r="J794">
        <f>'C3_qual'!J713</f>
        <v>0</v>
      </c>
      <c r="K794">
        <f>'C3_qual'!K713</f>
        <v>274.735366</v>
      </c>
      <c r="L794">
        <f>'C3_qual'!L713</f>
        <v>293.72191657738301</v>
      </c>
      <c r="M794">
        <f>'C3_qual'!M713</f>
        <v>126.29040685748399</v>
      </c>
      <c r="N794" t="b">
        <f>'C3_qual'!N713</f>
        <v>0</v>
      </c>
      <c r="O794">
        <f>'C3_qual'!O713</f>
        <v>2</v>
      </c>
      <c r="P794" t="str">
        <f>'C3_qual'!P713</f>
        <v>CO2 estimate has been quantified to the best of available knowledge but mean annual precipitation and plant species are not known.</v>
      </c>
      <c r="Q794" t="b">
        <f>'C3_qual'!Q713</f>
        <v>0</v>
      </c>
      <c r="R794" t="b">
        <f>'C3_qual'!R713</f>
        <v>1</v>
      </c>
      <c r="S794" t="str">
        <f>'C3_qual'!S713</f>
        <v>applied 97.5 and 2.5 percentile uncertainties</v>
      </c>
      <c r="T794" t="b">
        <f>'C3_qual'!T713</f>
        <v>1</v>
      </c>
      <c r="U794" t="b">
        <f>'C3_qual'!U713</f>
        <v>0</v>
      </c>
      <c r="V794" t="str">
        <f>'C3_qual'!V713</f>
        <v>NA</v>
      </c>
      <c r="W794" t="str">
        <f>'C3_qual'!W713</f>
        <v>NA</v>
      </c>
      <c r="X794" t="b">
        <f>'C3_qual'!X713</f>
        <v>0</v>
      </c>
      <c r="Y794" t="str">
        <f>'C3_qual'!Y713</f>
        <v>NA</v>
      </c>
      <c r="Z794" t="str">
        <f>'C3_qual'!Z713</f>
        <v>NA</v>
      </c>
    </row>
    <row r="795" spans="1:26">
      <c r="A795" t="str">
        <f>'C3_qual'!A714</f>
        <v>land_plant_d13C_1</v>
      </c>
      <c r="B795" t="str">
        <f>'C3_qual'!B714</f>
        <v>Cui</v>
      </c>
      <c r="C795">
        <f>'C3_qual'!C714</f>
        <v>2020</v>
      </c>
      <c r="D795" t="str">
        <f>'C3_qual'!D714</f>
        <v>10.1130/G47681.1</v>
      </c>
      <c r="E795">
        <f>'C3_qual'!E714</f>
        <v>2120</v>
      </c>
      <c r="F795" t="str">
        <f>'C3_qual'!F714</f>
        <v>NA</v>
      </c>
      <c r="G795" t="str">
        <f>'C3_qual'!G714</f>
        <v>NA</v>
      </c>
      <c r="H795">
        <f>'C3_qual'!H714</f>
        <v>2.12</v>
      </c>
      <c r="I795">
        <f>'C3_qual'!I714</f>
        <v>0</v>
      </c>
      <c r="J795">
        <f>'C3_qual'!J714</f>
        <v>0</v>
      </c>
      <c r="K795">
        <f>'C3_qual'!K714</f>
        <v>264.8810484</v>
      </c>
      <c r="L795">
        <f>'C3_qual'!L714</f>
        <v>273.67881039756702</v>
      </c>
      <c r="M795">
        <f>'C3_qual'!M714</f>
        <v>119.18586946157299</v>
      </c>
      <c r="N795" t="b">
        <f>'C3_qual'!N714</f>
        <v>0</v>
      </c>
      <c r="O795">
        <f>'C3_qual'!O714</f>
        <v>2</v>
      </c>
      <c r="P795" t="str">
        <f>'C3_qual'!P714</f>
        <v>CO2 estimate has been quantified to the best of available knowledge but mean annual precipitation and plant species are not known.</v>
      </c>
      <c r="Q795" t="b">
        <f>'C3_qual'!Q714</f>
        <v>0</v>
      </c>
      <c r="R795" t="b">
        <f>'C3_qual'!R714</f>
        <v>1</v>
      </c>
      <c r="S795" t="str">
        <f>'C3_qual'!S714</f>
        <v>applied 97.5 and 2.5 percentile uncertainties</v>
      </c>
      <c r="T795" t="b">
        <f>'C3_qual'!T714</f>
        <v>1</v>
      </c>
      <c r="U795" t="b">
        <f>'C3_qual'!U714</f>
        <v>0</v>
      </c>
      <c r="V795" t="str">
        <f>'C3_qual'!V714</f>
        <v>NA</v>
      </c>
      <c r="W795" t="str">
        <f>'C3_qual'!W714</f>
        <v>NA</v>
      </c>
      <c r="X795" t="b">
        <f>'C3_qual'!X714</f>
        <v>0</v>
      </c>
      <c r="Y795" t="str">
        <f>'C3_qual'!Y714</f>
        <v>NA</v>
      </c>
      <c r="Z795" t="str">
        <f>'C3_qual'!Z714</f>
        <v>NA</v>
      </c>
    </row>
    <row r="796" spans="1:26">
      <c r="A796" t="str">
        <f>'C3_qual'!A715</f>
        <v>land_plant_d13C_1</v>
      </c>
      <c r="B796" t="str">
        <f>'C3_qual'!B715</f>
        <v>Cui</v>
      </c>
      <c r="C796">
        <f>'C3_qual'!C715</f>
        <v>2020</v>
      </c>
      <c r="D796" t="str">
        <f>'C3_qual'!D715</f>
        <v>10.1130/G47681.1</v>
      </c>
      <c r="E796">
        <f>'C3_qual'!E715</f>
        <v>2120</v>
      </c>
      <c r="F796" t="str">
        <f>'C3_qual'!F715</f>
        <v>NA</v>
      </c>
      <c r="G796" t="str">
        <f>'C3_qual'!G715</f>
        <v>NA</v>
      </c>
      <c r="H796">
        <f>'C3_qual'!H715</f>
        <v>2.12</v>
      </c>
      <c r="I796">
        <f>'C3_qual'!I715</f>
        <v>0</v>
      </c>
      <c r="J796">
        <f>'C3_qual'!J715</f>
        <v>0</v>
      </c>
      <c r="K796">
        <f>'C3_qual'!K715</f>
        <v>245.59575469999999</v>
      </c>
      <c r="L796">
        <f>'C3_qual'!L715</f>
        <v>236.52600200735299</v>
      </c>
      <c r="M796">
        <f>'C3_qual'!M715</f>
        <v>110.45134189321399</v>
      </c>
      <c r="N796" t="b">
        <f>'C3_qual'!N715</f>
        <v>0</v>
      </c>
      <c r="O796">
        <f>'C3_qual'!O715</f>
        <v>2</v>
      </c>
      <c r="P796" t="str">
        <f>'C3_qual'!P715</f>
        <v>CO2 estimate has been quantified to the best of available knowledge but mean annual precipitation and plant species are not known.</v>
      </c>
      <c r="Q796" t="b">
        <f>'C3_qual'!Q715</f>
        <v>0</v>
      </c>
      <c r="R796" t="b">
        <f>'C3_qual'!R715</f>
        <v>1</v>
      </c>
      <c r="S796" t="str">
        <f>'C3_qual'!S715</f>
        <v>applied 97.5 and 2.5 percentile uncertainties</v>
      </c>
      <c r="T796" t="b">
        <f>'C3_qual'!T715</f>
        <v>1</v>
      </c>
      <c r="U796" t="b">
        <f>'C3_qual'!U715</f>
        <v>0</v>
      </c>
      <c r="V796" t="str">
        <f>'C3_qual'!V715</f>
        <v>NA</v>
      </c>
      <c r="W796" t="str">
        <f>'C3_qual'!W715</f>
        <v>NA</v>
      </c>
      <c r="X796" t="b">
        <f>'C3_qual'!X715</f>
        <v>0</v>
      </c>
      <c r="Y796" t="str">
        <f>'C3_qual'!Y715</f>
        <v>NA</v>
      </c>
      <c r="Z796" t="str">
        <f>'C3_qual'!Z715</f>
        <v>NA</v>
      </c>
    </row>
    <row r="797" spans="1:26">
      <c r="A797" t="str">
        <f>'C3_qual'!A716</f>
        <v>land_plant_d13C_1</v>
      </c>
      <c r="B797" t="str">
        <f>'C3_qual'!B716</f>
        <v>Cui</v>
      </c>
      <c r="C797">
        <f>'C3_qual'!C716</f>
        <v>2020</v>
      </c>
      <c r="D797" t="str">
        <f>'C3_qual'!D716</f>
        <v>10.1130/G47681.1</v>
      </c>
      <c r="E797">
        <f>'C3_qual'!E716</f>
        <v>2120</v>
      </c>
      <c r="F797" t="str">
        <f>'C3_qual'!F716</f>
        <v>NA</v>
      </c>
      <c r="G797" t="str">
        <f>'C3_qual'!G716</f>
        <v>NA</v>
      </c>
      <c r="H797">
        <f>'C3_qual'!H716</f>
        <v>2.12</v>
      </c>
      <c r="I797">
        <f>'C3_qual'!I716</f>
        <v>0</v>
      </c>
      <c r="J797">
        <f>'C3_qual'!J716</f>
        <v>0</v>
      </c>
      <c r="K797">
        <f>'C3_qual'!K716</f>
        <v>228.1592545</v>
      </c>
      <c r="L797">
        <f>'C3_qual'!L716</f>
        <v>212.00910620321898</v>
      </c>
      <c r="M797">
        <f>'C3_qual'!M716</f>
        <v>102.99630281836001</v>
      </c>
      <c r="N797" t="b">
        <f>'C3_qual'!N716</f>
        <v>0</v>
      </c>
      <c r="O797">
        <f>'C3_qual'!O716</f>
        <v>2</v>
      </c>
      <c r="P797" t="str">
        <f>'C3_qual'!P716</f>
        <v>CO2 estimate has been quantified to the best of available knowledge but mean annual precipitation and plant species are not known.</v>
      </c>
      <c r="Q797" t="b">
        <f>'C3_qual'!Q716</f>
        <v>0</v>
      </c>
      <c r="R797" t="b">
        <f>'C3_qual'!R716</f>
        <v>1</v>
      </c>
      <c r="S797" t="str">
        <f>'C3_qual'!S716</f>
        <v>applied 97.5 and 2.5 percentile uncertainties</v>
      </c>
      <c r="T797" t="b">
        <f>'C3_qual'!T716</f>
        <v>1</v>
      </c>
      <c r="U797" t="b">
        <f>'C3_qual'!U716</f>
        <v>0</v>
      </c>
      <c r="V797" t="str">
        <f>'C3_qual'!V716</f>
        <v>NA</v>
      </c>
      <c r="W797" t="str">
        <f>'C3_qual'!W716</f>
        <v>NA</v>
      </c>
      <c r="X797" t="b">
        <f>'C3_qual'!X716</f>
        <v>0</v>
      </c>
      <c r="Y797" t="str">
        <f>'C3_qual'!Y716</f>
        <v>NA</v>
      </c>
      <c r="Z797" t="str">
        <f>'C3_qual'!Z716</f>
        <v>NA</v>
      </c>
    </row>
    <row r="798" spans="1:26">
      <c r="A798" t="str">
        <f>'C3_qual'!A404</f>
        <v>land_plant_d13C_1</v>
      </c>
      <c r="B798" t="str">
        <f>'C3_qual'!B404</f>
        <v>Cui</v>
      </c>
      <c r="C798">
        <f>'C3_qual'!C404</f>
        <v>2020</v>
      </c>
      <c r="D798" t="str">
        <f>'C3_qual'!D404</f>
        <v>10.1130/G47681.1</v>
      </c>
      <c r="E798">
        <f>'C3_qual'!E404</f>
        <v>2130</v>
      </c>
      <c r="F798" t="str">
        <f>'C3_qual'!F404</f>
        <v>NA</v>
      </c>
      <c r="G798" t="str">
        <f>'C3_qual'!G404</f>
        <v>NA</v>
      </c>
      <c r="H798">
        <f>'C3_qual'!H404</f>
        <v>2.13</v>
      </c>
      <c r="I798">
        <f>'C3_qual'!I404</f>
        <v>0</v>
      </c>
      <c r="J798">
        <f>'C3_qual'!J404</f>
        <v>0</v>
      </c>
      <c r="K798">
        <f>'C3_qual'!K404</f>
        <v>181.28259750000001</v>
      </c>
      <c r="L798">
        <f>'C3_qual'!L404</f>
        <v>150.33972699098297</v>
      </c>
      <c r="M798">
        <f>'C3_qual'!M404</f>
        <v>80.084275794516003</v>
      </c>
      <c r="N798" t="b">
        <f>'C3_qual'!N404</f>
        <v>0</v>
      </c>
      <c r="O798">
        <f>'C3_qual'!O404</f>
        <v>2</v>
      </c>
      <c r="P798" t="str">
        <f>'C3_qual'!P404</f>
        <v>CO2 estimate has been quantified to the best of available knowledge but mean annual precipitation and plant species are not known.</v>
      </c>
      <c r="Q798" t="b">
        <f>'C3_qual'!Q404</f>
        <v>0</v>
      </c>
      <c r="R798" t="b">
        <f>'C3_qual'!R404</f>
        <v>1</v>
      </c>
      <c r="S798" t="str">
        <f>'C3_qual'!S404</f>
        <v>applied 97.5 and 2.5 percentile uncertainties</v>
      </c>
      <c r="T798" t="b">
        <f>'C3_qual'!T404</f>
        <v>1</v>
      </c>
      <c r="U798" t="b">
        <f>'C3_qual'!U404</f>
        <v>0</v>
      </c>
      <c r="V798" t="str">
        <f>'C3_qual'!V404</f>
        <v>NA</v>
      </c>
      <c r="W798" t="str">
        <f>'C3_qual'!W404</f>
        <v>NA</v>
      </c>
      <c r="X798" t="b">
        <f>'C3_qual'!X404</f>
        <v>0</v>
      </c>
      <c r="Y798" t="str">
        <f>'C3_qual'!Y404</f>
        <v>NA</v>
      </c>
      <c r="Z798" t="str">
        <f>'C3_qual'!Z404</f>
        <v>NA</v>
      </c>
    </row>
    <row r="799" spans="1:26">
      <c r="A799" t="str">
        <f>'C3_qual'!A717</f>
        <v>land_plant_d13C_1</v>
      </c>
      <c r="B799" t="str">
        <f>'C3_qual'!B717</f>
        <v>Cui</v>
      </c>
      <c r="C799">
        <f>'C3_qual'!C717</f>
        <v>2020</v>
      </c>
      <c r="D799" t="str">
        <f>'C3_qual'!D717</f>
        <v>10.1130/G47681.1</v>
      </c>
      <c r="E799">
        <f>'C3_qual'!E717</f>
        <v>2140</v>
      </c>
      <c r="F799" t="str">
        <f>'C3_qual'!F717</f>
        <v>NA</v>
      </c>
      <c r="G799" t="str">
        <f>'C3_qual'!G717</f>
        <v>NA</v>
      </c>
      <c r="H799">
        <f>'C3_qual'!H717</f>
        <v>2.14</v>
      </c>
      <c r="I799">
        <f>'C3_qual'!I717</f>
        <v>0</v>
      </c>
      <c r="J799">
        <f>'C3_qual'!J717</f>
        <v>0</v>
      </c>
      <c r="K799">
        <f>'C3_qual'!K717</f>
        <v>213.78533179999999</v>
      </c>
      <c r="L799">
        <f>'C3_qual'!L717</f>
        <v>195.09464054888099</v>
      </c>
      <c r="M799">
        <f>'C3_qual'!M717</f>
        <v>95.578784776650991</v>
      </c>
      <c r="N799" t="b">
        <f>'C3_qual'!N717</f>
        <v>0</v>
      </c>
      <c r="O799">
        <f>'C3_qual'!O717</f>
        <v>2</v>
      </c>
      <c r="P799" t="str">
        <f>'C3_qual'!P717</f>
        <v>CO2 estimate has been quantified to the best of available knowledge but mean annual precipitation and plant species are not known.</v>
      </c>
      <c r="Q799" t="b">
        <f>'C3_qual'!Q717</f>
        <v>0</v>
      </c>
      <c r="R799" t="b">
        <f>'C3_qual'!R717</f>
        <v>1</v>
      </c>
      <c r="S799" t="str">
        <f>'C3_qual'!S717</f>
        <v>applied 97.5 and 2.5 percentile uncertainties</v>
      </c>
      <c r="T799" t="b">
        <f>'C3_qual'!T717</f>
        <v>1</v>
      </c>
      <c r="U799" t="b">
        <f>'C3_qual'!U717</f>
        <v>0</v>
      </c>
      <c r="V799" t="str">
        <f>'C3_qual'!V717</f>
        <v>NA</v>
      </c>
      <c r="W799" t="str">
        <f>'C3_qual'!W717</f>
        <v>NA</v>
      </c>
      <c r="X799" t="b">
        <f>'C3_qual'!X717</f>
        <v>0</v>
      </c>
      <c r="Y799" t="str">
        <f>'C3_qual'!Y717</f>
        <v>NA</v>
      </c>
      <c r="Z799" t="str">
        <f>'C3_qual'!Z717</f>
        <v>NA</v>
      </c>
    </row>
    <row r="800" spans="1:26">
      <c r="A800" t="str">
        <f>'C3_qual'!A718</f>
        <v>land_plant_d13C_1</v>
      </c>
      <c r="B800" t="str">
        <f>'C3_qual'!B718</f>
        <v>Cui</v>
      </c>
      <c r="C800">
        <f>'C3_qual'!C718</f>
        <v>2020</v>
      </c>
      <c r="D800" t="str">
        <f>'C3_qual'!D718</f>
        <v>10.1130/G47681.1</v>
      </c>
      <c r="E800">
        <f>'C3_qual'!E718</f>
        <v>2140</v>
      </c>
      <c r="F800" t="str">
        <f>'C3_qual'!F718</f>
        <v>NA</v>
      </c>
      <c r="G800" t="str">
        <f>'C3_qual'!G718</f>
        <v>NA</v>
      </c>
      <c r="H800">
        <f>'C3_qual'!H718</f>
        <v>2.14</v>
      </c>
      <c r="I800">
        <f>'C3_qual'!I718</f>
        <v>0</v>
      </c>
      <c r="J800">
        <f>'C3_qual'!J718</f>
        <v>0</v>
      </c>
      <c r="K800">
        <f>'C3_qual'!K718</f>
        <v>212.2015949</v>
      </c>
      <c r="L800">
        <f>'C3_qual'!L718</f>
        <v>201.23978901530901</v>
      </c>
      <c r="M800">
        <f>'C3_qual'!M718</f>
        <v>92.388001294790001</v>
      </c>
      <c r="N800" t="b">
        <f>'C3_qual'!N718</f>
        <v>0</v>
      </c>
      <c r="O800">
        <f>'C3_qual'!O718</f>
        <v>2</v>
      </c>
      <c r="P800" t="str">
        <f>'C3_qual'!P718</f>
        <v>CO2 estimate has been quantified to the best of available knowledge but mean annual precipitation and plant species are not known.</v>
      </c>
      <c r="Q800" t="b">
        <f>'C3_qual'!Q718</f>
        <v>0</v>
      </c>
      <c r="R800" t="b">
        <f>'C3_qual'!R718</f>
        <v>1</v>
      </c>
      <c r="S800" t="str">
        <f>'C3_qual'!S718</f>
        <v>applied 97.5 and 2.5 percentile uncertainties</v>
      </c>
      <c r="T800" t="b">
        <f>'C3_qual'!T718</f>
        <v>1</v>
      </c>
      <c r="U800" t="b">
        <f>'C3_qual'!U718</f>
        <v>0</v>
      </c>
      <c r="V800" t="str">
        <f>'C3_qual'!V718</f>
        <v>NA</v>
      </c>
      <c r="W800" t="str">
        <f>'C3_qual'!W718</f>
        <v>NA</v>
      </c>
      <c r="X800" t="b">
        <f>'C3_qual'!X718</f>
        <v>0</v>
      </c>
      <c r="Y800" t="str">
        <f>'C3_qual'!Y718</f>
        <v>NA</v>
      </c>
      <c r="Z800" t="str">
        <f>'C3_qual'!Z718</f>
        <v>NA</v>
      </c>
    </row>
    <row r="801" spans="1:26">
      <c r="A801" t="str">
        <f>'C3_qual'!A719</f>
        <v>land_plant_d13C_1</v>
      </c>
      <c r="B801" t="str">
        <f>'C3_qual'!B719</f>
        <v>Cui</v>
      </c>
      <c r="C801">
        <f>'C3_qual'!C719</f>
        <v>2020</v>
      </c>
      <c r="D801" t="str">
        <f>'C3_qual'!D719</f>
        <v>10.1130/G47681.1</v>
      </c>
      <c r="E801">
        <f>'C3_qual'!E719</f>
        <v>2140</v>
      </c>
      <c r="F801" t="str">
        <f>'C3_qual'!F719</f>
        <v>NA</v>
      </c>
      <c r="G801" t="str">
        <f>'C3_qual'!G719</f>
        <v>NA</v>
      </c>
      <c r="H801">
        <f>'C3_qual'!H719</f>
        <v>2.14</v>
      </c>
      <c r="I801">
        <f>'C3_qual'!I719</f>
        <v>0</v>
      </c>
      <c r="J801">
        <f>'C3_qual'!J719</f>
        <v>0</v>
      </c>
      <c r="K801">
        <f>'C3_qual'!K719</f>
        <v>201.16095530000001</v>
      </c>
      <c r="L801">
        <f>'C3_qual'!L719</f>
        <v>181.88120484389299</v>
      </c>
      <c r="M801">
        <f>'C3_qual'!M719</f>
        <v>89.575081472783012</v>
      </c>
      <c r="N801" t="b">
        <f>'C3_qual'!N719</f>
        <v>0</v>
      </c>
      <c r="O801">
        <f>'C3_qual'!O719</f>
        <v>2</v>
      </c>
      <c r="P801" t="str">
        <f>'C3_qual'!P719</f>
        <v>CO2 estimate has been quantified to the best of available knowledge but mean annual precipitation and plant species are not known.</v>
      </c>
      <c r="Q801" t="b">
        <f>'C3_qual'!Q719</f>
        <v>0</v>
      </c>
      <c r="R801" t="b">
        <f>'C3_qual'!R719</f>
        <v>1</v>
      </c>
      <c r="S801" t="str">
        <f>'C3_qual'!S719</f>
        <v>applied 97.5 and 2.5 percentile uncertainties</v>
      </c>
      <c r="T801" t="b">
        <f>'C3_qual'!T719</f>
        <v>1</v>
      </c>
      <c r="U801" t="b">
        <f>'C3_qual'!U719</f>
        <v>0</v>
      </c>
      <c r="V801" t="str">
        <f>'C3_qual'!V719</f>
        <v>NA</v>
      </c>
      <c r="W801" t="str">
        <f>'C3_qual'!W719</f>
        <v>NA</v>
      </c>
      <c r="X801" t="b">
        <f>'C3_qual'!X719</f>
        <v>0</v>
      </c>
      <c r="Y801" t="str">
        <f>'C3_qual'!Y719</f>
        <v>NA</v>
      </c>
      <c r="Z801" t="str">
        <f>'C3_qual'!Z719</f>
        <v>NA</v>
      </c>
    </row>
    <row r="802" spans="1:26">
      <c r="A802" t="str">
        <f>'C3_qual'!A720</f>
        <v>land_plant_d13C_1</v>
      </c>
      <c r="B802" t="str">
        <f>'C3_qual'!B720</f>
        <v>Cui</v>
      </c>
      <c r="C802">
        <f>'C3_qual'!C720</f>
        <v>2020</v>
      </c>
      <c r="D802" t="str">
        <f>'C3_qual'!D720</f>
        <v>10.1130/G47681.1</v>
      </c>
      <c r="E802">
        <f>'C3_qual'!E720</f>
        <v>2140</v>
      </c>
      <c r="F802" t="str">
        <f>'C3_qual'!F720</f>
        <v>NA</v>
      </c>
      <c r="G802" t="str">
        <f>'C3_qual'!G720</f>
        <v>NA</v>
      </c>
      <c r="H802">
        <f>'C3_qual'!H720</f>
        <v>2.14</v>
      </c>
      <c r="I802">
        <f>'C3_qual'!I720</f>
        <v>0</v>
      </c>
      <c r="J802">
        <f>'C3_qual'!J720</f>
        <v>0</v>
      </c>
      <c r="K802">
        <f>'C3_qual'!K720</f>
        <v>193.35905410000001</v>
      </c>
      <c r="L802">
        <f>'C3_qual'!L720</f>
        <v>164.99358825892799</v>
      </c>
      <c r="M802">
        <f>'C3_qual'!M720</f>
        <v>86.004548011465005</v>
      </c>
      <c r="N802" t="b">
        <f>'C3_qual'!N720</f>
        <v>0</v>
      </c>
      <c r="O802">
        <f>'C3_qual'!O720</f>
        <v>2</v>
      </c>
      <c r="P802" t="str">
        <f>'C3_qual'!P720</f>
        <v>CO2 estimate has been quantified to the best of available knowledge but mean annual precipitation and plant species are not known.</v>
      </c>
      <c r="Q802" t="b">
        <f>'C3_qual'!Q720</f>
        <v>0</v>
      </c>
      <c r="R802" t="b">
        <f>'C3_qual'!R720</f>
        <v>1</v>
      </c>
      <c r="S802" t="str">
        <f>'C3_qual'!S720</f>
        <v>applied 97.5 and 2.5 percentile uncertainties</v>
      </c>
      <c r="T802" t="b">
        <f>'C3_qual'!T720</f>
        <v>1</v>
      </c>
      <c r="U802" t="b">
        <f>'C3_qual'!U720</f>
        <v>0</v>
      </c>
      <c r="V802" t="str">
        <f>'C3_qual'!V720</f>
        <v>NA</v>
      </c>
      <c r="W802" t="str">
        <f>'C3_qual'!W720</f>
        <v>NA</v>
      </c>
      <c r="X802" t="b">
        <f>'C3_qual'!X720</f>
        <v>0</v>
      </c>
      <c r="Y802" t="str">
        <f>'C3_qual'!Y720</f>
        <v>NA</v>
      </c>
      <c r="Z802" t="str">
        <f>'C3_qual'!Z720</f>
        <v>NA</v>
      </c>
    </row>
    <row r="803" spans="1:26">
      <c r="A803" t="str">
        <f>'C3_qual'!A721</f>
        <v>land_plant_d13C_1</v>
      </c>
      <c r="B803" t="str">
        <f>'C3_qual'!B721</f>
        <v>Cui</v>
      </c>
      <c r="C803">
        <f>'C3_qual'!C721</f>
        <v>2020</v>
      </c>
      <c r="D803" t="str">
        <f>'C3_qual'!D721</f>
        <v>10.1130/G47681.1</v>
      </c>
      <c r="E803">
        <f>'C3_qual'!E721</f>
        <v>2143</v>
      </c>
      <c r="F803" t="str">
        <f>'C3_qual'!F721</f>
        <v>NA</v>
      </c>
      <c r="G803" t="str">
        <f>'C3_qual'!G721</f>
        <v>NA</v>
      </c>
      <c r="H803">
        <f>'C3_qual'!H721</f>
        <v>2.1429999999999998</v>
      </c>
      <c r="I803">
        <f>'C3_qual'!I721</f>
        <v>0</v>
      </c>
      <c r="J803">
        <f>'C3_qual'!J721</f>
        <v>0</v>
      </c>
      <c r="K803">
        <f>'C3_qual'!K721</f>
        <v>291.2536581</v>
      </c>
      <c r="L803">
        <f>'C3_qual'!L721</f>
        <v>319.72473912305196</v>
      </c>
      <c r="M803">
        <f>'C3_qual'!M721</f>
        <v>133.519241200088</v>
      </c>
      <c r="N803" t="b">
        <f>'C3_qual'!N721</f>
        <v>0</v>
      </c>
      <c r="O803">
        <f>'C3_qual'!O721</f>
        <v>2</v>
      </c>
      <c r="P803" t="str">
        <f>'C3_qual'!P721</f>
        <v>CO2 estimate has been quantified to the best of available knowledge but mean annual precipitation and plant species are not known.</v>
      </c>
      <c r="Q803" t="b">
        <f>'C3_qual'!Q721</f>
        <v>0</v>
      </c>
      <c r="R803" t="b">
        <f>'C3_qual'!R721</f>
        <v>1</v>
      </c>
      <c r="S803" t="str">
        <f>'C3_qual'!S721</f>
        <v>applied 97.5 and 2.5 percentile uncertainties</v>
      </c>
      <c r="T803" t="b">
        <f>'C3_qual'!T721</f>
        <v>1</v>
      </c>
      <c r="U803" t="b">
        <f>'C3_qual'!U721</f>
        <v>0</v>
      </c>
      <c r="V803" t="str">
        <f>'C3_qual'!V721</f>
        <v>NA</v>
      </c>
      <c r="W803" t="str">
        <f>'C3_qual'!W721</f>
        <v>NA</v>
      </c>
      <c r="X803" t="b">
        <f>'C3_qual'!X721</f>
        <v>0</v>
      </c>
      <c r="Y803" t="str">
        <f>'C3_qual'!Y721</f>
        <v>NA</v>
      </c>
      <c r="Z803" t="str">
        <f>'C3_qual'!Z721</f>
        <v>NA</v>
      </c>
    </row>
    <row r="804" spans="1:26">
      <c r="A804" t="str">
        <f>'C3_qual'!A405</f>
        <v>land_plant_d13C_1</v>
      </c>
      <c r="B804" t="str">
        <f>'C3_qual'!B405</f>
        <v>Cui</v>
      </c>
      <c r="C804">
        <f>'C3_qual'!C405</f>
        <v>2020</v>
      </c>
      <c r="D804" t="str">
        <f>'C3_qual'!D405</f>
        <v>10.1130/G47681.1</v>
      </c>
      <c r="E804">
        <f>'C3_qual'!E405</f>
        <v>2149</v>
      </c>
      <c r="F804" t="str">
        <f>'C3_qual'!F405</f>
        <v>NA</v>
      </c>
      <c r="G804" t="str">
        <f>'C3_qual'!G405</f>
        <v>NA</v>
      </c>
      <c r="H804">
        <f>'C3_qual'!H405</f>
        <v>2.149</v>
      </c>
      <c r="I804">
        <f>'C3_qual'!I405</f>
        <v>0</v>
      </c>
      <c r="J804">
        <f>'C3_qual'!J405</f>
        <v>0</v>
      </c>
      <c r="K804">
        <f>'C3_qual'!K405</f>
        <v>301.74476190000001</v>
      </c>
      <c r="L804">
        <f>'C3_qual'!L405</f>
        <v>367.99648043386304</v>
      </c>
      <c r="M804">
        <f>'C3_qual'!M405</f>
        <v>135.49689511672901</v>
      </c>
      <c r="N804" t="b">
        <f>'C3_qual'!N405</f>
        <v>0</v>
      </c>
      <c r="O804">
        <f>'C3_qual'!O405</f>
        <v>2</v>
      </c>
      <c r="P804" t="str">
        <f>'C3_qual'!P405</f>
        <v>CO2 estimate has been quantified to the best of available knowledge but mean annual precipitation and plant species are not known.</v>
      </c>
      <c r="Q804" t="b">
        <f>'C3_qual'!Q405</f>
        <v>0</v>
      </c>
      <c r="R804" t="b">
        <f>'C3_qual'!R405</f>
        <v>1</v>
      </c>
      <c r="S804" t="str">
        <f>'C3_qual'!S405</f>
        <v>applied 97.5 and 2.5 percentile uncertainties</v>
      </c>
      <c r="T804" t="b">
        <f>'C3_qual'!T405</f>
        <v>1</v>
      </c>
      <c r="U804" t="b">
        <f>'C3_qual'!U405</f>
        <v>0</v>
      </c>
      <c r="V804" t="str">
        <f>'C3_qual'!V405</f>
        <v>NA</v>
      </c>
      <c r="W804" t="str">
        <f>'C3_qual'!W405</f>
        <v>NA</v>
      </c>
      <c r="X804" t="b">
        <f>'C3_qual'!X405</f>
        <v>0</v>
      </c>
      <c r="Y804" t="str">
        <f>'C3_qual'!Y405</f>
        <v>NA</v>
      </c>
      <c r="Z804" t="str">
        <f>'C3_qual'!Z405</f>
        <v>NA</v>
      </c>
    </row>
    <row r="805" spans="1:26">
      <c r="A805" t="str">
        <f>'C3_qual'!A406</f>
        <v>land_plant_d13C_1</v>
      </c>
      <c r="B805" t="str">
        <f>'C3_qual'!B406</f>
        <v>Cui</v>
      </c>
      <c r="C805">
        <f>'C3_qual'!C406</f>
        <v>2020</v>
      </c>
      <c r="D805" t="str">
        <f>'C3_qual'!D406</f>
        <v>10.1130/G47681.1</v>
      </c>
      <c r="E805">
        <f>'C3_qual'!E406</f>
        <v>2160</v>
      </c>
      <c r="F805" t="str">
        <f>'C3_qual'!F406</f>
        <v>NA</v>
      </c>
      <c r="G805" t="str">
        <f>'C3_qual'!G406</f>
        <v>NA</v>
      </c>
      <c r="H805">
        <f>'C3_qual'!H406</f>
        <v>2.16</v>
      </c>
      <c r="I805">
        <f>'C3_qual'!I406</f>
        <v>0</v>
      </c>
      <c r="J805">
        <f>'C3_qual'!J406</f>
        <v>0</v>
      </c>
      <c r="K805">
        <f>'C3_qual'!K406</f>
        <v>226.4234108</v>
      </c>
      <c r="L805">
        <f>'C3_qual'!L406</f>
        <v>213.74180756701702</v>
      </c>
      <c r="M805">
        <f>'C3_qual'!M406</f>
        <v>100.046087614321</v>
      </c>
      <c r="N805" t="b">
        <f>'C3_qual'!N406</f>
        <v>0</v>
      </c>
      <c r="O805">
        <f>'C3_qual'!O406</f>
        <v>2</v>
      </c>
      <c r="P805" t="str">
        <f>'C3_qual'!P406</f>
        <v>CO2 estimate has been quantified to the best of available knowledge but mean annual precipitation and plant species are not known.</v>
      </c>
      <c r="Q805" t="b">
        <f>'C3_qual'!Q406</f>
        <v>0</v>
      </c>
      <c r="R805" t="b">
        <f>'C3_qual'!R406</f>
        <v>1</v>
      </c>
      <c r="S805" t="str">
        <f>'C3_qual'!S406</f>
        <v>applied 97.5 and 2.5 percentile uncertainties</v>
      </c>
      <c r="T805" t="b">
        <f>'C3_qual'!T406</f>
        <v>1</v>
      </c>
      <c r="U805" t="b">
        <f>'C3_qual'!U406</f>
        <v>0</v>
      </c>
      <c r="V805" t="str">
        <f>'C3_qual'!V406</f>
        <v>NA</v>
      </c>
      <c r="W805" t="str">
        <f>'C3_qual'!W406</f>
        <v>NA</v>
      </c>
      <c r="X805" t="b">
        <f>'C3_qual'!X406</f>
        <v>0</v>
      </c>
      <c r="Y805" t="str">
        <f>'C3_qual'!Y406</f>
        <v>NA</v>
      </c>
      <c r="Z805" t="str">
        <f>'C3_qual'!Z406</f>
        <v>NA</v>
      </c>
    </row>
    <row r="806" spans="1:26">
      <c r="A806" t="str">
        <f>'C3_qual'!A722</f>
        <v>land_plant_d13C_1</v>
      </c>
      <c r="B806" t="str">
        <f>'C3_qual'!B722</f>
        <v>Cui</v>
      </c>
      <c r="C806">
        <f>'C3_qual'!C722</f>
        <v>2020</v>
      </c>
      <c r="D806" t="str">
        <f>'C3_qual'!D722</f>
        <v>10.1130/G47681.1</v>
      </c>
      <c r="E806">
        <f>'C3_qual'!E722</f>
        <v>2200</v>
      </c>
      <c r="F806" t="str">
        <f>'C3_qual'!F722</f>
        <v>NA</v>
      </c>
      <c r="G806" t="str">
        <f>'C3_qual'!G722</f>
        <v>NA</v>
      </c>
      <c r="H806">
        <f>'C3_qual'!H722</f>
        <v>2.2000000000000002</v>
      </c>
      <c r="I806">
        <f>'C3_qual'!I722</f>
        <v>0</v>
      </c>
      <c r="J806">
        <f>'C3_qual'!J722</f>
        <v>0</v>
      </c>
      <c r="K806">
        <f>'C3_qual'!K722</f>
        <v>270.97131380000002</v>
      </c>
      <c r="L806">
        <f>'C3_qual'!L722</f>
        <v>277.72162803022303</v>
      </c>
      <c r="M806">
        <f>'C3_qual'!M722</f>
        <v>122.39957464218801</v>
      </c>
      <c r="N806" t="b">
        <f>'C3_qual'!N722</f>
        <v>0</v>
      </c>
      <c r="O806">
        <f>'C3_qual'!O722</f>
        <v>2</v>
      </c>
      <c r="P806" t="str">
        <f>'C3_qual'!P722</f>
        <v>CO2 estimate has been quantified to the best of available knowledge but mean annual precipitation and plant species are not known.</v>
      </c>
      <c r="Q806" t="b">
        <f>'C3_qual'!Q722</f>
        <v>0</v>
      </c>
      <c r="R806" t="b">
        <f>'C3_qual'!R722</f>
        <v>1</v>
      </c>
      <c r="S806" t="str">
        <f>'C3_qual'!S722</f>
        <v>applied 97.5 and 2.5 percentile uncertainties</v>
      </c>
      <c r="T806" t="b">
        <f>'C3_qual'!T722</f>
        <v>1</v>
      </c>
      <c r="U806" t="b">
        <f>'C3_qual'!U722</f>
        <v>0</v>
      </c>
      <c r="V806" t="str">
        <f>'C3_qual'!V722</f>
        <v>NA</v>
      </c>
      <c r="W806" t="str">
        <f>'C3_qual'!W722</f>
        <v>NA</v>
      </c>
      <c r="X806" t="b">
        <f>'C3_qual'!X722</f>
        <v>0</v>
      </c>
      <c r="Y806" t="str">
        <f>'C3_qual'!Y722</f>
        <v>NA</v>
      </c>
      <c r="Z806" t="str">
        <f>'C3_qual'!Z722</f>
        <v>NA</v>
      </c>
    </row>
    <row r="807" spans="1:26">
      <c r="A807" t="str">
        <f>'C3_qual'!A723</f>
        <v>land_plant_d13C_1</v>
      </c>
      <c r="B807" t="str">
        <f>'C3_qual'!B723</f>
        <v>Cui</v>
      </c>
      <c r="C807">
        <f>'C3_qual'!C723</f>
        <v>2020</v>
      </c>
      <c r="D807" t="str">
        <f>'C3_qual'!D723</f>
        <v>10.1130/G47681.1</v>
      </c>
      <c r="E807">
        <f>'C3_qual'!E723</f>
        <v>2200</v>
      </c>
      <c r="F807" t="str">
        <f>'C3_qual'!F723</f>
        <v>NA</v>
      </c>
      <c r="G807" t="str">
        <f>'C3_qual'!G723</f>
        <v>NA</v>
      </c>
      <c r="H807">
        <f>'C3_qual'!H723</f>
        <v>2.2000000000000002</v>
      </c>
      <c r="I807">
        <f>'C3_qual'!I723</f>
        <v>0</v>
      </c>
      <c r="J807">
        <f>'C3_qual'!J723</f>
        <v>0</v>
      </c>
      <c r="K807">
        <f>'C3_qual'!K723</f>
        <v>259.826865</v>
      </c>
      <c r="L807">
        <f>'C3_qual'!L723</f>
        <v>264.54474935659596</v>
      </c>
      <c r="M807">
        <f>'C3_qual'!M723</f>
        <v>118.20490765303299</v>
      </c>
      <c r="N807" t="b">
        <f>'C3_qual'!N723</f>
        <v>0</v>
      </c>
      <c r="O807">
        <f>'C3_qual'!O723</f>
        <v>2</v>
      </c>
      <c r="P807" t="str">
        <f>'C3_qual'!P723</f>
        <v>CO2 estimate has been quantified to the best of available knowledge but mean annual precipitation and plant species are not known.</v>
      </c>
      <c r="Q807" t="b">
        <f>'C3_qual'!Q723</f>
        <v>0</v>
      </c>
      <c r="R807" t="b">
        <f>'C3_qual'!R723</f>
        <v>1</v>
      </c>
      <c r="S807" t="str">
        <f>'C3_qual'!S723</f>
        <v>applied 97.5 and 2.5 percentile uncertainties</v>
      </c>
      <c r="T807" t="b">
        <f>'C3_qual'!T723</f>
        <v>1</v>
      </c>
      <c r="U807" t="b">
        <f>'C3_qual'!U723</f>
        <v>0</v>
      </c>
      <c r="V807" t="str">
        <f>'C3_qual'!V723</f>
        <v>NA</v>
      </c>
      <c r="W807" t="str">
        <f>'C3_qual'!W723</f>
        <v>NA</v>
      </c>
      <c r="X807" t="b">
        <f>'C3_qual'!X723</f>
        <v>0</v>
      </c>
      <c r="Y807" t="str">
        <f>'C3_qual'!Y723</f>
        <v>NA</v>
      </c>
      <c r="Z807" t="str">
        <f>'C3_qual'!Z723</f>
        <v>NA</v>
      </c>
    </row>
    <row r="808" spans="1:26">
      <c r="A808" t="str">
        <f>'C3_qual'!A724</f>
        <v>land_plant_d13C_1</v>
      </c>
      <c r="B808" t="str">
        <f>'C3_qual'!B724</f>
        <v>Cui</v>
      </c>
      <c r="C808">
        <f>'C3_qual'!C724</f>
        <v>2020</v>
      </c>
      <c r="D808" t="str">
        <f>'C3_qual'!D724</f>
        <v>10.1130/G47681.1</v>
      </c>
      <c r="E808">
        <f>'C3_qual'!E724</f>
        <v>2200</v>
      </c>
      <c r="F808" t="str">
        <f>'C3_qual'!F724</f>
        <v>NA</v>
      </c>
      <c r="G808" t="str">
        <f>'C3_qual'!G724</f>
        <v>NA</v>
      </c>
      <c r="H808">
        <f>'C3_qual'!H724</f>
        <v>2.2000000000000002</v>
      </c>
      <c r="I808">
        <f>'C3_qual'!I724</f>
        <v>0</v>
      </c>
      <c r="J808">
        <f>'C3_qual'!J724</f>
        <v>0</v>
      </c>
      <c r="K808">
        <f>'C3_qual'!K724</f>
        <v>254.1714637</v>
      </c>
      <c r="L808">
        <f>'C3_qual'!L724</f>
        <v>261.16176830536403</v>
      </c>
      <c r="M808">
        <f>'C3_qual'!M724</f>
        <v>116.015876866479</v>
      </c>
      <c r="N808" t="b">
        <f>'C3_qual'!N724</f>
        <v>0</v>
      </c>
      <c r="O808">
        <f>'C3_qual'!O724</f>
        <v>2</v>
      </c>
      <c r="P808" t="str">
        <f>'C3_qual'!P724</f>
        <v>CO2 estimate has been quantified to the best of available knowledge but mean annual precipitation and plant species are not known.</v>
      </c>
      <c r="Q808" t="b">
        <f>'C3_qual'!Q724</f>
        <v>0</v>
      </c>
      <c r="R808" t="b">
        <f>'C3_qual'!R724</f>
        <v>1</v>
      </c>
      <c r="S808" t="str">
        <f>'C3_qual'!S724</f>
        <v>applied 97.5 and 2.5 percentile uncertainties</v>
      </c>
      <c r="T808" t="b">
        <f>'C3_qual'!T724</f>
        <v>1</v>
      </c>
      <c r="U808" t="b">
        <f>'C3_qual'!U724</f>
        <v>0</v>
      </c>
      <c r="V808" t="str">
        <f>'C3_qual'!V724</f>
        <v>NA</v>
      </c>
      <c r="W808" t="str">
        <f>'C3_qual'!W724</f>
        <v>NA</v>
      </c>
      <c r="X808" t="b">
        <f>'C3_qual'!X724</f>
        <v>0</v>
      </c>
      <c r="Y808" t="str">
        <f>'C3_qual'!Y724</f>
        <v>NA</v>
      </c>
      <c r="Z808" t="str">
        <f>'C3_qual'!Z724</f>
        <v>NA</v>
      </c>
    </row>
    <row r="809" spans="1:26">
      <c r="A809" t="str">
        <f>'C3_qual'!A725</f>
        <v>land_plant_d13C_1</v>
      </c>
      <c r="B809" t="str">
        <f>'C3_qual'!B725</f>
        <v>Cui</v>
      </c>
      <c r="C809">
        <f>'C3_qual'!C725</f>
        <v>2020</v>
      </c>
      <c r="D809" t="str">
        <f>'C3_qual'!D725</f>
        <v>10.1130/G47681.1</v>
      </c>
      <c r="E809">
        <f>'C3_qual'!E725</f>
        <v>2200</v>
      </c>
      <c r="F809" t="str">
        <f>'C3_qual'!F725</f>
        <v>NA</v>
      </c>
      <c r="G809" t="str">
        <f>'C3_qual'!G725</f>
        <v>NA</v>
      </c>
      <c r="H809">
        <f>'C3_qual'!H725</f>
        <v>2.2000000000000002</v>
      </c>
      <c r="I809">
        <f>'C3_qual'!I725</f>
        <v>0</v>
      </c>
      <c r="J809">
        <f>'C3_qual'!J725</f>
        <v>0</v>
      </c>
      <c r="K809">
        <f>'C3_qual'!K725</f>
        <v>243.5809165</v>
      </c>
      <c r="L809">
        <f>'C3_qual'!L725</f>
        <v>244.61019745491097</v>
      </c>
      <c r="M809">
        <f>'C3_qual'!M725</f>
        <v>107.99401348098101</v>
      </c>
      <c r="N809" t="b">
        <f>'C3_qual'!N725</f>
        <v>0</v>
      </c>
      <c r="O809">
        <f>'C3_qual'!O725</f>
        <v>2</v>
      </c>
      <c r="P809" t="str">
        <f>'C3_qual'!P725</f>
        <v>CO2 estimate has been quantified to the best of available knowledge but mean annual precipitation and plant species are not known.</v>
      </c>
      <c r="Q809" t="b">
        <f>'C3_qual'!Q725</f>
        <v>0</v>
      </c>
      <c r="R809" t="b">
        <f>'C3_qual'!R725</f>
        <v>1</v>
      </c>
      <c r="S809" t="str">
        <f>'C3_qual'!S725</f>
        <v>applied 97.5 and 2.5 percentile uncertainties</v>
      </c>
      <c r="T809" t="b">
        <f>'C3_qual'!T725</f>
        <v>1</v>
      </c>
      <c r="U809" t="b">
        <f>'C3_qual'!U725</f>
        <v>0</v>
      </c>
      <c r="V809" t="str">
        <f>'C3_qual'!V725</f>
        <v>NA</v>
      </c>
      <c r="W809" t="str">
        <f>'C3_qual'!W725</f>
        <v>NA</v>
      </c>
      <c r="X809" t="b">
        <f>'C3_qual'!X725</f>
        <v>0</v>
      </c>
      <c r="Y809" t="str">
        <f>'C3_qual'!Y725</f>
        <v>NA</v>
      </c>
      <c r="Z809" t="str">
        <f>'C3_qual'!Z725</f>
        <v>NA</v>
      </c>
    </row>
    <row r="810" spans="1:26">
      <c r="A810" t="str">
        <f>'C3_qual'!A726</f>
        <v>land_plant_d13C_1</v>
      </c>
      <c r="B810" t="str">
        <f>'C3_qual'!B726</f>
        <v>Cui</v>
      </c>
      <c r="C810">
        <f>'C3_qual'!C726</f>
        <v>2020</v>
      </c>
      <c r="D810" t="str">
        <f>'C3_qual'!D726</f>
        <v>10.1130/G47681.1</v>
      </c>
      <c r="E810">
        <f>'C3_qual'!E726</f>
        <v>2207</v>
      </c>
      <c r="F810" t="str">
        <f>'C3_qual'!F726</f>
        <v>NA</v>
      </c>
      <c r="G810" t="str">
        <f>'C3_qual'!G726</f>
        <v>NA</v>
      </c>
      <c r="H810">
        <f>'C3_qual'!H726</f>
        <v>2.2069999999999999</v>
      </c>
      <c r="I810">
        <f>'C3_qual'!I726</f>
        <v>0</v>
      </c>
      <c r="J810">
        <f>'C3_qual'!J726</f>
        <v>0</v>
      </c>
      <c r="K810">
        <f>'C3_qual'!K726</f>
        <v>208.0977919</v>
      </c>
      <c r="L810">
        <f>'C3_qual'!L726</f>
        <v>187.71467618789097</v>
      </c>
      <c r="M810">
        <f>'C3_qual'!M726</f>
        <v>92.672893064439009</v>
      </c>
      <c r="N810" t="b">
        <f>'C3_qual'!N726</f>
        <v>0</v>
      </c>
      <c r="O810">
        <f>'C3_qual'!O726</f>
        <v>2</v>
      </c>
      <c r="P810" t="str">
        <f>'C3_qual'!P726</f>
        <v>CO2 estimate has been quantified to the best of available knowledge but mean annual precipitation and plant species are not known.</v>
      </c>
      <c r="Q810" t="b">
        <f>'C3_qual'!Q726</f>
        <v>0</v>
      </c>
      <c r="R810" t="b">
        <f>'C3_qual'!R726</f>
        <v>1</v>
      </c>
      <c r="S810" t="str">
        <f>'C3_qual'!S726</f>
        <v>applied 97.5 and 2.5 percentile uncertainties</v>
      </c>
      <c r="T810" t="b">
        <f>'C3_qual'!T726</f>
        <v>1</v>
      </c>
      <c r="U810" t="b">
        <f>'C3_qual'!U726</f>
        <v>0</v>
      </c>
      <c r="V810" t="str">
        <f>'C3_qual'!V726</f>
        <v>NA</v>
      </c>
      <c r="W810" t="str">
        <f>'C3_qual'!W726</f>
        <v>NA</v>
      </c>
      <c r="X810" t="b">
        <f>'C3_qual'!X726</f>
        <v>0</v>
      </c>
      <c r="Y810" t="str">
        <f>'C3_qual'!Y726</f>
        <v>NA</v>
      </c>
      <c r="Z810" t="str">
        <f>'C3_qual'!Z726</f>
        <v>NA</v>
      </c>
    </row>
    <row r="811" spans="1:26">
      <c r="A811" t="str">
        <f>'C3_qual'!A407</f>
        <v>land_plant_d13C_1</v>
      </c>
      <c r="B811" t="str">
        <f>'C3_qual'!B407</f>
        <v>Cui</v>
      </c>
      <c r="C811">
        <f>'C3_qual'!C407</f>
        <v>2020</v>
      </c>
      <c r="D811" t="str">
        <f>'C3_qual'!D407</f>
        <v>10.1130/G47681.1</v>
      </c>
      <c r="E811">
        <f>'C3_qual'!E407</f>
        <v>2230</v>
      </c>
      <c r="F811" t="str">
        <f>'C3_qual'!F407</f>
        <v>NA</v>
      </c>
      <c r="G811" t="str">
        <f>'C3_qual'!G407</f>
        <v>NA</v>
      </c>
      <c r="H811">
        <f>'C3_qual'!H407</f>
        <v>2.23</v>
      </c>
      <c r="I811">
        <f>'C3_qual'!I407</f>
        <v>0</v>
      </c>
      <c r="J811">
        <f>'C3_qual'!J407</f>
        <v>0</v>
      </c>
      <c r="K811">
        <f>'C3_qual'!K407</f>
        <v>245.66671160000001</v>
      </c>
      <c r="L811">
        <f>'C3_qual'!L407</f>
        <v>243.10727093817101</v>
      </c>
      <c r="M811">
        <f>'C3_qual'!M407</f>
        <v>110.46427542878303</v>
      </c>
      <c r="N811" t="b">
        <f>'C3_qual'!N407</f>
        <v>0</v>
      </c>
      <c r="O811">
        <f>'C3_qual'!O407</f>
        <v>2</v>
      </c>
      <c r="P811" t="str">
        <f>'C3_qual'!P407</f>
        <v>CO2 estimate has been quantified to the best of available knowledge but mean annual precipitation and plant species are not known.</v>
      </c>
      <c r="Q811" t="b">
        <f>'C3_qual'!Q407</f>
        <v>0</v>
      </c>
      <c r="R811" t="b">
        <f>'C3_qual'!R407</f>
        <v>1</v>
      </c>
      <c r="S811" t="str">
        <f>'C3_qual'!S407</f>
        <v>applied 97.5 and 2.5 percentile uncertainties</v>
      </c>
      <c r="T811" t="b">
        <f>'C3_qual'!T407</f>
        <v>1</v>
      </c>
      <c r="U811" t="b">
        <f>'C3_qual'!U407</f>
        <v>0</v>
      </c>
      <c r="V811" t="str">
        <f>'C3_qual'!V407</f>
        <v>NA</v>
      </c>
      <c r="W811" t="str">
        <f>'C3_qual'!W407</f>
        <v>NA</v>
      </c>
      <c r="X811" t="b">
        <f>'C3_qual'!X407</f>
        <v>0</v>
      </c>
      <c r="Y811" t="str">
        <f>'C3_qual'!Y407</f>
        <v>NA</v>
      </c>
      <c r="Z811" t="str">
        <f>'C3_qual'!Z407</f>
        <v>NA</v>
      </c>
    </row>
    <row r="812" spans="1:26">
      <c r="A812" t="str">
        <f>'C3_qual'!A408</f>
        <v>land_plant_d13C_1</v>
      </c>
      <c r="B812" t="str">
        <f>'C3_qual'!B408</f>
        <v>Cui</v>
      </c>
      <c r="C812">
        <f>'C3_qual'!C408</f>
        <v>2020</v>
      </c>
      <c r="D812" t="str">
        <f>'C3_qual'!D408</f>
        <v>10.1130/G47681.1</v>
      </c>
      <c r="E812">
        <f>'C3_qual'!E408</f>
        <v>2254</v>
      </c>
      <c r="F812" t="str">
        <f>'C3_qual'!F408</f>
        <v>NA</v>
      </c>
      <c r="G812" t="str">
        <f>'C3_qual'!G408</f>
        <v>NA</v>
      </c>
      <c r="H812">
        <f>'C3_qual'!H408</f>
        <v>2.254</v>
      </c>
      <c r="I812">
        <f>'C3_qual'!I408</f>
        <v>0</v>
      </c>
      <c r="J812">
        <f>'C3_qual'!J408</f>
        <v>0</v>
      </c>
      <c r="K812">
        <f>'C3_qual'!K408</f>
        <v>302.57448740000001</v>
      </c>
      <c r="L812">
        <f>'C3_qual'!L408</f>
        <v>366.59367994037103</v>
      </c>
      <c r="M812">
        <f>'C3_qual'!M408</f>
        <v>138.20222421011601</v>
      </c>
      <c r="N812" t="b">
        <f>'C3_qual'!N408</f>
        <v>0</v>
      </c>
      <c r="O812">
        <f>'C3_qual'!O408</f>
        <v>2</v>
      </c>
      <c r="P812" t="str">
        <f>'C3_qual'!P408</f>
        <v>CO2 estimate has been quantified to the best of available knowledge but mean annual precipitation and plant species are not known.</v>
      </c>
      <c r="Q812" t="b">
        <f>'C3_qual'!Q408</f>
        <v>0</v>
      </c>
      <c r="R812" t="b">
        <f>'C3_qual'!R408</f>
        <v>1</v>
      </c>
      <c r="S812" t="str">
        <f>'C3_qual'!S408</f>
        <v>applied 97.5 and 2.5 percentile uncertainties</v>
      </c>
      <c r="T812" t="b">
        <f>'C3_qual'!T408</f>
        <v>1</v>
      </c>
      <c r="U812" t="b">
        <f>'C3_qual'!U408</f>
        <v>0</v>
      </c>
      <c r="V812" t="str">
        <f>'C3_qual'!V408</f>
        <v>NA</v>
      </c>
      <c r="W812" t="str">
        <f>'C3_qual'!W408</f>
        <v>NA</v>
      </c>
      <c r="X812" t="b">
        <f>'C3_qual'!X408</f>
        <v>0</v>
      </c>
      <c r="Y812" t="str">
        <f>'C3_qual'!Y408</f>
        <v>NA</v>
      </c>
      <c r="Z812" t="str">
        <f>'C3_qual'!Z408</f>
        <v>NA</v>
      </c>
    </row>
    <row r="813" spans="1:26">
      <c r="A813" t="str">
        <f>'C3_qual'!A727</f>
        <v>land_plant_d13C_1</v>
      </c>
      <c r="B813" t="str">
        <f>'C3_qual'!B727</f>
        <v>Cui</v>
      </c>
      <c r="C813">
        <f>'C3_qual'!C727</f>
        <v>2020</v>
      </c>
      <c r="D813" t="str">
        <f>'C3_qual'!D727</f>
        <v>10.1130/G47681.1</v>
      </c>
      <c r="E813">
        <f>'C3_qual'!E727</f>
        <v>2260</v>
      </c>
      <c r="F813" t="str">
        <f>'C3_qual'!F727</f>
        <v>NA</v>
      </c>
      <c r="G813" t="str">
        <f>'C3_qual'!G727</f>
        <v>NA</v>
      </c>
      <c r="H813">
        <f>'C3_qual'!H727</f>
        <v>2.2599999999999998</v>
      </c>
      <c r="I813">
        <f>'C3_qual'!I727</f>
        <v>0</v>
      </c>
      <c r="J813">
        <f>'C3_qual'!J727</f>
        <v>0</v>
      </c>
      <c r="K813">
        <f>'C3_qual'!K727</f>
        <v>231.28246039999999</v>
      </c>
      <c r="L813">
        <f>'C3_qual'!L727</f>
        <v>227.95978672077501</v>
      </c>
      <c r="M813">
        <f>'C3_qual'!M727</f>
        <v>102.880012622587</v>
      </c>
      <c r="N813" t="b">
        <f>'C3_qual'!N727</f>
        <v>0</v>
      </c>
      <c r="O813">
        <f>'C3_qual'!O727</f>
        <v>2</v>
      </c>
      <c r="P813" t="str">
        <f>'C3_qual'!P727</f>
        <v>CO2 estimate has been quantified to the best of available knowledge but mean annual precipitation and plant species are not known.</v>
      </c>
      <c r="Q813" t="b">
        <f>'C3_qual'!Q727</f>
        <v>0</v>
      </c>
      <c r="R813" t="b">
        <f>'C3_qual'!R727</f>
        <v>1</v>
      </c>
      <c r="S813" t="str">
        <f>'C3_qual'!S727</f>
        <v>applied 97.5 and 2.5 percentile uncertainties</v>
      </c>
      <c r="T813" t="b">
        <f>'C3_qual'!T727</f>
        <v>1</v>
      </c>
      <c r="U813" t="b">
        <f>'C3_qual'!U727</f>
        <v>0</v>
      </c>
      <c r="V813" t="str">
        <f>'C3_qual'!V727</f>
        <v>NA</v>
      </c>
      <c r="W813" t="str">
        <f>'C3_qual'!W727</f>
        <v>NA</v>
      </c>
      <c r="X813" t="b">
        <f>'C3_qual'!X727</f>
        <v>0</v>
      </c>
      <c r="Y813" t="str">
        <f>'C3_qual'!Y727</f>
        <v>NA</v>
      </c>
      <c r="Z813" t="str">
        <f>'C3_qual'!Z727</f>
        <v>NA</v>
      </c>
    </row>
    <row r="814" spans="1:26">
      <c r="A814" t="str">
        <f>'C3_qual'!A728</f>
        <v>land_plant_d13C_1</v>
      </c>
      <c r="B814" t="str">
        <f>'C3_qual'!B728</f>
        <v>Cui</v>
      </c>
      <c r="C814">
        <f>'C3_qual'!C728</f>
        <v>2020</v>
      </c>
      <c r="D814" t="str">
        <f>'C3_qual'!D728</f>
        <v>10.1130/G47681.1</v>
      </c>
      <c r="E814">
        <f>'C3_qual'!E728</f>
        <v>2260</v>
      </c>
      <c r="F814" t="str">
        <f>'C3_qual'!F728</f>
        <v>NA</v>
      </c>
      <c r="G814" t="str">
        <f>'C3_qual'!G728</f>
        <v>NA</v>
      </c>
      <c r="H814">
        <f>'C3_qual'!H728</f>
        <v>2.2599999999999998</v>
      </c>
      <c r="I814">
        <f>'C3_qual'!I728</f>
        <v>0</v>
      </c>
      <c r="J814">
        <f>'C3_qual'!J728</f>
        <v>0</v>
      </c>
      <c r="K814">
        <f>'C3_qual'!K728</f>
        <v>232.1055168</v>
      </c>
      <c r="L814">
        <f>'C3_qual'!L728</f>
        <v>227.46856454562297</v>
      </c>
      <c r="M814">
        <f>'C3_qual'!M728</f>
        <v>103.80945494841401</v>
      </c>
      <c r="N814" t="b">
        <f>'C3_qual'!N728</f>
        <v>0</v>
      </c>
      <c r="O814">
        <f>'C3_qual'!O728</f>
        <v>2</v>
      </c>
      <c r="P814" t="str">
        <f>'C3_qual'!P728</f>
        <v>CO2 estimate has been quantified to the best of available knowledge but mean annual precipitation and plant species are not known.</v>
      </c>
      <c r="Q814" t="b">
        <f>'C3_qual'!Q728</f>
        <v>0</v>
      </c>
      <c r="R814" t="b">
        <f>'C3_qual'!R728</f>
        <v>1</v>
      </c>
      <c r="S814" t="str">
        <f>'C3_qual'!S728</f>
        <v>applied 97.5 and 2.5 percentile uncertainties</v>
      </c>
      <c r="T814" t="b">
        <f>'C3_qual'!T728</f>
        <v>1</v>
      </c>
      <c r="U814" t="b">
        <f>'C3_qual'!U728</f>
        <v>0</v>
      </c>
      <c r="V814" t="str">
        <f>'C3_qual'!V728</f>
        <v>NA</v>
      </c>
      <c r="W814" t="str">
        <f>'C3_qual'!W728</f>
        <v>NA</v>
      </c>
      <c r="X814" t="b">
        <f>'C3_qual'!X728</f>
        <v>0</v>
      </c>
      <c r="Y814" t="str">
        <f>'C3_qual'!Y728</f>
        <v>NA</v>
      </c>
      <c r="Z814" t="str">
        <f>'C3_qual'!Z728</f>
        <v>NA</v>
      </c>
    </row>
    <row r="815" spans="1:26">
      <c r="A815" t="str">
        <f>'C3_qual'!A729</f>
        <v>land_plant_d13C_1</v>
      </c>
      <c r="B815" t="str">
        <f>'C3_qual'!B729</f>
        <v>Cui</v>
      </c>
      <c r="C815">
        <f>'C3_qual'!C729</f>
        <v>2020</v>
      </c>
      <c r="D815" t="str">
        <f>'C3_qual'!D729</f>
        <v>10.1130/G47681.1</v>
      </c>
      <c r="E815">
        <f>'C3_qual'!E729</f>
        <v>2260</v>
      </c>
      <c r="F815" t="str">
        <f>'C3_qual'!F729</f>
        <v>NA</v>
      </c>
      <c r="G815" t="str">
        <f>'C3_qual'!G729</f>
        <v>NA</v>
      </c>
      <c r="H815">
        <f>'C3_qual'!H729</f>
        <v>2.2599999999999998</v>
      </c>
      <c r="I815">
        <f>'C3_qual'!I729</f>
        <v>0</v>
      </c>
      <c r="J815">
        <f>'C3_qual'!J729</f>
        <v>0</v>
      </c>
      <c r="K815">
        <f>'C3_qual'!K729</f>
        <v>213.37876199999999</v>
      </c>
      <c r="L815">
        <f>'C3_qual'!L729</f>
        <v>193.68998381054598</v>
      </c>
      <c r="M815">
        <f>'C3_qual'!M729</f>
        <v>93.968497181367994</v>
      </c>
      <c r="N815" t="b">
        <f>'C3_qual'!N729</f>
        <v>0</v>
      </c>
      <c r="O815">
        <f>'C3_qual'!O729</f>
        <v>2</v>
      </c>
      <c r="P815" t="str">
        <f>'C3_qual'!P729</f>
        <v>CO2 estimate has been quantified to the best of available knowledge but mean annual precipitation and plant species are not known.</v>
      </c>
      <c r="Q815" t="b">
        <f>'C3_qual'!Q729</f>
        <v>0</v>
      </c>
      <c r="R815" t="b">
        <f>'C3_qual'!R729</f>
        <v>1</v>
      </c>
      <c r="S815" t="str">
        <f>'C3_qual'!S729</f>
        <v>applied 97.5 and 2.5 percentile uncertainties</v>
      </c>
      <c r="T815" t="b">
        <f>'C3_qual'!T729</f>
        <v>1</v>
      </c>
      <c r="U815" t="b">
        <f>'C3_qual'!U729</f>
        <v>0</v>
      </c>
      <c r="V815" t="str">
        <f>'C3_qual'!V729</f>
        <v>NA</v>
      </c>
      <c r="W815" t="str">
        <f>'C3_qual'!W729</f>
        <v>NA</v>
      </c>
      <c r="X815" t="b">
        <f>'C3_qual'!X729</f>
        <v>0</v>
      </c>
      <c r="Y815" t="str">
        <f>'C3_qual'!Y729</f>
        <v>NA</v>
      </c>
      <c r="Z815" t="str">
        <f>'C3_qual'!Z729</f>
        <v>NA</v>
      </c>
    </row>
    <row r="816" spans="1:26">
      <c r="A816" t="str">
        <f>'C3_qual'!A730</f>
        <v>land_plant_d13C_1</v>
      </c>
      <c r="B816" t="str">
        <f>'C3_qual'!B730</f>
        <v>Cui</v>
      </c>
      <c r="C816">
        <f>'C3_qual'!C730</f>
        <v>2020</v>
      </c>
      <c r="D816" t="str">
        <f>'C3_qual'!D730</f>
        <v>10.1130/G47681.1</v>
      </c>
      <c r="E816">
        <f>'C3_qual'!E730</f>
        <v>2260</v>
      </c>
      <c r="F816" t="str">
        <f>'C3_qual'!F730</f>
        <v>NA</v>
      </c>
      <c r="G816" t="str">
        <f>'C3_qual'!G730</f>
        <v>NA</v>
      </c>
      <c r="H816">
        <f>'C3_qual'!H730</f>
        <v>2.2599999999999998</v>
      </c>
      <c r="I816">
        <f>'C3_qual'!I730</f>
        <v>0</v>
      </c>
      <c r="J816">
        <f>'C3_qual'!J730</f>
        <v>0</v>
      </c>
      <c r="K816">
        <f>'C3_qual'!K730</f>
        <v>199.28553260000001</v>
      </c>
      <c r="L816">
        <f>'C3_qual'!L730</f>
        <v>174.09867727229698</v>
      </c>
      <c r="M816">
        <f>'C3_qual'!M730</f>
        <v>89.475549864317017</v>
      </c>
      <c r="N816" t="b">
        <f>'C3_qual'!N730</f>
        <v>0</v>
      </c>
      <c r="O816">
        <f>'C3_qual'!O730</f>
        <v>2</v>
      </c>
      <c r="P816" t="str">
        <f>'C3_qual'!P730</f>
        <v>CO2 estimate has been quantified to the best of available knowledge but mean annual precipitation and plant species are not known.</v>
      </c>
      <c r="Q816" t="b">
        <f>'C3_qual'!Q730</f>
        <v>0</v>
      </c>
      <c r="R816" t="b">
        <f>'C3_qual'!R730</f>
        <v>1</v>
      </c>
      <c r="S816" t="str">
        <f>'C3_qual'!S730</f>
        <v>applied 97.5 and 2.5 percentile uncertainties</v>
      </c>
      <c r="T816" t="b">
        <f>'C3_qual'!T730</f>
        <v>1</v>
      </c>
      <c r="U816" t="b">
        <f>'C3_qual'!U730</f>
        <v>0</v>
      </c>
      <c r="V816" t="str">
        <f>'C3_qual'!V730</f>
        <v>NA</v>
      </c>
      <c r="W816" t="str">
        <f>'C3_qual'!W730</f>
        <v>NA</v>
      </c>
      <c r="X816" t="b">
        <f>'C3_qual'!X730</f>
        <v>0</v>
      </c>
      <c r="Y816" t="str">
        <f>'C3_qual'!Y730</f>
        <v>NA</v>
      </c>
      <c r="Z816" t="str">
        <f>'C3_qual'!Z730</f>
        <v>NA</v>
      </c>
    </row>
    <row r="817" spans="1:26">
      <c r="A817" t="str">
        <f>'C3_qual'!A409</f>
        <v>land_plant_d13C_1</v>
      </c>
      <c r="B817" t="str">
        <f>'C3_qual'!B409</f>
        <v>Cui</v>
      </c>
      <c r="C817">
        <f>'C3_qual'!C409</f>
        <v>2020</v>
      </c>
      <c r="D817" t="str">
        <f>'C3_qual'!D409</f>
        <v>10.1130/G47681.1</v>
      </c>
      <c r="E817">
        <f>'C3_qual'!E409</f>
        <v>2270</v>
      </c>
      <c r="F817" t="str">
        <f>'C3_qual'!F409</f>
        <v>NA</v>
      </c>
      <c r="G817" t="str">
        <f>'C3_qual'!G409</f>
        <v>NA</v>
      </c>
      <c r="H817">
        <f>'C3_qual'!H409</f>
        <v>2.27</v>
      </c>
      <c r="I817">
        <f>'C3_qual'!I409</f>
        <v>0</v>
      </c>
      <c r="J817">
        <f>'C3_qual'!J409</f>
        <v>0</v>
      </c>
      <c r="K817">
        <f>'C3_qual'!K409</f>
        <v>231.5725913</v>
      </c>
      <c r="L817">
        <f>'C3_qual'!L409</f>
        <v>228.18847688515501</v>
      </c>
      <c r="M817">
        <f>'C3_qual'!M409</f>
        <v>103.907711792896</v>
      </c>
      <c r="N817" t="b">
        <f>'C3_qual'!N409</f>
        <v>0</v>
      </c>
      <c r="O817">
        <f>'C3_qual'!O409</f>
        <v>2</v>
      </c>
      <c r="P817" t="str">
        <f>'C3_qual'!P409</f>
        <v>CO2 estimate has been quantified to the best of available knowledge but mean annual precipitation and plant species are not known.</v>
      </c>
      <c r="Q817" t="b">
        <f>'C3_qual'!Q409</f>
        <v>0</v>
      </c>
      <c r="R817" t="b">
        <f>'C3_qual'!R409</f>
        <v>1</v>
      </c>
      <c r="S817" t="str">
        <f>'C3_qual'!S409</f>
        <v>applied 97.5 and 2.5 percentile uncertainties</v>
      </c>
      <c r="T817" t="b">
        <f>'C3_qual'!T409</f>
        <v>1</v>
      </c>
      <c r="U817" t="b">
        <f>'C3_qual'!U409</f>
        <v>0</v>
      </c>
      <c r="V817" t="str">
        <f>'C3_qual'!V409</f>
        <v>NA</v>
      </c>
      <c r="W817" t="str">
        <f>'C3_qual'!W409</f>
        <v>NA</v>
      </c>
      <c r="X817" t="b">
        <f>'C3_qual'!X409</f>
        <v>0</v>
      </c>
      <c r="Y817" t="str">
        <f>'C3_qual'!Y409</f>
        <v>NA</v>
      </c>
      <c r="Z817" t="str">
        <f>'C3_qual'!Z409</f>
        <v>NA</v>
      </c>
    </row>
    <row r="818" spans="1:26">
      <c r="A818" t="str">
        <f>'C3_qual'!A731</f>
        <v>land_plant_d13C_1</v>
      </c>
      <c r="B818" t="str">
        <f>'C3_qual'!B731</f>
        <v>Cui</v>
      </c>
      <c r="C818">
        <f>'C3_qual'!C731</f>
        <v>2020</v>
      </c>
      <c r="D818" t="str">
        <f>'C3_qual'!D731</f>
        <v>10.1130/G47681.1</v>
      </c>
      <c r="E818">
        <f>'C3_qual'!E731</f>
        <v>2282</v>
      </c>
      <c r="F818" t="str">
        <f>'C3_qual'!F731</f>
        <v>NA</v>
      </c>
      <c r="G818" t="str">
        <f>'C3_qual'!G731</f>
        <v>NA</v>
      </c>
      <c r="H818">
        <f>'C3_qual'!H731</f>
        <v>2.282</v>
      </c>
      <c r="I818">
        <f>'C3_qual'!I731</f>
        <v>0</v>
      </c>
      <c r="J818">
        <f>'C3_qual'!J731</f>
        <v>0</v>
      </c>
      <c r="K818">
        <f>'C3_qual'!K731</f>
        <v>251.1686292</v>
      </c>
      <c r="L818">
        <f>'C3_qual'!L731</f>
        <v>247.36523249037998</v>
      </c>
      <c r="M818">
        <f>'C3_qual'!M731</f>
        <v>113.28469129929499</v>
      </c>
      <c r="N818" t="b">
        <f>'C3_qual'!N731</f>
        <v>0</v>
      </c>
      <c r="O818">
        <f>'C3_qual'!O731</f>
        <v>2</v>
      </c>
      <c r="P818" t="str">
        <f>'C3_qual'!P731</f>
        <v>CO2 estimate has been quantified to the best of available knowledge but mean annual precipitation and plant species are not known.</v>
      </c>
      <c r="Q818" t="b">
        <f>'C3_qual'!Q731</f>
        <v>0</v>
      </c>
      <c r="R818" t="b">
        <f>'C3_qual'!R731</f>
        <v>1</v>
      </c>
      <c r="S818" t="str">
        <f>'C3_qual'!S731</f>
        <v>applied 97.5 and 2.5 percentile uncertainties</v>
      </c>
      <c r="T818" t="b">
        <f>'C3_qual'!T731</f>
        <v>1</v>
      </c>
      <c r="U818" t="b">
        <f>'C3_qual'!U731</f>
        <v>0</v>
      </c>
      <c r="V818" t="str">
        <f>'C3_qual'!V731</f>
        <v>NA</v>
      </c>
      <c r="W818" t="str">
        <f>'C3_qual'!W731</f>
        <v>NA</v>
      </c>
      <c r="X818" t="b">
        <f>'C3_qual'!X731</f>
        <v>0</v>
      </c>
      <c r="Y818" t="str">
        <f>'C3_qual'!Y731</f>
        <v>NA</v>
      </c>
      <c r="Z818" t="str">
        <f>'C3_qual'!Z731</f>
        <v>NA</v>
      </c>
    </row>
    <row r="819" spans="1:26">
      <c r="A819" t="str">
        <f>'C3_qual'!A732</f>
        <v>land_plant_d13C_1</v>
      </c>
      <c r="B819" t="str">
        <f>'C3_qual'!B732</f>
        <v>Cui</v>
      </c>
      <c r="C819">
        <f>'C3_qual'!C732</f>
        <v>2020</v>
      </c>
      <c r="D819" t="str">
        <f>'C3_qual'!D732</f>
        <v>10.1130/G47681.1</v>
      </c>
      <c r="E819">
        <f>'C3_qual'!E732</f>
        <v>2340</v>
      </c>
      <c r="F819" t="str">
        <f>'C3_qual'!F732</f>
        <v>NA</v>
      </c>
      <c r="G819" t="str">
        <f>'C3_qual'!G732</f>
        <v>NA</v>
      </c>
      <c r="H819">
        <f>'C3_qual'!H732</f>
        <v>2.34</v>
      </c>
      <c r="I819">
        <f>'C3_qual'!I732</f>
        <v>0</v>
      </c>
      <c r="J819">
        <f>'C3_qual'!J732</f>
        <v>0</v>
      </c>
      <c r="K819">
        <f>'C3_qual'!K732</f>
        <v>220.92073730000001</v>
      </c>
      <c r="L819">
        <f>'C3_qual'!L732</f>
        <v>206.78656533114801</v>
      </c>
      <c r="M819">
        <f>'C3_qual'!M732</f>
        <v>97.93400864729702</v>
      </c>
      <c r="N819" t="b">
        <f>'C3_qual'!N732</f>
        <v>0</v>
      </c>
      <c r="O819">
        <f>'C3_qual'!O732</f>
        <v>2</v>
      </c>
      <c r="P819" t="str">
        <f>'C3_qual'!P732</f>
        <v>CO2 estimate has been quantified to the best of available knowledge but mean annual precipitation and plant species are not known.</v>
      </c>
      <c r="Q819" t="b">
        <f>'C3_qual'!Q732</f>
        <v>0</v>
      </c>
      <c r="R819" t="b">
        <f>'C3_qual'!R732</f>
        <v>1</v>
      </c>
      <c r="S819" t="str">
        <f>'C3_qual'!S732</f>
        <v>applied 97.5 and 2.5 percentile uncertainties</v>
      </c>
      <c r="T819" t="b">
        <f>'C3_qual'!T732</f>
        <v>1</v>
      </c>
      <c r="U819" t="b">
        <f>'C3_qual'!U732</f>
        <v>0</v>
      </c>
      <c r="V819" t="str">
        <f>'C3_qual'!V732</f>
        <v>NA</v>
      </c>
      <c r="W819" t="str">
        <f>'C3_qual'!W732</f>
        <v>NA</v>
      </c>
      <c r="X819" t="b">
        <f>'C3_qual'!X732</f>
        <v>0</v>
      </c>
      <c r="Y819" t="str">
        <f>'C3_qual'!Y732</f>
        <v>NA</v>
      </c>
      <c r="Z819" t="str">
        <f>'C3_qual'!Z732</f>
        <v>NA</v>
      </c>
    </row>
    <row r="820" spans="1:26">
      <c r="A820" t="str">
        <f>'C3_qual'!A733</f>
        <v>land_plant_d13C_1</v>
      </c>
      <c r="B820" t="str">
        <f>'C3_qual'!B733</f>
        <v>Cui</v>
      </c>
      <c r="C820">
        <f>'C3_qual'!C733</f>
        <v>2020</v>
      </c>
      <c r="D820" t="str">
        <f>'C3_qual'!D733</f>
        <v>10.1130/G47681.1</v>
      </c>
      <c r="E820">
        <f>'C3_qual'!E733</f>
        <v>2340</v>
      </c>
      <c r="F820" t="str">
        <f>'C3_qual'!F733</f>
        <v>NA</v>
      </c>
      <c r="G820" t="str">
        <f>'C3_qual'!G733</f>
        <v>NA</v>
      </c>
      <c r="H820">
        <f>'C3_qual'!H733</f>
        <v>2.34</v>
      </c>
      <c r="I820">
        <f>'C3_qual'!I733</f>
        <v>0</v>
      </c>
      <c r="J820">
        <f>'C3_qual'!J733</f>
        <v>0</v>
      </c>
      <c r="K820">
        <f>'C3_qual'!K733</f>
        <v>192.4489997</v>
      </c>
      <c r="L820">
        <f>'C3_qual'!L733</f>
        <v>170.75354047323901</v>
      </c>
      <c r="M820">
        <f>'C3_qual'!M733</f>
        <v>85.592598885666007</v>
      </c>
      <c r="N820" t="b">
        <f>'C3_qual'!N733</f>
        <v>0</v>
      </c>
      <c r="O820">
        <f>'C3_qual'!O733</f>
        <v>2</v>
      </c>
      <c r="P820" t="str">
        <f>'C3_qual'!P733</f>
        <v>CO2 estimate has been quantified to the best of available knowledge but mean annual precipitation and plant species are not known.</v>
      </c>
      <c r="Q820" t="b">
        <f>'C3_qual'!Q733</f>
        <v>0</v>
      </c>
      <c r="R820" t="b">
        <f>'C3_qual'!R733</f>
        <v>1</v>
      </c>
      <c r="S820" t="str">
        <f>'C3_qual'!S733</f>
        <v>applied 97.5 and 2.5 percentile uncertainties</v>
      </c>
      <c r="T820" t="b">
        <f>'C3_qual'!T733</f>
        <v>1</v>
      </c>
      <c r="U820" t="b">
        <f>'C3_qual'!U733</f>
        <v>0</v>
      </c>
      <c r="V820" t="str">
        <f>'C3_qual'!V733</f>
        <v>NA</v>
      </c>
      <c r="W820" t="str">
        <f>'C3_qual'!W733</f>
        <v>NA</v>
      </c>
      <c r="X820" t="b">
        <f>'C3_qual'!X733</f>
        <v>0</v>
      </c>
      <c r="Y820" t="str">
        <f>'C3_qual'!Y733</f>
        <v>NA</v>
      </c>
      <c r="Z820" t="str">
        <f>'C3_qual'!Z733</f>
        <v>NA</v>
      </c>
    </row>
    <row r="821" spans="1:26">
      <c r="A821" t="str">
        <f>'C3_qual'!A734</f>
        <v>land_plant_d13C_1</v>
      </c>
      <c r="B821" t="str">
        <f>'C3_qual'!B734</f>
        <v>Cui</v>
      </c>
      <c r="C821">
        <f>'C3_qual'!C734</f>
        <v>2020</v>
      </c>
      <c r="D821" t="str">
        <f>'C3_qual'!D734</f>
        <v>10.1130/G47681.1</v>
      </c>
      <c r="E821">
        <f>'C3_qual'!E734</f>
        <v>2340</v>
      </c>
      <c r="F821" t="str">
        <f>'C3_qual'!F734</f>
        <v>NA</v>
      </c>
      <c r="G821" t="str">
        <f>'C3_qual'!G734</f>
        <v>NA</v>
      </c>
      <c r="H821">
        <f>'C3_qual'!H734</f>
        <v>2.34</v>
      </c>
      <c r="I821">
        <f>'C3_qual'!I734</f>
        <v>0</v>
      </c>
      <c r="J821">
        <f>'C3_qual'!J734</f>
        <v>0</v>
      </c>
      <c r="K821">
        <f>'C3_qual'!K734</f>
        <v>185.7989958</v>
      </c>
      <c r="L821">
        <f>'C3_qual'!L734</f>
        <v>161.71567497121498</v>
      </c>
      <c r="M821">
        <f>'C3_qual'!M734</f>
        <v>82.051808747410007</v>
      </c>
      <c r="N821" t="b">
        <f>'C3_qual'!N734</f>
        <v>0</v>
      </c>
      <c r="O821">
        <f>'C3_qual'!O734</f>
        <v>2</v>
      </c>
      <c r="P821" t="str">
        <f>'C3_qual'!P734</f>
        <v>CO2 estimate has been quantified to the best of available knowledge but mean annual precipitation and plant species are not known.</v>
      </c>
      <c r="Q821" t="b">
        <f>'C3_qual'!Q734</f>
        <v>0</v>
      </c>
      <c r="R821" t="b">
        <f>'C3_qual'!R734</f>
        <v>1</v>
      </c>
      <c r="S821" t="str">
        <f>'C3_qual'!S734</f>
        <v>applied 97.5 and 2.5 percentile uncertainties</v>
      </c>
      <c r="T821" t="b">
        <f>'C3_qual'!T734</f>
        <v>1</v>
      </c>
      <c r="U821" t="b">
        <f>'C3_qual'!U734</f>
        <v>0</v>
      </c>
      <c r="V821" t="str">
        <f>'C3_qual'!V734</f>
        <v>NA</v>
      </c>
      <c r="W821" t="str">
        <f>'C3_qual'!W734</f>
        <v>NA</v>
      </c>
      <c r="X821" t="b">
        <f>'C3_qual'!X734</f>
        <v>0</v>
      </c>
      <c r="Y821" t="str">
        <f>'C3_qual'!Y734</f>
        <v>NA</v>
      </c>
      <c r="Z821" t="str">
        <f>'C3_qual'!Z734</f>
        <v>NA</v>
      </c>
    </row>
    <row r="822" spans="1:26">
      <c r="A822" t="str">
        <f>'C3_qual'!A735</f>
        <v>land_plant_d13C_1</v>
      </c>
      <c r="B822" t="str">
        <f>'C3_qual'!B735</f>
        <v>Cui</v>
      </c>
      <c r="C822">
        <f>'C3_qual'!C735</f>
        <v>2020</v>
      </c>
      <c r="D822" t="str">
        <f>'C3_qual'!D735</f>
        <v>10.1130/G47681.1</v>
      </c>
      <c r="E822">
        <f>'C3_qual'!E735</f>
        <v>2371</v>
      </c>
      <c r="F822" t="str">
        <f>'C3_qual'!F735</f>
        <v>NA</v>
      </c>
      <c r="G822" t="str">
        <f>'C3_qual'!G735</f>
        <v>NA</v>
      </c>
      <c r="H822">
        <f>'C3_qual'!H735</f>
        <v>2.371</v>
      </c>
      <c r="I822">
        <f>'C3_qual'!I735</f>
        <v>0</v>
      </c>
      <c r="J822">
        <f>'C3_qual'!J735</f>
        <v>0</v>
      </c>
      <c r="K822">
        <f>'C3_qual'!K735</f>
        <v>159.4204766</v>
      </c>
      <c r="L822">
        <f>'C3_qual'!L735</f>
        <v>132.01457433468798</v>
      </c>
      <c r="M822">
        <f>'C3_qual'!M735</f>
        <v>71.615957328151694</v>
      </c>
      <c r="N822" t="b">
        <f>'C3_qual'!N735</f>
        <v>0</v>
      </c>
      <c r="O822">
        <f>'C3_qual'!O735</f>
        <v>2</v>
      </c>
      <c r="P822" t="str">
        <f>'C3_qual'!P735</f>
        <v>CO2 estimate has been quantified to the best of available knowledge but mean annual precipitation and plant species are not known.</v>
      </c>
      <c r="Q822" t="b">
        <f>'C3_qual'!Q735</f>
        <v>0</v>
      </c>
      <c r="R822" t="b">
        <f>'C3_qual'!R735</f>
        <v>1</v>
      </c>
      <c r="S822" t="str">
        <f>'C3_qual'!S735</f>
        <v>applied 97.5 and 2.5 percentile uncertainties</v>
      </c>
      <c r="T822" t="b">
        <f>'C3_qual'!T735</f>
        <v>1</v>
      </c>
      <c r="U822" t="b">
        <f>'C3_qual'!U735</f>
        <v>0</v>
      </c>
      <c r="V822" t="str">
        <f>'C3_qual'!V735</f>
        <v>NA</v>
      </c>
      <c r="W822" t="str">
        <f>'C3_qual'!W735</f>
        <v>NA</v>
      </c>
      <c r="X822" t="b">
        <f>'C3_qual'!X735</f>
        <v>0</v>
      </c>
      <c r="Y822" t="str">
        <f>'C3_qual'!Y735</f>
        <v>NA</v>
      </c>
      <c r="Z822" t="str">
        <f>'C3_qual'!Z735</f>
        <v>NA</v>
      </c>
    </row>
    <row r="823" spans="1:26">
      <c r="A823" t="str">
        <f>'C3_qual'!A410</f>
        <v>land_plant_d13C_1</v>
      </c>
      <c r="B823" t="str">
        <f>'C3_qual'!B410</f>
        <v>Cui</v>
      </c>
      <c r="C823">
        <f>'C3_qual'!C410</f>
        <v>2020</v>
      </c>
      <c r="D823" t="str">
        <f>'C3_qual'!D410</f>
        <v>10.1130/G47681.1</v>
      </c>
      <c r="E823">
        <f>'C3_qual'!E410</f>
        <v>2390</v>
      </c>
      <c r="F823" t="str">
        <f>'C3_qual'!F410</f>
        <v>NA</v>
      </c>
      <c r="G823" t="str">
        <f>'C3_qual'!G410</f>
        <v>NA</v>
      </c>
      <c r="H823">
        <f>'C3_qual'!H410</f>
        <v>2.39</v>
      </c>
      <c r="I823">
        <f>'C3_qual'!I410</f>
        <v>0</v>
      </c>
      <c r="J823">
        <f>'C3_qual'!J410</f>
        <v>0</v>
      </c>
      <c r="K823">
        <f>'C3_qual'!K410</f>
        <v>217.30410900000001</v>
      </c>
      <c r="L823">
        <f>'C3_qual'!L410</f>
        <v>198.42128532921296</v>
      </c>
      <c r="M823">
        <f>'C3_qual'!M410</f>
        <v>98.175965830581006</v>
      </c>
      <c r="N823" t="b">
        <f>'C3_qual'!N410</f>
        <v>0</v>
      </c>
      <c r="O823">
        <f>'C3_qual'!O410</f>
        <v>2</v>
      </c>
      <c r="P823" t="str">
        <f>'C3_qual'!P410</f>
        <v>CO2 estimate has been quantified to the best of available knowledge but mean annual precipitation and plant species are not known.</v>
      </c>
      <c r="Q823" t="b">
        <f>'C3_qual'!Q410</f>
        <v>0</v>
      </c>
      <c r="R823" t="b">
        <f>'C3_qual'!R410</f>
        <v>1</v>
      </c>
      <c r="S823" t="str">
        <f>'C3_qual'!S410</f>
        <v>applied 97.5 and 2.5 percentile uncertainties</v>
      </c>
      <c r="T823" t="b">
        <f>'C3_qual'!T410</f>
        <v>1</v>
      </c>
      <c r="U823" t="b">
        <f>'C3_qual'!U410</f>
        <v>0</v>
      </c>
      <c r="V823" t="str">
        <f>'C3_qual'!V410</f>
        <v>NA</v>
      </c>
      <c r="W823" t="str">
        <f>'C3_qual'!W410</f>
        <v>NA</v>
      </c>
      <c r="X823" t="b">
        <f>'C3_qual'!X410</f>
        <v>0</v>
      </c>
      <c r="Y823" t="str">
        <f>'C3_qual'!Y410</f>
        <v>NA</v>
      </c>
      <c r="Z823" t="str">
        <f>'C3_qual'!Z410</f>
        <v>NA</v>
      </c>
    </row>
    <row r="824" spans="1:26">
      <c r="A824" t="str">
        <f>'C3_qual'!A736</f>
        <v>land_plant_d13C_1</v>
      </c>
      <c r="B824" t="str">
        <f>'C3_qual'!B736</f>
        <v>Cui</v>
      </c>
      <c r="C824">
        <f>'C3_qual'!C736</f>
        <v>2020</v>
      </c>
      <c r="D824" t="str">
        <f>'C3_qual'!D736</f>
        <v>10.1130/G47681.1</v>
      </c>
      <c r="E824">
        <f>'C3_qual'!E736</f>
        <v>2427</v>
      </c>
      <c r="F824" t="str">
        <f>'C3_qual'!F736</f>
        <v>NA</v>
      </c>
      <c r="G824" t="str">
        <f>'C3_qual'!G736</f>
        <v>NA</v>
      </c>
      <c r="H824">
        <f>'C3_qual'!H736</f>
        <v>2.427</v>
      </c>
      <c r="I824">
        <f>'C3_qual'!I736</f>
        <v>0</v>
      </c>
      <c r="J824">
        <f>'C3_qual'!J736</f>
        <v>0</v>
      </c>
      <c r="K824">
        <f>'C3_qual'!K736</f>
        <v>239.5988734</v>
      </c>
      <c r="L824">
        <f>'C3_qual'!L736</f>
        <v>232.05638491465601</v>
      </c>
      <c r="M824">
        <f>'C3_qual'!M736</f>
        <v>106.78548385353201</v>
      </c>
      <c r="N824" t="b">
        <f>'C3_qual'!N736</f>
        <v>0</v>
      </c>
      <c r="O824">
        <f>'C3_qual'!O736</f>
        <v>2</v>
      </c>
      <c r="P824" t="str">
        <f>'C3_qual'!P736</f>
        <v>CO2 estimate has been quantified to the best of available knowledge but mean annual precipitation and plant species are not known.</v>
      </c>
      <c r="Q824" t="b">
        <f>'C3_qual'!Q736</f>
        <v>0</v>
      </c>
      <c r="R824" t="b">
        <f>'C3_qual'!R736</f>
        <v>1</v>
      </c>
      <c r="S824" t="str">
        <f>'C3_qual'!S736</f>
        <v>applied 97.5 and 2.5 percentile uncertainties</v>
      </c>
      <c r="T824" t="b">
        <f>'C3_qual'!T736</f>
        <v>1</v>
      </c>
      <c r="U824" t="b">
        <f>'C3_qual'!U736</f>
        <v>0</v>
      </c>
      <c r="V824" t="str">
        <f>'C3_qual'!V736</f>
        <v>NA</v>
      </c>
      <c r="W824" t="str">
        <f>'C3_qual'!W736</f>
        <v>NA</v>
      </c>
      <c r="X824" t="b">
        <f>'C3_qual'!X736</f>
        <v>0</v>
      </c>
      <c r="Y824" t="str">
        <f>'C3_qual'!Y736</f>
        <v>NA</v>
      </c>
      <c r="Z824" t="str">
        <f>'C3_qual'!Z736</f>
        <v>NA</v>
      </c>
    </row>
    <row r="825" spans="1:26">
      <c r="A825" t="str">
        <f>'C3_qual'!A411</f>
        <v>land_plant_d13C_1</v>
      </c>
      <c r="B825" t="str">
        <f>'C3_qual'!B411</f>
        <v>Cui</v>
      </c>
      <c r="C825">
        <f>'C3_qual'!C411</f>
        <v>2020</v>
      </c>
      <c r="D825" t="str">
        <f>'C3_qual'!D411</f>
        <v>10.1130/G47681.1</v>
      </c>
      <c r="E825">
        <f>'C3_qual'!E411</f>
        <v>2435.62</v>
      </c>
      <c r="F825" t="str">
        <f>'C3_qual'!F411</f>
        <v>NA</v>
      </c>
      <c r="G825" t="str">
        <f>'C3_qual'!G411</f>
        <v>NA</v>
      </c>
      <c r="H825">
        <f>'C3_qual'!H411</f>
        <v>2.4356199999999997</v>
      </c>
      <c r="I825">
        <f>'C3_qual'!I411</f>
        <v>0</v>
      </c>
      <c r="J825">
        <f>'C3_qual'!J411</f>
        <v>0</v>
      </c>
      <c r="K825">
        <f>'C3_qual'!K411</f>
        <v>397.20254199999999</v>
      </c>
      <c r="L825">
        <f>'C3_qual'!L411</f>
        <v>623.24650270060999</v>
      </c>
      <c r="M825">
        <f>'C3_qual'!M411</f>
        <v>189.701689025257</v>
      </c>
      <c r="N825" t="b">
        <f>'C3_qual'!N411</f>
        <v>0</v>
      </c>
      <c r="O825">
        <f>'C3_qual'!O411</f>
        <v>2</v>
      </c>
      <c r="P825" t="str">
        <f>'C3_qual'!P411</f>
        <v>CO2 estimate has been quantified to the best of available knowledge but mean annual precipitation and plant species are not known.</v>
      </c>
      <c r="Q825" t="b">
        <f>'C3_qual'!Q411</f>
        <v>0</v>
      </c>
      <c r="R825" t="b">
        <f>'C3_qual'!R411</f>
        <v>1</v>
      </c>
      <c r="S825" t="str">
        <f>'C3_qual'!S411</f>
        <v>applied 97.5 and 2.5 percentile uncertainties</v>
      </c>
      <c r="T825" t="b">
        <f>'C3_qual'!T411</f>
        <v>1</v>
      </c>
      <c r="U825" t="b">
        <f>'C3_qual'!U411</f>
        <v>0</v>
      </c>
      <c r="V825" t="str">
        <f>'C3_qual'!V411</f>
        <v>NA</v>
      </c>
      <c r="W825" t="str">
        <f>'C3_qual'!W411</f>
        <v>NA</v>
      </c>
      <c r="X825" t="b">
        <f>'C3_qual'!X411</f>
        <v>0</v>
      </c>
      <c r="Y825" t="str">
        <f>'C3_qual'!Y411</f>
        <v>NA</v>
      </c>
      <c r="Z825" t="str">
        <f>'C3_qual'!Z411</f>
        <v>NA</v>
      </c>
    </row>
    <row r="826" spans="1:26">
      <c r="A826" t="str">
        <f>'C3_qual'!A412</f>
        <v>land_plant_d13C_1</v>
      </c>
      <c r="B826" t="str">
        <f>'C3_qual'!B412</f>
        <v>Cui</v>
      </c>
      <c r="C826">
        <f>'C3_qual'!C412</f>
        <v>2020</v>
      </c>
      <c r="D826" t="str">
        <f>'C3_qual'!D412</f>
        <v>10.1130/G47681.1</v>
      </c>
      <c r="E826">
        <f>'C3_qual'!E412</f>
        <v>2450</v>
      </c>
      <c r="F826" t="str">
        <f>'C3_qual'!F412</f>
        <v>NA</v>
      </c>
      <c r="G826" t="str">
        <f>'C3_qual'!G412</f>
        <v>NA</v>
      </c>
      <c r="H826">
        <f>'C3_qual'!H412</f>
        <v>2.4500000000000002</v>
      </c>
      <c r="I826">
        <f>'C3_qual'!I412</f>
        <v>0</v>
      </c>
      <c r="J826">
        <f>'C3_qual'!J412</f>
        <v>0</v>
      </c>
      <c r="K826">
        <f>'C3_qual'!K412</f>
        <v>218.16752460000001</v>
      </c>
      <c r="L826">
        <f>'C3_qual'!L412</f>
        <v>205.85111137412602</v>
      </c>
      <c r="M826">
        <f>'C3_qual'!M412</f>
        <v>98.052949190387011</v>
      </c>
      <c r="N826" t="b">
        <f>'C3_qual'!N412</f>
        <v>0</v>
      </c>
      <c r="O826">
        <f>'C3_qual'!O412</f>
        <v>2</v>
      </c>
      <c r="P826" t="str">
        <f>'C3_qual'!P412</f>
        <v>CO2 estimate has been quantified to the best of available knowledge but mean annual precipitation and plant species are not known.</v>
      </c>
      <c r="Q826" t="b">
        <f>'C3_qual'!Q412</f>
        <v>0</v>
      </c>
      <c r="R826" t="b">
        <f>'C3_qual'!R412</f>
        <v>1</v>
      </c>
      <c r="S826" t="str">
        <f>'C3_qual'!S412</f>
        <v>applied 97.5 and 2.5 percentile uncertainties</v>
      </c>
      <c r="T826" t="b">
        <f>'C3_qual'!T412</f>
        <v>1</v>
      </c>
      <c r="U826" t="b">
        <f>'C3_qual'!U412</f>
        <v>0</v>
      </c>
      <c r="V826" t="str">
        <f>'C3_qual'!V412</f>
        <v>NA</v>
      </c>
      <c r="W826" t="str">
        <f>'C3_qual'!W412</f>
        <v>NA</v>
      </c>
      <c r="X826" t="b">
        <f>'C3_qual'!X412</f>
        <v>0</v>
      </c>
      <c r="Y826" t="str">
        <f>'C3_qual'!Y412</f>
        <v>NA</v>
      </c>
      <c r="Z826" t="str">
        <f>'C3_qual'!Z412</f>
        <v>NA</v>
      </c>
    </row>
    <row r="827" spans="1:26">
      <c r="A827" t="str">
        <f>'C3_qual'!A413</f>
        <v>land_plant_d13C_1</v>
      </c>
      <c r="B827" t="str">
        <f>'C3_qual'!B413</f>
        <v>Cui</v>
      </c>
      <c r="C827">
        <f>'C3_qual'!C413</f>
        <v>2020</v>
      </c>
      <c r="D827" t="str">
        <f>'C3_qual'!D413</f>
        <v>10.1130/G47681.1</v>
      </c>
      <c r="E827">
        <f>'C3_qual'!E413</f>
        <v>2467</v>
      </c>
      <c r="F827" t="str">
        <f>'C3_qual'!F413</f>
        <v>NA</v>
      </c>
      <c r="G827" t="str">
        <f>'C3_qual'!G413</f>
        <v>NA</v>
      </c>
      <c r="H827">
        <f>'C3_qual'!H413</f>
        <v>2.4670000000000001</v>
      </c>
      <c r="I827">
        <f>'C3_qual'!I413</f>
        <v>0</v>
      </c>
      <c r="J827">
        <f>'C3_qual'!J413</f>
        <v>0</v>
      </c>
      <c r="K827">
        <f>'C3_qual'!K413</f>
        <v>263.71842989999999</v>
      </c>
      <c r="L827">
        <f>'C3_qual'!L413</f>
        <v>278.88800369676102</v>
      </c>
      <c r="M827">
        <f>'C3_qual'!M413</f>
        <v>118.47918484189799</v>
      </c>
      <c r="N827" t="b">
        <f>'C3_qual'!N413</f>
        <v>0</v>
      </c>
      <c r="O827">
        <f>'C3_qual'!O413</f>
        <v>2</v>
      </c>
      <c r="P827" t="str">
        <f>'C3_qual'!P413</f>
        <v>CO2 estimate has been quantified to the best of available knowledge but mean annual precipitation and plant species are not known.</v>
      </c>
      <c r="Q827" t="b">
        <f>'C3_qual'!Q413</f>
        <v>0</v>
      </c>
      <c r="R827" t="b">
        <f>'C3_qual'!R413</f>
        <v>1</v>
      </c>
      <c r="S827" t="str">
        <f>'C3_qual'!S413</f>
        <v>applied 97.5 and 2.5 percentile uncertainties</v>
      </c>
      <c r="T827" t="b">
        <f>'C3_qual'!T413</f>
        <v>1</v>
      </c>
      <c r="U827" t="b">
        <f>'C3_qual'!U413</f>
        <v>0</v>
      </c>
      <c r="V827" t="str">
        <f>'C3_qual'!V413</f>
        <v>NA</v>
      </c>
      <c r="W827" t="str">
        <f>'C3_qual'!W413</f>
        <v>NA</v>
      </c>
      <c r="X827" t="b">
        <f>'C3_qual'!X413</f>
        <v>0</v>
      </c>
      <c r="Y827" t="str">
        <f>'C3_qual'!Y413</f>
        <v>NA</v>
      </c>
      <c r="Z827" t="str">
        <f>'C3_qual'!Z413</f>
        <v>NA</v>
      </c>
    </row>
    <row r="828" spans="1:26">
      <c r="A828" t="str">
        <f>'C3_qual'!A414</f>
        <v>land_plant_d13C_1</v>
      </c>
      <c r="B828" t="str">
        <f>'C3_qual'!B414</f>
        <v>Cui</v>
      </c>
      <c r="C828">
        <f>'C3_qual'!C414</f>
        <v>2020</v>
      </c>
      <c r="D828" t="str">
        <f>'C3_qual'!D414</f>
        <v>10.1130/G47681.1</v>
      </c>
      <c r="E828">
        <f>'C3_qual'!E414</f>
        <v>2480</v>
      </c>
      <c r="F828" t="str">
        <f>'C3_qual'!F414</f>
        <v>NA</v>
      </c>
      <c r="G828" t="str">
        <f>'C3_qual'!G414</f>
        <v>NA</v>
      </c>
      <c r="H828">
        <f>'C3_qual'!H414</f>
        <v>2.48</v>
      </c>
      <c r="I828">
        <f>'C3_qual'!I414</f>
        <v>0</v>
      </c>
      <c r="J828">
        <f>'C3_qual'!J414</f>
        <v>0</v>
      </c>
      <c r="K828">
        <f>'C3_qual'!K414</f>
        <v>192.73021460000001</v>
      </c>
      <c r="L828">
        <f>'C3_qual'!L414</f>
        <v>168.72331140527598</v>
      </c>
      <c r="M828">
        <f>'C3_qual'!M414</f>
        <v>85.117562522901011</v>
      </c>
      <c r="N828" t="b">
        <f>'C3_qual'!N414</f>
        <v>0</v>
      </c>
      <c r="O828">
        <f>'C3_qual'!O414</f>
        <v>2</v>
      </c>
      <c r="P828" t="str">
        <f>'C3_qual'!P414</f>
        <v>CO2 estimate has been quantified to the best of available knowledge but mean annual precipitation and plant species are not known.</v>
      </c>
      <c r="Q828" t="b">
        <f>'C3_qual'!Q414</f>
        <v>0</v>
      </c>
      <c r="R828" t="b">
        <f>'C3_qual'!R414</f>
        <v>1</v>
      </c>
      <c r="S828" t="str">
        <f>'C3_qual'!S414</f>
        <v>applied 97.5 and 2.5 percentile uncertainties</v>
      </c>
      <c r="T828" t="b">
        <f>'C3_qual'!T414</f>
        <v>1</v>
      </c>
      <c r="U828" t="b">
        <f>'C3_qual'!U414</f>
        <v>0</v>
      </c>
      <c r="V828" t="str">
        <f>'C3_qual'!V414</f>
        <v>NA</v>
      </c>
      <c r="W828" t="str">
        <f>'C3_qual'!W414</f>
        <v>NA</v>
      </c>
      <c r="X828" t="b">
        <f>'C3_qual'!X414</f>
        <v>0</v>
      </c>
      <c r="Y828" t="str">
        <f>'C3_qual'!Y414</f>
        <v>NA</v>
      </c>
      <c r="Z828" t="str">
        <f>'C3_qual'!Z414</f>
        <v>NA</v>
      </c>
    </row>
    <row r="829" spans="1:26">
      <c r="A829" t="str">
        <f>'C3_qual'!A415</f>
        <v>land_plant_d13C_1</v>
      </c>
      <c r="B829" t="str">
        <f>'C3_qual'!B415</f>
        <v>Cui</v>
      </c>
      <c r="C829">
        <f>'C3_qual'!C415</f>
        <v>2020</v>
      </c>
      <c r="D829" t="str">
        <f>'C3_qual'!D415</f>
        <v>10.1130/G47681.1</v>
      </c>
      <c r="E829">
        <f>'C3_qual'!E415</f>
        <v>2483.3599999999997</v>
      </c>
      <c r="F829" t="str">
        <f>'C3_qual'!F415</f>
        <v>NA</v>
      </c>
      <c r="G829" t="str">
        <f>'C3_qual'!G415</f>
        <v>NA</v>
      </c>
      <c r="H829">
        <f>'C3_qual'!H415</f>
        <v>2.4833599999999998</v>
      </c>
      <c r="I829">
        <f>'C3_qual'!I415</f>
        <v>0</v>
      </c>
      <c r="J829">
        <f>'C3_qual'!J415</f>
        <v>0</v>
      </c>
      <c r="K829">
        <f>'C3_qual'!K415</f>
        <v>515.11255719999997</v>
      </c>
      <c r="L829">
        <f>'C3_qual'!L415</f>
        <v>1256.8006728730002</v>
      </c>
      <c r="M829">
        <f>'C3_qual'!M415</f>
        <v>259.41736363851197</v>
      </c>
      <c r="N829" t="b">
        <f>'C3_qual'!N415</f>
        <v>0</v>
      </c>
      <c r="O829">
        <f>'C3_qual'!O415</f>
        <v>2</v>
      </c>
      <c r="P829" t="str">
        <f>'C3_qual'!P415</f>
        <v>CO2 estimate has been quantified to the best of available knowledge but mean annual precipitation and plant species are not known.</v>
      </c>
      <c r="Q829" t="b">
        <f>'C3_qual'!Q415</f>
        <v>0</v>
      </c>
      <c r="R829" t="b">
        <f>'C3_qual'!R415</f>
        <v>1</v>
      </c>
      <c r="S829" t="str">
        <f>'C3_qual'!S415</f>
        <v>applied 97.5 and 2.5 percentile uncertainties</v>
      </c>
      <c r="T829" t="b">
        <f>'C3_qual'!T415</f>
        <v>1</v>
      </c>
      <c r="U829" t="b">
        <f>'C3_qual'!U415</f>
        <v>0</v>
      </c>
      <c r="V829" t="str">
        <f>'C3_qual'!V415</f>
        <v>NA</v>
      </c>
      <c r="W829" t="str">
        <f>'C3_qual'!W415</f>
        <v>NA</v>
      </c>
      <c r="X829" t="b">
        <f>'C3_qual'!X415</f>
        <v>0</v>
      </c>
      <c r="Y829" t="str">
        <f>'C3_qual'!Y415</f>
        <v>NA</v>
      </c>
      <c r="Z829" t="str">
        <f>'C3_qual'!Z415</f>
        <v>NA</v>
      </c>
    </row>
    <row r="830" spans="1:26">
      <c r="A830" t="str">
        <f>'C3_qual'!A737</f>
        <v>land_plant_d13C_1</v>
      </c>
      <c r="B830" t="str">
        <f>'C3_qual'!B737</f>
        <v>Cui</v>
      </c>
      <c r="C830">
        <f>'C3_qual'!C737</f>
        <v>2020</v>
      </c>
      <c r="D830" t="str">
        <f>'C3_qual'!D737</f>
        <v>10.1130/G47681.1</v>
      </c>
      <c r="E830">
        <f>'C3_qual'!E737</f>
        <v>2487</v>
      </c>
      <c r="F830" t="str">
        <f>'C3_qual'!F737</f>
        <v>NA</v>
      </c>
      <c r="G830" t="str">
        <f>'C3_qual'!G737</f>
        <v>NA</v>
      </c>
      <c r="H830">
        <f>'C3_qual'!H737</f>
        <v>2.4870000000000001</v>
      </c>
      <c r="I830">
        <f>'C3_qual'!I737</f>
        <v>0</v>
      </c>
      <c r="J830">
        <f>'C3_qual'!J737</f>
        <v>0</v>
      </c>
      <c r="K830">
        <f>'C3_qual'!K737</f>
        <v>287.28099950000001</v>
      </c>
      <c r="L830">
        <f>'C3_qual'!L737</f>
        <v>334.40362501503205</v>
      </c>
      <c r="M830">
        <f>'C3_qual'!M737</f>
        <v>130.537194579139</v>
      </c>
      <c r="N830" t="b">
        <f>'C3_qual'!N737</f>
        <v>0</v>
      </c>
      <c r="O830">
        <f>'C3_qual'!O737</f>
        <v>2</v>
      </c>
      <c r="P830" t="str">
        <f>'C3_qual'!P737</f>
        <v>CO2 estimate has been quantified to the best of available knowledge but mean annual precipitation and plant species are not known.</v>
      </c>
      <c r="Q830" t="b">
        <f>'C3_qual'!Q737</f>
        <v>0</v>
      </c>
      <c r="R830" t="b">
        <f>'C3_qual'!R737</f>
        <v>1</v>
      </c>
      <c r="S830" t="str">
        <f>'C3_qual'!S737</f>
        <v>applied 97.5 and 2.5 percentile uncertainties</v>
      </c>
      <c r="T830" t="b">
        <f>'C3_qual'!T737</f>
        <v>1</v>
      </c>
      <c r="U830" t="b">
        <f>'C3_qual'!U737</f>
        <v>0</v>
      </c>
      <c r="V830" t="str">
        <f>'C3_qual'!V737</f>
        <v>NA</v>
      </c>
      <c r="W830" t="str">
        <f>'C3_qual'!W737</f>
        <v>NA</v>
      </c>
      <c r="X830" t="b">
        <f>'C3_qual'!X737</f>
        <v>0</v>
      </c>
      <c r="Y830" t="str">
        <f>'C3_qual'!Y737</f>
        <v>NA</v>
      </c>
      <c r="Z830" t="str">
        <f>'C3_qual'!Z737</f>
        <v>NA</v>
      </c>
    </row>
    <row r="831" spans="1:26">
      <c r="A831" t="str">
        <f>'C3_qual'!A416</f>
        <v>land_plant_d13C_1</v>
      </c>
      <c r="B831" t="str">
        <f>'C3_qual'!B416</f>
        <v>Cui</v>
      </c>
      <c r="C831">
        <f>'C3_qual'!C416</f>
        <v>2020</v>
      </c>
      <c r="D831" t="str">
        <f>'C3_qual'!D416</f>
        <v>10.1130/G47681.1</v>
      </c>
      <c r="E831">
        <f>'C3_qual'!E416</f>
        <v>2522.8100000000004</v>
      </c>
      <c r="F831" t="str">
        <f>'C3_qual'!F416</f>
        <v>NA</v>
      </c>
      <c r="G831" t="str">
        <f>'C3_qual'!G416</f>
        <v>NA</v>
      </c>
      <c r="H831">
        <f>'C3_qual'!H416</f>
        <v>2.5228100000000002</v>
      </c>
      <c r="I831">
        <f>'C3_qual'!I416</f>
        <v>0</v>
      </c>
      <c r="J831">
        <f>'C3_qual'!J416</f>
        <v>0</v>
      </c>
      <c r="K831">
        <f>'C3_qual'!K416</f>
        <v>428.82583519999997</v>
      </c>
      <c r="L831">
        <f>'C3_qual'!L416</f>
        <v>796.29500489744987</v>
      </c>
      <c r="M831">
        <f>'C3_qual'!M416</f>
        <v>205.58433636966896</v>
      </c>
      <c r="N831" t="b">
        <f>'C3_qual'!N416</f>
        <v>0</v>
      </c>
      <c r="O831">
        <f>'C3_qual'!O416</f>
        <v>2</v>
      </c>
      <c r="P831" t="str">
        <f>'C3_qual'!P416</f>
        <v>CO2 estimate has been quantified to the best of available knowledge but mean annual precipitation and plant species are not known.</v>
      </c>
      <c r="Q831" t="b">
        <f>'C3_qual'!Q416</f>
        <v>0</v>
      </c>
      <c r="R831" t="b">
        <f>'C3_qual'!R416</f>
        <v>1</v>
      </c>
      <c r="S831" t="str">
        <f>'C3_qual'!S416</f>
        <v>applied 97.5 and 2.5 percentile uncertainties</v>
      </c>
      <c r="T831" t="b">
        <f>'C3_qual'!T416</f>
        <v>1</v>
      </c>
      <c r="U831" t="b">
        <f>'C3_qual'!U416</f>
        <v>0</v>
      </c>
      <c r="V831" t="str">
        <f>'C3_qual'!V416</f>
        <v>NA</v>
      </c>
      <c r="W831" t="str">
        <f>'C3_qual'!W416</f>
        <v>NA</v>
      </c>
      <c r="X831" t="b">
        <f>'C3_qual'!X416</f>
        <v>0</v>
      </c>
      <c r="Y831" t="str">
        <f>'C3_qual'!Y416</f>
        <v>NA</v>
      </c>
      <c r="Z831" t="str">
        <f>'C3_qual'!Z416</f>
        <v>NA</v>
      </c>
    </row>
    <row r="832" spans="1:26">
      <c r="A832" t="str">
        <f>'C3_qual'!A738</f>
        <v>land_plant_d13C_1</v>
      </c>
      <c r="B832" t="str">
        <f>'C3_qual'!B738</f>
        <v>Cui</v>
      </c>
      <c r="C832">
        <f>'C3_qual'!C738</f>
        <v>2020</v>
      </c>
      <c r="D832" t="str">
        <f>'C3_qual'!D738</f>
        <v>10.1130/G47681.1</v>
      </c>
      <c r="E832">
        <f>'C3_qual'!E738</f>
        <v>2549</v>
      </c>
      <c r="F832" t="str">
        <f>'C3_qual'!F738</f>
        <v>NA</v>
      </c>
      <c r="G832" t="str">
        <f>'C3_qual'!G738</f>
        <v>NA</v>
      </c>
      <c r="H832">
        <f>'C3_qual'!H738</f>
        <v>2.5489999999999999</v>
      </c>
      <c r="I832">
        <f>'C3_qual'!I738</f>
        <v>0</v>
      </c>
      <c r="J832">
        <f>'C3_qual'!J738</f>
        <v>0</v>
      </c>
      <c r="K832">
        <f>'C3_qual'!K738</f>
        <v>208.2168499</v>
      </c>
      <c r="L832">
        <f>'C3_qual'!L738</f>
        <v>198.69646141016801</v>
      </c>
      <c r="M832">
        <f>'C3_qual'!M738</f>
        <v>92.170340886321995</v>
      </c>
      <c r="N832" t="b">
        <f>'C3_qual'!N738</f>
        <v>0</v>
      </c>
      <c r="O832">
        <f>'C3_qual'!O738</f>
        <v>2</v>
      </c>
      <c r="P832" t="str">
        <f>'C3_qual'!P738</f>
        <v>CO2 estimate has been quantified to the best of available knowledge but mean annual precipitation and plant species are not known.</v>
      </c>
      <c r="Q832" t="b">
        <f>'C3_qual'!Q738</f>
        <v>0</v>
      </c>
      <c r="R832" t="b">
        <f>'C3_qual'!R738</f>
        <v>1</v>
      </c>
      <c r="S832" t="str">
        <f>'C3_qual'!S738</f>
        <v>applied 97.5 and 2.5 percentile uncertainties</v>
      </c>
      <c r="T832" t="b">
        <f>'C3_qual'!T738</f>
        <v>1</v>
      </c>
      <c r="U832" t="b">
        <f>'C3_qual'!U738</f>
        <v>0</v>
      </c>
      <c r="V832" t="str">
        <f>'C3_qual'!V738</f>
        <v>NA</v>
      </c>
      <c r="W832" t="str">
        <f>'C3_qual'!W738</f>
        <v>NA</v>
      </c>
      <c r="X832" t="b">
        <f>'C3_qual'!X738</f>
        <v>0</v>
      </c>
      <c r="Y832" t="str">
        <f>'C3_qual'!Y738</f>
        <v>NA</v>
      </c>
      <c r="Z832" t="str">
        <f>'C3_qual'!Z738</f>
        <v>NA</v>
      </c>
    </row>
    <row r="833" spans="1:26">
      <c r="A833" t="str">
        <f>'C3_qual'!A417</f>
        <v>land_plant_d13C_1</v>
      </c>
      <c r="B833" t="str">
        <f>'C3_qual'!B417</f>
        <v>Cui</v>
      </c>
      <c r="C833">
        <f>'C3_qual'!C417</f>
        <v>2020</v>
      </c>
      <c r="D833" t="str">
        <f>'C3_qual'!D417</f>
        <v>10.1130/G47681.1</v>
      </c>
      <c r="E833">
        <f>'C3_qual'!E417</f>
        <v>2550</v>
      </c>
      <c r="F833" t="str">
        <f>'C3_qual'!F417</f>
        <v>NA</v>
      </c>
      <c r="G833" t="str">
        <f>'C3_qual'!G417</f>
        <v>NA</v>
      </c>
      <c r="H833">
        <f>'C3_qual'!H417</f>
        <v>2.5499999999999998</v>
      </c>
      <c r="I833">
        <f>'C3_qual'!I417</f>
        <v>0</v>
      </c>
      <c r="J833">
        <f>'C3_qual'!J417</f>
        <v>0</v>
      </c>
      <c r="K833">
        <f>'C3_qual'!K417</f>
        <v>201.29538909999999</v>
      </c>
      <c r="L833">
        <f>'C3_qual'!L417</f>
        <v>181.44608483699901</v>
      </c>
      <c r="M833">
        <f>'C3_qual'!M417</f>
        <v>89.736916484825997</v>
      </c>
      <c r="N833" t="b">
        <f>'C3_qual'!N417</f>
        <v>0</v>
      </c>
      <c r="O833">
        <f>'C3_qual'!O417</f>
        <v>2</v>
      </c>
      <c r="P833" t="str">
        <f>'C3_qual'!P417</f>
        <v>CO2 estimate has been quantified to the best of available knowledge but mean annual precipitation and plant species are not known.</v>
      </c>
      <c r="Q833" t="b">
        <f>'C3_qual'!Q417</f>
        <v>0</v>
      </c>
      <c r="R833" t="b">
        <f>'C3_qual'!R417</f>
        <v>1</v>
      </c>
      <c r="S833" t="str">
        <f>'C3_qual'!S417</f>
        <v>applied 97.5 and 2.5 percentile uncertainties</v>
      </c>
      <c r="T833" t="b">
        <f>'C3_qual'!T417</f>
        <v>1</v>
      </c>
      <c r="U833" t="b">
        <f>'C3_qual'!U417</f>
        <v>0</v>
      </c>
      <c r="V833" t="str">
        <f>'C3_qual'!V417</f>
        <v>NA</v>
      </c>
      <c r="W833" t="str">
        <f>'C3_qual'!W417</f>
        <v>NA</v>
      </c>
      <c r="X833" t="b">
        <f>'C3_qual'!X417</f>
        <v>0</v>
      </c>
      <c r="Y833" t="str">
        <f>'C3_qual'!Y417</f>
        <v>NA</v>
      </c>
      <c r="Z833" t="str">
        <f>'C3_qual'!Z417</f>
        <v>NA</v>
      </c>
    </row>
    <row r="834" spans="1:26">
      <c r="A834" t="str">
        <f>'C3_qual'!A739</f>
        <v>land_plant_d13C_1</v>
      </c>
      <c r="B834" t="str">
        <f>'C3_qual'!B739</f>
        <v>Cui</v>
      </c>
      <c r="C834">
        <f>'C3_qual'!C739</f>
        <v>2020</v>
      </c>
      <c r="D834" t="str">
        <f>'C3_qual'!D739</f>
        <v>10.1130/G47681.1</v>
      </c>
      <c r="E834">
        <f>'C3_qual'!E739</f>
        <v>2560</v>
      </c>
      <c r="F834" t="str">
        <f>'C3_qual'!F739</f>
        <v>NA</v>
      </c>
      <c r="G834" t="str">
        <f>'C3_qual'!G739</f>
        <v>NA</v>
      </c>
      <c r="H834">
        <f>'C3_qual'!H739</f>
        <v>2.56</v>
      </c>
      <c r="I834">
        <f>'C3_qual'!I739</f>
        <v>0</v>
      </c>
      <c r="J834">
        <f>'C3_qual'!J739</f>
        <v>0</v>
      </c>
      <c r="K834">
        <f>'C3_qual'!K739</f>
        <v>242.3933308</v>
      </c>
      <c r="L834">
        <f>'C3_qual'!L739</f>
        <v>241.54489899471901</v>
      </c>
      <c r="M834">
        <f>'C3_qual'!M739</f>
        <v>107.57500296614199</v>
      </c>
      <c r="N834" t="b">
        <f>'C3_qual'!N739</f>
        <v>0</v>
      </c>
      <c r="O834">
        <f>'C3_qual'!O739</f>
        <v>2</v>
      </c>
      <c r="P834" t="str">
        <f>'C3_qual'!P739</f>
        <v>CO2 estimate has been quantified to the best of available knowledge but mean annual precipitation and plant species are not known.</v>
      </c>
      <c r="Q834" t="b">
        <f>'C3_qual'!Q739</f>
        <v>0</v>
      </c>
      <c r="R834" t="b">
        <f>'C3_qual'!R739</f>
        <v>1</v>
      </c>
      <c r="S834" t="str">
        <f>'C3_qual'!S739</f>
        <v>applied 97.5 and 2.5 percentile uncertainties</v>
      </c>
      <c r="T834" t="b">
        <f>'C3_qual'!T739</f>
        <v>1</v>
      </c>
      <c r="U834" t="b">
        <f>'C3_qual'!U739</f>
        <v>0</v>
      </c>
      <c r="V834" t="str">
        <f>'C3_qual'!V739</f>
        <v>NA</v>
      </c>
      <c r="W834" t="str">
        <f>'C3_qual'!W739</f>
        <v>NA</v>
      </c>
      <c r="X834" t="b">
        <f>'C3_qual'!X739</f>
        <v>0</v>
      </c>
      <c r="Y834" t="str">
        <f>'C3_qual'!Y739</f>
        <v>NA</v>
      </c>
      <c r="Z834" t="str">
        <f>'C3_qual'!Z739</f>
        <v>NA</v>
      </c>
    </row>
    <row r="835" spans="1:26">
      <c r="A835" t="str">
        <f>'C3_qual'!A740</f>
        <v>land_plant_d13C_1</v>
      </c>
      <c r="B835" t="str">
        <f>'C3_qual'!B740</f>
        <v>Cui</v>
      </c>
      <c r="C835">
        <f>'C3_qual'!C740</f>
        <v>2020</v>
      </c>
      <c r="D835" t="str">
        <f>'C3_qual'!D740</f>
        <v>10.1130/G47681.1</v>
      </c>
      <c r="E835">
        <f>'C3_qual'!E740</f>
        <v>2560</v>
      </c>
      <c r="F835" t="str">
        <f>'C3_qual'!F740</f>
        <v>NA</v>
      </c>
      <c r="G835" t="str">
        <f>'C3_qual'!G740</f>
        <v>NA</v>
      </c>
      <c r="H835">
        <f>'C3_qual'!H740</f>
        <v>2.56</v>
      </c>
      <c r="I835">
        <f>'C3_qual'!I740</f>
        <v>0</v>
      </c>
      <c r="J835">
        <f>'C3_qual'!J740</f>
        <v>0</v>
      </c>
      <c r="K835">
        <f>'C3_qual'!K740</f>
        <v>233.12895710000001</v>
      </c>
      <c r="L835">
        <f>'C3_qual'!L740</f>
        <v>221.63809943237899</v>
      </c>
      <c r="M835">
        <f>'C3_qual'!M740</f>
        <v>106.374075804558</v>
      </c>
      <c r="N835" t="b">
        <f>'C3_qual'!N740</f>
        <v>0</v>
      </c>
      <c r="O835">
        <f>'C3_qual'!O740</f>
        <v>2</v>
      </c>
      <c r="P835" t="str">
        <f>'C3_qual'!P740</f>
        <v>CO2 estimate has been quantified to the best of available knowledge but mean annual precipitation and plant species are not known.</v>
      </c>
      <c r="Q835" t="b">
        <f>'C3_qual'!Q740</f>
        <v>0</v>
      </c>
      <c r="R835" t="b">
        <f>'C3_qual'!R740</f>
        <v>1</v>
      </c>
      <c r="S835" t="str">
        <f>'C3_qual'!S740</f>
        <v>applied 97.5 and 2.5 percentile uncertainties</v>
      </c>
      <c r="T835" t="b">
        <f>'C3_qual'!T740</f>
        <v>1</v>
      </c>
      <c r="U835" t="b">
        <f>'C3_qual'!U740</f>
        <v>0</v>
      </c>
      <c r="V835" t="str">
        <f>'C3_qual'!V740</f>
        <v>NA</v>
      </c>
      <c r="W835" t="str">
        <f>'C3_qual'!W740</f>
        <v>NA</v>
      </c>
      <c r="X835" t="b">
        <f>'C3_qual'!X740</f>
        <v>0</v>
      </c>
      <c r="Y835" t="str">
        <f>'C3_qual'!Y740</f>
        <v>NA</v>
      </c>
      <c r="Z835" t="str">
        <f>'C3_qual'!Z740</f>
        <v>NA</v>
      </c>
    </row>
    <row r="836" spans="1:26">
      <c r="A836" t="str">
        <f>'C3_qual'!A741</f>
        <v>land_plant_d13C_1</v>
      </c>
      <c r="B836" t="str">
        <f>'C3_qual'!B741</f>
        <v>Cui</v>
      </c>
      <c r="C836">
        <f>'C3_qual'!C741</f>
        <v>2020</v>
      </c>
      <c r="D836" t="str">
        <f>'C3_qual'!D741</f>
        <v>10.1130/G47681.1</v>
      </c>
      <c r="E836">
        <f>'C3_qual'!E741</f>
        <v>2560</v>
      </c>
      <c r="F836" t="str">
        <f>'C3_qual'!F741</f>
        <v>NA</v>
      </c>
      <c r="G836" t="str">
        <f>'C3_qual'!G741</f>
        <v>NA</v>
      </c>
      <c r="H836">
        <f>'C3_qual'!H741</f>
        <v>2.56</v>
      </c>
      <c r="I836">
        <f>'C3_qual'!I741</f>
        <v>0</v>
      </c>
      <c r="J836">
        <f>'C3_qual'!J741</f>
        <v>0</v>
      </c>
      <c r="K836">
        <f>'C3_qual'!K741</f>
        <v>209.94147269999999</v>
      </c>
      <c r="L836">
        <f>'C3_qual'!L741</f>
        <v>194.42098716513001</v>
      </c>
      <c r="M836">
        <f>'C3_qual'!M741</f>
        <v>92.430656745585992</v>
      </c>
      <c r="N836" t="b">
        <f>'C3_qual'!N741</f>
        <v>0</v>
      </c>
      <c r="O836">
        <f>'C3_qual'!O741</f>
        <v>2</v>
      </c>
      <c r="P836" t="str">
        <f>'C3_qual'!P741</f>
        <v>CO2 estimate has been quantified to the best of available knowledge but mean annual precipitation and plant species are not known.</v>
      </c>
      <c r="Q836" t="b">
        <f>'C3_qual'!Q741</f>
        <v>0</v>
      </c>
      <c r="R836" t="b">
        <f>'C3_qual'!R741</f>
        <v>1</v>
      </c>
      <c r="S836" t="str">
        <f>'C3_qual'!S741</f>
        <v>applied 97.5 and 2.5 percentile uncertainties</v>
      </c>
      <c r="T836" t="b">
        <f>'C3_qual'!T741</f>
        <v>1</v>
      </c>
      <c r="U836" t="b">
        <f>'C3_qual'!U741</f>
        <v>0</v>
      </c>
      <c r="V836" t="str">
        <f>'C3_qual'!V741</f>
        <v>NA</v>
      </c>
      <c r="W836" t="str">
        <f>'C3_qual'!W741</f>
        <v>NA</v>
      </c>
      <c r="X836" t="b">
        <f>'C3_qual'!X741</f>
        <v>0</v>
      </c>
      <c r="Y836" t="str">
        <f>'C3_qual'!Y741</f>
        <v>NA</v>
      </c>
      <c r="Z836" t="str">
        <f>'C3_qual'!Z741</f>
        <v>NA</v>
      </c>
    </row>
    <row r="837" spans="1:26">
      <c r="A837" t="str">
        <f>'C3_qual'!A742</f>
        <v>land_plant_d13C_1</v>
      </c>
      <c r="B837" t="str">
        <f>'C3_qual'!B742</f>
        <v>Cui</v>
      </c>
      <c r="C837">
        <f>'C3_qual'!C742</f>
        <v>2020</v>
      </c>
      <c r="D837" t="str">
        <f>'C3_qual'!D742</f>
        <v>10.1130/G47681.1</v>
      </c>
      <c r="E837">
        <f>'C3_qual'!E742</f>
        <v>2560</v>
      </c>
      <c r="F837" t="str">
        <f>'C3_qual'!F742</f>
        <v>NA</v>
      </c>
      <c r="G837" t="str">
        <f>'C3_qual'!G742</f>
        <v>NA</v>
      </c>
      <c r="H837">
        <f>'C3_qual'!H742</f>
        <v>2.56</v>
      </c>
      <c r="I837">
        <f>'C3_qual'!I742</f>
        <v>0</v>
      </c>
      <c r="J837">
        <f>'C3_qual'!J742</f>
        <v>0</v>
      </c>
      <c r="K837">
        <f>'C3_qual'!K742</f>
        <v>197.64640199999999</v>
      </c>
      <c r="L837">
        <f>'C3_qual'!L742</f>
        <v>180.22339607728301</v>
      </c>
      <c r="M837">
        <f>'C3_qual'!M742</f>
        <v>87.85337372175799</v>
      </c>
      <c r="N837" t="b">
        <f>'C3_qual'!N742</f>
        <v>0</v>
      </c>
      <c r="O837">
        <f>'C3_qual'!O742</f>
        <v>2</v>
      </c>
      <c r="P837" t="str">
        <f>'C3_qual'!P742</f>
        <v>CO2 estimate has been quantified to the best of available knowledge but mean annual precipitation and plant species are not known.</v>
      </c>
      <c r="Q837" t="b">
        <f>'C3_qual'!Q742</f>
        <v>0</v>
      </c>
      <c r="R837" t="b">
        <f>'C3_qual'!R742</f>
        <v>1</v>
      </c>
      <c r="S837" t="str">
        <f>'C3_qual'!S742</f>
        <v>applied 97.5 and 2.5 percentile uncertainties</v>
      </c>
      <c r="T837" t="b">
        <f>'C3_qual'!T742</f>
        <v>1</v>
      </c>
      <c r="U837" t="b">
        <f>'C3_qual'!U742</f>
        <v>0</v>
      </c>
      <c r="V837" t="str">
        <f>'C3_qual'!V742</f>
        <v>NA</v>
      </c>
      <c r="W837" t="str">
        <f>'C3_qual'!W742</f>
        <v>NA</v>
      </c>
      <c r="X837" t="b">
        <f>'C3_qual'!X742</f>
        <v>0</v>
      </c>
      <c r="Y837" t="str">
        <f>'C3_qual'!Y742</f>
        <v>NA</v>
      </c>
      <c r="Z837" t="str">
        <f>'C3_qual'!Z742</f>
        <v>NA</v>
      </c>
    </row>
    <row r="838" spans="1:26">
      <c r="A838" t="str">
        <f>'C3_qual'!A743</f>
        <v>land_plant_d13C_1</v>
      </c>
      <c r="B838" t="str">
        <f>'C3_qual'!B743</f>
        <v>Cui</v>
      </c>
      <c r="C838">
        <f>'C3_qual'!C743</f>
        <v>2020</v>
      </c>
      <c r="D838" t="str">
        <f>'C3_qual'!D743</f>
        <v>10.1130/G47681.1</v>
      </c>
      <c r="E838">
        <f>'C3_qual'!E743</f>
        <v>2560</v>
      </c>
      <c r="F838" t="str">
        <f>'C3_qual'!F743</f>
        <v>NA</v>
      </c>
      <c r="G838" t="str">
        <f>'C3_qual'!G743</f>
        <v>NA</v>
      </c>
      <c r="H838">
        <f>'C3_qual'!H743</f>
        <v>2.56</v>
      </c>
      <c r="I838">
        <f>'C3_qual'!I743</f>
        <v>0</v>
      </c>
      <c r="J838">
        <f>'C3_qual'!J743</f>
        <v>0</v>
      </c>
      <c r="K838">
        <f>'C3_qual'!K743</f>
        <v>196.98787479999999</v>
      </c>
      <c r="L838">
        <f>'C3_qual'!L743</f>
        <v>179.13206882190201</v>
      </c>
      <c r="M838">
        <f>'C3_qual'!M743</f>
        <v>88.946882577138993</v>
      </c>
      <c r="N838" t="b">
        <f>'C3_qual'!N743</f>
        <v>0</v>
      </c>
      <c r="O838">
        <f>'C3_qual'!O743</f>
        <v>2</v>
      </c>
      <c r="P838" t="str">
        <f>'C3_qual'!P743</f>
        <v>CO2 estimate has been quantified to the best of available knowledge but mean annual precipitation and plant species are not known.</v>
      </c>
      <c r="Q838" t="b">
        <f>'C3_qual'!Q743</f>
        <v>0</v>
      </c>
      <c r="R838" t="b">
        <f>'C3_qual'!R743</f>
        <v>1</v>
      </c>
      <c r="S838" t="str">
        <f>'C3_qual'!S743</f>
        <v>applied 97.5 and 2.5 percentile uncertainties</v>
      </c>
      <c r="T838" t="b">
        <f>'C3_qual'!T743</f>
        <v>1</v>
      </c>
      <c r="U838" t="b">
        <f>'C3_qual'!U743</f>
        <v>0</v>
      </c>
      <c r="V838" t="str">
        <f>'C3_qual'!V743</f>
        <v>NA</v>
      </c>
      <c r="W838" t="str">
        <f>'C3_qual'!W743</f>
        <v>NA</v>
      </c>
      <c r="X838" t="b">
        <f>'C3_qual'!X743</f>
        <v>0</v>
      </c>
      <c r="Y838" t="str">
        <f>'C3_qual'!Y743</f>
        <v>NA</v>
      </c>
      <c r="Z838" t="str">
        <f>'C3_qual'!Z743</f>
        <v>NA</v>
      </c>
    </row>
    <row r="839" spans="1:26">
      <c r="A839" t="str">
        <f>'C3_qual'!A418</f>
        <v>land_plant_d13C_1</v>
      </c>
      <c r="B839" t="str">
        <f>'C3_qual'!B418</f>
        <v>Cui</v>
      </c>
      <c r="C839">
        <f>'C3_qual'!C418</f>
        <v>2020</v>
      </c>
      <c r="D839" t="str">
        <f>'C3_qual'!D418</f>
        <v>10.1130/G47681.1</v>
      </c>
      <c r="E839">
        <f>'C3_qual'!E418</f>
        <v>2575</v>
      </c>
      <c r="F839" t="str">
        <f>'C3_qual'!F418</f>
        <v>NA</v>
      </c>
      <c r="G839" t="str">
        <f>'C3_qual'!G418</f>
        <v>NA</v>
      </c>
      <c r="H839">
        <f>'C3_qual'!H418</f>
        <v>2.5750000000000002</v>
      </c>
      <c r="I839">
        <f>'C3_qual'!I418</f>
        <v>0</v>
      </c>
      <c r="J839">
        <f>'C3_qual'!J418</f>
        <v>0</v>
      </c>
      <c r="K839">
        <f>'C3_qual'!K418</f>
        <v>306.15802559999997</v>
      </c>
      <c r="L839">
        <f>'C3_qual'!L418</f>
        <v>365.52183335923201</v>
      </c>
      <c r="M839">
        <f>'C3_qual'!M418</f>
        <v>141.05628434544596</v>
      </c>
      <c r="N839" t="b">
        <f>'C3_qual'!N418</f>
        <v>0</v>
      </c>
      <c r="O839">
        <f>'C3_qual'!O418</f>
        <v>2</v>
      </c>
      <c r="P839" t="str">
        <f>'C3_qual'!P418</f>
        <v>CO2 estimate has been quantified to the best of available knowledge but mean annual precipitation and plant species are not known.</v>
      </c>
      <c r="Q839" t="b">
        <f>'C3_qual'!Q418</f>
        <v>0</v>
      </c>
      <c r="R839" t="b">
        <f>'C3_qual'!R418</f>
        <v>1</v>
      </c>
      <c r="S839" t="str">
        <f>'C3_qual'!S418</f>
        <v>applied 97.5 and 2.5 percentile uncertainties</v>
      </c>
      <c r="T839" t="b">
        <f>'C3_qual'!T418</f>
        <v>1</v>
      </c>
      <c r="U839" t="b">
        <f>'C3_qual'!U418</f>
        <v>0</v>
      </c>
      <c r="V839" t="str">
        <f>'C3_qual'!V418</f>
        <v>NA</v>
      </c>
      <c r="W839" t="str">
        <f>'C3_qual'!W418</f>
        <v>NA</v>
      </c>
      <c r="X839" t="b">
        <f>'C3_qual'!X418</f>
        <v>0</v>
      </c>
      <c r="Y839" t="str">
        <f>'C3_qual'!Y418</f>
        <v>NA</v>
      </c>
      <c r="Z839" t="str">
        <f>'C3_qual'!Z418</f>
        <v>NA</v>
      </c>
    </row>
    <row r="840" spans="1:26">
      <c r="A840" t="str">
        <f>'C3_qual'!A419</f>
        <v>land_plant_d13C_1</v>
      </c>
      <c r="B840" t="str">
        <f>'C3_qual'!B419</f>
        <v>Cui</v>
      </c>
      <c r="C840">
        <f>'C3_qual'!C419</f>
        <v>2020</v>
      </c>
      <c r="D840" t="str">
        <f>'C3_qual'!D419</f>
        <v>10.1130/G47681.1</v>
      </c>
      <c r="E840">
        <f>'C3_qual'!E419</f>
        <v>2580</v>
      </c>
      <c r="F840" t="str">
        <f>'C3_qual'!F419</f>
        <v>NA</v>
      </c>
      <c r="G840" t="str">
        <f>'C3_qual'!G419</f>
        <v>NA</v>
      </c>
      <c r="H840">
        <f>'C3_qual'!H419</f>
        <v>2.58</v>
      </c>
      <c r="I840">
        <f>'C3_qual'!I419</f>
        <v>0</v>
      </c>
      <c r="J840">
        <f>'C3_qual'!J419</f>
        <v>0</v>
      </c>
      <c r="K840">
        <f>'C3_qual'!K419</f>
        <v>194.73193810000001</v>
      </c>
      <c r="L840">
        <f>'C3_qual'!L419</f>
        <v>176.180014999078</v>
      </c>
      <c r="M840">
        <f>'C3_qual'!M419</f>
        <v>86.911752396180006</v>
      </c>
      <c r="N840" t="b">
        <f>'C3_qual'!N419</f>
        <v>0</v>
      </c>
      <c r="O840">
        <f>'C3_qual'!O419</f>
        <v>2</v>
      </c>
      <c r="P840" t="str">
        <f>'C3_qual'!P419</f>
        <v>CO2 estimate has been quantified to the best of available knowledge but mean annual precipitation and plant species are not known.</v>
      </c>
      <c r="Q840" t="b">
        <f>'C3_qual'!Q419</f>
        <v>0</v>
      </c>
      <c r="R840" t="b">
        <f>'C3_qual'!R419</f>
        <v>1</v>
      </c>
      <c r="S840" t="str">
        <f>'C3_qual'!S419</f>
        <v>applied 97.5 and 2.5 percentile uncertainties</v>
      </c>
      <c r="T840" t="b">
        <f>'C3_qual'!T419</f>
        <v>1</v>
      </c>
      <c r="U840" t="b">
        <f>'C3_qual'!U419</f>
        <v>0</v>
      </c>
      <c r="V840" t="str">
        <f>'C3_qual'!V419</f>
        <v>NA</v>
      </c>
      <c r="W840" t="str">
        <f>'C3_qual'!W419</f>
        <v>NA</v>
      </c>
      <c r="X840" t="b">
        <f>'C3_qual'!X419</f>
        <v>0</v>
      </c>
      <c r="Y840" t="str">
        <f>'C3_qual'!Y419</f>
        <v>NA</v>
      </c>
      <c r="Z840" t="str">
        <f>'C3_qual'!Z419</f>
        <v>NA</v>
      </c>
    </row>
    <row r="841" spans="1:26">
      <c r="A841" t="str">
        <f>'C3_qual'!A420</f>
        <v>land_plant_d13C_1</v>
      </c>
      <c r="B841" t="str">
        <f>'C3_qual'!B420</f>
        <v>Cui</v>
      </c>
      <c r="C841">
        <f>'C3_qual'!C420</f>
        <v>2020</v>
      </c>
      <c r="D841" t="str">
        <f>'C3_qual'!D420</f>
        <v>10.1130/G47681.1</v>
      </c>
      <c r="E841">
        <f>'C3_qual'!E420</f>
        <v>2607.12</v>
      </c>
      <c r="F841" t="str">
        <f>'C3_qual'!F420</f>
        <v>NA</v>
      </c>
      <c r="G841" t="str">
        <f>'C3_qual'!G420</f>
        <v>NA</v>
      </c>
      <c r="H841">
        <f>'C3_qual'!H420</f>
        <v>2.6071200000000001</v>
      </c>
      <c r="I841">
        <f>'C3_qual'!I420</f>
        <v>0</v>
      </c>
      <c r="J841">
        <f>'C3_qual'!J420</f>
        <v>0</v>
      </c>
      <c r="K841">
        <f>'C3_qual'!K420</f>
        <v>338.7368189</v>
      </c>
      <c r="L841">
        <f>'C3_qual'!L420</f>
        <v>449.67635217091402</v>
      </c>
      <c r="M841">
        <f>'C3_qual'!M420</f>
        <v>156.12732119216301</v>
      </c>
      <c r="N841" t="b">
        <f>'C3_qual'!N420</f>
        <v>0</v>
      </c>
      <c r="O841">
        <f>'C3_qual'!O420</f>
        <v>2</v>
      </c>
      <c r="P841" t="str">
        <f>'C3_qual'!P420</f>
        <v>CO2 estimate has been quantified to the best of available knowledge but mean annual precipitation and plant species are not known.</v>
      </c>
      <c r="Q841" t="b">
        <f>'C3_qual'!Q420</f>
        <v>0</v>
      </c>
      <c r="R841" t="b">
        <f>'C3_qual'!R420</f>
        <v>1</v>
      </c>
      <c r="S841" t="str">
        <f>'C3_qual'!S420</f>
        <v>applied 97.5 and 2.5 percentile uncertainties</v>
      </c>
      <c r="T841" t="b">
        <f>'C3_qual'!T420</f>
        <v>1</v>
      </c>
      <c r="U841" t="b">
        <f>'C3_qual'!U420</f>
        <v>0</v>
      </c>
      <c r="V841" t="str">
        <f>'C3_qual'!V420</f>
        <v>NA</v>
      </c>
      <c r="W841" t="str">
        <f>'C3_qual'!W420</f>
        <v>NA</v>
      </c>
      <c r="X841" t="b">
        <f>'C3_qual'!X420</f>
        <v>0</v>
      </c>
      <c r="Y841" t="str">
        <f>'C3_qual'!Y420</f>
        <v>NA</v>
      </c>
      <c r="Z841" t="str">
        <f>'C3_qual'!Z420</f>
        <v>NA</v>
      </c>
    </row>
    <row r="842" spans="1:26">
      <c r="A842" t="str">
        <f>'C3_qual'!A744</f>
        <v>land_plant_d13C_1</v>
      </c>
      <c r="B842" t="str">
        <f>'C3_qual'!B744</f>
        <v>Cui</v>
      </c>
      <c r="C842">
        <f>'C3_qual'!C744</f>
        <v>2020</v>
      </c>
      <c r="D842" t="str">
        <f>'C3_qual'!D744</f>
        <v>10.1130/G47681.1</v>
      </c>
      <c r="E842">
        <f>'C3_qual'!E744</f>
        <v>2617</v>
      </c>
      <c r="F842" t="str">
        <f>'C3_qual'!F744</f>
        <v>NA</v>
      </c>
      <c r="G842" t="str">
        <f>'C3_qual'!G744</f>
        <v>NA</v>
      </c>
      <c r="H842">
        <f>'C3_qual'!H744</f>
        <v>2.617</v>
      </c>
      <c r="I842">
        <f>'C3_qual'!I744</f>
        <v>0</v>
      </c>
      <c r="J842">
        <f>'C3_qual'!J744</f>
        <v>0</v>
      </c>
      <c r="K842">
        <f>'C3_qual'!K744</f>
        <v>150.48128629999999</v>
      </c>
      <c r="L842">
        <f>'C3_qual'!L744</f>
        <v>125.33153683851398</v>
      </c>
      <c r="M842">
        <f>'C3_qual'!M744</f>
        <v>67.615392959859491</v>
      </c>
      <c r="N842" t="b">
        <f>'C3_qual'!N744</f>
        <v>0</v>
      </c>
      <c r="O842">
        <f>'C3_qual'!O744</f>
        <v>2</v>
      </c>
      <c r="P842" t="str">
        <f>'C3_qual'!P744</f>
        <v>CO2 estimate has been quantified to the best of available knowledge but mean annual precipitation and plant species are not known.</v>
      </c>
      <c r="Q842" t="b">
        <f>'C3_qual'!Q744</f>
        <v>0</v>
      </c>
      <c r="R842" t="b">
        <f>'C3_qual'!R744</f>
        <v>1</v>
      </c>
      <c r="S842" t="str">
        <f>'C3_qual'!S744</f>
        <v>applied 97.5 and 2.5 percentile uncertainties</v>
      </c>
      <c r="T842" t="b">
        <f>'C3_qual'!T744</f>
        <v>1</v>
      </c>
      <c r="U842" t="b">
        <f>'C3_qual'!U744</f>
        <v>0</v>
      </c>
      <c r="V842" t="str">
        <f>'C3_qual'!V744</f>
        <v>NA</v>
      </c>
      <c r="W842" t="str">
        <f>'C3_qual'!W744</f>
        <v>NA</v>
      </c>
      <c r="X842" t="b">
        <f>'C3_qual'!X744</f>
        <v>0</v>
      </c>
      <c r="Y842" t="str">
        <f>'C3_qual'!Y744</f>
        <v>NA</v>
      </c>
      <c r="Z842" t="str">
        <f>'C3_qual'!Z744</f>
        <v>NA</v>
      </c>
    </row>
    <row r="843" spans="1:26">
      <c r="A843" t="str">
        <f>'C3_qual'!A421</f>
        <v>land_plant_d13C_1</v>
      </c>
      <c r="B843" t="str">
        <f>'C3_qual'!B421</f>
        <v>Cui</v>
      </c>
      <c r="C843">
        <f>'C3_qual'!C421</f>
        <v>2020</v>
      </c>
      <c r="D843" t="str">
        <f>'C3_qual'!D421</f>
        <v>10.1130/G47681.1</v>
      </c>
      <c r="E843">
        <f>'C3_qual'!E421</f>
        <v>2660</v>
      </c>
      <c r="F843" t="str">
        <f>'C3_qual'!F421</f>
        <v>NA</v>
      </c>
      <c r="G843" t="str">
        <f>'C3_qual'!G421</f>
        <v>NA</v>
      </c>
      <c r="H843">
        <f>'C3_qual'!H421</f>
        <v>2.66</v>
      </c>
      <c r="I843">
        <f>'C3_qual'!I421</f>
        <v>0</v>
      </c>
      <c r="J843">
        <f>'C3_qual'!J421</f>
        <v>0</v>
      </c>
      <c r="K843">
        <f>'C3_qual'!K421</f>
        <v>218.34261219999999</v>
      </c>
      <c r="L843">
        <f>'C3_qual'!L421</f>
        <v>201.681914546103</v>
      </c>
      <c r="M843">
        <f>'C3_qual'!M421</f>
        <v>95.350188559803996</v>
      </c>
      <c r="N843" t="b">
        <f>'C3_qual'!N421</f>
        <v>0</v>
      </c>
      <c r="O843">
        <f>'C3_qual'!O421</f>
        <v>2</v>
      </c>
      <c r="P843" t="str">
        <f>'C3_qual'!P421</f>
        <v>CO2 estimate has been quantified to the best of available knowledge but mean annual precipitation and plant species are not known.</v>
      </c>
      <c r="Q843" t="b">
        <f>'C3_qual'!Q421</f>
        <v>0</v>
      </c>
      <c r="R843" t="b">
        <f>'C3_qual'!R421</f>
        <v>1</v>
      </c>
      <c r="S843" t="str">
        <f>'C3_qual'!S421</f>
        <v>applied 97.5 and 2.5 percentile uncertainties</v>
      </c>
      <c r="T843" t="b">
        <f>'C3_qual'!T421</f>
        <v>1</v>
      </c>
      <c r="U843" t="b">
        <f>'C3_qual'!U421</f>
        <v>0</v>
      </c>
      <c r="V843" t="str">
        <f>'C3_qual'!V421</f>
        <v>NA</v>
      </c>
      <c r="W843" t="str">
        <f>'C3_qual'!W421</f>
        <v>NA</v>
      </c>
      <c r="X843" t="b">
        <f>'C3_qual'!X421</f>
        <v>0</v>
      </c>
      <c r="Y843" t="str">
        <f>'C3_qual'!Y421</f>
        <v>NA</v>
      </c>
      <c r="Z843" t="str">
        <f>'C3_qual'!Z421</f>
        <v>NA</v>
      </c>
    </row>
    <row r="844" spans="1:26">
      <c r="A844" t="str">
        <f>'C3_qual'!A422</f>
        <v>land_plant_d13C_1</v>
      </c>
      <c r="B844" t="str">
        <f>'C3_qual'!B422</f>
        <v>Cui</v>
      </c>
      <c r="C844">
        <f>'C3_qual'!C422</f>
        <v>2020</v>
      </c>
      <c r="D844" t="str">
        <f>'C3_qual'!D422</f>
        <v>10.1130/G47681.1</v>
      </c>
      <c r="E844">
        <f>'C3_qual'!E422</f>
        <v>2683</v>
      </c>
      <c r="F844" t="str">
        <f>'C3_qual'!F422</f>
        <v>NA</v>
      </c>
      <c r="G844" t="str">
        <f>'C3_qual'!G422</f>
        <v>NA</v>
      </c>
      <c r="H844">
        <f>'C3_qual'!H422</f>
        <v>2.6829999999999998</v>
      </c>
      <c r="I844">
        <f>'C3_qual'!I422</f>
        <v>0</v>
      </c>
      <c r="J844">
        <f>'C3_qual'!J422</f>
        <v>0</v>
      </c>
      <c r="K844">
        <f>'C3_qual'!K422</f>
        <v>267.30964790000002</v>
      </c>
      <c r="L844">
        <f>'C3_qual'!L422</f>
        <v>281.15432077091504</v>
      </c>
      <c r="M844">
        <f>'C3_qual'!M422</f>
        <v>121.82621146664201</v>
      </c>
      <c r="N844" t="b">
        <f>'C3_qual'!N422</f>
        <v>0</v>
      </c>
      <c r="O844">
        <f>'C3_qual'!O422</f>
        <v>2</v>
      </c>
      <c r="P844" t="str">
        <f>'C3_qual'!P422</f>
        <v>CO2 estimate has been quantified to the best of available knowledge but mean annual precipitation and plant species are not known.</v>
      </c>
      <c r="Q844" t="b">
        <f>'C3_qual'!Q422</f>
        <v>0</v>
      </c>
      <c r="R844" t="b">
        <f>'C3_qual'!R422</f>
        <v>1</v>
      </c>
      <c r="S844" t="str">
        <f>'C3_qual'!S422</f>
        <v>applied 97.5 and 2.5 percentile uncertainties</v>
      </c>
      <c r="T844" t="b">
        <f>'C3_qual'!T422</f>
        <v>1</v>
      </c>
      <c r="U844" t="b">
        <f>'C3_qual'!U422</f>
        <v>0</v>
      </c>
      <c r="V844" t="str">
        <f>'C3_qual'!V422</f>
        <v>NA</v>
      </c>
      <c r="W844" t="str">
        <f>'C3_qual'!W422</f>
        <v>NA</v>
      </c>
      <c r="X844" t="b">
        <f>'C3_qual'!X422</f>
        <v>0</v>
      </c>
      <c r="Y844" t="str">
        <f>'C3_qual'!Y422</f>
        <v>NA</v>
      </c>
      <c r="Z844" t="str">
        <f>'C3_qual'!Z422</f>
        <v>NA</v>
      </c>
    </row>
    <row r="845" spans="1:26">
      <c r="A845" t="str">
        <f>'C3_qual'!A423</f>
        <v>land_plant_d13C_1</v>
      </c>
      <c r="B845" t="str">
        <f>'C3_qual'!B423</f>
        <v>Cui</v>
      </c>
      <c r="C845">
        <f>'C3_qual'!C423</f>
        <v>2020</v>
      </c>
      <c r="D845" t="str">
        <f>'C3_qual'!D423</f>
        <v>10.1130/G47681.1</v>
      </c>
      <c r="E845">
        <f>'C3_qual'!E423</f>
        <v>2700</v>
      </c>
      <c r="F845" t="str">
        <f>'C3_qual'!F423</f>
        <v>NA</v>
      </c>
      <c r="G845" t="str">
        <f>'C3_qual'!G423</f>
        <v>NA</v>
      </c>
      <c r="H845">
        <f>'C3_qual'!H423</f>
        <v>2.7</v>
      </c>
      <c r="I845">
        <f>'C3_qual'!I423</f>
        <v>0</v>
      </c>
      <c r="J845">
        <f>'C3_qual'!J423</f>
        <v>0</v>
      </c>
      <c r="K845">
        <f>'C3_qual'!K423</f>
        <v>182.98041219999999</v>
      </c>
      <c r="L845">
        <f>'C3_qual'!L423</f>
        <v>158.03895132326198</v>
      </c>
      <c r="M845">
        <f>'C3_qual'!M423</f>
        <v>80.43790151245399</v>
      </c>
      <c r="N845" t="b">
        <f>'C3_qual'!N423</f>
        <v>0</v>
      </c>
      <c r="O845">
        <f>'C3_qual'!O423</f>
        <v>2</v>
      </c>
      <c r="P845" t="str">
        <f>'C3_qual'!P423</f>
        <v>CO2 estimate has been quantified to the best of available knowledge but mean annual precipitation and plant species are not known.</v>
      </c>
      <c r="Q845" t="b">
        <f>'C3_qual'!Q423</f>
        <v>0</v>
      </c>
      <c r="R845" t="b">
        <f>'C3_qual'!R423</f>
        <v>1</v>
      </c>
      <c r="S845" t="str">
        <f>'C3_qual'!S423</f>
        <v>applied 97.5 and 2.5 percentile uncertainties</v>
      </c>
      <c r="T845" t="b">
        <f>'C3_qual'!T423</f>
        <v>1</v>
      </c>
      <c r="U845" t="b">
        <f>'C3_qual'!U423</f>
        <v>0</v>
      </c>
      <c r="V845" t="str">
        <f>'C3_qual'!V423</f>
        <v>NA</v>
      </c>
      <c r="W845" t="str">
        <f>'C3_qual'!W423</f>
        <v>NA</v>
      </c>
      <c r="X845" t="b">
        <f>'C3_qual'!X423</f>
        <v>0</v>
      </c>
      <c r="Y845" t="str">
        <f>'C3_qual'!Y423</f>
        <v>NA</v>
      </c>
      <c r="Z845" t="str">
        <f>'C3_qual'!Z423</f>
        <v>NA</v>
      </c>
    </row>
    <row r="846" spans="1:26">
      <c r="A846" t="str">
        <f>'C3_qual'!A745</f>
        <v>land_plant_d13C_1</v>
      </c>
      <c r="B846" t="str">
        <f>'C3_qual'!B745</f>
        <v>Cui</v>
      </c>
      <c r="C846">
        <f>'C3_qual'!C745</f>
        <v>2020</v>
      </c>
      <c r="D846" t="str">
        <f>'C3_qual'!D745</f>
        <v>10.1130/G47681.1</v>
      </c>
      <c r="E846">
        <f>'C3_qual'!E745</f>
        <v>2780</v>
      </c>
      <c r="F846" t="str">
        <f>'C3_qual'!F745</f>
        <v>NA</v>
      </c>
      <c r="G846" t="str">
        <f>'C3_qual'!G745</f>
        <v>NA</v>
      </c>
      <c r="H846">
        <f>'C3_qual'!H745</f>
        <v>2.78</v>
      </c>
      <c r="I846">
        <f>'C3_qual'!I745</f>
        <v>0</v>
      </c>
      <c r="J846">
        <f>'C3_qual'!J745</f>
        <v>0</v>
      </c>
      <c r="K846">
        <f>'C3_qual'!K745</f>
        <v>232.9711375</v>
      </c>
      <c r="L846">
        <f>'C3_qual'!L745</f>
        <v>231.89500867043103</v>
      </c>
      <c r="M846">
        <f>'C3_qual'!M745</f>
        <v>103.86506356486899</v>
      </c>
      <c r="N846" t="b">
        <f>'C3_qual'!N745</f>
        <v>0</v>
      </c>
      <c r="O846">
        <f>'C3_qual'!O745</f>
        <v>2</v>
      </c>
      <c r="P846" t="str">
        <f>'C3_qual'!P745</f>
        <v>CO2 estimate has been quantified to the best of available knowledge but mean annual precipitation and plant species are not known.</v>
      </c>
      <c r="Q846" t="b">
        <f>'C3_qual'!Q745</f>
        <v>0</v>
      </c>
      <c r="R846" t="b">
        <f>'C3_qual'!R745</f>
        <v>1</v>
      </c>
      <c r="S846" t="str">
        <f>'C3_qual'!S745</f>
        <v>applied 97.5 and 2.5 percentile uncertainties</v>
      </c>
      <c r="T846" t="b">
        <f>'C3_qual'!T745</f>
        <v>1</v>
      </c>
      <c r="U846" t="b">
        <f>'C3_qual'!U745</f>
        <v>0</v>
      </c>
      <c r="V846" t="str">
        <f>'C3_qual'!V745</f>
        <v>NA</v>
      </c>
      <c r="W846" t="str">
        <f>'C3_qual'!W745</f>
        <v>NA</v>
      </c>
      <c r="X846" t="b">
        <f>'C3_qual'!X745</f>
        <v>0</v>
      </c>
      <c r="Y846" t="str">
        <f>'C3_qual'!Y745</f>
        <v>NA</v>
      </c>
      <c r="Z846" t="str">
        <f>'C3_qual'!Z745</f>
        <v>NA</v>
      </c>
    </row>
    <row r="847" spans="1:26">
      <c r="A847" t="str">
        <f>'C3_qual'!A424</f>
        <v>land_plant_d13C_1</v>
      </c>
      <c r="B847" t="str">
        <f>'C3_qual'!B424</f>
        <v>Cui</v>
      </c>
      <c r="C847">
        <f>'C3_qual'!C424</f>
        <v>2020</v>
      </c>
      <c r="D847" t="str">
        <f>'C3_qual'!D424</f>
        <v>10.1130/G47681.1</v>
      </c>
      <c r="E847">
        <f>'C3_qual'!E424</f>
        <v>2792</v>
      </c>
      <c r="F847" t="str">
        <f>'C3_qual'!F424</f>
        <v>NA</v>
      </c>
      <c r="G847" t="str">
        <f>'C3_qual'!G424</f>
        <v>NA</v>
      </c>
      <c r="H847">
        <f>'C3_qual'!H424</f>
        <v>2.7919999999999998</v>
      </c>
      <c r="I847">
        <f>'C3_qual'!I424</f>
        <v>0</v>
      </c>
      <c r="J847">
        <f>'C3_qual'!J424</f>
        <v>0</v>
      </c>
      <c r="K847">
        <f>'C3_qual'!K424</f>
        <v>342.2675595</v>
      </c>
      <c r="L847">
        <f>'C3_qual'!L424</f>
        <v>478.69914179623396</v>
      </c>
      <c r="M847">
        <f>'C3_qual'!M424</f>
        <v>158.27751988514501</v>
      </c>
      <c r="N847" t="b">
        <f>'C3_qual'!N424</f>
        <v>0</v>
      </c>
      <c r="O847">
        <f>'C3_qual'!O424</f>
        <v>2</v>
      </c>
      <c r="P847" t="str">
        <f>'C3_qual'!P424</f>
        <v>CO2 estimate has been quantified to the best of available knowledge but mean annual precipitation and plant species are not known.</v>
      </c>
      <c r="Q847" t="b">
        <f>'C3_qual'!Q424</f>
        <v>0</v>
      </c>
      <c r="R847" t="b">
        <f>'C3_qual'!R424</f>
        <v>1</v>
      </c>
      <c r="S847" t="str">
        <f>'C3_qual'!S424</f>
        <v>applied 97.5 and 2.5 percentile uncertainties</v>
      </c>
      <c r="T847" t="b">
        <f>'C3_qual'!T424</f>
        <v>1</v>
      </c>
      <c r="U847" t="b">
        <f>'C3_qual'!U424</f>
        <v>0</v>
      </c>
      <c r="V847" t="str">
        <f>'C3_qual'!V424</f>
        <v>NA</v>
      </c>
      <c r="W847" t="str">
        <f>'C3_qual'!W424</f>
        <v>NA</v>
      </c>
      <c r="X847" t="b">
        <f>'C3_qual'!X424</f>
        <v>0</v>
      </c>
      <c r="Y847" t="str">
        <f>'C3_qual'!Y424</f>
        <v>NA</v>
      </c>
      <c r="Z847" t="str">
        <f>'C3_qual'!Z424</f>
        <v>NA</v>
      </c>
    </row>
    <row r="848" spans="1:26">
      <c r="A848" t="str">
        <f>'C3_qual'!A425</f>
        <v>land_plant_d13C_1</v>
      </c>
      <c r="B848" t="str">
        <f>'C3_qual'!B425</f>
        <v>Cui</v>
      </c>
      <c r="C848">
        <f>'C3_qual'!C425</f>
        <v>2020</v>
      </c>
      <c r="D848" t="str">
        <f>'C3_qual'!D425</f>
        <v>10.1130/G47681.1</v>
      </c>
      <c r="E848">
        <f>'C3_qual'!E425</f>
        <v>2901</v>
      </c>
      <c r="F848" t="str">
        <f>'C3_qual'!F425</f>
        <v>NA</v>
      </c>
      <c r="G848" t="str">
        <f>'C3_qual'!G425</f>
        <v>NA</v>
      </c>
      <c r="H848">
        <f>'C3_qual'!H425</f>
        <v>2.9009999999999998</v>
      </c>
      <c r="I848">
        <f>'C3_qual'!I425</f>
        <v>0</v>
      </c>
      <c r="J848">
        <f>'C3_qual'!J425</f>
        <v>0</v>
      </c>
      <c r="K848">
        <f>'C3_qual'!K425</f>
        <v>272.97012160000003</v>
      </c>
      <c r="L848">
        <f>'C3_qual'!L425</f>
        <v>299.40935777068302</v>
      </c>
      <c r="M848">
        <f>'C3_qual'!M425</f>
        <v>123.92702113929303</v>
      </c>
      <c r="N848" t="b">
        <f>'C3_qual'!N425</f>
        <v>0</v>
      </c>
      <c r="O848">
        <f>'C3_qual'!O425</f>
        <v>2</v>
      </c>
      <c r="P848" t="str">
        <f>'C3_qual'!P425</f>
        <v>CO2 estimate has been quantified to the best of available knowledge but mean annual precipitation and plant species are not known.</v>
      </c>
      <c r="Q848" t="b">
        <f>'C3_qual'!Q425</f>
        <v>0</v>
      </c>
      <c r="R848" t="b">
        <f>'C3_qual'!R425</f>
        <v>1</v>
      </c>
      <c r="S848" t="str">
        <f>'C3_qual'!S425</f>
        <v>applied 97.5 and 2.5 percentile uncertainties</v>
      </c>
      <c r="T848" t="b">
        <f>'C3_qual'!T425</f>
        <v>1</v>
      </c>
      <c r="U848" t="b">
        <f>'C3_qual'!U425</f>
        <v>0</v>
      </c>
      <c r="V848" t="str">
        <f>'C3_qual'!V425</f>
        <v>NA</v>
      </c>
      <c r="W848" t="str">
        <f>'C3_qual'!W425</f>
        <v>NA</v>
      </c>
      <c r="X848" t="b">
        <f>'C3_qual'!X425</f>
        <v>0</v>
      </c>
      <c r="Y848" t="str">
        <f>'C3_qual'!Y425</f>
        <v>NA</v>
      </c>
      <c r="Z848" t="str">
        <f>'C3_qual'!Z425</f>
        <v>NA</v>
      </c>
    </row>
    <row r="849" spans="1:26">
      <c r="A849" t="str">
        <f>'C3_qual'!A426</f>
        <v>land_plant_d13C_1</v>
      </c>
      <c r="B849" t="str">
        <f>'C3_qual'!B426</f>
        <v>Cui</v>
      </c>
      <c r="C849">
        <f>'C3_qual'!C426</f>
        <v>2020</v>
      </c>
      <c r="D849" t="str">
        <f>'C3_qual'!D426</f>
        <v>10.1130/G47681.1</v>
      </c>
      <c r="E849">
        <f>'C3_qual'!E426</f>
        <v>3012</v>
      </c>
      <c r="F849" t="str">
        <f>'C3_qual'!F426</f>
        <v>NA</v>
      </c>
      <c r="G849" t="str">
        <f>'C3_qual'!G426</f>
        <v>NA</v>
      </c>
      <c r="H849">
        <f>'C3_qual'!H426</f>
        <v>3.012</v>
      </c>
      <c r="I849">
        <f>'C3_qual'!I426</f>
        <v>0</v>
      </c>
      <c r="J849">
        <f>'C3_qual'!J426</f>
        <v>0</v>
      </c>
      <c r="K849">
        <f>'C3_qual'!K426</f>
        <v>302.73981359999999</v>
      </c>
      <c r="L849">
        <f>'C3_qual'!L426</f>
        <v>359.485308587725</v>
      </c>
      <c r="M849">
        <f>'C3_qual'!M426</f>
        <v>139.70929039704299</v>
      </c>
      <c r="N849" t="b">
        <f>'C3_qual'!N426</f>
        <v>0</v>
      </c>
      <c r="O849">
        <f>'C3_qual'!O426</f>
        <v>2</v>
      </c>
      <c r="P849" t="str">
        <f>'C3_qual'!P426</f>
        <v>CO2 estimate has been quantified to the best of available knowledge but mean annual precipitation and plant species are not known.</v>
      </c>
      <c r="Q849" t="b">
        <f>'C3_qual'!Q426</f>
        <v>0</v>
      </c>
      <c r="R849" t="b">
        <f>'C3_qual'!R426</f>
        <v>1</v>
      </c>
      <c r="S849" t="str">
        <f>'C3_qual'!S426</f>
        <v>applied 97.5 and 2.5 percentile uncertainties</v>
      </c>
      <c r="T849" t="b">
        <f>'C3_qual'!T426</f>
        <v>1</v>
      </c>
      <c r="U849" t="b">
        <f>'C3_qual'!U426</f>
        <v>0</v>
      </c>
      <c r="V849" t="str">
        <f>'C3_qual'!V426</f>
        <v>NA</v>
      </c>
      <c r="W849" t="str">
        <f>'C3_qual'!W426</f>
        <v>NA</v>
      </c>
      <c r="X849" t="b">
        <f>'C3_qual'!X426</f>
        <v>0</v>
      </c>
      <c r="Y849" t="str">
        <f>'C3_qual'!Y426</f>
        <v>NA</v>
      </c>
      <c r="Z849" t="str">
        <f>'C3_qual'!Z426</f>
        <v>NA</v>
      </c>
    </row>
    <row r="850" spans="1:26">
      <c r="A850" t="str">
        <f>'C3_qual'!A746</f>
        <v>land_plant_d13C_1</v>
      </c>
      <c r="B850" t="str">
        <f>'C3_qual'!B746</f>
        <v>Cui</v>
      </c>
      <c r="C850">
        <f>'C3_qual'!C746</f>
        <v>2020</v>
      </c>
      <c r="D850" t="str">
        <f>'C3_qual'!D746</f>
        <v>10.1130/G47681.1</v>
      </c>
      <c r="E850">
        <f>'C3_qual'!E746</f>
        <v>3043</v>
      </c>
      <c r="F850" t="str">
        <f>'C3_qual'!F746</f>
        <v>NA</v>
      </c>
      <c r="G850" t="str">
        <f>'C3_qual'!G746</f>
        <v>NA</v>
      </c>
      <c r="H850">
        <f>'C3_qual'!H746</f>
        <v>3.0430000000000001</v>
      </c>
      <c r="I850">
        <f>'C3_qual'!I746</f>
        <v>0</v>
      </c>
      <c r="J850">
        <f>'C3_qual'!J746</f>
        <v>0</v>
      </c>
      <c r="K850">
        <f>'C3_qual'!K746</f>
        <v>255.51891499999999</v>
      </c>
      <c r="L850">
        <f>'C3_qual'!L746</f>
        <v>262.61029393748606</v>
      </c>
      <c r="M850">
        <f>'C3_qual'!M746</f>
        <v>113.72199723443498</v>
      </c>
      <c r="N850" t="b">
        <f>'C3_qual'!N746</f>
        <v>0</v>
      </c>
      <c r="O850">
        <f>'C3_qual'!O746</f>
        <v>2</v>
      </c>
      <c r="P850" t="str">
        <f>'C3_qual'!P746</f>
        <v>CO2 estimate has been quantified to the best of available knowledge but mean annual precipitation and plant species are not known.</v>
      </c>
      <c r="Q850" t="b">
        <f>'C3_qual'!Q746</f>
        <v>0</v>
      </c>
      <c r="R850" t="b">
        <f>'C3_qual'!R746</f>
        <v>1</v>
      </c>
      <c r="S850" t="str">
        <f>'C3_qual'!S746</f>
        <v>applied 97.5 and 2.5 percentile uncertainties</v>
      </c>
      <c r="T850" t="b">
        <f>'C3_qual'!T746</f>
        <v>1</v>
      </c>
      <c r="U850" t="b">
        <f>'C3_qual'!U746</f>
        <v>0</v>
      </c>
      <c r="V850" t="str">
        <f>'C3_qual'!V746</f>
        <v>NA</v>
      </c>
      <c r="W850" t="str">
        <f>'C3_qual'!W746</f>
        <v>NA</v>
      </c>
      <c r="X850" t="b">
        <f>'C3_qual'!X746</f>
        <v>0</v>
      </c>
      <c r="Y850" t="str">
        <f>'C3_qual'!Y746</f>
        <v>NA</v>
      </c>
      <c r="Z850" t="str">
        <f>'C3_qual'!Z746</f>
        <v>NA</v>
      </c>
    </row>
    <row r="851" spans="1:26">
      <c r="A851" t="str">
        <f>'C3_qual'!A427</f>
        <v>land_plant_d13C_1</v>
      </c>
      <c r="B851" t="str">
        <f>'C3_qual'!B427</f>
        <v>Cui</v>
      </c>
      <c r="C851">
        <f>'C3_qual'!C427</f>
        <v>2020</v>
      </c>
      <c r="D851" t="str">
        <f>'C3_qual'!D427</f>
        <v>10.1130/G47681.1</v>
      </c>
      <c r="E851">
        <f>'C3_qual'!E427</f>
        <v>3090</v>
      </c>
      <c r="F851" t="str">
        <f>'C3_qual'!F427</f>
        <v>NA</v>
      </c>
      <c r="G851" t="str">
        <f>'C3_qual'!G427</f>
        <v>NA</v>
      </c>
      <c r="H851">
        <f>'C3_qual'!H427</f>
        <v>3.09</v>
      </c>
      <c r="I851">
        <f>'C3_qual'!I427</f>
        <v>0</v>
      </c>
      <c r="J851">
        <f>'C3_qual'!J427</f>
        <v>0</v>
      </c>
      <c r="K851">
        <f>'C3_qual'!K427</f>
        <v>248.5387145</v>
      </c>
      <c r="L851">
        <f>'C3_qual'!L427</f>
        <v>256.63090119055596</v>
      </c>
      <c r="M851">
        <f>'C3_qual'!M427</f>
        <v>111.51135059495701</v>
      </c>
      <c r="N851" t="b">
        <f>'C3_qual'!N427</f>
        <v>0</v>
      </c>
      <c r="O851">
        <f>'C3_qual'!O427</f>
        <v>2</v>
      </c>
      <c r="P851" t="str">
        <f>'C3_qual'!P427</f>
        <v>CO2 estimate has been quantified to the best of available knowledge but mean annual precipitation and plant species are not known.</v>
      </c>
      <c r="Q851" t="b">
        <f>'C3_qual'!Q427</f>
        <v>0</v>
      </c>
      <c r="R851" t="b">
        <f>'C3_qual'!R427</f>
        <v>1</v>
      </c>
      <c r="S851" t="str">
        <f>'C3_qual'!S427</f>
        <v>applied 97.5 and 2.5 percentile uncertainties</v>
      </c>
      <c r="T851" t="b">
        <f>'C3_qual'!T427</f>
        <v>1</v>
      </c>
      <c r="U851" t="b">
        <f>'C3_qual'!U427</f>
        <v>0</v>
      </c>
      <c r="V851" t="str">
        <f>'C3_qual'!V427</f>
        <v>NA</v>
      </c>
      <c r="W851" t="str">
        <f>'C3_qual'!W427</f>
        <v>NA</v>
      </c>
      <c r="X851" t="b">
        <f>'C3_qual'!X427</f>
        <v>0</v>
      </c>
      <c r="Y851" t="str">
        <f>'C3_qual'!Y427</f>
        <v>NA</v>
      </c>
      <c r="Z851" t="str">
        <f>'C3_qual'!Z427</f>
        <v>NA</v>
      </c>
    </row>
    <row r="852" spans="1:26">
      <c r="A852" t="str">
        <f>'C3_qual'!A428</f>
        <v>land_plant_d13C_1</v>
      </c>
      <c r="B852" t="str">
        <f>'C3_qual'!B428</f>
        <v>Cui</v>
      </c>
      <c r="C852">
        <f>'C3_qual'!C428</f>
        <v>2020</v>
      </c>
      <c r="D852" t="str">
        <f>'C3_qual'!D428</f>
        <v>10.1130/G47681.1</v>
      </c>
      <c r="E852">
        <f>'C3_qual'!E428</f>
        <v>3110</v>
      </c>
      <c r="F852" t="str">
        <f>'C3_qual'!F428</f>
        <v>NA</v>
      </c>
      <c r="G852" t="str">
        <f>'C3_qual'!G428</f>
        <v>NA</v>
      </c>
      <c r="H852">
        <f>'C3_qual'!H428</f>
        <v>3.11</v>
      </c>
      <c r="I852">
        <f>'C3_qual'!I428</f>
        <v>0</v>
      </c>
      <c r="J852">
        <f>'C3_qual'!J428</f>
        <v>0</v>
      </c>
      <c r="K852">
        <f>'C3_qual'!K428</f>
        <v>243.689108</v>
      </c>
      <c r="L852">
        <f>'C3_qual'!L428</f>
        <v>234.94184492557102</v>
      </c>
      <c r="M852">
        <f>'C3_qual'!M428</f>
        <v>108.38042469453799</v>
      </c>
      <c r="N852" t="b">
        <f>'C3_qual'!N428</f>
        <v>0</v>
      </c>
      <c r="O852">
        <f>'C3_qual'!O428</f>
        <v>2</v>
      </c>
      <c r="P852" t="str">
        <f>'C3_qual'!P428</f>
        <v>CO2 estimate has been quantified to the best of available knowledge but mean annual precipitation and plant species are not known.</v>
      </c>
      <c r="Q852" t="b">
        <f>'C3_qual'!Q428</f>
        <v>0</v>
      </c>
      <c r="R852" t="b">
        <f>'C3_qual'!R428</f>
        <v>1</v>
      </c>
      <c r="S852" t="str">
        <f>'C3_qual'!S428</f>
        <v>applied 97.5 and 2.5 percentile uncertainties</v>
      </c>
      <c r="T852" t="b">
        <f>'C3_qual'!T428</f>
        <v>1</v>
      </c>
      <c r="U852" t="b">
        <f>'C3_qual'!U428</f>
        <v>0</v>
      </c>
      <c r="V852" t="str">
        <f>'C3_qual'!V428</f>
        <v>NA</v>
      </c>
      <c r="W852" t="str">
        <f>'C3_qual'!W428</f>
        <v>NA</v>
      </c>
      <c r="X852" t="b">
        <f>'C3_qual'!X428</f>
        <v>0</v>
      </c>
      <c r="Y852" t="str">
        <f>'C3_qual'!Y428</f>
        <v>NA</v>
      </c>
      <c r="Z852" t="str">
        <f>'C3_qual'!Z428</f>
        <v>NA</v>
      </c>
    </row>
    <row r="853" spans="1:26">
      <c r="A853" t="str">
        <f>'C3_qual'!A429</f>
        <v>land_plant_d13C_1</v>
      </c>
      <c r="B853" t="str">
        <f>'C3_qual'!B429</f>
        <v>Cui</v>
      </c>
      <c r="C853">
        <f>'C3_qual'!C429</f>
        <v>2020</v>
      </c>
      <c r="D853" t="str">
        <f>'C3_qual'!D429</f>
        <v>10.1130/G47681.1</v>
      </c>
      <c r="E853">
        <f>'C3_qual'!E429</f>
        <v>3120</v>
      </c>
      <c r="F853" t="str">
        <f>'C3_qual'!F429</f>
        <v>NA</v>
      </c>
      <c r="G853" t="str">
        <f>'C3_qual'!G429</f>
        <v>NA</v>
      </c>
      <c r="H853">
        <f>'C3_qual'!H429</f>
        <v>3.12</v>
      </c>
      <c r="I853">
        <f>'C3_qual'!I429</f>
        <v>0</v>
      </c>
      <c r="J853">
        <f>'C3_qual'!J429</f>
        <v>0</v>
      </c>
      <c r="K853">
        <f>'C3_qual'!K429</f>
        <v>235.2462213</v>
      </c>
      <c r="L853">
        <f>'C3_qual'!L429</f>
        <v>226.18087505914502</v>
      </c>
      <c r="M853">
        <f>'C3_qual'!M429</f>
        <v>105.702436197992</v>
      </c>
      <c r="N853" t="b">
        <f>'C3_qual'!N429</f>
        <v>0</v>
      </c>
      <c r="O853">
        <f>'C3_qual'!O429</f>
        <v>2</v>
      </c>
      <c r="P853" t="str">
        <f>'C3_qual'!P429</f>
        <v>CO2 estimate has been quantified to the best of available knowledge but mean annual precipitation and plant species are not known.</v>
      </c>
      <c r="Q853" t="b">
        <f>'C3_qual'!Q429</f>
        <v>0</v>
      </c>
      <c r="R853" t="b">
        <f>'C3_qual'!R429</f>
        <v>1</v>
      </c>
      <c r="S853" t="str">
        <f>'C3_qual'!S429</f>
        <v>applied 97.5 and 2.5 percentile uncertainties</v>
      </c>
      <c r="T853" t="b">
        <f>'C3_qual'!T429</f>
        <v>1</v>
      </c>
      <c r="U853" t="b">
        <f>'C3_qual'!U429</f>
        <v>0</v>
      </c>
      <c r="V853" t="str">
        <f>'C3_qual'!V429</f>
        <v>NA</v>
      </c>
      <c r="W853" t="str">
        <f>'C3_qual'!W429</f>
        <v>NA</v>
      </c>
      <c r="X853" t="b">
        <f>'C3_qual'!X429</f>
        <v>0</v>
      </c>
      <c r="Y853" t="str">
        <f>'C3_qual'!Y429</f>
        <v>NA</v>
      </c>
      <c r="Z853" t="str">
        <f>'C3_qual'!Z429</f>
        <v>NA</v>
      </c>
    </row>
    <row r="854" spans="1:26">
      <c r="A854" t="str">
        <f>'C3_qual'!A430</f>
        <v>land_plant_d13C_1</v>
      </c>
      <c r="B854" t="str">
        <f>'C3_qual'!B430</f>
        <v>Cui</v>
      </c>
      <c r="C854">
        <f>'C3_qual'!C430</f>
        <v>2020</v>
      </c>
      <c r="D854" t="str">
        <f>'C3_qual'!D430</f>
        <v>10.1130/G47681.1</v>
      </c>
      <c r="E854">
        <f>'C3_qual'!E430</f>
        <v>3130</v>
      </c>
      <c r="F854" t="str">
        <f>'C3_qual'!F430</f>
        <v>NA</v>
      </c>
      <c r="G854" t="str">
        <f>'C3_qual'!G430</f>
        <v>NA</v>
      </c>
      <c r="H854">
        <f>'C3_qual'!H430</f>
        <v>3.13</v>
      </c>
      <c r="I854">
        <f>'C3_qual'!I430</f>
        <v>0</v>
      </c>
      <c r="J854">
        <f>'C3_qual'!J430</f>
        <v>0</v>
      </c>
      <c r="K854">
        <f>'C3_qual'!K430</f>
        <v>170.6034129</v>
      </c>
      <c r="L854">
        <f>'C3_qual'!L430</f>
        <v>145.72329612202103</v>
      </c>
      <c r="M854">
        <f>'C3_qual'!M430</f>
        <v>76.044888294873701</v>
      </c>
      <c r="N854" t="b">
        <f>'C3_qual'!N430</f>
        <v>0</v>
      </c>
      <c r="O854">
        <f>'C3_qual'!O430</f>
        <v>2</v>
      </c>
      <c r="P854" t="str">
        <f>'C3_qual'!P430</f>
        <v>CO2 estimate has been quantified to the best of available knowledge but mean annual precipitation and plant species are not known.</v>
      </c>
      <c r="Q854" t="b">
        <f>'C3_qual'!Q430</f>
        <v>0</v>
      </c>
      <c r="R854" t="b">
        <f>'C3_qual'!R430</f>
        <v>1</v>
      </c>
      <c r="S854" t="str">
        <f>'C3_qual'!S430</f>
        <v>applied 97.5 and 2.5 percentile uncertainties</v>
      </c>
      <c r="T854" t="b">
        <f>'C3_qual'!T430</f>
        <v>1</v>
      </c>
      <c r="U854" t="b">
        <f>'C3_qual'!U430</f>
        <v>0</v>
      </c>
      <c r="V854" t="str">
        <f>'C3_qual'!V430</f>
        <v>NA</v>
      </c>
      <c r="W854" t="str">
        <f>'C3_qual'!W430</f>
        <v>NA</v>
      </c>
      <c r="X854" t="b">
        <f>'C3_qual'!X430</f>
        <v>0</v>
      </c>
      <c r="Y854" t="str">
        <f>'C3_qual'!Y430</f>
        <v>NA</v>
      </c>
      <c r="Z854" t="str">
        <f>'C3_qual'!Z430</f>
        <v>NA</v>
      </c>
    </row>
    <row r="855" spans="1:26">
      <c r="A855" t="str">
        <f>'C3_qual'!A431</f>
        <v>land_plant_d13C_1</v>
      </c>
      <c r="B855" t="str">
        <f>'C3_qual'!B431</f>
        <v>Cui</v>
      </c>
      <c r="C855">
        <f>'C3_qual'!C431</f>
        <v>2020</v>
      </c>
      <c r="D855" t="str">
        <f>'C3_qual'!D431</f>
        <v>10.1130/G47681.1</v>
      </c>
      <c r="E855">
        <f>'C3_qual'!E431</f>
        <v>3140</v>
      </c>
      <c r="F855" t="str">
        <f>'C3_qual'!F431</f>
        <v>NA</v>
      </c>
      <c r="G855" t="str">
        <f>'C3_qual'!G431</f>
        <v>NA</v>
      </c>
      <c r="H855">
        <f>'C3_qual'!H431</f>
        <v>3.14</v>
      </c>
      <c r="I855">
        <f>'C3_qual'!I431</f>
        <v>0</v>
      </c>
      <c r="J855">
        <f>'C3_qual'!J431</f>
        <v>0</v>
      </c>
      <c r="K855">
        <f>'C3_qual'!K431</f>
        <v>179.9835406</v>
      </c>
      <c r="L855">
        <f>'C3_qual'!L431</f>
        <v>156.213673739271</v>
      </c>
      <c r="M855">
        <f>'C3_qual'!M431</f>
        <v>78.991844971342999</v>
      </c>
      <c r="N855" t="b">
        <f>'C3_qual'!N431</f>
        <v>0</v>
      </c>
      <c r="O855">
        <f>'C3_qual'!O431</f>
        <v>2</v>
      </c>
      <c r="P855" t="str">
        <f>'C3_qual'!P431</f>
        <v>CO2 estimate has been quantified to the best of available knowledge but mean annual precipitation and plant species are not known.</v>
      </c>
      <c r="Q855" t="b">
        <f>'C3_qual'!Q431</f>
        <v>0</v>
      </c>
      <c r="R855" t="b">
        <f>'C3_qual'!R431</f>
        <v>1</v>
      </c>
      <c r="S855" t="str">
        <f>'C3_qual'!S431</f>
        <v>applied 97.5 and 2.5 percentile uncertainties</v>
      </c>
      <c r="T855" t="b">
        <f>'C3_qual'!T431</f>
        <v>1</v>
      </c>
      <c r="U855" t="b">
        <f>'C3_qual'!U431</f>
        <v>0</v>
      </c>
      <c r="V855" t="str">
        <f>'C3_qual'!V431</f>
        <v>NA</v>
      </c>
      <c r="W855" t="str">
        <f>'C3_qual'!W431</f>
        <v>NA</v>
      </c>
      <c r="X855" t="b">
        <f>'C3_qual'!X431</f>
        <v>0</v>
      </c>
      <c r="Y855" t="str">
        <f>'C3_qual'!Y431</f>
        <v>NA</v>
      </c>
      <c r="Z855" t="str">
        <f>'C3_qual'!Z431</f>
        <v>NA</v>
      </c>
    </row>
    <row r="856" spans="1:26">
      <c r="A856" t="str">
        <f>'C3_qual'!A432</f>
        <v>land_plant_d13C_1</v>
      </c>
      <c r="B856" t="str">
        <f>'C3_qual'!B432</f>
        <v>Cui</v>
      </c>
      <c r="C856">
        <f>'C3_qual'!C432</f>
        <v>2020</v>
      </c>
      <c r="D856" t="str">
        <f>'C3_qual'!D432</f>
        <v>10.1130/G47681.1</v>
      </c>
      <c r="E856">
        <f>'C3_qual'!E432</f>
        <v>3160</v>
      </c>
      <c r="F856" t="str">
        <f>'C3_qual'!F432</f>
        <v>NA</v>
      </c>
      <c r="G856" t="str">
        <f>'C3_qual'!G432</f>
        <v>NA</v>
      </c>
      <c r="H856">
        <f>'C3_qual'!H432</f>
        <v>3.16</v>
      </c>
      <c r="I856">
        <f>'C3_qual'!I432</f>
        <v>0</v>
      </c>
      <c r="J856">
        <f>'C3_qual'!J432</f>
        <v>0</v>
      </c>
      <c r="K856">
        <f>'C3_qual'!K432</f>
        <v>189.20104359999999</v>
      </c>
      <c r="L856">
        <f>'C3_qual'!L432</f>
        <v>164.08323828847199</v>
      </c>
      <c r="M856">
        <f>'C3_qual'!M432</f>
        <v>83.014412007758992</v>
      </c>
      <c r="N856" t="b">
        <f>'C3_qual'!N432</f>
        <v>0</v>
      </c>
      <c r="O856">
        <f>'C3_qual'!O432</f>
        <v>2</v>
      </c>
      <c r="P856" t="str">
        <f>'C3_qual'!P432</f>
        <v>CO2 estimate has been quantified to the best of available knowledge but mean annual precipitation and plant species are not known.</v>
      </c>
      <c r="Q856" t="b">
        <f>'C3_qual'!Q432</f>
        <v>0</v>
      </c>
      <c r="R856" t="b">
        <f>'C3_qual'!R432</f>
        <v>1</v>
      </c>
      <c r="S856" t="str">
        <f>'C3_qual'!S432</f>
        <v>applied 97.5 and 2.5 percentile uncertainties</v>
      </c>
      <c r="T856" t="b">
        <f>'C3_qual'!T432</f>
        <v>1</v>
      </c>
      <c r="U856" t="b">
        <f>'C3_qual'!U432</f>
        <v>0</v>
      </c>
      <c r="V856" t="str">
        <f>'C3_qual'!V432</f>
        <v>NA</v>
      </c>
      <c r="W856" t="str">
        <f>'C3_qual'!W432</f>
        <v>NA</v>
      </c>
      <c r="X856" t="b">
        <f>'C3_qual'!X432</f>
        <v>0</v>
      </c>
      <c r="Y856" t="str">
        <f>'C3_qual'!Y432</f>
        <v>NA</v>
      </c>
      <c r="Z856" t="str">
        <f>'C3_qual'!Z432</f>
        <v>NA</v>
      </c>
    </row>
    <row r="857" spans="1:26">
      <c r="A857" t="str">
        <f>'C3_qual'!A433</f>
        <v>land_plant_d13C_1</v>
      </c>
      <c r="B857" t="str">
        <f>'C3_qual'!B433</f>
        <v>Cui</v>
      </c>
      <c r="C857">
        <f>'C3_qual'!C433</f>
        <v>2020</v>
      </c>
      <c r="D857" t="str">
        <f>'C3_qual'!D433</f>
        <v>10.1130/G47681.1</v>
      </c>
      <c r="E857">
        <f>'C3_qual'!E433</f>
        <v>3170</v>
      </c>
      <c r="F857" t="str">
        <f>'C3_qual'!F433</f>
        <v>NA</v>
      </c>
      <c r="G857" t="str">
        <f>'C3_qual'!G433</f>
        <v>NA</v>
      </c>
      <c r="H857">
        <f>'C3_qual'!H433</f>
        <v>3.17</v>
      </c>
      <c r="I857">
        <f>'C3_qual'!I433</f>
        <v>0</v>
      </c>
      <c r="J857">
        <f>'C3_qual'!J433</f>
        <v>0</v>
      </c>
      <c r="K857">
        <f>'C3_qual'!K433</f>
        <v>200.4930837</v>
      </c>
      <c r="L857">
        <f>'C3_qual'!L433</f>
        <v>183.43157819304002</v>
      </c>
      <c r="M857">
        <f>'C3_qual'!M433</f>
        <v>87.813866781650006</v>
      </c>
      <c r="N857" t="b">
        <f>'C3_qual'!N433</f>
        <v>0</v>
      </c>
      <c r="O857">
        <f>'C3_qual'!O433</f>
        <v>2</v>
      </c>
      <c r="P857" t="str">
        <f>'C3_qual'!P433</f>
        <v>CO2 estimate has been quantified to the best of available knowledge but mean annual precipitation and plant species are not known.</v>
      </c>
      <c r="Q857" t="b">
        <f>'C3_qual'!Q433</f>
        <v>0</v>
      </c>
      <c r="R857" t="b">
        <f>'C3_qual'!R433</f>
        <v>1</v>
      </c>
      <c r="S857" t="str">
        <f>'C3_qual'!S433</f>
        <v>applied 97.5 and 2.5 percentile uncertainties</v>
      </c>
      <c r="T857" t="b">
        <f>'C3_qual'!T433</f>
        <v>1</v>
      </c>
      <c r="U857" t="b">
        <f>'C3_qual'!U433</f>
        <v>0</v>
      </c>
      <c r="V857" t="str">
        <f>'C3_qual'!V433</f>
        <v>NA</v>
      </c>
      <c r="W857" t="str">
        <f>'C3_qual'!W433</f>
        <v>NA</v>
      </c>
      <c r="X857" t="b">
        <f>'C3_qual'!X433</f>
        <v>0</v>
      </c>
      <c r="Y857" t="str">
        <f>'C3_qual'!Y433</f>
        <v>NA</v>
      </c>
      <c r="Z857" t="str">
        <f>'C3_qual'!Z433</f>
        <v>NA</v>
      </c>
    </row>
    <row r="858" spans="1:26">
      <c r="A858" t="str">
        <f>'C3_qual'!A434</f>
        <v>land_plant_d13C_1</v>
      </c>
      <c r="B858" t="str">
        <f>'C3_qual'!B434</f>
        <v>Cui</v>
      </c>
      <c r="C858">
        <f>'C3_qual'!C434</f>
        <v>2020</v>
      </c>
      <c r="D858" t="str">
        <f>'C3_qual'!D434</f>
        <v>10.1130/G47681.1</v>
      </c>
      <c r="E858">
        <f>'C3_qual'!E434</f>
        <v>3180</v>
      </c>
      <c r="F858" t="str">
        <f>'C3_qual'!F434</f>
        <v>NA</v>
      </c>
      <c r="G858" t="str">
        <f>'C3_qual'!G434</f>
        <v>NA</v>
      </c>
      <c r="H858">
        <f>'C3_qual'!H434</f>
        <v>3.18</v>
      </c>
      <c r="I858">
        <f>'C3_qual'!I434</f>
        <v>0</v>
      </c>
      <c r="J858">
        <f>'C3_qual'!J434</f>
        <v>0</v>
      </c>
      <c r="K858">
        <f>'C3_qual'!K434</f>
        <v>217.02231169999999</v>
      </c>
      <c r="L858">
        <f>'C3_qual'!L434</f>
        <v>204.22724236395902</v>
      </c>
      <c r="M858">
        <f>'C3_qual'!M434</f>
        <v>95.871899324797994</v>
      </c>
      <c r="N858" t="b">
        <f>'C3_qual'!N434</f>
        <v>0</v>
      </c>
      <c r="O858">
        <f>'C3_qual'!O434</f>
        <v>2</v>
      </c>
      <c r="P858" t="str">
        <f>'C3_qual'!P434</f>
        <v>CO2 estimate has been quantified to the best of available knowledge but mean annual precipitation and plant species are not known.</v>
      </c>
      <c r="Q858" t="b">
        <f>'C3_qual'!Q434</f>
        <v>0</v>
      </c>
      <c r="R858" t="b">
        <f>'C3_qual'!R434</f>
        <v>1</v>
      </c>
      <c r="S858" t="str">
        <f>'C3_qual'!S434</f>
        <v>applied 97.5 and 2.5 percentile uncertainties</v>
      </c>
      <c r="T858" t="b">
        <f>'C3_qual'!T434</f>
        <v>1</v>
      </c>
      <c r="U858" t="b">
        <f>'C3_qual'!U434</f>
        <v>0</v>
      </c>
      <c r="V858" t="str">
        <f>'C3_qual'!V434</f>
        <v>NA</v>
      </c>
      <c r="W858" t="str">
        <f>'C3_qual'!W434</f>
        <v>NA</v>
      </c>
      <c r="X858" t="b">
        <f>'C3_qual'!X434</f>
        <v>0</v>
      </c>
      <c r="Y858" t="str">
        <f>'C3_qual'!Y434</f>
        <v>NA</v>
      </c>
      <c r="Z858" t="str">
        <f>'C3_qual'!Z434</f>
        <v>NA</v>
      </c>
    </row>
    <row r="859" spans="1:26">
      <c r="A859" t="str">
        <f>'C3_qual'!A747</f>
        <v>land_plant_d13C_1</v>
      </c>
      <c r="B859" t="str">
        <f>'C3_qual'!B747</f>
        <v>Cui</v>
      </c>
      <c r="C859">
        <f>'C3_qual'!C747</f>
        <v>2020</v>
      </c>
      <c r="D859" t="str">
        <f>'C3_qual'!D747</f>
        <v>10.1130/G47681.1</v>
      </c>
      <c r="E859">
        <f>'C3_qual'!E747</f>
        <v>3189</v>
      </c>
      <c r="F859" t="str">
        <f>'C3_qual'!F747</f>
        <v>NA</v>
      </c>
      <c r="G859" t="str">
        <f>'C3_qual'!G747</f>
        <v>NA</v>
      </c>
      <c r="H859">
        <f>'C3_qual'!H747</f>
        <v>3.1890000000000001</v>
      </c>
      <c r="I859">
        <f>'C3_qual'!I747</f>
        <v>0</v>
      </c>
      <c r="J859">
        <f>'C3_qual'!J747</f>
        <v>0</v>
      </c>
      <c r="K859">
        <f>'C3_qual'!K747</f>
        <v>241.097126</v>
      </c>
      <c r="L859">
        <f>'C3_qual'!L747</f>
        <v>244.34748907500801</v>
      </c>
      <c r="M859">
        <f>'C3_qual'!M747</f>
        <v>107.96650278969901</v>
      </c>
      <c r="N859" t="b">
        <f>'C3_qual'!N747</f>
        <v>0</v>
      </c>
      <c r="O859">
        <f>'C3_qual'!O747</f>
        <v>2</v>
      </c>
      <c r="P859" t="str">
        <f>'C3_qual'!P747</f>
        <v>CO2 estimate has been quantified to the best of available knowledge but mean annual precipitation and plant species are not known.</v>
      </c>
      <c r="Q859" t="b">
        <f>'C3_qual'!Q747</f>
        <v>0</v>
      </c>
      <c r="R859" t="b">
        <f>'C3_qual'!R747</f>
        <v>1</v>
      </c>
      <c r="S859" t="str">
        <f>'C3_qual'!S747</f>
        <v>applied 97.5 and 2.5 percentile uncertainties</v>
      </c>
      <c r="T859" t="b">
        <f>'C3_qual'!T747</f>
        <v>1</v>
      </c>
      <c r="U859" t="b">
        <f>'C3_qual'!U747</f>
        <v>0</v>
      </c>
      <c r="V859" t="str">
        <f>'C3_qual'!V747</f>
        <v>NA</v>
      </c>
      <c r="W859" t="str">
        <f>'C3_qual'!W747</f>
        <v>NA</v>
      </c>
      <c r="X859" t="b">
        <f>'C3_qual'!X747</f>
        <v>0</v>
      </c>
      <c r="Y859" t="str">
        <f>'C3_qual'!Y747</f>
        <v>NA</v>
      </c>
      <c r="Z859" t="str">
        <f>'C3_qual'!Z747</f>
        <v>NA</v>
      </c>
    </row>
    <row r="860" spans="1:26">
      <c r="A860" t="str">
        <f>'C3_qual'!A435</f>
        <v>land_plant_d13C_1</v>
      </c>
      <c r="B860" t="str">
        <f>'C3_qual'!B435</f>
        <v>Cui</v>
      </c>
      <c r="C860">
        <f>'C3_qual'!C435</f>
        <v>2020</v>
      </c>
      <c r="D860" t="str">
        <f>'C3_qual'!D435</f>
        <v>10.1130/G47681.1</v>
      </c>
      <c r="E860">
        <f>'C3_qual'!E435</f>
        <v>3270</v>
      </c>
      <c r="F860" t="str">
        <f>'C3_qual'!F435</f>
        <v>NA</v>
      </c>
      <c r="G860" t="str">
        <f>'C3_qual'!G435</f>
        <v>NA</v>
      </c>
      <c r="H860">
        <f>'C3_qual'!H435</f>
        <v>3.27</v>
      </c>
      <c r="I860">
        <f>'C3_qual'!I435</f>
        <v>0</v>
      </c>
      <c r="J860">
        <f>'C3_qual'!J435</f>
        <v>0</v>
      </c>
      <c r="K860">
        <f>'C3_qual'!K435</f>
        <v>216.41261220000001</v>
      </c>
      <c r="L860">
        <f>'C3_qual'!L435</f>
        <v>196.12251547152999</v>
      </c>
      <c r="M860">
        <f>'C3_qual'!M435</f>
        <v>95.928565558809012</v>
      </c>
      <c r="N860" t="b">
        <f>'C3_qual'!N435</f>
        <v>0</v>
      </c>
      <c r="O860">
        <f>'C3_qual'!O435</f>
        <v>2</v>
      </c>
      <c r="P860" t="str">
        <f>'C3_qual'!P435</f>
        <v>CO2 estimate has been quantified to the best of available knowledge but mean annual precipitation and plant species are not known.</v>
      </c>
      <c r="Q860" t="b">
        <f>'C3_qual'!Q435</f>
        <v>0</v>
      </c>
      <c r="R860" t="b">
        <f>'C3_qual'!R435</f>
        <v>1</v>
      </c>
      <c r="S860" t="str">
        <f>'C3_qual'!S435</f>
        <v>applied 97.5 and 2.5 percentile uncertainties</v>
      </c>
      <c r="T860" t="b">
        <f>'C3_qual'!T435</f>
        <v>1</v>
      </c>
      <c r="U860" t="b">
        <f>'C3_qual'!U435</f>
        <v>0</v>
      </c>
      <c r="V860" t="str">
        <f>'C3_qual'!V435</f>
        <v>NA</v>
      </c>
      <c r="W860" t="str">
        <f>'C3_qual'!W435</f>
        <v>NA</v>
      </c>
      <c r="X860" t="b">
        <f>'C3_qual'!X435</f>
        <v>0</v>
      </c>
      <c r="Y860" t="str">
        <f>'C3_qual'!Y435</f>
        <v>NA</v>
      </c>
      <c r="Z860" t="str">
        <f>'C3_qual'!Z435</f>
        <v>NA</v>
      </c>
    </row>
    <row r="861" spans="1:26">
      <c r="A861" t="str">
        <f>'C3_qual'!A748</f>
        <v>land_plant_d13C_1</v>
      </c>
      <c r="B861" t="str">
        <f>'C3_qual'!B748</f>
        <v>Cui</v>
      </c>
      <c r="C861">
        <f>'C3_qual'!C748</f>
        <v>2020</v>
      </c>
      <c r="D861" t="str">
        <f>'C3_qual'!D748</f>
        <v>10.1130/G47681.1</v>
      </c>
      <c r="E861">
        <f>'C3_qual'!E748</f>
        <v>3404</v>
      </c>
      <c r="F861" t="str">
        <f>'C3_qual'!F748</f>
        <v>NA</v>
      </c>
      <c r="G861" t="str">
        <f>'C3_qual'!G748</f>
        <v>NA</v>
      </c>
      <c r="H861">
        <f>'C3_qual'!H748</f>
        <v>3.4039999999999999</v>
      </c>
      <c r="I861">
        <f>'C3_qual'!I748</f>
        <v>0</v>
      </c>
      <c r="J861">
        <f>'C3_qual'!J748</f>
        <v>0</v>
      </c>
      <c r="K861">
        <f>'C3_qual'!K748</f>
        <v>318.03227420000002</v>
      </c>
      <c r="L861">
        <f>'C3_qual'!L748</f>
        <v>388.946681309555</v>
      </c>
      <c r="M861">
        <f>'C3_qual'!M748</f>
        <v>147.39776144072701</v>
      </c>
      <c r="N861" t="b">
        <f>'C3_qual'!N748</f>
        <v>0</v>
      </c>
      <c r="O861">
        <f>'C3_qual'!O748</f>
        <v>2</v>
      </c>
      <c r="P861" t="str">
        <f>'C3_qual'!P748</f>
        <v>CO2 estimate has been quantified to the best of available knowledge but mean annual precipitation and plant species are not known.</v>
      </c>
      <c r="Q861" t="b">
        <f>'C3_qual'!Q748</f>
        <v>0</v>
      </c>
      <c r="R861" t="b">
        <f>'C3_qual'!R748</f>
        <v>1</v>
      </c>
      <c r="S861" t="str">
        <f>'C3_qual'!S748</f>
        <v>applied 97.5 and 2.5 percentile uncertainties</v>
      </c>
      <c r="T861" t="b">
        <f>'C3_qual'!T748</f>
        <v>1</v>
      </c>
      <c r="U861" t="b">
        <f>'C3_qual'!U748</f>
        <v>0</v>
      </c>
      <c r="V861" t="str">
        <f>'C3_qual'!V748</f>
        <v>NA</v>
      </c>
      <c r="W861" t="str">
        <f>'C3_qual'!W748</f>
        <v>NA</v>
      </c>
      <c r="X861" t="b">
        <f>'C3_qual'!X748</f>
        <v>0</v>
      </c>
      <c r="Y861" t="str">
        <f>'C3_qual'!Y748</f>
        <v>NA</v>
      </c>
      <c r="Z861" t="str">
        <f>'C3_qual'!Z748</f>
        <v>NA</v>
      </c>
    </row>
    <row r="862" spans="1:26">
      <c r="A862" t="str">
        <f>'C3_qual'!A749</f>
        <v>land_plant_d13C_1</v>
      </c>
      <c r="B862" t="str">
        <f>'C3_qual'!B749</f>
        <v>Cui</v>
      </c>
      <c r="C862">
        <f>'C3_qual'!C749</f>
        <v>2020</v>
      </c>
      <c r="D862" t="str">
        <f>'C3_qual'!D749</f>
        <v>10.1130/G47681.1</v>
      </c>
      <c r="E862">
        <f>'C3_qual'!E749</f>
        <v>3420</v>
      </c>
      <c r="F862" t="str">
        <f>'C3_qual'!F749</f>
        <v>NA</v>
      </c>
      <c r="G862" t="str">
        <f>'C3_qual'!G749</f>
        <v>NA</v>
      </c>
      <c r="H862">
        <f>'C3_qual'!H749</f>
        <v>3.42</v>
      </c>
      <c r="I862">
        <f>'C3_qual'!I749</f>
        <v>0</v>
      </c>
      <c r="J862">
        <f>'C3_qual'!J749</f>
        <v>0</v>
      </c>
      <c r="K862">
        <f>'C3_qual'!K749</f>
        <v>205.1291587</v>
      </c>
      <c r="L862">
        <f>'C3_qual'!L749</f>
        <v>191.37617965607097</v>
      </c>
      <c r="M862">
        <f>'C3_qual'!M749</f>
        <v>91.91973642339201</v>
      </c>
      <c r="N862" t="b">
        <f>'C3_qual'!N749</f>
        <v>0</v>
      </c>
      <c r="O862">
        <f>'C3_qual'!O749</f>
        <v>2</v>
      </c>
      <c r="P862" t="str">
        <f>'C3_qual'!P749</f>
        <v>CO2 estimate has been quantified to the best of available knowledge but mean annual precipitation and plant species are not known.</v>
      </c>
      <c r="Q862" t="b">
        <f>'C3_qual'!Q749</f>
        <v>0</v>
      </c>
      <c r="R862" t="b">
        <f>'C3_qual'!R749</f>
        <v>1</v>
      </c>
      <c r="S862" t="str">
        <f>'C3_qual'!S749</f>
        <v>applied 97.5 and 2.5 percentile uncertainties</v>
      </c>
      <c r="T862" t="b">
        <f>'C3_qual'!T749</f>
        <v>1</v>
      </c>
      <c r="U862" t="b">
        <f>'C3_qual'!U749</f>
        <v>0</v>
      </c>
      <c r="V862" t="str">
        <f>'C3_qual'!V749</f>
        <v>NA</v>
      </c>
      <c r="W862" t="str">
        <f>'C3_qual'!W749</f>
        <v>NA</v>
      </c>
      <c r="X862" t="b">
        <f>'C3_qual'!X749</f>
        <v>0</v>
      </c>
      <c r="Y862" t="str">
        <f>'C3_qual'!Y749</f>
        <v>NA</v>
      </c>
      <c r="Z862" t="str">
        <f>'C3_qual'!Z749</f>
        <v>NA</v>
      </c>
    </row>
    <row r="863" spans="1:26">
      <c r="A863" t="str">
        <f>'C3_qual'!A436</f>
        <v>land_plant_d13C_1</v>
      </c>
      <c r="B863" t="str">
        <f>'C3_qual'!B436</f>
        <v>Cui</v>
      </c>
      <c r="C863">
        <f>'C3_qual'!C436</f>
        <v>2020</v>
      </c>
      <c r="D863" t="str">
        <f>'C3_qual'!D436</f>
        <v>10.1130/G47681.1</v>
      </c>
      <c r="E863">
        <f>'C3_qual'!E436</f>
        <v>3460</v>
      </c>
      <c r="F863" t="str">
        <f>'C3_qual'!F436</f>
        <v>NA</v>
      </c>
      <c r="G863" t="str">
        <f>'C3_qual'!G436</f>
        <v>NA</v>
      </c>
      <c r="H863">
        <f>'C3_qual'!H436</f>
        <v>3.46</v>
      </c>
      <c r="I863">
        <f>'C3_qual'!I436</f>
        <v>0</v>
      </c>
      <c r="J863">
        <f>'C3_qual'!J436</f>
        <v>0</v>
      </c>
      <c r="K863">
        <f>'C3_qual'!K436</f>
        <v>302.12285420000001</v>
      </c>
      <c r="L863">
        <f>'C3_qual'!L436</f>
        <v>363.70509548150301</v>
      </c>
      <c r="M863">
        <f>'C3_qual'!M436</f>
        <v>137.852139313051</v>
      </c>
      <c r="N863" t="b">
        <f>'C3_qual'!N436</f>
        <v>0</v>
      </c>
      <c r="O863">
        <f>'C3_qual'!O436</f>
        <v>2</v>
      </c>
      <c r="P863" t="str">
        <f>'C3_qual'!P436</f>
        <v>CO2 estimate has been quantified to the best of available knowledge but mean annual precipitation and plant species are not known.</v>
      </c>
      <c r="Q863" t="b">
        <f>'C3_qual'!Q436</f>
        <v>0</v>
      </c>
      <c r="R863" t="b">
        <f>'C3_qual'!R436</f>
        <v>1</v>
      </c>
      <c r="S863" t="str">
        <f>'C3_qual'!S436</f>
        <v>applied 97.5 and 2.5 percentile uncertainties</v>
      </c>
      <c r="T863" t="b">
        <f>'C3_qual'!T436</f>
        <v>1</v>
      </c>
      <c r="U863" t="b">
        <f>'C3_qual'!U436</f>
        <v>0</v>
      </c>
      <c r="V863" t="str">
        <f>'C3_qual'!V436</f>
        <v>NA</v>
      </c>
      <c r="W863" t="str">
        <f>'C3_qual'!W436</f>
        <v>NA</v>
      </c>
      <c r="X863" t="b">
        <f>'C3_qual'!X436</f>
        <v>0</v>
      </c>
      <c r="Y863" t="str">
        <f>'C3_qual'!Y436</f>
        <v>NA</v>
      </c>
      <c r="Z863" t="str">
        <f>'C3_qual'!Z436</f>
        <v>NA</v>
      </c>
    </row>
    <row r="864" spans="1:26">
      <c r="A864" t="str">
        <f>'C3_qual'!A750</f>
        <v>land_plant_d13C_1</v>
      </c>
      <c r="B864" t="str">
        <f>'C3_qual'!B750</f>
        <v>Cui</v>
      </c>
      <c r="C864">
        <f>'C3_qual'!C750</f>
        <v>2020</v>
      </c>
      <c r="D864" t="str">
        <f>'C3_qual'!D750</f>
        <v>10.1130/G47681.1</v>
      </c>
      <c r="E864">
        <f>'C3_qual'!E750</f>
        <v>3480</v>
      </c>
      <c r="F864" t="str">
        <f>'C3_qual'!F750</f>
        <v>NA</v>
      </c>
      <c r="G864" t="str">
        <f>'C3_qual'!G750</f>
        <v>NA</v>
      </c>
      <c r="H864">
        <f>'C3_qual'!H750</f>
        <v>3.48</v>
      </c>
      <c r="I864">
        <f>'C3_qual'!I750</f>
        <v>0</v>
      </c>
      <c r="J864">
        <f>'C3_qual'!J750</f>
        <v>0</v>
      </c>
      <c r="K864">
        <f>'C3_qual'!K750</f>
        <v>282.6484504</v>
      </c>
      <c r="L864">
        <f>'C3_qual'!L750</f>
        <v>322.51098725844497</v>
      </c>
      <c r="M864">
        <f>'C3_qual'!M750</f>
        <v>127.080740080672</v>
      </c>
      <c r="N864" t="b">
        <f>'C3_qual'!N750</f>
        <v>0</v>
      </c>
      <c r="O864">
        <f>'C3_qual'!O750</f>
        <v>2</v>
      </c>
      <c r="P864" t="str">
        <f>'C3_qual'!P750</f>
        <v>CO2 estimate has been quantified to the best of available knowledge but mean annual precipitation and plant species are not known.</v>
      </c>
      <c r="Q864" t="b">
        <f>'C3_qual'!Q750</f>
        <v>0</v>
      </c>
      <c r="R864" t="b">
        <f>'C3_qual'!R750</f>
        <v>1</v>
      </c>
      <c r="S864" t="str">
        <f>'C3_qual'!S750</f>
        <v>applied 97.5 and 2.5 percentile uncertainties</v>
      </c>
      <c r="T864" t="b">
        <f>'C3_qual'!T750</f>
        <v>1</v>
      </c>
      <c r="U864" t="b">
        <f>'C3_qual'!U750</f>
        <v>0</v>
      </c>
      <c r="V864" t="str">
        <f>'C3_qual'!V750</f>
        <v>NA</v>
      </c>
      <c r="W864" t="str">
        <f>'C3_qual'!W750</f>
        <v>NA</v>
      </c>
      <c r="X864" t="b">
        <f>'C3_qual'!X750</f>
        <v>0</v>
      </c>
      <c r="Y864" t="str">
        <f>'C3_qual'!Y750</f>
        <v>NA</v>
      </c>
      <c r="Z864" t="str">
        <f>'C3_qual'!Z750</f>
        <v>NA</v>
      </c>
    </row>
    <row r="865" spans="1:26">
      <c r="A865" t="str">
        <f>'C3_qual'!A751</f>
        <v>land_plant_d13C_1</v>
      </c>
      <c r="B865" t="str">
        <f>'C3_qual'!B751</f>
        <v>Cui</v>
      </c>
      <c r="C865">
        <f>'C3_qual'!C751</f>
        <v>2020</v>
      </c>
      <c r="D865" t="str">
        <f>'C3_qual'!D751</f>
        <v>10.1130/G47681.1</v>
      </c>
      <c r="E865">
        <f>'C3_qual'!E751</f>
        <v>3550</v>
      </c>
      <c r="F865" t="str">
        <f>'C3_qual'!F751</f>
        <v>NA</v>
      </c>
      <c r="G865" t="str">
        <f>'C3_qual'!G751</f>
        <v>NA</v>
      </c>
      <c r="H865">
        <f>'C3_qual'!H751</f>
        <v>3.55</v>
      </c>
      <c r="I865">
        <f>'C3_qual'!I751</f>
        <v>0</v>
      </c>
      <c r="J865">
        <f>'C3_qual'!J751</f>
        <v>0</v>
      </c>
      <c r="K865">
        <f>'C3_qual'!K751</f>
        <v>345.61281480000002</v>
      </c>
      <c r="L865">
        <f>'C3_qual'!L751</f>
        <v>457.66705635416997</v>
      </c>
      <c r="M865">
        <f>'C3_qual'!M751</f>
        <v>160.61247354523002</v>
      </c>
      <c r="N865" t="b">
        <f>'C3_qual'!N751</f>
        <v>0</v>
      </c>
      <c r="O865">
        <f>'C3_qual'!O751</f>
        <v>2</v>
      </c>
      <c r="P865" t="str">
        <f>'C3_qual'!P751</f>
        <v>CO2 estimate has been quantified to the best of available knowledge but mean annual precipitation and plant species are not known.</v>
      </c>
      <c r="Q865" t="b">
        <f>'C3_qual'!Q751</f>
        <v>0</v>
      </c>
      <c r="R865" t="b">
        <f>'C3_qual'!R751</f>
        <v>1</v>
      </c>
      <c r="S865" t="str">
        <f>'C3_qual'!S751</f>
        <v>applied 97.5 and 2.5 percentile uncertainties</v>
      </c>
      <c r="T865" t="b">
        <f>'C3_qual'!T751</f>
        <v>1</v>
      </c>
      <c r="U865" t="b">
        <f>'C3_qual'!U751</f>
        <v>0</v>
      </c>
      <c r="V865" t="str">
        <f>'C3_qual'!V751</f>
        <v>NA</v>
      </c>
      <c r="W865" t="str">
        <f>'C3_qual'!W751</f>
        <v>NA</v>
      </c>
      <c r="X865" t="b">
        <f>'C3_qual'!X751</f>
        <v>0</v>
      </c>
      <c r="Y865" t="str">
        <f>'C3_qual'!Y751</f>
        <v>NA</v>
      </c>
      <c r="Z865" t="str">
        <f>'C3_qual'!Z751</f>
        <v>NA</v>
      </c>
    </row>
    <row r="866" spans="1:26">
      <c r="A866" t="str">
        <f>'C3_qual'!A437</f>
        <v>land_plant_d13C_1</v>
      </c>
      <c r="B866" t="str">
        <f>'C3_qual'!B437</f>
        <v>Cui</v>
      </c>
      <c r="C866">
        <f>'C3_qual'!C437</f>
        <v>2020</v>
      </c>
      <c r="D866" t="str">
        <f>'C3_qual'!D437</f>
        <v>10.1130/G47681.1</v>
      </c>
      <c r="E866">
        <f>'C3_qual'!E437</f>
        <v>3574</v>
      </c>
      <c r="F866" t="str">
        <f>'C3_qual'!F437</f>
        <v>NA</v>
      </c>
      <c r="G866" t="str">
        <f>'C3_qual'!G437</f>
        <v>NA</v>
      </c>
      <c r="H866">
        <f>'C3_qual'!H437</f>
        <v>3.5739999999999998</v>
      </c>
      <c r="I866">
        <f>'C3_qual'!I437</f>
        <v>0</v>
      </c>
      <c r="J866">
        <f>'C3_qual'!J437</f>
        <v>0</v>
      </c>
      <c r="K866">
        <f>'C3_qual'!K437</f>
        <v>284.55530149999998</v>
      </c>
      <c r="L866">
        <f>'C3_qual'!L437</f>
        <v>329.963140651267</v>
      </c>
      <c r="M866">
        <f>'C3_qual'!M437</f>
        <v>129.65774414005799</v>
      </c>
      <c r="N866" t="b">
        <f>'C3_qual'!N437</f>
        <v>0</v>
      </c>
      <c r="O866">
        <f>'C3_qual'!O437</f>
        <v>2</v>
      </c>
      <c r="P866" t="str">
        <f>'C3_qual'!P437</f>
        <v>CO2 estimate has been quantified to the best of available knowledge but mean annual precipitation and plant species are not known.</v>
      </c>
      <c r="Q866" t="b">
        <f>'C3_qual'!Q437</f>
        <v>0</v>
      </c>
      <c r="R866" t="b">
        <f>'C3_qual'!R437</f>
        <v>1</v>
      </c>
      <c r="S866" t="str">
        <f>'C3_qual'!S437</f>
        <v>applied 97.5 and 2.5 percentile uncertainties</v>
      </c>
      <c r="T866" t="b">
        <f>'C3_qual'!T437</f>
        <v>1</v>
      </c>
      <c r="U866" t="b">
        <f>'C3_qual'!U437</f>
        <v>0</v>
      </c>
      <c r="V866" t="str">
        <f>'C3_qual'!V437</f>
        <v>NA</v>
      </c>
      <c r="W866" t="str">
        <f>'C3_qual'!W437</f>
        <v>NA</v>
      </c>
      <c r="X866" t="b">
        <f>'C3_qual'!X437</f>
        <v>0</v>
      </c>
      <c r="Y866" t="str">
        <f>'C3_qual'!Y437</f>
        <v>NA</v>
      </c>
      <c r="Z866" t="str">
        <f>'C3_qual'!Z437</f>
        <v>NA</v>
      </c>
    </row>
    <row r="867" spans="1:26">
      <c r="A867" t="str">
        <f>'C3_qual'!A438</f>
        <v>land_plant_d13C_1</v>
      </c>
      <c r="B867" t="str">
        <f>'C3_qual'!B438</f>
        <v>Cui</v>
      </c>
      <c r="C867">
        <f>'C3_qual'!C438</f>
        <v>2020</v>
      </c>
      <c r="D867" t="str">
        <f>'C3_qual'!D438</f>
        <v>10.1130/G47681.1</v>
      </c>
      <c r="E867">
        <f>'C3_qual'!E438</f>
        <v>3689</v>
      </c>
      <c r="F867" t="str">
        <f>'C3_qual'!F438</f>
        <v>NA</v>
      </c>
      <c r="G867" t="str">
        <f>'C3_qual'!G438</f>
        <v>NA</v>
      </c>
      <c r="H867">
        <f>'C3_qual'!H438</f>
        <v>3.6890000000000001</v>
      </c>
      <c r="I867">
        <f>'C3_qual'!I438</f>
        <v>0</v>
      </c>
      <c r="J867">
        <f>'C3_qual'!J438</f>
        <v>0</v>
      </c>
      <c r="K867">
        <f>'C3_qual'!K438</f>
        <v>310.16313229999997</v>
      </c>
      <c r="L867">
        <f>'C3_qual'!L438</f>
        <v>382.79570471052199</v>
      </c>
      <c r="M867">
        <f>'C3_qual'!M438</f>
        <v>141.64510917476497</v>
      </c>
      <c r="N867" t="b">
        <f>'C3_qual'!N438</f>
        <v>0</v>
      </c>
      <c r="O867">
        <f>'C3_qual'!O438</f>
        <v>2</v>
      </c>
      <c r="P867" t="str">
        <f>'C3_qual'!P438</f>
        <v>CO2 estimate has been quantified to the best of available knowledge but mean annual precipitation and plant species are not known.</v>
      </c>
      <c r="Q867" t="b">
        <f>'C3_qual'!Q438</f>
        <v>0</v>
      </c>
      <c r="R867" t="b">
        <f>'C3_qual'!R438</f>
        <v>1</v>
      </c>
      <c r="S867" t="str">
        <f>'C3_qual'!S438</f>
        <v>applied 97.5 and 2.5 percentile uncertainties</v>
      </c>
      <c r="T867" t="b">
        <f>'C3_qual'!T438</f>
        <v>1</v>
      </c>
      <c r="U867" t="b">
        <f>'C3_qual'!U438</f>
        <v>0</v>
      </c>
      <c r="V867" t="str">
        <f>'C3_qual'!V438</f>
        <v>NA</v>
      </c>
      <c r="W867" t="str">
        <f>'C3_qual'!W438</f>
        <v>NA</v>
      </c>
      <c r="X867" t="b">
        <f>'C3_qual'!X438</f>
        <v>0</v>
      </c>
      <c r="Y867" t="str">
        <f>'C3_qual'!Y438</f>
        <v>NA</v>
      </c>
      <c r="Z867" t="str">
        <f>'C3_qual'!Z438</f>
        <v>NA</v>
      </c>
    </row>
    <row r="868" spans="1:26">
      <c r="A868" t="str">
        <f>'C3_qual'!A752</f>
        <v>land_plant_d13C_1</v>
      </c>
      <c r="B868" t="str">
        <f>'C3_qual'!B752</f>
        <v>Cui</v>
      </c>
      <c r="C868">
        <f>'C3_qual'!C752</f>
        <v>2020</v>
      </c>
      <c r="D868" t="str">
        <f>'C3_qual'!D752</f>
        <v>10.1130/G47681.1</v>
      </c>
      <c r="E868">
        <f>'C3_qual'!E752</f>
        <v>3721</v>
      </c>
      <c r="F868" t="str">
        <f>'C3_qual'!F752</f>
        <v>NA</v>
      </c>
      <c r="G868" t="str">
        <f>'C3_qual'!G752</f>
        <v>NA</v>
      </c>
      <c r="H868">
        <f>'C3_qual'!H752</f>
        <v>3.7210000000000001</v>
      </c>
      <c r="I868">
        <f>'C3_qual'!I752</f>
        <v>0</v>
      </c>
      <c r="J868">
        <f>'C3_qual'!J752</f>
        <v>0</v>
      </c>
      <c r="K868">
        <f>'C3_qual'!K752</f>
        <v>274.66263980000002</v>
      </c>
      <c r="L868">
        <f>'C3_qual'!L752</f>
        <v>305.61097206138601</v>
      </c>
      <c r="M868">
        <f>'C3_qual'!M752</f>
        <v>126.46706265543503</v>
      </c>
      <c r="N868" t="b">
        <f>'C3_qual'!N752</f>
        <v>0</v>
      </c>
      <c r="O868">
        <f>'C3_qual'!O752</f>
        <v>2</v>
      </c>
      <c r="P868" t="str">
        <f>'C3_qual'!P752</f>
        <v>CO2 estimate has been quantified to the best of available knowledge but mean annual precipitation and plant species are not known.</v>
      </c>
      <c r="Q868" t="b">
        <f>'C3_qual'!Q752</f>
        <v>0</v>
      </c>
      <c r="R868" t="b">
        <f>'C3_qual'!R752</f>
        <v>1</v>
      </c>
      <c r="S868" t="str">
        <f>'C3_qual'!S752</f>
        <v>applied 97.5 and 2.5 percentile uncertainties</v>
      </c>
      <c r="T868" t="b">
        <f>'C3_qual'!T752</f>
        <v>1</v>
      </c>
      <c r="U868" t="b">
        <f>'C3_qual'!U752</f>
        <v>0</v>
      </c>
      <c r="V868" t="str">
        <f>'C3_qual'!V752</f>
        <v>NA</v>
      </c>
      <c r="W868" t="str">
        <f>'C3_qual'!W752</f>
        <v>NA</v>
      </c>
      <c r="X868" t="b">
        <f>'C3_qual'!X752</f>
        <v>0</v>
      </c>
      <c r="Y868" t="str">
        <f>'C3_qual'!Y752</f>
        <v>NA</v>
      </c>
      <c r="Z868" t="str">
        <f>'C3_qual'!Z752</f>
        <v>NA</v>
      </c>
    </row>
    <row r="869" spans="1:26">
      <c r="A869" t="str">
        <f>'C3_qual'!A439</f>
        <v>land_plant_d13C_1</v>
      </c>
      <c r="B869" t="str">
        <f>'C3_qual'!B439</f>
        <v>Cui</v>
      </c>
      <c r="C869">
        <f>'C3_qual'!C439</f>
        <v>2020</v>
      </c>
      <c r="D869" t="str">
        <f>'C3_qual'!D439</f>
        <v>10.1130/G47681.1</v>
      </c>
      <c r="E869">
        <f>'C3_qual'!E439</f>
        <v>3804</v>
      </c>
      <c r="F869" t="str">
        <f>'C3_qual'!F439</f>
        <v>NA</v>
      </c>
      <c r="G869" t="str">
        <f>'C3_qual'!G439</f>
        <v>NA</v>
      </c>
      <c r="H869">
        <f>'C3_qual'!H439</f>
        <v>3.8039999999999998</v>
      </c>
      <c r="I869">
        <f>'C3_qual'!I439</f>
        <v>0</v>
      </c>
      <c r="J869">
        <f>'C3_qual'!J439</f>
        <v>0</v>
      </c>
      <c r="K869">
        <f>'C3_qual'!K439</f>
        <v>266.2916227</v>
      </c>
      <c r="L869">
        <f>'C3_qual'!L439</f>
        <v>290.69467586712796</v>
      </c>
      <c r="M869">
        <f>'C3_qual'!M439</f>
        <v>122.110125140072</v>
      </c>
      <c r="N869" t="b">
        <f>'C3_qual'!N439</f>
        <v>0</v>
      </c>
      <c r="O869">
        <f>'C3_qual'!O439</f>
        <v>2</v>
      </c>
      <c r="P869" t="str">
        <f>'C3_qual'!P439</f>
        <v>CO2 estimate has been quantified to the best of available knowledge but mean annual precipitation and plant species are not known.</v>
      </c>
      <c r="Q869" t="b">
        <f>'C3_qual'!Q439</f>
        <v>0</v>
      </c>
      <c r="R869" t="b">
        <f>'C3_qual'!R439</f>
        <v>1</v>
      </c>
      <c r="S869" t="str">
        <f>'C3_qual'!S439</f>
        <v>applied 97.5 and 2.5 percentile uncertainties</v>
      </c>
      <c r="T869" t="b">
        <f>'C3_qual'!T439</f>
        <v>1</v>
      </c>
      <c r="U869" t="b">
        <f>'C3_qual'!U439</f>
        <v>0</v>
      </c>
      <c r="V869" t="str">
        <f>'C3_qual'!V439</f>
        <v>NA</v>
      </c>
      <c r="W869" t="str">
        <f>'C3_qual'!W439</f>
        <v>NA</v>
      </c>
      <c r="X869" t="b">
        <f>'C3_qual'!X439</f>
        <v>0</v>
      </c>
      <c r="Y869" t="str">
        <f>'C3_qual'!Y439</f>
        <v>NA</v>
      </c>
      <c r="Z869" t="str">
        <f>'C3_qual'!Z439</f>
        <v>NA</v>
      </c>
    </row>
    <row r="870" spans="1:26">
      <c r="A870" t="str">
        <f>'C3_qual'!A440</f>
        <v>land_plant_d13C_1</v>
      </c>
      <c r="B870" t="str">
        <f>'C3_qual'!B440</f>
        <v>Cui</v>
      </c>
      <c r="C870">
        <f>'C3_qual'!C440</f>
        <v>2020</v>
      </c>
      <c r="D870" t="str">
        <f>'C3_qual'!D440</f>
        <v>10.1130/G47681.1</v>
      </c>
      <c r="E870">
        <f>'C3_qual'!E440</f>
        <v>3880</v>
      </c>
      <c r="F870" t="str">
        <f>'C3_qual'!F440</f>
        <v>NA</v>
      </c>
      <c r="G870" t="str">
        <f>'C3_qual'!G440</f>
        <v>NA</v>
      </c>
      <c r="H870">
        <f>'C3_qual'!H440</f>
        <v>3.88</v>
      </c>
      <c r="I870">
        <f>'C3_qual'!I440</f>
        <v>0</v>
      </c>
      <c r="J870">
        <f>'C3_qual'!J440</f>
        <v>0</v>
      </c>
      <c r="K870">
        <f>'C3_qual'!K440</f>
        <v>231.07607369999999</v>
      </c>
      <c r="L870">
        <f>'C3_qual'!L440</f>
        <v>226.81967127358502</v>
      </c>
      <c r="M870">
        <f>'C3_qual'!M440</f>
        <v>101.57109321315099</v>
      </c>
      <c r="N870" t="b">
        <f>'C3_qual'!N440</f>
        <v>0</v>
      </c>
      <c r="O870">
        <f>'C3_qual'!O440</f>
        <v>2</v>
      </c>
      <c r="P870" t="str">
        <f>'C3_qual'!P440</f>
        <v>CO2 estimate has been quantified to the best of available knowledge but mean annual precipitation and plant species are not known.</v>
      </c>
      <c r="Q870" t="b">
        <f>'C3_qual'!Q440</f>
        <v>0</v>
      </c>
      <c r="R870" t="b">
        <f>'C3_qual'!R440</f>
        <v>1</v>
      </c>
      <c r="S870" t="str">
        <f>'C3_qual'!S440</f>
        <v>applied 97.5 and 2.5 percentile uncertainties</v>
      </c>
      <c r="T870" t="b">
        <f>'C3_qual'!T440</f>
        <v>1</v>
      </c>
      <c r="U870" t="b">
        <f>'C3_qual'!U440</f>
        <v>0</v>
      </c>
      <c r="V870" t="str">
        <f>'C3_qual'!V440</f>
        <v>NA</v>
      </c>
      <c r="W870" t="str">
        <f>'C3_qual'!W440</f>
        <v>NA</v>
      </c>
      <c r="X870" t="b">
        <f>'C3_qual'!X440</f>
        <v>0</v>
      </c>
      <c r="Y870" t="str">
        <f>'C3_qual'!Y440</f>
        <v>NA</v>
      </c>
      <c r="Z870" t="str">
        <f>'C3_qual'!Z440</f>
        <v>NA</v>
      </c>
    </row>
    <row r="871" spans="1:26">
      <c r="A871" t="str">
        <f>'C3_qual'!A441</f>
        <v>land_plant_d13C_1</v>
      </c>
      <c r="B871" t="str">
        <f>'C3_qual'!B441</f>
        <v>Cui</v>
      </c>
      <c r="C871">
        <f>'C3_qual'!C441</f>
        <v>2020</v>
      </c>
      <c r="D871" t="str">
        <f>'C3_qual'!D441</f>
        <v>10.1130/G47681.1</v>
      </c>
      <c r="E871">
        <f>'C3_qual'!E441</f>
        <v>3890</v>
      </c>
      <c r="F871" t="str">
        <f>'C3_qual'!F441</f>
        <v>NA</v>
      </c>
      <c r="G871" t="str">
        <f>'C3_qual'!G441</f>
        <v>NA</v>
      </c>
      <c r="H871">
        <f>'C3_qual'!H441</f>
        <v>3.89</v>
      </c>
      <c r="I871">
        <f>'C3_qual'!I441</f>
        <v>0</v>
      </c>
      <c r="J871">
        <f>'C3_qual'!J441</f>
        <v>0</v>
      </c>
      <c r="K871">
        <f>'C3_qual'!K441</f>
        <v>260.97063980000001</v>
      </c>
      <c r="L871">
        <f>'C3_qual'!L441</f>
        <v>275.36389814828493</v>
      </c>
      <c r="M871">
        <f>'C3_qual'!M441</f>
        <v>114.45161347295402</v>
      </c>
      <c r="N871" t="b">
        <f>'C3_qual'!N441</f>
        <v>0</v>
      </c>
      <c r="O871">
        <f>'C3_qual'!O441</f>
        <v>2</v>
      </c>
      <c r="P871" t="str">
        <f>'C3_qual'!P441</f>
        <v>CO2 estimate has been quantified to the best of available knowledge but mean annual precipitation and plant species are not known.</v>
      </c>
      <c r="Q871" t="b">
        <f>'C3_qual'!Q441</f>
        <v>0</v>
      </c>
      <c r="R871" t="b">
        <f>'C3_qual'!R441</f>
        <v>1</v>
      </c>
      <c r="S871" t="str">
        <f>'C3_qual'!S441</f>
        <v>applied 97.5 and 2.5 percentile uncertainties</v>
      </c>
      <c r="T871" t="b">
        <f>'C3_qual'!T441</f>
        <v>1</v>
      </c>
      <c r="U871" t="b">
        <f>'C3_qual'!U441</f>
        <v>0</v>
      </c>
      <c r="V871" t="str">
        <f>'C3_qual'!V441</f>
        <v>NA</v>
      </c>
      <c r="W871" t="str">
        <f>'C3_qual'!W441</f>
        <v>NA</v>
      </c>
      <c r="X871" t="b">
        <f>'C3_qual'!X441</f>
        <v>0</v>
      </c>
      <c r="Y871" t="str">
        <f>'C3_qual'!Y441</f>
        <v>NA</v>
      </c>
      <c r="Z871" t="str">
        <f>'C3_qual'!Z441</f>
        <v>NA</v>
      </c>
    </row>
    <row r="872" spans="1:26">
      <c r="A872" t="str">
        <f>'C3_qual'!A442</f>
        <v>land_plant_d13C_1</v>
      </c>
      <c r="B872" t="str">
        <f>'C3_qual'!B442</f>
        <v>Cui</v>
      </c>
      <c r="C872">
        <f>'C3_qual'!C442</f>
        <v>2020</v>
      </c>
      <c r="D872" t="str">
        <f>'C3_qual'!D442</f>
        <v>10.1130/G47681.1</v>
      </c>
      <c r="E872">
        <f>'C3_qual'!E442</f>
        <v>3920</v>
      </c>
      <c r="F872" t="str">
        <f>'C3_qual'!F442</f>
        <v>NA</v>
      </c>
      <c r="G872" t="str">
        <f>'C3_qual'!G442</f>
        <v>NA</v>
      </c>
      <c r="H872">
        <f>'C3_qual'!H442</f>
        <v>3.92</v>
      </c>
      <c r="I872">
        <f>'C3_qual'!I442</f>
        <v>0</v>
      </c>
      <c r="J872">
        <f>'C3_qual'!J442</f>
        <v>0</v>
      </c>
      <c r="K872">
        <f>'C3_qual'!K442</f>
        <v>308.40154919999998</v>
      </c>
      <c r="L872">
        <f>'C3_qual'!L442</f>
        <v>398.91084411580903</v>
      </c>
      <c r="M872">
        <f>'C3_qual'!M442</f>
        <v>140.55223108634499</v>
      </c>
      <c r="N872" t="b">
        <f>'C3_qual'!N442</f>
        <v>0</v>
      </c>
      <c r="O872">
        <f>'C3_qual'!O442</f>
        <v>2</v>
      </c>
      <c r="P872" t="str">
        <f>'C3_qual'!P442</f>
        <v>CO2 estimate has been quantified to the best of available knowledge but mean annual precipitation and plant species are not known.</v>
      </c>
      <c r="Q872" t="b">
        <f>'C3_qual'!Q442</f>
        <v>0</v>
      </c>
      <c r="R872" t="b">
        <f>'C3_qual'!R442</f>
        <v>1</v>
      </c>
      <c r="S872" t="str">
        <f>'C3_qual'!S442</f>
        <v>applied 97.5 and 2.5 percentile uncertainties</v>
      </c>
      <c r="T872" t="b">
        <f>'C3_qual'!T442</f>
        <v>1</v>
      </c>
      <c r="U872" t="b">
        <f>'C3_qual'!U442</f>
        <v>0</v>
      </c>
      <c r="V872" t="str">
        <f>'C3_qual'!V442</f>
        <v>NA</v>
      </c>
      <c r="W872" t="str">
        <f>'C3_qual'!W442</f>
        <v>NA</v>
      </c>
      <c r="X872" t="b">
        <f>'C3_qual'!X442</f>
        <v>0</v>
      </c>
      <c r="Y872" t="str">
        <f>'C3_qual'!Y442</f>
        <v>NA</v>
      </c>
      <c r="Z872" t="str">
        <f>'C3_qual'!Z442</f>
        <v>NA</v>
      </c>
    </row>
    <row r="873" spans="1:26">
      <c r="A873" t="str">
        <f>'C3_qual'!A753</f>
        <v>land_plant_d13C_1</v>
      </c>
      <c r="B873" t="str">
        <f>'C3_qual'!B753</f>
        <v>Cui</v>
      </c>
      <c r="C873">
        <f>'C3_qual'!C753</f>
        <v>2020</v>
      </c>
      <c r="D873" t="str">
        <f>'C3_qual'!D753</f>
        <v>10.1130/G47681.1</v>
      </c>
      <c r="E873">
        <f>'C3_qual'!E753</f>
        <v>3950</v>
      </c>
      <c r="F873" t="str">
        <f>'C3_qual'!F753</f>
        <v>NA</v>
      </c>
      <c r="G873" t="str">
        <f>'C3_qual'!G753</f>
        <v>NA</v>
      </c>
      <c r="H873">
        <f>'C3_qual'!H753</f>
        <v>3.95</v>
      </c>
      <c r="I873">
        <f>'C3_qual'!I753</f>
        <v>0</v>
      </c>
      <c r="J873">
        <f>'C3_qual'!J753</f>
        <v>0</v>
      </c>
      <c r="K873">
        <f>'C3_qual'!K753</f>
        <v>305.7594833</v>
      </c>
      <c r="L873">
        <f>'C3_qual'!L753</f>
        <v>365.47443697595401</v>
      </c>
      <c r="M873">
        <f>'C3_qual'!M753</f>
        <v>138.96371046614701</v>
      </c>
      <c r="N873" t="b">
        <f>'C3_qual'!N753</f>
        <v>0</v>
      </c>
      <c r="O873">
        <f>'C3_qual'!O753</f>
        <v>2</v>
      </c>
      <c r="P873" t="str">
        <f>'C3_qual'!P753</f>
        <v>CO2 estimate has been quantified to the best of available knowledge but mean annual precipitation and plant species are not known.</v>
      </c>
      <c r="Q873" t="b">
        <f>'C3_qual'!Q753</f>
        <v>0</v>
      </c>
      <c r="R873" t="b">
        <f>'C3_qual'!R753</f>
        <v>1</v>
      </c>
      <c r="S873" t="str">
        <f>'C3_qual'!S753</f>
        <v>applied 97.5 and 2.5 percentile uncertainties</v>
      </c>
      <c r="T873" t="b">
        <f>'C3_qual'!T753</f>
        <v>1</v>
      </c>
      <c r="U873" t="b">
        <f>'C3_qual'!U753</f>
        <v>0</v>
      </c>
      <c r="V873" t="str">
        <f>'C3_qual'!V753</f>
        <v>NA</v>
      </c>
      <c r="W873" t="str">
        <f>'C3_qual'!W753</f>
        <v>NA</v>
      </c>
      <c r="X873" t="b">
        <f>'C3_qual'!X753</f>
        <v>0</v>
      </c>
      <c r="Y873" t="str">
        <f>'C3_qual'!Y753</f>
        <v>NA</v>
      </c>
      <c r="Z873" t="str">
        <f>'C3_qual'!Z753</f>
        <v>NA</v>
      </c>
    </row>
    <row r="874" spans="1:26">
      <c r="A874" t="str">
        <f>'C3_qual'!A754</f>
        <v>land_plant_d13C_1</v>
      </c>
      <c r="B874" t="str">
        <f>'C3_qual'!B754</f>
        <v>Cui</v>
      </c>
      <c r="C874">
        <f>'C3_qual'!C754</f>
        <v>2020</v>
      </c>
      <c r="D874" t="str">
        <f>'C3_qual'!D754</f>
        <v>10.1130/G47681.1</v>
      </c>
      <c r="E874">
        <f>'C3_qual'!E754</f>
        <v>3970</v>
      </c>
      <c r="F874" t="str">
        <f>'C3_qual'!F754</f>
        <v>NA</v>
      </c>
      <c r="G874" t="str">
        <f>'C3_qual'!G754</f>
        <v>NA</v>
      </c>
      <c r="H874">
        <f>'C3_qual'!H754</f>
        <v>3.97</v>
      </c>
      <c r="I874">
        <f>'C3_qual'!I754</f>
        <v>0</v>
      </c>
      <c r="J874">
        <f>'C3_qual'!J754</f>
        <v>0</v>
      </c>
      <c r="K874">
        <f>'C3_qual'!K754</f>
        <v>275.24504689999998</v>
      </c>
      <c r="L874">
        <f>'C3_qual'!L754</f>
        <v>294.29955856018097</v>
      </c>
      <c r="M874">
        <f>'C3_qual'!M754</f>
        <v>125.36288473934698</v>
      </c>
      <c r="N874" t="b">
        <f>'C3_qual'!N754</f>
        <v>0</v>
      </c>
      <c r="O874">
        <f>'C3_qual'!O754</f>
        <v>2</v>
      </c>
      <c r="P874" t="str">
        <f>'C3_qual'!P754</f>
        <v>CO2 estimate has been quantified to the best of available knowledge but mean annual precipitation and plant species are not known.</v>
      </c>
      <c r="Q874" t="b">
        <f>'C3_qual'!Q754</f>
        <v>0</v>
      </c>
      <c r="R874" t="b">
        <f>'C3_qual'!R754</f>
        <v>1</v>
      </c>
      <c r="S874" t="str">
        <f>'C3_qual'!S754</f>
        <v>applied 97.5 and 2.5 percentile uncertainties</v>
      </c>
      <c r="T874" t="b">
        <f>'C3_qual'!T754</f>
        <v>1</v>
      </c>
      <c r="U874" t="b">
        <f>'C3_qual'!U754</f>
        <v>0</v>
      </c>
      <c r="V874" t="str">
        <f>'C3_qual'!V754</f>
        <v>NA</v>
      </c>
      <c r="W874" t="str">
        <f>'C3_qual'!W754</f>
        <v>NA</v>
      </c>
      <c r="X874" t="b">
        <f>'C3_qual'!X754</f>
        <v>0</v>
      </c>
      <c r="Y874" t="str">
        <f>'C3_qual'!Y754</f>
        <v>NA</v>
      </c>
      <c r="Z874" t="str">
        <f>'C3_qual'!Z754</f>
        <v>NA</v>
      </c>
    </row>
    <row r="875" spans="1:26">
      <c r="A875" t="str">
        <f>'C3_qual'!A755</f>
        <v>land_plant_d13C_1</v>
      </c>
      <c r="B875" t="str">
        <f>'C3_qual'!B755</f>
        <v>Cui</v>
      </c>
      <c r="C875">
        <f>'C3_qual'!C755</f>
        <v>2020</v>
      </c>
      <c r="D875" t="str">
        <f>'C3_qual'!D755</f>
        <v>10.1130/G47681.1</v>
      </c>
      <c r="E875">
        <f>'C3_qual'!E755</f>
        <v>3990</v>
      </c>
      <c r="F875" t="str">
        <f>'C3_qual'!F755</f>
        <v>NA</v>
      </c>
      <c r="G875" t="str">
        <f>'C3_qual'!G755</f>
        <v>NA</v>
      </c>
      <c r="H875">
        <f>'C3_qual'!H755</f>
        <v>3.99</v>
      </c>
      <c r="I875">
        <f>'C3_qual'!I755</f>
        <v>0</v>
      </c>
      <c r="J875">
        <f>'C3_qual'!J755</f>
        <v>0</v>
      </c>
      <c r="K875">
        <f>'C3_qual'!K755</f>
        <v>330.91464309999998</v>
      </c>
      <c r="L875">
        <f>'C3_qual'!L755</f>
        <v>410.96822860736205</v>
      </c>
      <c r="M875">
        <f>'C3_qual'!M755</f>
        <v>156.65589568476099</v>
      </c>
      <c r="N875" t="b">
        <f>'C3_qual'!N755</f>
        <v>0</v>
      </c>
      <c r="O875">
        <f>'C3_qual'!O755</f>
        <v>2</v>
      </c>
      <c r="P875" t="str">
        <f>'C3_qual'!P755</f>
        <v>CO2 estimate has been quantified to the best of available knowledge but mean annual precipitation and plant species are not known.</v>
      </c>
      <c r="Q875" t="b">
        <f>'C3_qual'!Q755</f>
        <v>0</v>
      </c>
      <c r="R875" t="b">
        <f>'C3_qual'!R755</f>
        <v>1</v>
      </c>
      <c r="S875" t="str">
        <f>'C3_qual'!S755</f>
        <v>applied 97.5 and 2.5 percentile uncertainties</v>
      </c>
      <c r="T875" t="b">
        <f>'C3_qual'!T755</f>
        <v>1</v>
      </c>
      <c r="U875" t="b">
        <f>'C3_qual'!U755</f>
        <v>0</v>
      </c>
      <c r="V875" t="str">
        <f>'C3_qual'!V755</f>
        <v>NA</v>
      </c>
      <c r="W875" t="str">
        <f>'C3_qual'!W755</f>
        <v>NA</v>
      </c>
      <c r="X875" t="b">
        <f>'C3_qual'!X755</f>
        <v>0</v>
      </c>
      <c r="Y875" t="str">
        <f>'C3_qual'!Y755</f>
        <v>NA</v>
      </c>
      <c r="Z875" t="str">
        <f>'C3_qual'!Z755</f>
        <v>NA</v>
      </c>
    </row>
    <row r="876" spans="1:26">
      <c r="A876" t="str">
        <f>'C3_qual'!A756</f>
        <v>land_plant_d13C_1</v>
      </c>
      <c r="B876" t="str">
        <f>'C3_qual'!B756</f>
        <v>Cui</v>
      </c>
      <c r="C876">
        <f>'C3_qual'!C756</f>
        <v>2020</v>
      </c>
      <c r="D876" t="str">
        <f>'C3_qual'!D756</f>
        <v>10.1130/G47681.1</v>
      </c>
      <c r="E876">
        <f>'C3_qual'!E756</f>
        <v>4003</v>
      </c>
      <c r="F876" t="str">
        <f>'C3_qual'!F756</f>
        <v>NA</v>
      </c>
      <c r="G876" t="str">
        <f>'C3_qual'!G756</f>
        <v>NA</v>
      </c>
      <c r="H876">
        <f>'C3_qual'!H756</f>
        <v>4.0030000000000001</v>
      </c>
      <c r="I876">
        <f>'C3_qual'!I756</f>
        <v>0</v>
      </c>
      <c r="J876">
        <f>'C3_qual'!J756</f>
        <v>0</v>
      </c>
      <c r="K876">
        <f>'C3_qual'!K756</f>
        <v>241.1563702</v>
      </c>
      <c r="L876">
        <f>'C3_qual'!L756</f>
        <v>243.29522260794099</v>
      </c>
      <c r="M876">
        <f>'C3_qual'!M756</f>
        <v>107.53229563991999</v>
      </c>
      <c r="N876" t="b">
        <f>'C3_qual'!N756</f>
        <v>0</v>
      </c>
      <c r="O876">
        <f>'C3_qual'!O756</f>
        <v>2</v>
      </c>
      <c r="P876" t="str">
        <f>'C3_qual'!P756</f>
        <v>CO2 estimate has been quantified to the best of available knowledge but mean annual precipitation and plant species are not known.</v>
      </c>
      <c r="Q876" t="b">
        <f>'C3_qual'!Q756</f>
        <v>0</v>
      </c>
      <c r="R876" t="b">
        <f>'C3_qual'!R756</f>
        <v>1</v>
      </c>
      <c r="S876" t="str">
        <f>'C3_qual'!S756</f>
        <v>applied 97.5 and 2.5 percentile uncertainties</v>
      </c>
      <c r="T876" t="b">
        <f>'C3_qual'!T756</f>
        <v>1</v>
      </c>
      <c r="U876" t="b">
        <f>'C3_qual'!U756</f>
        <v>0</v>
      </c>
      <c r="V876" t="str">
        <f>'C3_qual'!V756</f>
        <v>NA</v>
      </c>
      <c r="W876" t="str">
        <f>'C3_qual'!W756</f>
        <v>NA</v>
      </c>
      <c r="X876" t="b">
        <f>'C3_qual'!X756</f>
        <v>0</v>
      </c>
      <c r="Y876" t="str">
        <f>'C3_qual'!Y756</f>
        <v>NA</v>
      </c>
      <c r="Z876" t="str">
        <f>'C3_qual'!Z756</f>
        <v>NA</v>
      </c>
    </row>
    <row r="877" spans="1:26">
      <c r="A877" t="str">
        <f>'C3_qual'!A757</f>
        <v>land_plant_d13C_1</v>
      </c>
      <c r="B877" t="str">
        <f>'C3_qual'!B757</f>
        <v>Cui</v>
      </c>
      <c r="C877">
        <f>'C3_qual'!C757</f>
        <v>2020</v>
      </c>
      <c r="D877" t="str">
        <f>'C3_qual'!D757</f>
        <v>10.1130/G47681.1</v>
      </c>
      <c r="E877">
        <f>'C3_qual'!E757</f>
        <v>4019.9999999999995</v>
      </c>
      <c r="F877" t="str">
        <f>'C3_qual'!F757</f>
        <v>NA</v>
      </c>
      <c r="G877" t="str">
        <f>'C3_qual'!G757</f>
        <v>NA</v>
      </c>
      <c r="H877">
        <f>'C3_qual'!H757</f>
        <v>4.0199999999999996</v>
      </c>
      <c r="I877">
        <f>'C3_qual'!I757</f>
        <v>0</v>
      </c>
      <c r="J877">
        <f>'C3_qual'!J757</f>
        <v>0</v>
      </c>
      <c r="K877">
        <f>'C3_qual'!K757</f>
        <v>254.95512919999999</v>
      </c>
      <c r="L877">
        <f>'C3_qual'!L757</f>
        <v>259.251314667987</v>
      </c>
      <c r="M877">
        <f>'C3_qual'!M757</f>
        <v>115.867996112594</v>
      </c>
      <c r="N877" t="b">
        <f>'C3_qual'!N757</f>
        <v>0</v>
      </c>
      <c r="O877">
        <f>'C3_qual'!O757</f>
        <v>2</v>
      </c>
      <c r="P877" t="str">
        <f>'C3_qual'!P757</f>
        <v>CO2 estimate has been quantified to the best of available knowledge but mean annual precipitation and plant species are not known.</v>
      </c>
      <c r="Q877" t="b">
        <f>'C3_qual'!Q757</f>
        <v>0</v>
      </c>
      <c r="R877" t="b">
        <f>'C3_qual'!R757</f>
        <v>1</v>
      </c>
      <c r="S877" t="str">
        <f>'C3_qual'!S757</f>
        <v>applied 97.5 and 2.5 percentile uncertainties</v>
      </c>
      <c r="T877" t="b">
        <f>'C3_qual'!T757</f>
        <v>1</v>
      </c>
      <c r="U877" t="b">
        <f>'C3_qual'!U757</f>
        <v>0</v>
      </c>
      <c r="V877" t="str">
        <f>'C3_qual'!V757</f>
        <v>NA</v>
      </c>
      <c r="W877" t="str">
        <f>'C3_qual'!W757</f>
        <v>NA</v>
      </c>
      <c r="X877" t="b">
        <f>'C3_qual'!X757</f>
        <v>0</v>
      </c>
      <c r="Y877" t="str">
        <f>'C3_qual'!Y757</f>
        <v>NA</v>
      </c>
      <c r="Z877" t="str">
        <f>'C3_qual'!Z757</f>
        <v>NA</v>
      </c>
    </row>
    <row r="878" spans="1:26">
      <c r="A878" t="str">
        <f>'C3_qual'!A443</f>
        <v>land_plant_d13C_1</v>
      </c>
      <c r="B878" t="str">
        <f>'C3_qual'!B443</f>
        <v>Cui</v>
      </c>
      <c r="C878">
        <f>'C3_qual'!C443</f>
        <v>2020</v>
      </c>
      <c r="D878" t="str">
        <f>'C3_qual'!D443</f>
        <v>10.1130/G47681.1</v>
      </c>
      <c r="E878">
        <f>'C3_qual'!E443</f>
        <v>4037</v>
      </c>
      <c r="F878" t="str">
        <f>'C3_qual'!F443</f>
        <v>NA</v>
      </c>
      <c r="G878" t="str">
        <f>'C3_qual'!G443</f>
        <v>NA</v>
      </c>
      <c r="H878">
        <f>'C3_qual'!H443</f>
        <v>4.0369999999999999</v>
      </c>
      <c r="I878">
        <f>'C3_qual'!I443</f>
        <v>0</v>
      </c>
      <c r="J878">
        <f>'C3_qual'!J443</f>
        <v>0</v>
      </c>
      <c r="K878">
        <f>'C3_qual'!K443</f>
        <v>315.85896330000003</v>
      </c>
      <c r="L878">
        <f>'C3_qual'!L443</f>
        <v>387.01340752441195</v>
      </c>
      <c r="M878">
        <f>'C3_qual'!M443</f>
        <v>144.03035502837602</v>
      </c>
      <c r="N878" t="b">
        <f>'C3_qual'!N443</f>
        <v>0</v>
      </c>
      <c r="O878">
        <f>'C3_qual'!O443</f>
        <v>2</v>
      </c>
      <c r="P878" t="str">
        <f>'C3_qual'!P443</f>
        <v>CO2 estimate has been quantified to the best of available knowledge but mean annual precipitation and plant species are not known.</v>
      </c>
      <c r="Q878" t="b">
        <f>'C3_qual'!Q443</f>
        <v>0</v>
      </c>
      <c r="R878" t="b">
        <f>'C3_qual'!R443</f>
        <v>1</v>
      </c>
      <c r="S878" t="str">
        <f>'C3_qual'!S443</f>
        <v>applied 97.5 and 2.5 percentile uncertainties</v>
      </c>
      <c r="T878" t="b">
        <f>'C3_qual'!T443</f>
        <v>1</v>
      </c>
      <c r="U878" t="b">
        <f>'C3_qual'!U443</f>
        <v>0</v>
      </c>
      <c r="V878" t="str">
        <f>'C3_qual'!V443</f>
        <v>NA</v>
      </c>
      <c r="W878" t="str">
        <f>'C3_qual'!W443</f>
        <v>NA</v>
      </c>
      <c r="X878" t="b">
        <f>'C3_qual'!X443</f>
        <v>0</v>
      </c>
      <c r="Y878" t="str">
        <f>'C3_qual'!Y443</f>
        <v>NA</v>
      </c>
      <c r="Z878" t="str">
        <f>'C3_qual'!Z443</f>
        <v>NA</v>
      </c>
    </row>
    <row r="879" spans="1:26">
      <c r="A879" t="str">
        <f>'C3_qual'!A758</f>
        <v>land_plant_d13C_1</v>
      </c>
      <c r="B879" t="str">
        <f>'C3_qual'!B758</f>
        <v>Cui</v>
      </c>
      <c r="C879">
        <f>'C3_qual'!C758</f>
        <v>2020</v>
      </c>
      <c r="D879" t="str">
        <f>'C3_qual'!D758</f>
        <v>10.1130/G47681.1</v>
      </c>
      <c r="E879">
        <f>'C3_qual'!E758</f>
        <v>4040</v>
      </c>
      <c r="F879" t="str">
        <f>'C3_qual'!F758</f>
        <v>NA</v>
      </c>
      <c r="G879" t="str">
        <f>'C3_qual'!G758</f>
        <v>NA</v>
      </c>
      <c r="H879">
        <f>'C3_qual'!H758</f>
        <v>4.04</v>
      </c>
      <c r="I879">
        <f>'C3_qual'!I758</f>
        <v>0</v>
      </c>
      <c r="J879">
        <f>'C3_qual'!J758</f>
        <v>0</v>
      </c>
      <c r="K879">
        <f>'C3_qual'!K758</f>
        <v>251.9019911</v>
      </c>
      <c r="L879">
        <f>'C3_qual'!L758</f>
        <v>273.234064576111</v>
      </c>
      <c r="M879">
        <f>'C3_qual'!M758</f>
        <v>112.194772019673</v>
      </c>
      <c r="N879" t="b">
        <f>'C3_qual'!N758</f>
        <v>0</v>
      </c>
      <c r="O879">
        <f>'C3_qual'!O758</f>
        <v>2</v>
      </c>
      <c r="P879" t="str">
        <f>'C3_qual'!P758</f>
        <v>CO2 estimate has been quantified to the best of available knowledge but mean annual precipitation and plant species are not known.</v>
      </c>
      <c r="Q879" t="b">
        <f>'C3_qual'!Q758</f>
        <v>0</v>
      </c>
      <c r="R879" t="b">
        <f>'C3_qual'!R758</f>
        <v>1</v>
      </c>
      <c r="S879" t="str">
        <f>'C3_qual'!S758</f>
        <v>applied 97.5 and 2.5 percentile uncertainties</v>
      </c>
      <c r="T879" t="b">
        <f>'C3_qual'!T758</f>
        <v>1</v>
      </c>
      <c r="U879" t="b">
        <f>'C3_qual'!U758</f>
        <v>0</v>
      </c>
      <c r="V879" t="str">
        <f>'C3_qual'!V758</f>
        <v>NA</v>
      </c>
      <c r="W879" t="str">
        <f>'C3_qual'!W758</f>
        <v>NA</v>
      </c>
      <c r="X879" t="b">
        <f>'C3_qual'!X758</f>
        <v>0</v>
      </c>
      <c r="Y879" t="str">
        <f>'C3_qual'!Y758</f>
        <v>NA</v>
      </c>
      <c r="Z879" t="str">
        <f>'C3_qual'!Z758</f>
        <v>NA</v>
      </c>
    </row>
    <row r="880" spans="1:26">
      <c r="A880" t="str">
        <f>'C3_qual'!A444</f>
        <v>land_plant_d13C_1</v>
      </c>
      <c r="B880" t="str">
        <f>'C3_qual'!B444</f>
        <v>Cui</v>
      </c>
      <c r="C880">
        <f>'C3_qual'!C444</f>
        <v>2020</v>
      </c>
      <c r="D880" t="str">
        <f>'C3_qual'!D444</f>
        <v>10.1130/G47681.1</v>
      </c>
      <c r="E880">
        <f>'C3_qual'!E444</f>
        <v>4110</v>
      </c>
      <c r="F880" t="str">
        <f>'C3_qual'!F444</f>
        <v>NA</v>
      </c>
      <c r="G880" t="str">
        <f>'C3_qual'!G444</f>
        <v>NA</v>
      </c>
      <c r="H880">
        <f>'C3_qual'!H444</f>
        <v>4.1100000000000003</v>
      </c>
      <c r="I880">
        <f>'C3_qual'!I444</f>
        <v>0</v>
      </c>
      <c r="J880">
        <f>'C3_qual'!J444</f>
        <v>0</v>
      </c>
      <c r="K880">
        <f>'C3_qual'!K444</f>
        <v>220.14746289999999</v>
      </c>
      <c r="L880">
        <f>'C3_qual'!L444</f>
        <v>205.796084563688</v>
      </c>
      <c r="M880">
        <f>'C3_qual'!M444</f>
        <v>97.384142641685997</v>
      </c>
      <c r="N880" t="b">
        <f>'C3_qual'!N444</f>
        <v>0</v>
      </c>
      <c r="O880">
        <f>'C3_qual'!O444</f>
        <v>2</v>
      </c>
      <c r="P880" t="str">
        <f>'C3_qual'!P444</f>
        <v>CO2 estimate has been quantified to the best of available knowledge but mean annual precipitation and plant species are not known.</v>
      </c>
      <c r="Q880" t="b">
        <f>'C3_qual'!Q444</f>
        <v>0</v>
      </c>
      <c r="R880" t="b">
        <f>'C3_qual'!R444</f>
        <v>1</v>
      </c>
      <c r="S880" t="str">
        <f>'C3_qual'!S444</f>
        <v>applied 97.5 and 2.5 percentile uncertainties</v>
      </c>
      <c r="T880" t="b">
        <f>'C3_qual'!T444</f>
        <v>1</v>
      </c>
      <c r="U880" t="b">
        <f>'C3_qual'!U444</f>
        <v>0</v>
      </c>
      <c r="V880" t="str">
        <f>'C3_qual'!V444</f>
        <v>NA</v>
      </c>
      <c r="W880" t="str">
        <f>'C3_qual'!W444</f>
        <v>NA</v>
      </c>
      <c r="X880" t="b">
        <f>'C3_qual'!X444</f>
        <v>0</v>
      </c>
      <c r="Y880" t="str">
        <f>'C3_qual'!Y444</f>
        <v>NA</v>
      </c>
      <c r="Z880" t="str">
        <f>'C3_qual'!Z444</f>
        <v>NA</v>
      </c>
    </row>
    <row r="881" spans="1:26">
      <c r="A881" t="str">
        <f>'C3_qual'!A759</f>
        <v>land_plant_d13C_1</v>
      </c>
      <c r="B881" t="str">
        <f>'C3_qual'!B759</f>
        <v>Cui</v>
      </c>
      <c r="C881">
        <f>'C3_qual'!C759</f>
        <v>2020</v>
      </c>
      <c r="D881" t="str">
        <f>'C3_qual'!D759</f>
        <v>10.1130/G47681.1</v>
      </c>
      <c r="E881">
        <f>'C3_qual'!E759</f>
        <v>4130</v>
      </c>
      <c r="F881" t="str">
        <f>'C3_qual'!F759</f>
        <v>NA</v>
      </c>
      <c r="G881" t="str">
        <f>'C3_qual'!G759</f>
        <v>NA</v>
      </c>
      <c r="H881">
        <f>'C3_qual'!H759</f>
        <v>4.13</v>
      </c>
      <c r="I881">
        <f>'C3_qual'!I759</f>
        <v>0</v>
      </c>
      <c r="J881">
        <f>'C3_qual'!J759</f>
        <v>0</v>
      </c>
      <c r="K881">
        <f>'C3_qual'!K759</f>
        <v>342.81153180000001</v>
      </c>
      <c r="L881">
        <f>'C3_qual'!L759</f>
        <v>451.79234867396599</v>
      </c>
      <c r="M881">
        <f>'C3_qual'!M759</f>
        <v>159.671835276633</v>
      </c>
      <c r="N881" t="b">
        <f>'C3_qual'!N759</f>
        <v>0</v>
      </c>
      <c r="O881">
        <f>'C3_qual'!O759</f>
        <v>2</v>
      </c>
      <c r="P881" t="str">
        <f>'C3_qual'!P759</f>
        <v>CO2 estimate has been quantified to the best of available knowledge but mean annual precipitation and plant species are not known.</v>
      </c>
      <c r="Q881" t="b">
        <f>'C3_qual'!Q759</f>
        <v>0</v>
      </c>
      <c r="R881" t="b">
        <f>'C3_qual'!R759</f>
        <v>1</v>
      </c>
      <c r="S881" t="str">
        <f>'C3_qual'!S759</f>
        <v>applied 97.5 and 2.5 percentile uncertainties</v>
      </c>
      <c r="T881" t="b">
        <f>'C3_qual'!T759</f>
        <v>1</v>
      </c>
      <c r="U881" t="b">
        <f>'C3_qual'!U759</f>
        <v>0</v>
      </c>
      <c r="V881" t="str">
        <f>'C3_qual'!V759</f>
        <v>NA</v>
      </c>
      <c r="W881" t="str">
        <f>'C3_qual'!W759</f>
        <v>NA</v>
      </c>
      <c r="X881" t="b">
        <f>'C3_qual'!X759</f>
        <v>0</v>
      </c>
      <c r="Y881" t="str">
        <f>'C3_qual'!Y759</f>
        <v>NA</v>
      </c>
      <c r="Z881" t="str">
        <f>'C3_qual'!Z759</f>
        <v>NA</v>
      </c>
    </row>
    <row r="882" spans="1:26">
      <c r="A882" t="str">
        <f>'C3_qual'!A445</f>
        <v>land_plant_d13C_1</v>
      </c>
      <c r="B882" t="str">
        <f>'C3_qual'!B445</f>
        <v>Cui</v>
      </c>
      <c r="C882">
        <f>'C3_qual'!C445</f>
        <v>2020</v>
      </c>
      <c r="D882" t="str">
        <f>'C3_qual'!D445</f>
        <v>10.1130/G47681.1</v>
      </c>
      <c r="E882">
        <f>'C3_qual'!E445</f>
        <v>4140</v>
      </c>
      <c r="F882" t="str">
        <f>'C3_qual'!F445</f>
        <v>NA</v>
      </c>
      <c r="G882" t="str">
        <f>'C3_qual'!G445</f>
        <v>NA</v>
      </c>
      <c r="H882">
        <f>'C3_qual'!H445</f>
        <v>4.1399999999999997</v>
      </c>
      <c r="I882">
        <f>'C3_qual'!I445</f>
        <v>0</v>
      </c>
      <c r="J882">
        <f>'C3_qual'!J445</f>
        <v>0</v>
      </c>
      <c r="K882">
        <f>'C3_qual'!K445</f>
        <v>263.74313330000001</v>
      </c>
      <c r="L882">
        <f>'C3_qual'!L445</f>
        <v>274.525519483869</v>
      </c>
      <c r="M882">
        <f>'C3_qual'!M445</f>
        <v>117.84542561895702</v>
      </c>
      <c r="N882" t="b">
        <f>'C3_qual'!N445</f>
        <v>0</v>
      </c>
      <c r="O882">
        <f>'C3_qual'!O445</f>
        <v>2</v>
      </c>
      <c r="P882" t="str">
        <f>'C3_qual'!P445</f>
        <v>CO2 estimate has been quantified to the best of available knowledge but mean annual precipitation and plant species are not known.</v>
      </c>
      <c r="Q882" t="b">
        <f>'C3_qual'!Q445</f>
        <v>0</v>
      </c>
      <c r="R882" t="b">
        <f>'C3_qual'!R445</f>
        <v>1</v>
      </c>
      <c r="S882" t="str">
        <f>'C3_qual'!S445</f>
        <v>applied 97.5 and 2.5 percentile uncertainties</v>
      </c>
      <c r="T882" t="b">
        <f>'C3_qual'!T445</f>
        <v>1</v>
      </c>
      <c r="U882" t="b">
        <f>'C3_qual'!U445</f>
        <v>0</v>
      </c>
      <c r="V882" t="str">
        <f>'C3_qual'!V445</f>
        <v>NA</v>
      </c>
      <c r="W882" t="str">
        <f>'C3_qual'!W445</f>
        <v>NA</v>
      </c>
      <c r="X882" t="b">
        <f>'C3_qual'!X445</f>
        <v>0</v>
      </c>
      <c r="Y882" t="str">
        <f>'C3_qual'!Y445</f>
        <v>NA</v>
      </c>
      <c r="Z882" t="str">
        <f>'C3_qual'!Z445</f>
        <v>NA</v>
      </c>
    </row>
    <row r="883" spans="1:26">
      <c r="A883" t="str">
        <f>'C3_qual'!A446</f>
        <v>land_plant_d13C_1</v>
      </c>
      <c r="B883" t="str">
        <f>'C3_qual'!B446</f>
        <v>Cui</v>
      </c>
      <c r="C883">
        <f>'C3_qual'!C446</f>
        <v>2020</v>
      </c>
      <c r="D883" t="str">
        <f>'C3_qual'!D446</f>
        <v>10.1130/G47681.1</v>
      </c>
      <c r="E883">
        <f>'C3_qual'!E446</f>
        <v>4155</v>
      </c>
      <c r="F883" t="str">
        <f>'C3_qual'!F446</f>
        <v>NA</v>
      </c>
      <c r="G883" t="str">
        <f>'C3_qual'!G446</f>
        <v>NA</v>
      </c>
      <c r="H883">
        <f>'C3_qual'!H446</f>
        <v>4.1550000000000002</v>
      </c>
      <c r="I883">
        <f>'C3_qual'!I446</f>
        <v>0</v>
      </c>
      <c r="J883">
        <f>'C3_qual'!J446</f>
        <v>0</v>
      </c>
      <c r="K883">
        <f>'C3_qual'!K446</f>
        <v>290.4481308</v>
      </c>
      <c r="L883">
        <f>'C3_qual'!L446</f>
        <v>331.92227057746305</v>
      </c>
      <c r="M883">
        <f>'C3_qual'!M446</f>
        <v>134.56839649340901</v>
      </c>
      <c r="N883" t="b">
        <f>'C3_qual'!N446</f>
        <v>0</v>
      </c>
      <c r="O883">
        <f>'C3_qual'!O446</f>
        <v>2</v>
      </c>
      <c r="P883" t="str">
        <f>'C3_qual'!P446</f>
        <v>CO2 estimate has been quantified to the best of available knowledge but mean annual precipitation and plant species are not known.</v>
      </c>
      <c r="Q883" t="b">
        <f>'C3_qual'!Q446</f>
        <v>0</v>
      </c>
      <c r="R883" t="b">
        <f>'C3_qual'!R446</f>
        <v>1</v>
      </c>
      <c r="S883" t="str">
        <f>'C3_qual'!S446</f>
        <v>applied 97.5 and 2.5 percentile uncertainties</v>
      </c>
      <c r="T883" t="b">
        <f>'C3_qual'!T446</f>
        <v>1</v>
      </c>
      <c r="U883" t="b">
        <f>'C3_qual'!U446</f>
        <v>0</v>
      </c>
      <c r="V883" t="str">
        <f>'C3_qual'!V446</f>
        <v>NA</v>
      </c>
      <c r="W883" t="str">
        <f>'C3_qual'!W446</f>
        <v>NA</v>
      </c>
      <c r="X883" t="b">
        <f>'C3_qual'!X446</f>
        <v>0</v>
      </c>
      <c r="Y883" t="str">
        <f>'C3_qual'!Y446</f>
        <v>NA</v>
      </c>
      <c r="Z883" t="str">
        <f>'C3_qual'!Z446</f>
        <v>NA</v>
      </c>
    </row>
    <row r="884" spans="1:26">
      <c r="A884" t="str">
        <f>'C3_qual'!A447</f>
        <v>land_plant_d13C_1</v>
      </c>
      <c r="B884" t="str">
        <f>'C3_qual'!B447</f>
        <v>Cui</v>
      </c>
      <c r="C884">
        <f>'C3_qual'!C447</f>
        <v>2020</v>
      </c>
      <c r="D884" t="str">
        <f>'C3_qual'!D447</f>
        <v>10.1130/G47681.1</v>
      </c>
      <c r="E884">
        <f>'C3_qual'!E447</f>
        <v>4273</v>
      </c>
      <c r="F884" t="str">
        <f>'C3_qual'!F447</f>
        <v>NA</v>
      </c>
      <c r="G884" t="str">
        <f>'C3_qual'!G447</f>
        <v>NA</v>
      </c>
      <c r="H884">
        <f>'C3_qual'!H447</f>
        <v>4.2729999999999997</v>
      </c>
      <c r="I884">
        <f>'C3_qual'!I447</f>
        <v>0</v>
      </c>
      <c r="J884">
        <f>'C3_qual'!J447</f>
        <v>0</v>
      </c>
      <c r="K884">
        <f>'C3_qual'!K447</f>
        <v>314.23885730000001</v>
      </c>
      <c r="L884">
        <f>'C3_qual'!L447</f>
        <v>399.40514161649895</v>
      </c>
      <c r="M884">
        <f>'C3_qual'!M447</f>
        <v>144.994632995655</v>
      </c>
      <c r="N884" t="b">
        <f>'C3_qual'!N447</f>
        <v>0</v>
      </c>
      <c r="O884">
        <f>'C3_qual'!O447</f>
        <v>2</v>
      </c>
      <c r="P884" t="str">
        <f>'C3_qual'!P447</f>
        <v>CO2 estimate has been quantified to the best of available knowledge but mean annual precipitation and plant species are not known.</v>
      </c>
      <c r="Q884" t="b">
        <f>'C3_qual'!Q447</f>
        <v>0</v>
      </c>
      <c r="R884" t="b">
        <f>'C3_qual'!R447</f>
        <v>1</v>
      </c>
      <c r="S884" t="str">
        <f>'C3_qual'!S447</f>
        <v>applied 97.5 and 2.5 percentile uncertainties</v>
      </c>
      <c r="T884" t="b">
        <f>'C3_qual'!T447</f>
        <v>1</v>
      </c>
      <c r="U884" t="b">
        <f>'C3_qual'!U447</f>
        <v>0</v>
      </c>
      <c r="V884" t="str">
        <f>'C3_qual'!V447</f>
        <v>NA</v>
      </c>
      <c r="W884" t="str">
        <f>'C3_qual'!W447</f>
        <v>NA</v>
      </c>
      <c r="X884" t="b">
        <f>'C3_qual'!X447</f>
        <v>0</v>
      </c>
      <c r="Y884" t="str">
        <f>'C3_qual'!Y447</f>
        <v>NA</v>
      </c>
      <c r="Z884" t="str">
        <f>'C3_qual'!Z447</f>
        <v>NA</v>
      </c>
    </row>
    <row r="885" spans="1:26">
      <c r="A885" t="str">
        <f>'C3_qual'!A760</f>
        <v>land_plant_d13C_1</v>
      </c>
      <c r="B885" t="str">
        <f>'C3_qual'!B760</f>
        <v>Cui</v>
      </c>
      <c r="C885">
        <f>'C3_qual'!C760</f>
        <v>2020</v>
      </c>
      <c r="D885" t="str">
        <f>'C3_qual'!D760</f>
        <v>10.1130/G47681.1</v>
      </c>
      <c r="E885">
        <f>'C3_qual'!E760</f>
        <v>4279</v>
      </c>
      <c r="F885" t="str">
        <f>'C3_qual'!F760</f>
        <v>NA</v>
      </c>
      <c r="G885" t="str">
        <f>'C3_qual'!G760</f>
        <v>NA</v>
      </c>
      <c r="H885">
        <f>'C3_qual'!H760</f>
        <v>4.2789999999999999</v>
      </c>
      <c r="I885">
        <f>'C3_qual'!I760</f>
        <v>0</v>
      </c>
      <c r="J885">
        <f>'C3_qual'!J760</f>
        <v>0</v>
      </c>
      <c r="K885">
        <f>'C3_qual'!K760</f>
        <v>353.50547360000002</v>
      </c>
      <c r="L885">
        <f>'C3_qual'!L760</f>
        <v>484.35798732596498</v>
      </c>
      <c r="M885">
        <f>'C3_qual'!M760</f>
        <v>162.774930639133</v>
      </c>
      <c r="N885" t="b">
        <f>'C3_qual'!N760</f>
        <v>0</v>
      </c>
      <c r="O885">
        <f>'C3_qual'!O760</f>
        <v>2</v>
      </c>
      <c r="P885" t="str">
        <f>'C3_qual'!P760</f>
        <v>CO2 estimate has been quantified to the best of available knowledge but mean annual precipitation and plant species are not known.</v>
      </c>
      <c r="Q885" t="b">
        <f>'C3_qual'!Q760</f>
        <v>0</v>
      </c>
      <c r="R885" t="b">
        <f>'C3_qual'!R760</f>
        <v>1</v>
      </c>
      <c r="S885" t="str">
        <f>'C3_qual'!S760</f>
        <v>applied 97.5 and 2.5 percentile uncertainties</v>
      </c>
      <c r="T885" t="b">
        <f>'C3_qual'!T760</f>
        <v>1</v>
      </c>
      <c r="U885" t="b">
        <f>'C3_qual'!U760</f>
        <v>0</v>
      </c>
      <c r="V885" t="str">
        <f>'C3_qual'!V760</f>
        <v>NA</v>
      </c>
      <c r="W885" t="str">
        <f>'C3_qual'!W760</f>
        <v>NA</v>
      </c>
      <c r="X885" t="b">
        <f>'C3_qual'!X760</f>
        <v>0</v>
      </c>
      <c r="Y885" t="str">
        <f>'C3_qual'!Y760</f>
        <v>NA</v>
      </c>
      <c r="Z885" t="str">
        <f>'C3_qual'!Z760</f>
        <v>NA</v>
      </c>
    </row>
    <row r="886" spans="1:26">
      <c r="A886" t="str">
        <f>'C3_qual'!A448</f>
        <v>land_plant_d13C_1</v>
      </c>
      <c r="B886" t="str">
        <f>'C3_qual'!B448</f>
        <v>Cui</v>
      </c>
      <c r="C886">
        <f>'C3_qual'!C448</f>
        <v>2020</v>
      </c>
      <c r="D886" t="str">
        <f>'C3_qual'!D448</f>
        <v>10.1130/G47681.1</v>
      </c>
      <c r="E886">
        <f>'C3_qual'!E448</f>
        <v>4392</v>
      </c>
      <c r="F886" t="str">
        <f>'C3_qual'!F448</f>
        <v>NA</v>
      </c>
      <c r="G886" t="str">
        <f>'C3_qual'!G448</f>
        <v>NA</v>
      </c>
      <c r="H886">
        <f>'C3_qual'!H448</f>
        <v>4.3920000000000003</v>
      </c>
      <c r="I886">
        <f>'C3_qual'!I448</f>
        <v>0</v>
      </c>
      <c r="J886">
        <f>'C3_qual'!J448</f>
        <v>0</v>
      </c>
      <c r="K886">
        <f>'C3_qual'!K448</f>
        <v>292.48891179999998</v>
      </c>
      <c r="L886">
        <f>'C3_qual'!L448</f>
        <v>337.88925781986904</v>
      </c>
      <c r="M886">
        <f>'C3_qual'!M448</f>
        <v>134.30763027774998</v>
      </c>
      <c r="N886" t="b">
        <f>'C3_qual'!N448</f>
        <v>0</v>
      </c>
      <c r="O886">
        <f>'C3_qual'!O448</f>
        <v>2</v>
      </c>
      <c r="P886" t="str">
        <f>'C3_qual'!P448</f>
        <v>CO2 estimate has been quantified to the best of available knowledge but mean annual precipitation and plant species are not known.</v>
      </c>
      <c r="Q886" t="b">
        <f>'C3_qual'!Q448</f>
        <v>0</v>
      </c>
      <c r="R886" t="b">
        <f>'C3_qual'!R448</f>
        <v>1</v>
      </c>
      <c r="S886" t="str">
        <f>'C3_qual'!S448</f>
        <v>applied 97.5 and 2.5 percentile uncertainties</v>
      </c>
      <c r="T886" t="b">
        <f>'C3_qual'!T448</f>
        <v>1</v>
      </c>
      <c r="U886" t="b">
        <f>'C3_qual'!U448</f>
        <v>0</v>
      </c>
      <c r="V886" t="str">
        <f>'C3_qual'!V448</f>
        <v>NA</v>
      </c>
      <c r="W886" t="str">
        <f>'C3_qual'!W448</f>
        <v>NA</v>
      </c>
      <c r="X886" t="b">
        <f>'C3_qual'!X448</f>
        <v>0</v>
      </c>
      <c r="Y886" t="str">
        <f>'C3_qual'!Y448</f>
        <v>NA</v>
      </c>
      <c r="Z886" t="str">
        <f>'C3_qual'!Z448</f>
        <v>NA</v>
      </c>
    </row>
    <row r="887" spans="1:26">
      <c r="A887" t="str">
        <f>'C3_qual'!A449</f>
        <v>land_plant_d13C_1</v>
      </c>
      <c r="B887" t="str">
        <f>'C3_qual'!B449</f>
        <v>Cui</v>
      </c>
      <c r="C887">
        <f>'C3_qual'!C449</f>
        <v>2020</v>
      </c>
      <c r="D887" t="str">
        <f>'C3_qual'!D449</f>
        <v>10.1130/G47681.1</v>
      </c>
      <c r="E887">
        <f>'C3_qual'!E449</f>
        <v>4512</v>
      </c>
      <c r="F887" t="str">
        <f>'C3_qual'!F449</f>
        <v>NA</v>
      </c>
      <c r="G887" t="str">
        <f>'C3_qual'!G449</f>
        <v>NA</v>
      </c>
      <c r="H887">
        <f>'C3_qual'!H449</f>
        <v>4.5119999999999996</v>
      </c>
      <c r="I887">
        <f>'C3_qual'!I449</f>
        <v>0</v>
      </c>
      <c r="J887">
        <f>'C3_qual'!J449</f>
        <v>0</v>
      </c>
      <c r="K887">
        <f>'C3_qual'!K449</f>
        <v>322.53693449999997</v>
      </c>
      <c r="L887">
        <f>'C3_qual'!L449</f>
        <v>427.07219413317506</v>
      </c>
      <c r="M887">
        <f>'C3_qual'!M449</f>
        <v>149.34459370087399</v>
      </c>
      <c r="N887" t="b">
        <f>'C3_qual'!N449</f>
        <v>0</v>
      </c>
      <c r="O887">
        <f>'C3_qual'!O449</f>
        <v>2</v>
      </c>
      <c r="P887" t="str">
        <f>'C3_qual'!P449</f>
        <v>CO2 estimate has been quantified to the best of available knowledge but mean annual precipitation and plant species are not known.</v>
      </c>
      <c r="Q887" t="b">
        <f>'C3_qual'!Q449</f>
        <v>0</v>
      </c>
      <c r="R887" t="b">
        <f>'C3_qual'!R449</f>
        <v>1</v>
      </c>
      <c r="S887" t="str">
        <f>'C3_qual'!S449</f>
        <v>applied 97.5 and 2.5 percentile uncertainties</v>
      </c>
      <c r="T887" t="b">
        <f>'C3_qual'!T449</f>
        <v>1</v>
      </c>
      <c r="U887" t="b">
        <f>'C3_qual'!U449</f>
        <v>0</v>
      </c>
      <c r="V887" t="str">
        <f>'C3_qual'!V449</f>
        <v>NA</v>
      </c>
      <c r="W887" t="str">
        <f>'C3_qual'!W449</f>
        <v>NA</v>
      </c>
      <c r="X887" t="b">
        <f>'C3_qual'!X449</f>
        <v>0</v>
      </c>
      <c r="Y887" t="str">
        <f>'C3_qual'!Y449</f>
        <v>NA</v>
      </c>
      <c r="Z887" t="str">
        <f>'C3_qual'!Z449</f>
        <v>NA</v>
      </c>
    </row>
    <row r="888" spans="1:26">
      <c r="A888" t="str">
        <f>'C3_qual'!A761</f>
        <v>land_plant_d13C_1</v>
      </c>
      <c r="B888" t="str">
        <f>'C3_qual'!B761</f>
        <v>Cui</v>
      </c>
      <c r="C888">
        <f>'C3_qual'!C761</f>
        <v>2020</v>
      </c>
      <c r="D888" t="str">
        <f>'C3_qual'!D761</f>
        <v>10.1130/G47681.1</v>
      </c>
      <c r="E888">
        <f>'C3_qual'!E761</f>
        <v>4610</v>
      </c>
      <c r="F888" t="str">
        <f>'C3_qual'!F761</f>
        <v>NA</v>
      </c>
      <c r="G888" t="str">
        <f>'C3_qual'!G761</f>
        <v>NA</v>
      </c>
      <c r="H888">
        <f>'C3_qual'!H761</f>
        <v>4.6100000000000003</v>
      </c>
      <c r="I888">
        <f>'C3_qual'!I761</f>
        <v>0</v>
      </c>
      <c r="J888">
        <f>'C3_qual'!J761</f>
        <v>0</v>
      </c>
      <c r="K888">
        <f>'C3_qual'!K761</f>
        <v>325.95986799999997</v>
      </c>
      <c r="L888">
        <f>'C3_qual'!L761</f>
        <v>430.96091192419902</v>
      </c>
      <c r="M888">
        <f>'C3_qual'!M761</f>
        <v>150.87632036428099</v>
      </c>
      <c r="N888" t="b">
        <f>'C3_qual'!N761</f>
        <v>0</v>
      </c>
      <c r="O888">
        <f>'C3_qual'!O761</f>
        <v>2</v>
      </c>
      <c r="P888" t="str">
        <f>'C3_qual'!P761</f>
        <v>CO2 estimate has been quantified to the best of available knowledge but mean annual precipitation and plant species are not known.</v>
      </c>
      <c r="Q888" t="b">
        <f>'C3_qual'!Q761</f>
        <v>0</v>
      </c>
      <c r="R888" t="b">
        <f>'C3_qual'!R761</f>
        <v>1</v>
      </c>
      <c r="S888" t="str">
        <f>'C3_qual'!S761</f>
        <v>applied 97.5 and 2.5 percentile uncertainties</v>
      </c>
      <c r="T888" t="b">
        <f>'C3_qual'!T761</f>
        <v>1</v>
      </c>
      <c r="U888" t="b">
        <f>'C3_qual'!U761</f>
        <v>0</v>
      </c>
      <c r="V888" t="str">
        <f>'C3_qual'!V761</f>
        <v>NA</v>
      </c>
      <c r="W888" t="str">
        <f>'C3_qual'!W761</f>
        <v>NA</v>
      </c>
      <c r="X888" t="b">
        <f>'C3_qual'!X761</f>
        <v>0</v>
      </c>
      <c r="Y888" t="str">
        <f>'C3_qual'!Y761</f>
        <v>NA</v>
      </c>
      <c r="Z888" t="str">
        <f>'C3_qual'!Z761</f>
        <v>NA</v>
      </c>
    </row>
    <row r="889" spans="1:26">
      <c r="A889" t="str">
        <f>'C3_qual'!A450</f>
        <v>land_plant_d13C_1</v>
      </c>
      <c r="B889" t="str">
        <f>'C3_qual'!B450</f>
        <v>Cui</v>
      </c>
      <c r="C889">
        <f>'C3_qual'!C450</f>
        <v>2020</v>
      </c>
      <c r="D889" t="str">
        <f>'C3_qual'!D450</f>
        <v>10.1130/G47681.1</v>
      </c>
      <c r="E889">
        <f>'C3_qual'!E450</f>
        <v>4632</v>
      </c>
      <c r="F889" t="str">
        <f>'C3_qual'!F450</f>
        <v>NA</v>
      </c>
      <c r="G889" t="str">
        <f>'C3_qual'!G450</f>
        <v>NA</v>
      </c>
      <c r="H889">
        <f>'C3_qual'!H450</f>
        <v>4.6319999999999997</v>
      </c>
      <c r="I889">
        <f>'C3_qual'!I450</f>
        <v>0</v>
      </c>
      <c r="J889">
        <f>'C3_qual'!J450</f>
        <v>0</v>
      </c>
      <c r="K889">
        <f>'C3_qual'!K450</f>
        <v>319.7103381</v>
      </c>
      <c r="L889">
        <f>'C3_qual'!L450</f>
        <v>398.57923224006896</v>
      </c>
      <c r="M889">
        <f>'C3_qual'!M450</f>
        <v>147.834083309459</v>
      </c>
      <c r="N889" t="b">
        <f>'C3_qual'!N450</f>
        <v>0</v>
      </c>
      <c r="O889">
        <f>'C3_qual'!O450</f>
        <v>2</v>
      </c>
      <c r="P889" t="str">
        <f>'C3_qual'!P450</f>
        <v>CO2 estimate has been quantified to the best of available knowledge but mean annual precipitation and plant species are not known.</v>
      </c>
      <c r="Q889" t="b">
        <f>'C3_qual'!Q450</f>
        <v>0</v>
      </c>
      <c r="R889" t="b">
        <f>'C3_qual'!R450</f>
        <v>1</v>
      </c>
      <c r="S889" t="str">
        <f>'C3_qual'!S450</f>
        <v>applied 97.5 and 2.5 percentile uncertainties</v>
      </c>
      <c r="T889" t="b">
        <f>'C3_qual'!T450</f>
        <v>1</v>
      </c>
      <c r="U889" t="b">
        <f>'C3_qual'!U450</f>
        <v>0</v>
      </c>
      <c r="V889" t="str">
        <f>'C3_qual'!V450</f>
        <v>NA</v>
      </c>
      <c r="W889" t="str">
        <f>'C3_qual'!W450</f>
        <v>NA</v>
      </c>
      <c r="X889" t="b">
        <f>'C3_qual'!X450</f>
        <v>0</v>
      </c>
      <c r="Y889" t="str">
        <f>'C3_qual'!Y450</f>
        <v>NA</v>
      </c>
      <c r="Z889" t="str">
        <f>'C3_qual'!Z450</f>
        <v>NA</v>
      </c>
    </row>
    <row r="890" spans="1:26">
      <c r="A890" t="str">
        <f>'C3_qual'!A762</f>
        <v>land_plant_d13C_1</v>
      </c>
      <c r="B890" t="str">
        <f>'C3_qual'!B762</f>
        <v>Cui</v>
      </c>
      <c r="C890">
        <f>'C3_qual'!C762</f>
        <v>2020</v>
      </c>
      <c r="D890" t="str">
        <f>'C3_qual'!D762</f>
        <v>10.1130/G47681.1</v>
      </c>
      <c r="E890">
        <f>'C3_qual'!E762</f>
        <v>4730</v>
      </c>
      <c r="F890" t="str">
        <f>'C3_qual'!F762</f>
        <v>NA</v>
      </c>
      <c r="G890" t="str">
        <f>'C3_qual'!G762</f>
        <v>NA</v>
      </c>
      <c r="H890">
        <f>'C3_qual'!H762</f>
        <v>4.7300000000000004</v>
      </c>
      <c r="I890">
        <f>'C3_qual'!I762</f>
        <v>0</v>
      </c>
      <c r="J890">
        <f>'C3_qual'!J762</f>
        <v>0</v>
      </c>
      <c r="K890">
        <f>'C3_qual'!K762</f>
        <v>195.975652</v>
      </c>
      <c r="L890">
        <f>'C3_qual'!L762</f>
        <v>169.90650875536298</v>
      </c>
      <c r="M890">
        <f>'C3_qual'!M762</f>
        <v>87.24422634461699</v>
      </c>
      <c r="N890" t="b">
        <f>'C3_qual'!N762</f>
        <v>0</v>
      </c>
      <c r="O890">
        <f>'C3_qual'!O762</f>
        <v>2</v>
      </c>
      <c r="P890" t="str">
        <f>'C3_qual'!P762</f>
        <v>CO2 estimate has been quantified to the best of available knowledge but mean annual precipitation and plant species are not known.</v>
      </c>
      <c r="Q890" t="b">
        <f>'C3_qual'!Q762</f>
        <v>0</v>
      </c>
      <c r="R890" t="b">
        <f>'C3_qual'!R762</f>
        <v>1</v>
      </c>
      <c r="S890" t="str">
        <f>'C3_qual'!S762</f>
        <v>applied 97.5 and 2.5 percentile uncertainties</v>
      </c>
      <c r="T890" t="b">
        <f>'C3_qual'!T762</f>
        <v>1</v>
      </c>
      <c r="U890" t="b">
        <f>'C3_qual'!U762</f>
        <v>0</v>
      </c>
      <c r="V890" t="str">
        <f>'C3_qual'!V762</f>
        <v>NA</v>
      </c>
      <c r="W890" t="str">
        <f>'C3_qual'!W762</f>
        <v>NA</v>
      </c>
      <c r="X890" t="b">
        <f>'C3_qual'!X762</f>
        <v>0</v>
      </c>
      <c r="Y890" t="str">
        <f>'C3_qual'!Y762</f>
        <v>NA</v>
      </c>
      <c r="Z890" t="str">
        <f>'C3_qual'!Z762</f>
        <v>NA</v>
      </c>
    </row>
    <row r="891" spans="1:26">
      <c r="A891" t="str">
        <f>'C3_qual'!A763</f>
        <v>land_plant_d13C_1</v>
      </c>
      <c r="B891" t="str">
        <f>'C3_qual'!B763</f>
        <v>Cui</v>
      </c>
      <c r="C891">
        <f>'C3_qual'!C763</f>
        <v>2020</v>
      </c>
      <c r="D891" t="str">
        <f>'C3_qual'!D763</f>
        <v>10.1130/G47681.1</v>
      </c>
      <c r="E891">
        <f>'C3_qual'!E763</f>
        <v>4750</v>
      </c>
      <c r="F891" t="str">
        <f>'C3_qual'!F763</f>
        <v>NA</v>
      </c>
      <c r="G891" t="str">
        <f>'C3_qual'!G763</f>
        <v>NA</v>
      </c>
      <c r="H891">
        <f>'C3_qual'!H763</f>
        <v>4.75</v>
      </c>
      <c r="I891">
        <f>'C3_qual'!I763</f>
        <v>0</v>
      </c>
      <c r="J891">
        <f>'C3_qual'!J763</f>
        <v>0</v>
      </c>
      <c r="K891">
        <f>'C3_qual'!K763</f>
        <v>288.04794079999999</v>
      </c>
      <c r="L891">
        <f>'C3_qual'!L763</f>
        <v>316.74398194176399</v>
      </c>
      <c r="M891">
        <f>'C3_qual'!M763</f>
        <v>132.74917728115298</v>
      </c>
      <c r="N891" t="b">
        <f>'C3_qual'!N763</f>
        <v>0</v>
      </c>
      <c r="O891">
        <f>'C3_qual'!O763</f>
        <v>2</v>
      </c>
      <c r="P891" t="str">
        <f>'C3_qual'!P763</f>
        <v>CO2 estimate has been quantified to the best of available knowledge but mean annual precipitation and plant species are not known.</v>
      </c>
      <c r="Q891" t="b">
        <f>'C3_qual'!Q763</f>
        <v>0</v>
      </c>
      <c r="R891" t="b">
        <f>'C3_qual'!R763</f>
        <v>1</v>
      </c>
      <c r="S891" t="str">
        <f>'C3_qual'!S763</f>
        <v>applied 97.5 and 2.5 percentile uncertainties</v>
      </c>
      <c r="T891" t="b">
        <f>'C3_qual'!T763</f>
        <v>1</v>
      </c>
      <c r="U891" t="b">
        <f>'C3_qual'!U763</f>
        <v>0</v>
      </c>
      <c r="V891" t="str">
        <f>'C3_qual'!V763</f>
        <v>NA</v>
      </c>
      <c r="W891" t="str">
        <f>'C3_qual'!W763</f>
        <v>NA</v>
      </c>
      <c r="X891" t="b">
        <f>'C3_qual'!X763</f>
        <v>0</v>
      </c>
      <c r="Y891" t="str">
        <f>'C3_qual'!Y763</f>
        <v>NA</v>
      </c>
      <c r="Z891" t="str">
        <f>'C3_qual'!Z763</f>
        <v>NA</v>
      </c>
    </row>
    <row r="892" spans="1:26">
      <c r="A892" t="str">
        <f>'C3_qual'!A451</f>
        <v>land_plant_d13C_1</v>
      </c>
      <c r="B892" t="str">
        <f>'C3_qual'!B451</f>
        <v>Cui</v>
      </c>
      <c r="C892">
        <f>'C3_qual'!C451</f>
        <v>2020</v>
      </c>
      <c r="D892" t="str">
        <f>'C3_qual'!D451</f>
        <v>10.1130/G47681.1</v>
      </c>
      <c r="E892">
        <f>'C3_qual'!E451</f>
        <v>4753</v>
      </c>
      <c r="F892" t="str">
        <f>'C3_qual'!F451</f>
        <v>NA</v>
      </c>
      <c r="G892" t="str">
        <f>'C3_qual'!G451</f>
        <v>NA</v>
      </c>
      <c r="H892">
        <f>'C3_qual'!H451</f>
        <v>4.7530000000000001</v>
      </c>
      <c r="I892">
        <f>'C3_qual'!I451</f>
        <v>0</v>
      </c>
      <c r="J892">
        <f>'C3_qual'!J451</f>
        <v>0</v>
      </c>
      <c r="K892">
        <f>'C3_qual'!K451</f>
        <v>333.44835210000002</v>
      </c>
      <c r="L892">
        <f>'C3_qual'!L451</f>
        <v>451.03755180797003</v>
      </c>
      <c r="M892">
        <f>'C3_qual'!M451</f>
        <v>156.81031958023203</v>
      </c>
      <c r="N892" t="b">
        <f>'C3_qual'!N451</f>
        <v>0</v>
      </c>
      <c r="O892">
        <f>'C3_qual'!O451</f>
        <v>2</v>
      </c>
      <c r="P892" t="str">
        <f>'C3_qual'!P451</f>
        <v>CO2 estimate has been quantified to the best of available knowledge but mean annual precipitation and plant species are not known.</v>
      </c>
      <c r="Q892" t="b">
        <f>'C3_qual'!Q451</f>
        <v>0</v>
      </c>
      <c r="R892" t="b">
        <f>'C3_qual'!R451</f>
        <v>1</v>
      </c>
      <c r="S892" t="str">
        <f>'C3_qual'!S451</f>
        <v>applied 97.5 and 2.5 percentile uncertainties</v>
      </c>
      <c r="T892" t="b">
        <f>'C3_qual'!T451</f>
        <v>1</v>
      </c>
      <c r="U892" t="b">
        <f>'C3_qual'!U451</f>
        <v>0</v>
      </c>
      <c r="V892" t="str">
        <f>'C3_qual'!V451</f>
        <v>NA</v>
      </c>
      <c r="W892" t="str">
        <f>'C3_qual'!W451</f>
        <v>NA</v>
      </c>
      <c r="X892" t="b">
        <f>'C3_qual'!X451</f>
        <v>0</v>
      </c>
      <c r="Y892" t="str">
        <f>'C3_qual'!Y451</f>
        <v>NA</v>
      </c>
      <c r="Z892" t="str">
        <f>'C3_qual'!Z451</f>
        <v>NA</v>
      </c>
    </row>
    <row r="893" spans="1:26">
      <c r="A893" t="str">
        <f>'C3_qual'!A764</f>
        <v>land_plant_d13C_1</v>
      </c>
      <c r="B893" t="str">
        <f>'C3_qual'!B764</f>
        <v>Cui</v>
      </c>
      <c r="C893">
        <f>'C3_qual'!C764</f>
        <v>2020</v>
      </c>
      <c r="D893" t="str">
        <f>'C3_qual'!D764</f>
        <v>10.1130/G47681.1</v>
      </c>
      <c r="E893">
        <f>'C3_qual'!E764</f>
        <v>4790</v>
      </c>
      <c r="F893" t="str">
        <f>'C3_qual'!F764</f>
        <v>NA</v>
      </c>
      <c r="G893" t="str">
        <f>'C3_qual'!G764</f>
        <v>NA</v>
      </c>
      <c r="H893">
        <f>'C3_qual'!H764</f>
        <v>4.79</v>
      </c>
      <c r="I893">
        <f>'C3_qual'!I764</f>
        <v>0</v>
      </c>
      <c r="J893">
        <f>'C3_qual'!J764</f>
        <v>0</v>
      </c>
      <c r="K893">
        <f>'C3_qual'!K764</f>
        <v>234.2291816</v>
      </c>
      <c r="L893">
        <f>'C3_qual'!L764</f>
        <v>220.31466315470402</v>
      </c>
      <c r="M893">
        <f>'C3_qual'!M764</f>
        <v>104.58728507039501</v>
      </c>
      <c r="N893" t="b">
        <f>'C3_qual'!N764</f>
        <v>0</v>
      </c>
      <c r="O893">
        <f>'C3_qual'!O764</f>
        <v>2</v>
      </c>
      <c r="P893" t="str">
        <f>'C3_qual'!P764</f>
        <v>CO2 estimate has been quantified to the best of available knowledge but mean annual precipitation and plant species are not known.</v>
      </c>
      <c r="Q893" t="b">
        <f>'C3_qual'!Q764</f>
        <v>0</v>
      </c>
      <c r="R893" t="b">
        <f>'C3_qual'!R764</f>
        <v>1</v>
      </c>
      <c r="S893" t="str">
        <f>'C3_qual'!S764</f>
        <v>applied 97.5 and 2.5 percentile uncertainties</v>
      </c>
      <c r="T893" t="b">
        <f>'C3_qual'!T764</f>
        <v>1</v>
      </c>
      <c r="U893" t="b">
        <f>'C3_qual'!U764</f>
        <v>0</v>
      </c>
      <c r="V893" t="str">
        <f>'C3_qual'!V764</f>
        <v>NA</v>
      </c>
      <c r="W893" t="str">
        <f>'C3_qual'!W764</f>
        <v>NA</v>
      </c>
      <c r="X893" t="b">
        <f>'C3_qual'!X764</f>
        <v>0</v>
      </c>
      <c r="Y893" t="str">
        <f>'C3_qual'!Y764</f>
        <v>NA</v>
      </c>
      <c r="Z893" t="str">
        <f>'C3_qual'!Z764</f>
        <v>NA</v>
      </c>
    </row>
    <row r="894" spans="1:26">
      <c r="A894" t="str">
        <f>'C3_qual'!A765</f>
        <v>land_plant_d13C_1</v>
      </c>
      <c r="B894" t="str">
        <f>'C3_qual'!B765</f>
        <v>Cui</v>
      </c>
      <c r="C894">
        <f>'C3_qual'!C765</f>
        <v>2020</v>
      </c>
      <c r="D894" t="str">
        <f>'C3_qual'!D765</f>
        <v>10.1130/G47681.1</v>
      </c>
      <c r="E894">
        <f>'C3_qual'!E765</f>
        <v>4860</v>
      </c>
      <c r="F894" t="str">
        <f>'C3_qual'!F765</f>
        <v>NA</v>
      </c>
      <c r="G894" t="str">
        <f>'C3_qual'!G765</f>
        <v>NA</v>
      </c>
      <c r="H894">
        <f>'C3_qual'!H765</f>
        <v>4.8600000000000003</v>
      </c>
      <c r="I894">
        <f>'C3_qual'!I765</f>
        <v>0</v>
      </c>
      <c r="J894">
        <f>'C3_qual'!J765</f>
        <v>0</v>
      </c>
      <c r="K894">
        <f>'C3_qual'!K765</f>
        <v>523.5364376</v>
      </c>
      <c r="L894">
        <f>'C3_qual'!L765</f>
        <v>1288.4066055468199</v>
      </c>
      <c r="M894">
        <f>'C3_qual'!M765</f>
        <v>266.64313715074798</v>
      </c>
      <c r="N894" t="b">
        <f>'C3_qual'!N765</f>
        <v>0</v>
      </c>
      <c r="O894">
        <f>'C3_qual'!O765</f>
        <v>2</v>
      </c>
      <c r="P894" t="str">
        <f>'C3_qual'!P765</f>
        <v>CO2 estimate has been quantified to the best of available knowledge but mean annual precipitation and plant species are not known.</v>
      </c>
      <c r="Q894" t="b">
        <f>'C3_qual'!Q765</f>
        <v>0</v>
      </c>
      <c r="R894" t="b">
        <f>'C3_qual'!R765</f>
        <v>1</v>
      </c>
      <c r="S894" t="str">
        <f>'C3_qual'!S765</f>
        <v>applied 97.5 and 2.5 percentile uncertainties</v>
      </c>
      <c r="T894" t="b">
        <f>'C3_qual'!T765</f>
        <v>1</v>
      </c>
      <c r="U894" t="b">
        <f>'C3_qual'!U765</f>
        <v>0</v>
      </c>
      <c r="V894" t="str">
        <f>'C3_qual'!V765</f>
        <v>NA</v>
      </c>
      <c r="W894" t="str">
        <f>'C3_qual'!W765</f>
        <v>NA</v>
      </c>
      <c r="X894" t="b">
        <f>'C3_qual'!X765</f>
        <v>0</v>
      </c>
      <c r="Y894" t="str">
        <f>'C3_qual'!Y765</f>
        <v>NA</v>
      </c>
      <c r="Z894" t="str">
        <f>'C3_qual'!Z765</f>
        <v>NA</v>
      </c>
    </row>
    <row r="895" spans="1:26">
      <c r="A895" t="str">
        <f>'C3_qual'!A452</f>
        <v>land_plant_d13C_1</v>
      </c>
      <c r="B895" t="str">
        <f>'C3_qual'!B452</f>
        <v>Cui</v>
      </c>
      <c r="C895">
        <f>'C3_qual'!C452</f>
        <v>2020</v>
      </c>
      <c r="D895" t="str">
        <f>'C3_qual'!D452</f>
        <v>10.1130/G47681.1</v>
      </c>
      <c r="E895">
        <f>'C3_qual'!E452</f>
        <v>4875</v>
      </c>
      <c r="F895" t="str">
        <f>'C3_qual'!F452</f>
        <v>NA</v>
      </c>
      <c r="G895" t="str">
        <f>'C3_qual'!G452</f>
        <v>NA</v>
      </c>
      <c r="H895">
        <f>'C3_qual'!H452</f>
        <v>4.875</v>
      </c>
      <c r="I895">
        <f>'C3_qual'!I452</f>
        <v>0</v>
      </c>
      <c r="J895">
        <f>'C3_qual'!J452</f>
        <v>0</v>
      </c>
      <c r="K895">
        <f>'C3_qual'!K452</f>
        <v>281.0672424</v>
      </c>
      <c r="L895">
        <f>'C3_qual'!L452</f>
        <v>334.79715257939</v>
      </c>
      <c r="M895">
        <f>'C3_qual'!M452</f>
        <v>129.757348816986</v>
      </c>
      <c r="N895" t="b">
        <f>'C3_qual'!N452</f>
        <v>0</v>
      </c>
      <c r="O895">
        <f>'C3_qual'!O452</f>
        <v>2</v>
      </c>
      <c r="P895" t="str">
        <f>'C3_qual'!P452</f>
        <v>CO2 estimate has been quantified to the best of available knowledge but mean annual precipitation and plant species are not known.</v>
      </c>
      <c r="Q895" t="b">
        <f>'C3_qual'!Q452</f>
        <v>0</v>
      </c>
      <c r="R895" t="b">
        <f>'C3_qual'!R452</f>
        <v>1</v>
      </c>
      <c r="S895" t="str">
        <f>'C3_qual'!S452</f>
        <v>applied 97.5 and 2.5 percentile uncertainties</v>
      </c>
      <c r="T895" t="b">
        <f>'C3_qual'!T452</f>
        <v>1</v>
      </c>
      <c r="U895" t="b">
        <f>'C3_qual'!U452</f>
        <v>0</v>
      </c>
      <c r="V895" t="str">
        <f>'C3_qual'!V452</f>
        <v>NA</v>
      </c>
      <c r="W895" t="str">
        <f>'C3_qual'!W452</f>
        <v>NA</v>
      </c>
      <c r="X895" t="b">
        <f>'C3_qual'!X452</f>
        <v>0</v>
      </c>
      <c r="Y895" t="str">
        <f>'C3_qual'!Y452</f>
        <v>NA</v>
      </c>
      <c r="Z895" t="str">
        <f>'C3_qual'!Z452</f>
        <v>NA</v>
      </c>
    </row>
    <row r="896" spans="1:26">
      <c r="A896" t="str">
        <f>'C3_qual'!A766</f>
        <v>land_plant_d13C_1</v>
      </c>
      <c r="B896" t="str">
        <f>'C3_qual'!B766</f>
        <v>Cui</v>
      </c>
      <c r="C896">
        <f>'C3_qual'!C766</f>
        <v>2020</v>
      </c>
      <c r="D896" t="str">
        <f>'C3_qual'!D766</f>
        <v>10.1130/G47681.1</v>
      </c>
      <c r="E896">
        <f>'C3_qual'!E766</f>
        <v>4882</v>
      </c>
      <c r="F896" t="str">
        <f>'C3_qual'!F766</f>
        <v>NA</v>
      </c>
      <c r="G896" t="str">
        <f>'C3_qual'!G766</f>
        <v>NA</v>
      </c>
      <c r="H896">
        <f>'C3_qual'!H766</f>
        <v>4.8819999999999997</v>
      </c>
      <c r="I896">
        <f>'C3_qual'!I766</f>
        <v>0</v>
      </c>
      <c r="J896">
        <f>'C3_qual'!J766</f>
        <v>0</v>
      </c>
      <c r="K896">
        <f>'C3_qual'!K766</f>
        <v>211.1126447</v>
      </c>
      <c r="L896">
        <f>'C3_qual'!L766</f>
        <v>196.47791201599401</v>
      </c>
      <c r="M896">
        <f>'C3_qual'!M766</f>
        <v>94.84484459581401</v>
      </c>
      <c r="N896" t="b">
        <f>'C3_qual'!N766</f>
        <v>0</v>
      </c>
      <c r="O896">
        <f>'C3_qual'!O766</f>
        <v>2</v>
      </c>
      <c r="P896" t="str">
        <f>'C3_qual'!P766</f>
        <v>CO2 estimate has been quantified to the best of available knowledge but mean annual precipitation and plant species are not known.</v>
      </c>
      <c r="Q896" t="b">
        <f>'C3_qual'!Q766</f>
        <v>0</v>
      </c>
      <c r="R896" t="b">
        <f>'C3_qual'!R766</f>
        <v>1</v>
      </c>
      <c r="S896" t="str">
        <f>'C3_qual'!S766</f>
        <v>applied 97.5 and 2.5 percentile uncertainties</v>
      </c>
      <c r="T896" t="b">
        <f>'C3_qual'!T766</f>
        <v>1</v>
      </c>
      <c r="U896" t="b">
        <f>'C3_qual'!U766</f>
        <v>0</v>
      </c>
      <c r="V896" t="str">
        <f>'C3_qual'!V766</f>
        <v>NA</v>
      </c>
      <c r="W896" t="str">
        <f>'C3_qual'!W766</f>
        <v>NA</v>
      </c>
      <c r="X896" t="b">
        <f>'C3_qual'!X766</f>
        <v>0</v>
      </c>
      <c r="Y896" t="str">
        <f>'C3_qual'!Y766</f>
        <v>NA</v>
      </c>
      <c r="Z896" t="str">
        <f>'C3_qual'!Z766</f>
        <v>NA</v>
      </c>
    </row>
    <row r="897" spans="1:26">
      <c r="A897" t="str">
        <f>'C3_qual'!A453</f>
        <v>land_plant_d13C_1</v>
      </c>
      <c r="B897" t="str">
        <f>'C3_qual'!B453</f>
        <v>Cui</v>
      </c>
      <c r="C897">
        <f>'C3_qual'!C453</f>
        <v>2020</v>
      </c>
      <c r="D897" t="str">
        <f>'C3_qual'!D453</f>
        <v>10.1130/G47681.1</v>
      </c>
      <c r="E897">
        <f>'C3_qual'!E453</f>
        <v>4998</v>
      </c>
      <c r="F897" t="str">
        <f>'C3_qual'!F453</f>
        <v>NA</v>
      </c>
      <c r="G897" t="str">
        <f>'C3_qual'!G453</f>
        <v>NA</v>
      </c>
      <c r="H897">
        <f>'C3_qual'!H453</f>
        <v>4.9980000000000002</v>
      </c>
      <c r="I897">
        <f>'C3_qual'!I453</f>
        <v>0</v>
      </c>
      <c r="J897">
        <f>'C3_qual'!J453</f>
        <v>0</v>
      </c>
      <c r="K897">
        <f>'C3_qual'!K453</f>
        <v>339.24617610000001</v>
      </c>
      <c r="L897">
        <f>'C3_qual'!L453</f>
        <v>448.75685352828503</v>
      </c>
      <c r="M897">
        <f>'C3_qual'!M453</f>
        <v>160.46376332242301</v>
      </c>
      <c r="N897" t="b">
        <f>'C3_qual'!N453</f>
        <v>0</v>
      </c>
      <c r="O897">
        <f>'C3_qual'!O453</f>
        <v>2</v>
      </c>
      <c r="P897" t="str">
        <f>'C3_qual'!P453</f>
        <v>CO2 estimate has been quantified to the best of available knowledge but mean annual precipitation and plant species are not known.</v>
      </c>
      <c r="Q897" t="b">
        <f>'C3_qual'!Q453</f>
        <v>0</v>
      </c>
      <c r="R897" t="b">
        <f>'C3_qual'!R453</f>
        <v>1</v>
      </c>
      <c r="S897" t="str">
        <f>'C3_qual'!S453</f>
        <v>applied 97.5 and 2.5 percentile uncertainties</v>
      </c>
      <c r="T897" t="b">
        <f>'C3_qual'!T453</f>
        <v>1</v>
      </c>
      <c r="U897" t="b">
        <f>'C3_qual'!U453</f>
        <v>0</v>
      </c>
      <c r="V897" t="str">
        <f>'C3_qual'!V453</f>
        <v>NA</v>
      </c>
      <c r="W897" t="str">
        <f>'C3_qual'!W453</f>
        <v>NA</v>
      </c>
      <c r="X897" t="b">
        <f>'C3_qual'!X453</f>
        <v>0</v>
      </c>
      <c r="Y897" t="str">
        <f>'C3_qual'!Y453</f>
        <v>NA</v>
      </c>
      <c r="Z897" t="str">
        <f>'C3_qual'!Z453</f>
        <v>NA</v>
      </c>
    </row>
    <row r="898" spans="1:26">
      <c r="A898" t="str">
        <f>'C3_qual'!A767</f>
        <v>land_plant_d13C_1</v>
      </c>
      <c r="B898" t="str">
        <f>'C3_qual'!B767</f>
        <v>Cui</v>
      </c>
      <c r="C898">
        <f>'C3_qual'!C767</f>
        <v>2020</v>
      </c>
      <c r="D898" t="str">
        <f>'C3_qual'!D767</f>
        <v>10.1130/G47681.1</v>
      </c>
      <c r="E898">
        <f>'C3_qual'!E767</f>
        <v>5053</v>
      </c>
      <c r="F898" t="str">
        <f>'C3_qual'!F767</f>
        <v>NA</v>
      </c>
      <c r="G898" t="str">
        <f>'C3_qual'!G767</f>
        <v>NA</v>
      </c>
      <c r="H898">
        <f>'C3_qual'!H767</f>
        <v>5.0529999999999999</v>
      </c>
      <c r="I898">
        <f>'C3_qual'!I767</f>
        <v>0</v>
      </c>
      <c r="J898">
        <f>'C3_qual'!J767</f>
        <v>0</v>
      </c>
      <c r="K898">
        <f>'C3_qual'!K767</f>
        <v>241.7881672</v>
      </c>
      <c r="L898">
        <f>'C3_qual'!L767</f>
        <v>244.328844481625</v>
      </c>
      <c r="M898">
        <f>'C3_qual'!M767</f>
        <v>108.393190586803</v>
      </c>
      <c r="N898" t="b">
        <f>'C3_qual'!N767</f>
        <v>0</v>
      </c>
      <c r="O898">
        <f>'C3_qual'!O767</f>
        <v>2</v>
      </c>
      <c r="P898" t="str">
        <f>'C3_qual'!P767</f>
        <v>CO2 estimate has been quantified to the best of available knowledge but mean annual precipitation and plant species are not known.</v>
      </c>
      <c r="Q898" t="b">
        <f>'C3_qual'!Q767</f>
        <v>0</v>
      </c>
      <c r="R898" t="b">
        <f>'C3_qual'!R767</f>
        <v>1</v>
      </c>
      <c r="S898" t="str">
        <f>'C3_qual'!S767</f>
        <v>applied 97.5 and 2.5 percentile uncertainties</v>
      </c>
      <c r="T898" t="b">
        <f>'C3_qual'!T767</f>
        <v>1</v>
      </c>
      <c r="U898" t="b">
        <f>'C3_qual'!U767</f>
        <v>0</v>
      </c>
      <c r="V898" t="str">
        <f>'C3_qual'!V767</f>
        <v>NA</v>
      </c>
      <c r="W898" t="str">
        <f>'C3_qual'!W767</f>
        <v>NA</v>
      </c>
      <c r="X898" t="b">
        <f>'C3_qual'!X767</f>
        <v>0</v>
      </c>
      <c r="Y898" t="str">
        <f>'C3_qual'!Y767</f>
        <v>NA</v>
      </c>
      <c r="Z898" t="str">
        <f>'C3_qual'!Z767</f>
        <v>NA</v>
      </c>
    </row>
    <row r="899" spans="1:26">
      <c r="A899" t="str">
        <f>'C3_qual'!A454</f>
        <v>land_plant_d13C_1</v>
      </c>
      <c r="B899" t="str">
        <f>'C3_qual'!B454</f>
        <v>Cui</v>
      </c>
      <c r="C899">
        <f>'C3_qual'!C454</f>
        <v>2020</v>
      </c>
      <c r="D899" t="str">
        <f>'C3_qual'!D454</f>
        <v>10.1130/G47681.1</v>
      </c>
      <c r="E899">
        <f>'C3_qual'!E454</f>
        <v>5121</v>
      </c>
      <c r="F899" t="str">
        <f>'C3_qual'!F454</f>
        <v>NA</v>
      </c>
      <c r="G899" t="str">
        <f>'C3_qual'!G454</f>
        <v>NA</v>
      </c>
      <c r="H899">
        <f>'C3_qual'!H454</f>
        <v>5.1210000000000004</v>
      </c>
      <c r="I899">
        <f>'C3_qual'!I454</f>
        <v>0</v>
      </c>
      <c r="J899">
        <f>'C3_qual'!J454</f>
        <v>0</v>
      </c>
      <c r="K899">
        <f>'C3_qual'!K454</f>
        <v>254.0960011</v>
      </c>
      <c r="L899">
        <f>'C3_qual'!L454</f>
        <v>257.75798830385804</v>
      </c>
      <c r="M899">
        <f>'C3_qual'!M454</f>
        <v>112.23817973789301</v>
      </c>
      <c r="N899" t="b">
        <f>'C3_qual'!N454</f>
        <v>0</v>
      </c>
      <c r="O899">
        <f>'C3_qual'!O454</f>
        <v>2</v>
      </c>
      <c r="P899" t="str">
        <f>'C3_qual'!P454</f>
        <v>CO2 estimate has been quantified to the best of available knowledge but mean annual precipitation and plant species are not known.</v>
      </c>
      <c r="Q899" t="b">
        <f>'C3_qual'!Q454</f>
        <v>0</v>
      </c>
      <c r="R899" t="b">
        <f>'C3_qual'!R454</f>
        <v>1</v>
      </c>
      <c r="S899" t="str">
        <f>'C3_qual'!S454</f>
        <v>applied 97.5 and 2.5 percentile uncertainties</v>
      </c>
      <c r="T899" t="b">
        <f>'C3_qual'!T454</f>
        <v>1</v>
      </c>
      <c r="U899" t="b">
        <f>'C3_qual'!U454</f>
        <v>0</v>
      </c>
      <c r="V899" t="str">
        <f>'C3_qual'!V454</f>
        <v>NA</v>
      </c>
      <c r="W899" t="str">
        <f>'C3_qual'!W454</f>
        <v>NA</v>
      </c>
      <c r="X899" t="b">
        <f>'C3_qual'!X454</f>
        <v>0</v>
      </c>
      <c r="Y899" t="str">
        <f>'C3_qual'!Y454</f>
        <v>NA</v>
      </c>
      <c r="Z899" t="str">
        <f>'C3_qual'!Z454</f>
        <v>NA</v>
      </c>
    </row>
    <row r="900" spans="1:26">
      <c r="A900" t="str">
        <f>'C3_qual'!A455</f>
        <v>land_plant_d13C_1</v>
      </c>
      <c r="B900" t="str">
        <f>'C3_qual'!B455</f>
        <v>Cui</v>
      </c>
      <c r="C900">
        <f>'C3_qual'!C455</f>
        <v>2020</v>
      </c>
      <c r="D900" t="str">
        <f>'C3_qual'!D455</f>
        <v>10.1130/G47681.1</v>
      </c>
      <c r="E900">
        <f>'C3_qual'!E455</f>
        <v>5210</v>
      </c>
      <c r="F900" t="str">
        <f>'C3_qual'!F455</f>
        <v>NA</v>
      </c>
      <c r="G900" t="str">
        <f>'C3_qual'!G455</f>
        <v>NA</v>
      </c>
      <c r="H900">
        <f>'C3_qual'!H455</f>
        <v>5.21</v>
      </c>
      <c r="I900">
        <f>'C3_qual'!I455</f>
        <v>0</v>
      </c>
      <c r="J900">
        <f>'C3_qual'!J455</f>
        <v>0</v>
      </c>
      <c r="K900">
        <f>'C3_qual'!K455</f>
        <v>250.88442800000001</v>
      </c>
      <c r="L900">
        <f>'C3_qual'!L455</f>
        <v>260.35522878873201</v>
      </c>
      <c r="M900">
        <f>'C3_qual'!M455</f>
        <v>110.99840529427101</v>
      </c>
      <c r="N900" t="b">
        <f>'C3_qual'!N455</f>
        <v>0</v>
      </c>
      <c r="O900">
        <f>'C3_qual'!O455</f>
        <v>2</v>
      </c>
      <c r="P900" t="str">
        <f>'C3_qual'!P455</f>
        <v>CO2 estimate has been quantified to the best of available knowledge but mean annual precipitation and plant species are not known.</v>
      </c>
      <c r="Q900" t="b">
        <f>'C3_qual'!Q455</f>
        <v>0</v>
      </c>
      <c r="R900" t="b">
        <f>'C3_qual'!R455</f>
        <v>1</v>
      </c>
      <c r="S900" t="str">
        <f>'C3_qual'!S455</f>
        <v>applied 97.5 and 2.5 percentile uncertainties</v>
      </c>
      <c r="T900" t="b">
        <f>'C3_qual'!T455</f>
        <v>1</v>
      </c>
      <c r="U900" t="b">
        <f>'C3_qual'!U455</f>
        <v>0</v>
      </c>
      <c r="V900" t="str">
        <f>'C3_qual'!V455</f>
        <v>NA</v>
      </c>
      <c r="W900" t="str">
        <f>'C3_qual'!W455</f>
        <v>NA</v>
      </c>
      <c r="X900" t="b">
        <f>'C3_qual'!X455</f>
        <v>0</v>
      </c>
      <c r="Y900" t="str">
        <f>'C3_qual'!Y455</f>
        <v>NA</v>
      </c>
      <c r="Z900" t="str">
        <f>'C3_qual'!Z455</f>
        <v>NA</v>
      </c>
    </row>
    <row r="901" spans="1:26">
      <c r="A901" t="str">
        <f>'C3_qual'!A456</f>
        <v>land_plant_d13C_1</v>
      </c>
      <c r="B901" t="str">
        <f>'C3_qual'!B456</f>
        <v>Cui</v>
      </c>
      <c r="C901">
        <f>'C3_qual'!C456</f>
        <v>2020</v>
      </c>
      <c r="D901" t="str">
        <f>'C3_qual'!D456</f>
        <v>10.1130/G47681.1</v>
      </c>
      <c r="E901">
        <f>'C3_qual'!E456</f>
        <v>5245</v>
      </c>
      <c r="F901" t="str">
        <f>'C3_qual'!F456</f>
        <v>NA</v>
      </c>
      <c r="G901" t="str">
        <f>'C3_qual'!G456</f>
        <v>NA</v>
      </c>
      <c r="H901">
        <f>'C3_qual'!H456</f>
        <v>5.2450000000000001</v>
      </c>
      <c r="I901">
        <f>'C3_qual'!I456</f>
        <v>0</v>
      </c>
      <c r="J901">
        <f>'C3_qual'!J456</f>
        <v>0</v>
      </c>
      <c r="K901">
        <f>'C3_qual'!K456</f>
        <v>305.69809579999998</v>
      </c>
      <c r="L901">
        <f>'C3_qual'!L456</f>
        <v>368.90380844178304</v>
      </c>
      <c r="M901">
        <f>'C3_qual'!M456</f>
        <v>140.08786168546499</v>
      </c>
      <c r="N901" t="b">
        <f>'C3_qual'!N456</f>
        <v>0</v>
      </c>
      <c r="O901">
        <f>'C3_qual'!O456</f>
        <v>2</v>
      </c>
      <c r="P901" t="str">
        <f>'C3_qual'!P456</f>
        <v>CO2 estimate has been quantified to the best of available knowledge but mean annual precipitation and plant species are not known.</v>
      </c>
      <c r="Q901" t="b">
        <f>'C3_qual'!Q456</f>
        <v>0</v>
      </c>
      <c r="R901" t="b">
        <f>'C3_qual'!R456</f>
        <v>1</v>
      </c>
      <c r="S901" t="str">
        <f>'C3_qual'!S456</f>
        <v>applied 97.5 and 2.5 percentile uncertainties</v>
      </c>
      <c r="T901" t="b">
        <f>'C3_qual'!T456</f>
        <v>1</v>
      </c>
      <c r="U901" t="b">
        <f>'C3_qual'!U456</f>
        <v>0</v>
      </c>
      <c r="V901" t="str">
        <f>'C3_qual'!V456</f>
        <v>NA</v>
      </c>
      <c r="W901" t="str">
        <f>'C3_qual'!W456</f>
        <v>NA</v>
      </c>
      <c r="X901" t="b">
        <f>'C3_qual'!X456</f>
        <v>0</v>
      </c>
      <c r="Y901" t="str">
        <f>'C3_qual'!Y456</f>
        <v>NA</v>
      </c>
      <c r="Z901" t="str">
        <f>'C3_qual'!Z456</f>
        <v>NA</v>
      </c>
    </row>
    <row r="902" spans="1:26">
      <c r="A902" t="str">
        <f>'C3_qual'!A457</f>
        <v>land_plant_d13C_1</v>
      </c>
      <c r="B902" t="str">
        <f>'C3_qual'!B457</f>
        <v>Cui</v>
      </c>
      <c r="C902">
        <f>'C3_qual'!C457</f>
        <v>2020</v>
      </c>
      <c r="D902" t="str">
        <f>'C3_qual'!D457</f>
        <v>10.1130/G47681.1</v>
      </c>
      <c r="E902">
        <f>'C3_qual'!E457</f>
        <v>5250</v>
      </c>
      <c r="F902" t="str">
        <f>'C3_qual'!F457</f>
        <v>NA</v>
      </c>
      <c r="G902" t="str">
        <f>'C3_qual'!G457</f>
        <v>NA</v>
      </c>
      <c r="H902">
        <f>'C3_qual'!H457</f>
        <v>5.25</v>
      </c>
      <c r="I902">
        <f>'C3_qual'!I457</f>
        <v>0</v>
      </c>
      <c r="J902">
        <f>'C3_qual'!J457</f>
        <v>0</v>
      </c>
      <c r="K902">
        <f>'C3_qual'!K457</f>
        <v>235.70879690000001</v>
      </c>
      <c r="L902">
        <f>'C3_qual'!L457</f>
        <v>231.204579091358</v>
      </c>
      <c r="M902">
        <f>'C3_qual'!M457</f>
        <v>104.75888660216401</v>
      </c>
      <c r="N902" t="b">
        <f>'C3_qual'!N457</f>
        <v>0</v>
      </c>
      <c r="O902">
        <f>'C3_qual'!O457</f>
        <v>2</v>
      </c>
      <c r="P902" t="str">
        <f>'C3_qual'!P457</f>
        <v>CO2 estimate has been quantified to the best of available knowledge but mean annual precipitation and plant species are not known.</v>
      </c>
      <c r="Q902" t="b">
        <f>'C3_qual'!Q457</f>
        <v>0</v>
      </c>
      <c r="R902" t="b">
        <f>'C3_qual'!R457</f>
        <v>1</v>
      </c>
      <c r="S902" t="str">
        <f>'C3_qual'!S457</f>
        <v>applied 97.5 and 2.5 percentile uncertainties</v>
      </c>
      <c r="T902" t="b">
        <f>'C3_qual'!T457</f>
        <v>1</v>
      </c>
      <c r="U902" t="b">
        <f>'C3_qual'!U457</f>
        <v>0</v>
      </c>
      <c r="V902" t="str">
        <f>'C3_qual'!V457</f>
        <v>NA</v>
      </c>
      <c r="W902" t="str">
        <f>'C3_qual'!W457</f>
        <v>NA</v>
      </c>
      <c r="X902" t="b">
        <f>'C3_qual'!X457</f>
        <v>0</v>
      </c>
      <c r="Y902" t="str">
        <f>'C3_qual'!Y457</f>
        <v>NA</v>
      </c>
      <c r="Z902" t="str">
        <f>'C3_qual'!Z457</f>
        <v>NA</v>
      </c>
    </row>
    <row r="903" spans="1:26">
      <c r="A903" t="str">
        <f>'C3_qual'!A768</f>
        <v>land_plant_d13C_1</v>
      </c>
      <c r="B903" t="str">
        <f>'C3_qual'!B768</f>
        <v>Cui</v>
      </c>
      <c r="C903">
        <f>'C3_qual'!C768</f>
        <v>2020</v>
      </c>
      <c r="D903" t="str">
        <f>'C3_qual'!D768</f>
        <v>10.1130/G47681.1</v>
      </c>
      <c r="E903">
        <f>'C3_qual'!E768</f>
        <v>5258</v>
      </c>
      <c r="F903" t="str">
        <f>'C3_qual'!F768</f>
        <v>NA</v>
      </c>
      <c r="G903" t="str">
        <f>'C3_qual'!G768</f>
        <v>NA</v>
      </c>
      <c r="H903">
        <f>'C3_qual'!H768</f>
        <v>5.258</v>
      </c>
      <c r="I903">
        <f>'C3_qual'!I768</f>
        <v>0</v>
      </c>
      <c r="J903">
        <f>'C3_qual'!J768</f>
        <v>0</v>
      </c>
      <c r="K903">
        <f>'C3_qual'!K768</f>
        <v>189.01046669999999</v>
      </c>
      <c r="L903">
        <f>'C3_qual'!L768</f>
        <v>171.32672016373101</v>
      </c>
      <c r="M903">
        <f>'C3_qual'!M768</f>
        <v>83.621534560516992</v>
      </c>
      <c r="N903" t="b">
        <f>'C3_qual'!N768</f>
        <v>0</v>
      </c>
      <c r="O903">
        <f>'C3_qual'!O768</f>
        <v>2</v>
      </c>
      <c r="P903" t="str">
        <f>'C3_qual'!P768</f>
        <v>CO2 estimate has been quantified to the best of available knowledge but mean annual precipitation and plant species are not known.</v>
      </c>
      <c r="Q903" t="b">
        <f>'C3_qual'!Q768</f>
        <v>0</v>
      </c>
      <c r="R903" t="b">
        <f>'C3_qual'!R768</f>
        <v>1</v>
      </c>
      <c r="S903" t="str">
        <f>'C3_qual'!S768</f>
        <v>applied 97.5 and 2.5 percentile uncertainties</v>
      </c>
      <c r="T903" t="b">
        <f>'C3_qual'!T768</f>
        <v>1</v>
      </c>
      <c r="U903" t="b">
        <f>'C3_qual'!U768</f>
        <v>0</v>
      </c>
      <c r="V903" t="str">
        <f>'C3_qual'!V768</f>
        <v>NA</v>
      </c>
      <c r="W903" t="str">
        <f>'C3_qual'!W768</f>
        <v>NA</v>
      </c>
      <c r="X903" t="b">
        <f>'C3_qual'!X768</f>
        <v>0</v>
      </c>
      <c r="Y903" t="str">
        <f>'C3_qual'!Y768</f>
        <v>NA</v>
      </c>
      <c r="Z903" t="str">
        <f>'C3_qual'!Z768</f>
        <v>NA</v>
      </c>
    </row>
    <row r="904" spans="1:26">
      <c r="A904" t="str">
        <f>'C3_qual'!A458</f>
        <v>land_plant_d13C_1</v>
      </c>
      <c r="B904" t="str">
        <f>'C3_qual'!B458</f>
        <v>Cui</v>
      </c>
      <c r="C904">
        <f>'C3_qual'!C458</f>
        <v>2020</v>
      </c>
      <c r="D904" t="str">
        <f>'C3_qual'!D458</f>
        <v>10.1130/G47681.1</v>
      </c>
      <c r="E904">
        <f>'C3_qual'!E458</f>
        <v>5310</v>
      </c>
      <c r="F904" t="str">
        <f>'C3_qual'!F458</f>
        <v>NA</v>
      </c>
      <c r="G904" t="str">
        <f>'C3_qual'!G458</f>
        <v>NA</v>
      </c>
      <c r="H904">
        <f>'C3_qual'!H458</f>
        <v>5.31</v>
      </c>
      <c r="I904">
        <f>'C3_qual'!I458</f>
        <v>0</v>
      </c>
      <c r="J904">
        <f>'C3_qual'!J458</f>
        <v>0</v>
      </c>
      <c r="K904">
        <f>'C3_qual'!K458</f>
        <v>209.715743</v>
      </c>
      <c r="L904">
        <f>'C3_qual'!L458</f>
        <v>199.19847985827701</v>
      </c>
      <c r="M904">
        <f>'C3_qual'!M458</f>
        <v>93.003538578673997</v>
      </c>
      <c r="N904" t="b">
        <f>'C3_qual'!N458</f>
        <v>0</v>
      </c>
      <c r="O904">
        <f>'C3_qual'!O458</f>
        <v>2</v>
      </c>
      <c r="P904" t="str">
        <f>'C3_qual'!P458</f>
        <v>CO2 estimate has been quantified to the best of available knowledge but mean annual precipitation and plant species are not known.</v>
      </c>
      <c r="Q904" t="b">
        <f>'C3_qual'!Q458</f>
        <v>0</v>
      </c>
      <c r="R904" t="b">
        <f>'C3_qual'!R458</f>
        <v>1</v>
      </c>
      <c r="S904" t="str">
        <f>'C3_qual'!S458</f>
        <v>applied 97.5 and 2.5 percentile uncertainties</v>
      </c>
      <c r="T904" t="b">
        <f>'C3_qual'!T458</f>
        <v>1</v>
      </c>
      <c r="U904" t="b">
        <f>'C3_qual'!U458</f>
        <v>0</v>
      </c>
      <c r="V904" t="str">
        <f>'C3_qual'!V458</f>
        <v>NA</v>
      </c>
      <c r="W904" t="str">
        <f>'C3_qual'!W458</f>
        <v>NA</v>
      </c>
      <c r="X904" t="b">
        <f>'C3_qual'!X458</f>
        <v>0</v>
      </c>
      <c r="Y904" t="str">
        <f>'C3_qual'!Y458</f>
        <v>NA</v>
      </c>
      <c r="Z904" t="str">
        <f>'C3_qual'!Z458</f>
        <v>NA</v>
      </c>
    </row>
    <row r="905" spans="1:26">
      <c r="A905" t="str">
        <f>'C3_qual'!A459</f>
        <v>land_plant_d13C_1</v>
      </c>
      <c r="B905" t="str">
        <f>'C3_qual'!B459</f>
        <v>Cui</v>
      </c>
      <c r="C905">
        <f>'C3_qual'!C459</f>
        <v>2020</v>
      </c>
      <c r="D905" t="str">
        <f>'C3_qual'!D459</f>
        <v>10.1130/G47681.1</v>
      </c>
      <c r="E905">
        <f>'C3_qual'!E459</f>
        <v>5340</v>
      </c>
      <c r="F905" t="str">
        <f>'C3_qual'!F459</f>
        <v>NA</v>
      </c>
      <c r="G905" t="str">
        <f>'C3_qual'!G459</f>
        <v>NA</v>
      </c>
      <c r="H905">
        <f>'C3_qual'!H459</f>
        <v>5.34</v>
      </c>
      <c r="I905">
        <f>'C3_qual'!I459</f>
        <v>0</v>
      </c>
      <c r="J905">
        <f>'C3_qual'!J459</f>
        <v>0</v>
      </c>
      <c r="K905">
        <f>'C3_qual'!K459</f>
        <v>203.33889160000001</v>
      </c>
      <c r="L905">
        <f>'C3_qual'!L459</f>
        <v>188.67143494150099</v>
      </c>
      <c r="M905">
        <f>'C3_qual'!M459</f>
        <v>89.673628221121007</v>
      </c>
      <c r="N905" t="b">
        <f>'C3_qual'!N459</f>
        <v>0</v>
      </c>
      <c r="O905">
        <f>'C3_qual'!O459</f>
        <v>2</v>
      </c>
      <c r="P905" t="str">
        <f>'C3_qual'!P459</f>
        <v>CO2 estimate has been quantified to the best of available knowledge but mean annual precipitation and plant species are not known.</v>
      </c>
      <c r="Q905" t="b">
        <f>'C3_qual'!Q459</f>
        <v>0</v>
      </c>
      <c r="R905" t="b">
        <f>'C3_qual'!R459</f>
        <v>1</v>
      </c>
      <c r="S905" t="str">
        <f>'C3_qual'!S459</f>
        <v>applied 97.5 and 2.5 percentile uncertainties</v>
      </c>
      <c r="T905" t="b">
        <f>'C3_qual'!T459</f>
        <v>1</v>
      </c>
      <c r="U905" t="b">
        <f>'C3_qual'!U459</f>
        <v>0</v>
      </c>
      <c r="V905" t="str">
        <f>'C3_qual'!V459</f>
        <v>NA</v>
      </c>
      <c r="W905" t="str">
        <f>'C3_qual'!W459</f>
        <v>NA</v>
      </c>
      <c r="X905" t="b">
        <f>'C3_qual'!X459</f>
        <v>0</v>
      </c>
      <c r="Y905" t="str">
        <f>'C3_qual'!Y459</f>
        <v>NA</v>
      </c>
      <c r="Z905" t="str">
        <f>'C3_qual'!Z459</f>
        <v>NA</v>
      </c>
    </row>
    <row r="906" spans="1:26">
      <c r="A906" t="str">
        <f>'C3_qual'!A769</f>
        <v>land_plant_d13C_1</v>
      </c>
      <c r="B906" t="str">
        <f>'C3_qual'!B769</f>
        <v>Cui</v>
      </c>
      <c r="C906">
        <f>'C3_qual'!C769</f>
        <v>2020</v>
      </c>
      <c r="D906" t="str">
        <f>'C3_qual'!D769</f>
        <v>10.1130/G47681.1</v>
      </c>
      <c r="E906">
        <f>'C3_qual'!E769</f>
        <v>5350</v>
      </c>
      <c r="F906" t="str">
        <f>'C3_qual'!F769</f>
        <v>NA</v>
      </c>
      <c r="G906" t="str">
        <f>'C3_qual'!G769</f>
        <v>NA</v>
      </c>
      <c r="H906">
        <f>'C3_qual'!H769</f>
        <v>5.35</v>
      </c>
      <c r="I906">
        <f>'C3_qual'!I769</f>
        <v>0</v>
      </c>
      <c r="J906">
        <f>'C3_qual'!J769</f>
        <v>0</v>
      </c>
      <c r="K906">
        <f>'C3_qual'!K769</f>
        <v>285.28555499999999</v>
      </c>
      <c r="L906">
        <f>'C3_qual'!L769</f>
        <v>323.69605032340502</v>
      </c>
      <c r="M906">
        <f>'C3_qual'!M769</f>
        <v>129.27158238386698</v>
      </c>
      <c r="N906" t="b">
        <f>'C3_qual'!N769</f>
        <v>0</v>
      </c>
      <c r="O906">
        <f>'C3_qual'!O769</f>
        <v>2</v>
      </c>
      <c r="P906" t="str">
        <f>'C3_qual'!P769</f>
        <v>CO2 estimate has been quantified to the best of available knowledge but mean annual precipitation and plant species are not known.</v>
      </c>
      <c r="Q906" t="b">
        <f>'C3_qual'!Q769</f>
        <v>0</v>
      </c>
      <c r="R906" t="b">
        <f>'C3_qual'!R769</f>
        <v>1</v>
      </c>
      <c r="S906" t="str">
        <f>'C3_qual'!S769</f>
        <v>applied 97.5 and 2.5 percentile uncertainties</v>
      </c>
      <c r="T906" t="b">
        <f>'C3_qual'!T769</f>
        <v>1</v>
      </c>
      <c r="U906" t="b">
        <f>'C3_qual'!U769</f>
        <v>0</v>
      </c>
      <c r="V906" t="str">
        <f>'C3_qual'!V769</f>
        <v>NA</v>
      </c>
      <c r="W906" t="str">
        <f>'C3_qual'!W769</f>
        <v>NA</v>
      </c>
      <c r="X906" t="b">
        <f>'C3_qual'!X769</f>
        <v>0</v>
      </c>
      <c r="Y906" t="str">
        <f>'C3_qual'!Y769</f>
        <v>NA</v>
      </c>
      <c r="Z906" t="str">
        <f>'C3_qual'!Z769</f>
        <v>NA</v>
      </c>
    </row>
    <row r="907" spans="1:26">
      <c r="A907" t="str">
        <f>'C3_qual'!A770</f>
        <v>land_plant_d13C_1</v>
      </c>
      <c r="B907" t="str">
        <f>'C3_qual'!B770</f>
        <v>Cui</v>
      </c>
      <c r="C907">
        <f>'C3_qual'!C770</f>
        <v>2020</v>
      </c>
      <c r="D907" t="str">
        <f>'C3_qual'!D770</f>
        <v>10.1130/G47681.1</v>
      </c>
      <c r="E907">
        <f>'C3_qual'!E770</f>
        <v>5370</v>
      </c>
      <c r="F907" t="str">
        <f>'C3_qual'!F770</f>
        <v>NA</v>
      </c>
      <c r="G907" t="str">
        <f>'C3_qual'!G770</f>
        <v>NA</v>
      </c>
      <c r="H907">
        <f>'C3_qual'!H770</f>
        <v>5.37</v>
      </c>
      <c r="I907">
        <f>'C3_qual'!I770</f>
        <v>0</v>
      </c>
      <c r="J907">
        <f>'C3_qual'!J770</f>
        <v>0</v>
      </c>
      <c r="K907">
        <f>'C3_qual'!K770</f>
        <v>214.39628089999999</v>
      </c>
      <c r="L907">
        <f>'C3_qual'!L770</f>
        <v>203.540200069039</v>
      </c>
      <c r="M907">
        <f>'C3_qual'!M770</f>
        <v>95.160098822414</v>
      </c>
      <c r="N907" t="b">
        <f>'C3_qual'!N770</f>
        <v>0</v>
      </c>
      <c r="O907">
        <f>'C3_qual'!O770</f>
        <v>2</v>
      </c>
      <c r="P907" t="str">
        <f>'C3_qual'!P770</f>
        <v>CO2 estimate has been quantified to the best of available knowledge but mean annual precipitation and plant species are not known.</v>
      </c>
      <c r="Q907" t="b">
        <f>'C3_qual'!Q770</f>
        <v>0</v>
      </c>
      <c r="R907" t="b">
        <f>'C3_qual'!R770</f>
        <v>1</v>
      </c>
      <c r="S907" t="str">
        <f>'C3_qual'!S770</f>
        <v>applied 97.5 and 2.5 percentile uncertainties</v>
      </c>
      <c r="T907" t="b">
        <f>'C3_qual'!T770</f>
        <v>1</v>
      </c>
      <c r="U907" t="b">
        <f>'C3_qual'!U770</f>
        <v>0</v>
      </c>
      <c r="V907" t="str">
        <f>'C3_qual'!V770</f>
        <v>NA</v>
      </c>
      <c r="W907" t="str">
        <f>'C3_qual'!W770</f>
        <v>NA</v>
      </c>
      <c r="X907" t="b">
        <f>'C3_qual'!X770</f>
        <v>0</v>
      </c>
      <c r="Y907" t="str">
        <f>'C3_qual'!Y770</f>
        <v>NA</v>
      </c>
      <c r="Z907" t="str">
        <f>'C3_qual'!Z770</f>
        <v>NA</v>
      </c>
    </row>
    <row r="908" spans="1:26">
      <c r="A908" t="str">
        <f>'C3_qual'!A460</f>
        <v>land_plant_d13C_1</v>
      </c>
      <c r="B908" t="str">
        <f>'C3_qual'!B460</f>
        <v>Cui</v>
      </c>
      <c r="C908">
        <f>'C3_qual'!C460</f>
        <v>2020</v>
      </c>
      <c r="D908" t="str">
        <f>'C3_qual'!D460</f>
        <v>10.1130/G47681.1</v>
      </c>
      <c r="E908">
        <f>'C3_qual'!E460</f>
        <v>5380</v>
      </c>
      <c r="F908" t="str">
        <f>'C3_qual'!F460</f>
        <v>NA</v>
      </c>
      <c r="G908" t="str">
        <f>'C3_qual'!G460</f>
        <v>NA</v>
      </c>
      <c r="H908">
        <f>'C3_qual'!H460</f>
        <v>5.38</v>
      </c>
      <c r="I908">
        <f>'C3_qual'!I460</f>
        <v>0</v>
      </c>
      <c r="J908">
        <f>'C3_qual'!J460</f>
        <v>0</v>
      </c>
      <c r="K908">
        <f>'C3_qual'!K460</f>
        <v>175.77601770000001</v>
      </c>
      <c r="L908">
        <f>'C3_qual'!L460</f>
        <v>157.46830177324097</v>
      </c>
      <c r="M908">
        <f>'C3_qual'!M460</f>
        <v>77.801441893252914</v>
      </c>
      <c r="N908" t="b">
        <f>'C3_qual'!N460</f>
        <v>0</v>
      </c>
      <c r="O908">
        <f>'C3_qual'!O460</f>
        <v>2</v>
      </c>
      <c r="P908" t="str">
        <f>'C3_qual'!P460</f>
        <v>CO2 estimate has been quantified to the best of available knowledge but mean annual precipitation and plant species are not known.</v>
      </c>
      <c r="Q908" t="b">
        <f>'C3_qual'!Q460</f>
        <v>0</v>
      </c>
      <c r="R908" t="b">
        <f>'C3_qual'!R460</f>
        <v>1</v>
      </c>
      <c r="S908" t="str">
        <f>'C3_qual'!S460</f>
        <v>applied 97.5 and 2.5 percentile uncertainties</v>
      </c>
      <c r="T908" t="b">
        <f>'C3_qual'!T460</f>
        <v>1</v>
      </c>
      <c r="U908" t="b">
        <f>'C3_qual'!U460</f>
        <v>0</v>
      </c>
      <c r="V908" t="str">
        <f>'C3_qual'!V460</f>
        <v>NA</v>
      </c>
      <c r="W908" t="str">
        <f>'C3_qual'!W460</f>
        <v>NA</v>
      </c>
      <c r="X908" t="b">
        <f>'C3_qual'!X460</f>
        <v>0</v>
      </c>
      <c r="Y908" t="str">
        <f>'C3_qual'!Y460</f>
        <v>NA</v>
      </c>
      <c r="Z908" t="str">
        <f>'C3_qual'!Z460</f>
        <v>NA</v>
      </c>
    </row>
    <row r="909" spans="1:26">
      <c r="A909" t="str">
        <f>'C3_qual'!A461</f>
        <v>land_plant_d13C_1</v>
      </c>
      <c r="B909" t="str">
        <f>'C3_qual'!B461</f>
        <v>Cui</v>
      </c>
      <c r="C909">
        <f>'C3_qual'!C461</f>
        <v>2020</v>
      </c>
      <c r="D909" t="str">
        <f>'C3_qual'!D461</f>
        <v>10.1130/G47681.1</v>
      </c>
      <c r="E909">
        <f>'C3_qual'!E461</f>
        <v>5390</v>
      </c>
      <c r="F909" t="str">
        <f>'C3_qual'!F461</f>
        <v>NA</v>
      </c>
      <c r="G909" t="str">
        <f>'C3_qual'!G461</f>
        <v>NA</v>
      </c>
      <c r="H909">
        <f>'C3_qual'!H461</f>
        <v>5.39</v>
      </c>
      <c r="I909">
        <f>'C3_qual'!I461</f>
        <v>0</v>
      </c>
      <c r="J909">
        <f>'C3_qual'!J461</f>
        <v>0</v>
      </c>
      <c r="K909">
        <f>'C3_qual'!K461</f>
        <v>223.45712610000001</v>
      </c>
      <c r="L909">
        <f>'C3_qual'!L461</f>
        <v>219.55384976186397</v>
      </c>
      <c r="M909">
        <f>'C3_qual'!M461</f>
        <v>98.31628648530301</v>
      </c>
      <c r="N909" t="b">
        <f>'C3_qual'!N461</f>
        <v>0</v>
      </c>
      <c r="O909">
        <f>'C3_qual'!O461</f>
        <v>2</v>
      </c>
      <c r="P909" t="str">
        <f>'C3_qual'!P461</f>
        <v>CO2 estimate has been quantified to the best of available knowledge but mean annual precipitation and plant species are not known.</v>
      </c>
      <c r="Q909" t="b">
        <f>'C3_qual'!Q461</f>
        <v>0</v>
      </c>
      <c r="R909" t="b">
        <f>'C3_qual'!R461</f>
        <v>1</v>
      </c>
      <c r="S909" t="str">
        <f>'C3_qual'!S461</f>
        <v>applied 97.5 and 2.5 percentile uncertainties</v>
      </c>
      <c r="T909" t="b">
        <f>'C3_qual'!T461</f>
        <v>1</v>
      </c>
      <c r="U909" t="b">
        <f>'C3_qual'!U461</f>
        <v>0</v>
      </c>
      <c r="V909" t="str">
        <f>'C3_qual'!V461</f>
        <v>NA</v>
      </c>
      <c r="W909" t="str">
        <f>'C3_qual'!W461</f>
        <v>NA</v>
      </c>
      <c r="X909" t="b">
        <f>'C3_qual'!X461</f>
        <v>0</v>
      </c>
      <c r="Y909" t="str">
        <f>'C3_qual'!Y461</f>
        <v>NA</v>
      </c>
      <c r="Z909" t="str">
        <f>'C3_qual'!Z461</f>
        <v>NA</v>
      </c>
    </row>
    <row r="910" spans="1:26">
      <c r="A910" t="str">
        <f>'C3_qual'!A771</f>
        <v>land_plant_d13C_1</v>
      </c>
      <c r="B910" t="str">
        <f>'C3_qual'!B771</f>
        <v>Cui</v>
      </c>
      <c r="C910">
        <f>'C3_qual'!C771</f>
        <v>2020</v>
      </c>
      <c r="D910" t="str">
        <f>'C3_qual'!D771</f>
        <v>10.1130/G47681.1</v>
      </c>
      <c r="E910">
        <f>'C3_qual'!E771</f>
        <v>5420</v>
      </c>
      <c r="F910" t="str">
        <f>'C3_qual'!F771</f>
        <v>NA</v>
      </c>
      <c r="G910" t="str">
        <f>'C3_qual'!G771</f>
        <v>NA</v>
      </c>
      <c r="H910">
        <f>'C3_qual'!H771</f>
        <v>5.42</v>
      </c>
      <c r="I910">
        <f>'C3_qual'!I771</f>
        <v>0</v>
      </c>
      <c r="J910">
        <f>'C3_qual'!J771</f>
        <v>0</v>
      </c>
      <c r="K910">
        <f>'C3_qual'!K771</f>
        <v>219.62020670000001</v>
      </c>
      <c r="L910">
        <f>'C3_qual'!L771</f>
        <v>206.33286049078899</v>
      </c>
      <c r="M910">
        <f>'C3_qual'!M771</f>
        <v>96.65459994801401</v>
      </c>
      <c r="N910" t="b">
        <f>'C3_qual'!N771</f>
        <v>0</v>
      </c>
      <c r="O910">
        <f>'C3_qual'!O771</f>
        <v>2</v>
      </c>
      <c r="P910" t="str">
        <f>'C3_qual'!P771</f>
        <v>CO2 estimate has been quantified to the best of available knowledge but mean annual precipitation and plant species are not known.</v>
      </c>
      <c r="Q910" t="b">
        <f>'C3_qual'!Q771</f>
        <v>0</v>
      </c>
      <c r="R910" t="b">
        <f>'C3_qual'!R771</f>
        <v>1</v>
      </c>
      <c r="S910" t="str">
        <f>'C3_qual'!S771</f>
        <v>applied 97.5 and 2.5 percentile uncertainties</v>
      </c>
      <c r="T910" t="b">
        <f>'C3_qual'!T771</f>
        <v>1</v>
      </c>
      <c r="U910" t="b">
        <f>'C3_qual'!U771</f>
        <v>0</v>
      </c>
      <c r="V910" t="str">
        <f>'C3_qual'!V771</f>
        <v>NA</v>
      </c>
      <c r="W910" t="str">
        <f>'C3_qual'!W771</f>
        <v>NA</v>
      </c>
      <c r="X910" t="b">
        <f>'C3_qual'!X771</f>
        <v>0</v>
      </c>
      <c r="Y910" t="str">
        <f>'C3_qual'!Y771</f>
        <v>NA</v>
      </c>
      <c r="Z910" t="str">
        <f>'C3_qual'!Z771</f>
        <v>NA</v>
      </c>
    </row>
    <row r="911" spans="1:26">
      <c r="A911" t="str">
        <f>'C3_qual'!A772</f>
        <v>land_plant_d13C_1</v>
      </c>
      <c r="B911" t="str">
        <f>'C3_qual'!B772</f>
        <v>Cui</v>
      </c>
      <c r="C911">
        <f>'C3_qual'!C772</f>
        <v>2020</v>
      </c>
      <c r="D911" t="str">
        <f>'C3_qual'!D772</f>
        <v>10.1130/G47681.1</v>
      </c>
      <c r="E911">
        <f>'C3_qual'!E772</f>
        <v>5444</v>
      </c>
      <c r="F911" t="str">
        <f>'C3_qual'!F772</f>
        <v>NA</v>
      </c>
      <c r="G911" t="str">
        <f>'C3_qual'!G772</f>
        <v>NA</v>
      </c>
      <c r="H911">
        <f>'C3_qual'!H772</f>
        <v>5.444</v>
      </c>
      <c r="I911">
        <f>'C3_qual'!I772</f>
        <v>0</v>
      </c>
      <c r="J911">
        <f>'C3_qual'!J772</f>
        <v>0</v>
      </c>
      <c r="K911">
        <f>'C3_qual'!K772</f>
        <v>253.37303700000001</v>
      </c>
      <c r="L911">
        <f>'C3_qual'!L772</f>
        <v>265.90369143302502</v>
      </c>
      <c r="M911">
        <f>'C3_qual'!M772</f>
        <v>112.300785126384</v>
      </c>
      <c r="N911" t="b">
        <f>'C3_qual'!N772</f>
        <v>0</v>
      </c>
      <c r="O911">
        <f>'C3_qual'!O772</f>
        <v>2</v>
      </c>
      <c r="P911" t="str">
        <f>'C3_qual'!P772</f>
        <v>CO2 estimate has been quantified to the best of available knowledge but mean annual precipitation and plant species are not known.</v>
      </c>
      <c r="Q911" t="b">
        <f>'C3_qual'!Q772</f>
        <v>0</v>
      </c>
      <c r="R911" t="b">
        <f>'C3_qual'!R772</f>
        <v>1</v>
      </c>
      <c r="S911" t="str">
        <f>'C3_qual'!S772</f>
        <v>applied 97.5 and 2.5 percentile uncertainties</v>
      </c>
      <c r="T911" t="b">
        <f>'C3_qual'!T772</f>
        <v>1</v>
      </c>
      <c r="U911" t="b">
        <f>'C3_qual'!U772</f>
        <v>0</v>
      </c>
      <c r="V911" t="str">
        <f>'C3_qual'!V772</f>
        <v>NA</v>
      </c>
      <c r="W911" t="str">
        <f>'C3_qual'!W772</f>
        <v>NA</v>
      </c>
      <c r="X911" t="b">
        <f>'C3_qual'!X772</f>
        <v>0</v>
      </c>
      <c r="Y911" t="str">
        <f>'C3_qual'!Y772</f>
        <v>NA</v>
      </c>
      <c r="Z911" t="str">
        <f>'C3_qual'!Z772</f>
        <v>NA</v>
      </c>
    </row>
    <row r="912" spans="1:26">
      <c r="A912" t="str">
        <f>'C3_qual'!A773</f>
        <v>land_plant_d13C_1</v>
      </c>
      <c r="B912" t="str">
        <f>'C3_qual'!B773</f>
        <v>Cui</v>
      </c>
      <c r="C912">
        <f>'C3_qual'!C773</f>
        <v>2020</v>
      </c>
      <c r="D912" t="str">
        <f>'C3_qual'!D773</f>
        <v>10.1130/G47681.1</v>
      </c>
      <c r="E912">
        <f>'C3_qual'!E773</f>
        <v>5460</v>
      </c>
      <c r="F912" t="str">
        <f>'C3_qual'!F773</f>
        <v>NA</v>
      </c>
      <c r="G912" t="str">
        <f>'C3_qual'!G773</f>
        <v>NA</v>
      </c>
      <c r="H912">
        <f>'C3_qual'!H773</f>
        <v>5.46</v>
      </c>
      <c r="I912">
        <f>'C3_qual'!I773</f>
        <v>0</v>
      </c>
      <c r="J912">
        <f>'C3_qual'!J773</f>
        <v>0</v>
      </c>
      <c r="K912">
        <f>'C3_qual'!K773</f>
        <v>296.6581779</v>
      </c>
      <c r="L912">
        <f>'C3_qual'!L773</f>
        <v>322.80010634259196</v>
      </c>
      <c r="M912">
        <f>'C3_qual'!M773</f>
        <v>135.989035625637</v>
      </c>
      <c r="N912" t="b">
        <f>'C3_qual'!N773</f>
        <v>0</v>
      </c>
      <c r="O912">
        <f>'C3_qual'!O773</f>
        <v>2</v>
      </c>
      <c r="P912" t="str">
        <f>'C3_qual'!P773</f>
        <v>CO2 estimate has been quantified to the best of available knowledge but mean annual precipitation and plant species are not known.</v>
      </c>
      <c r="Q912" t="b">
        <f>'C3_qual'!Q773</f>
        <v>0</v>
      </c>
      <c r="R912" t="b">
        <f>'C3_qual'!R773</f>
        <v>1</v>
      </c>
      <c r="S912" t="str">
        <f>'C3_qual'!S773</f>
        <v>applied 97.5 and 2.5 percentile uncertainties</v>
      </c>
      <c r="T912" t="b">
        <f>'C3_qual'!T773</f>
        <v>1</v>
      </c>
      <c r="U912" t="b">
        <f>'C3_qual'!U773</f>
        <v>0</v>
      </c>
      <c r="V912" t="str">
        <f>'C3_qual'!V773</f>
        <v>NA</v>
      </c>
      <c r="W912" t="str">
        <f>'C3_qual'!W773</f>
        <v>NA</v>
      </c>
      <c r="X912" t="b">
        <f>'C3_qual'!X773</f>
        <v>0</v>
      </c>
      <c r="Y912" t="str">
        <f>'C3_qual'!Y773</f>
        <v>NA</v>
      </c>
      <c r="Z912" t="str">
        <f>'C3_qual'!Z773</f>
        <v>NA</v>
      </c>
    </row>
    <row r="913" spans="1:26">
      <c r="A913" t="str">
        <f>'C3_qual'!A462</f>
        <v>land_plant_d13C_1</v>
      </c>
      <c r="B913" t="str">
        <f>'C3_qual'!B462</f>
        <v>Cui</v>
      </c>
      <c r="C913">
        <f>'C3_qual'!C462</f>
        <v>2020</v>
      </c>
      <c r="D913" t="str">
        <f>'C3_qual'!D462</f>
        <v>10.1130/G47681.1</v>
      </c>
      <c r="E913">
        <f>'C3_qual'!E462</f>
        <v>5496</v>
      </c>
      <c r="F913" t="str">
        <f>'C3_qual'!F462</f>
        <v>NA</v>
      </c>
      <c r="G913" t="str">
        <f>'C3_qual'!G462</f>
        <v>NA</v>
      </c>
      <c r="H913">
        <f>'C3_qual'!H462</f>
        <v>5.4960000000000004</v>
      </c>
      <c r="I913">
        <f>'C3_qual'!I462</f>
        <v>0</v>
      </c>
      <c r="J913">
        <f>'C3_qual'!J462</f>
        <v>0</v>
      </c>
      <c r="K913">
        <f>'C3_qual'!K462</f>
        <v>249.65009449999999</v>
      </c>
      <c r="L913">
        <f>'C3_qual'!L462</f>
        <v>260.39454414261002</v>
      </c>
      <c r="M913">
        <f>'C3_qual'!M462</f>
        <v>110.94155412114</v>
      </c>
      <c r="N913" t="b">
        <f>'C3_qual'!N462</f>
        <v>0</v>
      </c>
      <c r="O913">
        <f>'C3_qual'!O462</f>
        <v>2</v>
      </c>
      <c r="P913" t="str">
        <f>'C3_qual'!P462</f>
        <v>CO2 estimate has been quantified to the best of available knowledge but mean annual precipitation and plant species are not known.</v>
      </c>
      <c r="Q913" t="b">
        <f>'C3_qual'!Q462</f>
        <v>0</v>
      </c>
      <c r="R913" t="b">
        <f>'C3_qual'!R462</f>
        <v>1</v>
      </c>
      <c r="S913" t="str">
        <f>'C3_qual'!S462</f>
        <v>applied 97.5 and 2.5 percentile uncertainties</v>
      </c>
      <c r="T913" t="b">
        <f>'C3_qual'!T462</f>
        <v>1</v>
      </c>
      <c r="U913" t="b">
        <f>'C3_qual'!U462</f>
        <v>0</v>
      </c>
      <c r="V913" t="str">
        <f>'C3_qual'!V462</f>
        <v>NA</v>
      </c>
      <c r="W913" t="str">
        <f>'C3_qual'!W462</f>
        <v>NA</v>
      </c>
      <c r="X913" t="b">
        <f>'C3_qual'!X462</f>
        <v>0</v>
      </c>
      <c r="Y913" t="str">
        <f>'C3_qual'!Y462</f>
        <v>NA</v>
      </c>
      <c r="Z913" t="str">
        <f>'C3_qual'!Z462</f>
        <v>NA</v>
      </c>
    </row>
    <row r="914" spans="1:26">
      <c r="A914" t="str">
        <f>'C3_qual'!A774</f>
        <v>land_plant_d13C_1</v>
      </c>
      <c r="B914" t="str">
        <f>'C3_qual'!B774</f>
        <v>Cui</v>
      </c>
      <c r="C914">
        <f>'C3_qual'!C774</f>
        <v>2020</v>
      </c>
      <c r="D914" t="str">
        <f>'C3_qual'!D774</f>
        <v>10.1130/G47681.1</v>
      </c>
      <c r="E914">
        <f>'C3_qual'!E774</f>
        <v>5510</v>
      </c>
      <c r="F914" t="str">
        <f>'C3_qual'!F774</f>
        <v>NA</v>
      </c>
      <c r="G914" t="str">
        <f>'C3_qual'!G774</f>
        <v>NA</v>
      </c>
      <c r="H914">
        <f>'C3_qual'!H774</f>
        <v>5.51</v>
      </c>
      <c r="I914">
        <f>'C3_qual'!I774</f>
        <v>0</v>
      </c>
      <c r="J914">
        <f>'C3_qual'!J774</f>
        <v>0</v>
      </c>
      <c r="K914">
        <f>'C3_qual'!K774</f>
        <v>171.6805014</v>
      </c>
      <c r="L914">
        <f>'C3_qual'!L774</f>
        <v>145.90923163101499</v>
      </c>
      <c r="M914">
        <f>'C3_qual'!M774</f>
        <v>77.618805573509391</v>
      </c>
      <c r="N914" t="b">
        <f>'C3_qual'!N774</f>
        <v>0</v>
      </c>
      <c r="O914">
        <f>'C3_qual'!O774</f>
        <v>2</v>
      </c>
      <c r="P914" t="str">
        <f>'C3_qual'!P774</f>
        <v>CO2 estimate has been quantified to the best of available knowledge but mean annual precipitation and plant species are not known.</v>
      </c>
      <c r="Q914" t="b">
        <f>'C3_qual'!Q774</f>
        <v>0</v>
      </c>
      <c r="R914" t="b">
        <f>'C3_qual'!R774</f>
        <v>1</v>
      </c>
      <c r="S914" t="str">
        <f>'C3_qual'!S774</f>
        <v>applied 97.5 and 2.5 percentile uncertainties</v>
      </c>
      <c r="T914" t="b">
        <f>'C3_qual'!T774</f>
        <v>1</v>
      </c>
      <c r="U914" t="b">
        <f>'C3_qual'!U774</f>
        <v>0</v>
      </c>
      <c r="V914" t="str">
        <f>'C3_qual'!V774</f>
        <v>NA</v>
      </c>
      <c r="W914" t="str">
        <f>'C3_qual'!W774</f>
        <v>NA</v>
      </c>
      <c r="X914" t="b">
        <f>'C3_qual'!X774</f>
        <v>0</v>
      </c>
      <c r="Y914" t="str">
        <f>'C3_qual'!Y774</f>
        <v>NA</v>
      </c>
      <c r="Z914" t="str">
        <f>'C3_qual'!Z774</f>
        <v>NA</v>
      </c>
    </row>
    <row r="915" spans="1:26">
      <c r="A915" t="str">
        <f>'C3_qual'!A775</f>
        <v>land_plant_d13C_1</v>
      </c>
      <c r="B915" t="str">
        <f>'C3_qual'!B775</f>
        <v>Cui</v>
      </c>
      <c r="C915">
        <f>'C3_qual'!C775</f>
        <v>2020</v>
      </c>
      <c r="D915" t="str">
        <f>'C3_qual'!D775</f>
        <v>10.1130/G47681.1</v>
      </c>
      <c r="E915">
        <f>'C3_qual'!E775</f>
        <v>5546</v>
      </c>
      <c r="F915" t="str">
        <f>'C3_qual'!F775</f>
        <v>NA</v>
      </c>
      <c r="G915" t="str">
        <f>'C3_qual'!G775</f>
        <v>NA</v>
      </c>
      <c r="H915">
        <f>'C3_qual'!H775</f>
        <v>5.5460000000000003</v>
      </c>
      <c r="I915">
        <f>'C3_qual'!I775</f>
        <v>0</v>
      </c>
      <c r="J915">
        <f>'C3_qual'!J775</f>
        <v>0</v>
      </c>
      <c r="K915">
        <f>'C3_qual'!K775</f>
        <v>154.65524300000001</v>
      </c>
      <c r="L915">
        <f>'C3_qual'!L775</f>
        <v>126.22335391815298</v>
      </c>
      <c r="M915">
        <f>'C3_qual'!M775</f>
        <v>68.821560628042008</v>
      </c>
      <c r="N915" t="b">
        <f>'C3_qual'!N775</f>
        <v>0</v>
      </c>
      <c r="O915">
        <f>'C3_qual'!O775</f>
        <v>2</v>
      </c>
      <c r="P915" t="str">
        <f>'C3_qual'!P775</f>
        <v>CO2 estimate has been quantified to the best of available knowledge but mean annual precipitation and plant species are not known.</v>
      </c>
      <c r="Q915" t="b">
        <f>'C3_qual'!Q775</f>
        <v>0</v>
      </c>
      <c r="R915" t="b">
        <f>'C3_qual'!R775</f>
        <v>1</v>
      </c>
      <c r="S915" t="str">
        <f>'C3_qual'!S775</f>
        <v>applied 97.5 and 2.5 percentile uncertainties</v>
      </c>
      <c r="T915" t="b">
        <f>'C3_qual'!T775</f>
        <v>1</v>
      </c>
      <c r="U915" t="b">
        <f>'C3_qual'!U775</f>
        <v>0</v>
      </c>
      <c r="V915" t="str">
        <f>'C3_qual'!V775</f>
        <v>NA</v>
      </c>
      <c r="W915" t="str">
        <f>'C3_qual'!W775</f>
        <v>NA</v>
      </c>
      <c r="X915" t="b">
        <f>'C3_qual'!X775</f>
        <v>0</v>
      </c>
      <c r="Y915" t="str">
        <f>'C3_qual'!Y775</f>
        <v>NA</v>
      </c>
      <c r="Z915" t="str">
        <f>'C3_qual'!Z775</f>
        <v>NA</v>
      </c>
    </row>
    <row r="916" spans="1:26">
      <c r="A916" t="str">
        <f>'C3_qual'!A463</f>
        <v>land_plant_d13C_1</v>
      </c>
      <c r="B916" t="str">
        <f>'C3_qual'!B463</f>
        <v>Cui</v>
      </c>
      <c r="C916">
        <f>'C3_qual'!C463</f>
        <v>2020</v>
      </c>
      <c r="D916" t="str">
        <f>'C3_qual'!D463</f>
        <v>10.1130/G47681.1</v>
      </c>
      <c r="E916">
        <f>'C3_qual'!E463</f>
        <v>5622</v>
      </c>
      <c r="F916" t="str">
        <f>'C3_qual'!F463</f>
        <v>NA</v>
      </c>
      <c r="G916" t="str">
        <f>'C3_qual'!G463</f>
        <v>NA</v>
      </c>
      <c r="H916">
        <f>'C3_qual'!H463</f>
        <v>5.6219999999999999</v>
      </c>
      <c r="I916">
        <f>'C3_qual'!I463</f>
        <v>0</v>
      </c>
      <c r="J916">
        <f>'C3_qual'!J463</f>
        <v>0</v>
      </c>
      <c r="K916">
        <f>'C3_qual'!K463</f>
        <v>251.08599989999999</v>
      </c>
      <c r="L916">
        <f>'C3_qual'!L463</f>
        <v>253.63090838599101</v>
      </c>
      <c r="M916">
        <f>'C3_qual'!M463</f>
        <v>113.276049955899</v>
      </c>
      <c r="N916" t="b">
        <f>'C3_qual'!N463</f>
        <v>0</v>
      </c>
      <c r="O916">
        <f>'C3_qual'!O463</f>
        <v>2</v>
      </c>
      <c r="P916" t="str">
        <f>'C3_qual'!P463</f>
        <v>CO2 estimate has been quantified to the best of available knowledge but mean annual precipitation and plant species are not known.</v>
      </c>
      <c r="Q916" t="b">
        <f>'C3_qual'!Q463</f>
        <v>0</v>
      </c>
      <c r="R916" t="b">
        <f>'C3_qual'!R463</f>
        <v>1</v>
      </c>
      <c r="S916" t="str">
        <f>'C3_qual'!S463</f>
        <v>applied 97.5 and 2.5 percentile uncertainties</v>
      </c>
      <c r="T916" t="b">
        <f>'C3_qual'!T463</f>
        <v>1</v>
      </c>
      <c r="U916" t="b">
        <f>'C3_qual'!U463</f>
        <v>0</v>
      </c>
      <c r="V916" t="str">
        <f>'C3_qual'!V463</f>
        <v>NA</v>
      </c>
      <c r="W916" t="str">
        <f>'C3_qual'!W463</f>
        <v>NA</v>
      </c>
      <c r="X916" t="b">
        <f>'C3_qual'!X463</f>
        <v>0</v>
      </c>
      <c r="Y916" t="str">
        <f>'C3_qual'!Y463</f>
        <v>NA</v>
      </c>
      <c r="Z916" t="str">
        <f>'C3_qual'!Z463</f>
        <v>NA</v>
      </c>
    </row>
    <row r="917" spans="1:26">
      <c r="A917" t="str">
        <f>'C3_qual'!A776</f>
        <v>land_plant_d13C_1</v>
      </c>
      <c r="B917" t="str">
        <f>'C3_qual'!B776</f>
        <v>Cui</v>
      </c>
      <c r="C917">
        <f>'C3_qual'!C776</f>
        <v>2020</v>
      </c>
      <c r="D917" t="str">
        <f>'C3_qual'!D776</f>
        <v>10.1130/G47681.1</v>
      </c>
      <c r="E917">
        <f>'C3_qual'!E776</f>
        <v>5649</v>
      </c>
      <c r="F917" t="str">
        <f>'C3_qual'!F776</f>
        <v>NA</v>
      </c>
      <c r="G917" t="str">
        <f>'C3_qual'!G776</f>
        <v>NA</v>
      </c>
      <c r="H917">
        <f>'C3_qual'!H776</f>
        <v>5.649</v>
      </c>
      <c r="I917">
        <f>'C3_qual'!I776</f>
        <v>0</v>
      </c>
      <c r="J917">
        <f>'C3_qual'!J776</f>
        <v>0</v>
      </c>
      <c r="K917">
        <f>'C3_qual'!K776</f>
        <v>244.4050312</v>
      </c>
      <c r="L917">
        <f>'C3_qual'!L776</f>
        <v>241.15906148453502</v>
      </c>
      <c r="M917">
        <f>'C3_qual'!M776</f>
        <v>108.259035959052</v>
      </c>
      <c r="N917" t="b">
        <f>'C3_qual'!N776</f>
        <v>0</v>
      </c>
      <c r="O917">
        <f>'C3_qual'!O776</f>
        <v>2</v>
      </c>
      <c r="P917" t="str">
        <f>'C3_qual'!P776</f>
        <v>CO2 estimate has been quantified to the best of available knowledge but mean annual precipitation and plant species are not known.</v>
      </c>
      <c r="Q917" t="b">
        <f>'C3_qual'!Q776</f>
        <v>0</v>
      </c>
      <c r="R917" t="b">
        <f>'C3_qual'!R776</f>
        <v>1</v>
      </c>
      <c r="S917" t="str">
        <f>'C3_qual'!S776</f>
        <v>applied 97.5 and 2.5 percentile uncertainties</v>
      </c>
      <c r="T917" t="b">
        <f>'C3_qual'!T776</f>
        <v>1</v>
      </c>
      <c r="U917" t="b">
        <f>'C3_qual'!U776</f>
        <v>0</v>
      </c>
      <c r="V917" t="str">
        <f>'C3_qual'!V776</f>
        <v>NA</v>
      </c>
      <c r="W917" t="str">
        <f>'C3_qual'!W776</f>
        <v>NA</v>
      </c>
      <c r="X917" t="b">
        <f>'C3_qual'!X776</f>
        <v>0</v>
      </c>
      <c r="Y917" t="str">
        <f>'C3_qual'!Y776</f>
        <v>NA</v>
      </c>
      <c r="Z917" t="str">
        <f>'C3_qual'!Z776</f>
        <v>NA</v>
      </c>
    </row>
    <row r="918" spans="1:26">
      <c r="A918" t="str">
        <f>'C3_qual'!A777</f>
        <v>land_plant_d13C_1</v>
      </c>
      <c r="B918" t="str">
        <f>'C3_qual'!B777</f>
        <v>Cui</v>
      </c>
      <c r="C918">
        <f>'C3_qual'!C777</f>
        <v>2020</v>
      </c>
      <c r="D918" t="str">
        <f>'C3_qual'!D777</f>
        <v>10.1130/G47681.1</v>
      </c>
      <c r="E918">
        <f>'C3_qual'!E777</f>
        <v>5720</v>
      </c>
      <c r="F918" t="str">
        <f>'C3_qual'!F777</f>
        <v>NA</v>
      </c>
      <c r="G918" t="str">
        <f>'C3_qual'!G777</f>
        <v>NA</v>
      </c>
      <c r="H918">
        <f>'C3_qual'!H777</f>
        <v>5.72</v>
      </c>
      <c r="I918">
        <f>'C3_qual'!I777</f>
        <v>0</v>
      </c>
      <c r="J918">
        <f>'C3_qual'!J777</f>
        <v>0</v>
      </c>
      <c r="K918">
        <f>'C3_qual'!K777</f>
        <v>223.6349506</v>
      </c>
      <c r="L918">
        <f>'C3_qual'!L777</f>
        <v>211.38246142945198</v>
      </c>
      <c r="M918">
        <f>'C3_qual'!M777</f>
        <v>100.156377267691</v>
      </c>
      <c r="N918" t="b">
        <f>'C3_qual'!N777</f>
        <v>0</v>
      </c>
      <c r="O918">
        <f>'C3_qual'!O777</f>
        <v>2</v>
      </c>
      <c r="P918" t="str">
        <f>'C3_qual'!P777</f>
        <v>CO2 estimate has been quantified to the best of available knowledge but mean annual precipitation and plant species are not known.</v>
      </c>
      <c r="Q918" t="b">
        <f>'C3_qual'!Q777</f>
        <v>0</v>
      </c>
      <c r="R918" t="b">
        <f>'C3_qual'!R777</f>
        <v>1</v>
      </c>
      <c r="S918" t="str">
        <f>'C3_qual'!S777</f>
        <v>applied 97.5 and 2.5 percentile uncertainties</v>
      </c>
      <c r="T918" t="b">
        <f>'C3_qual'!T777</f>
        <v>1</v>
      </c>
      <c r="U918" t="b">
        <f>'C3_qual'!U777</f>
        <v>0</v>
      </c>
      <c r="V918" t="str">
        <f>'C3_qual'!V777</f>
        <v>NA</v>
      </c>
      <c r="W918" t="str">
        <f>'C3_qual'!W777</f>
        <v>NA</v>
      </c>
      <c r="X918" t="b">
        <f>'C3_qual'!X777</f>
        <v>0</v>
      </c>
      <c r="Y918" t="str">
        <f>'C3_qual'!Y777</f>
        <v>NA</v>
      </c>
      <c r="Z918" t="str">
        <f>'C3_qual'!Z777</f>
        <v>NA</v>
      </c>
    </row>
    <row r="919" spans="1:26">
      <c r="A919" t="str">
        <f>'C3_qual'!A778</f>
        <v>land_plant_d13C_1</v>
      </c>
      <c r="B919" t="str">
        <f>'C3_qual'!B778</f>
        <v>Cui</v>
      </c>
      <c r="C919">
        <f>'C3_qual'!C778</f>
        <v>2020</v>
      </c>
      <c r="D919" t="str">
        <f>'C3_qual'!D778</f>
        <v>10.1130/G47681.1</v>
      </c>
      <c r="E919">
        <f>'C3_qual'!E778</f>
        <v>5750</v>
      </c>
      <c r="F919" t="str">
        <f>'C3_qual'!F778</f>
        <v>NA</v>
      </c>
      <c r="G919" t="str">
        <f>'C3_qual'!G778</f>
        <v>NA</v>
      </c>
      <c r="H919">
        <f>'C3_qual'!H778</f>
        <v>5.75</v>
      </c>
      <c r="I919">
        <f>'C3_qual'!I778</f>
        <v>0</v>
      </c>
      <c r="J919">
        <f>'C3_qual'!J778</f>
        <v>0</v>
      </c>
      <c r="K919">
        <f>'C3_qual'!K778</f>
        <v>250.67619440000001</v>
      </c>
      <c r="L919">
        <f>'C3_qual'!L778</f>
        <v>262.09695879840103</v>
      </c>
      <c r="M919">
        <f>'C3_qual'!M778</f>
        <v>113.36865554705102</v>
      </c>
      <c r="N919" t="b">
        <f>'C3_qual'!N778</f>
        <v>0</v>
      </c>
      <c r="O919">
        <f>'C3_qual'!O778</f>
        <v>2</v>
      </c>
      <c r="P919" t="str">
        <f>'C3_qual'!P778</f>
        <v>CO2 estimate has been quantified to the best of available knowledge but mean annual precipitation and plant species are not known.</v>
      </c>
      <c r="Q919" t="b">
        <f>'C3_qual'!Q778</f>
        <v>0</v>
      </c>
      <c r="R919" t="b">
        <f>'C3_qual'!R778</f>
        <v>1</v>
      </c>
      <c r="S919" t="str">
        <f>'C3_qual'!S778</f>
        <v>applied 97.5 and 2.5 percentile uncertainties</v>
      </c>
      <c r="T919" t="b">
        <f>'C3_qual'!T778</f>
        <v>1</v>
      </c>
      <c r="U919" t="b">
        <f>'C3_qual'!U778</f>
        <v>0</v>
      </c>
      <c r="V919" t="str">
        <f>'C3_qual'!V778</f>
        <v>NA</v>
      </c>
      <c r="W919" t="str">
        <f>'C3_qual'!W778</f>
        <v>NA</v>
      </c>
      <c r="X919" t="b">
        <f>'C3_qual'!X778</f>
        <v>0</v>
      </c>
      <c r="Y919" t="str">
        <f>'C3_qual'!Y778</f>
        <v>NA</v>
      </c>
      <c r="Z919" t="str">
        <f>'C3_qual'!Z778</f>
        <v>NA</v>
      </c>
    </row>
    <row r="920" spans="1:26">
      <c r="A920" t="str">
        <f>'C3_qual'!A779</f>
        <v>land_plant_d13C_1</v>
      </c>
      <c r="B920" t="str">
        <f>'C3_qual'!B779</f>
        <v>Cui</v>
      </c>
      <c r="C920">
        <f>'C3_qual'!C779</f>
        <v>2020</v>
      </c>
      <c r="D920" t="str">
        <f>'C3_qual'!D779</f>
        <v>10.1130/G47681.1</v>
      </c>
      <c r="E920">
        <f>'C3_qual'!E779</f>
        <v>5820</v>
      </c>
      <c r="F920" t="str">
        <f>'C3_qual'!F779</f>
        <v>NA</v>
      </c>
      <c r="G920" t="str">
        <f>'C3_qual'!G779</f>
        <v>NA</v>
      </c>
      <c r="H920">
        <f>'C3_qual'!H779</f>
        <v>5.82</v>
      </c>
      <c r="I920">
        <f>'C3_qual'!I779</f>
        <v>0</v>
      </c>
      <c r="J920">
        <f>'C3_qual'!J779</f>
        <v>0</v>
      </c>
      <c r="K920">
        <f>'C3_qual'!K779</f>
        <v>251.98732649999999</v>
      </c>
      <c r="L920">
        <f>'C3_qual'!L779</f>
        <v>261.97206018971201</v>
      </c>
      <c r="M920">
        <f>'C3_qual'!M779</f>
        <v>113.795148722204</v>
      </c>
      <c r="N920" t="b">
        <f>'C3_qual'!N779</f>
        <v>0</v>
      </c>
      <c r="O920">
        <f>'C3_qual'!O779</f>
        <v>2</v>
      </c>
      <c r="P920" t="str">
        <f>'C3_qual'!P779</f>
        <v>CO2 estimate has been quantified to the best of available knowledge but mean annual precipitation and plant species are not known.</v>
      </c>
      <c r="Q920" t="b">
        <f>'C3_qual'!Q779</f>
        <v>0</v>
      </c>
      <c r="R920" t="b">
        <f>'C3_qual'!R779</f>
        <v>1</v>
      </c>
      <c r="S920" t="str">
        <f>'C3_qual'!S779</f>
        <v>applied 97.5 and 2.5 percentile uncertainties</v>
      </c>
      <c r="T920" t="b">
        <f>'C3_qual'!T779</f>
        <v>1</v>
      </c>
      <c r="U920" t="b">
        <f>'C3_qual'!U779</f>
        <v>0</v>
      </c>
      <c r="V920" t="str">
        <f>'C3_qual'!V779</f>
        <v>NA</v>
      </c>
      <c r="W920" t="str">
        <f>'C3_qual'!W779</f>
        <v>NA</v>
      </c>
      <c r="X920" t="b">
        <f>'C3_qual'!X779</f>
        <v>0</v>
      </c>
      <c r="Y920" t="str">
        <f>'C3_qual'!Y779</f>
        <v>NA</v>
      </c>
      <c r="Z920" t="str">
        <f>'C3_qual'!Z779</f>
        <v>NA</v>
      </c>
    </row>
    <row r="921" spans="1:26">
      <c r="A921" t="str">
        <f>'C3_qual'!A464</f>
        <v>land_plant_d13C_1</v>
      </c>
      <c r="B921" t="str">
        <f>'C3_qual'!B464</f>
        <v>Cui</v>
      </c>
      <c r="C921">
        <f>'C3_qual'!C464</f>
        <v>2020</v>
      </c>
      <c r="D921" t="str">
        <f>'C3_qual'!D464</f>
        <v>10.1130/G47681.1</v>
      </c>
      <c r="E921">
        <f>'C3_qual'!E464</f>
        <v>6005</v>
      </c>
      <c r="F921" t="str">
        <f>'C3_qual'!F464</f>
        <v>NA</v>
      </c>
      <c r="G921" t="str">
        <f>'C3_qual'!G464</f>
        <v>NA</v>
      </c>
      <c r="H921">
        <f>'C3_qual'!H464</f>
        <v>6.0049999999999999</v>
      </c>
      <c r="I921">
        <f>'C3_qual'!I464</f>
        <v>0</v>
      </c>
      <c r="J921">
        <f>'C3_qual'!J464</f>
        <v>0</v>
      </c>
      <c r="K921">
        <f>'C3_qual'!K464</f>
        <v>258.52244669999999</v>
      </c>
      <c r="L921">
        <f>'C3_qual'!L464</f>
        <v>267.789283377701</v>
      </c>
      <c r="M921">
        <f>'C3_qual'!M464</f>
        <v>115.841666786199</v>
      </c>
      <c r="N921" t="b">
        <f>'C3_qual'!N464</f>
        <v>0</v>
      </c>
      <c r="O921">
        <f>'C3_qual'!O464</f>
        <v>2</v>
      </c>
      <c r="P921" t="str">
        <f>'C3_qual'!P464</f>
        <v>CO2 estimate has been quantified to the best of available knowledge but mean annual precipitation and plant species are not known.</v>
      </c>
      <c r="Q921" t="b">
        <f>'C3_qual'!Q464</f>
        <v>0</v>
      </c>
      <c r="R921" t="b">
        <f>'C3_qual'!R464</f>
        <v>1</v>
      </c>
      <c r="S921" t="str">
        <f>'C3_qual'!S464</f>
        <v>applied 97.5 and 2.5 percentile uncertainties</v>
      </c>
      <c r="T921" t="b">
        <f>'C3_qual'!T464</f>
        <v>1</v>
      </c>
      <c r="U921" t="b">
        <f>'C3_qual'!U464</f>
        <v>0</v>
      </c>
      <c r="V921" t="str">
        <f>'C3_qual'!V464</f>
        <v>NA</v>
      </c>
      <c r="W921" t="str">
        <f>'C3_qual'!W464</f>
        <v>NA</v>
      </c>
      <c r="X921" t="b">
        <f>'C3_qual'!X464</f>
        <v>0</v>
      </c>
      <c r="Y921" t="str">
        <f>'C3_qual'!Y464</f>
        <v>NA</v>
      </c>
      <c r="Z921" t="str">
        <f>'C3_qual'!Z464</f>
        <v>NA</v>
      </c>
    </row>
    <row r="922" spans="1:26">
      <c r="A922" t="str">
        <f>'C3_qual'!A780</f>
        <v>land_plant_d13C_1</v>
      </c>
      <c r="B922" t="str">
        <f>'C3_qual'!B780</f>
        <v>Cui</v>
      </c>
      <c r="C922">
        <f>'C3_qual'!C780</f>
        <v>2020</v>
      </c>
      <c r="D922" t="str">
        <f>'C3_qual'!D780</f>
        <v>10.1130/G47681.1</v>
      </c>
      <c r="E922">
        <f>'C3_qual'!E780</f>
        <v>6021</v>
      </c>
      <c r="F922" t="str">
        <f>'C3_qual'!F780</f>
        <v>NA</v>
      </c>
      <c r="G922" t="str">
        <f>'C3_qual'!G780</f>
        <v>NA</v>
      </c>
      <c r="H922">
        <f>'C3_qual'!H780</f>
        <v>6.0209999999999999</v>
      </c>
      <c r="I922">
        <f>'C3_qual'!I780</f>
        <v>0</v>
      </c>
      <c r="J922">
        <f>'C3_qual'!J780</f>
        <v>0</v>
      </c>
      <c r="K922">
        <f>'C3_qual'!K780</f>
        <v>218.8705124</v>
      </c>
      <c r="L922">
        <f>'C3_qual'!L780</f>
        <v>206.37050894435799</v>
      </c>
      <c r="M922">
        <f>'C3_qual'!M780</f>
        <v>98.180586371486996</v>
      </c>
      <c r="N922" t="b">
        <f>'C3_qual'!N780</f>
        <v>0</v>
      </c>
      <c r="O922">
        <f>'C3_qual'!O780</f>
        <v>2</v>
      </c>
      <c r="P922" t="str">
        <f>'C3_qual'!P780</f>
        <v>CO2 estimate has been quantified to the best of available knowledge but mean annual precipitation and plant species are not known.</v>
      </c>
      <c r="Q922" t="b">
        <f>'C3_qual'!Q780</f>
        <v>0</v>
      </c>
      <c r="R922" t="b">
        <f>'C3_qual'!R780</f>
        <v>1</v>
      </c>
      <c r="S922" t="str">
        <f>'C3_qual'!S780</f>
        <v>applied 97.5 and 2.5 percentile uncertainties</v>
      </c>
      <c r="T922" t="b">
        <f>'C3_qual'!T780</f>
        <v>1</v>
      </c>
      <c r="U922" t="b">
        <f>'C3_qual'!U780</f>
        <v>0</v>
      </c>
      <c r="V922" t="str">
        <f>'C3_qual'!V780</f>
        <v>NA</v>
      </c>
      <c r="W922" t="str">
        <f>'C3_qual'!W780</f>
        <v>NA</v>
      </c>
      <c r="X922" t="b">
        <f>'C3_qual'!X780</f>
        <v>0</v>
      </c>
      <c r="Y922" t="str">
        <f>'C3_qual'!Y780</f>
        <v>NA</v>
      </c>
      <c r="Z922" t="str">
        <f>'C3_qual'!Z780</f>
        <v>NA</v>
      </c>
    </row>
    <row r="923" spans="1:26">
      <c r="A923" t="str">
        <f>'C3_qual'!A465</f>
        <v>land_plant_d13C_1</v>
      </c>
      <c r="B923" t="str">
        <f>'C3_qual'!B465</f>
        <v>Cui</v>
      </c>
      <c r="C923">
        <f>'C3_qual'!C465</f>
        <v>2020</v>
      </c>
      <c r="D923" t="str">
        <f>'C3_qual'!D465</f>
        <v>10.1130/G47681.1</v>
      </c>
      <c r="E923">
        <f>'C3_qual'!E465</f>
        <v>6134</v>
      </c>
      <c r="F923" t="str">
        <f>'C3_qual'!F465</f>
        <v>NA</v>
      </c>
      <c r="G923" t="str">
        <f>'C3_qual'!G465</f>
        <v>NA</v>
      </c>
      <c r="H923">
        <f>'C3_qual'!H465</f>
        <v>6.1340000000000003</v>
      </c>
      <c r="I923">
        <f>'C3_qual'!I465</f>
        <v>0</v>
      </c>
      <c r="J923">
        <f>'C3_qual'!J465</f>
        <v>0</v>
      </c>
      <c r="K923">
        <f>'C3_qual'!K465</f>
        <v>284.45286090000002</v>
      </c>
      <c r="L923">
        <f>'C3_qual'!L465</f>
        <v>325.45716324537295</v>
      </c>
      <c r="M923">
        <f>'C3_qual'!M465</f>
        <v>126.94948898574702</v>
      </c>
      <c r="N923" t="b">
        <f>'C3_qual'!N465</f>
        <v>0</v>
      </c>
      <c r="O923">
        <f>'C3_qual'!O465</f>
        <v>2</v>
      </c>
      <c r="P923" t="str">
        <f>'C3_qual'!P465</f>
        <v>CO2 estimate has been quantified to the best of available knowledge but mean annual precipitation and plant species are not known.</v>
      </c>
      <c r="Q923" t="b">
        <f>'C3_qual'!Q465</f>
        <v>0</v>
      </c>
      <c r="R923" t="b">
        <f>'C3_qual'!R465</f>
        <v>1</v>
      </c>
      <c r="S923" t="str">
        <f>'C3_qual'!S465</f>
        <v>applied 97.5 and 2.5 percentile uncertainties</v>
      </c>
      <c r="T923" t="b">
        <f>'C3_qual'!T465</f>
        <v>1</v>
      </c>
      <c r="U923" t="b">
        <f>'C3_qual'!U465</f>
        <v>0</v>
      </c>
      <c r="V923" t="str">
        <f>'C3_qual'!V465</f>
        <v>NA</v>
      </c>
      <c r="W923" t="str">
        <f>'C3_qual'!W465</f>
        <v>NA</v>
      </c>
      <c r="X923" t="b">
        <f>'C3_qual'!X465</f>
        <v>0</v>
      </c>
      <c r="Y923" t="str">
        <f>'C3_qual'!Y465</f>
        <v>NA</v>
      </c>
      <c r="Z923" t="str">
        <f>'C3_qual'!Z465</f>
        <v>NA</v>
      </c>
    </row>
    <row r="924" spans="1:26">
      <c r="A924" t="str">
        <f>'C3_qual'!A781</f>
        <v>land_plant_d13C_1</v>
      </c>
      <c r="B924" t="str">
        <f>'C3_qual'!B781</f>
        <v>Cui</v>
      </c>
      <c r="C924">
        <f>'C3_qual'!C781</f>
        <v>2020</v>
      </c>
      <c r="D924" t="str">
        <f>'C3_qual'!D781</f>
        <v>10.1130/G47681.1</v>
      </c>
      <c r="E924">
        <f>'C3_qual'!E781</f>
        <v>6160</v>
      </c>
      <c r="F924" t="str">
        <f>'C3_qual'!F781</f>
        <v>NA</v>
      </c>
      <c r="G924" t="str">
        <f>'C3_qual'!G781</f>
        <v>NA</v>
      </c>
      <c r="H924">
        <f>'C3_qual'!H781</f>
        <v>6.16</v>
      </c>
      <c r="I924">
        <f>'C3_qual'!I781</f>
        <v>0</v>
      </c>
      <c r="J924">
        <f>'C3_qual'!J781</f>
        <v>0</v>
      </c>
      <c r="K924">
        <f>'C3_qual'!K781</f>
        <v>176.7948773</v>
      </c>
      <c r="L924">
        <f>'C3_qual'!L781</f>
        <v>145.07359342567099</v>
      </c>
      <c r="M924">
        <f>'C3_qual'!M781</f>
        <v>79.044441490226802</v>
      </c>
      <c r="N924" t="b">
        <f>'C3_qual'!N781</f>
        <v>0</v>
      </c>
      <c r="O924">
        <f>'C3_qual'!O781</f>
        <v>2</v>
      </c>
      <c r="P924" t="str">
        <f>'C3_qual'!P781</f>
        <v>CO2 estimate has been quantified to the best of available knowledge but mean annual precipitation and plant species are not known.</v>
      </c>
      <c r="Q924" t="b">
        <f>'C3_qual'!Q781</f>
        <v>0</v>
      </c>
      <c r="R924" t="b">
        <f>'C3_qual'!R781</f>
        <v>1</v>
      </c>
      <c r="S924" t="str">
        <f>'C3_qual'!S781</f>
        <v>applied 97.5 and 2.5 percentile uncertainties</v>
      </c>
      <c r="T924" t="b">
        <f>'C3_qual'!T781</f>
        <v>1</v>
      </c>
      <c r="U924" t="b">
        <f>'C3_qual'!U781</f>
        <v>0</v>
      </c>
      <c r="V924" t="str">
        <f>'C3_qual'!V781</f>
        <v>NA</v>
      </c>
      <c r="W924" t="str">
        <f>'C3_qual'!W781</f>
        <v>NA</v>
      </c>
      <c r="X924" t="b">
        <f>'C3_qual'!X781</f>
        <v>0</v>
      </c>
      <c r="Y924" t="str">
        <f>'C3_qual'!Y781</f>
        <v>NA</v>
      </c>
      <c r="Z924" t="str">
        <f>'C3_qual'!Z781</f>
        <v>NA</v>
      </c>
    </row>
    <row r="925" spans="1:26">
      <c r="A925" t="str">
        <f>'C3_qual'!A782</f>
        <v>land_plant_d13C_1</v>
      </c>
      <c r="B925" t="str">
        <f>'C3_qual'!B782</f>
        <v>Cui</v>
      </c>
      <c r="C925">
        <f>'C3_qual'!C782</f>
        <v>2020</v>
      </c>
      <c r="D925" t="str">
        <f>'C3_qual'!D782</f>
        <v>10.1130/G47681.1</v>
      </c>
      <c r="E925">
        <f>'C3_qual'!E782</f>
        <v>6170</v>
      </c>
      <c r="F925" t="str">
        <f>'C3_qual'!F782</f>
        <v>NA</v>
      </c>
      <c r="G925" t="str">
        <f>'C3_qual'!G782</f>
        <v>NA</v>
      </c>
      <c r="H925">
        <f>'C3_qual'!H782</f>
        <v>6.17</v>
      </c>
      <c r="I925">
        <f>'C3_qual'!I782</f>
        <v>0</v>
      </c>
      <c r="J925">
        <f>'C3_qual'!J782</f>
        <v>0</v>
      </c>
      <c r="K925">
        <f>'C3_qual'!K782</f>
        <v>172.8775469</v>
      </c>
      <c r="L925">
        <f>'C3_qual'!L782</f>
        <v>150.97071178468698</v>
      </c>
      <c r="M925">
        <f>'C3_qual'!M782</f>
        <v>76.418367457445299</v>
      </c>
      <c r="N925" t="b">
        <f>'C3_qual'!N782</f>
        <v>0</v>
      </c>
      <c r="O925">
        <f>'C3_qual'!O782</f>
        <v>2</v>
      </c>
      <c r="P925" t="str">
        <f>'C3_qual'!P782</f>
        <v>CO2 estimate has been quantified to the best of available knowledge but mean annual precipitation and plant species are not known.</v>
      </c>
      <c r="Q925" t="b">
        <f>'C3_qual'!Q782</f>
        <v>0</v>
      </c>
      <c r="R925" t="b">
        <f>'C3_qual'!R782</f>
        <v>1</v>
      </c>
      <c r="S925" t="str">
        <f>'C3_qual'!S782</f>
        <v>applied 97.5 and 2.5 percentile uncertainties</v>
      </c>
      <c r="T925" t="b">
        <f>'C3_qual'!T782</f>
        <v>1</v>
      </c>
      <c r="U925" t="b">
        <f>'C3_qual'!U782</f>
        <v>0</v>
      </c>
      <c r="V925" t="str">
        <f>'C3_qual'!V782</f>
        <v>NA</v>
      </c>
      <c r="W925" t="str">
        <f>'C3_qual'!W782</f>
        <v>NA</v>
      </c>
      <c r="X925" t="b">
        <f>'C3_qual'!X782</f>
        <v>0</v>
      </c>
      <c r="Y925" t="str">
        <f>'C3_qual'!Y782</f>
        <v>NA</v>
      </c>
      <c r="Z925" t="str">
        <f>'C3_qual'!Z782</f>
        <v>NA</v>
      </c>
    </row>
    <row r="926" spans="1:26">
      <c r="A926" t="str">
        <f>'C3_qual'!A783</f>
        <v>land_plant_d13C_1</v>
      </c>
      <c r="B926" t="str">
        <f>'C3_qual'!B783</f>
        <v>Cui</v>
      </c>
      <c r="C926">
        <f>'C3_qual'!C783</f>
        <v>2020</v>
      </c>
      <c r="D926" t="str">
        <f>'C3_qual'!D783</f>
        <v>10.1130/G47681.1</v>
      </c>
      <c r="E926">
        <f>'C3_qual'!E783</f>
        <v>6203</v>
      </c>
      <c r="F926" t="str">
        <f>'C3_qual'!F783</f>
        <v>NA</v>
      </c>
      <c r="G926" t="str">
        <f>'C3_qual'!G783</f>
        <v>NA</v>
      </c>
      <c r="H926">
        <f>'C3_qual'!H783</f>
        <v>6.2030000000000003</v>
      </c>
      <c r="I926">
        <f>'C3_qual'!I783</f>
        <v>0</v>
      </c>
      <c r="J926">
        <f>'C3_qual'!J783</f>
        <v>0</v>
      </c>
      <c r="K926">
        <f>'C3_qual'!K783</f>
        <v>230.02768309999999</v>
      </c>
      <c r="L926">
        <f>'C3_qual'!L783</f>
        <v>225.91608689655999</v>
      </c>
      <c r="M926">
        <f>'C3_qual'!M783</f>
        <v>103.39823375984599</v>
      </c>
      <c r="N926" t="b">
        <f>'C3_qual'!N783</f>
        <v>0</v>
      </c>
      <c r="O926">
        <f>'C3_qual'!O783</f>
        <v>2</v>
      </c>
      <c r="P926" t="str">
        <f>'C3_qual'!P783</f>
        <v>CO2 estimate has been quantified to the best of available knowledge but mean annual precipitation and plant species are not known.</v>
      </c>
      <c r="Q926" t="b">
        <f>'C3_qual'!Q783</f>
        <v>0</v>
      </c>
      <c r="R926" t="b">
        <f>'C3_qual'!R783</f>
        <v>1</v>
      </c>
      <c r="S926" t="str">
        <f>'C3_qual'!S783</f>
        <v>applied 97.5 and 2.5 percentile uncertainties</v>
      </c>
      <c r="T926" t="b">
        <f>'C3_qual'!T783</f>
        <v>1</v>
      </c>
      <c r="U926" t="b">
        <f>'C3_qual'!U783</f>
        <v>0</v>
      </c>
      <c r="V926" t="str">
        <f>'C3_qual'!V783</f>
        <v>NA</v>
      </c>
      <c r="W926" t="str">
        <f>'C3_qual'!W783</f>
        <v>NA</v>
      </c>
      <c r="X926" t="b">
        <f>'C3_qual'!X783</f>
        <v>0</v>
      </c>
      <c r="Y926" t="str">
        <f>'C3_qual'!Y783</f>
        <v>NA</v>
      </c>
      <c r="Z926" t="str">
        <f>'C3_qual'!Z783</f>
        <v>NA</v>
      </c>
    </row>
    <row r="927" spans="1:26">
      <c r="A927" t="str">
        <f>'C3_qual'!A466</f>
        <v>land_plant_d13C_1</v>
      </c>
      <c r="B927" t="str">
        <f>'C3_qual'!B466</f>
        <v>Cui</v>
      </c>
      <c r="C927">
        <f>'C3_qual'!C466</f>
        <v>2020</v>
      </c>
      <c r="D927" t="str">
        <f>'C3_qual'!D466</f>
        <v>10.1130/G47681.1</v>
      </c>
      <c r="E927">
        <f>'C3_qual'!E466</f>
        <v>6264</v>
      </c>
      <c r="F927" t="str">
        <f>'C3_qual'!F466</f>
        <v>NA</v>
      </c>
      <c r="G927" t="str">
        <f>'C3_qual'!G466</f>
        <v>NA</v>
      </c>
      <c r="H927">
        <f>'C3_qual'!H466</f>
        <v>6.2640000000000002</v>
      </c>
      <c r="I927">
        <f>'C3_qual'!I466</f>
        <v>0</v>
      </c>
      <c r="J927">
        <f>'C3_qual'!J466</f>
        <v>0</v>
      </c>
      <c r="K927">
        <f>'C3_qual'!K466</f>
        <v>298.3070937</v>
      </c>
      <c r="L927">
        <f>'C3_qual'!L466</f>
        <v>348.79090795115803</v>
      </c>
      <c r="M927">
        <f>'C3_qual'!M466</f>
        <v>138.48834143482298</v>
      </c>
      <c r="N927" t="b">
        <f>'C3_qual'!N466</f>
        <v>0</v>
      </c>
      <c r="O927">
        <f>'C3_qual'!O466</f>
        <v>2</v>
      </c>
      <c r="P927" t="str">
        <f>'C3_qual'!P466</f>
        <v>CO2 estimate has been quantified to the best of available knowledge but mean annual precipitation and plant species are not known.</v>
      </c>
      <c r="Q927" t="b">
        <f>'C3_qual'!Q466</f>
        <v>0</v>
      </c>
      <c r="R927" t="b">
        <f>'C3_qual'!R466</f>
        <v>1</v>
      </c>
      <c r="S927" t="str">
        <f>'C3_qual'!S466</f>
        <v>applied 97.5 and 2.5 percentile uncertainties</v>
      </c>
      <c r="T927" t="b">
        <f>'C3_qual'!T466</f>
        <v>1</v>
      </c>
      <c r="U927" t="b">
        <f>'C3_qual'!U466</f>
        <v>0</v>
      </c>
      <c r="V927" t="str">
        <f>'C3_qual'!V466</f>
        <v>NA</v>
      </c>
      <c r="W927" t="str">
        <f>'C3_qual'!W466</f>
        <v>NA</v>
      </c>
      <c r="X927" t="b">
        <f>'C3_qual'!X466</f>
        <v>0</v>
      </c>
      <c r="Y927" t="str">
        <f>'C3_qual'!Y466</f>
        <v>NA</v>
      </c>
      <c r="Z927" t="str">
        <f>'C3_qual'!Z466</f>
        <v>NA</v>
      </c>
    </row>
    <row r="928" spans="1:26">
      <c r="A928" t="str">
        <f>'C3_qual'!A784</f>
        <v>land_plant_d13C_1</v>
      </c>
      <c r="B928" t="str">
        <f>'C3_qual'!B784</f>
        <v>Cui</v>
      </c>
      <c r="C928">
        <f>'C3_qual'!C784</f>
        <v>2020</v>
      </c>
      <c r="D928" t="str">
        <f>'C3_qual'!D784</f>
        <v>10.1130/G47681.1</v>
      </c>
      <c r="E928">
        <f>'C3_qual'!E784</f>
        <v>6300</v>
      </c>
      <c r="F928" t="str">
        <f>'C3_qual'!F784</f>
        <v>NA</v>
      </c>
      <c r="G928" t="str">
        <f>'C3_qual'!G784</f>
        <v>NA</v>
      </c>
      <c r="H928">
        <f>'C3_qual'!H784</f>
        <v>6.3</v>
      </c>
      <c r="I928">
        <f>'C3_qual'!I784</f>
        <v>0</v>
      </c>
      <c r="J928">
        <f>'C3_qual'!J784</f>
        <v>0</v>
      </c>
      <c r="K928">
        <f>'C3_qual'!K784</f>
        <v>308.51106370000002</v>
      </c>
      <c r="L928">
        <f>'C3_qual'!L784</f>
        <v>366.60386262866894</v>
      </c>
      <c r="M928">
        <f>'C3_qual'!M784</f>
        <v>141.43283709930301</v>
      </c>
      <c r="N928" t="b">
        <f>'C3_qual'!N784</f>
        <v>0</v>
      </c>
      <c r="O928">
        <f>'C3_qual'!O784</f>
        <v>2</v>
      </c>
      <c r="P928" t="str">
        <f>'C3_qual'!P784</f>
        <v>CO2 estimate has been quantified to the best of available knowledge but mean annual precipitation and plant species are not known.</v>
      </c>
      <c r="Q928" t="b">
        <f>'C3_qual'!Q784</f>
        <v>0</v>
      </c>
      <c r="R928" t="b">
        <f>'C3_qual'!R784</f>
        <v>1</v>
      </c>
      <c r="S928" t="str">
        <f>'C3_qual'!S784</f>
        <v>applied 97.5 and 2.5 percentile uncertainties</v>
      </c>
      <c r="T928" t="b">
        <f>'C3_qual'!T784</f>
        <v>1</v>
      </c>
      <c r="U928" t="b">
        <f>'C3_qual'!U784</f>
        <v>0</v>
      </c>
      <c r="V928" t="str">
        <f>'C3_qual'!V784</f>
        <v>NA</v>
      </c>
      <c r="W928" t="str">
        <f>'C3_qual'!W784</f>
        <v>NA</v>
      </c>
      <c r="X928" t="b">
        <f>'C3_qual'!X784</f>
        <v>0</v>
      </c>
      <c r="Y928" t="str">
        <f>'C3_qual'!Y784</f>
        <v>NA</v>
      </c>
      <c r="Z928" t="str">
        <f>'C3_qual'!Z784</f>
        <v>NA</v>
      </c>
    </row>
    <row r="929" spans="1:26">
      <c r="A929" t="str">
        <f>'C3_qual'!A785</f>
        <v>land_plant_d13C_1</v>
      </c>
      <c r="B929" t="str">
        <f>'C3_qual'!B785</f>
        <v>Cui</v>
      </c>
      <c r="C929">
        <f>'C3_qual'!C785</f>
        <v>2020</v>
      </c>
      <c r="D929" t="str">
        <f>'C3_qual'!D785</f>
        <v>10.1130/G47681.1</v>
      </c>
      <c r="E929">
        <f>'C3_qual'!E785</f>
        <v>6300</v>
      </c>
      <c r="F929" t="str">
        <f>'C3_qual'!F785</f>
        <v>NA</v>
      </c>
      <c r="G929" t="str">
        <f>'C3_qual'!G785</f>
        <v>NA</v>
      </c>
      <c r="H929">
        <f>'C3_qual'!H785</f>
        <v>6.3</v>
      </c>
      <c r="I929">
        <f>'C3_qual'!I785</f>
        <v>0</v>
      </c>
      <c r="J929">
        <f>'C3_qual'!J785</f>
        <v>0</v>
      </c>
      <c r="K929">
        <f>'C3_qual'!K785</f>
        <v>306.18124360000002</v>
      </c>
      <c r="L929">
        <f>'C3_qual'!L785</f>
        <v>366.06952485034401</v>
      </c>
      <c r="M929">
        <f>'C3_qual'!M785</f>
        <v>141.27120983289802</v>
      </c>
      <c r="N929" t="b">
        <f>'C3_qual'!N785</f>
        <v>0</v>
      </c>
      <c r="O929">
        <f>'C3_qual'!O785</f>
        <v>2</v>
      </c>
      <c r="P929" t="str">
        <f>'C3_qual'!P785</f>
        <v>CO2 estimate has been quantified to the best of available knowledge but mean annual precipitation and plant species are not known.</v>
      </c>
      <c r="Q929" t="b">
        <f>'C3_qual'!Q785</f>
        <v>0</v>
      </c>
      <c r="R929" t="b">
        <f>'C3_qual'!R785</f>
        <v>1</v>
      </c>
      <c r="S929" t="str">
        <f>'C3_qual'!S785</f>
        <v>applied 97.5 and 2.5 percentile uncertainties</v>
      </c>
      <c r="T929" t="b">
        <f>'C3_qual'!T785</f>
        <v>1</v>
      </c>
      <c r="U929" t="b">
        <f>'C3_qual'!U785</f>
        <v>0</v>
      </c>
      <c r="V929" t="str">
        <f>'C3_qual'!V785</f>
        <v>NA</v>
      </c>
      <c r="W929" t="str">
        <f>'C3_qual'!W785</f>
        <v>NA</v>
      </c>
      <c r="X929" t="b">
        <f>'C3_qual'!X785</f>
        <v>0</v>
      </c>
      <c r="Y929" t="str">
        <f>'C3_qual'!Y785</f>
        <v>NA</v>
      </c>
      <c r="Z929" t="str">
        <f>'C3_qual'!Z785</f>
        <v>NA</v>
      </c>
    </row>
    <row r="930" spans="1:26">
      <c r="A930" t="str">
        <f>'C3_qual'!A786</f>
        <v>land_plant_d13C_1</v>
      </c>
      <c r="B930" t="str">
        <f>'C3_qual'!B786</f>
        <v>Cui</v>
      </c>
      <c r="C930">
        <f>'C3_qual'!C786</f>
        <v>2020</v>
      </c>
      <c r="D930" t="str">
        <f>'C3_qual'!D786</f>
        <v>10.1130/G47681.1</v>
      </c>
      <c r="E930">
        <f>'C3_qual'!E786</f>
        <v>6300</v>
      </c>
      <c r="F930" t="str">
        <f>'C3_qual'!F786</f>
        <v>NA</v>
      </c>
      <c r="G930" t="str">
        <f>'C3_qual'!G786</f>
        <v>NA</v>
      </c>
      <c r="H930">
        <f>'C3_qual'!H786</f>
        <v>6.3</v>
      </c>
      <c r="I930">
        <f>'C3_qual'!I786</f>
        <v>0</v>
      </c>
      <c r="J930">
        <f>'C3_qual'!J786</f>
        <v>0</v>
      </c>
      <c r="K930">
        <f>'C3_qual'!K786</f>
        <v>306.61080620000001</v>
      </c>
      <c r="L930">
        <f>'C3_qual'!L786</f>
        <v>356.57834119339594</v>
      </c>
      <c r="M930">
        <f>'C3_qual'!M786</f>
        <v>140.25911792651701</v>
      </c>
      <c r="N930" t="b">
        <f>'C3_qual'!N786</f>
        <v>0</v>
      </c>
      <c r="O930">
        <f>'C3_qual'!O786</f>
        <v>2</v>
      </c>
      <c r="P930" t="str">
        <f>'C3_qual'!P786</f>
        <v>CO2 estimate has been quantified to the best of available knowledge but mean annual precipitation and plant species are not known.</v>
      </c>
      <c r="Q930" t="b">
        <f>'C3_qual'!Q786</f>
        <v>0</v>
      </c>
      <c r="R930" t="b">
        <f>'C3_qual'!R786</f>
        <v>1</v>
      </c>
      <c r="S930" t="str">
        <f>'C3_qual'!S786</f>
        <v>applied 97.5 and 2.5 percentile uncertainties</v>
      </c>
      <c r="T930" t="b">
        <f>'C3_qual'!T786</f>
        <v>1</v>
      </c>
      <c r="U930" t="b">
        <f>'C3_qual'!U786</f>
        <v>0</v>
      </c>
      <c r="V930" t="str">
        <f>'C3_qual'!V786</f>
        <v>NA</v>
      </c>
      <c r="W930" t="str">
        <f>'C3_qual'!W786</f>
        <v>NA</v>
      </c>
      <c r="X930" t="b">
        <f>'C3_qual'!X786</f>
        <v>0</v>
      </c>
      <c r="Y930" t="str">
        <f>'C3_qual'!Y786</f>
        <v>NA</v>
      </c>
      <c r="Z930" t="str">
        <f>'C3_qual'!Z786</f>
        <v>NA</v>
      </c>
    </row>
    <row r="931" spans="1:26">
      <c r="A931" t="str">
        <f>'C3_qual'!A787</f>
        <v>land_plant_d13C_1</v>
      </c>
      <c r="B931" t="str">
        <f>'C3_qual'!B787</f>
        <v>Cui</v>
      </c>
      <c r="C931">
        <f>'C3_qual'!C787</f>
        <v>2020</v>
      </c>
      <c r="D931" t="str">
        <f>'C3_qual'!D787</f>
        <v>10.1130/G47681.1</v>
      </c>
      <c r="E931">
        <f>'C3_qual'!E787</f>
        <v>6300</v>
      </c>
      <c r="F931" t="str">
        <f>'C3_qual'!F787</f>
        <v>NA</v>
      </c>
      <c r="G931" t="str">
        <f>'C3_qual'!G787</f>
        <v>NA</v>
      </c>
      <c r="H931">
        <f>'C3_qual'!H787</f>
        <v>6.3</v>
      </c>
      <c r="I931">
        <f>'C3_qual'!I787</f>
        <v>0</v>
      </c>
      <c r="J931">
        <f>'C3_qual'!J787</f>
        <v>0</v>
      </c>
      <c r="K931">
        <f>'C3_qual'!K787</f>
        <v>301.38661639999998</v>
      </c>
      <c r="L931">
        <f>'C3_qual'!L787</f>
        <v>348.23488730839597</v>
      </c>
      <c r="M931">
        <f>'C3_qual'!M787</f>
        <v>138.54585016133097</v>
      </c>
      <c r="N931" t="b">
        <f>'C3_qual'!N787</f>
        <v>0</v>
      </c>
      <c r="O931">
        <f>'C3_qual'!O787</f>
        <v>2</v>
      </c>
      <c r="P931" t="str">
        <f>'C3_qual'!P787</f>
        <v>CO2 estimate has been quantified to the best of available knowledge but mean annual precipitation and plant species are not known.</v>
      </c>
      <c r="Q931" t="b">
        <f>'C3_qual'!Q787</f>
        <v>0</v>
      </c>
      <c r="R931" t="b">
        <f>'C3_qual'!R787</f>
        <v>1</v>
      </c>
      <c r="S931" t="str">
        <f>'C3_qual'!S787</f>
        <v>applied 97.5 and 2.5 percentile uncertainties</v>
      </c>
      <c r="T931" t="b">
        <f>'C3_qual'!T787</f>
        <v>1</v>
      </c>
      <c r="U931" t="b">
        <f>'C3_qual'!U787</f>
        <v>0</v>
      </c>
      <c r="V931" t="str">
        <f>'C3_qual'!V787</f>
        <v>NA</v>
      </c>
      <c r="W931" t="str">
        <f>'C3_qual'!W787</f>
        <v>NA</v>
      </c>
      <c r="X931" t="b">
        <f>'C3_qual'!X787</f>
        <v>0</v>
      </c>
      <c r="Y931" t="str">
        <f>'C3_qual'!Y787</f>
        <v>NA</v>
      </c>
      <c r="Z931" t="str">
        <f>'C3_qual'!Z787</f>
        <v>NA</v>
      </c>
    </row>
    <row r="932" spans="1:26">
      <c r="A932" t="str">
        <f>'C3_qual'!A788</f>
        <v>land_plant_d13C_1</v>
      </c>
      <c r="B932" t="str">
        <f>'C3_qual'!B788</f>
        <v>Cui</v>
      </c>
      <c r="C932">
        <f>'C3_qual'!C788</f>
        <v>2020</v>
      </c>
      <c r="D932" t="str">
        <f>'C3_qual'!D788</f>
        <v>10.1130/G47681.1</v>
      </c>
      <c r="E932">
        <f>'C3_qual'!E788</f>
        <v>6300</v>
      </c>
      <c r="F932" t="str">
        <f>'C3_qual'!F788</f>
        <v>NA</v>
      </c>
      <c r="G932" t="str">
        <f>'C3_qual'!G788</f>
        <v>NA</v>
      </c>
      <c r="H932">
        <f>'C3_qual'!H788</f>
        <v>6.3</v>
      </c>
      <c r="I932">
        <f>'C3_qual'!I788</f>
        <v>0</v>
      </c>
      <c r="J932">
        <f>'C3_qual'!J788</f>
        <v>0</v>
      </c>
      <c r="K932">
        <f>'C3_qual'!K788</f>
        <v>294.99834010000001</v>
      </c>
      <c r="L932">
        <f>'C3_qual'!L788</f>
        <v>339.50131561607196</v>
      </c>
      <c r="M932">
        <f>'C3_qual'!M788</f>
        <v>131.007091237639</v>
      </c>
      <c r="N932" t="b">
        <f>'C3_qual'!N788</f>
        <v>0</v>
      </c>
      <c r="O932">
        <f>'C3_qual'!O788</f>
        <v>2</v>
      </c>
      <c r="P932" t="str">
        <f>'C3_qual'!P788</f>
        <v>CO2 estimate has been quantified to the best of available knowledge but mean annual precipitation and plant species are not known.</v>
      </c>
      <c r="Q932" t="b">
        <f>'C3_qual'!Q788</f>
        <v>0</v>
      </c>
      <c r="R932" t="b">
        <f>'C3_qual'!R788</f>
        <v>1</v>
      </c>
      <c r="S932" t="str">
        <f>'C3_qual'!S788</f>
        <v>applied 97.5 and 2.5 percentile uncertainties</v>
      </c>
      <c r="T932" t="b">
        <f>'C3_qual'!T788</f>
        <v>1</v>
      </c>
      <c r="U932" t="b">
        <f>'C3_qual'!U788</f>
        <v>0</v>
      </c>
      <c r="V932" t="str">
        <f>'C3_qual'!V788</f>
        <v>NA</v>
      </c>
      <c r="W932" t="str">
        <f>'C3_qual'!W788</f>
        <v>NA</v>
      </c>
      <c r="X932" t="b">
        <f>'C3_qual'!X788</f>
        <v>0</v>
      </c>
      <c r="Y932" t="str">
        <f>'C3_qual'!Y788</f>
        <v>NA</v>
      </c>
      <c r="Z932" t="str">
        <f>'C3_qual'!Z788</f>
        <v>NA</v>
      </c>
    </row>
    <row r="933" spans="1:26">
      <c r="A933" t="str">
        <f>'C3_qual'!A789</f>
        <v>land_plant_d13C_1</v>
      </c>
      <c r="B933" t="str">
        <f>'C3_qual'!B789</f>
        <v>Cui</v>
      </c>
      <c r="C933">
        <f>'C3_qual'!C789</f>
        <v>2020</v>
      </c>
      <c r="D933" t="str">
        <f>'C3_qual'!D789</f>
        <v>10.1130/G47681.1</v>
      </c>
      <c r="E933">
        <f>'C3_qual'!E789</f>
        <v>6300</v>
      </c>
      <c r="F933" t="str">
        <f>'C3_qual'!F789</f>
        <v>NA</v>
      </c>
      <c r="G933" t="str">
        <f>'C3_qual'!G789</f>
        <v>NA</v>
      </c>
      <c r="H933">
        <f>'C3_qual'!H789</f>
        <v>6.3</v>
      </c>
      <c r="I933">
        <f>'C3_qual'!I789</f>
        <v>0</v>
      </c>
      <c r="J933">
        <f>'C3_qual'!J789</f>
        <v>0</v>
      </c>
      <c r="K933">
        <f>'C3_qual'!K789</f>
        <v>295.85536080000003</v>
      </c>
      <c r="L933">
        <f>'C3_qual'!L789</f>
        <v>331.05102082948798</v>
      </c>
      <c r="M933">
        <f>'C3_qual'!M789</f>
        <v>134.17500707518101</v>
      </c>
      <c r="N933" t="b">
        <f>'C3_qual'!N789</f>
        <v>0</v>
      </c>
      <c r="O933">
        <f>'C3_qual'!O789</f>
        <v>2</v>
      </c>
      <c r="P933" t="str">
        <f>'C3_qual'!P789</f>
        <v>CO2 estimate has been quantified to the best of available knowledge but mean annual precipitation and plant species are not known.</v>
      </c>
      <c r="Q933" t="b">
        <f>'C3_qual'!Q789</f>
        <v>0</v>
      </c>
      <c r="R933" t="b">
        <f>'C3_qual'!R789</f>
        <v>1</v>
      </c>
      <c r="S933" t="str">
        <f>'C3_qual'!S789</f>
        <v>applied 97.5 and 2.5 percentile uncertainties</v>
      </c>
      <c r="T933" t="b">
        <f>'C3_qual'!T789</f>
        <v>1</v>
      </c>
      <c r="U933" t="b">
        <f>'C3_qual'!U789</f>
        <v>0</v>
      </c>
      <c r="V933" t="str">
        <f>'C3_qual'!V789</f>
        <v>NA</v>
      </c>
      <c r="W933" t="str">
        <f>'C3_qual'!W789</f>
        <v>NA</v>
      </c>
      <c r="X933" t="b">
        <f>'C3_qual'!X789</f>
        <v>0</v>
      </c>
      <c r="Y933" t="str">
        <f>'C3_qual'!Y789</f>
        <v>NA</v>
      </c>
      <c r="Z933" t="str">
        <f>'C3_qual'!Z789</f>
        <v>NA</v>
      </c>
    </row>
    <row r="934" spans="1:26">
      <c r="A934" t="str">
        <f>'C3_qual'!A790</f>
        <v>land_plant_d13C_1</v>
      </c>
      <c r="B934" t="str">
        <f>'C3_qual'!B790</f>
        <v>Cui</v>
      </c>
      <c r="C934">
        <f>'C3_qual'!C790</f>
        <v>2020</v>
      </c>
      <c r="D934" t="str">
        <f>'C3_qual'!D790</f>
        <v>10.1130/G47681.1</v>
      </c>
      <c r="E934">
        <f>'C3_qual'!E790</f>
        <v>6300</v>
      </c>
      <c r="F934" t="str">
        <f>'C3_qual'!F790</f>
        <v>NA</v>
      </c>
      <c r="G934" t="str">
        <f>'C3_qual'!G790</f>
        <v>NA</v>
      </c>
      <c r="H934">
        <f>'C3_qual'!H790</f>
        <v>6.3</v>
      </c>
      <c r="I934">
        <f>'C3_qual'!I790</f>
        <v>0</v>
      </c>
      <c r="J934">
        <f>'C3_qual'!J790</f>
        <v>0</v>
      </c>
      <c r="K934">
        <f>'C3_qual'!K790</f>
        <v>290.61824910000001</v>
      </c>
      <c r="L934">
        <f>'C3_qual'!L790</f>
        <v>334.03028234308096</v>
      </c>
      <c r="M934">
        <f>'C3_qual'!M790</f>
        <v>130.56573142022802</v>
      </c>
      <c r="N934" t="b">
        <f>'C3_qual'!N790</f>
        <v>0</v>
      </c>
      <c r="O934">
        <f>'C3_qual'!O790</f>
        <v>2</v>
      </c>
      <c r="P934" t="str">
        <f>'C3_qual'!P790</f>
        <v>CO2 estimate has been quantified to the best of available knowledge but mean annual precipitation and plant species are not known.</v>
      </c>
      <c r="Q934" t="b">
        <f>'C3_qual'!Q790</f>
        <v>0</v>
      </c>
      <c r="R934" t="b">
        <f>'C3_qual'!R790</f>
        <v>1</v>
      </c>
      <c r="S934" t="str">
        <f>'C3_qual'!S790</f>
        <v>applied 97.5 and 2.5 percentile uncertainties</v>
      </c>
      <c r="T934" t="b">
        <f>'C3_qual'!T790</f>
        <v>1</v>
      </c>
      <c r="U934" t="b">
        <f>'C3_qual'!U790</f>
        <v>0</v>
      </c>
      <c r="V934" t="str">
        <f>'C3_qual'!V790</f>
        <v>NA</v>
      </c>
      <c r="W934" t="str">
        <f>'C3_qual'!W790</f>
        <v>NA</v>
      </c>
      <c r="X934" t="b">
        <f>'C3_qual'!X790</f>
        <v>0</v>
      </c>
      <c r="Y934" t="str">
        <f>'C3_qual'!Y790</f>
        <v>NA</v>
      </c>
      <c r="Z934" t="str">
        <f>'C3_qual'!Z790</f>
        <v>NA</v>
      </c>
    </row>
    <row r="935" spans="1:26">
      <c r="A935" t="str">
        <f>'C3_qual'!A791</f>
        <v>land_plant_d13C_1</v>
      </c>
      <c r="B935" t="str">
        <f>'C3_qual'!B791</f>
        <v>Cui</v>
      </c>
      <c r="C935">
        <f>'C3_qual'!C791</f>
        <v>2020</v>
      </c>
      <c r="D935" t="str">
        <f>'C3_qual'!D791</f>
        <v>10.1130/G47681.1</v>
      </c>
      <c r="E935">
        <f>'C3_qual'!E791</f>
        <v>6300</v>
      </c>
      <c r="F935" t="str">
        <f>'C3_qual'!F791</f>
        <v>NA</v>
      </c>
      <c r="G935" t="str">
        <f>'C3_qual'!G791</f>
        <v>NA</v>
      </c>
      <c r="H935">
        <f>'C3_qual'!H791</f>
        <v>6.3</v>
      </c>
      <c r="I935">
        <f>'C3_qual'!I791</f>
        <v>0</v>
      </c>
      <c r="J935">
        <f>'C3_qual'!J791</f>
        <v>0</v>
      </c>
      <c r="K935">
        <f>'C3_qual'!K791</f>
        <v>279.638554</v>
      </c>
      <c r="L935">
        <f>'C3_qual'!L791</f>
        <v>304.67242898178802</v>
      </c>
      <c r="M935">
        <f>'C3_qual'!M791</f>
        <v>125.53162761626999</v>
      </c>
      <c r="N935" t="b">
        <f>'C3_qual'!N791</f>
        <v>0</v>
      </c>
      <c r="O935">
        <f>'C3_qual'!O791</f>
        <v>2</v>
      </c>
      <c r="P935" t="str">
        <f>'C3_qual'!P791</f>
        <v>CO2 estimate has been quantified to the best of available knowledge but mean annual precipitation and plant species are not known.</v>
      </c>
      <c r="Q935" t="b">
        <f>'C3_qual'!Q791</f>
        <v>0</v>
      </c>
      <c r="R935" t="b">
        <f>'C3_qual'!R791</f>
        <v>1</v>
      </c>
      <c r="S935" t="str">
        <f>'C3_qual'!S791</f>
        <v>applied 97.5 and 2.5 percentile uncertainties</v>
      </c>
      <c r="T935" t="b">
        <f>'C3_qual'!T791</f>
        <v>1</v>
      </c>
      <c r="U935" t="b">
        <f>'C3_qual'!U791</f>
        <v>0</v>
      </c>
      <c r="V935" t="str">
        <f>'C3_qual'!V791</f>
        <v>NA</v>
      </c>
      <c r="W935" t="str">
        <f>'C3_qual'!W791</f>
        <v>NA</v>
      </c>
      <c r="X935" t="b">
        <f>'C3_qual'!X791</f>
        <v>0</v>
      </c>
      <c r="Y935" t="str">
        <f>'C3_qual'!Y791</f>
        <v>NA</v>
      </c>
      <c r="Z935" t="str">
        <f>'C3_qual'!Z791</f>
        <v>NA</v>
      </c>
    </row>
    <row r="936" spans="1:26">
      <c r="A936" t="str">
        <f>'C3_qual'!A792</f>
        <v>land_plant_d13C_1</v>
      </c>
      <c r="B936" t="str">
        <f>'C3_qual'!B792</f>
        <v>Cui</v>
      </c>
      <c r="C936">
        <f>'C3_qual'!C792</f>
        <v>2020</v>
      </c>
      <c r="D936" t="str">
        <f>'C3_qual'!D792</f>
        <v>10.1130/G47681.1</v>
      </c>
      <c r="E936">
        <f>'C3_qual'!E792</f>
        <v>6300</v>
      </c>
      <c r="F936" t="str">
        <f>'C3_qual'!F792</f>
        <v>NA</v>
      </c>
      <c r="G936" t="str">
        <f>'C3_qual'!G792</f>
        <v>NA</v>
      </c>
      <c r="H936">
        <f>'C3_qual'!H792</f>
        <v>6.3</v>
      </c>
      <c r="I936">
        <f>'C3_qual'!I792</f>
        <v>0</v>
      </c>
      <c r="J936">
        <f>'C3_qual'!J792</f>
        <v>0</v>
      </c>
      <c r="K936">
        <f>'C3_qual'!K792</f>
        <v>274.14538520000002</v>
      </c>
      <c r="L936">
        <f>'C3_qual'!L792</f>
        <v>301.10921404276195</v>
      </c>
      <c r="M936">
        <f>'C3_qual'!M792</f>
        <v>121.36342201837002</v>
      </c>
      <c r="N936" t="b">
        <f>'C3_qual'!N792</f>
        <v>0</v>
      </c>
      <c r="O936">
        <f>'C3_qual'!O792</f>
        <v>2</v>
      </c>
      <c r="P936" t="str">
        <f>'C3_qual'!P792</f>
        <v>CO2 estimate has been quantified to the best of available knowledge but mean annual precipitation and plant species are not known.</v>
      </c>
      <c r="Q936" t="b">
        <f>'C3_qual'!Q792</f>
        <v>0</v>
      </c>
      <c r="R936" t="b">
        <f>'C3_qual'!R792</f>
        <v>1</v>
      </c>
      <c r="S936" t="str">
        <f>'C3_qual'!S792</f>
        <v>applied 97.5 and 2.5 percentile uncertainties</v>
      </c>
      <c r="T936" t="b">
        <f>'C3_qual'!T792</f>
        <v>1</v>
      </c>
      <c r="U936" t="b">
        <f>'C3_qual'!U792</f>
        <v>0</v>
      </c>
      <c r="V936" t="str">
        <f>'C3_qual'!V792</f>
        <v>NA</v>
      </c>
      <c r="W936" t="str">
        <f>'C3_qual'!W792</f>
        <v>NA</v>
      </c>
      <c r="X936" t="b">
        <f>'C3_qual'!X792</f>
        <v>0</v>
      </c>
      <c r="Y936" t="str">
        <f>'C3_qual'!Y792</f>
        <v>NA</v>
      </c>
      <c r="Z936" t="str">
        <f>'C3_qual'!Z792</f>
        <v>NA</v>
      </c>
    </row>
    <row r="937" spans="1:26">
      <c r="A937" t="str">
        <f>'C3_qual'!A793</f>
        <v>land_plant_d13C_1</v>
      </c>
      <c r="B937" t="str">
        <f>'C3_qual'!B793</f>
        <v>Cui</v>
      </c>
      <c r="C937">
        <f>'C3_qual'!C793</f>
        <v>2020</v>
      </c>
      <c r="D937" t="str">
        <f>'C3_qual'!D793</f>
        <v>10.1130/G47681.1</v>
      </c>
      <c r="E937">
        <f>'C3_qual'!E793</f>
        <v>6300</v>
      </c>
      <c r="F937" t="str">
        <f>'C3_qual'!F793</f>
        <v>NA</v>
      </c>
      <c r="G937" t="str">
        <f>'C3_qual'!G793</f>
        <v>NA</v>
      </c>
      <c r="H937">
        <f>'C3_qual'!H793</f>
        <v>6.3</v>
      </c>
      <c r="I937">
        <f>'C3_qual'!I793</f>
        <v>0</v>
      </c>
      <c r="J937">
        <f>'C3_qual'!J793</f>
        <v>0</v>
      </c>
      <c r="K937">
        <f>'C3_qual'!K793</f>
        <v>271.85082260000001</v>
      </c>
      <c r="L937">
        <f>'C3_qual'!L793</f>
        <v>300.44762565343399</v>
      </c>
      <c r="M937">
        <f>'C3_qual'!M793</f>
        <v>120.099074553739</v>
      </c>
      <c r="N937" t="b">
        <f>'C3_qual'!N793</f>
        <v>0</v>
      </c>
      <c r="O937">
        <f>'C3_qual'!O793</f>
        <v>2</v>
      </c>
      <c r="P937" t="str">
        <f>'C3_qual'!P793</f>
        <v>CO2 estimate has been quantified to the best of available knowledge but mean annual precipitation and plant species are not known.</v>
      </c>
      <c r="Q937" t="b">
        <f>'C3_qual'!Q793</f>
        <v>0</v>
      </c>
      <c r="R937" t="b">
        <f>'C3_qual'!R793</f>
        <v>1</v>
      </c>
      <c r="S937" t="str">
        <f>'C3_qual'!S793</f>
        <v>applied 97.5 and 2.5 percentile uncertainties</v>
      </c>
      <c r="T937" t="b">
        <f>'C3_qual'!T793</f>
        <v>1</v>
      </c>
      <c r="U937" t="b">
        <f>'C3_qual'!U793</f>
        <v>0</v>
      </c>
      <c r="V937" t="str">
        <f>'C3_qual'!V793</f>
        <v>NA</v>
      </c>
      <c r="W937" t="str">
        <f>'C3_qual'!W793</f>
        <v>NA</v>
      </c>
      <c r="X937" t="b">
        <f>'C3_qual'!X793</f>
        <v>0</v>
      </c>
      <c r="Y937" t="str">
        <f>'C3_qual'!Y793</f>
        <v>NA</v>
      </c>
      <c r="Z937" t="str">
        <f>'C3_qual'!Z793</f>
        <v>NA</v>
      </c>
    </row>
    <row r="938" spans="1:26">
      <c r="A938" t="str">
        <f>'C3_qual'!A794</f>
        <v>land_plant_d13C_1</v>
      </c>
      <c r="B938" t="str">
        <f>'C3_qual'!B794</f>
        <v>Cui</v>
      </c>
      <c r="C938">
        <f>'C3_qual'!C794</f>
        <v>2020</v>
      </c>
      <c r="D938" t="str">
        <f>'C3_qual'!D794</f>
        <v>10.1130/G47681.1</v>
      </c>
      <c r="E938">
        <f>'C3_qual'!E794</f>
        <v>6300</v>
      </c>
      <c r="F938" t="str">
        <f>'C3_qual'!F794</f>
        <v>NA</v>
      </c>
      <c r="G938" t="str">
        <f>'C3_qual'!G794</f>
        <v>NA</v>
      </c>
      <c r="H938">
        <f>'C3_qual'!H794</f>
        <v>6.3</v>
      </c>
      <c r="I938">
        <f>'C3_qual'!I794</f>
        <v>0</v>
      </c>
      <c r="J938">
        <f>'C3_qual'!J794</f>
        <v>0</v>
      </c>
      <c r="K938">
        <f>'C3_qual'!K794</f>
        <v>268.91002229999998</v>
      </c>
      <c r="L938">
        <f>'C3_qual'!L794</f>
        <v>295.49345218495301</v>
      </c>
      <c r="M938">
        <f>'C3_qual'!M794</f>
        <v>120.55052301393499</v>
      </c>
      <c r="N938" t="b">
        <f>'C3_qual'!N794</f>
        <v>0</v>
      </c>
      <c r="O938">
        <f>'C3_qual'!O794</f>
        <v>2</v>
      </c>
      <c r="P938" t="str">
        <f>'C3_qual'!P794</f>
        <v>CO2 estimate has been quantified to the best of available knowledge but mean annual precipitation and plant species are not known.</v>
      </c>
      <c r="Q938" t="b">
        <f>'C3_qual'!Q794</f>
        <v>0</v>
      </c>
      <c r="R938" t="b">
        <f>'C3_qual'!R794</f>
        <v>1</v>
      </c>
      <c r="S938" t="str">
        <f>'C3_qual'!S794</f>
        <v>applied 97.5 and 2.5 percentile uncertainties</v>
      </c>
      <c r="T938" t="b">
        <f>'C3_qual'!T794</f>
        <v>1</v>
      </c>
      <c r="U938" t="b">
        <f>'C3_qual'!U794</f>
        <v>0</v>
      </c>
      <c r="V938" t="str">
        <f>'C3_qual'!V794</f>
        <v>NA</v>
      </c>
      <c r="W938" t="str">
        <f>'C3_qual'!W794</f>
        <v>NA</v>
      </c>
      <c r="X938" t="b">
        <f>'C3_qual'!X794</f>
        <v>0</v>
      </c>
      <c r="Y938" t="str">
        <f>'C3_qual'!Y794</f>
        <v>NA</v>
      </c>
      <c r="Z938" t="str">
        <f>'C3_qual'!Z794</f>
        <v>NA</v>
      </c>
    </row>
    <row r="939" spans="1:26">
      <c r="A939" t="str">
        <f>'C3_qual'!A795</f>
        <v>land_plant_d13C_1</v>
      </c>
      <c r="B939" t="str">
        <f>'C3_qual'!B795</f>
        <v>Cui</v>
      </c>
      <c r="C939">
        <f>'C3_qual'!C795</f>
        <v>2020</v>
      </c>
      <c r="D939" t="str">
        <f>'C3_qual'!D795</f>
        <v>10.1130/G47681.1</v>
      </c>
      <c r="E939">
        <f>'C3_qual'!E795</f>
        <v>6300</v>
      </c>
      <c r="F939" t="str">
        <f>'C3_qual'!F795</f>
        <v>NA</v>
      </c>
      <c r="G939" t="str">
        <f>'C3_qual'!G795</f>
        <v>NA</v>
      </c>
      <c r="H939">
        <f>'C3_qual'!H795</f>
        <v>6.3</v>
      </c>
      <c r="I939">
        <f>'C3_qual'!I795</f>
        <v>0</v>
      </c>
      <c r="J939">
        <f>'C3_qual'!J795</f>
        <v>0</v>
      </c>
      <c r="K939">
        <f>'C3_qual'!K795</f>
        <v>268.28794779999998</v>
      </c>
      <c r="L939">
        <f>'C3_qual'!L795</f>
        <v>289.60260482917704</v>
      </c>
      <c r="M939">
        <f>'C3_qual'!M795</f>
        <v>120.62352382831099</v>
      </c>
      <c r="N939" t="b">
        <f>'C3_qual'!N795</f>
        <v>0</v>
      </c>
      <c r="O939">
        <f>'C3_qual'!O795</f>
        <v>2</v>
      </c>
      <c r="P939" t="str">
        <f>'C3_qual'!P795</f>
        <v>CO2 estimate has been quantified to the best of available knowledge but mean annual precipitation and plant species are not known.</v>
      </c>
      <c r="Q939" t="b">
        <f>'C3_qual'!Q795</f>
        <v>0</v>
      </c>
      <c r="R939" t="b">
        <f>'C3_qual'!R795</f>
        <v>1</v>
      </c>
      <c r="S939" t="str">
        <f>'C3_qual'!S795</f>
        <v>applied 97.5 and 2.5 percentile uncertainties</v>
      </c>
      <c r="T939" t="b">
        <f>'C3_qual'!T795</f>
        <v>1</v>
      </c>
      <c r="U939" t="b">
        <f>'C3_qual'!U795</f>
        <v>0</v>
      </c>
      <c r="V939" t="str">
        <f>'C3_qual'!V795</f>
        <v>NA</v>
      </c>
      <c r="W939" t="str">
        <f>'C3_qual'!W795</f>
        <v>NA</v>
      </c>
      <c r="X939" t="b">
        <f>'C3_qual'!X795</f>
        <v>0</v>
      </c>
      <c r="Y939" t="str">
        <f>'C3_qual'!Y795</f>
        <v>NA</v>
      </c>
      <c r="Z939" t="str">
        <f>'C3_qual'!Z795</f>
        <v>NA</v>
      </c>
    </row>
    <row r="940" spans="1:26">
      <c r="A940" t="str">
        <f>'C3_qual'!A796</f>
        <v>land_plant_d13C_1</v>
      </c>
      <c r="B940" t="str">
        <f>'C3_qual'!B796</f>
        <v>Cui</v>
      </c>
      <c r="C940">
        <f>'C3_qual'!C796</f>
        <v>2020</v>
      </c>
      <c r="D940" t="str">
        <f>'C3_qual'!D796</f>
        <v>10.1130/G47681.1</v>
      </c>
      <c r="E940">
        <f>'C3_qual'!E796</f>
        <v>6300</v>
      </c>
      <c r="F940" t="str">
        <f>'C3_qual'!F796</f>
        <v>NA</v>
      </c>
      <c r="G940" t="str">
        <f>'C3_qual'!G796</f>
        <v>NA</v>
      </c>
      <c r="H940">
        <f>'C3_qual'!H796</f>
        <v>6.3</v>
      </c>
      <c r="I940">
        <f>'C3_qual'!I796</f>
        <v>0</v>
      </c>
      <c r="J940">
        <f>'C3_qual'!J796</f>
        <v>0</v>
      </c>
      <c r="K940">
        <f>'C3_qual'!K796</f>
        <v>267.25350109999999</v>
      </c>
      <c r="L940">
        <f>'C3_qual'!L796</f>
        <v>279.68192908136098</v>
      </c>
      <c r="M940">
        <f>'C3_qual'!M796</f>
        <v>121.139124408615</v>
      </c>
      <c r="N940" t="b">
        <f>'C3_qual'!N796</f>
        <v>0</v>
      </c>
      <c r="O940">
        <f>'C3_qual'!O796</f>
        <v>2</v>
      </c>
      <c r="P940" t="str">
        <f>'C3_qual'!P796</f>
        <v>CO2 estimate has been quantified to the best of available knowledge but mean annual precipitation and plant species are not known.</v>
      </c>
      <c r="Q940" t="b">
        <f>'C3_qual'!Q796</f>
        <v>0</v>
      </c>
      <c r="R940" t="b">
        <f>'C3_qual'!R796</f>
        <v>1</v>
      </c>
      <c r="S940" t="str">
        <f>'C3_qual'!S796</f>
        <v>applied 97.5 and 2.5 percentile uncertainties</v>
      </c>
      <c r="T940" t="b">
        <f>'C3_qual'!T796</f>
        <v>1</v>
      </c>
      <c r="U940" t="b">
        <f>'C3_qual'!U796</f>
        <v>0</v>
      </c>
      <c r="V940" t="str">
        <f>'C3_qual'!V796</f>
        <v>NA</v>
      </c>
      <c r="W940" t="str">
        <f>'C3_qual'!W796</f>
        <v>NA</v>
      </c>
      <c r="X940" t="b">
        <f>'C3_qual'!X796</f>
        <v>0</v>
      </c>
      <c r="Y940" t="str">
        <f>'C3_qual'!Y796</f>
        <v>NA</v>
      </c>
      <c r="Z940" t="str">
        <f>'C3_qual'!Z796</f>
        <v>NA</v>
      </c>
    </row>
    <row r="941" spans="1:26">
      <c r="A941" t="str">
        <f>'C3_qual'!A797</f>
        <v>land_plant_d13C_1</v>
      </c>
      <c r="B941" t="str">
        <f>'C3_qual'!B797</f>
        <v>Cui</v>
      </c>
      <c r="C941">
        <f>'C3_qual'!C797</f>
        <v>2020</v>
      </c>
      <c r="D941" t="str">
        <f>'C3_qual'!D797</f>
        <v>10.1130/G47681.1</v>
      </c>
      <c r="E941">
        <f>'C3_qual'!E797</f>
        <v>6300</v>
      </c>
      <c r="F941" t="str">
        <f>'C3_qual'!F797</f>
        <v>NA</v>
      </c>
      <c r="G941" t="str">
        <f>'C3_qual'!G797</f>
        <v>NA</v>
      </c>
      <c r="H941">
        <f>'C3_qual'!H797</f>
        <v>6.3</v>
      </c>
      <c r="I941">
        <f>'C3_qual'!I797</f>
        <v>0</v>
      </c>
      <c r="J941">
        <f>'C3_qual'!J797</f>
        <v>0</v>
      </c>
      <c r="K941">
        <f>'C3_qual'!K797</f>
        <v>263.19761399999999</v>
      </c>
      <c r="L941">
        <f>'C3_qual'!L797</f>
        <v>273.60324840748802</v>
      </c>
      <c r="M941">
        <f>'C3_qual'!M797</f>
        <v>118.89968355518499</v>
      </c>
      <c r="N941" t="b">
        <f>'C3_qual'!N797</f>
        <v>0</v>
      </c>
      <c r="O941">
        <f>'C3_qual'!O797</f>
        <v>2</v>
      </c>
      <c r="P941" t="str">
        <f>'C3_qual'!P797</f>
        <v>CO2 estimate has been quantified to the best of available knowledge but mean annual precipitation and plant species are not known.</v>
      </c>
      <c r="Q941" t="b">
        <f>'C3_qual'!Q797</f>
        <v>0</v>
      </c>
      <c r="R941" t="b">
        <f>'C3_qual'!R797</f>
        <v>1</v>
      </c>
      <c r="S941" t="str">
        <f>'C3_qual'!S797</f>
        <v>applied 97.5 and 2.5 percentile uncertainties</v>
      </c>
      <c r="T941" t="b">
        <f>'C3_qual'!T797</f>
        <v>1</v>
      </c>
      <c r="U941" t="b">
        <f>'C3_qual'!U797</f>
        <v>0</v>
      </c>
      <c r="V941" t="str">
        <f>'C3_qual'!V797</f>
        <v>NA</v>
      </c>
      <c r="W941" t="str">
        <f>'C3_qual'!W797</f>
        <v>NA</v>
      </c>
      <c r="X941" t="b">
        <f>'C3_qual'!X797</f>
        <v>0</v>
      </c>
      <c r="Y941" t="str">
        <f>'C3_qual'!Y797</f>
        <v>NA</v>
      </c>
      <c r="Z941" t="str">
        <f>'C3_qual'!Z797</f>
        <v>NA</v>
      </c>
    </row>
    <row r="942" spans="1:26">
      <c r="A942" t="str">
        <f>'C3_qual'!A798</f>
        <v>land_plant_d13C_1</v>
      </c>
      <c r="B942" t="str">
        <f>'C3_qual'!B798</f>
        <v>Cui</v>
      </c>
      <c r="C942">
        <f>'C3_qual'!C798</f>
        <v>2020</v>
      </c>
      <c r="D942" t="str">
        <f>'C3_qual'!D798</f>
        <v>10.1130/G47681.1</v>
      </c>
      <c r="E942">
        <f>'C3_qual'!E798</f>
        <v>6300</v>
      </c>
      <c r="F942" t="str">
        <f>'C3_qual'!F798</f>
        <v>NA</v>
      </c>
      <c r="G942" t="str">
        <f>'C3_qual'!G798</f>
        <v>NA</v>
      </c>
      <c r="H942">
        <f>'C3_qual'!H798</f>
        <v>6.3</v>
      </c>
      <c r="I942">
        <f>'C3_qual'!I798</f>
        <v>0</v>
      </c>
      <c r="J942">
        <f>'C3_qual'!J798</f>
        <v>0</v>
      </c>
      <c r="K942">
        <f>'C3_qual'!K798</f>
        <v>263.94625910000002</v>
      </c>
      <c r="L942">
        <f>'C3_qual'!L798</f>
        <v>276.23001931523197</v>
      </c>
      <c r="M942">
        <f>'C3_qual'!M798</f>
        <v>117.63997887276503</v>
      </c>
      <c r="N942" t="b">
        <f>'C3_qual'!N798</f>
        <v>0</v>
      </c>
      <c r="O942">
        <f>'C3_qual'!O798</f>
        <v>2</v>
      </c>
      <c r="P942" t="str">
        <f>'C3_qual'!P798</f>
        <v>CO2 estimate has been quantified to the best of available knowledge but mean annual precipitation and plant species are not known.</v>
      </c>
      <c r="Q942" t="b">
        <f>'C3_qual'!Q798</f>
        <v>0</v>
      </c>
      <c r="R942" t="b">
        <f>'C3_qual'!R798</f>
        <v>1</v>
      </c>
      <c r="S942" t="str">
        <f>'C3_qual'!S798</f>
        <v>applied 97.5 and 2.5 percentile uncertainties</v>
      </c>
      <c r="T942" t="b">
        <f>'C3_qual'!T798</f>
        <v>1</v>
      </c>
      <c r="U942" t="b">
        <f>'C3_qual'!U798</f>
        <v>0</v>
      </c>
      <c r="V942" t="str">
        <f>'C3_qual'!V798</f>
        <v>NA</v>
      </c>
      <c r="W942" t="str">
        <f>'C3_qual'!W798</f>
        <v>NA</v>
      </c>
      <c r="X942" t="b">
        <f>'C3_qual'!X798</f>
        <v>0</v>
      </c>
      <c r="Y942" t="str">
        <f>'C3_qual'!Y798</f>
        <v>NA</v>
      </c>
      <c r="Z942" t="str">
        <f>'C3_qual'!Z798</f>
        <v>NA</v>
      </c>
    </row>
    <row r="943" spans="1:26">
      <c r="A943" t="str">
        <f>'C3_qual'!A799</f>
        <v>land_plant_d13C_1</v>
      </c>
      <c r="B943" t="str">
        <f>'C3_qual'!B799</f>
        <v>Cui</v>
      </c>
      <c r="C943">
        <f>'C3_qual'!C799</f>
        <v>2020</v>
      </c>
      <c r="D943" t="str">
        <f>'C3_qual'!D799</f>
        <v>10.1130/G47681.1</v>
      </c>
      <c r="E943">
        <f>'C3_qual'!E799</f>
        <v>6300</v>
      </c>
      <c r="F943" t="str">
        <f>'C3_qual'!F799</f>
        <v>NA</v>
      </c>
      <c r="G943" t="str">
        <f>'C3_qual'!G799</f>
        <v>NA</v>
      </c>
      <c r="H943">
        <f>'C3_qual'!H799</f>
        <v>6.3</v>
      </c>
      <c r="I943">
        <f>'C3_qual'!I799</f>
        <v>0</v>
      </c>
      <c r="J943">
        <f>'C3_qual'!J799</f>
        <v>0</v>
      </c>
      <c r="K943">
        <f>'C3_qual'!K799</f>
        <v>264.1545529</v>
      </c>
      <c r="L943">
        <f>'C3_qual'!L799</f>
        <v>296.66394827931003</v>
      </c>
      <c r="M943">
        <f>'C3_qual'!M799</f>
        <v>119.73417208840399</v>
      </c>
      <c r="N943" t="b">
        <f>'C3_qual'!N799</f>
        <v>0</v>
      </c>
      <c r="O943">
        <f>'C3_qual'!O799</f>
        <v>2</v>
      </c>
      <c r="P943" t="str">
        <f>'C3_qual'!P799</f>
        <v>CO2 estimate has been quantified to the best of available knowledge but mean annual precipitation and plant species are not known.</v>
      </c>
      <c r="Q943" t="b">
        <f>'C3_qual'!Q799</f>
        <v>0</v>
      </c>
      <c r="R943" t="b">
        <f>'C3_qual'!R799</f>
        <v>1</v>
      </c>
      <c r="S943" t="str">
        <f>'C3_qual'!S799</f>
        <v>applied 97.5 and 2.5 percentile uncertainties</v>
      </c>
      <c r="T943" t="b">
        <f>'C3_qual'!T799</f>
        <v>1</v>
      </c>
      <c r="U943" t="b">
        <f>'C3_qual'!U799</f>
        <v>0</v>
      </c>
      <c r="V943" t="str">
        <f>'C3_qual'!V799</f>
        <v>NA</v>
      </c>
      <c r="W943" t="str">
        <f>'C3_qual'!W799</f>
        <v>NA</v>
      </c>
      <c r="X943" t="b">
        <f>'C3_qual'!X799</f>
        <v>0</v>
      </c>
      <c r="Y943" t="str">
        <f>'C3_qual'!Y799</f>
        <v>NA</v>
      </c>
      <c r="Z943" t="str">
        <f>'C3_qual'!Z799</f>
        <v>NA</v>
      </c>
    </row>
    <row r="944" spans="1:26">
      <c r="A944" t="str">
        <f>'C3_qual'!A800</f>
        <v>land_plant_d13C_1</v>
      </c>
      <c r="B944" t="str">
        <f>'C3_qual'!B800</f>
        <v>Cui</v>
      </c>
      <c r="C944">
        <f>'C3_qual'!C800</f>
        <v>2020</v>
      </c>
      <c r="D944" t="str">
        <f>'C3_qual'!D800</f>
        <v>10.1130/G47681.1</v>
      </c>
      <c r="E944">
        <f>'C3_qual'!E800</f>
        <v>6300</v>
      </c>
      <c r="F944" t="str">
        <f>'C3_qual'!F800</f>
        <v>NA</v>
      </c>
      <c r="G944" t="str">
        <f>'C3_qual'!G800</f>
        <v>NA</v>
      </c>
      <c r="H944">
        <f>'C3_qual'!H800</f>
        <v>6.3</v>
      </c>
      <c r="I944">
        <f>'C3_qual'!I800</f>
        <v>0</v>
      </c>
      <c r="J944">
        <f>'C3_qual'!J800</f>
        <v>0</v>
      </c>
      <c r="K944">
        <f>'C3_qual'!K800</f>
        <v>265.29891739999999</v>
      </c>
      <c r="L944">
        <f>'C3_qual'!L800</f>
        <v>276.92997809160698</v>
      </c>
      <c r="M944">
        <f>'C3_qual'!M800</f>
        <v>118.72051821137799</v>
      </c>
      <c r="N944" t="b">
        <f>'C3_qual'!N800</f>
        <v>0</v>
      </c>
      <c r="O944">
        <f>'C3_qual'!O800</f>
        <v>2</v>
      </c>
      <c r="P944" t="str">
        <f>'C3_qual'!P800</f>
        <v>CO2 estimate has been quantified to the best of available knowledge but mean annual precipitation and plant species are not known.</v>
      </c>
      <c r="Q944" t="b">
        <f>'C3_qual'!Q800</f>
        <v>0</v>
      </c>
      <c r="R944" t="b">
        <f>'C3_qual'!R800</f>
        <v>1</v>
      </c>
      <c r="S944" t="str">
        <f>'C3_qual'!S800</f>
        <v>applied 97.5 and 2.5 percentile uncertainties</v>
      </c>
      <c r="T944" t="b">
        <f>'C3_qual'!T800</f>
        <v>1</v>
      </c>
      <c r="U944" t="b">
        <f>'C3_qual'!U800</f>
        <v>0</v>
      </c>
      <c r="V944" t="str">
        <f>'C3_qual'!V800</f>
        <v>NA</v>
      </c>
      <c r="W944" t="str">
        <f>'C3_qual'!W800</f>
        <v>NA</v>
      </c>
      <c r="X944" t="b">
        <f>'C3_qual'!X800</f>
        <v>0</v>
      </c>
      <c r="Y944" t="str">
        <f>'C3_qual'!Y800</f>
        <v>NA</v>
      </c>
      <c r="Z944" t="str">
        <f>'C3_qual'!Z800</f>
        <v>NA</v>
      </c>
    </row>
    <row r="945" spans="1:26">
      <c r="A945" t="str">
        <f>'C3_qual'!A801</f>
        <v>land_plant_d13C_1</v>
      </c>
      <c r="B945" t="str">
        <f>'C3_qual'!B801</f>
        <v>Cui</v>
      </c>
      <c r="C945">
        <f>'C3_qual'!C801</f>
        <v>2020</v>
      </c>
      <c r="D945" t="str">
        <f>'C3_qual'!D801</f>
        <v>10.1130/G47681.1</v>
      </c>
      <c r="E945">
        <f>'C3_qual'!E801</f>
        <v>6300</v>
      </c>
      <c r="F945" t="str">
        <f>'C3_qual'!F801</f>
        <v>NA</v>
      </c>
      <c r="G945" t="str">
        <f>'C3_qual'!G801</f>
        <v>NA</v>
      </c>
      <c r="H945">
        <f>'C3_qual'!H801</f>
        <v>6.3</v>
      </c>
      <c r="I945">
        <f>'C3_qual'!I801</f>
        <v>0</v>
      </c>
      <c r="J945">
        <f>'C3_qual'!J801</f>
        <v>0</v>
      </c>
      <c r="K945">
        <f>'C3_qual'!K801</f>
        <v>264.9665354</v>
      </c>
      <c r="L945">
        <f>'C3_qual'!L801</f>
        <v>281.505951546495</v>
      </c>
      <c r="M945">
        <f>'C3_qual'!M801</f>
        <v>119.49751002016299</v>
      </c>
      <c r="N945" t="b">
        <f>'C3_qual'!N801</f>
        <v>0</v>
      </c>
      <c r="O945">
        <f>'C3_qual'!O801</f>
        <v>2</v>
      </c>
      <c r="P945" t="str">
        <f>'C3_qual'!P801</f>
        <v>CO2 estimate has been quantified to the best of available knowledge but mean annual precipitation and plant species are not known.</v>
      </c>
      <c r="Q945" t="b">
        <f>'C3_qual'!Q801</f>
        <v>0</v>
      </c>
      <c r="R945" t="b">
        <f>'C3_qual'!R801</f>
        <v>1</v>
      </c>
      <c r="S945" t="str">
        <f>'C3_qual'!S801</f>
        <v>applied 97.5 and 2.5 percentile uncertainties</v>
      </c>
      <c r="T945" t="b">
        <f>'C3_qual'!T801</f>
        <v>1</v>
      </c>
      <c r="U945" t="b">
        <f>'C3_qual'!U801</f>
        <v>0</v>
      </c>
      <c r="V945" t="str">
        <f>'C3_qual'!V801</f>
        <v>NA</v>
      </c>
      <c r="W945" t="str">
        <f>'C3_qual'!W801</f>
        <v>NA</v>
      </c>
      <c r="X945" t="b">
        <f>'C3_qual'!X801</f>
        <v>0</v>
      </c>
      <c r="Y945" t="str">
        <f>'C3_qual'!Y801</f>
        <v>NA</v>
      </c>
      <c r="Z945" t="str">
        <f>'C3_qual'!Z801</f>
        <v>NA</v>
      </c>
    </row>
    <row r="946" spans="1:26">
      <c r="A946" t="str">
        <f>'C3_qual'!A802</f>
        <v>land_plant_d13C_1</v>
      </c>
      <c r="B946" t="str">
        <f>'C3_qual'!B802</f>
        <v>Cui</v>
      </c>
      <c r="C946">
        <f>'C3_qual'!C802</f>
        <v>2020</v>
      </c>
      <c r="D946" t="str">
        <f>'C3_qual'!D802</f>
        <v>10.1130/G47681.1</v>
      </c>
      <c r="E946">
        <f>'C3_qual'!E802</f>
        <v>6300</v>
      </c>
      <c r="F946" t="str">
        <f>'C3_qual'!F802</f>
        <v>NA</v>
      </c>
      <c r="G946" t="str">
        <f>'C3_qual'!G802</f>
        <v>NA</v>
      </c>
      <c r="H946">
        <f>'C3_qual'!H802</f>
        <v>6.3</v>
      </c>
      <c r="I946">
        <f>'C3_qual'!I802</f>
        <v>0</v>
      </c>
      <c r="J946">
        <f>'C3_qual'!J802</f>
        <v>0</v>
      </c>
      <c r="K946">
        <f>'C3_qual'!K802</f>
        <v>265.97922269999998</v>
      </c>
      <c r="L946">
        <f>'C3_qual'!L802</f>
        <v>274.380583849483</v>
      </c>
      <c r="M946">
        <f>'C3_qual'!M802</f>
        <v>121.18231542520797</v>
      </c>
      <c r="N946" t="b">
        <f>'C3_qual'!N802</f>
        <v>0</v>
      </c>
      <c r="O946">
        <f>'C3_qual'!O802</f>
        <v>2</v>
      </c>
      <c r="P946" t="str">
        <f>'C3_qual'!P802</f>
        <v>CO2 estimate has been quantified to the best of available knowledge but mean annual precipitation and plant species are not known.</v>
      </c>
      <c r="Q946" t="b">
        <f>'C3_qual'!Q802</f>
        <v>0</v>
      </c>
      <c r="R946" t="b">
        <f>'C3_qual'!R802</f>
        <v>1</v>
      </c>
      <c r="S946" t="str">
        <f>'C3_qual'!S802</f>
        <v>applied 97.5 and 2.5 percentile uncertainties</v>
      </c>
      <c r="T946" t="b">
        <f>'C3_qual'!T802</f>
        <v>1</v>
      </c>
      <c r="U946" t="b">
        <f>'C3_qual'!U802</f>
        <v>0</v>
      </c>
      <c r="V946" t="str">
        <f>'C3_qual'!V802</f>
        <v>NA</v>
      </c>
      <c r="W946" t="str">
        <f>'C3_qual'!W802</f>
        <v>NA</v>
      </c>
      <c r="X946" t="b">
        <f>'C3_qual'!X802</f>
        <v>0</v>
      </c>
      <c r="Y946" t="str">
        <f>'C3_qual'!Y802</f>
        <v>NA</v>
      </c>
      <c r="Z946" t="str">
        <f>'C3_qual'!Z802</f>
        <v>NA</v>
      </c>
    </row>
    <row r="947" spans="1:26">
      <c r="A947" t="str">
        <f>'C3_qual'!A803</f>
        <v>land_plant_d13C_1</v>
      </c>
      <c r="B947" t="str">
        <f>'C3_qual'!B803</f>
        <v>Cui</v>
      </c>
      <c r="C947">
        <f>'C3_qual'!C803</f>
        <v>2020</v>
      </c>
      <c r="D947" t="str">
        <f>'C3_qual'!D803</f>
        <v>10.1130/G47681.1</v>
      </c>
      <c r="E947">
        <f>'C3_qual'!E803</f>
        <v>6300</v>
      </c>
      <c r="F947" t="str">
        <f>'C3_qual'!F803</f>
        <v>NA</v>
      </c>
      <c r="G947" t="str">
        <f>'C3_qual'!G803</f>
        <v>NA</v>
      </c>
      <c r="H947">
        <f>'C3_qual'!H803</f>
        <v>6.3</v>
      </c>
      <c r="I947">
        <f>'C3_qual'!I803</f>
        <v>0</v>
      </c>
      <c r="J947">
        <f>'C3_qual'!J803</f>
        <v>0</v>
      </c>
      <c r="K947">
        <f>'C3_qual'!K803</f>
        <v>261.93014260000001</v>
      </c>
      <c r="L947">
        <f>'C3_qual'!L803</f>
        <v>279.59407158433299</v>
      </c>
      <c r="M947">
        <f>'C3_qual'!M803</f>
        <v>115.39399284352001</v>
      </c>
      <c r="N947" t="b">
        <f>'C3_qual'!N803</f>
        <v>0</v>
      </c>
      <c r="O947">
        <f>'C3_qual'!O803</f>
        <v>2</v>
      </c>
      <c r="P947" t="str">
        <f>'C3_qual'!P803</f>
        <v>CO2 estimate has been quantified to the best of available knowledge but mean annual precipitation and plant species are not known.</v>
      </c>
      <c r="Q947" t="b">
        <f>'C3_qual'!Q803</f>
        <v>0</v>
      </c>
      <c r="R947" t="b">
        <f>'C3_qual'!R803</f>
        <v>1</v>
      </c>
      <c r="S947" t="str">
        <f>'C3_qual'!S803</f>
        <v>applied 97.5 and 2.5 percentile uncertainties</v>
      </c>
      <c r="T947" t="b">
        <f>'C3_qual'!T803</f>
        <v>1</v>
      </c>
      <c r="U947" t="b">
        <f>'C3_qual'!U803</f>
        <v>0</v>
      </c>
      <c r="V947" t="str">
        <f>'C3_qual'!V803</f>
        <v>NA</v>
      </c>
      <c r="W947" t="str">
        <f>'C3_qual'!W803</f>
        <v>NA</v>
      </c>
      <c r="X947" t="b">
        <f>'C3_qual'!X803</f>
        <v>0</v>
      </c>
      <c r="Y947" t="str">
        <f>'C3_qual'!Y803</f>
        <v>NA</v>
      </c>
      <c r="Z947" t="str">
        <f>'C3_qual'!Z803</f>
        <v>NA</v>
      </c>
    </row>
    <row r="948" spans="1:26">
      <c r="A948" t="str">
        <f>'C3_qual'!A804</f>
        <v>land_plant_d13C_1</v>
      </c>
      <c r="B948" t="str">
        <f>'C3_qual'!B804</f>
        <v>Cui</v>
      </c>
      <c r="C948">
        <f>'C3_qual'!C804</f>
        <v>2020</v>
      </c>
      <c r="D948" t="str">
        <f>'C3_qual'!D804</f>
        <v>10.1130/G47681.1</v>
      </c>
      <c r="E948">
        <f>'C3_qual'!E804</f>
        <v>6300</v>
      </c>
      <c r="F948" t="str">
        <f>'C3_qual'!F804</f>
        <v>NA</v>
      </c>
      <c r="G948" t="str">
        <f>'C3_qual'!G804</f>
        <v>NA</v>
      </c>
      <c r="H948">
        <f>'C3_qual'!H804</f>
        <v>6.3</v>
      </c>
      <c r="I948">
        <f>'C3_qual'!I804</f>
        <v>0</v>
      </c>
      <c r="J948">
        <f>'C3_qual'!J804</f>
        <v>0</v>
      </c>
      <c r="K948">
        <f>'C3_qual'!K804</f>
        <v>263.37622679999998</v>
      </c>
      <c r="L948">
        <f>'C3_qual'!L804</f>
        <v>288.64343084105207</v>
      </c>
      <c r="M948">
        <f>'C3_qual'!M804</f>
        <v>117.37718475886098</v>
      </c>
      <c r="N948" t="b">
        <f>'C3_qual'!N804</f>
        <v>0</v>
      </c>
      <c r="O948">
        <f>'C3_qual'!O804</f>
        <v>2</v>
      </c>
      <c r="P948" t="str">
        <f>'C3_qual'!P804</f>
        <v>CO2 estimate has been quantified to the best of available knowledge but mean annual precipitation and plant species are not known.</v>
      </c>
      <c r="Q948" t="b">
        <f>'C3_qual'!Q804</f>
        <v>0</v>
      </c>
      <c r="R948" t="b">
        <f>'C3_qual'!R804</f>
        <v>1</v>
      </c>
      <c r="S948" t="str">
        <f>'C3_qual'!S804</f>
        <v>applied 97.5 and 2.5 percentile uncertainties</v>
      </c>
      <c r="T948" t="b">
        <f>'C3_qual'!T804</f>
        <v>1</v>
      </c>
      <c r="U948" t="b">
        <f>'C3_qual'!U804</f>
        <v>0</v>
      </c>
      <c r="V948" t="str">
        <f>'C3_qual'!V804</f>
        <v>NA</v>
      </c>
      <c r="W948" t="str">
        <f>'C3_qual'!W804</f>
        <v>NA</v>
      </c>
      <c r="X948" t="b">
        <f>'C3_qual'!X804</f>
        <v>0</v>
      </c>
      <c r="Y948" t="str">
        <f>'C3_qual'!Y804</f>
        <v>NA</v>
      </c>
      <c r="Z948" t="str">
        <f>'C3_qual'!Z804</f>
        <v>NA</v>
      </c>
    </row>
    <row r="949" spans="1:26">
      <c r="A949" t="str">
        <f>'C3_qual'!A805</f>
        <v>land_plant_d13C_1</v>
      </c>
      <c r="B949" t="str">
        <f>'C3_qual'!B805</f>
        <v>Cui</v>
      </c>
      <c r="C949">
        <f>'C3_qual'!C805</f>
        <v>2020</v>
      </c>
      <c r="D949" t="str">
        <f>'C3_qual'!D805</f>
        <v>10.1130/G47681.1</v>
      </c>
      <c r="E949">
        <f>'C3_qual'!E805</f>
        <v>6300</v>
      </c>
      <c r="F949" t="str">
        <f>'C3_qual'!F805</f>
        <v>NA</v>
      </c>
      <c r="G949" t="str">
        <f>'C3_qual'!G805</f>
        <v>NA</v>
      </c>
      <c r="H949">
        <f>'C3_qual'!H805</f>
        <v>6.3</v>
      </c>
      <c r="I949">
        <f>'C3_qual'!I805</f>
        <v>0</v>
      </c>
      <c r="J949">
        <f>'C3_qual'!J805</f>
        <v>0</v>
      </c>
      <c r="K949">
        <f>'C3_qual'!K805</f>
        <v>259.37357220000001</v>
      </c>
      <c r="L949">
        <f>'C3_qual'!L805</f>
        <v>262.16724287108593</v>
      </c>
      <c r="M949">
        <f>'C3_qual'!M805</f>
        <v>114.255150648647</v>
      </c>
      <c r="N949" t="b">
        <f>'C3_qual'!N805</f>
        <v>0</v>
      </c>
      <c r="O949">
        <f>'C3_qual'!O805</f>
        <v>2</v>
      </c>
      <c r="P949" t="str">
        <f>'C3_qual'!P805</f>
        <v>CO2 estimate has been quantified to the best of available knowledge but mean annual precipitation and plant species are not known.</v>
      </c>
      <c r="Q949" t="b">
        <f>'C3_qual'!Q805</f>
        <v>0</v>
      </c>
      <c r="R949" t="b">
        <f>'C3_qual'!R805</f>
        <v>1</v>
      </c>
      <c r="S949" t="str">
        <f>'C3_qual'!S805</f>
        <v>applied 97.5 and 2.5 percentile uncertainties</v>
      </c>
      <c r="T949" t="b">
        <f>'C3_qual'!T805</f>
        <v>1</v>
      </c>
      <c r="U949" t="b">
        <f>'C3_qual'!U805</f>
        <v>0</v>
      </c>
      <c r="V949" t="str">
        <f>'C3_qual'!V805</f>
        <v>NA</v>
      </c>
      <c r="W949" t="str">
        <f>'C3_qual'!W805</f>
        <v>NA</v>
      </c>
      <c r="X949" t="b">
        <f>'C3_qual'!X805</f>
        <v>0</v>
      </c>
      <c r="Y949" t="str">
        <f>'C3_qual'!Y805</f>
        <v>NA</v>
      </c>
      <c r="Z949" t="str">
        <f>'C3_qual'!Z805</f>
        <v>NA</v>
      </c>
    </row>
    <row r="950" spans="1:26">
      <c r="A950" t="str">
        <f>'C3_qual'!A806</f>
        <v>land_plant_d13C_1</v>
      </c>
      <c r="B950" t="str">
        <f>'C3_qual'!B806</f>
        <v>Cui</v>
      </c>
      <c r="C950">
        <f>'C3_qual'!C806</f>
        <v>2020</v>
      </c>
      <c r="D950" t="str">
        <f>'C3_qual'!D806</f>
        <v>10.1130/G47681.1</v>
      </c>
      <c r="E950">
        <f>'C3_qual'!E806</f>
        <v>6300</v>
      </c>
      <c r="F950" t="str">
        <f>'C3_qual'!F806</f>
        <v>NA</v>
      </c>
      <c r="G950" t="str">
        <f>'C3_qual'!G806</f>
        <v>NA</v>
      </c>
      <c r="H950">
        <f>'C3_qual'!H806</f>
        <v>6.3</v>
      </c>
      <c r="I950">
        <f>'C3_qual'!I806</f>
        <v>0</v>
      </c>
      <c r="J950">
        <f>'C3_qual'!J806</f>
        <v>0</v>
      </c>
      <c r="K950">
        <f>'C3_qual'!K806</f>
        <v>258.51465899999999</v>
      </c>
      <c r="L950">
        <f>'C3_qual'!L806</f>
        <v>267.31074081476396</v>
      </c>
      <c r="M950">
        <f>'C3_qual'!M806</f>
        <v>114.89813074905999</v>
      </c>
      <c r="N950" t="b">
        <f>'C3_qual'!N806</f>
        <v>0</v>
      </c>
      <c r="O950">
        <f>'C3_qual'!O806</f>
        <v>2</v>
      </c>
      <c r="P950" t="str">
        <f>'C3_qual'!P806</f>
        <v>CO2 estimate has been quantified to the best of available knowledge but mean annual precipitation and plant species are not known.</v>
      </c>
      <c r="Q950" t="b">
        <f>'C3_qual'!Q806</f>
        <v>0</v>
      </c>
      <c r="R950" t="b">
        <f>'C3_qual'!R806</f>
        <v>1</v>
      </c>
      <c r="S950" t="str">
        <f>'C3_qual'!S806</f>
        <v>applied 97.5 and 2.5 percentile uncertainties</v>
      </c>
      <c r="T950" t="b">
        <f>'C3_qual'!T806</f>
        <v>1</v>
      </c>
      <c r="U950" t="b">
        <f>'C3_qual'!U806</f>
        <v>0</v>
      </c>
      <c r="V950" t="str">
        <f>'C3_qual'!V806</f>
        <v>NA</v>
      </c>
      <c r="W950" t="str">
        <f>'C3_qual'!W806</f>
        <v>NA</v>
      </c>
      <c r="X950" t="b">
        <f>'C3_qual'!X806</f>
        <v>0</v>
      </c>
      <c r="Y950" t="str">
        <f>'C3_qual'!Y806</f>
        <v>NA</v>
      </c>
      <c r="Z950" t="str">
        <f>'C3_qual'!Z806</f>
        <v>NA</v>
      </c>
    </row>
    <row r="951" spans="1:26">
      <c r="A951" t="str">
        <f>'C3_qual'!A807</f>
        <v>land_plant_d13C_1</v>
      </c>
      <c r="B951" t="str">
        <f>'C3_qual'!B807</f>
        <v>Cui</v>
      </c>
      <c r="C951">
        <f>'C3_qual'!C807</f>
        <v>2020</v>
      </c>
      <c r="D951" t="str">
        <f>'C3_qual'!D807</f>
        <v>10.1130/G47681.1</v>
      </c>
      <c r="E951">
        <f>'C3_qual'!E807</f>
        <v>6300</v>
      </c>
      <c r="F951" t="str">
        <f>'C3_qual'!F807</f>
        <v>NA</v>
      </c>
      <c r="G951" t="str">
        <f>'C3_qual'!G807</f>
        <v>NA</v>
      </c>
      <c r="H951">
        <f>'C3_qual'!H807</f>
        <v>6.3</v>
      </c>
      <c r="I951">
        <f>'C3_qual'!I807</f>
        <v>0</v>
      </c>
      <c r="J951">
        <f>'C3_qual'!J807</f>
        <v>0</v>
      </c>
      <c r="K951">
        <f>'C3_qual'!K807</f>
        <v>259.12190440000001</v>
      </c>
      <c r="L951">
        <f>'C3_qual'!L807</f>
        <v>265.31233531481604</v>
      </c>
      <c r="M951">
        <f>'C3_qual'!M807</f>
        <v>116.06177122097301</v>
      </c>
      <c r="N951" t="b">
        <f>'C3_qual'!N807</f>
        <v>0</v>
      </c>
      <c r="O951">
        <f>'C3_qual'!O807</f>
        <v>2</v>
      </c>
      <c r="P951" t="str">
        <f>'C3_qual'!P807</f>
        <v>CO2 estimate has been quantified to the best of available knowledge but mean annual precipitation and plant species are not known.</v>
      </c>
      <c r="Q951" t="b">
        <f>'C3_qual'!Q807</f>
        <v>0</v>
      </c>
      <c r="R951" t="b">
        <f>'C3_qual'!R807</f>
        <v>1</v>
      </c>
      <c r="S951" t="str">
        <f>'C3_qual'!S807</f>
        <v>applied 97.5 and 2.5 percentile uncertainties</v>
      </c>
      <c r="T951" t="b">
        <f>'C3_qual'!T807</f>
        <v>1</v>
      </c>
      <c r="U951" t="b">
        <f>'C3_qual'!U807</f>
        <v>0</v>
      </c>
      <c r="V951" t="str">
        <f>'C3_qual'!V807</f>
        <v>NA</v>
      </c>
      <c r="W951" t="str">
        <f>'C3_qual'!W807</f>
        <v>NA</v>
      </c>
      <c r="X951" t="b">
        <f>'C3_qual'!X807</f>
        <v>0</v>
      </c>
      <c r="Y951" t="str">
        <f>'C3_qual'!Y807</f>
        <v>NA</v>
      </c>
      <c r="Z951" t="str">
        <f>'C3_qual'!Z807</f>
        <v>NA</v>
      </c>
    </row>
    <row r="952" spans="1:26">
      <c r="A952" t="str">
        <f>'C3_qual'!A808</f>
        <v>land_plant_d13C_1</v>
      </c>
      <c r="B952" t="str">
        <f>'C3_qual'!B808</f>
        <v>Cui</v>
      </c>
      <c r="C952">
        <f>'C3_qual'!C808</f>
        <v>2020</v>
      </c>
      <c r="D952" t="str">
        <f>'C3_qual'!D808</f>
        <v>10.1130/G47681.1</v>
      </c>
      <c r="E952">
        <f>'C3_qual'!E808</f>
        <v>6300</v>
      </c>
      <c r="F952" t="str">
        <f>'C3_qual'!F808</f>
        <v>NA</v>
      </c>
      <c r="G952" t="str">
        <f>'C3_qual'!G808</f>
        <v>NA</v>
      </c>
      <c r="H952">
        <f>'C3_qual'!H808</f>
        <v>6.3</v>
      </c>
      <c r="I952">
        <f>'C3_qual'!I808</f>
        <v>0</v>
      </c>
      <c r="J952">
        <f>'C3_qual'!J808</f>
        <v>0</v>
      </c>
      <c r="K952">
        <f>'C3_qual'!K808</f>
        <v>258.98850820000001</v>
      </c>
      <c r="L952">
        <f>'C3_qual'!L808</f>
        <v>264.030355023504</v>
      </c>
      <c r="M952">
        <f>'C3_qual'!M808</f>
        <v>116.22596157101401</v>
      </c>
      <c r="N952" t="b">
        <f>'C3_qual'!N808</f>
        <v>0</v>
      </c>
      <c r="O952">
        <f>'C3_qual'!O808</f>
        <v>2</v>
      </c>
      <c r="P952" t="str">
        <f>'C3_qual'!P808</f>
        <v>CO2 estimate has been quantified to the best of available knowledge but mean annual precipitation and plant species are not known.</v>
      </c>
      <c r="Q952" t="b">
        <f>'C3_qual'!Q808</f>
        <v>0</v>
      </c>
      <c r="R952" t="b">
        <f>'C3_qual'!R808</f>
        <v>1</v>
      </c>
      <c r="S952" t="str">
        <f>'C3_qual'!S808</f>
        <v>applied 97.5 and 2.5 percentile uncertainties</v>
      </c>
      <c r="T952" t="b">
        <f>'C3_qual'!T808</f>
        <v>1</v>
      </c>
      <c r="U952" t="b">
        <f>'C3_qual'!U808</f>
        <v>0</v>
      </c>
      <c r="V952" t="str">
        <f>'C3_qual'!V808</f>
        <v>NA</v>
      </c>
      <c r="W952" t="str">
        <f>'C3_qual'!W808</f>
        <v>NA</v>
      </c>
      <c r="X952" t="b">
        <f>'C3_qual'!X808</f>
        <v>0</v>
      </c>
      <c r="Y952" t="str">
        <f>'C3_qual'!Y808</f>
        <v>NA</v>
      </c>
      <c r="Z952" t="str">
        <f>'C3_qual'!Z808</f>
        <v>NA</v>
      </c>
    </row>
    <row r="953" spans="1:26">
      <c r="A953" t="str">
        <f>'C3_qual'!A809</f>
        <v>land_plant_d13C_1</v>
      </c>
      <c r="B953" t="str">
        <f>'C3_qual'!B809</f>
        <v>Cui</v>
      </c>
      <c r="C953">
        <f>'C3_qual'!C809</f>
        <v>2020</v>
      </c>
      <c r="D953" t="str">
        <f>'C3_qual'!D809</f>
        <v>10.1130/G47681.1</v>
      </c>
      <c r="E953">
        <f>'C3_qual'!E809</f>
        <v>6300</v>
      </c>
      <c r="F953" t="str">
        <f>'C3_qual'!F809</f>
        <v>NA</v>
      </c>
      <c r="G953" t="str">
        <f>'C3_qual'!G809</f>
        <v>NA</v>
      </c>
      <c r="H953">
        <f>'C3_qual'!H809</f>
        <v>6.3</v>
      </c>
      <c r="I953">
        <f>'C3_qual'!I809</f>
        <v>0</v>
      </c>
      <c r="J953">
        <f>'C3_qual'!J809</f>
        <v>0</v>
      </c>
      <c r="K953">
        <f>'C3_qual'!K809</f>
        <v>259.86434079999998</v>
      </c>
      <c r="L953">
        <f>'C3_qual'!L809</f>
        <v>269.915519383608</v>
      </c>
      <c r="M953">
        <f>'C3_qual'!M809</f>
        <v>115.68453916889999</v>
      </c>
      <c r="N953" t="b">
        <f>'C3_qual'!N809</f>
        <v>0</v>
      </c>
      <c r="O953">
        <f>'C3_qual'!O809</f>
        <v>2</v>
      </c>
      <c r="P953" t="str">
        <f>'C3_qual'!P809</f>
        <v>CO2 estimate has been quantified to the best of available knowledge but mean annual precipitation and plant species are not known.</v>
      </c>
      <c r="Q953" t="b">
        <f>'C3_qual'!Q809</f>
        <v>0</v>
      </c>
      <c r="R953" t="b">
        <f>'C3_qual'!R809</f>
        <v>1</v>
      </c>
      <c r="S953" t="str">
        <f>'C3_qual'!S809</f>
        <v>applied 97.5 and 2.5 percentile uncertainties</v>
      </c>
      <c r="T953" t="b">
        <f>'C3_qual'!T809</f>
        <v>1</v>
      </c>
      <c r="U953" t="b">
        <f>'C3_qual'!U809</f>
        <v>0</v>
      </c>
      <c r="V953" t="str">
        <f>'C3_qual'!V809</f>
        <v>NA</v>
      </c>
      <c r="W953" t="str">
        <f>'C3_qual'!W809</f>
        <v>NA</v>
      </c>
      <c r="X953" t="b">
        <f>'C3_qual'!X809</f>
        <v>0</v>
      </c>
      <c r="Y953" t="str">
        <f>'C3_qual'!Y809</f>
        <v>NA</v>
      </c>
      <c r="Z953" t="str">
        <f>'C3_qual'!Z809</f>
        <v>NA</v>
      </c>
    </row>
    <row r="954" spans="1:26">
      <c r="A954" t="str">
        <f>'C3_qual'!A810</f>
        <v>land_plant_d13C_1</v>
      </c>
      <c r="B954" t="str">
        <f>'C3_qual'!B810</f>
        <v>Cui</v>
      </c>
      <c r="C954">
        <f>'C3_qual'!C810</f>
        <v>2020</v>
      </c>
      <c r="D954" t="str">
        <f>'C3_qual'!D810</f>
        <v>10.1130/G47681.1</v>
      </c>
      <c r="E954">
        <f>'C3_qual'!E810</f>
        <v>6300</v>
      </c>
      <c r="F954" t="str">
        <f>'C3_qual'!F810</f>
        <v>NA</v>
      </c>
      <c r="G954" t="str">
        <f>'C3_qual'!G810</f>
        <v>NA</v>
      </c>
      <c r="H954">
        <f>'C3_qual'!H810</f>
        <v>6.3</v>
      </c>
      <c r="I954">
        <f>'C3_qual'!I810</f>
        <v>0</v>
      </c>
      <c r="J954">
        <f>'C3_qual'!J810</f>
        <v>0</v>
      </c>
      <c r="K954">
        <f>'C3_qual'!K810</f>
        <v>261.61753019999998</v>
      </c>
      <c r="L954">
        <f>'C3_qual'!L810</f>
        <v>271.15707699657406</v>
      </c>
      <c r="M954">
        <f>'C3_qual'!M810</f>
        <v>118.35645291017497</v>
      </c>
      <c r="N954" t="b">
        <f>'C3_qual'!N810</f>
        <v>0</v>
      </c>
      <c r="O954">
        <f>'C3_qual'!O810</f>
        <v>2</v>
      </c>
      <c r="P954" t="str">
        <f>'C3_qual'!P810</f>
        <v>CO2 estimate has been quantified to the best of available knowledge but mean annual precipitation and plant species are not known.</v>
      </c>
      <c r="Q954" t="b">
        <f>'C3_qual'!Q810</f>
        <v>0</v>
      </c>
      <c r="R954" t="b">
        <f>'C3_qual'!R810</f>
        <v>1</v>
      </c>
      <c r="S954" t="str">
        <f>'C3_qual'!S810</f>
        <v>applied 97.5 and 2.5 percentile uncertainties</v>
      </c>
      <c r="T954" t="b">
        <f>'C3_qual'!T810</f>
        <v>1</v>
      </c>
      <c r="U954" t="b">
        <f>'C3_qual'!U810</f>
        <v>0</v>
      </c>
      <c r="V954" t="str">
        <f>'C3_qual'!V810</f>
        <v>NA</v>
      </c>
      <c r="W954" t="str">
        <f>'C3_qual'!W810</f>
        <v>NA</v>
      </c>
      <c r="X954" t="b">
        <f>'C3_qual'!X810</f>
        <v>0</v>
      </c>
      <c r="Y954" t="str">
        <f>'C3_qual'!Y810</f>
        <v>NA</v>
      </c>
      <c r="Z954" t="str">
        <f>'C3_qual'!Z810</f>
        <v>NA</v>
      </c>
    </row>
    <row r="955" spans="1:26">
      <c r="A955" t="str">
        <f>'C3_qual'!A811</f>
        <v>land_plant_d13C_1</v>
      </c>
      <c r="B955" t="str">
        <f>'C3_qual'!B811</f>
        <v>Cui</v>
      </c>
      <c r="C955">
        <f>'C3_qual'!C811</f>
        <v>2020</v>
      </c>
      <c r="D955" t="str">
        <f>'C3_qual'!D811</f>
        <v>10.1130/G47681.1</v>
      </c>
      <c r="E955">
        <f>'C3_qual'!E811</f>
        <v>6300</v>
      </c>
      <c r="F955" t="str">
        <f>'C3_qual'!F811</f>
        <v>NA</v>
      </c>
      <c r="G955" t="str">
        <f>'C3_qual'!G811</f>
        <v>NA</v>
      </c>
      <c r="H955">
        <f>'C3_qual'!H811</f>
        <v>6.3</v>
      </c>
      <c r="I955">
        <f>'C3_qual'!I811</f>
        <v>0</v>
      </c>
      <c r="J955">
        <f>'C3_qual'!J811</f>
        <v>0</v>
      </c>
      <c r="K955">
        <f>'C3_qual'!K811</f>
        <v>257.74198159999997</v>
      </c>
      <c r="L955">
        <f>'C3_qual'!L811</f>
        <v>285.39154957326804</v>
      </c>
      <c r="M955">
        <f>'C3_qual'!M811</f>
        <v>115.75269095733796</v>
      </c>
      <c r="N955" t="b">
        <f>'C3_qual'!N811</f>
        <v>0</v>
      </c>
      <c r="O955">
        <f>'C3_qual'!O811</f>
        <v>2</v>
      </c>
      <c r="P955" t="str">
        <f>'C3_qual'!P811</f>
        <v>CO2 estimate has been quantified to the best of available knowledge but mean annual precipitation and plant species are not known.</v>
      </c>
      <c r="Q955" t="b">
        <f>'C3_qual'!Q811</f>
        <v>0</v>
      </c>
      <c r="R955" t="b">
        <f>'C3_qual'!R811</f>
        <v>1</v>
      </c>
      <c r="S955" t="str">
        <f>'C3_qual'!S811</f>
        <v>applied 97.5 and 2.5 percentile uncertainties</v>
      </c>
      <c r="T955" t="b">
        <f>'C3_qual'!T811</f>
        <v>1</v>
      </c>
      <c r="U955" t="b">
        <f>'C3_qual'!U811</f>
        <v>0</v>
      </c>
      <c r="V955" t="str">
        <f>'C3_qual'!V811</f>
        <v>NA</v>
      </c>
      <c r="W955" t="str">
        <f>'C3_qual'!W811</f>
        <v>NA</v>
      </c>
      <c r="X955" t="b">
        <f>'C3_qual'!X811</f>
        <v>0</v>
      </c>
      <c r="Y955" t="str">
        <f>'C3_qual'!Y811</f>
        <v>NA</v>
      </c>
      <c r="Z955" t="str">
        <f>'C3_qual'!Z811</f>
        <v>NA</v>
      </c>
    </row>
    <row r="956" spans="1:26">
      <c r="A956" t="str">
        <f>'C3_qual'!A812</f>
        <v>land_plant_d13C_1</v>
      </c>
      <c r="B956" t="str">
        <f>'C3_qual'!B812</f>
        <v>Cui</v>
      </c>
      <c r="C956">
        <f>'C3_qual'!C812</f>
        <v>2020</v>
      </c>
      <c r="D956" t="str">
        <f>'C3_qual'!D812</f>
        <v>10.1130/G47681.1</v>
      </c>
      <c r="E956">
        <f>'C3_qual'!E812</f>
        <v>6300</v>
      </c>
      <c r="F956" t="str">
        <f>'C3_qual'!F812</f>
        <v>NA</v>
      </c>
      <c r="G956" t="str">
        <f>'C3_qual'!G812</f>
        <v>NA</v>
      </c>
      <c r="H956">
        <f>'C3_qual'!H812</f>
        <v>6.3</v>
      </c>
      <c r="I956">
        <f>'C3_qual'!I812</f>
        <v>0</v>
      </c>
      <c r="J956">
        <f>'C3_qual'!J812</f>
        <v>0</v>
      </c>
      <c r="K956">
        <f>'C3_qual'!K812</f>
        <v>258.43853050000001</v>
      </c>
      <c r="L956">
        <f>'C3_qual'!L812</f>
        <v>277.58676947307498</v>
      </c>
      <c r="M956">
        <f>'C3_qual'!M812</f>
        <v>114.52327155782601</v>
      </c>
      <c r="N956" t="b">
        <f>'C3_qual'!N812</f>
        <v>0</v>
      </c>
      <c r="O956">
        <f>'C3_qual'!O812</f>
        <v>2</v>
      </c>
      <c r="P956" t="str">
        <f>'C3_qual'!P812</f>
        <v>CO2 estimate has been quantified to the best of available knowledge but mean annual precipitation and plant species are not known.</v>
      </c>
      <c r="Q956" t="b">
        <f>'C3_qual'!Q812</f>
        <v>0</v>
      </c>
      <c r="R956" t="b">
        <f>'C3_qual'!R812</f>
        <v>1</v>
      </c>
      <c r="S956" t="str">
        <f>'C3_qual'!S812</f>
        <v>applied 97.5 and 2.5 percentile uncertainties</v>
      </c>
      <c r="T956" t="b">
        <f>'C3_qual'!T812</f>
        <v>1</v>
      </c>
      <c r="U956" t="b">
        <f>'C3_qual'!U812</f>
        <v>0</v>
      </c>
      <c r="V956" t="str">
        <f>'C3_qual'!V812</f>
        <v>NA</v>
      </c>
      <c r="W956" t="str">
        <f>'C3_qual'!W812</f>
        <v>NA</v>
      </c>
      <c r="X956" t="b">
        <f>'C3_qual'!X812</f>
        <v>0</v>
      </c>
      <c r="Y956" t="str">
        <f>'C3_qual'!Y812</f>
        <v>NA</v>
      </c>
      <c r="Z956" t="str">
        <f>'C3_qual'!Z812</f>
        <v>NA</v>
      </c>
    </row>
    <row r="957" spans="1:26">
      <c r="A957" t="str">
        <f>'C3_qual'!A813</f>
        <v>land_plant_d13C_1</v>
      </c>
      <c r="B957" t="str">
        <f>'C3_qual'!B813</f>
        <v>Cui</v>
      </c>
      <c r="C957">
        <f>'C3_qual'!C813</f>
        <v>2020</v>
      </c>
      <c r="D957" t="str">
        <f>'C3_qual'!D813</f>
        <v>10.1130/G47681.1</v>
      </c>
      <c r="E957">
        <f>'C3_qual'!E813</f>
        <v>6300</v>
      </c>
      <c r="F957" t="str">
        <f>'C3_qual'!F813</f>
        <v>NA</v>
      </c>
      <c r="G957" t="str">
        <f>'C3_qual'!G813</f>
        <v>NA</v>
      </c>
      <c r="H957">
        <f>'C3_qual'!H813</f>
        <v>6.3</v>
      </c>
      <c r="I957">
        <f>'C3_qual'!I813</f>
        <v>0</v>
      </c>
      <c r="J957">
        <f>'C3_qual'!J813</f>
        <v>0</v>
      </c>
      <c r="K957">
        <f>'C3_qual'!K813</f>
        <v>258.12932760000001</v>
      </c>
      <c r="L957">
        <f>'C3_qual'!L813</f>
        <v>266.01324999793701</v>
      </c>
      <c r="M957">
        <f>'C3_qual'!M813</f>
        <v>115.711482027632</v>
      </c>
      <c r="N957" t="b">
        <f>'C3_qual'!N813</f>
        <v>0</v>
      </c>
      <c r="O957">
        <f>'C3_qual'!O813</f>
        <v>2</v>
      </c>
      <c r="P957" t="str">
        <f>'C3_qual'!P813</f>
        <v>CO2 estimate has been quantified to the best of available knowledge but mean annual precipitation and plant species are not known.</v>
      </c>
      <c r="Q957" t="b">
        <f>'C3_qual'!Q813</f>
        <v>0</v>
      </c>
      <c r="R957" t="b">
        <f>'C3_qual'!R813</f>
        <v>1</v>
      </c>
      <c r="S957" t="str">
        <f>'C3_qual'!S813</f>
        <v>applied 97.5 and 2.5 percentile uncertainties</v>
      </c>
      <c r="T957" t="b">
        <f>'C3_qual'!T813</f>
        <v>1</v>
      </c>
      <c r="U957" t="b">
        <f>'C3_qual'!U813</f>
        <v>0</v>
      </c>
      <c r="V957" t="str">
        <f>'C3_qual'!V813</f>
        <v>NA</v>
      </c>
      <c r="W957" t="str">
        <f>'C3_qual'!W813</f>
        <v>NA</v>
      </c>
      <c r="X957" t="b">
        <f>'C3_qual'!X813</f>
        <v>0</v>
      </c>
      <c r="Y957" t="str">
        <f>'C3_qual'!Y813</f>
        <v>NA</v>
      </c>
      <c r="Z957" t="str">
        <f>'C3_qual'!Z813</f>
        <v>NA</v>
      </c>
    </row>
    <row r="958" spans="1:26">
      <c r="A958" t="str">
        <f>'C3_qual'!A814</f>
        <v>land_plant_d13C_1</v>
      </c>
      <c r="B958" t="str">
        <f>'C3_qual'!B814</f>
        <v>Cui</v>
      </c>
      <c r="C958">
        <f>'C3_qual'!C814</f>
        <v>2020</v>
      </c>
      <c r="D958" t="str">
        <f>'C3_qual'!D814</f>
        <v>10.1130/G47681.1</v>
      </c>
      <c r="E958">
        <f>'C3_qual'!E814</f>
        <v>6300</v>
      </c>
      <c r="F958" t="str">
        <f>'C3_qual'!F814</f>
        <v>NA</v>
      </c>
      <c r="G958" t="str">
        <f>'C3_qual'!G814</f>
        <v>NA</v>
      </c>
      <c r="H958">
        <f>'C3_qual'!H814</f>
        <v>6.3</v>
      </c>
      <c r="I958">
        <f>'C3_qual'!I814</f>
        <v>0</v>
      </c>
      <c r="J958">
        <f>'C3_qual'!J814</f>
        <v>0</v>
      </c>
      <c r="K958">
        <f>'C3_qual'!K814</f>
        <v>259.62784149999999</v>
      </c>
      <c r="L958">
        <f>'C3_qual'!L814</f>
        <v>274.416612209986</v>
      </c>
      <c r="M958">
        <f>'C3_qual'!M814</f>
        <v>116.392482069708</v>
      </c>
      <c r="N958" t="b">
        <f>'C3_qual'!N814</f>
        <v>0</v>
      </c>
      <c r="O958">
        <f>'C3_qual'!O814</f>
        <v>2</v>
      </c>
      <c r="P958" t="str">
        <f>'C3_qual'!P814</f>
        <v>CO2 estimate has been quantified to the best of available knowledge but mean annual precipitation and plant species are not known.</v>
      </c>
      <c r="Q958" t="b">
        <f>'C3_qual'!Q814</f>
        <v>0</v>
      </c>
      <c r="R958" t="b">
        <f>'C3_qual'!R814</f>
        <v>1</v>
      </c>
      <c r="S958" t="str">
        <f>'C3_qual'!S814</f>
        <v>applied 97.5 and 2.5 percentile uncertainties</v>
      </c>
      <c r="T958" t="b">
        <f>'C3_qual'!T814</f>
        <v>1</v>
      </c>
      <c r="U958" t="b">
        <f>'C3_qual'!U814</f>
        <v>0</v>
      </c>
      <c r="V958" t="str">
        <f>'C3_qual'!V814</f>
        <v>NA</v>
      </c>
      <c r="W958" t="str">
        <f>'C3_qual'!W814</f>
        <v>NA</v>
      </c>
      <c r="X958" t="b">
        <f>'C3_qual'!X814</f>
        <v>0</v>
      </c>
      <c r="Y958" t="str">
        <f>'C3_qual'!Y814</f>
        <v>NA</v>
      </c>
      <c r="Z958" t="str">
        <f>'C3_qual'!Z814</f>
        <v>NA</v>
      </c>
    </row>
    <row r="959" spans="1:26">
      <c r="A959" t="str">
        <f>'C3_qual'!A815</f>
        <v>land_plant_d13C_1</v>
      </c>
      <c r="B959" t="str">
        <f>'C3_qual'!B815</f>
        <v>Cui</v>
      </c>
      <c r="C959">
        <f>'C3_qual'!C815</f>
        <v>2020</v>
      </c>
      <c r="D959" t="str">
        <f>'C3_qual'!D815</f>
        <v>10.1130/G47681.1</v>
      </c>
      <c r="E959">
        <f>'C3_qual'!E815</f>
        <v>6300</v>
      </c>
      <c r="F959" t="str">
        <f>'C3_qual'!F815</f>
        <v>NA</v>
      </c>
      <c r="G959" t="str">
        <f>'C3_qual'!G815</f>
        <v>NA</v>
      </c>
      <c r="H959">
        <f>'C3_qual'!H815</f>
        <v>6.3</v>
      </c>
      <c r="I959">
        <f>'C3_qual'!I815</f>
        <v>0</v>
      </c>
      <c r="J959">
        <f>'C3_qual'!J815</f>
        <v>0</v>
      </c>
      <c r="K959">
        <f>'C3_qual'!K815</f>
        <v>258.63095490000001</v>
      </c>
      <c r="L959">
        <f>'C3_qual'!L815</f>
        <v>280.85883817983597</v>
      </c>
      <c r="M959">
        <f>'C3_qual'!M815</f>
        <v>115.288687204947</v>
      </c>
      <c r="N959" t="b">
        <f>'C3_qual'!N815</f>
        <v>0</v>
      </c>
      <c r="O959">
        <f>'C3_qual'!O815</f>
        <v>2</v>
      </c>
      <c r="P959" t="str">
        <f>'C3_qual'!P815</f>
        <v>CO2 estimate has been quantified to the best of available knowledge but mean annual precipitation and plant species are not known.</v>
      </c>
      <c r="Q959" t="b">
        <f>'C3_qual'!Q815</f>
        <v>0</v>
      </c>
      <c r="R959" t="b">
        <f>'C3_qual'!R815</f>
        <v>1</v>
      </c>
      <c r="S959" t="str">
        <f>'C3_qual'!S815</f>
        <v>applied 97.5 and 2.5 percentile uncertainties</v>
      </c>
      <c r="T959" t="b">
        <f>'C3_qual'!T815</f>
        <v>1</v>
      </c>
      <c r="U959" t="b">
        <f>'C3_qual'!U815</f>
        <v>0</v>
      </c>
      <c r="V959" t="str">
        <f>'C3_qual'!V815</f>
        <v>NA</v>
      </c>
      <c r="W959" t="str">
        <f>'C3_qual'!W815</f>
        <v>NA</v>
      </c>
      <c r="X959" t="b">
        <f>'C3_qual'!X815</f>
        <v>0</v>
      </c>
      <c r="Y959" t="str">
        <f>'C3_qual'!Y815</f>
        <v>NA</v>
      </c>
      <c r="Z959" t="str">
        <f>'C3_qual'!Z815</f>
        <v>NA</v>
      </c>
    </row>
    <row r="960" spans="1:26">
      <c r="A960" t="str">
        <f>'C3_qual'!A816</f>
        <v>land_plant_d13C_1</v>
      </c>
      <c r="B960" t="str">
        <f>'C3_qual'!B816</f>
        <v>Cui</v>
      </c>
      <c r="C960">
        <f>'C3_qual'!C816</f>
        <v>2020</v>
      </c>
      <c r="D960" t="str">
        <f>'C3_qual'!D816</f>
        <v>10.1130/G47681.1</v>
      </c>
      <c r="E960">
        <f>'C3_qual'!E816</f>
        <v>6300</v>
      </c>
      <c r="F960" t="str">
        <f>'C3_qual'!F816</f>
        <v>NA</v>
      </c>
      <c r="G960" t="str">
        <f>'C3_qual'!G816</f>
        <v>NA</v>
      </c>
      <c r="H960">
        <f>'C3_qual'!H816</f>
        <v>6.3</v>
      </c>
      <c r="I960">
        <f>'C3_qual'!I816</f>
        <v>0</v>
      </c>
      <c r="J960">
        <f>'C3_qual'!J816</f>
        <v>0</v>
      </c>
      <c r="K960">
        <f>'C3_qual'!K816</f>
        <v>255.4940387</v>
      </c>
      <c r="L960">
        <f>'C3_qual'!L816</f>
        <v>263.207250137865</v>
      </c>
      <c r="M960">
        <f>'C3_qual'!M816</f>
        <v>113.776395912476</v>
      </c>
      <c r="N960" t="b">
        <f>'C3_qual'!N816</f>
        <v>0</v>
      </c>
      <c r="O960">
        <f>'C3_qual'!O816</f>
        <v>2</v>
      </c>
      <c r="P960" t="str">
        <f>'C3_qual'!P816</f>
        <v>CO2 estimate has been quantified to the best of available knowledge but mean annual precipitation and plant species are not known.</v>
      </c>
      <c r="Q960" t="b">
        <f>'C3_qual'!Q816</f>
        <v>0</v>
      </c>
      <c r="R960" t="b">
        <f>'C3_qual'!R816</f>
        <v>1</v>
      </c>
      <c r="S960" t="str">
        <f>'C3_qual'!S816</f>
        <v>applied 97.5 and 2.5 percentile uncertainties</v>
      </c>
      <c r="T960" t="b">
        <f>'C3_qual'!T816</f>
        <v>1</v>
      </c>
      <c r="U960" t="b">
        <f>'C3_qual'!U816</f>
        <v>0</v>
      </c>
      <c r="V960" t="str">
        <f>'C3_qual'!V816</f>
        <v>NA</v>
      </c>
      <c r="W960" t="str">
        <f>'C3_qual'!W816</f>
        <v>NA</v>
      </c>
      <c r="X960" t="b">
        <f>'C3_qual'!X816</f>
        <v>0</v>
      </c>
      <c r="Y960" t="str">
        <f>'C3_qual'!Y816</f>
        <v>NA</v>
      </c>
      <c r="Z960" t="str">
        <f>'C3_qual'!Z816</f>
        <v>NA</v>
      </c>
    </row>
    <row r="961" spans="1:26">
      <c r="A961" t="str">
        <f>'C3_qual'!A817</f>
        <v>land_plant_d13C_1</v>
      </c>
      <c r="B961" t="str">
        <f>'C3_qual'!B817</f>
        <v>Cui</v>
      </c>
      <c r="C961">
        <f>'C3_qual'!C817</f>
        <v>2020</v>
      </c>
      <c r="D961" t="str">
        <f>'C3_qual'!D817</f>
        <v>10.1130/G47681.1</v>
      </c>
      <c r="E961">
        <f>'C3_qual'!E817</f>
        <v>6300</v>
      </c>
      <c r="F961" t="str">
        <f>'C3_qual'!F817</f>
        <v>NA</v>
      </c>
      <c r="G961" t="str">
        <f>'C3_qual'!G817</f>
        <v>NA</v>
      </c>
      <c r="H961">
        <f>'C3_qual'!H817</f>
        <v>6.3</v>
      </c>
      <c r="I961">
        <f>'C3_qual'!I817</f>
        <v>0</v>
      </c>
      <c r="J961">
        <f>'C3_qual'!J817</f>
        <v>0</v>
      </c>
      <c r="K961">
        <f>'C3_qual'!K817</f>
        <v>255.354375</v>
      </c>
      <c r="L961">
        <f>'C3_qual'!L817</f>
        <v>259.26283811450401</v>
      </c>
      <c r="M961">
        <f>'C3_qual'!M817</f>
        <v>114.66003883189401</v>
      </c>
      <c r="N961" t="b">
        <f>'C3_qual'!N817</f>
        <v>0</v>
      </c>
      <c r="O961">
        <f>'C3_qual'!O817</f>
        <v>2</v>
      </c>
      <c r="P961" t="str">
        <f>'C3_qual'!P817</f>
        <v>CO2 estimate has been quantified to the best of available knowledge but mean annual precipitation and plant species are not known.</v>
      </c>
      <c r="Q961" t="b">
        <f>'C3_qual'!Q817</f>
        <v>0</v>
      </c>
      <c r="R961" t="b">
        <f>'C3_qual'!R817</f>
        <v>1</v>
      </c>
      <c r="S961" t="str">
        <f>'C3_qual'!S817</f>
        <v>applied 97.5 and 2.5 percentile uncertainties</v>
      </c>
      <c r="T961" t="b">
        <f>'C3_qual'!T817</f>
        <v>1</v>
      </c>
      <c r="U961" t="b">
        <f>'C3_qual'!U817</f>
        <v>0</v>
      </c>
      <c r="V961" t="str">
        <f>'C3_qual'!V817</f>
        <v>NA</v>
      </c>
      <c r="W961" t="str">
        <f>'C3_qual'!W817</f>
        <v>NA</v>
      </c>
      <c r="X961" t="b">
        <f>'C3_qual'!X817</f>
        <v>0</v>
      </c>
      <c r="Y961" t="str">
        <f>'C3_qual'!Y817</f>
        <v>NA</v>
      </c>
      <c r="Z961" t="str">
        <f>'C3_qual'!Z817</f>
        <v>NA</v>
      </c>
    </row>
    <row r="962" spans="1:26">
      <c r="A962" t="str">
        <f>'C3_qual'!A818</f>
        <v>land_plant_d13C_1</v>
      </c>
      <c r="B962" t="str">
        <f>'C3_qual'!B818</f>
        <v>Cui</v>
      </c>
      <c r="C962">
        <f>'C3_qual'!C818</f>
        <v>2020</v>
      </c>
      <c r="D962" t="str">
        <f>'C3_qual'!D818</f>
        <v>10.1130/G47681.1</v>
      </c>
      <c r="E962">
        <f>'C3_qual'!E818</f>
        <v>6300</v>
      </c>
      <c r="F962" t="str">
        <f>'C3_qual'!F818</f>
        <v>NA</v>
      </c>
      <c r="G962" t="str">
        <f>'C3_qual'!G818</f>
        <v>NA</v>
      </c>
      <c r="H962">
        <f>'C3_qual'!H818</f>
        <v>6.3</v>
      </c>
      <c r="I962">
        <f>'C3_qual'!I818</f>
        <v>0</v>
      </c>
      <c r="J962">
        <f>'C3_qual'!J818</f>
        <v>0</v>
      </c>
      <c r="K962">
        <f>'C3_qual'!K818</f>
        <v>253.63058029999999</v>
      </c>
      <c r="L962">
        <f>'C3_qual'!L818</f>
        <v>266.45816794452003</v>
      </c>
      <c r="M962">
        <f>'C3_qual'!M818</f>
        <v>114.78280005631299</v>
      </c>
      <c r="N962" t="b">
        <f>'C3_qual'!N818</f>
        <v>0</v>
      </c>
      <c r="O962">
        <f>'C3_qual'!O818</f>
        <v>2</v>
      </c>
      <c r="P962" t="str">
        <f>'C3_qual'!P818</f>
        <v>CO2 estimate has been quantified to the best of available knowledge but mean annual precipitation and plant species are not known.</v>
      </c>
      <c r="Q962" t="b">
        <f>'C3_qual'!Q818</f>
        <v>0</v>
      </c>
      <c r="R962" t="b">
        <f>'C3_qual'!R818</f>
        <v>1</v>
      </c>
      <c r="S962" t="str">
        <f>'C3_qual'!S818</f>
        <v>applied 97.5 and 2.5 percentile uncertainties</v>
      </c>
      <c r="T962" t="b">
        <f>'C3_qual'!T818</f>
        <v>1</v>
      </c>
      <c r="U962" t="b">
        <f>'C3_qual'!U818</f>
        <v>0</v>
      </c>
      <c r="V962" t="str">
        <f>'C3_qual'!V818</f>
        <v>NA</v>
      </c>
      <c r="W962" t="str">
        <f>'C3_qual'!W818</f>
        <v>NA</v>
      </c>
      <c r="X962" t="b">
        <f>'C3_qual'!X818</f>
        <v>0</v>
      </c>
      <c r="Y962" t="str">
        <f>'C3_qual'!Y818</f>
        <v>NA</v>
      </c>
      <c r="Z962" t="str">
        <f>'C3_qual'!Z818</f>
        <v>NA</v>
      </c>
    </row>
    <row r="963" spans="1:26">
      <c r="A963" t="str">
        <f>'C3_qual'!A819</f>
        <v>land_plant_d13C_1</v>
      </c>
      <c r="B963" t="str">
        <f>'C3_qual'!B819</f>
        <v>Cui</v>
      </c>
      <c r="C963">
        <f>'C3_qual'!C819</f>
        <v>2020</v>
      </c>
      <c r="D963" t="str">
        <f>'C3_qual'!D819</f>
        <v>10.1130/G47681.1</v>
      </c>
      <c r="E963">
        <f>'C3_qual'!E819</f>
        <v>6300</v>
      </c>
      <c r="F963" t="str">
        <f>'C3_qual'!F819</f>
        <v>NA</v>
      </c>
      <c r="G963" t="str">
        <f>'C3_qual'!G819</f>
        <v>NA</v>
      </c>
      <c r="H963">
        <f>'C3_qual'!H819</f>
        <v>6.3</v>
      </c>
      <c r="I963">
        <f>'C3_qual'!I819</f>
        <v>0</v>
      </c>
      <c r="J963">
        <f>'C3_qual'!J819</f>
        <v>0</v>
      </c>
      <c r="K963">
        <f>'C3_qual'!K819</f>
        <v>249.8995012</v>
      </c>
      <c r="L963">
        <f>'C3_qual'!L819</f>
        <v>250.58443121817501</v>
      </c>
      <c r="M963">
        <f>'C3_qual'!M819</f>
        <v>109.21904327830902</v>
      </c>
      <c r="N963" t="b">
        <f>'C3_qual'!N819</f>
        <v>0</v>
      </c>
      <c r="O963">
        <f>'C3_qual'!O819</f>
        <v>2</v>
      </c>
      <c r="P963" t="str">
        <f>'C3_qual'!P819</f>
        <v>CO2 estimate has been quantified to the best of available knowledge but mean annual precipitation and plant species are not known.</v>
      </c>
      <c r="Q963" t="b">
        <f>'C3_qual'!Q819</f>
        <v>0</v>
      </c>
      <c r="R963" t="b">
        <f>'C3_qual'!R819</f>
        <v>1</v>
      </c>
      <c r="S963" t="str">
        <f>'C3_qual'!S819</f>
        <v>applied 97.5 and 2.5 percentile uncertainties</v>
      </c>
      <c r="T963" t="b">
        <f>'C3_qual'!T819</f>
        <v>1</v>
      </c>
      <c r="U963" t="b">
        <f>'C3_qual'!U819</f>
        <v>0</v>
      </c>
      <c r="V963" t="str">
        <f>'C3_qual'!V819</f>
        <v>NA</v>
      </c>
      <c r="W963" t="str">
        <f>'C3_qual'!W819</f>
        <v>NA</v>
      </c>
      <c r="X963" t="b">
        <f>'C3_qual'!X819</f>
        <v>0</v>
      </c>
      <c r="Y963" t="str">
        <f>'C3_qual'!Y819</f>
        <v>NA</v>
      </c>
      <c r="Z963" t="str">
        <f>'C3_qual'!Z819</f>
        <v>NA</v>
      </c>
    </row>
    <row r="964" spans="1:26">
      <c r="A964" t="str">
        <f>'C3_qual'!A820</f>
        <v>land_plant_d13C_1</v>
      </c>
      <c r="B964" t="str">
        <f>'C3_qual'!B820</f>
        <v>Cui</v>
      </c>
      <c r="C964">
        <f>'C3_qual'!C820</f>
        <v>2020</v>
      </c>
      <c r="D964" t="str">
        <f>'C3_qual'!D820</f>
        <v>10.1130/G47681.1</v>
      </c>
      <c r="E964">
        <f>'C3_qual'!E820</f>
        <v>6300</v>
      </c>
      <c r="F964" t="str">
        <f>'C3_qual'!F820</f>
        <v>NA</v>
      </c>
      <c r="G964" t="str">
        <f>'C3_qual'!G820</f>
        <v>NA</v>
      </c>
      <c r="H964">
        <f>'C3_qual'!H820</f>
        <v>6.3</v>
      </c>
      <c r="I964">
        <f>'C3_qual'!I820</f>
        <v>0</v>
      </c>
      <c r="J964">
        <f>'C3_qual'!J820</f>
        <v>0</v>
      </c>
      <c r="K964">
        <f>'C3_qual'!K820</f>
        <v>252.34363519999999</v>
      </c>
      <c r="L964">
        <f>'C3_qual'!L820</f>
        <v>253.58967989647198</v>
      </c>
      <c r="M964">
        <f>'C3_qual'!M820</f>
        <v>113.26811477013899</v>
      </c>
      <c r="N964" t="b">
        <f>'C3_qual'!N820</f>
        <v>0</v>
      </c>
      <c r="O964">
        <f>'C3_qual'!O820</f>
        <v>2</v>
      </c>
      <c r="P964" t="str">
        <f>'C3_qual'!P820</f>
        <v>CO2 estimate has been quantified to the best of available knowledge but mean annual precipitation and plant species are not known.</v>
      </c>
      <c r="Q964" t="b">
        <f>'C3_qual'!Q820</f>
        <v>0</v>
      </c>
      <c r="R964" t="b">
        <f>'C3_qual'!R820</f>
        <v>1</v>
      </c>
      <c r="S964" t="str">
        <f>'C3_qual'!S820</f>
        <v>applied 97.5 and 2.5 percentile uncertainties</v>
      </c>
      <c r="T964" t="b">
        <f>'C3_qual'!T820</f>
        <v>1</v>
      </c>
      <c r="U964" t="b">
        <f>'C3_qual'!U820</f>
        <v>0</v>
      </c>
      <c r="V964" t="str">
        <f>'C3_qual'!V820</f>
        <v>NA</v>
      </c>
      <c r="W964" t="str">
        <f>'C3_qual'!W820</f>
        <v>NA</v>
      </c>
      <c r="X964" t="b">
        <f>'C3_qual'!X820</f>
        <v>0</v>
      </c>
      <c r="Y964" t="str">
        <f>'C3_qual'!Y820</f>
        <v>NA</v>
      </c>
      <c r="Z964" t="str">
        <f>'C3_qual'!Z820</f>
        <v>NA</v>
      </c>
    </row>
    <row r="965" spans="1:26">
      <c r="A965" t="str">
        <f>'C3_qual'!A821</f>
        <v>land_plant_d13C_1</v>
      </c>
      <c r="B965" t="str">
        <f>'C3_qual'!B821</f>
        <v>Cui</v>
      </c>
      <c r="C965">
        <f>'C3_qual'!C821</f>
        <v>2020</v>
      </c>
      <c r="D965" t="str">
        <f>'C3_qual'!D821</f>
        <v>10.1130/G47681.1</v>
      </c>
      <c r="E965">
        <f>'C3_qual'!E821</f>
        <v>6300</v>
      </c>
      <c r="F965" t="str">
        <f>'C3_qual'!F821</f>
        <v>NA</v>
      </c>
      <c r="G965" t="str">
        <f>'C3_qual'!G821</f>
        <v>NA</v>
      </c>
      <c r="H965">
        <f>'C3_qual'!H821</f>
        <v>6.3</v>
      </c>
      <c r="I965">
        <f>'C3_qual'!I821</f>
        <v>0</v>
      </c>
      <c r="J965">
        <f>'C3_qual'!J821</f>
        <v>0</v>
      </c>
      <c r="K965">
        <f>'C3_qual'!K821</f>
        <v>250.0413374</v>
      </c>
      <c r="L965">
        <f>'C3_qual'!L821</f>
        <v>248.50645117799198</v>
      </c>
      <c r="M965">
        <f>'C3_qual'!M821</f>
        <v>111.90035066576201</v>
      </c>
      <c r="N965" t="b">
        <f>'C3_qual'!N821</f>
        <v>0</v>
      </c>
      <c r="O965">
        <f>'C3_qual'!O821</f>
        <v>2</v>
      </c>
      <c r="P965" t="str">
        <f>'C3_qual'!P821</f>
        <v>CO2 estimate has been quantified to the best of available knowledge but mean annual precipitation and plant species are not known.</v>
      </c>
      <c r="Q965" t="b">
        <f>'C3_qual'!Q821</f>
        <v>0</v>
      </c>
      <c r="R965" t="b">
        <f>'C3_qual'!R821</f>
        <v>1</v>
      </c>
      <c r="S965" t="str">
        <f>'C3_qual'!S821</f>
        <v>applied 97.5 and 2.5 percentile uncertainties</v>
      </c>
      <c r="T965" t="b">
        <f>'C3_qual'!T821</f>
        <v>1</v>
      </c>
      <c r="U965" t="b">
        <f>'C3_qual'!U821</f>
        <v>0</v>
      </c>
      <c r="V965" t="str">
        <f>'C3_qual'!V821</f>
        <v>NA</v>
      </c>
      <c r="W965" t="str">
        <f>'C3_qual'!W821</f>
        <v>NA</v>
      </c>
      <c r="X965" t="b">
        <f>'C3_qual'!X821</f>
        <v>0</v>
      </c>
      <c r="Y965" t="str">
        <f>'C3_qual'!Y821</f>
        <v>NA</v>
      </c>
      <c r="Z965" t="str">
        <f>'C3_qual'!Z821</f>
        <v>NA</v>
      </c>
    </row>
    <row r="966" spans="1:26">
      <c r="A966" t="str">
        <f>'C3_qual'!A822</f>
        <v>land_plant_d13C_1</v>
      </c>
      <c r="B966" t="str">
        <f>'C3_qual'!B822</f>
        <v>Cui</v>
      </c>
      <c r="C966">
        <f>'C3_qual'!C822</f>
        <v>2020</v>
      </c>
      <c r="D966" t="str">
        <f>'C3_qual'!D822</f>
        <v>10.1130/G47681.1</v>
      </c>
      <c r="E966">
        <f>'C3_qual'!E822</f>
        <v>6300</v>
      </c>
      <c r="F966" t="str">
        <f>'C3_qual'!F822</f>
        <v>NA</v>
      </c>
      <c r="G966" t="str">
        <f>'C3_qual'!G822</f>
        <v>NA</v>
      </c>
      <c r="H966">
        <f>'C3_qual'!H822</f>
        <v>6.3</v>
      </c>
      <c r="I966">
        <f>'C3_qual'!I822</f>
        <v>0</v>
      </c>
      <c r="J966">
        <f>'C3_qual'!J822</f>
        <v>0</v>
      </c>
      <c r="K966">
        <f>'C3_qual'!K822</f>
        <v>249.44399960000001</v>
      </c>
      <c r="L966">
        <f>'C3_qual'!L822</f>
        <v>252.19828932092801</v>
      </c>
      <c r="M966">
        <f>'C3_qual'!M822</f>
        <v>112.48904308824402</v>
      </c>
      <c r="N966" t="b">
        <f>'C3_qual'!N822</f>
        <v>0</v>
      </c>
      <c r="O966">
        <f>'C3_qual'!O822</f>
        <v>2</v>
      </c>
      <c r="P966" t="str">
        <f>'C3_qual'!P822</f>
        <v>CO2 estimate has been quantified to the best of available knowledge but mean annual precipitation and plant species are not known.</v>
      </c>
      <c r="Q966" t="b">
        <f>'C3_qual'!Q822</f>
        <v>0</v>
      </c>
      <c r="R966" t="b">
        <f>'C3_qual'!R822</f>
        <v>1</v>
      </c>
      <c r="S966" t="str">
        <f>'C3_qual'!S822</f>
        <v>applied 97.5 and 2.5 percentile uncertainties</v>
      </c>
      <c r="T966" t="b">
        <f>'C3_qual'!T822</f>
        <v>1</v>
      </c>
      <c r="U966" t="b">
        <f>'C3_qual'!U822</f>
        <v>0</v>
      </c>
      <c r="V966" t="str">
        <f>'C3_qual'!V822</f>
        <v>NA</v>
      </c>
      <c r="W966" t="str">
        <f>'C3_qual'!W822</f>
        <v>NA</v>
      </c>
      <c r="X966" t="b">
        <f>'C3_qual'!X822</f>
        <v>0</v>
      </c>
      <c r="Y966" t="str">
        <f>'C3_qual'!Y822</f>
        <v>NA</v>
      </c>
      <c r="Z966" t="str">
        <f>'C3_qual'!Z822</f>
        <v>NA</v>
      </c>
    </row>
    <row r="967" spans="1:26">
      <c r="A967" t="str">
        <f>'C3_qual'!A823</f>
        <v>land_plant_d13C_1</v>
      </c>
      <c r="B967" t="str">
        <f>'C3_qual'!B823</f>
        <v>Cui</v>
      </c>
      <c r="C967">
        <f>'C3_qual'!C823</f>
        <v>2020</v>
      </c>
      <c r="D967" t="str">
        <f>'C3_qual'!D823</f>
        <v>10.1130/G47681.1</v>
      </c>
      <c r="E967">
        <f>'C3_qual'!E823</f>
        <v>6300</v>
      </c>
      <c r="F967" t="str">
        <f>'C3_qual'!F823</f>
        <v>NA</v>
      </c>
      <c r="G967" t="str">
        <f>'C3_qual'!G823</f>
        <v>NA</v>
      </c>
      <c r="H967">
        <f>'C3_qual'!H823</f>
        <v>6.3</v>
      </c>
      <c r="I967">
        <f>'C3_qual'!I823</f>
        <v>0</v>
      </c>
      <c r="J967">
        <f>'C3_qual'!J823</f>
        <v>0</v>
      </c>
      <c r="K967">
        <f>'C3_qual'!K823</f>
        <v>250.727318</v>
      </c>
      <c r="L967">
        <f>'C3_qual'!L823</f>
        <v>256.27830311029004</v>
      </c>
      <c r="M967">
        <f>'C3_qual'!M823</f>
        <v>112.02971209185699</v>
      </c>
      <c r="N967" t="b">
        <f>'C3_qual'!N823</f>
        <v>0</v>
      </c>
      <c r="O967">
        <f>'C3_qual'!O823</f>
        <v>2</v>
      </c>
      <c r="P967" t="str">
        <f>'C3_qual'!P823</f>
        <v>CO2 estimate has been quantified to the best of available knowledge but mean annual precipitation and plant species are not known.</v>
      </c>
      <c r="Q967" t="b">
        <f>'C3_qual'!Q823</f>
        <v>0</v>
      </c>
      <c r="R967" t="b">
        <f>'C3_qual'!R823</f>
        <v>1</v>
      </c>
      <c r="S967" t="str">
        <f>'C3_qual'!S823</f>
        <v>applied 97.5 and 2.5 percentile uncertainties</v>
      </c>
      <c r="T967" t="b">
        <f>'C3_qual'!T823</f>
        <v>1</v>
      </c>
      <c r="U967" t="b">
        <f>'C3_qual'!U823</f>
        <v>0</v>
      </c>
      <c r="V967" t="str">
        <f>'C3_qual'!V823</f>
        <v>NA</v>
      </c>
      <c r="W967" t="str">
        <f>'C3_qual'!W823</f>
        <v>NA</v>
      </c>
      <c r="X967" t="b">
        <f>'C3_qual'!X823</f>
        <v>0</v>
      </c>
      <c r="Y967" t="str">
        <f>'C3_qual'!Y823</f>
        <v>NA</v>
      </c>
      <c r="Z967" t="str">
        <f>'C3_qual'!Z823</f>
        <v>NA</v>
      </c>
    </row>
    <row r="968" spans="1:26">
      <c r="A968" t="str">
        <f>'C3_qual'!A824</f>
        <v>land_plant_d13C_1</v>
      </c>
      <c r="B968" t="str">
        <f>'C3_qual'!B824</f>
        <v>Cui</v>
      </c>
      <c r="C968">
        <f>'C3_qual'!C824</f>
        <v>2020</v>
      </c>
      <c r="D968" t="str">
        <f>'C3_qual'!D824</f>
        <v>10.1130/G47681.1</v>
      </c>
      <c r="E968">
        <f>'C3_qual'!E824</f>
        <v>6300</v>
      </c>
      <c r="F968" t="str">
        <f>'C3_qual'!F824</f>
        <v>NA</v>
      </c>
      <c r="G968" t="str">
        <f>'C3_qual'!G824</f>
        <v>NA</v>
      </c>
      <c r="H968">
        <f>'C3_qual'!H824</f>
        <v>6.3</v>
      </c>
      <c r="I968">
        <f>'C3_qual'!I824</f>
        <v>0</v>
      </c>
      <c r="J968">
        <f>'C3_qual'!J824</f>
        <v>0</v>
      </c>
      <c r="K968">
        <f>'C3_qual'!K824</f>
        <v>246.33303069999999</v>
      </c>
      <c r="L968">
        <f>'C3_qual'!L824</f>
        <v>248.751654931416</v>
      </c>
      <c r="M968">
        <f>'C3_qual'!M824</f>
        <v>108.39924438711898</v>
      </c>
      <c r="N968" t="b">
        <f>'C3_qual'!N824</f>
        <v>0</v>
      </c>
      <c r="O968">
        <f>'C3_qual'!O824</f>
        <v>2</v>
      </c>
      <c r="P968" t="str">
        <f>'C3_qual'!P824</f>
        <v>CO2 estimate has been quantified to the best of available knowledge but mean annual precipitation and plant species are not known.</v>
      </c>
      <c r="Q968" t="b">
        <f>'C3_qual'!Q824</f>
        <v>0</v>
      </c>
      <c r="R968" t="b">
        <f>'C3_qual'!R824</f>
        <v>1</v>
      </c>
      <c r="S968" t="str">
        <f>'C3_qual'!S824</f>
        <v>applied 97.5 and 2.5 percentile uncertainties</v>
      </c>
      <c r="T968" t="b">
        <f>'C3_qual'!T824</f>
        <v>1</v>
      </c>
      <c r="U968" t="b">
        <f>'C3_qual'!U824</f>
        <v>0</v>
      </c>
      <c r="V968" t="str">
        <f>'C3_qual'!V824</f>
        <v>NA</v>
      </c>
      <c r="W968" t="str">
        <f>'C3_qual'!W824</f>
        <v>NA</v>
      </c>
      <c r="X968" t="b">
        <f>'C3_qual'!X824</f>
        <v>0</v>
      </c>
      <c r="Y968" t="str">
        <f>'C3_qual'!Y824</f>
        <v>NA</v>
      </c>
      <c r="Z968" t="str">
        <f>'C3_qual'!Z824</f>
        <v>NA</v>
      </c>
    </row>
    <row r="969" spans="1:26">
      <c r="A969" t="str">
        <f>'C3_qual'!A825</f>
        <v>land_plant_d13C_1</v>
      </c>
      <c r="B969" t="str">
        <f>'C3_qual'!B825</f>
        <v>Cui</v>
      </c>
      <c r="C969">
        <f>'C3_qual'!C825</f>
        <v>2020</v>
      </c>
      <c r="D969" t="str">
        <f>'C3_qual'!D825</f>
        <v>10.1130/G47681.1</v>
      </c>
      <c r="E969">
        <f>'C3_qual'!E825</f>
        <v>6300</v>
      </c>
      <c r="F969" t="str">
        <f>'C3_qual'!F825</f>
        <v>NA</v>
      </c>
      <c r="G969" t="str">
        <f>'C3_qual'!G825</f>
        <v>NA</v>
      </c>
      <c r="H969">
        <f>'C3_qual'!H825</f>
        <v>6.3</v>
      </c>
      <c r="I969">
        <f>'C3_qual'!I825</f>
        <v>0</v>
      </c>
      <c r="J969">
        <f>'C3_qual'!J825</f>
        <v>0</v>
      </c>
      <c r="K969">
        <f>'C3_qual'!K825</f>
        <v>245.93472700000001</v>
      </c>
      <c r="L969">
        <f>'C3_qual'!L825</f>
        <v>247.81317963055199</v>
      </c>
      <c r="M969">
        <f>'C3_qual'!M825</f>
        <v>110.18217895258002</v>
      </c>
      <c r="N969" t="b">
        <f>'C3_qual'!N825</f>
        <v>0</v>
      </c>
      <c r="O969">
        <f>'C3_qual'!O825</f>
        <v>2</v>
      </c>
      <c r="P969" t="str">
        <f>'C3_qual'!P825</f>
        <v>CO2 estimate has been quantified to the best of available knowledge but mean annual precipitation and plant species are not known.</v>
      </c>
      <c r="Q969" t="b">
        <f>'C3_qual'!Q825</f>
        <v>0</v>
      </c>
      <c r="R969" t="b">
        <f>'C3_qual'!R825</f>
        <v>1</v>
      </c>
      <c r="S969" t="str">
        <f>'C3_qual'!S825</f>
        <v>applied 97.5 and 2.5 percentile uncertainties</v>
      </c>
      <c r="T969" t="b">
        <f>'C3_qual'!T825</f>
        <v>1</v>
      </c>
      <c r="U969" t="b">
        <f>'C3_qual'!U825</f>
        <v>0</v>
      </c>
      <c r="V969" t="str">
        <f>'C3_qual'!V825</f>
        <v>NA</v>
      </c>
      <c r="W969" t="str">
        <f>'C3_qual'!W825</f>
        <v>NA</v>
      </c>
      <c r="X969" t="b">
        <f>'C3_qual'!X825</f>
        <v>0</v>
      </c>
      <c r="Y969" t="str">
        <f>'C3_qual'!Y825</f>
        <v>NA</v>
      </c>
      <c r="Z969" t="str">
        <f>'C3_qual'!Z825</f>
        <v>NA</v>
      </c>
    </row>
    <row r="970" spans="1:26">
      <c r="A970" t="str">
        <f>'C3_qual'!A826</f>
        <v>land_plant_d13C_1</v>
      </c>
      <c r="B970" t="str">
        <f>'C3_qual'!B826</f>
        <v>Cui</v>
      </c>
      <c r="C970">
        <f>'C3_qual'!C826</f>
        <v>2020</v>
      </c>
      <c r="D970" t="str">
        <f>'C3_qual'!D826</f>
        <v>10.1130/G47681.1</v>
      </c>
      <c r="E970">
        <f>'C3_qual'!E826</f>
        <v>6300</v>
      </c>
      <c r="F970" t="str">
        <f>'C3_qual'!F826</f>
        <v>NA</v>
      </c>
      <c r="G970" t="str">
        <f>'C3_qual'!G826</f>
        <v>NA</v>
      </c>
      <c r="H970">
        <f>'C3_qual'!H826</f>
        <v>6.3</v>
      </c>
      <c r="I970">
        <f>'C3_qual'!I826</f>
        <v>0</v>
      </c>
      <c r="J970">
        <f>'C3_qual'!J826</f>
        <v>0</v>
      </c>
      <c r="K970">
        <f>'C3_qual'!K826</f>
        <v>246.29608809999999</v>
      </c>
      <c r="L970">
        <f>'C3_qual'!L826</f>
        <v>251.22651775011101</v>
      </c>
      <c r="M970">
        <f>'C3_qual'!M826</f>
        <v>110.85434500214498</v>
      </c>
      <c r="N970" t="b">
        <f>'C3_qual'!N826</f>
        <v>0</v>
      </c>
      <c r="O970">
        <f>'C3_qual'!O826</f>
        <v>2</v>
      </c>
      <c r="P970" t="str">
        <f>'C3_qual'!P826</f>
        <v>CO2 estimate has been quantified to the best of available knowledge but mean annual precipitation and plant species are not known.</v>
      </c>
      <c r="Q970" t="b">
        <f>'C3_qual'!Q826</f>
        <v>0</v>
      </c>
      <c r="R970" t="b">
        <f>'C3_qual'!R826</f>
        <v>1</v>
      </c>
      <c r="S970" t="str">
        <f>'C3_qual'!S826</f>
        <v>applied 97.5 and 2.5 percentile uncertainties</v>
      </c>
      <c r="T970" t="b">
        <f>'C3_qual'!T826</f>
        <v>1</v>
      </c>
      <c r="U970" t="b">
        <f>'C3_qual'!U826</f>
        <v>0</v>
      </c>
      <c r="V970" t="str">
        <f>'C3_qual'!V826</f>
        <v>NA</v>
      </c>
      <c r="W970" t="str">
        <f>'C3_qual'!W826</f>
        <v>NA</v>
      </c>
      <c r="X970" t="b">
        <f>'C3_qual'!X826</f>
        <v>0</v>
      </c>
      <c r="Y970" t="str">
        <f>'C3_qual'!Y826</f>
        <v>NA</v>
      </c>
      <c r="Z970" t="str">
        <f>'C3_qual'!Z826</f>
        <v>NA</v>
      </c>
    </row>
    <row r="971" spans="1:26">
      <c r="A971" t="str">
        <f>'C3_qual'!A827</f>
        <v>land_plant_d13C_1</v>
      </c>
      <c r="B971" t="str">
        <f>'C3_qual'!B827</f>
        <v>Cui</v>
      </c>
      <c r="C971">
        <f>'C3_qual'!C827</f>
        <v>2020</v>
      </c>
      <c r="D971" t="str">
        <f>'C3_qual'!D827</f>
        <v>10.1130/G47681.1</v>
      </c>
      <c r="E971">
        <f>'C3_qual'!E827</f>
        <v>6300</v>
      </c>
      <c r="F971" t="str">
        <f>'C3_qual'!F827</f>
        <v>NA</v>
      </c>
      <c r="G971" t="str">
        <f>'C3_qual'!G827</f>
        <v>NA</v>
      </c>
      <c r="H971">
        <f>'C3_qual'!H827</f>
        <v>6.3</v>
      </c>
      <c r="I971">
        <f>'C3_qual'!I827</f>
        <v>0</v>
      </c>
      <c r="J971">
        <f>'C3_qual'!J827</f>
        <v>0</v>
      </c>
      <c r="K971">
        <f>'C3_qual'!K827</f>
        <v>233.57094620000001</v>
      </c>
      <c r="L971">
        <f>'C3_qual'!L827</f>
        <v>220.04372170359599</v>
      </c>
      <c r="M971">
        <f>'C3_qual'!M827</f>
        <v>105.675597626346</v>
      </c>
      <c r="N971" t="b">
        <f>'C3_qual'!N827</f>
        <v>0</v>
      </c>
      <c r="O971">
        <f>'C3_qual'!O827</f>
        <v>2</v>
      </c>
      <c r="P971" t="str">
        <f>'C3_qual'!P827</f>
        <v>CO2 estimate has been quantified to the best of available knowledge but mean annual precipitation and plant species are not known.</v>
      </c>
      <c r="Q971" t="b">
        <f>'C3_qual'!Q827</f>
        <v>0</v>
      </c>
      <c r="R971" t="b">
        <f>'C3_qual'!R827</f>
        <v>1</v>
      </c>
      <c r="S971" t="str">
        <f>'C3_qual'!S827</f>
        <v>applied 97.5 and 2.5 percentile uncertainties</v>
      </c>
      <c r="T971" t="b">
        <f>'C3_qual'!T827</f>
        <v>1</v>
      </c>
      <c r="U971" t="b">
        <f>'C3_qual'!U827</f>
        <v>0</v>
      </c>
      <c r="V971" t="str">
        <f>'C3_qual'!V827</f>
        <v>NA</v>
      </c>
      <c r="W971" t="str">
        <f>'C3_qual'!W827</f>
        <v>NA</v>
      </c>
      <c r="X971" t="b">
        <f>'C3_qual'!X827</f>
        <v>0</v>
      </c>
      <c r="Y971" t="str">
        <f>'C3_qual'!Y827</f>
        <v>NA</v>
      </c>
      <c r="Z971" t="str">
        <f>'C3_qual'!Z827</f>
        <v>NA</v>
      </c>
    </row>
    <row r="972" spans="1:26">
      <c r="A972" t="str">
        <f>'C3_qual'!A828</f>
        <v>land_plant_d13C_1</v>
      </c>
      <c r="B972" t="str">
        <f>'C3_qual'!B828</f>
        <v>Cui</v>
      </c>
      <c r="C972">
        <f>'C3_qual'!C828</f>
        <v>2020</v>
      </c>
      <c r="D972" t="str">
        <f>'C3_qual'!D828</f>
        <v>10.1130/G47681.1</v>
      </c>
      <c r="E972">
        <f>'C3_qual'!E828</f>
        <v>6300</v>
      </c>
      <c r="F972" t="str">
        <f>'C3_qual'!F828</f>
        <v>NA</v>
      </c>
      <c r="G972" t="str">
        <f>'C3_qual'!G828</f>
        <v>NA</v>
      </c>
      <c r="H972">
        <f>'C3_qual'!H828</f>
        <v>6.3</v>
      </c>
      <c r="I972">
        <f>'C3_qual'!I828</f>
        <v>0</v>
      </c>
      <c r="J972">
        <f>'C3_qual'!J828</f>
        <v>0</v>
      </c>
      <c r="K972">
        <f>'C3_qual'!K828</f>
        <v>206.10725009999999</v>
      </c>
      <c r="L972">
        <f>'C3_qual'!L828</f>
        <v>184.14553409771099</v>
      </c>
      <c r="M972">
        <f>'C3_qual'!M828</f>
        <v>90.782054304907987</v>
      </c>
      <c r="N972" t="b">
        <f>'C3_qual'!N828</f>
        <v>0</v>
      </c>
      <c r="O972">
        <f>'C3_qual'!O828</f>
        <v>2</v>
      </c>
      <c r="P972" t="str">
        <f>'C3_qual'!P828</f>
        <v>CO2 estimate has been quantified to the best of available knowledge but mean annual precipitation and plant species are not known.</v>
      </c>
      <c r="Q972" t="b">
        <f>'C3_qual'!Q828</f>
        <v>0</v>
      </c>
      <c r="R972" t="b">
        <f>'C3_qual'!R828</f>
        <v>1</v>
      </c>
      <c r="S972" t="str">
        <f>'C3_qual'!S828</f>
        <v>applied 97.5 and 2.5 percentile uncertainties</v>
      </c>
      <c r="T972" t="b">
        <f>'C3_qual'!T828</f>
        <v>1</v>
      </c>
      <c r="U972" t="b">
        <f>'C3_qual'!U828</f>
        <v>0</v>
      </c>
      <c r="V972" t="str">
        <f>'C3_qual'!V828</f>
        <v>NA</v>
      </c>
      <c r="W972" t="str">
        <f>'C3_qual'!W828</f>
        <v>NA</v>
      </c>
      <c r="X972" t="b">
        <f>'C3_qual'!X828</f>
        <v>0</v>
      </c>
      <c r="Y972" t="str">
        <f>'C3_qual'!Y828</f>
        <v>NA</v>
      </c>
      <c r="Z972" t="str">
        <f>'C3_qual'!Z828</f>
        <v>NA</v>
      </c>
    </row>
    <row r="973" spans="1:26">
      <c r="A973" t="str">
        <f>'C3_qual'!A467</f>
        <v>land_plant_d13C_1</v>
      </c>
      <c r="B973" t="str">
        <f>'C3_qual'!B467</f>
        <v>Cui</v>
      </c>
      <c r="C973">
        <f>'C3_qual'!C467</f>
        <v>2020</v>
      </c>
      <c r="D973" t="str">
        <f>'C3_qual'!D467</f>
        <v>10.1130/G47681.1</v>
      </c>
      <c r="E973">
        <f>'C3_qual'!E467</f>
        <v>6394</v>
      </c>
      <c r="F973" t="str">
        <f>'C3_qual'!F467</f>
        <v>NA</v>
      </c>
      <c r="G973" t="str">
        <f>'C3_qual'!G467</f>
        <v>NA</v>
      </c>
      <c r="H973">
        <f>'C3_qual'!H467</f>
        <v>6.3940000000000001</v>
      </c>
      <c r="I973">
        <f>'C3_qual'!I467</f>
        <v>0</v>
      </c>
      <c r="J973">
        <f>'C3_qual'!J467</f>
        <v>0</v>
      </c>
      <c r="K973">
        <f>'C3_qual'!K467</f>
        <v>235.25461290000001</v>
      </c>
      <c r="L973">
        <f>'C3_qual'!L467</f>
        <v>232.095084461075</v>
      </c>
      <c r="M973">
        <f>'C3_qual'!M467</f>
        <v>107.34346507919001</v>
      </c>
      <c r="N973" t="b">
        <f>'C3_qual'!N467</f>
        <v>0</v>
      </c>
      <c r="O973">
        <f>'C3_qual'!O467</f>
        <v>2</v>
      </c>
      <c r="P973" t="str">
        <f>'C3_qual'!P467</f>
        <v>CO2 estimate has been quantified to the best of available knowledge but mean annual precipitation and plant species are not known.</v>
      </c>
      <c r="Q973" t="b">
        <f>'C3_qual'!Q467</f>
        <v>0</v>
      </c>
      <c r="R973" t="b">
        <f>'C3_qual'!R467</f>
        <v>1</v>
      </c>
      <c r="S973" t="str">
        <f>'C3_qual'!S467</f>
        <v>applied 97.5 and 2.5 percentile uncertainties</v>
      </c>
      <c r="T973" t="b">
        <f>'C3_qual'!T467</f>
        <v>1</v>
      </c>
      <c r="U973" t="b">
        <f>'C3_qual'!U467</f>
        <v>0</v>
      </c>
      <c r="V973" t="str">
        <f>'C3_qual'!V467</f>
        <v>NA</v>
      </c>
      <c r="W973" t="str">
        <f>'C3_qual'!W467</f>
        <v>NA</v>
      </c>
      <c r="X973" t="b">
        <f>'C3_qual'!X467</f>
        <v>0</v>
      </c>
      <c r="Y973" t="str">
        <f>'C3_qual'!Y467</f>
        <v>NA</v>
      </c>
      <c r="Z973" t="str">
        <f>'C3_qual'!Z467</f>
        <v>NA</v>
      </c>
    </row>
    <row r="974" spans="1:26">
      <c r="A974" t="str">
        <f>'C3_qual'!A829</f>
        <v>land_plant_d13C_1</v>
      </c>
      <c r="B974" t="str">
        <f>'C3_qual'!B829</f>
        <v>Cui</v>
      </c>
      <c r="C974">
        <f>'C3_qual'!C829</f>
        <v>2020</v>
      </c>
      <c r="D974" t="str">
        <f>'C3_qual'!D829</f>
        <v>10.1130/G47681.1</v>
      </c>
      <c r="E974">
        <f>'C3_qual'!E829</f>
        <v>6427</v>
      </c>
      <c r="F974" t="str">
        <f>'C3_qual'!F829</f>
        <v>NA</v>
      </c>
      <c r="G974" t="str">
        <f>'C3_qual'!G829</f>
        <v>NA</v>
      </c>
      <c r="H974">
        <f>'C3_qual'!H829</f>
        <v>6.4269999999999996</v>
      </c>
      <c r="I974">
        <f>'C3_qual'!I829</f>
        <v>0</v>
      </c>
      <c r="J974">
        <f>'C3_qual'!J829</f>
        <v>0</v>
      </c>
      <c r="K974">
        <f>'C3_qual'!K829</f>
        <v>244.65052789999999</v>
      </c>
      <c r="L974">
        <f>'C3_qual'!L829</f>
        <v>243.15395146261</v>
      </c>
      <c r="M974">
        <f>'C3_qual'!M829</f>
        <v>110.55555348831197</v>
      </c>
      <c r="N974" t="b">
        <f>'C3_qual'!N829</f>
        <v>0</v>
      </c>
      <c r="O974">
        <f>'C3_qual'!O829</f>
        <v>2</v>
      </c>
      <c r="P974" t="str">
        <f>'C3_qual'!P829</f>
        <v>CO2 estimate has been quantified to the best of available knowledge but mean annual precipitation and plant species are not known.</v>
      </c>
      <c r="Q974" t="b">
        <f>'C3_qual'!Q829</f>
        <v>0</v>
      </c>
      <c r="R974" t="b">
        <f>'C3_qual'!R829</f>
        <v>1</v>
      </c>
      <c r="S974" t="str">
        <f>'C3_qual'!S829</f>
        <v>applied 97.5 and 2.5 percentile uncertainties</v>
      </c>
      <c r="T974" t="b">
        <f>'C3_qual'!T829</f>
        <v>1</v>
      </c>
      <c r="U974" t="b">
        <f>'C3_qual'!U829</f>
        <v>0</v>
      </c>
      <c r="V974" t="str">
        <f>'C3_qual'!V829</f>
        <v>NA</v>
      </c>
      <c r="W974" t="str">
        <f>'C3_qual'!W829</f>
        <v>NA</v>
      </c>
      <c r="X974" t="b">
        <f>'C3_qual'!X829</f>
        <v>0</v>
      </c>
      <c r="Y974" t="str">
        <f>'C3_qual'!Y829</f>
        <v>NA</v>
      </c>
      <c r="Z974" t="str">
        <f>'C3_qual'!Z829</f>
        <v>NA</v>
      </c>
    </row>
    <row r="975" spans="1:26">
      <c r="A975" t="str">
        <f>'C3_qual'!A468</f>
        <v>land_plant_d13C_1</v>
      </c>
      <c r="B975" t="str">
        <f>'C3_qual'!B468</f>
        <v>Cui</v>
      </c>
      <c r="C975">
        <f>'C3_qual'!C468</f>
        <v>2020</v>
      </c>
      <c r="D975" t="str">
        <f>'C3_qual'!D468</f>
        <v>10.1130/G47681.1</v>
      </c>
      <c r="E975">
        <f>'C3_qual'!E468</f>
        <v>6460</v>
      </c>
      <c r="F975" t="str">
        <f>'C3_qual'!F468</f>
        <v>NA</v>
      </c>
      <c r="G975" t="str">
        <f>'C3_qual'!G468</f>
        <v>NA</v>
      </c>
      <c r="H975">
        <f>'C3_qual'!H468</f>
        <v>6.46</v>
      </c>
      <c r="I975">
        <f>'C3_qual'!I468</f>
        <v>0</v>
      </c>
      <c r="J975">
        <f>'C3_qual'!J468</f>
        <v>0</v>
      </c>
      <c r="K975">
        <f>'C3_qual'!K468</f>
        <v>256.59757999999999</v>
      </c>
      <c r="L975">
        <f>'C3_qual'!L468</f>
        <v>270.83277480464699</v>
      </c>
      <c r="M975">
        <f>'C3_qual'!M468</f>
        <v>116.088807450925</v>
      </c>
      <c r="N975" t="b">
        <f>'C3_qual'!N468</f>
        <v>0</v>
      </c>
      <c r="O975">
        <f>'C3_qual'!O468</f>
        <v>2</v>
      </c>
      <c r="P975" t="str">
        <f>'C3_qual'!P468</f>
        <v>CO2 estimate has been quantified to the best of available knowledge but mean annual precipitation and plant species are not known.</v>
      </c>
      <c r="Q975" t="b">
        <f>'C3_qual'!Q468</f>
        <v>0</v>
      </c>
      <c r="R975" t="b">
        <f>'C3_qual'!R468</f>
        <v>1</v>
      </c>
      <c r="S975" t="str">
        <f>'C3_qual'!S468</f>
        <v>applied 97.5 and 2.5 percentile uncertainties</v>
      </c>
      <c r="T975" t="b">
        <f>'C3_qual'!T468</f>
        <v>1</v>
      </c>
      <c r="U975" t="b">
        <f>'C3_qual'!U468</f>
        <v>0</v>
      </c>
      <c r="V975" t="str">
        <f>'C3_qual'!V468</f>
        <v>NA</v>
      </c>
      <c r="W975" t="str">
        <f>'C3_qual'!W468</f>
        <v>NA</v>
      </c>
      <c r="X975" t="b">
        <f>'C3_qual'!X468</f>
        <v>0</v>
      </c>
      <c r="Y975" t="str">
        <f>'C3_qual'!Y468</f>
        <v>NA</v>
      </c>
      <c r="Z975" t="str">
        <f>'C3_qual'!Z468</f>
        <v>NA</v>
      </c>
    </row>
    <row r="976" spans="1:26">
      <c r="A976" t="str">
        <f>'C3_qual'!A469</f>
        <v>land_plant_d13C_1</v>
      </c>
      <c r="B976" t="str">
        <f>'C3_qual'!B469</f>
        <v>Cui</v>
      </c>
      <c r="C976">
        <f>'C3_qual'!C469</f>
        <v>2020</v>
      </c>
      <c r="D976" t="str">
        <f>'C3_qual'!D469</f>
        <v>10.1130/G47681.1</v>
      </c>
      <c r="E976">
        <f>'C3_qual'!E469</f>
        <v>6470</v>
      </c>
      <c r="F976" t="str">
        <f>'C3_qual'!F469</f>
        <v>NA</v>
      </c>
      <c r="G976" t="str">
        <f>'C3_qual'!G469</f>
        <v>NA</v>
      </c>
      <c r="H976">
        <f>'C3_qual'!H469</f>
        <v>6.47</v>
      </c>
      <c r="I976">
        <f>'C3_qual'!I469</f>
        <v>0</v>
      </c>
      <c r="J976">
        <f>'C3_qual'!J469</f>
        <v>0</v>
      </c>
      <c r="K976">
        <f>'C3_qual'!K469</f>
        <v>328.9745216</v>
      </c>
      <c r="L976">
        <f>'C3_qual'!L469</f>
        <v>417.95038669393</v>
      </c>
      <c r="M976">
        <f>'C3_qual'!M469</f>
        <v>151.51114039107301</v>
      </c>
      <c r="N976" t="b">
        <f>'C3_qual'!N469</f>
        <v>0</v>
      </c>
      <c r="O976">
        <f>'C3_qual'!O469</f>
        <v>2</v>
      </c>
      <c r="P976" t="str">
        <f>'C3_qual'!P469</f>
        <v>CO2 estimate has been quantified to the best of available knowledge but mean annual precipitation and plant species are not known.</v>
      </c>
      <c r="Q976" t="b">
        <f>'C3_qual'!Q469</f>
        <v>0</v>
      </c>
      <c r="R976" t="b">
        <f>'C3_qual'!R469</f>
        <v>1</v>
      </c>
      <c r="S976" t="str">
        <f>'C3_qual'!S469</f>
        <v>applied 97.5 and 2.5 percentile uncertainties</v>
      </c>
      <c r="T976" t="b">
        <f>'C3_qual'!T469</f>
        <v>1</v>
      </c>
      <c r="U976" t="b">
        <f>'C3_qual'!U469</f>
        <v>0</v>
      </c>
      <c r="V976" t="str">
        <f>'C3_qual'!V469</f>
        <v>NA</v>
      </c>
      <c r="W976" t="str">
        <f>'C3_qual'!W469</f>
        <v>NA</v>
      </c>
      <c r="X976" t="b">
        <f>'C3_qual'!X469</f>
        <v>0</v>
      </c>
      <c r="Y976" t="str">
        <f>'C3_qual'!Y469</f>
        <v>NA</v>
      </c>
      <c r="Z976" t="str">
        <f>'C3_qual'!Z469</f>
        <v>NA</v>
      </c>
    </row>
    <row r="977" spans="1:26">
      <c r="A977" t="str">
        <f>'C3_qual'!A470</f>
        <v>land_plant_d13C_1</v>
      </c>
      <c r="B977" t="str">
        <f>'C3_qual'!B470</f>
        <v>Cui</v>
      </c>
      <c r="C977">
        <f>'C3_qual'!C470</f>
        <v>2020</v>
      </c>
      <c r="D977" t="str">
        <f>'C3_qual'!D470</f>
        <v>10.1130/G47681.1</v>
      </c>
      <c r="E977">
        <f>'C3_qual'!E470</f>
        <v>6490</v>
      </c>
      <c r="F977" t="str">
        <f>'C3_qual'!F470</f>
        <v>NA</v>
      </c>
      <c r="G977" t="str">
        <f>'C3_qual'!G470</f>
        <v>NA</v>
      </c>
      <c r="H977">
        <f>'C3_qual'!H470</f>
        <v>6.49</v>
      </c>
      <c r="I977">
        <f>'C3_qual'!I470</f>
        <v>0</v>
      </c>
      <c r="J977">
        <f>'C3_qual'!J470</f>
        <v>0</v>
      </c>
      <c r="K977">
        <f>'C3_qual'!K470</f>
        <v>235.01804430000001</v>
      </c>
      <c r="L977">
        <f>'C3_qual'!L470</f>
        <v>231.68756473754198</v>
      </c>
      <c r="M977">
        <f>'C3_qual'!M470</f>
        <v>105.436042481979</v>
      </c>
      <c r="N977" t="b">
        <f>'C3_qual'!N470</f>
        <v>0</v>
      </c>
      <c r="O977">
        <f>'C3_qual'!O470</f>
        <v>2</v>
      </c>
      <c r="P977" t="str">
        <f>'C3_qual'!P470</f>
        <v>CO2 estimate has been quantified to the best of available knowledge but mean annual precipitation and plant species are not known.</v>
      </c>
      <c r="Q977" t="b">
        <f>'C3_qual'!Q470</f>
        <v>0</v>
      </c>
      <c r="R977" t="b">
        <f>'C3_qual'!R470</f>
        <v>1</v>
      </c>
      <c r="S977" t="str">
        <f>'C3_qual'!S470</f>
        <v>applied 97.5 and 2.5 percentile uncertainties</v>
      </c>
      <c r="T977" t="b">
        <f>'C3_qual'!T470</f>
        <v>1</v>
      </c>
      <c r="U977" t="b">
        <f>'C3_qual'!U470</f>
        <v>0</v>
      </c>
      <c r="V977" t="str">
        <f>'C3_qual'!V470</f>
        <v>NA</v>
      </c>
      <c r="W977" t="str">
        <f>'C3_qual'!W470</f>
        <v>NA</v>
      </c>
      <c r="X977" t="b">
        <f>'C3_qual'!X470</f>
        <v>0</v>
      </c>
      <c r="Y977" t="str">
        <f>'C3_qual'!Y470</f>
        <v>NA</v>
      </c>
      <c r="Z977" t="str">
        <f>'C3_qual'!Z470</f>
        <v>NA</v>
      </c>
    </row>
    <row r="978" spans="1:26">
      <c r="A978" t="str">
        <f>'C3_qual'!A471</f>
        <v>land_plant_d13C_1</v>
      </c>
      <c r="B978" t="str">
        <f>'C3_qual'!B471</f>
        <v>Cui</v>
      </c>
      <c r="C978">
        <f>'C3_qual'!C471</f>
        <v>2020</v>
      </c>
      <c r="D978" t="str">
        <f>'C3_qual'!D471</f>
        <v>10.1130/G47681.1</v>
      </c>
      <c r="E978">
        <f>'C3_qual'!E471</f>
        <v>6500</v>
      </c>
      <c r="F978" t="str">
        <f>'C3_qual'!F471</f>
        <v>NA</v>
      </c>
      <c r="G978" t="str">
        <f>'C3_qual'!G471</f>
        <v>NA</v>
      </c>
      <c r="H978">
        <f>'C3_qual'!H471</f>
        <v>6.5</v>
      </c>
      <c r="I978">
        <f>'C3_qual'!I471</f>
        <v>0</v>
      </c>
      <c r="J978">
        <f>'C3_qual'!J471</f>
        <v>0</v>
      </c>
      <c r="K978">
        <f>'C3_qual'!K471</f>
        <v>228.8952634</v>
      </c>
      <c r="L978">
        <f>'C3_qual'!L471</f>
        <v>214.60731033457202</v>
      </c>
      <c r="M978">
        <f>'C3_qual'!M471</f>
        <v>100.744683485297</v>
      </c>
      <c r="N978" t="b">
        <f>'C3_qual'!N471</f>
        <v>0</v>
      </c>
      <c r="O978">
        <f>'C3_qual'!O471</f>
        <v>2</v>
      </c>
      <c r="P978" t="str">
        <f>'C3_qual'!P471</f>
        <v>CO2 estimate has been quantified to the best of available knowledge but mean annual precipitation and plant species are not known.</v>
      </c>
      <c r="Q978" t="b">
        <f>'C3_qual'!Q471</f>
        <v>0</v>
      </c>
      <c r="R978" t="b">
        <f>'C3_qual'!R471</f>
        <v>1</v>
      </c>
      <c r="S978" t="str">
        <f>'C3_qual'!S471</f>
        <v>applied 97.5 and 2.5 percentile uncertainties</v>
      </c>
      <c r="T978" t="b">
        <f>'C3_qual'!T471</f>
        <v>1</v>
      </c>
      <c r="U978" t="b">
        <f>'C3_qual'!U471</f>
        <v>0</v>
      </c>
      <c r="V978" t="str">
        <f>'C3_qual'!V471</f>
        <v>NA</v>
      </c>
      <c r="W978" t="str">
        <f>'C3_qual'!W471</f>
        <v>NA</v>
      </c>
      <c r="X978" t="b">
        <f>'C3_qual'!X471</f>
        <v>0</v>
      </c>
      <c r="Y978" t="str">
        <f>'C3_qual'!Y471</f>
        <v>NA</v>
      </c>
      <c r="Z978" t="str">
        <f>'C3_qual'!Z471</f>
        <v>NA</v>
      </c>
    </row>
    <row r="979" spans="1:26">
      <c r="A979" t="str">
        <f>'C3_qual'!A472</f>
        <v>land_plant_d13C_1</v>
      </c>
      <c r="B979" t="str">
        <f>'C3_qual'!B472</f>
        <v>Cui</v>
      </c>
      <c r="C979">
        <f>'C3_qual'!C472</f>
        <v>2020</v>
      </c>
      <c r="D979" t="str">
        <f>'C3_qual'!D472</f>
        <v>10.1130/G47681.1</v>
      </c>
      <c r="E979">
        <f>'C3_qual'!E472</f>
        <v>6520</v>
      </c>
      <c r="F979" t="str">
        <f>'C3_qual'!F472</f>
        <v>NA</v>
      </c>
      <c r="G979" t="str">
        <f>'C3_qual'!G472</f>
        <v>NA</v>
      </c>
      <c r="H979">
        <f>'C3_qual'!H472</f>
        <v>6.52</v>
      </c>
      <c r="I979">
        <f>'C3_qual'!I472</f>
        <v>0</v>
      </c>
      <c r="J979">
        <f>'C3_qual'!J472</f>
        <v>0</v>
      </c>
      <c r="K979">
        <f>'C3_qual'!K472</f>
        <v>245.84143230000001</v>
      </c>
      <c r="L979">
        <f>'C3_qual'!L472</f>
        <v>250.25186382192197</v>
      </c>
      <c r="M979">
        <f>'C3_qual'!M472</f>
        <v>108.81746095382502</v>
      </c>
      <c r="N979" t="b">
        <f>'C3_qual'!N472</f>
        <v>0</v>
      </c>
      <c r="O979">
        <f>'C3_qual'!O472</f>
        <v>2</v>
      </c>
      <c r="P979" t="str">
        <f>'C3_qual'!P472</f>
        <v>CO2 estimate has been quantified to the best of available knowledge but mean annual precipitation and plant species are not known.</v>
      </c>
      <c r="Q979" t="b">
        <f>'C3_qual'!Q472</f>
        <v>0</v>
      </c>
      <c r="R979" t="b">
        <f>'C3_qual'!R472</f>
        <v>1</v>
      </c>
      <c r="S979" t="str">
        <f>'C3_qual'!S472</f>
        <v>applied 97.5 and 2.5 percentile uncertainties</v>
      </c>
      <c r="T979" t="b">
        <f>'C3_qual'!T472</f>
        <v>1</v>
      </c>
      <c r="U979" t="b">
        <f>'C3_qual'!U472</f>
        <v>0</v>
      </c>
      <c r="V979" t="str">
        <f>'C3_qual'!V472</f>
        <v>NA</v>
      </c>
      <c r="W979" t="str">
        <f>'C3_qual'!W472</f>
        <v>NA</v>
      </c>
      <c r="X979" t="b">
        <f>'C3_qual'!X472</f>
        <v>0</v>
      </c>
      <c r="Y979" t="str">
        <f>'C3_qual'!Y472</f>
        <v>NA</v>
      </c>
      <c r="Z979" t="str">
        <f>'C3_qual'!Z472</f>
        <v>NA</v>
      </c>
    </row>
    <row r="980" spans="1:26">
      <c r="A980" t="str">
        <f>'C3_qual'!A473</f>
        <v>land_plant_d13C_1</v>
      </c>
      <c r="B980" t="str">
        <f>'C3_qual'!B473</f>
        <v>Cui</v>
      </c>
      <c r="C980">
        <f>'C3_qual'!C473</f>
        <v>2020</v>
      </c>
      <c r="D980" t="str">
        <f>'C3_qual'!D473</f>
        <v>10.1130/G47681.1</v>
      </c>
      <c r="E980">
        <f>'C3_qual'!E473</f>
        <v>6520</v>
      </c>
      <c r="F980" t="str">
        <f>'C3_qual'!F473</f>
        <v>NA</v>
      </c>
      <c r="G980" t="str">
        <f>'C3_qual'!G473</f>
        <v>NA</v>
      </c>
      <c r="H980">
        <f>'C3_qual'!H473</f>
        <v>6.52</v>
      </c>
      <c r="I980">
        <f>'C3_qual'!I473</f>
        <v>0</v>
      </c>
      <c r="J980">
        <f>'C3_qual'!J473</f>
        <v>0</v>
      </c>
      <c r="K980">
        <f>'C3_qual'!K473</f>
        <v>232.8082234</v>
      </c>
      <c r="L980">
        <f>'C3_qual'!L473</f>
        <v>214.512082544859</v>
      </c>
      <c r="M980">
        <f>'C3_qual'!M473</f>
        <v>103.873251142165</v>
      </c>
      <c r="N980" t="b">
        <f>'C3_qual'!N473</f>
        <v>0</v>
      </c>
      <c r="O980">
        <f>'C3_qual'!O473</f>
        <v>2</v>
      </c>
      <c r="P980" t="str">
        <f>'C3_qual'!P473</f>
        <v>CO2 estimate has been quantified to the best of available knowledge but mean annual precipitation and plant species are not known.</v>
      </c>
      <c r="Q980" t="b">
        <f>'C3_qual'!Q473</f>
        <v>0</v>
      </c>
      <c r="R980" t="b">
        <f>'C3_qual'!R473</f>
        <v>1</v>
      </c>
      <c r="S980" t="str">
        <f>'C3_qual'!S473</f>
        <v>applied 97.5 and 2.5 percentile uncertainties</v>
      </c>
      <c r="T980" t="b">
        <f>'C3_qual'!T473</f>
        <v>1</v>
      </c>
      <c r="U980" t="b">
        <f>'C3_qual'!U473</f>
        <v>0</v>
      </c>
      <c r="V980" t="str">
        <f>'C3_qual'!V473</f>
        <v>NA</v>
      </c>
      <c r="W980" t="str">
        <f>'C3_qual'!W473</f>
        <v>NA</v>
      </c>
      <c r="X980" t="b">
        <f>'C3_qual'!X473</f>
        <v>0</v>
      </c>
      <c r="Y980" t="str">
        <f>'C3_qual'!Y473</f>
        <v>NA</v>
      </c>
      <c r="Z980" t="str">
        <f>'C3_qual'!Z473</f>
        <v>NA</v>
      </c>
    </row>
    <row r="981" spans="1:26">
      <c r="A981" t="str">
        <f>'C3_qual'!A474</f>
        <v>land_plant_d13C_1</v>
      </c>
      <c r="B981" t="str">
        <f>'C3_qual'!B474</f>
        <v>Cui</v>
      </c>
      <c r="C981">
        <f>'C3_qual'!C474</f>
        <v>2020</v>
      </c>
      <c r="D981" t="str">
        <f>'C3_qual'!D474</f>
        <v>10.1130/G47681.1</v>
      </c>
      <c r="E981">
        <f>'C3_qual'!E474</f>
        <v>6526</v>
      </c>
      <c r="F981" t="str">
        <f>'C3_qual'!F474</f>
        <v>NA</v>
      </c>
      <c r="G981" t="str">
        <f>'C3_qual'!G474</f>
        <v>NA</v>
      </c>
      <c r="H981">
        <f>'C3_qual'!H474</f>
        <v>6.5259999999999998</v>
      </c>
      <c r="I981">
        <f>'C3_qual'!I474</f>
        <v>0</v>
      </c>
      <c r="J981">
        <f>'C3_qual'!J474</f>
        <v>0</v>
      </c>
      <c r="K981">
        <f>'C3_qual'!K474</f>
        <v>229.3139912</v>
      </c>
      <c r="L981">
        <f>'C3_qual'!L474</f>
        <v>219.907371053498</v>
      </c>
      <c r="M981">
        <f>'C3_qual'!M474</f>
        <v>103.848110198745</v>
      </c>
      <c r="N981" t="b">
        <f>'C3_qual'!N474</f>
        <v>0</v>
      </c>
      <c r="O981">
        <f>'C3_qual'!O474</f>
        <v>2</v>
      </c>
      <c r="P981" t="str">
        <f>'C3_qual'!P474</f>
        <v>CO2 estimate has been quantified to the best of available knowledge but mean annual precipitation and plant species are not known.</v>
      </c>
      <c r="Q981" t="b">
        <f>'C3_qual'!Q474</f>
        <v>0</v>
      </c>
      <c r="R981" t="b">
        <f>'C3_qual'!R474</f>
        <v>1</v>
      </c>
      <c r="S981" t="str">
        <f>'C3_qual'!S474</f>
        <v>applied 97.5 and 2.5 percentile uncertainties</v>
      </c>
      <c r="T981" t="b">
        <f>'C3_qual'!T474</f>
        <v>1</v>
      </c>
      <c r="U981" t="b">
        <f>'C3_qual'!U474</f>
        <v>0</v>
      </c>
      <c r="V981" t="str">
        <f>'C3_qual'!V474</f>
        <v>NA</v>
      </c>
      <c r="W981" t="str">
        <f>'C3_qual'!W474</f>
        <v>NA</v>
      </c>
      <c r="X981" t="b">
        <f>'C3_qual'!X474</f>
        <v>0</v>
      </c>
      <c r="Y981" t="str">
        <f>'C3_qual'!Y474</f>
        <v>NA</v>
      </c>
      <c r="Z981" t="str">
        <f>'C3_qual'!Z474</f>
        <v>NA</v>
      </c>
    </row>
    <row r="982" spans="1:26">
      <c r="A982" t="str">
        <f>'C3_qual'!A475</f>
        <v>land_plant_d13C_1</v>
      </c>
      <c r="B982" t="str">
        <f>'C3_qual'!B475</f>
        <v>Cui</v>
      </c>
      <c r="C982">
        <f>'C3_qual'!C475</f>
        <v>2020</v>
      </c>
      <c r="D982" t="str">
        <f>'C3_qual'!D475</f>
        <v>10.1130/G47681.1</v>
      </c>
      <c r="E982">
        <f>'C3_qual'!E475</f>
        <v>6530</v>
      </c>
      <c r="F982" t="str">
        <f>'C3_qual'!F475</f>
        <v>NA</v>
      </c>
      <c r="G982" t="str">
        <f>'C3_qual'!G475</f>
        <v>NA</v>
      </c>
      <c r="H982">
        <f>'C3_qual'!H475</f>
        <v>6.53</v>
      </c>
      <c r="I982">
        <f>'C3_qual'!I475</f>
        <v>0</v>
      </c>
      <c r="J982">
        <f>'C3_qual'!J475</f>
        <v>0</v>
      </c>
      <c r="K982">
        <f>'C3_qual'!K475</f>
        <v>238.7310875</v>
      </c>
      <c r="L982">
        <f>'C3_qual'!L475</f>
        <v>230.39831833026898</v>
      </c>
      <c r="M982">
        <f>'C3_qual'!M475</f>
        <v>106.65951801981501</v>
      </c>
      <c r="N982" t="b">
        <f>'C3_qual'!N475</f>
        <v>0</v>
      </c>
      <c r="O982">
        <f>'C3_qual'!O475</f>
        <v>2</v>
      </c>
      <c r="P982" t="str">
        <f>'C3_qual'!P475</f>
        <v>CO2 estimate has been quantified to the best of available knowledge but mean annual precipitation and plant species are not known.</v>
      </c>
      <c r="Q982" t="b">
        <f>'C3_qual'!Q475</f>
        <v>0</v>
      </c>
      <c r="R982" t="b">
        <f>'C3_qual'!R475</f>
        <v>1</v>
      </c>
      <c r="S982" t="str">
        <f>'C3_qual'!S475</f>
        <v>applied 97.5 and 2.5 percentile uncertainties</v>
      </c>
      <c r="T982" t="b">
        <f>'C3_qual'!T475</f>
        <v>1</v>
      </c>
      <c r="U982" t="b">
        <f>'C3_qual'!U475</f>
        <v>0</v>
      </c>
      <c r="V982" t="str">
        <f>'C3_qual'!V475</f>
        <v>NA</v>
      </c>
      <c r="W982" t="str">
        <f>'C3_qual'!W475</f>
        <v>NA</v>
      </c>
      <c r="X982" t="b">
        <f>'C3_qual'!X475</f>
        <v>0</v>
      </c>
      <c r="Y982" t="str">
        <f>'C3_qual'!Y475</f>
        <v>NA</v>
      </c>
      <c r="Z982" t="str">
        <f>'C3_qual'!Z475</f>
        <v>NA</v>
      </c>
    </row>
    <row r="983" spans="1:26">
      <c r="A983" t="str">
        <f>'C3_qual'!A476</f>
        <v>land_plant_d13C_1</v>
      </c>
      <c r="B983" t="str">
        <f>'C3_qual'!B476</f>
        <v>Cui</v>
      </c>
      <c r="C983">
        <f>'C3_qual'!C476</f>
        <v>2020</v>
      </c>
      <c r="D983" t="str">
        <f>'C3_qual'!D476</f>
        <v>10.1130/G47681.1</v>
      </c>
      <c r="E983">
        <f>'C3_qual'!E476</f>
        <v>6540</v>
      </c>
      <c r="F983" t="str">
        <f>'C3_qual'!F476</f>
        <v>NA</v>
      </c>
      <c r="G983" t="str">
        <f>'C3_qual'!G476</f>
        <v>NA</v>
      </c>
      <c r="H983">
        <f>'C3_qual'!H476</f>
        <v>6.54</v>
      </c>
      <c r="I983">
        <f>'C3_qual'!I476</f>
        <v>0</v>
      </c>
      <c r="J983">
        <f>'C3_qual'!J476</f>
        <v>0</v>
      </c>
      <c r="K983">
        <f>'C3_qual'!K476</f>
        <v>195.21096159999999</v>
      </c>
      <c r="L983">
        <f>'C3_qual'!L476</f>
        <v>173.07195252784604</v>
      </c>
      <c r="M983">
        <f>'C3_qual'!M476</f>
        <v>86.778847988359985</v>
      </c>
      <c r="N983" t="b">
        <f>'C3_qual'!N476</f>
        <v>0</v>
      </c>
      <c r="O983">
        <f>'C3_qual'!O476</f>
        <v>2</v>
      </c>
      <c r="P983" t="str">
        <f>'C3_qual'!P476</f>
        <v>CO2 estimate has been quantified to the best of available knowledge but mean annual precipitation and plant species are not known.</v>
      </c>
      <c r="Q983" t="b">
        <f>'C3_qual'!Q476</f>
        <v>0</v>
      </c>
      <c r="R983" t="b">
        <f>'C3_qual'!R476</f>
        <v>1</v>
      </c>
      <c r="S983" t="str">
        <f>'C3_qual'!S476</f>
        <v>applied 97.5 and 2.5 percentile uncertainties</v>
      </c>
      <c r="T983" t="b">
        <f>'C3_qual'!T476</f>
        <v>1</v>
      </c>
      <c r="U983" t="b">
        <f>'C3_qual'!U476</f>
        <v>0</v>
      </c>
      <c r="V983" t="str">
        <f>'C3_qual'!V476</f>
        <v>NA</v>
      </c>
      <c r="W983" t="str">
        <f>'C3_qual'!W476</f>
        <v>NA</v>
      </c>
      <c r="X983" t="b">
        <f>'C3_qual'!X476</f>
        <v>0</v>
      </c>
      <c r="Y983" t="str">
        <f>'C3_qual'!Y476</f>
        <v>NA</v>
      </c>
      <c r="Z983" t="str">
        <f>'C3_qual'!Z476</f>
        <v>NA</v>
      </c>
    </row>
    <row r="984" spans="1:26">
      <c r="A984" t="str">
        <f>'C3_qual'!A477</f>
        <v>land_plant_d13C_1</v>
      </c>
      <c r="B984" t="str">
        <f>'C3_qual'!B477</f>
        <v>Cui</v>
      </c>
      <c r="C984">
        <f>'C3_qual'!C477</f>
        <v>2020</v>
      </c>
      <c r="D984" t="str">
        <f>'C3_qual'!D477</f>
        <v>10.1130/G47681.1</v>
      </c>
      <c r="E984">
        <f>'C3_qual'!E477</f>
        <v>6550</v>
      </c>
      <c r="F984" t="str">
        <f>'C3_qual'!F477</f>
        <v>NA</v>
      </c>
      <c r="G984" t="str">
        <f>'C3_qual'!G477</f>
        <v>NA</v>
      </c>
      <c r="H984">
        <f>'C3_qual'!H477</f>
        <v>6.55</v>
      </c>
      <c r="I984">
        <f>'C3_qual'!I477</f>
        <v>0</v>
      </c>
      <c r="J984">
        <f>'C3_qual'!J477</f>
        <v>0</v>
      </c>
      <c r="K984">
        <f>'C3_qual'!K477</f>
        <v>269.80953790000001</v>
      </c>
      <c r="L984">
        <f>'C3_qual'!L477</f>
        <v>290.95458074262694</v>
      </c>
      <c r="M984">
        <f>'C3_qual'!M477</f>
        <v>122.45381741470402</v>
      </c>
      <c r="N984" t="b">
        <f>'C3_qual'!N477</f>
        <v>0</v>
      </c>
      <c r="O984">
        <f>'C3_qual'!O477</f>
        <v>2</v>
      </c>
      <c r="P984" t="str">
        <f>'C3_qual'!P477</f>
        <v>CO2 estimate has been quantified to the best of available knowledge but mean annual precipitation and plant species are not known.</v>
      </c>
      <c r="Q984" t="b">
        <f>'C3_qual'!Q477</f>
        <v>0</v>
      </c>
      <c r="R984" t="b">
        <f>'C3_qual'!R477</f>
        <v>1</v>
      </c>
      <c r="S984" t="str">
        <f>'C3_qual'!S477</f>
        <v>applied 97.5 and 2.5 percentile uncertainties</v>
      </c>
      <c r="T984" t="b">
        <f>'C3_qual'!T477</f>
        <v>1</v>
      </c>
      <c r="U984" t="b">
        <f>'C3_qual'!U477</f>
        <v>0</v>
      </c>
      <c r="V984" t="str">
        <f>'C3_qual'!V477</f>
        <v>NA</v>
      </c>
      <c r="W984" t="str">
        <f>'C3_qual'!W477</f>
        <v>NA</v>
      </c>
      <c r="X984" t="b">
        <f>'C3_qual'!X477</f>
        <v>0</v>
      </c>
      <c r="Y984" t="str">
        <f>'C3_qual'!Y477</f>
        <v>NA</v>
      </c>
      <c r="Z984" t="str">
        <f>'C3_qual'!Z477</f>
        <v>NA</v>
      </c>
    </row>
    <row r="985" spans="1:26">
      <c r="A985" t="str">
        <f>'C3_qual'!A478</f>
        <v>land_plant_d13C_1</v>
      </c>
      <c r="B985" t="str">
        <f>'C3_qual'!B478</f>
        <v>Cui</v>
      </c>
      <c r="C985">
        <f>'C3_qual'!C478</f>
        <v>2020</v>
      </c>
      <c r="D985" t="str">
        <f>'C3_qual'!D478</f>
        <v>10.1130/G47681.1</v>
      </c>
      <c r="E985">
        <f>'C3_qual'!E478</f>
        <v>6550</v>
      </c>
      <c r="F985" t="str">
        <f>'C3_qual'!F478</f>
        <v>NA</v>
      </c>
      <c r="G985" t="str">
        <f>'C3_qual'!G478</f>
        <v>NA</v>
      </c>
      <c r="H985">
        <f>'C3_qual'!H478</f>
        <v>6.55</v>
      </c>
      <c r="I985">
        <f>'C3_qual'!I478</f>
        <v>0</v>
      </c>
      <c r="J985">
        <f>'C3_qual'!J478</f>
        <v>0</v>
      </c>
      <c r="K985">
        <f>'C3_qual'!K478</f>
        <v>262.69175059999998</v>
      </c>
      <c r="L985">
        <f>'C3_qual'!L478</f>
        <v>272.33250797042297</v>
      </c>
      <c r="M985">
        <f>'C3_qual'!M478</f>
        <v>116.95184204208198</v>
      </c>
      <c r="N985" t="b">
        <f>'C3_qual'!N478</f>
        <v>0</v>
      </c>
      <c r="O985">
        <f>'C3_qual'!O478</f>
        <v>2</v>
      </c>
      <c r="P985" t="str">
        <f>'C3_qual'!P478</f>
        <v>CO2 estimate has been quantified to the best of available knowledge but mean annual precipitation and plant species are not known.</v>
      </c>
      <c r="Q985" t="b">
        <f>'C3_qual'!Q478</f>
        <v>0</v>
      </c>
      <c r="R985" t="b">
        <f>'C3_qual'!R478</f>
        <v>1</v>
      </c>
      <c r="S985" t="str">
        <f>'C3_qual'!S478</f>
        <v>applied 97.5 and 2.5 percentile uncertainties</v>
      </c>
      <c r="T985" t="b">
        <f>'C3_qual'!T478</f>
        <v>1</v>
      </c>
      <c r="U985" t="b">
        <f>'C3_qual'!U478</f>
        <v>0</v>
      </c>
      <c r="V985" t="str">
        <f>'C3_qual'!V478</f>
        <v>NA</v>
      </c>
      <c r="W985" t="str">
        <f>'C3_qual'!W478</f>
        <v>NA</v>
      </c>
      <c r="X985" t="b">
        <f>'C3_qual'!X478</f>
        <v>0</v>
      </c>
      <c r="Y985" t="str">
        <f>'C3_qual'!Y478</f>
        <v>NA</v>
      </c>
      <c r="Z985" t="str">
        <f>'C3_qual'!Z478</f>
        <v>NA</v>
      </c>
    </row>
    <row r="986" spans="1:26">
      <c r="A986" t="str">
        <f>'C3_qual'!A830</f>
        <v>land_plant_d13C_1</v>
      </c>
      <c r="B986" t="str">
        <f>'C3_qual'!B830</f>
        <v>Cui</v>
      </c>
      <c r="C986">
        <f>'C3_qual'!C830</f>
        <v>2020</v>
      </c>
      <c r="D986" t="str">
        <f>'C3_qual'!D830</f>
        <v>10.1130/G47681.1</v>
      </c>
      <c r="E986">
        <f>'C3_qual'!E830</f>
        <v>6609</v>
      </c>
      <c r="F986" t="str">
        <f>'C3_qual'!F830</f>
        <v>NA</v>
      </c>
      <c r="G986" t="str">
        <f>'C3_qual'!G830</f>
        <v>NA</v>
      </c>
      <c r="H986">
        <f>'C3_qual'!H830</f>
        <v>6.609</v>
      </c>
      <c r="I986">
        <f>'C3_qual'!I830</f>
        <v>0</v>
      </c>
      <c r="J986">
        <f>'C3_qual'!J830</f>
        <v>0</v>
      </c>
      <c r="K986">
        <f>'C3_qual'!K830</f>
        <v>262.3686629</v>
      </c>
      <c r="L986">
        <f>'C3_qual'!L830</f>
        <v>275.79688240041799</v>
      </c>
      <c r="M986">
        <f>'C3_qual'!M830</f>
        <v>119.91794703900101</v>
      </c>
      <c r="N986" t="b">
        <f>'C3_qual'!N830</f>
        <v>0</v>
      </c>
      <c r="O986">
        <f>'C3_qual'!O830</f>
        <v>2</v>
      </c>
      <c r="P986" t="str">
        <f>'C3_qual'!P830</f>
        <v>CO2 estimate has been quantified to the best of available knowledge but mean annual precipitation and plant species are not known.</v>
      </c>
      <c r="Q986" t="b">
        <f>'C3_qual'!Q830</f>
        <v>0</v>
      </c>
      <c r="R986" t="b">
        <f>'C3_qual'!R830</f>
        <v>1</v>
      </c>
      <c r="S986" t="str">
        <f>'C3_qual'!S830</f>
        <v>applied 97.5 and 2.5 percentile uncertainties</v>
      </c>
      <c r="T986" t="b">
        <f>'C3_qual'!T830</f>
        <v>1</v>
      </c>
      <c r="U986" t="b">
        <f>'C3_qual'!U830</f>
        <v>0</v>
      </c>
      <c r="V986" t="str">
        <f>'C3_qual'!V830</f>
        <v>NA</v>
      </c>
      <c r="W986" t="str">
        <f>'C3_qual'!W830</f>
        <v>NA</v>
      </c>
      <c r="X986" t="b">
        <f>'C3_qual'!X830</f>
        <v>0</v>
      </c>
      <c r="Y986" t="str">
        <f>'C3_qual'!Y830</f>
        <v>NA</v>
      </c>
      <c r="Z986" t="str">
        <f>'C3_qual'!Z830</f>
        <v>NA</v>
      </c>
    </row>
    <row r="987" spans="1:26">
      <c r="A987" t="str">
        <f>'C3_qual'!A479</f>
        <v>land_plant_d13C_1</v>
      </c>
      <c r="B987" t="str">
        <f>'C3_qual'!B479</f>
        <v>Cui</v>
      </c>
      <c r="C987">
        <f>'C3_qual'!C479</f>
        <v>2020</v>
      </c>
      <c r="D987" t="str">
        <f>'C3_qual'!D479</f>
        <v>10.1130/G47681.1</v>
      </c>
      <c r="E987">
        <f>'C3_qual'!E479</f>
        <v>6658</v>
      </c>
      <c r="F987" t="str">
        <f>'C3_qual'!F479</f>
        <v>NA</v>
      </c>
      <c r="G987" t="str">
        <f>'C3_qual'!G479</f>
        <v>NA</v>
      </c>
      <c r="H987">
        <f>'C3_qual'!H479</f>
        <v>6.6580000000000004</v>
      </c>
      <c r="I987">
        <f>'C3_qual'!I479</f>
        <v>0</v>
      </c>
      <c r="J987">
        <f>'C3_qual'!J479</f>
        <v>0</v>
      </c>
      <c r="K987">
        <f>'C3_qual'!K479</f>
        <v>344.7103674</v>
      </c>
      <c r="L987">
        <f>'C3_qual'!L479</f>
        <v>470.15944585440297</v>
      </c>
      <c r="M987">
        <f>'C3_qual'!M479</f>
        <v>163.15804728150599</v>
      </c>
      <c r="N987" t="b">
        <f>'C3_qual'!N479</f>
        <v>0</v>
      </c>
      <c r="O987">
        <f>'C3_qual'!O479</f>
        <v>2</v>
      </c>
      <c r="P987" t="str">
        <f>'C3_qual'!P479</f>
        <v>CO2 estimate has been quantified to the best of available knowledge but mean annual precipitation and plant species are not known.</v>
      </c>
      <c r="Q987" t="b">
        <f>'C3_qual'!Q479</f>
        <v>0</v>
      </c>
      <c r="R987" t="b">
        <f>'C3_qual'!R479</f>
        <v>1</v>
      </c>
      <c r="S987" t="str">
        <f>'C3_qual'!S479</f>
        <v>applied 97.5 and 2.5 percentile uncertainties</v>
      </c>
      <c r="T987" t="b">
        <f>'C3_qual'!T479</f>
        <v>1</v>
      </c>
      <c r="U987" t="b">
        <f>'C3_qual'!U479</f>
        <v>0</v>
      </c>
      <c r="V987" t="str">
        <f>'C3_qual'!V479</f>
        <v>NA</v>
      </c>
      <c r="W987" t="str">
        <f>'C3_qual'!W479</f>
        <v>NA</v>
      </c>
      <c r="X987" t="b">
        <f>'C3_qual'!X479</f>
        <v>0</v>
      </c>
      <c r="Y987" t="str">
        <f>'C3_qual'!Y479</f>
        <v>NA</v>
      </c>
      <c r="Z987" t="str">
        <f>'C3_qual'!Z479</f>
        <v>NA</v>
      </c>
    </row>
    <row r="988" spans="1:26">
      <c r="A988" t="str">
        <f>'C3_qual'!A480</f>
        <v>land_plant_d13C_1</v>
      </c>
      <c r="B988" t="str">
        <f>'C3_qual'!B480</f>
        <v>Cui</v>
      </c>
      <c r="C988">
        <f>'C3_qual'!C480</f>
        <v>2020</v>
      </c>
      <c r="D988" t="str">
        <f>'C3_qual'!D480</f>
        <v>10.1130/G47681.1</v>
      </c>
      <c r="E988">
        <f>'C3_qual'!E480</f>
        <v>6790</v>
      </c>
      <c r="F988" t="str">
        <f>'C3_qual'!F480</f>
        <v>NA</v>
      </c>
      <c r="G988" t="str">
        <f>'C3_qual'!G480</f>
        <v>NA</v>
      </c>
      <c r="H988">
        <f>'C3_qual'!H480</f>
        <v>6.79</v>
      </c>
      <c r="I988">
        <f>'C3_qual'!I480</f>
        <v>0</v>
      </c>
      <c r="J988">
        <f>'C3_qual'!J480</f>
        <v>0</v>
      </c>
      <c r="K988">
        <f>'C3_qual'!K480</f>
        <v>288.06445339999999</v>
      </c>
      <c r="L988">
        <f>'C3_qual'!L480</f>
        <v>335.85881087677302</v>
      </c>
      <c r="M988">
        <f>'C3_qual'!M480</f>
        <v>131.49434981607598</v>
      </c>
      <c r="N988" t="b">
        <f>'C3_qual'!N480</f>
        <v>0</v>
      </c>
      <c r="O988">
        <f>'C3_qual'!O480</f>
        <v>2</v>
      </c>
      <c r="P988" t="str">
        <f>'C3_qual'!P480</f>
        <v>CO2 estimate has been quantified to the best of available knowledge but mean annual precipitation and plant species are not known.</v>
      </c>
      <c r="Q988" t="b">
        <f>'C3_qual'!Q480</f>
        <v>0</v>
      </c>
      <c r="R988" t="b">
        <f>'C3_qual'!R480</f>
        <v>1</v>
      </c>
      <c r="S988" t="str">
        <f>'C3_qual'!S480</f>
        <v>applied 97.5 and 2.5 percentile uncertainties</v>
      </c>
      <c r="T988" t="b">
        <f>'C3_qual'!T480</f>
        <v>1</v>
      </c>
      <c r="U988" t="b">
        <f>'C3_qual'!U480</f>
        <v>0</v>
      </c>
      <c r="V988" t="str">
        <f>'C3_qual'!V480</f>
        <v>NA</v>
      </c>
      <c r="W988" t="str">
        <f>'C3_qual'!W480</f>
        <v>NA</v>
      </c>
      <c r="X988" t="b">
        <f>'C3_qual'!X480</f>
        <v>0</v>
      </c>
      <c r="Y988" t="str">
        <f>'C3_qual'!Y480</f>
        <v>NA</v>
      </c>
      <c r="Z988" t="str">
        <f>'C3_qual'!Z480</f>
        <v>NA</v>
      </c>
    </row>
    <row r="989" spans="1:26">
      <c r="A989" t="str">
        <f>'C3_qual'!A831</f>
        <v>land_plant_d13C_1</v>
      </c>
      <c r="B989" t="str">
        <f>'C3_qual'!B831</f>
        <v>Cui</v>
      </c>
      <c r="C989">
        <f>'C3_qual'!C831</f>
        <v>2020</v>
      </c>
      <c r="D989" t="str">
        <f>'C3_qual'!D831</f>
        <v>10.1130/G47681.1</v>
      </c>
      <c r="E989">
        <f>'C3_qual'!E831</f>
        <v>6790</v>
      </c>
      <c r="F989" t="str">
        <f>'C3_qual'!F831</f>
        <v>NA</v>
      </c>
      <c r="G989" t="str">
        <f>'C3_qual'!G831</f>
        <v>NA</v>
      </c>
      <c r="H989">
        <f>'C3_qual'!H831</f>
        <v>6.79</v>
      </c>
      <c r="I989">
        <f>'C3_qual'!I831</f>
        <v>0</v>
      </c>
      <c r="J989">
        <f>'C3_qual'!J831</f>
        <v>0</v>
      </c>
      <c r="K989">
        <f>'C3_qual'!K831</f>
        <v>260.10539340000003</v>
      </c>
      <c r="L989">
        <f>'C3_qual'!L831</f>
        <v>265.04855547240993</v>
      </c>
      <c r="M989">
        <f>'C3_qual'!M831</f>
        <v>116.66151387409704</v>
      </c>
      <c r="N989" t="b">
        <f>'C3_qual'!N831</f>
        <v>0</v>
      </c>
      <c r="O989">
        <f>'C3_qual'!O831</f>
        <v>2</v>
      </c>
      <c r="P989" t="str">
        <f>'C3_qual'!P831</f>
        <v>CO2 estimate has been quantified to the best of available knowledge but mean annual precipitation and plant species are not known.</v>
      </c>
      <c r="Q989" t="b">
        <f>'C3_qual'!Q831</f>
        <v>0</v>
      </c>
      <c r="R989" t="b">
        <f>'C3_qual'!R831</f>
        <v>1</v>
      </c>
      <c r="S989" t="str">
        <f>'C3_qual'!S831</f>
        <v>applied 97.5 and 2.5 percentile uncertainties</v>
      </c>
      <c r="T989" t="b">
        <f>'C3_qual'!T831</f>
        <v>1</v>
      </c>
      <c r="U989" t="b">
        <f>'C3_qual'!U831</f>
        <v>0</v>
      </c>
      <c r="V989" t="str">
        <f>'C3_qual'!V831</f>
        <v>NA</v>
      </c>
      <c r="W989" t="str">
        <f>'C3_qual'!W831</f>
        <v>NA</v>
      </c>
      <c r="X989" t="b">
        <f>'C3_qual'!X831</f>
        <v>0</v>
      </c>
      <c r="Y989" t="str">
        <f>'C3_qual'!Y831</f>
        <v>NA</v>
      </c>
      <c r="Z989" t="str">
        <f>'C3_qual'!Z831</f>
        <v>NA</v>
      </c>
    </row>
    <row r="990" spans="1:26">
      <c r="A990" t="str">
        <f>'C3_qual'!A481</f>
        <v>land_plant_d13C_1</v>
      </c>
      <c r="B990" t="str">
        <f>'C3_qual'!B481</f>
        <v>Cui</v>
      </c>
      <c r="C990">
        <f>'C3_qual'!C481</f>
        <v>2020</v>
      </c>
      <c r="D990" t="str">
        <f>'C3_qual'!D481</f>
        <v>10.1130/G47681.1</v>
      </c>
      <c r="E990">
        <f>'C3_qual'!E481</f>
        <v>6924</v>
      </c>
      <c r="F990" t="str">
        <f>'C3_qual'!F481</f>
        <v>NA</v>
      </c>
      <c r="G990" t="str">
        <f>'C3_qual'!G481</f>
        <v>NA</v>
      </c>
      <c r="H990">
        <f>'C3_qual'!H481</f>
        <v>6.9240000000000004</v>
      </c>
      <c r="I990">
        <f>'C3_qual'!I481</f>
        <v>0</v>
      </c>
      <c r="J990">
        <f>'C3_qual'!J481</f>
        <v>0</v>
      </c>
      <c r="K990">
        <f>'C3_qual'!K481</f>
        <v>316.43965580000003</v>
      </c>
      <c r="L990">
        <f>'C3_qual'!L481</f>
        <v>391.93175083680995</v>
      </c>
      <c r="M990">
        <f>'C3_qual'!M481</f>
        <v>147.07095455845302</v>
      </c>
      <c r="N990" t="b">
        <f>'C3_qual'!N481</f>
        <v>0</v>
      </c>
      <c r="O990">
        <f>'C3_qual'!O481</f>
        <v>2</v>
      </c>
      <c r="P990" t="str">
        <f>'C3_qual'!P481</f>
        <v>CO2 estimate has been quantified to the best of available knowledge but mean annual precipitation and plant species are not known.</v>
      </c>
      <c r="Q990" t="b">
        <f>'C3_qual'!Q481</f>
        <v>0</v>
      </c>
      <c r="R990" t="b">
        <f>'C3_qual'!R481</f>
        <v>1</v>
      </c>
      <c r="S990" t="str">
        <f>'C3_qual'!S481</f>
        <v>applied 97.5 and 2.5 percentile uncertainties</v>
      </c>
      <c r="T990" t="b">
        <f>'C3_qual'!T481</f>
        <v>1</v>
      </c>
      <c r="U990" t="b">
        <f>'C3_qual'!U481</f>
        <v>0</v>
      </c>
      <c r="V990" t="str">
        <f>'C3_qual'!V481</f>
        <v>NA</v>
      </c>
      <c r="W990" t="str">
        <f>'C3_qual'!W481</f>
        <v>NA</v>
      </c>
      <c r="X990" t="b">
        <f>'C3_qual'!X481</f>
        <v>0</v>
      </c>
      <c r="Y990" t="str">
        <f>'C3_qual'!Y481</f>
        <v>NA</v>
      </c>
      <c r="Z990" t="str">
        <f>'C3_qual'!Z481</f>
        <v>NA</v>
      </c>
    </row>
    <row r="991" spans="1:26">
      <c r="A991" t="str">
        <f>'C3_qual'!A832</f>
        <v>land_plant_d13C_1</v>
      </c>
      <c r="B991" t="str">
        <f>'C3_qual'!B832</f>
        <v>Cui</v>
      </c>
      <c r="C991">
        <f>'C3_qual'!C832</f>
        <v>2020</v>
      </c>
      <c r="D991" t="str">
        <f>'C3_qual'!D832</f>
        <v>10.1130/G47681.1</v>
      </c>
      <c r="E991">
        <f>'C3_qual'!E832</f>
        <v>7003</v>
      </c>
      <c r="F991" t="str">
        <f>'C3_qual'!F832</f>
        <v>NA</v>
      </c>
      <c r="G991" t="str">
        <f>'C3_qual'!G832</f>
        <v>NA</v>
      </c>
      <c r="H991">
        <f>'C3_qual'!H832</f>
        <v>7.0030000000000001</v>
      </c>
      <c r="I991">
        <f>'C3_qual'!I832</f>
        <v>0</v>
      </c>
      <c r="J991">
        <f>'C3_qual'!J832</f>
        <v>0</v>
      </c>
      <c r="K991">
        <f>'C3_qual'!K832</f>
        <v>293.38211150000001</v>
      </c>
      <c r="L991">
        <f>'C3_qual'!L832</f>
        <v>323.94222375128294</v>
      </c>
      <c r="M991">
        <f>'C3_qual'!M832</f>
        <v>135.18550018896701</v>
      </c>
      <c r="N991" t="b">
        <f>'C3_qual'!N832</f>
        <v>0</v>
      </c>
      <c r="O991">
        <f>'C3_qual'!O832</f>
        <v>2</v>
      </c>
      <c r="P991" t="str">
        <f>'C3_qual'!P832</f>
        <v>CO2 estimate has been quantified to the best of available knowledge but mean annual precipitation and plant species are not known.</v>
      </c>
      <c r="Q991" t="b">
        <f>'C3_qual'!Q832</f>
        <v>0</v>
      </c>
      <c r="R991" t="b">
        <f>'C3_qual'!R832</f>
        <v>1</v>
      </c>
      <c r="S991" t="str">
        <f>'C3_qual'!S832</f>
        <v>applied 97.5 and 2.5 percentile uncertainties</v>
      </c>
      <c r="T991" t="b">
        <f>'C3_qual'!T832</f>
        <v>1</v>
      </c>
      <c r="U991" t="b">
        <f>'C3_qual'!U832</f>
        <v>0</v>
      </c>
      <c r="V991" t="str">
        <f>'C3_qual'!V832</f>
        <v>NA</v>
      </c>
      <c r="W991" t="str">
        <f>'C3_qual'!W832</f>
        <v>NA</v>
      </c>
      <c r="X991" t="b">
        <f>'C3_qual'!X832</f>
        <v>0</v>
      </c>
      <c r="Y991" t="str">
        <f>'C3_qual'!Y832</f>
        <v>NA</v>
      </c>
      <c r="Z991" t="str">
        <f>'C3_qual'!Z832</f>
        <v>NA</v>
      </c>
    </row>
    <row r="992" spans="1:26">
      <c r="A992" t="str">
        <f>'C3_qual'!A482</f>
        <v>land_plant_d13C_1</v>
      </c>
      <c r="B992" t="str">
        <f>'C3_qual'!B482</f>
        <v>Cui</v>
      </c>
      <c r="C992">
        <f>'C3_qual'!C482</f>
        <v>2020</v>
      </c>
      <c r="D992" t="str">
        <f>'C3_qual'!D482</f>
        <v>10.1130/G47681.1</v>
      </c>
      <c r="E992">
        <f>'C3_qual'!E482</f>
        <v>7058</v>
      </c>
      <c r="F992" t="str">
        <f>'C3_qual'!F482</f>
        <v>NA</v>
      </c>
      <c r="G992" t="str">
        <f>'C3_qual'!G482</f>
        <v>NA</v>
      </c>
      <c r="H992">
        <f>'C3_qual'!H482</f>
        <v>7.0579999999999998</v>
      </c>
      <c r="I992">
        <f>'C3_qual'!I482</f>
        <v>0</v>
      </c>
      <c r="J992">
        <f>'C3_qual'!J482</f>
        <v>0</v>
      </c>
      <c r="K992">
        <f>'C3_qual'!K482</f>
        <v>303.84461720000002</v>
      </c>
      <c r="L992">
        <f>'C3_qual'!L482</f>
        <v>378.61672492366802</v>
      </c>
      <c r="M992">
        <f>'C3_qual'!M482</f>
        <v>138.89121924742201</v>
      </c>
      <c r="N992" t="b">
        <f>'C3_qual'!N482</f>
        <v>0</v>
      </c>
      <c r="O992">
        <f>'C3_qual'!O482</f>
        <v>2</v>
      </c>
      <c r="P992" t="str">
        <f>'C3_qual'!P482</f>
        <v>CO2 estimate has been quantified to the best of available knowledge but mean annual precipitation and plant species are not known.</v>
      </c>
      <c r="Q992" t="b">
        <f>'C3_qual'!Q482</f>
        <v>0</v>
      </c>
      <c r="R992" t="b">
        <f>'C3_qual'!R482</f>
        <v>1</v>
      </c>
      <c r="S992" t="str">
        <f>'C3_qual'!S482</f>
        <v>applied 97.5 and 2.5 percentile uncertainties</v>
      </c>
      <c r="T992" t="b">
        <f>'C3_qual'!T482</f>
        <v>1</v>
      </c>
      <c r="U992" t="b">
        <f>'C3_qual'!U482</f>
        <v>0</v>
      </c>
      <c r="V992" t="str">
        <f>'C3_qual'!V482</f>
        <v>NA</v>
      </c>
      <c r="W992" t="str">
        <f>'C3_qual'!W482</f>
        <v>NA</v>
      </c>
      <c r="X992" t="b">
        <f>'C3_qual'!X482</f>
        <v>0</v>
      </c>
      <c r="Y992" t="str">
        <f>'C3_qual'!Y482</f>
        <v>NA</v>
      </c>
      <c r="Z992" t="str">
        <f>'C3_qual'!Z482</f>
        <v>NA</v>
      </c>
    </row>
    <row r="993" spans="1:26">
      <c r="A993" t="str">
        <f>'C3_qual'!A833</f>
        <v>land_plant_d13C_1</v>
      </c>
      <c r="B993" t="str">
        <f>'C3_qual'!B833</f>
        <v>Cui</v>
      </c>
      <c r="C993">
        <f>'C3_qual'!C833</f>
        <v>2020</v>
      </c>
      <c r="D993" t="str">
        <f>'C3_qual'!D833</f>
        <v>10.1130/G47681.1</v>
      </c>
      <c r="E993">
        <f>'C3_qual'!E833</f>
        <v>7181</v>
      </c>
      <c r="F993" t="str">
        <f>'C3_qual'!F833</f>
        <v>NA</v>
      </c>
      <c r="G993" t="str">
        <f>'C3_qual'!G833</f>
        <v>NA</v>
      </c>
      <c r="H993">
        <f>'C3_qual'!H833</f>
        <v>7.181</v>
      </c>
      <c r="I993">
        <f>'C3_qual'!I833</f>
        <v>0</v>
      </c>
      <c r="J993">
        <f>'C3_qual'!J833</f>
        <v>0</v>
      </c>
      <c r="K993">
        <f>'C3_qual'!K833</f>
        <v>257.4323028</v>
      </c>
      <c r="L993">
        <f>'C3_qual'!L833</f>
        <v>263.24427205787299</v>
      </c>
      <c r="M993">
        <f>'C3_qual'!M833</f>
        <v>117.84023291260399</v>
      </c>
      <c r="N993" t="b">
        <f>'C3_qual'!N833</f>
        <v>0</v>
      </c>
      <c r="O993">
        <f>'C3_qual'!O833</f>
        <v>2</v>
      </c>
      <c r="P993" t="str">
        <f>'C3_qual'!P833</f>
        <v>CO2 estimate has been quantified to the best of available knowledge but mean annual precipitation and plant species are not known.</v>
      </c>
      <c r="Q993" t="b">
        <f>'C3_qual'!Q833</f>
        <v>0</v>
      </c>
      <c r="R993" t="b">
        <f>'C3_qual'!R833</f>
        <v>1</v>
      </c>
      <c r="S993" t="str">
        <f>'C3_qual'!S833</f>
        <v>applied 97.5 and 2.5 percentile uncertainties</v>
      </c>
      <c r="T993" t="b">
        <f>'C3_qual'!T833</f>
        <v>1</v>
      </c>
      <c r="U993" t="b">
        <f>'C3_qual'!U833</f>
        <v>0</v>
      </c>
      <c r="V993" t="str">
        <f>'C3_qual'!V833</f>
        <v>NA</v>
      </c>
      <c r="W993" t="str">
        <f>'C3_qual'!W833</f>
        <v>NA</v>
      </c>
      <c r="X993" t="b">
        <f>'C3_qual'!X833</f>
        <v>0</v>
      </c>
      <c r="Y993" t="str">
        <f>'C3_qual'!Y833</f>
        <v>NA</v>
      </c>
      <c r="Z993" t="str">
        <f>'C3_qual'!Z833</f>
        <v>NA</v>
      </c>
    </row>
    <row r="994" spans="1:26">
      <c r="A994" t="str">
        <f>'C3_qual'!A483</f>
        <v>land_plant_d13C_1</v>
      </c>
      <c r="B994" t="str">
        <f>'C3_qual'!B483</f>
        <v>Cui</v>
      </c>
      <c r="C994">
        <f>'C3_qual'!C483</f>
        <v>2020</v>
      </c>
      <c r="D994" t="str">
        <f>'C3_qual'!D483</f>
        <v>10.1130/G47681.1</v>
      </c>
      <c r="E994">
        <f>'C3_qual'!E483</f>
        <v>7193</v>
      </c>
      <c r="F994" t="str">
        <f>'C3_qual'!F483</f>
        <v>NA</v>
      </c>
      <c r="G994" t="str">
        <f>'C3_qual'!G483</f>
        <v>NA</v>
      </c>
      <c r="H994">
        <f>'C3_qual'!H483</f>
        <v>7.1929999999999996</v>
      </c>
      <c r="I994">
        <f>'C3_qual'!I483</f>
        <v>0</v>
      </c>
      <c r="J994">
        <f>'C3_qual'!J483</f>
        <v>0</v>
      </c>
      <c r="K994">
        <f>'C3_qual'!K483</f>
        <v>325.35741560000002</v>
      </c>
      <c r="L994">
        <f>'C3_qual'!L483</f>
        <v>419.557327343655</v>
      </c>
      <c r="M994">
        <f>'C3_qual'!M483</f>
        <v>148.22700242382402</v>
      </c>
      <c r="N994" t="b">
        <f>'C3_qual'!N483</f>
        <v>0</v>
      </c>
      <c r="O994">
        <f>'C3_qual'!O483</f>
        <v>2</v>
      </c>
      <c r="P994" t="str">
        <f>'C3_qual'!P483</f>
        <v>CO2 estimate has been quantified to the best of available knowledge but mean annual precipitation and plant species are not known.</v>
      </c>
      <c r="Q994" t="b">
        <f>'C3_qual'!Q483</f>
        <v>0</v>
      </c>
      <c r="R994" t="b">
        <f>'C3_qual'!R483</f>
        <v>1</v>
      </c>
      <c r="S994" t="str">
        <f>'C3_qual'!S483</f>
        <v>applied 97.5 and 2.5 percentile uncertainties</v>
      </c>
      <c r="T994" t="b">
        <f>'C3_qual'!T483</f>
        <v>1</v>
      </c>
      <c r="U994" t="b">
        <f>'C3_qual'!U483</f>
        <v>0</v>
      </c>
      <c r="V994" t="str">
        <f>'C3_qual'!V483</f>
        <v>NA</v>
      </c>
      <c r="W994" t="str">
        <f>'C3_qual'!W483</f>
        <v>NA</v>
      </c>
      <c r="X994" t="b">
        <f>'C3_qual'!X483</f>
        <v>0</v>
      </c>
      <c r="Y994" t="str">
        <f>'C3_qual'!Y483</f>
        <v>NA</v>
      </c>
      <c r="Z994" t="str">
        <f>'C3_qual'!Z483</f>
        <v>NA</v>
      </c>
    </row>
    <row r="995" spans="1:26">
      <c r="A995" t="str">
        <f>'C3_qual'!A834</f>
        <v>land_plant_d13C_1</v>
      </c>
      <c r="B995" t="str">
        <f>'C3_qual'!B834</f>
        <v>Cui</v>
      </c>
      <c r="C995">
        <f>'C3_qual'!C834</f>
        <v>2020</v>
      </c>
      <c r="D995" t="str">
        <f>'C3_qual'!D834</f>
        <v>10.1130/G47681.1</v>
      </c>
      <c r="E995">
        <f>'C3_qual'!E834</f>
        <v>7323</v>
      </c>
      <c r="F995" t="str">
        <f>'C3_qual'!F834</f>
        <v>NA</v>
      </c>
      <c r="G995" t="str">
        <f>'C3_qual'!G834</f>
        <v>NA</v>
      </c>
      <c r="H995">
        <f>'C3_qual'!H834</f>
        <v>7.3230000000000004</v>
      </c>
      <c r="I995">
        <f>'C3_qual'!I834</f>
        <v>0</v>
      </c>
      <c r="J995">
        <f>'C3_qual'!J834</f>
        <v>0</v>
      </c>
      <c r="K995">
        <f>'C3_qual'!K834</f>
        <v>237.8376907</v>
      </c>
      <c r="L995">
        <f>'C3_qual'!L834</f>
        <v>235.91381576725001</v>
      </c>
      <c r="M995">
        <f>'C3_qual'!M834</f>
        <v>105.89598543009998</v>
      </c>
      <c r="N995" t="b">
        <f>'C3_qual'!N834</f>
        <v>0</v>
      </c>
      <c r="O995">
        <f>'C3_qual'!O834</f>
        <v>2</v>
      </c>
      <c r="P995" t="str">
        <f>'C3_qual'!P834</f>
        <v>CO2 estimate has been quantified to the best of available knowledge but mean annual precipitation and plant species are not known.</v>
      </c>
      <c r="Q995" t="b">
        <f>'C3_qual'!Q834</f>
        <v>0</v>
      </c>
      <c r="R995" t="b">
        <f>'C3_qual'!R834</f>
        <v>1</v>
      </c>
      <c r="S995" t="str">
        <f>'C3_qual'!S834</f>
        <v>applied 97.5 and 2.5 percentile uncertainties</v>
      </c>
      <c r="T995" t="b">
        <f>'C3_qual'!T834</f>
        <v>1</v>
      </c>
      <c r="U995" t="b">
        <f>'C3_qual'!U834</f>
        <v>0</v>
      </c>
      <c r="V995" t="str">
        <f>'C3_qual'!V834</f>
        <v>NA</v>
      </c>
      <c r="W995" t="str">
        <f>'C3_qual'!W834</f>
        <v>NA</v>
      </c>
      <c r="X995" t="b">
        <f>'C3_qual'!X834</f>
        <v>0</v>
      </c>
      <c r="Y995" t="str">
        <f>'C3_qual'!Y834</f>
        <v>NA</v>
      </c>
      <c r="Z995" t="str">
        <f>'C3_qual'!Z834</f>
        <v>NA</v>
      </c>
    </row>
    <row r="996" spans="1:26">
      <c r="A996" t="str">
        <f>'C3_qual'!A484</f>
        <v>land_plant_d13C_1</v>
      </c>
      <c r="B996" t="str">
        <f>'C3_qual'!B484</f>
        <v>Cui</v>
      </c>
      <c r="C996">
        <f>'C3_qual'!C484</f>
        <v>2020</v>
      </c>
      <c r="D996" t="str">
        <f>'C3_qual'!D484</f>
        <v>10.1130/G47681.1</v>
      </c>
      <c r="E996">
        <f>'C3_qual'!E484</f>
        <v>7328</v>
      </c>
      <c r="F996" t="str">
        <f>'C3_qual'!F484</f>
        <v>NA</v>
      </c>
      <c r="G996" t="str">
        <f>'C3_qual'!G484</f>
        <v>NA</v>
      </c>
      <c r="H996">
        <f>'C3_qual'!H484</f>
        <v>7.3280000000000003</v>
      </c>
      <c r="I996">
        <f>'C3_qual'!I484</f>
        <v>0</v>
      </c>
      <c r="J996">
        <f>'C3_qual'!J484</f>
        <v>0</v>
      </c>
      <c r="K996">
        <f>'C3_qual'!K484</f>
        <v>339.70498900000001</v>
      </c>
      <c r="L996">
        <f>'C3_qual'!L484</f>
        <v>461.85495167489995</v>
      </c>
      <c r="M996">
        <f>'C3_qual'!M484</f>
        <v>158.369045127015</v>
      </c>
      <c r="N996" t="b">
        <f>'C3_qual'!N484</f>
        <v>0</v>
      </c>
      <c r="O996">
        <f>'C3_qual'!O484</f>
        <v>2</v>
      </c>
      <c r="P996" t="str">
        <f>'C3_qual'!P484</f>
        <v>CO2 estimate has been quantified to the best of available knowledge but mean annual precipitation and plant species are not known.</v>
      </c>
      <c r="Q996" t="b">
        <f>'C3_qual'!Q484</f>
        <v>0</v>
      </c>
      <c r="R996" t="b">
        <f>'C3_qual'!R484</f>
        <v>1</v>
      </c>
      <c r="S996" t="str">
        <f>'C3_qual'!S484</f>
        <v>applied 97.5 and 2.5 percentile uncertainties</v>
      </c>
      <c r="T996" t="b">
        <f>'C3_qual'!T484</f>
        <v>1</v>
      </c>
      <c r="U996" t="b">
        <f>'C3_qual'!U484</f>
        <v>0</v>
      </c>
      <c r="V996" t="str">
        <f>'C3_qual'!V484</f>
        <v>NA</v>
      </c>
      <c r="W996" t="str">
        <f>'C3_qual'!W484</f>
        <v>NA</v>
      </c>
      <c r="X996" t="b">
        <f>'C3_qual'!X484</f>
        <v>0</v>
      </c>
      <c r="Y996" t="str">
        <f>'C3_qual'!Y484</f>
        <v>NA</v>
      </c>
      <c r="Z996" t="str">
        <f>'C3_qual'!Z484</f>
        <v>NA</v>
      </c>
    </row>
    <row r="997" spans="1:26">
      <c r="A997" t="str">
        <f>'C3_qual'!A485</f>
        <v>land_plant_d13C_1</v>
      </c>
      <c r="B997" t="str">
        <f>'C3_qual'!B485</f>
        <v>Cui</v>
      </c>
      <c r="C997">
        <f>'C3_qual'!C485</f>
        <v>2020</v>
      </c>
      <c r="D997" t="str">
        <f>'C3_qual'!D485</f>
        <v>10.1130/G47681.1</v>
      </c>
      <c r="E997">
        <f>'C3_qual'!E485</f>
        <v>7340</v>
      </c>
      <c r="F997" t="str">
        <f>'C3_qual'!F485</f>
        <v>NA</v>
      </c>
      <c r="G997" t="str">
        <f>'C3_qual'!G485</f>
        <v>NA</v>
      </c>
      <c r="H997">
        <f>'C3_qual'!H485</f>
        <v>7.34</v>
      </c>
      <c r="I997">
        <f>'C3_qual'!I485</f>
        <v>0</v>
      </c>
      <c r="J997">
        <f>'C3_qual'!J485</f>
        <v>0</v>
      </c>
      <c r="K997">
        <f>'C3_qual'!K485</f>
        <v>342.89482070000003</v>
      </c>
      <c r="L997">
        <f>'C3_qual'!L485</f>
        <v>477.03762010159693</v>
      </c>
      <c r="M997">
        <f>'C3_qual'!M485</f>
        <v>157.00400522935001</v>
      </c>
      <c r="N997" t="b">
        <f>'C3_qual'!N485</f>
        <v>0</v>
      </c>
      <c r="O997">
        <f>'C3_qual'!O485</f>
        <v>2</v>
      </c>
      <c r="P997" t="str">
        <f>'C3_qual'!P485</f>
        <v>CO2 estimate has been quantified to the best of available knowledge but mean annual precipitation and plant species are not known.</v>
      </c>
      <c r="Q997" t="b">
        <f>'C3_qual'!Q485</f>
        <v>0</v>
      </c>
      <c r="R997" t="b">
        <f>'C3_qual'!R485</f>
        <v>1</v>
      </c>
      <c r="S997" t="str">
        <f>'C3_qual'!S485</f>
        <v>applied 97.5 and 2.5 percentile uncertainties</v>
      </c>
      <c r="T997" t="b">
        <f>'C3_qual'!T485</f>
        <v>1</v>
      </c>
      <c r="U997" t="b">
        <f>'C3_qual'!U485</f>
        <v>0</v>
      </c>
      <c r="V997" t="str">
        <f>'C3_qual'!V485</f>
        <v>NA</v>
      </c>
      <c r="W997" t="str">
        <f>'C3_qual'!W485</f>
        <v>NA</v>
      </c>
      <c r="X997" t="b">
        <f>'C3_qual'!X485</f>
        <v>0</v>
      </c>
      <c r="Y997" t="str">
        <f>'C3_qual'!Y485</f>
        <v>NA</v>
      </c>
      <c r="Z997" t="str">
        <f>'C3_qual'!Z485</f>
        <v>NA</v>
      </c>
    </row>
    <row r="998" spans="1:26">
      <c r="A998" t="str">
        <f>'C3_qual'!A486</f>
        <v>land_plant_d13C_1</v>
      </c>
      <c r="B998" t="str">
        <f>'C3_qual'!B486</f>
        <v>Cui</v>
      </c>
      <c r="C998">
        <f>'C3_qual'!C486</f>
        <v>2020</v>
      </c>
      <c r="D998" t="str">
        <f>'C3_qual'!D486</f>
        <v>10.1130/G47681.1</v>
      </c>
      <c r="E998">
        <f>'C3_qual'!E486</f>
        <v>7340</v>
      </c>
      <c r="F998" t="str">
        <f>'C3_qual'!F486</f>
        <v>NA</v>
      </c>
      <c r="G998" t="str">
        <f>'C3_qual'!G486</f>
        <v>NA</v>
      </c>
      <c r="H998">
        <f>'C3_qual'!H486</f>
        <v>7.34</v>
      </c>
      <c r="I998">
        <f>'C3_qual'!I486</f>
        <v>0</v>
      </c>
      <c r="J998">
        <f>'C3_qual'!J486</f>
        <v>0</v>
      </c>
      <c r="K998">
        <f>'C3_qual'!K486</f>
        <v>326.68043349999999</v>
      </c>
      <c r="L998">
        <f>'C3_qual'!L486</f>
        <v>401.54353894248999</v>
      </c>
      <c r="M998">
        <f>'C3_qual'!M486</f>
        <v>149.71223951802898</v>
      </c>
      <c r="N998" t="b">
        <f>'C3_qual'!N486</f>
        <v>0</v>
      </c>
      <c r="O998">
        <f>'C3_qual'!O486</f>
        <v>2</v>
      </c>
      <c r="P998" t="str">
        <f>'C3_qual'!P486</f>
        <v>CO2 estimate has been quantified to the best of available knowledge but mean annual precipitation and plant species are not known.</v>
      </c>
      <c r="Q998" t="b">
        <f>'C3_qual'!Q486</f>
        <v>0</v>
      </c>
      <c r="R998" t="b">
        <f>'C3_qual'!R486</f>
        <v>1</v>
      </c>
      <c r="S998" t="str">
        <f>'C3_qual'!S486</f>
        <v>applied 97.5 and 2.5 percentile uncertainties</v>
      </c>
      <c r="T998" t="b">
        <f>'C3_qual'!T486</f>
        <v>1</v>
      </c>
      <c r="U998" t="b">
        <f>'C3_qual'!U486</f>
        <v>0</v>
      </c>
      <c r="V998" t="str">
        <f>'C3_qual'!V486</f>
        <v>NA</v>
      </c>
      <c r="W998" t="str">
        <f>'C3_qual'!W486</f>
        <v>NA</v>
      </c>
      <c r="X998" t="b">
        <f>'C3_qual'!X486</f>
        <v>0</v>
      </c>
      <c r="Y998" t="str">
        <f>'C3_qual'!Y486</f>
        <v>NA</v>
      </c>
      <c r="Z998" t="str">
        <f>'C3_qual'!Z486</f>
        <v>NA</v>
      </c>
    </row>
    <row r="999" spans="1:26">
      <c r="A999" t="str">
        <f>'C3_qual'!A487</f>
        <v>land_plant_d13C_1</v>
      </c>
      <c r="B999" t="str">
        <f>'C3_qual'!B487</f>
        <v>Cui</v>
      </c>
      <c r="C999">
        <f>'C3_qual'!C487</f>
        <v>2020</v>
      </c>
      <c r="D999" t="str">
        <f>'C3_qual'!D487</f>
        <v>10.1130/G47681.1</v>
      </c>
      <c r="E999">
        <f>'C3_qual'!E487</f>
        <v>7350</v>
      </c>
      <c r="F999" t="str">
        <f>'C3_qual'!F487</f>
        <v>NA</v>
      </c>
      <c r="G999" t="str">
        <f>'C3_qual'!G487</f>
        <v>NA</v>
      </c>
      <c r="H999">
        <f>'C3_qual'!H487</f>
        <v>7.35</v>
      </c>
      <c r="I999">
        <f>'C3_qual'!I487</f>
        <v>0</v>
      </c>
      <c r="J999">
        <f>'C3_qual'!J487</f>
        <v>0</v>
      </c>
      <c r="K999">
        <f>'C3_qual'!K487</f>
        <v>250.61665880000001</v>
      </c>
      <c r="L999">
        <f>'C3_qual'!L487</f>
        <v>248.10803284418799</v>
      </c>
      <c r="M999">
        <f>'C3_qual'!M487</f>
        <v>112.084826037558</v>
      </c>
      <c r="N999" t="b">
        <f>'C3_qual'!N487</f>
        <v>0</v>
      </c>
      <c r="O999">
        <f>'C3_qual'!O487</f>
        <v>2</v>
      </c>
      <c r="P999" t="str">
        <f>'C3_qual'!P487</f>
        <v>CO2 estimate has been quantified to the best of available knowledge but mean annual precipitation and plant species are not known.</v>
      </c>
      <c r="Q999" t="b">
        <f>'C3_qual'!Q487</f>
        <v>0</v>
      </c>
      <c r="R999" t="b">
        <f>'C3_qual'!R487</f>
        <v>1</v>
      </c>
      <c r="S999" t="str">
        <f>'C3_qual'!S487</f>
        <v>applied 97.5 and 2.5 percentile uncertainties</v>
      </c>
      <c r="T999" t="b">
        <f>'C3_qual'!T487</f>
        <v>1</v>
      </c>
      <c r="U999" t="b">
        <f>'C3_qual'!U487</f>
        <v>0</v>
      </c>
      <c r="V999" t="str">
        <f>'C3_qual'!V487</f>
        <v>NA</v>
      </c>
      <c r="W999" t="str">
        <f>'C3_qual'!W487</f>
        <v>NA</v>
      </c>
      <c r="X999" t="b">
        <f>'C3_qual'!X487</f>
        <v>0</v>
      </c>
      <c r="Y999" t="str">
        <f>'C3_qual'!Y487</f>
        <v>NA</v>
      </c>
      <c r="Z999" t="str">
        <f>'C3_qual'!Z487</f>
        <v>NA</v>
      </c>
    </row>
    <row r="1000" spans="1:26">
      <c r="A1000" t="str">
        <f>'C3_qual'!A488</f>
        <v>land_plant_d13C_1</v>
      </c>
      <c r="B1000" t="str">
        <f>'C3_qual'!B488</f>
        <v>Cui</v>
      </c>
      <c r="C1000">
        <f>'C3_qual'!C488</f>
        <v>2020</v>
      </c>
      <c r="D1000" t="str">
        <f>'C3_qual'!D488</f>
        <v>10.1130/G47681.1</v>
      </c>
      <c r="E1000">
        <f>'C3_qual'!E488</f>
        <v>7360</v>
      </c>
      <c r="F1000" t="str">
        <f>'C3_qual'!F488</f>
        <v>NA</v>
      </c>
      <c r="G1000" t="str">
        <f>'C3_qual'!G488</f>
        <v>NA</v>
      </c>
      <c r="H1000">
        <f>'C3_qual'!H488</f>
        <v>7.36</v>
      </c>
      <c r="I1000">
        <f>'C3_qual'!I488</f>
        <v>0</v>
      </c>
      <c r="J1000">
        <f>'C3_qual'!J488</f>
        <v>0</v>
      </c>
      <c r="K1000">
        <f>'C3_qual'!K488</f>
        <v>247.65041429999999</v>
      </c>
      <c r="L1000">
        <f>'C3_qual'!L488</f>
        <v>253.62367343685102</v>
      </c>
      <c r="M1000">
        <f>'C3_qual'!M488</f>
        <v>110.54159352957899</v>
      </c>
      <c r="N1000" t="b">
        <f>'C3_qual'!N488</f>
        <v>0</v>
      </c>
      <c r="O1000">
        <f>'C3_qual'!O488</f>
        <v>2</v>
      </c>
      <c r="P1000" t="str">
        <f>'C3_qual'!P488</f>
        <v>CO2 estimate has been quantified to the best of available knowledge but mean annual precipitation and plant species are not known.</v>
      </c>
      <c r="Q1000" t="b">
        <f>'C3_qual'!Q488</f>
        <v>0</v>
      </c>
      <c r="R1000" t="b">
        <f>'C3_qual'!R488</f>
        <v>1</v>
      </c>
      <c r="S1000" t="str">
        <f>'C3_qual'!S488</f>
        <v>applied 97.5 and 2.5 percentile uncertainties</v>
      </c>
      <c r="T1000" t="b">
        <f>'C3_qual'!T488</f>
        <v>1</v>
      </c>
      <c r="U1000" t="b">
        <f>'C3_qual'!U488</f>
        <v>0</v>
      </c>
      <c r="V1000" t="str">
        <f>'C3_qual'!V488</f>
        <v>NA</v>
      </c>
      <c r="W1000" t="str">
        <f>'C3_qual'!W488</f>
        <v>NA</v>
      </c>
      <c r="X1000" t="b">
        <f>'C3_qual'!X488</f>
        <v>0</v>
      </c>
      <c r="Y1000" t="str">
        <f>'C3_qual'!Y488</f>
        <v>NA</v>
      </c>
      <c r="Z1000" t="str">
        <f>'C3_qual'!Z488</f>
        <v>NA</v>
      </c>
    </row>
    <row r="1001" spans="1:26">
      <c r="A1001" t="str">
        <f>'C3_qual'!A489</f>
        <v>land_plant_d13C_1</v>
      </c>
      <c r="B1001" t="str">
        <f>'C3_qual'!B489</f>
        <v>Cui</v>
      </c>
      <c r="C1001">
        <f>'C3_qual'!C489</f>
        <v>2020</v>
      </c>
      <c r="D1001" t="str">
        <f>'C3_qual'!D489</f>
        <v>10.1130/G47681.1</v>
      </c>
      <c r="E1001">
        <f>'C3_qual'!E489</f>
        <v>7370</v>
      </c>
      <c r="F1001" t="str">
        <f>'C3_qual'!F489</f>
        <v>NA</v>
      </c>
      <c r="G1001" t="str">
        <f>'C3_qual'!G489</f>
        <v>NA</v>
      </c>
      <c r="H1001">
        <f>'C3_qual'!H489</f>
        <v>7.37</v>
      </c>
      <c r="I1001">
        <f>'C3_qual'!I489</f>
        <v>0</v>
      </c>
      <c r="J1001">
        <f>'C3_qual'!J489</f>
        <v>0</v>
      </c>
      <c r="K1001">
        <f>'C3_qual'!K489</f>
        <v>243.4262794</v>
      </c>
      <c r="L1001">
        <f>'C3_qual'!L489</f>
        <v>244.43205058714</v>
      </c>
      <c r="M1001">
        <f>'C3_qual'!M489</f>
        <v>107.81335461119698</v>
      </c>
      <c r="N1001" t="b">
        <f>'C3_qual'!N489</f>
        <v>0</v>
      </c>
      <c r="O1001">
        <f>'C3_qual'!O489</f>
        <v>2</v>
      </c>
      <c r="P1001" t="str">
        <f>'C3_qual'!P489</f>
        <v>CO2 estimate has been quantified to the best of available knowledge but mean annual precipitation and plant species are not known.</v>
      </c>
      <c r="Q1001" t="b">
        <f>'C3_qual'!Q489</f>
        <v>0</v>
      </c>
      <c r="R1001" t="b">
        <f>'C3_qual'!R489</f>
        <v>1</v>
      </c>
      <c r="S1001" t="str">
        <f>'C3_qual'!S489</f>
        <v>applied 97.5 and 2.5 percentile uncertainties</v>
      </c>
      <c r="T1001" t="b">
        <f>'C3_qual'!T489</f>
        <v>1</v>
      </c>
      <c r="U1001" t="b">
        <f>'C3_qual'!U489</f>
        <v>0</v>
      </c>
      <c r="V1001" t="str">
        <f>'C3_qual'!V489</f>
        <v>NA</v>
      </c>
      <c r="W1001" t="str">
        <f>'C3_qual'!W489</f>
        <v>NA</v>
      </c>
      <c r="X1001" t="b">
        <f>'C3_qual'!X489</f>
        <v>0</v>
      </c>
      <c r="Y1001" t="str">
        <f>'C3_qual'!Y489</f>
        <v>NA</v>
      </c>
      <c r="Z1001" t="str">
        <f>'C3_qual'!Z489</f>
        <v>NA</v>
      </c>
    </row>
    <row r="1002" spans="1:26">
      <c r="A1002" t="str">
        <f>'C3_qual'!A490</f>
        <v>land_plant_d13C_1</v>
      </c>
      <c r="B1002" t="str">
        <f>'C3_qual'!B490</f>
        <v>Cui</v>
      </c>
      <c r="C1002">
        <f>'C3_qual'!C490</f>
        <v>2020</v>
      </c>
      <c r="D1002" t="str">
        <f>'C3_qual'!D490</f>
        <v>10.1130/G47681.1</v>
      </c>
      <c r="E1002">
        <f>'C3_qual'!E490</f>
        <v>7380</v>
      </c>
      <c r="F1002" t="str">
        <f>'C3_qual'!F490</f>
        <v>NA</v>
      </c>
      <c r="G1002" t="str">
        <f>'C3_qual'!G490</f>
        <v>NA</v>
      </c>
      <c r="H1002">
        <f>'C3_qual'!H490</f>
        <v>7.38</v>
      </c>
      <c r="I1002">
        <f>'C3_qual'!I490</f>
        <v>0</v>
      </c>
      <c r="J1002">
        <f>'C3_qual'!J490</f>
        <v>0</v>
      </c>
      <c r="K1002">
        <f>'C3_qual'!K490</f>
        <v>306.21410520000001</v>
      </c>
      <c r="L1002">
        <f>'C3_qual'!L490</f>
        <v>377.32422098992305</v>
      </c>
      <c r="M1002">
        <f>'C3_qual'!M490</f>
        <v>139.725021997189</v>
      </c>
      <c r="N1002" t="b">
        <f>'C3_qual'!N490</f>
        <v>0</v>
      </c>
      <c r="O1002">
        <f>'C3_qual'!O490</f>
        <v>2</v>
      </c>
      <c r="P1002" t="str">
        <f>'C3_qual'!P490</f>
        <v>CO2 estimate has been quantified to the best of available knowledge but mean annual precipitation and plant species are not known.</v>
      </c>
      <c r="Q1002" t="b">
        <f>'C3_qual'!Q490</f>
        <v>0</v>
      </c>
      <c r="R1002" t="b">
        <f>'C3_qual'!R490</f>
        <v>1</v>
      </c>
      <c r="S1002" t="str">
        <f>'C3_qual'!S490</f>
        <v>applied 97.5 and 2.5 percentile uncertainties</v>
      </c>
      <c r="T1002" t="b">
        <f>'C3_qual'!T490</f>
        <v>1</v>
      </c>
      <c r="U1002" t="b">
        <f>'C3_qual'!U490</f>
        <v>0</v>
      </c>
      <c r="V1002" t="str">
        <f>'C3_qual'!V490</f>
        <v>NA</v>
      </c>
      <c r="W1002" t="str">
        <f>'C3_qual'!W490</f>
        <v>NA</v>
      </c>
      <c r="X1002" t="b">
        <f>'C3_qual'!X490</f>
        <v>0</v>
      </c>
      <c r="Y1002" t="str">
        <f>'C3_qual'!Y490</f>
        <v>NA</v>
      </c>
      <c r="Z1002" t="str">
        <f>'C3_qual'!Z490</f>
        <v>NA</v>
      </c>
    </row>
    <row r="1003" spans="1:26">
      <c r="A1003" t="str">
        <f>'C3_qual'!A491</f>
        <v>land_plant_d13C_1</v>
      </c>
      <c r="B1003" t="str">
        <f>'C3_qual'!B491</f>
        <v>Cui</v>
      </c>
      <c r="C1003">
        <f>'C3_qual'!C491</f>
        <v>2020</v>
      </c>
      <c r="D1003" t="str">
        <f>'C3_qual'!D491</f>
        <v>10.1130/G47681.1</v>
      </c>
      <c r="E1003">
        <f>'C3_qual'!E491</f>
        <v>7380</v>
      </c>
      <c r="F1003" t="str">
        <f>'C3_qual'!F491</f>
        <v>NA</v>
      </c>
      <c r="G1003" t="str">
        <f>'C3_qual'!G491</f>
        <v>NA</v>
      </c>
      <c r="H1003">
        <f>'C3_qual'!H491</f>
        <v>7.38</v>
      </c>
      <c r="I1003">
        <f>'C3_qual'!I491</f>
        <v>0</v>
      </c>
      <c r="J1003">
        <f>'C3_qual'!J491</f>
        <v>0</v>
      </c>
      <c r="K1003">
        <f>'C3_qual'!K491</f>
        <v>286.29749220000002</v>
      </c>
      <c r="L1003">
        <f>'C3_qual'!L491</f>
        <v>321.41721203806793</v>
      </c>
      <c r="M1003">
        <f>'C3_qual'!M491</f>
        <v>127.92958519760302</v>
      </c>
      <c r="N1003" t="b">
        <f>'C3_qual'!N491</f>
        <v>0</v>
      </c>
      <c r="O1003">
        <f>'C3_qual'!O491</f>
        <v>2</v>
      </c>
      <c r="P1003" t="str">
        <f>'C3_qual'!P491</f>
        <v>CO2 estimate has been quantified to the best of available knowledge but mean annual precipitation and plant species are not known.</v>
      </c>
      <c r="Q1003" t="b">
        <f>'C3_qual'!Q491</f>
        <v>0</v>
      </c>
      <c r="R1003" t="b">
        <f>'C3_qual'!R491</f>
        <v>1</v>
      </c>
      <c r="S1003" t="str">
        <f>'C3_qual'!S491</f>
        <v>applied 97.5 and 2.5 percentile uncertainties</v>
      </c>
      <c r="T1003" t="b">
        <f>'C3_qual'!T491</f>
        <v>1</v>
      </c>
      <c r="U1003" t="b">
        <f>'C3_qual'!U491</f>
        <v>0</v>
      </c>
      <c r="V1003" t="str">
        <f>'C3_qual'!V491</f>
        <v>NA</v>
      </c>
      <c r="W1003" t="str">
        <f>'C3_qual'!W491</f>
        <v>NA</v>
      </c>
      <c r="X1003" t="b">
        <f>'C3_qual'!X491</f>
        <v>0</v>
      </c>
      <c r="Y1003" t="str">
        <f>'C3_qual'!Y491</f>
        <v>NA</v>
      </c>
      <c r="Z1003" t="str">
        <f>'C3_qual'!Z491</f>
        <v>NA</v>
      </c>
    </row>
    <row r="1004" spans="1:26">
      <c r="A1004" t="str">
        <f>'C3_qual'!A492</f>
        <v>land_plant_d13C_1</v>
      </c>
      <c r="B1004" t="str">
        <f>'C3_qual'!B492</f>
        <v>Cui</v>
      </c>
      <c r="C1004">
        <f>'C3_qual'!C492</f>
        <v>2020</v>
      </c>
      <c r="D1004" t="str">
        <f>'C3_qual'!D492</f>
        <v>10.1130/G47681.1</v>
      </c>
      <c r="E1004">
        <f>'C3_qual'!E492</f>
        <v>7400</v>
      </c>
      <c r="F1004" t="str">
        <f>'C3_qual'!F492</f>
        <v>NA</v>
      </c>
      <c r="G1004" t="str">
        <f>'C3_qual'!G492</f>
        <v>NA</v>
      </c>
      <c r="H1004">
        <f>'C3_qual'!H492</f>
        <v>7.4</v>
      </c>
      <c r="I1004">
        <f>'C3_qual'!I492</f>
        <v>0</v>
      </c>
      <c r="J1004">
        <f>'C3_qual'!J492</f>
        <v>0</v>
      </c>
      <c r="K1004">
        <f>'C3_qual'!K492</f>
        <v>250.76565780000001</v>
      </c>
      <c r="L1004">
        <f>'C3_qual'!L492</f>
        <v>252.52737084378597</v>
      </c>
      <c r="M1004">
        <f>'C3_qual'!M492</f>
        <v>112.51568284671401</v>
      </c>
      <c r="N1004" t="b">
        <f>'C3_qual'!N492</f>
        <v>0</v>
      </c>
      <c r="O1004">
        <f>'C3_qual'!O492</f>
        <v>2</v>
      </c>
      <c r="P1004" t="str">
        <f>'C3_qual'!P492</f>
        <v>CO2 estimate has been quantified to the best of available knowledge but mean annual precipitation and plant species are not known.</v>
      </c>
      <c r="Q1004" t="b">
        <f>'C3_qual'!Q492</f>
        <v>0</v>
      </c>
      <c r="R1004" t="b">
        <f>'C3_qual'!R492</f>
        <v>1</v>
      </c>
      <c r="S1004" t="str">
        <f>'C3_qual'!S492</f>
        <v>applied 97.5 and 2.5 percentile uncertainties</v>
      </c>
      <c r="T1004" t="b">
        <f>'C3_qual'!T492</f>
        <v>1</v>
      </c>
      <c r="U1004" t="b">
        <f>'C3_qual'!U492</f>
        <v>0</v>
      </c>
      <c r="V1004" t="str">
        <f>'C3_qual'!V492</f>
        <v>NA</v>
      </c>
      <c r="W1004" t="str">
        <f>'C3_qual'!W492</f>
        <v>NA</v>
      </c>
      <c r="X1004" t="b">
        <f>'C3_qual'!X492</f>
        <v>0</v>
      </c>
      <c r="Y1004" t="str">
        <f>'C3_qual'!Y492</f>
        <v>NA</v>
      </c>
      <c r="Z1004" t="str">
        <f>'C3_qual'!Z492</f>
        <v>NA</v>
      </c>
    </row>
    <row r="1005" spans="1:26">
      <c r="A1005" t="str">
        <f>'C3_qual'!A835</f>
        <v>land_plant_d13C_1</v>
      </c>
      <c r="B1005" t="str">
        <f>'C3_qual'!B835</f>
        <v>Cui</v>
      </c>
      <c r="C1005">
        <f>'C3_qual'!C835</f>
        <v>2020</v>
      </c>
      <c r="D1005" t="str">
        <f>'C3_qual'!D835</f>
        <v>10.1130/G47681.1</v>
      </c>
      <c r="E1005">
        <f>'C3_qual'!E835</f>
        <v>7414</v>
      </c>
      <c r="F1005" t="str">
        <f>'C3_qual'!F835</f>
        <v>NA</v>
      </c>
      <c r="G1005" t="str">
        <f>'C3_qual'!G835</f>
        <v>NA</v>
      </c>
      <c r="H1005">
        <f>'C3_qual'!H835</f>
        <v>7.4139999999999997</v>
      </c>
      <c r="I1005">
        <f>'C3_qual'!I835</f>
        <v>0</v>
      </c>
      <c r="J1005">
        <f>'C3_qual'!J835</f>
        <v>0</v>
      </c>
      <c r="K1005">
        <f>'C3_qual'!K835</f>
        <v>287.73889220000001</v>
      </c>
      <c r="L1005">
        <f>'C3_qual'!L835</f>
        <v>315.73841434341205</v>
      </c>
      <c r="M1005">
        <f>'C3_qual'!M835</f>
        <v>130.91833728030201</v>
      </c>
      <c r="N1005" t="b">
        <f>'C3_qual'!N835</f>
        <v>0</v>
      </c>
      <c r="O1005">
        <f>'C3_qual'!O835</f>
        <v>2</v>
      </c>
      <c r="P1005" t="str">
        <f>'C3_qual'!P835</f>
        <v>CO2 estimate has been quantified to the best of available knowledge but mean annual precipitation and plant species are not known.</v>
      </c>
      <c r="Q1005" t="b">
        <f>'C3_qual'!Q835</f>
        <v>0</v>
      </c>
      <c r="R1005" t="b">
        <f>'C3_qual'!R835</f>
        <v>1</v>
      </c>
      <c r="S1005" t="str">
        <f>'C3_qual'!S835</f>
        <v>applied 97.5 and 2.5 percentile uncertainties</v>
      </c>
      <c r="T1005" t="b">
        <f>'C3_qual'!T835</f>
        <v>1</v>
      </c>
      <c r="U1005" t="b">
        <f>'C3_qual'!U835</f>
        <v>0</v>
      </c>
      <c r="V1005" t="str">
        <f>'C3_qual'!V835</f>
        <v>NA</v>
      </c>
      <c r="W1005" t="str">
        <f>'C3_qual'!W835</f>
        <v>NA</v>
      </c>
      <c r="X1005" t="b">
        <f>'C3_qual'!X835</f>
        <v>0</v>
      </c>
      <c r="Y1005" t="str">
        <f>'C3_qual'!Y835</f>
        <v>NA</v>
      </c>
      <c r="Z1005" t="str">
        <f>'C3_qual'!Z835</f>
        <v>NA</v>
      </c>
    </row>
    <row r="1006" spans="1:26">
      <c r="A1006" t="str">
        <f>'C3_qual'!A493</f>
        <v>land_plant_d13C_1</v>
      </c>
      <c r="B1006" t="str">
        <f>'C3_qual'!B493</f>
        <v>Cui</v>
      </c>
      <c r="C1006">
        <f>'C3_qual'!C493</f>
        <v>2020</v>
      </c>
      <c r="D1006" t="str">
        <f>'C3_qual'!D493</f>
        <v>10.1130/G47681.1</v>
      </c>
      <c r="E1006">
        <f>'C3_qual'!E493</f>
        <v>7420</v>
      </c>
      <c r="F1006" t="str">
        <f>'C3_qual'!F493</f>
        <v>NA</v>
      </c>
      <c r="G1006" t="str">
        <f>'C3_qual'!G493</f>
        <v>NA</v>
      </c>
      <c r="H1006">
        <f>'C3_qual'!H493</f>
        <v>7.42</v>
      </c>
      <c r="I1006">
        <f>'C3_qual'!I493</f>
        <v>0</v>
      </c>
      <c r="J1006">
        <f>'C3_qual'!J493</f>
        <v>0</v>
      </c>
      <c r="K1006">
        <f>'C3_qual'!K493</f>
        <v>285.25286979999998</v>
      </c>
      <c r="L1006">
        <f>'C3_qual'!L493</f>
        <v>323.63972238614497</v>
      </c>
      <c r="M1006">
        <f>'C3_qual'!M493</f>
        <v>128.09541879390699</v>
      </c>
      <c r="N1006" t="b">
        <f>'C3_qual'!N493</f>
        <v>0</v>
      </c>
      <c r="O1006">
        <f>'C3_qual'!O493</f>
        <v>2</v>
      </c>
      <c r="P1006" t="str">
        <f>'C3_qual'!P493</f>
        <v>CO2 estimate has been quantified to the best of available knowledge but mean annual precipitation and plant species are not known.</v>
      </c>
      <c r="Q1006" t="b">
        <f>'C3_qual'!Q493</f>
        <v>0</v>
      </c>
      <c r="R1006" t="b">
        <f>'C3_qual'!R493</f>
        <v>1</v>
      </c>
      <c r="S1006" t="str">
        <f>'C3_qual'!S493</f>
        <v>applied 97.5 and 2.5 percentile uncertainties</v>
      </c>
      <c r="T1006" t="b">
        <f>'C3_qual'!T493</f>
        <v>1</v>
      </c>
      <c r="U1006" t="b">
        <f>'C3_qual'!U493</f>
        <v>0</v>
      </c>
      <c r="V1006" t="str">
        <f>'C3_qual'!V493</f>
        <v>NA</v>
      </c>
      <c r="W1006" t="str">
        <f>'C3_qual'!W493</f>
        <v>NA</v>
      </c>
      <c r="X1006" t="b">
        <f>'C3_qual'!X493</f>
        <v>0</v>
      </c>
      <c r="Y1006" t="str">
        <f>'C3_qual'!Y493</f>
        <v>NA</v>
      </c>
      <c r="Z1006" t="str">
        <f>'C3_qual'!Z493</f>
        <v>NA</v>
      </c>
    </row>
    <row r="1007" spans="1:26">
      <c r="A1007" t="str">
        <f>'C3_qual'!A494</f>
        <v>land_plant_d13C_1</v>
      </c>
      <c r="B1007" t="str">
        <f>'C3_qual'!B494</f>
        <v>Cui</v>
      </c>
      <c r="C1007">
        <f>'C3_qual'!C494</f>
        <v>2020</v>
      </c>
      <c r="D1007" t="str">
        <f>'C3_qual'!D494</f>
        <v>10.1130/G47681.1</v>
      </c>
      <c r="E1007">
        <f>'C3_qual'!E494</f>
        <v>7420</v>
      </c>
      <c r="F1007" t="str">
        <f>'C3_qual'!F494</f>
        <v>NA</v>
      </c>
      <c r="G1007" t="str">
        <f>'C3_qual'!G494</f>
        <v>NA</v>
      </c>
      <c r="H1007">
        <f>'C3_qual'!H494</f>
        <v>7.42</v>
      </c>
      <c r="I1007">
        <f>'C3_qual'!I494</f>
        <v>0</v>
      </c>
      <c r="J1007">
        <f>'C3_qual'!J494</f>
        <v>0</v>
      </c>
      <c r="K1007">
        <f>'C3_qual'!K494</f>
        <v>243.10118800000001</v>
      </c>
      <c r="L1007">
        <f>'C3_qual'!L494</f>
        <v>247.656112864486</v>
      </c>
      <c r="M1007">
        <f>'C3_qual'!M494</f>
        <v>109.31852945034902</v>
      </c>
      <c r="N1007" t="b">
        <f>'C3_qual'!N494</f>
        <v>0</v>
      </c>
      <c r="O1007">
        <f>'C3_qual'!O494</f>
        <v>2</v>
      </c>
      <c r="P1007" t="str">
        <f>'C3_qual'!P494</f>
        <v>CO2 estimate has been quantified to the best of available knowledge but mean annual precipitation and plant species are not known.</v>
      </c>
      <c r="Q1007" t="b">
        <f>'C3_qual'!Q494</f>
        <v>0</v>
      </c>
      <c r="R1007" t="b">
        <f>'C3_qual'!R494</f>
        <v>1</v>
      </c>
      <c r="S1007" t="str">
        <f>'C3_qual'!S494</f>
        <v>applied 97.5 and 2.5 percentile uncertainties</v>
      </c>
      <c r="T1007" t="b">
        <f>'C3_qual'!T494</f>
        <v>1</v>
      </c>
      <c r="U1007" t="b">
        <f>'C3_qual'!U494</f>
        <v>0</v>
      </c>
      <c r="V1007" t="str">
        <f>'C3_qual'!V494</f>
        <v>NA</v>
      </c>
      <c r="W1007" t="str">
        <f>'C3_qual'!W494</f>
        <v>NA</v>
      </c>
      <c r="X1007" t="b">
        <f>'C3_qual'!X494</f>
        <v>0</v>
      </c>
      <c r="Y1007" t="str">
        <f>'C3_qual'!Y494</f>
        <v>NA</v>
      </c>
      <c r="Z1007" t="str">
        <f>'C3_qual'!Z494</f>
        <v>NA</v>
      </c>
    </row>
    <row r="1008" spans="1:26">
      <c r="A1008" t="str">
        <f>'C3_qual'!A495</f>
        <v>land_plant_d13C_1</v>
      </c>
      <c r="B1008" t="str">
        <f>'C3_qual'!B495</f>
        <v>Cui</v>
      </c>
      <c r="C1008">
        <f>'C3_qual'!C495</f>
        <v>2020</v>
      </c>
      <c r="D1008" t="str">
        <f>'C3_qual'!D495</f>
        <v>10.1130/G47681.1</v>
      </c>
      <c r="E1008">
        <f>'C3_qual'!E495</f>
        <v>7440</v>
      </c>
      <c r="F1008" t="str">
        <f>'C3_qual'!F495</f>
        <v>NA</v>
      </c>
      <c r="G1008" t="str">
        <f>'C3_qual'!G495</f>
        <v>NA</v>
      </c>
      <c r="H1008">
        <f>'C3_qual'!H495</f>
        <v>7.44</v>
      </c>
      <c r="I1008">
        <f>'C3_qual'!I495</f>
        <v>0</v>
      </c>
      <c r="J1008">
        <f>'C3_qual'!J495</f>
        <v>0</v>
      </c>
      <c r="K1008">
        <f>'C3_qual'!K495</f>
        <v>261.59579919999999</v>
      </c>
      <c r="L1008">
        <f>'C3_qual'!L495</f>
        <v>270.48454216932305</v>
      </c>
      <c r="M1008">
        <f>'C3_qual'!M495</f>
        <v>118.68793612648298</v>
      </c>
      <c r="N1008" t="b">
        <f>'C3_qual'!N495</f>
        <v>0</v>
      </c>
      <c r="O1008">
        <f>'C3_qual'!O495</f>
        <v>2</v>
      </c>
      <c r="P1008" t="str">
        <f>'C3_qual'!P495</f>
        <v>CO2 estimate has been quantified to the best of available knowledge but mean annual precipitation and plant species are not known.</v>
      </c>
      <c r="Q1008" t="b">
        <f>'C3_qual'!Q495</f>
        <v>0</v>
      </c>
      <c r="R1008" t="b">
        <f>'C3_qual'!R495</f>
        <v>1</v>
      </c>
      <c r="S1008" t="str">
        <f>'C3_qual'!S495</f>
        <v>applied 97.5 and 2.5 percentile uncertainties</v>
      </c>
      <c r="T1008" t="b">
        <f>'C3_qual'!T495</f>
        <v>1</v>
      </c>
      <c r="U1008" t="b">
        <f>'C3_qual'!U495</f>
        <v>0</v>
      </c>
      <c r="V1008" t="str">
        <f>'C3_qual'!V495</f>
        <v>NA</v>
      </c>
      <c r="W1008" t="str">
        <f>'C3_qual'!W495</f>
        <v>NA</v>
      </c>
      <c r="X1008" t="b">
        <f>'C3_qual'!X495</f>
        <v>0</v>
      </c>
      <c r="Y1008" t="str">
        <f>'C3_qual'!Y495</f>
        <v>NA</v>
      </c>
      <c r="Z1008" t="str">
        <f>'C3_qual'!Z495</f>
        <v>NA</v>
      </c>
    </row>
    <row r="1009" spans="1:26">
      <c r="A1009" t="str">
        <f>'C3_qual'!A496</f>
        <v>land_plant_d13C_1</v>
      </c>
      <c r="B1009" t="str">
        <f>'C3_qual'!B496</f>
        <v>Cui</v>
      </c>
      <c r="C1009">
        <f>'C3_qual'!C496</f>
        <v>2020</v>
      </c>
      <c r="D1009" t="str">
        <f>'C3_qual'!D496</f>
        <v>10.1130/G47681.1</v>
      </c>
      <c r="E1009">
        <f>'C3_qual'!E496</f>
        <v>7460</v>
      </c>
      <c r="F1009" t="str">
        <f>'C3_qual'!F496</f>
        <v>NA</v>
      </c>
      <c r="G1009" t="str">
        <f>'C3_qual'!G496</f>
        <v>NA</v>
      </c>
      <c r="H1009">
        <f>'C3_qual'!H496</f>
        <v>7.46</v>
      </c>
      <c r="I1009">
        <f>'C3_qual'!I496</f>
        <v>0</v>
      </c>
      <c r="J1009">
        <f>'C3_qual'!J496</f>
        <v>0</v>
      </c>
      <c r="K1009">
        <f>'C3_qual'!K496</f>
        <v>253.6482263</v>
      </c>
      <c r="L1009">
        <f>'C3_qual'!L496</f>
        <v>272.28719560226693</v>
      </c>
      <c r="M1009">
        <f>'C3_qual'!M496</f>
        <v>112.62069183862499</v>
      </c>
      <c r="N1009" t="b">
        <f>'C3_qual'!N496</f>
        <v>0</v>
      </c>
      <c r="O1009">
        <f>'C3_qual'!O496</f>
        <v>2</v>
      </c>
      <c r="P1009" t="str">
        <f>'C3_qual'!P496</f>
        <v>CO2 estimate has been quantified to the best of available knowledge but mean annual precipitation and plant species are not known.</v>
      </c>
      <c r="Q1009" t="b">
        <f>'C3_qual'!Q496</f>
        <v>0</v>
      </c>
      <c r="R1009" t="b">
        <f>'C3_qual'!R496</f>
        <v>1</v>
      </c>
      <c r="S1009" t="str">
        <f>'C3_qual'!S496</f>
        <v>applied 97.5 and 2.5 percentile uncertainties</v>
      </c>
      <c r="T1009" t="b">
        <f>'C3_qual'!T496</f>
        <v>1</v>
      </c>
      <c r="U1009" t="b">
        <f>'C3_qual'!U496</f>
        <v>0</v>
      </c>
      <c r="V1009" t="str">
        <f>'C3_qual'!V496</f>
        <v>NA</v>
      </c>
      <c r="W1009" t="str">
        <f>'C3_qual'!W496</f>
        <v>NA</v>
      </c>
      <c r="X1009" t="b">
        <f>'C3_qual'!X496</f>
        <v>0</v>
      </c>
      <c r="Y1009" t="str">
        <f>'C3_qual'!Y496</f>
        <v>NA</v>
      </c>
      <c r="Z1009" t="str">
        <f>'C3_qual'!Z496</f>
        <v>NA</v>
      </c>
    </row>
    <row r="1010" spans="1:26">
      <c r="A1010" t="str">
        <f>'C3_qual'!A497</f>
        <v>land_plant_d13C_1</v>
      </c>
      <c r="B1010" t="str">
        <f>'C3_qual'!B497</f>
        <v>Cui</v>
      </c>
      <c r="C1010">
        <f>'C3_qual'!C497</f>
        <v>2020</v>
      </c>
      <c r="D1010" t="str">
        <f>'C3_qual'!D497</f>
        <v>10.1130/G47681.1</v>
      </c>
      <c r="E1010">
        <f>'C3_qual'!E497</f>
        <v>7465</v>
      </c>
      <c r="F1010" t="str">
        <f>'C3_qual'!F497</f>
        <v>NA</v>
      </c>
      <c r="G1010" t="str">
        <f>'C3_qual'!G497</f>
        <v>NA</v>
      </c>
      <c r="H1010">
        <f>'C3_qual'!H497</f>
        <v>7.4649999999999999</v>
      </c>
      <c r="I1010">
        <f>'C3_qual'!I497</f>
        <v>0</v>
      </c>
      <c r="J1010">
        <f>'C3_qual'!J497</f>
        <v>0</v>
      </c>
      <c r="K1010">
        <f>'C3_qual'!K497</f>
        <v>297.45328749999999</v>
      </c>
      <c r="L1010">
        <f>'C3_qual'!L497</f>
        <v>347.24990358649904</v>
      </c>
      <c r="M1010">
        <f>'C3_qual'!M497</f>
        <v>137.21474559815098</v>
      </c>
      <c r="N1010" t="b">
        <f>'C3_qual'!N497</f>
        <v>0</v>
      </c>
      <c r="O1010">
        <f>'C3_qual'!O497</f>
        <v>2</v>
      </c>
      <c r="P1010" t="str">
        <f>'C3_qual'!P497</f>
        <v>CO2 estimate has been quantified to the best of available knowledge but mean annual precipitation and plant species are not known.</v>
      </c>
      <c r="Q1010" t="b">
        <f>'C3_qual'!Q497</f>
        <v>0</v>
      </c>
      <c r="R1010" t="b">
        <f>'C3_qual'!R497</f>
        <v>1</v>
      </c>
      <c r="S1010" t="str">
        <f>'C3_qual'!S497</f>
        <v>applied 97.5 and 2.5 percentile uncertainties</v>
      </c>
      <c r="T1010" t="b">
        <f>'C3_qual'!T497</f>
        <v>1</v>
      </c>
      <c r="U1010" t="b">
        <f>'C3_qual'!U497</f>
        <v>0</v>
      </c>
      <c r="V1010" t="str">
        <f>'C3_qual'!V497</f>
        <v>NA</v>
      </c>
      <c r="W1010" t="str">
        <f>'C3_qual'!W497</f>
        <v>NA</v>
      </c>
      <c r="X1010" t="b">
        <f>'C3_qual'!X497</f>
        <v>0</v>
      </c>
      <c r="Y1010" t="str">
        <f>'C3_qual'!Y497</f>
        <v>NA</v>
      </c>
      <c r="Z1010" t="str">
        <f>'C3_qual'!Z497</f>
        <v>NA</v>
      </c>
    </row>
    <row r="1011" spans="1:26">
      <c r="A1011" t="str">
        <f>'C3_qual'!A498</f>
        <v>land_plant_d13C_1</v>
      </c>
      <c r="B1011" t="str">
        <f>'C3_qual'!B498</f>
        <v>Cui</v>
      </c>
      <c r="C1011">
        <f>'C3_qual'!C498</f>
        <v>2020</v>
      </c>
      <c r="D1011" t="str">
        <f>'C3_qual'!D498</f>
        <v>10.1130/G47681.1</v>
      </c>
      <c r="E1011">
        <f>'C3_qual'!E498</f>
        <v>7470</v>
      </c>
      <c r="F1011" t="str">
        <f>'C3_qual'!F498</f>
        <v>NA</v>
      </c>
      <c r="G1011" t="str">
        <f>'C3_qual'!G498</f>
        <v>NA</v>
      </c>
      <c r="H1011">
        <f>'C3_qual'!H498</f>
        <v>7.47</v>
      </c>
      <c r="I1011">
        <f>'C3_qual'!I498</f>
        <v>0</v>
      </c>
      <c r="J1011">
        <f>'C3_qual'!J498</f>
        <v>0</v>
      </c>
      <c r="K1011">
        <f>'C3_qual'!K498</f>
        <v>280.69746650000002</v>
      </c>
      <c r="L1011">
        <f>'C3_qual'!L498</f>
        <v>310.13459780610799</v>
      </c>
      <c r="M1011">
        <f>'C3_qual'!M498</f>
        <v>128.40091508772002</v>
      </c>
      <c r="N1011" t="b">
        <f>'C3_qual'!N498</f>
        <v>0</v>
      </c>
      <c r="O1011">
        <f>'C3_qual'!O498</f>
        <v>2</v>
      </c>
      <c r="P1011" t="str">
        <f>'C3_qual'!P498</f>
        <v>CO2 estimate has been quantified to the best of available knowledge but mean annual precipitation and plant species are not known.</v>
      </c>
      <c r="Q1011" t="b">
        <f>'C3_qual'!Q498</f>
        <v>0</v>
      </c>
      <c r="R1011" t="b">
        <f>'C3_qual'!R498</f>
        <v>1</v>
      </c>
      <c r="S1011" t="str">
        <f>'C3_qual'!S498</f>
        <v>applied 97.5 and 2.5 percentile uncertainties</v>
      </c>
      <c r="T1011" t="b">
        <f>'C3_qual'!T498</f>
        <v>1</v>
      </c>
      <c r="U1011" t="b">
        <f>'C3_qual'!U498</f>
        <v>0</v>
      </c>
      <c r="V1011" t="str">
        <f>'C3_qual'!V498</f>
        <v>NA</v>
      </c>
      <c r="W1011" t="str">
        <f>'C3_qual'!W498</f>
        <v>NA</v>
      </c>
      <c r="X1011" t="b">
        <f>'C3_qual'!X498</f>
        <v>0</v>
      </c>
      <c r="Y1011" t="str">
        <f>'C3_qual'!Y498</f>
        <v>NA</v>
      </c>
      <c r="Z1011" t="str">
        <f>'C3_qual'!Z498</f>
        <v>NA</v>
      </c>
    </row>
    <row r="1012" spans="1:26">
      <c r="A1012" t="str">
        <f>'C3_qual'!A836</f>
        <v>land_plant_d13C_1</v>
      </c>
      <c r="B1012" t="str">
        <f>'C3_qual'!B836</f>
        <v>Cui</v>
      </c>
      <c r="C1012">
        <f>'C3_qual'!C836</f>
        <v>2020</v>
      </c>
      <c r="D1012" t="str">
        <f>'C3_qual'!D836</f>
        <v>10.1130/G47681.1</v>
      </c>
      <c r="E1012">
        <f>'C3_qual'!E836</f>
        <v>7476</v>
      </c>
      <c r="F1012" t="str">
        <f>'C3_qual'!F836</f>
        <v>NA</v>
      </c>
      <c r="G1012" t="str">
        <f>'C3_qual'!G836</f>
        <v>NA</v>
      </c>
      <c r="H1012">
        <f>'C3_qual'!H836</f>
        <v>7.476</v>
      </c>
      <c r="I1012">
        <f>'C3_qual'!I836</f>
        <v>0</v>
      </c>
      <c r="J1012">
        <f>'C3_qual'!J836</f>
        <v>0</v>
      </c>
      <c r="K1012">
        <f>'C3_qual'!K836</f>
        <v>297.46783069999998</v>
      </c>
      <c r="L1012">
        <f>'C3_qual'!L836</f>
        <v>362.74144512343599</v>
      </c>
      <c r="M1012">
        <f>'C3_qual'!M836</f>
        <v>135.02791667714499</v>
      </c>
      <c r="N1012" t="b">
        <f>'C3_qual'!N836</f>
        <v>0</v>
      </c>
      <c r="O1012">
        <f>'C3_qual'!O836</f>
        <v>2</v>
      </c>
      <c r="P1012" t="str">
        <f>'C3_qual'!P836</f>
        <v>CO2 estimate has been quantified to the best of available knowledge but mean annual precipitation and plant species are not known.</v>
      </c>
      <c r="Q1012" t="b">
        <f>'C3_qual'!Q836</f>
        <v>0</v>
      </c>
      <c r="R1012" t="b">
        <f>'C3_qual'!R836</f>
        <v>1</v>
      </c>
      <c r="S1012" t="str">
        <f>'C3_qual'!S836</f>
        <v>applied 97.5 and 2.5 percentile uncertainties</v>
      </c>
      <c r="T1012" t="b">
        <f>'C3_qual'!T836</f>
        <v>1</v>
      </c>
      <c r="U1012" t="b">
        <f>'C3_qual'!U836</f>
        <v>0</v>
      </c>
      <c r="V1012" t="str">
        <f>'C3_qual'!V836</f>
        <v>NA</v>
      </c>
      <c r="W1012" t="str">
        <f>'C3_qual'!W836</f>
        <v>NA</v>
      </c>
      <c r="X1012" t="b">
        <f>'C3_qual'!X836</f>
        <v>0</v>
      </c>
      <c r="Y1012" t="str">
        <f>'C3_qual'!Y836</f>
        <v>NA</v>
      </c>
      <c r="Z1012" t="str">
        <f>'C3_qual'!Z836</f>
        <v>NA</v>
      </c>
    </row>
    <row r="1013" spans="1:26">
      <c r="A1013" t="str">
        <f>'C3_qual'!A499</f>
        <v>land_plant_d13C_1</v>
      </c>
      <c r="B1013" t="str">
        <f>'C3_qual'!B499</f>
        <v>Cui</v>
      </c>
      <c r="C1013">
        <f>'C3_qual'!C499</f>
        <v>2020</v>
      </c>
      <c r="D1013" t="str">
        <f>'C3_qual'!D499</f>
        <v>10.1130/G47681.1</v>
      </c>
      <c r="E1013">
        <f>'C3_qual'!E499</f>
        <v>7480</v>
      </c>
      <c r="F1013" t="str">
        <f>'C3_qual'!F499</f>
        <v>NA</v>
      </c>
      <c r="G1013" t="str">
        <f>'C3_qual'!G499</f>
        <v>NA</v>
      </c>
      <c r="H1013">
        <f>'C3_qual'!H499</f>
        <v>7.48</v>
      </c>
      <c r="I1013">
        <f>'C3_qual'!I499</f>
        <v>0</v>
      </c>
      <c r="J1013">
        <f>'C3_qual'!J499</f>
        <v>0</v>
      </c>
      <c r="K1013">
        <f>'C3_qual'!K499</f>
        <v>287.73909880000002</v>
      </c>
      <c r="L1013">
        <f>'C3_qual'!L499</f>
        <v>324.136164595965</v>
      </c>
      <c r="M1013">
        <f>'C3_qual'!M499</f>
        <v>130.81386585793703</v>
      </c>
      <c r="N1013" t="b">
        <f>'C3_qual'!N499</f>
        <v>0</v>
      </c>
      <c r="O1013">
        <f>'C3_qual'!O499</f>
        <v>2</v>
      </c>
      <c r="P1013" t="str">
        <f>'C3_qual'!P499</f>
        <v>CO2 estimate has been quantified to the best of available knowledge but mean annual precipitation and plant species are not known.</v>
      </c>
      <c r="Q1013" t="b">
        <f>'C3_qual'!Q499</f>
        <v>0</v>
      </c>
      <c r="R1013" t="b">
        <f>'C3_qual'!R499</f>
        <v>1</v>
      </c>
      <c r="S1013" t="str">
        <f>'C3_qual'!S499</f>
        <v>applied 97.5 and 2.5 percentile uncertainties</v>
      </c>
      <c r="T1013" t="b">
        <f>'C3_qual'!T499</f>
        <v>1</v>
      </c>
      <c r="U1013" t="b">
        <f>'C3_qual'!U499</f>
        <v>0</v>
      </c>
      <c r="V1013" t="str">
        <f>'C3_qual'!V499</f>
        <v>NA</v>
      </c>
      <c r="W1013" t="str">
        <f>'C3_qual'!W499</f>
        <v>NA</v>
      </c>
      <c r="X1013" t="b">
        <f>'C3_qual'!X499</f>
        <v>0</v>
      </c>
      <c r="Y1013" t="str">
        <f>'C3_qual'!Y499</f>
        <v>NA</v>
      </c>
      <c r="Z1013" t="str">
        <f>'C3_qual'!Z499</f>
        <v>NA</v>
      </c>
    </row>
    <row r="1014" spans="1:26">
      <c r="A1014" t="str">
        <f>'C3_qual'!A837</f>
        <v>land_plant_d13C_1</v>
      </c>
      <c r="B1014" t="str">
        <f>'C3_qual'!B837</f>
        <v>Cui</v>
      </c>
      <c r="C1014">
        <f>'C3_qual'!C837</f>
        <v>2020</v>
      </c>
      <c r="D1014" t="str">
        <f>'C3_qual'!D837</f>
        <v>10.1130/G47681.1</v>
      </c>
      <c r="E1014">
        <f>'C3_qual'!E837</f>
        <v>7600</v>
      </c>
      <c r="F1014" t="str">
        <f>'C3_qual'!F837</f>
        <v>NA</v>
      </c>
      <c r="G1014" t="str">
        <f>'C3_qual'!G837</f>
        <v>NA</v>
      </c>
      <c r="H1014">
        <f>'C3_qual'!H837</f>
        <v>7.6</v>
      </c>
      <c r="I1014">
        <f>'C3_qual'!I837</f>
        <v>0</v>
      </c>
      <c r="J1014">
        <f>'C3_qual'!J837</f>
        <v>0</v>
      </c>
      <c r="K1014">
        <f>'C3_qual'!K837</f>
        <v>339.26563650000003</v>
      </c>
      <c r="L1014">
        <f>'C3_qual'!L837</f>
        <v>467.46905311977696</v>
      </c>
      <c r="M1014">
        <f>'C3_qual'!M837</f>
        <v>154.57604745777203</v>
      </c>
      <c r="N1014" t="b">
        <f>'C3_qual'!N837</f>
        <v>0</v>
      </c>
      <c r="O1014">
        <f>'C3_qual'!O837</f>
        <v>2</v>
      </c>
      <c r="P1014" t="str">
        <f>'C3_qual'!P837</f>
        <v>CO2 estimate has been quantified to the best of available knowledge but mean annual precipitation and plant species are not known.</v>
      </c>
      <c r="Q1014" t="b">
        <f>'C3_qual'!Q837</f>
        <v>0</v>
      </c>
      <c r="R1014" t="b">
        <f>'C3_qual'!R837</f>
        <v>1</v>
      </c>
      <c r="S1014" t="str">
        <f>'C3_qual'!S837</f>
        <v>applied 97.5 and 2.5 percentile uncertainties</v>
      </c>
      <c r="T1014" t="b">
        <f>'C3_qual'!T837</f>
        <v>1</v>
      </c>
      <c r="U1014" t="b">
        <f>'C3_qual'!U837</f>
        <v>0</v>
      </c>
      <c r="V1014" t="str">
        <f>'C3_qual'!V837</f>
        <v>NA</v>
      </c>
      <c r="W1014" t="str">
        <f>'C3_qual'!W837</f>
        <v>NA</v>
      </c>
      <c r="X1014" t="b">
        <f>'C3_qual'!X837</f>
        <v>0</v>
      </c>
      <c r="Y1014" t="str">
        <f>'C3_qual'!Y837</f>
        <v>NA</v>
      </c>
      <c r="Z1014" t="str">
        <f>'C3_qual'!Z837</f>
        <v>NA</v>
      </c>
    </row>
    <row r="1015" spans="1:26">
      <c r="A1015" t="str">
        <f>'C3_qual'!A500</f>
        <v>land_plant_d13C_1</v>
      </c>
      <c r="B1015" t="str">
        <f>'C3_qual'!B500</f>
        <v>Cui</v>
      </c>
      <c r="C1015">
        <f>'C3_qual'!C500</f>
        <v>2020</v>
      </c>
      <c r="D1015" t="str">
        <f>'C3_qual'!D500</f>
        <v>10.1130/G47681.1</v>
      </c>
      <c r="E1015">
        <f>'C3_qual'!E500</f>
        <v>7602</v>
      </c>
      <c r="F1015" t="str">
        <f>'C3_qual'!F500</f>
        <v>NA</v>
      </c>
      <c r="G1015" t="str">
        <f>'C3_qual'!G500</f>
        <v>NA</v>
      </c>
      <c r="H1015">
        <f>'C3_qual'!H500</f>
        <v>7.6020000000000003</v>
      </c>
      <c r="I1015">
        <f>'C3_qual'!I500</f>
        <v>0</v>
      </c>
      <c r="J1015">
        <f>'C3_qual'!J500</f>
        <v>0</v>
      </c>
      <c r="K1015">
        <f>'C3_qual'!K500</f>
        <v>306.76736840000001</v>
      </c>
      <c r="L1015">
        <f>'C3_qual'!L500</f>
        <v>371.15070077022199</v>
      </c>
      <c r="M1015">
        <f>'C3_qual'!M500</f>
        <v>141.860100997693</v>
      </c>
      <c r="N1015" t="b">
        <f>'C3_qual'!N500</f>
        <v>0</v>
      </c>
      <c r="O1015">
        <f>'C3_qual'!O500</f>
        <v>2</v>
      </c>
      <c r="P1015" t="str">
        <f>'C3_qual'!P500</f>
        <v>CO2 estimate has been quantified to the best of available knowledge but mean annual precipitation and plant species are not known.</v>
      </c>
      <c r="Q1015" t="b">
        <f>'C3_qual'!Q500</f>
        <v>0</v>
      </c>
      <c r="R1015" t="b">
        <f>'C3_qual'!R500</f>
        <v>1</v>
      </c>
      <c r="S1015" t="str">
        <f>'C3_qual'!S500</f>
        <v>applied 97.5 and 2.5 percentile uncertainties</v>
      </c>
      <c r="T1015" t="b">
        <f>'C3_qual'!T500</f>
        <v>1</v>
      </c>
      <c r="U1015" t="b">
        <f>'C3_qual'!U500</f>
        <v>0</v>
      </c>
      <c r="V1015" t="str">
        <f>'C3_qual'!V500</f>
        <v>NA</v>
      </c>
      <c r="W1015" t="str">
        <f>'C3_qual'!W500</f>
        <v>NA</v>
      </c>
      <c r="X1015" t="b">
        <f>'C3_qual'!X500</f>
        <v>0</v>
      </c>
      <c r="Y1015" t="str">
        <f>'C3_qual'!Y500</f>
        <v>NA</v>
      </c>
      <c r="Z1015" t="str">
        <f>'C3_qual'!Z500</f>
        <v>NA</v>
      </c>
    </row>
    <row r="1016" spans="1:26">
      <c r="A1016" t="str">
        <f>'C3_qual'!A838</f>
        <v>land_plant_d13C_1</v>
      </c>
      <c r="B1016" t="str">
        <f>'C3_qual'!B838</f>
        <v>Cui</v>
      </c>
      <c r="C1016">
        <f>'C3_qual'!C838</f>
        <v>2020</v>
      </c>
      <c r="D1016" t="str">
        <f>'C3_qual'!D838</f>
        <v>10.1130/G47681.1</v>
      </c>
      <c r="E1016">
        <f>'C3_qual'!E838</f>
        <v>7724</v>
      </c>
      <c r="F1016" t="str">
        <f>'C3_qual'!F838</f>
        <v>NA</v>
      </c>
      <c r="G1016" t="str">
        <f>'C3_qual'!G838</f>
        <v>NA</v>
      </c>
      <c r="H1016">
        <f>'C3_qual'!H838</f>
        <v>7.7240000000000002</v>
      </c>
      <c r="I1016">
        <f>'C3_qual'!I838</f>
        <v>0</v>
      </c>
      <c r="J1016">
        <f>'C3_qual'!J838</f>
        <v>0</v>
      </c>
      <c r="K1016">
        <f>'C3_qual'!K838</f>
        <v>190.9915618</v>
      </c>
      <c r="L1016">
        <f>'C3_qual'!L838</f>
        <v>164.86205244710101</v>
      </c>
      <c r="M1016">
        <f>'C3_qual'!M838</f>
        <v>84.053208822271998</v>
      </c>
      <c r="N1016" t="b">
        <f>'C3_qual'!N838</f>
        <v>0</v>
      </c>
      <c r="O1016">
        <f>'C3_qual'!O838</f>
        <v>2</v>
      </c>
      <c r="P1016" t="str">
        <f>'C3_qual'!P838</f>
        <v>CO2 estimate has been quantified to the best of available knowledge but mean annual precipitation and plant species are not known.</v>
      </c>
      <c r="Q1016" t="b">
        <f>'C3_qual'!Q838</f>
        <v>0</v>
      </c>
      <c r="R1016" t="b">
        <f>'C3_qual'!R838</f>
        <v>1</v>
      </c>
      <c r="S1016" t="str">
        <f>'C3_qual'!S838</f>
        <v>applied 97.5 and 2.5 percentile uncertainties</v>
      </c>
      <c r="T1016" t="b">
        <f>'C3_qual'!T838</f>
        <v>1</v>
      </c>
      <c r="U1016" t="b">
        <f>'C3_qual'!U838</f>
        <v>0</v>
      </c>
      <c r="V1016" t="str">
        <f>'C3_qual'!V838</f>
        <v>NA</v>
      </c>
      <c r="W1016" t="str">
        <f>'C3_qual'!W838</f>
        <v>NA</v>
      </c>
      <c r="X1016" t="b">
        <f>'C3_qual'!X838</f>
        <v>0</v>
      </c>
      <c r="Y1016" t="str">
        <f>'C3_qual'!Y838</f>
        <v>NA</v>
      </c>
      <c r="Z1016" t="str">
        <f>'C3_qual'!Z838</f>
        <v>NA</v>
      </c>
    </row>
    <row r="1017" spans="1:26">
      <c r="A1017" t="str">
        <f>'C3_qual'!A501</f>
        <v>land_plant_d13C_1</v>
      </c>
      <c r="B1017" t="str">
        <f>'C3_qual'!B501</f>
        <v>Cui</v>
      </c>
      <c r="C1017">
        <f>'C3_qual'!C501</f>
        <v>2020</v>
      </c>
      <c r="D1017" t="str">
        <f>'C3_qual'!D501</f>
        <v>10.1130/G47681.1</v>
      </c>
      <c r="E1017">
        <f>'C3_qual'!E501</f>
        <v>7739</v>
      </c>
      <c r="F1017" t="str">
        <f>'C3_qual'!F501</f>
        <v>NA</v>
      </c>
      <c r="G1017" t="str">
        <f>'C3_qual'!G501</f>
        <v>NA</v>
      </c>
      <c r="H1017">
        <f>'C3_qual'!H501</f>
        <v>7.7389999999999999</v>
      </c>
      <c r="I1017">
        <f>'C3_qual'!I501</f>
        <v>0</v>
      </c>
      <c r="J1017">
        <f>'C3_qual'!J501</f>
        <v>0</v>
      </c>
      <c r="K1017">
        <f>'C3_qual'!K501</f>
        <v>216.6160156</v>
      </c>
      <c r="L1017">
        <f>'C3_qual'!L501</f>
        <v>202.19285164353201</v>
      </c>
      <c r="M1017">
        <f>'C3_qual'!M501</f>
        <v>100.2148524908</v>
      </c>
      <c r="N1017" t="b">
        <f>'C3_qual'!N501</f>
        <v>0</v>
      </c>
      <c r="O1017">
        <f>'C3_qual'!O501</f>
        <v>2</v>
      </c>
      <c r="P1017" t="str">
        <f>'C3_qual'!P501</f>
        <v>CO2 estimate has been quantified to the best of available knowledge but mean annual precipitation and plant species are not known.</v>
      </c>
      <c r="Q1017" t="b">
        <f>'C3_qual'!Q501</f>
        <v>0</v>
      </c>
      <c r="R1017" t="b">
        <f>'C3_qual'!R501</f>
        <v>1</v>
      </c>
      <c r="S1017" t="str">
        <f>'C3_qual'!S501</f>
        <v>applied 97.5 and 2.5 percentile uncertainties</v>
      </c>
      <c r="T1017" t="b">
        <f>'C3_qual'!T501</f>
        <v>1</v>
      </c>
      <c r="U1017" t="b">
        <f>'C3_qual'!U501</f>
        <v>0</v>
      </c>
      <c r="V1017" t="str">
        <f>'C3_qual'!V501</f>
        <v>NA</v>
      </c>
      <c r="W1017" t="str">
        <f>'C3_qual'!W501</f>
        <v>NA</v>
      </c>
      <c r="X1017" t="b">
        <f>'C3_qual'!X501</f>
        <v>0</v>
      </c>
      <c r="Y1017" t="str">
        <f>'C3_qual'!Y501</f>
        <v>NA</v>
      </c>
      <c r="Z1017" t="str">
        <f>'C3_qual'!Z501</f>
        <v>NA</v>
      </c>
    </row>
    <row r="1018" spans="1:26">
      <c r="A1018" t="str">
        <f>'C3_qual'!A839</f>
        <v>land_plant_d13C_1</v>
      </c>
      <c r="B1018" t="str">
        <f>'C3_qual'!B839</f>
        <v>Cui</v>
      </c>
      <c r="C1018">
        <f>'C3_qual'!C839</f>
        <v>2020</v>
      </c>
      <c r="D1018" t="str">
        <f>'C3_qual'!D839</f>
        <v>10.1130/G47681.1</v>
      </c>
      <c r="E1018">
        <f>'C3_qual'!E839</f>
        <v>7873</v>
      </c>
      <c r="F1018" t="str">
        <f>'C3_qual'!F839</f>
        <v>NA</v>
      </c>
      <c r="G1018" t="str">
        <f>'C3_qual'!G839</f>
        <v>NA</v>
      </c>
      <c r="H1018">
        <f>'C3_qual'!H839</f>
        <v>7.8730000000000002</v>
      </c>
      <c r="I1018">
        <f>'C3_qual'!I839</f>
        <v>0</v>
      </c>
      <c r="J1018">
        <f>'C3_qual'!J839</f>
        <v>0</v>
      </c>
      <c r="K1018">
        <f>'C3_qual'!K839</f>
        <v>292.2769146</v>
      </c>
      <c r="L1018">
        <f>'C3_qual'!L839</f>
        <v>337.82677601754602</v>
      </c>
      <c r="M1018">
        <f>'C3_qual'!M839</f>
        <v>131.03951983393699</v>
      </c>
      <c r="N1018" t="b">
        <f>'C3_qual'!N839</f>
        <v>0</v>
      </c>
      <c r="O1018">
        <f>'C3_qual'!O839</f>
        <v>2</v>
      </c>
      <c r="P1018" t="str">
        <f>'C3_qual'!P839</f>
        <v>CO2 estimate has been quantified to the best of available knowledge but mean annual precipitation and plant species are not known.</v>
      </c>
      <c r="Q1018" t="b">
        <f>'C3_qual'!Q839</f>
        <v>0</v>
      </c>
      <c r="R1018" t="b">
        <f>'C3_qual'!R839</f>
        <v>1</v>
      </c>
      <c r="S1018" t="str">
        <f>'C3_qual'!S839</f>
        <v>applied 97.5 and 2.5 percentile uncertainties</v>
      </c>
      <c r="T1018" t="b">
        <f>'C3_qual'!T839</f>
        <v>1</v>
      </c>
      <c r="U1018" t="b">
        <f>'C3_qual'!U839</f>
        <v>0</v>
      </c>
      <c r="V1018" t="str">
        <f>'C3_qual'!V839</f>
        <v>NA</v>
      </c>
      <c r="W1018" t="str">
        <f>'C3_qual'!W839</f>
        <v>NA</v>
      </c>
      <c r="X1018" t="b">
        <f>'C3_qual'!X839</f>
        <v>0</v>
      </c>
      <c r="Y1018" t="str">
        <f>'C3_qual'!Y839</f>
        <v>NA</v>
      </c>
      <c r="Z1018" t="str">
        <f>'C3_qual'!Z839</f>
        <v>NA</v>
      </c>
    </row>
    <row r="1019" spans="1:26">
      <c r="A1019" t="str">
        <f>'C3_qual'!A502</f>
        <v>land_plant_d13C_1</v>
      </c>
      <c r="B1019" t="str">
        <f>'C3_qual'!B502</f>
        <v>Cui</v>
      </c>
      <c r="C1019">
        <f>'C3_qual'!C502</f>
        <v>2020</v>
      </c>
      <c r="D1019" t="str">
        <f>'C3_qual'!D502</f>
        <v>10.1130/G47681.1</v>
      </c>
      <c r="E1019">
        <f>'C3_qual'!E502</f>
        <v>7878</v>
      </c>
      <c r="F1019" t="str">
        <f>'C3_qual'!F502</f>
        <v>NA</v>
      </c>
      <c r="G1019" t="str">
        <f>'C3_qual'!G502</f>
        <v>NA</v>
      </c>
      <c r="H1019">
        <f>'C3_qual'!H502</f>
        <v>7.8780000000000001</v>
      </c>
      <c r="I1019">
        <f>'C3_qual'!I502</f>
        <v>0</v>
      </c>
      <c r="J1019">
        <f>'C3_qual'!J502</f>
        <v>0</v>
      </c>
      <c r="K1019">
        <f>'C3_qual'!K502</f>
        <v>259.13796009999999</v>
      </c>
      <c r="L1019">
        <f>'C3_qual'!L502</f>
        <v>272.84131751748998</v>
      </c>
      <c r="M1019">
        <f>'C3_qual'!M502</f>
        <v>116.34070761935098</v>
      </c>
      <c r="N1019" t="b">
        <f>'C3_qual'!N502</f>
        <v>0</v>
      </c>
      <c r="O1019">
        <f>'C3_qual'!O502</f>
        <v>2</v>
      </c>
      <c r="P1019" t="str">
        <f>'C3_qual'!P502</f>
        <v>CO2 estimate has been quantified to the best of available knowledge but mean annual precipitation and plant species are not known.</v>
      </c>
      <c r="Q1019" t="b">
        <f>'C3_qual'!Q502</f>
        <v>0</v>
      </c>
      <c r="R1019" t="b">
        <f>'C3_qual'!R502</f>
        <v>1</v>
      </c>
      <c r="S1019" t="str">
        <f>'C3_qual'!S502</f>
        <v>applied 97.5 and 2.5 percentile uncertainties</v>
      </c>
      <c r="T1019" t="b">
        <f>'C3_qual'!T502</f>
        <v>1</v>
      </c>
      <c r="U1019" t="b">
        <f>'C3_qual'!U502</f>
        <v>0</v>
      </c>
      <c r="V1019" t="str">
        <f>'C3_qual'!V502</f>
        <v>NA</v>
      </c>
      <c r="W1019" t="str">
        <f>'C3_qual'!W502</f>
        <v>NA</v>
      </c>
      <c r="X1019" t="b">
        <f>'C3_qual'!X502</f>
        <v>0</v>
      </c>
      <c r="Y1019" t="str">
        <f>'C3_qual'!Y502</f>
        <v>NA</v>
      </c>
      <c r="Z1019" t="str">
        <f>'C3_qual'!Z502</f>
        <v>NA</v>
      </c>
    </row>
    <row r="1020" spans="1:26">
      <c r="A1020" t="str">
        <f>'C3_qual'!A840</f>
        <v>land_plant_d13C_1</v>
      </c>
      <c r="B1020" t="str">
        <f>'C3_qual'!B840</f>
        <v>Cui</v>
      </c>
      <c r="C1020">
        <f>'C3_qual'!C840</f>
        <v>2020</v>
      </c>
      <c r="D1020" t="str">
        <f>'C3_qual'!D840</f>
        <v>10.1130/G47681.1</v>
      </c>
      <c r="E1020">
        <f>'C3_qual'!E840</f>
        <v>7997</v>
      </c>
      <c r="F1020" t="str">
        <f>'C3_qual'!F840</f>
        <v>NA</v>
      </c>
      <c r="G1020" t="str">
        <f>'C3_qual'!G840</f>
        <v>NA</v>
      </c>
      <c r="H1020">
        <f>'C3_qual'!H840</f>
        <v>7.9969999999999999</v>
      </c>
      <c r="I1020">
        <f>'C3_qual'!I840</f>
        <v>0</v>
      </c>
      <c r="J1020">
        <f>'C3_qual'!J840</f>
        <v>0</v>
      </c>
      <c r="K1020">
        <f>'C3_qual'!K840</f>
        <v>328.17155869999999</v>
      </c>
      <c r="L1020">
        <f>'C3_qual'!L840</f>
        <v>416.92456259873404</v>
      </c>
      <c r="M1020">
        <f>'C3_qual'!M840</f>
        <v>150.60157485862598</v>
      </c>
      <c r="N1020" t="b">
        <f>'C3_qual'!N840</f>
        <v>0</v>
      </c>
      <c r="O1020">
        <f>'C3_qual'!O840</f>
        <v>2</v>
      </c>
      <c r="P1020" t="str">
        <f>'C3_qual'!P840</f>
        <v>CO2 estimate has been quantified to the best of available knowledge but mean annual precipitation and plant species are not known.</v>
      </c>
      <c r="Q1020" t="b">
        <f>'C3_qual'!Q840</f>
        <v>0</v>
      </c>
      <c r="R1020" t="b">
        <f>'C3_qual'!R840</f>
        <v>1</v>
      </c>
      <c r="S1020" t="str">
        <f>'C3_qual'!S840</f>
        <v>applied 97.5 and 2.5 percentile uncertainties</v>
      </c>
      <c r="T1020" t="b">
        <f>'C3_qual'!T840</f>
        <v>1</v>
      </c>
      <c r="U1020" t="b">
        <f>'C3_qual'!U840</f>
        <v>0</v>
      </c>
      <c r="V1020" t="str">
        <f>'C3_qual'!V840</f>
        <v>NA</v>
      </c>
      <c r="W1020" t="str">
        <f>'C3_qual'!W840</f>
        <v>NA</v>
      </c>
      <c r="X1020" t="b">
        <f>'C3_qual'!X840</f>
        <v>0</v>
      </c>
      <c r="Y1020" t="str">
        <f>'C3_qual'!Y840</f>
        <v>NA</v>
      </c>
      <c r="Z1020" t="str">
        <f>'C3_qual'!Z840</f>
        <v>NA</v>
      </c>
    </row>
    <row r="1021" spans="1:26">
      <c r="A1021" t="str">
        <f>'C3_qual'!A503</f>
        <v>land_plant_d13C_1</v>
      </c>
      <c r="B1021" t="str">
        <f>'C3_qual'!B503</f>
        <v>Cui</v>
      </c>
      <c r="C1021">
        <f>'C3_qual'!C503</f>
        <v>2020</v>
      </c>
      <c r="D1021" t="str">
        <f>'C3_qual'!D503</f>
        <v>10.1130/G47681.1</v>
      </c>
      <c r="E1021">
        <f>'C3_qual'!E503</f>
        <v>8016.9999999999991</v>
      </c>
      <c r="F1021" t="str">
        <f>'C3_qual'!F503</f>
        <v>NA</v>
      </c>
      <c r="G1021" t="str">
        <f>'C3_qual'!G503</f>
        <v>NA</v>
      </c>
      <c r="H1021">
        <f>'C3_qual'!H503</f>
        <v>8.0169999999999995</v>
      </c>
      <c r="I1021">
        <f>'C3_qual'!I503</f>
        <v>0</v>
      </c>
      <c r="J1021">
        <f>'C3_qual'!J503</f>
        <v>0</v>
      </c>
      <c r="K1021">
        <f>'C3_qual'!K503</f>
        <v>279.94727469999998</v>
      </c>
      <c r="L1021">
        <f>'C3_qual'!L503</f>
        <v>315.44102666904303</v>
      </c>
      <c r="M1021">
        <f>'C3_qual'!M503</f>
        <v>126.46108235673498</v>
      </c>
      <c r="N1021" t="b">
        <f>'C3_qual'!N503</f>
        <v>0</v>
      </c>
      <c r="O1021">
        <f>'C3_qual'!O503</f>
        <v>2</v>
      </c>
      <c r="P1021" t="str">
        <f>'C3_qual'!P503</f>
        <v>CO2 estimate has been quantified to the best of available knowledge but mean annual precipitation and plant species are not known.</v>
      </c>
      <c r="Q1021" t="b">
        <f>'C3_qual'!Q503</f>
        <v>0</v>
      </c>
      <c r="R1021" t="b">
        <f>'C3_qual'!R503</f>
        <v>1</v>
      </c>
      <c r="S1021" t="str">
        <f>'C3_qual'!S503</f>
        <v>applied 97.5 and 2.5 percentile uncertainties</v>
      </c>
      <c r="T1021" t="b">
        <f>'C3_qual'!T503</f>
        <v>1</v>
      </c>
      <c r="U1021" t="b">
        <f>'C3_qual'!U503</f>
        <v>0</v>
      </c>
      <c r="V1021" t="str">
        <f>'C3_qual'!V503</f>
        <v>NA</v>
      </c>
      <c r="W1021" t="str">
        <f>'C3_qual'!W503</f>
        <v>NA</v>
      </c>
      <c r="X1021" t="b">
        <f>'C3_qual'!X503</f>
        <v>0</v>
      </c>
      <c r="Y1021" t="str">
        <f>'C3_qual'!Y503</f>
        <v>NA</v>
      </c>
      <c r="Z1021" t="str">
        <f>'C3_qual'!Z503</f>
        <v>NA</v>
      </c>
    </row>
    <row r="1022" spans="1:26">
      <c r="A1022" t="str">
        <f>'C3_qual'!A841</f>
        <v>land_plant_d13C_1</v>
      </c>
      <c r="B1022" t="str">
        <f>'C3_qual'!B841</f>
        <v>Cui</v>
      </c>
      <c r="C1022">
        <f>'C3_qual'!C841</f>
        <v>2020</v>
      </c>
      <c r="D1022" t="str">
        <f>'C3_qual'!D841</f>
        <v>10.1130/G47681.1</v>
      </c>
      <c r="E1022">
        <f>'C3_qual'!E841</f>
        <v>8058.9999999999991</v>
      </c>
      <c r="F1022" t="str">
        <f>'C3_qual'!F841</f>
        <v>NA</v>
      </c>
      <c r="G1022" t="str">
        <f>'C3_qual'!G841</f>
        <v>NA</v>
      </c>
      <c r="H1022">
        <f>'C3_qual'!H841</f>
        <v>8.0589999999999993</v>
      </c>
      <c r="I1022">
        <f>'C3_qual'!I841</f>
        <v>0</v>
      </c>
      <c r="J1022">
        <f>'C3_qual'!J841</f>
        <v>0</v>
      </c>
      <c r="K1022">
        <f>'C3_qual'!K841</f>
        <v>217.98384540000001</v>
      </c>
      <c r="L1022">
        <f>'C3_qual'!L841</f>
        <v>204.34286679413998</v>
      </c>
      <c r="M1022">
        <f>'C3_qual'!M841</f>
        <v>97.304707759483009</v>
      </c>
      <c r="N1022" t="b">
        <f>'C3_qual'!N841</f>
        <v>0</v>
      </c>
      <c r="O1022">
        <f>'C3_qual'!O841</f>
        <v>2</v>
      </c>
      <c r="P1022" t="str">
        <f>'C3_qual'!P841</f>
        <v>CO2 estimate has been quantified to the best of available knowledge but mean annual precipitation and plant species are not known.</v>
      </c>
      <c r="Q1022" t="b">
        <f>'C3_qual'!Q841</f>
        <v>0</v>
      </c>
      <c r="R1022" t="b">
        <f>'C3_qual'!R841</f>
        <v>1</v>
      </c>
      <c r="S1022" t="str">
        <f>'C3_qual'!S841</f>
        <v>applied 97.5 and 2.5 percentile uncertainties</v>
      </c>
      <c r="T1022" t="b">
        <f>'C3_qual'!T841</f>
        <v>1</v>
      </c>
      <c r="U1022" t="b">
        <f>'C3_qual'!U841</f>
        <v>0</v>
      </c>
      <c r="V1022" t="str">
        <f>'C3_qual'!V841</f>
        <v>NA</v>
      </c>
      <c r="W1022" t="str">
        <f>'C3_qual'!W841</f>
        <v>NA</v>
      </c>
      <c r="X1022" t="b">
        <f>'C3_qual'!X841</f>
        <v>0</v>
      </c>
      <c r="Y1022" t="str">
        <f>'C3_qual'!Y841</f>
        <v>NA</v>
      </c>
      <c r="Z1022" t="str">
        <f>'C3_qual'!Z841</f>
        <v>NA</v>
      </c>
    </row>
    <row r="1023" spans="1:26">
      <c r="A1023" t="str">
        <f>'C3_qual'!A842</f>
        <v>land_plant_d13C_1</v>
      </c>
      <c r="B1023" t="str">
        <f>'C3_qual'!B842</f>
        <v>Cui</v>
      </c>
      <c r="C1023">
        <f>'C3_qual'!C842</f>
        <v>2020</v>
      </c>
      <c r="D1023" t="str">
        <f>'C3_qual'!D842</f>
        <v>10.1130/G47681.1</v>
      </c>
      <c r="E1023">
        <f>'C3_qual'!E842</f>
        <v>8121</v>
      </c>
      <c r="F1023" t="str">
        <f>'C3_qual'!F842</f>
        <v>NA</v>
      </c>
      <c r="G1023" t="str">
        <f>'C3_qual'!G842</f>
        <v>NA</v>
      </c>
      <c r="H1023">
        <f>'C3_qual'!H842</f>
        <v>8.1210000000000004</v>
      </c>
      <c r="I1023">
        <f>'C3_qual'!I842</f>
        <v>0</v>
      </c>
      <c r="J1023">
        <f>'C3_qual'!J842</f>
        <v>0</v>
      </c>
      <c r="K1023">
        <f>'C3_qual'!K842</f>
        <v>255.6625224</v>
      </c>
      <c r="L1023">
        <f>'C3_qual'!L842</f>
        <v>263.91694477787695</v>
      </c>
      <c r="M1023">
        <f>'C3_qual'!M842</f>
        <v>114.069556113294</v>
      </c>
      <c r="N1023" t="b">
        <f>'C3_qual'!N842</f>
        <v>0</v>
      </c>
      <c r="O1023">
        <f>'C3_qual'!O842</f>
        <v>2</v>
      </c>
      <c r="P1023" t="str">
        <f>'C3_qual'!P842</f>
        <v>CO2 estimate has been quantified to the best of available knowledge but mean annual precipitation and plant species are not known.</v>
      </c>
      <c r="Q1023" t="b">
        <f>'C3_qual'!Q842</f>
        <v>0</v>
      </c>
      <c r="R1023" t="b">
        <f>'C3_qual'!R842</f>
        <v>1</v>
      </c>
      <c r="S1023" t="str">
        <f>'C3_qual'!S842</f>
        <v>applied 97.5 and 2.5 percentile uncertainties</v>
      </c>
      <c r="T1023" t="b">
        <f>'C3_qual'!T842</f>
        <v>1</v>
      </c>
      <c r="U1023" t="b">
        <f>'C3_qual'!U842</f>
        <v>0</v>
      </c>
      <c r="V1023" t="str">
        <f>'C3_qual'!V842</f>
        <v>NA</v>
      </c>
      <c r="W1023" t="str">
        <f>'C3_qual'!W842</f>
        <v>NA</v>
      </c>
      <c r="X1023" t="b">
        <f>'C3_qual'!X842</f>
        <v>0</v>
      </c>
      <c r="Y1023" t="str">
        <f>'C3_qual'!Y842</f>
        <v>NA</v>
      </c>
      <c r="Z1023" t="str">
        <f>'C3_qual'!Z842</f>
        <v>NA</v>
      </c>
    </row>
    <row r="1024" spans="1:26">
      <c r="A1024" t="str">
        <f>'C3_qual'!A504</f>
        <v>land_plant_d13C_1</v>
      </c>
      <c r="B1024" t="str">
        <f>'C3_qual'!B504</f>
        <v>Cui</v>
      </c>
      <c r="C1024">
        <f>'C3_qual'!C504</f>
        <v>2020</v>
      </c>
      <c r="D1024" t="str">
        <f>'C3_qual'!D504</f>
        <v>10.1130/G47681.1</v>
      </c>
      <c r="E1024">
        <f>'C3_qual'!E504</f>
        <v>8260</v>
      </c>
      <c r="F1024" t="str">
        <f>'C3_qual'!F504</f>
        <v>NA</v>
      </c>
      <c r="G1024" t="str">
        <f>'C3_qual'!G504</f>
        <v>NA</v>
      </c>
      <c r="H1024">
        <f>'C3_qual'!H504</f>
        <v>8.26</v>
      </c>
      <c r="I1024">
        <f>'C3_qual'!I504</f>
        <v>0</v>
      </c>
      <c r="J1024">
        <f>'C3_qual'!J504</f>
        <v>0</v>
      </c>
      <c r="K1024">
        <f>'C3_qual'!K504</f>
        <v>240.93797860000001</v>
      </c>
      <c r="L1024">
        <f>'C3_qual'!L504</f>
        <v>240.268609930286</v>
      </c>
      <c r="M1024">
        <f>'C3_qual'!M504</f>
        <v>109.09443645367</v>
      </c>
      <c r="N1024" t="b">
        <f>'C3_qual'!N504</f>
        <v>0</v>
      </c>
      <c r="O1024">
        <f>'C3_qual'!O504</f>
        <v>2</v>
      </c>
      <c r="P1024" t="str">
        <f>'C3_qual'!P504</f>
        <v>CO2 estimate has been quantified to the best of available knowledge but mean annual precipitation and plant species are not known.</v>
      </c>
      <c r="Q1024" t="b">
        <f>'C3_qual'!Q504</f>
        <v>0</v>
      </c>
      <c r="R1024" t="b">
        <f>'C3_qual'!R504</f>
        <v>1</v>
      </c>
      <c r="S1024" t="str">
        <f>'C3_qual'!S504</f>
        <v>applied 97.5 and 2.5 percentile uncertainties</v>
      </c>
      <c r="T1024" t="b">
        <f>'C3_qual'!T504</f>
        <v>1</v>
      </c>
      <c r="U1024" t="b">
        <f>'C3_qual'!U504</f>
        <v>0</v>
      </c>
      <c r="V1024" t="str">
        <f>'C3_qual'!V504</f>
        <v>NA</v>
      </c>
      <c r="W1024" t="str">
        <f>'C3_qual'!W504</f>
        <v>NA</v>
      </c>
      <c r="X1024" t="b">
        <f>'C3_qual'!X504</f>
        <v>0</v>
      </c>
      <c r="Y1024" t="str">
        <f>'C3_qual'!Y504</f>
        <v>NA</v>
      </c>
      <c r="Z1024" t="str">
        <f>'C3_qual'!Z504</f>
        <v>NA</v>
      </c>
    </row>
    <row r="1025" spans="1:26">
      <c r="A1025" t="str">
        <f>'C3_qual'!A843</f>
        <v>land_plant_d13C_1</v>
      </c>
      <c r="B1025" t="str">
        <f>'C3_qual'!B843</f>
        <v>Cui</v>
      </c>
      <c r="C1025">
        <f>'C3_qual'!C843</f>
        <v>2020</v>
      </c>
      <c r="D1025" t="str">
        <f>'C3_qual'!D843</f>
        <v>10.1130/G47681.1</v>
      </c>
      <c r="E1025">
        <f>'C3_qual'!E843</f>
        <v>8301</v>
      </c>
      <c r="F1025" t="str">
        <f>'C3_qual'!F843</f>
        <v>NA</v>
      </c>
      <c r="G1025" t="str">
        <f>'C3_qual'!G843</f>
        <v>NA</v>
      </c>
      <c r="H1025">
        <f>'C3_qual'!H843</f>
        <v>8.3010000000000002</v>
      </c>
      <c r="I1025">
        <f>'C3_qual'!I843</f>
        <v>0</v>
      </c>
      <c r="J1025">
        <f>'C3_qual'!J843</f>
        <v>0</v>
      </c>
      <c r="K1025">
        <f>'C3_qual'!K843</f>
        <v>440.47756889999999</v>
      </c>
      <c r="L1025">
        <f>'C3_qual'!L843</f>
        <v>793.84285481169991</v>
      </c>
      <c r="M1025">
        <f>'C3_qual'!M843</f>
        <v>216.489095239661</v>
      </c>
      <c r="N1025" t="b">
        <f>'C3_qual'!N843</f>
        <v>0</v>
      </c>
      <c r="O1025">
        <f>'C3_qual'!O843</f>
        <v>2</v>
      </c>
      <c r="P1025" t="str">
        <f>'C3_qual'!P843</f>
        <v>CO2 estimate has been quantified to the best of available knowledge but mean annual precipitation and plant species are not known.</v>
      </c>
      <c r="Q1025" t="b">
        <f>'C3_qual'!Q843</f>
        <v>0</v>
      </c>
      <c r="R1025" t="b">
        <f>'C3_qual'!R843</f>
        <v>1</v>
      </c>
      <c r="S1025" t="str">
        <f>'C3_qual'!S843</f>
        <v>applied 97.5 and 2.5 percentile uncertainties</v>
      </c>
      <c r="T1025" t="b">
        <f>'C3_qual'!T843</f>
        <v>1</v>
      </c>
      <c r="U1025" t="b">
        <f>'C3_qual'!U843</f>
        <v>0</v>
      </c>
      <c r="V1025" t="str">
        <f>'C3_qual'!V843</f>
        <v>NA</v>
      </c>
      <c r="W1025" t="str">
        <f>'C3_qual'!W843</f>
        <v>NA</v>
      </c>
      <c r="X1025" t="b">
        <f>'C3_qual'!X843</f>
        <v>0</v>
      </c>
      <c r="Y1025" t="str">
        <f>'C3_qual'!Y843</f>
        <v>NA</v>
      </c>
      <c r="Z1025" t="str">
        <f>'C3_qual'!Z843</f>
        <v>NA</v>
      </c>
    </row>
    <row r="1026" spans="1:26">
      <c r="A1026" t="str">
        <f>'C3_qual'!A505</f>
        <v>land_plant_d13C_1</v>
      </c>
      <c r="B1026" t="str">
        <f>'C3_qual'!B505</f>
        <v>Cui</v>
      </c>
      <c r="C1026">
        <f>'C3_qual'!C505</f>
        <v>2020</v>
      </c>
      <c r="D1026" t="str">
        <f>'C3_qual'!D505</f>
        <v>10.1130/G47681.1</v>
      </c>
      <c r="E1026">
        <f>'C3_qual'!E505</f>
        <v>8310</v>
      </c>
      <c r="F1026" t="str">
        <f>'C3_qual'!F505</f>
        <v>NA</v>
      </c>
      <c r="G1026" t="str">
        <f>'C3_qual'!G505</f>
        <v>NA</v>
      </c>
      <c r="H1026">
        <f>'C3_qual'!H505</f>
        <v>8.31</v>
      </c>
      <c r="I1026">
        <f>'C3_qual'!I505</f>
        <v>0</v>
      </c>
      <c r="J1026">
        <f>'C3_qual'!J505</f>
        <v>0</v>
      </c>
      <c r="K1026">
        <f>'C3_qual'!K505</f>
        <v>293.24028090000002</v>
      </c>
      <c r="L1026">
        <f>'C3_qual'!L505</f>
        <v>342.93817212444299</v>
      </c>
      <c r="M1026">
        <f>'C3_qual'!M505</f>
        <v>134.13407633852202</v>
      </c>
      <c r="N1026" t="b">
        <f>'C3_qual'!N505</f>
        <v>0</v>
      </c>
      <c r="O1026">
        <f>'C3_qual'!O505</f>
        <v>2</v>
      </c>
      <c r="P1026" t="str">
        <f>'C3_qual'!P505</f>
        <v>CO2 estimate has been quantified to the best of available knowledge but mean annual precipitation and plant species are not known.</v>
      </c>
      <c r="Q1026" t="b">
        <f>'C3_qual'!Q505</f>
        <v>0</v>
      </c>
      <c r="R1026" t="b">
        <f>'C3_qual'!R505</f>
        <v>1</v>
      </c>
      <c r="S1026" t="str">
        <f>'C3_qual'!S505</f>
        <v>applied 97.5 and 2.5 percentile uncertainties</v>
      </c>
      <c r="T1026" t="b">
        <f>'C3_qual'!T505</f>
        <v>1</v>
      </c>
      <c r="U1026" t="b">
        <f>'C3_qual'!U505</f>
        <v>0</v>
      </c>
      <c r="V1026" t="str">
        <f>'C3_qual'!V505</f>
        <v>NA</v>
      </c>
      <c r="W1026" t="str">
        <f>'C3_qual'!W505</f>
        <v>NA</v>
      </c>
      <c r="X1026" t="b">
        <f>'C3_qual'!X505</f>
        <v>0</v>
      </c>
      <c r="Y1026" t="str">
        <f>'C3_qual'!Y505</f>
        <v>NA</v>
      </c>
      <c r="Z1026" t="str">
        <f>'C3_qual'!Z505</f>
        <v>NA</v>
      </c>
    </row>
    <row r="1027" spans="1:26">
      <c r="A1027" t="str">
        <f>'C3_qual'!A506</f>
        <v>land_plant_d13C_1</v>
      </c>
      <c r="B1027" t="str">
        <f>'C3_qual'!B506</f>
        <v>Cui</v>
      </c>
      <c r="C1027">
        <f>'C3_qual'!C506</f>
        <v>2020</v>
      </c>
      <c r="D1027" t="str">
        <f>'C3_qual'!D506</f>
        <v>10.1130/G47681.1</v>
      </c>
      <c r="E1027">
        <f>'C3_qual'!E506</f>
        <v>8350</v>
      </c>
      <c r="F1027" t="str">
        <f>'C3_qual'!F506</f>
        <v>NA</v>
      </c>
      <c r="G1027" t="str">
        <f>'C3_qual'!G506</f>
        <v>NA</v>
      </c>
      <c r="H1027">
        <f>'C3_qual'!H506</f>
        <v>8.35</v>
      </c>
      <c r="I1027">
        <f>'C3_qual'!I506</f>
        <v>0</v>
      </c>
      <c r="J1027">
        <f>'C3_qual'!J506</f>
        <v>0</v>
      </c>
      <c r="K1027">
        <f>'C3_qual'!K506</f>
        <v>229.2287796</v>
      </c>
      <c r="L1027">
        <f>'C3_qual'!L506</f>
        <v>219.011839682968</v>
      </c>
      <c r="M1027">
        <f>'C3_qual'!M506</f>
        <v>100.26854789765099</v>
      </c>
      <c r="N1027" t="b">
        <f>'C3_qual'!N506</f>
        <v>0</v>
      </c>
      <c r="O1027">
        <f>'C3_qual'!O506</f>
        <v>2</v>
      </c>
      <c r="P1027" t="str">
        <f>'C3_qual'!P506</f>
        <v>CO2 estimate has been quantified to the best of available knowledge but mean annual precipitation and plant species are not known.</v>
      </c>
      <c r="Q1027" t="b">
        <f>'C3_qual'!Q506</f>
        <v>0</v>
      </c>
      <c r="R1027" t="b">
        <f>'C3_qual'!R506</f>
        <v>1</v>
      </c>
      <c r="S1027" t="str">
        <f>'C3_qual'!S506</f>
        <v>applied 97.5 and 2.5 percentile uncertainties</v>
      </c>
      <c r="T1027" t="b">
        <f>'C3_qual'!T506</f>
        <v>1</v>
      </c>
      <c r="U1027" t="b">
        <f>'C3_qual'!U506</f>
        <v>0</v>
      </c>
      <c r="V1027" t="str">
        <f>'C3_qual'!V506</f>
        <v>NA</v>
      </c>
      <c r="W1027" t="str">
        <f>'C3_qual'!W506</f>
        <v>NA</v>
      </c>
      <c r="X1027" t="b">
        <f>'C3_qual'!X506</f>
        <v>0</v>
      </c>
      <c r="Y1027" t="str">
        <f>'C3_qual'!Y506</f>
        <v>NA</v>
      </c>
      <c r="Z1027" t="str">
        <f>'C3_qual'!Z506</f>
        <v>NA</v>
      </c>
    </row>
    <row r="1028" spans="1:26">
      <c r="A1028" t="str">
        <f>'C3_qual'!A844</f>
        <v>land_plant_d13C_1</v>
      </c>
      <c r="B1028" t="str">
        <f>'C3_qual'!B844</f>
        <v>Cui</v>
      </c>
      <c r="C1028">
        <f>'C3_qual'!C844</f>
        <v>2020</v>
      </c>
      <c r="D1028" t="str">
        <f>'C3_qual'!D844</f>
        <v>10.1130/G47681.1</v>
      </c>
      <c r="E1028">
        <f>'C3_qual'!E844</f>
        <v>8383</v>
      </c>
      <c r="F1028" t="str">
        <f>'C3_qual'!F844</f>
        <v>NA</v>
      </c>
      <c r="G1028" t="str">
        <f>'C3_qual'!G844</f>
        <v>NA</v>
      </c>
      <c r="H1028">
        <f>'C3_qual'!H844</f>
        <v>8.3829999999999991</v>
      </c>
      <c r="I1028">
        <f>'C3_qual'!I844</f>
        <v>0</v>
      </c>
      <c r="J1028">
        <f>'C3_qual'!J844</f>
        <v>0</v>
      </c>
      <c r="K1028">
        <f>'C3_qual'!K844</f>
        <v>373.44421749999998</v>
      </c>
      <c r="L1028">
        <f>'C3_qual'!L844</f>
        <v>532.84268716637712</v>
      </c>
      <c r="M1028">
        <f>'C3_qual'!M844</f>
        <v>175.60042183372997</v>
      </c>
      <c r="N1028" t="b">
        <f>'C3_qual'!N844</f>
        <v>0</v>
      </c>
      <c r="O1028">
        <f>'C3_qual'!O844</f>
        <v>2</v>
      </c>
      <c r="P1028" t="str">
        <f>'C3_qual'!P844</f>
        <v>CO2 estimate has been quantified to the best of available knowledge but mean annual precipitation and plant species are not known.</v>
      </c>
      <c r="Q1028" t="b">
        <f>'C3_qual'!Q844</f>
        <v>0</v>
      </c>
      <c r="R1028" t="b">
        <f>'C3_qual'!R844</f>
        <v>1</v>
      </c>
      <c r="S1028" t="str">
        <f>'C3_qual'!S844</f>
        <v>applied 97.5 and 2.5 percentile uncertainties</v>
      </c>
      <c r="T1028" t="b">
        <f>'C3_qual'!T844</f>
        <v>1</v>
      </c>
      <c r="U1028" t="b">
        <f>'C3_qual'!U844</f>
        <v>0</v>
      </c>
      <c r="V1028" t="str">
        <f>'C3_qual'!V844</f>
        <v>NA</v>
      </c>
      <c r="W1028" t="str">
        <f>'C3_qual'!W844</f>
        <v>NA</v>
      </c>
      <c r="X1028" t="b">
        <f>'C3_qual'!X844</f>
        <v>0</v>
      </c>
      <c r="Y1028" t="str">
        <f>'C3_qual'!Y844</f>
        <v>NA</v>
      </c>
      <c r="Z1028" t="str">
        <f>'C3_qual'!Z844</f>
        <v>NA</v>
      </c>
    </row>
    <row r="1029" spans="1:26">
      <c r="A1029" t="str">
        <f>'C3_qual'!A507</f>
        <v>land_plant_d13C_1</v>
      </c>
      <c r="B1029" t="str">
        <f>'C3_qual'!B507</f>
        <v>Cui</v>
      </c>
      <c r="C1029">
        <f>'C3_qual'!C507</f>
        <v>2020</v>
      </c>
      <c r="D1029" t="str">
        <f>'C3_qual'!D507</f>
        <v>10.1130/G47681.1</v>
      </c>
      <c r="E1029">
        <f>'C3_qual'!E507</f>
        <v>8439</v>
      </c>
      <c r="F1029" t="str">
        <f>'C3_qual'!F507</f>
        <v>NA</v>
      </c>
      <c r="G1029" t="str">
        <f>'C3_qual'!G507</f>
        <v>NA</v>
      </c>
      <c r="H1029">
        <f>'C3_qual'!H507</f>
        <v>8.4390000000000001</v>
      </c>
      <c r="I1029">
        <f>'C3_qual'!I507</f>
        <v>0</v>
      </c>
      <c r="J1029">
        <f>'C3_qual'!J507</f>
        <v>0</v>
      </c>
      <c r="K1029">
        <f>'C3_qual'!K507</f>
        <v>316.9066727</v>
      </c>
      <c r="L1029">
        <f>'C3_qual'!L507</f>
        <v>369.76134548663498</v>
      </c>
      <c r="M1029">
        <f>'C3_qual'!M507</f>
        <v>144.713572675856</v>
      </c>
      <c r="N1029" t="b">
        <f>'C3_qual'!N507</f>
        <v>0</v>
      </c>
      <c r="O1029">
        <f>'C3_qual'!O507</f>
        <v>2</v>
      </c>
      <c r="P1029" t="str">
        <f>'C3_qual'!P507</f>
        <v>CO2 estimate has been quantified to the best of available knowledge but mean annual precipitation and plant species are not known.</v>
      </c>
      <c r="Q1029" t="b">
        <f>'C3_qual'!Q507</f>
        <v>0</v>
      </c>
      <c r="R1029" t="b">
        <f>'C3_qual'!R507</f>
        <v>1</v>
      </c>
      <c r="S1029" t="str">
        <f>'C3_qual'!S507</f>
        <v>applied 97.5 and 2.5 percentile uncertainties</v>
      </c>
      <c r="T1029" t="b">
        <f>'C3_qual'!T507</f>
        <v>1</v>
      </c>
      <c r="U1029" t="b">
        <f>'C3_qual'!U507</f>
        <v>0</v>
      </c>
      <c r="V1029" t="str">
        <f>'C3_qual'!V507</f>
        <v>NA</v>
      </c>
      <c r="W1029" t="str">
        <f>'C3_qual'!W507</f>
        <v>NA</v>
      </c>
      <c r="X1029" t="b">
        <f>'C3_qual'!X507</f>
        <v>0</v>
      </c>
      <c r="Y1029" t="str">
        <f>'C3_qual'!Y507</f>
        <v>NA</v>
      </c>
      <c r="Z1029" t="str">
        <f>'C3_qual'!Z507</f>
        <v>NA</v>
      </c>
    </row>
    <row r="1030" spans="1:26">
      <c r="A1030" t="str">
        <f>'C3_qual'!A845</f>
        <v>land_plant_d13C_1</v>
      </c>
      <c r="B1030" t="str">
        <f>'C3_qual'!B845</f>
        <v>Cui</v>
      </c>
      <c r="C1030">
        <f>'C3_qual'!C845</f>
        <v>2020</v>
      </c>
      <c r="D1030" t="str">
        <f>'C3_qual'!D845</f>
        <v>10.1130/G47681.1</v>
      </c>
      <c r="E1030">
        <f>'C3_qual'!E845</f>
        <v>8465</v>
      </c>
      <c r="F1030" t="str">
        <f>'C3_qual'!F845</f>
        <v>NA</v>
      </c>
      <c r="G1030" t="str">
        <f>'C3_qual'!G845</f>
        <v>NA</v>
      </c>
      <c r="H1030">
        <f>'C3_qual'!H845</f>
        <v>8.4649999999999999</v>
      </c>
      <c r="I1030">
        <f>'C3_qual'!I845</f>
        <v>0</v>
      </c>
      <c r="J1030">
        <f>'C3_qual'!J845</f>
        <v>0</v>
      </c>
      <c r="K1030">
        <f>'C3_qual'!K845</f>
        <v>358.08091930000001</v>
      </c>
      <c r="L1030">
        <f>'C3_qual'!L845</f>
        <v>516.96626204735298</v>
      </c>
      <c r="M1030">
        <f>'C3_qual'!M845</f>
        <v>167.65576987809001</v>
      </c>
      <c r="N1030" t="b">
        <f>'C3_qual'!N845</f>
        <v>0</v>
      </c>
      <c r="O1030">
        <f>'C3_qual'!O845</f>
        <v>2</v>
      </c>
      <c r="P1030" t="str">
        <f>'C3_qual'!P845</f>
        <v>CO2 estimate has been quantified to the best of available knowledge but mean annual precipitation and plant species are not known.</v>
      </c>
      <c r="Q1030" t="b">
        <f>'C3_qual'!Q845</f>
        <v>0</v>
      </c>
      <c r="R1030" t="b">
        <f>'C3_qual'!R845</f>
        <v>1</v>
      </c>
      <c r="S1030" t="str">
        <f>'C3_qual'!S845</f>
        <v>applied 97.5 and 2.5 percentile uncertainties</v>
      </c>
      <c r="T1030" t="b">
        <f>'C3_qual'!T845</f>
        <v>1</v>
      </c>
      <c r="U1030" t="b">
        <f>'C3_qual'!U845</f>
        <v>0</v>
      </c>
      <c r="V1030" t="str">
        <f>'C3_qual'!V845</f>
        <v>NA</v>
      </c>
      <c r="W1030" t="str">
        <f>'C3_qual'!W845</f>
        <v>NA</v>
      </c>
      <c r="X1030" t="b">
        <f>'C3_qual'!X845</f>
        <v>0</v>
      </c>
      <c r="Y1030" t="str">
        <f>'C3_qual'!Y845</f>
        <v>NA</v>
      </c>
      <c r="Z1030" t="str">
        <f>'C3_qual'!Z845</f>
        <v>NA</v>
      </c>
    </row>
    <row r="1031" spans="1:26">
      <c r="A1031" t="str">
        <f>'C3_qual'!A846</f>
        <v>land_plant_d13C_1</v>
      </c>
      <c r="B1031" t="str">
        <f>'C3_qual'!B846</f>
        <v>Cui</v>
      </c>
      <c r="C1031">
        <f>'C3_qual'!C846</f>
        <v>2020</v>
      </c>
      <c r="D1031" t="str">
        <f>'C3_qual'!D846</f>
        <v>10.1130/G47681.1</v>
      </c>
      <c r="E1031">
        <f>'C3_qual'!E846</f>
        <v>8600</v>
      </c>
      <c r="F1031" t="str">
        <f>'C3_qual'!F846</f>
        <v>NA</v>
      </c>
      <c r="G1031" t="str">
        <f>'C3_qual'!G846</f>
        <v>NA</v>
      </c>
      <c r="H1031">
        <f>'C3_qual'!H846</f>
        <v>8.6</v>
      </c>
      <c r="I1031">
        <f>'C3_qual'!I846</f>
        <v>0</v>
      </c>
      <c r="J1031">
        <f>'C3_qual'!J846</f>
        <v>0</v>
      </c>
      <c r="K1031">
        <f>'C3_qual'!K846</f>
        <v>414.9325217</v>
      </c>
      <c r="L1031">
        <f>'C3_qual'!L846</f>
        <v>695.75108010961003</v>
      </c>
      <c r="M1031">
        <f>'C3_qual'!M846</f>
        <v>201.78128546935301</v>
      </c>
      <c r="N1031" t="b">
        <f>'C3_qual'!N846</f>
        <v>0</v>
      </c>
      <c r="O1031">
        <f>'C3_qual'!O846</f>
        <v>2</v>
      </c>
      <c r="P1031" t="str">
        <f>'C3_qual'!P846</f>
        <v>CO2 estimate has been quantified to the best of available knowledge but mean annual precipitation and plant species are not known.</v>
      </c>
      <c r="Q1031" t="b">
        <f>'C3_qual'!Q846</f>
        <v>0</v>
      </c>
      <c r="R1031" t="b">
        <f>'C3_qual'!R846</f>
        <v>1</v>
      </c>
      <c r="S1031" t="str">
        <f>'C3_qual'!S846</f>
        <v>applied 97.5 and 2.5 percentile uncertainties</v>
      </c>
      <c r="T1031" t="b">
        <f>'C3_qual'!T846</f>
        <v>1</v>
      </c>
      <c r="U1031" t="b">
        <f>'C3_qual'!U846</f>
        <v>0</v>
      </c>
      <c r="V1031" t="str">
        <f>'C3_qual'!V846</f>
        <v>NA</v>
      </c>
      <c r="W1031" t="str">
        <f>'C3_qual'!W846</f>
        <v>NA</v>
      </c>
      <c r="X1031" t="b">
        <f>'C3_qual'!X846</f>
        <v>0</v>
      </c>
      <c r="Y1031" t="str">
        <f>'C3_qual'!Y846</f>
        <v>NA</v>
      </c>
      <c r="Z1031" t="str">
        <f>'C3_qual'!Z846</f>
        <v>NA</v>
      </c>
    </row>
    <row r="1032" spans="1:26">
      <c r="A1032" t="str">
        <f>'C3_qual'!A847</f>
        <v>land_plant_d13C_1</v>
      </c>
      <c r="B1032" t="str">
        <f>'C3_qual'!B847</f>
        <v>Cui</v>
      </c>
      <c r="C1032">
        <f>'C3_qual'!C847</f>
        <v>2020</v>
      </c>
      <c r="D1032" t="str">
        <f>'C3_qual'!D847</f>
        <v>10.1130/G47681.1</v>
      </c>
      <c r="E1032">
        <f>'C3_qual'!E847</f>
        <v>8600</v>
      </c>
      <c r="F1032" t="str">
        <f>'C3_qual'!F847</f>
        <v>NA</v>
      </c>
      <c r="G1032" t="str">
        <f>'C3_qual'!G847</f>
        <v>NA</v>
      </c>
      <c r="H1032">
        <f>'C3_qual'!H847</f>
        <v>8.6</v>
      </c>
      <c r="I1032">
        <f>'C3_qual'!I847</f>
        <v>0</v>
      </c>
      <c r="J1032">
        <f>'C3_qual'!J847</f>
        <v>0</v>
      </c>
      <c r="K1032">
        <f>'C3_qual'!K847</f>
        <v>363.88764750000001</v>
      </c>
      <c r="L1032">
        <f>'C3_qual'!L847</f>
        <v>532.64772800649894</v>
      </c>
      <c r="M1032">
        <f>'C3_qual'!M847</f>
        <v>171.80251326947902</v>
      </c>
      <c r="N1032" t="b">
        <f>'C3_qual'!N847</f>
        <v>0</v>
      </c>
      <c r="O1032">
        <f>'C3_qual'!O847</f>
        <v>2</v>
      </c>
      <c r="P1032" t="str">
        <f>'C3_qual'!P847</f>
        <v>CO2 estimate has been quantified to the best of available knowledge but mean annual precipitation and plant species are not known.</v>
      </c>
      <c r="Q1032" t="b">
        <f>'C3_qual'!Q847</f>
        <v>0</v>
      </c>
      <c r="R1032" t="b">
        <f>'C3_qual'!R847</f>
        <v>1</v>
      </c>
      <c r="S1032" t="str">
        <f>'C3_qual'!S847</f>
        <v>applied 97.5 and 2.5 percentile uncertainties</v>
      </c>
      <c r="T1032" t="b">
        <f>'C3_qual'!T847</f>
        <v>1</v>
      </c>
      <c r="U1032" t="b">
        <f>'C3_qual'!U847</f>
        <v>0</v>
      </c>
      <c r="V1032" t="str">
        <f>'C3_qual'!V847</f>
        <v>NA</v>
      </c>
      <c r="W1032" t="str">
        <f>'C3_qual'!W847</f>
        <v>NA</v>
      </c>
      <c r="X1032" t="b">
        <f>'C3_qual'!X847</f>
        <v>0</v>
      </c>
      <c r="Y1032" t="str">
        <f>'C3_qual'!Y847</f>
        <v>NA</v>
      </c>
      <c r="Z1032" t="str">
        <f>'C3_qual'!Z847</f>
        <v>NA</v>
      </c>
    </row>
    <row r="1033" spans="1:26">
      <c r="A1033" t="str">
        <f>'C3_qual'!A848</f>
        <v>land_plant_d13C_1</v>
      </c>
      <c r="B1033" t="str">
        <f>'C3_qual'!B848</f>
        <v>Cui</v>
      </c>
      <c r="C1033">
        <f>'C3_qual'!C848</f>
        <v>2020</v>
      </c>
      <c r="D1033" t="str">
        <f>'C3_qual'!D848</f>
        <v>10.1130/G47681.1</v>
      </c>
      <c r="E1033">
        <f>'C3_qual'!E848</f>
        <v>8600</v>
      </c>
      <c r="F1033" t="str">
        <f>'C3_qual'!F848</f>
        <v>NA</v>
      </c>
      <c r="G1033" t="str">
        <f>'C3_qual'!G848</f>
        <v>NA</v>
      </c>
      <c r="H1033">
        <f>'C3_qual'!H848</f>
        <v>8.6</v>
      </c>
      <c r="I1033">
        <f>'C3_qual'!I848</f>
        <v>0</v>
      </c>
      <c r="J1033">
        <f>'C3_qual'!J848</f>
        <v>0</v>
      </c>
      <c r="K1033">
        <f>'C3_qual'!K848</f>
        <v>318.67650950000001</v>
      </c>
      <c r="L1033">
        <f>'C3_qual'!L848</f>
        <v>390.45525827700197</v>
      </c>
      <c r="M1033">
        <f>'C3_qual'!M848</f>
        <v>147.51420487605901</v>
      </c>
      <c r="N1033" t="b">
        <f>'C3_qual'!N848</f>
        <v>0</v>
      </c>
      <c r="O1033">
        <f>'C3_qual'!O848</f>
        <v>2</v>
      </c>
      <c r="P1033" t="str">
        <f>'C3_qual'!P848</f>
        <v>CO2 estimate has been quantified to the best of available knowledge but mean annual precipitation and plant species are not known.</v>
      </c>
      <c r="Q1033" t="b">
        <f>'C3_qual'!Q848</f>
        <v>0</v>
      </c>
      <c r="R1033" t="b">
        <f>'C3_qual'!R848</f>
        <v>1</v>
      </c>
      <c r="S1033" t="str">
        <f>'C3_qual'!S848</f>
        <v>applied 97.5 and 2.5 percentile uncertainties</v>
      </c>
      <c r="T1033" t="b">
        <f>'C3_qual'!T848</f>
        <v>1</v>
      </c>
      <c r="U1033" t="b">
        <f>'C3_qual'!U848</f>
        <v>0</v>
      </c>
      <c r="V1033" t="str">
        <f>'C3_qual'!V848</f>
        <v>NA</v>
      </c>
      <c r="W1033" t="str">
        <f>'C3_qual'!W848</f>
        <v>NA</v>
      </c>
      <c r="X1033" t="b">
        <f>'C3_qual'!X848</f>
        <v>0</v>
      </c>
      <c r="Y1033" t="str">
        <f>'C3_qual'!Y848</f>
        <v>NA</v>
      </c>
      <c r="Z1033" t="str">
        <f>'C3_qual'!Z848</f>
        <v>NA</v>
      </c>
    </row>
    <row r="1034" spans="1:26">
      <c r="A1034" t="str">
        <f>'C3_qual'!A849</f>
        <v>land_plant_d13C_1</v>
      </c>
      <c r="B1034" t="str">
        <f>'C3_qual'!B849</f>
        <v>Cui</v>
      </c>
      <c r="C1034">
        <f>'C3_qual'!C849</f>
        <v>2020</v>
      </c>
      <c r="D1034" t="str">
        <f>'C3_qual'!D849</f>
        <v>10.1130/G47681.1</v>
      </c>
      <c r="E1034">
        <f>'C3_qual'!E849</f>
        <v>8600</v>
      </c>
      <c r="F1034" t="str">
        <f>'C3_qual'!F849</f>
        <v>NA</v>
      </c>
      <c r="G1034" t="str">
        <f>'C3_qual'!G849</f>
        <v>NA</v>
      </c>
      <c r="H1034">
        <f>'C3_qual'!H849</f>
        <v>8.6</v>
      </c>
      <c r="I1034">
        <f>'C3_qual'!I849</f>
        <v>0</v>
      </c>
      <c r="J1034">
        <f>'C3_qual'!J849</f>
        <v>0</v>
      </c>
      <c r="K1034">
        <f>'C3_qual'!K849</f>
        <v>317.16562299999998</v>
      </c>
      <c r="L1034">
        <f>'C3_qual'!L849</f>
        <v>397.76680811808899</v>
      </c>
      <c r="M1034">
        <f>'C3_qual'!M849</f>
        <v>146.65780956292198</v>
      </c>
      <c r="N1034" t="b">
        <f>'C3_qual'!N849</f>
        <v>0</v>
      </c>
      <c r="O1034">
        <f>'C3_qual'!O849</f>
        <v>2</v>
      </c>
      <c r="P1034" t="str">
        <f>'C3_qual'!P849</f>
        <v>CO2 estimate has been quantified to the best of available knowledge but mean annual precipitation and plant species are not known.</v>
      </c>
      <c r="Q1034" t="b">
        <f>'C3_qual'!Q849</f>
        <v>0</v>
      </c>
      <c r="R1034" t="b">
        <f>'C3_qual'!R849</f>
        <v>1</v>
      </c>
      <c r="S1034" t="str">
        <f>'C3_qual'!S849</f>
        <v>applied 97.5 and 2.5 percentile uncertainties</v>
      </c>
      <c r="T1034" t="b">
        <f>'C3_qual'!T849</f>
        <v>1</v>
      </c>
      <c r="U1034" t="b">
        <f>'C3_qual'!U849</f>
        <v>0</v>
      </c>
      <c r="V1034" t="str">
        <f>'C3_qual'!V849</f>
        <v>NA</v>
      </c>
      <c r="W1034" t="str">
        <f>'C3_qual'!W849</f>
        <v>NA</v>
      </c>
      <c r="X1034" t="b">
        <f>'C3_qual'!X849</f>
        <v>0</v>
      </c>
      <c r="Y1034" t="str">
        <f>'C3_qual'!Y849</f>
        <v>NA</v>
      </c>
      <c r="Z1034" t="str">
        <f>'C3_qual'!Z849</f>
        <v>NA</v>
      </c>
    </row>
    <row r="1035" spans="1:26">
      <c r="A1035" t="str">
        <f>'C3_qual'!A850</f>
        <v>land_plant_d13C_1</v>
      </c>
      <c r="B1035" t="str">
        <f>'C3_qual'!B850</f>
        <v>Cui</v>
      </c>
      <c r="C1035">
        <f>'C3_qual'!C850</f>
        <v>2020</v>
      </c>
      <c r="D1035" t="str">
        <f>'C3_qual'!D850</f>
        <v>10.1130/G47681.1</v>
      </c>
      <c r="E1035">
        <f>'C3_qual'!E850</f>
        <v>8600</v>
      </c>
      <c r="F1035" t="str">
        <f>'C3_qual'!F850</f>
        <v>NA</v>
      </c>
      <c r="G1035" t="str">
        <f>'C3_qual'!G850</f>
        <v>NA</v>
      </c>
      <c r="H1035">
        <f>'C3_qual'!H850</f>
        <v>8.6</v>
      </c>
      <c r="I1035">
        <f>'C3_qual'!I850</f>
        <v>0</v>
      </c>
      <c r="J1035">
        <f>'C3_qual'!J850</f>
        <v>0</v>
      </c>
      <c r="K1035">
        <f>'C3_qual'!K850</f>
        <v>312.31662290000003</v>
      </c>
      <c r="L1035">
        <f>'C3_qual'!L850</f>
        <v>369.01885481257494</v>
      </c>
      <c r="M1035">
        <f>'C3_qual'!M850</f>
        <v>142.60415341190904</v>
      </c>
      <c r="N1035" t="b">
        <f>'C3_qual'!N850</f>
        <v>0</v>
      </c>
      <c r="O1035">
        <f>'C3_qual'!O850</f>
        <v>2</v>
      </c>
      <c r="P1035" t="str">
        <f>'C3_qual'!P850</f>
        <v>CO2 estimate has been quantified to the best of available knowledge but mean annual precipitation and plant species are not known.</v>
      </c>
      <c r="Q1035" t="b">
        <f>'C3_qual'!Q850</f>
        <v>0</v>
      </c>
      <c r="R1035" t="b">
        <f>'C3_qual'!R850</f>
        <v>1</v>
      </c>
      <c r="S1035" t="str">
        <f>'C3_qual'!S850</f>
        <v>applied 97.5 and 2.5 percentile uncertainties</v>
      </c>
      <c r="T1035" t="b">
        <f>'C3_qual'!T850</f>
        <v>1</v>
      </c>
      <c r="U1035" t="b">
        <f>'C3_qual'!U850</f>
        <v>0</v>
      </c>
      <c r="V1035" t="str">
        <f>'C3_qual'!V850</f>
        <v>NA</v>
      </c>
      <c r="W1035" t="str">
        <f>'C3_qual'!W850</f>
        <v>NA</v>
      </c>
      <c r="X1035" t="b">
        <f>'C3_qual'!X850</f>
        <v>0</v>
      </c>
      <c r="Y1035" t="str">
        <f>'C3_qual'!Y850</f>
        <v>NA</v>
      </c>
      <c r="Z1035" t="str">
        <f>'C3_qual'!Z850</f>
        <v>NA</v>
      </c>
    </row>
    <row r="1036" spans="1:26">
      <c r="A1036" t="str">
        <f>'C3_qual'!A851</f>
        <v>land_plant_d13C_1</v>
      </c>
      <c r="B1036" t="str">
        <f>'C3_qual'!B851</f>
        <v>Cui</v>
      </c>
      <c r="C1036">
        <f>'C3_qual'!C851</f>
        <v>2020</v>
      </c>
      <c r="D1036" t="str">
        <f>'C3_qual'!D851</f>
        <v>10.1130/G47681.1</v>
      </c>
      <c r="E1036">
        <f>'C3_qual'!E851</f>
        <v>8600</v>
      </c>
      <c r="F1036" t="str">
        <f>'C3_qual'!F851</f>
        <v>NA</v>
      </c>
      <c r="G1036" t="str">
        <f>'C3_qual'!G851</f>
        <v>NA</v>
      </c>
      <c r="H1036">
        <f>'C3_qual'!H851</f>
        <v>8.6</v>
      </c>
      <c r="I1036">
        <f>'C3_qual'!I851</f>
        <v>0</v>
      </c>
      <c r="J1036">
        <f>'C3_qual'!J851</f>
        <v>0</v>
      </c>
      <c r="K1036">
        <f>'C3_qual'!K851</f>
        <v>311.11386329999999</v>
      </c>
      <c r="L1036">
        <f>'C3_qual'!L851</f>
        <v>379.89995759386596</v>
      </c>
      <c r="M1036">
        <f>'C3_qual'!M851</f>
        <v>143.050152707141</v>
      </c>
      <c r="N1036" t="b">
        <f>'C3_qual'!N851</f>
        <v>0</v>
      </c>
      <c r="O1036">
        <f>'C3_qual'!O851</f>
        <v>2</v>
      </c>
      <c r="P1036" t="str">
        <f>'C3_qual'!P851</f>
        <v>CO2 estimate has been quantified to the best of available knowledge but mean annual precipitation and plant species are not known.</v>
      </c>
      <c r="Q1036" t="b">
        <f>'C3_qual'!Q851</f>
        <v>0</v>
      </c>
      <c r="R1036" t="b">
        <f>'C3_qual'!R851</f>
        <v>1</v>
      </c>
      <c r="S1036" t="str">
        <f>'C3_qual'!S851</f>
        <v>applied 97.5 and 2.5 percentile uncertainties</v>
      </c>
      <c r="T1036" t="b">
        <f>'C3_qual'!T851</f>
        <v>1</v>
      </c>
      <c r="U1036" t="b">
        <f>'C3_qual'!U851</f>
        <v>0</v>
      </c>
      <c r="V1036" t="str">
        <f>'C3_qual'!V851</f>
        <v>NA</v>
      </c>
      <c r="W1036" t="str">
        <f>'C3_qual'!W851</f>
        <v>NA</v>
      </c>
      <c r="X1036" t="b">
        <f>'C3_qual'!X851</f>
        <v>0</v>
      </c>
      <c r="Y1036" t="str">
        <f>'C3_qual'!Y851</f>
        <v>NA</v>
      </c>
      <c r="Z1036" t="str">
        <f>'C3_qual'!Z851</f>
        <v>NA</v>
      </c>
    </row>
    <row r="1037" spans="1:26">
      <c r="A1037" t="str">
        <f>'C3_qual'!A852</f>
        <v>land_plant_d13C_1</v>
      </c>
      <c r="B1037" t="str">
        <f>'C3_qual'!B852</f>
        <v>Cui</v>
      </c>
      <c r="C1037">
        <f>'C3_qual'!C852</f>
        <v>2020</v>
      </c>
      <c r="D1037" t="str">
        <f>'C3_qual'!D852</f>
        <v>10.1130/G47681.1</v>
      </c>
      <c r="E1037">
        <f>'C3_qual'!E852</f>
        <v>8600</v>
      </c>
      <c r="F1037" t="str">
        <f>'C3_qual'!F852</f>
        <v>NA</v>
      </c>
      <c r="G1037" t="str">
        <f>'C3_qual'!G852</f>
        <v>NA</v>
      </c>
      <c r="H1037">
        <f>'C3_qual'!H852</f>
        <v>8.6</v>
      </c>
      <c r="I1037">
        <f>'C3_qual'!I852</f>
        <v>0</v>
      </c>
      <c r="J1037">
        <f>'C3_qual'!J852</f>
        <v>0</v>
      </c>
      <c r="K1037">
        <f>'C3_qual'!K852</f>
        <v>299.54784530000001</v>
      </c>
      <c r="L1037">
        <f>'C3_qual'!L852</f>
        <v>348.25233843605605</v>
      </c>
      <c r="M1037">
        <f>'C3_qual'!M852</f>
        <v>137.29752052641601</v>
      </c>
      <c r="N1037" t="b">
        <f>'C3_qual'!N852</f>
        <v>0</v>
      </c>
      <c r="O1037">
        <f>'C3_qual'!O852</f>
        <v>2</v>
      </c>
      <c r="P1037" t="str">
        <f>'C3_qual'!P852</f>
        <v>CO2 estimate has been quantified to the best of available knowledge but mean annual precipitation and plant species are not known.</v>
      </c>
      <c r="Q1037" t="b">
        <f>'C3_qual'!Q852</f>
        <v>0</v>
      </c>
      <c r="R1037" t="b">
        <f>'C3_qual'!R852</f>
        <v>1</v>
      </c>
      <c r="S1037" t="str">
        <f>'C3_qual'!S852</f>
        <v>applied 97.5 and 2.5 percentile uncertainties</v>
      </c>
      <c r="T1037" t="b">
        <f>'C3_qual'!T852</f>
        <v>1</v>
      </c>
      <c r="U1037" t="b">
        <f>'C3_qual'!U852</f>
        <v>0</v>
      </c>
      <c r="V1037" t="str">
        <f>'C3_qual'!V852</f>
        <v>NA</v>
      </c>
      <c r="W1037" t="str">
        <f>'C3_qual'!W852</f>
        <v>NA</v>
      </c>
      <c r="X1037" t="b">
        <f>'C3_qual'!X852</f>
        <v>0</v>
      </c>
      <c r="Y1037" t="str">
        <f>'C3_qual'!Y852</f>
        <v>NA</v>
      </c>
      <c r="Z1037" t="str">
        <f>'C3_qual'!Z852</f>
        <v>NA</v>
      </c>
    </row>
    <row r="1038" spans="1:26">
      <c r="A1038" t="str">
        <f>'C3_qual'!A853</f>
        <v>land_plant_d13C_1</v>
      </c>
      <c r="B1038" t="str">
        <f>'C3_qual'!B853</f>
        <v>Cui</v>
      </c>
      <c r="C1038">
        <f>'C3_qual'!C853</f>
        <v>2020</v>
      </c>
      <c r="D1038" t="str">
        <f>'C3_qual'!D853</f>
        <v>10.1130/G47681.1</v>
      </c>
      <c r="E1038">
        <f>'C3_qual'!E853</f>
        <v>8600</v>
      </c>
      <c r="F1038" t="str">
        <f>'C3_qual'!F853</f>
        <v>NA</v>
      </c>
      <c r="G1038" t="str">
        <f>'C3_qual'!G853</f>
        <v>NA</v>
      </c>
      <c r="H1038">
        <f>'C3_qual'!H853</f>
        <v>8.6</v>
      </c>
      <c r="I1038">
        <f>'C3_qual'!I853</f>
        <v>0</v>
      </c>
      <c r="J1038">
        <f>'C3_qual'!J853</f>
        <v>0</v>
      </c>
      <c r="K1038">
        <f>'C3_qual'!K853</f>
        <v>293.15347250000002</v>
      </c>
      <c r="L1038">
        <f>'C3_qual'!L853</f>
        <v>339.03104651502599</v>
      </c>
      <c r="M1038">
        <f>'C3_qual'!M853</f>
        <v>132.81662067597802</v>
      </c>
      <c r="N1038" t="b">
        <f>'C3_qual'!N853</f>
        <v>0</v>
      </c>
      <c r="O1038">
        <f>'C3_qual'!O853</f>
        <v>2</v>
      </c>
      <c r="P1038" t="str">
        <f>'C3_qual'!P853</f>
        <v>CO2 estimate has been quantified to the best of available knowledge but mean annual precipitation and plant species are not known.</v>
      </c>
      <c r="Q1038" t="b">
        <f>'C3_qual'!Q853</f>
        <v>0</v>
      </c>
      <c r="R1038" t="b">
        <f>'C3_qual'!R853</f>
        <v>1</v>
      </c>
      <c r="S1038" t="str">
        <f>'C3_qual'!S853</f>
        <v>applied 97.5 and 2.5 percentile uncertainties</v>
      </c>
      <c r="T1038" t="b">
        <f>'C3_qual'!T853</f>
        <v>1</v>
      </c>
      <c r="U1038" t="b">
        <f>'C3_qual'!U853</f>
        <v>0</v>
      </c>
      <c r="V1038" t="str">
        <f>'C3_qual'!V853</f>
        <v>NA</v>
      </c>
      <c r="W1038" t="str">
        <f>'C3_qual'!W853</f>
        <v>NA</v>
      </c>
      <c r="X1038" t="b">
        <f>'C3_qual'!X853</f>
        <v>0</v>
      </c>
      <c r="Y1038" t="str">
        <f>'C3_qual'!Y853</f>
        <v>NA</v>
      </c>
      <c r="Z1038" t="str">
        <f>'C3_qual'!Z853</f>
        <v>NA</v>
      </c>
    </row>
    <row r="1039" spans="1:26">
      <c r="A1039" t="str">
        <f>'C3_qual'!A854</f>
        <v>land_plant_d13C_1</v>
      </c>
      <c r="B1039" t="str">
        <f>'C3_qual'!B854</f>
        <v>Cui</v>
      </c>
      <c r="C1039">
        <f>'C3_qual'!C854</f>
        <v>2020</v>
      </c>
      <c r="D1039" t="str">
        <f>'C3_qual'!D854</f>
        <v>10.1130/G47681.1</v>
      </c>
      <c r="E1039">
        <f>'C3_qual'!E854</f>
        <v>8600</v>
      </c>
      <c r="F1039" t="str">
        <f>'C3_qual'!F854</f>
        <v>NA</v>
      </c>
      <c r="G1039" t="str">
        <f>'C3_qual'!G854</f>
        <v>NA</v>
      </c>
      <c r="H1039">
        <f>'C3_qual'!H854</f>
        <v>8.6</v>
      </c>
      <c r="I1039">
        <f>'C3_qual'!I854</f>
        <v>0</v>
      </c>
      <c r="J1039">
        <f>'C3_qual'!J854</f>
        <v>0</v>
      </c>
      <c r="K1039">
        <f>'C3_qual'!K854</f>
        <v>232.89905669999999</v>
      </c>
      <c r="L1039">
        <f>'C3_qual'!L854</f>
        <v>216.26639158325904</v>
      </c>
      <c r="M1039">
        <f>'C3_qual'!M854</f>
        <v>105.81093604557299</v>
      </c>
      <c r="N1039" t="b">
        <f>'C3_qual'!N854</f>
        <v>0</v>
      </c>
      <c r="O1039">
        <f>'C3_qual'!O854</f>
        <v>2</v>
      </c>
      <c r="P1039" t="str">
        <f>'C3_qual'!P854</f>
        <v>CO2 estimate has been quantified to the best of available knowledge but mean annual precipitation and plant species are not known.</v>
      </c>
      <c r="Q1039" t="b">
        <f>'C3_qual'!Q854</f>
        <v>0</v>
      </c>
      <c r="R1039" t="b">
        <f>'C3_qual'!R854</f>
        <v>1</v>
      </c>
      <c r="S1039" t="str">
        <f>'C3_qual'!S854</f>
        <v>applied 97.5 and 2.5 percentile uncertainties</v>
      </c>
      <c r="T1039" t="b">
        <f>'C3_qual'!T854</f>
        <v>1</v>
      </c>
      <c r="U1039" t="b">
        <f>'C3_qual'!U854</f>
        <v>0</v>
      </c>
      <c r="V1039" t="str">
        <f>'C3_qual'!V854</f>
        <v>NA</v>
      </c>
      <c r="W1039" t="str">
        <f>'C3_qual'!W854</f>
        <v>NA</v>
      </c>
      <c r="X1039" t="b">
        <f>'C3_qual'!X854</f>
        <v>0</v>
      </c>
      <c r="Y1039" t="str">
        <f>'C3_qual'!Y854</f>
        <v>NA</v>
      </c>
      <c r="Z1039" t="str">
        <f>'C3_qual'!Z854</f>
        <v>NA</v>
      </c>
    </row>
    <row r="1040" spans="1:26">
      <c r="A1040" t="str">
        <f>'C3_qual'!A855</f>
        <v>land_plant_d13C_1</v>
      </c>
      <c r="B1040" t="str">
        <f>'C3_qual'!B855</f>
        <v>Cui</v>
      </c>
      <c r="C1040">
        <f>'C3_qual'!C855</f>
        <v>2020</v>
      </c>
      <c r="D1040" t="str">
        <f>'C3_qual'!D855</f>
        <v>10.1130/G47681.1</v>
      </c>
      <c r="E1040">
        <f>'C3_qual'!E855</f>
        <v>8600</v>
      </c>
      <c r="F1040" t="str">
        <f>'C3_qual'!F855</f>
        <v>NA</v>
      </c>
      <c r="G1040" t="str">
        <f>'C3_qual'!G855</f>
        <v>NA</v>
      </c>
      <c r="H1040">
        <f>'C3_qual'!H855</f>
        <v>8.6</v>
      </c>
      <c r="I1040">
        <f>'C3_qual'!I855</f>
        <v>0</v>
      </c>
      <c r="J1040">
        <f>'C3_qual'!J855</f>
        <v>0</v>
      </c>
      <c r="K1040">
        <f>'C3_qual'!K855</f>
        <v>180.1471209</v>
      </c>
      <c r="L1040">
        <f>'C3_qual'!L855</f>
        <v>159.45685511825099</v>
      </c>
      <c r="M1040">
        <f>'C3_qual'!M855</f>
        <v>80.8378677629252</v>
      </c>
      <c r="N1040" t="b">
        <f>'C3_qual'!N855</f>
        <v>0</v>
      </c>
      <c r="O1040">
        <f>'C3_qual'!O855</f>
        <v>2</v>
      </c>
      <c r="P1040" t="str">
        <f>'C3_qual'!P855</f>
        <v>CO2 estimate has been quantified to the best of available knowledge but mean annual precipitation and plant species are not known.</v>
      </c>
      <c r="Q1040" t="b">
        <f>'C3_qual'!Q855</f>
        <v>0</v>
      </c>
      <c r="R1040" t="b">
        <f>'C3_qual'!R855</f>
        <v>1</v>
      </c>
      <c r="S1040" t="str">
        <f>'C3_qual'!S855</f>
        <v>applied 97.5 and 2.5 percentile uncertainties</v>
      </c>
      <c r="T1040" t="b">
        <f>'C3_qual'!T855</f>
        <v>1</v>
      </c>
      <c r="U1040" t="b">
        <f>'C3_qual'!U855</f>
        <v>0</v>
      </c>
      <c r="V1040" t="str">
        <f>'C3_qual'!V855</f>
        <v>NA</v>
      </c>
      <c r="W1040" t="str">
        <f>'C3_qual'!W855</f>
        <v>NA</v>
      </c>
      <c r="X1040" t="b">
        <f>'C3_qual'!X855</f>
        <v>0</v>
      </c>
      <c r="Y1040" t="str">
        <f>'C3_qual'!Y855</f>
        <v>NA</v>
      </c>
      <c r="Z1040" t="str">
        <f>'C3_qual'!Z855</f>
        <v>NA</v>
      </c>
    </row>
    <row r="1041" spans="1:26">
      <c r="A1041" t="str">
        <f>'C3_qual'!A508</f>
        <v>land_plant_d13C_1</v>
      </c>
      <c r="B1041" t="str">
        <f>'C3_qual'!B508</f>
        <v>Cui</v>
      </c>
      <c r="C1041">
        <f>'C3_qual'!C508</f>
        <v>2020</v>
      </c>
      <c r="D1041" t="str">
        <f>'C3_qual'!D508</f>
        <v>10.1130/G47681.1</v>
      </c>
      <c r="E1041">
        <f>'C3_qual'!E508</f>
        <v>8630</v>
      </c>
      <c r="F1041" t="str">
        <f>'C3_qual'!F508</f>
        <v>NA</v>
      </c>
      <c r="G1041" t="str">
        <f>'C3_qual'!G508</f>
        <v>NA</v>
      </c>
      <c r="H1041">
        <f>'C3_qual'!H508</f>
        <v>8.6300000000000008</v>
      </c>
      <c r="I1041">
        <f>'C3_qual'!I508</f>
        <v>0</v>
      </c>
      <c r="J1041">
        <f>'C3_qual'!J508</f>
        <v>0</v>
      </c>
      <c r="K1041">
        <f>'C3_qual'!K508</f>
        <v>276.23112370000001</v>
      </c>
      <c r="L1041">
        <f>'C3_qual'!L508</f>
        <v>304.09554031367304</v>
      </c>
      <c r="M1041">
        <f>'C3_qual'!M508</f>
        <v>124.265242226395</v>
      </c>
      <c r="N1041" t="b">
        <f>'C3_qual'!N508</f>
        <v>0</v>
      </c>
      <c r="O1041">
        <f>'C3_qual'!O508</f>
        <v>2</v>
      </c>
      <c r="P1041" t="str">
        <f>'C3_qual'!P508</f>
        <v>CO2 estimate has been quantified to the best of available knowledge but mean annual precipitation and plant species are not known.</v>
      </c>
      <c r="Q1041" t="b">
        <f>'C3_qual'!Q508</f>
        <v>0</v>
      </c>
      <c r="R1041" t="b">
        <f>'C3_qual'!R508</f>
        <v>1</v>
      </c>
      <c r="S1041" t="str">
        <f>'C3_qual'!S508</f>
        <v>applied 97.5 and 2.5 percentile uncertainties</v>
      </c>
      <c r="T1041" t="b">
        <f>'C3_qual'!T508</f>
        <v>1</v>
      </c>
      <c r="U1041" t="b">
        <f>'C3_qual'!U508</f>
        <v>0</v>
      </c>
      <c r="V1041" t="str">
        <f>'C3_qual'!V508</f>
        <v>NA</v>
      </c>
      <c r="W1041" t="str">
        <f>'C3_qual'!W508</f>
        <v>NA</v>
      </c>
      <c r="X1041" t="b">
        <f>'C3_qual'!X508</f>
        <v>0</v>
      </c>
      <c r="Y1041" t="str">
        <f>'C3_qual'!Y508</f>
        <v>NA</v>
      </c>
      <c r="Z1041" t="str">
        <f>'C3_qual'!Z508</f>
        <v>NA</v>
      </c>
    </row>
    <row r="1042" spans="1:26">
      <c r="A1042" t="str">
        <f>'C3_qual'!A509</f>
        <v>land_plant_d13C_1</v>
      </c>
      <c r="B1042" t="str">
        <f>'C3_qual'!B509</f>
        <v>Cui</v>
      </c>
      <c r="C1042">
        <f>'C3_qual'!C509</f>
        <v>2020</v>
      </c>
      <c r="D1042" t="str">
        <f>'C3_qual'!D509</f>
        <v>10.1130/G47681.1</v>
      </c>
      <c r="E1042">
        <f>'C3_qual'!E509</f>
        <v>8670</v>
      </c>
      <c r="F1042" t="str">
        <f>'C3_qual'!F509</f>
        <v>NA</v>
      </c>
      <c r="G1042" t="str">
        <f>'C3_qual'!G509</f>
        <v>NA</v>
      </c>
      <c r="H1042">
        <f>'C3_qual'!H509</f>
        <v>8.67</v>
      </c>
      <c r="I1042">
        <f>'C3_qual'!I509</f>
        <v>0</v>
      </c>
      <c r="J1042">
        <f>'C3_qual'!J509</f>
        <v>0</v>
      </c>
      <c r="K1042">
        <f>'C3_qual'!K509</f>
        <v>317.00973850000003</v>
      </c>
      <c r="L1042">
        <f>'C3_qual'!L509</f>
        <v>375.66024915759192</v>
      </c>
      <c r="M1042">
        <f>'C3_qual'!M509</f>
        <v>145.78710107601503</v>
      </c>
      <c r="N1042" t="b">
        <f>'C3_qual'!N509</f>
        <v>0</v>
      </c>
      <c r="O1042">
        <f>'C3_qual'!O509</f>
        <v>2</v>
      </c>
      <c r="P1042" t="str">
        <f>'C3_qual'!P509</f>
        <v>CO2 estimate has been quantified to the best of available knowledge but mean annual precipitation and plant species are not known.</v>
      </c>
      <c r="Q1042" t="b">
        <f>'C3_qual'!Q509</f>
        <v>0</v>
      </c>
      <c r="R1042" t="b">
        <f>'C3_qual'!R509</f>
        <v>1</v>
      </c>
      <c r="S1042" t="str">
        <f>'C3_qual'!S509</f>
        <v>applied 97.5 and 2.5 percentile uncertainties</v>
      </c>
      <c r="T1042" t="b">
        <f>'C3_qual'!T509</f>
        <v>1</v>
      </c>
      <c r="U1042" t="b">
        <f>'C3_qual'!U509</f>
        <v>0</v>
      </c>
      <c r="V1042" t="str">
        <f>'C3_qual'!V509</f>
        <v>NA</v>
      </c>
      <c r="W1042" t="str">
        <f>'C3_qual'!W509</f>
        <v>NA</v>
      </c>
      <c r="X1042" t="b">
        <f>'C3_qual'!X509</f>
        <v>0</v>
      </c>
      <c r="Y1042" t="str">
        <f>'C3_qual'!Y509</f>
        <v>NA</v>
      </c>
      <c r="Z1042" t="str">
        <f>'C3_qual'!Z509</f>
        <v>NA</v>
      </c>
    </row>
    <row r="1043" spans="1:26">
      <c r="A1043" t="str">
        <f>'C3_qual'!A856</f>
        <v>land_plant_d13C_1</v>
      </c>
      <c r="B1043" t="str">
        <f>'C3_qual'!B856</f>
        <v>Cui</v>
      </c>
      <c r="C1043">
        <f>'C3_qual'!C856</f>
        <v>2020</v>
      </c>
      <c r="D1043" t="str">
        <f>'C3_qual'!D856</f>
        <v>10.1130/G47681.1</v>
      </c>
      <c r="E1043">
        <f>'C3_qual'!E856</f>
        <v>8694</v>
      </c>
      <c r="F1043" t="str">
        <f>'C3_qual'!F856</f>
        <v>NA</v>
      </c>
      <c r="G1043" t="str">
        <f>'C3_qual'!G856</f>
        <v>NA</v>
      </c>
      <c r="H1043">
        <f>'C3_qual'!H856</f>
        <v>8.6940000000000008</v>
      </c>
      <c r="I1043">
        <f>'C3_qual'!I856</f>
        <v>0</v>
      </c>
      <c r="J1043">
        <f>'C3_qual'!J856</f>
        <v>0</v>
      </c>
      <c r="K1043">
        <f>'C3_qual'!K856</f>
        <v>436.26349119999998</v>
      </c>
      <c r="L1043">
        <f>'C3_qual'!L856</f>
        <v>777.56103941357003</v>
      </c>
      <c r="M1043">
        <f>'C3_qual'!M856</f>
        <v>214.38823029849996</v>
      </c>
      <c r="N1043" t="b">
        <f>'C3_qual'!N856</f>
        <v>0</v>
      </c>
      <c r="O1043">
        <f>'C3_qual'!O856</f>
        <v>2</v>
      </c>
      <c r="P1043" t="str">
        <f>'C3_qual'!P856</f>
        <v>CO2 estimate has been quantified to the best of available knowledge but mean annual precipitation and plant species are not known.</v>
      </c>
      <c r="Q1043" t="b">
        <f>'C3_qual'!Q856</f>
        <v>0</v>
      </c>
      <c r="R1043" t="b">
        <f>'C3_qual'!R856</f>
        <v>1</v>
      </c>
      <c r="S1043" t="str">
        <f>'C3_qual'!S856</f>
        <v>applied 97.5 and 2.5 percentile uncertainties</v>
      </c>
      <c r="T1043" t="b">
        <f>'C3_qual'!T856</f>
        <v>1</v>
      </c>
      <c r="U1043" t="b">
        <f>'C3_qual'!U856</f>
        <v>0</v>
      </c>
      <c r="V1043" t="str">
        <f>'C3_qual'!V856</f>
        <v>NA</v>
      </c>
      <c r="W1043" t="str">
        <f>'C3_qual'!W856</f>
        <v>NA</v>
      </c>
      <c r="X1043" t="b">
        <f>'C3_qual'!X856</f>
        <v>0</v>
      </c>
      <c r="Y1043" t="str">
        <f>'C3_qual'!Y856</f>
        <v>NA</v>
      </c>
      <c r="Z1043" t="str">
        <f>'C3_qual'!Z856</f>
        <v>NA</v>
      </c>
    </row>
    <row r="1044" spans="1:26">
      <c r="A1044" t="str">
        <f>'C3_qual'!A510</f>
        <v>land_plant_d13C_1</v>
      </c>
      <c r="B1044" t="str">
        <f>'C3_qual'!B510</f>
        <v>Cui</v>
      </c>
      <c r="C1044">
        <f>'C3_qual'!C510</f>
        <v>2020</v>
      </c>
      <c r="D1044" t="str">
        <f>'C3_qual'!D510</f>
        <v>10.1130/G47681.1</v>
      </c>
      <c r="E1044">
        <f>'C3_qual'!E510</f>
        <v>8730</v>
      </c>
      <c r="F1044" t="str">
        <f>'C3_qual'!F510</f>
        <v>NA</v>
      </c>
      <c r="G1044" t="str">
        <f>'C3_qual'!G510</f>
        <v>NA</v>
      </c>
      <c r="H1044">
        <f>'C3_qual'!H510</f>
        <v>8.73</v>
      </c>
      <c r="I1044">
        <f>'C3_qual'!I510</f>
        <v>0</v>
      </c>
      <c r="J1044">
        <f>'C3_qual'!J510</f>
        <v>0</v>
      </c>
      <c r="K1044">
        <f>'C3_qual'!K510</f>
        <v>297.19625070000001</v>
      </c>
      <c r="L1044">
        <f>'C3_qual'!L510</f>
        <v>350.322968358217</v>
      </c>
      <c r="M1044">
        <f>'C3_qual'!M510</f>
        <v>135.82845644230602</v>
      </c>
      <c r="N1044" t="b">
        <f>'C3_qual'!N510</f>
        <v>0</v>
      </c>
      <c r="O1044">
        <f>'C3_qual'!O510</f>
        <v>2</v>
      </c>
      <c r="P1044" t="str">
        <f>'C3_qual'!P510</f>
        <v>CO2 estimate has been quantified to the best of available knowledge but mean annual precipitation and plant species are not known.</v>
      </c>
      <c r="Q1044" t="b">
        <f>'C3_qual'!Q510</f>
        <v>0</v>
      </c>
      <c r="R1044" t="b">
        <f>'C3_qual'!R510</f>
        <v>1</v>
      </c>
      <c r="S1044" t="str">
        <f>'C3_qual'!S510</f>
        <v>applied 97.5 and 2.5 percentile uncertainties</v>
      </c>
      <c r="T1044" t="b">
        <f>'C3_qual'!T510</f>
        <v>1</v>
      </c>
      <c r="U1044" t="b">
        <f>'C3_qual'!U510</f>
        <v>0</v>
      </c>
      <c r="V1044" t="str">
        <f>'C3_qual'!V510</f>
        <v>NA</v>
      </c>
      <c r="W1044" t="str">
        <f>'C3_qual'!W510</f>
        <v>NA</v>
      </c>
      <c r="X1044" t="b">
        <f>'C3_qual'!X510</f>
        <v>0</v>
      </c>
      <c r="Y1044" t="str">
        <f>'C3_qual'!Y510</f>
        <v>NA</v>
      </c>
      <c r="Z1044" t="str">
        <f>'C3_qual'!Z510</f>
        <v>NA</v>
      </c>
    </row>
    <row r="1045" spans="1:26">
      <c r="A1045" t="str">
        <f>'C3_qual'!A511</f>
        <v>land_plant_d13C_1</v>
      </c>
      <c r="B1045" t="str">
        <f>'C3_qual'!B511</f>
        <v>Cui</v>
      </c>
      <c r="C1045">
        <f>'C3_qual'!C511</f>
        <v>2020</v>
      </c>
      <c r="D1045" t="str">
        <f>'C3_qual'!D511</f>
        <v>10.1130/G47681.1</v>
      </c>
      <c r="E1045">
        <f>'C3_qual'!E511</f>
        <v>8760</v>
      </c>
      <c r="F1045" t="str">
        <f>'C3_qual'!F511</f>
        <v>NA</v>
      </c>
      <c r="G1045" t="str">
        <f>'C3_qual'!G511</f>
        <v>NA</v>
      </c>
      <c r="H1045">
        <f>'C3_qual'!H511</f>
        <v>8.76</v>
      </c>
      <c r="I1045">
        <f>'C3_qual'!I511</f>
        <v>0</v>
      </c>
      <c r="J1045">
        <f>'C3_qual'!J511</f>
        <v>0</v>
      </c>
      <c r="K1045">
        <f>'C3_qual'!K511</f>
        <v>284.3814701</v>
      </c>
      <c r="L1045">
        <f>'C3_qual'!L511</f>
        <v>317.16439550951395</v>
      </c>
      <c r="M1045">
        <f>'C3_qual'!M511</f>
        <v>128.35499098229599</v>
      </c>
      <c r="N1045" t="b">
        <f>'C3_qual'!N511</f>
        <v>0</v>
      </c>
      <c r="O1045">
        <f>'C3_qual'!O511</f>
        <v>2</v>
      </c>
      <c r="P1045" t="str">
        <f>'C3_qual'!P511</f>
        <v>CO2 estimate has been quantified to the best of available knowledge but mean annual precipitation and plant species are not known.</v>
      </c>
      <c r="Q1045" t="b">
        <f>'C3_qual'!Q511</f>
        <v>0</v>
      </c>
      <c r="R1045" t="b">
        <f>'C3_qual'!R511</f>
        <v>1</v>
      </c>
      <c r="S1045" t="str">
        <f>'C3_qual'!S511</f>
        <v>applied 97.5 and 2.5 percentile uncertainties</v>
      </c>
      <c r="T1045" t="b">
        <f>'C3_qual'!T511</f>
        <v>1</v>
      </c>
      <c r="U1045" t="b">
        <f>'C3_qual'!U511</f>
        <v>0</v>
      </c>
      <c r="V1045" t="str">
        <f>'C3_qual'!V511</f>
        <v>NA</v>
      </c>
      <c r="W1045" t="str">
        <f>'C3_qual'!W511</f>
        <v>NA</v>
      </c>
      <c r="X1045" t="b">
        <f>'C3_qual'!X511</f>
        <v>0</v>
      </c>
      <c r="Y1045" t="str">
        <f>'C3_qual'!Y511</f>
        <v>NA</v>
      </c>
      <c r="Z1045" t="str">
        <f>'C3_qual'!Z511</f>
        <v>NA</v>
      </c>
    </row>
    <row r="1046" spans="1:26">
      <c r="A1046" t="str">
        <f>'C3_qual'!A512</f>
        <v>land_plant_d13C_1</v>
      </c>
      <c r="B1046" t="str">
        <f>'C3_qual'!B512</f>
        <v>Cui</v>
      </c>
      <c r="C1046">
        <f>'C3_qual'!C512</f>
        <v>2020</v>
      </c>
      <c r="D1046" t="str">
        <f>'C3_qual'!D512</f>
        <v>10.1130/G47681.1</v>
      </c>
      <c r="E1046">
        <f>'C3_qual'!E512</f>
        <v>8810</v>
      </c>
      <c r="F1046" t="str">
        <f>'C3_qual'!F512</f>
        <v>NA</v>
      </c>
      <c r="G1046" t="str">
        <f>'C3_qual'!G512</f>
        <v>NA</v>
      </c>
      <c r="H1046">
        <f>'C3_qual'!H512</f>
        <v>8.81</v>
      </c>
      <c r="I1046">
        <f>'C3_qual'!I512</f>
        <v>0</v>
      </c>
      <c r="J1046">
        <f>'C3_qual'!J512</f>
        <v>0</v>
      </c>
      <c r="K1046">
        <f>'C3_qual'!K512</f>
        <v>280.77194989999998</v>
      </c>
      <c r="L1046">
        <f>'C3_qual'!L512</f>
        <v>323.12818080908107</v>
      </c>
      <c r="M1046">
        <f>'C3_qual'!M512</f>
        <v>126.14243866393397</v>
      </c>
      <c r="N1046" t="b">
        <f>'C3_qual'!N512</f>
        <v>0</v>
      </c>
      <c r="O1046">
        <f>'C3_qual'!O512</f>
        <v>2</v>
      </c>
      <c r="P1046" t="str">
        <f>'C3_qual'!P512</f>
        <v>CO2 estimate has been quantified to the best of available knowledge but mean annual precipitation and plant species are not known.</v>
      </c>
      <c r="Q1046" t="b">
        <f>'C3_qual'!Q512</f>
        <v>0</v>
      </c>
      <c r="R1046" t="b">
        <f>'C3_qual'!R512</f>
        <v>1</v>
      </c>
      <c r="S1046" t="str">
        <f>'C3_qual'!S512</f>
        <v>applied 97.5 and 2.5 percentile uncertainties</v>
      </c>
      <c r="T1046" t="b">
        <f>'C3_qual'!T512</f>
        <v>1</v>
      </c>
      <c r="U1046" t="b">
        <f>'C3_qual'!U512</f>
        <v>0</v>
      </c>
      <c r="V1046" t="str">
        <f>'C3_qual'!V512</f>
        <v>NA</v>
      </c>
      <c r="W1046" t="str">
        <f>'C3_qual'!W512</f>
        <v>NA</v>
      </c>
      <c r="X1046" t="b">
        <f>'C3_qual'!X512</f>
        <v>0</v>
      </c>
      <c r="Y1046" t="str">
        <f>'C3_qual'!Y512</f>
        <v>NA</v>
      </c>
      <c r="Z1046" t="str">
        <f>'C3_qual'!Z512</f>
        <v>NA</v>
      </c>
    </row>
    <row r="1047" spans="1:26">
      <c r="A1047" t="str">
        <f>'C3_qual'!A513</f>
        <v>land_plant_d13C_1</v>
      </c>
      <c r="B1047" t="str">
        <f>'C3_qual'!B513</f>
        <v>Cui</v>
      </c>
      <c r="C1047">
        <f>'C3_qual'!C513</f>
        <v>2020</v>
      </c>
      <c r="D1047" t="str">
        <f>'C3_qual'!D513</f>
        <v>10.1130/G47681.1</v>
      </c>
      <c r="E1047">
        <f>'C3_qual'!E513</f>
        <v>8910</v>
      </c>
      <c r="F1047" t="str">
        <f>'C3_qual'!F513</f>
        <v>NA</v>
      </c>
      <c r="G1047" t="str">
        <f>'C3_qual'!G513</f>
        <v>NA</v>
      </c>
      <c r="H1047">
        <f>'C3_qual'!H513</f>
        <v>8.91</v>
      </c>
      <c r="I1047">
        <f>'C3_qual'!I513</f>
        <v>0</v>
      </c>
      <c r="J1047">
        <f>'C3_qual'!J513</f>
        <v>0</v>
      </c>
      <c r="K1047">
        <f>'C3_qual'!K513</f>
        <v>269.77472460000001</v>
      </c>
      <c r="L1047">
        <f>'C3_qual'!L513</f>
        <v>293.73436659798904</v>
      </c>
      <c r="M1047">
        <f>'C3_qual'!M513</f>
        <v>120.33794405716202</v>
      </c>
      <c r="N1047" t="b">
        <f>'C3_qual'!N513</f>
        <v>0</v>
      </c>
      <c r="O1047">
        <f>'C3_qual'!O513</f>
        <v>2</v>
      </c>
      <c r="P1047" t="str">
        <f>'C3_qual'!P513</f>
        <v>CO2 estimate has been quantified to the best of available knowledge but mean annual precipitation and plant species are not known.</v>
      </c>
      <c r="Q1047" t="b">
        <f>'C3_qual'!Q513</f>
        <v>0</v>
      </c>
      <c r="R1047" t="b">
        <f>'C3_qual'!R513</f>
        <v>1</v>
      </c>
      <c r="S1047" t="str">
        <f>'C3_qual'!S513</f>
        <v>applied 97.5 and 2.5 percentile uncertainties</v>
      </c>
      <c r="T1047" t="b">
        <f>'C3_qual'!T513</f>
        <v>1</v>
      </c>
      <c r="U1047" t="b">
        <f>'C3_qual'!U513</f>
        <v>0</v>
      </c>
      <c r="V1047" t="str">
        <f>'C3_qual'!V513</f>
        <v>NA</v>
      </c>
      <c r="W1047" t="str">
        <f>'C3_qual'!W513</f>
        <v>NA</v>
      </c>
      <c r="X1047" t="b">
        <f>'C3_qual'!X513</f>
        <v>0</v>
      </c>
      <c r="Y1047" t="str">
        <f>'C3_qual'!Y513</f>
        <v>NA</v>
      </c>
      <c r="Z1047" t="str">
        <f>'C3_qual'!Z513</f>
        <v>NA</v>
      </c>
    </row>
    <row r="1048" spans="1:26">
      <c r="A1048" t="str">
        <f>'C3_qual'!A514</f>
        <v>land_plant_d13C_1</v>
      </c>
      <c r="B1048" t="str">
        <f>'C3_qual'!B514</f>
        <v>Cui</v>
      </c>
      <c r="C1048">
        <f>'C3_qual'!C514</f>
        <v>2020</v>
      </c>
      <c r="D1048" t="str">
        <f>'C3_qual'!D514</f>
        <v>10.1130/G47681.1</v>
      </c>
      <c r="E1048">
        <f>'C3_qual'!E514</f>
        <v>8990</v>
      </c>
      <c r="F1048" t="str">
        <f>'C3_qual'!F514</f>
        <v>NA</v>
      </c>
      <c r="G1048" t="str">
        <f>'C3_qual'!G514</f>
        <v>NA</v>
      </c>
      <c r="H1048">
        <f>'C3_qual'!H514</f>
        <v>8.99</v>
      </c>
      <c r="I1048">
        <f>'C3_qual'!I514</f>
        <v>0</v>
      </c>
      <c r="J1048">
        <f>'C3_qual'!J514</f>
        <v>0</v>
      </c>
      <c r="K1048">
        <f>'C3_qual'!K514</f>
        <v>282.10910849999999</v>
      </c>
      <c r="L1048">
        <f>'C3_qual'!L514</f>
        <v>301.83496406921898</v>
      </c>
      <c r="M1048">
        <f>'C3_qual'!M514</f>
        <v>125.952376905693</v>
      </c>
      <c r="N1048" t="b">
        <f>'C3_qual'!N514</f>
        <v>0</v>
      </c>
      <c r="O1048">
        <f>'C3_qual'!O514</f>
        <v>2</v>
      </c>
      <c r="P1048" t="str">
        <f>'C3_qual'!P514</f>
        <v>CO2 estimate has been quantified to the best of available knowledge but mean annual precipitation and plant species are not known.</v>
      </c>
      <c r="Q1048" t="b">
        <f>'C3_qual'!Q514</f>
        <v>0</v>
      </c>
      <c r="R1048" t="b">
        <f>'C3_qual'!R514</f>
        <v>1</v>
      </c>
      <c r="S1048" t="str">
        <f>'C3_qual'!S514</f>
        <v>applied 97.5 and 2.5 percentile uncertainties</v>
      </c>
      <c r="T1048" t="b">
        <f>'C3_qual'!T514</f>
        <v>1</v>
      </c>
      <c r="U1048" t="b">
        <f>'C3_qual'!U514</f>
        <v>0</v>
      </c>
      <c r="V1048" t="str">
        <f>'C3_qual'!V514</f>
        <v>NA</v>
      </c>
      <c r="W1048" t="str">
        <f>'C3_qual'!W514</f>
        <v>NA</v>
      </c>
      <c r="X1048" t="b">
        <f>'C3_qual'!X514</f>
        <v>0</v>
      </c>
      <c r="Y1048" t="str">
        <f>'C3_qual'!Y514</f>
        <v>NA</v>
      </c>
      <c r="Z1048" t="str">
        <f>'C3_qual'!Z514</f>
        <v>NA</v>
      </c>
    </row>
    <row r="1049" spans="1:26">
      <c r="A1049" t="str">
        <f>'C3_qual'!A515</f>
        <v>land_plant_d13C_1</v>
      </c>
      <c r="B1049" t="str">
        <f>'C3_qual'!B515</f>
        <v>Cui</v>
      </c>
      <c r="C1049">
        <f>'C3_qual'!C515</f>
        <v>2020</v>
      </c>
      <c r="D1049" t="str">
        <f>'C3_qual'!D515</f>
        <v>10.1130/G47681.1</v>
      </c>
      <c r="E1049">
        <f>'C3_qual'!E515</f>
        <v>9030</v>
      </c>
      <c r="F1049" t="str">
        <f>'C3_qual'!F515</f>
        <v>NA</v>
      </c>
      <c r="G1049" t="str">
        <f>'C3_qual'!G515</f>
        <v>NA</v>
      </c>
      <c r="H1049">
        <f>'C3_qual'!H515</f>
        <v>9.0299999999999994</v>
      </c>
      <c r="I1049">
        <f>'C3_qual'!I515</f>
        <v>0</v>
      </c>
      <c r="J1049">
        <f>'C3_qual'!J515</f>
        <v>0</v>
      </c>
      <c r="K1049">
        <f>'C3_qual'!K515</f>
        <v>273.62705899999997</v>
      </c>
      <c r="L1049">
        <f>'C3_qual'!L515</f>
        <v>310.91217893372203</v>
      </c>
      <c r="M1049">
        <f>'C3_qual'!M515</f>
        <v>123.82135543309798</v>
      </c>
      <c r="N1049" t="b">
        <f>'C3_qual'!N515</f>
        <v>0</v>
      </c>
      <c r="O1049">
        <f>'C3_qual'!O515</f>
        <v>2</v>
      </c>
      <c r="P1049" t="str">
        <f>'C3_qual'!P515</f>
        <v>CO2 estimate has been quantified to the best of available knowledge but mean annual precipitation and plant species are not known.</v>
      </c>
      <c r="Q1049" t="b">
        <f>'C3_qual'!Q515</f>
        <v>0</v>
      </c>
      <c r="R1049" t="b">
        <f>'C3_qual'!R515</f>
        <v>1</v>
      </c>
      <c r="S1049" t="str">
        <f>'C3_qual'!S515</f>
        <v>applied 97.5 and 2.5 percentile uncertainties</v>
      </c>
      <c r="T1049" t="b">
        <f>'C3_qual'!T515</f>
        <v>1</v>
      </c>
      <c r="U1049" t="b">
        <f>'C3_qual'!U515</f>
        <v>0</v>
      </c>
      <c r="V1049" t="str">
        <f>'C3_qual'!V515</f>
        <v>NA</v>
      </c>
      <c r="W1049" t="str">
        <f>'C3_qual'!W515</f>
        <v>NA</v>
      </c>
      <c r="X1049" t="b">
        <f>'C3_qual'!X515</f>
        <v>0</v>
      </c>
      <c r="Y1049" t="str">
        <f>'C3_qual'!Y515</f>
        <v>NA</v>
      </c>
      <c r="Z1049" t="str">
        <f>'C3_qual'!Z515</f>
        <v>NA</v>
      </c>
    </row>
    <row r="1050" spans="1:26">
      <c r="A1050" t="str">
        <f>'C3_qual'!A516</f>
        <v>land_plant_d13C_1</v>
      </c>
      <c r="B1050" t="str">
        <f>'C3_qual'!B516</f>
        <v>Cui</v>
      </c>
      <c r="C1050">
        <f>'C3_qual'!C516</f>
        <v>2020</v>
      </c>
      <c r="D1050" t="str">
        <f>'C3_qual'!D516</f>
        <v>10.1130/G47681.1</v>
      </c>
      <c r="E1050">
        <f>'C3_qual'!E516</f>
        <v>9050</v>
      </c>
      <c r="F1050" t="str">
        <f>'C3_qual'!F516</f>
        <v>NA</v>
      </c>
      <c r="G1050" t="str">
        <f>'C3_qual'!G516</f>
        <v>NA</v>
      </c>
      <c r="H1050">
        <f>'C3_qual'!H516</f>
        <v>9.0500000000000007</v>
      </c>
      <c r="I1050">
        <f>'C3_qual'!I516</f>
        <v>0</v>
      </c>
      <c r="J1050">
        <f>'C3_qual'!J516</f>
        <v>0</v>
      </c>
      <c r="K1050">
        <f>'C3_qual'!K516</f>
        <v>250.862998</v>
      </c>
      <c r="L1050">
        <f>'C3_qual'!L516</f>
        <v>248.14409033093602</v>
      </c>
      <c r="M1050">
        <f>'C3_qual'!M516</f>
        <v>114.89669869205702</v>
      </c>
      <c r="N1050" t="b">
        <f>'C3_qual'!N516</f>
        <v>0</v>
      </c>
      <c r="O1050">
        <f>'C3_qual'!O516</f>
        <v>2</v>
      </c>
      <c r="P1050" t="str">
        <f>'C3_qual'!P516</f>
        <v>CO2 estimate has been quantified to the best of available knowledge but mean annual precipitation and plant species are not known.</v>
      </c>
      <c r="Q1050" t="b">
        <f>'C3_qual'!Q516</f>
        <v>0</v>
      </c>
      <c r="R1050" t="b">
        <f>'C3_qual'!R516</f>
        <v>1</v>
      </c>
      <c r="S1050" t="str">
        <f>'C3_qual'!S516</f>
        <v>applied 97.5 and 2.5 percentile uncertainties</v>
      </c>
      <c r="T1050" t="b">
        <f>'C3_qual'!T516</f>
        <v>1</v>
      </c>
      <c r="U1050" t="b">
        <f>'C3_qual'!U516</f>
        <v>0</v>
      </c>
      <c r="V1050" t="str">
        <f>'C3_qual'!V516</f>
        <v>NA</v>
      </c>
      <c r="W1050" t="str">
        <f>'C3_qual'!W516</f>
        <v>NA</v>
      </c>
      <c r="X1050" t="b">
        <f>'C3_qual'!X516</f>
        <v>0</v>
      </c>
      <c r="Y1050" t="str">
        <f>'C3_qual'!Y516</f>
        <v>NA</v>
      </c>
      <c r="Z1050" t="str">
        <f>'C3_qual'!Z516</f>
        <v>NA</v>
      </c>
    </row>
    <row r="1051" spans="1:26">
      <c r="A1051" t="str">
        <f>'C3_qual'!A517</f>
        <v>land_plant_d13C_1</v>
      </c>
      <c r="B1051" t="str">
        <f>'C3_qual'!B517</f>
        <v>Cui</v>
      </c>
      <c r="C1051">
        <f>'C3_qual'!C517</f>
        <v>2020</v>
      </c>
      <c r="D1051" t="str">
        <f>'C3_qual'!D517</f>
        <v>10.1130/G47681.1</v>
      </c>
      <c r="E1051">
        <f>'C3_qual'!E517</f>
        <v>9167</v>
      </c>
      <c r="F1051" t="str">
        <f>'C3_qual'!F517</f>
        <v>NA</v>
      </c>
      <c r="G1051" t="str">
        <f>'C3_qual'!G517</f>
        <v>NA</v>
      </c>
      <c r="H1051">
        <f>'C3_qual'!H517</f>
        <v>9.1669999999999998</v>
      </c>
      <c r="I1051">
        <f>'C3_qual'!I517</f>
        <v>0</v>
      </c>
      <c r="J1051">
        <f>'C3_qual'!J517</f>
        <v>0</v>
      </c>
      <c r="K1051">
        <f>'C3_qual'!K517</f>
        <v>321.15055699999999</v>
      </c>
      <c r="L1051">
        <f>'C3_qual'!L517</f>
        <v>409.930333315871</v>
      </c>
      <c r="M1051">
        <f>'C3_qual'!M517</f>
        <v>149.298069317846</v>
      </c>
      <c r="N1051" t="b">
        <f>'C3_qual'!N517</f>
        <v>0</v>
      </c>
      <c r="O1051">
        <f>'C3_qual'!O517</f>
        <v>2</v>
      </c>
      <c r="P1051" t="str">
        <f>'C3_qual'!P517</f>
        <v>CO2 estimate has been quantified to the best of available knowledge but mean annual precipitation and plant species are not known.</v>
      </c>
      <c r="Q1051" t="b">
        <f>'C3_qual'!Q517</f>
        <v>0</v>
      </c>
      <c r="R1051" t="b">
        <f>'C3_qual'!R517</f>
        <v>1</v>
      </c>
      <c r="S1051" t="str">
        <f>'C3_qual'!S517</f>
        <v>applied 97.5 and 2.5 percentile uncertainties</v>
      </c>
      <c r="T1051" t="b">
        <f>'C3_qual'!T517</f>
        <v>1</v>
      </c>
      <c r="U1051" t="b">
        <f>'C3_qual'!U517</f>
        <v>0</v>
      </c>
      <c r="V1051" t="str">
        <f>'C3_qual'!V517</f>
        <v>NA</v>
      </c>
      <c r="W1051" t="str">
        <f>'C3_qual'!W517</f>
        <v>NA</v>
      </c>
      <c r="X1051" t="b">
        <f>'C3_qual'!X517</f>
        <v>0</v>
      </c>
      <c r="Y1051" t="str">
        <f>'C3_qual'!Y517</f>
        <v>NA</v>
      </c>
      <c r="Z1051" t="str">
        <f>'C3_qual'!Z517</f>
        <v>NA</v>
      </c>
    </row>
    <row r="1052" spans="1:26">
      <c r="A1052" t="str">
        <f>'C3_qual'!A518</f>
        <v>land_plant_d13C_1</v>
      </c>
      <c r="B1052" t="str">
        <f>'C3_qual'!B518</f>
        <v>Cui</v>
      </c>
      <c r="C1052">
        <f>'C3_qual'!C518</f>
        <v>2020</v>
      </c>
      <c r="D1052" t="str">
        <f>'C3_qual'!D518</f>
        <v>10.1130/G47681.1</v>
      </c>
      <c r="E1052">
        <f>'C3_qual'!E518</f>
        <v>9416</v>
      </c>
      <c r="F1052" t="str">
        <f>'C3_qual'!F518</f>
        <v>NA</v>
      </c>
      <c r="G1052" t="str">
        <f>'C3_qual'!G518</f>
        <v>NA</v>
      </c>
      <c r="H1052">
        <f>'C3_qual'!H518</f>
        <v>9.4160000000000004</v>
      </c>
      <c r="I1052">
        <f>'C3_qual'!I518</f>
        <v>0</v>
      </c>
      <c r="J1052">
        <f>'C3_qual'!J518</f>
        <v>0</v>
      </c>
      <c r="K1052">
        <f>'C3_qual'!K518</f>
        <v>308.41686340000001</v>
      </c>
      <c r="L1052">
        <f>'C3_qual'!L518</f>
        <v>379.98838977535604</v>
      </c>
      <c r="M1052">
        <f>'C3_qual'!M518</f>
        <v>141.03247820626501</v>
      </c>
      <c r="N1052" t="b">
        <f>'C3_qual'!N518</f>
        <v>0</v>
      </c>
      <c r="O1052">
        <f>'C3_qual'!O518</f>
        <v>2</v>
      </c>
      <c r="P1052" t="str">
        <f>'C3_qual'!P518</f>
        <v>CO2 estimate has been quantified to the best of available knowledge but mean annual precipitation and plant species are not known.</v>
      </c>
      <c r="Q1052" t="b">
        <f>'C3_qual'!Q518</f>
        <v>0</v>
      </c>
      <c r="R1052" t="b">
        <f>'C3_qual'!R518</f>
        <v>1</v>
      </c>
      <c r="S1052" t="str">
        <f>'C3_qual'!S518</f>
        <v>applied 97.5 and 2.5 percentile uncertainties</v>
      </c>
      <c r="T1052" t="b">
        <f>'C3_qual'!T518</f>
        <v>1</v>
      </c>
      <c r="U1052" t="b">
        <f>'C3_qual'!U518</f>
        <v>0</v>
      </c>
      <c r="V1052" t="str">
        <f>'C3_qual'!V518</f>
        <v>NA</v>
      </c>
      <c r="W1052" t="str">
        <f>'C3_qual'!W518</f>
        <v>NA</v>
      </c>
      <c r="X1052" t="b">
        <f>'C3_qual'!X518</f>
        <v>0</v>
      </c>
      <c r="Y1052" t="str">
        <f>'C3_qual'!Y518</f>
        <v>NA</v>
      </c>
      <c r="Z1052" t="str">
        <f>'C3_qual'!Z518</f>
        <v>NA</v>
      </c>
    </row>
    <row r="1053" spans="1:26">
      <c r="A1053" t="str">
        <f>'C3_qual'!A857</f>
        <v>land_plant_d13C_1</v>
      </c>
      <c r="B1053" t="str">
        <f>'C3_qual'!B857</f>
        <v>Cui</v>
      </c>
      <c r="C1053">
        <f>'C3_qual'!C857</f>
        <v>2020</v>
      </c>
      <c r="D1053" t="str">
        <f>'C3_qual'!D857</f>
        <v>10.1130/G47681.1</v>
      </c>
      <c r="E1053">
        <f>'C3_qual'!E857</f>
        <v>9464</v>
      </c>
      <c r="F1053" t="str">
        <f>'C3_qual'!F857</f>
        <v>NA</v>
      </c>
      <c r="G1053" t="str">
        <f>'C3_qual'!G857</f>
        <v>NA</v>
      </c>
      <c r="H1053">
        <f>'C3_qual'!H857</f>
        <v>9.4640000000000004</v>
      </c>
      <c r="I1053">
        <f>'C3_qual'!I857</f>
        <v>0</v>
      </c>
      <c r="J1053">
        <f>'C3_qual'!J857</f>
        <v>0</v>
      </c>
      <c r="K1053">
        <f>'C3_qual'!K857</f>
        <v>292.71307660000002</v>
      </c>
      <c r="L1053">
        <f>'C3_qual'!L857</f>
        <v>330.17843950090696</v>
      </c>
      <c r="M1053">
        <f>'C3_qual'!M857</f>
        <v>133.01217939806403</v>
      </c>
      <c r="N1053" t="b">
        <f>'C3_qual'!N857</f>
        <v>0</v>
      </c>
      <c r="O1053">
        <f>'C3_qual'!O857</f>
        <v>2</v>
      </c>
      <c r="P1053" t="str">
        <f>'C3_qual'!P857</f>
        <v>CO2 estimate has been quantified to the best of available knowledge but mean annual precipitation and plant species are not known.</v>
      </c>
      <c r="Q1053" t="b">
        <f>'C3_qual'!Q857</f>
        <v>0</v>
      </c>
      <c r="R1053" t="b">
        <f>'C3_qual'!R857</f>
        <v>1</v>
      </c>
      <c r="S1053" t="str">
        <f>'C3_qual'!S857</f>
        <v>applied 97.5 and 2.5 percentile uncertainties</v>
      </c>
      <c r="T1053" t="b">
        <f>'C3_qual'!T857</f>
        <v>1</v>
      </c>
      <c r="U1053" t="b">
        <f>'C3_qual'!U857</f>
        <v>0</v>
      </c>
      <c r="V1053" t="str">
        <f>'C3_qual'!V857</f>
        <v>NA</v>
      </c>
      <c r="W1053" t="str">
        <f>'C3_qual'!W857</f>
        <v>NA</v>
      </c>
      <c r="X1053" t="b">
        <f>'C3_qual'!X857</f>
        <v>0</v>
      </c>
      <c r="Y1053" t="str">
        <f>'C3_qual'!Y857</f>
        <v>NA</v>
      </c>
      <c r="Z1053" t="str">
        <f>'C3_qual'!Z857</f>
        <v>NA</v>
      </c>
    </row>
    <row r="1054" spans="1:26">
      <c r="A1054" t="str">
        <f>'C3_qual'!A519</f>
        <v>land_plant_d13C_1</v>
      </c>
      <c r="B1054" t="str">
        <f>'C3_qual'!B519</f>
        <v>Cui</v>
      </c>
      <c r="C1054">
        <f>'C3_qual'!C519</f>
        <v>2020</v>
      </c>
      <c r="D1054" t="str">
        <f>'C3_qual'!D519</f>
        <v>10.1130/G47681.1</v>
      </c>
      <c r="E1054">
        <f>'C3_qual'!E519</f>
        <v>9662</v>
      </c>
      <c r="F1054" t="str">
        <f>'C3_qual'!F519</f>
        <v>NA</v>
      </c>
      <c r="G1054" t="str">
        <f>'C3_qual'!G519</f>
        <v>NA</v>
      </c>
      <c r="H1054">
        <f>'C3_qual'!H519</f>
        <v>9.6620000000000008</v>
      </c>
      <c r="I1054">
        <f>'C3_qual'!I519</f>
        <v>0</v>
      </c>
      <c r="J1054">
        <f>'C3_qual'!J519</f>
        <v>0</v>
      </c>
      <c r="K1054">
        <f>'C3_qual'!K519</f>
        <v>305.04655209999999</v>
      </c>
      <c r="L1054">
        <f>'C3_qual'!L519</f>
        <v>392.49731750057697</v>
      </c>
      <c r="M1054">
        <f>'C3_qual'!M519</f>
        <v>139.39633463721498</v>
      </c>
      <c r="N1054" t="b">
        <f>'C3_qual'!N519</f>
        <v>0</v>
      </c>
      <c r="O1054">
        <f>'C3_qual'!O519</f>
        <v>2</v>
      </c>
      <c r="P1054" t="str">
        <f>'C3_qual'!P519</f>
        <v>CO2 estimate has been quantified to the best of available knowledge but mean annual precipitation and plant species are not known.</v>
      </c>
      <c r="Q1054" t="b">
        <f>'C3_qual'!Q519</f>
        <v>0</v>
      </c>
      <c r="R1054" t="b">
        <f>'C3_qual'!R519</f>
        <v>1</v>
      </c>
      <c r="S1054" t="str">
        <f>'C3_qual'!S519</f>
        <v>applied 97.5 and 2.5 percentile uncertainties</v>
      </c>
      <c r="T1054" t="b">
        <f>'C3_qual'!T519</f>
        <v>1</v>
      </c>
      <c r="U1054" t="b">
        <f>'C3_qual'!U519</f>
        <v>0</v>
      </c>
      <c r="V1054" t="str">
        <f>'C3_qual'!V519</f>
        <v>NA</v>
      </c>
      <c r="W1054" t="str">
        <f>'C3_qual'!W519</f>
        <v>NA</v>
      </c>
      <c r="X1054" t="b">
        <f>'C3_qual'!X519</f>
        <v>0</v>
      </c>
      <c r="Y1054" t="str">
        <f>'C3_qual'!Y519</f>
        <v>NA</v>
      </c>
      <c r="Z1054" t="str">
        <f>'C3_qual'!Z519</f>
        <v>NA</v>
      </c>
    </row>
    <row r="1055" spans="1:26">
      <c r="A1055" t="str">
        <f>'C3_qual'!A858</f>
        <v>land_plant_d13C_1</v>
      </c>
      <c r="B1055" t="str">
        <f>'C3_qual'!B858</f>
        <v>Cui</v>
      </c>
      <c r="C1055">
        <f>'C3_qual'!C858</f>
        <v>2020</v>
      </c>
      <c r="D1055" t="str">
        <f>'C3_qual'!D858</f>
        <v>10.1130/G47681.1</v>
      </c>
      <c r="E1055">
        <f>'C3_qual'!E858</f>
        <v>9828</v>
      </c>
      <c r="F1055" t="str">
        <f>'C3_qual'!F858</f>
        <v>NA</v>
      </c>
      <c r="G1055" t="str">
        <f>'C3_qual'!G858</f>
        <v>NA</v>
      </c>
      <c r="H1055">
        <f>'C3_qual'!H858</f>
        <v>9.8279999999999994</v>
      </c>
      <c r="I1055">
        <f>'C3_qual'!I858</f>
        <v>0</v>
      </c>
      <c r="J1055">
        <f>'C3_qual'!J858</f>
        <v>0</v>
      </c>
      <c r="K1055">
        <f>'C3_qual'!K858</f>
        <v>333.49181370000002</v>
      </c>
      <c r="L1055">
        <f>'C3_qual'!L858</f>
        <v>432.38822338954498</v>
      </c>
      <c r="M1055">
        <f>'C3_qual'!M858</f>
        <v>157.09356182188802</v>
      </c>
      <c r="N1055" t="b">
        <f>'C3_qual'!N858</f>
        <v>0</v>
      </c>
      <c r="O1055">
        <f>'C3_qual'!O858</f>
        <v>2</v>
      </c>
      <c r="P1055" t="str">
        <f>'C3_qual'!P858</f>
        <v>CO2 estimate has been quantified to the best of available knowledge but mean annual precipitation and plant species are not known.</v>
      </c>
      <c r="Q1055" t="b">
        <f>'C3_qual'!Q858</f>
        <v>0</v>
      </c>
      <c r="R1055" t="b">
        <f>'C3_qual'!R858</f>
        <v>1</v>
      </c>
      <c r="S1055" t="str">
        <f>'C3_qual'!S858</f>
        <v>applied 97.5 and 2.5 percentile uncertainties</v>
      </c>
      <c r="T1055" t="b">
        <f>'C3_qual'!T858</f>
        <v>1</v>
      </c>
      <c r="U1055" t="b">
        <f>'C3_qual'!U858</f>
        <v>0</v>
      </c>
      <c r="V1055" t="str">
        <f>'C3_qual'!V858</f>
        <v>NA</v>
      </c>
      <c r="W1055" t="str">
        <f>'C3_qual'!W858</f>
        <v>NA</v>
      </c>
      <c r="X1055" t="b">
        <f>'C3_qual'!X858</f>
        <v>0</v>
      </c>
      <c r="Y1055" t="str">
        <f>'C3_qual'!Y858</f>
        <v>NA</v>
      </c>
      <c r="Z1055" t="str">
        <f>'C3_qual'!Z858</f>
        <v>NA</v>
      </c>
    </row>
    <row r="1056" spans="1:26">
      <c r="A1056" t="str">
        <f>'C3_qual'!A520</f>
        <v>land_plant_d13C_1</v>
      </c>
      <c r="B1056" t="str">
        <f>'C3_qual'!B520</f>
        <v>Cui</v>
      </c>
      <c r="C1056">
        <f>'C3_qual'!C520</f>
        <v>2020</v>
      </c>
      <c r="D1056" t="str">
        <f>'C3_qual'!D520</f>
        <v>10.1130/G47681.1</v>
      </c>
      <c r="E1056">
        <f>'C3_qual'!E520</f>
        <v>9907</v>
      </c>
      <c r="F1056" t="str">
        <f>'C3_qual'!F520</f>
        <v>NA</v>
      </c>
      <c r="G1056" t="str">
        <f>'C3_qual'!G520</f>
        <v>NA</v>
      </c>
      <c r="H1056">
        <f>'C3_qual'!H520</f>
        <v>9.907</v>
      </c>
      <c r="I1056">
        <f>'C3_qual'!I520</f>
        <v>0</v>
      </c>
      <c r="J1056">
        <f>'C3_qual'!J520</f>
        <v>0</v>
      </c>
      <c r="K1056">
        <f>'C3_qual'!K520</f>
        <v>316.33291500000001</v>
      </c>
      <c r="L1056">
        <f>'C3_qual'!L520</f>
        <v>388.48808489683103</v>
      </c>
      <c r="M1056">
        <f>'C3_qual'!M520</f>
        <v>146.57561912071603</v>
      </c>
      <c r="N1056" t="b">
        <f>'C3_qual'!N520</f>
        <v>0</v>
      </c>
      <c r="O1056">
        <f>'C3_qual'!O520</f>
        <v>2</v>
      </c>
      <c r="P1056" t="str">
        <f>'C3_qual'!P520</f>
        <v>CO2 estimate has been quantified to the best of available knowledge but mean annual precipitation and plant species are not known.</v>
      </c>
      <c r="Q1056" t="b">
        <f>'C3_qual'!Q520</f>
        <v>0</v>
      </c>
      <c r="R1056" t="b">
        <f>'C3_qual'!R520</f>
        <v>1</v>
      </c>
      <c r="S1056" t="str">
        <f>'C3_qual'!S520</f>
        <v>applied 97.5 and 2.5 percentile uncertainties</v>
      </c>
      <c r="T1056" t="b">
        <f>'C3_qual'!T520</f>
        <v>1</v>
      </c>
      <c r="U1056" t="b">
        <f>'C3_qual'!U520</f>
        <v>0</v>
      </c>
      <c r="V1056" t="str">
        <f>'C3_qual'!V520</f>
        <v>NA</v>
      </c>
      <c r="W1056" t="str">
        <f>'C3_qual'!W520</f>
        <v>NA</v>
      </c>
      <c r="X1056" t="b">
        <f>'C3_qual'!X520</f>
        <v>0</v>
      </c>
      <c r="Y1056" t="str">
        <f>'C3_qual'!Y520</f>
        <v>NA</v>
      </c>
      <c r="Z1056" t="str">
        <f>'C3_qual'!Z520</f>
        <v>NA</v>
      </c>
    </row>
    <row r="1057" spans="1:26">
      <c r="A1057" t="str">
        <f>'C3_qual'!A859</f>
        <v>land_plant_d13C_1</v>
      </c>
      <c r="B1057" t="str">
        <f>'C3_qual'!B859</f>
        <v>Cui</v>
      </c>
      <c r="C1057">
        <f>'C3_qual'!C859</f>
        <v>2020</v>
      </c>
      <c r="D1057" t="str">
        <f>'C3_qual'!D859</f>
        <v>10.1130/G47681.1</v>
      </c>
      <c r="E1057">
        <f>'C3_qual'!E859</f>
        <v>9983</v>
      </c>
      <c r="F1057" t="str">
        <f>'C3_qual'!F859</f>
        <v>NA</v>
      </c>
      <c r="G1057" t="str">
        <f>'C3_qual'!G859</f>
        <v>NA</v>
      </c>
      <c r="H1057">
        <f>'C3_qual'!H859</f>
        <v>9.9830000000000005</v>
      </c>
      <c r="I1057">
        <f>'C3_qual'!I859</f>
        <v>0</v>
      </c>
      <c r="J1057">
        <f>'C3_qual'!J859</f>
        <v>0</v>
      </c>
      <c r="K1057">
        <f>'C3_qual'!K859</f>
        <v>331.29511960000002</v>
      </c>
      <c r="L1057">
        <f>'C3_qual'!L859</f>
        <v>423.84235518820697</v>
      </c>
      <c r="M1057">
        <f>'C3_qual'!M859</f>
        <v>150.45823149443402</v>
      </c>
      <c r="N1057" t="b">
        <f>'C3_qual'!N859</f>
        <v>0</v>
      </c>
      <c r="O1057">
        <f>'C3_qual'!O859</f>
        <v>2</v>
      </c>
      <c r="P1057" t="str">
        <f>'C3_qual'!P859</f>
        <v>CO2 estimate has been quantified to the best of available knowledge but mean annual precipitation and plant species are not known.</v>
      </c>
      <c r="Q1057" t="b">
        <f>'C3_qual'!Q859</f>
        <v>0</v>
      </c>
      <c r="R1057" t="b">
        <f>'C3_qual'!R859</f>
        <v>1</v>
      </c>
      <c r="S1057" t="str">
        <f>'C3_qual'!S859</f>
        <v>applied 97.5 and 2.5 percentile uncertainties</v>
      </c>
      <c r="T1057" t="b">
        <f>'C3_qual'!T859</f>
        <v>1</v>
      </c>
      <c r="U1057" t="b">
        <f>'C3_qual'!U859</f>
        <v>0</v>
      </c>
      <c r="V1057" t="str">
        <f>'C3_qual'!V859</f>
        <v>NA</v>
      </c>
      <c r="W1057" t="str">
        <f>'C3_qual'!W859</f>
        <v>NA</v>
      </c>
      <c r="X1057" t="b">
        <f>'C3_qual'!X859</f>
        <v>0</v>
      </c>
      <c r="Y1057" t="str">
        <f>'C3_qual'!Y859</f>
        <v>NA</v>
      </c>
      <c r="Z1057" t="str">
        <f>'C3_qual'!Z859</f>
        <v>NA</v>
      </c>
    </row>
    <row r="1058" spans="1:26">
      <c r="A1058" t="str">
        <f>'C3_qual'!A521</f>
        <v>land_plant_d13C_1</v>
      </c>
      <c r="B1058" t="str">
        <f>'C3_qual'!B521</f>
        <v>Cui</v>
      </c>
      <c r="C1058">
        <f>'C3_qual'!C521</f>
        <v>2020</v>
      </c>
      <c r="D1058" t="str">
        <f>'C3_qual'!D521</f>
        <v>10.1130/G47681.1</v>
      </c>
      <c r="E1058">
        <f>'C3_qual'!E521</f>
        <v>10080</v>
      </c>
      <c r="F1058" t="str">
        <f>'C3_qual'!F521</f>
        <v>NA</v>
      </c>
      <c r="G1058" t="str">
        <f>'C3_qual'!G521</f>
        <v>NA</v>
      </c>
      <c r="H1058">
        <f>'C3_qual'!H521</f>
        <v>10.08</v>
      </c>
      <c r="I1058">
        <f>'C3_qual'!I521</f>
        <v>0</v>
      </c>
      <c r="J1058">
        <f>'C3_qual'!J521</f>
        <v>0</v>
      </c>
      <c r="K1058">
        <f>'C3_qual'!K521</f>
        <v>572.22896830000002</v>
      </c>
      <c r="L1058">
        <f>'C3_qual'!L521</f>
        <v>1790.4025444337199</v>
      </c>
      <c r="M1058">
        <f>'C3_qual'!M521</f>
        <v>291.83544557380901</v>
      </c>
      <c r="N1058" t="b">
        <f>'C3_qual'!N521</f>
        <v>0</v>
      </c>
      <c r="O1058">
        <f>'C3_qual'!O521</f>
        <v>2</v>
      </c>
      <c r="P1058" t="str">
        <f>'C3_qual'!P521</f>
        <v>CO2 estimate has been quantified to the best of available knowledge but mean annual precipitation and plant species are not known.</v>
      </c>
      <c r="Q1058" t="b">
        <f>'C3_qual'!Q521</f>
        <v>0</v>
      </c>
      <c r="R1058" t="b">
        <f>'C3_qual'!R521</f>
        <v>1</v>
      </c>
      <c r="S1058" t="str">
        <f>'C3_qual'!S521</f>
        <v>applied 97.5 and 2.5 percentile uncertainties</v>
      </c>
      <c r="T1058" t="b">
        <f>'C3_qual'!T521</f>
        <v>1</v>
      </c>
      <c r="U1058" t="b">
        <f>'C3_qual'!U521</f>
        <v>0</v>
      </c>
      <c r="V1058" t="str">
        <f>'C3_qual'!V521</f>
        <v>NA</v>
      </c>
      <c r="W1058" t="str">
        <f>'C3_qual'!W521</f>
        <v>NA</v>
      </c>
      <c r="X1058" t="b">
        <f>'C3_qual'!X521</f>
        <v>0</v>
      </c>
      <c r="Y1058" t="str">
        <f>'C3_qual'!Y521</f>
        <v>NA</v>
      </c>
      <c r="Z1058" t="str">
        <f>'C3_qual'!Z521</f>
        <v>NA</v>
      </c>
    </row>
    <row r="1059" spans="1:26">
      <c r="A1059" t="str">
        <f>'C3_qual'!A860</f>
        <v>land_plant_d13C_1</v>
      </c>
      <c r="B1059" t="str">
        <f>'C3_qual'!B860</f>
        <v>Cui</v>
      </c>
      <c r="C1059">
        <f>'C3_qual'!C860</f>
        <v>2020</v>
      </c>
      <c r="D1059" t="str">
        <f>'C3_qual'!D860</f>
        <v>10.1130/G47681.1</v>
      </c>
      <c r="E1059">
        <f>'C3_qual'!E860</f>
        <v>10113</v>
      </c>
      <c r="F1059" t="str">
        <f>'C3_qual'!F860</f>
        <v>NA</v>
      </c>
      <c r="G1059" t="str">
        <f>'C3_qual'!G860</f>
        <v>NA</v>
      </c>
      <c r="H1059">
        <f>'C3_qual'!H860</f>
        <v>10.113</v>
      </c>
      <c r="I1059">
        <f>'C3_qual'!I860</f>
        <v>0</v>
      </c>
      <c r="J1059">
        <f>'C3_qual'!J860</f>
        <v>0</v>
      </c>
      <c r="K1059">
        <f>'C3_qual'!K860</f>
        <v>259.4063524</v>
      </c>
      <c r="L1059">
        <f>'C3_qual'!L860</f>
        <v>281.59697428658495</v>
      </c>
      <c r="M1059">
        <f>'C3_qual'!M860</f>
        <v>118.35186278854701</v>
      </c>
      <c r="N1059" t="b">
        <f>'C3_qual'!N860</f>
        <v>0</v>
      </c>
      <c r="O1059">
        <f>'C3_qual'!O860</f>
        <v>2</v>
      </c>
      <c r="P1059" t="str">
        <f>'C3_qual'!P860</f>
        <v>CO2 estimate has been quantified to the best of available knowledge but mean annual precipitation and plant species are not known.</v>
      </c>
      <c r="Q1059" t="b">
        <f>'C3_qual'!Q860</f>
        <v>0</v>
      </c>
      <c r="R1059" t="b">
        <f>'C3_qual'!R860</f>
        <v>1</v>
      </c>
      <c r="S1059" t="str">
        <f>'C3_qual'!S860</f>
        <v>applied 97.5 and 2.5 percentile uncertainties</v>
      </c>
      <c r="T1059" t="b">
        <f>'C3_qual'!T860</f>
        <v>1</v>
      </c>
      <c r="U1059" t="b">
        <f>'C3_qual'!U860</f>
        <v>0</v>
      </c>
      <c r="V1059" t="str">
        <f>'C3_qual'!V860</f>
        <v>NA</v>
      </c>
      <c r="W1059" t="str">
        <f>'C3_qual'!W860</f>
        <v>NA</v>
      </c>
      <c r="X1059" t="b">
        <f>'C3_qual'!X860</f>
        <v>0</v>
      </c>
      <c r="Y1059" t="str">
        <f>'C3_qual'!Y860</f>
        <v>NA</v>
      </c>
      <c r="Z1059" t="str">
        <f>'C3_qual'!Z860</f>
        <v>NA</v>
      </c>
    </row>
    <row r="1060" spans="1:26">
      <c r="A1060" t="str">
        <f>'C3_qual'!A522</f>
        <v>land_plant_d13C_1</v>
      </c>
      <c r="B1060" t="str">
        <f>'C3_qual'!B522</f>
        <v>Cui</v>
      </c>
      <c r="C1060">
        <f>'C3_qual'!C522</f>
        <v>2020</v>
      </c>
      <c r="D1060" t="str">
        <f>'C3_qual'!D522</f>
        <v>10.1130/G47681.1</v>
      </c>
      <c r="E1060">
        <f>'C3_qual'!E522</f>
        <v>10149</v>
      </c>
      <c r="F1060" t="str">
        <f>'C3_qual'!F522</f>
        <v>NA</v>
      </c>
      <c r="G1060" t="str">
        <f>'C3_qual'!G522</f>
        <v>NA</v>
      </c>
      <c r="H1060">
        <f>'C3_qual'!H522</f>
        <v>10.148999999999999</v>
      </c>
      <c r="I1060">
        <f>'C3_qual'!I522</f>
        <v>0</v>
      </c>
      <c r="J1060">
        <f>'C3_qual'!J522</f>
        <v>0</v>
      </c>
      <c r="K1060">
        <f>'C3_qual'!K522</f>
        <v>270.96804939999998</v>
      </c>
      <c r="L1060">
        <f>'C3_qual'!L522</f>
        <v>284.93527439546602</v>
      </c>
      <c r="M1060">
        <f>'C3_qual'!M522</f>
        <v>122.597185157708</v>
      </c>
      <c r="N1060" t="b">
        <f>'C3_qual'!N522</f>
        <v>0</v>
      </c>
      <c r="O1060">
        <f>'C3_qual'!O522</f>
        <v>2</v>
      </c>
      <c r="P1060" t="str">
        <f>'C3_qual'!P522</f>
        <v>CO2 estimate has been quantified to the best of available knowledge but mean annual precipitation and plant species are not known.</v>
      </c>
      <c r="Q1060" t="b">
        <f>'C3_qual'!Q522</f>
        <v>0</v>
      </c>
      <c r="R1060" t="b">
        <f>'C3_qual'!R522</f>
        <v>1</v>
      </c>
      <c r="S1060" t="str">
        <f>'C3_qual'!S522</f>
        <v>applied 97.5 and 2.5 percentile uncertainties</v>
      </c>
      <c r="T1060" t="b">
        <f>'C3_qual'!T522</f>
        <v>1</v>
      </c>
      <c r="U1060" t="b">
        <f>'C3_qual'!U522</f>
        <v>0</v>
      </c>
      <c r="V1060" t="str">
        <f>'C3_qual'!V522</f>
        <v>NA</v>
      </c>
      <c r="W1060" t="str">
        <f>'C3_qual'!W522</f>
        <v>NA</v>
      </c>
      <c r="X1060" t="b">
        <f>'C3_qual'!X522</f>
        <v>0</v>
      </c>
      <c r="Y1060" t="str">
        <f>'C3_qual'!Y522</f>
        <v>NA</v>
      </c>
      <c r="Z1060" t="str">
        <f>'C3_qual'!Z522</f>
        <v>NA</v>
      </c>
    </row>
    <row r="1061" spans="1:26">
      <c r="A1061" t="str">
        <f>'C3_qual'!A861</f>
        <v>land_plant_d13C_1</v>
      </c>
      <c r="B1061" t="str">
        <f>'C3_qual'!B861</f>
        <v>Cui</v>
      </c>
      <c r="C1061">
        <f>'C3_qual'!C861</f>
        <v>2020</v>
      </c>
      <c r="D1061" t="str">
        <f>'C3_qual'!D861</f>
        <v>10.1130/G47681.1</v>
      </c>
      <c r="E1061">
        <f>'C3_qual'!E861</f>
        <v>10242</v>
      </c>
      <c r="F1061" t="str">
        <f>'C3_qual'!F861</f>
        <v>NA</v>
      </c>
      <c r="G1061" t="str">
        <f>'C3_qual'!G861</f>
        <v>NA</v>
      </c>
      <c r="H1061">
        <f>'C3_qual'!H861</f>
        <v>10.242000000000001</v>
      </c>
      <c r="I1061">
        <f>'C3_qual'!I861</f>
        <v>0</v>
      </c>
      <c r="J1061">
        <f>'C3_qual'!J861</f>
        <v>0</v>
      </c>
      <c r="K1061">
        <f>'C3_qual'!K861</f>
        <v>316.7150274</v>
      </c>
      <c r="L1061">
        <f>'C3_qual'!L861</f>
        <v>399.62703979656095</v>
      </c>
      <c r="M1061">
        <f>'C3_qual'!M861</f>
        <v>145.455977256447</v>
      </c>
      <c r="N1061" t="b">
        <f>'C3_qual'!N861</f>
        <v>0</v>
      </c>
      <c r="O1061">
        <f>'C3_qual'!O861</f>
        <v>2</v>
      </c>
      <c r="P1061" t="str">
        <f>'C3_qual'!P861</f>
        <v>CO2 estimate has been quantified to the best of available knowledge but mean annual precipitation and plant species are not known.</v>
      </c>
      <c r="Q1061" t="b">
        <f>'C3_qual'!Q861</f>
        <v>0</v>
      </c>
      <c r="R1061" t="b">
        <f>'C3_qual'!R861</f>
        <v>1</v>
      </c>
      <c r="S1061" t="str">
        <f>'C3_qual'!S861</f>
        <v>applied 97.5 and 2.5 percentile uncertainties</v>
      </c>
      <c r="T1061" t="b">
        <f>'C3_qual'!T861</f>
        <v>1</v>
      </c>
      <c r="U1061" t="b">
        <f>'C3_qual'!U861</f>
        <v>0</v>
      </c>
      <c r="V1061" t="str">
        <f>'C3_qual'!V861</f>
        <v>NA</v>
      </c>
      <c r="W1061" t="str">
        <f>'C3_qual'!W861</f>
        <v>NA</v>
      </c>
      <c r="X1061" t="b">
        <f>'C3_qual'!X861</f>
        <v>0</v>
      </c>
      <c r="Y1061" t="str">
        <f>'C3_qual'!Y861</f>
        <v>NA</v>
      </c>
      <c r="Z1061" t="str">
        <f>'C3_qual'!Z861</f>
        <v>NA</v>
      </c>
    </row>
    <row r="1062" spans="1:26">
      <c r="A1062" t="str">
        <f>'C3_qual'!A862</f>
        <v>land_plant_d13C_1</v>
      </c>
      <c r="B1062" t="str">
        <f>'C3_qual'!B862</f>
        <v>Cui</v>
      </c>
      <c r="C1062">
        <f>'C3_qual'!C862</f>
        <v>2020</v>
      </c>
      <c r="D1062" t="str">
        <f>'C3_qual'!D862</f>
        <v>10.1130/G47681.1</v>
      </c>
      <c r="E1062">
        <f>'C3_qual'!E862</f>
        <v>10398</v>
      </c>
      <c r="F1062" t="str">
        <f>'C3_qual'!F862</f>
        <v>NA</v>
      </c>
      <c r="G1062" t="str">
        <f>'C3_qual'!G862</f>
        <v>NA</v>
      </c>
      <c r="H1062">
        <f>'C3_qual'!H862</f>
        <v>10.398</v>
      </c>
      <c r="I1062">
        <f>'C3_qual'!I862</f>
        <v>0</v>
      </c>
      <c r="J1062">
        <f>'C3_qual'!J862</f>
        <v>0</v>
      </c>
      <c r="K1062">
        <f>'C3_qual'!K862</f>
        <v>367.27515269999998</v>
      </c>
      <c r="L1062">
        <f>'C3_qual'!L862</f>
        <v>518.62438507063507</v>
      </c>
      <c r="M1062">
        <f>'C3_qual'!M862</f>
        <v>172.10976207007496</v>
      </c>
      <c r="N1062" t="b">
        <f>'C3_qual'!N862</f>
        <v>0</v>
      </c>
      <c r="O1062">
        <f>'C3_qual'!O862</f>
        <v>2</v>
      </c>
      <c r="P1062" t="str">
        <f>'C3_qual'!P862</f>
        <v>CO2 estimate has been quantified to the best of available knowledge but mean annual precipitation and plant species are not known.</v>
      </c>
      <c r="Q1062" t="b">
        <f>'C3_qual'!Q862</f>
        <v>0</v>
      </c>
      <c r="R1062" t="b">
        <f>'C3_qual'!R862</f>
        <v>1</v>
      </c>
      <c r="S1062" t="str">
        <f>'C3_qual'!S862</f>
        <v>applied 97.5 and 2.5 percentile uncertainties</v>
      </c>
      <c r="T1062" t="b">
        <f>'C3_qual'!T862</f>
        <v>1</v>
      </c>
      <c r="U1062" t="b">
        <f>'C3_qual'!U862</f>
        <v>0</v>
      </c>
      <c r="V1062" t="str">
        <f>'C3_qual'!V862</f>
        <v>NA</v>
      </c>
      <c r="W1062" t="str">
        <f>'C3_qual'!W862</f>
        <v>NA</v>
      </c>
      <c r="X1062" t="b">
        <f>'C3_qual'!X862</f>
        <v>0</v>
      </c>
      <c r="Y1062" t="str">
        <f>'C3_qual'!Y862</f>
        <v>NA</v>
      </c>
      <c r="Z1062" t="str">
        <f>'C3_qual'!Z862</f>
        <v>NA</v>
      </c>
    </row>
    <row r="1063" spans="1:26">
      <c r="A1063" t="str">
        <f>'C3_qual'!A863</f>
        <v>land_plant_d13C_1</v>
      </c>
      <c r="B1063" t="str">
        <f>'C3_qual'!B863</f>
        <v>Cui</v>
      </c>
      <c r="C1063">
        <f>'C3_qual'!C863</f>
        <v>2020</v>
      </c>
      <c r="D1063" t="str">
        <f>'C3_qual'!D863</f>
        <v>10.1130/G47681.1</v>
      </c>
      <c r="E1063">
        <f>'C3_qual'!E863</f>
        <v>10535</v>
      </c>
      <c r="F1063" t="str">
        <f>'C3_qual'!F863</f>
        <v>NA</v>
      </c>
      <c r="G1063" t="str">
        <f>'C3_qual'!G863</f>
        <v>NA</v>
      </c>
      <c r="H1063">
        <f>'C3_qual'!H863</f>
        <v>10.535</v>
      </c>
      <c r="I1063">
        <f>'C3_qual'!I863</f>
        <v>0</v>
      </c>
      <c r="J1063">
        <f>'C3_qual'!J863</f>
        <v>0</v>
      </c>
      <c r="K1063">
        <f>'C3_qual'!K863</f>
        <v>212.73490140000001</v>
      </c>
      <c r="L1063">
        <f>'C3_qual'!L863</f>
        <v>197.336483201102</v>
      </c>
      <c r="M1063">
        <f>'C3_qual'!M863</f>
        <v>94.582194439625013</v>
      </c>
      <c r="N1063" t="b">
        <f>'C3_qual'!N863</f>
        <v>0</v>
      </c>
      <c r="O1063">
        <f>'C3_qual'!O863</f>
        <v>2</v>
      </c>
      <c r="P1063" t="str">
        <f>'C3_qual'!P863</f>
        <v>CO2 estimate has been quantified to the best of available knowledge but mean annual precipitation and plant species are not known.</v>
      </c>
      <c r="Q1063" t="b">
        <f>'C3_qual'!Q863</f>
        <v>0</v>
      </c>
      <c r="R1063" t="b">
        <f>'C3_qual'!R863</f>
        <v>1</v>
      </c>
      <c r="S1063" t="str">
        <f>'C3_qual'!S863</f>
        <v>applied 97.5 and 2.5 percentile uncertainties</v>
      </c>
      <c r="T1063" t="b">
        <f>'C3_qual'!T863</f>
        <v>1</v>
      </c>
      <c r="U1063" t="b">
        <f>'C3_qual'!U863</f>
        <v>0</v>
      </c>
      <c r="V1063" t="str">
        <f>'C3_qual'!V863</f>
        <v>NA</v>
      </c>
      <c r="W1063" t="str">
        <f>'C3_qual'!W863</f>
        <v>NA</v>
      </c>
      <c r="X1063" t="b">
        <f>'C3_qual'!X863</f>
        <v>0</v>
      </c>
      <c r="Y1063" t="str">
        <f>'C3_qual'!Y863</f>
        <v>NA</v>
      </c>
      <c r="Z1063" t="str">
        <f>'C3_qual'!Z863</f>
        <v>NA</v>
      </c>
    </row>
    <row r="1064" spans="1:26">
      <c r="A1064" t="str">
        <f>'C3_qual'!A864</f>
        <v>land_plant_d13C_1</v>
      </c>
      <c r="B1064" t="str">
        <f>'C3_qual'!B864</f>
        <v>Cui</v>
      </c>
      <c r="C1064">
        <f>'C3_qual'!C864</f>
        <v>2020</v>
      </c>
      <c r="D1064" t="str">
        <f>'C3_qual'!D864</f>
        <v>10.1130/G47681.1</v>
      </c>
      <c r="E1064">
        <f>'C3_qual'!E864</f>
        <v>10614</v>
      </c>
      <c r="F1064" t="str">
        <f>'C3_qual'!F864</f>
        <v>NA</v>
      </c>
      <c r="G1064" t="str">
        <f>'C3_qual'!G864</f>
        <v>NA</v>
      </c>
      <c r="H1064">
        <f>'C3_qual'!H864</f>
        <v>10.614000000000001</v>
      </c>
      <c r="I1064">
        <f>'C3_qual'!I864</f>
        <v>0</v>
      </c>
      <c r="J1064">
        <f>'C3_qual'!J864</f>
        <v>0</v>
      </c>
      <c r="K1064">
        <f>'C3_qual'!K864</f>
        <v>174.39392100000001</v>
      </c>
      <c r="L1064">
        <f>'C3_qual'!L864</f>
        <v>151.69506559931202</v>
      </c>
      <c r="M1064">
        <f>'C3_qual'!M864</f>
        <v>76.597022269461803</v>
      </c>
      <c r="N1064" t="b">
        <f>'C3_qual'!N864</f>
        <v>0</v>
      </c>
      <c r="O1064">
        <f>'C3_qual'!O864</f>
        <v>2</v>
      </c>
      <c r="P1064" t="str">
        <f>'C3_qual'!P864</f>
        <v>CO2 estimate has been quantified to the best of available knowledge but mean annual precipitation and plant species are not known.</v>
      </c>
      <c r="Q1064" t="b">
        <f>'C3_qual'!Q864</f>
        <v>0</v>
      </c>
      <c r="R1064" t="b">
        <f>'C3_qual'!R864</f>
        <v>1</v>
      </c>
      <c r="S1064" t="str">
        <f>'C3_qual'!S864</f>
        <v>applied 97.5 and 2.5 percentile uncertainties</v>
      </c>
      <c r="T1064" t="b">
        <f>'C3_qual'!T864</f>
        <v>1</v>
      </c>
      <c r="U1064" t="b">
        <f>'C3_qual'!U864</f>
        <v>0</v>
      </c>
      <c r="V1064" t="str">
        <f>'C3_qual'!V864</f>
        <v>NA</v>
      </c>
      <c r="W1064" t="str">
        <f>'C3_qual'!W864</f>
        <v>NA</v>
      </c>
      <c r="X1064" t="b">
        <f>'C3_qual'!X864</f>
        <v>0</v>
      </c>
      <c r="Y1064" t="str">
        <f>'C3_qual'!Y864</f>
        <v>NA</v>
      </c>
      <c r="Z1064" t="str">
        <f>'C3_qual'!Z864</f>
        <v>NA</v>
      </c>
    </row>
    <row r="1065" spans="1:26">
      <c r="A1065" t="str">
        <f>'C3_qual'!A523</f>
        <v>land_plant_d13C_1</v>
      </c>
      <c r="B1065" t="str">
        <f>'C3_qual'!B523</f>
        <v>Cui</v>
      </c>
      <c r="C1065">
        <f>'C3_qual'!C523</f>
        <v>2020</v>
      </c>
      <c r="D1065" t="str">
        <f>'C3_qual'!D523</f>
        <v>10.1130/G47681.1</v>
      </c>
      <c r="E1065">
        <f>'C3_qual'!E523</f>
        <v>10626</v>
      </c>
      <c r="F1065" t="str">
        <f>'C3_qual'!F523</f>
        <v>NA</v>
      </c>
      <c r="G1065" t="str">
        <f>'C3_qual'!G523</f>
        <v>NA</v>
      </c>
      <c r="H1065">
        <f>'C3_qual'!H523</f>
        <v>10.625999999999999</v>
      </c>
      <c r="I1065">
        <f>'C3_qual'!I523</f>
        <v>0</v>
      </c>
      <c r="J1065">
        <f>'C3_qual'!J523</f>
        <v>0</v>
      </c>
      <c r="K1065">
        <f>'C3_qual'!K523</f>
        <v>274.41814360000001</v>
      </c>
      <c r="L1065">
        <f>'C3_qual'!L523</f>
        <v>308.40364877991601</v>
      </c>
      <c r="M1065">
        <f>'C3_qual'!M523</f>
        <v>123.37307518282699</v>
      </c>
      <c r="N1065" t="b">
        <f>'C3_qual'!N523</f>
        <v>0</v>
      </c>
      <c r="O1065">
        <f>'C3_qual'!O523</f>
        <v>2</v>
      </c>
      <c r="P1065" t="str">
        <f>'C3_qual'!P523</f>
        <v>CO2 estimate has been quantified to the best of available knowledge but mean annual precipitation and plant species are not known.</v>
      </c>
      <c r="Q1065" t="b">
        <f>'C3_qual'!Q523</f>
        <v>0</v>
      </c>
      <c r="R1065" t="b">
        <f>'C3_qual'!R523</f>
        <v>1</v>
      </c>
      <c r="S1065" t="str">
        <f>'C3_qual'!S523</f>
        <v>applied 97.5 and 2.5 percentile uncertainties</v>
      </c>
      <c r="T1065" t="b">
        <f>'C3_qual'!T523</f>
        <v>1</v>
      </c>
      <c r="U1065" t="b">
        <f>'C3_qual'!U523</f>
        <v>0</v>
      </c>
      <c r="V1065" t="str">
        <f>'C3_qual'!V523</f>
        <v>NA</v>
      </c>
      <c r="W1065" t="str">
        <f>'C3_qual'!W523</f>
        <v>NA</v>
      </c>
      <c r="X1065" t="b">
        <f>'C3_qual'!X523</f>
        <v>0</v>
      </c>
      <c r="Y1065" t="str">
        <f>'C3_qual'!Y523</f>
        <v>NA</v>
      </c>
      <c r="Z1065" t="str">
        <f>'C3_qual'!Z523</f>
        <v>NA</v>
      </c>
    </row>
    <row r="1066" spans="1:26">
      <c r="A1066" t="str">
        <f>'C3_qual'!A865</f>
        <v>land_plant_d13C_1</v>
      </c>
      <c r="B1066" t="str">
        <f>'C3_qual'!B865</f>
        <v>Cui</v>
      </c>
      <c r="C1066">
        <f>'C3_qual'!C865</f>
        <v>2020</v>
      </c>
      <c r="D1066" t="str">
        <f>'C3_qual'!D865</f>
        <v>10.1130/G47681.1</v>
      </c>
      <c r="E1066">
        <f>'C3_qual'!E865</f>
        <v>10693</v>
      </c>
      <c r="F1066" t="str">
        <f>'C3_qual'!F865</f>
        <v>NA</v>
      </c>
      <c r="G1066" t="str">
        <f>'C3_qual'!G865</f>
        <v>NA</v>
      </c>
      <c r="H1066">
        <f>'C3_qual'!H865</f>
        <v>10.693</v>
      </c>
      <c r="I1066">
        <f>'C3_qual'!I865</f>
        <v>0</v>
      </c>
      <c r="J1066">
        <f>'C3_qual'!J865</f>
        <v>0</v>
      </c>
      <c r="K1066">
        <f>'C3_qual'!K865</f>
        <v>239.5581909</v>
      </c>
      <c r="L1066">
        <f>'C3_qual'!L865</f>
        <v>238.71896752294799</v>
      </c>
      <c r="M1066">
        <f>'C3_qual'!M865</f>
        <v>106.93569119932701</v>
      </c>
      <c r="N1066" t="b">
        <f>'C3_qual'!N865</f>
        <v>0</v>
      </c>
      <c r="O1066">
        <f>'C3_qual'!O865</f>
        <v>2</v>
      </c>
      <c r="P1066" t="str">
        <f>'C3_qual'!P865</f>
        <v>CO2 estimate has been quantified to the best of available knowledge but mean annual precipitation and plant species are not known.</v>
      </c>
      <c r="Q1066" t="b">
        <f>'C3_qual'!Q865</f>
        <v>0</v>
      </c>
      <c r="R1066" t="b">
        <f>'C3_qual'!R865</f>
        <v>1</v>
      </c>
      <c r="S1066" t="str">
        <f>'C3_qual'!S865</f>
        <v>applied 97.5 and 2.5 percentile uncertainties</v>
      </c>
      <c r="T1066" t="b">
        <f>'C3_qual'!T865</f>
        <v>1</v>
      </c>
      <c r="U1066" t="b">
        <f>'C3_qual'!U865</f>
        <v>0</v>
      </c>
      <c r="V1066" t="str">
        <f>'C3_qual'!V865</f>
        <v>NA</v>
      </c>
      <c r="W1066" t="str">
        <f>'C3_qual'!W865</f>
        <v>NA</v>
      </c>
      <c r="X1066" t="b">
        <f>'C3_qual'!X865</f>
        <v>0</v>
      </c>
      <c r="Y1066" t="str">
        <f>'C3_qual'!Y865</f>
        <v>NA</v>
      </c>
      <c r="Z1066" t="str">
        <f>'C3_qual'!Z865</f>
        <v>NA</v>
      </c>
    </row>
    <row r="1067" spans="1:26">
      <c r="A1067" t="str">
        <f>'C3_qual'!A524</f>
        <v>land_plant_d13C_1</v>
      </c>
      <c r="B1067" t="str">
        <f>'C3_qual'!B524</f>
        <v>Cui</v>
      </c>
      <c r="C1067">
        <f>'C3_qual'!C524</f>
        <v>2020</v>
      </c>
      <c r="D1067" t="str">
        <f>'C3_qual'!D524</f>
        <v>10.1130/G47681.1</v>
      </c>
      <c r="E1067">
        <f>'C3_qual'!E524</f>
        <v>10862</v>
      </c>
      <c r="F1067" t="str">
        <f>'C3_qual'!F524</f>
        <v>NA</v>
      </c>
      <c r="G1067" t="str">
        <f>'C3_qual'!G524</f>
        <v>NA</v>
      </c>
      <c r="H1067">
        <f>'C3_qual'!H524</f>
        <v>10.862</v>
      </c>
      <c r="I1067">
        <f>'C3_qual'!I524</f>
        <v>0</v>
      </c>
      <c r="J1067">
        <f>'C3_qual'!J524</f>
        <v>0</v>
      </c>
      <c r="K1067">
        <f>'C3_qual'!K524</f>
        <v>289.60820949999999</v>
      </c>
      <c r="L1067">
        <f>'C3_qual'!L524</f>
        <v>333.92133675328802</v>
      </c>
      <c r="M1067">
        <f>'C3_qual'!M524</f>
        <v>130.81002670075898</v>
      </c>
      <c r="N1067" t="b">
        <f>'C3_qual'!N524</f>
        <v>0</v>
      </c>
      <c r="O1067">
        <f>'C3_qual'!O524</f>
        <v>2</v>
      </c>
      <c r="P1067" t="str">
        <f>'C3_qual'!P524</f>
        <v>CO2 estimate has been quantified to the best of available knowledge but mean annual precipitation and plant species are not known.</v>
      </c>
      <c r="Q1067" t="b">
        <f>'C3_qual'!Q524</f>
        <v>0</v>
      </c>
      <c r="R1067" t="b">
        <f>'C3_qual'!R524</f>
        <v>1</v>
      </c>
      <c r="S1067" t="str">
        <f>'C3_qual'!S524</f>
        <v>applied 97.5 and 2.5 percentile uncertainties</v>
      </c>
      <c r="T1067" t="b">
        <f>'C3_qual'!T524</f>
        <v>1</v>
      </c>
      <c r="U1067" t="b">
        <f>'C3_qual'!U524</f>
        <v>0</v>
      </c>
      <c r="V1067" t="str">
        <f>'C3_qual'!V524</f>
        <v>NA</v>
      </c>
      <c r="W1067" t="str">
        <f>'C3_qual'!W524</f>
        <v>NA</v>
      </c>
      <c r="X1067" t="b">
        <f>'C3_qual'!X524</f>
        <v>0</v>
      </c>
      <c r="Y1067" t="str">
        <f>'C3_qual'!Y524</f>
        <v>NA</v>
      </c>
      <c r="Z1067" t="str">
        <f>'C3_qual'!Z524</f>
        <v>NA</v>
      </c>
    </row>
    <row r="1068" spans="1:26">
      <c r="A1068" t="str">
        <f>'C3_qual'!A866</f>
        <v>land_plant_d13C_1</v>
      </c>
      <c r="B1068" t="str">
        <f>'C3_qual'!B866</f>
        <v>Cui</v>
      </c>
      <c r="C1068">
        <f>'C3_qual'!C866</f>
        <v>2020</v>
      </c>
      <c r="D1068" t="str">
        <f>'C3_qual'!D866</f>
        <v>10.1130/G47681.1</v>
      </c>
      <c r="E1068">
        <f>'C3_qual'!E866</f>
        <v>11031</v>
      </c>
      <c r="F1068" t="str">
        <f>'C3_qual'!F866</f>
        <v>NA</v>
      </c>
      <c r="G1068" t="str">
        <f>'C3_qual'!G866</f>
        <v>NA</v>
      </c>
      <c r="H1068">
        <f>'C3_qual'!H866</f>
        <v>11.031000000000001</v>
      </c>
      <c r="I1068">
        <f>'C3_qual'!I866</f>
        <v>0</v>
      </c>
      <c r="J1068">
        <f>'C3_qual'!J866</f>
        <v>0</v>
      </c>
      <c r="K1068">
        <f>'C3_qual'!K866</f>
        <v>282.56836980000003</v>
      </c>
      <c r="L1068">
        <f>'C3_qual'!L866</f>
        <v>306.11930628112998</v>
      </c>
      <c r="M1068">
        <f>'C3_qual'!M866</f>
        <v>128.60070025881902</v>
      </c>
      <c r="N1068" t="b">
        <f>'C3_qual'!N866</f>
        <v>0</v>
      </c>
      <c r="O1068">
        <f>'C3_qual'!O866</f>
        <v>2</v>
      </c>
      <c r="P1068" t="str">
        <f>'C3_qual'!P866</f>
        <v>CO2 estimate has been quantified to the best of available knowledge but mean annual precipitation and plant species are not known.</v>
      </c>
      <c r="Q1068" t="b">
        <f>'C3_qual'!Q866</f>
        <v>0</v>
      </c>
      <c r="R1068" t="b">
        <f>'C3_qual'!R866</f>
        <v>1</v>
      </c>
      <c r="S1068" t="str">
        <f>'C3_qual'!S866</f>
        <v>applied 97.5 and 2.5 percentile uncertainties</v>
      </c>
      <c r="T1068" t="b">
        <f>'C3_qual'!T866</f>
        <v>1</v>
      </c>
      <c r="U1068" t="b">
        <f>'C3_qual'!U866</f>
        <v>0</v>
      </c>
      <c r="V1068" t="str">
        <f>'C3_qual'!V866</f>
        <v>NA</v>
      </c>
      <c r="W1068" t="str">
        <f>'C3_qual'!W866</f>
        <v>NA</v>
      </c>
      <c r="X1068" t="b">
        <f>'C3_qual'!X866</f>
        <v>0</v>
      </c>
      <c r="Y1068" t="str">
        <f>'C3_qual'!Y866</f>
        <v>NA</v>
      </c>
      <c r="Z1068" t="str">
        <f>'C3_qual'!Z866</f>
        <v>NA</v>
      </c>
    </row>
    <row r="1069" spans="1:26">
      <c r="A1069" t="str">
        <f>'C3_qual'!A525</f>
        <v>land_plant_d13C_1</v>
      </c>
      <c r="B1069" t="str">
        <f>'C3_qual'!B525</f>
        <v>Cui</v>
      </c>
      <c r="C1069">
        <f>'C3_qual'!C525</f>
        <v>2020</v>
      </c>
      <c r="D1069" t="str">
        <f>'C3_qual'!D525</f>
        <v>10.1130/G47681.1</v>
      </c>
      <c r="E1069">
        <f>'C3_qual'!E525</f>
        <v>11095</v>
      </c>
      <c r="F1069" t="str">
        <f>'C3_qual'!F525</f>
        <v>NA</v>
      </c>
      <c r="G1069" t="str">
        <f>'C3_qual'!G525</f>
        <v>NA</v>
      </c>
      <c r="H1069">
        <f>'C3_qual'!H525</f>
        <v>11.095000000000001</v>
      </c>
      <c r="I1069">
        <f>'C3_qual'!I525</f>
        <v>0</v>
      </c>
      <c r="J1069">
        <f>'C3_qual'!J525</f>
        <v>0</v>
      </c>
      <c r="K1069">
        <f>'C3_qual'!K525</f>
        <v>282.57700399999999</v>
      </c>
      <c r="L1069">
        <f>'C3_qual'!L525</f>
        <v>319.97373374488302</v>
      </c>
      <c r="M1069">
        <f>'C3_qual'!M525</f>
        <v>130.79514575717798</v>
      </c>
      <c r="N1069" t="b">
        <f>'C3_qual'!N525</f>
        <v>0</v>
      </c>
      <c r="O1069">
        <f>'C3_qual'!O525</f>
        <v>2</v>
      </c>
      <c r="P1069" t="str">
        <f>'C3_qual'!P525</f>
        <v>CO2 estimate has been quantified to the best of available knowledge but mean annual precipitation and plant species are not known.</v>
      </c>
      <c r="Q1069" t="b">
        <f>'C3_qual'!Q525</f>
        <v>0</v>
      </c>
      <c r="R1069" t="b">
        <f>'C3_qual'!R525</f>
        <v>1</v>
      </c>
      <c r="S1069" t="str">
        <f>'C3_qual'!S525</f>
        <v>applied 97.5 and 2.5 percentile uncertainties</v>
      </c>
      <c r="T1069" t="b">
        <f>'C3_qual'!T525</f>
        <v>1</v>
      </c>
      <c r="U1069" t="b">
        <f>'C3_qual'!U525</f>
        <v>0</v>
      </c>
      <c r="V1069" t="str">
        <f>'C3_qual'!V525</f>
        <v>NA</v>
      </c>
      <c r="W1069" t="str">
        <f>'C3_qual'!W525</f>
        <v>NA</v>
      </c>
      <c r="X1069" t="b">
        <f>'C3_qual'!X525</f>
        <v>0</v>
      </c>
      <c r="Y1069" t="str">
        <f>'C3_qual'!Y525</f>
        <v>NA</v>
      </c>
      <c r="Z1069" t="str">
        <f>'C3_qual'!Z525</f>
        <v>NA</v>
      </c>
    </row>
    <row r="1070" spans="1:26">
      <c r="A1070" t="str">
        <f>'C3_qual'!A867</f>
        <v>land_plant_d13C_1</v>
      </c>
      <c r="B1070" t="str">
        <f>'C3_qual'!B867</f>
        <v>Cui</v>
      </c>
      <c r="C1070">
        <f>'C3_qual'!C867</f>
        <v>2020</v>
      </c>
      <c r="D1070" t="str">
        <f>'C3_qual'!D867</f>
        <v>10.1130/G47681.1</v>
      </c>
      <c r="E1070">
        <f>'C3_qual'!E867</f>
        <v>11233</v>
      </c>
      <c r="F1070" t="str">
        <f>'C3_qual'!F867</f>
        <v>NA</v>
      </c>
      <c r="G1070" t="str">
        <f>'C3_qual'!G867</f>
        <v>NA</v>
      </c>
      <c r="H1070">
        <f>'C3_qual'!H867</f>
        <v>11.233000000000001</v>
      </c>
      <c r="I1070">
        <f>'C3_qual'!I867</f>
        <v>0</v>
      </c>
      <c r="J1070">
        <f>'C3_qual'!J867</f>
        <v>0</v>
      </c>
      <c r="K1070">
        <f>'C3_qual'!K867</f>
        <v>238.2017085</v>
      </c>
      <c r="L1070">
        <f>'C3_qual'!L867</f>
        <v>234.703631502505</v>
      </c>
      <c r="M1070">
        <f>'C3_qual'!M867</f>
        <v>104.88804834801201</v>
      </c>
      <c r="N1070" t="b">
        <f>'C3_qual'!N867</f>
        <v>0</v>
      </c>
      <c r="O1070">
        <f>'C3_qual'!O867</f>
        <v>2</v>
      </c>
      <c r="P1070" t="str">
        <f>'C3_qual'!P867</f>
        <v>CO2 estimate has been quantified to the best of available knowledge but mean annual precipitation and plant species are not known.</v>
      </c>
      <c r="Q1070" t="b">
        <f>'C3_qual'!Q867</f>
        <v>0</v>
      </c>
      <c r="R1070" t="b">
        <f>'C3_qual'!R867</f>
        <v>1</v>
      </c>
      <c r="S1070" t="str">
        <f>'C3_qual'!S867</f>
        <v>applied 97.5 and 2.5 percentile uncertainties</v>
      </c>
      <c r="T1070" t="b">
        <f>'C3_qual'!T867</f>
        <v>1</v>
      </c>
      <c r="U1070" t="b">
        <f>'C3_qual'!U867</f>
        <v>0</v>
      </c>
      <c r="V1070" t="str">
        <f>'C3_qual'!V867</f>
        <v>NA</v>
      </c>
      <c r="W1070" t="str">
        <f>'C3_qual'!W867</f>
        <v>NA</v>
      </c>
      <c r="X1070" t="b">
        <f>'C3_qual'!X867</f>
        <v>0</v>
      </c>
      <c r="Y1070" t="str">
        <f>'C3_qual'!Y867</f>
        <v>NA</v>
      </c>
      <c r="Z1070" t="str">
        <f>'C3_qual'!Z867</f>
        <v>NA</v>
      </c>
    </row>
    <row r="1071" spans="1:26">
      <c r="A1071" t="str">
        <f>'C3_qual'!A526</f>
        <v>land_plant_d13C_1</v>
      </c>
      <c r="B1071" t="str">
        <f>'C3_qual'!B526</f>
        <v>Cui</v>
      </c>
      <c r="C1071">
        <f>'C3_qual'!C526</f>
        <v>2020</v>
      </c>
      <c r="D1071" t="str">
        <f>'C3_qual'!D526</f>
        <v>10.1130/G47681.1</v>
      </c>
      <c r="E1071">
        <f>'C3_qual'!E526</f>
        <v>11327</v>
      </c>
      <c r="F1071" t="str">
        <f>'C3_qual'!F526</f>
        <v>NA</v>
      </c>
      <c r="G1071" t="str">
        <f>'C3_qual'!G526</f>
        <v>NA</v>
      </c>
      <c r="H1071">
        <f>'C3_qual'!H526</f>
        <v>11.327</v>
      </c>
      <c r="I1071">
        <f>'C3_qual'!I526</f>
        <v>0</v>
      </c>
      <c r="J1071">
        <f>'C3_qual'!J526</f>
        <v>0</v>
      </c>
      <c r="K1071">
        <f>'C3_qual'!K526</f>
        <v>329.66839750000003</v>
      </c>
      <c r="L1071">
        <f>'C3_qual'!L526</f>
        <v>437.25685016392396</v>
      </c>
      <c r="M1071">
        <f>'C3_qual'!M526</f>
        <v>152.03606428773003</v>
      </c>
      <c r="N1071" t="b">
        <f>'C3_qual'!N526</f>
        <v>0</v>
      </c>
      <c r="O1071">
        <f>'C3_qual'!O526</f>
        <v>2</v>
      </c>
      <c r="P1071" t="str">
        <f>'C3_qual'!P526</f>
        <v>CO2 estimate has been quantified to the best of available knowledge but mean annual precipitation and plant species are not known.</v>
      </c>
      <c r="Q1071" t="b">
        <f>'C3_qual'!Q526</f>
        <v>0</v>
      </c>
      <c r="R1071" t="b">
        <f>'C3_qual'!R526</f>
        <v>1</v>
      </c>
      <c r="S1071" t="str">
        <f>'C3_qual'!S526</f>
        <v>applied 97.5 and 2.5 percentile uncertainties</v>
      </c>
      <c r="T1071" t="b">
        <f>'C3_qual'!T526</f>
        <v>1</v>
      </c>
      <c r="U1071" t="b">
        <f>'C3_qual'!U526</f>
        <v>0</v>
      </c>
      <c r="V1071" t="str">
        <f>'C3_qual'!V526</f>
        <v>NA</v>
      </c>
      <c r="W1071" t="str">
        <f>'C3_qual'!W526</f>
        <v>NA</v>
      </c>
      <c r="X1071" t="b">
        <f>'C3_qual'!X526</f>
        <v>0</v>
      </c>
      <c r="Y1071" t="str">
        <f>'C3_qual'!Y526</f>
        <v>NA</v>
      </c>
      <c r="Z1071" t="str">
        <f>'C3_qual'!Z526</f>
        <v>NA</v>
      </c>
    </row>
    <row r="1072" spans="1:26">
      <c r="A1072" t="str">
        <f>'C3_qual'!A868</f>
        <v>land_plant_d13C_1</v>
      </c>
      <c r="B1072" t="str">
        <f>'C3_qual'!B868</f>
        <v>Cui</v>
      </c>
      <c r="C1072">
        <f>'C3_qual'!C868</f>
        <v>2020</v>
      </c>
      <c r="D1072" t="str">
        <f>'C3_qual'!D868</f>
        <v>10.1130/G47681.1</v>
      </c>
      <c r="E1072">
        <f>'C3_qual'!E868</f>
        <v>11392</v>
      </c>
      <c r="F1072" t="str">
        <f>'C3_qual'!F868</f>
        <v>NA</v>
      </c>
      <c r="G1072" t="str">
        <f>'C3_qual'!G868</f>
        <v>NA</v>
      </c>
      <c r="H1072">
        <f>'C3_qual'!H868</f>
        <v>11.391999999999999</v>
      </c>
      <c r="I1072">
        <f>'C3_qual'!I868</f>
        <v>0</v>
      </c>
      <c r="J1072">
        <f>'C3_qual'!J868</f>
        <v>0</v>
      </c>
      <c r="K1072">
        <f>'C3_qual'!K868</f>
        <v>211.81065380000001</v>
      </c>
      <c r="L1072">
        <f>'C3_qual'!L868</f>
        <v>196.24412479697799</v>
      </c>
      <c r="M1072">
        <f>'C3_qual'!M868</f>
        <v>94.138815026199012</v>
      </c>
      <c r="N1072" t="b">
        <f>'C3_qual'!N868</f>
        <v>0</v>
      </c>
      <c r="O1072">
        <f>'C3_qual'!O868</f>
        <v>2</v>
      </c>
      <c r="P1072" t="str">
        <f>'C3_qual'!P868</f>
        <v>CO2 estimate has been quantified to the best of available knowledge but mean annual precipitation and plant species are not known.</v>
      </c>
      <c r="Q1072" t="b">
        <f>'C3_qual'!Q868</f>
        <v>0</v>
      </c>
      <c r="R1072" t="b">
        <f>'C3_qual'!R868</f>
        <v>1</v>
      </c>
      <c r="S1072" t="str">
        <f>'C3_qual'!S868</f>
        <v>applied 97.5 and 2.5 percentile uncertainties</v>
      </c>
      <c r="T1072" t="b">
        <f>'C3_qual'!T868</f>
        <v>1</v>
      </c>
      <c r="U1072" t="b">
        <f>'C3_qual'!U868</f>
        <v>0</v>
      </c>
      <c r="V1072" t="str">
        <f>'C3_qual'!V868</f>
        <v>NA</v>
      </c>
      <c r="W1072" t="str">
        <f>'C3_qual'!W868</f>
        <v>NA</v>
      </c>
      <c r="X1072" t="b">
        <f>'C3_qual'!X868</f>
        <v>0</v>
      </c>
      <c r="Y1072" t="str">
        <f>'C3_qual'!Y868</f>
        <v>NA</v>
      </c>
      <c r="Z1072" t="str">
        <f>'C3_qual'!Z868</f>
        <v>NA</v>
      </c>
    </row>
    <row r="1073" spans="1:26">
      <c r="A1073" t="str">
        <f>'C3_qual'!A869</f>
        <v>land_plant_d13C_1</v>
      </c>
      <c r="B1073" t="str">
        <f>'C3_qual'!B869</f>
        <v>Cui</v>
      </c>
      <c r="C1073">
        <f>'C3_qual'!C869</f>
        <v>2020</v>
      </c>
      <c r="D1073" t="str">
        <f>'C3_qual'!D869</f>
        <v>10.1130/G47681.1</v>
      </c>
      <c r="E1073">
        <f>'C3_qual'!E869</f>
        <v>11552</v>
      </c>
      <c r="F1073" t="str">
        <f>'C3_qual'!F869</f>
        <v>NA</v>
      </c>
      <c r="G1073" t="str">
        <f>'C3_qual'!G869</f>
        <v>NA</v>
      </c>
      <c r="H1073">
        <f>'C3_qual'!H869</f>
        <v>11.552</v>
      </c>
      <c r="I1073">
        <f>'C3_qual'!I869</f>
        <v>0</v>
      </c>
      <c r="J1073">
        <f>'C3_qual'!J869</f>
        <v>0</v>
      </c>
      <c r="K1073">
        <f>'C3_qual'!K869</f>
        <v>290.71040799999997</v>
      </c>
      <c r="L1073">
        <f>'C3_qual'!L869</f>
        <v>323.49136865588702</v>
      </c>
      <c r="M1073">
        <f>'C3_qual'!M869</f>
        <v>133.06259650553997</v>
      </c>
      <c r="N1073" t="b">
        <f>'C3_qual'!N869</f>
        <v>0</v>
      </c>
      <c r="O1073">
        <f>'C3_qual'!O869</f>
        <v>2</v>
      </c>
      <c r="P1073" t="str">
        <f>'C3_qual'!P869</f>
        <v>CO2 estimate has been quantified to the best of available knowledge but mean annual precipitation and plant species are not known.</v>
      </c>
      <c r="Q1073" t="b">
        <f>'C3_qual'!Q869</f>
        <v>0</v>
      </c>
      <c r="R1073" t="b">
        <f>'C3_qual'!R869</f>
        <v>1</v>
      </c>
      <c r="S1073" t="str">
        <f>'C3_qual'!S869</f>
        <v>applied 97.5 and 2.5 percentile uncertainties</v>
      </c>
      <c r="T1073" t="b">
        <f>'C3_qual'!T869</f>
        <v>1</v>
      </c>
      <c r="U1073" t="b">
        <f>'C3_qual'!U869</f>
        <v>0</v>
      </c>
      <c r="V1073" t="str">
        <f>'C3_qual'!V869</f>
        <v>NA</v>
      </c>
      <c r="W1073" t="str">
        <f>'C3_qual'!W869</f>
        <v>NA</v>
      </c>
      <c r="X1073" t="b">
        <f>'C3_qual'!X869</f>
        <v>0</v>
      </c>
      <c r="Y1073" t="str">
        <f>'C3_qual'!Y869</f>
        <v>NA</v>
      </c>
      <c r="Z1073" t="str">
        <f>'C3_qual'!Z869</f>
        <v>NA</v>
      </c>
    </row>
    <row r="1074" spans="1:26">
      <c r="A1074" t="str">
        <f>'C3_qual'!A527</f>
        <v>land_plant_d13C_1</v>
      </c>
      <c r="B1074" t="str">
        <f>'C3_qual'!B527</f>
        <v>Cui</v>
      </c>
      <c r="C1074">
        <f>'C3_qual'!C527</f>
        <v>2020</v>
      </c>
      <c r="D1074" t="str">
        <f>'C3_qual'!D527</f>
        <v>10.1130/G47681.1</v>
      </c>
      <c r="E1074">
        <f>'C3_qual'!E527</f>
        <v>11556</v>
      </c>
      <c r="F1074" t="str">
        <f>'C3_qual'!F527</f>
        <v>NA</v>
      </c>
      <c r="G1074" t="str">
        <f>'C3_qual'!G527</f>
        <v>NA</v>
      </c>
      <c r="H1074">
        <f>'C3_qual'!H527</f>
        <v>11.555999999999999</v>
      </c>
      <c r="I1074">
        <f>'C3_qual'!I527</f>
        <v>0</v>
      </c>
      <c r="J1074">
        <f>'C3_qual'!J527</f>
        <v>0</v>
      </c>
      <c r="K1074">
        <f>'C3_qual'!K527</f>
        <v>256.38795679999998</v>
      </c>
      <c r="L1074">
        <f>'C3_qual'!L527</f>
        <v>262.45890507232502</v>
      </c>
      <c r="M1074">
        <f>'C3_qual'!M527</f>
        <v>118.22635740169397</v>
      </c>
      <c r="N1074" t="b">
        <f>'C3_qual'!N527</f>
        <v>0</v>
      </c>
      <c r="O1074">
        <f>'C3_qual'!O527</f>
        <v>2</v>
      </c>
      <c r="P1074" t="str">
        <f>'C3_qual'!P527</f>
        <v>CO2 estimate has been quantified to the best of available knowledge but mean annual precipitation and plant species are not known.</v>
      </c>
      <c r="Q1074" t="b">
        <f>'C3_qual'!Q527</f>
        <v>0</v>
      </c>
      <c r="R1074" t="b">
        <f>'C3_qual'!R527</f>
        <v>1</v>
      </c>
      <c r="S1074" t="str">
        <f>'C3_qual'!S527</f>
        <v>applied 97.5 and 2.5 percentile uncertainties</v>
      </c>
      <c r="T1074" t="b">
        <f>'C3_qual'!T527</f>
        <v>1</v>
      </c>
      <c r="U1074" t="b">
        <f>'C3_qual'!U527</f>
        <v>0</v>
      </c>
      <c r="V1074" t="str">
        <f>'C3_qual'!V527</f>
        <v>NA</v>
      </c>
      <c r="W1074" t="str">
        <f>'C3_qual'!W527</f>
        <v>NA</v>
      </c>
      <c r="X1074" t="b">
        <f>'C3_qual'!X527</f>
        <v>0</v>
      </c>
      <c r="Y1074" t="str">
        <f>'C3_qual'!Y527</f>
        <v>NA</v>
      </c>
      <c r="Z1074" t="str">
        <f>'C3_qual'!Z527</f>
        <v>NA</v>
      </c>
    </row>
    <row r="1075" spans="1:26">
      <c r="A1075" t="str">
        <f>'C3_qual'!A870</f>
        <v>land_plant_d13C_1</v>
      </c>
      <c r="B1075" t="str">
        <f>'C3_qual'!B870</f>
        <v>Cui</v>
      </c>
      <c r="C1075">
        <f>'C3_qual'!C870</f>
        <v>2020</v>
      </c>
      <c r="D1075" t="str">
        <f>'C3_qual'!D870</f>
        <v>10.1130/G47681.1</v>
      </c>
      <c r="E1075">
        <f>'C3_qual'!E870</f>
        <v>11711</v>
      </c>
      <c r="F1075" t="str">
        <f>'C3_qual'!F870</f>
        <v>NA</v>
      </c>
      <c r="G1075" t="str">
        <f>'C3_qual'!G870</f>
        <v>NA</v>
      </c>
      <c r="H1075">
        <f>'C3_qual'!H870</f>
        <v>11.711</v>
      </c>
      <c r="I1075">
        <f>'C3_qual'!I870</f>
        <v>0</v>
      </c>
      <c r="J1075">
        <f>'C3_qual'!J870</f>
        <v>0</v>
      </c>
      <c r="K1075">
        <f>'C3_qual'!K870</f>
        <v>371.12024939999998</v>
      </c>
      <c r="L1075">
        <f>'C3_qual'!L870</f>
        <v>541.86358191995009</v>
      </c>
      <c r="M1075">
        <f>'C3_qual'!M870</f>
        <v>171.74583849839297</v>
      </c>
      <c r="N1075" t="b">
        <f>'C3_qual'!N870</f>
        <v>0</v>
      </c>
      <c r="O1075">
        <f>'C3_qual'!O870</f>
        <v>2</v>
      </c>
      <c r="P1075" t="str">
        <f>'C3_qual'!P870</f>
        <v>CO2 estimate has been quantified to the best of available knowledge but mean annual precipitation and plant species are not known.</v>
      </c>
      <c r="Q1075" t="b">
        <f>'C3_qual'!Q870</f>
        <v>0</v>
      </c>
      <c r="R1075" t="b">
        <f>'C3_qual'!R870</f>
        <v>1</v>
      </c>
      <c r="S1075" t="str">
        <f>'C3_qual'!S870</f>
        <v>applied 97.5 and 2.5 percentile uncertainties</v>
      </c>
      <c r="T1075" t="b">
        <f>'C3_qual'!T870</f>
        <v>1</v>
      </c>
      <c r="U1075" t="b">
        <f>'C3_qual'!U870</f>
        <v>0</v>
      </c>
      <c r="V1075" t="str">
        <f>'C3_qual'!V870</f>
        <v>NA</v>
      </c>
      <c r="W1075" t="str">
        <f>'C3_qual'!W870</f>
        <v>NA</v>
      </c>
      <c r="X1075" t="b">
        <f>'C3_qual'!X870</f>
        <v>0</v>
      </c>
      <c r="Y1075" t="str">
        <f>'C3_qual'!Y870</f>
        <v>NA</v>
      </c>
      <c r="Z1075" t="str">
        <f>'C3_qual'!Z870</f>
        <v>NA</v>
      </c>
    </row>
    <row r="1076" spans="1:26">
      <c r="A1076" t="str">
        <f>'C3_qual'!A528</f>
        <v>land_plant_d13C_1</v>
      </c>
      <c r="B1076" t="str">
        <f>'C3_qual'!B528</f>
        <v>Cui</v>
      </c>
      <c r="C1076">
        <f>'C3_qual'!C528</f>
        <v>2020</v>
      </c>
      <c r="D1076" t="str">
        <f>'C3_qual'!D528</f>
        <v>10.1130/G47681.1</v>
      </c>
      <c r="E1076">
        <f>'C3_qual'!E528</f>
        <v>11720</v>
      </c>
      <c r="F1076" t="str">
        <f>'C3_qual'!F528</f>
        <v>NA</v>
      </c>
      <c r="G1076" t="str">
        <f>'C3_qual'!G528</f>
        <v>NA</v>
      </c>
      <c r="H1076">
        <f>'C3_qual'!H528</f>
        <v>11.72</v>
      </c>
      <c r="I1076">
        <f>'C3_qual'!I528</f>
        <v>0</v>
      </c>
      <c r="J1076">
        <f>'C3_qual'!J528</f>
        <v>0</v>
      </c>
      <c r="K1076">
        <f>'C3_qual'!K528</f>
        <v>578.03139080000005</v>
      </c>
      <c r="L1076">
        <f>'C3_qual'!L528</f>
        <v>1677.51892650683</v>
      </c>
      <c r="M1076">
        <f>'C3_qual'!M528</f>
        <v>302.94230446024903</v>
      </c>
      <c r="N1076" t="b">
        <f>'C3_qual'!N528</f>
        <v>0</v>
      </c>
      <c r="O1076">
        <f>'C3_qual'!O528</f>
        <v>2</v>
      </c>
      <c r="P1076" t="str">
        <f>'C3_qual'!P528</f>
        <v>CO2 estimate has been quantified to the best of available knowledge but mean annual precipitation and plant species are not known.</v>
      </c>
      <c r="Q1076" t="b">
        <f>'C3_qual'!Q528</f>
        <v>0</v>
      </c>
      <c r="R1076" t="b">
        <f>'C3_qual'!R528</f>
        <v>1</v>
      </c>
      <c r="S1076" t="str">
        <f>'C3_qual'!S528</f>
        <v>applied 97.5 and 2.5 percentile uncertainties</v>
      </c>
      <c r="T1076" t="b">
        <f>'C3_qual'!T528</f>
        <v>1</v>
      </c>
      <c r="U1076" t="b">
        <f>'C3_qual'!U528</f>
        <v>0</v>
      </c>
      <c r="V1076" t="str">
        <f>'C3_qual'!V528</f>
        <v>NA</v>
      </c>
      <c r="W1076" t="str">
        <f>'C3_qual'!W528</f>
        <v>NA</v>
      </c>
      <c r="X1076" t="b">
        <f>'C3_qual'!X528</f>
        <v>0</v>
      </c>
      <c r="Y1076" t="str">
        <f>'C3_qual'!Y528</f>
        <v>NA</v>
      </c>
      <c r="Z1076" t="str">
        <f>'C3_qual'!Z528</f>
        <v>NA</v>
      </c>
    </row>
    <row r="1077" spans="1:26">
      <c r="A1077" t="str">
        <f>'C3_qual'!A529</f>
        <v>land_plant_d13C_1</v>
      </c>
      <c r="B1077" t="str">
        <f>'C3_qual'!B529</f>
        <v>Cui</v>
      </c>
      <c r="C1077">
        <f>'C3_qual'!C529</f>
        <v>2020</v>
      </c>
      <c r="D1077" t="str">
        <f>'C3_qual'!D529</f>
        <v>10.1130/G47681.1</v>
      </c>
      <c r="E1077">
        <f>'C3_qual'!E529</f>
        <v>11783</v>
      </c>
      <c r="F1077" t="str">
        <f>'C3_qual'!F529</f>
        <v>NA</v>
      </c>
      <c r="G1077" t="str">
        <f>'C3_qual'!G529</f>
        <v>NA</v>
      </c>
      <c r="H1077">
        <f>'C3_qual'!H529</f>
        <v>11.782999999999999</v>
      </c>
      <c r="I1077">
        <f>'C3_qual'!I529</f>
        <v>0</v>
      </c>
      <c r="J1077">
        <f>'C3_qual'!J529</f>
        <v>0</v>
      </c>
      <c r="K1077">
        <f>'C3_qual'!K529</f>
        <v>243.4406299</v>
      </c>
      <c r="L1077">
        <f>'C3_qual'!L529</f>
        <v>248.23987301956097</v>
      </c>
      <c r="M1077">
        <f>'C3_qual'!M529</f>
        <v>108.29884102877</v>
      </c>
      <c r="N1077" t="b">
        <f>'C3_qual'!N529</f>
        <v>0</v>
      </c>
      <c r="O1077">
        <f>'C3_qual'!O529</f>
        <v>2</v>
      </c>
      <c r="P1077" t="str">
        <f>'C3_qual'!P529</f>
        <v>CO2 estimate has been quantified to the best of available knowledge but mean annual precipitation and plant species are not known.</v>
      </c>
      <c r="Q1077" t="b">
        <f>'C3_qual'!Q529</f>
        <v>0</v>
      </c>
      <c r="R1077" t="b">
        <f>'C3_qual'!R529</f>
        <v>1</v>
      </c>
      <c r="S1077" t="str">
        <f>'C3_qual'!S529</f>
        <v>applied 97.5 and 2.5 percentile uncertainties</v>
      </c>
      <c r="T1077" t="b">
        <f>'C3_qual'!T529</f>
        <v>1</v>
      </c>
      <c r="U1077" t="b">
        <f>'C3_qual'!U529</f>
        <v>0</v>
      </c>
      <c r="V1077" t="str">
        <f>'C3_qual'!V529</f>
        <v>NA</v>
      </c>
      <c r="W1077" t="str">
        <f>'C3_qual'!W529</f>
        <v>NA</v>
      </c>
      <c r="X1077" t="b">
        <f>'C3_qual'!X529</f>
        <v>0</v>
      </c>
      <c r="Y1077" t="str">
        <f>'C3_qual'!Y529</f>
        <v>NA</v>
      </c>
      <c r="Z1077" t="str">
        <f>'C3_qual'!Z529</f>
        <v>NA</v>
      </c>
    </row>
    <row r="1078" spans="1:26">
      <c r="A1078" t="str">
        <f>'C3_qual'!A530</f>
        <v>land_plant_d13C_1</v>
      </c>
      <c r="B1078" t="str">
        <f>'C3_qual'!B530</f>
        <v>Cui</v>
      </c>
      <c r="C1078">
        <f>'C3_qual'!C530</f>
        <v>2020</v>
      </c>
      <c r="D1078" t="str">
        <f>'C3_qual'!D530</f>
        <v>10.1130/G47681.1</v>
      </c>
      <c r="E1078">
        <f>'C3_qual'!E530</f>
        <v>12007</v>
      </c>
      <c r="F1078" t="str">
        <f>'C3_qual'!F530</f>
        <v>NA</v>
      </c>
      <c r="G1078" t="str">
        <f>'C3_qual'!G530</f>
        <v>NA</v>
      </c>
      <c r="H1078">
        <f>'C3_qual'!H530</f>
        <v>12.007</v>
      </c>
      <c r="I1078">
        <f>'C3_qual'!I530</f>
        <v>0</v>
      </c>
      <c r="J1078">
        <f>'C3_qual'!J530</f>
        <v>0</v>
      </c>
      <c r="K1078">
        <f>'C3_qual'!K530</f>
        <v>266.61220989999998</v>
      </c>
      <c r="L1078">
        <f>'C3_qual'!L530</f>
        <v>281.927408797537</v>
      </c>
      <c r="M1078">
        <f>'C3_qual'!M530</f>
        <v>120.32574419682098</v>
      </c>
      <c r="N1078" t="b">
        <f>'C3_qual'!N530</f>
        <v>0</v>
      </c>
      <c r="O1078">
        <f>'C3_qual'!O530</f>
        <v>2</v>
      </c>
      <c r="P1078" t="str">
        <f>'C3_qual'!P530</f>
        <v>CO2 estimate has been quantified to the best of available knowledge but mean annual precipitation and plant species are not known.</v>
      </c>
      <c r="Q1078" t="b">
        <f>'C3_qual'!Q530</f>
        <v>0</v>
      </c>
      <c r="R1078" t="b">
        <f>'C3_qual'!R530</f>
        <v>1</v>
      </c>
      <c r="S1078" t="str">
        <f>'C3_qual'!S530</f>
        <v>applied 97.5 and 2.5 percentile uncertainties</v>
      </c>
      <c r="T1078" t="b">
        <f>'C3_qual'!T530</f>
        <v>1</v>
      </c>
      <c r="U1078" t="b">
        <f>'C3_qual'!U530</f>
        <v>0</v>
      </c>
      <c r="V1078" t="str">
        <f>'C3_qual'!V530</f>
        <v>NA</v>
      </c>
      <c r="W1078" t="str">
        <f>'C3_qual'!W530</f>
        <v>NA</v>
      </c>
      <c r="X1078" t="b">
        <f>'C3_qual'!X530</f>
        <v>0</v>
      </c>
      <c r="Y1078" t="str">
        <f>'C3_qual'!Y530</f>
        <v>NA</v>
      </c>
      <c r="Z1078" t="str">
        <f>'C3_qual'!Z530</f>
        <v>NA</v>
      </c>
    </row>
    <row r="1079" spans="1:26">
      <c r="A1079" t="str">
        <f>'C3_qual'!A871</f>
        <v>land_plant_d13C_1</v>
      </c>
      <c r="B1079" t="str">
        <f>'C3_qual'!B871</f>
        <v>Cui</v>
      </c>
      <c r="C1079">
        <f>'C3_qual'!C871</f>
        <v>2020</v>
      </c>
      <c r="D1079" t="str">
        <f>'C3_qual'!D871</f>
        <v>10.1130/G47681.1</v>
      </c>
      <c r="E1079">
        <f>'C3_qual'!E871</f>
        <v>12094</v>
      </c>
      <c r="F1079" t="str">
        <f>'C3_qual'!F871</f>
        <v>NA</v>
      </c>
      <c r="G1079" t="str">
        <f>'C3_qual'!G871</f>
        <v>NA</v>
      </c>
      <c r="H1079">
        <f>'C3_qual'!H871</f>
        <v>12.093999999999999</v>
      </c>
      <c r="I1079">
        <f>'C3_qual'!I871</f>
        <v>0</v>
      </c>
      <c r="J1079">
        <f>'C3_qual'!J871</f>
        <v>0</v>
      </c>
      <c r="K1079">
        <f>'C3_qual'!K871</f>
        <v>333.87747730000001</v>
      </c>
      <c r="L1079">
        <f>'C3_qual'!L871</f>
        <v>443.51349001499102</v>
      </c>
      <c r="M1079">
        <f>'C3_qual'!M871</f>
        <v>155.27143641145702</v>
      </c>
      <c r="N1079" t="b">
        <f>'C3_qual'!N871</f>
        <v>0</v>
      </c>
      <c r="O1079">
        <f>'C3_qual'!O871</f>
        <v>2</v>
      </c>
      <c r="P1079" t="str">
        <f>'C3_qual'!P871</f>
        <v>CO2 estimate has been quantified to the best of available knowledge but mean annual precipitation and plant species are not known.</v>
      </c>
      <c r="Q1079" t="b">
        <f>'C3_qual'!Q871</f>
        <v>0</v>
      </c>
      <c r="R1079" t="b">
        <f>'C3_qual'!R871</f>
        <v>1</v>
      </c>
      <c r="S1079" t="str">
        <f>'C3_qual'!S871</f>
        <v>applied 97.5 and 2.5 percentile uncertainties</v>
      </c>
      <c r="T1079" t="b">
        <f>'C3_qual'!T871</f>
        <v>1</v>
      </c>
      <c r="U1079" t="b">
        <f>'C3_qual'!U871</f>
        <v>0</v>
      </c>
      <c r="V1079" t="str">
        <f>'C3_qual'!V871</f>
        <v>NA</v>
      </c>
      <c r="W1079" t="str">
        <f>'C3_qual'!W871</f>
        <v>NA</v>
      </c>
      <c r="X1079" t="b">
        <f>'C3_qual'!X871</f>
        <v>0</v>
      </c>
      <c r="Y1079" t="str">
        <f>'C3_qual'!Y871</f>
        <v>NA</v>
      </c>
      <c r="Z1079" t="str">
        <f>'C3_qual'!Z871</f>
        <v>NA</v>
      </c>
    </row>
    <row r="1080" spans="1:26">
      <c r="A1080" t="str">
        <f>'C3_qual'!A531</f>
        <v>land_plant_d13C_1</v>
      </c>
      <c r="B1080" t="str">
        <f>'C3_qual'!B531</f>
        <v>Cui</v>
      </c>
      <c r="C1080">
        <f>'C3_qual'!C531</f>
        <v>2020</v>
      </c>
      <c r="D1080" t="str">
        <f>'C3_qual'!D531</f>
        <v>10.1130/G47681.1</v>
      </c>
      <c r="E1080">
        <f>'C3_qual'!E531</f>
        <v>12230</v>
      </c>
      <c r="F1080" t="str">
        <f>'C3_qual'!F531</f>
        <v>NA</v>
      </c>
      <c r="G1080" t="str">
        <f>'C3_qual'!G531</f>
        <v>NA</v>
      </c>
      <c r="H1080">
        <f>'C3_qual'!H531</f>
        <v>12.23</v>
      </c>
      <c r="I1080">
        <f>'C3_qual'!I531</f>
        <v>0</v>
      </c>
      <c r="J1080">
        <f>'C3_qual'!J531</f>
        <v>0</v>
      </c>
      <c r="K1080">
        <f>'C3_qual'!K531</f>
        <v>227.00271420000001</v>
      </c>
      <c r="L1080">
        <f>'C3_qual'!L531</f>
        <v>216.18298909795999</v>
      </c>
      <c r="M1080">
        <f>'C3_qual'!M531</f>
        <v>101.92071073891901</v>
      </c>
      <c r="N1080" t="b">
        <f>'C3_qual'!N531</f>
        <v>0</v>
      </c>
      <c r="O1080">
        <f>'C3_qual'!O531</f>
        <v>2</v>
      </c>
      <c r="P1080" t="str">
        <f>'C3_qual'!P531</f>
        <v>CO2 estimate has been quantified to the best of available knowledge but mean annual precipitation and plant species are not known.</v>
      </c>
      <c r="Q1080" t="b">
        <f>'C3_qual'!Q531</f>
        <v>0</v>
      </c>
      <c r="R1080" t="b">
        <f>'C3_qual'!R531</f>
        <v>1</v>
      </c>
      <c r="S1080" t="str">
        <f>'C3_qual'!S531</f>
        <v>applied 97.5 and 2.5 percentile uncertainties</v>
      </c>
      <c r="T1080" t="b">
        <f>'C3_qual'!T531</f>
        <v>1</v>
      </c>
      <c r="U1080" t="b">
        <f>'C3_qual'!U531</f>
        <v>0</v>
      </c>
      <c r="V1080" t="str">
        <f>'C3_qual'!V531</f>
        <v>NA</v>
      </c>
      <c r="W1080" t="str">
        <f>'C3_qual'!W531</f>
        <v>NA</v>
      </c>
      <c r="X1080" t="b">
        <f>'C3_qual'!X531</f>
        <v>0</v>
      </c>
      <c r="Y1080" t="str">
        <f>'C3_qual'!Y531</f>
        <v>NA</v>
      </c>
      <c r="Z1080" t="str">
        <f>'C3_qual'!Z531</f>
        <v>NA</v>
      </c>
    </row>
    <row r="1081" spans="1:26">
      <c r="A1081" t="str">
        <f>'C3_qual'!A872</f>
        <v>land_plant_d13C_1</v>
      </c>
      <c r="B1081" t="str">
        <f>'C3_qual'!B872</f>
        <v>Cui</v>
      </c>
      <c r="C1081">
        <f>'C3_qual'!C872</f>
        <v>2020</v>
      </c>
      <c r="D1081" t="str">
        <f>'C3_qual'!D872</f>
        <v>10.1130/G47681.1</v>
      </c>
      <c r="E1081">
        <f>'C3_qual'!E872</f>
        <v>12407</v>
      </c>
      <c r="F1081" t="str">
        <f>'C3_qual'!F872</f>
        <v>NA</v>
      </c>
      <c r="G1081" t="str">
        <f>'C3_qual'!G872</f>
        <v>NA</v>
      </c>
      <c r="H1081">
        <f>'C3_qual'!H872</f>
        <v>12.407</v>
      </c>
      <c r="I1081">
        <f>'C3_qual'!I872</f>
        <v>0</v>
      </c>
      <c r="J1081">
        <f>'C3_qual'!J872</f>
        <v>0</v>
      </c>
      <c r="K1081">
        <f>'C3_qual'!K872</f>
        <v>217.28351259999999</v>
      </c>
      <c r="L1081">
        <f>'C3_qual'!L872</f>
        <v>192.34404815065898</v>
      </c>
      <c r="M1081">
        <f>'C3_qual'!M872</f>
        <v>96.952372917763</v>
      </c>
      <c r="N1081" t="b">
        <f>'C3_qual'!N872</f>
        <v>0</v>
      </c>
      <c r="O1081">
        <f>'C3_qual'!O872</f>
        <v>2</v>
      </c>
      <c r="P1081" t="str">
        <f>'C3_qual'!P872</f>
        <v>CO2 estimate has been quantified to the best of available knowledge but mean annual precipitation and plant species are not known.</v>
      </c>
      <c r="Q1081" t="b">
        <f>'C3_qual'!Q872</f>
        <v>0</v>
      </c>
      <c r="R1081" t="b">
        <f>'C3_qual'!R872</f>
        <v>1</v>
      </c>
      <c r="S1081" t="str">
        <f>'C3_qual'!S872</f>
        <v>applied 97.5 and 2.5 percentile uncertainties</v>
      </c>
      <c r="T1081" t="b">
        <f>'C3_qual'!T872</f>
        <v>1</v>
      </c>
      <c r="U1081" t="b">
        <f>'C3_qual'!U872</f>
        <v>0</v>
      </c>
      <c r="V1081" t="str">
        <f>'C3_qual'!V872</f>
        <v>NA</v>
      </c>
      <c r="W1081" t="str">
        <f>'C3_qual'!W872</f>
        <v>NA</v>
      </c>
      <c r="X1081" t="b">
        <f>'C3_qual'!X872</f>
        <v>0</v>
      </c>
      <c r="Y1081" t="str">
        <f>'C3_qual'!Y872</f>
        <v>NA</v>
      </c>
      <c r="Z1081" t="str">
        <f>'C3_qual'!Z872</f>
        <v>NA</v>
      </c>
    </row>
    <row r="1082" spans="1:26">
      <c r="A1082" t="str">
        <f>'C3_qual'!A532</f>
        <v>land_plant_d13C_1</v>
      </c>
      <c r="B1082" t="str">
        <f>'C3_qual'!B532</f>
        <v>Cui</v>
      </c>
      <c r="C1082">
        <f>'C3_qual'!C532</f>
        <v>2020</v>
      </c>
      <c r="D1082" t="str">
        <f>'C3_qual'!D532</f>
        <v>10.1130/G47681.1</v>
      </c>
      <c r="E1082">
        <f>'C3_qual'!E532</f>
        <v>12450</v>
      </c>
      <c r="F1082" t="str">
        <f>'C3_qual'!F532</f>
        <v>NA</v>
      </c>
      <c r="G1082" t="str">
        <f>'C3_qual'!G532</f>
        <v>NA</v>
      </c>
      <c r="H1082">
        <f>'C3_qual'!H532</f>
        <v>12.45</v>
      </c>
      <c r="I1082">
        <f>'C3_qual'!I532</f>
        <v>0</v>
      </c>
      <c r="J1082">
        <f>'C3_qual'!J532</f>
        <v>0</v>
      </c>
      <c r="K1082">
        <f>'C3_qual'!K532</f>
        <v>219.81737649999999</v>
      </c>
      <c r="L1082">
        <f>'C3_qual'!L532</f>
        <v>214.402508237582</v>
      </c>
      <c r="M1082">
        <f>'C3_qual'!M532</f>
        <v>99.264834702633991</v>
      </c>
      <c r="N1082" t="b">
        <f>'C3_qual'!N532</f>
        <v>0</v>
      </c>
      <c r="O1082">
        <f>'C3_qual'!O532</f>
        <v>2</v>
      </c>
      <c r="P1082" t="str">
        <f>'C3_qual'!P532</f>
        <v>CO2 estimate has been quantified to the best of available knowledge but mean annual precipitation and plant species are not known.</v>
      </c>
      <c r="Q1082" t="b">
        <f>'C3_qual'!Q532</f>
        <v>0</v>
      </c>
      <c r="R1082" t="b">
        <f>'C3_qual'!R532</f>
        <v>1</v>
      </c>
      <c r="S1082" t="str">
        <f>'C3_qual'!S532</f>
        <v>applied 97.5 and 2.5 percentile uncertainties</v>
      </c>
      <c r="T1082" t="b">
        <f>'C3_qual'!T532</f>
        <v>1</v>
      </c>
      <c r="U1082" t="b">
        <f>'C3_qual'!U532</f>
        <v>0</v>
      </c>
      <c r="V1082" t="str">
        <f>'C3_qual'!V532</f>
        <v>NA</v>
      </c>
      <c r="W1082" t="str">
        <f>'C3_qual'!W532</f>
        <v>NA</v>
      </c>
      <c r="X1082" t="b">
        <f>'C3_qual'!X532</f>
        <v>0</v>
      </c>
      <c r="Y1082" t="str">
        <f>'C3_qual'!Y532</f>
        <v>NA</v>
      </c>
      <c r="Z1082" t="str">
        <f>'C3_qual'!Z532</f>
        <v>NA</v>
      </c>
    </row>
    <row r="1083" spans="1:26">
      <c r="A1083" t="str">
        <f>'C3_qual'!A533</f>
        <v>land_plant_d13C_1</v>
      </c>
      <c r="B1083" t="str">
        <f>'C3_qual'!B533</f>
        <v>Cui</v>
      </c>
      <c r="C1083">
        <f>'C3_qual'!C533</f>
        <v>2020</v>
      </c>
      <c r="D1083" t="str">
        <f>'C3_qual'!D533</f>
        <v>10.1130/G47681.1</v>
      </c>
      <c r="E1083">
        <f>'C3_qual'!E533</f>
        <v>12669</v>
      </c>
      <c r="F1083" t="str">
        <f>'C3_qual'!F533</f>
        <v>NA</v>
      </c>
      <c r="G1083" t="str">
        <f>'C3_qual'!G533</f>
        <v>NA</v>
      </c>
      <c r="H1083">
        <f>'C3_qual'!H533</f>
        <v>12.669</v>
      </c>
      <c r="I1083">
        <f>'C3_qual'!I533</f>
        <v>0</v>
      </c>
      <c r="J1083">
        <f>'C3_qual'!J533</f>
        <v>0</v>
      </c>
      <c r="K1083">
        <f>'C3_qual'!K533</f>
        <v>353.06001250000003</v>
      </c>
      <c r="L1083">
        <f>'C3_qual'!L533</f>
        <v>479.008775619353</v>
      </c>
      <c r="M1083">
        <f>'C3_qual'!M533</f>
        <v>165.32310420610602</v>
      </c>
      <c r="N1083" t="b">
        <f>'C3_qual'!N533</f>
        <v>0</v>
      </c>
      <c r="O1083">
        <f>'C3_qual'!O533</f>
        <v>2</v>
      </c>
      <c r="P1083" t="str">
        <f>'C3_qual'!P533</f>
        <v>CO2 estimate has been quantified to the best of available knowledge but mean annual precipitation and plant species are not known.</v>
      </c>
      <c r="Q1083" t="b">
        <f>'C3_qual'!Q533</f>
        <v>0</v>
      </c>
      <c r="R1083" t="b">
        <f>'C3_qual'!R533</f>
        <v>1</v>
      </c>
      <c r="S1083" t="str">
        <f>'C3_qual'!S533</f>
        <v>applied 97.5 and 2.5 percentile uncertainties</v>
      </c>
      <c r="T1083" t="b">
        <f>'C3_qual'!T533</f>
        <v>1</v>
      </c>
      <c r="U1083" t="b">
        <f>'C3_qual'!U533</f>
        <v>0</v>
      </c>
      <c r="V1083" t="str">
        <f>'C3_qual'!V533</f>
        <v>NA</v>
      </c>
      <c r="W1083" t="str">
        <f>'C3_qual'!W533</f>
        <v>NA</v>
      </c>
      <c r="X1083" t="b">
        <f>'C3_qual'!X533</f>
        <v>0</v>
      </c>
      <c r="Y1083" t="str">
        <f>'C3_qual'!Y533</f>
        <v>NA</v>
      </c>
      <c r="Z1083" t="str">
        <f>'C3_qual'!Z533</f>
        <v>NA</v>
      </c>
    </row>
    <row r="1084" spans="1:26">
      <c r="A1084" t="str">
        <f>'C3_qual'!A873</f>
        <v>land_plant_d13C_1</v>
      </c>
      <c r="B1084" t="str">
        <f>'C3_qual'!B873</f>
        <v>Cui</v>
      </c>
      <c r="C1084">
        <f>'C3_qual'!C873</f>
        <v>2020</v>
      </c>
      <c r="D1084" t="str">
        <f>'C3_qual'!D873</f>
        <v>10.1130/G47681.1</v>
      </c>
      <c r="E1084">
        <f>'C3_qual'!E873</f>
        <v>12717</v>
      </c>
      <c r="F1084" t="str">
        <f>'C3_qual'!F873</f>
        <v>NA</v>
      </c>
      <c r="G1084" t="str">
        <f>'C3_qual'!G873</f>
        <v>NA</v>
      </c>
      <c r="H1084">
        <f>'C3_qual'!H873</f>
        <v>12.717000000000001</v>
      </c>
      <c r="I1084">
        <f>'C3_qual'!I873</f>
        <v>0</v>
      </c>
      <c r="J1084">
        <f>'C3_qual'!J873</f>
        <v>0</v>
      </c>
      <c r="K1084">
        <f>'C3_qual'!K873</f>
        <v>412.69401529999999</v>
      </c>
      <c r="L1084">
        <f>'C3_qual'!L873</f>
        <v>714.01833499357986</v>
      </c>
      <c r="M1084">
        <f>'C3_qual'!M873</f>
        <v>198.93352286796699</v>
      </c>
      <c r="N1084" t="b">
        <f>'C3_qual'!N873</f>
        <v>0</v>
      </c>
      <c r="O1084">
        <f>'C3_qual'!O873</f>
        <v>2</v>
      </c>
      <c r="P1084" t="str">
        <f>'C3_qual'!P873</f>
        <v>CO2 estimate has been quantified to the best of available knowledge but mean annual precipitation and plant species are not known.</v>
      </c>
      <c r="Q1084" t="b">
        <f>'C3_qual'!Q873</f>
        <v>0</v>
      </c>
      <c r="R1084" t="b">
        <f>'C3_qual'!R873</f>
        <v>1</v>
      </c>
      <c r="S1084" t="str">
        <f>'C3_qual'!S873</f>
        <v>applied 97.5 and 2.5 percentile uncertainties</v>
      </c>
      <c r="T1084" t="b">
        <f>'C3_qual'!T873</f>
        <v>1</v>
      </c>
      <c r="U1084" t="b">
        <f>'C3_qual'!U873</f>
        <v>0</v>
      </c>
      <c r="V1084" t="str">
        <f>'C3_qual'!V873</f>
        <v>NA</v>
      </c>
      <c r="W1084" t="str">
        <f>'C3_qual'!W873</f>
        <v>NA</v>
      </c>
      <c r="X1084" t="b">
        <f>'C3_qual'!X873</f>
        <v>0</v>
      </c>
      <c r="Y1084" t="str">
        <f>'C3_qual'!Y873</f>
        <v>NA</v>
      </c>
      <c r="Z1084" t="str">
        <f>'C3_qual'!Z873</f>
        <v>NA</v>
      </c>
    </row>
    <row r="1085" spans="1:26">
      <c r="A1085" t="str">
        <f>'C3_qual'!A874</f>
        <v>land_plant_d13C_1</v>
      </c>
      <c r="B1085" t="str">
        <f>'C3_qual'!B874</f>
        <v>Cui</v>
      </c>
      <c r="C1085">
        <f>'C3_qual'!C874</f>
        <v>2020</v>
      </c>
      <c r="D1085" t="str">
        <f>'C3_qual'!D874</f>
        <v>10.1130/G47681.1</v>
      </c>
      <c r="E1085">
        <f>'C3_qual'!E874</f>
        <v>13000</v>
      </c>
      <c r="F1085" t="str">
        <f>'C3_qual'!F874</f>
        <v>NA</v>
      </c>
      <c r="G1085" t="str">
        <f>'C3_qual'!G874</f>
        <v>NA</v>
      </c>
      <c r="H1085">
        <f>'C3_qual'!H874</f>
        <v>13</v>
      </c>
      <c r="I1085">
        <f>'C3_qual'!I874</f>
        <v>0</v>
      </c>
      <c r="J1085">
        <f>'C3_qual'!J874</f>
        <v>0</v>
      </c>
      <c r="K1085">
        <f>'C3_qual'!K874</f>
        <v>365.08887609999999</v>
      </c>
      <c r="L1085">
        <f>'C3_qual'!L874</f>
        <v>515.16227406223697</v>
      </c>
      <c r="M1085">
        <f>'C3_qual'!M874</f>
        <v>169.322163394547</v>
      </c>
      <c r="N1085" t="b">
        <f>'C3_qual'!N874</f>
        <v>0</v>
      </c>
      <c r="O1085">
        <f>'C3_qual'!O874</f>
        <v>2</v>
      </c>
      <c r="P1085" t="str">
        <f>'C3_qual'!P874</f>
        <v>CO2 estimate has been quantified to the best of available knowledge but mean annual precipitation and plant species are not known.</v>
      </c>
      <c r="Q1085" t="b">
        <f>'C3_qual'!Q874</f>
        <v>0</v>
      </c>
      <c r="R1085" t="b">
        <f>'C3_qual'!R874</f>
        <v>1</v>
      </c>
      <c r="S1085" t="str">
        <f>'C3_qual'!S874</f>
        <v>applied 97.5 and 2.5 percentile uncertainties</v>
      </c>
      <c r="T1085" t="b">
        <f>'C3_qual'!T874</f>
        <v>1</v>
      </c>
      <c r="U1085" t="b">
        <f>'C3_qual'!U874</f>
        <v>0</v>
      </c>
      <c r="V1085" t="str">
        <f>'C3_qual'!V874</f>
        <v>NA</v>
      </c>
      <c r="W1085" t="str">
        <f>'C3_qual'!W874</f>
        <v>NA</v>
      </c>
      <c r="X1085" t="b">
        <f>'C3_qual'!X874</f>
        <v>0</v>
      </c>
      <c r="Y1085" t="str">
        <f>'C3_qual'!Y874</f>
        <v>NA</v>
      </c>
      <c r="Z1085" t="str">
        <f>'C3_qual'!Z874</f>
        <v>NA</v>
      </c>
    </row>
    <row r="1086" spans="1:26">
      <c r="A1086" t="str">
        <f>'C3_qual'!A875</f>
        <v>land_plant_d13C_1</v>
      </c>
      <c r="B1086" t="str">
        <f>'C3_qual'!B875</f>
        <v>Cui</v>
      </c>
      <c r="C1086">
        <f>'C3_qual'!C875</f>
        <v>2020</v>
      </c>
      <c r="D1086" t="str">
        <f>'C3_qual'!D875</f>
        <v>10.1130/G47681.1</v>
      </c>
      <c r="E1086">
        <f>'C3_qual'!E875</f>
        <v>13000</v>
      </c>
      <c r="F1086" t="str">
        <f>'C3_qual'!F875</f>
        <v>NA</v>
      </c>
      <c r="G1086" t="str">
        <f>'C3_qual'!G875</f>
        <v>NA</v>
      </c>
      <c r="H1086">
        <f>'C3_qual'!H875</f>
        <v>13</v>
      </c>
      <c r="I1086">
        <f>'C3_qual'!I875</f>
        <v>0</v>
      </c>
      <c r="J1086">
        <f>'C3_qual'!J875</f>
        <v>0</v>
      </c>
      <c r="K1086">
        <f>'C3_qual'!K875</f>
        <v>360.39836359999998</v>
      </c>
      <c r="L1086">
        <f>'C3_qual'!L875</f>
        <v>520.68316621544909</v>
      </c>
      <c r="M1086">
        <f>'C3_qual'!M875</f>
        <v>167.66924346512999</v>
      </c>
      <c r="N1086" t="b">
        <f>'C3_qual'!N875</f>
        <v>0</v>
      </c>
      <c r="O1086">
        <f>'C3_qual'!O875</f>
        <v>2</v>
      </c>
      <c r="P1086" t="str">
        <f>'C3_qual'!P875</f>
        <v>CO2 estimate has been quantified to the best of available knowledge but mean annual precipitation and plant species are not known.</v>
      </c>
      <c r="Q1086" t="b">
        <f>'C3_qual'!Q875</f>
        <v>0</v>
      </c>
      <c r="R1086" t="b">
        <f>'C3_qual'!R875</f>
        <v>1</v>
      </c>
      <c r="S1086" t="str">
        <f>'C3_qual'!S875</f>
        <v>applied 97.5 and 2.5 percentile uncertainties</v>
      </c>
      <c r="T1086" t="b">
        <f>'C3_qual'!T875</f>
        <v>1</v>
      </c>
      <c r="U1086" t="b">
        <f>'C3_qual'!U875</f>
        <v>0</v>
      </c>
      <c r="V1086" t="str">
        <f>'C3_qual'!V875</f>
        <v>NA</v>
      </c>
      <c r="W1086" t="str">
        <f>'C3_qual'!W875</f>
        <v>NA</v>
      </c>
      <c r="X1086" t="b">
        <f>'C3_qual'!X875</f>
        <v>0</v>
      </c>
      <c r="Y1086" t="str">
        <f>'C3_qual'!Y875</f>
        <v>NA</v>
      </c>
      <c r="Z1086" t="str">
        <f>'C3_qual'!Z875</f>
        <v>NA</v>
      </c>
    </row>
    <row r="1087" spans="1:26">
      <c r="A1087" t="str">
        <f>'C3_qual'!A876</f>
        <v>land_plant_d13C_1</v>
      </c>
      <c r="B1087" t="str">
        <f>'C3_qual'!B876</f>
        <v>Cui</v>
      </c>
      <c r="C1087">
        <f>'C3_qual'!C876</f>
        <v>2020</v>
      </c>
      <c r="D1087" t="str">
        <f>'C3_qual'!D876</f>
        <v>10.1130/G47681.1</v>
      </c>
      <c r="E1087">
        <f>'C3_qual'!E876</f>
        <v>13000</v>
      </c>
      <c r="F1087" t="str">
        <f>'C3_qual'!F876</f>
        <v>NA</v>
      </c>
      <c r="G1087" t="str">
        <f>'C3_qual'!G876</f>
        <v>NA</v>
      </c>
      <c r="H1087">
        <f>'C3_qual'!H876</f>
        <v>13</v>
      </c>
      <c r="I1087">
        <f>'C3_qual'!I876</f>
        <v>0</v>
      </c>
      <c r="J1087">
        <f>'C3_qual'!J876</f>
        <v>0</v>
      </c>
      <c r="K1087">
        <f>'C3_qual'!K876</f>
        <v>381.70360099999999</v>
      </c>
      <c r="L1087">
        <f>'C3_qual'!L876</f>
        <v>563.59779174672394</v>
      </c>
      <c r="M1087">
        <f>'C3_qual'!M876</f>
        <v>180.75641185907</v>
      </c>
      <c r="N1087" t="b">
        <f>'C3_qual'!N876</f>
        <v>0</v>
      </c>
      <c r="O1087">
        <f>'C3_qual'!O876</f>
        <v>2</v>
      </c>
      <c r="P1087" t="str">
        <f>'C3_qual'!P876</f>
        <v>CO2 estimate has been quantified to the best of available knowledge but mean annual precipitation and plant species are not known.</v>
      </c>
      <c r="Q1087" t="b">
        <f>'C3_qual'!Q876</f>
        <v>0</v>
      </c>
      <c r="R1087" t="b">
        <f>'C3_qual'!R876</f>
        <v>1</v>
      </c>
      <c r="S1087" t="str">
        <f>'C3_qual'!S876</f>
        <v>applied 97.5 and 2.5 percentile uncertainties</v>
      </c>
      <c r="T1087" t="b">
        <f>'C3_qual'!T876</f>
        <v>1</v>
      </c>
      <c r="U1087" t="b">
        <f>'C3_qual'!U876</f>
        <v>0</v>
      </c>
      <c r="V1087" t="str">
        <f>'C3_qual'!V876</f>
        <v>NA</v>
      </c>
      <c r="W1087" t="str">
        <f>'C3_qual'!W876</f>
        <v>NA</v>
      </c>
      <c r="X1087" t="b">
        <f>'C3_qual'!X876</f>
        <v>0</v>
      </c>
      <c r="Y1087" t="str">
        <f>'C3_qual'!Y876</f>
        <v>NA</v>
      </c>
      <c r="Z1087" t="str">
        <f>'C3_qual'!Z876</f>
        <v>NA</v>
      </c>
    </row>
    <row r="1088" spans="1:26">
      <c r="A1088" t="str">
        <f>'C3_qual'!A877</f>
        <v>land_plant_d13C_1</v>
      </c>
      <c r="B1088" t="str">
        <f>'C3_qual'!B877</f>
        <v>Cui</v>
      </c>
      <c r="C1088">
        <f>'C3_qual'!C877</f>
        <v>2020</v>
      </c>
      <c r="D1088" t="str">
        <f>'C3_qual'!D877</f>
        <v>10.1130/G47681.1</v>
      </c>
      <c r="E1088">
        <f>'C3_qual'!E877</f>
        <v>13000</v>
      </c>
      <c r="F1088" t="str">
        <f>'C3_qual'!F877</f>
        <v>NA</v>
      </c>
      <c r="G1088" t="str">
        <f>'C3_qual'!G877</f>
        <v>NA</v>
      </c>
      <c r="H1088">
        <f>'C3_qual'!H877</f>
        <v>13</v>
      </c>
      <c r="I1088">
        <f>'C3_qual'!I877</f>
        <v>0</v>
      </c>
      <c r="J1088">
        <f>'C3_qual'!J877</f>
        <v>0</v>
      </c>
      <c r="K1088">
        <f>'C3_qual'!K877</f>
        <v>346.37491699999998</v>
      </c>
      <c r="L1088">
        <f>'C3_qual'!L877</f>
        <v>476.741135450613</v>
      </c>
      <c r="M1088">
        <f>'C3_qual'!M877</f>
        <v>160.48176865698898</v>
      </c>
      <c r="N1088" t="b">
        <f>'C3_qual'!N877</f>
        <v>0</v>
      </c>
      <c r="O1088">
        <f>'C3_qual'!O877</f>
        <v>2</v>
      </c>
      <c r="P1088" t="str">
        <f>'C3_qual'!P877</f>
        <v>CO2 estimate has been quantified to the best of available knowledge but mean annual precipitation and plant species are not known.</v>
      </c>
      <c r="Q1088" t="b">
        <f>'C3_qual'!Q877</f>
        <v>0</v>
      </c>
      <c r="R1088" t="b">
        <f>'C3_qual'!R877</f>
        <v>1</v>
      </c>
      <c r="S1088" t="str">
        <f>'C3_qual'!S877</f>
        <v>applied 97.5 and 2.5 percentile uncertainties</v>
      </c>
      <c r="T1088" t="b">
        <f>'C3_qual'!T877</f>
        <v>1</v>
      </c>
      <c r="U1088" t="b">
        <f>'C3_qual'!U877</f>
        <v>0</v>
      </c>
      <c r="V1088" t="str">
        <f>'C3_qual'!V877</f>
        <v>NA</v>
      </c>
      <c r="W1088" t="str">
        <f>'C3_qual'!W877</f>
        <v>NA</v>
      </c>
      <c r="X1088" t="b">
        <f>'C3_qual'!X877</f>
        <v>0</v>
      </c>
      <c r="Y1088" t="str">
        <f>'C3_qual'!Y877</f>
        <v>NA</v>
      </c>
      <c r="Z1088" t="str">
        <f>'C3_qual'!Z877</f>
        <v>NA</v>
      </c>
    </row>
    <row r="1089" spans="1:26">
      <c r="A1089" t="str">
        <f>'C3_qual'!A878</f>
        <v>land_plant_d13C_1</v>
      </c>
      <c r="B1089" t="str">
        <f>'C3_qual'!B878</f>
        <v>Cui</v>
      </c>
      <c r="C1089">
        <f>'C3_qual'!C878</f>
        <v>2020</v>
      </c>
      <c r="D1089" t="str">
        <f>'C3_qual'!D878</f>
        <v>10.1130/G47681.1</v>
      </c>
      <c r="E1089">
        <f>'C3_qual'!E878</f>
        <v>13000</v>
      </c>
      <c r="F1089" t="str">
        <f>'C3_qual'!F878</f>
        <v>NA</v>
      </c>
      <c r="G1089" t="str">
        <f>'C3_qual'!G878</f>
        <v>NA</v>
      </c>
      <c r="H1089">
        <f>'C3_qual'!H878</f>
        <v>13</v>
      </c>
      <c r="I1089">
        <f>'C3_qual'!I878</f>
        <v>0</v>
      </c>
      <c r="J1089">
        <f>'C3_qual'!J878</f>
        <v>0</v>
      </c>
      <c r="K1089">
        <f>'C3_qual'!K878</f>
        <v>346.88592849999998</v>
      </c>
      <c r="L1089">
        <f>'C3_qual'!L878</f>
        <v>439.11674843461208</v>
      </c>
      <c r="M1089">
        <f>'C3_qual'!M878</f>
        <v>162.31147440631497</v>
      </c>
      <c r="N1089" t="b">
        <f>'C3_qual'!N878</f>
        <v>0</v>
      </c>
      <c r="O1089">
        <f>'C3_qual'!O878</f>
        <v>2</v>
      </c>
      <c r="P1089" t="str">
        <f>'C3_qual'!P878</f>
        <v>CO2 estimate has been quantified to the best of available knowledge but mean annual precipitation and plant species are not known.</v>
      </c>
      <c r="Q1089" t="b">
        <f>'C3_qual'!Q878</f>
        <v>0</v>
      </c>
      <c r="R1089" t="b">
        <f>'C3_qual'!R878</f>
        <v>1</v>
      </c>
      <c r="S1089" t="str">
        <f>'C3_qual'!S878</f>
        <v>applied 97.5 and 2.5 percentile uncertainties</v>
      </c>
      <c r="T1089" t="b">
        <f>'C3_qual'!T878</f>
        <v>1</v>
      </c>
      <c r="U1089" t="b">
        <f>'C3_qual'!U878</f>
        <v>0</v>
      </c>
      <c r="V1089" t="str">
        <f>'C3_qual'!V878</f>
        <v>NA</v>
      </c>
      <c r="W1089" t="str">
        <f>'C3_qual'!W878</f>
        <v>NA</v>
      </c>
      <c r="X1089" t="b">
        <f>'C3_qual'!X878</f>
        <v>0</v>
      </c>
      <c r="Y1089" t="str">
        <f>'C3_qual'!Y878</f>
        <v>NA</v>
      </c>
      <c r="Z1089" t="str">
        <f>'C3_qual'!Z878</f>
        <v>NA</v>
      </c>
    </row>
    <row r="1090" spans="1:26">
      <c r="A1090" t="str">
        <f>'C3_qual'!A879</f>
        <v>land_plant_d13C_1</v>
      </c>
      <c r="B1090" t="str">
        <f>'C3_qual'!B879</f>
        <v>Cui</v>
      </c>
      <c r="C1090">
        <f>'C3_qual'!C879</f>
        <v>2020</v>
      </c>
      <c r="D1090" t="str">
        <f>'C3_qual'!D879</f>
        <v>10.1130/G47681.1</v>
      </c>
      <c r="E1090">
        <f>'C3_qual'!E879</f>
        <v>13000</v>
      </c>
      <c r="F1090" t="str">
        <f>'C3_qual'!F879</f>
        <v>NA</v>
      </c>
      <c r="G1090" t="str">
        <f>'C3_qual'!G879</f>
        <v>NA</v>
      </c>
      <c r="H1090">
        <f>'C3_qual'!H879</f>
        <v>13</v>
      </c>
      <c r="I1090">
        <f>'C3_qual'!I879</f>
        <v>0</v>
      </c>
      <c r="J1090">
        <f>'C3_qual'!J879</f>
        <v>0</v>
      </c>
      <c r="K1090">
        <f>'C3_qual'!K879</f>
        <v>338.63594089999998</v>
      </c>
      <c r="L1090">
        <f>'C3_qual'!L879</f>
        <v>425.34430639371698</v>
      </c>
      <c r="M1090">
        <f>'C3_qual'!M879</f>
        <v>156.30956107639997</v>
      </c>
      <c r="N1090" t="b">
        <f>'C3_qual'!N879</f>
        <v>0</v>
      </c>
      <c r="O1090">
        <f>'C3_qual'!O879</f>
        <v>2</v>
      </c>
      <c r="P1090" t="str">
        <f>'C3_qual'!P879</f>
        <v>CO2 estimate has been quantified to the best of available knowledge but mean annual precipitation and plant species are not known.</v>
      </c>
      <c r="Q1090" t="b">
        <f>'C3_qual'!Q879</f>
        <v>0</v>
      </c>
      <c r="R1090" t="b">
        <f>'C3_qual'!R879</f>
        <v>1</v>
      </c>
      <c r="S1090" t="str">
        <f>'C3_qual'!S879</f>
        <v>applied 97.5 and 2.5 percentile uncertainties</v>
      </c>
      <c r="T1090" t="b">
        <f>'C3_qual'!T879</f>
        <v>1</v>
      </c>
      <c r="U1090" t="b">
        <f>'C3_qual'!U879</f>
        <v>0</v>
      </c>
      <c r="V1090" t="str">
        <f>'C3_qual'!V879</f>
        <v>NA</v>
      </c>
      <c r="W1090" t="str">
        <f>'C3_qual'!W879</f>
        <v>NA</v>
      </c>
      <c r="X1090" t="b">
        <f>'C3_qual'!X879</f>
        <v>0</v>
      </c>
      <c r="Y1090" t="str">
        <f>'C3_qual'!Y879</f>
        <v>NA</v>
      </c>
      <c r="Z1090" t="str">
        <f>'C3_qual'!Z879</f>
        <v>NA</v>
      </c>
    </row>
    <row r="1091" spans="1:26">
      <c r="A1091" t="str">
        <f>'C3_qual'!A880</f>
        <v>land_plant_d13C_1</v>
      </c>
      <c r="B1091" t="str">
        <f>'C3_qual'!B880</f>
        <v>Cui</v>
      </c>
      <c r="C1091">
        <f>'C3_qual'!C880</f>
        <v>2020</v>
      </c>
      <c r="D1091" t="str">
        <f>'C3_qual'!D880</f>
        <v>10.1130/G47681.1</v>
      </c>
      <c r="E1091">
        <f>'C3_qual'!E880</f>
        <v>13000</v>
      </c>
      <c r="F1091" t="str">
        <f>'C3_qual'!F880</f>
        <v>NA</v>
      </c>
      <c r="G1091" t="str">
        <f>'C3_qual'!G880</f>
        <v>NA</v>
      </c>
      <c r="H1091">
        <f>'C3_qual'!H880</f>
        <v>13</v>
      </c>
      <c r="I1091">
        <f>'C3_qual'!I880</f>
        <v>0</v>
      </c>
      <c r="J1091">
        <f>'C3_qual'!J880</f>
        <v>0</v>
      </c>
      <c r="K1091">
        <f>'C3_qual'!K880</f>
        <v>332.58587669999997</v>
      </c>
      <c r="L1091">
        <f>'C3_qual'!L880</f>
        <v>423.17292590110901</v>
      </c>
      <c r="M1091">
        <f>'C3_qual'!M880</f>
        <v>153.99771496944697</v>
      </c>
      <c r="N1091" t="b">
        <f>'C3_qual'!N880</f>
        <v>0</v>
      </c>
      <c r="O1091">
        <f>'C3_qual'!O880</f>
        <v>2</v>
      </c>
      <c r="P1091" t="str">
        <f>'C3_qual'!P880</f>
        <v>CO2 estimate has been quantified to the best of available knowledge but mean annual precipitation and plant species are not known.</v>
      </c>
      <c r="Q1091" t="b">
        <f>'C3_qual'!Q880</f>
        <v>0</v>
      </c>
      <c r="R1091" t="b">
        <f>'C3_qual'!R880</f>
        <v>1</v>
      </c>
      <c r="S1091" t="str">
        <f>'C3_qual'!S880</f>
        <v>applied 97.5 and 2.5 percentile uncertainties</v>
      </c>
      <c r="T1091" t="b">
        <f>'C3_qual'!T880</f>
        <v>1</v>
      </c>
      <c r="U1091" t="b">
        <f>'C3_qual'!U880</f>
        <v>0</v>
      </c>
      <c r="V1091" t="str">
        <f>'C3_qual'!V880</f>
        <v>NA</v>
      </c>
      <c r="W1091" t="str">
        <f>'C3_qual'!W880</f>
        <v>NA</v>
      </c>
      <c r="X1091" t="b">
        <f>'C3_qual'!X880</f>
        <v>0</v>
      </c>
      <c r="Y1091" t="str">
        <f>'C3_qual'!Y880</f>
        <v>NA</v>
      </c>
      <c r="Z1091" t="str">
        <f>'C3_qual'!Z880</f>
        <v>NA</v>
      </c>
    </row>
    <row r="1092" spans="1:26">
      <c r="A1092" t="str">
        <f>'C3_qual'!A881</f>
        <v>land_plant_d13C_1</v>
      </c>
      <c r="B1092" t="str">
        <f>'C3_qual'!B881</f>
        <v>Cui</v>
      </c>
      <c r="C1092">
        <f>'C3_qual'!C881</f>
        <v>2020</v>
      </c>
      <c r="D1092" t="str">
        <f>'C3_qual'!D881</f>
        <v>10.1130/G47681.1</v>
      </c>
      <c r="E1092">
        <f>'C3_qual'!E881</f>
        <v>13000</v>
      </c>
      <c r="F1092" t="str">
        <f>'C3_qual'!F881</f>
        <v>NA</v>
      </c>
      <c r="G1092" t="str">
        <f>'C3_qual'!G881</f>
        <v>NA</v>
      </c>
      <c r="H1092">
        <f>'C3_qual'!H881</f>
        <v>13</v>
      </c>
      <c r="I1092">
        <f>'C3_qual'!I881</f>
        <v>0</v>
      </c>
      <c r="J1092">
        <f>'C3_qual'!J881</f>
        <v>0</v>
      </c>
      <c r="K1092">
        <f>'C3_qual'!K881</f>
        <v>308.09217239999998</v>
      </c>
      <c r="L1092">
        <f>'C3_qual'!L881</f>
        <v>376.62287198966101</v>
      </c>
      <c r="M1092">
        <f>'C3_qual'!M881</f>
        <v>140.04784194348497</v>
      </c>
      <c r="N1092" t="b">
        <f>'C3_qual'!N881</f>
        <v>0</v>
      </c>
      <c r="O1092">
        <f>'C3_qual'!O881</f>
        <v>2</v>
      </c>
      <c r="P1092" t="str">
        <f>'C3_qual'!P881</f>
        <v>CO2 estimate has been quantified to the best of available knowledge but mean annual precipitation and plant species are not known.</v>
      </c>
      <c r="Q1092" t="b">
        <f>'C3_qual'!Q881</f>
        <v>0</v>
      </c>
      <c r="R1092" t="b">
        <f>'C3_qual'!R881</f>
        <v>1</v>
      </c>
      <c r="S1092" t="str">
        <f>'C3_qual'!S881</f>
        <v>applied 97.5 and 2.5 percentile uncertainties</v>
      </c>
      <c r="T1092" t="b">
        <f>'C3_qual'!T881</f>
        <v>1</v>
      </c>
      <c r="U1092" t="b">
        <f>'C3_qual'!U881</f>
        <v>0</v>
      </c>
      <c r="V1092" t="str">
        <f>'C3_qual'!V881</f>
        <v>NA</v>
      </c>
      <c r="W1092" t="str">
        <f>'C3_qual'!W881</f>
        <v>NA</v>
      </c>
      <c r="X1092" t="b">
        <f>'C3_qual'!X881</f>
        <v>0</v>
      </c>
      <c r="Y1092" t="str">
        <f>'C3_qual'!Y881</f>
        <v>NA</v>
      </c>
      <c r="Z1092" t="str">
        <f>'C3_qual'!Z881</f>
        <v>NA</v>
      </c>
    </row>
    <row r="1093" spans="1:26">
      <c r="A1093" t="str">
        <f>'C3_qual'!A882</f>
        <v>land_plant_d13C_1</v>
      </c>
      <c r="B1093" t="str">
        <f>'C3_qual'!B882</f>
        <v>Cui</v>
      </c>
      <c r="C1093">
        <f>'C3_qual'!C882</f>
        <v>2020</v>
      </c>
      <c r="D1093" t="str">
        <f>'C3_qual'!D882</f>
        <v>10.1130/G47681.1</v>
      </c>
      <c r="E1093">
        <f>'C3_qual'!E882</f>
        <v>13000</v>
      </c>
      <c r="F1093" t="str">
        <f>'C3_qual'!F882</f>
        <v>NA</v>
      </c>
      <c r="G1093" t="str">
        <f>'C3_qual'!G882</f>
        <v>NA</v>
      </c>
      <c r="H1093">
        <f>'C3_qual'!H882</f>
        <v>13</v>
      </c>
      <c r="I1093">
        <f>'C3_qual'!I882</f>
        <v>0</v>
      </c>
      <c r="J1093">
        <f>'C3_qual'!J882</f>
        <v>0</v>
      </c>
      <c r="K1093">
        <f>'C3_qual'!K882</f>
        <v>271.86450589999998</v>
      </c>
      <c r="L1093">
        <f>'C3_qual'!L882</f>
        <v>292.20685580012702</v>
      </c>
      <c r="M1093">
        <f>'C3_qual'!M882</f>
        <v>121.14449370981299</v>
      </c>
      <c r="N1093" t="b">
        <f>'C3_qual'!N882</f>
        <v>0</v>
      </c>
      <c r="O1093">
        <f>'C3_qual'!O882</f>
        <v>2</v>
      </c>
      <c r="P1093" t="str">
        <f>'C3_qual'!P882</f>
        <v>CO2 estimate has been quantified to the best of available knowledge but mean annual precipitation and plant species are not known.</v>
      </c>
      <c r="Q1093" t="b">
        <f>'C3_qual'!Q882</f>
        <v>0</v>
      </c>
      <c r="R1093" t="b">
        <f>'C3_qual'!R882</f>
        <v>1</v>
      </c>
      <c r="S1093" t="str">
        <f>'C3_qual'!S882</f>
        <v>applied 97.5 and 2.5 percentile uncertainties</v>
      </c>
      <c r="T1093" t="b">
        <f>'C3_qual'!T882</f>
        <v>1</v>
      </c>
      <c r="U1093" t="b">
        <f>'C3_qual'!U882</f>
        <v>0</v>
      </c>
      <c r="V1093" t="str">
        <f>'C3_qual'!V882</f>
        <v>NA</v>
      </c>
      <c r="W1093" t="str">
        <f>'C3_qual'!W882</f>
        <v>NA</v>
      </c>
      <c r="X1093" t="b">
        <f>'C3_qual'!X882</f>
        <v>0</v>
      </c>
      <c r="Y1093" t="str">
        <f>'C3_qual'!Y882</f>
        <v>NA</v>
      </c>
      <c r="Z1093" t="str">
        <f>'C3_qual'!Z882</f>
        <v>NA</v>
      </c>
    </row>
    <row r="1094" spans="1:26">
      <c r="A1094" t="str">
        <f>'C3_qual'!A534</f>
        <v>land_plant_d13C_1</v>
      </c>
      <c r="B1094" t="str">
        <f>'C3_qual'!B534</f>
        <v>Cui</v>
      </c>
      <c r="C1094">
        <f>'C3_qual'!C534</f>
        <v>2020</v>
      </c>
      <c r="D1094" t="str">
        <f>'C3_qual'!D534</f>
        <v>10.1130/G47681.1</v>
      </c>
      <c r="E1094">
        <f>'C3_qual'!E534</f>
        <v>13099</v>
      </c>
      <c r="F1094" t="str">
        <f>'C3_qual'!F534</f>
        <v>NA</v>
      </c>
      <c r="G1094" t="str">
        <f>'C3_qual'!G534</f>
        <v>NA</v>
      </c>
      <c r="H1094">
        <f>'C3_qual'!H534</f>
        <v>13.099</v>
      </c>
      <c r="I1094">
        <f>'C3_qual'!I534</f>
        <v>0</v>
      </c>
      <c r="J1094">
        <f>'C3_qual'!J534</f>
        <v>0</v>
      </c>
      <c r="K1094">
        <f>'C3_qual'!K534</f>
        <v>290.52446470000001</v>
      </c>
      <c r="L1094">
        <f>'C3_qual'!L534</f>
        <v>336.67904661346694</v>
      </c>
      <c r="M1094">
        <f>'C3_qual'!M534</f>
        <v>134.38443902504301</v>
      </c>
      <c r="N1094" t="b">
        <f>'C3_qual'!N534</f>
        <v>0</v>
      </c>
      <c r="O1094">
        <f>'C3_qual'!O534</f>
        <v>2</v>
      </c>
      <c r="P1094" t="str">
        <f>'C3_qual'!P534</f>
        <v>CO2 estimate has been quantified to the best of available knowledge but mean annual precipitation and plant species are not known.</v>
      </c>
      <c r="Q1094" t="b">
        <f>'C3_qual'!Q534</f>
        <v>0</v>
      </c>
      <c r="R1094" t="b">
        <f>'C3_qual'!R534</f>
        <v>1</v>
      </c>
      <c r="S1094" t="str">
        <f>'C3_qual'!S534</f>
        <v>applied 97.5 and 2.5 percentile uncertainties</v>
      </c>
      <c r="T1094" t="b">
        <f>'C3_qual'!T534</f>
        <v>1</v>
      </c>
      <c r="U1094" t="b">
        <f>'C3_qual'!U534</f>
        <v>0</v>
      </c>
      <c r="V1094" t="str">
        <f>'C3_qual'!V534</f>
        <v>NA</v>
      </c>
      <c r="W1094" t="str">
        <f>'C3_qual'!W534</f>
        <v>NA</v>
      </c>
      <c r="X1094" t="b">
        <f>'C3_qual'!X534</f>
        <v>0</v>
      </c>
      <c r="Y1094" t="str">
        <f>'C3_qual'!Y534</f>
        <v>NA</v>
      </c>
      <c r="Z1094" t="str">
        <f>'C3_qual'!Z534</f>
        <v>NA</v>
      </c>
    </row>
    <row r="1095" spans="1:26">
      <c r="A1095" t="str">
        <f>'C3_qual'!A883</f>
        <v>land_plant_d13C_1</v>
      </c>
      <c r="B1095" t="str">
        <f>'C3_qual'!B883</f>
        <v>Cui</v>
      </c>
      <c r="C1095">
        <f>'C3_qual'!C883</f>
        <v>2020</v>
      </c>
      <c r="D1095" t="str">
        <f>'C3_qual'!D883</f>
        <v>10.1130/G47681.1</v>
      </c>
      <c r="E1095">
        <f>'C3_qual'!E883</f>
        <v>13100</v>
      </c>
      <c r="F1095" t="str">
        <f>'C3_qual'!F883</f>
        <v>NA</v>
      </c>
      <c r="G1095" t="str">
        <f>'C3_qual'!G883</f>
        <v>NA</v>
      </c>
      <c r="H1095">
        <f>'C3_qual'!H883</f>
        <v>13.1</v>
      </c>
      <c r="I1095">
        <f>'C3_qual'!I883</f>
        <v>0</v>
      </c>
      <c r="J1095">
        <f>'C3_qual'!J883</f>
        <v>0</v>
      </c>
      <c r="K1095">
        <f>'C3_qual'!K883</f>
        <v>394.05815030000002</v>
      </c>
      <c r="L1095">
        <f>'C3_qual'!L883</f>
        <v>658.41970618238997</v>
      </c>
      <c r="M1095">
        <f>'C3_qual'!M883</f>
        <v>186.20818127274401</v>
      </c>
      <c r="N1095" t="b">
        <f>'C3_qual'!N883</f>
        <v>0</v>
      </c>
      <c r="O1095">
        <f>'C3_qual'!O883</f>
        <v>2</v>
      </c>
      <c r="P1095" t="str">
        <f>'C3_qual'!P883</f>
        <v>CO2 estimate has been quantified to the best of available knowledge but mean annual precipitation and plant species are not known.</v>
      </c>
      <c r="Q1095" t="b">
        <f>'C3_qual'!Q883</f>
        <v>0</v>
      </c>
      <c r="R1095" t="b">
        <f>'C3_qual'!R883</f>
        <v>1</v>
      </c>
      <c r="S1095" t="str">
        <f>'C3_qual'!S883</f>
        <v>applied 97.5 and 2.5 percentile uncertainties</v>
      </c>
      <c r="T1095" t="b">
        <f>'C3_qual'!T883</f>
        <v>1</v>
      </c>
      <c r="U1095" t="b">
        <f>'C3_qual'!U883</f>
        <v>0</v>
      </c>
      <c r="V1095" t="str">
        <f>'C3_qual'!V883</f>
        <v>NA</v>
      </c>
      <c r="W1095" t="str">
        <f>'C3_qual'!W883</f>
        <v>NA</v>
      </c>
      <c r="X1095" t="b">
        <f>'C3_qual'!X883</f>
        <v>0</v>
      </c>
      <c r="Y1095" t="str">
        <f>'C3_qual'!Y883</f>
        <v>NA</v>
      </c>
      <c r="Z1095" t="str">
        <f>'C3_qual'!Z883</f>
        <v>NA</v>
      </c>
    </row>
    <row r="1096" spans="1:26">
      <c r="A1096" t="str">
        <f>'C3_qual'!A884</f>
        <v>land_plant_d13C_1</v>
      </c>
      <c r="B1096" t="str">
        <f>'C3_qual'!B884</f>
        <v>Cui</v>
      </c>
      <c r="C1096">
        <f>'C3_qual'!C884</f>
        <v>2020</v>
      </c>
      <c r="D1096" t="str">
        <f>'C3_qual'!D884</f>
        <v>10.1130/G47681.1</v>
      </c>
      <c r="E1096">
        <f>'C3_qual'!E884</f>
        <v>13100</v>
      </c>
      <c r="F1096" t="str">
        <f>'C3_qual'!F884</f>
        <v>NA</v>
      </c>
      <c r="G1096" t="str">
        <f>'C3_qual'!G884</f>
        <v>NA</v>
      </c>
      <c r="H1096">
        <f>'C3_qual'!H884</f>
        <v>13.1</v>
      </c>
      <c r="I1096">
        <f>'C3_qual'!I884</f>
        <v>0</v>
      </c>
      <c r="J1096">
        <f>'C3_qual'!J884</f>
        <v>0</v>
      </c>
      <c r="K1096">
        <f>'C3_qual'!K884</f>
        <v>352.7611698</v>
      </c>
      <c r="L1096">
        <f>'C3_qual'!L884</f>
        <v>471.71602091702295</v>
      </c>
      <c r="M1096">
        <f>'C3_qual'!M884</f>
        <v>163.468866019133</v>
      </c>
      <c r="N1096" t="b">
        <f>'C3_qual'!N884</f>
        <v>0</v>
      </c>
      <c r="O1096">
        <f>'C3_qual'!O884</f>
        <v>2</v>
      </c>
      <c r="P1096" t="str">
        <f>'C3_qual'!P884</f>
        <v>CO2 estimate has been quantified to the best of available knowledge but mean annual precipitation and plant species are not known.</v>
      </c>
      <c r="Q1096" t="b">
        <f>'C3_qual'!Q884</f>
        <v>0</v>
      </c>
      <c r="R1096" t="b">
        <f>'C3_qual'!R884</f>
        <v>1</v>
      </c>
      <c r="S1096" t="str">
        <f>'C3_qual'!S884</f>
        <v>applied 97.5 and 2.5 percentile uncertainties</v>
      </c>
      <c r="T1096" t="b">
        <f>'C3_qual'!T884</f>
        <v>1</v>
      </c>
      <c r="U1096" t="b">
        <f>'C3_qual'!U884</f>
        <v>0</v>
      </c>
      <c r="V1096" t="str">
        <f>'C3_qual'!V884</f>
        <v>NA</v>
      </c>
      <c r="W1096" t="str">
        <f>'C3_qual'!W884</f>
        <v>NA</v>
      </c>
      <c r="X1096" t="b">
        <f>'C3_qual'!X884</f>
        <v>0</v>
      </c>
      <c r="Y1096" t="str">
        <f>'C3_qual'!Y884</f>
        <v>NA</v>
      </c>
      <c r="Z1096" t="str">
        <f>'C3_qual'!Z884</f>
        <v>NA</v>
      </c>
    </row>
    <row r="1097" spans="1:26">
      <c r="A1097" t="str">
        <f>'C3_qual'!A885</f>
        <v>land_plant_d13C_1</v>
      </c>
      <c r="B1097" t="str">
        <f>'C3_qual'!B885</f>
        <v>Cui</v>
      </c>
      <c r="C1097">
        <f>'C3_qual'!C885</f>
        <v>2020</v>
      </c>
      <c r="D1097" t="str">
        <f>'C3_qual'!D885</f>
        <v>10.1130/G47681.1</v>
      </c>
      <c r="E1097">
        <f>'C3_qual'!E885</f>
        <v>13100</v>
      </c>
      <c r="F1097" t="str">
        <f>'C3_qual'!F885</f>
        <v>NA</v>
      </c>
      <c r="G1097" t="str">
        <f>'C3_qual'!G885</f>
        <v>NA</v>
      </c>
      <c r="H1097">
        <f>'C3_qual'!H885</f>
        <v>13.1</v>
      </c>
      <c r="I1097">
        <f>'C3_qual'!I885</f>
        <v>0</v>
      </c>
      <c r="J1097">
        <f>'C3_qual'!J885</f>
        <v>0</v>
      </c>
      <c r="K1097">
        <f>'C3_qual'!K885</f>
        <v>285.11336829999999</v>
      </c>
      <c r="L1097">
        <f>'C3_qual'!L885</f>
        <v>321.01083730760303</v>
      </c>
      <c r="M1097">
        <f>'C3_qual'!M885</f>
        <v>128.16261517234699</v>
      </c>
      <c r="N1097" t="b">
        <f>'C3_qual'!N885</f>
        <v>0</v>
      </c>
      <c r="O1097">
        <f>'C3_qual'!O885</f>
        <v>2</v>
      </c>
      <c r="P1097" t="str">
        <f>'C3_qual'!P885</f>
        <v>CO2 estimate has been quantified to the best of available knowledge but mean annual precipitation and plant species are not known.</v>
      </c>
      <c r="Q1097" t="b">
        <f>'C3_qual'!Q885</f>
        <v>0</v>
      </c>
      <c r="R1097" t="b">
        <f>'C3_qual'!R885</f>
        <v>1</v>
      </c>
      <c r="S1097" t="str">
        <f>'C3_qual'!S885</f>
        <v>applied 97.5 and 2.5 percentile uncertainties</v>
      </c>
      <c r="T1097" t="b">
        <f>'C3_qual'!T885</f>
        <v>1</v>
      </c>
      <c r="U1097" t="b">
        <f>'C3_qual'!U885</f>
        <v>0</v>
      </c>
      <c r="V1097" t="str">
        <f>'C3_qual'!V885</f>
        <v>NA</v>
      </c>
      <c r="W1097" t="str">
        <f>'C3_qual'!W885</f>
        <v>NA</v>
      </c>
      <c r="X1097" t="b">
        <f>'C3_qual'!X885</f>
        <v>0</v>
      </c>
      <c r="Y1097" t="str">
        <f>'C3_qual'!Y885</f>
        <v>NA</v>
      </c>
      <c r="Z1097" t="str">
        <f>'C3_qual'!Z885</f>
        <v>NA</v>
      </c>
    </row>
    <row r="1098" spans="1:26">
      <c r="A1098" t="str">
        <f>'C3_qual'!A886</f>
        <v>land_plant_d13C_1</v>
      </c>
      <c r="B1098" t="str">
        <f>'C3_qual'!B886</f>
        <v>Cui</v>
      </c>
      <c r="C1098">
        <f>'C3_qual'!C886</f>
        <v>2020</v>
      </c>
      <c r="D1098" t="str">
        <f>'C3_qual'!D886</f>
        <v>10.1130/G47681.1</v>
      </c>
      <c r="E1098">
        <f>'C3_qual'!E886</f>
        <v>13160</v>
      </c>
      <c r="F1098" t="str">
        <f>'C3_qual'!F886</f>
        <v>NA</v>
      </c>
      <c r="G1098" t="str">
        <f>'C3_qual'!G886</f>
        <v>NA</v>
      </c>
      <c r="H1098">
        <f>'C3_qual'!H886</f>
        <v>13.16</v>
      </c>
      <c r="I1098">
        <f>'C3_qual'!I886</f>
        <v>0</v>
      </c>
      <c r="J1098">
        <f>'C3_qual'!J886</f>
        <v>0</v>
      </c>
      <c r="K1098">
        <f>'C3_qual'!K886</f>
        <v>341.25799239999998</v>
      </c>
      <c r="L1098">
        <f>'C3_qual'!L886</f>
        <v>457.74016902403304</v>
      </c>
      <c r="M1098">
        <f>'C3_qual'!M886</f>
        <v>156.53337799598398</v>
      </c>
      <c r="N1098" t="b">
        <f>'C3_qual'!N886</f>
        <v>0</v>
      </c>
      <c r="O1098">
        <f>'C3_qual'!O886</f>
        <v>2</v>
      </c>
      <c r="P1098" t="str">
        <f>'C3_qual'!P886</f>
        <v>CO2 estimate has been quantified to the best of available knowledge but mean annual precipitation and plant species are not known.</v>
      </c>
      <c r="Q1098" t="b">
        <f>'C3_qual'!Q886</f>
        <v>0</v>
      </c>
      <c r="R1098" t="b">
        <f>'C3_qual'!R886</f>
        <v>1</v>
      </c>
      <c r="S1098" t="str">
        <f>'C3_qual'!S886</f>
        <v>applied 97.5 and 2.5 percentile uncertainties</v>
      </c>
      <c r="T1098" t="b">
        <f>'C3_qual'!T886</f>
        <v>1</v>
      </c>
      <c r="U1098" t="b">
        <f>'C3_qual'!U886</f>
        <v>0</v>
      </c>
      <c r="V1098" t="str">
        <f>'C3_qual'!V886</f>
        <v>NA</v>
      </c>
      <c r="W1098" t="str">
        <f>'C3_qual'!W886</f>
        <v>NA</v>
      </c>
      <c r="X1098" t="b">
        <f>'C3_qual'!X886</f>
        <v>0</v>
      </c>
      <c r="Y1098" t="str">
        <f>'C3_qual'!Y886</f>
        <v>NA</v>
      </c>
      <c r="Z1098" t="str">
        <f>'C3_qual'!Z886</f>
        <v>NA</v>
      </c>
    </row>
    <row r="1099" spans="1:26">
      <c r="A1099" t="str">
        <f>'C3_qual'!A887</f>
        <v>land_plant_d13C_1</v>
      </c>
      <c r="B1099" t="str">
        <f>'C3_qual'!B887</f>
        <v>Cui</v>
      </c>
      <c r="C1099">
        <f>'C3_qual'!C887</f>
        <v>2020</v>
      </c>
      <c r="D1099" t="str">
        <f>'C3_qual'!D887</f>
        <v>10.1130/G47681.1</v>
      </c>
      <c r="E1099">
        <f>'C3_qual'!E887</f>
        <v>13200</v>
      </c>
      <c r="F1099" t="str">
        <f>'C3_qual'!F887</f>
        <v>NA</v>
      </c>
      <c r="G1099" t="str">
        <f>'C3_qual'!G887</f>
        <v>NA</v>
      </c>
      <c r="H1099">
        <f>'C3_qual'!H887</f>
        <v>13.2</v>
      </c>
      <c r="I1099">
        <f>'C3_qual'!I887</f>
        <v>0</v>
      </c>
      <c r="J1099">
        <f>'C3_qual'!J887</f>
        <v>0</v>
      </c>
      <c r="K1099">
        <f>'C3_qual'!K887</f>
        <v>352.10545910000002</v>
      </c>
      <c r="L1099">
        <f>'C3_qual'!L887</f>
        <v>483.634322666836</v>
      </c>
      <c r="M1099">
        <f>'C3_qual'!M887</f>
        <v>162.50649810126302</v>
      </c>
      <c r="N1099" t="b">
        <f>'C3_qual'!N887</f>
        <v>0</v>
      </c>
      <c r="O1099">
        <f>'C3_qual'!O887</f>
        <v>2</v>
      </c>
      <c r="P1099" t="str">
        <f>'C3_qual'!P887</f>
        <v>CO2 estimate has been quantified to the best of available knowledge but mean annual precipitation and plant species are not known.</v>
      </c>
      <c r="Q1099" t="b">
        <f>'C3_qual'!Q887</f>
        <v>0</v>
      </c>
      <c r="R1099" t="b">
        <f>'C3_qual'!R887</f>
        <v>1</v>
      </c>
      <c r="S1099" t="str">
        <f>'C3_qual'!S887</f>
        <v>applied 97.5 and 2.5 percentile uncertainties</v>
      </c>
      <c r="T1099" t="b">
        <f>'C3_qual'!T887</f>
        <v>1</v>
      </c>
      <c r="U1099" t="b">
        <f>'C3_qual'!U887</f>
        <v>0</v>
      </c>
      <c r="V1099" t="str">
        <f>'C3_qual'!V887</f>
        <v>NA</v>
      </c>
      <c r="W1099" t="str">
        <f>'C3_qual'!W887</f>
        <v>NA</v>
      </c>
      <c r="X1099" t="b">
        <f>'C3_qual'!X887</f>
        <v>0</v>
      </c>
      <c r="Y1099" t="str">
        <f>'C3_qual'!Y887</f>
        <v>NA</v>
      </c>
      <c r="Z1099" t="str">
        <f>'C3_qual'!Z887</f>
        <v>NA</v>
      </c>
    </row>
    <row r="1100" spans="1:26">
      <c r="A1100" t="str">
        <f>'C3_qual'!A888</f>
        <v>land_plant_d13C_1</v>
      </c>
      <c r="B1100" t="str">
        <f>'C3_qual'!B888</f>
        <v>Cui</v>
      </c>
      <c r="C1100">
        <f>'C3_qual'!C888</f>
        <v>2020</v>
      </c>
      <c r="D1100" t="str">
        <f>'C3_qual'!D888</f>
        <v>10.1130/G47681.1</v>
      </c>
      <c r="E1100">
        <f>'C3_qual'!E888</f>
        <v>13200</v>
      </c>
      <c r="F1100" t="str">
        <f>'C3_qual'!F888</f>
        <v>NA</v>
      </c>
      <c r="G1100" t="str">
        <f>'C3_qual'!G888</f>
        <v>NA</v>
      </c>
      <c r="H1100">
        <f>'C3_qual'!H888</f>
        <v>13.2</v>
      </c>
      <c r="I1100">
        <f>'C3_qual'!I888</f>
        <v>0</v>
      </c>
      <c r="J1100">
        <f>'C3_qual'!J888</f>
        <v>0</v>
      </c>
      <c r="K1100">
        <f>'C3_qual'!K888</f>
        <v>338.44074819999997</v>
      </c>
      <c r="L1100">
        <f>'C3_qual'!L888</f>
        <v>434.35557079577603</v>
      </c>
      <c r="M1100">
        <f>'C3_qual'!M888</f>
        <v>159.10784080016998</v>
      </c>
      <c r="N1100" t="b">
        <f>'C3_qual'!N888</f>
        <v>0</v>
      </c>
      <c r="O1100">
        <f>'C3_qual'!O888</f>
        <v>2</v>
      </c>
      <c r="P1100" t="str">
        <f>'C3_qual'!P888</f>
        <v>CO2 estimate has been quantified to the best of available knowledge but mean annual precipitation and plant species are not known.</v>
      </c>
      <c r="Q1100" t="b">
        <f>'C3_qual'!Q888</f>
        <v>0</v>
      </c>
      <c r="R1100" t="b">
        <f>'C3_qual'!R888</f>
        <v>1</v>
      </c>
      <c r="S1100" t="str">
        <f>'C3_qual'!S888</f>
        <v>applied 97.5 and 2.5 percentile uncertainties</v>
      </c>
      <c r="T1100" t="b">
        <f>'C3_qual'!T888</f>
        <v>1</v>
      </c>
      <c r="U1100" t="b">
        <f>'C3_qual'!U888</f>
        <v>0</v>
      </c>
      <c r="V1100" t="str">
        <f>'C3_qual'!V888</f>
        <v>NA</v>
      </c>
      <c r="W1100" t="str">
        <f>'C3_qual'!W888</f>
        <v>NA</v>
      </c>
      <c r="X1100" t="b">
        <f>'C3_qual'!X888</f>
        <v>0</v>
      </c>
      <c r="Y1100" t="str">
        <f>'C3_qual'!Y888</f>
        <v>NA</v>
      </c>
      <c r="Z1100" t="str">
        <f>'C3_qual'!Z888</f>
        <v>NA</v>
      </c>
    </row>
    <row r="1101" spans="1:26">
      <c r="A1101" t="str">
        <f>'C3_qual'!A889</f>
        <v>land_plant_d13C_1</v>
      </c>
      <c r="B1101" t="str">
        <f>'C3_qual'!B889</f>
        <v>Cui</v>
      </c>
      <c r="C1101">
        <f>'C3_qual'!C889</f>
        <v>2020</v>
      </c>
      <c r="D1101" t="str">
        <f>'C3_qual'!D889</f>
        <v>10.1130/G47681.1</v>
      </c>
      <c r="E1101">
        <f>'C3_qual'!E889</f>
        <v>13200</v>
      </c>
      <c r="F1101" t="str">
        <f>'C3_qual'!F889</f>
        <v>NA</v>
      </c>
      <c r="G1101" t="str">
        <f>'C3_qual'!G889</f>
        <v>NA</v>
      </c>
      <c r="H1101">
        <f>'C3_qual'!H889</f>
        <v>13.2</v>
      </c>
      <c r="I1101">
        <f>'C3_qual'!I889</f>
        <v>0</v>
      </c>
      <c r="J1101">
        <f>'C3_qual'!J889</f>
        <v>0</v>
      </c>
      <c r="K1101">
        <f>'C3_qual'!K889</f>
        <v>323.48062640000001</v>
      </c>
      <c r="L1101">
        <f>'C3_qual'!L889</f>
        <v>400.034680857485</v>
      </c>
      <c r="M1101">
        <f>'C3_qual'!M889</f>
        <v>150.00282374798101</v>
      </c>
      <c r="N1101" t="b">
        <f>'C3_qual'!N889</f>
        <v>0</v>
      </c>
      <c r="O1101">
        <f>'C3_qual'!O889</f>
        <v>2</v>
      </c>
      <c r="P1101" t="str">
        <f>'C3_qual'!P889</f>
        <v>CO2 estimate has been quantified to the best of available knowledge but mean annual precipitation and plant species are not known.</v>
      </c>
      <c r="Q1101" t="b">
        <f>'C3_qual'!Q889</f>
        <v>0</v>
      </c>
      <c r="R1101" t="b">
        <f>'C3_qual'!R889</f>
        <v>1</v>
      </c>
      <c r="S1101" t="str">
        <f>'C3_qual'!S889</f>
        <v>applied 97.5 and 2.5 percentile uncertainties</v>
      </c>
      <c r="T1101" t="b">
        <f>'C3_qual'!T889</f>
        <v>1</v>
      </c>
      <c r="U1101" t="b">
        <f>'C3_qual'!U889</f>
        <v>0</v>
      </c>
      <c r="V1101" t="str">
        <f>'C3_qual'!V889</f>
        <v>NA</v>
      </c>
      <c r="W1101" t="str">
        <f>'C3_qual'!W889</f>
        <v>NA</v>
      </c>
      <c r="X1101" t="b">
        <f>'C3_qual'!X889</f>
        <v>0</v>
      </c>
      <c r="Y1101" t="str">
        <f>'C3_qual'!Y889</f>
        <v>NA</v>
      </c>
      <c r="Z1101" t="str">
        <f>'C3_qual'!Z889</f>
        <v>NA</v>
      </c>
    </row>
    <row r="1102" spans="1:26">
      <c r="A1102" t="str">
        <f>'C3_qual'!A890</f>
        <v>land_plant_d13C_1</v>
      </c>
      <c r="B1102" t="str">
        <f>'C3_qual'!B890</f>
        <v>Cui</v>
      </c>
      <c r="C1102">
        <f>'C3_qual'!C890</f>
        <v>2020</v>
      </c>
      <c r="D1102" t="str">
        <f>'C3_qual'!D890</f>
        <v>10.1130/G47681.1</v>
      </c>
      <c r="E1102">
        <f>'C3_qual'!E890</f>
        <v>13200</v>
      </c>
      <c r="F1102" t="str">
        <f>'C3_qual'!F890</f>
        <v>NA</v>
      </c>
      <c r="G1102" t="str">
        <f>'C3_qual'!G890</f>
        <v>NA</v>
      </c>
      <c r="H1102">
        <f>'C3_qual'!H890</f>
        <v>13.2</v>
      </c>
      <c r="I1102">
        <f>'C3_qual'!I890</f>
        <v>0</v>
      </c>
      <c r="J1102">
        <f>'C3_qual'!J890</f>
        <v>0</v>
      </c>
      <c r="K1102">
        <f>'C3_qual'!K890</f>
        <v>302.65949430000001</v>
      </c>
      <c r="L1102">
        <f>'C3_qual'!L890</f>
        <v>350.91049551450101</v>
      </c>
      <c r="M1102">
        <f>'C3_qual'!M890</f>
        <v>137.00386099471601</v>
      </c>
      <c r="N1102" t="b">
        <f>'C3_qual'!N890</f>
        <v>0</v>
      </c>
      <c r="O1102">
        <f>'C3_qual'!O890</f>
        <v>2</v>
      </c>
      <c r="P1102" t="str">
        <f>'C3_qual'!P890</f>
        <v>CO2 estimate has been quantified to the best of available knowledge but mean annual precipitation and plant species are not known.</v>
      </c>
      <c r="Q1102" t="b">
        <f>'C3_qual'!Q890</f>
        <v>0</v>
      </c>
      <c r="R1102" t="b">
        <f>'C3_qual'!R890</f>
        <v>1</v>
      </c>
      <c r="S1102" t="str">
        <f>'C3_qual'!S890</f>
        <v>applied 97.5 and 2.5 percentile uncertainties</v>
      </c>
      <c r="T1102" t="b">
        <f>'C3_qual'!T890</f>
        <v>1</v>
      </c>
      <c r="U1102" t="b">
        <f>'C3_qual'!U890</f>
        <v>0</v>
      </c>
      <c r="V1102" t="str">
        <f>'C3_qual'!V890</f>
        <v>NA</v>
      </c>
      <c r="W1102" t="str">
        <f>'C3_qual'!W890</f>
        <v>NA</v>
      </c>
      <c r="X1102" t="b">
        <f>'C3_qual'!X890</f>
        <v>0</v>
      </c>
      <c r="Y1102" t="str">
        <f>'C3_qual'!Y890</f>
        <v>NA</v>
      </c>
      <c r="Z1102" t="str">
        <f>'C3_qual'!Z890</f>
        <v>NA</v>
      </c>
    </row>
    <row r="1103" spans="1:26">
      <c r="A1103" t="str">
        <f>'C3_qual'!A891</f>
        <v>land_plant_d13C_1</v>
      </c>
      <c r="B1103" t="str">
        <f>'C3_qual'!B891</f>
        <v>Cui</v>
      </c>
      <c r="C1103">
        <f>'C3_qual'!C891</f>
        <v>2020</v>
      </c>
      <c r="D1103" t="str">
        <f>'C3_qual'!D891</f>
        <v>10.1130/G47681.1</v>
      </c>
      <c r="E1103">
        <f>'C3_qual'!E891</f>
        <v>13300</v>
      </c>
      <c r="F1103" t="str">
        <f>'C3_qual'!F891</f>
        <v>NA</v>
      </c>
      <c r="G1103" t="str">
        <f>'C3_qual'!G891</f>
        <v>NA</v>
      </c>
      <c r="H1103">
        <f>'C3_qual'!H891</f>
        <v>13.3</v>
      </c>
      <c r="I1103">
        <f>'C3_qual'!I891</f>
        <v>0</v>
      </c>
      <c r="J1103">
        <f>'C3_qual'!J891</f>
        <v>0</v>
      </c>
      <c r="K1103">
        <f>'C3_qual'!K891</f>
        <v>350.47162909999997</v>
      </c>
      <c r="L1103">
        <f>'C3_qual'!L891</f>
        <v>463.640451595076</v>
      </c>
      <c r="M1103">
        <f>'C3_qual'!M891</f>
        <v>163.44326314115898</v>
      </c>
      <c r="N1103" t="b">
        <f>'C3_qual'!N891</f>
        <v>0</v>
      </c>
      <c r="O1103">
        <f>'C3_qual'!O891</f>
        <v>2</v>
      </c>
      <c r="P1103" t="str">
        <f>'C3_qual'!P891</f>
        <v>CO2 estimate has been quantified to the best of available knowledge but mean annual precipitation and plant species are not known.</v>
      </c>
      <c r="Q1103" t="b">
        <f>'C3_qual'!Q891</f>
        <v>0</v>
      </c>
      <c r="R1103" t="b">
        <f>'C3_qual'!R891</f>
        <v>1</v>
      </c>
      <c r="S1103" t="str">
        <f>'C3_qual'!S891</f>
        <v>applied 97.5 and 2.5 percentile uncertainties</v>
      </c>
      <c r="T1103" t="b">
        <f>'C3_qual'!T891</f>
        <v>1</v>
      </c>
      <c r="U1103" t="b">
        <f>'C3_qual'!U891</f>
        <v>0</v>
      </c>
      <c r="V1103" t="str">
        <f>'C3_qual'!V891</f>
        <v>NA</v>
      </c>
      <c r="W1103" t="str">
        <f>'C3_qual'!W891</f>
        <v>NA</v>
      </c>
      <c r="X1103" t="b">
        <f>'C3_qual'!X891</f>
        <v>0</v>
      </c>
      <c r="Y1103" t="str">
        <f>'C3_qual'!Y891</f>
        <v>NA</v>
      </c>
      <c r="Z1103" t="str">
        <f>'C3_qual'!Z891</f>
        <v>NA</v>
      </c>
    </row>
    <row r="1104" spans="1:26">
      <c r="A1104" t="str">
        <f>'C3_qual'!A892</f>
        <v>land_plant_d13C_1</v>
      </c>
      <c r="B1104" t="str">
        <f>'C3_qual'!B892</f>
        <v>Cui</v>
      </c>
      <c r="C1104">
        <f>'C3_qual'!C892</f>
        <v>2020</v>
      </c>
      <c r="D1104" t="str">
        <f>'C3_qual'!D892</f>
        <v>10.1130/G47681.1</v>
      </c>
      <c r="E1104">
        <f>'C3_qual'!E892</f>
        <v>13300</v>
      </c>
      <c r="F1104" t="str">
        <f>'C3_qual'!F892</f>
        <v>NA</v>
      </c>
      <c r="G1104" t="str">
        <f>'C3_qual'!G892</f>
        <v>NA</v>
      </c>
      <c r="H1104">
        <f>'C3_qual'!H892</f>
        <v>13.3</v>
      </c>
      <c r="I1104">
        <f>'C3_qual'!I892</f>
        <v>0</v>
      </c>
      <c r="J1104">
        <f>'C3_qual'!J892</f>
        <v>0</v>
      </c>
      <c r="K1104">
        <f>'C3_qual'!K892</f>
        <v>374.46800719999999</v>
      </c>
      <c r="L1104">
        <f>'C3_qual'!L892</f>
        <v>545.53108861960197</v>
      </c>
      <c r="M1104">
        <f>'C3_qual'!M892</f>
        <v>173.46880848195099</v>
      </c>
      <c r="N1104" t="b">
        <f>'C3_qual'!N892</f>
        <v>0</v>
      </c>
      <c r="O1104">
        <f>'C3_qual'!O892</f>
        <v>2</v>
      </c>
      <c r="P1104" t="str">
        <f>'C3_qual'!P892</f>
        <v>CO2 estimate has been quantified to the best of available knowledge but mean annual precipitation and plant species are not known.</v>
      </c>
      <c r="Q1104" t="b">
        <f>'C3_qual'!Q892</f>
        <v>0</v>
      </c>
      <c r="R1104" t="b">
        <f>'C3_qual'!R892</f>
        <v>1</v>
      </c>
      <c r="S1104" t="str">
        <f>'C3_qual'!S892</f>
        <v>applied 97.5 and 2.5 percentile uncertainties</v>
      </c>
      <c r="T1104" t="b">
        <f>'C3_qual'!T892</f>
        <v>1</v>
      </c>
      <c r="U1104" t="b">
        <f>'C3_qual'!U892</f>
        <v>0</v>
      </c>
      <c r="V1104" t="str">
        <f>'C3_qual'!V892</f>
        <v>NA</v>
      </c>
      <c r="W1104" t="str">
        <f>'C3_qual'!W892</f>
        <v>NA</v>
      </c>
      <c r="X1104" t="b">
        <f>'C3_qual'!X892</f>
        <v>0</v>
      </c>
      <c r="Y1104" t="str">
        <f>'C3_qual'!Y892</f>
        <v>NA</v>
      </c>
      <c r="Z1104" t="str">
        <f>'C3_qual'!Z892</f>
        <v>NA</v>
      </c>
    </row>
    <row r="1105" spans="1:26">
      <c r="A1105" t="str">
        <f>'C3_qual'!A893</f>
        <v>land_plant_d13C_1</v>
      </c>
      <c r="B1105" t="str">
        <f>'C3_qual'!B893</f>
        <v>Cui</v>
      </c>
      <c r="C1105">
        <f>'C3_qual'!C893</f>
        <v>2020</v>
      </c>
      <c r="D1105" t="str">
        <f>'C3_qual'!D893</f>
        <v>10.1130/G47681.1</v>
      </c>
      <c r="E1105">
        <f>'C3_qual'!E893</f>
        <v>13300</v>
      </c>
      <c r="F1105" t="str">
        <f>'C3_qual'!F893</f>
        <v>NA</v>
      </c>
      <c r="G1105" t="str">
        <f>'C3_qual'!G893</f>
        <v>NA</v>
      </c>
      <c r="H1105">
        <f>'C3_qual'!H893</f>
        <v>13.3</v>
      </c>
      <c r="I1105">
        <f>'C3_qual'!I893</f>
        <v>0</v>
      </c>
      <c r="J1105">
        <f>'C3_qual'!J893</f>
        <v>0</v>
      </c>
      <c r="K1105">
        <f>'C3_qual'!K893</f>
        <v>363.38817039999998</v>
      </c>
      <c r="L1105">
        <f>'C3_qual'!L893</f>
        <v>525.31239669768797</v>
      </c>
      <c r="M1105">
        <f>'C3_qual'!M893</f>
        <v>169.45618257723197</v>
      </c>
      <c r="N1105" t="b">
        <f>'C3_qual'!N893</f>
        <v>0</v>
      </c>
      <c r="O1105">
        <f>'C3_qual'!O893</f>
        <v>2</v>
      </c>
      <c r="P1105" t="str">
        <f>'C3_qual'!P893</f>
        <v>CO2 estimate has been quantified to the best of available knowledge but mean annual precipitation and plant species are not known.</v>
      </c>
      <c r="Q1105" t="b">
        <f>'C3_qual'!Q893</f>
        <v>0</v>
      </c>
      <c r="R1105" t="b">
        <f>'C3_qual'!R893</f>
        <v>1</v>
      </c>
      <c r="S1105" t="str">
        <f>'C3_qual'!S893</f>
        <v>applied 97.5 and 2.5 percentile uncertainties</v>
      </c>
      <c r="T1105" t="b">
        <f>'C3_qual'!T893</f>
        <v>1</v>
      </c>
      <c r="U1105" t="b">
        <f>'C3_qual'!U893</f>
        <v>0</v>
      </c>
      <c r="V1105" t="str">
        <f>'C3_qual'!V893</f>
        <v>NA</v>
      </c>
      <c r="W1105" t="str">
        <f>'C3_qual'!W893</f>
        <v>NA</v>
      </c>
      <c r="X1105" t="b">
        <f>'C3_qual'!X893</f>
        <v>0</v>
      </c>
      <c r="Y1105" t="str">
        <f>'C3_qual'!Y893</f>
        <v>NA</v>
      </c>
      <c r="Z1105" t="str">
        <f>'C3_qual'!Z893</f>
        <v>NA</v>
      </c>
    </row>
    <row r="1106" spans="1:26">
      <c r="A1106" t="str">
        <f>'C3_qual'!A894</f>
        <v>land_plant_d13C_1</v>
      </c>
      <c r="B1106" t="str">
        <f>'C3_qual'!B894</f>
        <v>Cui</v>
      </c>
      <c r="C1106">
        <f>'C3_qual'!C894</f>
        <v>2020</v>
      </c>
      <c r="D1106" t="str">
        <f>'C3_qual'!D894</f>
        <v>10.1130/G47681.1</v>
      </c>
      <c r="E1106">
        <f>'C3_qual'!E894</f>
        <v>13300</v>
      </c>
      <c r="F1106" t="str">
        <f>'C3_qual'!F894</f>
        <v>NA</v>
      </c>
      <c r="G1106" t="str">
        <f>'C3_qual'!G894</f>
        <v>NA</v>
      </c>
      <c r="H1106">
        <f>'C3_qual'!H894</f>
        <v>13.3</v>
      </c>
      <c r="I1106">
        <f>'C3_qual'!I894</f>
        <v>0</v>
      </c>
      <c r="J1106">
        <f>'C3_qual'!J894</f>
        <v>0</v>
      </c>
      <c r="K1106">
        <f>'C3_qual'!K894</f>
        <v>342.41841909999999</v>
      </c>
      <c r="L1106">
        <f>'C3_qual'!L894</f>
        <v>454.05542971409301</v>
      </c>
      <c r="M1106">
        <f>'C3_qual'!M894</f>
        <v>156.98417371670999</v>
      </c>
      <c r="N1106" t="b">
        <f>'C3_qual'!N894</f>
        <v>0</v>
      </c>
      <c r="O1106">
        <f>'C3_qual'!O894</f>
        <v>2</v>
      </c>
      <c r="P1106" t="str">
        <f>'C3_qual'!P894</f>
        <v>CO2 estimate has been quantified to the best of available knowledge but mean annual precipitation and plant species are not known.</v>
      </c>
      <c r="Q1106" t="b">
        <f>'C3_qual'!Q894</f>
        <v>0</v>
      </c>
      <c r="R1106" t="b">
        <f>'C3_qual'!R894</f>
        <v>1</v>
      </c>
      <c r="S1106" t="str">
        <f>'C3_qual'!S894</f>
        <v>applied 97.5 and 2.5 percentile uncertainties</v>
      </c>
      <c r="T1106" t="b">
        <f>'C3_qual'!T894</f>
        <v>1</v>
      </c>
      <c r="U1106" t="b">
        <f>'C3_qual'!U894</f>
        <v>0</v>
      </c>
      <c r="V1106" t="str">
        <f>'C3_qual'!V894</f>
        <v>NA</v>
      </c>
      <c r="W1106" t="str">
        <f>'C3_qual'!W894</f>
        <v>NA</v>
      </c>
      <c r="X1106" t="b">
        <f>'C3_qual'!X894</f>
        <v>0</v>
      </c>
      <c r="Y1106" t="str">
        <f>'C3_qual'!Y894</f>
        <v>NA</v>
      </c>
      <c r="Z1106" t="str">
        <f>'C3_qual'!Z894</f>
        <v>NA</v>
      </c>
    </row>
    <row r="1107" spans="1:26">
      <c r="A1107" t="str">
        <f>'C3_qual'!A895</f>
        <v>land_plant_d13C_1</v>
      </c>
      <c r="B1107" t="str">
        <f>'C3_qual'!B895</f>
        <v>Cui</v>
      </c>
      <c r="C1107">
        <f>'C3_qual'!C895</f>
        <v>2020</v>
      </c>
      <c r="D1107" t="str">
        <f>'C3_qual'!D895</f>
        <v>10.1130/G47681.1</v>
      </c>
      <c r="E1107">
        <f>'C3_qual'!E895</f>
        <v>13300</v>
      </c>
      <c r="F1107" t="str">
        <f>'C3_qual'!F895</f>
        <v>NA</v>
      </c>
      <c r="G1107" t="str">
        <f>'C3_qual'!G895</f>
        <v>NA</v>
      </c>
      <c r="H1107">
        <f>'C3_qual'!H895</f>
        <v>13.3</v>
      </c>
      <c r="I1107">
        <f>'C3_qual'!I895</f>
        <v>0</v>
      </c>
      <c r="J1107">
        <f>'C3_qual'!J895</f>
        <v>0</v>
      </c>
      <c r="K1107">
        <f>'C3_qual'!K895</f>
        <v>341.19487529999998</v>
      </c>
      <c r="L1107">
        <f>'C3_qual'!L895</f>
        <v>453.62359927095798</v>
      </c>
      <c r="M1107">
        <f>'C3_qual'!M895</f>
        <v>155.52377588361497</v>
      </c>
      <c r="N1107" t="b">
        <f>'C3_qual'!N895</f>
        <v>0</v>
      </c>
      <c r="O1107">
        <f>'C3_qual'!O895</f>
        <v>2</v>
      </c>
      <c r="P1107" t="str">
        <f>'C3_qual'!P895</f>
        <v>CO2 estimate has been quantified to the best of available knowledge but mean annual precipitation and plant species are not known.</v>
      </c>
      <c r="Q1107" t="b">
        <f>'C3_qual'!Q895</f>
        <v>0</v>
      </c>
      <c r="R1107" t="b">
        <f>'C3_qual'!R895</f>
        <v>1</v>
      </c>
      <c r="S1107" t="str">
        <f>'C3_qual'!S895</f>
        <v>applied 97.5 and 2.5 percentile uncertainties</v>
      </c>
      <c r="T1107" t="b">
        <f>'C3_qual'!T895</f>
        <v>1</v>
      </c>
      <c r="U1107" t="b">
        <f>'C3_qual'!U895</f>
        <v>0</v>
      </c>
      <c r="V1107" t="str">
        <f>'C3_qual'!V895</f>
        <v>NA</v>
      </c>
      <c r="W1107" t="str">
        <f>'C3_qual'!W895</f>
        <v>NA</v>
      </c>
      <c r="X1107" t="b">
        <f>'C3_qual'!X895</f>
        <v>0</v>
      </c>
      <c r="Y1107" t="str">
        <f>'C3_qual'!Y895</f>
        <v>NA</v>
      </c>
      <c r="Z1107" t="str">
        <f>'C3_qual'!Z895</f>
        <v>NA</v>
      </c>
    </row>
    <row r="1108" spans="1:26">
      <c r="A1108" t="str">
        <f>'C3_qual'!A896</f>
        <v>land_plant_d13C_1</v>
      </c>
      <c r="B1108" t="str">
        <f>'C3_qual'!B896</f>
        <v>Cui</v>
      </c>
      <c r="C1108">
        <f>'C3_qual'!C896</f>
        <v>2020</v>
      </c>
      <c r="D1108" t="str">
        <f>'C3_qual'!D896</f>
        <v>10.1130/G47681.1</v>
      </c>
      <c r="E1108">
        <f>'C3_qual'!E896</f>
        <v>13300</v>
      </c>
      <c r="F1108" t="str">
        <f>'C3_qual'!F896</f>
        <v>NA</v>
      </c>
      <c r="G1108" t="str">
        <f>'C3_qual'!G896</f>
        <v>NA</v>
      </c>
      <c r="H1108">
        <f>'C3_qual'!H896</f>
        <v>13.3</v>
      </c>
      <c r="I1108">
        <f>'C3_qual'!I896</f>
        <v>0</v>
      </c>
      <c r="J1108">
        <f>'C3_qual'!J896</f>
        <v>0</v>
      </c>
      <c r="K1108">
        <f>'C3_qual'!K896</f>
        <v>314.6450327</v>
      </c>
      <c r="L1108">
        <f>'C3_qual'!L896</f>
        <v>381.83522641100103</v>
      </c>
      <c r="M1108">
        <f>'C3_qual'!M896</f>
        <v>145.114292936401</v>
      </c>
      <c r="N1108" t="b">
        <f>'C3_qual'!N896</f>
        <v>0</v>
      </c>
      <c r="O1108">
        <f>'C3_qual'!O896</f>
        <v>2</v>
      </c>
      <c r="P1108" t="str">
        <f>'C3_qual'!P896</f>
        <v>CO2 estimate has been quantified to the best of available knowledge but mean annual precipitation and plant species are not known.</v>
      </c>
      <c r="Q1108" t="b">
        <f>'C3_qual'!Q896</f>
        <v>0</v>
      </c>
      <c r="R1108" t="b">
        <f>'C3_qual'!R896</f>
        <v>1</v>
      </c>
      <c r="S1108" t="str">
        <f>'C3_qual'!S896</f>
        <v>applied 97.5 and 2.5 percentile uncertainties</v>
      </c>
      <c r="T1108" t="b">
        <f>'C3_qual'!T896</f>
        <v>1</v>
      </c>
      <c r="U1108" t="b">
        <f>'C3_qual'!U896</f>
        <v>0</v>
      </c>
      <c r="V1108" t="str">
        <f>'C3_qual'!V896</f>
        <v>NA</v>
      </c>
      <c r="W1108" t="str">
        <f>'C3_qual'!W896</f>
        <v>NA</v>
      </c>
      <c r="X1108" t="b">
        <f>'C3_qual'!X896</f>
        <v>0</v>
      </c>
      <c r="Y1108" t="str">
        <f>'C3_qual'!Y896</f>
        <v>NA</v>
      </c>
      <c r="Z1108" t="str">
        <f>'C3_qual'!Z896</f>
        <v>NA</v>
      </c>
    </row>
    <row r="1109" spans="1:26">
      <c r="A1109" t="str">
        <f>'C3_qual'!A897</f>
        <v>land_plant_d13C_1</v>
      </c>
      <c r="B1109" t="str">
        <f>'C3_qual'!B897</f>
        <v>Cui</v>
      </c>
      <c r="C1109">
        <f>'C3_qual'!C897</f>
        <v>2020</v>
      </c>
      <c r="D1109" t="str">
        <f>'C3_qual'!D897</f>
        <v>10.1130/G47681.1</v>
      </c>
      <c r="E1109">
        <f>'C3_qual'!E897</f>
        <v>13300</v>
      </c>
      <c r="F1109" t="str">
        <f>'C3_qual'!F897</f>
        <v>NA</v>
      </c>
      <c r="G1109" t="str">
        <f>'C3_qual'!G897</f>
        <v>NA</v>
      </c>
      <c r="H1109">
        <f>'C3_qual'!H897</f>
        <v>13.3</v>
      </c>
      <c r="I1109">
        <f>'C3_qual'!I897</f>
        <v>0</v>
      </c>
      <c r="J1109">
        <f>'C3_qual'!J897</f>
        <v>0</v>
      </c>
      <c r="K1109">
        <f>'C3_qual'!K897</f>
        <v>313.76200779999999</v>
      </c>
      <c r="L1109">
        <f>'C3_qual'!L897</f>
        <v>383.67994955699601</v>
      </c>
      <c r="M1109">
        <f>'C3_qual'!M897</f>
        <v>144.241837929334</v>
      </c>
      <c r="N1109" t="b">
        <f>'C3_qual'!N897</f>
        <v>0</v>
      </c>
      <c r="O1109">
        <f>'C3_qual'!O897</f>
        <v>2</v>
      </c>
      <c r="P1109" t="str">
        <f>'C3_qual'!P897</f>
        <v>CO2 estimate has been quantified to the best of available knowledge but mean annual precipitation and plant species are not known.</v>
      </c>
      <c r="Q1109" t="b">
        <f>'C3_qual'!Q897</f>
        <v>0</v>
      </c>
      <c r="R1109" t="b">
        <f>'C3_qual'!R897</f>
        <v>1</v>
      </c>
      <c r="S1109" t="str">
        <f>'C3_qual'!S897</f>
        <v>applied 97.5 and 2.5 percentile uncertainties</v>
      </c>
      <c r="T1109" t="b">
        <f>'C3_qual'!T897</f>
        <v>1</v>
      </c>
      <c r="U1109" t="b">
        <f>'C3_qual'!U897</f>
        <v>0</v>
      </c>
      <c r="V1109" t="str">
        <f>'C3_qual'!V897</f>
        <v>NA</v>
      </c>
      <c r="W1109" t="str">
        <f>'C3_qual'!W897</f>
        <v>NA</v>
      </c>
      <c r="X1109" t="b">
        <f>'C3_qual'!X897</f>
        <v>0</v>
      </c>
      <c r="Y1109" t="str">
        <f>'C3_qual'!Y897</f>
        <v>NA</v>
      </c>
      <c r="Z1109" t="str">
        <f>'C3_qual'!Z897</f>
        <v>NA</v>
      </c>
    </row>
    <row r="1110" spans="1:26">
      <c r="A1110" t="str">
        <f>'C3_qual'!A898</f>
        <v>land_plant_d13C_1</v>
      </c>
      <c r="B1110" t="str">
        <f>'C3_qual'!B898</f>
        <v>Cui</v>
      </c>
      <c r="C1110">
        <f>'C3_qual'!C898</f>
        <v>2020</v>
      </c>
      <c r="D1110" t="str">
        <f>'C3_qual'!D898</f>
        <v>10.1130/G47681.1</v>
      </c>
      <c r="E1110">
        <f>'C3_qual'!E898</f>
        <v>13400</v>
      </c>
      <c r="F1110" t="str">
        <f>'C3_qual'!F898</f>
        <v>NA</v>
      </c>
      <c r="G1110" t="str">
        <f>'C3_qual'!G898</f>
        <v>NA</v>
      </c>
      <c r="H1110">
        <f>'C3_qual'!H898</f>
        <v>13.4</v>
      </c>
      <c r="I1110">
        <f>'C3_qual'!I898</f>
        <v>0</v>
      </c>
      <c r="J1110">
        <f>'C3_qual'!J898</f>
        <v>0</v>
      </c>
      <c r="K1110">
        <f>'C3_qual'!K898</f>
        <v>383.54528060000001</v>
      </c>
      <c r="L1110">
        <f>'C3_qual'!L898</f>
        <v>575.67180349906789</v>
      </c>
      <c r="M1110">
        <f>'C3_qual'!M898</f>
        <v>185.444316653859</v>
      </c>
      <c r="N1110" t="b">
        <f>'C3_qual'!N898</f>
        <v>0</v>
      </c>
      <c r="O1110">
        <f>'C3_qual'!O898</f>
        <v>2</v>
      </c>
      <c r="P1110" t="str">
        <f>'C3_qual'!P898</f>
        <v>CO2 estimate has been quantified to the best of available knowledge but mean annual precipitation and plant species are not known.</v>
      </c>
      <c r="Q1110" t="b">
        <f>'C3_qual'!Q898</f>
        <v>0</v>
      </c>
      <c r="R1110" t="b">
        <f>'C3_qual'!R898</f>
        <v>1</v>
      </c>
      <c r="S1110" t="str">
        <f>'C3_qual'!S898</f>
        <v>applied 97.5 and 2.5 percentile uncertainties</v>
      </c>
      <c r="T1110" t="b">
        <f>'C3_qual'!T898</f>
        <v>1</v>
      </c>
      <c r="U1110" t="b">
        <f>'C3_qual'!U898</f>
        <v>0</v>
      </c>
      <c r="V1110" t="str">
        <f>'C3_qual'!V898</f>
        <v>NA</v>
      </c>
      <c r="W1110" t="str">
        <f>'C3_qual'!W898</f>
        <v>NA</v>
      </c>
      <c r="X1110" t="b">
        <f>'C3_qual'!X898</f>
        <v>0</v>
      </c>
      <c r="Y1110" t="str">
        <f>'C3_qual'!Y898</f>
        <v>NA</v>
      </c>
      <c r="Z1110" t="str">
        <f>'C3_qual'!Z898</f>
        <v>NA</v>
      </c>
    </row>
    <row r="1111" spans="1:26">
      <c r="A1111" t="str">
        <f>'C3_qual'!A899</f>
        <v>land_plant_d13C_1</v>
      </c>
      <c r="B1111" t="str">
        <f>'C3_qual'!B899</f>
        <v>Cui</v>
      </c>
      <c r="C1111">
        <f>'C3_qual'!C899</f>
        <v>2020</v>
      </c>
      <c r="D1111" t="str">
        <f>'C3_qual'!D899</f>
        <v>10.1130/G47681.1</v>
      </c>
      <c r="E1111">
        <f>'C3_qual'!E899</f>
        <v>13400</v>
      </c>
      <c r="F1111" t="str">
        <f>'C3_qual'!F899</f>
        <v>NA</v>
      </c>
      <c r="G1111" t="str">
        <f>'C3_qual'!G899</f>
        <v>NA</v>
      </c>
      <c r="H1111">
        <f>'C3_qual'!H899</f>
        <v>13.4</v>
      </c>
      <c r="I1111">
        <f>'C3_qual'!I899</f>
        <v>0</v>
      </c>
      <c r="J1111">
        <f>'C3_qual'!J899</f>
        <v>0</v>
      </c>
      <c r="K1111">
        <f>'C3_qual'!K899</f>
        <v>366.43574810000001</v>
      </c>
      <c r="L1111">
        <f>'C3_qual'!L899</f>
        <v>521.04642102731805</v>
      </c>
      <c r="M1111">
        <f>'C3_qual'!M899</f>
        <v>173.65022486936201</v>
      </c>
      <c r="N1111" t="b">
        <f>'C3_qual'!N899</f>
        <v>0</v>
      </c>
      <c r="O1111">
        <f>'C3_qual'!O899</f>
        <v>2</v>
      </c>
      <c r="P1111" t="str">
        <f>'C3_qual'!P899</f>
        <v>CO2 estimate has been quantified to the best of available knowledge but mean annual precipitation and plant species are not known.</v>
      </c>
      <c r="Q1111" t="b">
        <f>'C3_qual'!Q899</f>
        <v>0</v>
      </c>
      <c r="R1111" t="b">
        <f>'C3_qual'!R899</f>
        <v>1</v>
      </c>
      <c r="S1111" t="str">
        <f>'C3_qual'!S899</f>
        <v>applied 97.5 and 2.5 percentile uncertainties</v>
      </c>
      <c r="T1111" t="b">
        <f>'C3_qual'!T899</f>
        <v>1</v>
      </c>
      <c r="U1111" t="b">
        <f>'C3_qual'!U899</f>
        <v>0</v>
      </c>
      <c r="V1111" t="str">
        <f>'C3_qual'!V899</f>
        <v>NA</v>
      </c>
      <c r="W1111" t="str">
        <f>'C3_qual'!W899</f>
        <v>NA</v>
      </c>
      <c r="X1111" t="b">
        <f>'C3_qual'!X899</f>
        <v>0</v>
      </c>
      <c r="Y1111" t="str">
        <f>'C3_qual'!Y899</f>
        <v>NA</v>
      </c>
      <c r="Z1111" t="str">
        <f>'C3_qual'!Z899</f>
        <v>NA</v>
      </c>
    </row>
    <row r="1112" spans="1:26">
      <c r="A1112" t="str">
        <f>'C3_qual'!A900</f>
        <v>land_plant_d13C_1</v>
      </c>
      <c r="B1112" t="str">
        <f>'C3_qual'!B900</f>
        <v>Cui</v>
      </c>
      <c r="C1112">
        <f>'C3_qual'!C900</f>
        <v>2020</v>
      </c>
      <c r="D1112" t="str">
        <f>'C3_qual'!D900</f>
        <v>10.1130/G47681.1</v>
      </c>
      <c r="E1112">
        <f>'C3_qual'!E900</f>
        <v>13400</v>
      </c>
      <c r="F1112" t="str">
        <f>'C3_qual'!F900</f>
        <v>NA</v>
      </c>
      <c r="G1112" t="str">
        <f>'C3_qual'!G900</f>
        <v>NA</v>
      </c>
      <c r="H1112">
        <f>'C3_qual'!H900</f>
        <v>13.4</v>
      </c>
      <c r="I1112">
        <f>'C3_qual'!I900</f>
        <v>0</v>
      </c>
      <c r="J1112">
        <f>'C3_qual'!J900</f>
        <v>0</v>
      </c>
      <c r="K1112">
        <f>'C3_qual'!K900</f>
        <v>362.49993019999999</v>
      </c>
      <c r="L1112">
        <f>'C3_qual'!L900</f>
        <v>517.98534208440003</v>
      </c>
      <c r="M1112">
        <f>'C3_qual'!M900</f>
        <v>172.10330887971699</v>
      </c>
      <c r="N1112" t="b">
        <f>'C3_qual'!N900</f>
        <v>0</v>
      </c>
      <c r="O1112">
        <f>'C3_qual'!O900</f>
        <v>2</v>
      </c>
      <c r="P1112" t="str">
        <f>'C3_qual'!P900</f>
        <v>CO2 estimate has been quantified to the best of available knowledge but mean annual precipitation and plant species are not known.</v>
      </c>
      <c r="Q1112" t="b">
        <f>'C3_qual'!Q900</f>
        <v>0</v>
      </c>
      <c r="R1112" t="b">
        <f>'C3_qual'!R900</f>
        <v>1</v>
      </c>
      <c r="S1112" t="str">
        <f>'C3_qual'!S900</f>
        <v>applied 97.5 and 2.5 percentile uncertainties</v>
      </c>
      <c r="T1112" t="b">
        <f>'C3_qual'!T900</f>
        <v>1</v>
      </c>
      <c r="U1112" t="b">
        <f>'C3_qual'!U900</f>
        <v>0</v>
      </c>
      <c r="V1112" t="str">
        <f>'C3_qual'!V900</f>
        <v>NA</v>
      </c>
      <c r="W1112" t="str">
        <f>'C3_qual'!W900</f>
        <v>NA</v>
      </c>
      <c r="X1112" t="b">
        <f>'C3_qual'!X900</f>
        <v>0</v>
      </c>
      <c r="Y1112" t="str">
        <f>'C3_qual'!Y900</f>
        <v>NA</v>
      </c>
      <c r="Z1112" t="str">
        <f>'C3_qual'!Z900</f>
        <v>NA</v>
      </c>
    </row>
    <row r="1113" spans="1:26">
      <c r="A1113" t="str">
        <f>'C3_qual'!A901</f>
        <v>land_plant_d13C_1</v>
      </c>
      <c r="B1113" t="str">
        <f>'C3_qual'!B901</f>
        <v>Cui</v>
      </c>
      <c r="C1113">
        <f>'C3_qual'!C901</f>
        <v>2020</v>
      </c>
      <c r="D1113" t="str">
        <f>'C3_qual'!D901</f>
        <v>10.1130/G47681.1</v>
      </c>
      <c r="E1113">
        <f>'C3_qual'!E901</f>
        <v>13400</v>
      </c>
      <c r="F1113" t="str">
        <f>'C3_qual'!F901</f>
        <v>NA</v>
      </c>
      <c r="G1113" t="str">
        <f>'C3_qual'!G901</f>
        <v>NA</v>
      </c>
      <c r="H1113">
        <f>'C3_qual'!H901</f>
        <v>13.4</v>
      </c>
      <c r="I1113">
        <f>'C3_qual'!I901</f>
        <v>0</v>
      </c>
      <c r="J1113">
        <f>'C3_qual'!J901</f>
        <v>0</v>
      </c>
      <c r="K1113">
        <f>'C3_qual'!K901</f>
        <v>370.9775679</v>
      </c>
      <c r="L1113">
        <f>'C3_qual'!L901</f>
        <v>523.72627150093695</v>
      </c>
      <c r="M1113">
        <f>'C3_qual'!M901</f>
        <v>176.172428381213</v>
      </c>
      <c r="N1113" t="b">
        <f>'C3_qual'!N901</f>
        <v>0</v>
      </c>
      <c r="O1113">
        <f>'C3_qual'!O901</f>
        <v>2</v>
      </c>
      <c r="P1113" t="str">
        <f>'C3_qual'!P901</f>
        <v>CO2 estimate has been quantified to the best of available knowledge but mean annual precipitation and plant species are not known.</v>
      </c>
      <c r="Q1113" t="b">
        <f>'C3_qual'!Q901</f>
        <v>0</v>
      </c>
      <c r="R1113" t="b">
        <f>'C3_qual'!R901</f>
        <v>1</v>
      </c>
      <c r="S1113" t="str">
        <f>'C3_qual'!S901</f>
        <v>applied 97.5 and 2.5 percentile uncertainties</v>
      </c>
      <c r="T1113" t="b">
        <f>'C3_qual'!T901</f>
        <v>1</v>
      </c>
      <c r="U1113" t="b">
        <f>'C3_qual'!U901</f>
        <v>0</v>
      </c>
      <c r="V1113" t="str">
        <f>'C3_qual'!V901</f>
        <v>NA</v>
      </c>
      <c r="W1113" t="str">
        <f>'C3_qual'!W901</f>
        <v>NA</v>
      </c>
      <c r="X1113" t="b">
        <f>'C3_qual'!X901</f>
        <v>0</v>
      </c>
      <c r="Y1113" t="str">
        <f>'C3_qual'!Y901</f>
        <v>NA</v>
      </c>
      <c r="Z1113" t="str">
        <f>'C3_qual'!Z901</f>
        <v>NA</v>
      </c>
    </row>
    <row r="1114" spans="1:26">
      <c r="A1114" t="str">
        <f>'C3_qual'!A902</f>
        <v>land_plant_d13C_1</v>
      </c>
      <c r="B1114" t="str">
        <f>'C3_qual'!B902</f>
        <v>Cui</v>
      </c>
      <c r="C1114">
        <f>'C3_qual'!C902</f>
        <v>2020</v>
      </c>
      <c r="D1114" t="str">
        <f>'C3_qual'!D902</f>
        <v>10.1130/G47681.1</v>
      </c>
      <c r="E1114">
        <f>'C3_qual'!E902</f>
        <v>13400</v>
      </c>
      <c r="F1114" t="str">
        <f>'C3_qual'!F902</f>
        <v>NA</v>
      </c>
      <c r="G1114" t="str">
        <f>'C3_qual'!G902</f>
        <v>NA</v>
      </c>
      <c r="H1114">
        <f>'C3_qual'!H902</f>
        <v>13.4</v>
      </c>
      <c r="I1114">
        <f>'C3_qual'!I902</f>
        <v>0</v>
      </c>
      <c r="J1114">
        <f>'C3_qual'!J902</f>
        <v>0</v>
      </c>
      <c r="K1114">
        <f>'C3_qual'!K902</f>
        <v>364.08636949999999</v>
      </c>
      <c r="L1114">
        <f>'C3_qual'!L902</f>
        <v>509.873667096975</v>
      </c>
      <c r="M1114">
        <f>'C3_qual'!M902</f>
        <v>172.79275683307799</v>
      </c>
      <c r="N1114" t="b">
        <f>'C3_qual'!N902</f>
        <v>0</v>
      </c>
      <c r="O1114">
        <f>'C3_qual'!O902</f>
        <v>2</v>
      </c>
      <c r="P1114" t="str">
        <f>'C3_qual'!P902</f>
        <v>CO2 estimate has been quantified to the best of available knowledge but mean annual precipitation and plant species are not known.</v>
      </c>
      <c r="Q1114" t="b">
        <f>'C3_qual'!Q902</f>
        <v>0</v>
      </c>
      <c r="R1114" t="b">
        <f>'C3_qual'!R902</f>
        <v>1</v>
      </c>
      <c r="S1114" t="str">
        <f>'C3_qual'!S902</f>
        <v>applied 97.5 and 2.5 percentile uncertainties</v>
      </c>
      <c r="T1114" t="b">
        <f>'C3_qual'!T902</f>
        <v>1</v>
      </c>
      <c r="U1114" t="b">
        <f>'C3_qual'!U902</f>
        <v>0</v>
      </c>
      <c r="V1114" t="str">
        <f>'C3_qual'!V902</f>
        <v>NA</v>
      </c>
      <c r="W1114" t="str">
        <f>'C3_qual'!W902</f>
        <v>NA</v>
      </c>
      <c r="X1114" t="b">
        <f>'C3_qual'!X902</f>
        <v>0</v>
      </c>
      <c r="Y1114" t="str">
        <f>'C3_qual'!Y902</f>
        <v>NA</v>
      </c>
      <c r="Z1114" t="str">
        <f>'C3_qual'!Z902</f>
        <v>NA</v>
      </c>
    </row>
    <row r="1115" spans="1:26">
      <c r="A1115" t="str">
        <f>'C3_qual'!A535</f>
        <v>land_plant_d13C_1</v>
      </c>
      <c r="B1115" t="str">
        <f>'C3_qual'!B535</f>
        <v>Cui</v>
      </c>
      <c r="C1115">
        <f>'C3_qual'!C535</f>
        <v>2020</v>
      </c>
      <c r="D1115" t="str">
        <f>'C3_qual'!D535</f>
        <v>10.1130/G47681.1</v>
      </c>
      <c r="E1115">
        <f>'C3_qual'!E535</f>
        <v>13480</v>
      </c>
      <c r="F1115" t="str">
        <f>'C3_qual'!F535</f>
        <v>NA</v>
      </c>
      <c r="G1115" t="str">
        <f>'C3_qual'!G535</f>
        <v>NA</v>
      </c>
      <c r="H1115">
        <f>'C3_qual'!H535</f>
        <v>13.48</v>
      </c>
      <c r="I1115">
        <f>'C3_qual'!I535</f>
        <v>0</v>
      </c>
      <c r="J1115">
        <f>'C3_qual'!J535</f>
        <v>0</v>
      </c>
      <c r="K1115">
        <f>'C3_qual'!K535</f>
        <v>530.68128190000004</v>
      </c>
      <c r="L1115">
        <f>'C3_qual'!L535</f>
        <v>1325.4407285951102</v>
      </c>
      <c r="M1115">
        <f>'C3_qual'!M535</f>
        <v>269.10873030889906</v>
      </c>
      <c r="N1115" t="b">
        <f>'C3_qual'!N535</f>
        <v>0</v>
      </c>
      <c r="O1115">
        <f>'C3_qual'!O535</f>
        <v>2</v>
      </c>
      <c r="P1115" t="str">
        <f>'C3_qual'!P535</f>
        <v>CO2 estimate has been quantified to the best of available knowledge but mean annual precipitation and plant species are not known.</v>
      </c>
      <c r="Q1115" t="b">
        <f>'C3_qual'!Q535</f>
        <v>0</v>
      </c>
      <c r="R1115" t="b">
        <f>'C3_qual'!R535</f>
        <v>1</v>
      </c>
      <c r="S1115" t="str">
        <f>'C3_qual'!S535</f>
        <v>applied 97.5 and 2.5 percentile uncertainties</v>
      </c>
      <c r="T1115" t="b">
        <f>'C3_qual'!T535</f>
        <v>1</v>
      </c>
      <c r="U1115" t="b">
        <f>'C3_qual'!U535</f>
        <v>0</v>
      </c>
      <c r="V1115" t="str">
        <f>'C3_qual'!V535</f>
        <v>NA</v>
      </c>
      <c r="W1115" t="str">
        <f>'C3_qual'!W535</f>
        <v>NA</v>
      </c>
      <c r="X1115" t="b">
        <f>'C3_qual'!X535</f>
        <v>0</v>
      </c>
      <c r="Y1115" t="str">
        <f>'C3_qual'!Y535</f>
        <v>NA</v>
      </c>
      <c r="Z1115" t="str">
        <f>'C3_qual'!Z535</f>
        <v>NA</v>
      </c>
    </row>
    <row r="1116" spans="1:26">
      <c r="A1116" t="str">
        <f>'C3_qual'!A903</f>
        <v>land_plant_d13C_1</v>
      </c>
      <c r="B1116" t="str">
        <f>'C3_qual'!B903</f>
        <v>Cui</v>
      </c>
      <c r="C1116">
        <f>'C3_qual'!C903</f>
        <v>2020</v>
      </c>
      <c r="D1116" t="str">
        <f>'C3_qual'!D903</f>
        <v>10.1130/G47681.1</v>
      </c>
      <c r="E1116">
        <f>'C3_qual'!E903</f>
        <v>13500</v>
      </c>
      <c r="F1116" t="str">
        <f>'C3_qual'!F903</f>
        <v>NA</v>
      </c>
      <c r="G1116" t="str">
        <f>'C3_qual'!G903</f>
        <v>NA</v>
      </c>
      <c r="H1116">
        <f>'C3_qual'!H903</f>
        <v>13.5</v>
      </c>
      <c r="I1116">
        <f>'C3_qual'!I903</f>
        <v>0</v>
      </c>
      <c r="J1116">
        <f>'C3_qual'!J903</f>
        <v>0</v>
      </c>
      <c r="K1116">
        <f>'C3_qual'!K903</f>
        <v>278.91684529999998</v>
      </c>
      <c r="L1116">
        <f>'C3_qual'!L903</f>
        <v>303.95869970767501</v>
      </c>
      <c r="M1116">
        <f>'C3_qual'!M903</f>
        <v>125.10058130193198</v>
      </c>
      <c r="N1116" t="b">
        <f>'C3_qual'!N903</f>
        <v>0</v>
      </c>
      <c r="O1116">
        <f>'C3_qual'!O903</f>
        <v>2</v>
      </c>
      <c r="P1116" t="str">
        <f>'C3_qual'!P903</f>
        <v>CO2 estimate has been quantified to the best of available knowledge but mean annual precipitation and plant species are not known.</v>
      </c>
      <c r="Q1116" t="b">
        <f>'C3_qual'!Q903</f>
        <v>0</v>
      </c>
      <c r="R1116" t="b">
        <f>'C3_qual'!R903</f>
        <v>1</v>
      </c>
      <c r="S1116" t="str">
        <f>'C3_qual'!S903</f>
        <v>applied 97.5 and 2.5 percentile uncertainties</v>
      </c>
      <c r="T1116" t="b">
        <f>'C3_qual'!T903</f>
        <v>1</v>
      </c>
      <c r="U1116" t="b">
        <f>'C3_qual'!U903</f>
        <v>0</v>
      </c>
      <c r="V1116" t="str">
        <f>'C3_qual'!V903</f>
        <v>NA</v>
      </c>
      <c r="W1116" t="str">
        <f>'C3_qual'!W903</f>
        <v>NA</v>
      </c>
      <c r="X1116" t="b">
        <f>'C3_qual'!X903</f>
        <v>0</v>
      </c>
      <c r="Y1116" t="str">
        <f>'C3_qual'!Y903</f>
        <v>NA</v>
      </c>
      <c r="Z1116" t="str">
        <f>'C3_qual'!Z903</f>
        <v>NA</v>
      </c>
    </row>
    <row r="1117" spans="1:26">
      <c r="A1117" t="str">
        <f>'C3_qual'!A904</f>
        <v>land_plant_d13C_1</v>
      </c>
      <c r="B1117" t="str">
        <f>'C3_qual'!B904</f>
        <v>Cui</v>
      </c>
      <c r="C1117">
        <f>'C3_qual'!C904</f>
        <v>2020</v>
      </c>
      <c r="D1117" t="str">
        <f>'C3_qual'!D904</f>
        <v>10.1130/G47681.1</v>
      </c>
      <c r="E1117">
        <f>'C3_qual'!E904</f>
        <v>13500</v>
      </c>
      <c r="F1117" t="str">
        <f>'C3_qual'!F904</f>
        <v>NA</v>
      </c>
      <c r="G1117" t="str">
        <f>'C3_qual'!G904</f>
        <v>NA</v>
      </c>
      <c r="H1117">
        <f>'C3_qual'!H904</f>
        <v>13.5</v>
      </c>
      <c r="I1117">
        <f>'C3_qual'!I904</f>
        <v>0</v>
      </c>
      <c r="J1117">
        <f>'C3_qual'!J904</f>
        <v>0</v>
      </c>
      <c r="K1117">
        <f>'C3_qual'!K904</f>
        <v>353.17092000000002</v>
      </c>
      <c r="L1117">
        <f>'C3_qual'!L904</f>
        <v>494.66107436509401</v>
      </c>
      <c r="M1117">
        <f>'C3_qual'!M904</f>
        <v>167.29279184522602</v>
      </c>
      <c r="N1117" t="b">
        <f>'C3_qual'!N904</f>
        <v>0</v>
      </c>
      <c r="O1117">
        <f>'C3_qual'!O904</f>
        <v>2</v>
      </c>
      <c r="P1117" t="str">
        <f>'C3_qual'!P904</f>
        <v>CO2 estimate has been quantified to the best of available knowledge but mean annual precipitation and plant species are not known.</v>
      </c>
      <c r="Q1117" t="b">
        <f>'C3_qual'!Q904</f>
        <v>0</v>
      </c>
      <c r="R1117" t="b">
        <f>'C3_qual'!R904</f>
        <v>1</v>
      </c>
      <c r="S1117" t="str">
        <f>'C3_qual'!S904</f>
        <v>applied 97.5 and 2.5 percentile uncertainties</v>
      </c>
      <c r="T1117" t="b">
        <f>'C3_qual'!T904</f>
        <v>1</v>
      </c>
      <c r="U1117" t="b">
        <f>'C3_qual'!U904</f>
        <v>0</v>
      </c>
      <c r="V1117" t="str">
        <f>'C3_qual'!V904</f>
        <v>NA</v>
      </c>
      <c r="W1117" t="str">
        <f>'C3_qual'!W904</f>
        <v>NA</v>
      </c>
      <c r="X1117" t="b">
        <f>'C3_qual'!X904</f>
        <v>0</v>
      </c>
      <c r="Y1117" t="str">
        <f>'C3_qual'!Y904</f>
        <v>NA</v>
      </c>
      <c r="Z1117" t="str">
        <f>'C3_qual'!Z904</f>
        <v>NA</v>
      </c>
    </row>
    <row r="1118" spans="1:26">
      <c r="A1118" t="str">
        <f>'C3_qual'!A905</f>
        <v>land_plant_d13C_1</v>
      </c>
      <c r="B1118" t="str">
        <f>'C3_qual'!B905</f>
        <v>Cui</v>
      </c>
      <c r="C1118">
        <f>'C3_qual'!C905</f>
        <v>2020</v>
      </c>
      <c r="D1118" t="str">
        <f>'C3_qual'!D905</f>
        <v>10.1130/G47681.1</v>
      </c>
      <c r="E1118">
        <f>'C3_qual'!E905</f>
        <v>13500</v>
      </c>
      <c r="F1118" t="str">
        <f>'C3_qual'!F905</f>
        <v>NA</v>
      </c>
      <c r="G1118" t="str">
        <f>'C3_qual'!G905</f>
        <v>NA</v>
      </c>
      <c r="H1118">
        <f>'C3_qual'!H905</f>
        <v>13.5</v>
      </c>
      <c r="I1118">
        <f>'C3_qual'!I905</f>
        <v>0</v>
      </c>
      <c r="J1118">
        <f>'C3_qual'!J905</f>
        <v>0</v>
      </c>
      <c r="K1118">
        <f>'C3_qual'!K905</f>
        <v>330.49222980000002</v>
      </c>
      <c r="L1118">
        <f>'C3_qual'!L905</f>
        <v>429.007808214487</v>
      </c>
      <c r="M1118">
        <f>'C3_qual'!M905</f>
        <v>153.91856437816202</v>
      </c>
      <c r="N1118" t="b">
        <f>'C3_qual'!N905</f>
        <v>0</v>
      </c>
      <c r="O1118">
        <f>'C3_qual'!O905</f>
        <v>2</v>
      </c>
      <c r="P1118" t="str">
        <f>'C3_qual'!P905</f>
        <v>CO2 estimate has been quantified to the best of available knowledge but mean annual precipitation and plant species are not known.</v>
      </c>
      <c r="Q1118" t="b">
        <f>'C3_qual'!Q905</f>
        <v>0</v>
      </c>
      <c r="R1118" t="b">
        <f>'C3_qual'!R905</f>
        <v>1</v>
      </c>
      <c r="S1118" t="str">
        <f>'C3_qual'!S905</f>
        <v>applied 97.5 and 2.5 percentile uncertainties</v>
      </c>
      <c r="T1118" t="b">
        <f>'C3_qual'!T905</f>
        <v>1</v>
      </c>
      <c r="U1118" t="b">
        <f>'C3_qual'!U905</f>
        <v>0</v>
      </c>
      <c r="V1118" t="str">
        <f>'C3_qual'!V905</f>
        <v>NA</v>
      </c>
      <c r="W1118" t="str">
        <f>'C3_qual'!W905</f>
        <v>NA</v>
      </c>
      <c r="X1118" t="b">
        <f>'C3_qual'!X905</f>
        <v>0</v>
      </c>
      <c r="Y1118" t="str">
        <f>'C3_qual'!Y905</f>
        <v>NA</v>
      </c>
      <c r="Z1118" t="str">
        <f>'C3_qual'!Z905</f>
        <v>NA</v>
      </c>
    </row>
    <row r="1119" spans="1:26">
      <c r="A1119" t="str">
        <f>'C3_qual'!A906</f>
        <v>land_plant_d13C_1</v>
      </c>
      <c r="B1119" t="str">
        <f>'C3_qual'!B906</f>
        <v>Cui</v>
      </c>
      <c r="C1119">
        <f>'C3_qual'!C906</f>
        <v>2020</v>
      </c>
      <c r="D1119" t="str">
        <f>'C3_qual'!D906</f>
        <v>10.1130/G47681.1</v>
      </c>
      <c r="E1119">
        <f>'C3_qual'!E906</f>
        <v>13500</v>
      </c>
      <c r="F1119" t="str">
        <f>'C3_qual'!F906</f>
        <v>NA</v>
      </c>
      <c r="G1119" t="str">
        <f>'C3_qual'!G906</f>
        <v>NA</v>
      </c>
      <c r="H1119">
        <f>'C3_qual'!H906</f>
        <v>13.5</v>
      </c>
      <c r="I1119">
        <f>'C3_qual'!I906</f>
        <v>0</v>
      </c>
      <c r="J1119">
        <f>'C3_qual'!J906</f>
        <v>0</v>
      </c>
      <c r="K1119">
        <f>'C3_qual'!K906</f>
        <v>311.14659310000002</v>
      </c>
      <c r="L1119">
        <f>'C3_qual'!L906</f>
        <v>368.28904596315397</v>
      </c>
      <c r="M1119">
        <f>'C3_qual'!M906</f>
        <v>143.71561091318802</v>
      </c>
      <c r="N1119" t="b">
        <f>'C3_qual'!N906</f>
        <v>0</v>
      </c>
      <c r="O1119">
        <f>'C3_qual'!O906</f>
        <v>2</v>
      </c>
      <c r="P1119" t="str">
        <f>'C3_qual'!P906</f>
        <v>CO2 estimate has been quantified to the best of available knowledge but mean annual precipitation and plant species are not known.</v>
      </c>
      <c r="Q1119" t="b">
        <f>'C3_qual'!Q906</f>
        <v>0</v>
      </c>
      <c r="R1119" t="b">
        <f>'C3_qual'!R906</f>
        <v>1</v>
      </c>
      <c r="S1119" t="str">
        <f>'C3_qual'!S906</f>
        <v>applied 97.5 and 2.5 percentile uncertainties</v>
      </c>
      <c r="T1119" t="b">
        <f>'C3_qual'!T906</f>
        <v>1</v>
      </c>
      <c r="U1119" t="b">
        <f>'C3_qual'!U906</f>
        <v>0</v>
      </c>
      <c r="V1119" t="str">
        <f>'C3_qual'!V906</f>
        <v>NA</v>
      </c>
      <c r="W1119" t="str">
        <f>'C3_qual'!W906</f>
        <v>NA</v>
      </c>
      <c r="X1119" t="b">
        <f>'C3_qual'!X906</f>
        <v>0</v>
      </c>
      <c r="Y1119" t="str">
        <f>'C3_qual'!Y906</f>
        <v>NA</v>
      </c>
      <c r="Z1119" t="str">
        <f>'C3_qual'!Z906</f>
        <v>NA</v>
      </c>
    </row>
    <row r="1120" spans="1:26">
      <c r="A1120" t="str">
        <f>'C3_qual'!A907</f>
        <v>land_plant_d13C_1</v>
      </c>
      <c r="B1120" t="str">
        <f>'C3_qual'!B907</f>
        <v>Cui</v>
      </c>
      <c r="C1120">
        <f>'C3_qual'!C907</f>
        <v>2020</v>
      </c>
      <c r="D1120" t="str">
        <f>'C3_qual'!D907</f>
        <v>10.1130/G47681.1</v>
      </c>
      <c r="E1120">
        <f>'C3_qual'!E907</f>
        <v>13500</v>
      </c>
      <c r="F1120" t="str">
        <f>'C3_qual'!F907</f>
        <v>NA</v>
      </c>
      <c r="G1120" t="str">
        <f>'C3_qual'!G907</f>
        <v>NA</v>
      </c>
      <c r="H1120">
        <f>'C3_qual'!H907</f>
        <v>13.5</v>
      </c>
      <c r="I1120">
        <f>'C3_qual'!I907</f>
        <v>0</v>
      </c>
      <c r="J1120">
        <f>'C3_qual'!J907</f>
        <v>0</v>
      </c>
      <c r="K1120">
        <f>'C3_qual'!K907</f>
        <v>291.21353749999997</v>
      </c>
      <c r="L1120">
        <f>'C3_qual'!L907</f>
        <v>329.88871810938002</v>
      </c>
      <c r="M1120">
        <f>'C3_qual'!M907</f>
        <v>132.27521348643597</v>
      </c>
      <c r="N1120" t="b">
        <f>'C3_qual'!N907</f>
        <v>0</v>
      </c>
      <c r="O1120">
        <f>'C3_qual'!O907</f>
        <v>2</v>
      </c>
      <c r="P1120" t="str">
        <f>'C3_qual'!P907</f>
        <v>CO2 estimate has been quantified to the best of available knowledge but mean annual precipitation and plant species are not known.</v>
      </c>
      <c r="Q1120" t="b">
        <f>'C3_qual'!Q907</f>
        <v>0</v>
      </c>
      <c r="R1120" t="b">
        <f>'C3_qual'!R907</f>
        <v>1</v>
      </c>
      <c r="S1120" t="str">
        <f>'C3_qual'!S907</f>
        <v>applied 97.5 and 2.5 percentile uncertainties</v>
      </c>
      <c r="T1120" t="b">
        <f>'C3_qual'!T907</f>
        <v>1</v>
      </c>
      <c r="U1120" t="b">
        <f>'C3_qual'!U907</f>
        <v>0</v>
      </c>
      <c r="V1120" t="str">
        <f>'C3_qual'!V907</f>
        <v>NA</v>
      </c>
      <c r="W1120" t="str">
        <f>'C3_qual'!W907</f>
        <v>NA</v>
      </c>
      <c r="X1120" t="b">
        <f>'C3_qual'!X907</f>
        <v>0</v>
      </c>
      <c r="Y1120" t="str">
        <f>'C3_qual'!Y907</f>
        <v>NA</v>
      </c>
      <c r="Z1120" t="str">
        <f>'C3_qual'!Z907</f>
        <v>NA</v>
      </c>
    </row>
    <row r="1121" spans="1:26">
      <c r="A1121" t="str">
        <f>'C3_qual'!A536</f>
        <v>land_plant_d13C_1</v>
      </c>
      <c r="B1121" t="str">
        <f>'C3_qual'!B536</f>
        <v>Cui</v>
      </c>
      <c r="C1121">
        <f>'C3_qual'!C536</f>
        <v>2020</v>
      </c>
      <c r="D1121" t="str">
        <f>'C3_qual'!D536</f>
        <v>10.1130/G47681.1</v>
      </c>
      <c r="E1121">
        <f>'C3_qual'!E536</f>
        <v>13520</v>
      </c>
      <c r="F1121" t="str">
        <f>'C3_qual'!F536</f>
        <v>NA</v>
      </c>
      <c r="G1121" t="str">
        <f>'C3_qual'!G536</f>
        <v>NA</v>
      </c>
      <c r="H1121">
        <f>'C3_qual'!H536</f>
        <v>13.52</v>
      </c>
      <c r="I1121">
        <f>'C3_qual'!I536</f>
        <v>0</v>
      </c>
      <c r="J1121">
        <f>'C3_qual'!J536</f>
        <v>0</v>
      </c>
      <c r="K1121">
        <f>'C3_qual'!K536</f>
        <v>346.55561269999998</v>
      </c>
      <c r="L1121">
        <f>'C3_qual'!L536</f>
        <v>480.43436473449401</v>
      </c>
      <c r="M1121">
        <f>'C3_qual'!M536</f>
        <v>160.13481474488799</v>
      </c>
      <c r="N1121" t="b">
        <f>'C3_qual'!N536</f>
        <v>0</v>
      </c>
      <c r="O1121">
        <f>'C3_qual'!O536</f>
        <v>2</v>
      </c>
      <c r="P1121" t="str">
        <f>'C3_qual'!P536</f>
        <v>CO2 estimate has been quantified to the best of available knowledge but mean annual precipitation and plant species are not known.</v>
      </c>
      <c r="Q1121" t="b">
        <f>'C3_qual'!Q536</f>
        <v>0</v>
      </c>
      <c r="R1121" t="b">
        <f>'C3_qual'!R536</f>
        <v>1</v>
      </c>
      <c r="S1121" t="str">
        <f>'C3_qual'!S536</f>
        <v>applied 97.5 and 2.5 percentile uncertainties</v>
      </c>
      <c r="T1121" t="b">
        <f>'C3_qual'!T536</f>
        <v>1</v>
      </c>
      <c r="U1121" t="b">
        <f>'C3_qual'!U536</f>
        <v>0</v>
      </c>
      <c r="V1121" t="str">
        <f>'C3_qual'!V536</f>
        <v>NA</v>
      </c>
      <c r="W1121" t="str">
        <f>'C3_qual'!W536</f>
        <v>NA</v>
      </c>
      <c r="X1121" t="b">
        <f>'C3_qual'!X536</f>
        <v>0</v>
      </c>
      <c r="Y1121" t="str">
        <f>'C3_qual'!Y536</f>
        <v>NA</v>
      </c>
      <c r="Z1121" t="str">
        <f>'C3_qual'!Z536</f>
        <v>NA</v>
      </c>
    </row>
    <row r="1122" spans="1:26">
      <c r="A1122" t="str">
        <f>'C3_qual'!A908</f>
        <v>land_plant_d13C_1</v>
      </c>
      <c r="B1122" t="str">
        <f>'C3_qual'!B908</f>
        <v>Cui</v>
      </c>
      <c r="C1122">
        <f>'C3_qual'!C908</f>
        <v>2020</v>
      </c>
      <c r="D1122" t="str">
        <f>'C3_qual'!D908</f>
        <v>10.1130/G47681.1</v>
      </c>
      <c r="E1122">
        <f>'C3_qual'!E908</f>
        <v>13592</v>
      </c>
      <c r="F1122" t="str">
        <f>'C3_qual'!F908</f>
        <v>NA</v>
      </c>
      <c r="G1122" t="str">
        <f>'C3_qual'!G908</f>
        <v>NA</v>
      </c>
      <c r="H1122">
        <f>'C3_qual'!H908</f>
        <v>13.592000000000001</v>
      </c>
      <c r="I1122">
        <f>'C3_qual'!I908</f>
        <v>0</v>
      </c>
      <c r="J1122">
        <f>'C3_qual'!J908</f>
        <v>0</v>
      </c>
      <c r="K1122">
        <f>'C3_qual'!K908</f>
        <v>290.39279879999998</v>
      </c>
      <c r="L1122">
        <f>'C3_qual'!L908</f>
        <v>331.12166446191401</v>
      </c>
      <c r="M1122">
        <f>'C3_qual'!M908</f>
        <v>132.13593762950998</v>
      </c>
      <c r="N1122" t="b">
        <f>'C3_qual'!N908</f>
        <v>0</v>
      </c>
      <c r="O1122">
        <f>'C3_qual'!O908</f>
        <v>2</v>
      </c>
      <c r="P1122" t="str">
        <f>'C3_qual'!P908</f>
        <v>CO2 estimate has been quantified to the best of available knowledge but mean annual precipitation and plant species are not known.</v>
      </c>
      <c r="Q1122" t="b">
        <f>'C3_qual'!Q908</f>
        <v>0</v>
      </c>
      <c r="R1122" t="b">
        <f>'C3_qual'!R908</f>
        <v>1</v>
      </c>
      <c r="S1122" t="str">
        <f>'C3_qual'!S908</f>
        <v>applied 97.5 and 2.5 percentile uncertainties</v>
      </c>
      <c r="T1122" t="b">
        <f>'C3_qual'!T908</f>
        <v>1</v>
      </c>
      <c r="U1122" t="b">
        <f>'C3_qual'!U908</f>
        <v>0</v>
      </c>
      <c r="V1122" t="str">
        <f>'C3_qual'!V908</f>
        <v>NA</v>
      </c>
      <c r="W1122" t="str">
        <f>'C3_qual'!W908</f>
        <v>NA</v>
      </c>
      <c r="X1122" t="b">
        <f>'C3_qual'!X908</f>
        <v>0</v>
      </c>
      <c r="Y1122" t="str">
        <f>'C3_qual'!Y908</f>
        <v>NA</v>
      </c>
      <c r="Z1122" t="str">
        <f>'C3_qual'!Z908</f>
        <v>NA</v>
      </c>
    </row>
    <row r="1123" spans="1:26">
      <c r="A1123" t="str">
        <f>'C3_qual'!A909</f>
        <v>land_plant_d13C_1</v>
      </c>
      <c r="B1123" t="str">
        <f>'C3_qual'!B909</f>
        <v>Cui</v>
      </c>
      <c r="C1123">
        <f>'C3_qual'!C909</f>
        <v>2020</v>
      </c>
      <c r="D1123" t="str">
        <f>'C3_qual'!D909</f>
        <v>10.1130/G47681.1</v>
      </c>
      <c r="E1123">
        <f>'C3_qual'!E909</f>
        <v>13600</v>
      </c>
      <c r="F1123" t="str">
        <f>'C3_qual'!F909</f>
        <v>NA</v>
      </c>
      <c r="G1123" t="str">
        <f>'C3_qual'!G909</f>
        <v>NA</v>
      </c>
      <c r="H1123">
        <f>'C3_qual'!H909</f>
        <v>13.6</v>
      </c>
      <c r="I1123">
        <f>'C3_qual'!I909</f>
        <v>0</v>
      </c>
      <c r="J1123">
        <f>'C3_qual'!J909</f>
        <v>0</v>
      </c>
      <c r="K1123">
        <f>'C3_qual'!K909</f>
        <v>352.71541430000002</v>
      </c>
      <c r="L1123">
        <f>'C3_qual'!L909</f>
        <v>484.95926091858598</v>
      </c>
      <c r="M1123">
        <f>'C3_qual'!M909</f>
        <v>163.80184849823402</v>
      </c>
      <c r="N1123" t="b">
        <f>'C3_qual'!N909</f>
        <v>0</v>
      </c>
      <c r="O1123">
        <f>'C3_qual'!O909</f>
        <v>2</v>
      </c>
      <c r="P1123" t="str">
        <f>'C3_qual'!P909</f>
        <v>CO2 estimate has been quantified to the best of available knowledge but mean annual precipitation and plant species are not known.</v>
      </c>
      <c r="Q1123" t="b">
        <f>'C3_qual'!Q909</f>
        <v>0</v>
      </c>
      <c r="R1123" t="b">
        <f>'C3_qual'!R909</f>
        <v>1</v>
      </c>
      <c r="S1123" t="str">
        <f>'C3_qual'!S909</f>
        <v>applied 97.5 and 2.5 percentile uncertainties</v>
      </c>
      <c r="T1123" t="b">
        <f>'C3_qual'!T909</f>
        <v>1</v>
      </c>
      <c r="U1123" t="b">
        <f>'C3_qual'!U909</f>
        <v>0</v>
      </c>
      <c r="V1123" t="str">
        <f>'C3_qual'!V909</f>
        <v>NA</v>
      </c>
      <c r="W1123" t="str">
        <f>'C3_qual'!W909</f>
        <v>NA</v>
      </c>
      <c r="X1123" t="b">
        <f>'C3_qual'!X909</f>
        <v>0</v>
      </c>
      <c r="Y1123" t="str">
        <f>'C3_qual'!Y909</f>
        <v>NA</v>
      </c>
      <c r="Z1123" t="str">
        <f>'C3_qual'!Z909</f>
        <v>NA</v>
      </c>
    </row>
    <row r="1124" spans="1:26">
      <c r="A1124" t="str">
        <f>'C3_qual'!A910</f>
        <v>land_plant_d13C_1</v>
      </c>
      <c r="B1124" t="str">
        <f>'C3_qual'!B910</f>
        <v>Cui</v>
      </c>
      <c r="C1124">
        <f>'C3_qual'!C910</f>
        <v>2020</v>
      </c>
      <c r="D1124" t="str">
        <f>'C3_qual'!D910</f>
        <v>10.1130/G47681.1</v>
      </c>
      <c r="E1124">
        <f>'C3_qual'!E910</f>
        <v>13600</v>
      </c>
      <c r="F1124" t="str">
        <f>'C3_qual'!F910</f>
        <v>NA</v>
      </c>
      <c r="G1124" t="str">
        <f>'C3_qual'!G910</f>
        <v>NA</v>
      </c>
      <c r="H1124">
        <f>'C3_qual'!H910</f>
        <v>13.6</v>
      </c>
      <c r="I1124">
        <f>'C3_qual'!I910</f>
        <v>0</v>
      </c>
      <c r="J1124">
        <f>'C3_qual'!J910</f>
        <v>0</v>
      </c>
      <c r="K1124">
        <f>'C3_qual'!K910</f>
        <v>337.5584298</v>
      </c>
      <c r="L1124">
        <f>'C3_qual'!L910</f>
        <v>439.53792570045505</v>
      </c>
      <c r="M1124">
        <f>'C3_qual'!M910</f>
        <v>155.88033298065901</v>
      </c>
      <c r="N1124" t="b">
        <f>'C3_qual'!N910</f>
        <v>0</v>
      </c>
      <c r="O1124">
        <f>'C3_qual'!O910</f>
        <v>2</v>
      </c>
      <c r="P1124" t="str">
        <f>'C3_qual'!P910</f>
        <v>CO2 estimate has been quantified to the best of available knowledge but mean annual precipitation and plant species are not known.</v>
      </c>
      <c r="Q1124" t="b">
        <f>'C3_qual'!Q910</f>
        <v>0</v>
      </c>
      <c r="R1124" t="b">
        <f>'C3_qual'!R910</f>
        <v>1</v>
      </c>
      <c r="S1124" t="str">
        <f>'C3_qual'!S910</f>
        <v>applied 97.5 and 2.5 percentile uncertainties</v>
      </c>
      <c r="T1124" t="b">
        <f>'C3_qual'!T910</f>
        <v>1</v>
      </c>
      <c r="U1124" t="b">
        <f>'C3_qual'!U910</f>
        <v>0</v>
      </c>
      <c r="V1124" t="str">
        <f>'C3_qual'!V910</f>
        <v>NA</v>
      </c>
      <c r="W1124" t="str">
        <f>'C3_qual'!W910</f>
        <v>NA</v>
      </c>
      <c r="X1124" t="b">
        <f>'C3_qual'!X910</f>
        <v>0</v>
      </c>
      <c r="Y1124" t="str">
        <f>'C3_qual'!Y910</f>
        <v>NA</v>
      </c>
      <c r="Z1124" t="str">
        <f>'C3_qual'!Z910</f>
        <v>NA</v>
      </c>
    </row>
    <row r="1125" spans="1:26">
      <c r="A1125" t="str">
        <f>'C3_qual'!A911</f>
        <v>land_plant_d13C_1</v>
      </c>
      <c r="B1125" t="str">
        <f>'C3_qual'!B911</f>
        <v>Cui</v>
      </c>
      <c r="C1125">
        <f>'C3_qual'!C911</f>
        <v>2020</v>
      </c>
      <c r="D1125" t="str">
        <f>'C3_qual'!D911</f>
        <v>10.1130/G47681.1</v>
      </c>
      <c r="E1125">
        <f>'C3_qual'!E911</f>
        <v>13600</v>
      </c>
      <c r="F1125" t="str">
        <f>'C3_qual'!F911</f>
        <v>NA</v>
      </c>
      <c r="G1125" t="str">
        <f>'C3_qual'!G911</f>
        <v>NA</v>
      </c>
      <c r="H1125">
        <f>'C3_qual'!H911</f>
        <v>13.6</v>
      </c>
      <c r="I1125">
        <f>'C3_qual'!I911</f>
        <v>0</v>
      </c>
      <c r="J1125">
        <f>'C3_qual'!J911</f>
        <v>0</v>
      </c>
      <c r="K1125">
        <f>'C3_qual'!K911</f>
        <v>280.1979834</v>
      </c>
      <c r="L1125">
        <f>'C3_qual'!L911</f>
        <v>318.86271659782699</v>
      </c>
      <c r="M1125">
        <f>'C3_qual'!M911</f>
        <v>125.288290273337</v>
      </c>
      <c r="N1125" t="b">
        <f>'C3_qual'!N911</f>
        <v>0</v>
      </c>
      <c r="O1125">
        <f>'C3_qual'!O911</f>
        <v>2</v>
      </c>
      <c r="P1125" t="str">
        <f>'C3_qual'!P911</f>
        <v>CO2 estimate has been quantified to the best of available knowledge but mean annual precipitation and plant species are not known.</v>
      </c>
      <c r="Q1125" t="b">
        <f>'C3_qual'!Q911</f>
        <v>0</v>
      </c>
      <c r="R1125" t="b">
        <f>'C3_qual'!R911</f>
        <v>1</v>
      </c>
      <c r="S1125" t="str">
        <f>'C3_qual'!S911</f>
        <v>applied 97.5 and 2.5 percentile uncertainties</v>
      </c>
      <c r="T1125" t="b">
        <f>'C3_qual'!T911</f>
        <v>1</v>
      </c>
      <c r="U1125" t="b">
        <f>'C3_qual'!U911</f>
        <v>0</v>
      </c>
      <c r="V1125" t="str">
        <f>'C3_qual'!V911</f>
        <v>NA</v>
      </c>
      <c r="W1125" t="str">
        <f>'C3_qual'!W911</f>
        <v>NA</v>
      </c>
      <c r="X1125" t="b">
        <f>'C3_qual'!X911</f>
        <v>0</v>
      </c>
      <c r="Y1125" t="str">
        <f>'C3_qual'!Y911</f>
        <v>NA</v>
      </c>
      <c r="Z1125" t="str">
        <f>'C3_qual'!Z911</f>
        <v>NA</v>
      </c>
    </row>
    <row r="1126" spans="1:26">
      <c r="A1126" t="str">
        <f>'C3_qual'!A912</f>
        <v>land_plant_d13C_1</v>
      </c>
      <c r="B1126" t="str">
        <f>'C3_qual'!B912</f>
        <v>Cui</v>
      </c>
      <c r="C1126">
        <f>'C3_qual'!C912</f>
        <v>2020</v>
      </c>
      <c r="D1126" t="str">
        <f>'C3_qual'!D912</f>
        <v>10.1130/G47681.1</v>
      </c>
      <c r="E1126">
        <f>'C3_qual'!E912</f>
        <v>13600</v>
      </c>
      <c r="F1126" t="str">
        <f>'C3_qual'!F912</f>
        <v>NA</v>
      </c>
      <c r="G1126" t="str">
        <f>'C3_qual'!G912</f>
        <v>NA</v>
      </c>
      <c r="H1126">
        <f>'C3_qual'!H912</f>
        <v>13.6</v>
      </c>
      <c r="I1126">
        <f>'C3_qual'!I912</f>
        <v>0</v>
      </c>
      <c r="J1126">
        <f>'C3_qual'!J912</f>
        <v>0</v>
      </c>
      <c r="K1126">
        <f>'C3_qual'!K912</f>
        <v>333.60614670000001</v>
      </c>
      <c r="L1126">
        <f>'C3_qual'!L912</f>
        <v>437.77871384368399</v>
      </c>
      <c r="M1126">
        <f>'C3_qual'!M912</f>
        <v>156.22960223558002</v>
      </c>
      <c r="N1126" t="b">
        <f>'C3_qual'!N912</f>
        <v>0</v>
      </c>
      <c r="O1126">
        <f>'C3_qual'!O912</f>
        <v>2</v>
      </c>
      <c r="P1126" t="str">
        <f>'C3_qual'!P912</f>
        <v>CO2 estimate has been quantified to the best of available knowledge but mean annual precipitation and plant species are not known.</v>
      </c>
      <c r="Q1126" t="b">
        <f>'C3_qual'!Q912</f>
        <v>0</v>
      </c>
      <c r="R1126" t="b">
        <f>'C3_qual'!R912</f>
        <v>1</v>
      </c>
      <c r="S1126" t="str">
        <f>'C3_qual'!S912</f>
        <v>applied 97.5 and 2.5 percentile uncertainties</v>
      </c>
      <c r="T1126" t="b">
        <f>'C3_qual'!T912</f>
        <v>1</v>
      </c>
      <c r="U1126" t="b">
        <f>'C3_qual'!U912</f>
        <v>0</v>
      </c>
      <c r="V1126" t="str">
        <f>'C3_qual'!V912</f>
        <v>NA</v>
      </c>
      <c r="W1126" t="str">
        <f>'C3_qual'!W912</f>
        <v>NA</v>
      </c>
      <c r="X1126" t="b">
        <f>'C3_qual'!X912</f>
        <v>0</v>
      </c>
      <c r="Y1126" t="str">
        <f>'C3_qual'!Y912</f>
        <v>NA</v>
      </c>
      <c r="Z1126" t="str">
        <f>'C3_qual'!Z912</f>
        <v>NA</v>
      </c>
    </row>
    <row r="1127" spans="1:26">
      <c r="A1127" t="str">
        <f>'C3_qual'!A913</f>
        <v>land_plant_d13C_1</v>
      </c>
      <c r="B1127" t="str">
        <f>'C3_qual'!B913</f>
        <v>Cui</v>
      </c>
      <c r="C1127">
        <f>'C3_qual'!C913</f>
        <v>2020</v>
      </c>
      <c r="D1127" t="str">
        <f>'C3_qual'!D913</f>
        <v>10.1130/G47681.1</v>
      </c>
      <c r="E1127">
        <f>'C3_qual'!E913</f>
        <v>13600</v>
      </c>
      <c r="F1127" t="str">
        <f>'C3_qual'!F913</f>
        <v>NA</v>
      </c>
      <c r="G1127" t="str">
        <f>'C3_qual'!G913</f>
        <v>NA</v>
      </c>
      <c r="H1127">
        <f>'C3_qual'!H913</f>
        <v>13.6</v>
      </c>
      <c r="I1127">
        <f>'C3_qual'!I913</f>
        <v>0</v>
      </c>
      <c r="J1127">
        <f>'C3_qual'!J913</f>
        <v>0</v>
      </c>
      <c r="K1127">
        <f>'C3_qual'!K913</f>
        <v>328.39168799999999</v>
      </c>
      <c r="L1127">
        <f>'C3_qual'!L913</f>
        <v>438.31553991266907</v>
      </c>
      <c r="M1127">
        <f>'C3_qual'!M913</f>
        <v>151.47101885036699</v>
      </c>
      <c r="N1127" t="b">
        <f>'C3_qual'!N913</f>
        <v>0</v>
      </c>
      <c r="O1127">
        <f>'C3_qual'!O913</f>
        <v>2</v>
      </c>
      <c r="P1127" t="str">
        <f>'C3_qual'!P913</f>
        <v>CO2 estimate has been quantified to the best of available knowledge but mean annual precipitation and plant species are not known.</v>
      </c>
      <c r="Q1127" t="b">
        <f>'C3_qual'!Q913</f>
        <v>0</v>
      </c>
      <c r="R1127" t="b">
        <f>'C3_qual'!R913</f>
        <v>1</v>
      </c>
      <c r="S1127" t="str">
        <f>'C3_qual'!S913</f>
        <v>applied 97.5 and 2.5 percentile uncertainties</v>
      </c>
      <c r="T1127" t="b">
        <f>'C3_qual'!T913</f>
        <v>1</v>
      </c>
      <c r="U1127" t="b">
        <f>'C3_qual'!U913</f>
        <v>0</v>
      </c>
      <c r="V1127" t="str">
        <f>'C3_qual'!V913</f>
        <v>NA</v>
      </c>
      <c r="W1127" t="str">
        <f>'C3_qual'!W913</f>
        <v>NA</v>
      </c>
      <c r="X1127" t="b">
        <f>'C3_qual'!X913</f>
        <v>0</v>
      </c>
      <c r="Y1127" t="str">
        <f>'C3_qual'!Y913</f>
        <v>NA</v>
      </c>
      <c r="Z1127" t="str">
        <f>'C3_qual'!Z913</f>
        <v>NA</v>
      </c>
    </row>
    <row r="1128" spans="1:26">
      <c r="A1128" t="str">
        <f>'C3_qual'!A914</f>
        <v>land_plant_d13C_1</v>
      </c>
      <c r="B1128" t="str">
        <f>'C3_qual'!B914</f>
        <v>Cui</v>
      </c>
      <c r="C1128">
        <f>'C3_qual'!C914</f>
        <v>2020</v>
      </c>
      <c r="D1128" t="str">
        <f>'C3_qual'!D914</f>
        <v>10.1130/G47681.1</v>
      </c>
      <c r="E1128">
        <f>'C3_qual'!E914</f>
        <v>13600</v>
      </c>
      <c r="F1128" t="str">
        <f>'C3_qual'!F914</f>
        <v>NA</v>
      </c>
      <c r="G1128" t="str">
        <f>'C3_qual'!G914</f>
        <v>NA</v>
      </c>
      <c r="H1128">
        <f>'C3_qual'!H914</f>
        <v>13.6</v>
      </c>
      <c r="I1128">
        <f>'C3_qual'!I914</f>
        <v>0</v>
      </c>
      <c r="J1128">
        <f>'C3_qual'!J914</f>
        <v>0</v>
      </c>
      <c r="K1128">
        <f>'C3_qual'!K914</f>
        <v>316.82252570000003</v>
      </c>
      <c r="L1128">
        <f>'C3_qual'!L914</f>
        <v>420.33607159124097</v>
      </c>
      <c r="M1128">
        <f>'C3_qual'!M914</f>
        <v>144.26586416241403</v>
      </c>
      <c r="N1128" t="b">
        <f>'C3_qual'!N914</f>
        <v>0</v>
      </c>
      <c r="O1128">
        <f>'C3_qual'!O914</f>
        <v>2</v>
      </c>
      <c r="P1128" t="str">
        <f>'C3_qual'!P914</f>
        <v>CO2 estimate has been quantified to the best of available knowledge but mean annual precipitation and plant species are not known.</v>
      </c>
      <c r="Q1128" t="b">
        <f>'C3_qual'!Q914</f>
        <v>0</v>
      </c>
      <c r="R1128" t="b">
        <f>'C3_qual'!R914</f>
        <v>1</v>
      </c>
      <c r="S1128" t="str">
        <f>'C3_qual'!S914</f>
        <v>applied 97.5 and 2.5 percentile uncertainties</v>
      </c>
      <c r="T1128" t="b">
        <f>'C3_qual'!T914</f>
        <v>1</v>
      </c>
      <c r="U1128" t="b">
        <f>'C3_qual'!U914</f>
        <v>0</v>
      </c>
      <c r="V1128" t="str">
        <f>'C3_qual'!V914</f>
        <v>NA</v>
      </c>
      <c r="W1128" t="str">
        <f>'C3_qual'!W914</f>
        <v>NA</v>
      </c>
      <c r="X1128" t="b">
        <f>'C3_qual'!X914</f>
        <v>0</v>
      </c>
      <c r="Y1128" t="str">
        <f>'C3_qual'!Y914</f>
        <v>NA</v>
      </c>
      <c r="Z1128" t="str">
        <f>'C3_qual'!Z914</f>
        <v>NA</v>
      </c>
    </row>
    <row r="1129" spans="1:26">
      <c r="A1129" t="str">
        <f>'C3_qual'!A915</f>
        <v>land_plant_d13C_1</v>
      </c>
      <c r="B1129" t="str">
        <f>'C3_qual'!B915</f>
        <v>Cui</v>
      </c>
      <c r="C1129">
        <f>'C3_qual'!C915</f>
        <v>2020</v>
      </c>
      <c r="D1129" t="str">
        <f>'C3_qual'!D915</f>
        <v>10.1130/G47681.1</v>
      </c>
      <c r="E1129">
        <f>'C3_qual'!E915</f>
        <v>13600</v>
      </c>
      <c r="F1129" t="str">
        <f>'C3_qual'!F915</f>
        <v>NA</v>
      </c>
      <c r="G1129" t="str">
        <f>'C3_qual'!G915</f>
        <v>NA</v>
      </c>
      <c r="H1129">
        <f>'C3_qual'!H915</f>
        <v>13.6</v>
      </c>
      <c r="I1129">
        <f>'C3_qual'!I915</f>
        <v>0</v>
      </c>
      <c r="J1129">
        <f>'C3_qual'!J915</f>
        <v>0</v>
      </c>
      <c r="K1129">
        <f>'C3_qual'!K915</f>
        <v>310.38042680000001</v>
      </c>
      <c r="L1129">
        <f>'C3_qual'!L915</f>
        <v>371.96633444709403</v>
      </c>
      <c r="M1129">
        <f>'C3_qual'!M915</f>
        <v>140.35300021710501</v>
      </c>
      <c r="N1129" t="b">
        <f>'C3_qual'!N915</f>
        <v>0</v>
      </c>
      <c r="O1129">
        <f>'C3_qual'!O915</f>
        <v>2</v>
      </c>
      <c r="P1129" t="str">
        <f>'C3_qual'!P915</f>
        <v>CO2 estimate has been quantified to the best of available knowledge but mean annual precipitation and plant species are not known.</v>
      </c>
      <c r="Q1129" t="b">
        <f>'C3_qual'!Q915</f>
        <v>0</v>
      </c>
      <c r="R1129" t="b">
        <f>'C3_qual'!R915</f>
        <v>1</v>
      </c>
      <c r="S1129" t="str">
        <f>'C3_qual'!S915</f>
        <v>applied 97.5 and 2.5 percentile uncertainties</v>
      </c>
      <c r="T1129" t="b">
        <f>'C3_qual'!T915</f>
        <v>1</v>
      </c>
      <c r="U1129" t="b">
        <f>'C3_qual'!U915</f>
        <v>0</v>
      </c>
      <c r="V1129" t="str">
        <f>'C3_qual'!V915</f>
        <v>NA</v>
      </c>
      <c r="W1129" t="str">
        <f>'C3_qual'!W915</f>
        <v>NA</v>
      </c>
      <c r="X1129" t="b">
        <f>'C3_qual'!X915</f>
        <v>0</v>
      </c>
      <c r="Y1129" t="str">
        <f>'C3_qual'!Y915</f>
        <v>NA</v>
      </c>
      <c r="Z1129" t="str">
        <f>'C3_qual'!Z915</f>
        <v>NA</v>
      </c>
    </row>
    <row r="1130" spans="1:26">
      <c r="A1130" t="str">
        <f>'C3_qual'!A916</f>
        <v>land_plant_d13C_1</v>
      </c>
      <c r="B1130" t="str">
        <f>'C3_qual'!B916</f>
        <v>Cui</v>
      </c>
      <c r="C1130">
        <f>'C3_qual'!C916</f>
        <v>2020</v>
      </c>
      <c r="D1130" t="str">
        <f>'C3_qual'!D916</f>
        <v>10.1130/G47681.1</v>
      </c>
      <c r="E1130">
        <f>'C3_qual'!E916</f>
        <v>13600</v>
      </c>
      <c r="F1130" t="str">
        <f>'C3_qual'!F916</f>
        <v>NA</v>
      </c>
      <c r="G1130" t="str">
        <f>'C3_qual'!G916</f>
        <v>NA</v>
      </c>
      <c r="H1130">
        <f>'C3_qual'!H916</f>
        <v>13.6</v>
      </c>
      <c r="I1130">
        <f>'C3_qual'!I916</f>
        <v>0</v>
      </c>
      <c r="J1130">
        <f>'C3_qual'!J916</f>
        <v>0</v>
      </c>
      <c r="K1130">
        <f>'C3_qual'!K916</f>
        <v>285.32591339999999</v>
      </c>
      <c r="L1130">
        <f>'C3_qual'!L916</f>
        <v>308.68738133892896</v>
      </c>
      <c r="M1130">
        <f>'C3_qual'!M916</f>
        <v>128.64280676929198</v>
      </c>
      <c r="N1130" t="b">
        <f>'C3_qual'!N916</f>
        <v>0</v>
      </c>
      <c r="O1130">
        <f>'C3_qual'!O916</f>
        <v>2</v>
      </c>
      <c r="P1130" t="str">
        <f>'C3_qual'!P916</f>
        <v>CO2 estimate has been quantified to the best of available knowledge but mean annual precipitation and plant species are not known.</v>
      </c>
      <c r="Q1130" t="b">
        <f>'C3_qual'!Q916</f>
        <v>0</v>
      </c>
      <c r="R1130" t="b">
        <f>'C3_qual'!R916</f>
        <v>1</v>
      </c>
      <c r="S1130" t="str">
        <f>'C3_qual'!S916</f>
        <v>applied 97.5 and 2.5 percentile uncertainties</v>
      </c>
      <c r="T1130" t="b">
        <f>'C3_qual'!T916</f>
        <v>1</v>
      </c>
      <c r="U1130" t="b">
        <f>'C3_qual'!U916</f>
        <v>0</v>
      </c>
      <c r="V1130" t="str">
        <f>'C3_qual'!V916</f>
        <v>NA</v>
      </c>
      <c r="W1130" t="str">
        <f>'C3_qual'!W916</f>
        <v>NA</v>
      </c>
      <c r="X1130" t="b">
        <f>'C3_qual'!X916</f>
        <v>0</v>
      </c>
      <c r="Y1130" t="str">
        <f>'C3_qual'!Y916</f>
        <v>NA</v>
      </c>
      <c r="Z1130" t="str">
        <f>'C3_qual'!Z916</f>
        <v>NA</v>
      </c>
    </row>
    <row r="1131" spans="1:26">
      <c r="A1131" t="str">
        <f>'C3_qual'!A917</f>
        <v>land_plant_d13C_1</v>
      </c>
      <c r="B1131" t="str">
        <f>'C3_qual'!B917</f>
        <v>Cui</v>
      </c>
      <c r="C1131">
        <f>'C3_qual'!C917</f>
        <v>2020</v>
      </c>
      <c r="D1131" t="str">
        <f>'C3_qual'!D917</f>
        <v>10.1130/G47681.1</v>
      </c>
      <c r="E1131">
        <f>'C3_qual'!E917</f>
        <v>13600</v>
      </c>
      <c r="F1131" t="str">
        <f>'C3_qual'!F917</f>
        <v>NA</v>
      </c>
      <c r="G1131" t="str">
        <f>'C3_qual'!G917</f>
        <v>NA</v>
      </c>
      <c r="H1131">
        <f>'C3_qual'!H917</f>
        <v>13.6</v>
      </c>
      <c r="I1131">
        <f>'C3_qual'!I917</f>
        <v>0</v>
      </c>
      <c r="J1131">
        <f>'C3_qual'!J917</f>
        <v>0</v>
      </c>
      <c r="K1131">
        <f>'C3_qual'!K917</f>
        <v>284.5352972</v>
      </c>
      <c r="L1131">
        <f>'C3_qual'!L917</f>
        <v>310.59888517341295</v>
      </c>
      <c r="M1131">
        <f>'C3_qual'!M917</f>
        <v>127.33127558993201</v>
      </c>
      <c r="N1131" t="b">
        <f>'C3_qual'!N917</f>
        <v>0</v>
      </c>
      <c r="O1131">
        <f>'C3_qual'!O917</f>
        <v>2</v>
      </c>
      <c r="P1131" t="str">
        <f>'C3_qual'!P917</f>
        <v>CO2 estimate has been quantified to the best of available knowledge but mean annual precipitation and plant species are not known.</v>
      </c>
      <c r="Q1131" t="b">
        <f>'C3_qual'!Q917</f>
        <v>0</v>
      </c>
      <c r="R1131" t="b">
        <f>'C3_qual'!R917</f>
        <v>1</v>
      </c>
      <c r="S1131" t="str">
        <f>'C3_qual'!S917</f>
        <v>applied 97.5 and 2.5 percentile uncertainties</v>
      </c>
      <c r="T1131" t="b">
        <f>'C3_qual'!T917</f>
        <v>1</v>
      </c>
      <c r="U1131" t="b">
        <f>'C3_qual'!U917</f>
        <v>0</v>
      </c>
      <c r="V1131" t="str">
        <f>'C3_qual'!V917</f>
        <v>NA</v>
      </c>
      <c r="W1131" t="str">
        <f>'C3_qual'!W917</f>
        <v>NA</v>
      </c>
      <c r="X1131" t="b">
        <f>'C3_qual'!X917</f>
        <v>0</v>
      </c>
      <c r="Y1131" t="str">
        <f>'C3_qual'!Y917</f>
        <v>NA</v>
      </c>
      <c r="Z1131" t="str">
        <f>'C3_qual'!Z917</f>
        <v>NA</v>
      </c>
    </row>
    <row r="1132" spans="1:26">
      <c r="A1132" t="str">
        <f>'C3_qual'!A918</f>
        <v>land_plant_d13C_1</v>
      </c>
      <c r="B1132" t="str">
        <f>'C3_qual'!B918</f>
        <v>Cui</v>
      </c>
      <c r="C1132">
        <f>'C3_qual'!C918</f>
        <v>2020</v>
      </c>
      <c r="D1132" t="str">
        <f>'C3_qual'!D918</f>
        <v>10.1130/G47681.1</v>
      </c>
      <c r="E1132">
        <f>'C3_qual'!E918</f>
        <v>13700</v>
      </c>
      <c r="F1132" t="str">
        <f>'C3_qual'!F918</f>
        <v>NA</v>
      </c>
      <c r="G1132" t="str">
        <f>'C3_qual'!G918</f>
        <v>NA</v>
      </c>
      <c r="H1132">
        <f>'C3_qual'!H918</f>
        <v>13.7</v>
      </c>
      <c r="I1132">
        <f>'C3_qual'!I918</f>
        <v>0</v>
      </c>
      <c r="J1132">
        <f>'C3_qual'!J918</f>
        <v>0</v>
      </c>
      <c r="K1132">
        <f>'C3_qual'!K918</f>
        <v>290.96120630000001</v>
      </c>
      <c r="L1132">
        <f>'C3_qual'!L918</f>
        <v>327.80982883226699</v>
      </c>
      <c r="M1132">
        <f>'C3_qual'!M918</f>
        <v>130.25354111765202</v>
      </c>
      <c r="N1132" t="b">
        <f>'C3_qual'!N918</f>
        <v>0</v>
      </c>
      <c r="O1132">
        <f>'C3_qual'!O918</f>
        <v>2</v>
      </c>
      <c r="P1132" t="str">
        <f>'C3_qual'!P918</f>
        <v>CO2 estimate has been quantified to the best of available knowledge but mean annual precipitation and plant species are not known.</v>
      </c>
      <c r="Q1132" t="b">
        <f>'C3_qual'!Q918</f>
        <v>0</v>
      </c>
      <c r="R1132" t="b">
        <f>'C3_qual'!R918</f>
        <v>1</v>
      </c>
      <c r="S1132" t="str">
        <f>'C3_qual'!S918</f>
        <v>applied 97.5 and 2.5 percentile uncertainties</v>
      </c>
      <c r="T1132" t="b">
        <f>'C3_qual'!T918</f>
        <v>1</v>
      </c>
      <c r="U1132" t="b">
        <f>'C3_qual'!U918</f>
        <v>0</v>
      </c>
      <c r="V1132" t="str">
        <f>'C3_qual'!V918</f>
        <v>NA</v>
      </c>
      <c r="W1132" t="str">
        <f>'C3_qual'!W918</f>
        <v>NA</v>
      </c>
      <c r="X1132" t="b">
        <f>'C3_qual'!X918</f>
        <v>0</v>
      </c>
      <c r="Y1132" t="str">
        <f>'C3_qual'!Y918</f>
        <v>NA</v>
      </c>
      <c r="Z1132" t="str">
        <f>'C3_qual'!Z918</f>
        <v>NA</v>
      </c>
    </row>
    <row r="1133" spans="1:26">
      <c r="A1133" t="str">
        <f>'C3_qual'!A919</f>
        <v>land_plant_d13C_1</v>
      </c>
      <c r="B1133" t="str">
        <f>'C3_qual'!B919</f>
        <v>Cui</v>
      </c>
      <c r="C1133">
        <f>'C3_qual'!C919</f>
        <v>2020</v>
      </c>
      <c r="D1133" t="str">
        <f>'C3_qual'!D919</f>
        <v>10.1130/G47681.1</v>
      </c>
      <c r="E1133">
        <f>'C3_qual'!E919</f>
        <v>13700</v>
      </c>
      <c r="F1133" t="str">
        <f>'C3_qual'!F919</f>
        <v>NA</v>
      </c>
      <c r="G1133" t="str">
        <f>'C3_qual'!G919</f>
        <v>NA</v>
      </c>
      <c r="H1133">
        <f>'C3_qual'!H919</f>
        <v>13.7</v>
      </c>
      <c r="I1133">
        <f>'C3_qual'!I919</f>
        <v>0</v>
      </c>
      <c r="J1133">
        <f>'C3_qual'!J919</f>
        <v>0</v>
      </c>
      <c r="K1133">
        <f>'C3_qual'!K919</f>
        <v>299.25579160000001</v>
      </c>
      <c r="L1133">
        <f>'C3_qual'!L919</f>
        <v>352.54344064336902</v>
      </c>
      <c r="M1133">
        <f>'C3_qual'!M919</f>
        <v>135.75840196062501</v>
      </c>
      <c r="N1133" t="b">
        <f>'C3_qual'!N919</f>
        <v>0</v>
      </c>
      <c r="O1133">
        <f>'C3_qual'!O919</f>
        <v>2</v>
      </c>
      <c r="P1133" t="str">
        <f>'C3_qual'!P919</f>
        <v>CO2 estimate has been quantified to the best of available knowledge but mean annual precipitation and plant species are not known.</v>
      </c>
      <c r="Q1133" t="b">
        <f>'C3_qual'!Q919</f>
        <v>0</v>
      </c>
      <c r="R1133" t="b">
        <f>'C3_qual'!R919</f>
        <v>1</v>
      </c>
      <c r="S1133" t="str">
        <f>'C3_qual'!S919</f>
        <v>applied 97.5 and 2.5 percentile uncertainties</v>
      </c>
      <c r="T1133" t="b">
        <f>'C3_qual'!T919</f>
        <v>1</v>
      </c>
      <c r="U1133" t="b">
        <f>'C3_qual'!U919</f>
        <v>0</v>
      </c>
      <c r="V1133" t="str">
        <f>'C3_qual'!V919</f>
        <v>NA</v>
      </c>
      <c r="W1133" t="str">
        <f>'C3_qual'!W919</f>
        <v>NA</v>
      </c>
      <c r="X1133" t="b">
        <f>'C3_qual'!X919</f>
        <v>0</v>
      </c>
      <c r="Y1133" t="str">
        <f>'C3_qual'!Y919</f>
        <v>NA</v>
      </c>
      <c r="Z1133" t="str">
        <f>'C3_qual'!Z919</f>
        <v>NA</v>
      </c>
    </row>
    <row r="1134" spans="1:26">
      <c r="A1134" t="str">
        <f>'C3_qual'!A920</f>
        <v>land_plant_d13C_1</v>
      </c>
      <c r="B1134" t="str">
        <f>'C3_qual'!B920</f>
        <v>Cui</v>
      </c>
      <c r="C1134">
        <f>'C3_qual'!C920</f>
        <v>2020</v>
      </c>
      <c r="D1134" t="str">
        <f>'C3_qual'!D920</f>
        <v>10.1130/G47681.1</v>
      </c>
      <c r="E1134">
        <f>'C3_qual'!E920</f>
        <v>13700</v>
      </c>
      <c r="F1134" t="str">
        <f>'C3_qual'!F920</f>
        <v>NA</v>
      </c>
      <c r="G1134" t="str">
        <f>'C3_qual'!G920</f>
        <v>NA</v>
      </c>
      <c r="H1134">
        <f>'C3_qual'!H920</f>
        <v>13.7</v>
      </c>
      <c r="I1134">
        <f>'C3_qual'!I920</f>
        <v>0</v>
      </c>
      <c r="J1134">
        <f>'C3_qual'!J920</f>
        <v>0</v>
      </c>
      <c r="K1134">
        <f>'C3_qual'!K920</f>
        <v>256.38747360000002</v>
      </c>
      <c r="L1134">
        <f>'C3_qual'!L920</f>
        <v>273.98974767840298</v>
      </c>
      <c r="M1134">
        <f>'C3_qual'!M920</f>
        <v>116.45839340680101</v>
      </c>
      <c r="N1134" t="b">
        <f>'C3_qual'!N920</f>
        <v>0</v>
      </c>
      <c r="O1134">
        <f>'C3_qual'!O920</f>
        <v>2</v>
      </c>
      <c r="P1134" t="str">
        <f>'C3_qual'!P920</f>
        <v>CO2 estimate has been quantified to the best of available knowledge but mean annual precipitation and plant species are not known.</v>
      </c>
      <c r="Q1134" t="b">
        <f>'C3_qual'!Q920</f>
        <v>0</v>
      </c>
      <c r="R1134" t="b">
        <f>'C3_qual'!R920</f>
        <v>1</v>
      </c>
      <c r="S1134" t="str">
        <f>'C3_qual'!S920</f>
        <v>applied 97.5 and 2.5 percentile uncertainties</v>
      </c>
      <c r="T1134" t="b">
        <f>'C3_qual'!T920</f>
        <v>1</v>
      </c>
      <c r="U1134" t="b">
        <f>'C3_qual'!U920</f>
        <v>0</v>
      </c>
      <c r="V1134" t="str">
        <f>'C3_qual'!V920</f>
        <v>NA</v>
      </c>
      <c r="W1134" t="str">
        <f>'C3_qual'!W920</f>
        <v>NA</v>
      </c>
      <c r="X1134" t="b">
        <f>'C3_qual'!X920</f>
        <v>0</v>
      </c>
      <c r="Y1134" t="str">
        <f>'C3_qual'!Y920</f>
        <v>NA</v>
      </c>
      <c r="Z1134" t="str">
        <f>'C3_qual'!Z920</f>
        <v>NA</v>
      </c>
    </row>
    <row r="1135" spans="1:26">
      <c r="A1135" t="str">
        <f>'C3_qual'!A921</f>
        <v>land_plant_d13C_1</v>
      </c>
      <c r="B1135" t="str">
        <f>'C3_qual'!B921</f>
        <v>Cui</v>
      </c>
      <c r="C1135">
        <f>'C3_qual'!C921</f>
        <v>2020</v>
      </c>
      <c r="D1135" t="str">
        <f>'C3_qual'!D921</f>
        <v>10.1130/G47681.1</v>
      </c>
      <c r="E1135">
        <f>'C3_qual'!E921</f>
        <v>13800</v>
      </c>
      <c r="F1135" t="str">
        <f>'C3_qual'!F921</f>
        <v>NA</v>
      </c>
      <c r="G1135" t="str">
        <f>'C3_qual'!G921</f>
        <v>NA</v>
      </c>
      <c r="H1135">
        <f>'C3_qual'!H921</f>
        <v>13.8</v>
      </c>
      <c r="I1135">
        <f>'C3_qual'!I921</f>
        <v>0</v>
      </c>
      <c r="J1135">
        <f>'C3_qual'!J921</f>
        <v>0</v>
      </c>
      <c r="K1135">
        <f>'C3_qual'!K921</f>
        <v>227.6646168</v>
      </c>
      <c r="L1135">
        <f>'C3_qual'!L921</f>
        <v>227.19741115978897</v>
      </c>
      <c r="M1135">
        <f>'C3_qual'!M921</f>
        <v>102.102958947093</v>
      </c>
      <c r="N1135" t="b">
        <f>'C3_qual'!N921</f>
        <v>0</v>
      </c>
      <c r="O1135">
        <f>'C3_qual'!O921</f>
        <v>2</v>
      </c>
      <c r="P1135" t="str">
        <f>'C3_qual'!P921</f>
        <v>CO2 estimate has been quantified to the best of available knowledge but mean annual precipitation and plant species are not known.</v>
      </c>
      <c r="Q1135" t="b">
        <f>'C3_qual'!Q921</f>
        <v>0</v>
      </c>
      <c r="R1135" t="b">
        <f>'C3_qual'!R921</f>
        <v>1</v>
      </c>
      <c r="S1135" t="str">
        <f>'C3_qual'!S921</f>
        <v>applied 97.5 and 2.5 percentile uncertainties</v>
      </c>
      <c r="T1135" t="b">
        <f>'C3_qual'!T921</f>
        <v>1</v>
      </c>
      <c r="U1135" t="b">
        <f>'C3_qual'!U921</f>
        <v>0</v>
      </c>
      <c r="V1135" t="str">
        <f>'C3_qual'!V921</f>
        <v>NA</v>
      </c>
      <c r="W1135" t="str">
        <f>'C3_qual'!W921</f>
        <v>NA</v>
      </c>
      <c r="X1135" t="b">
        <f>'C3_qual'!X921</f>
        <v>0</v>
      </c>
      <c r="Y1135" t="str">
        <f>'C3_qual'!Y921</f>
        <v>NA</v>
      </c>
      <c r="Z1135" t="str">
        <f>'C3_qual'!Z921</f>
        <v>NA</v>
      </c>
    </row>
    <row r="1136" spans="1:26">
      <c r="A1136" t="str">
        <f>'C3_qual'!A922</f>
        <v>land_plant_d13C_1</v>
      </c>
      <c r="B1136" t="str">
        <f>'C3_qual'!B922</f>
        <v>Cui</v>
      </c>
      <c r="C1136">
        <f>'C3_qual'!C922</f>
        <v>2020</v>
      </c>
      <c r="D1136" t="str">
        <f>'C3_qual'!D922</f>
        <v>10.1130/G47681.1</v>
      </c>
      <c r="E1136">
        <f>'C3_qual'!E922</f>
        <v>13914</v>
      </c>
      <c r="F1136" t="str">
        <f>'C3_qual'!F922</f>
        <v>NA</v>
      </c>
      <c r="G1136" t="str">
        <f>'C3_qual'!G922</f>
        <v>NA</v>
      </c>
      <c r="H1136">
        <f>'C3_qual'!H922</f>
        <v>13.914</v>
      </c>
      <c r="I1136">
        <f>'C3_qual'!I922</f>
        <v>0</v>
      </c>
      <c r="J1136">
        <f>'C3_qual'!J922</f>
        <v>0</v>
      </c>
      <c r="K1136">
        <f>'C3_qual'!K922</f>
        <v>327.93010029999999</v>
      </c>
      <c r="L1136">
        <f>'C3_qual'!L922</f>
        <v>396.92269635419399</v>
      </c>
      <c r="M1136">
        <f>'C3_qual'!M922</f>
        <v>152.08495468016199</v>
      </c>
      <c r="N1136" t="b">
        <f>'C3_qual'!N922</f>
        <v>0</v>
      </c>
      <c r="O1136">
        <f>'C3_qual'!O922</f>
        <v>2</v>
      </c>
      <c r="P1136" t="str">
        <f>'C3_qual'!P922</f>
        <v>CO2 estimate has been quantified to the best of available knowledge but mean annual precipitation and plant species are not known.</v>
      </c>
      <c r="Q1136" t="b">
        <f>'C3_qual'!Q922</f>
        <v>0</v>
      </c>
      <c r="R1136" t="b">
        <f>'C3_qual'!R922</f>
        <v>1</v>
      </c>
      <c r="S1136" t="str">
        <f>'C3_qual'!S922</f>
        <v>applied 97.5 and 2.5 percentile uncertainties</v>
      </c>
      <c r="T1136" t="b">
        <f>'C3_qual'!T922</f>
        <v>1</v>
      </c>
      <c r="U1136" t="b">
        <f>'C3_qual'!U922</f>
        <v>0</v>
      </c>
      <c r="V1136" t="str">
        <f>'C3_qual'!V922</f>
        <v>NA</v>
      </c>
      <c r="W1136" t="str">
        <f>'C3_qual'!W922</f>
        <v>NA</v>
      </c>
      <c r="X1136" t="b">
        <f>'C3_qual'!X922</f>
        <v>0</v>
      </c>
      <c r="Y1136" t="str">
        <f>'C3_qual'!Y922</f>
        <v>NA</v>
      </c>
      <c r="Z1136" t="str">
        <f>'C3_qual'!Z922</f>
        <v>NA</v>
      </c>
    </row>
    <row r="1137" spans="1:26">
      <c r="A1137" t="str">
        <f>'C3_qual'!A537</f>
        <v>land_plant_d13C_1</v>
      </c>
      <c r="B1137" t="str">
        <f>'C3_qual'!B537</f>
        <v>Cui</v>
      </c>
      <c r="C1137">
        <f>'C3_qual'!C537</f>
        <v>2020</v>
      </c>
      <c r="D1137" t="str">
        <f>'C3_qual'!D537</f>
        <v>10.1130/G47681.1</v>
      </c>
      <c r="E1137">
        <f>'C3_qual'!E537</f>
        <v>13930</v>
      </c>
      <c r="F1137" t="str">
        <f>'C3_qual'!F537</f>
        <v>NA</v>
      </c>
      <c r="G1137" t="str">
        <f>'C3_qual'!G537</f>
        <v>NA</v>
      </c>
      <c r="H1137">
        <f>'C3_qual'!H537</f>
        <v>13.93</v>
      </c>
      <c r="I1137">
        <f>'C3_qual'!I537</f>
        <v>0</v>
      </c>
      <c r="J1137">
        <f>'C3_qual'!J537</f>
        <v>0</v>
      </c>
      <c r="K1137">
        <f>'C3_qual'!K537</f>
        <v>549.64945220000004</v>
      </c>
      <c r="L1137">
        <f>'C3_qual'!L537</f>
        <v>1324.3095005346499</v>
      </c>
      <c r="M1137">
        <f>'C3_qual'!M537</f>
        <v>285.58906455806903</v>
      </c>
      <c r="N1137" t="b">
        <f>'C3_qual'!N537</f>
        <v>0</v>
      </c>
      <c r="O1137">
        <f>'C3_qual'!O537</f>
        <v>2</v>
      </c>
      <c r="P1137" t="str">
        <f>'C3_qual'!P537</f>
        <v>CO2 estimate has been quantified to the best of available knowledge but mean annual precipitation and plant species are not known.</v>
      </c>
      <c r="Q1137" t="b">
        <f>'C3_qual'!Q537</f>
        <v>0</v>
      </c>
      <c r="R1137" t="b">
        <f>'C3_qual'!R537</f>
        <v>1</v>
      </c>
      <c r="S1137" t="str">
        <f>'C3_qual'!S537</f>
        <v>applied 97.5 and 2.5 percentile uncertainties</v>
      </c>
      <c r="T1137" t="b">
        <f>'C3_qual'!T537</f>
        <v>1</v>
      </c>
      <c r="U1137" t="b">
        <f>'C3_qual'!U537</f>
        <v>0</v>
      </c>
      <c r="V1137" t="str">
        <f>'C3_qual'!V537</f>
        <v>NA</v>
      </c>
      <c r="W1137" t="str">
        <f>'C3_qual'!W537</f>
        <v>NA</v>
      </c>
      <c r="X1137" t="b">
        <f>'C3_qual'!X537</f>
        <v>0</v>
      </c>
      <c r="Y1137" t="str">
        <f>'C3_qual'!Y537</f>
        <v>NA</v>
      </c>
      <c r="Z1137" t="str">
        <f>'C3_qual'!Z537</f>
        <v>NA</v>
      </c>
    </row>
    <row r="1138" spans="1:26">
      <c r="A1138" t="str">
        <f>'C3_qual'!A538</f>
        <v>land_plant_d13C_1</v>
      </c>
      <c r="B1138" t="str">
        <f>'C3_qual'!B538</f>
        <v>Cui</v>
      </c>
      <c r="C1138">
        <f>'C3_qual'!C538</f>
        <v>2020</v>
      </c>
      <c r="D1138" t="str">
        <f>'C3_qual'!D538</f>
        <v>10.1130/G47681.1</v>
      </c>
      <c r="E1138">
        <f>'C3_qual'!E538</f>
        <v>13933</v>
      </c>
      <c r="F1138" t="str">
        <f>'C3_qual'!F538</f>
        <v>NA</v>
      </c>
      <c r="G1138" t="str">
        <f>'C3_qual'!G538</f>
        <v>NA</v>
      </c>
      <c r="H1138">
        <f>'C3_qual'!H538</f>
        <v>13.933</v>
      </c>
      <c r="I1138">
        <f>'C3_qual'!I538</f>
        <v>0</v>
      </c>
      <c r="J1138">
        <f>'C3_qual'!J538</f>
        <v>0</v>
      </c>
      <c r="K1138">
        <f>'C3_qual'!K538</f>
        <v>294.04249399999998</v>
      </c>
      <c r="L1138">
        <f>'C3_qual'!L538</f>
        <v>335.57229644017804</v>
      </c>
      <c r="M1138">
        <f>'C3_qual'!M538</f>
        <v>135.90002068419699</v>
      </c>
      <c r="N1138" t="b">
        <f>'C3_qual'!N538</f>
        <v>0</v>
      </c>
      <c r="O1138">
        <f>'C3_qual'!O538</f>
        <v>2</v>
      </c>
      <c r="P1138" t="str">
        <f>'C3_qual'!P538</f>
        <v>CO2 estimate has been quantified to the best of available knowledge but mean annual precipitation and plant species are not known.</v>
      </c>
      <c r="Q1138" t="b">
        <f>'C3_qual'!Q538</f>
        <v>0</v>
      </c>
      <c r="R1138" t="b">
        <f>'C3_qual'!R538</f>
        <v>1</v>
      </c>
      <c r="S1138" t="str">
        <f>'C3_qual'!S538</f>
        <v>applied 97.5 and 2.5 percentile uncertainties</v>
      </c>
      <c r="T1138" t="b">
        <f>'C3_qual'!T538</f>
        <v>1</v>
      </c>
      <c r="U1138" t="b">
        <f>'C3_qual'!U538</f>
        <v>0</v>
      </c>
      <c r="V1138" t="str">
        <f>'C3_qual'!V538</f>
        <v>NA</v>
      </c>
      <c r="W1138" t="str">
        <f>'C3_qual'!W538</f>
        <v>NA</v>
      </c>
      <c r="X1138" t="b">
        <f>'C3_qual'!X538</f>
        <v>0</v>
      </c>
      <c r="Y1138" t="str">
        <f>'C3_qual'!Y538</f>
        <v>NA</v>
      </c>
      <c r="Z1138" t="str">
        <f>'C3_qual'!Z538</f>
        <v>NA</v>
      </c>
    </row>
    <row r="1139" spans="1:26">
      <c r="A1139" t="str">
        <f>'C3_qual'!A923</f>
        <v>land_plant_d13C_1</v>
      </c>
      <c r="B1139" t="str">
        <f>'C3_qual'!B923</f>
        <v>Cui</v>
      </c>
      <c r="C1139">
        <f>'C3_qual'!C923</f>
        <v>2020</v>
      </c>
      <c r="D1139" t="str">
        <f>'C3_qual'!D923</f>
        <v>10.1130/G47681.1</v>
      </c>
      <c r="E1139">
        <f>'C3_qual'!E923</f>
        <v>14000</v>
      </c>
      <c r="F1139" t="str">
        <f>'C3_qual'!F923</f>
        <v>NA</v>
      </c>
      <c r="G1139" t="str">
        <f>'C3_qual'!G923</f>
        <v>NA</v>
      </c>
      <c r="H1139">
        <f>'C3_qual'!H923</f>
        <v>14</v>
      </c>
      <c r="I1139">
        <f>'C3_qual'!I923</f>
        <v>0</v>
      </c>
      <c r="J1139">
        <f>'C3_qual'!J923</f>
        <v>0</v>
      </c>
      <c r="K1139">
        <f>'C3_qual'!K923</f>
        <v>298.02160479999998</v>
      </c>
      <c r="L1139">
        <f>'C3_qual'!L923</f>
        <v>335.32950456988704</v>
      </c>
      <c r="M1139">
        <f>'C3_qual'!M923</f>
        <v>136.92534976689296</v>
      </c>
      <c r="N1139" t="b">
        <f>'C3_qual'!N923</f>
        <v>0</v>
      </c>
      <c r="O1139">
        <f>'C3_qual'!O923</f>
        <v>2</v>
      </c>
      <c r="P1139" t="str">
        <f>'C3_qual'!P923</f>
        <v>CO2 estimate has been quantified to the best of available knowledge but mean annual precipitation and plant species are not known.</v>
      </c>
      <c r="Q1139" t="b">
        <f>'C3_qual'!Q923</f>
        <v>0</v>
      </c>
      <c r="R1139" t="b">
        <f>'C3_qual'!R923</f>
        <v>1</v>
      </c>
      <c r="S1139" t="str">
        <f>'C3_qual'!S923</f>
        <v>applied 97.5 and 2.5 percentile uncertainties</v>
      </c>
      <c r="T1139" t="b">
        <f>'C3_qual'!T923</f>
        <v>1</v>
      </c>
      <c r="U1139" t="b">
        <f>'C3_qual'!U923</f>
        <v>0</v>
      </c>
      <c r="V1139" t="str">
        <f>'C3_qual'!V923</f>
        <v>NA</v>
      </c>
      <c r="W1139" t="str">
        <f>'C3_qual'!W923</f>
        <v>NA</v>
      </c>
      <c r="X1139" t="b">
        <f>'C3_qual'!X923</f>
        <v>0</v>
      </c>
      <c r="Y1139" t="str">
        <f>'C3_qual'!Y923</f>
        <v>NA</v>
      </c>
      <c r="Z1139" t="str">
        <f>'C3_qual'!Z923</f>
        <v>NA</v>
      </c>
    </row>
    <row r="1140" spans="1:26">
      <c r="A1140" t="str">
        <f>'C3_qual'!A539</f>
        <v>land_plant_d13C_1</v>
      </c>
      <c r="B1140" t="str">
        <f>'C3_qual'!B539</f>
        <v>Cui</v>
      </c>
      <c r="C1140">
        <f>'C3_qual'!C539</f>
        <v>2020</v>
      </c>
      <c r="D1140" t="str">
        <f>'C3_qual'!D539</f>
        <v>10.1130/G47681.1</v>
      </c>
      <c r="E1140">
        <f>'C3_qual'!E539</f>
        <v>14136</v>
      </c>
      <c r="F1140" t="str">
        <f>'C3_qual'!F539</f>
        <v>NA</v>
      </c>
      <c r="G1140" t="str">
        <f>'C3_qual'!G539</f>
        <v>NA</v>
      </c>
      <c r="H1140">
        <f>'C3_qual'!H539</f>
        <v>14.135999999999999</v>
      </c>
      <c r="I1140">
        <f>'C3_qual'!I539</f>
        <v>0</v>
      </c>
      <c r="J1140">
        <f>'C3_qual'!J539</f>
        <v>0</v>
      </c>
      <c r="K1140">
        <f>'C3_qual'!K539</f>
        <v>251.94827330000001</v>
      </c>
      <c r="L1140">
        <f>'C3_qual'!L539</f>
        <v>271.855174905019</v>
      </c>
      <c r="M1140">
        <f>'C3_qual'!M539</f>
        <v>111.46819886810101</v>
      </c>
      <c r="N1140" t="b">
        <f>'C3_qual'!N539</f>
        <v>0</v>
      </c>
      <c r="O1140">
        <f>'C3_qual'!O539</f>
        <v>2</v>
      </c>
      <c r="P1140" t="str">
        <f>'C3_qual'!P539</f>
        <v>CO2 estimate has been quantified to the best of available knowledge but mean annual precipitation and plant species are not known.</v>
      </c>
      <c r="Q1140" t="b">
        <f>'C3_qual'!Q539</f>
        <v>0</v>
      </c>
      <c r="R1140" t="b">
        <f>'C3_qual'!R539</f>
        <v>1</v>
      </c>
      <c r="S1140" t="str">
        <f>'C3_qual'!S539</f>
        <v>applied 97.5 and 2.5 percentile uncertainties</v>
      </c>
      <c r="T1140" t="b">
        <f>'C3_qual'!T539</f>
        <v>1</v>
      </c>
      <c r="U1140" t="b">
        <f>'C3_qual'!U539</f>
        <v>0</v>
      </c>
      <c r="V1140" t="str">
        <f>'C3_qual'!V539</f>
        <v>NA</v>
      </c>
      <c r="W1140" t="str">
        <f>'C3_qual'!W539</f>
        <v>NA</v>
      </c>
      <c r="X1140" t="b">
        <f>'C3_qual'!X539</f>
        <v>0</v>
      </c>
      <c r="Y1140" t="str">
        <f>'C3_qual'!Y539</f>
        <v>NA</v>
      </c>
      <c r="Z1140" t="str">
        <f>'C3_qual'!Z539</f>
        <v>NA</v>
      </c>
    </row>
    <row r="1141" spans="1:26">
      <c r="A1141" t="str">
        <f>'C3_qual'!A924</f>
        <v>land_plant_d13C_1</v>
      </c>
      <c r="B1141" t="str">
        <f>'C3_qual'!B924</f>
        <v>Cui</v>
      </c>
      <c r="C1141">
        <f>'C3_qual'!C924</f>
        <v>2020</v>
      </c>
      <c r="D1141" t="str">
        <f>'C3_qual'!D924</f>
        <v>10.1130/G47681.1</v>
      </c>
      <c r="E1141">
        <f>'C3_qual'!E924</f>
        <v>14200</v>
      </c>
      <c r="F1141" t="str">
        <f>'C3_qual'!F924</f>
        <v>NA</v>
      </c>
      <c r="G1141" t="str">
        <f>'C3_qual'!G924</f>
        <v>NA</v>
      </c>
      <c r="H1141">
        <f>'C3_qual'!H924</f>
        <v>14.2</v>
      </c>
      <c r="I1141">
        <f>'C3_qual'!I924</f>
        <v>0</v>
      </c>
      <c r="J1141">
        <f>'C3_qual'!J924</f>
        <v>0</v>
      </c>
      <c r="K1141">
        <f>'C3_qual'!K924</f>
        <v>287.28601700000002</v>
      </c>
      <c r="L1141">
        <f>'C3_qual'!L924</f>
        <v>313.786472415361</v>
      </c>
      <c r="M1141">
        <f>'C3_qual'!M924</f>
        <v>131.252891273892</v>
      </c>
      <c r="N1141" t="b">
        <f>'C3_qual'!N924</f>
        <v>0</v>
      </c>
      <c r="O1141">
        <f>'C3_qual'!O924</f>
        <v>2</v>
      </c>
      <c r="P1141" t="str">
        <f>'C3_qual'!P924</f>
        <v>CO2 estimate has been quantified to the best of available knowledge but mean annual precipitation and plant species are not known.</v>
      </c>
      <c r="Q1141" t="b">
        <f>'C3_qual'!Q924</f>
        <v>0</v>
      </c>
      <c r="R1141" t="b">
        <f>'C3_qual'!R924</f>
        <v>1</v>
      </c>
      <c r="S1141" t="str">
        <f>'C3_qual'!S924</f>
        <v>applied 97.5 and 2.5 percentile uncertainties</v>
      </c>
      <c r="T1141" t="b">
        <f>'C3_qual'!T924</f>
        <v>1</v>
      </c>
      <c r="U1141" t="b">
        <f>'C3_qual'!U924</f>
        <v>0</v>
      </c>
      <c r="V1141" t="str">
        <f>'C3_qual'!V924</f>
        <v>NA</v>
      </c>
      <c r="W1141" t="str">
        <f>'C3_qual'!W924</f>
        <v>NA</v>
      </c>
      <c r="X1141" t="b">
        <f>'C3_qual'!X924</f>
        <v>0</v>
      </c>
      <c r="Y1141" t="str">
        <f>'C3_qual'!Y924</f>
        <v>NA</v>
      </c>
      <c r="Z1141" t="str">
        <f>'C3_qual'!Z924</f>
        <v>NA</v>
      </c>
    </row>
    <row r="1142" spans="1:26">
      <c r="A1142" t="str">
        <f>'C3_qual'!A925</f>
        <v>land_plant_d13C_1</v>
      </c>
      <c r="B1142" t="str">
        <f>'C3_qual'!B925</f>
        <v>Cui</v>
      </c>
      <c r="C1142">
        <f>'C3_qual'!C925</f>
        <v>2020</v>
      </c>
      <c r="D1142" t="str">
        <f>'C3_qual'!D925</f>
        <v>10.1130/G47681.1</v>
      </c>
      <c r="E1142">
        <f>'C3_qual'!E925</f>
        <v>14303</v>
      </c>
      <c r="F1142" t="str">
        <f>'C3_qual'!F925</f>
        <v>NA</v>
      </c>
      <c r="G1142" t="str">
        <f>'C3_qual'!G925</f>
        <v>NA</v>
      </c>
      <c r="H1142">
        <f>'C3_qual'!H925</f>
        <v>14.303000000000001</v>
      </c>
      <c r="I1142">
        <f>'C3_qual'!I925</f>
        <v>0</v>
      </c>
      <c r="J1142">
        <f>'C3_qual'!J925</f>
        <v>0</v>
      </c>
      <c r="K1142">
        <f>'C3_qual'!K925</f>
        <v>265.2747157</v>
      </c>
      <c r="L1142">
        <f>'C3_qual'!L925</f>
        <v>279.10842484482396</v>
      </c>
      <c r="M1142">
        <f>'C3_qual'!M925</f>
        <v>118.243231010443</v>
      </c>
      <c r="N1142" t="b">
        <f>'C3_qual'!N925</f>
        <v>0</v>
      </c>
      <c r="O1142">
        <f>'C3_qual'!O925</f>
        <v>2</v>
      </c>
      <c r="P1142" t="str">
        <f>'C3_qual'!P925</f>
        <v>CO2 estimate has been quantified to the best of available knowledge but mean annual precipitation and plant species are not known.</v>
      </c>
      <c r="Q1142" t="b">
        <f>'C3_qual'!Q925</f>
        <v>0</v>
      </c>
      <c r="R1142" t="b">
        <f>'C3_qual'!R925</f>
        <v>1</v>
      </c>
      <c r="S1142" t="str">
        <f>'C3_qual'!S925</f>
        <v>applied 97.5 and 2.5 percentile uncertainties</v>
      </c>
      <c r="T1142" t="b">
        <f>'C3_qual'!T925</f>
        <v>1</v>
      </c>
      <c r="U1142" t="b">
        <f>'C3_qual'!U925</f>
        <v>0</v>
      </c>
      <c r="V1142" t="str">
        <f>'C3_qual'!V925</f>
        <v>NA</v>
      </c>
      <c r="W1142" t="str">
        <f>'C3_qual'!W925</f>
        <v>NA</v>
      </c>
      <c r="X1142" t="b">
        <f>'C3_qual'!X925</f>
        <v>0</v>
      </c>
      <c r="Y1142" t="str">
        <f>'C3_qual'!Y925</f>
        <v>NA</v>
      </c>
      <c r="Z1142" t="str">
        <f>'C3_qual'!Z925</f>
        <v>NA</v>
      </c>
    </row>
    <row r="1143" spans="1:26">
      <c r="A1143" t="str">
        <f>'C3_qual'!A540</f>
        <v>land_plant_d13C_1</v>
      </c>
      <c r="B1143" t="str">
        <f>'C3_qual'!B540</f>
        <v>Cui</v>
      </c>
      <c r="C1143">
        <f>'C3_qual'!C540</f>
        <v>2020</v>
      </c>
      <c r="D1143" t="str">
        <f>'C3_qual'!D540</f>
        <v>10.1130/G47681.1</v>
      </c>
      <c r="E1143">
        <f>'C3_qual'!E540</f>
        <v>14337</v>
      </c>
      <c r="F1143" t="str">
        <f>'C3_qual'!F540</f>
        <v>NA</v>
      </c>
      <c r="G1143" t="str">
        <f>'C3_qual'!G540</f>
        <v>NA</v>
      </c>
      <c r="H1143">
        <f>'C3_qual'!H540</f>
        <v>14.337</v>
      </c>
      <c r="I1143">
        <f>'C3_qual'!I540</f>
        <v>0</v>
      </c>
      <c r="J1143">
        <f>'C3_qual'!J540</f>
        <v>0</v>
      </c>
      <c r="K1143">
        <f>'C3_qual'!K540</f>
        <v>264.902581</v>
      </c>
      <c r="L1143">
        <f>'C3_qual'!L540</f>
        <v>298.546120852716</v>
      </c>
      <c r="M1143">
        <f>'C3_qual'!M540</f>
        <v>121.354923454416</v>
      </c>
      <c r="N1143" t="b">
        <f>'C3_qual'!N540</f>
        <v>0</v>
      </c>
      <c r="O1143">
        <f>'C3_qual'!O540</f>
        <v>2</v>
      </c>
      <c r="P1143" t="str">
        <f>'C3_qual'!P540</f>
        <v>CO2 estimate has been quantified to the best of available knowledge but mean annual precipitation and plant species are not known.</v>
      </c>
      <c r="Q1143" t="b">
        <f>'C3_qual'!Q540</f>
        <v>0</v>
      </c>
      <c r="R1143" t="b">
        <f>'C3_qual'!R540</f>
        <v>1</v>
      </c>
      <c r="S1143" t="str">
        <f>'C3_qual'!S540</f>
        <v>applied 97.5 and 2.5 percentile uncertainties</v>
      </c>
      <c r="T1143" t="b">
        <f>'C3_qual'!T540</f>
        <v>1</v>
      </c>
      <c r="U1143" t="b">
        <f>'C3_qual'!U540</f>
        <v>0</v>
      </c>
      <c r="V1143" t="str">
        <f>'C3_qual'!V540</f>
        <v>NA</v>
      </c>
      <c r="W1143" t="str">
        <f>'C3_qual'!W540</f>
        <v>NA</v>
      </c>
      <c r="X1143" t="b">
        <f>'C3_qual'!X540</f>
        <v>0</v>
      </c>
      <c r="Y1143" t="str">
        <f>'C3_qual'!Y540</f>
        <v>NA</v>
      </c>
      <c r="Z1143" t="str">
        <f>'C3_qual'!Z540</f>
        <v>NA</v>
      </c>
    </row>
    <row r="1144" spans="1:26">
      <c r="A1144" t="str">
        <f>'C3_qual'!A926</f>
        <v>land_plant_d13C_1</v>
      </c>
      <c r="B1144" t="str">
        <f>'C3_qual'!B926</f>
        <v>Cui</v>
      </c>
      <c r="C1144">
        <f>'C3_qual'!C926</f>
        <v>2020</v>
      </c>
      <c r="D1144" t="str">
        <f>'C3_qual'!D926</f>
        <v>10.1130/G47681.1</v>
      </c>
      <c r="E1144">
        <f>'C3_qual'!E926</f>
        <v>14500</v>
      </c>
      <c r="F1144" t="str">
        <f>'C3_qual'!F926</f>
        <v>NA</v>
      </c>
      <c r="G1144" t="str">
        <f>'C3_qual'!G926</f>
        <v>NA</v>
      </c>
      <c r="H1144">
        <f>'C3_qual'!H926</f>
        <v>14.5</v>
      </c>
      <c r="I1144">
        <f>'C3_qual'!I926</f>
        <v>0</v>
      </c>
      <c r="J1144">
        <f>'C3_qual'!J926</f>
        <v>0</v>
      </c>
      <c r="K1144">
        <f>'C3_qual'!K926</f>
        <v>286.6418966</v>
      </c>
      <c r="L1144">
        <f>'C3_qual'!L926</f>
        <v>311.517921843105</v>
      </c>
      <c r="M1144">
        <f>'C3_qual'!M926</f>
        <v>129.645917446851</v>
      </c>
      <c r="N1144" t="b">
        <f>'C3_qual'!N926</f>
        <v>0</v>
      </c>
      <c r="O1144">
        <f>'C3_qual'!O926</f>
        <v>2</v>
      </c>
      <c r="P1144" t="str">
        <f>'C3_qual'!P926</f>
        <v>CO2 estimate has been quantified to the best of available knowledge but mean annual precipitation and plant species are not known.</v>
      </c>
      <c r="Q1144" t="b">
        <f>'C3_qual'!Q926</f>
        <v>0</v>
      </c>
      <c r="R1144" t="b">
        <f>'C3_qual'!R926</f>
        <v>1</v>
      </c>
      <c r="S1144" t="str">
        <f>'C3_qual'!S926</f>
        <v>applied 97.5 and 2.5 percentile uncertainties</v>
      </c>
      <c r="T1144" t="b">
        <f>'C3_qual'!T926</f>
        <v>1</v>
      </c>
      <c r="U1144" t="b">
        <f>'C3_qual'!U926</f>
        <v>0</v>
      </c>
      <c r="V1144" t="str">
        <f>'C3_qual'!V926</f>
        <v>NA</v>
      </c>
      <c r="W1144" t="str">
        <f>'C3_qual'!W926</f>
        <v>NA</v>
      </c>
      <c r="X1144" t="b">
        <f>'C3_qual'!X926</f>
        <v>0</v>
      </c>
      <c r="Y1144" t="str">
        <f>'C3_qual'!Y926</f>
        <v>NA</v>
      </c>
      <c r="Z1144" t="str">
        <f>'C3_qual'!Z926</f>
        <v>NA</v>
      </c>
    </row>
    <row r="1145" spans="1:26">
      <c r="A1145" t="str">
        <f>'C3_qual'!A541</f>
        <v>land_plant_d13C_1</v>
      </c>
      <c r="B1145" t="str">
        <f>'C3_qual'!B541</f>
        <v>Cui</v>
      </c>
      <c r="C1145">
        <f>'C3_qual'!C541</f>
        <v>2020</v>
      </c>
      <c r="D1145" t="str">
        <f>'C3_qual'!D541</f>
        <v>10.1130/G47681.1</v>
      </c>
      <c r="E1145">
        <f>'C3_qual'!E541</f>
        <v>14535</v>
      </c>
      <c r="F1145" t="str">
        <f>'C3_qual'!F541</f>
        <v>NA</v>
      </c>
      <c r="G1145" t="str">
        <f>'C3_qual'!G541</f>
        <v>NA</v>
      </c>
      <c r="H1145">
        <f>'C3_qual'!H541</f>
        <v>14.535</v>
      </c>
      <c r="I1145">
        <f>'C3_qual'!I541</f>
        <v>0</v>
      </c>
      <c r="J1145">
        <f>'C3_qual'!J541</f>
        <v>0</v>
      </c>
      <c r="K1145">
        <f>'C3_qual'!K541</f>
        <v>300.97123759999999</v>
      </c>
      <c r="L1145">
        <f>'C3_qual'!L541</f>
        <v>358.22125157297205</v>
      </c>
      <c r="M1145">
        <f>'C3_qual'!M541</f>
        <v>139.453178301088</v>
      </c>
      <c r="N1145" t="b">
        <f>'C3_qual'!N541</f>
        <v>0</v>
      </c>
      <c r="O1145">
        <f>'C3_qual'!O541</f>
        <v>2</v>
      </c>
      <c r="P1145" t="str">
        <f>'C3_qual'!P541</f>
        <v>CO2 estimate has been quantified to the best of available knowledge but mean annual precipitation and plant species are not known.</v>
      </c>
      <c r="Q1145" t="b">
        <f>'C3_qual'!Q541</f>
        <v>0</v>
      </c>
      <c r="R1145" t="b">
        <f>'C3_qual'!R541</f>
        <v>1</v>
      </c>
      <c r="S1145" t="str">
        <f>'C3_qual'!S541</f>
        <v>applied 97.5 and 2.5 percentile uncertainties</v>
      </c>
      <c r="T1145" t="b">
        <f>'C3_qual'!T541</f>
        <v>1</v>
      </c>
      <c r="U1145" t="b">
        <f>'C3_qual'!U541</f>
        <v>0</v>
      </c>
      <c r="V1145" t="str">
        <f>'C3_qual'!V541</f>
        <v>NA</v>
      </c>
      <c r="W1145" t="str">
        <f>'C3_qual'!W541</f>
        <v>NA</v>
      </c>
      <c r="X1145" t="b">
        <f>'C3_qual'!X541</f>
        <v>0</v>
      </c>
      <c r="Y1145" t="str">
        <f>'C3_qual'!Y541</f>
        <v>NA</v>
      </c>
      <c r="Z1145" t="str">
        <f>'C3_qual'!Z541</f>
        <v>NA</v>
      </c>
    </row>
    <row r="1146" spans="1:26">
      <c r="A1146" t="str">
        <f>'C3_qual'!A927</f>
        <v>land_plant_d13C_1</v>
      </c>
      <c r="B1146" t="str">
        <f>'C3_qual'!B927</f>
        <v>Cui</v>
      </c>
      <c r="C1146">
        <f>'C3_qual'!C927</f>
        <v>2020</v>
      </c>
      <c r="D1146" t="str">
        <f>'C3_qual'!D927</f>
        <v>10.1130/G47681.1</v>
      </c>
      <c r="E1146">
        <f>'C3_qual'!E927</f>
        <v>14600</v>
      </c>
      <c r="F1146" t="str">
        <f>'C3_qual'!F927</f>
        <v>NA</v>
      </c>
      <c r="G1146" t="str">
        <f>'C3_qual'!G927</f>
        <v>NA</v>
      </c>
      <c r="H1146">
        <f>'C3_qual'!H927</f>
        <v>14.6</v>
      </c>
      <c r="I1146">
        <f>'C3_qual'!I927</f>
        <v>0</v>
      </c>
      <c r="J1146">
        <f>'C3_qual'!J927</f>
        <v>0</v>
      </c>
      <c r="K1146">
        <f>'C3_qual'!K927</f>
        <v>289.21792140000002</v>
      </c>
      <c r="L1146">
        <f>'C3_qual'!L927</f>
        <v>323.56331909926803</v>
      </c>
      <c r="M1146">
        <f>'C3_qual'!M927</f>
        <v>129.04244906720703</v>
      </c>
      <c r="N1146" t="b">
        <f>'C3_qual'!N927</f>
        <v>0</v>
      </c>
      <c r="O1146">
        <f>'C3_qual'!O927</f>
        <v>2</v>
      </c>
      <c r="P1146" t="str">
        <f>'C3_qual'!P927</f>
        <v>CO2 estimate has been quantified to the best of available knowledge but mean annual precipitation and plant species are not known.</v>
      </c>
      <c r="Q1146" t="b">
        <f>'C3_qual'!Q927</f>
        <v>0</v>
      </c>
      <c r="R1146" t="b">
        <f>'C3_qual'!R927</f>
        <v>1</v>
      </c>
      <c r="S1146" t="str">
        <f>'C3_qual'!S927</f>
        <v>applied 97.5 and 2.5 percentile uncertainties</v>
      </c>
      <c r="T1146" t="b">
        <f>'C3_qual'!T927</f>
        <v>1</v>
      </c>
      <c r="U1146" t="b">
        <f>'C3_qual'!U927</f>
        <v>0</v>
      </c>
      <c r="V1146" t="str">
        <f>'C3_qual'!V927</f>
        <v>NA</v>
      </c>
      <c r="W1146" t="str">
        <f>'C3_qual'!W927</f>
        <v>NA</v>
      </c>
      <c r="X1146" t="b">
        <f>'C3_qual'!X927</f>
        <v>0</v>
      </c>
      <c r="Y1146" t="str">
        <f>'C3_qual'!Y927</f>
        <v>NA</v>
      </c>
      <c r="Z1146" t="str">
        <f>'C3_qual'!Z927</f>
        <v>NA</v>
      </c>
    </row>
    <row r="1147" spans="1:26">
      <c r="A1147" t="str">
        <f>'C3_qual'!A928</f>
        <v>land_plant_d13C_1</v>
      </c>
      <c r="B1147" t="str">
        <f>'C3_qual'!B928</f>
        <v>Cui</v>
      </c>
      <c r="C1147">
        <f>'C3_qual'!C928</f>
        <v>2020</v>
      </c>
      <c r="D1147" t="str">
        <f>'C3_qual'!D928</f>
        <v>10.1130/G47681.1</v>
      </c>
      <c r="E1147">
        <f>'C3_qual'!E928</f>
        <v>14628</v>
      </c>
      <c r="F1147" t="str">
        <f>'C3_qual'!F928</f>
        <v>NA</v>
      </c>
      <c r="G1147" t="str">
        <f>'C3_qual'!G928</f>
        <v>NA</v>
      </c>
      <c r="H1147">
        <f>'C3_qual'!H928</f>
        <v>14.628</v>
      </c>
      <c r="I1147">
        <f>'C3_qual'!I928</f>
        <v>0</v>
      </c>
      <c r="J1147">
        <f>'C3_qual'!J928</f>
        <v>0</v>
      </c>
      <c r="K1147">
        <f>'C3_qual'!K928</f>
        <v>287.06122970000001</v>
      </c>
      <c r="L1147">
        <f>'C3_qual'!L928</f>
        <v>328.88977604304694</v>
      </c>
      <c r="M1147">
        <f>'C3_qual'!M928</f>
        <v>131.02051763995502</v>
      </c>
      <c r="N1147" t="b">
        <f>'C3_qual'!N928</f>
        <v>0</v>
      </c>
      <c r="O1147">
        <f>'C3_qual'!O928</f>
        <v>2</v>
      </c>
      <c r="P1147" t="str">
        <f>'C3_qual'!P928</f>
        <v>CO2 estimate has been quantified to the best of available knowledge but mean annual precipitation and plant species are not known.</v>
      </c>
      <c r="Q1147" t="b">
        <f>'C3_qual'!Q928</f>
        <v>0</v>
      </c>
      <c r="R1147" t="b">
        <f>'C3_qual'!R928</f>
        <v>1</v>
      </c>
      <c r="S1147" t="str">
        <f>'C3_qual'!S928</f>
        <v>applied 97.5 and 2.5 percentile uncertainties</v>
      </c>
      <c r="T1147" t="b">
        <f>'C3_qual'!T928</f>
        <v>1</v>
      </c>
      <c r="U1147" t="b">
        <f>'C3_qual'!U928</f>
        <v>0</v>
      </c>
      <c r="V1147" t="str">
        <f>'C3_qual'!V928</f>
        <v>NA</v>
      </c>
      <c r="W1147" t="str">
        <f>'C3_qual'!W928</f>
        <v>NA</v>
      </c>
      <c r="X1147" t="b">
        <f>'C3_qual'!X928</f>
        <v>0</v>
      </c>
      <c r="Y1147" t="str">
        <f>'C3_qual'!Y928</f>
        <v>NA</v>
      </c>
      <c r="Z1147" t="str">
        <f>'C3_qual'!Z928</f>
        <v>NA</v>
      </c>
    </row>
    <row r="1148" spans="1:26">
      <c r="A1148" t="str">
        <f>'C3_qual'!A929</f>
        <v>land_plant_d13C_1</v>
      </c>
      <c r="B1148" t="str">
        <f>'C3_qual'!B929</f>
        <v>Cui</v>
      </c>
      <c r="C1148">
        <f>'C3_qual'!C929</f>
        <v>2020</v>
      </c>
      <c r="D1148" t="str">
        <f>'C3_qual'!D929</f>
        <v>10.1130/G47681.1</v>
      </c>
      <c r="E1148">
        <f>'C3_qual'!E929</f>
        <v>14700</v>
      </c>
      <c r="F1148" t="str">
        <f>'C3_qual'!F929</f>
        <v>NA</v>
      </c>
      <c r="G1148" t="str">
        <f>'C3_qual'!G929</f>
        <v>NA</v>
      </c>
      <c r="H1148">
        <f>'C3_qual'!H929</f>
        <v>14.7</v>
      </c>
      <c r="I1148">
        <f>'C3_qual'!I929</f>
        <v>0</v>
      </c>
      <c r="J1148">
        <f>'C3_qual'!J929</f>
        <v>0</v>
      </c>
      <c r="K1148">
        <f>'C3_qual'!K929</f>
        <v>272.59962030000003</v>
      </c>
      <c r="L1148">
        <f>'C3_qual'!L929</f>
        <v>299.30421650979196</v>
      </c>
      <c r="M1148">
        <f>'C3_qual'!M929</f>
        <v>124.36573030896304</v>
      </c>
      <c r="N1148" t="b">
        <f>'C3_qual'!N929</f>
        <v>0</v>
      </c>
      <c r="O1148">
        <f>'C3_qual'!O929</f>
        <v>2</v>
      </c>
      <c r="P1148" t="str">
        <f>'C3_qual'!P929</f>
        <v>CO2 estimate has been quantified to the best of available knowledge but mean annual precipitation and plant species are not known.</v>
      </c>
      <c r="Q1148" t="b">
        <f>'C3_qual'!Q929</f>
        <v>0</v>
      </c>
      <c r="R1148" t="b">
        <f>'C3_qual'!R929</f>
        <v>1</v>
      </c>
      <c r="S1148" t="str">
        <f>'C3_qual'!S929</f>
        <v>applied 97.5 and 2.5 percentile uncertainties</v>
      </c>
      <c r="T1148" t="b">
        <f>'C3_qual'!T929</f>
        <v>1</v>
      </c>
      <c r="U1148" t="b">
        <f>'C3_qual'!U929</f>
        <v>0</v>
      </c>
      <c r="V1148" t="str">
        <f>'C3_qual'!V929</f>
        <v>NA</v>
      </c>
      <c r="W1148" t="str">
        <f>'C3_qual'!W929</f>
        <v>NA</v>
      </c>
      <c r="X1148" t="b">
        <f>'C3_qual'!X929</f>
        <v>0</v>
      </c>
      <c r="Y1148" t="str">
        <f>'C3_qual'!Y929</f>
        <v>NA</v>
      </c>
      <c r="Z1148" t="str">
        <f>'C3_qual'!Z929</f>
        <v>NA</v>
      </c>
    </row>
    <row r="1149" spans="1:26">
      <c r="A1149" t="str">
        <f>'C3_qual'!A542</f>
        <v>land_plant_d13C_1</v>
      </c>
      <c r="B1149" t="str">
        <f>'C3_qual'!B542</f>
        <v>Cui</v>
      </c>
      <c r="C1149">
        <f>'C3_qual'!C542</f>
        <v>2020</v>
      </c>
      <c r="D1149" t="str">
        <f>'C3_qual'!D542</f>
        <v>10.1130/G47681.1</v>
      </c>
      <c r="E1149">
        <f>'C3_qual'!E542</f>
        <v>14732</v>
      </c>
      <c r="F1149" t="str">
        <f>'C3_qual'!F542</f>
        <v>NA</v>
      </c>
      <c r="G1149" t="str">
        <f>'C3_qual'!G542</f>
        <v>NA</v>
      </c>
      <c r="H1149">
        <f>'C3_qual'!H542</f>
        <v>14.731999999999999</v>
      </c>
      <c r="I1149">
        <f>'C3_qual'!I542</f>
        <v>0</v>
      </c>
      <c r="J1149">
        <f>'C3_qual'!J542</f>
        <v>0</v>
      </c>
      <c r="K1149">
        <f>'C3_qual'!K542</f>
        <v>301.3441219</v>
      </c>
      <c r="L1149">
        <f>'C3_qual'!L542</f>
        <v>352.37731520918203</v>
      </c>
      <c r="M1149">
        <f>'C3_qual'!M542</f>
        <v>138.538862282092</v>
      </c>
      <c r="N1149" t="b">
        <f>'C3_qual'!N542</f>
        <v>0</v>
      </c>
      <c r="O1149">
        <f>'C3_qual'!O542</f>
        <v>2</v>
      </c>
      <c r="P1149" t="str">
        <f>'C3_qual'!P542</f>
        <v>CO2 estimate has been quantified to the best of available knowledge but mean annual precipitation and plant species are not known.</v>
      </c>
      <c r="Q1149" t="b">
        <f>'C3_qual'!Q542</f>
        <v>0</v>
      </c>
      <c r="R1149" t="b">
        <f>'C3_qual'!R542</f>
        <v>1</v>
      </c>
      <c r="S1149" t="str">
        <f>'C3_qual'!S542</f>
        <v>applied 97.5 and 2.5 percentile uncertainties</v>
      </c>
      <c r="T1149" t="b">
        <f>'C3_qual'!T542</f>
        <v>1</v>
      </c>
      <c r="U1149" t="b">
        <f>'C3_qual'!U542</f>
        <v>0</v>
      </c>
      <c r="V1149" t="str">
        <f>'C3_qual'!V542</f>
        <v>NA</v>
      </c>
      <c r="W1149" t="str">
        <f>'C3_qual'!W542</f>
        <v>NA</v>
      </c>
      <c r="X1149" t="b">
        <f>'C3_qual'!X542</f>
        <v>0</v>
      </c>
      <c r="Y1149" t="str">
        <f>'C3_qual'!Y542</f>
        <v>NA</v>
      </c>
      <c r="Z1149" t="str">
        <f>'C3_qual'!Z542</f>
        <v>NA</v>
      </c>
    </row>
    <row r="1150" spans="1:26">
      <c r="A1150" t="str">
        <f>'C3_qual'!A930</f>
        <v>land_plant_d13C_1</v>
      </c>
      <c r="B1150" t="str">
        <f>'C3_qual'!B930</f>
        <v>Cui</v>
      </c>
      <c r="C1150">
        <f>'C3_qual'!C930</f>
        <v>2020</v>
      </c>
      <c r="D1150" t="str">
        <f>'C3_qual'!D930</f>
        <v>10.1130/G47681.1</v>
      </c>
      <c r="E1150">
        <f>'C3_qual'!E930</f>
        <v>14800</v>
      </c>
      <c r="F1150" t="str">
        <f>'C3_qual'!F930</f>
        <v>NA</v>
      </c>
      <c r="G1150" t="str">
        <f>'C3_qual'!G930</f>
        <v>NA</v>
      </c>
      <c r="H1150">
        <f>'C3_qual'!H930</f>
        <v>14.8</v>
      </c>
      <c r="I1150">
        <f>'C3_qual'!I930</f>
        <v>0</v>
      </c>
      <c r="J1150">
        <f>'C3_qual'!J930</f>
        <v>0</v>
      </c>
      <c r="K1150">
        <f>'C3_qual'!K930</f>
        <v>320.777781</v>
      </c>
      <c r="L1150">
        <f>'C3_qual'!L930</f>
        <v>390.13372845601702</v>
      </c>
      <c r="M1150">
        <f>'C3_qual'!M930</f>
        <v>148.34235233447799</v>
      </c>
      <c r="N1150" t="b">
        <f>'C3_qual'!N930</f>
        <v>0</v>
      </c>
      <c r="O1150">
        <f>'C3_qual'!O930</f>
        <v>2</v>
      </c>
      <c r="P1150" t="str">
        <f>'C3_qual'!P930</f>
        <v>CO2 estimate has been quantified to the best of available knowledge but mean annual precipitation and plant species are not known.</v>
      </c>
      <c r="Q1150" t="b">
        <f>'C3_qual'!Q930</f>
        <v>0</v>
      </c>
      <c r="R1150" t="b">
        <f>'C3_qual'!R930</f>
        <v>1</v>
      </c>
      <c r="S1150" t="str">
        <f>'C3_qual'!S930</f>
        <v>applied 97.5 and 2.5 percentile uncertainties</v>
      </c>
      <c r="T1150" t="b">
        <f>'C3_qual'!T930</f>
        <v>1</v>
      </c>
      <c r="U1150" t="b">
        <f>'C3_qual'!U930</f>
        <v>0</v>
      </c>
      <c r="V1150" t="str">
        <f>'C3_qual'!V930</f>
        <v>NA</v>
      </c>
      <c r="W1150" t="str">
        <f>'C3_qual'!W930</f>
        <v>NA</v>
      </c>
      <c r="X1150" t="b">
        <f>'C3_qual'!X930</f>
        <v>0</v>
      </c>
      <c r="Y1150" t="str">
        <f>'C3_qual'!Y930</f>
        <v>NA</v>
      </c>
      <c r="Z1150" t="str">
        <f>'C3_qual'!Z930</f>
        <v>NA</v>
      </c>
    </row>
    <row r="1151" spans="1:26">
      <c r="A1151" t="str">
        <f>'C3_qual'!A931</f>
        <v>land_plant_d13C_1</v>
      </c>
      <c r="B1151" t="str">
        <f>'C3_qual'!B931</f>
        <v>Cui</v>
      </c>
      <c r="C1151">
        <f>'C3_qual'!C931</f>
        <v>2020</v>
      </c>
      <c r="D1151" t="str">
        <f>'C3_qual'!D931</f>
        <v>10.1130/G47681.1</v>
      </c>
      <c r="E1151">
        <f>'C3_qual'!E931</f>
        <v>14800</v>
      </c>
      <c r="F1151" t="str">
        <f>'C3_qual'!F931</f>
        <v>NA</v>
      </c>
      <c r="G1151" t="str">
        <f>'C3_qual'!G931</f>
        <v>NA</v>
      </c>
      <c r="H1151">
        <f>'C3_qual'!H931</f>
        <v>14.8</v>
      </c>
      <c r="I1151">
        <f>'C3_qual'!I931</f>
        <v>0</v>
      </c>
      <c r="J1151">
        <f>'C3_qual'!J931</f>
        <v>0</v>
      </c>
      <c r="K1151">
        <f>'C3_qual'!K931</f>
        <v>344.38337339999998</v>
      </c>
      <c r="L1151">
        <f>'C3_qual'!L931</f>
        <v>440.81485600415806</v>
      </c>
      <c r="M1151">
        <f>'C3_qual'!M931</f>
        <v>160.78119424188597</v>
      </c>
      <c r="N1151" t="b">
        <f>'C3_qual'!N931</f>
        <v>0</v>
      </c>
      <c r="O1151">
        <f>'C3_qual'!O931</f>
        <v>2</v>
      </c>
      <c r="P1151" t="str">
        <f>'C3_qual'!P931</f>
        <v>CO2 estimate has been quantified to the best of available knowledge but mean annual precipitation and plant species are not known.</v>
      </c>
      <c r="Q1151" t="b">
        <f>'C3_qual'!Q931</f>
        <v>0</v>
      </c>
      <c r="R1151" t="b">
        <f>'C3_qual'!R931</f>
        <v>1</v>
      </c>
      <c r="S1151" t="str">
        <f>'C3_qual'!S931</f>
        <v>applied 97.5 and 2.5 percentile uncertainties</v>
      </c>
      <c r="T1151" t="b">
        <f>'C3_qual'!T931</f>
        <v>1</v>
      </c>
      <c r="U1151" t="b">
        <f>'C3_qual'!U931</f>
        <v>0</v>
      </c>
      <c r="V1151" t="str">
        <f>'C3_qual'!V931</f>
        <v>NA</v>
      </c>
      <c r="W1151" t="str">
        <f>'C3_qual'!W931</f>
        <v>NA</v>
      </c>
      <c r="X1151" t="b">
        <f>'C3_qual'!X931</f>
        <v>0</v>
      </c>
      <c r="Y1151" t="str">
        <f>'C3_qual'!Y931</f>
        <v>NA</v>
      </c>
      <c r="Z1151" t="str">
        <f>'C3_qual'!Z931</f>
        <v>NA</v>
      </c>
    </row>
    <row r="1152" spans="1:26">
      <c r="A1152" t="str">
        <f>'C3_qual'!A932</f>
        <v>land_plant_d13C_1</v>
      </c>
      <c r="B1152" t="str">
        <f>'C3_qual'!B932</f>
        <v>Cui</v>
      </c>
      <c r="C1152">
        <f>'C3_qual'!C932</f>
        <v>2020</v>
      </c>
      <c r="D1152" t="str">
        <f>'C3_qual'!D932</f>
        <v>10.1130/G47681.1</v>
      </c>
      <c r="E1152">
        <f>'C3_qual'!E932</f>
        <v>14800</v>
      </c>
      <c r="F1152" t="str">
        <f>'C3_qual'!F932</f>
        <v>NA</v>
      </c>
      <c r="G1152" t="str">
        <f>'C3_qual'!G932</f>
        <v>NA</v>
      </c>
      <c r="H1152">
        <f>'C3_qual'!H932</f>
        <v>14.8</v>
      </c>
      <c r="I1152">
        <f>'C3_qual'!I932</f>
        <v>0</v>
      </c>
      <c r="J1152">
        <f>'C3_qual'!J932</f>
        <v>0</v>
      </c>
      <c r="K1152">
        <f>'C3_qual'!K932</f>
        <v>289.30340080000002</v>
      </c>
      <c r="L1152">
        <f>'C3_qual'!L932</f>
        <v>327.15582769579902</v>
      </c>
      <c r="M1152">
        <f>'C3_qual'!M932</f>
        <v>130.40731821725703</v>
      </c>
      <c r="N1152" t="b">
        <f>'C3_qual'!N932</f>
        <v>0</v>
      </c>
      <c r="O1152">
        <f>'C3_qual'!O932</f>
        <v>2</v>
      </c>
      <c r="P1152" t="str">
        <f>'C3_qual'!P932</f>
        <v>CO2 estimate has been quantified to the best of available knowledge but mean annual precipitation and plant species are not known.</v>
      </c>
      <c r="Q1152" t="b">
        <f>'C3_qual'!Q932</f>
        <v>0</v>
      </c>
      <c r="R1152" t="b">
        <f>'C3_qual'!R932</f>
        <v>1</v>
      </c>
      <c r="S1152" t="str">
        <f>'C3_qual'!S932</f>
        <v>applied 97.5 and 2.5 percentile uncertainties</v>
      </c>
      <c r="T1152" t="b">
        <f>'C3_qual'!T932</f>
        <v>1</v>
      </c>
      <c r="U1152" t="b">
        <f>'C3_qual'!U932</f>
        <v>0</v>
      </c>
      <c r="V1152" t="str">
        <f>'C3_qual'!V932</f>
        <v>NA</v>
      </c>
      <c r="W1152" t="str">
        <f>'C3_qual'!W932</f>
        <v>NA</v>
      </c>
      <c r="X1152" t="b">
        <f>'C3_qual'!X932</f>
        <v>0</v>
      </c>
      <c r="Y1152" t="str">
        <f>'C3_qual'!Y932</f>
        <v>NA</v>
      </c>
      <c r="Z1152" t="str">
        <f>'C3_qual'!Z932</f>
        <v>NA</v>
      </c>
    </row>
    <row r="1153" spans="1:26">
      <c r="A1153" t="str">
        <f>'C3_qual'!A933</f>
        <v>land_plant_d13C_1</v>
      </c>
      <c r="B1153" t="str">
        <f>'C3_qual'!B933</f>
        <v>Cui</v>
      </c>
      <c r="C1153">
        <f>'C3_qual'!C933</f>
        <v>2020</v>
      </c>
      <c r="D1153" t="str">
        <f>'C3_qual'!D933</f>
        <v>10.1130/G47681.1</v>
      </c>
      <c r="E1153">
        <f>'C3_qual'!E933</f>
        <v>14813</v>
      </c>
      <c r="F1153" t="str">
        <f>'C3_qual'!F933</f>
        <v>NA</v>
      </c>
      <c r="G1153" t="str">
        <f>'C3_qual'!G933</f>
        <v>NA</v>
      </c>
      <c r="H1153">
        <f>'C3_qual'!H933</f>
        <v>14.813000000000001</v>
      </c>
      <c r="I1153">
        <f>'C3_qual'!I933</f>
        <v>0</v>
      </c>
      <c r="J1153">
        <f>'C3_qual'!J933</f>
        <v>0</v>
      </c>
      <c r="K1153">
        <f>'C3_qual'!K933</f>
        <v>442.77227749999997</v>
      </c>
      <c r="L1153">
        <f>'C3_qual'!L933</f>
        <v>807.37825698360007</v>
      </c>
      <c r="M1153">
        <f>'C3_qual'!M933</f>
        <v>215.89444947513297</v>
      </c>
      <c r="N1153" t="b">
        <f>'C3_qual'!N933</f>
        <v>0</v>
      </c>
      <c r="O1153">
        <f>'C3_qual'!O933</f>
        <v>2</v>
      </c>
      <c r="P1153" t="str">
        <f>'C3_qual'!P933</f>
        <v>CO2 estimate has been quantified to the best of available knowledge but mean annual precipitation and plant species are not known.</v>
      </c>
      <c r="Q1153" t="b">
        <f>'C3_qual'!Q933</f>
        <v>0</v>
      </c>
      <c r="R1153" t="b">
        <f>'C3_qual'!R933</f>
        <v>1</v>
      </c>
      <c r="S1153" t="str">
        <f>'C3_qual'!S933</f>
        <v>applied 97.5 and 2.5 percentile uncertainties</v>
      </c>
      <c r="T1153" t="b">
        <f>'C3_qual'!T933</f>
        <v>1</v>
      </c>
      <c r="U1153" t="b">
        <f>'C3_qual'!U933</f>
        <v>0</v>
      </c>
      <c r="V1153" t="str">
        <f>'C3_qual'!V933</f>
        <v>NA</v>
      </c>
      <c r="W1153" t="str">
        <f>'C3_qual'!W933</f>
        <v>NA</v>
      </c>
      <c r="X1153" t="b">
        <f>'C3_qual'!X933</f>
        <v>0</v>
      </c>
      <c r="Y1153" t="str">
        <f>'C3_qual'!Y933</f>
        <v>NA</v>
      </c>
      <c r="Z1153" t="str">
        <f>'C3_qual'!Z933</f>
        <v>NA</v>
      </c>
    </row>
    <row r="1154" spans="1:26">
      <c r="A1154" t="str">
        <f>'C3_qual'!A934</f>
        <v>land_plant_d13C_1</v>
      </c>
      <c r="B1154" t="str">
        <f>'C3_qual'!B934</f>
        <v>Cui</v>
      </c>
      <c r="C1154">
        <f>'C3_qual'!C934</f>
        <v>2020</v>
      </c>
      <c r="D1154" t="str">
        <f>'C3_qual'!D934</f>
        <v>10.1130/G47681.1</v>
      </c>
      <c r="E1154">
        <f>'C3_qual'!E934</f>
        <v>14893</v>
      </c>
      <c r="F1154" t="str">
        <f>'C3_qual'!F934</f>
        <v>NA</v>
      </c>
      <c r="G1154" t="str">
        <f>'C3_qual'!G934</f>
        <v>NA</v>
      </c>
      <c r="H1154">
        <f>'C3_qual'!H934</f>
        <v>14.893000000000001</v>
      </c>
      <c r="I1154">
        <f>'C3_qual'!I934</f>
        <v>0</v>
      </c>
      <c r="J1154">
        <f>'C3_qual'!J934</f>
        <v>0</v>
      </c>
      <c r="K1154">
        <f>'C3_qual'!K934</f>
        <v>271.88879320000001</v>
      </c>
      <c r="L1154">
        <f>'C3_qual'!L934</f>
        <v>295.46263803189902</v>
      </c>
      <c r="M1154">
        <f>'C3_qual'!M934</f>
        <v>123.839216153845</v>
      </c>
      <c r="N1154" t="b">
        <f>'C3_qual'!N934</f>
        <v>0</v>
      </c>
      <c r="O1154">
        <f>'C3_qual'!O934</f>
        <v>2</v>
      </c>
      <c r="P1154" t="str">
        <f>'C3_qual'!P934</f>
        <v>CO2 estimate has been quantified to the best of available knowledge but mean annual precipitation and plant species are not known.</v>
      </c>
      <c r="Q1154" t="b">
        <f>'C3_qual'!Q934</f>
        <v>0</v>
      </c>
      <c r="R1154" t="b">
        <f>'C3_qual'!R934</f>
        <v>1</v>
      </c>
      <c r="S1154" t="str">
        <f>'C3_qual'!S934</f>
        <v>applied 97.5 and 2.5 percentile uncertainties</v>
      </c>
      <c r="T1154" t="b">
        <f>'C3_qual'!T934</f>
        <v>1</v>
      </c>
      <c r="U1154" t="b">
        <f>'C3_qual'!U934</f>
        <v>0</v>
      </c>
      <c r="V1154" t="str">
        <f>'C3_qual'!V934</f>
        <v>NA</v>
      </c>
      <c r="W1154" t="str">
        <f>'C3_qual'!W934</f>
        <v>NA</v>
      </c>
      <c r="X1154" t="b">
        <f>'C3_qual'!X934</f>
        <v>0</v>
      </c>
      <c r="Y1154" t="str">
        <f>'C3_qual'!Y934</f>
        <v>NA</v>
      </c>
      <c r="Z1154" t="str">
        <f>'C3_qual'!Z934</f>
        <v>NA</v>
      </c>
    </row>
    <row r="1155" spans="1:26">
      <c r="A1155" t="str">
        <f>'C3_qual'!A935</f>
        <v>land_plant_d13C_1</v>
      </c>
      <c r="B1155" t="str">
        <f>'C3_qual'!B935</f>
        <v>Cui</v>
      </c>
      <c r="C1155">
        <f>'C3_qual'!C935</f>
        <v>2020</v>
      </c>
      <c r="D1155" t="str">
        <f>'C3_qual'!D935</f>
        <v>10.1130/G47681.1</v>
      </c>
      <c r="E1155">
        <f>'C3_qual'!E935</f>
        <v>14900</v>
      </c>
      <c r="F1155" t="str">
        <f>'C3_qual'!F935</f>
        <v>NA</v>
      </c>
      <c r="G1155" t="str">
        <f>'C3_qual'!G935</f>
        <v>NA</v>
      </c>
      <c r="H1155">
        <f>'C3_qual'!H935</f>
        <v>14.9</v>
      </c>
      <c r="I1155">
        <f>'C3_qual'!I935</f>
        <v>0</v>
      </c>
      <c r="J1155">
        <f>'C3_qual'!J935</f>
        <v>0</v>
      </c>
      <c r="K1155">
        <f>'C3_qual'!K935</f>
        <v>383.6299952</v>
      </c>
      <c r="L1155">
        <f>'C3_qual'!L935</f>
        <v>581.34471000606595</v>
      </c>
      <c r="M1155">
        <f>'C3_qual'!M935</f>
        <v>181.78329969940899</v>
      </c>
      <c r="N1155" t="b">
        <f>'C3_qual'!N935</f>
        <v>0</v>
      </c>
      <c r="O1155">
        <f>'C3_qual'!O935</f>
        <v>2</v>
      </c>
      <c r="P1155" t="str">
        <f>'C3_qual'!P935</f>
        <v>CO2 estimate has been quantified to the best of available knowledge but mean annual precipitation and plant species are not known.</v>
      </c>
      <c r="Q1155" t="b">
        <f>'C3_qual'!Q935</f>
        <v>0</v>
      </c>
      <c r="R1155" t="b">
        <f>'C3_qual'!R935</f>
        <v>1</v>
      </c>
      <c r="S1155" t="str">
        <f>'C3_qual'!S935</f>
        <v>applied 97.5 and 2.5 percentile uncertainties</v>
      </c>
      <c r="T1155" t="b">
        <f>'C3_qual'!T935</f>
        <v>1</v>
      </c>
      <c r="U1155" t="b">
        <f>'C3_qual'!U935</f>
        <v>0</v>
      </c>
      <c r="V1155" t="str">
        <f>'C3_qual'!V935</f>
        <v>NA</v>
      </c>
      <c r="W1155" t="str">
        <f>'C3_qual'!W935</f>
        <v>NA</v>
      </c>
      <c r="X1155" t="b">
        <f>'C3_qual'!X935</f>
        <v>0</v>
      </c>
      <c r="Y1155" t="str">
        <f>'C3_qual'!Y935</f>
        <v>NA</v>
      </c>
      <c r="Z1155" t="str">
        <f>'C3_qual'!Z935</f>
        <v>NA</v>
      </c>
    </row>
    <row r="1156" spans="1:26">
      <c r="A1156" t="str">
        <f>'C3_qual'!A936</f>
        <v>land_plant_d13C_1</v>
      </c>
      <c r="B1156" t="str">
        <f>'C3_qual'!B936</f>
        <v>Cui</v>
      </c>
      <c r="C1156">
        <f>'C3_qual'!C936</f>
        <v>2020</v>
      </c>
      <c r="D1156" t="str">
        <f>'C3_qual'!D936</f>
        <v>10.1130/G47681.1</v>
      </c>
      <c r="E1156">
        <f>'C3_qual'!E936</f>
        <v>14900</v>
      </c>
      <c r="F1156" t="str">
        <f>'C3_qual'!F936</f>
        <v>NA</v>
      </c>
      <c r="G1156" t="str">
        <f>'C3_qual'!G936</f>
        <v>NA</v>
      </c>
      <c r="H1156">
        <f>'C3_qual'!H936</f>
        <v>14.9</v>
      </c>
      <c r="I1156">
        <f>'C3_qual'!I936</f>
        <v>0</v>
      </c>
      <c r="J1156">
        <f>'C3_qual'!J936</f>
        <v>0</v>
      </c>
      <c r="K1156">
        <f>'C3_qual'!K936</f>
        <v>349.26466790000001</v>
      </c>
      <c r="L1156">
        <f>'C3_qual'!L936</f>
        <v>472.34789779834301</v>
      </c>
      <c r="M1156">
        <f>'C3_qual'!M936</f>
        <v>164.104495140382</v>
      </c>
      <c r="N1156" t="b">
        <f>'C3_qual'!N936</f>
        <v>0</v>
      </c>
      <c r="O1156">
        <f>'C3_qual'!O936</f>
        <v>2</v>
      </c>
      <c r="P1156" t="str">
        <f>'C3_qual'!P936</f>
        <v>CO2 estimate has been quantified to the best of available knowledge but mean annual precipitation and plant species are not known.</v>
      </c>
      <c r="Q1156" t="b">
        <f>'C3_qual'!Q936</f>
        <v>0</v>
      </c>
      <c r="R1156" t="b">
        <f>'C3_qual'!R936</f>
        <v>1</v>
      </c>
      <c r="S1156" t="str">
        <f>'C3_qual'!S936</f>
        <v>applied 97.5 and 2.5 percentile uncertainties</v>
      </c>
      <c r="T1156" t="b">
        <f>'C3_qual'!T936</f>
        <v>1</v>
      </c>
      <c r="U1156" t="b">
        <f>'C3_qual'!U936</f>
        <v>0</v>
      </c>
      <c r="V1156" t="str">
        <f>'C3_qual'!V936</f>
        <v>NA</v>
      </c>
      <c r="W1156" t="str">
        <f>'C3_qual'!W936</f>
        <v>NA</v>
      </c>
      <c r="X1156" t="b">
        <f>'C3_qual'!X936</f>
        <v>0</v>
      </c>
      <c r="Y1156" t="str">
        <f>'C3_qual'!Y936</f>
        <v>NA</v>
      </c>
      <c r="Z1156" t="str">
        <f>'C3_qual'!Z936</f>
        <v>NA</v>
      </c>
    </row>
    <row r="1157" spans="1:26">
      <c r="A1157" t="str">
        <f>'C3_qual'!A937</f>
        <v>land_plant_d13C_1</v>
      </c>
      <c r="B1157" t="str">
        <f>'C3_qual'!B937</f>
        <v>Cui</v>
      </c>
      <c r="C1157">
        <f>'C3_qual'!C937</f>
        <v>2020</v>
      </c>
      <c r="D1157" t="str">
        <f>'C3_qual'!D937</f>
        <v>10.1130/G47681.1</v>
      </c>
      <c r="E1157">
        <f>'C3_qual'!E937</f>
        <v>14900</v>
      </c>
      <c r="F1157" t="str">
        <f>'C3_qual'!F937</f>
        <v>NA</v>
      </c>
      <c r="G1157" t="str">
        <f>'C3_qual'!G937</f>
        <v>NA</v>
      </c>
      <c r="H1157">
        <f>'C3_qual'!H937</f>
        <v>14.9</v>
      </c>
      <c r="I1157">
        <f>'C3_qual'!I937</f>
        <v>0</v>
      </c>
      <c r="J1157">
        <f>'C3_qual'!J937</f>
        <v>0</v>
      </c>
      <c r="K1157">
        <f>'C3_qual'!K937</f>
        <v>312.47539469999998</v>
      </c>
      <c r="L1157">
        <f>'C3_qual'!L937</f>
        <v>369.47618602066399</v>
      </c>
      <c r="M1157">
        <f>'C3_qual'!M937</f>
        <v>144.33502441044698</v>
      </c>
      <c r="N1157" t="b">
        <f>'C3_qual'!N937</f>
        <v>0</v>
      </c>
      <c r="O1157">
        <f>'C3_qual'!O937</f>
        <v>2</v>
      </c>
      <c r="P1157" t="str">
        <f>'C3_qual'!P937</f>
        <v>CO2 estimate has been quantified to the best of available knowledge but mean annual precipitation and plant species are not known.</v>
      </c>
      <c r="Q1157" t="b">
        <f>'C3_qual'!Q937</f>
        <v>0</v>
      </c>
      <c r="R1157" t="b">
        <f>'C3_qual'!R937</f>
        <v>1</v>
      </c>
      <c r="S1157" t="str">
        <f>'C3_qual'!S937</f>
        <v>applied 97.5 and 2.5 percentile uncertainties</v>
      </c>
      <c r="T1157" t="b">
        <f>'C3_qual'!T937</f>
        <v>1</v>
      </c>
      <c r="U1157" t="b">
        <f>'C3_qual'!U937</f>
        <v>0</v>
      </c>
      <c r="V1157" t="str">
        <f>'C3_qual'!V937</f>
        <v>NA</v>
      </c>
      <c r="W1157" t="str">
        <f>'C3_qual'!W937</f>
        <v>NA</v>
      </c>
      <c r="X1157" t="b">
        <f>'C3_qual'!X937</f>
        <v>0</v>
      </c>
      <c r="Y1157" t="str">
        <f>'C3_qual'!Y937</f>
        <v>NA</v>
      </c>
      <c r="Z1157" t="str">
        <f>'C3_qual'!Z937</f>
        <v>NA</v>
      </c>
    </row>
    <row r="1158" spans="1:26">
      <c r="A1158" t="str">
        <f>'C3_qual'!A938</f>
        <v>land_plant_d13C_1</v>
      </c>
      <c r="B1158" t="str">
        <f>'C3_qual'!B938</f>
        <v>Cui</v>
      </c>
      <c r="C1158">
        <f>'C3_qual'!C938</f>
        <v>2020</v>
      </c>
      <c r="D1158" t="str">
        <f>'C3_qual'!D938</f>
        <v>10.1130/G47681.1</v>
      </c>
      <c r="E1158">
        <f>'C3_qual'!E938</f>
        <v>14900</v>
      </c>
      <c r="F1158" t="str">
        <f>'C3_qual'!F938</f>
        <v>NA</v>
      </c>
      <c r="G1158" t="str">
        <f>'C3_qual'!G938</f>
        <v>NA</v>
      </c>
      <c r="H1158">
        <f>'C3_qual'!H938</f>
        <v>14.9</v>
      </c>
      <c r="I1158">
        <f>'C3_qual'!I938</f>
        <v>0</v>
      </c>
      <c r="J1158">
        <f>'C3_qual'!J938</f>
        <v>0</v>
      </c>
      <c r="K1158">
        <f>'C3_qual'!K938</f>
        <v>295.37983939999998</v>
      </c>
      <c r="L1158">
        <f>'C3_qual'!L938</f>
        <v>321.796819626184</v>
      </c>
      <c r="M1158">
        <f>'C3_qual'!M938</f>
        <v>134.72323500723897</v>
      </c>
      <c r="N1158" t="b">
        <f>'C3_qual'!N938</f>
        <v>0</v>
      </c>
      <c r="O1158">
        <f>'C3_qual'!O938</f>
        <v>2</v>
      </c>
      <c r="P1158" t="str">
        <f>'C3_qual'!P938</f>
        <v>CO2 estimate has been quantified to the best of available knowledge but mean annual precipitation and plant species are not known.</v>
      </c>
      <c r="Q1158" t="b">
        <f>'C3_qual'!Q938</f>
        <v>0</v>
      </c>
      <c r="R1158" t="b">
        <f>'C3_qual'!R938</f>
        <v>1</v>
      </c>
      <c r="S1158" t="str">
        <f>'C3_qual'!S938</f>
        <v>applied 97.5 and 2.5 percentile uncertainties</v>
      </c>
      <c r="T1158" t="b">
        <f>'C3_qual'!T938</f>
        <v>1</v>
      </c>
      <c r="U1158" t="b">
        <f>'C3_qual'!U938</f>
        <v>0</v>
      </c>
      <c r="V1158" t="str">
        <f>'C3_qual'!V938</f>
        <v>NA</v>
      </c>
      <c r="W1158" t="str">
        <f>'C3_qual'!W938</f>
        <v>NA</v>
      </c>
      <c r="X1158" t="b">
        <f>'C3_qual'!X938</f>
        <v>0</v>
      </c>
      <c r="Y1158" t="str">
        <f>'C3_qual'!Y938</f>
        <v>NA</v>
      </c>
      <c r="Z1158" t="str">
        <f>'C3_qual'!Z938</f>
        <v>NA</v>
      </c>
    </row>
    <row r="1159" spans="1:26">
      <c r="A1159" t="str">
        <f>'C3_qual'!A939</f>
        <v>land_plant_d13C_1</v>
      </c>
      <c r="B1159" t="str">
        <f>'C3_qual'!B939</f>
        <v>Cui</v>
      </c>
      <c r="C1159">
        <f>'C3_qual'!C939</f>
        <v>2020</v>
      </c>
      <c r="D1159" t="str">
        <f>'C3_qual'!D939</f>
        <v>10.1130/G47681.1</v>
      </c>
      <c r="E1159">
        <f>'C3_qual'!E939</f>
        <v>14900</v>
      </c>
      <c r="F1159" t="str">
        <f>'C3_qual'!F939</f>
        <v>NA</v>
      </c>
      <c r="G1159" t="str">
        <f>'C3_qual'!G939</f>
        <v>NA</v>
      </c>
      <c r="H1159">
        <f>'C3_qual'!H939</f>
        <v>14.9</v>
      </c>
      <c r="I1159">
        <f>'C3_qual'!I939</f>
        <v>0</v>
      </c>
      <c r="J1159">
        <f>'C3_qual'!J939</f>
        <v>0</v>
      </c>
      <c r="K1159">
        <f>'C3_qual'!K939</f>
        <v>272.10320680000001</v>
      </c>
      <c r="L1159">
        <f>'C3_qual'!L939</f>
        <v>287.98686964659095</v>
      </c>
      <c r="M1159">
        <f>'C3_qual'!M939</f>
        <v>123.52778662156001</v>
      </c>
      <c r="N1159" t="b">
        <f>'C3_qual'!N939</f>
        <v>0</v>
      </c>
      <c r="O1159">
        <f>'C3_qual'!O939</f>
        <v>2</v>
      </c>
      <c r="P1159" t="str">
        <f>'C3_qual'!P939</f>
        <v>CO2 estimate has been quantified to the best of available knowledge but mean annual precipitation and plant species are not known.</v>
      </c>
      <c r="Q1159" t="b">
        <f>'C3_qual'!Q939</f>
        <v>0</v>
      </c>
      <c r="R1159" t="b">
        <f>'C3_qual'!R939</f>
        <v>1</v>
      </c>
      <c r="S1159" t="str">
        <f>'C3_qual'!S939</f>
        <v>applied 97.5 and 2.5 percentile uncertainties</v>
      </c>
      <c r="T1159" t="b">
        <f>'C3_qual'!T939</f>
        <v>1</v>
      </c>
      <c r="U1159" t="b">
        <f>'C3_qual'!U939</f>
        <v>0</v>
      </c>
      <c r="V1159" t="str">
        <f>'C3_qual'!V939</f>
        <v>NA</v>
      </c>
      <c r="W1159" t="str">
        <f>'C3_qual'!W939</f>
        <v>NA</v>
      </c>
      <c r="X1159" t="b">
        <f>'C3_qual'!X939</f>
        <v>0</v>
      </c>
      <c r="Y1159" t="str">
        <f>'C3_qual'!Y939</f>
        <v>NA</v>
      </c>
      <c r="Z1159" t="str">
        <f>'C3_qual'!Z939</f>
        <v>NA</v>
      </c>
    </row>
    <row r="1160" spans="1:26">
      <c r="A1160" t="str">
        <f>'C3_qual'!A940</f>
        <v>land_plant_d13C_1</v>
      </c>
      <c r="B1160" t="str">
        <f>'C3_qual'!B940</f>
        <v>Cui</v>
      </c>
      <c r="C1160">
        <f>'C3_qual'!C940</f>
        <v>2020</v>
      </c>
      <c r="D1160" t="str">
        <f>'C3_qual'!D940</f>
        <v>10.1130/G47681.1</v>
      </c>
      <c r="E1160">
        <f>'C3_qual'!E940</f>
        <v>14900</v>
      </c>
      <c r="F1160" t="str">
        <f>'C3_qual'!F940</f>
        <v>NA</v>
      </c>
      <c r="G1160" t="str">
        <f>'C3_qual'!G940</f>
        <v>NA</v>
      </c>
      <c r="H1160">
        <f>'C3_qual'!H940</f>
        <v>14.9</v>
      </c>
      <c r="I1160">
        <f>'C3_qual'!I940</f>
        <v>0</v>
      </c>
      <c r="J1160">
        <f>'C3_qual'!J940</f>
        <v>0</v>
      </c>
      <c r="K1160">
        <f>'C3_qual'!K940</f>
        <v>265.74609579999998</v>
      </c>
      <c r="L1160">
        <f>'C3_qual'!L940</f>
        <v>284.93119426863205</v>
      </c>
      <c r="M1160">
        <f>'C3_qual'!M940</f>
        <v>118.21726149980398</v>
      </c>
      <c r="N1160" t="b">
        <f>'C3_qual'!N940</f>
        <v>0</v>
      </c>
      <c r="O1160">
        <f>'C3_qual'!O940</f>
        <v>2</v>
      </c>
      <c r="P1160" t="str">
        <f>'C3_qual'!P940</f>
        <v>CO2 estimate has been quantified to the best of available knowledge but mean annual precipitation and plant species are not known.</v>
      </c>
      <c r="Q1160" t="b">
        <f>'C3_qual'!Q940</f>
        <v>0</v>
      </c>
      <c r="R1160" t="b">
        <f>'C3_qual'!R940</f>
        <v>1</v>
      </c>
      <c r="S1160" t="str">
        <f>'C3_qual'!S940</f>
        <v>applied 97.5 and 2.5 percentile uncertainties</v>
      </c>
      <c r="T1160" t="b">
        <f>'C3_qual'!T940</f>
        <v>1</v>
      </c>
      <c r="U1160" t="b">
        <f>'C3_qual'!U940</f>
        <v>0</v>
      </c>
      <c r="V1160" t="str">
        <f>'C3_qual'!V940</f>
        <v>NA</v>
      </c>
      <c r="W1160" t="str">
        <f>'C3_qual'!W940</f>
        <v>NA</v>
      </c>
      <c r="X1160" t="b">
        <f>'C3_qual'!X940</f>
        <v>0</v>
      </c>
      <c r="Y1160" t="str">
        <f>'C3_qual'!Y940</f>
        <v>NA</v>
      </c>
      <c r="Z1160" t="str">
        <f>'C3_qual'!Z940</f>
        <v>NA</v>
      </c>
    </row>
    <row r="1161" spans="1:26">
      <c r="A1161" t="str">
        <f>'C3_qual'!A941</f>
        <v>land_plant_d13C_1</v>
      </c>
      <c r="B1161" t="str">
        <f>'C3_qual'!B941</f>
        <v>Cui</v>
      </c>
      <c r="C1161">
        <f>'C3_qual'!C941</f>
        <v>2020</v>
      </c>
      <c r="D1161" t="str">
        <f>'C3_qual'!D941</f>
        <v>10.1130/G47681.1</v>
      </c>
      <c r="E1161">
        <f>'C3_qual'!E941</f>
        <v>14900</v>
      </c>
      <c r="F1161" t="str">
        <f>'C3_qual'!F941</f>
        <v>NA</v>
      </c>
      <c r="G1161" t="str">
        <f>'C3_qual'!G941</f>
        <v>NA</v>
      </c>
      <c r="H1161">
        <f>'C3_qual'!H941</f>
        <v>14.9</v>
      </c>
      <c r="I1161">
        <f>'C3_qual'!I941</f>
        <v>0</v>
      </c>
      <c r="J1161">
        <f>'C3_qual'!J941</f>
        <v>0</v>
      </c>
      <c r="K1161">
        <f>'C3_qual'!K941</f>
        <v>265.46603690000001</v>
      </c>
      <c r="L1161">
        <f>'C3_qual'!L941</f>
        <v>289.00017472005999</v>
      </c>
      <c r="M1161">
        <f>'C3_qual'!M941</f>
        <v>118.40440005880401</v>
      </c>
      <c r="N1161" t="b">
        <f>'C3_qual'!N941</f>
        <v>0</v>
      </c>
      <c r="O1161">
        <f>'C3_qual'!O941</f>
        <v>2</v>
      </c>
      <c r="P1161" t="str">
        <f>'C3_qual'!P941</f>
        <v>CO2 estimate has been quantified to the best of available knowledge but mean annual precipitation and plant species are not known.</v>
      </c>
      <c r="Q1161" t="b">
        <f>'C3_qual'!Q941</f>
        <v>0</v>
      </c>
      <c r="R1161" t="b">
        <f>'C3_qual'!R941</f>
        <v>1</v>
      </c>
      <c r="S1161" t="str">
        <f>'C3_qual'!S941</f>
        <v>applied 97.5 and 2.5 percentile uncertainties</v>
      </c>
      <c r="T1161" t="b">
        <f>'C3_qual'!T941</f>
        <v>1</v>
      </c>
      <c r="U1161" t="b">
        <f>'C3_qual'!U941</f>
        <v>0</v>
      </c>
      <c r="V1161" t="str">
        <f>'C3_qual'!V941</f>
        <v>NA</v>
      </c>
      <c r="W1161" t="str">
        <f>'C3_qual'!W941</f>
        <v>NA</v>
      </c>
      <c r="X1161" t="b">
        <f>'C3_qual'!X941</f>
        <v>0</v>
      </c>
      <c r="Y1161" t="str">
        <f>'C3_qual'!Y941</f>
        <v>NA</v>
      </c>
      <c r="Z1161" t="str">
        <f>'C3_qual'!Z941</f>
        <v>NA</v>
      </c>
    </row>
    <row r="1162" spans="1:26">
      <c r="A1162" t="str">
        <f>'C3_qual'!A942</f>
        <v>land_plant_d13C_1</v>
      </c>
      <c r="B1162" t="str">
        <f>'C3_qual'!B942</f>
        <v>Cui</v>
      </c>
      <c r="C1162">
        <f>'C3_qual'!C942</f>
        <v>2020</v>
      </c>
      <c r="D1162" t="str">
        <f>'C3_qual'!D942</f>
        <v>10.1130/G47681.1</v>
      </c>
      <c r="E1162">
        <f>'C3_qual'!E942</f>
        <v>14900</v>
      </c>
      <c r="F1162" t="str">
        <f>'C3_qual'!F942</f>
        <v>NA</v>
      </c>
      <c r="G1162" t="str">
        <f>'C3_qual'!G942</f>
        <v>NA</v>
      </c>
      <c r="H1162">
        <f>'C3_qual'!H942</f>
        <v>14.9</v>
      </c>
      <c r="I1162">
        <f>'C3_qual'!I942</f>
        <v>0</v>
      </c>
      <c r="J1162">
        <f>'C3_qual'!J942</f>
        <v>0</v>
      </c>
      <c r="K1162">
        <f>'C3_qual'!K942</f>
        <v>305.49665019999998</v>
      </c>
      <c r="L1162">
        <f>'C3_qual'!L942</f>
        <v>350.75795571936703</v>
      </c>
      <c r="M1162">
        <f>'C3_qual'!M942</f>
        <v>138.04479156027597</v>
      </c>
      <c r="N1162" t="b">
        <f>'C3_qual'!N942</f>
        <v>0</v>
      </c>
      <c r="O1162">
        <f>'C3_qual'!O942</f>
        <v>2</v>
      </c>
      <c r="P1162" t="str">
        <f>'C3_qual'!P942</f>
        <v>CO2 estimate has been quantified to the best of available knowledge but mean annual precipitation and plant species are not known.</v>
      </c>
      <c r="Q1162" t="b">
        <f>'C3_qual'!Q942</f>
        <v>0</v>
      </c>
      <c r="R1162" t="b">
        <f>'C3_qual'!R942</f>
        <v>1</v>
      </c>
      <c r="S1162" t="str">
        <f>'C3_qual'!S942</f>
        <v>applied 97.5 and 2.5 percentile uncertainties</v>
      </c>
      <c r="T1162" t="b">
        <f>'C3_qual'!T942</f>
        <v>1</v>
      </c>
      <c r="U1162" t="b">
        <f>'C3_qual'!U942</f>
        <v>0</v>
      </c>
      <c r="V1162" t="str">
        <f>'C3_qual'!V942</f>
        <v>NA</v>
      </c>
      <c r="W1162" t="str">
        <f>'C3_qual'!W942</f>
        <v>NA</v>
      </c>
      <c r="X1162" t="b">
        <f>'C3_qual'!X942</f>
        <v>0</v>
      </c>
      <c r="Y1162" t="str">
        <f>'C3_qual'!Y942</f>
        <v>NA</v>
      </c>
      <c r="Z1162" t="str">
        <f>'C3_qual'!Z942</f>
        <v>NA</v>
      </c>
    </row>
    <row r="1163" spans="1:26">
      <c r="A1163" t="str">
        <f>'C3_qual'!A543</f>
        <v>land_plant_d13C_1</v>
      </c>
      <c r="B1163" t="str">
        <f>'C3_qual'!B543</f>
        <v>Cui</v>
      </c>
      <c r="C1163">
        <f>'C3_qual'!C543</f>
        <v>2020</v>
      </c>
      <c r="D1163" t="str">
        <f>'C3_qual'!D543</f>
        <v>10.1130/G47681.1</v>
      </c>
      <c r="E1163">
        <f>'C3_qual'!E543</f>
        <v>14926</v>
      </c>
      <c r="F1163" t="str">
        <f>'C3_qual'!F543</f>
        <v>NA</v>
      </c>
      <c r="G1163" t="str">
        <f>'C3_qual'!G543</f>
        <v>NA</v>
      </c>
      <c r="H1163">
        <f>'C3_qual'!H543</f>
        <v>14.926</v>
      </c>
      <c r="I1163">
        <f>'C3_qual'!I543</f>
        <v>0</v>
      </c>
      <c r="J1163">
        <f>'C3_qual'!J543</f>
        <v>0</v>
      </c>
      <c r="K1163">
        <f>'C3_qual'!K543</f>
        <v>304.8288326</v>
      </c>
      <c r="L1163">
        <f>'C3_qual'!L543</f>
        <v>373.98179207694699</v>
      </c>
      <c r="M1163">
        <f>'C3_qual'!M543</f>
        <v>139.96069381916499</v>
      </c>
      <c r="N1163" t="b">
        <f>'C3_qual'!N543</f>
        <v>0</v>
      </c>
      <c r="O1163">
        <f>'C3_qual'!O543</f>
        <v>2</v>
      </c>
      <c r="P1163" t="str">
        <f>'C3_qual'!P543</f>
        <v>CO2 estimate has been quantified to the best of available knowledge but mean annual precipitation and plant species are not known.</v>
      </c>
      <c r="Q1163" t="b">
        <f>'C3_qual'!Q543</f>
        <v>0</v>
      </c>
      <c r="R1163" t="b">
        <f>'C3_qual'!R543</f>
        <v>1</v>
      </c>
      <c r="S1163" t="str">
        <f>'C3_qual'!S543</f>
        <v>applied 97.5 and 2.5 percentile uncertainties</v>
      </c>
      <c r="T1163" t="b">
        <f>'C3_qual'!T543</f>
        <v>1</v>
      </c>
      <c r="U1163" t="b">
        <f>'C3_qual'!U543</f>
        <v>0</v>
      </c>
      <c r="V1163" t="str">
        <f>'C3_qual'!V543</f>
        <v>NA</v>
      </c>
      <c r="W1163" t="str">
        <f>'C3_qual'!W543</f>
        <v>NA</v>
      </c>
      <c r="X1163" t="b">
        <f>'C3_qual'!X543</f>
        <v>0</v>
      </c>
      <c r="Y1163" t="str">
        <f>'C3_qual'!Y543</f>
        <v>NA</v>
      </c>
      <c r="Z1163" t="str">
        <f>'C3_qual'!Z543</f>
        <v>NA</v>
      </c>
    </row>
    <row r="1164" spans="1:26">
      <c r="A1164" t="str">
        <f>'C3_qual'!A943</f>
        <v>land_plant_d13C_1</v>
      </c>
      <c r="B1164" t="str">
        <f>'C3_qual'!B943</f>
        <v>Cui</v>
      </c>
      <c r="C1164">
        <f>'C3_qual'!C943</f>
        <v>2020</v>
      </c>
      <c r="D1164" t="str">
        <f>'C3_qual'!D943</f>
        <v>10.1130/G47681.1</v>
      </c>
      <c r="E1164">
        <f>'C3_qual'!E943</f>
        <v>15000</v>
      </c>
      <c r="F1164" t="str">
        <f>'C3_qual'!F943</f>
        <v>NA</v>
      </c>
      <c r="G1164" t="str">
        <f>'C3_qual'!G943</f>
        <v>NA</v>
      </c>
      <c r="H1164">
        <f>'C3_qual'!H943</f>
        <v>15</v>
      </c>
      <c r="I1164">
        <f>'C3_qual'!I943</f>
        <v>0</v>
      </c>
      <c r="J1164">
        <f>'C3_qual'!J943</f>
        <v>0</v>
      </c>
      <c r="K1164">
        <f>'C3_qual'!K943</f>
        <v>344.03778490000002</v>
      </c>
      <c r="L1164">
        <f>'C3_qual'!L943</f>
        <v>473.070891014881</v>
      </c>
      <c r="M1164">
        <f>'C3_qual'!M943</f>
        <v>161.83773406465403</v>
      </c>
      <c r="N1164" t="b">
        <f>'C3_qual'!N943</f>
        <v>0</v>
      </c>
      <c r="O1164">
        <f>'C3_qual'!O943</f>
        <v>2</v>
      </c>
      <c r="P1164" t="str">
        <f>'C3_qual'!P943</f>
        <v>CO2 estimate has been quantified to the best of available knowledge but mean annual precipitation and plant species are not known.</v>
      </c>
      <c r="Q1164" t="b">
        <f>'C3_qual'!Q943</f>
        <v>0</v>
      </c>
      <c r="R1164" t="b">
        <f>'C3_qual'!R943</f>
        <v>1</v>
      </c>
      <c r="S1164" t="str">
        <f>'C3_qual'!S943</f>
        <v>applied 97.5 and 2.5 percentile uncertainties</v>
      </c>
      <c r="T1164" t="b">
        <f>'C3_qual'!T943</f>
        <v>1</v>
      </c>
      <c r="U1164" t="b">
        <f>'C3_qual'!U943</f>
        <v>0</v>
      </c>
      <c r="V1164" t="str">
        <f>'C3_qual'!V943</f>
        <v>NA</v>
      </c>
      <c r="W1164" t="str">
        <f>'C3_qual'!W943</f>
        <v>NA</v>
      </c>
      <c r="X1164" t="b">
        <f>'C3_qual'!X943</f>
        <v>0</v>
      </c>
      <c r="Y1164" t="str">
        <f>'C3_qual'!Y943</f>
        <v>NA</v>
      </c>
      <c r="Z1164" t="str">
        <f>'C3_qual'!Z943</f>
        <v>NA</v>
      </c>
    </row>
    <row r="1165" spans="1:26">
      <c r="A1165" t="str">
        <f>'C3_qual'!A944</f>
        <v>land_plant_d13C_1</v>
      </c>
      <c r="B1165" t="str">
        <f>'C3_qual'!B944</f>
        <v>Cui</v>
      </c>
      <c r="C1165">
        <f>'C3_qual'!C944</f>
        <v>2020</v>
      </c>
      <c r="D1165" t="str">
        <f>'C3_qual'!D944</f>
        <v>10.1130/G47681.1</v>
      </c>
      <c r="E1165">
        <f>'C3_qual'!E944</f>
        <v>15000</v>
      </c>
      <c r="F1165" t="str">
        <f>'C3_qual'!F944</f>
        <v>NA</v>
      </c>
      <c r="G1165" t="str">
        <f>'C3_qual'!G944</f>
        <v>NA</v>
      </c>
      <c r="H1165">
        <f>'C3_qual'!H944</f>
        <v>15</v>
      </c>
      <c r="I1165">
        <f>'C3_qual'!I944</f>
        <v>0</v>
      </c>
      <c r="J1165">
        <f>'C3_qual'!J944</f>
        <v>0</v>
      </c>
      <c r="K1165">
        <f>'C3_qual'!K944</f>
        <v>321.24545719999998</v>
      </c>
      <c r="L1165">
        <f>'C3_qual'!L944</f>
        <v>373.07141261737098</v>
      </c>
      <c r="M1165">
        <f>'C3_qual'!M944</f>
        <v>146.22733683279196</v>
      </c>
      <c r="N1165" t="b">
        <f>'C3_qual'!N944</f>
        <v>0</v>
      </c>
      <c r="O1165">
        <f>'C3_qual'!O944</f>
        <v>2</v>
      </c>
      <c r="P1165" t="str">
        <f>'C3_qual'!P944</f>
        <v>CO2 estimate has been quantified to the best of available knowledge but mean annual precipitation and plant species are not known.</v>
      </c>
      <c r="Q1165" t="b">
        <f>'C3_qual'!Q944</f>
        <v>0</v>
      </c>
      <c r="R1165" t="b">
        <f>'C3_qual'!R944</f>
        <v>1</v>
      </c>
      <c r="S1165" t="str">
        <f>'C3_qual'!S944</f>
        <v>applied 97.5 and 2.5 percentile uncertainties</v>
      </c>
      <c r="T1165" t="b">
        <f>'C3_qual'!T944</f>
        <v>1</v>
      </c>
      <c r="U1165" t="b">
        <f>'C3_qual'!U944</f>
        <v>0</v>
      </c>
      <c r="V1165" t="str">
        <f>'C3_qual'!V944</f>
        <v>NA</v>
      </c>
      <c r="W1165" t="str">
        <f>'C3_qual'!W944</f>
        <v>NA</v>
      </c>
      <c r="X1165" t="b">
        <f>'C3_qual'!X944</f>
        <v>0</v>
      </c>
      <c r="Y1165" t="str">
        <f>'C3_qual'!Y944</f>
        <v>NA</v>
      </c>
      <c r="Z1165" t="str">
        <f>'C3_qual'!Z944</f>
        <v>NA</v>
      </c>
    </row>
    <row r="1166" spans="1:26">
      <c r="A1166" t="str">
        <f>'C3_qual'!A945</f>
        <v>land_plant_d13C_1</v>
      </c>
      <c r="B1166" t="str">
        <f>'C3_qual'!B945</f>
        <v>Cui</v>
      </c>
      <c r="C1166">
        <f>'C3_qual'!C945</f>
        <v>2020</v>
      </c>
      <c r="D1166" t="str">
        <f>'C3_qual'!D945</f>
        <v>10.1130/G47681.1</v>
      </c>
      <c r="E1166">
        <f>'C3_qual'!E945</f>
        <v>15000</v>
      </c>
      <c r="F1166" t="str">
        <f>'C3_qual'!F945</f>
        <v>NA</v>
      </c>
      <c r="G1166" t="str">
        <f>'C3_qual'!G945</f>
        <v>NA</v>
      </c>
      <c r="H1166">
        <f>'C3_qual'!H945</f>
        <v>15</v>
      </c>
      <c r="I1166">
        <f>'C3_qual'!I945</f>
        <v>0</v>
      </c>
      <c r="J1166">
        <f>'C3_qual'!J945</f>
        <v>0</v>
      </c>
      <c r="K1166">
        <f>'C3_qual'!K945</f>
        <v>260.35944069999999</v>
      </c>
      <c r="L1166">
        <f>'C3_qual'!L945</f>
        <v>268.42014292481298</v>
      </c>
      <c r="M1166">
        <f>'C3_qual'!M945</f>
        <v>116.975354815027</v>
      </c>
      <c r="N1166" t="b">
        <f>'C3_qual'!N945</f>
        <v>0</v>
      </c>
      <c r="O1166">
        <f>'C3_qual'!O945</f>
        <v>2</v>
      </c>
      <c r="P1166" t="str">
        <f>'C3_qual'!P945</f>
        <v>CO2 estimate has been quantified to the best of available knowledge but mean annual precipitation and plant species are not known.</v>
      </c>
      <c r="Q1166" t="b">
        <f>'C3_qual'!Q945</f>
        <v>0</v>
      </c>
      <c r="R1166" t="b">
        <f>'C3_qual'!R945</f>
        <v>1</v>
      </c>
      <c r="S1166" t="str">
        <f>'C3_qual'!S945</f>
        <v>applied 97.5 and 2.5 percentile uncertainties</v>
      </c>
      <c r="T1166" t="b">
        <f>'C3_qual'!T945</f>
        <v>1</v>
      </c>
      <c r="U1166" t="b">
        <f>'C3_qual'!U945</f>
        <v>0</v>
      </c>
      <c r="V1166" t="str">
        <f>'C3_qual'!V945</f>
        <v>NA</v>
      </c>
      <c r="W1166" t="str">
        <f>'C3_qual'!W945</f>
        <v>NA</v>
      </c>
      <c r="X1166" t="b">
        <f>'C3_qual'!X945</f>
        <v>0</v>
      </c>
      <c r="Y1166" t="str">
        <f>'C3_qual'!Y945</f>
        <v>NA</v>
      </c>
      <c r="Z1166" t="str">
        <f>'C3_qual'!Z945</f>
        <v>NA</v>
      </c>
    </row>
    <row r="1167" spans="1:26">
      <c r="A1167" t="str">
        <f>'C3_qual'!A946</f>
        <v>land_plant_d13C_1</v>
      </c>
      <c r="B1167" t="str">
        <f>'C3_qual'!B946</f>
        <v>Cui</v>
      </c>
      <c r="C1167">
        <f>'C3_qual'!C946</f>
        <v>2020</v>
      </c>
      <c r="D1167" t="str">
        <f>'C3_qual'!D946</f>
        <v>10.1130/G47681.1</v>
      </c>
      <c r="E1167">
        <f>'C3_qual'!E946</f>
        <v>15100</v>
      </c>
      <c r="F1167" t="str">
        <f>'C3_qual'!F946</f>
        <v>NA</v>
      </c>
      <c r="G1167" t="str">
        <f>'C3_qual'!G946</f>
        <v>NA</v>
      </c>
      <c r="H1167">
        <f>'C3_qual'!H946</f>
        <v>15.1</v>
      </c>
      <c r="I1167">
        <f>'C3_qual'!I946</f>
        <v>0</v>
      </c>
      <c r="J1167">
        <f>'C3_qual'!J946</f>
        <v>0</v>
      </c>
      <c r="K1167">
        <f>'C3_qual'!K946</f>
        <v>270.6392098</v>
      </c>
      <c r="L1167">
        <f>'C3_qual'!L946</f>
        <v>294.77131838796799</v>
      </c>
      <c r="M1167">
        <f>'C3_qual'!M946</f>
        <v>121.76601105818301</v>
      </c>
      <c r="N1167" t="b">
        <f>'C3_qual'!N946</f>
        <v>0</v>
      </c>
      <c r="O1167">
        <f>'C3_qual'!O946</f>
        <v>2</v>
      </c>
      <c r="P1167" t="str">
        <f>'C3_qual'!P946</f>
        <v>CO2 estimate has been quantified to the best of available knowledge but mean annual precipitation and plant species are not known.</v>
      </c>
      <c r="Q1167" t="b">
        <f>'C3_qual'!Q946</f>
        <v>0</v>
      </c>
      <c r="R1167" t="b">
        <f>'C3_qual'!R946</f>
        <v>1</v>
      </c>
      <c r="S1167" t="str">
        <f>'C3_qual'!S946</f>
        <v>applied 97.5 and 2.5 percentile uncertainties</v>
      </c>
      <c r="T1167" t="b">
        <f>'C3_qual'!T946</f>
        <v>1</v>
      </c>
      <c r="U1167" t="b">
        <f>'C3_qual'!U946</f>
        <v>0</v>
      </c>
      <c r="V1167" t="str">
        <f>'C3_qual'!V946</f>
        <v>NA</v>
      </c>
      <c r="W1167" t="str">
        <f>'C3_qual'!W946</f>
        <v>NA</v>
      </c>
      <c r="X1167" t="b">
        <f>'C3_qual'!X946</f>
        <v>0</v>
      </c>
      <c r="Y1167" t="str">
        <f>'C3_qual'!Y946</f>
        <v>NA</v>
      </c>
      <c r="Z1167" t="str">
        <f>'C3_qual'!Z946</f>
        <v>NA</v>
      </c>
    </row>
    <row r="1168" spans="1:26">
      <c r="A1168" t="str">
        <f>'C3_qual'!A947</f>
        <v>land_plant_d13C_1</v>
      </c>
      <c r="B1168" t="str">
        <f>'C3_qual'!B947</f>
        <v>Cui</v>
      </c>
      <c r="C1168">
        <f>'C3_qual'!C947</f>
        <v>2020</v>
      </c>
      <c r="D1168" t="str">
        <f>'C3_qual'!D947</f>
        <v>10.1130/G47681.1</v>
      </c>
      <c r="E1168">
        <f>'C3_qual'!E947</f>
        <v>15100</v>
      </c>
      <c r="F1168" t="str">
        <f>'C3_qual'!F947</f>
        <v>NA</v>
      </c>
      <c r="G1168" t="str">
        <f>'C3_qual'!G947</f>
        <v>NA</v>
      </c>
      <c r="H1168">
        <f>'C3_qual'!H947</f>
        <v>15.1</v>
      </c>
      <c r="I1168">
        <f>'C3_qual'!I947</f>
        <v>0</v>
      </c>
      <c r="J1168">
        <f>'C3_qual'!J947</f>
        <v>0</v>
      </c>
      <c r="K1168">
        <f>'C3_qual'!K947</f>
        <v>284.20688269999999</v>
      </c>
      <c r="L1168">
        <f>'C3_qual'!L947</f>
        <v>319.24884116069501</v>
      </c>
      <c r="M1168">
        <f>'C3_qual'!M947</f>
        <v>129.40245686964801</v>
      </c>
      <c r="N1168" t="b">
        <f>'C3_qual'!N947</f>
        <v>0</v>
      </c>
      <c r="O1168">
        <f>'C3_qual'!O947</f>
        <v>2</v>
      </c>
      <c r="P1168" t="str">
        <f>'C3_qual'!P947</f>
        <v>CO2 estimate has been quantified to the best of available knowledge but mean annual precipitation and plant species are not known.</v>
      </c>
      <c r="Q1168" t="b">
        <f>'C3_qual'!Q947</f>
        <v>0</v>
      </c>
      <c r="R1168" t="b">
        <f>'C3_qual'!R947</f>
        <v>1</v>
      </c>
      <c r="S1168" t="str">
        <f>'C3_qual'!S947</f>
        <v>applied 97.5 and 2.5 percentile uncertainties</v>
      </c>
      <c r="T1168" t="b">
        <f>'C3_qual'!T947</f>
        <v>1</v>
      </c>
      <c r="U1168" t="b">
        <f>'C3_qual'!U947</f>
        <v>0</v>
      </c>
      <c r="V1168" t="str">
        <f>'C3_qual'!V947</f>
        <v>NA</v>
      </c>
      <c r="W1168" t="str">
        <f>'C3_qual'!W947</f>
        <v>NA</v>
      </c>
      <c r="X1168" t="b">
        <f>'C3_qual'!X947</f>
        <v>0</v>
      </c>
      <c r="Y1168" t="str">
        <f>'C3_qual'!Y947</f>
        <v>NA</v>
      </c>
      <c r="Z1168" t="str">
        <f>'C3_qual'!Z947</f>
        <v>NA</v>
      </c>
    </row>
    <row r="1169" spans="1:26">
      <c r="A1169" t="str">
        <f>'C3_qual'!A948</f>
        <v>land_plant_d13C_1</v>
      </c>
      <c r="B1169" t="str">
        <f>'C3_qual'!B948</f>
        <v>Cui</v>
      </c>
      <c r="C1169">
        <f>'C3_qual'!C948</f>
        <v>2020</v>
      </c>
      <c r="D1169" t="str">
        <f>'C3_qual'!D948</f>
        <v>10.1130/G47681.1</v>
      </c>
      <c r="E1169">
        <f>'C3_qual'!E948</f>
        <v>15100</v>
      </c>
      <c r="F1169" t="str">
        <f>'C3_qual'!F948</f>
        <v>NA</v>
      </c>
      <c r="G1169" t="str">
        <f>'C3_qual'!G948</f>
        <v>NA</v>
      </c>
      <c r="H1169">
        <f>'C3_qual'!H948</f>
        <v>15.1</v>
      </c>
      <c r="I1169">
        <f>'C3_qual'!I948</f>
        <v>0</v>
      </c>
      <c r="J1169">
        <f>'C3_qual'!J948</f>
        <v>0</v>
      </c>
      <c r="K1169">
        <f>'C3_qual'!K948</f>
        <v>259.21882360000001</v>
      </c>
      <c r="L1169">
        <f>'C3_qual'!L948</f>
        <v>259.07593737562496</v>
      </c>
      <c r="M1169">
        <f>'C3_qual'!M948</f>
        <v>117.14392380894301</v>
      </c>
      <c r="N1169" t="b">
        <f>'C3_qual'!N948</f>
        <v>0</v>
      </c>
      <c r="O1169">
        <f>'C3_qual'!O948</f>
        <v>2</v>
      </c>
      <c r="P1169" t="str">
        <f>'C3_qual'!P948</f>
        <v>CO2 estimate has been quantified to the best of available knowledge but mean annual precipitation and plant species are not known.</v>
      </c>
      <c r="Q1169" t="b">
        <f>'C3_qual'!Q948</f>
        <v>0</v>
      </c>
      <c r="R1169" t="b">
        <f>'C3_qual'!R948</f>
        <v>1</v>
      </c>
      <c r="S1169" t="str">
        <f>'C3_qual'!S948</f>
        <v>applied 97.5 and 2.5 percentile uncertainties</v>
      </c>
      <c r="T1169" t="b">
        <f>'C3_qual'!T948</f>
        <v>1</v>
      </c>
      <c r="U1169" t="b">
        <f>'C3_qual'!U948</f>
        <v>0</v>
      </c>
      <c r="V1169" t="str">
        <f>'C3_qual'!V948</f>
        <v>NA</v>
      </c>
      <c r="W1169" t="str">
        <f>'C3_qual'!W948</f>
        <v>NA</v>
      </c>
      <c r="X1169" t="b">
        <f>'C3_qual'!X948</f>
        <v>0</v>
      </c>
      <c r="Y1169" t="str">
        <f>'C3_qual'!Y948</f>
        <v>NA</v>
      </c>
      <c r="Z1169" t="str">
        <f>'C3_qual'!Z948</f>
        <v>NA</v>
      </c>
    </row>
    <row r="1170" spans="1:26">
      <c r="A1170" t="str">
        <f>'C3_qual'!A544</f>
        <v>land_plant_d13C_1</v>
      </c>
      <c r="B1170" t="str">
        <f>'C3_qual'!B544</f>
        <v>Cui</v>
      </c>
      <c r="C1170">
        <f>'C3_qual'!C544</f>
        <v>2020</v>
      </c>
      <c r="D1170" t="str">
        <f>'C3_qual'!D544</f>
        <v>10.1130/G47681.1</v>
      </c>
      <c r="E1170">
        <f>'C3_qual'!E544</f>
        <v>15119</v>
      </c>
      <c r="F1170" t="str">
        <f>'C3_qual'!F544</f>
        <v>NA</v>
      </c>
      <c r="G1170" t="str">
        <f>'C3_qual'!G544</f>
        <v>NA</v>
      </c>
      <c r="H1170">
        <f>'C3_qual'!H544</f>
        <v>15.119</v>
      </c>
      <c r="I1170">
        <f>'C3_qual'!I544</f>
        <v>0</v>
      </c>
      <c r="J1170">
        <f>'C3_qual'!J544</f>
        <v>0</v>
      </c>
      <c r="K1170">
        <f>'C3_qual'!K544</f>
        <v>266.52238590000002</v>
      </c>
      <c r="L1170">
        <f>'C3_qual'!L544</f>
        <v>285.87655693678403</v>
      </c>
      <c r="M1170">
        <f>'C3_qual'!M544</f>
        <v>119.89038686395602</v>
      </c>
      <c r="N1170" t="b">
        <f>'C3_qual'!N544</f>
        <v>0</v>
      </c>
      <c r="O1170">
        <f>'C3_qual'!O544</f>
        <v>2</v>
      </c>
      <c r="P1170" t="str">
        <f>'C3_qual'!P544</f>
        <v>CO2 estimate has been quantified to the best of available knowledge but mean annual precipitation and plant species are not known.</v>
      </c>
      <c r="Q1170" t="b">
        <f>'C3_qual'!Q544</f>
        <v>0</v>
      </c>
      <c r="R1170" t="b">
        <f>'C3_qual'!R544</f>
        <v>1</v>
      </c>
      <c r="S1170" t="str">
        <f>'C3_qual'!S544</f>
        <v>applied 97.5 and 2.5 percentile uncertainties</v>
      </c>
      <c r="T1170" t="b">
        <f>'C3_qual'!T544</f>
        <v>1</v>
      </c>
      <c r="U1170" t="b">
        <f>'C3_qual'!U544</f>
        <v>0</v>
      </c>
      <c r="V1170" t="str">
        <f>'C3_qual'!V544</f>
        <v>NA</v>
      </c>
      <c r="W1170" t="str">
        <f>'C3_qual'!W544</f>
        <v>NA</v>
      </c>
      <c r="X1170" t="b">
        <f>'C3_qual'!X544</f>
        <v>0</v>
      </c>
      <c r="Y1170" t="str">
        <f>'C3_qual'!Y544</f>
        <v>NA</v>
      </c>
      <c r="Z1170" t="str">
        <f>'C3_qual'!Z544</f>
        <v>NA</v>
      </c>
    </row>
    <row r="1171" spans="1:26">
      <c r="A1171" t="str">
        <f>'C3_qual'!A949</f>
        <v>land_plant_d13C_1</v>
      </c>
      <c r="B1171" t="str">
        <f>'C3_qual'!B949</f>
        <v>Cui</v>
      </c>
      <c r="C1171">
        <f>'C3_qual'!C949</f>
        <v>2020</v>
      </c>
      <c r="D1171" t="str">
        <f>'C3_qual'!D949</f>
        <v>10.1130/G47681.1</v>
      </c>
      <c r="E1171">
        <f>'C3_qual'!E949</f>
        <v>15143</v>
      </c>
      <c r="F1171" t="str">
        <f>'C3_qual'!F949</f>
        <v>NA</v>
      </c>
      <c r="G1171" t="str">
        <f>'C3_qual'!G949</f>
        <v>NA</v>
      </c>
      <c r="H1171">
        <f>'C3_qual'!H949</f>
        <v>15.143000000000001</v>
      </c>
      <c r="I1171">
        <f>'C3_qual'!I949</f>
        <v>0</v>
      </c>
      <c r="J1171">
        <f>'C3_qual'!J949</f>
        <v>0</v>
      </c>
      <c r="K1171">
        <f>'C3_qual'!K949</f>
        <v>262.61797139999999</v>
      </c>
      <c r="L1171">
        <f>'C3_qual'!L949</f>
        <v>281.63639283953398</v>
      </c>
      <c r="M1171">
        <f>'C3_qual'!M949</f>
        <v>116.92202912954798</v>
      </c>
      <c r="N1171" t="b">
        <f>'C3_qual'!N949</f>
        <v>0</v>
      </c>
      <c r="O1171">
        <f>'C3_qual'!O949</f>
        <v>2</v>
      </c>
      <c r="P1171" t="str">
        <f>'C3_qual'!P949</f>
        <v>CO2 estimate has been quantified to the best of available knowledge but mean annual precipitation and plant species are not known.</v>
      </c>
      <c r="Q1171" t="b">
        <f>'C3_qual'!Q949</f>
        <v>0</v>
      </c>
      <c r="R1171" t="b">
        <f>'C3_qual'!R949</f>
        <v>1</v>
      </c>
      <c r="S1171" t="str">
        <f>'C3_qual'!S949</f>
        <v>applied 97.5 and 2.5 percentile uncertainties</v>
      </c>
      <c r="T1171" t="b">
        <f>'C3_qual'!T949</f>
        <v>1</v>
      </c>
      <c r="U1171" t="b">
        <f>'C3_qual'!U949</f>
        <v>0</v>
      </c>
      <c r="V1171" t="str">
        <f>'C3_qual'!V949</f>
        <v>NA</v>
      </c>
      <c r="W1171" t="str">
        <f>'C3_qual'!W949</f>
        <v>NA</v>
      </c>
      <c r="X1171" t="b">
        <f>'C3_qual'!X949</f>
        <v>0</v>
      </c>
      <c r="Y1171" t="str">
        <f>'C3_qual'!Y949</f>
        <v>NA</v>
      </c>
      <c r="Z1171" t="str">
        <f>'C3_qual'!Z949</f>
        <v>NA</v>
      </c>
    </row>
    <row r="1172" spans="1:26">
      <c r="A1172" t="str">
        <f>'C3_qual'!A950</f>
        <v>land_plant_d13C_1</v>
      </c>
      <c r="B1172" t="str">
        <f>'C3_qual'!B950</f>
        <v>Cui</v>
      </c>
      <c r="C1172">
        <f>'C3_qual'!C950</f>
        <v>2020</v>
      </c>
      <c r="D1172" t="str">
        <f>'C3_qual'!D950</f>
        <v>10.1130/G47681.1</v>
      </c>
      <c r="E1172">
        <f>'C3_qual'!E950</f>
        <v>15200</v>
      </c>
      <c r="F1172" t="str">
        <f>'C3_qual'!F950</f>
        <v>NA</v>
      </c>
      <c r="G1172" t="str">
        <f>'C3_qual'!G950</f>
        <v>NA</v>
      </c>
      <c r="H1172">
        <f>'C3_qual'!H950</f>
        <v>15.2</v>
      </c>
      <c r="I1172">
        <f>'C3_qual'!I950</f>
        <v>0</v>
      </c>
      <c r="J1172">
        <f>'C3_qual'!J950</f>
        <v>0</v>
      </c>
      <c r="K1172">
        <f>'C3_qual'!K950</f>
        <v>321.59771069999999</v>
      </c>
      <c r="L1172">
        <f>'C3_qual'!L950</f>
        <v>416.86217938077596</v>
      </c>
      <c r="M1172">
        <f>'C3_qual'!M950</f>
        <v>147.71835376419199</v>
      </c>
      <c r="N1172" t="b">
        <f>'C3_qual'!N950</f>
        <v>0</v>
      </c>
      <c r="O1172">
        <f>'C3_qual'!O950</f>
        <v>2</v>
      </c>
      <c r="P1172" t="str">
        <f>'C3_qual'!P950</f>
        <v>CO2 estimate has been quantified to the best of available knowledge but mean annual precipitation and plant species are not known.</v>
      </c>
      <c r="Q1172" t="b">
        <f>'C3_qual'!Q950</f>
        <v>0</v>
      </c>
      <c r="R1172" t="b">
        <f>'C3_qual'!R950</f>
        <v>1</v>
      </c>
      <c r="S1172" t="str">
        <f>'C3_qual'!S950</f>
        <v>applied 97.5 and 2.5 percentile uncertainties</v>
      </c>
      <c r="T1172" t="b">
        <f>'C3_qual'!T950</f>
        <v>1</v>
      </c>
      <c r="U1172" t="b">
        <f>'C3_qual'!U950</f>
        <v>0</v>
      </c>
      <c r="V1172" t="str">
        <f>'C3_qual'!V950</f>
        <v>NA</v>
      </c>
      <c r="W1172" t="str">
        <f>'C3_qual'!W950</f>
        <v>NA</v>
      </c>
      <c r="X1172" t="b">
        <f>'C3_qual'!X950</f>
        <v>0</v>
      </c>
      <c r="Y1172" t="str">
        <f>'C3_qual'!Y950</f>
        <v>NA</v>
      </c>
      <c r="Z1172" t="str">
        <f>'C3_qual'!Z950</f>
        <v>NA</v>
      </c>
    </row>
    <row r="1173" spans="1:26">
      <c r="A1173" t="str">
        <f>'C3_qual'!A951</f>
        <v>land_plant_d13C_1</v>
      </c>
      <c r="B1173" t="str">
        <f>'C3_qual'!B951</f>
        <v>Cui</v>
      </c>
      <c r="C1173">
        <f>'C3_qual'!C951</f>
        <v>2020</v>
      </c>
      <c r="D1173" t="str">
        <f>'C3_qual'!D951</f>
        <v>10.1130/G47681.1</v>
      </c>
      <c r="E1173">
        <f>'C3_qual'!E951</f>
        <v>15274</v>
      </c>
      <c r="F1173" t="str">
        <f>'C3_qual'!F951</f>
        <v>NA</v>
      </c>
      <c r="G1173" t="str">
        <f>'C3_qual'!G951</f>
        <v>NA</v>
      </c>
      <c r="H1173">
        <f>'C3_qual'!H951</f>
        <v>15.273999999999999</v>
      </c>
      <c r="I1173">
        <f>'C3_qual'!I951</f>
        <v>0</v>
      </c>
      <c r="J1173">
        <f>'C3_qual'!J951</f>
        <v>0</v>
      </c>
      <c r="K1173">
        <f>'C3_qual'!K951</f>
        <v>686.38291019999997</v>
      </c>
      <c r="L1173">
        <f>'C3_qual'!L951</f>
        <v>2714.7779498740101</v>
      </c>
      <c r="M1173">
        <f>'C3_qual'!M951</f>
        <v>372.75489030608196</v>
      </c>
      <c r="N1173" t="b">
        <f>'C3_qual'!N951</f>
        <v>0</v>
      </c>
      <c r="O1173">
        <f>'C3_qual'!O951</f>
        <v>2</v>
      </c>
      <c r="P1173" t="str">
        <f>'C3_qual'!P951</f>
        <v>CO2 estimate has been quantified to the best of available knowledge but mean annual precipitation and plant species are not known.</v>
      </c>
      <c r="Q1173" t="b">
        <f>'C3_qual'!Q951</f>
        <v>0</v>
      </c>
      <c r="R1173" t="b">
        <f>'C3_qual'!R951</f>
        <v>1</v>
      </c>
      <c r="S1173" t="str">
        <f>'C3_qual'!S951</f>
        <v>applied 97.5 and 2.5 percentile uncertainties</v>
      </c>
      <c r="T1173" t="b">
        <f>'C3_qual'!T951</f>
        <v>1</v>
      </c>
      <c r="U1173" t="b">
        <f>'C3_qual'!U951</f>
        <v>0</v>
      </c>
      <c r="V1173" t="str">
        <f>'C3_qual'!V951</f>
        <v>NA</v>
      </c>
      <c r="W1173" t="str">
        <f>'C3_qual'!W951</f>
        <v>NA</v>
      </c>
      <c r="X1173" t="b">
        <f>'C3_qual'!X951</f>
        <v>0</v>
      </c>
      <c r="Y1173" t="str">
        <f>'C3_qual'!Y951</f>
        <v>NA</v>
      </c>
      <c r="Z1173" t="str">
        <f>'C3_qual'!Z951</f>
        <v>NA</v>
      </c>
    </row>
    <row r="1174" spans="1:26">
      <c r="A1174" t="str">
        <f>'C3_qual'!A952</f>
        <v>land_plant_d13C_1</v>
      </c>
      <c r="B1174" t="str">
        <f>'C3_qual'!B952</f>
        <v>Cui</v>
      </c>
      <c r="C1174">
        <f>'C3_qual'!C952</f>
        <v>2020</v>
      </c>
      <c r="D1174" t="str">
        <f>'C3_qual'!D952</f>
        <v>10.1130/G47681.1</v>
      </c>
      <c r="E1174">
        <f>'C3_qual'!E952</f>
        <v>15300</v>
      </c>
      <c r="F1174" t="str">
        <f>'C3_qual'!F952</f>
        <v>NA</v>
      </c>
      <c r="G1174" t="str">
        <f>'C3_qual'!G952</f>
        <v>NA</v>
      </c>
      <c r="H1174">
        <f>'C3_qual'!H952</f>
        <v>15.3</v>
      </c>
      <c r="I1174">
        <f>'C3_qual'!I952</f>
        <v>0</v>
      </c>
      <c r="J1174">
        <f>'C3_qual'!J952</f>
        <v>0</v>
      </c>
      <c r="K1174">
        <f>'C3_qual'!K952</f>
        <v>434.86246410000001</v>
      </c>
      <c r="L1174">
        <f>'C3_qual'!L952</f>
        <v>773.98698621114988</v>
      </c>
      <c r="M1174">
        <f>'C3_qual'!M952</f>
        <v>213.206339895724</v>
      </c>
      <c r="N1174" t="b">
        <f>'C3_qual'!N952</f>
        <v>0</v>
      </c>
      <c r="O1174">
        <f>'C3_qual'!O952</f>
        <v>2</v>
      </c>
      <c r="P1174" t="str">
        <f>'C3_qual'!P952</f>
        <v>CO2 estimate has been quantified to the best of available knowledge but mean annual precipitation and plant species are not known.</v>
      </c>
      <c r="Q1174" t="b">
        <f>'C3_qual'!Q952</f>
        <v>0</v>
      </c>
      <c r="R1174" t="b">
        <f>'C3_qual'!R952</f>
        <v>1</v>
      </c>
      <c r="S1174" t="str">
        <f>'C3_qual'!S952</f>
        <v>applied 97.5 and 2.5 percentile uncertainties</v>
      </c>
      <c r="T1174" t="b">
        <f>'C3_qual'!T952</f>
        <v>1</v>
      </c>
      <c r="U1174" t="b">
        <f>'C3_qual'!U952</f>
        <v>0</v>
      </c>
      <c r="V1174" t="str">
        <f>'C3_qual'!V952</f>
        <v>NA</v>
      </c>
      <c r="W1174" t="str">
        <f>'C3_qual'!W952</f>
        <v>NA</v>
      </c>
      <c r="X1174" t="b">
        <f>'C3_qual'!X952</f>
        <v>0</v>
      </c>
      <c r="Y1174" t="str">
        <f>'C3_qual'!Y952</f>
        <v>NA</v>
      </c>
      <c r="Z1174" t="str">
        <f>'C3_qual'!Z952</f>
        <v>NA</v>
      </c>
    </row>
    <row r="1175" spans="1:26">
      <c r="A1175" t="str">
        <f>'C3_qual'!A953</f>
        <v>land_plant_d13C_1</v>
      </c>
      <c r="B1175" t="str">
        <f>'C3_qual'!B953</f>
        <v>Cui</v>
      </c>
      <c r="C1175">
        <f>'C3_qual'!C953</f>
        <v>2020</v>
      </c>
      <c r="D1175" t="str">
        <f>'C3_qual'!D953</f>
        <v>10.1130/G47681.1</v>
      </c>
      <c r="E1175">
        <f>'C3_qual'!E953</f>
        <v>15300</v>
      </c>
      <c r="F1175" t="str">
        <f>'C3_qual'!F953</f>
        <v>NA</v>
      </c>
      <c r="G1175" t="str">
        <f>'C3_qual'!G953</f>
        <v>NA</v>
      </c>
      <c r="H1175">
        <f>'C3_qual'!H953</f>
        <v>15.3</v>
      </c>
      <c r="I1175">
        <f>'C3_qual'!I953</f>
        <v>0</v>
      </c>
      <c r="J1175">
        <f>'C3_qual'!J953</f>
        <v>0</v>
      </c>
      <c r="K1175">
        <f>'C3_qual'!K953</f>
        <v>364.41317270000002</v>
      </c>
      <c r="L1175">
        <f>'C3_qual'!L953</f>
        <v>509.96136355885903</v>
      </c>
      <c r="M1175">
        <f>'C3_qual'!M953</f>
        <v>170.71058942935602</v>
      </c>
      <c r="N1175" t="b">
        <f>'C3_qual'!N953</f>
        <v>0</v>
      </c>
      <c r="O1175">
        <f>'C3_qual'!O953</f>
        <v>2</v>
      </c>
      <c r="P1175" t="str">
        <f>'C3_qual'!P953</f>
        <v>CO2 estimate has been quantified to the best of available knowledge but mean annual precipitation and plant species are not known.</v>
      </c>
      <c r="Q1175" t="b">
        <f>'C3_qual'!Q953</f>
        <v>0</v>
      </c>
      <c r="R1175" t="b">
        <f>'C3_qual'!R953</f>
        <v>1</v>
      </c>
      <c r="S1175" t="str">
        <f>'C3_qual'!S953</f>
        <v>applied 97.5 and 2.5 percentile uncertainties</v>
      </c>
      <c r="T1175" t="b">
        <f>'C3_qual'!T953</f>
        <v>1</v>
      </c>
      <c r="U1175" t="b">
        <f>'C3_qual'!U953</f>
        <v>0</v>
      </c>
      <c r="V1175" t="str">
        <f>'C3_qual'!V953</f>
        <v>NA</v>
      </c>
      <c r="W1175" t="str">
        <f>'C3_qual'!W953</f>
        <v>NA</v>
      </c>
      <c r="X1175" t="b">
        <f>'C3_qual'!X953</f>
        <v>0</v>
      </c>
      <c r="Y1175" t="str">
        <f>'C3_qual'!Y953</f>
        <v>NA</v>
      </c>
      <c r="Z1175" t="str">
        <f>'C3_qual'!Z953</f>
        <v>NA</v>
      </c>
    </row>
    <row r="1176" spans="1:26">
      <c r="A1176" t="str">
        <f>'C3_qual'!A954</f>
        <v>land_plant_d13C_1</v>
      </c>
      <c r="B1176" t="str">
        <f>'C3_qual'!B954</f>
        <v>Cui</v>
      </c>
      <c r="C1176">
        <f>'C3_qual'!C954</f>
        <v>2020</v>
      </c>
      <c r="D1176" t="str">
        <f>'C3_qual'!D954</f>
        <v>10.1130/G47681.1</v>
      </c>
      <c r="E1176">
        <f>'C3_qual'!E954</f>
        <v>15300</v>
      </c>
      <c r="F1176" t="str">
        <f>'C3_qual'!F954</f>
        <v>NA</v>
      </c>
      <c r="G1176" t="str">
        <f>'C3_qual'!G954</f>
        <v>NA</v>
      </c>
      <c r="H1176">
        <f>'C3_qual'!H954</f>
        <v>15.3</v>
      </c>
      <c r="I1176">
        <f>'C3_qual'!I954</f>
        <v>0</v>
      </c>
      <c r="J1176">
        <f>'C3_qual'!J954</f>
        <v>0</v>
      </c>
      <c r="K1176">
        <f>'C3_qual'!K954</f>
        <v>350.92335969999999</v>
      </c>
      <c r="L1176">
        <f>'C3_qual'!L954</f>
        <v>471.23562172478205</v>
      </c>
      <c r="M1176">
        <f>'C3_qual'!M954</f>
        <v>165.40069902083698</v>
      </c>
      <c r="N1176" t="b">
        <f>'C3_qual'!N954</f>
        <v>0</v>
      </c>
      <c r="O1176">
        <f>'C3_qual'!O954</f>
        <v>2</v>
      </c>
      <c r="P1176" t="str">
        <f>'C3_qual'!P954</f>
        <v>CO2 estimate has been quantified to the best of available knowledge but mean annual precipitation and plant species are not known.</v>
      </c>
      <c r="Q1176" t="b">
        <f>'C3_qual'!Q954</f>
        <v>0</v>
      </c>
      <c r="R1176" t="b">
        <f>'C3_qual'!R954</f>
        <v>1</v>
      </c>
      <c r="S1176" t="str">
        <f>'C3_qual'!S954</f>
        <v>applied 97.5 and 2.5 percentile uncertainties</v>
      </c>
      <c r="T1176" t="b">
        <f>'C3_qual'!T954</f>
        <v>1</v>
      </c>
      <c r="U1176" t="b">
        <f>'C3_qual'!U954</f>
        <v>0</v>
      </c>
      <c r="V1176" t="str">
        <f>'C3_qual'!V954</f>
        <v>NA</v>
      </c>
      <c r="W1176" t="str">
        <f>'C3_qual'!W954</f>
        <v>NA</v>
      </c>
      <c r="X1176" t="b">
        <f>'C3_qual'!X954</f>
        <v>0</v>
      </c>
      <c r="Y1176" t="str">
        <f>'C3_qual'!Y954</f>
        <v>NA</v>
      </c>
      <c r="Z1176" t="str">
        <f>'C3_qual'!Z954</f>
        <v>NA</v>
      </c>
    </row>
    <row r="1177" spans="1:26">
      <c r="A1177" t="str">
        <f>'C3_qual'!A545</f>
        <v>land_plant_d13C_1</v>
      </c>
      <c r="B1177" t="str">
        <f>'C3_qual'!B545</f>
        <v>Cui</v>
      </c>
      <c r="C1177">
        <f>'C3_qual'!C545</f>
        <v>2020</v>
      </c>
      <c r="D1177" t="str">
        <f>'C3_qual'!D545</f>
        <v>10.1130/G47681.1</v>
      </c>
      <c r="E1177">
        <f>'C3_qual'!E545</f>
        <v>15309</v>
      </c>
      <c r="F1177" t="str">
        <f>'C3_qual'!F545</f>
        <v>NA</v>
      </c>
      <c r="G1177" t="str">
        <f>'C3_qual'!G545</f>
        <v>NA</v>
      </c>
      <c r="H1177">
        <f>'C3_qual'!H545</f>
        <v>15.308999999999999</v>
      </c>
      <c r="I1177">
        <f>'C3_qual'!I545</f>
        <v>0</v>
      </c>
      <c r="J1177">
        <f>'C3_qual'!J545</f>
        <v>0</v>
      </c>
      <c r="K1177">
        <f>'C3_qual'!K545</f>
        <v>291.90771969999997</v>
      </c>
      <c r="L1177">
        <f>'C3_qual'!L545</f>
        <v>327.16472733653001</v>
      </c>
      <c r="M1177">
        <f>'C3_qual'!M545</f>
        <v>133.00489437647997</v>
      </c>
      <c r="N1177" t="b">
        <f>'C3_qual'!N545</f>
        <v>0</v>
      </c>
      <c r="O1177">
        <f>'C3_qual'!O545</f>
        <v>2</v>
      </c>
      <c r="P1177" t="str">
        <f>'C3_qual'!P545</f>
        <v>CO2 estimate has been quantified to the best of available knowledge but mean annual precipitation and plant species are not known.</v>
      </c>
      <c r="Q1177" t="b">
        <f>'C3_qual'!Q545</f>
        <v>0</v>
      </c>
      <c r="R1177" t="b">
        <f>'C3_qual'!R545</f>
        <v>1</v>
      </c>
      <c r="S1177" t="str">
        <f>'C3_qual'!S545</f>
        <v>applied 97.5 and 2.5 percentile uncertainties</v>
      </c>
      <c r="T1177" t="b">
        <f>'C3_qual'!T545</f>
        <v>1</v>
      </c>
      <c r="U1177" t="b">
        <f>'C3_qual'!U545</f>
        <v>0</v>
      </c>
      <c r="V1177" t="str">
        <f>'C3_qual'!V545</f>
        <v>NA</v>
      </c>
      <c r="W1177" t="str">
        <f>'C3_qual'!W545</f>
        <v>NA</v>
      </c>
      <c r="X1177" t="b">
        <f>'C3_qual'!X545</f>
        <v>0</v>
      </c>
      <c r="Y1177" t="str">
        <f>'C3_qual'!Y545</f>
        <v>NA</v>
      </c>
      <c r="Z1177" t="str">
        <f>'C3_qual'!Z545</f>
        <v>NA</v>
      </c>
    </row>
    <row r="1178" spans="1:26">
      <c r="A1178" t="str">
        <f>'C3_qual'!A546</f>
        <v>land_plant_d13C_1</v>
      </c>
      <c r="B1178" t="str">
        <f>'C3_qual'!B546</f>
        <v>Cui</v>
      </c>
      <c r="C1178">
        <f>'C3_qual'!C546</f>
        <v>2020</v>
      </c>
      <c r="D1178" t="str">
        <f>'C3_qual'!D546</f>
        <v>10.1130/G47681.1</v>
      </c>
      <c r="E1178">
        <f>'C3_qual'!E546</f>
        <v>15390</v>
      </c>
      <c r="F1178" t="str">
        <f>'C3_qual'!F546</f>
        <v>NA</v>
      </c>
      <c r="G1178" t="str">
        <f>'C3_qual'!G546</f>
        <v>NA</v>
      </c>
      <c r="H1178">
        <f>'C3_qual'!H546</f>
        <v>15.39</v>
      </c>
      <c r="I1178">
        <f>'C3_qual'!I546</f>
        <v>0</v>
      </c>
      <c r="J1178">
        <f>'C3_qual'!J546</f>
        <v>0</v>
      </c>
      <c r="K1178">
        <f>'C3_qual'!K546</f>
        <v>145.23812480000001</v>
      </c>
      <c r="L1178">
        <f>'C3_qual'!L546</f>
        <v>118.28446783937798</v>
      </c>
      <c r="M1178">
        <f>'C3_qual'!M546</f>
        <v>66.446819566655009</v>
      </c>
      <c r="N1178" t="b">
        <f>'C3_qual'!N546</f>
        <v>0</v>
      </c>
      <c r="O1178">
        <f>'C3_qual'!O546</f>
        <v>2</v>
      </c>
      <c r="P1178" t="str">
        <f>'C3_qual'!P546</f>
        <v>CO2 estimate has been quantified to the best of available knowledge but mean annual precipitation and plant species are not known.</v>
      </c>
      <c r="Q1178" t="b">
        <f>'C3_qual'!Q546</f>
        <v>0</v>
      </c>
      <c r="R1178" t="b">
        <f>'C3_qual'!R546</f>
        <v>1</v>
      </c>
      <c r="S1178" t="str">
        <f>'C3_qual'!S546</f>
        <v>applied 97.5 and 2.5 percentile uncertainties</v>
      </c>
      <c r="T1178" t="b">
        <f>'C3_qual'!T546</f>
        <v>1</v>
      </c>
      <c r="U1178" t="b">
        <f>'C3_qual'!U546</f>
        <v>0</v>
      </c>
      <c r="V1178" t="str">
        <f>'C3_qual'!V546</f>
        <v>NA</v>
      </c>
      <c r="W1178" t="str">
        <f>'C3_qual'!W546</f>
        <v>NA</v>
      </c>
      <c r="X1178" t="b">
        <f>'C3_qual'!X546</f>
        <v>0</v>
      </c>
      <c r="Y1178" t="str">
        <f>'C3_qual'!Y546</f>
        <v>NA</v>
      </c>
      <c r="Z1178" t="str">
        <f>'C3_qual'!Z546</f>
        <v>NA</v>
      </c>
    </row>
    <row r="1179" spans="1:26">
      <c r="A1179" t="str">
        <f>'C3_qual'!A955</f>
        <v>land_plant_d13C_1</v>
      </c>
      <c r="B1179" t="str">
        <f>'C3_qual'!B955</f>
        <v>Cui</v>
      </c>
      <c r="C1179">
        <f>'C3_qual'!C955</f>
        <v>2020</v>
      </c>
      <c r="D1179" t="str">
        <f>'C3_qual'!D955</f>
        <v>10.1130/G47681.1</v>
      </c>
      <c r="E1179">
        <f>'C3_qual'!E955</f>
        <v>15400</v>
      </c>
      <c r="F1179" t="str">
        <f>'C3_qual'!F955</f>
        <v>NA</v>
      </c>
      <c r="G1179" t="str">
        <f>'C3_qual'!G955</f>
        <v>NA</v>
      </c>
      <c r="H1179">
        <f>'C3_qual'!H955</f>
        <v>15.4</v>
      </c>
      <c r="I1179">
        <f>'C3_qual'!I955</f>
        <v>0</v>
      </c>
      <c r="J1179">
        <f>'C3_qual'!J955</f>
        <v>0</v>
      </c>
      <c r="K1179">
        <f>'C3_qual'!K955</f>
        <v>354.59044519999998</v>
      </c>
      <c r="L1179">
        <f>'C3_qual'!L955</f>
        <v>509.62593460599601</v>
      </c>
      <c r="M1179">
        <f>'C3_qual'!M955</f>
        <v>165.61555726833697</v>
      </c>
      <c r="N1179" t="b">
        <f>'C3_qual'!N955</f>
        <v>0</v>
      </c>
      <c r="O1179">
        <f>'C3_qual'!O955</f>
        <v>2</v>
      </c>
      <c r="P1179" t="str">
        <f>'C3_qual'!P955</f>
        <v>CO2 estimate has been quantified to the best of available knowledge but mean annual precipitation and plant species are not known.</v>
      </c>
      <c r="Q1179" t="b">
        <f>'C3_qual'!Q955</f>
        <v>0</v>
      </c>
      <c r="R1179" t="b">
        <f>'C3_qual'!R955</f>
        <v>1</v>
      </c>
      <c r="S1179" t="str">
        <f>'C3_qual'!S955</f>
        <v>applied 97.5 and 2.5 percentile uncertainties</v>
      </c>
      <c r="T1179" t="b">
        <f>'C3_qual'!T955</f>
        <v>1</v>
      </c>
      <c r="U1179" t="b">
        <f>'C3_qual'!U955</f>
        <v>0</v>
      </c>
      <c r="V1179" t="str">
        <f>'C3_qual'!V955</f>
        <v>NA</v>
      </c>
      <c r="W1179" t="str">
        <f>'C3_qual'!W955</f>
        <v>NA</v>
      </c>
      <c r="X1179" t="b">
        <f>'C3_qual'!X955</f>
        <v>0</v>
      </c>
      <c r="Y1179" t="str">
        <f>'C3_qual'!Y955</f>
        <v>NA</v>
      </c>
      <c r="Z1179" t="str">
        <f>'C3_qual'!Z955</f>
        <v>NA</v>
      </c>
    </row>
    <row r="1180" spans="1:26">
      <c r="A1180" t="str">
        <f>'C3_qual'!A956</f>
        <v>land_plant_d13C_1</v>
      </c>
      <c r="B1180" t="str">
        <f>'C3_qual'!B956</f>
        <v>Cui</v>
      </c>
      <c r="C1180">
        <f>'C3_qual'!C956</f>
        <v>2020</v>
      </c>
      <c r="D1180" t="str">
        <f>'C3_qual'!D956</f>
        <v>10.1130/G47681.1</v>
      </c>
      <c r="E1180">
        <f>'C3_qual'!E956</f>
        <v>15404</v>
      </c>
      <c r="F1180" t="str">
        <f>'C3_qual'!F956</f>
        <v>NA</v>
      </c>
      <c r="G1180" t="str">
        <f>'C3_qual'!G956</f>
        <v>NA</v>
      </c>
      <c r="H1180">
        <f>'C3_qual'!H956</f>
        <v>15.404</v>
      </c>
      <c r="I1180">
        <f>'C3_qual'!I956</f>
        <v>0</v>
      </c>
      <c r="J1180">
        <f>'C3_qual'!J956</f>
        <v>0</v>
      </c>
      <c r="K1180">
        <f>'C3_qual'!K956</f>
        <v>629.41290270000002</v>
      </c>
      <c r="L1180">
        <f>'C3_qual'!L956</f>
        <v>2138.91015780826</v>
      </c>
      <c r="M1180">
        <f>'C3_qual'!M956</f>
        <v>333.181504303248</v>
      </c>
      <c r="N1180" t="b">
        <f>'C3_qual'!N956</f>
        <v>0</v>
      </c>
      <c r="O1180">
        <f>'C3_qual'!O956</f>
        <v>2</v>
      </c>
      <c r="P1180" t="str">
        <f>'C3_qual'!P956</f>
        <v>CO2 estimate has been quantified to the best of available knowledge but mean annual precipitation and plant species are not known.</v>
      </c>
      <c r="Q1180" t="b">
        <f>'C3_qual'!Q956</f>
        <v>0</v>
      </c>
      <c r="R1180" t="b">
        <f>'C3_qual'!R956</f>
        <v>1</v>
      </c>
      <c r="S1180" t="str">
        <f>'C3_qual'!S956</f>
        <v>applied 97.5 and 2.5 percentile uncertainties</v>
      </c>
      <c r="T1180" t="b">
        <f>'C3_qual'!T956</f>
        <v>1</v>
      </c>
      <c r="U1180" t="b">
        <f>'C3_qual'!U956</f>
        <v>0</v>
      </c>
      <c r="V1180" t="str">
        <f>'C3_qual'!V956</f>
        <v>NA</v>
      </c>
      <c r="W1180" t="str">
        <f>'C3_qual'!W956</f>
        <v>NA</v>
      </c>
      <c r="X1180" t="b">
        <f>'C3_qual'!X956</f>
        <v>0</v>
      </c>
      <c r="Y1180" t="str">
        <f>'C3_qual'!Y956</f>
        <v>NA</v>
      </c>
      <c r="Z1180" t="str">
        <f>'C3_qual'!Z956</f>
        <v>NA</v>
      </c>
    </row>
    <row r="1181" spans="1:26">
      <c r="A1181" t="str">
        <f>'C3_qual'!A547</f>
        <v>land_plant_d13C_1</v>
      </c>
      <c r="B1181" t="str">
        <f>'C3_qual'!B547</f>
        <v>Cui</v>
      </c>
      <c r="C1181">
        <f>'C3_qual'!C547</f>
        <v>2020</v>
      </c>
      <c r="D1181" t="str">
        <f>'C3_qual'!D547</f>
        <v>10.1130/G47681.1</v>
      </c>
      <c r="E1181">
        <f>'C3_qual'!E547</f>
        <v>15460</v>
      </c>
      <c r="F1181" t="str">
        <f>'C3_qual'!F547</f>
        <v>NA</v>
      </c>
      <c r="G1181" t="str">
        <f>'C3_qual'!G547</f>
        <v>NA</v>
      </c>
      <c r="H1181">
        <f>'C3_qual'!H547</f>
        <v>15.46</v>
      </c>
      <c r="I1181">
        <f>'C3_qual'!I547</f>
        <v>0</v>
      </c>
      <c r="J1181">
        <f>'C3_qual'!J547</f>
        <v>0</v>
      </c>
      <c r="K1181">
        <f>'C3_qual'!K547</f>
        <v>140.2671139</v>
      </c>
      <c r="L1181">
        <f>'C3_qual'!L547</f>
        <v>115.94527917019101</v>
      </c>
      <c r="M1181">
        <f>'C3_qual'!M547</f>
        <v>64.530064583349898</v>
      </c>
      <c r="N1181" t="b">
        <f>'C3_qual'!N547</f>
        <v>0</v>
      </c>
      <c r="O1181">
        <f>'C3_qual'!O547</f>
        <v>2</v>
      </c>
      <c r="P1181" t="str">
        <f>'C3_qual'!P547</f>
        <v>CO2 estimate has been quantified to the best of available knowledge but mean annual precipitation and plant species are not known.</v>
      </c>
      <c r="Q1181" t="b">
        <f>'C3_qual'!Q547</f>
        <v>0</v>
      </c>
      <c r="R1181" t="b">
        <f>'C3_qual'!R547</f>
        <v>1</v>
      </c>
      <c r="S1181" t="str">
        <f>'C3_qual'!S547</f>
        <v>applied 97.5 and 2.5 percentile uncertainties</v>
      </c>
      <c r="T1181" t="b">
        <f>'C3_qual'!T547</f>
        <v>1</v>
      </c>
      <c r="U1181" t="b">
        <f>'C3_qual'!U547</f>
        <v>0</v>
      </c>
      <c r="V1181" t="str">
        <f>'C3_qual'!V547</f>
        <v>NA</v>
      </c>
      <c r="W1181" t="str">
        <f>'C3_qual'!W547</f>
        <v>NA</v>
      </c>
      <c r="X1181" t="b">
        <f>'C3_qual'!X547</f>
        <v>0</v>
      </c>
      <c r="Y1181" t="str">
        <f>'C3_qual'!Y547</f>
        <v>NA</v>
      </c>
      <c r="Z1181" t="str">
        <f>'C3_qual'!Z547</f>
        <v>NA</v>
      </c>
    </row>
    <row r="1182" spans="1:26">
      <c r="A1182" t="str">
        <f>'C3_qual'!A548</f>
        <v>land_plant_d13C_1</v>
      </c>
      <c r="B1182" t="str">
        <f>'C3_qual'!B548</f>
        <v>Cui</v>
      </c>
      <c r="C1182">
        <f>'C3_qual'!C548</f>
        <v>2020</v>
      </c>
      <c r="D1182" t="str">
        <f>'C3_qual'!D548</f>
        <v>10.1130/G47681.1</v>
      </c>
      <c r="E1182">
        <f>'C3_qual'!E548</f>
        <v>15497</v>
      </c>
      <c r="F1182" t="str">
        <f>'C3_qual'!F548</f>
        <v>NA</v>
      </c>
      <c r="G1182" t="str">
        <f>'C3_qual'!G548</f>
        <v>NA</v>
      </c>
      <c r="H1182">
        <f>'C3_qual'!H548</f>
        <v>15.497</v>
      </c>
      <c r="I1182">
        <f>'C3_qual'!I548</f>
        <v>0</v>
      </c>
      <c r="J1182">
        <f>'C3_qual'!J548</f>
        <v>0</v>
      </c>
      <c r="K1182">
        <f>'C3_qual'!K548</f>
        <v>334.4628065</v>
      </c>
      <c r="L1182">
        <f>'C3_qual'!L548</f>
        <v>464.63281444842295</v>
      </c>
      <c r="M1182">
        <f>'C3_qual'!M548</f>
        <v>154.80700015716701</v>
      </c>
      <c r="N1182" t="b">
        <f>'C3_qual'!N548</f>
        <v>0</v>
      </c>
      <c r="O1182">
        <f>'C3_qual'!O548</f>
        <v>2</v>
      </c>
      <c r="P1182" t="str">
        <f>'C3_qual'!P548</f>
        <v>CO2 estimate has been quantified to the best of available knowledge but mean annual precipitation and plant species are not known.</v>
      </c>
      <c r="Q1182" t="b">
        <f>'C3_qual'!Q548</f>
        <v>0</v>
      </c>
      <c r="R1182" t="b">
        <f>'C3_qual'!R548</f>
        <v>1</v>
      </c>
      <c r="S1182" t="str">
        <f>'C3_qual'!S548</f>
        <v>applied 97.5 and 2.5 percentile uncertainties</v>
      </c>
      <c r="T1182" t="b">
        <f>'C3_qual'!T548</f>
        <v>1</v>
      </c>
      <c r="U1182" t="b">
        <f>'C3_qual'!U548</f>
        <v>0</v>
      </c>
      <c r="V1182" t="str">
        <f>'C3_qual'!V548</f>
        <v>NA</v>
      </c>
      <c r="W1182" t="str">
        <f>'C3_qual'!W548</f>
        <v>NA</v>
      </c>
      <c r="X1182" t="b">
        <f>'C3_qual'!X548</f>
        <v>0</v>
      </c>
      <c r="Y1182" t="str">
        <f>'C3_qual'!Y548</f>
        <v>NA</v>
      </c>
      <c r="Z1182" t="str">
        <f>'C3_qual'!Z548</f>
        <v>NA</v>
      </c>
    </row>
    <row r="1183" spans="1:26">
      <c r="A1183" t="str">
        <f>'C3_qual'!A957</f>
        <v>land_plant_d13C_1</v>
      </c>
      <c r="B1183" t="str">
        <f>'C3_qual'!B957</f>
        <v>Cui</v>
      </c>
      <c r="C1183">
        <f>'C3_qual'!C957</f>
        <v>2020</v>
      </c>
      <c r="D1183" t="str">
        <f>'C3_qual'!D957</f>
        <v>10.1130/G47681.1</v>
      </c>
      <c r="E1183">
        <f>'C3_qual'!E957</f>
        <v>15500</v>
      </c>
      <c r="F1183" t="str">
        <f>'C3_qual'!F957</f>
        <v>NA</v>
      </c>
      <c r="G1183" t="str">
        <f>'C3_qual'!G957</f>
        <v>NA</v>
      </c>
      <c r="H1183">
        <f>'C3_qual'!H957</f>
        <v>15.5</v>
      </c>
      <c r="I1183">
        <f>'C3_qual'!I957</f>
        <v>0</v>
      </c>
      <c r="J1183">
        <f>'C3_qual'!J957</f>
        <v>0</v>
      </c>
      <c r="K1183">
        <f>'C3_qual'!K957</f>
        <v>410.41677179999999</v>
      </c>
      <c r="L1183">
        <f>'C3_qual'!L957</f>
        <v>712.15505943096002</v>
      </c>
      <c r="M1183">
        <f>'C3_qual'!M957</f>
        <v>195.344558051783</v>
      </c>
      <c r="N1183" t="b">
        <f>'C3_qual'!N957</f>
        <v>0</v>
      </c>
      <c r="O1183">
        <f>'C3_qual'!O957</f>
        <v>2</v>
      </c>
      <c r="P1183" t="str">
        <f>'C3_qual'!P957</f>
        <v>CO2 estimate has been quantified to the best of available knowledge but mean annual precipitation and plant species are not known.</v>
      </c>
      <c r="Q1183" t="b">
        <f>'C3_qual'!Q957</f>
        <v>0</v>
      </c>
      <c r="R1183" t="b">
        <f>'C3_qual'!R957</f>
        <v>1</v>
      </c>
      <c r="S1183" t="str">
        <f>'C3_qual'!S957</f>
        <v>applied 97.5 and 2.5 percentile uncertainties</v>
      </c>
      <c r="T1183" t="b">
        <f>'C3_qual'!T957</f>
        <v>1</v>
      </c>
      <c r="U1183" t="b">
        <f>'C3_qual'!U957</f>
        <v>0</v>
      </c>
      <c r="V1183" t="str">
        <f>'C3_qual'!V957</f>
        <v>NA</v>
      </c>
      <c r="W1183" t="str">
        <f>'C3_qual'!W957</f>
        <v>NA</v>
      </c>
      <c r="X1183" t="b">
        <f>'C3_qual'!X957</f>
        <v>0</v>
      </c>
      <c r="Y1183" t="str">
        <f>'C3_qual'!Y957</f>
        <v>NA</v>
      </c>
      <c r="Z1183" t="str">
        <f>'C3_qual'!Z957</f>
        <v>NA</v>
      </c>
    </row>
    <row r="1184" spans="1:26">
      <c r="A1184" t="str">
        <f>'C3_qual'!A958</f>
        <v>land_plant_d13C_1</v>
      </c>
      <c r="B1184" t="str">
        <f>'C3_qual'!B958</f>
        <v>Cui</v>
      </c>
      <c r="C1184">
        <f>'C3_qual'!C958</f>
        <v>2020</v>
      </c>
      <c r="D1184" t="str">
        <f>'C3_qual'!D958</f>
        <v>10.1130/G47681.1</v>
      </c>
      <c r="E1184">
        <f>'C3_qual'!E958</f>
        <v>15500</v>
      </c>
      <c r="F1184" t="str">
        <f>'C3_qual'!F958</f>
        <v>NA</v>
      </c>
      <c r="G1184" t="str">
        <f>'C3_qual'!G958</f>
        <v>NA</v>
      </c>
      <c r="H1184">
        <f>'C3_qual'!H958</f>
        <v>15.5</v>
      </c>
      <c r="I1184">
        <f>'C3_qual'!I958</f>
        <v>0</v>
      </c>
      <c r="J1184">
        <f>'C3_qual'!J958</f>
        <v>0</v>
      </c>
      <c r="K1184">
        <f>'C3_qual'!K958</f>
        <v>374.20116569999999</v>
      </c>
      <c r="L1184">
        <f>'C3_qual'!L958</f>
        <v>546.13973902243993</v>
      </c>
      <c r="M1184">
        <f>'C3_qual'!M958</f>
        <v>178.65701745668099</v>
      </c>
      <c r="N1184" t="b">
        <f>'C3_qual'!N958</f>
        <v>0</v>
      </c>
      <c r="O1184">
        <f>'C3_qual'!O958</f>
        <v>2</v>
      </c>
      <c r="P1184" t="str">
        <f>'C3_qual'!P958</f>
        <v>CO2 estimate has been quantified to the best of available knowledge but mean annual precipitation and plant species are not known.</v>
      </c>
      <c r="Q1184" t="b">
        <f>'C3_qual'!Q958</f>
        <v>0</v>
      </c>
      <c r="R1184" t="b">
        <f>'C3_qual'!R958</f>
        <v>1</v>
      </c>
      <c r="S1184" t="str">
        <f>'C3_qual'!S958</f>
        <v>applied 97.5 and 2.5 percentile uncertainties</v>
      </c>
      <c r="T1184" t="b">
        <f>'C3_qual'!T958</f>
        <v>1</v>
      </c>
      <c r="U1184" t="b">
        <f>'C3_qual'!U958</f>
        <v>0</v>
      </c>
      <c r="V1184" t="str">
        <f>'C3_qual'!V958</f>
        <v>NA</v>
      </c>
      <c r="W1184" t="str">
        <f>'C3_qual'!W958</f>
        <v>NA</v>
      </c>
      <c r="X1184" t="b">
        <f>'C3_qual'!X958</f>
        <v>0</v>
      </c>
      <c r="Y1184" t="str">
        <f>'C3_qual'!Y958</f>
        <v>NA</v>
      </c>
      <c r="Z1184" t="str">
        <f>'C3_qual'!Z958</f>
        <v>NA</v>
      </c>
    </row>
    <row r="1185" spans="1:26">
      <c r="A1185" t="str">
        <f>'C3_qual'!A959</f>
        <v>land_plant_d13C_1</v>
      </c>
      <c r="B1185" t="str">
        <f>'C3_qual'!B959</f>
        <v>Cui</v>
      </c>
      <c r="C1185">
        <f>'C3_qual'!C959</f>
        <v>2020</v>
      </c>
      <c r="D1185" t="str">
        <f>'C3_qual'!D959</f>
        <v>10.1130/G47681.1</v>
      </c>
      <c r="E1185">
        <f>'C3_qual'!E959</f>
        <v>15500</v>
      </c>
      <c r="F1185" t="str">
        <f>'C3_qual'!F959</f>
        <v>NA</v>
      </c>
      <c r="G1185" t="str">
        <f>'C3_qual'!G959</f>
        <v>NA</v>
      </c>
      <c r="H1185">
        <f>'C3_qual'!H959</f>
        <v>15.5</v>
      </c>
      <c r="I1185">
        <f>'C3_qual'!I959</f>
        <v>0</v>
      </c>
      <c r="J1185">
        <f>'C3_qual'!J959</f>
        <v>0</v>
      </c>
      <c r="K1185">
        <f>'C3_qual'!K959</f>
        <v>338.87497059999998</v>
      </c>
      <c r="L1185">
        <f>'C3_qual'!L959</f>
        <v>455.66268524613406</v>
      </c>
      <c r="M1185">
        <f>'C3_qual'!M959</f>
        <v>157.32976373986497</v>
      </c>
      <c r="N1185" t="b">
        <f>'C3_qual'!N959</f>
        <v>0</v>
      </c>
      <c r="O1185">
        <f>'C3_qual'!O959</f>
        <v>2</v>
      </c>
      <c r="P1185" t="str">
        <f>'C3_qual'!P959</f>
        <v>CO2 estimate has been quantified to the best of available knowledge but mean annual precipitation and plant species are not known.</v>
      </c>
      <c r="Q1185" t="b">
        <f>'C3_qual'!Q959</f>
        <v>0</v>
      </c>
      <c r="R1185" t="b">
        <f>'C3_qual'!R959</f>
        <v>1</v>
      </c>
      <c r="S1185" t="str">
        <f>'C3_qual'!S959</f>
        <v>applied 97.5 and 2.5 percentile uncertainties</v>
      </c>
      <c r="T1185" t="b">
        <f>'C3_qual'!T959</f>
        <v>1</v>
      </c>
      <c r="U1185" t="b">
        <f>'C3_qual'!U959</f>
        <v>0</v>
      </c>
      <c r="V1185" t="str">
        <f>'C3_qual'!V959</f>
        <v>NA</v>
      </c>
      <c r="W1185" t="str">
        <f>'C3_qual'!W959</f>
        <v>NA</v>
      </c>
      <c r="X1185" t="b">
        <f>'C3_qual'!X959</f>
        <v>0</v>
      </c>
      <c r="Y1185" t="str">
        <f>'C3_qual'!Y959</f>
        <v>NA</v>
      </c>
      <c r="Z1185" t="str">
        <f>'C3_qual'!Z959</f>
        <v>NA</v>
      </c>
    </row>
    <row r="1186" spans="1:26">
      <c r="A1186" t="str">
        <f>'C3_qual'!A549</f>
        <v>land_plant_d13C_1</v>
      </c>
      <c r="B1186" t="str">
        <f>'C3_qual'!B549</f>
        <v>Cui</v>
      </c>
      <c r="C1186">
        <f>'C3_qual'!C549</f>
        <v>2020</v>
      </c>
      <c r="D1186" t="str">
        <f>'C3_qual'!D549</f>
        <v>10.1130/G47681.1</v>
      </c>
      <c r="E1186">
        <f>'C3_qual'!E549</f>
        <v>15510</v>
      </c>
      <c r="F1186" t="str">
        <f>'C3_qual'!F549</f>
        <v>NA</v>
      </c>
      <c r="G1186" t="str">
        <f>'C3_qual'!G549</f>
        <v>NA</v>
      </c>
      <c r="H1186">
        <f>'C3_qual'!H549</f>
        <v>15.51</v>
      </c>
      <c r="I1186">
        <f>'C3_qual'!I549</f>
        <v>0</v>
      </c>
      <c r="J1186">
        <f>'C3_qual'!J549</f>
        <v>0</v>
      </c>
      <c r="K1186">
        <f>'C3_qual'!K549</f>
        <v>182.49645140000001</v>
      </c>
      <c r="L1186">
        <f>'C3_qual'!L549</f>
        <v>161.58336970847597</v>
      </c>
      <c r="M1186">
        <f>'C3_qual'!M549</f>
        <v>82.127123119399016</v>
      </c>
      <c r="N1186" t="b">
        <f>'C3_qual'!N549</f>
        <v>0</v>
      </c>
      <c r="O1186">
        <f>'C3_qual'!O549</f>
        <v>2</v>
      </c>
      <c r="P1186" t="str">
        <f>'C3_qual'!P549</f>
        <v>CO2 estimate has been quantified to the best of available knowledge but mean annual precipitation and plant species are not known.</v>
      </c>
      <c r="Q1186" t="b">
        <f>'C3_qual'!Q549</f>
        <v>0</v>
      </c>
      <c r="R1186" t="b">
        <f>'C3_qual'!R549</f>
        <v>1</v>
      </c>
      <c r="S1186" t="str">
        <f>'C3_qual'!S549</f>
        <v>applied 97.5 and 2.5 percentile uncertainties</v>
      </c>
      <c r="T1186" t="b">
        <f>'C3_qual'!T549</f>
        <v>1</v>
      </c>
      <c r="U1186" t="b">
        <f>'C3_qual'!U549</f>
        <v>0</v>
      </c>
      <c r="V1186" t="str">
        <f>'C3_qual'!V549</f>
        <v>NA</v>
      </c>
      <c r="W1186" t="str">
        <f>'C3_qual'!W549</f>
        <v>NA</v>
      </c>
      <c r="X1186" t="b">
        <f>'C3_qual'!X549</f>
        <v>0</v>
      </c>
      <c r="Y1186" t="str">
        <f>'C3_qual'!Y549</f>
        <v>NA</v>
      </c>
      <c r="Z1186" t="str">
        <f>'C3_qual'!Z549</f>
        <v>NA</v>
      </c>
    </row>
    <row r="1187" spans="1:26">
      <c r="A1187" t="str">
        <f>'C3_qual'!A550</f>
        <v>land_plant_d13C_1</v>
      </c>
      <c r="B1187" t="str">
        <f>'C3_qual'!B550</f>
        <v>Cui</v>
      </c>
      <c r="C1187">
        <f>'C3_qual'!C550</f>
        <v>2020</v>
      </c>
      <c r="D1187" t="str">
        <f>'C3_qual'!D550</f>
        <v>10.1130/G47681.1</v>
      </c>
      <c r="E1187">
        <f>'C3_qual'!E550</f>
        <v>15550</v>
      </c>
      <c r="F1187" t="str">
        <f>'C3_qual'!F550</f>
        <v>NA</v>
      </c>
      <c r="G1187" t="str">
        <f>'C3_qual'!G550</f>
        <v>NA</v>
      </c>
      <c r="H1187">
        <f>'C3_qual'!H550</f>
        <v>15.55</v>
      </c>
      <c r="I1187">
        <f>'C3_qual'!I550</f>
        <v>0</v>
      </c>
      <c r="J1187">
        <f>'C3_qual'!J550</f>
        <v>0</v>
      </c>
      <c r="K1187">
        <f>'C3_qual'!K550</f>
        <v>273.39468169999998</v>
      </c>
      <c r="L1187">
        <f>'C3_qual'!L550</f>
        <v>294.38206972645003</v>
      </c>
      <c r="M1187">
        <f>'C3_qual'!M550</f>
        <v>123.89324135958199</v>
      </c>
      <c r="N1187" t="b">
        <f>'C3_qual'!N550</f>
        <v>0</v>
      </c>
      <c r="O1187">
        <f>'C3_qual'!O550</f>
        <v>2</v>
      </c>
      <c r="P1187" t="str">
        <f>'C3_qual'!P550</f>
        <v>CO2 estimate has been quantified to the best of available knowledge but mean annual precipitation and plant species are not known.</v>
      </c>
      <c r="Q1187" t="b">
        <f>'C3_qual'!Q550</f>
        <v>0</v>
      </c>
      <c r="R1187" t="b">
        <f>'C3_qual'!R550</f>
        <v>1</v>
      </c>
      <c r="S1187" t="str">
        <f>'C3_qual'!S550</f>
        <v>applied 97.5 and 2.5 percentile uncertainties</v>
      </c>
      <c r="T1187" t="b">
        <f>'C3_qual'!T550</f>
        <v>1</v>
      </c>
      <c r="U1187" t="b">
        <f>'C3_qual'!U550</f>
        <v>0</v>
      </c>
      <c r="V1187" t="str">
        <f>'C3_qual'!V550</f>
        <v>NA</v>
      </c>
      <c r="W1187" t="str">
        <f>'C3_qual'!W550</f>
        <v>NA</v>
      </c>
      <c r="X1187" t="b">
        <f>'C3_qual'!X550</f>
        <v>0</v>
      </c>
      <c r="Y1187" t="str">
        <f>'C3_qual'!Y550</f>
        <v>NA</v>
      </c>
      <c r="Z1187" t="str">
        <f>'C3_qual'!Z550</f>
        <v>NA</v>
      </c>
    </row>
    <row r="1188" spans="1:26">
      <c r="A1188" t="str">
        <f>'C3_qual'!A960</f>
        <v>land_plant_d13C_1</v>
      </c>
      <c r="B1188" t="str">
        <f>'C3_qual'!B960</f>
        <v>Cui</v>
      </c>
      <c r="C1188">
        <f>'C3_qual'!C960</f>
        <v>2020</v>
      </c>
      <c r="D1188" t="str">
        <f>'C3_qual'!D960</f>
        <v>10.1130/G47681.1</v>
      </c>
      <c r="E1188">
        <f>'C3_qual'!E960</f>
        <v>15557</v>
      </c>
      <c r="F1188" t="str">
        <f>'C3_qual'!F960</f>
        <v>NA</v>
      </c>
      <c r="G1188" t="str">
        <f>'C3_qual'!G960</f>
        <v>NA</v>
      </c>
      <c r="H1188">
        <f>'C3_qual'!H960</f>
        <v>15.557</v>
      </c>
      <c r="I1188">
        <f>'C3_qual'!I960</f>
        <v>0</v>
      </c>
      <c r="J1188">
        <f>'C3_qual'!J960</f>
        <v>0</v>
      </c>
      <c r="K1188">
        <f>'C3_qual'!K960</f>
        <v>578.30030839999995</v>
      </c>
      <c r="L1188">
        <f>'C3_qual'!L960</f>
        <v>1808.1194032473302</v>
      </c>
      <c r="M1188">
        <f>'C3_qual'!M960</f>
        <v>297.48816314245795</v>
      </c>
      <c r="N1188" t="b">
        <f>'C3_qual'!N960</f>
        <v>0</v>
      </c>
      <c r="O1188">
        <f>'C3_qual'!O960</f>
        <v>2</v>
      </c>
      <c r="P1188" t="str">
        <f>'C3_qual'!P960</f>
        <v>CO2 estimate has been quantified to the best of available knowledge but mean annual precipitation and plant species are not known.</v>
      </c>
      <c r="Q1188" t="b">
        <f>'C3_qual'!Q960</f>
        <v>0</v>
      </c>
      <c r="R1188" t="b">
        <f>'C3_qual'!R960</f>
        <v>1</v>
      </c>
      <c r="S1188" t="str">
        <f>'C3_qual'!S960</f>
        <v>applied 97.5 and 2.5 percentile uncertainties</v>
      </c>
      <c r="T1188" t="b">
        <f>'C3_qual'!T960</f>
        <v>1</v>
      </c>
      <c r="U1188" t="b">
        <f>'C3_qual'!U960</f>
        <v>0</v>
      </c>
      <c r="V1188" t="str">
        <f>'C3_qual'!V960</f>
        <v>NA</v>
      </c>
      <c r="W1188" t="str">
        <f>'C3_qual'!W960</f>
        <v>NA</v>
      </c>
      <c r="X1188" t="b">
        <f>'C3_qual'!X960</f>
        <v>0</v>
      </c>
      <c r="Y1188" t="str">
        <f>'C3_qual'!Y960</f>
        <v>NA</v>
      </c>
      <c r="Z1188" t="str">
        <f>'C3_qual'!Z960</f>
        <v>NA</v>
      </c>
    </row>
    <row r="1189" spans="1:26">
      <c r="A1189" t="str">
        <f>'C3_qual'!A961</f>
        <v>land_plant_d13C_1</v>
      </c>
      <c r="B1189" t="str">
        <f>'C3_qual'!B961</f>
        <v>Cui</v>
      </c>
      <c r="C1189">
        <f>'C3_qual'!C961</f>
        <v>2020</v>
      </c>
      <c r="D1189" t="str">
        <f>'C3_qual'!D961</f>
        <v>10.1130/G47681.1</v>
      </c>
      <c r="E1189">
        <f>'C3_qual'!E961</f>
        <v>15600</v>
      </c>
      <c r="F1189" t="str">
        <f>'C3_qual'!F961</f>
        <v>NA</v>
      </c>
      <c r="G1189" t="str">
        <f>'C3_qual'!G961</f>
        <v>NA</v>
      </c>
      <c r="H1189">
        <f>'C3_qual'!H961</f>
        <v>15.6</v>
      </c>
      <c r="I1189">
        <f>'C3_qual'!I961</f>
        <v>0</v>
      </c>
      <c r="J1189">
        <f>'C3_qual'!J961</f>
        <v>0</v>
      </c>
      <c r="K1189">
        <f>'C3_qual'!K961</f>
        <v>367.36796939999999</v>
      </c>
      <c r="L1189">
        <f>'C3_qual'!L961</f>
        <v>501.78431655881798</v>
      </c>
      <c r="M1189">
        <f>'C3_qual'!M961</f>
        <v>174.91977124223598</v>
      </c>
      <c r="N1189" t="b">
        <f>'C3_qual'!N961</f>
        <v>0</v>
      </c>
      <c r="O1189">
        <f>'C3_qual'!O961</f>
        <v>2</v>
      </c>
      <c r="P1189" t="str">
        <f>'C3_qual'!P961</f>
        <v>CO2 estimate has been quantified to the best of available knowledge but mean annual precipitation and plant species are not known.</v>
      </c>
      <c r="Q1189" t="b">
        <f>'C3_qual'!Q961</f>
        <v>0</v>
      </c>
      <c r="R1189" t="b">
        <f>'C3_qual'!R961</f>
        <v>1</v>
      </c>
      <c r="S1189" t="str">
        <f>'C3_qual'!S961</f>
        <v>applied 97.5 and 2.5 percentile uncertainties</v>
      </c>
      <c r="T1189" t="b">
        <f>'C3_qual'!T961</f>
        <v>1</v>
      </c>
      <c r="U1189" t="b">
        <f>'C3_qual'!U961</f>
        <v>0</v>
      </c>
      <c r="V1189" t="str">
        <f>'C3_qual'!V961</f>
        <v>NA</v>
      </c>
      <c r="W1189" t="str">
        <f>'C3_qual'!W961</f>
        <v>NA</v>
      </c>
      <c r="X1189" t="b">
        <f>'C3_qual'!X961</f>
        <v>0</v>
      </c>
      <c r="Y1189" t="str">
        <f>'C3_qual'!Y961</f>
        <v>NA</v>
      </c>
      <c r="Z1189" t="str">
        <f>'C3_qual'!Z961</f>
        <v>NA</v>
      </c>
    </row>
    <row r="1190" spans="1:26">
      <c r="A1190" t="str">
        <f>'C3_qual'!A962</f>
        <v>land_plant_d13C_1</v>
      </c>
      <c r="B1190" t="str">
        <f>'C3_qual'!B962</f>
        <v>Cui</v>
      </c>
      <c r="C1190">
        <f>'C3_qual'!C962</f>
        <v>2020</v>
      </c>
      <c r="D1190" t="str">
        <f>'C3_qual'!D962</f>
        <v>10.1130/G47681.1</v>
      </c>
      <c r="E1190">
        <f>'C3_qual'!E962</f>
        <v>15600</v>
      </c>
      <c r="F1190" t="str">
        <f>'C3_qual'!F962</f>
        <v>NA</v>
      </c>
      <c r="G1190" t="str">
        <f>'C3_qual'!G962</f>
        <v>NA</v>
      </c>
      <c r="H1190">
        <f>'C3_qual'!H962</f>
        <v>15.6</v>
      </c>
      <c r="I1190">
        <f>'C3_qual'!I962</f>
        <v>0</v>
      </c>
      <c r="J1190">
        <f>'C3_qual'!J962</f>
        <v>0</v>
      </c>
      <c r="K1190">
        <f>'C3_qual'!K962</f>
        <v>344.88303839999998</v>
      </c>
      <c r="L1190">
        <f>'C3_qual'!L962</f>
        <v>481.70076615009708</v>
      </c>
      <c r="M1190">
        <f>'C3_qual'!M962</f>
        <v>159.97019356961496</v>
      </c>
      <c r="N1190" t="b">
        <f>'C3_qual'!N962</f>
        <v>0</v>
      </c>
      <c r="O1190">
        <f>'C3_qual'!O962</f>
        <v>2</v>
      </c>
      <c r="P1190" t="str">
        <f>'C3_qual'!P962</f>
        <v>CO2 estimate has been quantified to the best of available knowledge but mean annual precipitation and plant species are not known.</v>
      </c>
      <c r="Q1190" t="b">
        <f>'C3_qual'!Q962</f>
        <v>0</v>
      </c>
      <c r="R1190" t="b">
        <f>'C3_qual'!R962</f>
        <v>1</v>
      </c>
      <c r="S1190" t="str">
        <f>'C3_qual'!S962</f>
        <v>applied 97.5 and 2.5 percentile uncertainties</v>
      </c>
      <c r="T1190" t="b">
        <f>'C3_qual'!T962</f>
        <v>1</v>
      </c>
      <c r="U1190" t="b">
        <f>'C3_qual'!U962</f>
        <v>0</v>
      </c>
      <c r="V1190" t="str">
        <f>'C3_qual'!V962</f>
        <v>NA</v>
      </c>
      <c r="W1190" t="str">
        <f>'C3_qual'!W962</f>
        <v>NA</v>
      </c>
      <c r="X1190" t="b">
        <f>'C3_qual'!X962</f>
        <v>0</v>
      </c>
      <c r="Y1190" t="str">
        <f>'C3_qual'!Y962</f>
        <v>NA</v>
      </c>
      <c r="Z1190" t="str">
        <f>'C3_qual'!Z962</f>
        <v>NA</v>
      </c>
    </row>
    <row r="1191" spans="1:26">
      <c r="A1191" t="str">
        <f>'C3_qual'!A551</f>
        <v>land_plant_d13C_1</v>
      </c>
      <c r="B1191" t="str">
        <f>'C3_qual'!B551</f>
        <v>Cui</v>
      </c>
      <c r="C1191">
        <f>'C3_qual'!C551</f>
        <v>2020</v>
      </c>
      <c r="D1191" t="str">
        <f>'C3_qual'!D551</f>
        <v>10.1130/G47681.1</v>
      </c>
      <c r="E1191">
        <f>'C3_qual'!E551</f>
        <v>15660</v>
      </c>
      <c r="F1191" t="str">
        <f>'C3_qual'!F551</f>
        <v>NA</v>
      </c>
      <c r="G1191" t="str">
        <f>'C3_qual'!G551</f>
        <v>NA</v>
      </c>
      <c r="H1191">
        <f>'C3_qual'!H551</f>
        <v>15.66</v>
      </c>
      <c r="I1191">
        <f>'C3_qual'!I551</f>
        <v>0</v>
      </c>
      <c r="J1191">
        <f>'C3_qual'!J551</f>
        <v>0</v>
      </c>
      <c r="K1191">
        <f>'C3_qual'!K551</f>
        <v>266.00565119999999</v>
      </c>
      <c r="L1191">
        <f>'C3_qual'!L551</f>
        <v>284.43815585261007</v>
      </c>
      <c r="M1191">
        <f>'C3_qual'!M551</f>
        <v>120.94196696812199</v>
      </c>
      <c r="N1191" t="b">
        <f>'C3_qual'!N551</f>
        <v>0</v>
      </c>
      <c r="O1191">
        <f>'C3_qual'!O551</f>
        <v>2</v>
      </c>
      <c r="P1191" t="str">
        <f>'C3_qual'!P551</f>
        <v>CO2 estimate has been quantified to the best of available knowledge but mean annual precipitation and plant species are not known.</v>
      </c>
      <c r="Q1191" t="b">
        <f>'C3_qual'!Q551</f>
        <v>0</v>
      </c>
      <c r="R1191" t="b">
        <f>'C3_qual'!R551</f>
        <v>1</v>
      </c>
      <c r="S1191" t="str">
        <f>'C3_qual'!S551</f>
        <v>applied 97.5 and 2.5 percentile uncertainties</v>
      </c>
      <c r="T1191" t="b">
        <f>'C3_qual'!T551</f>
        <v>1</v>
      </c>
      <c r="U1191" t="b">
        <f>'C3_qual'!U551</f>
        <v>0</v>
      </c>
      <c r="V1191" t="str">
        <f>'C3_qual'!V551</f>
        <v>NA</v>
      </c>
      <c r="W1191" t="str">
        <f>'C3_qual'!W551</f>
        <v>NA</v>
      </c>
      <c r="X1191" t="b">
        <f>'C3_qual'!X551</f>
        <v>0</v>
      </c>
      <c r="Y1191" t="str">
        <f>'C3_qual'!Y551</f>
        <v>NA</v>
      </c>
      <c r="Z1191" t="str">
        <f>'C3_qual'!Z551</f>
        <v>NA</v>
      </c>
    </row>
    <row r="1192" spans="1:26">
      <c r="A1192" t="str">
        <f>'C3_qual'!A963</f>
        <v>land_plant_d13C_1</v>
      </c>
      <c r="B1192" t="str">
        <f>'C3_qual'!B963</f>
        <v>Cui</v>
      </c>
      <c r="C1192">
        <f>'C3_qual'!C963</f>
        <v>2020</v>
      </c>
      <c r="D1192" t="str">
        <f>'C3_qual'!D963</f>
        <v>10.1130/G47681.1</v>
      </c>
      <c r="E1192">
        <f>'C3_qual'!E963</f>
        <v>15682</v>
      </c>
      <c r="F1192" t="str">
        <f>'C3_qual'!F963</f>
        <v>NA</v>
      </c>
      <c r="G1192" t="str">
        <f>'C3_qual'!G963</f>
        <v>NA</v>
      </c>
      <c r="H1192">
        <f>'C3_qual'!H963</f>
        <v>15.682</v>
      </c>
      <c r="I1192">
        <f>'C3_qual'!I963</f>
        <v>0</v>
      </c>
      <c r="J1192">
        <f>'C3_qual'!J963</f>
        <v>0</v>
      </c>
      <c r="K1192">
        <f>'C3_qual'!K963</f>
        <v>588.65508910000005</v>
      </c>
      <c r="L1192">
        <f>'C3_qual'!L963</f>
        <v>1804.8460542912298</v>
      </c>
      <c r="M1192">
        <f>'C3_qual'!M963</f>
        <v>305.93307230648406</v>
      </c>
      <c r="N1192" t="b">
        <f>'C3_qual'!N963</f>
        <v>0</v>
      </c>
      <c r="O1192">
        <f>'C3_qual'!O963</f>
        <v>2</v>
      </c>
      <c r="P1192" t="str">
        <f>'C3_qual'!P963</f>
        <v>CO2 estimate has been quantified to the best of available knowledge but mean annual precipitation and plant species are not known.</v>
      </c>
      <c r="Q1192" t="b">
        <f>'C3_qual'!Q963</f>
        <v>0</v>
      </c>
      <c r="R1192" t="b">
        <f>'C3_qual'!R963</f>
        <v>1</v>
      </c>
      <c r="S1192" t="str">
        <f>'C3_qual'!S963</f>
        <v>applied 97.5 and 2.5 percentile uncertainties</v>
      </c>
      <c r="T1192" t="b">
        <f>'C3_qual'!T963</f>
        <v>1</v>
      </c>
      <c r="U1192" t="b">
        <f>'C3_qual'!U963</f>
        <v>0</v>
      </c>
      <c r="V1192" t="str">
        <f>'C3_qual'!V963</f>
        <v>NA</v>
      </c>
      <c r="W1192" t="str">
        <f>'C3_qual'!W963</f>
        <v>NA</v>
      </c>
      <c r="X1192" t="b">
        <f>'C3_qual'!X963</f>
        <v>0</v>
      </c>
      <c r="Y1192" t="str">
        <f>'C3_qual'!Y963</f>
        <v>NA</v>
      </c>
      <c r="Z1192" t="str">
        <f>'C3_qual'!Z963</f>
        <v>NA</v>
      </c>
    </row>
    <row r="1193" spans="1:26">
      <c r="A1193" t="str">
        <f>'C3_qual'!A552</f>
        <v>land_plant_d13C_1</v>
      </c>
      <c r="B1193" t="str">
        <f>'C3_qual'!B552</f>
        <v>Cui</v>
      </c>
      <c r="C1193">
        <f>'C3_qual'!C552</f>
        <v>2020</v>
      </c>
      <c r="D1193" t="str">
        <f>'C3_qual'!D552</f>
        <v>10.1130/G47681.1</v>
      </c>
      <c r="E1193">
        <f>'C3_qual'!E552</f>
        <v>15683</v>
      </c>
      <c r="F1193" t="str">
        <f>'C3_qual'!F552</f>
        <v>NA</v>
      </c>
      <c r="G1193" t="str">
        <f>'C3_qual'!G552</f>
        <v>NA</v>
      </c>
      <c r="H1193">
        <f>'C3_qual'!H552</f>
        <v>15.683</v>
      </c>
      <c r="I1193">
        <f>'C3_qual'!I552</f>
        <v>0</v>
      </c>
      <c r="J1193">
        <f>'C3_qual'!J552</f>
        <v>0</v>
      </c>
      <c r="K1193">
        <f>'C3_qual'!K552</f>
        <v>352.65309139999999</v>
      </c>
      <c r="L1193">
        <f>'C3_qual'!L552</f>
        <v>490.39792237060203</v>
      </c>
      <c r="M1193">
        <f>'C3_qual'!M552</f>
        <v>167.162790077484</v>
      </c>
      <c r="N1193" t="b">
        <f>'C3_qual'!N552</f>
        <v>0</v>
      </c>
      <c r="O1193">
        <f>'C3_qual'!O552</f>
        <v>2</v>
      </c>
      <c r="P1193" t="str">
        <f>'C3_qual'!P552</f>
        <v>CO2 estimate has been quantified to the best of available knowledge but mean annual precipitation and plant species are not known.</v>
      </c>
      <c r="Q1193" t="b">
        <f>'C3_qual'!Q552</f>
        <v>0</v>
      </c>
      <c r="R1193" t="b">
        <f>'C3_qual'!R552</f>
        <v>1</v>
      </c>
      <c r="S1193" t="str">
        <f>'C3_qual'!S552</f>
        <v>applied 97.5 and 2.5 percentile uncertainties</v>
      </c>
      <c r="T1193" t="b">
        <f>'C3_qual'!T552</f>
        <v>1</v>
      </c>
      <c r="U1193" t="b">
        <f>'C3_qual'!U552</f>
        <v>0</v>
      </c>
      <c r="V1193" t="str">
        <f>'C3_qual'!V552</f>
        <v>NA</v>
      </c>
      <c r="W1193" t="str">
        <f>'C3_qual'!W552</f>
        <v>NA</v>
      </c>
      <c r="X1193" t="b">
        <f>'C3_qual'!X552</f>
        <v>0</v>
      </c>
      <c r="Y1193" t="str">
        <f>'C3_qual'!Y552</f>
        <v>NA</v>
      </c>
      <c r="Z1193" t="str">
        <f>'C3_qual'!Z552</f>
        <v>NA</v>
      </c>
    </row>
    <row r="1194" spans="1:26">
      <c r="A1194" t="str">
        <f>'C3_qual'!A964</f>
        <v>land_plant_d13C_1</v>
      </c>
      <c r="B1194" t="str">
        <f>'C3_qual'!B964</f>
        <v>Cui</v>
      </c>
      <c r="C1194">
        <f>'C3_qual'!C964</f>
        <v>2020</v>
      </c>
      <c r="D1194" t="str">
        <f>'C3_qual'!D964</f>
        <v>10.1130/G47681.1</v>
      </c>
      <c r="E1194">
        <f>'C3_qual'!E964</f>
        <v>15700</v>
      </c>
      <c r="F1194" t="str">
        <f>'C3_qual'!F964</f>
        <v>NA</v>
      </c>
      <c r="G1194" t="str">
        <f>'C3_qual'!G964</f>
        <v>NA</v>
      </c>
      <c r="H1194">
        <f>'C3_qual'!H964</f>
        <v>15.7</v>
      </c>
      <c r="I1194">
        <f>'C3_qual'!I964</f>
        <v>0</v>
      </c>
      <c r="J1194">
        <f>'C3_qual'!J964</f>
        <v>0</v>
      </c>
      <c r="K1194">
        <f>'C3_qual'!K964</f>
        <v>392.77763169999997</v>
      </c>
      <c r="L1194">
        <f>'C3_qual'!L964</f>
        <v>652.83007984873007</v>
      </c>
      <c r="M1194">
        <f>'C3_qual'!M964</f>
        <v>185.74745366873196</v>
      </c>
      <c r="N1194" t="b">
        <f>'C3_qual'!N964</f>
        <v>0</v>
      </c>
      <c r="O1194">
        <f>'C3_qual'!O964</f>
        <v>2</v>
      </c>
      <c r="P1194" t="str">
        <f>'C3_qual'!P964</f>
        <v>CO2 estimate has been quantified to the best of available knowledge but mean annual precipitation and plant species are not known.</v>
      </c>
      <c r="Q1194" t="b">
        <f>'C3_qual'!Q964</f>
        <v>0</v>
      </c>
      <c r="R1194" t="b">
        <f>'C3_qual'!R964</f>
        <v>1</v>
      </c>
      <c r="S1194" t="str">
        <f>'C3_qual'!S964</f>
        <v>applied 97.5 and 2.5 percentile uncertainties</v>
      </c>
      <c r="T1194" t="b">
        <f>'C3_qual'!T964</f>
        <v>1</v>
      </c>
      <c r="U1194" t="b">
        <f>'C3_qual'!U964</f>
        <v>0</v>
      </c>
      <c r="V1194" t="str">
        <f>'C3_qual'!V964</f>
        <v>NA</v>
      </c>
      <c r="W1194" t="str">
        <f>'C3_qual'!W964</f>
        <v>NA</v>
      </c>
      <c r="X1194" t="b">
        <f>'C3_qual'!X964</f>
        <v>0</v>
      </c>
      <c r="Y1194" t="str">
        <f>'C3_qual'!Y964</f>
        <v>NA</v>
      </c>
      <c r="Z1194" t="str">
        <f>'C3_qual'!Z964</f>
        <v>NA</v>
      </c>
    </row>
    <row r="1195" spans="1:26">
      <c r="A1195" t="str">
        <f>'C3_qual'!A965</f>
        <v>land_plant_d13C_1</v>
      </c>
      <c r="B1195" t="str">
        <f>'C3_qual'!B965</f>
        <v>Cui</v>
      </c>
      <c r="C1195">
        <f>'C3_qual'!C965</f>
        <v>2020</v>
      </c>
      <c r="D1195" t="str">
        <f>'C3_qual'!D965</f>
        <v>10.1130/G47681.1</v>
      </c>
      <c r="E1195">
        <f>'C3_qual'!E965</f>
        <v>15700</v>
      </c>
      <c r="F1195" t="str">
        <f>'C3_qual'!F965</f>
        <v>NA</v>
      </c>
      <c r="G1195" t="str">
        <f>'C3_qual'!G965</f>
        <v>NA</v>
      </c>
      <c r="H1195">
        <f>'C3_qual'!H965</f>
        <v>15.7</v>
      </c>
      <c r="I1195">
        <f>'C3_qual'!I965</f>
        <v>0</v>
      </c>
      <c r="J1195">
        <f>'C3_qual'!J965</f>
        <v>0</v>
      </c>
      <c r="K1195">
        <f>'C3_qual'!K965</f>
        <v>376.5386474</v>
      </c>
      <c r="L1195">
        <f>'C3_qual'!L965</f>
        <v>557.07446817358596</v>
      </c>
      <c r="M1195">
        <f>'C3_qual'!M965</f>
        <v>178.32158599463401</v>
      </c>
      <c r="N1195" t="b">
        <f>'C3_qual'!N965</f>
        <v>0</v>
      </c>
      <c r="O1195">
        <f>'C3_qual'!O965</f>
        <v>2</v>
      </c>
      <c r="P1195" t="str">
        <f>'C3_qual'!P965</f>
        <v>CO2 estimate has been quantified to the best of available knowledge but mean annual precipitation and plant species are not known.</v>
      </c>
      <c r="Q1195" t="b">
        <f>'C3_qual'!Q965</f>
        <v>0</v>
      </c>
      <c r="R1195" t="b">
        <f>'C3_qual'!R965</f>
        <v>1</v>
      </c>
      <c r="S1195" t="str">
        <f>'C3_qual'!S965</f>
        <v>applied 97.5 and 2.5 percentile uncertainties</v>
      </c>
      <c r="T1195" t="b">
        <f>'C3_qual'!T965</f>
        <v>1</v>
      </c>
      <c r="U1195" t="b">
        <f>'C3_qual'!U965</f>
        <v>0</v>
      </c>
      <c r="V1195" t="str">
        <f>'C3_qual'!V965</f>
        <v>NA</v>
      </c>
      <c r="W1195" t="str">
        <f>'C3_qual'!W965</f>
        <v>NA</v>
      </c>
      <c r="X1195" t="b">
        <f>'C3_qual'!X965</f>
        <v>0</v>
      </c>
      <c r="Y1195" t="str">
        <f>'C3_qual'!Y965</f>
        <v>NA</v>
      </c>
      <c r="Z1195" t="str">
        <f>'C3_qual'!Z965</f>
        <v>NA</v>
      </c>
    </row>
    <row r="1196" spans="1:26">
      <c r="A1196" t="str">
        <f>'C3_qual'!A966</f>
        <v>land_plant_d13C_1</v>
      </c>
      <c r="B1196" t="str">
        <f>'C3_qual'!B966</f>
        <v>Cui</v>
      </c>
      <c r="C1196">
        <f>'C3_qual'!C966</f>
        <v>2020</v>
      </c>
      <c r="D1196" t="str">
        <f>'C3_qual'!D966</f>
        <v>10.1130/G47681.1</v>
      </c>
      <c r="E1196">
        <f>'C3_qual'!E966</f>
        <v>15700</v>
      </c>
      <c r="F1196" t="str">
        <f>'C3_qual'!F966</f>
        <v>NA</v>
      </c>
      <c r="G1196" t="str">
        <f>'C3_qual'!G966</f>
        <v>NA</v>
      </c>
      <c r="H1196">
        <f>'C3_qual'!H966</f>
        <v>15.7</v>
      </c>
      <c r="I1196">
        <f>'C3_qual'!I966</f>
        <v>0</v>
      </c>
      <c r="J1196">
        <f>'C3_qual'!J966</f>
        <v>0</v>
      </c>
      <c r="K1196">
        <f>'C3_qual'!K966</f>
        <v>339.7384189</v>
      </c>
      <c r="L1196">
        <f>'C3_qual'!L966</f>
        <v>442.60774599017697</v>
      </c>
      <c r="M1196">
        <f>'C3_qual'!M966</f>
        <v>159.288575658345</v>
      </c>
      <c r="N1196" t="b">
        <f>'C3_qual'!N966</f>
        <v>0</v>
      </c>
      <c r="O1196">
        <f>'C3_qual'!O966</f>
        <v>2</v>
      </c>
      <c r="P1196" t="str">
        <f>'C3_qual'!P966</f>
        <v>CO2 estimate has been quantified to the best of available knowledge but mean annual precipitation and plant species are not known.</v>
      </c>
      <c r="Q1196" t="b">
        <f>'C3_qual'!Q966</f>
        <v>0</v>
      </c>
      <c r="R1196" t="b">
        <f>'C3_qual'!R966</f>
        <v>1</v>
      </c>
      <c r="S1196" t="str">
        <f>'C3_qual'!S966</f>
        <v>applied 97.5 and 2.5 percentile uncertainties</v>
      </c>
      <c r="T1196" t="b">
        <f>'C3_qual'!T966</f>
        <v>1</v>
      </c>
      <c r="U1196" t="b">
        <f>'C3_qual'!U966</f>
        <v>0</v>
      </c>
      <c r="V1196" t="str">
        <f>'C3_qual'!V966</f>
        <v>NA</v>
      </c>
      <c r="W1196" t="str">
        <f>'C3_qual'!W966</f>
        <v>NA</v>
      </c>
      <c r="X1196" t="b">
        <f>'C3_qual'!X966</f>
        <v>0</v>
      </c>
      <c r="Y1196" t="str">
        <f>'C3_qual'!Y966</f>
        <v>NA</v>
      </c>
      <c r="Z1196" t="str">
        <f>'C3_qual'!Z966</f>
        <v>NA</v>
      </c>
    </row>
    <row r="1197" spans="1:26">
      <c r="A1197" t="str">
        <f>'C3_qual'!A553</f>
        <v>land_plant_d13C_1</v>
      </c>
      <c r="B1197" t="str">
        <f>'C3_qual'!B553</f>
        <v>Cui</v>
      </c>
      <c r="C1197">
        <f>'C3_qual'!C553</f>
        <v>2020</v>
      </c>
      <c r="D1197" t="str">
        <f>'C3_qual'!D553</f>
        <v>10.1130/G47681.1</v>
      </c>
      <c r="E1197">
        <f>'C3_qual'!E553</f>
        <v>15710</v>
      </c>
      <c r="F1197" t="str">
        <f>'C3_qual'!F553</f>
        <v>NA</v>
      </c>
      <c r="G1197" t="str">
        <f>'C3_qual'!G553</f>
        <v>NA</v>
      </c>
      <c r="H1197">
        <f>'C3_qual'!H553</f>
        <v>15.71</v>
      </c>
      <c r="I1197">
        <f>'C3_qual'!I553</f>
        <v>0</v>
      </c>
      <c r="J1197">
        <f>'C3_qual'!J553</f>
        <v>0</v>
      </c>
      <c r="K1197">
        <f>'C3_qual'!K553</f>
        <v>250.18924329999999</v>
      </c>
      <c r="L1197">
        <f>'C3_qual'!L553</f>
        <v>250.57040196715303</v>
      </c>
      <c r="M1197">
        <f>'C3_qual'!M553</f>
        <v>112.245174966376</v>
      </c>
      <c r="N1197" t="b">
        <f>'C3_qual'!N553</f>
        <v>0</v>
      </c>
      <c r="O1197">
        <f>'C3_qual'!O553</f>
        <v>2</v>
      </c>
      <c r="P1197" t="str">
        <f>'C3_qual'!P553</f>
        <v>CO2 estimate has been quantified to the best of available knowledge but mean annual precipitation and plant species are not known.</v>
      </c>
      <c r="Q1197" t="b">
        <f>'C3_qual'!Q553</f>
        <v>0</v>
      </c>
      <c r="R1197" t="b">
        <f>'C3_qual'!R553</f>
        <v>1</v>
      </c>
      <c r="S1197" t="str">
        <f>'C3_qual'!S553</f>
        <v>applied 97.5 and 2.5 percentile uncertainties</v>
      </c>
      <c r="T1197" t="b">
        <f>'C3_qual'!T553</f>
        <v>1</v>
      </c>
      <c r="U1197" t="b">
        <f>'C3_qual'!U553</f>
        <v>0</v>
      </c>
      <c r="V1197" t="str">
        <f>'C3_qual'!V553</f>
        <v>NA</v>
      </c>
      <c r="W1197" t="str">
        <f>'C3_qual'!W553</f>
        <v>NA</v>
      </c>
      <c r="X1197" t="b">
        <f>'C3_qual'!X553</f>
        <v>0</v>
      </c>
      <c r="Y1197" t="str">
        <f>'C3_qual'!Y553</f>
        <v>NA</v>
      </c>
      <c r="Z1197" t="str">
        <f>'C3_qual'!Z553</f>
        <v>NA</v>
      </c>
    </row>
    <row r="1198" spans="1:26">
      <c r="A1198" t="str">
        <f>'C3_qual'!A1665</f>
        <v>land_plant_d13C_1</v>
      </c>
      <c r="B1198" t="str">
        <f>'C3_qual'!B1665</f>
        <v>Steinthorsdottir</v>
      </c>
      <c r="C1198">
        <f>'C3_qual'!C1665</f>
        <v>2021</v>
      </c>
      <c r="D1198" t="str">
        <f>'C3_qual'!D1665</f>
        <v>10.1029/2020PA003900</v>
      </c>
      <c r="E1198">
        <f>'C3_qual'!E1665</f>
        <v>15780</v>
      </c>
      <c r="F1198">
        <f>'C3_qual'!F1665</f>
        <v>38.999999999999702</v>
      </c>
      <c r="G1198">
        <f>'C3_qual'!G1665</f>
        <v>38.999999999999702</v>
      </c>
      <c r="H1198">
        <f>'C3_qual'!H1665</f>
        <v>15.78</v>
      </c>
      <c r="I1198">
        <f>'C3_qual'!I1665</f>
        <v>3.8999999999999702E-2</v>
      </c>
      <c r="J1198">
        <f>'C3_qual'!J1665</f>
        <v>3.8999999999999702E-2</v>
      </c>
      <c r="K1198">
        <f>'C3_qual'!K1665</f>
        <v>389.22288690160002</v>
      </c>
      <c r="L1198">
        <f>'C3_qual'!L1665</f>
        <v>567.815092712656</v>
      </c>
      <c r="M1198">
        <f>'C3_qual'!M1665</f>
        <v>179.32622542621701</v>
      </c>
      <c r="N1198" t="b">
        <f>'C3_qual'!N1665</f>
        <v>1</v>
      </c>
      <c r="O1198">
        <f>'C3_qual'!O1665</f>
        <v>2</v>
      </c>
      <c r="P1198" t="str">
        <f>'C3_qual'!P1665</f>
        <v>CO2 estimate has been quantified to the best of available knowledge but mean annual precipitation not known</v>
      </c>
      <c r="Q1198" t="b">
        <f>'C3_qual'!Q1665</f>
        <v>0</v>
      </c>
      <c r="R1198" t="b">
        <f>'C3_qual'!R1665</f>
        <v>0</v>
      </c>
      <c r="S1198" t="str">
        <f>'C3_qual'!S1665</f>
        <v>NA</v>
      </c>
      <c r="T1198" t="b">
        <f>'C3_qual'!T1665</f>
        <v>1</v>
      </c>
      <c r="U1198" t="b">
        <f>'C3_qual'!U1665</f>
        <v>0</v>
      </c>
      <c r="V1198" t="str">
        <f>'C3_qual'!V1665</f>
        <v>NA</v>
      </c>
      <c r="W1198" t="b">
        <f>'C3_qual'!W1665</f>
        <v>0</v>
      </c>
      <c r="X1198" t="b">
        <f>'C3_qual'!X1665</f>
        <v>0</v>
      </c>
      <c r="Y1198" t="str">
        <f>'C3_qual'!Y1665</f>
        <v>NA</v>
      </c>
      <c r="Z1198" t="str">
        <f>'C3_qual'!Z1665</f>
        <v>P37 Bev 1</v>
      </c>
    </row>
    <row r="1199" spans="1:26">
      <c r="A1199" t="str">
        <f>'C3_qual'!A1666</f>
        <v>land_plant_d13C_1</v>
      </c>
      <c r="B1199" t="str">
        <f>'C3_qual'!B1666</f>
        <v>Steinthorsdottir</v>
      </c>
      <c r="C1199">
        <f>'C3_qual'!C1666</f>
        <v>2021</v>
      </c>
      <c r="D1199" t="str">
        <f>'C3_qual'!D1666</f>
        <v>10.1029/2020PA003900</v>
      </c>
      <c r="E1199">
        <f>'C3_qual'!E1666</f>
        <v>15780</v>
      </c>
      <c r="F1199">
        <f>'C3_qual'!F1666</f>
        <v>38.999999999999702</v>
      </c>
      <c r="G1199">
        <f>'C3_qual'!G1666</f>
        <v>38.999999999999702</v>
      </c>
      <c r="H1199">
        <f>'C3_qual'!H1666</f>
        <v>15.78</v>
      </c>
      <c r="I1199">
        <f>'C3_qual'!I1666</f>
        <v>3.8999999999999702E-2</v>
      </c>
      <c r="J1199">
        <f>'C3_qual'!J1666</f>
        <v>3.8999999999999702E-2</v>
      </c>
      <c r="K1199">
        <f>'C3_qual'!K1666</f>
        <v>460.44634874544897</v>
      </c>
      <c r="L1199">
        <f>'C3_qual'!L1666</f>
        <v>785.23740847362103</v>
      </c>
      <c r="M1199">
        <f>'C3_qual'!M1666</f>
        <v>223.17761636155998</v>
      </c>
      <c r="N1199" t="b">
        <f>'C3_qual'!N1666</f>
        <v>1</v>
      </c>
      <c r="O1199">
        <f>'C3_qual'!O1666</f>
        <v>2</v>
      </c>
      <c r="P1199" t="str">
        <f>'C3_qual'!P1666</f>
        <v>CO2 estimate has been quantified to the best of available knowledge but mean annual precipitation not known</v>
      </c>
      <c r="Q1199" t="b">
        <f>'C3_qual'!Q1666</f>
        <v>0</v>
      </c>
      <c r="R1199" t="b">
        <f>'C3_qual'!R1666</f>
        <v>0</v>
      </c>
      <c r="S1199" t="str">
        <f>'C3_qual'!S1666</f>
        <v>NA</v>
      </c>
      <c r="T1199" t="b">
        <f>'C3_qual'!T1666</f>
        <v>1</v>
      </c>
      <c r="U1199" t="b">
        <f>'C3_qual'!U1666</f>
        <v>0</v>
      </c>
      <c r="V1199" t="str">
        <f>'C3_qual'!V1666</f>
        <v>NA</v>
      </c>
      <c r="W1199" t="b">
        <f>'C3_qual'!W1666</f>
        <v>0</v>
      </c>
      <c r="X1199" t="b">
        <f>'C3_qual'!X1666</f>
        <v>0</v>
      </c>
      <c r="Y1199" t="str">
        <f>'C3_qual'!Y1666</f>
        <v>NA</v>
      </c>
      <c r="Z1199" t="str">
        <f>'C3_qual'!Z1666</f>
        <v>P37 Bev 2</v>
      </c>
    </row>
    <row r="1200" spans="1:26">
      <c r="A1200" t="str">
        <f>'C3_qual'!A1667</f>
        <v>land_plant_d13C_1</v>
      </c>
      <c r="B1200" t="str">
        <f>'C3_qual'!B1667</f>
        <v>Steinthorsdottir</v>
      </c>
      <c r="C1200">
        <f>'C3_qual'!C1667</f>
        <v>2021</v>
      </c>
      <c r="D1200" t="str">
        <f>'C3_qual'!D1667</f>
        <v>10.1029/2020PA003900</v>
      </c>
      <c r="E1200">
        <f>'C3_qual'!E1667</f>
        <v>15780</v>
      </c>
      <c r="F1200">
        <f>'C3_qual'!F1667</f>
        <v>38.999999999999702</v>
      </c>
      <c r="G1200">
        <f>'C3_qual'!G1667</f>
        <v>38.999999999999702</v>
      </c>
      <c r="H1200">
        <f>'C3_qual'!H1667</f>
        <v>15.78</v>
      </c>
      <c r="I1200">
        <f>'C3_qual'!I1667</f>
        <v>3.8999999999999702E-2</v>
      </c>
      <c r="J1200">
        <f>'C3_qual'!J1667</f>
        <v>3.8999999999999702E-2</v>
      </c>
      <c r="K1200">
        <f>'C3_qual'!K1667</f>
        <v>459.30327896486301</v>
      </c>
      <c r="L1200">
        <f>'C3_qual'!L1667</f>
        <v>796.35865054133706</v>
      </c>
      <c r="M1200">
        <f>'C3_qual'!M1667</f>
        <v>219.95623091072702</v>
      </c>
      <c r="N1200" t="b">
        <f>'C3_qual'!N1667</f>
        <v>1</v>
      </c>
      <c r="O1200">
        <f>'C3_qual'!O1667</f>
        <v>2</v>
      </c>
      <c r="P1200" t="str">
        <f>'C3_qual'!P1667</f>
        <v>CO2 estimate has been quantified to the best of available knowledge but mean annual precipitation not known</v>
      </c>
      <c r="Q1200" t="b">
        <f>'C3_qual'!Q1667</f>
        <v>0</v>
      </c>
      <c r="R1200" t="b">
        <f>'C3_qual'!R1667</f>
        <v>0</v>
      </c>
      <c r="S1200" t="str">
        <f>'C3_qual'!S1667</f>
        <v>NA</v>
      </c>
      <c r="T1200" t="b">
        <f>'C3_qual'!T1667</f>
        <v>1</v>
      </c>
      <c r="U1200" t="b">
        <f>'C3_qual'!U1667</f>
        <v>0</v>
      </c>
      <c r="V1200" t="str">
        <f>'C3_qual'!V1667</f>
        <v>NA</v>
      </c>
      <c r="W1200" t="b">
        <f>'C3_qual'!W1667</f>
        <v>0</v>
      </c>
      <c r="X1200" t="b">
        <f>'C3_qual'!X1667</f>
        <v>0</v>
      </c>
      <c r="Y1200" t="str">
        <f>'C3_qual'!Y1667</f>
        <v>NA</v>
      </c>
      <c r="Z1200" t="str">
        <f>'C3_qual'!Z1667</f>
        <v>P37 Bev 3</v>
      </c>
    </row>
    <row r="1201" spans="1:26">
      <c r="A1201" t="str">
        <f>'C3_qual'!A1668</f>
        <v>land_plant_d13C_1</v>
      </c>
      <c r="B1201" t="str">
        <f>'C3_qual'!B1668</f>
        <v>Steinthorsdottir</v>
      </c>
      <c r="C1201">
        <f>'C3_qual'!C1668</f>
        <v>2021</v>
      </c>
      <c r="D1201" t="str">
        <f>'C3_qual'!D1668</f>
        <v>10.1029/2020PA003900</v>
      </c>
      <c r="E1201">
        <f>'C3_qual'!E1668</f>
        <v>15780</v>
      </c>
      <c r="F1201">
        <f>'C3_qual'!F1668</f>
        <v>38.999999999999702</v>
      </c>
      <c r="G1201">
        <f>'C3_qual'!G1668</f>
        <v>38.999999999999702</v>
      </c>
      <c r="H1201">
        <f>'C3_qual'!H1668</f>
        <v>15.78</v>
      </c>
      <c r="I1201">
        <f>'C3_qual'!I1668</f>
        <v>3.8999999999999702E-2</v>
      </c>
      <c r="J1201">
        <f>'C3_qual'!J1668</f>
        <v>3.8999999999999702E-2</v>
      </c>
      <c r="K1201">
        <f>'C3_qual'!K1668</f>
        <v>624.33024498483496</v>
      </c>
      <c r="L1201">
        <f>'C3_qual'!L1668</f>
        <v>1814.243337859735</v>
      </c>
      <c r="M1201">
        <f>'C3_qual'!M1668</f>
        <v>320.18677988837499</v>
      </c>
      <c r="N1201" t="b">
        <f>'C3_qual'!N1668</f>
        <v>1</v>
      </c>
      <c r="O1201">
        <f>'C3_qual'!O1668</f>
        <v>2</v>
      </c>
      <c r="P1201" t="str">
        <f>'C3_qual'!P1668</f>
        <v>CO2 estimate has been quantified to the best of available knowledge but mean annual precipitation not known</v>
      </c>
      <c r="Q1201" t="b">
        <f>'C3_qual'!Q1668</f>
        <v>0</v>
      </c>
      <c r="R1201" t="b">
        <f>'C3_qual'!R1668</f>
        <v>0</v>
      </c>
      <c r="S1201" t="str">
        <f>'C3_qual'!S1668</f>
        <v>NA</v>
      </c>
      <c r="T1201" t="b">
        <f>'C3_qual'!T1668</f>
        <v>1</v>
      </c>
      <c r="U1201" t="b">
        <f>'C3_qual'!U1668</f>
        <v>0</v>
      </c>
      <c r="V1201" t="str">
        <f>'C3_qual'!V1668</f>
        <v>NA</v>
      </c>
      <c r="W1201" t="b">
        <f>'C3_qual'!W1668</f>
        <v>0</v>
      </c>
      <c r="X1201" t="b">
        <f>'C3_qual'!X1668</f>
        <v>0</v>
      </c>
      <c r="Y1201" t="str">
        <f>'C3_qual'!Y1668</f>
        <v>NA</v>
      </c>
      <c r="Z1201" t="str">
        <f>'C3_qual'!Z1668</f>
        <v>P37 Bev 4</v>
      </c>
    </row>
    <row r="1202" spans="1:26">
      <c r="A1202" t="str">
        <f>'C3_qual'!A1669</f>
        <v>land_plant_d13C_1</v>
      </c>
      <c r="B1202" t="str">
        <f>'C3_qual'!B1669</f>
        <v>Steinthorsdottir</v>
      </c>
      <c r="C1202">
        <f>'C3_qual'!C1669</f>
        <v>2021</v>
      </c>
      <c r="D1202" t="str">
        <f>'C3_qual'!D1669</f>
        <v>10.1029/2020PA003900</v>
      </c>
      <c r="E1202">
        <f>'C3_qual'!E1669</f>
        <v>15780</v>
      </c>
      <c r="F1202">
        <f>'C3_qual'!F1669</f>
        <v>38.999999999999702</v>
      </c>
      <c r="G1202">
        <f>'C3_qual'!G1669</f>
        <v>38.999999999999702</v>
      </c>
      <c r="H1202">
        <f>'C3_qual'!H1669</f>
        <v>15.78</v>
      </c>
      <c r="I1202">
        <f>'C3_qual'!I1669</f>
        <v>3.8999999999999702E-2</v>
      </c>
      <c r="J1202">
        <f>'C3_qual'!J1669</f>
        <v>3.8999999999999702E-2</v>
      </c>
      <c r="K1202">
        <f>'C3_qual'!K1669</f>
        <v>705.81799626630095</v>
      </c>
      <c r="L1202">
        <f>'C3_qual'!L1669</f>
        <v>2832.1308451121095</v>
      </c>
      <c r="M1202">
        <f>'C3_qual'!M1669</f>
        <v>374.83909469563497</v>
      </c>
      <c r="N1202" t="b">
        <f>'C3_qual'!N1669</f>
        <v>1</v>
      </c>
      <c r="O1202">
        <f>'C3_qual'!O1669</f>
        <v>2</v>
      </c>
      <c r="P1202" t="str">
        <f>'C3_qual'!P1669</f>
        <v>CO2 estimate has been quantified to the best of available knowledge but mean annual precipitation not known</v>
      </c>
      <c r="Q1202" t="b">
        <f>'C3_qual'!Q1669</f>
        <v>0</v>
      </c>
      <c r="R1202" t="b">
        <f>'C3_qual'!R1669</f>
        <v>0</v>
      </c>
      <c r="S1202" t="str">
        <f>'C3_qual'!S1669</f>
        <v>NA</v>
      </c>
      <c r="T1202" t="b">
        <f>'C3_qual'!T1669</f>
        <v>1</v>
      </c>
      <c r="U1202" t="b">
        <f>'C3_qual'!U1669</f>
        <v>0</v>
      </c>
      <c r="V1202" t="str">
        <f>'C3_qual'!V1669</f>
        <v>NA</v>
      </c>
      <c r="W1202" t="b">
        <f>'C3_qual'!W1669</f>
        <v>0</v>
      </c>
      <c r="X1202" t="b">
        <f>'C3_qual'!X1669</f>
        <v>0</v>
      </c>
      <c r="Y1202" t="str">
        <f>'C3_qual'!Y1669</f>
        <v>NA</v>
      </c>
      <c r="Z1202" t="str">
        <f>'C3_qual'!Z1669</f>
        <v>P37 Bef 1</v>
      </c>
    </row>
    <row r="1203" spans="1:26">
      <c r="A1203" t="str">
        <f>'C3_qual'!A1670</f>
        <v>land_plant_d13C_1</v>
      </c>
      <c r="B1203" t="str">
        <f>'C3_qual'!B1670</f>
        <v>Steinthorsdottir</v>
      </c>
      <c r="C1203">
        <f>'C3_qual'!C1670</f>
        <v>2021</v>
      </c>
      <c r="D1203" t="str">
        <f>'C3_qual'!D1670</f>
        <v>10.1029/2020PA003900</v>
      </c>
      <c r="E1203">
        <f>'C3_qual'!E1670</f>
        <v>15780</v>
      </c>
      <c r="F1203">
        <f>'C3_qual'!F1670</f>
        <v>38.999999999999702</v>
      </c>
      <c r="G1203">
        <f>'C3_qual'!G1670</f>
        <v>38.999999999999702</v>
      </c>
      <c r="H1203">
        <f>'C3_qual'!H1670</f>
        <v>15.78</v>
      </c>
      <c r="I1203">
        <f>'C3_qual'!I1670</f>
        <v>3.8999999999999702E-2</v>
      </c>
      <c r="J1203">
        <f>'C3_qual'!J1670</f>
        <v>3.8999999999999702E-2</v>
      </c>
      <c r="K1203">
        <f>'C3_qual'!K1670</f>
        <v>550.556793976579</v>
      </c>
      <c r="L1203">
        <f>'C3_qual'!L1670</f>
        <v>1307.5345172218911</v>
      </c>
      <c r="M1203">
        <f>'C3_qual'!M1670</f>
        <v>274.60832126597302</v>
      </c>
      <c r="N1203" t="b">
        <f>'C3_qual'!N1670</f>
        <v>1</v>
      </c>
      <c r="O1203">
        <f>'C3_qual'!O1670</f>
        <v>2</v>
      </c>
      <c r="P1203" t="str">
        <f>'C3_qual'!P1670</f>
        <v>CO2 estimate has been quantified to the best of available knowledge but mean annual precipitation not known</v>
      </c>
      <c r="Q1203" t="b">
        <f>'C3_qual'!Q1670</f>
        <v>0</v>
      </c>
      <c r="R1203" t="b">
        <f>'C3_qual'!R1670</f>
        <v>0</v>
      </c>
      <c r="S1203" t="str">
        <f>'C3_qual'!S1670</f>
        <v>NA</v>
      </c>
      <c r="T1203" t="b">
        <f>'C3_qual'!T1670</f>
        <v>1</v>
      </c>
      <c r="U1203" t="b">
        <f>'C3_qual'!U1670</f>
        <v>0</v>
      </c>
      <c r="V1203" t="str">
        <f>'C3_qual'!V1670</f>
        <v>NA</v>
      </c>
      <c r="W1203" t="b">
        <f>'C3_qual'!W1670</f>
        <v>0</v>
      </c>
      <c r="X1203" t="b">
        <f>'C3_qual'!X1670</f>
        <v>0</v>
      </c>
      <c r="Y1203" t="str">
        <f>'C3_qual'!Y1670</f>
        <v>NA</v>
      </c>
      <c r="Z1203" t="str">
        <f>'C3_qual'!Z1670</f>
        <v>P37 Bef 2</v>
      </c>
    </row>
    <row r="1204" spans="1:26">
      <c r="A1204" t="str">
        <f>'C3_qual'!A1671</f>
        <v>land_plant_d13C_1</v>
      </c>
      <c r="B1204" t="str">
        <f>'C3_qual'!B1671</f>
        <v>Steinthorsdottir</v>
      </c>
      <c r="C1204">
        <f>'C3_qual'!C1671</f>
        <v>2021</v>
      </c>
      <c r="D1204" t="str">
        <f>'C3_qual'!D1671</f>
        <v>10.1029/2020PA003900</v>
      </c>
      <c r="E1204">
        <f>'C3_qual'!E1671</f>
        <v>15780</v>
      </c>
      <c r="F1204">
        <f>'C3_qual'!F1671</f>
        <v>38.999999999999702</v>
      </c>
      <c r="G1204">
        <f>'C3_qual'!G1671</f>
        <v>38.999999999999702</v>
      </c>
      <c r="H1204">
        <f>'C3_qual'!H1671</f>
        <v>15.78</v>
      </c>
      <c r="I1204">
        <f>'C3_qual'!I1671</f>
        <v>3.8999999999999702E-2</v>
      </c>
      <c r="J1204">
        <f>'C3_qual'!J1671</f>
        <v>3.8999999999999702E-2</v>
      </c>
      <c r="K1204">
        <f>'C3_qual'!K1671</f>
        <v>533.77842162524905</v>
      </c>
      <c r="L1204">
        <f>'C3_qual'!L1671</f>
        <v>1201.6263319839909</v>
      </c>
      <c r="M1204">
        <f>'C3_qual'!M1671</f>
        <v>264.44339834316406</v>
      </c>
      <c r="N1204" t="b">
        <f>'C3_qual'!N1671</f>
        <v>1</v>
      </c>
      <c r="O1204">
        <f>'C3_qual'!O1671</f>
        <v>2</v>
      </c>
      <c r="P1204" t="str">
        <f>'C3_qual'!P1671</f>
        <v>CO2 estimate has been quantified to the best of available knowledge but mean annual precipitation not known</v>
      </c>
      <c r="Q1204" t="b">
        <f>'C3_qual'!Q1671</f>
        <v>0</v>
      </c>
      <c r="R1204" t="b">
        <f>'C3_qual'!R1671</f>
        <v>0</v>
      </c>
      <c r="S1204" t="str">
        <f>'C3_qual'!S1671</f>
        <v>NA</v>
      </c>
      <c r="T1204" t="b">
        <f>'C3_qual'!T1671</f>
        <v>1</v>
      </c>
      <c r="U1204" t="b">
        <f>'C3_qual'!U1671</f>
        <v>0</v>
      </c>
      <c r="V1204" t="str">
        <f>'C3_qual'!V1671</f>
        <v>NA</v>
      </c>
      <c r="W1204" t="b">
        <f>'C3_qual'!W1671</f>
        <v>0</v>
      </c>
      <c r="X1204" t="b">
        <f>'C3_qual'!X1671</f>
        <v>0</v>
      </c>
      <c r="Y1204" t="str">
        <f>'C3_qual'!Y1671</f>
        <v>NA</v>
      </c>
      <c r="Z1204" t="str">
        <f>'C3_qual'!Z1671</f>
        <v>P37 Bef 3</v>
      </c>
    </row>
    <row r="1205" spans="1:26">
      <c r="A1205" t="str">
        <f>'C3_qual'!A1672</f>
        <v>land_plant_d13C_1</v>
      </c>
      <c r="B1205" t="str">
        <f>'C3_qual'!B1672</f>
        <v>Steinthorsdottir</v>
      </c>
      <c r="C1205">
        <f>'C3_qual'!C1672</f>
        <v>2021</v>
      </c>
      <c r="D1205" t="str">
        <f>'C3_qual'!D1672</f>
        <v>10.1029/2020PA003900</v>
      </c>
      <c r="E1205">
        <f>'C3_qual'!E1672</f>
        <v>15780</v>
      </c>
      <c r="F1205">
        <f>'C3_qual'!F1672</f>
        <v>38.999999999999702</v>
      </c>
      <c r="G1205">
        <f>'C3_qual'!G1672</f>
        <v>38.999999999999702</v>
      </c>
      <c r="H1205">
        <f>'C3_qual'!H1672</f>
        <v>15.78</v>
      </c>
      <c r="I1205">
        <f>'C3_qual'!I1672</f>
        <v>3.8999999999999702E-2</v>
      </c>
      <c r="J1205">
        <f>'C3_qual'!J1672</f>
        <v>3.8999999999999702E-2</v>
      </c>
      <c r="K1205">
        <f>'C3_qual'!K1672</f>
        <v>638.32220074836198</v>
      </c>
      <c r="L1205">
        <f>'C3_qual'!L1672</f>
        <v>2096.240795482358</v>
      </c>
      <c r="M1205">
        <f>'C3_qual'!M1672</f>
        <v>329.76500896724599</v>
      </c>
      <c r="N1205" t="b">
        <f>'C3_qual'!N1672</f>
        <v>1</v>
      </c>
      <c r="O1205">
        <f>'C3_qual'!O1672</f>
        <v>2</v>
      </c>
      <c r="P1205" t="str">
        <f>'C3_qual'!P1672</f>
        <v>CO2 estimate has been quantified to the best of available knowledge but mean annual precipitation not known</v>
      </c>
      <c r="Q1205" t="b">
        <f>'C3_qual'!Q1672</f>
        <v>0</v>
      </c>
      <c r="R1205" t="b">
        <f>'C3_qual'!R1672</f>
        <v>0</v>
      </c>
      <c r="S1205" t="str">
        <f>'C3_qual'!S1672</f>
        <v>NA</v>
      </c>
      <c r="T1205" t="b">
        <f>'C3_qual'!T1672</f>
        <v>1</v>
      </c>
      <c r="U1205" t="b">
        <f>'C3_qual'!U1672</f>
        <v>0</v>
      </c>
      <c r="V1205" t="str">
        <f>'C3_qual'!V1672</f>
        <v>NA</v>
      </c>
      <c r="W1205" t="b">
        <f>'C3_qual'!W1672</f>
        <v>0</v>
      </c>
      <c r="X1205" t="b">
        <f>'C3_qual'!X1672</f>
        <v>0</v>
      </c>
      <c r="Y1205" t="str">
        <f>'C3_qual'!Y1672</f>
        <v>NA</v>
      </c>
      <c r="Z1205" t="str">
        <f>'C3_qual'!Z1672</f>
        <v>P37 Bef 4</v>
      </c>
    </row>
    <row r="1206" spans="1:26">
      <c r="A1206" t="str">
        <f>'C3_qual'!A1673</f>
        <v>land_plant_d13C_1</v>
      </c>
      <c r="B1206" t="str">
        <f>'C3_qual'!B1673</f>
        <v>Steinthorsdottir</v>
      </c>
      <c r="C1206">
        <f>'C3_qual'!C1673</f>
        <v>2021</v>
      </c>
      <c r="D1206" t="str">
        <f>'C3_qual'!D1673</f>
        <v>10.1029/2020PA003900</v>
      </c>
      <c r="E1206">
        <f>'C3_qual'!E1673</f>
        <v>15780</v>
      </c>
      <c r="F1206">
        <f>'C3_qual'!F1673</f>
        <v>38.999999999999702</v>
      </c>
      <c r="G1206">
        <f>'C3_qual'!G1673</f>
        <v>38.999999999999702</v>
      </c>
      <c r="H1206">
        <f>'C3_qual'!H1673</f>
        <v>15.78</v>
      </c>
      <c r="I1206">
        <f>'C3_qual'!I1673</f>
        <v>3.8999999999999702E-2</v>
      </c>
      <c r="J1206">
        <f>'C3_qual'!J1673</f>
        <v>3.8999999999999702E-2</v>
      </c>
      <c r="K1206">
        <f>'C3_qual'!K1673</f>
        <v>648.38540141059298</v>
      </c>
      <c r="L1206">
        <f>'C3_qual'!L1673</f>
        <v>2175.6594618647168</v>
      </c>
      <c r="M1206">
        <f>'C3_qual'!M1673</f>
        <v>338.082046668695</v>
      </c>
      <c r="N1206" t="b">
        <f>'C3_qual'!N1673</f>
        <v>1</v>
      </c>
      <c r="O1206">
        <f>'C3_qual'!O1673</f>
        <v>2</v>
      </c>
      <c r="P1206" t="str">
        <f>'C3_qual'!P1673</f>
        <v>CO2 estimate has been quantified to the best of available knowledge but mean annual precipitation not known</v>
      </c>
      <c r="Q1206" t="b">
        <f>'C3_qual'!Q1673</f>
        <v>0</v>
      </c>
      <c r="R1206" t="b">
        <f>'C3_qual'!R1673</f>
        <v>0</v>
      </c>
      <c r="S1206" t="str">
        <f>'C3_qual'!S1673</f>
        <v>NA</v>
      </c>
      <c r="T1206" t="b">
        <f>'C3_qual'!T1673</f>
        <v>1</v>
      </c>
      <c r="U1206" t="b">
        <f>'C3_qual'!U1673</f>
        <v>0</v>
      </c>
      <c r="V1206" t="str">
        <f>'C3_qual'!V1673</f>
        <v>NA</v>
      </c>
      <c r="W1206" t="b">
        <f>'C3_qual'!W1673</f>
        <v>0</v>
      </c>
      <c r="X1206" t="b">
        <f>'C3_qual'!X1673</f>
        <v>0</v>
      </c>
      <c r="Y1206" t="str">
        <f>'C3_qual'!Y1673</f>
        <v>NA</v>
      </c>
      <c r="Z1206" t="str">
        <f>'C3_qual'!Z1673</f>
        <v>P37 Que 1</v>
      </c>
    </row>
    <row r="1207" spans="1:26">
      <c r="A1207" t="str">
        <f>'C3_qual'!A1674</f>
        <v>land_plant_d13C_1</v>
      </c>
      <c r="B1207" t="str">
        <f>'C3_qual'!B1674</f>
        <v>Steinthorsdottir</v>
      </c>
      <c r="C1207">
        <f>'C3_qual'!C1674</f>
        <v>2021</v>
      </c>
      <c r="D1207" t="str">
        <f>'C3_qual'!D1674</f>
        <v>10.1029/2020PA003900</v>
      </c>
      <c r="E1207">
        <f>'C3_qual'!E1674</f>
        <v>15780</v>
      </c>
      <c r="F1207">
        <f>'C3_qual'!F1674</f>
        <v>38.999999999999702</v>
      </c>
      <c r="G1207">
        <f>'C3_qual'!G1674</f>
        <v>38.999999999999702</v>
      </c>
      <c r="H1207">
        <f>'C3_qual'!H1674</f>
        <v>15.78</v>
      </c>
      <c r="I1207">
        <f>'C3_qual'!I1674</f>
        <v>3.8999999999999702E-2</v>
      </c>
      <c r="J1207">
        <f>'C3_qual'!J1674</f>
        <v>3.8999999999999702E-2</v>
      </c>
      <c r="K1207">
        <f>'C3_qual'!K1674</f>
        <v>515.13660680437204</v>
      </c>
      <c r="L1207">
        <f>'C3_qual'!L1674</f>
        <v>1071.010452662048</v>
      </c>
      <c r="M1207">
        <f>'C3_qual'!M1674</f>
        <v>254.02348603176404</v>
      </c>
      <c r="N1207" t="b">
        <f>'C3_qual'!N1674</f>
        <v>1</v>
      </c>
      <c r="O1207">
        <f>'C3_qual'!O1674</f>
        <v>2</v>
      </c>
      <c r="P1207" t="str">
        <f>'C3_qual'!P1674</f>
        <v>CO2 estimate has been quantified to the best of available knowledge but mean annual precipitation not known</v>
      </c>
      <c r="Q1207" t="b">
        <f>'C3_qual'!Q1674</f>
        <v>0</v>
      </c>
      <c r="R1207" t="b">
        <f>'C3_qual'!R1674</f>
        <v>0</v>
      </c>
      <c r="S1207" t="str">
        <f>'C3_qual'!S1674</f>
        <v>NA</v>
      </c>
      <c r="T1207" t="b">
        <f>'C3_qual'!T1674</f>
        <v>1</v>
      </c>
      <c r="U1207" t="b">
        <f>'C3_qual'!U1674</f>
        <v>0</v>
      </c>
      <c r="V1207" t="str">
        <f>'C3_qual'!V1674</f>
        <v>NA</v>
      </c>
      <c r="W1207" t="b">
        <f>'C3_qual'!W1674</f>
        <v>0</v>
      </c>
      <c r="X1207" t="b">
        <f>'C3_qual'!X1674</f>
        <v>0</v>
      </c>
      <c r="Y1207" t="str">
        <f>'C3_qual'!Y1674</f>
        <v>NA</v>
      </c>
      <c r="Z1207" t="str">
        <f>'C3_qual'!Z1674</f>
        <v>P37 Que 2</v>
      </c>
    </row>
    <row r="1208" spans="1:26">
      <c r="A1208" t="str">
        <f>'C3_qual'!A1675</f>
        <v>land_plant_d13C_1</v>
      </c>
      <c r="B1208" t="str">
        <f>'C3_qual'!B1675</f>
        <v>Steinthorsdottir</v>
      </c>
      <c r="C1208">
        <f>'C3_qual'!C1675</f>
        <v>2021</v>
      </c>
      <c r="D1208" t="str">
        <f>'C3_qual'!D1675</f>
        <v>10.1029/2020PA003900</v>
      </c>
      <c r="E1208">
        <f>'C3_qual'!E1675</f>
        <v>15780</v>
      </c>
      <c r="F1208">
        <f>'C3_qual'!F1675</f>
        <v>38.999999999999702</v>
      </c>
      <c r="G1208">
        <f>'C3_qual'!G1675</f>
        <v>38.999999999999702</v>
      </c>
      <c r="H1208">
        <f>'C3_qual'!H1675</f>
        <v>15.78</v>
      </c>
      <c r="I1208">
        <f>'C3_qual'!I1675</f>
        <v>3.8999999999999702E-2</v>
      </c>
      <c r="J1208">
        <f>'C3_qual'!J1675</f>
        <v>3.8999999999999702E-2</v>
      </c>
      <c r="K1208">
        <f>'C3_qual'!K1675</f>
        <v>600.88648772321994</v>
      </c>
      <c r="L1208">
        <f>'C3_qual'!L1675</f>
        <v>1681.3906902450999</v>
      </c>
      <c r="M1208">
        <f>'C3_qual'!M1675</f>
        <v>308.28524921739694</v>
      </c>
      <c r="N1208" t="b">
        <f>'C3_qual'!N1675</f>
        <v>1</v>
      </c>
      <c r="O1208">
        <f>'C3_qual'!O1675</f>
        <v>2</v>
      </c>
      <c r="P1208" t="str">
        <f>'C3_qual'!P1675</f>
        <v>CO2 estimate has been quantified to the best of available knowledge but mean annual precipitation not known</v>
      </c>
      <c r="Q1208" t="b">
        <f>'C3_qual'!Q1675</f>
        <v>0</v>
      </c>
      <c r="R1208" t="b">
        <f>'C3_qual'!R1675</f>
        <v>0</v>
      </c>
      <c r="S1208" t="str">
        <f>'C3_qual'!S1675</f>
        <v>NA</v>
      </c>
      <c r="T1208" t="b">
        <f>'C3_qual'!T1675</f>
        <v>1</v>
      </c>
      <c r="U1208" t="b">
        <f>'C3_qual'!U1675</f>
        <v>0</v>
      </c>
      <c r="V1208" t="str">
        <f>'C3_qual'!V1675</f>
        <v>NA</v>
      </c>
      <c r="W1208" t="b">
        <f>'C3_qual'!W1675</f>
        <v>0</v>
      </c>
      <c r="X1208" t="b">
        <f>'C3_qual'!X1675</f>
        <v>0</v>
      </c>
      <c r="Y1208" t="str">
        <f>'C3_qual'!Y1675</f>
        <v>NA</v>
      </c>
      <c r="Z1208" t="str">
        <f>'C3_qual'!Z1675</f>
        <v>P37 Que 3</v>
      </c>
    </row>
    <row r="1209" spans="1:26">
      <c r="A1209" t="str">
        <f>'C3_qual'!A1676</f>
        <v>land_plant_d13C_1</v>
      </c>
      <c r="B1209" t="str">
        <f>'C3_qual'!B1676</f>
        <v>Steinthorsdottir</v>
      </c>
      <c r="C1209">
        <f>'C3_qual'!C1676</f>
        <v>2021</v>
      </c>
      <c r="D1209" t="str">
        <f>'C3_qual'!D1676</f>
        <v>10.1029/2020PA003900</v>
      </c>
      <c r="E1209">
        <f>'C3_qual'!E1676</f>
        <v>15780</v>
      </c>
      <c r="F1209">
        <f>'C3_qual'!F1676</f>
        <v>38.999999999999702</v>
      </c>
      <c r="G1209">
        <f>'C3_qual'!G1676</f>
        <v>38.999999999999702</v>
      </c>
      <c r="H1209">
        <f>'C3_qual'!H1676</f>
        <v>15.78</v>
      </c>
      <c r="I1209">
        <f>'C3_qual'!I1676</f>
        <v>3.8999999999999702E-2</v>
      </c>
      <c r="J1209">
        <f>'C3_qual'!J1676</f>
        <v>3.8999999999999702E-2</v>
      </c>
      <c r="K1209">
        <f>'C3_qual'!K1676</f>
        <v>529.48346688758602</v>
      </c>
      <c r="L1209">
        <f>'C3_qual'!L1676</f>
        <v>1155.587296868164</v>
      </c>
      <c r="M1209">
        <f>'C3_qual'!M1676</f>
        <v>260.75655593368703</v>
      </c>
      <c r="N1209" t="b">
        <f>'C3_qual'!N1676</f>
        <v>1</v>
      </c>
      <c r="O1209">
        <f>'C3_qual'!O1676</f>
        <v>2</v>
      </c>
      <c r="P1209" t="str">
        <f>'C3_qual'!P1676</f>
        <v>CO2 estimate has been quantified to the best of available knowledge but mean annual precipitation not known</v>
      </c>
      <c r="Q1209" t="b">
        <f>'C3_qual'!Q1676</f>
        <v>0</v>
      </c>
      <c r="R1209" t="b">
        <f>'C3_qual'!R1676</f>
        <v>0</v>
      </c>
      <c r="S1209" t="str">
        <f>'C3_qual'!S1676</f>
        <v>NA</v>
      </c>
      <c r="T1209" t="b">
        <f>'C3_qual'!T1676</f>
        <v>1</v>
      </c>
      <c r="U1209" t="b">
        <f>'C3_qual'!U1676</f>
        <v>0</v>
      </c>
      <c r="V1209" t="str">
        <f>'C3_qual'!V1676</f>
        <v>NA</v>
      </c>
      <c r="W1209" t="b">
        <f>'C3_qual'!W1676</f>
        <v>0</v>
      </c>
      <c r="X1209" t="b">
        <f>'C3_qual'!X1676</f>
        <v>0</v>
      </c>
      <c r="Y1209" t="str">
        <f>'C3_qual'!Y1676</f>
        <v>NA</v>
      </c>
      <c r="Z1209" t="str">
        <f>'C3_qual'!Z1676</f>
        <v>P37 Que 4</v>
      </c>
    </row>
    <row r="1210" spans="1:26">
      <c r="A1210" t="str">
        <f>'C3_qual'!A1677</f>
        <v>land_plant_d13C_1</v>
      </c>
      <c r="B1210" t="str">
        <f>'C3_qual'!B1677</f>
        <v>Steinthorsdottir</v>
      </c>
      <c r="C1210">
        <f>'C3_qual'!C1677</f>
        <v>2021</v>
      </c>
      <c r="D1210" t="str">
        <f>'C3_qual'!D1677</f>
        <v>10.1029/2020PA003900</v>
      </c>
      <c r="E1210">
        <f>'C3_qual'!E1677</f>
        <v>15780</v>
      </c>
      <c r="F1210">
        <f>'C3_qual'!F1677</f>
        <v>38.999999999999702</v>
      </c>
      <c r="G1210">
        <f>'C3_qual'!G1677</f>
        <v>38.999999999999702</v>
      </c>
      <c r="H1210">
        <f>'C3_qual'!H1677</f>
        <v>15.78</v>
      </c>
      <c r="I1210">
        <f>'C3_qual'!I1677</f>
        <v>3.8999999999999702E-2</v>
      </c>
      <c r="J1210">
        <f>'C3_qual'!J1677</f>
        <v>3.8999999999999702E-2</v>
      </c>
      <c r="K1210">
        <f>'C3_qual'!K1677</f>
        <v>488.82721503011197</v>
      </c>
      <c r="L1210">
        <f>'C3_qual'!L1677</f>
        <v>926.95796252684795</v>
      </c>
      <c r="M1210">
        <f>'C3_qual'!M1677</f>
        <v>237.09496842906398</v>
      </c>
      <c r="N1210" t="b">
        <f>'C3_qual'!N1677</f>
        <v>1</v>
      </c>
      <c r="O1210">
        <f>'C3_qual'!O1677</f>
        <v>2</v>
      </c>
      <c r="P1210" t="str">
        <f>'C3_qual'!P1677</f>
        <v>CO2 estimate has been quantified to the best of available knowledge but mean annual precipitation not known</v>
      </c>
      <c r="Q1210" t="b">
        <f>'C3_qual'!Q1677</f>
        <v>0</v>
      </c>
      <c r="R1210" t="b">
        <f>'C3_qual'!R1677</f>
        <v>0</v>
      </c>
      <c r="S1210" t="str">
        <f>'C3_qual'!S1677</f>
        <v>NA</v>
      </c>
      <c r="T1210" t="b">
        <f>'C3_qual'!T1677</f>
        <v>1</v>
      </c>
      <c r="U1210" t="b">
        <f>'C3_qual'!U1677</f>
        <v>0</v>
      </c>
      <c r="V1210" t="str">
        <f>'C3_qual'!V1677</f>
        <v>NA</v>
      </c>
      <c r="W1210" t="b">
        <f>'C3_qual'!W1677</f>
        <v>0</v>
      </c>
      <c r="X1210" t="b">
        <f>'C3_qual'!X1677</f>
        <v>0</v>
      </c>
      <c r="Y1210" t="str">
        <f>'C3_qual'!Y1677</f>
        <v>NA</v>
      </c>
      <c r="Z1210" t="str">
        <f>'C3_qual'!Z1677</f>
        <v>P37 Que 5</v>
      </c>
    </row>
    <row r="1211" spans="1:26">
      <c r="A1211" t="str">
        <f>'C3_qual'!A1678</f>
        <v>land_plant_d13C_1</v>
      </c>
      <c r="B1211" t="str">
        <f>'C3_qual'!B1678</f>
        <v>Steinthorsdottir</v>
      </c>
      <c r="C1211">
        <f>'C3_qual'!C1678</f>
        <v>2021</v>
      </c>
      <c r="D1211" t="str">
        <f>'C3_qual'!D1678</f>
        <v>10.1029/2020PA003900</v>
      </c>
      <c r="E1211">
        <f>'C3_qual'!E1678</f>
        <v>15780</v>
      </c>
      <c r="F1211">
        <f>'C3_qual'!F1678</f>
        <v>38.999999999999702</v>
      </c>
      <c r="G1211">
        <f>'C3_qual'!G1678</f>
        <v>38.999999999999702</v>
      </c>
      <c r="H1211">
        <f>'C3_qual'!H1678</f>
        <v>15.78</v>
      </c>
      <c r="I1211">
        <f>'C3_qual'!I1678</f>
        <v>3.8999999999999702E-2</v>
      </c>
      <c r="J1211">
        <f>'C3_qual'!J1678</f>
        <v>3.8999999999999702E-2</v>
      </c>
      <c r="K1211">
        <f>'C3_qual'!K1678</f>
        <v>535.75328773415504</v>
      </c>
      <c r="L1211">
        <f>'C3_qual'!L1678</f>
        <v>1232.209829294605</v>
      </c>
      <c r="M1211">
        <f>'C3_qual'!M1678</f>
        <v>267.37142797106202</v>
      </c>
      <c r="N1211" t="b">
        <f>'C3_qual'!N1678</f>
        <v>1</v>
      </c>
      <c r="O1211">
        <f>'C3_qual'!O1678</f>
        <v>2</v>
      </c>
      <c r="P1211" t="str">
        <f>'C3_qual'!P1678</f>
        <v>CO2 estimate has been quantified to the best of available knowledge but mean annual precipitation not known</v>
      </c>
      <c r="Q1211" t="b">
        <f>'C3_qual'!Q1678</f>
        <v>0</v>
      </c>
      <c r="R1211" t="b">
        <f>'C3_qual'!R1678</f>
        <v>0</v>
      </c>
      <c r="S1211" t="str">
        <f>'C3_qual'!S1678</f>
        <v>NA</v>
      </c>
      <c r="T1211" t="b">
        <f>'C3_qual'!T1678</f>
        <v>1</v>
      </c>
      <c r="U1211" t="b">
        <f>'C3_qual'!U1678</f>
        <v>0</v>
      </c>
      <c r="V1211" t="str">
        <f>'C3_qual'!V1678</f>
        <v>NA</v>
      </c>
      <c r="W1211" t="b">
        <f>'C3_qual'!W1678</f>
        <v>0</v>
      </c>
      <c r="X1211" t="b">
        <f>'C3_qual'!X1678</f>
        <v>0</v>
      </c>
      <c r="Y1211" t="str">
        <f>'C3_qual'!Y1678</f>
        <v>NA</v>
      </c>
      <c r="Z1211" t="str">
        <f>'C3_qual'!Z1678</f>
        <v>P37 Que 6</v>
      </c>
    </row>
    <row r="1212" spans="1:26">
      <c r="A1212" t="str">
        <f>'C3_qual'!A1679</f>
        <v>land_plant_d13C_1</v>
      </c>
      <c r="B1212" t="str">
        <f>'C3_qual'!B1679</f>
        <v>Steinthorsdottir</v>
      </c>
      <c r="C1212">
        <f>'C3_qual'!C1679</f>
        <v>2021</v>
      </c>
      <c r="D1212" t="str">
        <f>'C3_qual'!D1679</f>
        <v>10.1029/2020PA003900</v>
      </c>
      <c r="E1212">
        <f>'C3_qual'!E1679</f>
        <v>15780</v>
      </c>
      <c r="F1212">
        <f>'C3_qual'!F1679</f>
        <v>38.999999999999702</v>
      </c>
      <c r="G1212">
        <f>'C3_qual'!G1679</f>
        <v>38.999999999999702</v>
      </c>
      <c r="H1212">
        <f>'C3_qual'!H1679</f>
        <v>15.78</v>
      </c>
      <c r="I1212">
        <f>'C3_qual'!I1679</f>
        <v>3.8999999999999702E-2</v>
      </c>
      <c r="J1212">
        <f>'C3_qual'!J1679</f>
        <v>3.8999999999999702E-2</v>
      </c>
      <c r="K1212">
        <f>'C3_qual'!K1679</f>
        <v>500.40910394717099</v>
      </c>
      <c r="L1212">
        <f>'C3_qual'!L1679</f>
        <v>945.92602539429913</v>
      </c>
      <c r="M1212">
        <f>'C3_qual'!M1679</f>
        <v>245.12039263286999</v>
      </c>
      <c r="N1212" t="b">
        <f>'C3_qual'!N1679</f>
        <v>1</v>
      </c>
      <c r="O1212">
        <f>'C3_qual'!O1679</f>
        <v>2</v>
      </c>
      <c r="P1212" t="str">
        <f>'C3_qual'!P1679</f>
        <v>CO2 estimate has been quantified to the best of available knowledge but mean annual precipitation not known</v>
      </c>
      <c r="Q1212" t="b">
        <f>'C3_qual'!Q1679</f>
        <v>0</v>
      </c>
      <c r="R1212" t="b">
        <f>'C3_qual'!R1679</f>
        <v>0</v>
      </c>
      <c r="S1212" t="str">
        <f>'C3_qual'!S1679</f>
        <v>NA</v>
      </c>
      <c r="T1212" t="b">
        <f>'C3_qual'!T1679</f>
        <v>1</v>
      </c>
      <c r="U1212" t="b">
        <f>'C3_qual'!U1679</f>
        <v>0</v>
      </c>
      <c r="V1212" t="str">
        <f>'C3_qual'!V1679</f>
        <v>NA</v>
      </c>
      <c r="W1212" t="b">
        <f>'C3_qual'!W1679</f>
        <v>0</v>
      </c>
      <c r="X1212" t="b">
        <f>'C3_qual'!X1679</f>
        <v>0</v>
      </c>
      <c r="Y1212" t="str">
        <f>'C3_qual'!Y1679</f>
        <v>NA</v>
      </c>
      <c r="Z1212" t="str">
        <f>'C3_qual'!Z1679</f>
        <v>P37 Que 7</v>
      </c>
    </row>
    <row r="1213" spans="1:26">
      <c r="A1213" t="str">
        <f>'C3_qual'!A1680</f>
        <v>land_plant_d13C_1</v>
      </c>
      <c r="B1213" t="str">
        <f>'C3_qual'!B1680</f>
        <v>Steinthorsdottir</v>
      </c>
      <c r="C1213">
        <f>'C3_qual'!C1680</f>
        <v>2021</v>
      </c>
      <c r="D1213" t="str">
        <f>'C3_qual'!D1680</f>
        <v>10.1029/2020PA003900</v>
      </c>
      <c r="E1213">
        <f>'C3_qual'!E1680</f>
        <v>15780</v>
      </c>
      <c r="F1213">
        <f>'C3_qual'!F1680</f>
        <v>38.999999999999702</v>
      </c>
      <c r="G1213">
        <f>'C3_qual'!G1680</f>
        <v>38.999999999999702</v>
      </c>
      <c r="H1213">
        <f>'C3_qual'!H1680</f>
        <v>15.78</v>
      </c>
      <c r="I1213">
        <f>'C3_qual'!I1680</f>
        <v>3.8999999999999702E-2</v>
      </c>
      <c r="J1213">
        <f>'C3_qual'!J1680</f>
        <v>3.8999999999999702E-2</v>
      </c>
      <c r="K1213">
        <f>'C3_qual'!K1680</f>
        <v>386.09631938424701</v>
      </c>
      <c r="L1213">
        <f>'C3_qual'!L1680</f>
        <v>544.91545774993301</v>
      </c>
      <c r="M1213">
        <f>'C3_qual'!M1680</f>
        <v>179.23289587707001</v>
      </c>
      <c r="N1213" t="b">
        <f>'C3_qual'!N1680</f>
        <v>1</v>
      </c>
      <c r="O1213">
        <f>'C3_qual'!O1680</f>
        <v>2</v>
      </c>
      <c r="P1213" t="str">
        <f>'C3_qual'!P1680</f>
        <v>CO2 estimate has been quantified to the best of available knowledge but mean annual precipitation not known</v>
      </c>
      <c r="Q1213" t="b">
        <f>'C3_qual'!Q1680</f>
        <v>0</v>
      </c>
      <c r="R1213" t="b">
        <f>'C3_qual'!R1680</f>
        <v>0</v>
      </c>
      <c r="S1213" t="str">
        <f>'C3_qual'!S1680</f>
        <v>NA</v>
      </c>
      <c r="T1213" t="b">
        <f>'C3_qual'!T1680</f>
        <v>1</v>
      </c>
      <c r="U1213" t="b">
        <f>'C3_qual'!U1680</f>
        <v>0</v>
      </c>
      <c r="V1213" t="str">
        <f>'C3_qual'!V1680</f>
        <v>NA</v>
      </c>
      <c r="W1213" t="b">
        <f>'C3_qual'!W1680</f>
        <v>0</v>
      </c>
      <c r="X1213" t="b">
        <f>'C3_qual'!X1680</f>
        <v>0</v>
      </c>
      <c r="Y1213" t="str">
        <f>'C3_qual'!Y1680</f>
        <v>NA</v>
      </c>
      <c r="Z1213" t="str">
        <f>'C3_qual'!Z1680</f>
        <v>P37 Que 8</v>
      </c>
    </row>
    <row r="1214" spans="1:26">
      <c r="A1214" t="str">
        <f>'C3_qual'!A1681</f>
        <v>land_plant_d13C_1</v>
      </c>
      <c r="B1214" t="str">
        <f>'C3_qual'!B1681</f>
        <v>Steinthorsdottir</v>
      </c>
      <c r="C1214">
        <f>'C3_qual'!C1681</f>
        <v>2021</v>
      </c>
      <c r="D1214" t="str">
        <f>'C3_qual'!D1681</f>
        <v>10.1029/2020PA003900</v>
      </c>
      <c r="E1214">
        <f>'C3_qual'!E1681</f>
        <v>15780</v>
      </c>
      <c r="F1214">
        <f>'C3_qual'!F1681</f>
        <v>38.999999999999702</v>
      </c>
      <c r="G1214">
        <f>'C3_qual'!G1681</f>
        <v>38.999999999999702</v>
      </c>
      <c r="H1214">
        <f>'C3_qual'!H1681</f>
        <v>15.78</v>
      </c>
      <c r="I1214">
        <f>'C3_qual'!I1681</f>
        <v>3.8999999999999702E-2</v>
      </c>
      <c r="J1214">
        <f>'C3_qual'!J1681</f>
        <v>3.8999999999999702E-2</v>
      </c>
      <c r="K1214">
        <f>'C3_qual'!K1681</f>
        <v>439.61340310173398</v>
      </c>
      <c r="L1214">
        <f>'C3_qual'!L1681</f>
        <v>707.05956860753611</v>
      </c>
      <c r="M1214">
        <f>'C3_qual'!M1681</f>
        <v>206.71953275748098</v>
      </c>
      <c r="N1214" t="b">
        <f>'C3_qual'!N1681</f>
        <v>1</v>
      </c>
      <c r="O1214">
        <f>'C3_qual'!O1681</f>
        <v>2</v>
      </c>
      <c r="P1214" t="str">
        <f>'C3_qual'!P1681</f>
        <v>CO2 estimate has been quantified to the best of available knowledge but mean annual precipitation not known</v>
      </c>
      <c r="Q1214" t="b">
        <f>'C3_qual'!Q1681</f>
        <v>0</v>
      </c>
      <c r="R1214" t="b">
        <f>'C3_qual'!R1681</f>
        <v>0</v>
      </c>
      <c r="S1214" t="str">
        <f>'C3_qual'!S1681</f>
        <v>NA</v>
      </c>
      <c r="T1214" t="b">
        <f>'C3_qual'!T1681</f>
        <v>1</v>
      </c>
      <c r="U1214" t="b">
        <f>'C3_qual'!U1681</f>
        <v>0</v>
      </c>
      <c r="V1214" t="str">
        <f>'C3_qual'!V1681</f>
        <v>NA</v>
      </c>
      <c r="W1214" t="b">
        <f>'C3_qual'!W1681</f>
        <v>0</v>
      </c>
      <c r="X1214" t="b">
        <f>'C3_qual'!X1681</f>
        <v>0</v>
      </c>
      <c r="Y1214" t="str">
        <f>'C3_qual'!Y1681</f>
        <v>NA</v>
      </c>
      <c r="Z1214" t="str">
        <f>'C3_qual'!Z1681</f>
        <v>P37 Que 9</v>
      </c>
    </row>
    <row r="1215" spans="1:26">
      <c r="A1215" t="str">
        <f>'C3_qual'!A1682</f>
        <v>land_plant_d13C_1</v>
      </c>
      <c r="B1215" t="str">
        <f>'C3_qual'!B1682</f>
        <v>Steinthorsdottir</v>
      </c>
      <c r="C1215">
        <f>'C3_qual'!C1682</f>
        <v>2021</v>
      </c>
      <c r="D1215" t="str">
        <f>'C3_qual'!D1682</f>
        <v>10.1029/2020PA003900</v>
      </c>
      <c r="E1215">
        <f>'C3_qual'!E1682</f>
        <v>15780</v>
      </c>
      <c r="F1215">
        <f>'C3_qual'!F1682</f>
        <v>38.999999999999702</v>
      </c>
      <c r="G1215">
        <f>'C3_qual'!G1682</f>
        <v>38.999999999999702</v>
      </c>
      <c r="H1215">
        <f>'C3_qual'!H1682</f>
        <v>15.78</v>
      </c>
      <c r="I1215">
        <f>'C3_qual'!I1682</f>
        <v>3.8999999999999702E-2</v>
      </c>
      <c r="J1215">
        <f>'C3_qual'!J1682</f>
        <v>3.8999999999999702E-2</v>
      </c>
      <c r="K1215">
        <f>'C3_qual'!K1682</f>
        <v>613.23510584447604</v>
      </c>
      <c r="L1215">
        <f>'C3_qual'!L1682</f>
        <v>1951.0438207622738</v>
      </c>
      <c r="M1215">
        <f>'C3_qual'!M1682</f>
        <v>314.96194970612106</v>
      </c>
      <c r="N1215" t="b">
        <f>'C3_qual'!N1682</f>
        <v>1</v>
      </c>
      <c r="O1215">
        <f>'C3_qual'!O1682</f>
        <v>2</v>
      </c>
      <c r="P1215" t="str">
        <f>'C3_qual'!P1682</f>
        <v>CO2 estimate has been quantified to the best of available knowledge but mean annual precipitation not known</v>
      </c>
      <c r="Q1215" t="b">
        <f>'C3_qual'!Q1682</f>
        <v>0</v>
      </c>
      <c r="R1215" t="b">
        <f>'C3_qual'!R1682</f>
        <v>0</v>
      </c>
      <c r="S1215" t="str">
        <f>'C3_qual'!S1682</f>
        <v>NA</v>
      </c>
      <c r="T1215" t="b">
        <f>'C3_qual'!T1682</f>
        <v>1</v>
      </c>
      <c r="U1215" t="b">
        <f>'C3_qual'!U1682</f>
        <v>0</v>
      </c>
      <c r="V1215" t="str">
        <f>'C3_qual'!V1682</f>
        <v>NA</v>
      </c>
      <c r="W1215" t="b">
        <f>'C3_qual'!W1682</f>
        <v>0</v>
      </c>
      <c r="X1215" t="b">
        <f>'C3_qual'!X1682</f>
        <v>0</v>
      </c>
      <c r="Y1215" t="str">
        <f>'C3_qual'!Y1682</f>
        <v>NA</v>
      </c>
      <c r="Z1215" t="str">
        <f>'C3_qual'!Z1682</f>
        <v>P37 Que 10</v>
      </c>
    </row>
    <row r="1216" spans="1:26">
      <c r="A1216" t="str">
        <f>'C3_qual'!A1683</f>
        <v>land_plant_d13C_1</v>
      </c>
      <c r="B1216" t="str">
        <f>'C3_qual'!B1683</f>
        <v>Steinthorsdottir</v>
      </c>
      <c r="C1216">
        <f>'C3_qual'!C1683</f>
        <v>2021</v>
      </c>
      <c r="D1216" t="str">
        <f>'C3_qual'!D1683</f>
        <v>10.1029/2020PA003900</v>
      </c>
      <c r="E1216">
        <f>'C3_qual'!E1683</f>
        <v>15780</v>
      </c>
      <c r="F1216">
        <f>'C3_qual'!F1683</f>
        <v>38.999999999999702</v>
      </c>
      <c r="G1216">
        <f>'C3_qual'!G1683</f>
        <v>38.999999999999702</v>
      </c>
      <c r="H1216">
        <f>'C3_qual'!H1683</f>
        <v>15.78</v>
      </c>
      <c r="I1216">
        <f>'C3_qual'!I1683</f>
        <v>3.8999999999999702E-2</v>
      </c>
      <c r="J1216">
        <f>'C3_qual'!J1683</f>
        <v>3.8999999999999702E-2</v>
      </c>
      <c r="K1216">
        <f>'C3_qual'!K1683</f>
        <v>531.57307897745</v>
      </c>
      <c r="L1216">
        <f>'C3_qual'!L1683</f>
        <v>1210.9340847198</v>
      </c>
      <c r="M1216">
        <f>'C3_qual'!M1683</f>
        <v>260.478521245742</v>
      </c>
      <c r="N1216" t="b">
        <f>'C3_qual'!N1683</f>
        <v>1</v>
      </c>
      <c r="O1216">
        <f>'C3_qual'!O1683</f>
        <v>2</v>
      </c>
      <c r="P1216" t="str">
        <f>'C3_qual'!P1683</f>
        <v>CO2 estimate has been quantified to the best of available knowledge but mean annual precipitation not known</v>
      </c>
      <c r="Q1216" t="b">
        <f>'C3_qual'!Q1683</f>
        <v>0</v>
      </c>
      <c r="R1216" t="b">
        <f>'C3_qual'!R1683</f>
        <v>0</v>
      </c>
      <c r="S1216" t="str">
        <f>'C3_qual'!S1683</f>
        <v>NA</v>
      </c>
      <c r="T1216" t="b">
        <f>'C3_qual'!T1683</f>
        <v>1</v>
      </c>
      <c r="U1216" t="b">
        <f>'C3_qual'!U1683</f>
        <v>0</v>
      </c>
      <c r="V1216" t="str">
        <f>'C3_qual'!V1683</f>
        <v>NA</v>
      </c>
      <c r="W1216" t="b">
        <f>'C3_qual'!W1683</f>
        <v>0</v>
      </c>
      <c r="X1216" t="b">
        <f>'C3_qual'!X1683</f>
        <v>0</v>
      </c>
      <c r="Y1216" t="str">
        <f>'C3_qual'!Y1683</f>
        <v>NA</v>
      </c>
      <c r="Z1216" t="str">
        <f>'C3_qual'!Z1683</f>
        <v>P37 Que 11</v>
      </c>
    </row>
    <row r="1217" spans="1:26">
      <c r="A1217" t="str">
        <f>'C3_qual'!A1684</f>
        <v>land_plant_d13C_1</v>
      </c>
      <c r="B1217" t="str">
        <f>'C3_qual'!B1684</f>
        <v>Steinthorsdottir</v>
      </c>
      <c r="C1217">
        <f>'C3_qual'!C1684</f>
        <v>2021</v>
      </c>
      <c r="D1217" t="str">
        <f>'C3_qual'!D1684</f>
        <v>10.1029/2020PA003900</v>
      </c>
      <c r="E1217">
        <f>'C3_qual'!E1684</f>
        <v>15780</v>
      </c>
      <c r="F1217">
        <f>'C3_qual'!F1684</f>
        <v>38.999999999999702</v>
      </c>
      <c r="G1217">
        <f>'C3_qual'!G1684</f>
        <v>38.999999999999702</v>
      </c>
      <c r="H1217">
        <f>'C3_qual'!H1684</f>
        <v>15.78</v>
      </c>
      <c r="I1217">
        <f>'C3_qual'!I1684</f>
        <v>3.8999999999999702E-2</v>
      </c>
      <c r="J1217">
        <f>'C3_qual'!J1684</f>
        <v>3.8999999999999702E-2</v>
      </c>
      <c r="K1217">
        <f>'C3_qual'!K1684</f>
        <v>745.50196902729203</v>
      </c>
      <c r="L1217">
        <f>'C3_qual'!L1684</f>
        <v>3371.2591445765083</v>
      </c>
      <c r="M1217">
        <f>'C3_qual'!M1684</f>
        <v>407.42382781123905</v>
      </c>
      <c r="N1217" t="b">
        <f>'C3_qual'!N1684</f>
        <v>1</v>
      </c>
      <c r="O1217">
        <f>'C3_qual'!O1684</f>
        <v>2</v>
      </c>
      <c r="P1217" t="str">
        <f>'C3_qual'!P1684</f>
        <v>CO2 estimate has been quantified to the best of available knowledge but mean annual precipitation not known</v>
      </c>
      <c r="Q1217" t="b">
        <f>'C3_qual'!Q1684</f>
        <v>0</v>
      </c>
      <c r="R1217" t="b">
        <f>'C3_qual'!R1684</f>
        <v>0</v>
      </c>
      <c r="S1217" t="str">
        <f>'C3_qual'!S1684</f>
        <v>NA</v>
      </c>
      <c r="T1217" t="b">
        <f>'C3_qual'!T1684</f>
        <v>1</v>
      </c>
      <c r="U1217" t="b">
        <f>'C3_qual'!U1684</f>
        <v>0</v>
      </c>
      <c r="V1217" t="str">
        <f>'C3_qual'!V1684</f>
        <v>NA</v>
      </c>
      <c r="W1217" t="b">
        <f>'C3_qual'!W1684</f>
        <v>0</v>
      </c>
      <c r="X1217" t="b">
        <f>'C3_qual'!X1684</f>
        <v>0</v>
      </c>
      <c r="Y1217" t="str">
        <f>'C3_qual'!Y1684</f>
        <v>NA</v>
      </c>
      <c r="Z1217" t="str">
        <f>'C3_qual'!Z1684</f>
        <v>P37 Que 12</v>
      </c>
    </row>
    <row r="1218" spans="1:26">
      <c r="A1218" t="str">
        <f>'C3_qual'!A1685</f>
        <v>land_plant_d13C_1</v>
      </c>
      <c r="B1218" t="str">
        <f>'C3_qual'!B1685</f>
        <v>Steinthorsdottir</v>
      </c>
      <c r="C1218">
        <f>'C3_qual'!C1685</f>
        <v>2021</v>
      </c>
      <c r="D1218" t="str">
        <f>'C3_qual'!D1685</f>
        <v>10.1029/2020PA003900</v>
      </c>
      <c r="E1218">
        <f>'C3_qual'!E1685</f>
        <v>15780</v>
      </c>
      <c r="F1218">
        <f>'C3_qual'!F1685</f>
        <v>38.999999999999702</v>
      </c>
      <c r="G1218">
        <f>'C3_qual'!G1685</f>
        <v>38.999999999999702</v>
      </c>
      <c r="H1218">
        <f>'C3_qual'!H1685</f>
        <v>15.78</v>
      </c>
      <c r="I1218">
        <f>'C3_qual'!I1685</f>
        <v>3.8999999999999702E-2</v>
      </c>
      <c r="J1218">
        <f>'C3_qual'!J1685</f>
        <v>3.8999999999999702E-2</v>
      </c>
      <c r="K1218">
        <f>'C3_qual'!K1685</f>
        <v>512.82562394469505</v>
      </c>
      <c r="L1218">
        <f>'C3_qual'!L1685</f>
        <v>1008.890182354575</v>
      </c>
      <c r="M1218">
        <f>'C3_qual'!M1685</f>
        <v>253.74175947959907</v>
      </c>
      <c r="N1218" t="b">
        <f>'C3_qual'!N1685</f>
        <v>1</v>
      </c>
      <c r="O1218">
        <f>'C3_qual'!O1685</f>
        <v>2</v>
      </c>
      <c r="P1218" t="str">
        <f>'C3_qual'!P1685</f>
        <v>CO2 estimate has been quantified to the best of available knowledge but mean annual precipitation not known</v>
      </c>
      <c r="Q1218" t="b">
        <f>'C3_qual'!Q1685</f>
        <v>0</v>
      </c>
      <c r="R1218" t="b">
        <f>'C3_qual'!R1685</f>
        <v>0</v>
      </c>
      <c r="S1218" t="str">
        <f>'C3_qual'!S1685</f>
        <v>NA</v>
      </c>
      <c r="T1218" t="b">
        <f>'C3_qual'!T1685</f>
        <v>1</v>
      </c>
      <c r="U1218" t="b">
        <f>'C3_qual'!U1685</f>
        <v>0</v>
      </c>
      <c r="V1218" t="str">
        <f>'C3_qual'!V1685</f>
        <v>NA</v>
      </c>
      <c r="W1218" t="b">
        <f>'C3_qual'!W1685</f>
        <v>0</v>
      </c>
      <c r="X1218" t="b">
        <f>'C3_qual'!X1685</f>
        <v>0</v>
      </c>
      <c r="Y1218" t="str">
        <f>'C3_qual'!Y1685</f>
        <v>NA</v>
      </c>
      <c r="Z1218" t="str">
        <f>'C3_qual'!Z1685</f>
        <v>P37 Que 13</v>
      </c>
    </row>
    <row r="1219" spans="1:26">
      <c r="A1219" t="str">
        <f>'C3_qual'!A1686</f>
        <v>land_plant_d13C_1</v>
      </c>
      <c r="B1219" t="str">
        <f>'C3_qual'!B1686</f>
        <v>Steinthorsdottir</v>
      </c>
      <c r="C1219">
        <f>'C3_qual'!C1686</f>
        <v>2021</v>
      </c>
      <c r="D1219" t="str">
        <f>'C3_qual'!D1686</f>
        <v>10.1029/2020PA003900</v>
      </c>
      <c r="E1219">
        <f>'C3_qual'!E1686</f>
        <v>15780</v>
      </c>
      <c r="F1219">
        <f>'C3_qual'!F1686</f>
        <v>38.999999999999702</v>
      </c>
      <c r="G1219">
        <f>'C3_qual'!G1686</f>
        <v>38.999999999999702</v>
      </c>
      <c r="H1219">
        <f>'C3_qual'!H1686</f>
        <v>15.78</v>
      </c>
      <c r="I1219">
        <f>'C3_qual'!I1686</f>
        <v>3.8999999999999702E-2</v>
      </c>
      <c r="J1219">
        <f>'C3_qual'!J1686</f>
        <v>3.8999999999999702E-2</v>
      </c>
      <c r="K1219">
        <f>'C3_qual'!K1686</f>
        <v>681.86256453256897</v>
      </c>
      <c r="L1219">
        <f>'C3_qual'!L1686</f>
        <v>2473.6299442560612</v>
      </c>
      <c r="M1219">
        <f>'C3_qual'!M1686</f>
        <v>360.10049469070697</v>
      </c>
      <c r="N1219" t="b">
        <f>'C3_qual'!N1686</f>
        <v>1</v>
      </c>
      <c r="O1219">
        <f>'C3_qual'!O1686</f>
        <v>2</v>
      </c>
      <c r="P1219" t="str">
        <f>'C3_qual'!P1686</f>
        <v>CO2 estimate has been quantified to the best of available knowledge but mean annual precipitation not known</v>
      </c>
      <c r="Q1219" t="b">
        <f>'C3_qual'!Q1686</f>
        <v>0</v>
      </c>
      <c r="R1219" t="b">
        <f>'C3_qual'!R1686</f>
        <v>0</v>
      </c>
      <c r="S1219" t="str">
        <f>'C3_qual'!S1686</f>
        <v>NA</v>
      </c>
      <c r="T1219" t="b">
        <f>'C3_qual'!T1686</f>
        <v>1</v>
      </c>
      <c r="U1219" t="b">
        <f>'C3_qual'!U1686</f>
        <v>0</v>
      </c>
      <c r="V1219" t="str">
        <f>'C3_qual'!V1686</f>
        <v>NA</v>
      </c>
      <c r="W1219" t="b">
        <f>'C3_qual'!W1686</f>
        <v>0</v>
      </c>
      <c r="X1219" t="b">
        <f>'C3_qual'!X1686</f>
        <v>0</v>
      </c>
      <c r="Y1219" t="str">
        <f>'C3_qual'!Y1686</f>
        <v>NA</v>
      </c>
      <c r="Z1219" t="str">
        <f>'C3_qual'!Z1686</f>
        <v>P37 Que 14</v>
      </c>
    </row>
    <row r="1220" spans="1:26">
      <c r="A1220" t="str">
        <f>'C3_qual'!A1687</f>
        <v>land_plant_d13C_1</v>
      </c>
      <c r="B1220" t="str">
        <f>'C3_qual'!B1687</f>
        <v>Steinthorsdottir</v>
      </c>
      <c r="C1220">
        <f>'C3_qual'!C1687</f>
        <v>2021</v>
      </c>
      <c r="D1220" t="str">
        <f>'C3_qual'!D1687</f>
        <v>10.1029/2020PA003900</v>
      </c>
      <c r="E1220">
        <f>'C3_qual'!E1687</f>
        <v>15780</v>
      </c>
      <c r="F1220">
        <f>'C3_qual'!F1687</f>
        <v>38.999999999999702</v>
      </c>
      <c r="G1220">
        <f>'C3_qual'!G1687</f>
        <v>38.999999999999702</v>
      </c>
      <c r="H1220">
        <f>'C3_qual'!H1687</f>
        <v>15.78</v>
      </c>
      <c r="I1220">
        <f>'C3_qual'!I1687</f>
        <v>3.8999999999999702E-2</v>
      </c>
      <c r="J1220">
        <f>'C3_qual'!J1687</f>
        <v>3.8999999999999702E-2</v>
      </c>
      <c r="K1220">
        <f>'C3_qual'!K1687</f>
        <v>535.96125254207902</v>
      </c>
      <c r="L1220">
        <f>'C3_qual'!L1687</f>
        <v>1225.0176594492309</v>
      </c>
      <c r="M1220">
        <f>'C3_qual'!M1687</f>
        <v>266.94265675399402</v>
      </c>
      <c r="N1220" t="b">
        <f>'C3_qual'!N1687</f>
        <v>1</v>
      </c>
      <c r="O1220">
        <f>'C3_qual'!O1687</f>
        <v>2</v>
      </c>
      <c r="P1220" t="str">
        <f>'C3_qual'!P1687</f>
        <v>CO2 estimate has been quantified to the best of available knowledge but mean annual precipitation not known</v>
      </c>
      <c r="Q1220" t="b">
        <f>'C3_qual'!Q1687</f>
        <v>0</v>
      </c>
      <c r="R1220" t="b">
        <f>'C3_qual'!R1687</f>
        <v>0</v>
      </c>
      <c r="S1220" t="str">
        <f>'C3_qual'!S1687</f>
        <v>NA</v>
      </c>
      <c r="T1220" t="b">
        <f>'C3_qual'!T1687</f>
        <v>1</v>
      </c>
      <c r="U1220" t="b">
        <f>'C3_qual'!U1687</f>
        <v>0</v>
      </c>
      <c r="V1220" t="str">
        <f>'C3_qual'!V1687</f>
        <v>NA</v>
      </c>
      <c r="W1220" t="b">
        <f>'C3_qual'!W1687</f>
        <v>0</v>
      </c>
      <c r="X1220" t="b">
        <f>'C3_qual'!X1687</f>
        <v>0</v>
      </c>
      <c r="Y1220" t="str">
        <f>'C3_qual'!Y1687</f>
        <v>NA</v>
      </c>
      <c r="Z1220" t="str">
        <f>'C3_qual'!Z1687</f>
        <v>P37 Que 15</v>
      </c>
    </row>
    <row r="1221" spans="1:26">
      <c r="A1221" t="str">
        <f>'C3_qual'!A1688</f>
        <v>land_plant_d13C_1</v>
      </c>
      <c r="B1221" t="str">
        <f>'C3_qual'!B1688</f>
        <v>Steinthorsdottir</v>
      </c>
      <c r="C1221">
        <f>'C3_qual'!C1688</f>
        <v>2021</v>
      </c>
      <c r="D1221" t="str">
        <f>'C3_qual'!D1688</f>
        <v>10.1029/2020PA003900</v>
      </c>
      <c r="E1221">
        <f>'C3_qual'!E1688</f>
        <v>15780</v>
      </c>
      <c r="F1221">
        <f>'C3_qual'!F1688</f>
        <v>38.999999999999702</v>
      </c>
      <c r="G1221">
        <f>'C3_qual'!G1688</f>
        <v>38.999999999999702</v>
      </c>
      <c r="H1221">
        <f>'C3_qual'!H1688</f>
        <v>15.78</v>
      </c>
      <c r="I1221">
        <f>'C3_qual'!I1688</f>
        <v>3.8999999999999702E-2</v>
      </c>
      <c r="J1221">
        <f>'C3_qual'!J1688</f>
        <v>3.8999999999999702E-2</v>
      </c>
      <c r="K1221">
        <f>'C3_qual'!K1688</f>
        <v>455.859098735244</v>
      </c>
      <c r="L1221">
        <f>'C3_qual'!L1688</f>
        <v>788.25455053473593</v>
      </c>
      <c r="M1221">
        <f>'C3_qual'!M1688</f>
        <v>215.83509272932901</v>
      </c>
      <c r="N1221" t="b">
        <f>'C3_qual'!N1688</f>
        <v>1</v>
      </c>
      <c r="O1221">
        <f>'C3_qual'!O1688</f>
        <v>2</v>
      </c>
      <c r="P1221" t="str">
        <f>'C3_qual'!P1688</f>
        <v>CO2 estimate has been quantified to the best of available knowledge but mean annual precipitation not known</v>
      </c>
      <c r="Q1221" t="b">
        <f>'C3_qual'!Q1688</f>
        <v>0</v>
      </c>
      <c r="R1221" t="b">
        <f>'C3_qual'!R1688</f>
        <v>0</v>
      </c>
      <c r="S1221" t="str">
        <f>'C3_qual'!S1688</f>
        <v>NA</v>
      </c>
      <c r="T1221" t="b">
        <f>'C3_qual'!T1688</f>
        <v>1</v>
      </c>
      <c r="U1221" t="b">
        <f>'C3_qual'!U1688</f>
        <v>0</v>
      </c>
      <c r="V1221" t="str">
        <f>'C3_qual'!V1688</f>
        <v>NA</v>
      </c>
      <c r="W1221" t="b">
        <f>'C3_qual'!W1688</f>
        <v>0</v>
      </c>
      <c r="X1221" t="b">
        <f>'C3_qual'!X1688</f>
        <v>0</v>
      </c>
      <c r="Y1221" t="str">
        <f>'C3_qual'!Y1688</f>
        <v>NA</v>
      </c>
      <c r="Z1221" t="str">
        <f>'C3_qual'!Z1688</f>
        <v>P37 Que 16</v>
      </c>
    </row>
    <row r="1222" spans="1:26">
      <c r="A1222" t="str">
        <f>'C3_qual'!A1689</f>
        <v>land_plant_d13C_1</v>
      </c>
      <c r="B1222" t="str">
        <f>'C3_qual'!B1689</f>
        <v>Steinthorsdottir</v>
      </c>
      <c r="C1222">
        <f>'C3_qual'!C1689</f>
        <v>2021</v>
      </c>
      <c r="D1222" t="str">
        <f>'C3_qual'!D1689</f>
        <v>10.1029/2020PA003900</v>
      </c>
      <c r="E1222">
        <f>'C3_qual'!E1689</f>
        <v>15780</v>
      </c>
      <c r="F1222">
        <f>'C3_qual'!F1689</f>
        <v>38.999999999999702</v>
      </c>
      <c r="G1222">
        <f>'C3_qual'!G1689</f>
        <v>38.999999999999702</v>
      </c>
      <c r="H1222">
        <f>'C3_qual'!H1689</f>
        <v>15.78</v>
      </c>
      <c r="I1222">
        <f>'C3_qual'!I1689</f>
        <v>3.8999999999999702E-2</v>
      </c>
      <c r="J1222">
        <f>'C3_qual'!J1689</f>
        <v>3.8999999999999702E-2</v>
      </c>
      <c r="K1222">
        <f>'C3_qual'!K1689</f>
        <v>436.39953410950699</v>
      </c>
      <c r="L1222">
        <f>'C3_qual'!L1689</f>
        <v>706.68283631788313</v>
      </c>
      <c r="M1222">
        <f>'C3_qual'!M1689</f>
        <v>206.439956452367</v>
      </c>
      <c r="N1222" t="b">
        <f>'C3_qual'!N1689</f>
        <v>1</v>
      </c>
      <c r="O1222">
        <f>'C3_qual'!O1689</f>
        <v>2</v>
      </c>
      <c r="P1222" t="str">
        <f>'C3_qual'!P1689</f>
        <v>CO2 estimate has been quantified to the best of available knowledge but mean annual precipitation not known</v>
      </c>
      <c r="Q1222" t="b">
        <f>'C3_qual'!Q1689</f>
        <v>0</v>
      </c>
      <c r="R1222" t="b">
        <f>'C3_qual'!R1689</f>
        <v>0</v>
      </c>
      <c r="S1222" t="str">
        <f>'C3_qual'!S1689</f>
        <v>NA</v>
      </c>
      <c r="T1222" t="b">
        <f>'C3_qual'!T1689</f>
        <v>1</v>
      </c>
      <c r="U1222" t="b">
        <f>'C3_qual'!U1689</f>
        <v>0</v>
      </c>
      <c r="V1222" t="str">
        <f>'C3_qual'!V1689</f>
        <v>NA</v>
      </c>
      <c r="W1222" t="b">
        <f>'C3_qual'!W1689</f>
        <v>0</v>
      </c>
      <c r="X1222" t="b">
        <f>'C3_qual'!X1689</f>
        <v>0</v>
      </c>
      <c r="Y1222" t="str">
        <f>'C3_qual'!Y1689</f>
        <v>NA</v>
      </c>
      <c r="Z1222" t="str">
        <f>'C3_qual'!Z1689</f>
        <v>P37 Que 17</v>
      </c>
    </row>
    <row r="1223" spans="1:26">
      <c r="A1223" t="str">
        <f>'C3_qual'!A1690</f>
        <v>land_plant_d13C_1</v>
      </c>
      <c r="B1223" t="str">
        <f>'C3_qual'!B1690</f>
        <v>Steinthorsdottir</v>
      </c>
      <c r="C1223">
        <f>'C3_qual'!C1690</f>
        <v>2021</v>
      </c>
      <c r="D1223" t="str">
        <f>'C3_qual'!D1690</f>
        <v>10.1029/2020PA003900</v>
      </c>
      <c r="E1223">
        <f>'C3_qual'!E1690</f>
        <v>15780</v>
      </c>
      <c r="F1223">
        <f>'C3_qual'!F1690</f>
        <v>38.999999999999702</v>
      </c>
      <c r="G1223">
        <f>'C3_qual'!G1690</f>
        <v>38.999999999999702</v>
      </c>
      <c r="H1223">
        <f>'C3_qual'!H1690</f>
        <v>15.78</v>
      </c>
      <c r="I1223">
        <f>'C3_qual'!I1690</f>
        <v>3.8999999999999702E-2</v>
      </c>
      <c r="J1223">
        <f>'C3_qual'!J1690</f>
        <v>3.8999999999999702E-2</v>
      </c>
      <c r="K1223">
        <f>'C3_qual'!K1690</f>
        <v>527.02377806726804</v>
      </c>
      <c r="L1223">
        <f>'C3_qual'!L1690</f>
        <v>1223.9454177082418</v>
      </c>
      <c r="M1223">
        <f>'C3_qual'!M1690</f>
        <v>258.99261740046506</v>
      </c>
      <c r="N1223" t="b">
        <f>'C3_qual'!N1690</f>
        <v>1</v>
      </c>
      <c r="O1223">
        <f>'C3_qual'!O1690</f>
        <v>2</v>
      </c>
      <c r="P1223" t="str">
        <f>'C3_qual'!P1690</f>
        <v>CO2 estimate has been quantified to the best of available knowledge but mean annual precipitation not known</v>
      </c>
      <c r="Q1223" t="b">
        <f>'C3_qual'!Q1690</f>
        <v>0</v>
      </c>
      <c r="R1223" t="b">
        <f>'C3_qual'!R1690</f>
        <v>0</v>
      </c>
      <c r="S1223" t="str">
        <f>'C3_qual'!S1690</f>
        <v>NA</v>
      </c>
      <c r="T1223" t="b">
        <f>'C3_qual'!T1690</f>
        <v>1</v>
      </c>
      <c r="U1223" t="b">
        <f>'C3_qual'!U1690</f>
        <v>0</v>
      </c>
      <c r="V1223" t="str">
        <f>'C3_qual'!V1690</f>
        <v>NA</v>
      </c>
      <c r="W1223" t="b">
        <f>'C3_qual'!W1690</f>
        <v>0</v>
      </c>
      <c r="X1223" t="b">
        <f>'C3_qual'!X1690</f>
        <v>0</v>
      </c>
      <c r="Y1223" t="str">
        <f>'C3_qual'!Y1690</f>
        <v>NA</v>
      </c>
      <c r="Z1223" t="str">
        <f>'C3_qual'!Z1690</f>
        <v>P37 Que 18</v>
      </c>
    </row>
    <row r="1224" spans="1:26">
      <c r="A1224" t="str">
        <f>'C3_qual'!A1691</f>
        <v>land_plant_d13C_1</v>
      </c>
      <c r="B1224" t="str">
        <f>'C3_qual'!B1691</f>
        <v>Steinthorsdottir</v>
      </c>
      <c r="C1224">
        <f>'C3_qual'!C1691</f>
        <v>2021</v>
      </c>
      <c r="D1224" t="str">
        <f>'C3_qual'!D1691</f>
        <v>10.1029/2020PA003900</v>
      </c>
      <c r="E1224">
        <f>'C3_qual'!E1691</f>
        <v>15780</v>
      </c>
      <c r="F1224">
        <f>'C3_qual'!F1691</f>
        <v>38.999999999999702</v>
      </c>
      <c r="G1224">
        <f>'C3_qual'!G1691</f>
        <v>38.999999999999702</v>
      </c>
      <c r="H1224">
        <f>'C3_qual'!H1691</f>
        <v>15.78</v>
      </c>
      <c r="I1224">
        <f>'C3_qual'!I1691</f>
        <v>3.8999999999999702E-2</v>
      </c>
      <c r="J1224">
        <f>'C3_qual'!J1691</f>
        <v>3.8999999999999702E-2</v>
      </c>
      <c r="K1224">
        <f>'C3_qual'!K1691</f>
        <v>713.59032204907101</v>
      </c>
      <c r="L1224">
        <f>'C3_qual'!L1691</f>
        <v>2871.7697589979989</v>
      </c>
      <c r="M1224">
        <f>'C3_qual'!M1691</f>
        <v>378.57583692710301</v>
      </c>
      <c r="N1224" t="b">
        <f>'C3_qual'!N1691</f>
        <v>1</v>
      </c>
      <c r="O1224">
        <f>'C3_qual'!O1691</f>
        <v>2</v>
      </c>
      <c r="P1224" t="str">
        <f>'C3_qual'!P1691</f>
        <v>CO2 estimate has been quantified to the best of available knowledge but mean annual precipitation not known</v>
      </c>
      <c r="Q1224" t="b">
        <f>'C3_qual'!Q1691</f>
        <v>0</v>
      </c>
      <c r="R1224" t="b">
        <f>'C3_qual'!R1691</f>
        <v>0</v>
      </c>
      <c r="S1224" t="str">
        <f>'C3_qual'!S1691</f>
        <v>NA</v>
      </c>
      <c r="T1224" t="b">
        <f>'C3_qual'!T1691</f>
        <v>1</v>
      </c>
      <c r="U1224" t="b">
        <f>'C3_qual'!U1691</f>
        <v>0</v>
      </c>
      <c r="V1224" t="str">
        <f>'C3_qual'!V1691</f>
        <v>NA</v>
      </c>
      <c r="W1224" t="b">
        <f>'C3_qual'!W1691</f>
        <v>0</v>
      </c>
      <c r="X1224" t="b">
        <f>'C3_qual'!X1691</f>
        <v>0</v>
      </c>
      <c r="Y1224" t="str">
        <f>'C3_qual'!Y1691</f>
        <v>NA</v>
      </c>
      <c r="Z1224" t="str">
        <f>'C3_qual'!Z1691</f>
        <v>P33 Bev 1</v>
      </c>
    </row>
    <row r="1225" spans="1:26">
      <c r="A1225" t="str">
        <f>'C3_qual'!A1692</f>
        <v>land_plant_d13C_1</v>
      </c>
      <c r="B1225" t="str">
        <f>'C3_qual'!B1692</f>
        <v>Steinthorsdottir</v>
      </c>
      <c r="C1225">
        <f>'C3_qual'!C1692</f>
        <v>2021</v>
      </c>
      <c r="D1225" t="str">
        <f>'C3_qual'!D1692</f>
        <v>10.1029/2020PA003900</v>
      </c>
      <c r="E1225">
        <f>'C3_qual'!E1692</f>
        <v>15780</v>
      </c>
      <c r="F1225">
        <f>'C3_qual'!F1692</f>
        <v>38.999999999999702</v>
      </c>
      <c r="G1225">
        <f>'C3_qual'!G1692</f>
        <v>38.999999999999702</v>
      </c>
      <c r="H1225">
        <f>'C3_qual'!H1692</f>
        <v>15.78</v>
      </c>
      <c r="I1225">
        <f>'C3_qual'!I1692</f>
        <v>3.8999999999999702E-2</v>
      </c>
      <c r="J1225">
        <f>'C3_qual'!J1692</f>
        <v>3.8999999999999702E-2</v>
      </c>
      <c r="K1225">
        <f>'C3_qual'!K1692</f>
        <v>530.16602095387998</v>
      </c>
      <c r="L1225">
        <f>'C3_qual'!L1692</f>
        <v>1215.5171094529101</v>
      </c>
      <c r="M1225">
        <f>'C3_qual'!M1692</f>
        <v>261.54070665920096</v>
      </c>
      <c r="N1225" t="b">
        <f>'C3_qual'!N1692</f>
        <v>1</v>
      </c>
      <c r="O1225">
        <f>'C3_qual'!O1692</f>
        <v>2</v>
      </c>
      <c r="P1225" t="str">
        <f>'C3_qual'!P1692</f>
        <v>CO2 estimate has been quantified to the best of available knowledge but mean annual precipitation not known</v>
      </c>
      <c r="Q1225" t="b">
        <f>'C3_qual'!Q1692</f>
        <v>0</v>
      </c>
      <c r="R1225" t="b">
        <f>'C3_qual'!R1692</f>
        <v>0</v>
      </c>
      <c r="S1225" t="str">
        <f>'C3_qual'!S1692</f>
        <v>NA</v>
      </c>
      <c r="T1225" t="b">
        <f>'C3_qual'!T1692</f>
        <v>1</v>
      </c>
      <c r="U1225" t="b">
        <f>'C3_qual'!U1692</f>
        <v>0</v>
      </c>
      <c r="V1225" t="str">
        <f>'C3_qual'!V1692</f>
        <v>NA</v>
      </c>
      <c r="W1225" t="b">
        <f>'C3_qual'!W1692</f>
        <v>0</v>
      </c>
      <c r="X1225" t="b">
        <f>'C3_qual'!X1692</f>
        <v>0</v>
      </c>
      <c r="Y1225" t="str">
        <f>'C3_qual'!Y1692</f>
        <v>NA</v>
      </c>
      <c r="Z1225" t="str">
        <f>'C3_qual'!Z1692</f>
        <v>P33 Bev 2</v>
      </c>
    </row>
    <row r="1226" spans="1:26">
      <c r="A1226" t="str">
        <f>'C3_qual'!A1693</f>
        <v>land_plant_d13C_1</v>
      </c>
      <c r="B1226" t="str">
        <f>'C3_qual'!B1693</f>
        <v>Steinthorsdottir</v>
      </c>
      <c r="C1226">
        <f>'C3_qual'!C1693</f>
        <v>2021</v>
      </c>
      <c r="D1226" t="str">
        <f>'C3_qual'!D1693</f>
        <v>10.1029/2020PA003900</v>
      </c>
      <c r="E1226">
        <f>'C3_qual'!E1693</f>
        <v>15780</v>
      </c>
      <c r="F1226">
        <f>'C3_qual'!F1693</f>
        <v>38.999999999999702</v>
      </c>
      <c r="G1226">
        <f>'C3_qual'!G1693</f>
        <v>38.999999999999702</v>
      </c>
      <c r="H1226">
        <f>'C3_qual'!H1693</f>
        <v>15.78</v>
      </c>
      <c r="I1226">
        <f>'C3_qual'!I1693</f>
        <v>3.8999999999999702E-2</v>
      </c>
      <c r="J1226">
        <f>'C3_qual'!J1693</f>
        <v>3.8999999999999702E-2</v>
      </c>
      <c r="K1226">
        <f>'C3_qual'!K1693</f>
        <v>753.98245666474702</v>
      </c>
      <c r="L1226">
        <f>'C3_qual'!L1693</f>
        <v>3336.8684862635928</v>
      </c>
      <c r="M1226">
        <f>'C3_qual'!M1693</f>
        <v>414.43345989660702</v>
      </c>
      <c r="N1226" t="b">
        <f>'C3_qual'!N1693</f>
        <v>1</v>
      </c>
      <c r="O1226">
        <f>'C3_qual'!O1693</f>
        <v>2</v>
      </c>
      <c r="P1226" t="str">
        <f>'C3_qual'!P1693</f>
        <v>CO2 estimate has been quantified to the best of available knowledge but mean annual precipitation not known</v>
      </c>
      <c r="Q1226" t="b">
        <f>'C3_qual'!Q1693</f>
        <v>0</v>
      </c>
      <c r="R1226" t="b">
        <f>'C3_qual'!R1693</f>
        <v>0</v>
      </c>
      <c r="S1226" t="str">
        <f>'C3_qual'!S1693</f>
        <v>NA</v>
      </c>
      <c r="T1226" t="b">
        <f>'C3_qual'!T1693</f>
        <v>1</v>
      </c>
      <c r="U1226" t="b">
        <f>'C3_qual'!U1693</f>
        <v>0</v>
      </c>
      <c r="V1226" t="str">
        <f>'C3_qual'!V1693</f>
        <v>NA</v>
      </c>
      <c r="W1226" t="b">
        <f>'C3_qual'!W1693</f>
        <v>0</v>
      </c>
      <c r="X1226" t="b">
        <f>'C3_qual'!X1693</f>
        <v>0</v>
      </c>
      <c r="Y1226" t="str">
        <f>'C3_qual'!Y1693</f>
        <v>NA</v>
      </c>
      <c r="Z1226" t="str">
        <f>'C3_qual'!Z1693</f>
        <v>P33 Bev 3</v>
      </c>
    </row>
    <row r="1227" spans="1:26">
      <c r="A1227" t="str">
        <f>'C3_qual'!A1694</f>
        <v>land_plant_d13C_1</v>
      </c>
      <c r="B1227" t="str">
        <f>'C3_qual'!B1694</f>
        <v>Steinthorsdottir</v>
      </c>
      <c r="C1227">
        <f>'C3_qual'!C1694</f>
        <v>2021</v>
      </c>
      <c r="D1227" t="str">
        <f>'C3_qual'!D1694</f>
        <v>10.1029/2020PA003900</v>
      </c>
      <c r="E1227">
        <f>'C3_qual'!E1694</f>
        <v>15780</v>
      </c>
      <c r="F1227">
        <f>'C3_qual'!F1694</f>
        <v>38.999999999999702</v>
      </c>
      <c r="G1227">
        <f>'C3_qual'!G1694</f>
        <v>38.999999999999702</v>
      </c>
      <c r="H1227">
        <f>'C3_qual'!H1694</f>
        <v>15.78</v>
      </c>
      <c r="I1227">
        <f>'C3_qual'!I1694</f>
        <v>3.8999999999999702E-2</v>
      </c>
      <c r="J1227">
        <f>'C3_qual'!J1694</f>
        <v>3.8999999999999702E-2</v>
      </c>
      <c r="K1227">
        <f>'C3_qual'!K1694</f>
        <v>804.17303805536801</v>
      </c>
      <c r="L1227">
        <f>'C3_qual'!L1694</f>
        <v>4193.1975314550818</v>
      </c>
      <c r="M1227">
        <f>'C3_qual'!M1694</f>
        <v>434.44666894054103</v>
      </c>
      <c r="N1227" t="b">
        <f>'C3_qual'!N1694</f>
        <v>1</v>
      </c>
      <c r="O1227">
        <f>'C3_qual'!O1694</f>
        <v>2</v>
      </c>
      <c r="P1227" t="str">
        <f>'C3_qual'!P1694</f>
        <v>CO2 estimate has been quantified to the best of available knowledge but mean annual precipitation not known</v>
      </c>
      <c r="Q1227" t="b">
        <f>'C3_qual'!Q1694</f>
        <v>0</v>
      </c>
      <c r="R1227" t="b">
        <f>'C3_qual'!R1694</f>
        <v>0</v>
      </c>
      <c r="S1227" t="str">
        <f>'C3_qual'!S1694</f>
        <v>NA</v>
      </c>
      <c r="T1227" t="b">
        <f>'C3_qual'!T1694</f>
        <v>1</v>
      </c>
      <c r="U1227" t="b">
        <f>'C3_qual'!U1694</f>
        <v>0</v>
      </c>
      <c r="V1227" t="str">
        <f>'C3_qual'!V1694</f>
        <v>NA</v>
      </c>
      <c r="W1227" t="b">
        <f>'C3_qual'!W1694</f>
        <v>0</v>
      </c>
      <c r="X1227" t="b">
        <f>'C3_qual'!X1694</f>
        <v>0</v>
      </c>
      <c r="Y1227" t="str">
        <f>'C3_qual'!Y1694</f>
        <v>NA</v>
      </c>
      <c r="Z1227" t="str">
        <f>'C3_qual'!Z1694</f>
        <v>P33 Bev 4</v>
      </c>
    </row>
    <row r="1228" spans="1:26">
      <c r="A1228" t="str">
        <f>'C3_qual'!A1695</f>
        <v>land_plant_d13C_1</v>
      </c>
      <c r="B1228" t="str">
        <f>'C3_qual'!B1695</f>
        <v>Steinthorsdottir</v>
      </c>
      <c r="C1228">
        <f>'C3_qual'!C1695</f>
        <v>2021</v>
      </c>
      <c r="D1228" t="str">
        <f>'C3_qual'!D1695</f>
        <v>10.1029/2020PA003900</v>
      </c>
      <c r="E1228">
        <f>'C3_qual'!E1695</f>
        <v>15780</v>
      </c>
      <c r="F1228">
        <f>'C3_qual'!F1695</f>
        <v>38.999999999999702</v>
      </c>
      <c r="G1228">
        <f>'C3_qual'!G1695</f>
        <v>38.999999999999702</v>
      </c>
      <c r="H1228">
        <f>'C3_qual'!H1695</f>
        <v>15.78</v>
      </c>
      <c r="I1228">
        <f>'C3_qual'!I1695</f>
        <v>3.8999999999999702E-2</v>
      </c>
      <c r="J1228">
        <f>'C3_qual'!J1695</f>
        <v>3.8999999999999702E-2</v>
      </c>
      <c r="K1228">
        <f>'C3_qual'!K1695</f>
        <v>534.51967427905504</v>
      </c>
      <c r="L1228">
        <f>'C3_qual'!L1695</f>
        <v>1166.9431972552347</v>
      </c>
      <c r="M1228">
        <f>'C3_qual'!M1695</f>
        <v>263.72180505275202</v>
      </c>
      <c r="N1228" t="b">
        <f>'C3_qual'!N1695</f>
        <v>1</v>
      </c>
      <c r="O1228">
        <f>'C3_qual'!O1695</f>
        <v>2</v>
      </c>
      <c r="P1228" t="str">
        <f>'C3_qual'!P1695</f>
        <v>CO2 estimate has been quantified to the best of available knowledge but mean annual precipitation not known</v>
      </c>
      <c r="Q1228" t="b">
        <f>'C3_qual'!Q1695</f>
        <v>0</v>
      </c>
      <c r="R1228" t="b">
        <f>'C3_qual'!R1695</f>
        <v>0</v>
      </c>
      <c r="S1228" t="str">
        <f>'C3_qual'!S1695</f>
        <v>NA</v>
      </c>
      <c r="T1228" t="b">
        <f>'C3_qual'!T1695</f>
        <v>1</v>
      </c>
      <c r="U1228" t="b">
        <f>'C3_qual'!U1695</f>
        <v>0</v>
      </c>
      <c r="V1228" t="str">
        <f>'C3_qual'!V1695</f>
        <v>NA</v>
      </c>
      <c r="W1228" t="b">
        <f>'C3_qual'!W1695</f>
        <v>0</v>
      </c>
      <c r="X1228" t="b">
        <f>'C3_qual'!X1695</f>
        <v>0</v>
      </c>
      <c r="Y1228" t="str">
        <f>'C3_qual'!Y1695</f>
        <v>NA</v>
      </c>
      <c r="Z1228" t="str">
        <f>'C3_qual'!Z1695</f>
        <v>P33 Bev 5</v>
      </c>
    </row>
    <row r="1229" spans="1:26">
      <c r="A1229" t="str">
        <f>'C3_qual'!A1696</f>
        <v>land_plant_d13C_1</v>
      </c>
      <c r="B1229" t="str">
        <f>'C3_qual'!B1696</f>
        <v>Steinthorsdottir</v>
      </c>
      <c r="C1229">
        <f>'C3_qual'!C1696</f>
        <v>2021</v>
      </c>
      <c r="D1229" t="str">
        <f>'C3_qual'!D1696</f>
        <v>10.1029/2020PA003900</v>
      </c>
      <c r="E1229">
        <f>'C3_qual'!E1696</f>
        <v>15780</v>
      </c>
      <c r="F1229">
        <f>'C3_qual'!F1696</f>
        <v>38.999999999999702</v>
      </c>
      <c r="G1229">
        <f>'C3_qual'!G1696</f>
        <v>38.999999999999702</v>
      </c>
      <c r="H1229">
        <f>'C3_qual'!H1696</f>
        <v>15.78</v>
      </c>
      <c r="I1229">
        <f>'C3_qual'!I1696</f>
        <v>3.8999999999999702E-2</v>
      </c>
      <c r="J1229">
        <f>'C3_qual'!J1696</f>
        <v>3.8999999999999702E-2</v>
      </c>
      <c r="K1229">
        <f>'C3_qual'!K1696</f>
        <v>453.92241235036403</v>
      </c>
      <c r="L1229">
        <f>'C3_qual'!L1696</f>
        <v>746.59863730715597</v>
      </c>
      <c r="M1229">
        <f>'C3_qual'!M1696</f>
        <v>218.76542411600002</v>
      </c>
      <c r="N1229" t="b">
        <f>'C3_qual'!N1696</f>
        <v>1</v>
      </c>
      <c r="O1229">
        <f>'C3_qual'!O1696</f>
        <v>2</v>
      </c>
      <c r="P1229" t="str">
        <f>'C3_qual'!P1696</f>
        <v>CO2 estimate has been quantified to the best of available knowledge but mean annual precipitation not known</v>
      </c>
      <c r="Q1229" t="b">
        <f>'C3_qual'!Q1696</f>
        <v>0</v>
      </c>
      <c r="R1229" t="b">
        <f>'C3_qual'!R1696</f>
        <v>0</v>
      </c>
      <c r="S1229" t="str">
        <f>'C3_qual'!S1696</f>
        <v>NA</v>
      </c>
      <c r="T1229" t="b">
        <f>'C3_qual'!T1696</f>
        <v>1</v>
      </c>
      <c r="U1229" t="b">
        <f>'C3_qual'!U1696</f>
        <v>0</v>
      </c>
      <c r="V1229" t="str">
        <f>'C3_qual'!V1696</f>
        <v>NA</v>
      </c>
      <c r="W1229" t="b">
        <f>'C3_qual'!W1696</f>
        <v>0</v>
      </c>
      <c r="X1229" t="b">
        <f>'C3_qual'!X1696</f>
        <v>0</v>
      </c>
      <c r="Y1229" t="str">
        <f>'C3_qual'!Y1696</f>
        <v>NA</v>
      </c>
      <c r="Z1229" t="str">
        <f>'C3_qual'!Z1696</f>
        <v>P33 Bev 6</v>
      </c>
    </row>
    <row r="1230" spans="1:26">
      <c r="A1230" t="str">
        <f>'C3_qual'!A1697</f>
        <v>land_plant_d13C_1</v>
      </c>
      <c r="B1230" t="str">
        <f>'C3_qual'!B1697</f>
        <v>Steinthorsdottir</v>
      </c>
      <c r="C1230">
        <f>'C3_qual'!C1697</f>
        <v>2021</v>
      </c>
      <c r="D1230" t="str">
        <f>'C3_qual'!D1697</f>
        <v>10.1029/2020PA003900</v>
      </c>
      <c r="E1230">
        <f>'C3_qual'!E1697</f>
        <v>15780</v>
      </c>
      <c r="F1230">
        <f>'C3_qual'!F1697</f>
        <v>38.999999999999702</v>
      </c>
      <c r="G1230">
        <f>'C3_qual'!G1697</f>
        <v>38.999999999999702</v>
      </c>
      <c r="H1230">
        <f>'C3_qual'!H1697</f>
        <v>15.78</v>
      </c>
      <c r="I1230">
        <f>'C3_qual'!I1697</f>
        <v>3.8999999999999702E-2</v>
      </c>
      <c r="J1230">
        <f>'C3_qual'!J1697</f>
        <v>3.8999999999999702E-2</v>
      </c>
      <c r="K1230">
        <f>'C3_qual'!K1697</f>
        <v>622.50102143276604</v>
      </c>
      <c r="L1230">
        <f>'C3_qual'!L1697</f>
        <v>1824.3438752493441</v>
      </c>
      <c r="M1230">
        <f>'C3_qual'!M1697</f>
        <v>324.87921779952103</v>
      </c>
      <c r="N1230" t="b">
        <f>'C3_qual'!N1697</f>
        <v>1</v>
      </c>
      <c r="O1230">
        <f>'C3_qual'!O1697</f>
        <v>2</v>
      </c>
      <c r="P1230" t="str">
        <f>'C3_qual'!P1697</f>
        <v>CO2 estimate has been quantified to the best of available knowledge but mean annual precipitation not known</v>
      </c>
      <c r="Q1230" t="b">
        <f>'C3_qual'!Q1697</f>
        <v>0</v>
      </c>
      <c r="R1230" t="b">
        <f>'C3_qual'!R1697</f>
        <v>0</v>
      </c>
      <c r="S1230" t="str">
        <f>'C3_qual'!S1697</f>
        <v>NA</v>
      </c>
      <c r="T1230" t="b">
        <f>'C3_qual'!T1697</f>
        <v>1</v>
      </c>
      <c r="U1230" t="b">
        <f>'C3_qual'!U1697</f>
        <v>0</v>
      </c>
      <c r="V1230" t="str">
        <f>'C3_qual'!V1697</f>
        <v>NA</v>
      </c>
      <c r="W1230" t="b">
        <f>'C3_qual'!W1697</f>
        <v>0</v>
      </c>
      <c r="X1230" t="b">
        <f>'C3_qual'!X1697</f>
        <v>0</v>
      </c>
      <c r="Y1230" t="str">
        <f>'C3_qual'!Y1697</f>
        <v>NA</v>
      </c>
      <c r="Z1230" t="str">
        <f>'C3_qual'!Z1697</f>
        <v>P33 Bev 7</v>
      </c>
    </row>
    <row r="1231" spans="1:26">
      <c r="A1231" t="str">
        <f>'C3_qual'!A1698</f>
        <v>land_plant_d13C_1</v>
      </c>
      <c r="B1231" t="str">
        <f>'C3_qual'!B1698</f>
        <v>Steinthorsdottir</v>
      </c>
      <c r="C1231">
        <f>'C3_qual'!C1698</f>
        <v>2021</v>
      </c>
      <c r="D1231" t="str">
        <f>'C3_qual'!D1698</f>
        <v>10.1029/2020PA003900</v>
      </c>
      <c r="E1231">
        <f>'C3_qual'!E1698</f>
        <v>15780</v>
      </c>
      <c r="F1231">
        <f>'C3_qual'!F1698</f>
        <v>38.999999999999702</v>
      </c>
      <c r="G1231">
        <f>'C3_qual'!G1698</f>
        <v>38.999999999999702</v>
      </c>
      <c r="H1231">
        <f>'C3_qual'!H1698</f>
        <v>15.78</v>
      </c>
      <c r="I1231">
        <f>'C3_qual'!I1698</f>
        <v>3.8999999999999702E-2</v>
      </c>
      <c r="J1231">
        <f>'C3_qual'!J1698</f>
        <v>3.8999999999999702E-2</v>
      </c>
      <c r="K1231">
        <f>'C3_qual'!K1698</f>
        <v>644.50898340382105</v>
      </c>
      <c r="L1231">
        <f>'C3_qual'!L1698</f>
        <v>2247.2467743540892</v>
      </c>
      <c r="M1231">
        <f>'C3_qual'!M1698</f>
        <v>332.02087593688606</v>
      </c>
      <c r="N1231" t="b">
        <f>'C3_qual'!N1698</f>
        <v>1</v>
      </c>
      <c r="O1231">
        <f>'C3_qual'!O1698</f>
        <v>2</v>
      </c>
      <c r="P1231" t="str">
        <f>'C3_qual'!P1698</f>
        <v>CO2 estimate has been quantified to the best of available knowledge but mean annual precipitation not known</v>
      </c>
      <c r="Q1231" t="b">
        <f>'C3_qual'!Q1698</f>
        <v>0</v>
      </c>
      <c r="R1231" t="b">
        <f>'C3_qual'!R1698</f>
        <v>0</v>
      </c>
      <c r="S1231" t="str">
        <f>'C3_qual'!S1698</f>
        <v>NA</v>
      </c>
      <c r="T1231" t="b">
        <f>'C3_qual'!T1698</f>
        <v>1</v>
      </c>
      <c r="U1231" t="b">
        <f>'C3_qual'!U1698</f>
        <v>0</v>
      </c>
      <c r="V1231" t="str">
        <f>'C3_qual'!V1698</f>
        <v>NA</v>
      </c>
      <c r="W1231" t="b">
        <f>'C3_qual'!W1698</f>
        <v>0</v>
      </c>
      <c r="X1231" t="b">
        <f>'C3_qual'!X1698</f>
        <v>0</v>
      </c>
      <c r="Y1231" t="str">
        <f>'C3_qual'!Y1698</f>
        <v>NA</v>
      </c>
      <c r="Z1231" t="str">
        <f>'C3_qual'!Z1698</f>
        <v>P33 Bev 8</v>
      </c>
    </row>
    <row r="1232" spans="1:26">
      <c r="A1232" t="str">
        <f>'C3_qual'!A1699</f>
        <v>land_plant_d13C_1</v>
      </c>
      <c r="B1232" t="str">
        <f>'C3_qual'!B1699</f>
        <v>Steinthorsdottir</v>
      </c>
      <c r="C1232">
        <f>'C3_qual'!C1699</f>
        <v>2021</v>
      </c>
      <c r="D1232" t="str">
        <f>'C3_qual'!D1699</f>
        <v>10.1029/2020PA003900</v>
      </c>
      <c r="E1232">
        <f>'C3_qual'!E1699</f>
        <v>15780</v>
      </c>
      <c r="F1232">
        <f>'C3_qual'!F1699</f>
        <v>38.999999999999702</v>
      </c>
      <c r="G1232">
        <f>'C3_qual'!G1699</f>
        <v>38.999999999999702</v>
      </c>
      <c r="H1232">
        <f>'C3_qual'!H1699</f>
        <v>15.78</v>
      </c>
      <c r="I1232">
        <f>'C3_qual'!I1699</f>
        <v>3.8999999999999702E-2</v>
      </c>
      <c r="J1232">
        <f>'C3_qual'!J1699</f>
        <v>3.8999999999999702E-2</v>
      </c>
      <c r="K1232">
        <f>'C3_qual'!K1699</f>
        <v>584.16495360753299</v>
      </c>
      <c r="L1232">
        <f>'C3_qual'!L1699</f>
        <v>1640.7635003991772</v>
      </c>
      <c r="M1232">
        <f>'C3_qual'!M1699</f>
        <v>298.08862975564199</v>
      </c>
      <c r="N1232" t="b">
        <f>'C3_qual'!N1699</f>
        <v>1</v>
      </c>
      <c r="O1232">
        <f>'C3_qual'!O1699</f>
        <v>2</v>
      </c>
      <c r="P1232" t="str">
        <f>'C3_qual'!P1699</f>
        <v>CO2 estimate has been quantified to the best of available knowledge but mean annual precipitation not known</v>
      </c>
      <c r="Q1232" t="b">
        <f>'C3_qual'!Q1699</f>
        <v>0</v>
      </c>
      <c r="R1232" t="b">
        <f>'C3_qual'!R1699</f>
        <v>0</v>
      </c>
      <c r="S1232" t="str">
        <f>'C3_qual'!S1699</f>
        <v>NA</v>
      </c>
      <c r="T1232" t="b">
        <f>'C3_qual'!T1699</f>
        <v>1</v>
      </c>
      <c r="U1232" t="b">
        <f>'C3_qual'!U1699</f>
        <v>0</v>
      </c>
      <c r="V1232" t="str">
        <f>'C3_qual'!V1699</f>
        <v>NA</v>
      </c>
      <c r="W1232" t="b">
        <f>'C3_qual'!W1699</f>
        <v>0</v>
      </c>
      <c r="X1232" t="b">
        <f>'C3_qual'!X1699</f>
        <v>0</v>
      </c>
      <c r="Y1232" t="str">
        <f>'C3_qual'!Y1699</f>
        <v>NA</v>
      </c>
      <c r="Z1232" t="str">
        <f>'C3_qual'!Z1699</f>
        <v>P33 Bev 9</v>
      </c>
    </row>
    <row r="1233" spans="1:26">
      <c r="A1233" t="str">
        <f>'C3_qual'!A1700</f>
        <v>land_plant_d13C_1</v>
      </c>
      <c r="B1233" t="str">
        <f>'C3_qual'!B1700</f>
        <v>Steinthorsdottir</v>
      </c>
      <c r="C1233">
        <f>'C3_qual'!C1700</f>
        <v>2021</v>
      </c>
      <c r="D1233" t="str">
        <f>'C3_qual'!D1700</f>
        <v>10.1029/2020PA003900</v>
      </c>
      <c r="E1233">
        <f>'C3_qual'!E1700</f>
        <v>15780</v>
      </c>
      <c r="F1233">
        <f>'C3_qual'!F1700</f>
        <v>38.999999999999702</v>
      </c>
      <c r="G1233">
        <f>'C3_qual'!G1700</f>
        <v>38.999999999999702</v>
      </c>
      <c r="H1233">
        <f>'C3_qual'!H1700</f>
        <v>15.78</v>
      </c>
      <c r="I1233">
        <f>'C3_qual'!I1700</f>
        <v>3.8999999999999702E-2</v>
      </c>
      <c r="J1233">
        <f>'C3_qual'!J1700</f>
        <v>3.8999999999999702E-2</v>
      </c>
      <c r="K1233">
        <f>'C3_qual'!K1700</f>
        <v>509.16967730311399</v>
      </c>
      <c r="L1233">
        <f>'C3_qual'!L1700</f>
        <v>1065.343536379796</v>
      </c>
      <c r="M1233">
        <f>'C3_qual'!M1700</f>
        <v>245.76801669089099</v>
      </c>
      <c r="N1233" t="b">
        <f>'C3_qual'!N1700</f>
        <v>1</v>
      </c>
      <c r="O1233">
        <f>'C3_qual'!O1700</f>
        <v>2</v>
      </c>
      <c r="P1233" t="str">
        <f>'C3_qual'!P1700</f>
        <v>CO2 estimate has been quantified to the best of available knowledge but mean annual precipitation not known</v>
      </c>
      <c r="Q1233" t="b">
        <f>'C3_qual'!Q1700</f>
        <v>0</v>
      </c>
      <c r="R1233" t="b">
        <f>'C3_qual'!R1700</f>
        <v>0</v>
      </c>
      <c r="S1233" t="str">
        <f>'C3_qual'!S1700</f>
        <v>NA</v>
      </c>
      <c r="T1233" t="b">
        <f>'C3_qual'!T1700</f>
        <v>1</v>
      </c>
      <c r="U1233" t="b">
        <f>'C3_qual'!U1700</f>
        <v>0</v>
      </c>
      <c r="V1233" t="str">
        <f>'C3_qual'!V1700</f>
        <v>NA</v>
      </c>
      <c r="W1233" t="b">
        <f>'C3_qual'!W1700</f>
        <v>0</v>
      </c>
      <c r="X1233" t="b">
        <f>'C3_qual'!X1700</f>
        <v>0</v>
      </c>
      <c r="Y1233" t="str">
        <f>'C3_qual'!Y1700</f>
        <v>NA</v>
      </c>
      <c r="Z1233" t="str">
        <f>'C3_qual'!Z1700</f>
        <v>P33 Bef 1</v>
      </c>
    </row>
    <row r="1234" spans="1:26">
      <c r="A1234" t="str">
        <f>'C3_qual'!A1701</f>
        <v>land_plant_d13C_1</v>
      </c>
      <c r="B1234" t="str">
        <f>'C3_qual'!B1701</f>
        <v>Steinthorsdottir</v>
      </c>
      <c r="C1234">
        <f>'C3_qual'!C1701</f>
        <v>2021</v>
      </c>
      <c r="D1234" t="str">
        <f>'C3_qual'!D1701</f>
        <v>10.1029/2020PA003900</v>
      </c>
      <c r="E1234">
        <f>'C3_qual'!E1701</f>
        <v>15780</v>
      </c>
      <c r="F1234">
        <f>'C3_qual'!F1701</f>
        <v>38.999999999999702</v>
      </c>
      <c r="G1234">
        <f>'C3_qual'!G1701</f>
        <v>38.999999999999702</v>
      </c>
      <c r="H1234">
        <f>'C3_qual'!H1701</f>
        <v>15.78</v>
      </c>
      <c r="I1234">
        <f>'C3_qual'!I1701</f>
        <v>3.8999999999999702E-2</v>
      </c>
      <c r="J1234">
        <f>'C3_qual'!J1701</f>
        <v>3.8999999999999702E-2</v>
      </c>
      <c r="K1234">
        <f>'C3_qual'!K1701</f>
        <v>582.34916605625494</v>
      </c>
      <c r="L1234">
        <f>'C3_qual'!L1701</f>
        <v>1560.090187494975</v>
      </c>
      <c r="M1234">
        <f>'C3_qual'!M1701</f>
        <v>295.76705278484292</v>
      </c>
      <c r="N1234" t="b">
        <f>'C3_qual'!N1701</f>
        <v>1</v>
      </c>
      <c r="O1234">
        <f>'C3_qual'!O1701</f>
        <v>2</v>
      </c>
      <c r="P1234" t="str">
        <f>'C3_qual'!P1701</f>
        <v>CO2 estimate has been quantified to the best of available knowledge but mean annual precipitation not known</v>
      </c>
      <c r="Q1234" t="b">
        <f>'C3_qual'!Q1701</f>
        <v>0</v>
      </c>
      <c r="R1234" t="b">
        <f>'C3_qual'!R1701</f>
        <v>0</v>
      </c>
      <c r="S1234" t="str">
        <f>'C3_qual'!S1701</f>
        <v>NA</v>
      </c>
      <c r="T1234" t="b">
        <f>'C3_qual'!T1701</f>
        <v>1</v>
      </c>
      <c r="U1234" t="b">
        <f>'C3_qual'!U1701</f>
        <v>0</v>
      </c>
      <c r="V1234" t="str">
        <f>'C3_qual'!V1701</f>
        <v>NA</v>
      </c>
      <c r="W1234" t="b">
        <f>'C3_qual'!W1701</f>
        <v>0</v>
      </c>
      <c r="X1234" t="b">
        <f>'C3_qual'!X1701</f>
        <v>0</v>
      </c>
      <c r="Y1234" t="str">
        <f>'C3_qual'!Y1701</f>
        <v>NA</v>
      </c>
      <c r="Z1234" t="str">
        <f>'C3_qual'!Z1701</f>
        <v>P33 Bef 2</v>
      </c>
    </row>
    <row r="1235" spans="1:26">
      <c r="A1235" t="str">
        <f>'C3_qual'!A1702</f>
        <v>land_plant_d13C_1</v>
      </c>
      <c r="B1235" t="str">
        <f>'C3_qual'!B1702</f>
        <v>Steinthorsdottir</v>
      </c>
      <c r="C1235">
        <f>'C3_qual'!C1702</f>
        <v>2021</v>
      </c>
      <c r="D1235" t="str">
        <f>'C3_qual'!D1702</f>
        <v>10.1029/2020PA003900</v>
      </c>
      <c r="E1235">
        <f>'C3_qual'!E1702</f>
        <v>15780</v>
      </c>
      <c r="F1235">
        <f>'C3_qual'!F1702</f>
        <v>38.999999999999702</v>
      </c>
      <c r="G1235">
        <f>'C3_qual'!G1702</f>
        <v>38.999999999999702</v>
      </c>
      <c r="H1235">
        <f>'C3_qual'!H1702</f>
        <v>15.78</v>
      </c>
      <c r="I1235">
        <f>'C3_qual'!I1702</f>
        <v>3.8999999999999702E-2</v>
      </c>
      <c r="J1235">
        <f>'C3_qual'!J1702</f>
        <v>3.8999999999999702E-2</v>
      </c>
      <c r="K1235">
        <f>'C3_qual'!K1702</f>
        <v>825.37681668672303</v>
      </c>
      <c r="L1235">
        <f>'C3_qual'!L1702</f>
        <v>4463.116109983167</v>
      </c>
      <c r="M1235">
        <f>'C3_qual'!M1702</f>
        <v>458.894143992343</v>
      </c>
      <c r="N1235" t="b">
        <f>'C3_qual'!N1702</f>
        <v>1</v>
      </c>
      <c r="O1235">
        <f>'C3_qual'!O1702</f>
        <v>2</v>
      </c>
      <c r="P1235" t="str">
        <f>'C3_qual'!P1702</f>
        <v>CO2 estimate has been quantified to the best of available knowledge but mean annual precipitation not known</v>
      </c>
      <c r="Q1235" t="b">
        <f>'C3_qual'!Q1702</f>
        <v>0</v>
      </c>
      <c r="R1235" t="b">
        <f>'C3_qual'!R1702</f>
        <v>0</v>
      </c>
      <c r="S1235" t="str">
        <f>'C3_qual'!S1702</f>
        <v>NA</v>
      </c>
      <c r="T1235" t="b">
        <f>'C3_qual'!T1702</f>
        <v>1</v>
      </c>
      <c r="U1235" t="b">
        <f>'C3_qual'!U1702</f>
        <v>0</v>
      </c>
      <c r="V1235" t="str">
        <f>'C3_qual'!V1702</f>
        <v>NA</v>
      </c>
      <c r="W1235" t="b">
        <f>'C3_qual'!W1702</f>
        <v>0</v>
      </c>
      <c r="X1235" t="b">
        <f>'C3_qual'!X1702</f>
        <v>0</v>
      </c>
      <c r="Y1235" t="str">
        <f>'C3_qual'!Y1702</f>
        <v>NA</v>
      </c>
      <c r="Z1235" t="str">
        <f>'C3_qual'!Z1702</f>
        <v>P33 Bef 3</v>
      </c>
    </row>
    <row r="1236" spans="1:26">
      <c r="A1236" t="str">
        <f>'C3_qual'!A1703</f>
        <v>land_plant_d13C_1</v>
      </c>
      <c r="B1236" t="str">
        <f>'C3_qual'!B1703</f>
        <v>Steinthorsdottir</v>
      </c>
      <c r="C1236">
        <f>'C3_qual'!C1703</f>
        <v>2021</v>
      </c>
      <c r="D1236" t="str">
        <f>'C3_qual'!D1703</f>
        <v>10.1029/2020PA003900</v>
      </c>
      <c r="E1236">
        <f>'C3_qual'!E1703</f>
        <v>15780</v>
      </c>
      <c r="F1236">
        <f>'C3_qual'!F1703</f>
        <v>38.999999999999702</v>
      </c>
      <c r="G1236">
        <f>'C3_qual'!G1703</f>
        <v>38.999999999999702</v>
      </c>
      <c r="H1236">
        <f>'C3_qual'!H1703</f>
        <v>15.78</v>
      </c>
      <c r="I1236">
        <f>'C3_qual'!I1703</f>
        <v>3.8999999999999702E-2</v>
      </c>
      <c r="J1236">
        <f>'C3_qual'!J1703</f>
        <v>3.8999999999999702E-2</v>
      </c>
      <c r="K1236">
        <f>'C3_qual'!K1703</f>
        <v>576.459428547833</v>
      </c>
      <c r="L1236">
        <f>'C3_qual'!L1703</f>
        <v>1458.2872493574268</v>
      </c>
      <c r="M1236">
        <f>'C3_qual'!M1703</f>
        <v>294.87242059948699</v>
      </c>
      <c r="N1236" t="b">
        <f>'C3_qual'!N1703</f>
        <v>1</v>
      </c>
      <c r="O1236">
        <f>'C3_qual'!O1703</f>
        <v>2</v>
      </c>
      <c r="P1236" t="str">
        <f>'C3_qual'!P1703</f>
        <v>CO2 estimate has been quantified to the best of available knowledge but mean annual precipitation not known</v>
      </c>
      <c r="Q1236" t="b">
        <f>'C3_qual'!Q1703</f>
        <v>0</v>
      </c>
      <c r="R1236" t="b">
        <f>'C3_qual'!R1703</f>
        <v>0</v>
      </c>
      <c r="S1236" t="str">
        <f>'C3_qual'!S1703</f>
        <v>NA</v>
      </c>
      <c r="T1236" t="b">
        <f>'C3_qual'!T1703</f>
        <v>1</v>
      </c>
      <c r="U1236" t="b">
        <f>'C3_qual'!U1703</f>
        <v>0</v>
      </c>
      <c r="V1236" t="str">
        <f>'C3_qual'!V1703</f>
        <v>NA</v>
      </c>
      <c r="W1236" t="b">
        <f>'C3_qual'!W1703</f>
        <v>0</v>
      </c>
      <c r="X1236" t="b">
        <f>'C3_qual'!X1703</f>
        <v>0</v>
      </c>
      <c r="Y1236" t="str">
        <f>'C3_qual'!Y1703</f>
        <v>NA</v>
      </c>
      <c r="Z1236" t="str">
        <f>'C3_qual'!Z1703</f>
        <v>P33 Bef 4</v>
      </c>
    </row>
    <row r="1237" spans="1:26">
      <c r="A1237" t="str">
        <f>'C3_qual'!A1704</f>
        <v>land_plant_d13C_1</v>
      </c>
      <c r="B1237" t="str">
        <f>'C3_qual'!B1704</f>
        <v>Steinthorsdottir</v>
      </c>
      <c r="C1237">
        <f>'C3_qual'!C1704</f>
        <v>2021</v>
      </c>
      <c r="D1237" t="str">
        <f>'C3_qual'!D1704</f>
        <v>10.1029/2020PA003900</v>
      </c>
      <c r="E1237">
        <f>'C3_qual'!E1704</f>
        <v>15780</v>
      </c>
      <c r="F1237">
        <f>'C3_qual'!F1704</f>
        <v>38.999999999999702</v>
      </c>
      <c r="G1237">
        <f>'C3_qual'!G1704</f>
        <v>38.999999999999702</v>
      </c>
      <c r="H1237">
        <f>'C3_qual'!H1704</f>
        <v>15.78</v>
      </c>
      <c r="I1237">
        <f>'C3_qual'!I1704</f>
        <v>3.8999999999999702E-2</v>
      </c>
      <c r="J1237">
        <f>'C3_qual'!J1704</f>
        <v>3.8999999999999702E-2</v>
      </c>
      <c r="K1237">
        <f>'C3_qual'!K1704</f>
        <v>673.60128621994897</v>
      </c>
      <c r="L1237">
        <f>'C3_qual'!L1704</f>
        <v>2519.8131144906811</v>
      </c>
      <c r="M1237">
        <f>'C3_qual'!M1704</f>
        <v>352.46145327876098</v>
      </c>
      <c r="N1237" t="b">
        <f>'C3_qual'!N1704</f>
        <v>1</v>
      </c>
      <c r="O1237">
        <f>'C3_qual'!O1704</f>
        <v>2</v>
      </c>
      <c r="P1237" t="str">
        <f>'C3_qual'!P1704</f>
        <v>CO2 estimate has been quantified to the best of available knowledge but mean annual precipitation not known</v>
      </c>
      <c r="Q1237" t="b">
        <f>'C3_qual'!Q1704</f>
        <v>0</v>
      </c>
      <c r="R1237" t="b">
        <f>'C3_qual'!R1704</f>
        <v>0</v>
      </c>
      <c r="S1237" t="str">
        <f>'C3_qual'!S1704</f>
        <v>NA</v>
      </c>
      <c r="T1237" t="b">
        <f>'C3_qual'!T1704</f>
        <v>1</v>
      </c>
      <c r="U1237" t="b">
        <f>'C3_qual'!U1704</f>
        <v>0</v>
      </c>
      <c r="V1237" t="str">
        <f>'C3_qual'!V1704</f>
        <v>NA</v>
      </c>
      <c r="W1237" t="b">
        <f>'C3_qual'!W1704</f>
        <v>0</v>
      </c>
      <c r="X1237" t="b">
        <f>'C3_qual'!X1704</f>
        <v>0</v>
      </c>
      <c r="Y1237" t="str">
        <f>'C3_qual'!Y1704</f>
        <v>NA</v>
      </c>
      <c r="Z1237" t="str">
        <f>'C3_qual'!Z1704</f>
        <v>P33 Bef 5</v>
      </c>
    </row>
    <row r="1238" spans="1:26">
      <c r="A1238" t="str">
        <f>'C3_qual'!A1705</f>
        <v>land_plant_d13C_1</v>
      </c>
      <c r="B1238" t="str">
        <f>'C3_qual'!B1705</f>
        <v>Steinthorsdottir</v>
      </c>
      <c r="C1238">
        <f>'C3_qual'!C1705</f>
        <v>2021</v>
      </c>
      <c r="D1238" t="str">
        <f>'C3_qual'!D1705</f>
        <v>10.1029/2020PA003900</v>
      </c>
      <c r="E1238">
        <f>'C3_qual'!E1705</f>
        <v>15780</v>
      </c>
      <c r="F1238">
        <f>'C3_qual'!F1705</f>
        <v>38.999999999999702</v>
      </c>
      <c r="G1238">
        <f>'C3_qual'!G1705</f>
        <v>38.999999999999702</v>
      </c>
      <c r="H1238">
        <f>'C3_qual'!H1705</f>
        <v>15.78</v>
      </c>
      <c r="I1238">
        <f>'C3_qual'!I1705</f>
        <v>3.8999999999999702E-2</v>
      </c>
      <c r="J1238">
        <f>'C3_qual'!J1705</f>
        <v>3.8999999999999702E-2</v>
      </c>
      <c r="K1238">
        <f>'C3_qual'!K1705</f>
        <v>672.55137171605202</v>
      </c>
      <c r="L1238">
        <f>'C3_qual'!L1705</f>
        <v>2439.1628121759081</v>
      </c>
      <c r="M1238">
        <f>'C3_qual'!M1705</f>
        <v>352.56167812110499</v>
      </c>
      <c r="N1238" t="b">
        <f>'C3_qual'!N1705</f>
        <v>1</v>
      </c>
      <c r="O1238">
        <f>'C3_qual'!O1705</f>
        <v>2</v>
      </c>
      <c r="P1238" t="str">
        <f>'C3_qual'!P1705</f>
        <v>CO2 estimate has been quantified to the best of available knowledge but mean annual precipitation not known</v>
      </c>
      <c r="Q1238" t="b">
        <f>'C3_qual'!Q1705</f>
        <v>0</v>
      </c>
      <c r="R1238" t="b">
        <f>'C3_qual'!R1705</f>
        <v>0</v>
      </c>
      <c r="S1238" t="str">
        <f>'C3_qual'!S1705</f>
        <v>NA</v>
      </c>
      <c r="T1238" t="b">
        <f>'C3_qual'!T1705</f>
        <v>1</v>
      </c>
      <c r="U1238" t="b">
        <f>'C3_qual'!U1705</f>
        <v>0</v>
      </c>
      <c r="V1238" t="str">
        <f>'C3_qual'!V1705</f>
        <v>NA</v>
      </c>
      <c r="W1238" t="b">
        <f>'C3_qual'!W1705</f>
        <v>0</v>
      </c>
      <c r="X1238" t="b">
        <f>'C3_qual'!X1705</f>
        <v>0</v>
      </c>
      <c r="Y1238" t="str">
        <f>'C3_qual'!Y1705</f>
        <v>NA</v>
      </c>
      <c r="Z1238" t="str">
        <f>'C3_qual'!Z1705</f>
        <v>P33 Bef 6</v>
      </c>
    </row>
    <row r="1239" spans="1:26">
      <c r="A1239" t="str">
        <f>'C3_qual'!A1706</f>
        <v>land_plant_d13C_1</v>
      </c>
      <c r="B1239" t="str">
        <f>'C3_qual'!B1706</f>
        <v>Steinthorsdottir</v>
      </c>
      <c r="C1239">
        <f>'C3_qual'!C1706</f>
        <v>2021</v>
      </c>
      <c r="D1239" t="str">
        <f>'C3_qual'!D1706</f>
        <v>10.1029/2020PA003900</v>
      </c>
      <c r="E1239">
        <f>'C3_qual'!E1706</f>
        <v>15780</v>
      </c>
      <c r="F1239">
        <f>'C3_qual'!F1706</f>
        <v>38.999999999999702</v>
      </c>
      <c r="G1239">
        <f>'C3_qual'!G1706</f>
        <v>38.999999999999702</v>
      </c>
      <c r="H1239">
        <f>'C3_qual'!H1706</f>
        <v>15.78</v>
      </c>
      <c r="I1239">
        <f>'C3_qual'!I1706</f>
        <v>3.8999999999999702E-2</v>
      </c>
      <c r="J1239">
        <f>'C3_qual'!J1706</f>
        <v>3.8999999999999702E-2</v>
      </c>
      <c r="K1239">
        <f>'C3_qual'!K1706</f>
        <v>596.79861904139796</v>
      </c>
      <c r="L1239">
        <f>'C3_qual'!L1706</f>
        <v>1724.6225105208418</v>
      </c>
      <c r="M1239">
        <f>'C3_qual'!M1706</f>
        <v>302.47783515993797</v>
      </c>
      <c r="N1239" t="b">
        <f>'C3_qual'!N1706</f>
        <v>1</v>
      </c>
      <c r="O1239">
        <f>'C3_qual'!O1706</f>
        <v>2</v>
      </c>
      <c r="P1239" t="str">
        <f>'C3_qual'!P1706</f>
        <v>CO2 estimate has been quantified to the best of available knowledge but mean annual precipitation not known</v>
      </c>
      <c r="Q1239" t="b">
        <f>'C3_qual'!Q1706</f>
        <v>0</v>
      </c>
      <c r="R1239" t="b">
        <f>'C3_qual'!R1706</f>
        <v>0</v>
      </c>
      <c r="S1239" t="str">
        <f>'C3_qual'!S1706</f>
        <v>NA</v>
      </c>
      <c r="T1239" t="b">
        <f>'C3_qual'!T1706</f>
        <v>1</v>
      </c>
      <c r="U1239" t="b">
        <f>'C3_qual'!U1706</f>
        <v>0</v>
      </c>
      <c r="V1239" t="str">
        <f>'C3_qual'!V1706</f>
        <v>NA</v>
      </c>
      <c r="W1239" t="b">
        <f>'C3_qual'!W1706</f>
        <v>0</v>
      </c>
      <c r="X1239" t="b">
        <f>'C3_qual'!X1706</f>
        <v>0</v>
      </c>
      <c r="Y1239" t="str">
        <f>'C3_qual'!Y1706</f>
        <v>NA</v>
      </c>
      <c r="Z1239" t="str">
        <f>'C3_qual'!Z1706</f>
        <v>P33 Bef 7</v>
      </c>
    </row>
    <row r="1240" spans="1:26">
      <c r="A1240" t="str">
        <f>'C3_qual'!A1707</f>
        <v>land_plant_d13C_1</v>
      </c>
      <c r="B1240" t="str">
        <f>'C3_qual'!B1707</f>
        <v>Steinthorsdottir</v>
      </c>
      <c r="C1240">
        <f>'C3_qual'!C1707</f>
        <v>2021</v>
      </c>
      <c r="D1240" t="str">
        <f>'C3_qual'!D1707</f>
        <v>10.1029/2020PA003900</v>
      </c>
      <c r="E1240">
        <f>'C3_qual'!E1707</f>
        <v>15780</v>
      </c>
      <c r="F1240">
        <f>'C3_qual'!F1707</f>
        <v>38.999999999999702</v>
      </c>
      <c r="G1240">
        <f>'C3_qual'!G1707</f>
        <v>38.999999999999702</v>
      </c>
      <c r="H1240">
        <f>'C3_qual'!H1707</f>
        <v>15.78</v>
      </c>
      <c r="I1240">
        <f>'C3_qual'!I1707</f>
        <v>3.8999999999999702E-2</v>
      </c>
      <c r="J1240">
        <f>'C3_qual'!J1707</f>
        <v>3.8999999999999702E-2</v>
      </c>
      <c r="K1240">
        <f>'C3_qual'!K1707</f>
        <v>615.94563525118701</v>
      </c>
      <c r="L1240">
        <f>'C3_qual'!L1707</f>
        <v>1741.5896691124631</v>
      </c>
      <c r="M1240">
        <f>'C3_qual'!M1707</f>
        <v>311.20475695885699</v>
      </c>
      <c r="N1240" t="b">
        <f>'C3_qual'!N1707</f>
        <v>1</v>
      </c>
      <c r="O1240">
        <f>'C3_qual'!O1707</f>
        <v>2</v>
      </c>
      <c r="P1240" t="str">
        <f>'C3_qual'!P1707</f>
        <v>CO2 estimate has been quantified to the best of available knowledge but mean annual precipitation not known</v>
      </c>
      <c r="Q1240" t="b">
        <f>'C3_qual'!Q1707</f>
        <v>0</v>
      </c>
      <c r="R1240" t="b">
        <f>'C3_qual'!R1707</f>
        <v>0</v>
      </c>
      <c r="S1240" t="str">
        <f>'C3_qual'!S1707</f>
        <v>NA</v>
      </c>
      <c r="T1240" t="b">
        <f>'C3_qual'!T1707</f>
        <v>1</v>
      </c>
      <c r="U1240" t="b">
        <f>'C3_qual'!U1707</f>
        <v>0</v>
      </c>
      <c r="V1240" t="str">
        <f>'C3_qual'!V1707</f>
        <v>NA</v>
      </c>
      <c r="W1240" t="b">
        <f>'C3_qual'!W1707</f>
        <v>0</v>
      </c>
      <c r="X1240" t="b">
        <f>'C3_qual'!X1707</f>
        <v>0</v>
      </c>
      <c r="Y1240" t="str">
        <f>'C3_qual'!Y1707</f>
        <v>NA</v>
      </c>
      <c r="Z1240" t="str">
        <f>'C3_qual'!Z1707</f>
        <v>P33 Laur 1</v>
      </c>
    </row>
    <row r="1241" spans="1:26">
      <c r="A1241" t="str">
        <f>'C3_qual'!A1708</f>
        <v>land_plant_d13C_1</v>
      </c>
      <c r="B1241" t="str">
        <f>'C3_qual'!B1708</f>
        <v>Steinthorsdottir</v>
      </c>
      <c r="C1241">
        <f>'C3_qual'!C1708</f>
        <v>2021</v>
      </c>
      <c r="D1241" t="str">
        <f>'C3_qual'!D1708</f>
        <v>10.1029/2020PA003900</v>
      </c>
      <c r="E1241">
        <f>'C3_qual'!E1708</f>
        <v>15780</v>
      </c>
      <c r="F1241">
        <f>'C3_qual'!F1708</f>
        <v>38.999999999999702</v>
      </c>
      <c r="G1241">
        <f>'C3_qual'!G1708</f>
        <v>38.999999999999702</v>
      </c>
      <c r="H1241">
        <f>'C3_qual'!H1708</f>
        <v>15.78</v>
      </c>
      <c r="I1241">
        <f>'C3_qual'!I1708</f>
        <v>3.8999999999999702E-2</v>
      </c>
      <c r="J1241">
        <f>'C3_qual'!J1708</f>
        <v>3.8999999999999702E-2</v>
      </c>
      <c r="K1241">
        <f>'C3_qual'!K1708</f>
        <v>621.52784310197399</v>
      </c>
      <c r="L1241">
        <f>'C3_qual'!L1708</f>
        <v>1909.145326410626</v>
      </c>
      <c r="M1241">
        <f>'C3_qual'!M1708</f>
        <v>315.61995423898901</v>
      </c>
      <c r="N1241" t="b">
        <f>'C3_qual'!N1708</f>
        <v>1</v>
      </c>
      <c r="O1241">
        <f>'C3_qual'!O1708</f>
        <v>2</v>
      </c>
      <c r="P1241" t="str">
        <f>'C3_qual'!P1708</f>
        <v>CO2 estimate has been quantified to the best of available knowledge but mean annual precipitation not known</v>
      </c>
      <c r="Q1241" t="b">
        <f>'C3_qual'!Q1708</f>
        <v>0</v>
      </c>
      <c r="R1241" t="b">
        <f>'C3_qual'!R1708</f>
        <v>0</v>
      </c>
      <c r="S1241" t="str">
        <f>'C3_qual'!S1708</f>
        <v>NA</v>
      </c>
      <c r="T1241" t="b">
        <f>'C3_qual'!T1708</f>
        <v>1</v>
      </c>
      <c r="U1241" t="b">
        <f>'C3_qual'!U1708</f>
        <v>0</v>
      </c>
      <c r="V1241" t="str">
        <f>'C3_qual'!V1708</f>
        <v>NA</v>
      </c>
      <c r="W1241" t="b">
        <f>'C3_qual'!W1708</f>
        <v>0</v>
      </c>
      <c r="X1241" t="b">
        <f>'C3_qual'!X1708</f>
        <v>0</v>
      </c>
      <c r="Y1241" t="str">
        <f>'C3_qual'!Y1708</f>
        <v>NA</v>
      </c>
      <c r="Z1241" t="str">
        <f>'C3_qual'!Z1708</f>
        <v>P33 Laur 2</v>
      </c>
    </row>
    <row r="1242" spans="1:26">
      <c r="A1242" t="str">
        <f>'C3_qual'!A1709</f>
        <v>land_plant_d13C_1</v>
      </c>
      <c r="B1242" t="str">
        <f>'C3_qual'!B1709</f>
        <v>Steinthorsdottir</v>
      </c>
      <c r="C1242">
        <f>'C3_qual'!C1709</f>
        <v>2021</v>
      </c>
      <c r="D1242" t="str">
        <f>'C3_qual'!D1709</f>
        <v>10.1029/2020PA003900</v>
      </c>
      <c r="E1242">
        <f>'C3_qual'!E1709</f>
        <v>15780</v>
      </c>
      <c r="F1242">
        <f>'C3_qual'!F1709</f>
        <v>38.999999999999702</v>
      </c>
      <c r="G1242">
        <f>'C3_qual'!G1709</f>
        <v>38.999999999999702</v>
      </c>
      <c r="H1242">
        <f>'C3_qual'!H1709</f>
        <v>15.78</v>
      </c>
      <c r="I1242">
        <f>'C3_qual'!I1709</f>
        <v>3.8999999999999702E-2</v>
      </c>
      <c r="J1242">
        <f>'C3_qual'!J1709</f>
        <v>3.8999999999999702E-2</v>
      </c>
      <c r="K1242">
        <f>'C3_qual'!K1709</f>
        <v>539.108141318957</v>
      </c>
      <c r="L1242">
        <f>'C3_qual'!L1709</f>
        <v>1156.7057967625331</v>
      </c>
      <c r="M1242">
        <f>'C3_qual'!M1709</f>
        <v>265.52136015890898</v>
      </c>
      <c r="N1242" t="b">
        <f>'C3_qual'!N1709</f>
        <v>1</v>
      </c>
      <c r="O1242">
        <f>'C3_qual'!O1709</f>
        <v>2</v>
      </c>
      <c r="P1242" t="str">
        <f>'C3_qual'!P1709</f>
        <v>CO2 estimate has been quantified to the best of available knowledge but mean annual precipitation not known</v>
      </c>
      <c r="Q1242" t="b">
        <f>'C3_qual'!Q1709</f>
        <v>0</v>
      </c>
      <c r="R1242" t="b">
        <f>'C3_qual'!R1709</f>
        <v>0</v>
      </c>
      <c r="S1242" t="str">
        <f>'C3_qual'!S1709</f>
        <v>NA</v>
      </c>
      <c r="T1242" t="b">
        <f>'C3_qual'!T1709</f>
        <v>1</v>
      </c>
      <c r="U1242" t="b">
        <f>'C3_qual'!U1709</f>
        <v>0</v>
      </c>
      <c r="V1242" t="str">
        <f>'C3_qual'!V1709</f>
        <v>NA</v>
      </c>
      <c r="W1242" t="b">
        <f>'C3_qual'!W1709</f>
        <v>0</v>
      </c>
      <c r="X1242" t="b">
        <f>'C3_qual'!X1709</f>
        <v>0</v>
      </c>
      <c r="Y1242" t="str">
        <f>'C3_qual'!Y1709</f>
        <v>NA</v>
      </c>
      <c r="Z1242" t="str">
        <f>'C3_qual'!Z1709</f>
        <v>P33 Laur 3</v>
      </c>
    </row>
    <row r="1243" spans="1:26">
      <c r="A1243" t="str">
        <f>'C3_qual'!A1710</f>
        <v>land_plant_d13C_1</v>
      </c>
      <c r="B1243" t="str">
        <f>'C3_qual'!B1710</f>
        <v>Steinthorsdottir</v>
      </c>
      <c r="C1243">
        <f>'C3_qual'!C1710</f>
        <v>2021</v>
      </c>
      <c r="D1243" t="str">
        <f>'C3_qual'!D1710</f>
        <v>10.1029/2020PA003900</v>
      </c>
      <c r="E1243">
        <f>'C3_qual'!E1710</f>
        <v>15780</v>
      </c>
      <c r="F1243">
        <f>'C3_qual'!F1710</f>
        <v>38.999999999999702</v>
      </c>
      <c r="G1243">
        <f>'C3_qual'!G1710</f>
        <v>38.999999999999702</v>
      </c>
      <c r="H1243">
        <f>'C3_qual'!H1710</f>
        <v>15.78</v>
      </c>
      <c r="I1243">
        <f>'C3_qual'!I1710</f>
        <v>3.8999999999999702E-2</v>
      </c>
      <c r="J1243">
        <f>'C3_qual'!J1710</f>
        <v>3.8999999999999702E-2</v>
      </c>
      <c r="K1243">
        <f>'C3_qual'!K1710</f>
        <v>539.21787052825198</v>
      </c>
      <c r="L1243">
        <f>'C3_qual'!L1710</f>
        <v>1189.909798602238</v>
      </c>
      <c r="M1243">
        <f>'C3_qual'!M1710</f>
        <v>268.97261652975396</v>
      </c>
      <c r="N1243" t="b">
        <f>'C3_qual'!N1710</f>
        <v>1</v>
      </c>
      <c r="O1243">
        <f>'C3_qual'!O1710</f>
        <v>2</v>
      </c>
      <c r="P1243" t="str">
        <f>'C3_qual'!P1710</f>
        <v>CO2 estimate has been quantified to the best of available knowledge but mean annual precipitation not known</v>
      </c>
      <c r="Q1243" t="b">
        <f>'C3_qual'!Q1710</f>
        <v>0</v>
      </c>
      <c r="R1243" t="b">
        <f>'C3_qual'!R1710</f>
        <v>0</v>
      </c>
      <c r="S1243" t="str">
        <f>'C3_qual'!S1710</f>
        <v>NA</v>
      </c>
      <c r="T1243" t="b">
        <f>'C3_qual'!T1710</f>
        <v>1</v>
      </c>
      <c r="U1243" t="b">
        <f>'C3_qual'!U1710</f>
        <v>0</v>
      </c>
      <c r="V1243" t="str">
        <f>'C3_qual'!V1710</f>
        <v>NA</v>
      </c>
      <c r="W1243" t="b">
        <f>'C3_qual'!W1710</f>
        <v>0</v>
      </c>
      <c r="X1243" t="b">
        <f>'C3_qual'!X1710</f>
        <v>0</v>
      </c>
      <c r="Y1243" t="str">
        <f>'C3_qual'!Y1710</f>
        <v>NA</v>
      </c>
      <c r="Z1243" t="str">
        <f>'C3_qual'!Z1710</f>
        <v>P33 Laur 4</v>
      </c>
    </row>
    <row r="1244" spans="1:26">
      <c r="A1244" t="str">
        <f>'C3_qual'!A1711</f>
        <v>land_plant_d13C_1</v>
      </c>
      <c r="B1244" t="str">
        <f>'C3_qual'!B1711</f>
        <v>Steinthorsdottir</v>
      </c>
      <c r="C1244">
        <f>'C3_qual'!C1711</f>
        <v>2021</v>
      </c>
      <c r="D1244" t="str">
        <f>'C3_qual'!D1711</f>
        <v>10.1029/2020PA003900</v>
      </c>
      <c r="E1244">
        <f>'C3_qual'!E1711</f>
        <v>15780</v>
      </c>
      <c r="F1244">
        <f>'C3_qual'!F1711</f>
        <v>38.999999999999702</v>
      </c>
      <c r="G1244">
        <f>'C3_qual'!G1711</f>
        <v>38.999999999999702</v>
      </c>
      <c r="H1244">
        <f>'C3_qual'!H1711</f>
        <v>15.78</v>
      </c>
      <c r="I1244">
        <f>'C3_qual'!I1711</f>
        <v>3.8999999999999702E-2</v>
      </c>
      <c r="J1244">
        <f>'C3_qual'!J1711</f>
        <v>3.8999999999999702E-2</v>
      </c>
      <c r="K1244">
        <f>'C3_qual'!K1711</f>
        <v>935.41572616249596</v>
      </c>
      <c r="L1244">
        <f>'C3_qual'!L1711</f>
        <v>6130.2182677857345</v>
      </c>
      <c r="M1244">
        <f>'C3_qual'!M1711</f>
        <v>539.87841812290094</v>
      </c>
      <c r="N1244" t="b">
        <f>'C3_qual'!N1711</f>
        <v>1</v>
      </c>
      <c r="O1244">
        <f>'C3_qual'!O1711</f>
        <v>2</v>
      </c>
      <c r="P1244" t="str">
        <f>'C3_qual'!P1711</f>
        <v>CO2 estimate has been quantified to the best of available knowledge but mean annual precipitation not known</v>
      </c>
      <c r="Q1244" t="b">
        <f>'C3_qual'!Q1711</f>
        <v>0</v>
      </c>
      <c r="R1244" t="b">
        <f>'C3_qual'!R1711</f>
        <v>0</v>
      </c>
      <c r="S1244" t="str">
        <f>'C3_qual'!S1711</f>
        <v>NA</v>
      </c>
      <c r="T1244" t="b">
        <f>'C3_qual'!T1711</f>
        <v>1</v>
      </c>
      <c r="U1244" t="b">
        <f>'C3_qual'!U1711</f>
        <v>0</v>
      </c>
      <c r="V1244" t="str">
        <f>'C3_qual'!V1711</f>
        <v>NA</v>
      </c>
      <c r="W1244" t="b">
        <f>'C3_qual'!W1711</f>
        <v>0</v>
      </c>
      <c r="X1244" t="b">
        <f>'C3_qual'!X1711</f>
        <v>0</v>
      </c>
      <c r="Y1244" t="str">
        <f>'C3_qual'!Y1711</f>
        <v>NA</v>
      </c>
      <c r="Z1244" t="str">
        <f>'C3_qual'!Z1711</f>
        <v>P33 Laur 5</v>
      </c>
    </row>
    <row r="1245" spans="1:26">
      <c r="A1245" t="str">
        <f>'C3_qual'!A1712</f>
        <v>land_plant_d13C_1</v>
      </c>
      <c r="B1245" t="str">
        <f>'C3_qual'!B1712</f>
        <v>Steinthorsdottir</v>
      </c>
      <c r="C1245">
        <f>'C3_qual'!C1712</f>
        <v>2021</v>
      </c>
      <c r="D1245" t="str">
        <f>'C3_qual'!D1712</f>
        <v>10.1029/2020PA003900</v>
      </c>
      <c r="E1245">
        <f>'C3_qual'!E1712</f>
        <v>15780</v>
      </c>
      <c r="F1245">
        <f>'C3_qual'!F1712</f>
        <v>38.999999999999702</v>
      </c>
      <c r="G1245">
        <f>'C3_qual'!G1712</f>
        <v>38.999999999999702</v>
      </c>
      <c r="H1245">
        <f>'C3_qual'!H1712</f>
        <v>15.78</v>
      </c>
      <c r="I1245">
        <f>'C3_qual'!I1712</f>
        <v>3.8999999999999702E-2</v>
      </c>
      <c r="J1245">
        <f>'C3_qual'!J1712</f>
        <v>3.8999999999999702E-2</v>
      </c>
      <c r="K1245">
        <f>'C3_qual'!K1712</f>
        <v>389.27043143666299</v>
      </c>
      <c r="L1245">
        <f>'C3_qual'!L1712</f>
        <v>535.92016497161899</v>
      </c>
      <c r="M1245">
        <f>'C3_qual'!M1712</f>
        <v>177.984197308023</v>
      </c>
      <c r="N1245" t="b">
        <f>'C3_qual'!N1712</f>
        <v>1</v>
      </c>
      <c r="O1245">
        <f>'C3_qual'!O1712</f>
        <v>2</v>
      </c>
      <c r="P1245" t="str">
        <f>'C3_qual'!P1712</f>
        <v>CO2 estimate has been quantified to the best of available knowledge but mean annual precipitation not known</v>
      </c>
      <c r="Q1245" t="b">
        <f>'C3_qual'!Q1712</f>
        <v>0</v>
      </c>
      <c r="R1245" t="b">
        <f>'C3_qual'!R1712</f>
        <v>0</v>
      </c>
      <c r="S1245" t="str">
        <f>'C3_qual'!S1712</f>
        <v>NA</v>
      </c>
      <c r="T1245" t="b">
        <f>'C3_qual'!T1712</f>
        <v>1</v>
      </c>
      <c r="U1245" t="b">
        <f>'C3_qual'!U1712</f>
        <v>0</v>
      </c>
      <c r="V1245" t="str">
        <f>'C3_qual'!V1712</f>
        <v>NA</v>
      </c>
      <c r="W1245" t="b">
        <f>'C3_qual'!W1712</f>
        <v>0</v>
      </c>
      <c r="X1245" t="b">
        <f>'C3_qual'!X1712</f>
        <v>0</v>
      </c>
      <c r="Y1245" t="str">
        <f>'C3_qual'!Y1712</f>
        <v>NA</v>
      </c>
      <c r="Z1245" t="str">
        <f>'C3_qual'!Z1712</f>
        <v>P33 Laur 6</v>
      </c>
    </row>
    <row r="1246" spans="1:26">
      <c r="A1246" t="str">
        <f>'C3_qual'!A1713</f>
        <v>land_plant_d13C_1</v>
      </c>
      <c r="B1246" t="str">
        <f>'C3_qual'!B1713</f>
        <v>Steinthorsdottir</v>
      </c>
      <c r="C1246">
        <f>'C3_qual'!C1713</f>
        <v>2021</v>
      </c>
      <c r="D1246" t="str">
        <f>'C3_qual'!D1713</f>
        <v>10.1029/2020PA003900</v>
      </c>
      <c r="E1246">
        <f>'C3_qual'!E1713</f>
        <v>15780</v>
      </c>
      <c r="F1246">
        <f>'C3_qual'!F1713</f>
        <v>38.999999999999702</v>
      </c>
      <c r="G1246">
        <f>'C3_qual'!G1713</f>
        <v>38.999999999999702</v>
      </c>
      <c r="H1246">
        <f>'C3_qual'!H1713</f>
        <v>15.78</v>
      </c>
      <c r="I1246">
        <f>'C3_qual'!I1713</f>
        <v>3.8999999999999702E-2</v>
      </c>
      <c r="J1246">
        <f>'C3_qual'!J1713</f>
        <v>3.8999999999999702E-2</v>
      </c>
      <c r="K1246">
        <f>'C3_qual'!K1713</f>
        <v>533.25868689140304</v>
      </c>
      <c r="L1246">
        <f>'C3_qual'!L1713</f>
        <v>1204.6642014270869</v>
      </c>
      <c r="M1246">
        <f>'C3_qual'!M1713</f>
        <v>261.02760839492504</v>
      </c>
      <c r="N1246" t="b">
        <f>'C3_qual'!N1713</f>
        <v>1</v>
      </c>
      <c r="O1246">
        <f>'C3_qual'!O1713</f>
        <v>2</v>
      </c>
      <c r="P1246" t="str">
        <f>'C3_qual'!P1713</f>
        <v>CO2 estimate has been quantified to the best of available knowledge but mean annual precipitation not known</v>
      </c>
      <c r="Q1246" t="b">
        <f>'C3_qual'!Q1713</f>
        <v>0</v>
      </c>
      <c r="R1246" t="b">
        <f>'C3_qual'!R1713</f>
        <v>0</v>
      </c>
      <c r="S1246" t="str">
        <f>'C3_qual'!S1713</f>
        <v>NA</v>
      </c>
      <c r="T1246" t="b">
        <f>'C3_qual'!T1713</f>
        <v>1</v>
      </c>
      <c r="U1246" t="b">
        <f>'C3_qual'!U1713</f>
        <v>0</v>
      </c>
      <c r="V1246" t="str">
        <f>'C3_qual'!V1713</f>
        <v>NA</v>
      </c>
      <c r="W1246" t="b">
        <f>'C3_qual'!W1713</f>
        <v>0</v>
      </c>
      <c r="X1246" t="b">
        <f>'C3_qual'!X1713</f>
        <v>0</v>
      </c>
      <c r="Y1246" t="str">
        <f>'C3_qual'!Y1713</f>
        <v>NA</v>
      </c>
      <c r="Z1246" t="str">
        <f>'C3_qual'!Z1713</f>
        <v>P33 Que 1</v>
      </c>
    </row>
    <row r="1247" spans="1:26">
      <c r="A1247" t="str">
        <f>'C3_qual'!A1714</f>
        <v>land_plant_d13C_1</v>
      </c>
      <c r="B1247" t="str">
        <f>'C3_qual'!B1714</f>
        <v>Steinthorsdottir</v>
      </c>
      <c r="C1247">
        <f>'C3_qual'!C1714</f>
        <v>2021</v>
      </c>
      <c r="D1247" t="str">
        <f>'C3_qual'!D1714</f>
        <v>10.1029/2020PA003900</v>
      </c>
      <c r="E1247">
        <f>'C3_qual'!E1714</f>
        <v>15780</v>
      </c>
      <c r="F1247">
        <f>'C3_qual'!F1714</f>
        <v>38.999999999999702</v>
      </c>
      <c r="G1247">
        <f>'C3_qual'!G1714</f>
        <v>38.999999999999702</v>
      </c>
      <c r="H1247">
        <f>'C3_qual'!H1714</f>
        <v>15.78</v>
      </c>
      <c r="I1247">
        <f>'C3_qual'!I1714</f>
        <v>3.8999999999999702E-2</v>
      </c>
      <c r="J1247">
        <f>'C3_qual'!J1714</f>
        <v>3.8999999999999702E-2</v>
      </c>
      <c r="K1247">
        <f>'C3_qual'!K1714</f>
        <v>781.99999767286295</v>
      </c>
      <c r="L1247">
        <f>'C3_qual'!L1714</f>
        <v>3534.4846342712472</v>
      </c>
      <c r="M1247">
        <f>'C3_qual'!M1714</f>
        <v>432.24779476610297</v>
      </c>
      <c r="N1247" t="b">
        <f>'C3_qual'!N1714</f>
        <v>1</v>
      </c>
      <c r="O1247">
        <f>'C3_qual'!O1714</f>
        <v>2</v>
      </c>
      <c r="P1247" t="str">
        <f>'C3_qual'!P1714</f>
        <v>CO2 estimate has been quantified to the best of available knowledge but mean annual precipitation not known</v>
      </c>
      <c r="Q1247" t="b">
        <f>'C3_qual'!Q1714</f>
        <v>0</v>
      </c>
      <c r="R1247" t="b">
        <f>'C3_qual'!R1714</f>
        <v>0</v>
      </c>
      <c r="S1247" t="str">
        <f>'C3_qual'!S1714</f>
        <v>NA</v>
      </c>
      <c r="T1247" t="b">
        <f>'C3_qual'!T1714</f>
        <v>1</v>
      </c>
      <c r="U1247" t="b">
        <f>'C3_qual'!U1714</f>
        <v>0</v>
      </c>
      <c r="V1247" t="str">
        <f>'C3_qual'!V1714</f>
        <v>NA</v>
      </c>
      <c r="W1247" t="b">
        <f>'C3_qual'!W1714</f>
        <v>0</v>
      </c>
      <c r="X1247" t="b">
        <f>'C3_qual'!X1714</f>
        <v>0</v>
      </c>
      <c r="Y1247" t="str">
        <f>'C3_qual'!Y1714</f>
        <v>NA</v>
      </c>
      <c r="Z1247" t="str">
        <f>'C3_qual'!Z1714</f>
        <v>P33 Que 2</v>
      </c>
    </row>
    <row r="1248" spans="1:26">
      <c r="A1248" t="str">
        <f>'C3_qual'!A1715</f>
        <v>land_plant_d13C_1</v>
      </c>
      <c r="B1248" t="str">
        <f>'C3_qual'!B1715</f>
        <v>Steinthorsdottir</v>
      </c>
      <c r="C1248">
        <f>'C3_qual'!C1715</f>
        <v>2021</v>
      </c>
      <c r="D1248" t="str">
        <f>'C3_qual'!D1715</f>
        <v>10.1029/2020PA003900</v>
      </c>
      <c r="E1248">
        <f>'C3_qual'!E1715</f>
        <v>15780</v>
      </c>
      <c r="F1248">
        <f>'C3_qual'!F1715</f>
        <v>38.999999999999702</v>
      </c>
      <c r="G1248">
        <f>'C3_qual'!G1715</f>
        <v>38.999999999999702</v>
      </c>
      <c r="H1248">
        <f>'C3_qual'!H1715</f>
        <v>15.78</v>
      </c>
      <c r="I1248">
        <f>'C3_qual'!I1715</f>
        <v>3.8999999999999702E-2</v>
      </c>
      <c r="J1248">
        <f>'C3_qual'!J1715</f>
        <v>3.8999999999999702E-2</v>
      </c>
      <c r="K1248">
        <f>'C3_qual'!K1715</f>
        <v>576.53083126805905</v>
      </c>
      <c r="L1248">
        <f>'C3_qual'!L1715</f>
        <v>1462.837191639351</v>
      </c>
      <c r="M1248">
        <f>'C3_qual'!M1715</f>
        <v>289.40595717280706</v>
      </c>
      <c r="N1248" t="b">
        <f>'C3_qual'!N1715</f>
        <v>1</v>
      </c>
      <c r="O1248">
        <f>'C3_qual'!O1715</f>
        <v>2</v>
      </c>
      <c r="P1248" t="str">
        <f>'C3_qual'!P1715</f>
        <v>CO2 estimate has been quantified to the best of available knowledge but mean annual precipitation not known</v>
      </c>
      <c r="Q1248" t="b">
        <f>'C3_qual'!Q1715</f>
        <v>0</v>
      </c>
      <c r="R1248" t="b">
        <f>'C3_qual'!R1715</f>
        <v>0</v>
      </c>
      <c r="S1248" t="str">
        <f>'C3_qual'!S1715</f>
        <v>NA</v>
      </c>
      <c r="T1248" t="b">
        <f>'C3_qual'!T1715</f>
        <v>1</v>
      </c>
      <c r="U1248" t="b">
        <f>'C3_qual'!U1715</f>
        <v>0</v>
      </c>
      <c r="V1248" t="str">
        <f>'C3_qual'!V1715</f>
        <v>NA</v>
      </c>
      <c r="W1248" t="b">
        <f>'C3_qual'!W1715</f>
        <v>0</v>
      </c>
      <c r="X1248" t="b">
        <f>'C3_qual'!X1715</f>
        <v>0</v>
      </c>
      <c r="Y1248" t="str">
        <f>'C3_qual'!Y1715</f>
        <v>NA</v>
      </c>
      <c r="Z1248" t="str">
        <f>'C3_qual'!Z1715</f>
        <v>P33 Que 3</v>
      </c>
    </row>
    <row r="1249" spans="1:26">
      <c r="A1249" t="str">
        <f>'C3_qual'!A1716</f>
        <v>land_plant_d13C_1</v>
      </c>
      <c r="B1249" t="str">
        <f>'C3_qual'!B1716</f>
        <v>Steinthorsdottir</v>
      </c>
      <c r="C1249">
        <f>'C3_qual'!C1716</f>
        <v>2021</v>
      </c>
      <c r="D1249" t="str">
        <f>'C3_qual'!D1716</f>
        <v>10.1029/2020PA003900</v>
      </c>
      <c r="E1249">
        <f>'C3_qual'!E1716</f>
        <v>15780</v>
      </c>
      <c r="F1249">
        <f>'C3_qual'!F1716</f>
        <v>38.999999999999702</v>
      </c>
      <c r="G1249">
        <f>'C3_qual'!G1716</f>
        <v>38.999999999999702</v>
      </c>
      <c r="H1249">
        <f>'C3_qual'!H1716</f>
        <v>15.78</v>
      </c>
      <c r="I1249">
        <f>'C3_qual'!I1716</f>
        <v>3.8999999999999702E-2</v>
      </c>
      <c r="J1249">
        <f>'C3_qual'!J1716</f>
        <v>3.8999999999999702E-2</v>
      </c>
      <c r="K1249">
        <f>'C3_qual'!K1716</f>
        <v>491.78391842135801</v>
      </c>
      <c r="L1249">
        <f>'C3_qual'!L1716</f>
        <v>990.80381805533193</v>
      </c>
      <c r="M1249">
        <f>'C3_qual'!M1716</f>
        <v>239.109742816991</v>
      </c>
      <c r="N1249" t="b">
        <f>'C3_qual'!N1716</f>
        <v>1</v>
      </c>
      <c r="O1249">
        <f>'C3_qual'!O1716</f>
        <v>2</v>
      </c>
      <c r="P1249" t="str">
        <f>'C3_qual'!P1716</f>
        <v>CO2 estimate has been quantified to the best of available knowledge but mean annual precipitation not known</v>
      </c>
      <c r="Q1249" t="b">
        <f>'C3_qual'!Q1716</f>
        <v>0</v>
      </c>
      <c r="R1249" t="b">
        <f>'C3_qual'!R1716</f>
        <v>0</v>
      </c>
      <c r="S1249" t="str">
        <f>'C3_qual'!S1716</f>
        <v>NA</v>
      </c>
      <c r="T1249" t="b">
        <f>'C3_qual'!T1716</f>
        <v>1</v>
      </c>
      <c r="U1249" t="b">
        <f>'C3_qual'!U1716</f>
        <v>0</v>
      </c>
      <c r="V1249" t="str">
        <f>'C3_qual'!V1716</f>
        <v>NA</v>
      </c>
      <c r="W1249" t="b">
        <f>'C3_qual'!W1716</f>
        <v>0</v>
      </c>
      <c r="X1249" t="b">
        <f>'C3_qual'!X1716</f>
        <v>0</v>
      </c>
      <c r="Y1249" t="str">
        <f>'C3_qual'!Y1716</f>
        <v>NA</v>
      </c>
      <c r="Z1249" t="str">
        <f>'C3_qual'!Z1716</f>
        <v>P33 Que 4</v>
      </c>
    </row>
    <row r="1250" spans="1:26">
      <c r="A1250" t="str">
        <f>'C3_qual'!A1717</f>
        <v>land_plant_d13C_1</v>
      </c>
      <c r="B1250" t="str">
        <f>'C3_qual'!B1717</f>
        <v>Steinthorsdottir</v>
      </c>
      <c r="C1250">
        <f>'C3_qual'!C1717</f>
        <v>2021</v>
      </c>
      <c r="D1250" t="str">
        <f>'C3_qual'!D1717</f>
        <v>10.1029/2020PA003900</v>
      </c>
      <c r="E1250">
        <f>'C3_qual'!E1717</f>
        <v>15780</v>
      </c>
      <c r="F1250">
        <f>'C3_qual'!F1717</f>
        <v>38.999999999999702</v>
      </c>
      <c r="G1250">
        <f>'C3_qual'!G1717</f>
        <v>38.999999999999702</v>
      </c>
      <c r="H1250">
        <f>'C3_qual'!H1717</f>
        <v>15.78</v>
      </c>
      <c r="I1250">
        <f>'C3_qual'!I1717</f>
        <v>3.8999999999999702E-2</v>
      </c>
      <c r="J1250">
        <f>'C3_qual'!J1717</f>
        <v>3.8999999999999702E-2</v>
      </c>
      <c r="K1250">
        <f>'C3_qual'!K1717</f>
        <v>649.69326641903501</v>
      </c>
      <c r="L1250">
        <f>'C3_qual'!L1717</f>
        <v>2053.0471510586153</v>
      </c>
      <c r="M1250">
        <f>'C3_qual'!M1717</f>
        <v>337.25971119890301</v>
      </c>
      <c r="N1250" t="b">
        <f>'C3_qual'!N1717</f>
        <v>1</v>
      </c>
      <c r="O1250">
        <f>'C3_qual'!O1717</f>
        <v>2</v>
      </c>
      <c r="P1250" t="str">
        <f>'C3_qual'!P1717</f>
        <v>CO2 estimate has been quantified to the best of available knowledge but mean annual precipitation not known</v>
      </c>
      <c r="Q1250" t="b">
        <f>'C3_qual'!Q1717</f>
        <v>0</v>
      </c>
      <c r="R1250" t="b">
        <f>'C3_qual'!R1717</f>
        <v>0</v>
      </c>
      <c r="S1250" t="str">
        <f>'C3_qual'!S1717</f>
        <v>NA</v>
      </c>
      <c r="T1250" t="b">
        <f>'C3_qual'!T1717</f>
        <v>1</v>
      </c>
      <c r="U1250" t="b">
        <f>'C3_qual'!U1717</f>
        <v>0</v>
      </c>
      <c r="V1250" t="str">
        <f>'C3_qual'!V1717</f>
        <v>NA</v>
      </c>
      <c r="W1250" t="b">
        <f>'C3_qual'!W1717</f>
        <v>0</v>
      </c>
      <c r="X1250" t="b">
        <f>'C3_qual'!X1717</f>
        <v>0</v>
      </c>
      <c r="Y1250" t="str">
        <f>'C3_qual'!Y1717</f>
        <v>NA</v>
      </c>
      <c r="Z1250" t="str">
        <f>'C3_qual'!Z1717</f>
        <v>P33 Que 5</v>
      </c>
    </row>
    <row r="1251" spans="1:26">
      <c r="A1251" t="str">
        <f>'C3_qual'!A1718</f>
        <v>land_plant_d13C_1</v>
      </c>
      <c r="B1251" t="str">
        <f>'C3_qual'!B1718</f>
        <v>Steinthorsdottir</v>
      </c>
      <c r="C1251">
        <f>'C3_qual'!C1718</f>
        <v>2021</v>
      </c>
      <c r="D1251" t="str">
        <f>'C3_qual'!D1718</f>
        <v>10.1029/2020PA003900</v>
      </c>
      <c r="E1251">
        <f>'C3_qual'!E1718</f>
        <v>15780</v>
      </c>
      <c r="F1251">
        <f>'C3_qual'!F1718</f>
        <v>38.999999999999702</v>
      </c>
      <c r="G1251">
        <f>'C3_qual'!G1718</f>
        <v>38.999999999999702</v>
      </c>
      <c r="H1251">
        <f>'C3_qual'!H1718</f>
        <v>15.78</v>
      </c>
      <c r="I1251">
        <f>'C3_qual'!I1718</f>
        <v>3.8999999999999702E-2</v>
      </c>
      <c r="J1251">
        <f>'C3_qual'!J1718</f>
        <v>3.8999999999999702E-2</v>
      </c>
      <c r="K1251">
        <f>'C3_qual'!K1718</f>
        <v>551.41146076021596</v>
      </c>
      <c r="L1251">
        <f>'C3_qual'!L1718</f>
        <v>1356.7817267850342</v>
      </c>
      <c r="M1251">
        <f>'C3_qual'!M1718</f>
        <v>280.01689979190297</v>
      </c>
      <c r="N1251" t="b">
        <f>'C3_qual'!N1718</f>
        <v>1</v>
      </c>
      <c r="O1251">
        <f>'C3_qual'!O1718</f>
        <v>2</v>
      </c>
      <c r="P1251" t="str">
        <f>'C3_qual'!P1718</f>
        <v>CO2 estimate has been quantified to the best of available knowledge but mean annual precipitation not known</v>
      </c>
      <c r="Q1251" t="b">
        <f>'C3_qual'!Q1718</f>
        <v>0</v>
      </c>
      <c r="R1251" t="b">
        <f>'C3_qual'!R1718</f>
        <v>0</v>
      </c>
      <c r="S1251" t="str">
        <f>'C3_qual'!S1718</f>
        <v>NA</v>
      </c>
      <c r="T1251" t="b">
        <f>'C3_qual'!T1718</f>
        <v>1</v>
      </c>
      <c r="U1251" t="b">
        <f>'C3_qual'!U1718</f>
        <v>0</v>
      </c>
      <c r="V1251" t="str">
        <f>'C3_qual'!V1718</f>
        <v>NA</v>
      </c>
      <c r="W1251" t="b">
        <f>'C3_qual'!W1718</f>
        <v>0</v>
      </c>
      <c r="X1251" t="b">
        <f>'C3_qual'!X1718</f>
        <v>0</v>
      </c>
      <c r="Y1251" t="str">
        <f>'C3_qual'!Y1718</f>
        <v>NA</v>
      </c>
      <c r="Z1251" t="str">
        <f>'C3_qual'!Z1718</f>
        <v>P33 Que 6</v>
      </c>
    </row>
    <row r="1252" spans="1:26">
      <c r="A1252" t="str">
        <f>'C3_qual'!A1719</f>
        <v>land_plant_d13C_1</v>
      </c>
      <c r="B1252" t="str">
        <f>'C3_qual'!B1719</f>
        <v>Steinthorsdottir</v>
      </c>
      <c r="C1252">
        <f>'C3_qual'!C1719</f>
        <v>2021</v>
      </c>
      <c r="D1252" t="str">
        <f>'C3_qual'!D1719</f>
        <v>10.1029/2020PA003900</v>
      </c>
      <c r="E1252">
        <f>'C3_qual'!E1719</f>
        <v>15780</v>
      </c>
      <c r="F1252">
        <f>'C3_qual'!F1719</f>
        <v>38.999999999999702</v>
      </c>
      <c r="G1252">
        <f>'C3_qual'!G1719</f>
        <v>38.999999999999702</v>
      </c>
      <c r="H1252">
        <f>'C3_qual'!H1719</f>
        <v>15.78</v>
      </c>
      <c r="I1252">
        <f>'C3_qual'!I1719</f>
        <v>3.8999999999999702E-2</v>
      </c>
      <c r="J1252">
        <f>'C3_qual'!J1719</f>
        <v>3.8999999999999702E-2</v>
      </c>
      <c r="K1252">
        <f>'C3_qual'!K1719</f>
        <v>691.43484807750099</v>
      </c>
      <c r="L1252">
        <f>'C3_qual'!L1719</f>
        <v>2573.903635529919</v>
      </c>
      <c r="M1252">
        <f>'C3_qual'!M1719</f>
        <v>365.76095547474898</v>
      </c>
      <c r="N1252" t="b">
        <f>'C3_qual'!N1719</f>
        <v>1</v>
      </c>
      <c r="O1252">
        <f>'C3_qual'!O1719</f>
        <v>2</v>
      </c>
      <c r="P1252" t="str">
        <f>'C3_qual'!P1719</f>
        <v>CO2 estimate has been quantified to the best of available knowledge but mean annual precipitation not known</v>
      </c>
      <c r="Q1252" t="b">
        <f>'C3_qual'!Q1719</f>
        <v>0</v>
      </c>
      <c r="R1252" t="b">
        <f>'C3_qual'!R1719</f>
        <v>0</v>
      </c>
      <c r="S1252" t="str">
        <f>'C3_qual'!S1719</f>
        <v>NA</v>
      </c>
      <c r="T1252" t="b">
        <f>'C3_qual'!T1719</f>
        <v>1</v>
      </c>
      <c r="U1252" t="b">
        <f>'C3_qual'!U1719</f>
        <v>0</v>
      </c>
      <c r="V1252" t="str">
        <f>'C3_qual'!V1719</f>
        <v>NA</v>
      </c>
      <c r="W1252" t="b">
        <f>'C3_qual'!W1719</f>
        <v>0</v>
      </c>
      <c r="X1252" t="b">
        <f>'C3_qual'!X1719</f>
        <v>0</v>
      </c>
      <c r="Y1252" t="str">
        <f>'C3_qual'!Y1719</f>
        <v>NA</v>
      </c>
      <c r="Z1252" t="str">
        <f>'C3_qual'!Z1719</f>
        <v>P33 Que 7</v>
      </c>
    </row>
    <row r="1253" spans="1:26">
      <c r="A1253" t="str">
        <f>'C3_qual'!A1720</f>
        <v>land_plant_d13C_1</v>
      </c>
      <c r="B1253" t="str">
        <f>'C3_qual'!B1720</f>
        <v>Steinthorsdottir</v>
      </c>
      <c r="C1253">
        <f>'C3_qual'!C1720</f>
        <v>2021</v>
      </c>
      <c r="D1253" t="str">
        <f>'C3_qual'!D1720</f>
        <v>10.1029/2020PA003900</v>
      </c>
      <c r="E1253">
        <f>'C3_qual'!E1720</f>
        <v>15780</v>
      </c>
      <c r="F1253">
        <f>'C3_qual'!F1720</f>
        <v>38.999999999999702</v>
      </c>
      <c r="G1253">
        <f>'C3_qual'!G1720</f>
        <v>38.999999999999702</v>
      </c>
      <c r="H1253">
        <f>'C3_qual'!H1720</f>
        <v>15.78</v>
      </c>
      <c r="I1253">
        <f>'C3_qual'!I1720</f>
        <v>3.8999999999999702E-2</v>
      </c>
      <c r="J1253">
        <f>'C3_qual'!J1720</f>
        <v>3.8999999999999702E-2</v>
      </c>
      <c r="K1253">
        <f>'C3_qual'!K1720</f>
        <v>591.91300843684496</v>
      </c>
      <c r="L1253">
        <f>'C3_qual'!L1720</f>
        <v>1645.2136199946253</v>
      </c>
      <c r="M1253">
        <f>'C3_qual'!M1720</f>
        <v>300.38710373008496</v>
      </c>
      <c r="N1253" t="b">
        <f>'C3_qual'!N1720</f>
        <v>1</v>
      </c>
      <c r="O1253">
        <f>'C3_qual'!O1720</f>
        <v>2</v>
      </c>
      <c r="P1253" t="str">
        <f>'C3_qual'!P1720</f>
        <v>CO2 estimate has been quantified to the best of available knowledge but mean annual precipitation not known</v>
      </c>
      <c r="Q1253" t="b">
        <f>'C3_qual'!Q1720</f>
        <v>0</v>
      </c>
      <c r="R1253" t="b">
        <f>'C3_qual'!R1720</f>
        <v>0</v>
      </c>
      <c r="S1253" t="str">
        <f>'C3_qual'!S1720</f>
        <v>NA</v>
      </c>
      <c r="T1253" t="b">
        <f>'C3_qual'!T1720</f>
        <v>1</v>
      </c>
      <c r="U1253" t="b">
        <f>'C3_qual'!U1720</f>
        <v>0</v>
      </c>
      <c r="V1253" t="str">
        <f>'C3_qual'!V1720</f>
        <v>NA</v>
      </c>
      <c r="W1253" t="b">
        <f>'C3_qual'!W1720</f>
        <v>0</v>
      </c>
      <c r="X1253" t="b">
        <f>'C3_qual'!X1720</f>
        <v>0</v>
      </c>
      <c r="Y1253" t="str">
        <f>'C3_qual'!Y1720</f>
        <v>NA</v>
      </c>
      <c r="Z1253" t="str">
        <f>'C3_qual'!Z1720</f>
        <v>P33 Que 8</v>
      </c>
    </row>
    <row r="1254" spans="1:26">
      <c r="A1254" t="str">
        <f>'C3_qual'!A1721</f>
        <v>land_plant_d13C_1</v>
      </c>
      <c r="B1254" t="str">
        <f>'C3_qual'!B1721</f>
        <v>Steinthorsdottir</v>
      </c>
      <c r="C1254">
        <f>'C3_qual'!C1721</f>
        <v>2021</v>
      </c>
      <c r="D1254" t="str">
        <f>'C3_qual'!D1721</f>
        <v>10.1029/2020PA003900</v>
      </c>
      <c r="E1254">
        <f>'C3_qual'!E1721</f>
        <v>15780</v>
      </c>
      <c r="F1254">
        <f>'C3_qual'!F1721</f>
        <v>38.999999999999702</v>
      </c>
      <c r="G1254">
        <f>'C3_qual'!G1721</f>
        <v>38.999999999999702</v>
      </c>
      <c r="H1254">
        <f>'C3_qual'!H1721</f>
        <v>15.78</v>
      </c>
      <c r="I1254">
        <f>'C3_qual'!I1721</f>
        <v>3.8999999999999702E-2</v>
      </c>
      <c r="J1254">
        <f>'C3_qual'!J1721</f>
        <v>3.8999999999999702E-2</v>
      </c>
      <c r="K1254">
        <f>'C3_qual'!K1721</f>
        <v>694.23418221567795</v>
      </c>
      <c r="L1254">
        <f>'C3_qual'!L1721</f>
        <v>2502.3369543975623</v>
      </c>
      <c r="M1254">
        <f>'C3_qual'!M1721</f>
        <v>370.31582557966993</v>
      </c>
      <c r="N1254" t="b">
        <f>'C3_qual'!N1721</f>
        <v>1</v>
      </c>
      <c r="O1254">
        <f>'C3_qual'!O1721</f>
        <v>2</v>
      </c>
      <c r="P1254" t="str">
        <f>'C3_qual'!P1721</f>
        <v>CO2 estimate has been quantified to the best of available knowledge but mean annual precipitation not known</v>
      </c>
      <c r="Q1254" t="b">
        <f>'C3_qual'!Q1721</f>
        <v>0</v>
      </c>
      <c r="R1254" t="b">
        <f>'C3_qual'!R1721</f>
        <v>0</v>
      </c>
      <c r="S1254" t="str">
        <f>'C3_qual'!S1721</f>
        <v>NA</v>
      </c>
      <c r="T1254" t="b">
        <f>'C3_qual'!T1721</f>
        <v>1</v>
      </c>
      <c r="U1254" t="b">
        <f>'C3_qual'!U1721</f>
        <v>0</v>
      </c>
      <c r="V1254" t="str">
        <f>'C3_qual'!V1721</f>
        <v>NA</v>
      </c>
      <c r="W1254" t="b">
        <f>'C3_qual'!W1721</f>
        <v>0</v>
      </c>
      <c r="X1254" t="b">
        <f>'C3_qual'!X1721</f>
        <v>0</v>
      </c>
      <c r="Y1254" t="str">
        <f>'C3_qual'!Y1721</f>
        <v>NA</v>
      </c>
      <c r="Z1254" t="str">
        <f>'C3_qual'!Z1721</f>
        <v>P33 Que 9</v>
      </c>
    </row>
    <row r="1255" spans="1:26">
      <c r="A1255" t="str">
        <f>'C3_qual'!A1722</f>
        <v>land_plant_d13C_1</v>
      </c>
      <c r="B1255" t="str">
        <f>'C3_qual'!B1722</f>
        <v>Steinthorsdottir</v>
      </c>
      <c r="C1255">
        <f>'C3_qual'!C1722</f>
        <v>2021</v>
      </c>
      <c r="D1255" t="str">
        <f>'C3_qual'!D1722</f>
        <v>10.1029/2020PA003900</v>
      </c>
      <c r="E1255">
        <f>'C3_qual'!E1722</f>
        <v>15780</v>
      </c>
      <c r="F1255">
        <f>'C3_qual'!F1722</f>
        <v>38.999999999999702</v>
      </c>
      <c r="G1255">
        <f>'C3_qual'!G1722</f>
        <v>38.999999999999702</v>
      </c>
      <c r="H1255">
        <f>'C3_qual'!H1722</f>
        <v>15.78</v>
      </c>
      <c r="I1255">
        <f>'C3_qual'!I1722</f>
        <v>3.8999999999999702E-2</v>
      </c>
      <c r="J1255">
        <f>'C3_qual'!J1722</f>
        <v>3.8999999999999702E-2</v>
      </c>
      <c r="K1255">
        <f>'C3_qual'!K1722</f>
        <v>576.10877188028098</v>
      </c>
      <c r="L1255">
        <f>'C3_qual'!L1722</f>
        <v>1553.3923944419089</v>
      </c>
      <c r="M1255">
        <f>'C3_qual'!M1722</f>
        <v>289.506172595137</v>
      </c>
      <c r="N1255" t="b">
        <f>'C3_qual'!N1722</f>
        <v>1</v>
      </c>
      <c r="O1255">
        <f>'C3_qual'!O1722</f>
        <v>2</v>
      </c>
      <c r="P1255" t="str">
        <f>'C3_qual'!P1722</f>
        <v>CO2 estimate has been quantified to the best of available knowledge but mean annual precipitation not known</v>
      </c>
      <c r="Q1255" t="b">
        <f>'C3_qual'!Q1722</f>
        <v>0</v>
      </c>
      <c r="R1255" t="b">
        <f>'C3_qual'!R1722</f>
        <v>0</v>
      </c>
      <c r="S1255" t="str">
        <f>'C3_qual'!S1722</f>
        <v>NA</v>
      </c>
      <c r="T1255" t="b">
        <f>'C3_qual'!T1722</f>
        <v>1</v>
      </c>
      <c r="U1255" t="b">
        <f>'C3_qual'!U1722</f>
        <v>0</v>
      </c>
      <c r="V1255" t="str">
        <f>'C3_qual'!V1722</f>
        <v>NA</v>
      </c>
      <c r="W1255" t="b">
        <f>'C3_qual'!W1722</f>
        <v>0</v>
      </c>
      <c r="X1255" t="b">
        <f>'C3_qual'!X1722</f>
        <v>0</v>
      </c>
      <c r="Y1255" t="str">
        <f>'C3_qual'!Y1722</f>
        <v>NA</v>
      </c>
      <c r="Z1255" t="str">
        <f>'C3_qual'!Z1722</f>
        <v>P33 Ost 1</v>
      </c>
    </row>
    <row r="1256" spans="1:26">
      <c r="A1256" t="str">
        <f>'C3_qual'!A1723</f>
        <v>land_plant_d13C_1</v>
      </c>
      <c r="B1256" t="str">
        <f>'C3_qual'!B1723</f>
        <v>Steinthorsdottir</v>
      </c>
      <c r="C1256">
        <f>'C3_qual'!C1723</f>
        <v>2021</v>
      </c>
      <c r="D1256" t="str">
        <f>'C3_qual'!D1723</f>
        <v>10.1029/2020PA003900</v>
      </c>
      <c r="E1256">
        <f>'C3_qual'!E1723</f>
        <v>15780</v>
      </c>
      <c r="F1256">
        <f>'C3_qual'!F1723</f>
        <v>38.999999999999702</v>
      </c>
      <c r="G1256">
        <f>'C3_qual'!G1723</f>
        <v>38.999999999999702</v>
      </c>
      <c r="H1256">
        <f>'C3_qual'!H1723</f>
        <v>15.78</v>
      </c>
      <c r="I1256">
        <f>'C3_qual'!I1723</f>
        <v>3.8999999999999702E-2</v>
      </c>
      <c r="J1256">
        <f>'C3_qual'!J1723</f>
        <v>3.8999999999999702E-2</v>
      </c>
      <c r="K1256">
        <f>'C3_qual'!K1723</f>
        <v>541.89911423640206</v>
      </c>
      <c r="L1256">
        <f>'C3_qual'!L1723</f>
        <v>1285.5642463522679</v>
      </c>
      <c r="M1256">
        <f>'C3_qual'!M1723</f>
        <v>269.66280957995008</v>
      </c>
      <c r="N1256" t="b">
        <f>'C3_qual'!N1723</f>
        <v>1</v>
      </c>
      <c r="O1256">
        <f>'C3_qual'!O1723</f>
        <v>2</v>
      </c>
      <c r="P1256" t="str">
        <f>'C3_qual'!P1723</f>
        <v>CO2 estimate has been quantified to the best of available knowledge but mean annual precipitation not known</v>
      </c>
      <c r="Q1256" t="b">
        <f>'C3_qual'!Q1723</f>
        <v>0</v>
      </c>
      <c r="R1256" t="b">
        <f>'C3_qual'!R1723</f>
        <v>0</v>
      </c>
      <c r="S1256" t="str">
        <f>'C3_qual'!S1723</f>
        <v>NA</v>
      </c>
      <c r="T1256" t="b">
        <f>'C3_qual'!T1723</f>
        <v>1</v>
      </c>
      <c r="U1256" t="b">
        <f>'C3_qual'!U1723</f>
        <v>0</v>
      </c>
      <c r="V1256" t="str">
        <f>'C3_qual'!V1723</f>
        <v>NA</v>
      </c>
      <c r="W1256" t="b">
        <f>'C3_qual'!W1723</f>
        <v>0</v>
      </c>
      <c r="X1256" t="b">
        <f>'C3_qual'!X1723</f>
        <v>0</v>
      </c>
      <c r="Y1256" t="str">
        <f>'C3_qual'!Y1723</f>
        <v>NA</v>
      </c>
      <c r="Z1256" t="str">
        <f>'C3_qual'!Z1723</f>
        <v>P33 Ost 2</v>
      </c>
    </row>
    <row r="1257" spans="1:26">
      <c r="A1257" t="str">
        <f>'C3_qual'!A1724</f>
        <v>land_plant_d13C_1</v>
      </c>
      <c r="B1257" t="str">
        <f>'C3_qual'!B1724</f>
        <v>Steinthorsdottir</v>
      </c>
      <c r="C1257">
        <f>'C3_qual'!C1724</f>
        <v>2021</v>
      </c>
      <c r="D1257" t="str">
        <f>'C3_qual'!D1724</f>
        <v>10.1029/2020PA003900</v>
      </c>
      <c r="E1257">
        <f>'C3_qual'!E1724</f>
        <v>15780</v>
      </c>
      <c r="F1257">
        <f>'C3_qual'!F1724</f>
        <v>38.999999999999702</v>
      </c>
      <c r="G1257">
        <f>'C3_qual'!G1724</f>
        <v>38.999999999999702</v>
      </c>
      <c r="H1257">
        <f>'C3_qual'!H1724</f>
        <v>15.78</v>
      </c>
      <c r="I1257">
        <f>'C3_qual'!I1724</f>
        <v>3.8999999999999702E-2</v>
      </c>
      <c r="J1257">
        <f>'C3_qual'!J1724</f>
        <v>3.8999999999999702E-2</v>
      </c>
      <c r="K1257">
        <f>'C3_qual'!K1724</f>
        <v>528.24206426552803</v>
      </c>
      <c r="L1257">
        <f>'C3_qual'!L1724</f>
        <v>1188.9250366617221</v>
      </c>
      <c r="M1257">
        <f>'C3_qual'!M1724</f>
        <v>263.49249133482505</v>
      </c>
      <c r="N1257" t="b">
        <f>'C3_qual'!N1724</f>
        <v>1</v>
      </c>
      <c r="O1257">
        <f>'C3_qual'!O1724</f>
        <v>2</v>
      </c>
      <c r="P1257" t="str">
        <f>'C3_qual'!P1724</f>
        <v>CO2 estimate has been quantified to the best of available knowledge but mean annual precipitation not known</v>
      </c>
      <c r="Q1257" t="b">
        <f>'C3_qual'!Q1724</f>
        <v>0</v>
      </c>
      <c r="R1257" t="b">
        <f>'C3_qual'!R1724</f>
        <v>0</v>
      </c>
      <c r="S1257" t="str">
        <f>'C3_qual'!S1724</f>
        <v>NA</v>
      </c>
      <c r="T1257" t="b">
        <f>'C3_qual'!T1724</f>
        <v>1</v>
      </c>
      <c r="U1257" t="b">
        <f>'C3_qual'!U1724</f>
        <v>0</v>
      </c>
      <c r="V1257" t="str">
        <f>'C3_qual'!V1724</f>
        <v>NA</v>
      </c>
      <c r="W1257" t="b">
        <f>'C3_qual'!W1724</f>
        <v>0</v>
      </c>
      <c r="X1257" t="b">
        <f>'C3_qual'!X1724</f>
        <v>0</v>
      </c>
      <c r="Y1257" t="str">
        <f>'C3_qual'!Y1724</f>
        <v>NA</v>
      </c>
      <c r="Z1257" t="str">
        <f>'C3_qual'!Z1724</f>
        <v>P33 Ost 3</v>
      </c>
    </row>
    <row r="1258" spans="1:26">
      <c r="A1258" t="str">
        <f>'C3_qual'!A1725</f>
        <v>land_plant_d13C_1</v>
      </c>
      <c r="B1258" t="str">
        <f>'C3_qual'!B1725</f>
        <v>Steinthorsdottir</v>
      </c>
      <c r="C1258">
        <f>'C3_qual'!C1725</f>
        <v>2021</v>
      </c>
      <c r="D1258" t="str">
        <f>'C3_qual'!D1725</f>
        <v>10.1029/2020PA003900</v>
      </c>
      <c r="E1258">
        <f>'C3_qual'!E1725</f>
        <v>15780</v>
      </c>
      <c r="F1258">
        <f>'C3_qual'!F1725</f>
        <v>38.999999999999702</v>
      </c>
      <c r="G1258">
        <f>'C3_qual'!G1725</f>
        <v>38.999999999999702</v>
      </c>
      <c r="H1258">
        <f>'C3_qual'!H1725</f>
        <v>15.78</v>
      </c>
      <c r="I1258">
        <f>'C3_qual'!I1725</f>
        <v>3.8999999999999702E-2</v>
      </c>
      <c r="J1258">
        <f>'C3_qual'!J1725</f>
        <v>3.8999999999999702E-2</v>
      </c>
      <c r="K1258">
        <f>'C3_qual'!K1725</f>
        <v>680.09364177674604</v>
      </c>
      <c r="L1258">
        <f>'C3_qual'!L1725</f>
        <v>2874.5366674325937</v>
      </c>
      <c r="M1258">
        <f>'C3_qual'!M1725</f>
        <v>361.06965614748304</v>
      </c>
      <c r="N1258" t="b">
        <f>'C3_qual'!N1725</f>
        <v>1</v>
      </c>
      <c r="O1258">
        <f>'C3_qual'!O1725</f>
        <v>2</v>
      </c>
      <c r="P1258" t="str">
        <f>'C3_qual'!P1725</f>
        <v>CO2 estimate has been quantified to the best of available knowledge but mean annual precipitation not known</v>
      </c>
      <c r="Q1258" t="b">
        <f>'C3_qual'!Q1725</f>
        <v>0</v>
      </c>
      <c r="R1258" t="b">
        <f>'C3_qual'!R1725</f>
        <v>0</v>
      </c>
      <c r="S1258" t="str">
        <f>'C3_qual'!S1725</f>
        <v>NA</v>
      </c>
      <c r="T1258" t="b">
        <f>'C3_qual'!T1725</f>
        <v>1</v>
      </c>
      <c r="U1258" t="b">
        <f>'C3_qual'!U1725</f>
        <v>0</v>
      </c>
      <c r="V1258" t="str">
        <f>'C3_qual'!V1725</f>
        <v>NA</v>
      </c>
      <c r="W1258" t="b">
        <f>'C3_qual'!W1725</f>
        <v>0</v>
      </c>
      <c r="X1258" t="b">
        <f>'C3_qual'!X1725</f>
        <v>0</v>
      </c>
      <c r="Y1258" t="str">
        <f>'C3_qual'!Y1725</f>
        <v>NA</v>
      </c>
      <c r="Z1258" t="str">
        <f>'C3_qual'!Z1725</f>
        <v>P33 Ost 4</v>
      </c>
    </row>
    <row r="1259" spans="1:26">
      <c r="A1259" t="str">
        <f>'C3_qual'!A967</f>
        <v>land_plant_d13C_1</v>
      </c>
      <c r="B1259" t="str">
        <f>'C3_qual'!B967</f>
        <v>Cui</v>
      </c>
      <c r="C1259">
        <f>'C3_qual'!C967</f>
        <v>2020</v>
      </c>
      <c r="D1259" t="str">
        <f>'C3_qual'!D967</f>
        <v>10.1130/G47681.1</v>
      </c>
      <c r="E1259">
        <f>'C3_qual'!E967</f>
        <v>15800</v>
      </c>
      <c r="F1259" t="str">
        <f>'C3_qual'!F967</f>
        <v>NA</v>
      </c>
      <c r="G1259" t="str">
        <f>'C3_qual'!G967</f>
        <v>NA</v>
      </c>
      <c r="H1259">
        <f>'C3_qual'!H967</f>
        <v>15.8</v>
      </c>
      <c r="I1259">
        <f>'C3_qual'!I967</f>
        <v>0</v>
      </c>
      <c r="J1259">
        <f>'C3_qual'!J967</f>
        <v>0</v>
      </c>
      <c r="K1259">
        <f>'C3_qual'!K967</f>
        <v>316.9564919</v>
      </c>
      <c r="L1259">
        <f>'C3_qual'!L967</f>
        <v>405.23956672238302</v>
      </c>
      <c r="M1259">
        <f>'C3_qual'!M967</f>
        <v>146.94139392753002</v>
      </c>
      <c r="N1259" t="b">
        <f>'C3_qual'!N967</f>
        <v>0</v>
      </c>
      <c r="O1259">
        <f>'C3_qual'!O967</f>
        <v>2</v>
      </c>
      <c r="P1259" t="str">
        <f>'C3_qual'!P967</f>
        <v>CO2 estimate has been quantified to the best of available knowledge but mean annual precipitation and plant species are not known.</v>
      </c>
      <c r="Q1259" t="b">
        <f>'C3_qual'!Q967</f>
        <v>0</v>
      </c>
      <c r="R1259" t="b">
        <f>'C3_qual'!R967</f>
        <v>1</v>
      </c>
      <c r="S1259" t="str">
        <f>'C3_qual'!S967</f>
        <v>applied 97.5 and 2.5 percentile uncertainties</v>
      </c>
      <c r="T1259" t="b">
        <f>'C3_qual'!T967</f>
        <v>1</v>
      </c>
      <c r="U1259" t="b">
        <f>'C3_qual'!U967</f>
        <v>0</v>
      </c>
      <c r="V1259" t="str">
        <f>'C3_qual'!V967</f>
        <v>NA</v>
      </c>
      <c r="W1259" t="str">
        <f>'C3_qual'!W967</f>
        <v>NA</v>
      </c>
      <c r="X1259" t="b">
        <f>'C3_qual'!X967</f>
        <v>0</v>
      </c>
      <c r="Y1259" t="str">
        <f>'C3_qual'!Y967</f>
        <v>NA</v>
      </c>
      <c r="Z1259" t="str">
        <f>'C3_qual'!Z967</f>
        <v>NA</v>
      </c>
    </row>
    <row r="1260" spans="1:26">
      <c r="A1260" t="str">
        <f>'C3_qual'!A968</f>
        <v>land_plant_d13C_1</v>
      </c>
      <c r="B1260" t="str">
        <f>'C3_qual'!B968</f>
        <v>Cui</v>
      </c>
      <c r="C1260">
        <f>'C3_qual'!C968</f>
        <v>2020</v>
      </c>
      <c r="D1260" t="str">
        <f>'C3_qual'!D968</f>
        <v>10.1130/G47681.1</v>
      </c>
      <c r="E1260">
        <f>'C3_qual'!E968</f>
        <v>15800</v>
      </c>
      <c r="F1260" t="str">
        <f>'C3_qual'!F968</f>
        <v>NA</v>
      </c>
      <c r="G1260" t="str">
        <f>'C3_qual'!G968</f>
        <v>NA</v>
      </c>
      <c r="H1260">
        <f>'C3_qual'!H968</f>
        <v>15.8</v>
      </c>
      <c r="I1260">
        <f>'C3_qual'!I968</f>
        <v>0</v>
      </c>
      <c r="J1260">
        <f>'C3_qual'!J968</f>
        <v>0</v>
      </c>
      <c r="K1260">
        <f>'C3_qual'!K968</f>
        <v>267.60530610000001</v>
      </c>
      <c r="L1260">
        <f>'C3_qual'!L968</f>
        <v>292.16463609474204</v>
      </c>
      <c r="M1260">
        <f>'C3_qual'!M968</f>
        <v>118.26160170995101</v>
      </c>
      <c r="N1260" t="b">
        <f>'C3_qual'!N968</f>
        <v>0</v>
      </c>
      <c r="O1260">
        <f>'C3_qual'!O968</f>
        <v>2</v>
      </c>
      <c r="P1260" t="str">
        <f>'C3_qual'!P968</f>
        <v>CO2 estimate has been quantified to the best of available knowledge but mean annual precipitation and plant species are not known.</v>
      </c>
      <c r="Q1260" t="b">
        <f>'C3_qual'!Q968</f>
        <v>0</v>
      </c>
      <c r="R1260" t="b">
        <f>'C3_qual'!R968</f>
        <v>1</v>
      </c>
      <c r="S1260" t="str">
        <f>'C3_qual'!S968</f>
        <v>applied 97.5 and 2.5 percentile uncertainties</v>
      </c>
      <c r="T1260" t="b">
        <f>'C3_qual'!T968</f>
        <v>1</v>
      </c>
      <c r="U1260" t="b">
        <f>'C3_qual'!U968</f>
        <v>0</v>
      </c>
      <c r="V1260" t="str">
        <f>'C3_qual'!V968</f>
        <v>NA</v>
      </c>
      <c r="W1260" t="str">
        <f>'C3_qual'!W968</f>
        <v>NA</v>
      </c>
      <c r="X1260" t="b">
        <f>'C3_qual'!X968</f>
        <v>0</v>
      </c>
      <c r="Y1260" t="str">
        <f>'C3_qual'!Y968</f>
        <v>NA</v>
      </c>
      <c r="Z1260" t="str">
        <f>'C3_qual'!Z968</f>
        <v>NA</v>
      </c>
    </row>
    <row r="1261" spans="1:26">
      <c r="A1261" t="str">
        <f>'C3_qual'!A969</f>
        <v>land_plant_d13C_1</v>
      </c>
      <c r="B1261" t="str">
        <f>'C3_qual'!B969</f>
        <v>Cui</v>
      </c>
      <c r="C1261">
        <f>'C3_qual'!C969</f>
        <v>2020</v>
      </c>
      <c r="D1261" t="str">
        <f>'C3_qual'!D969</f>
        <v>10.1130/G47681.1</v>
      </c>
      <c r="E1261">
        <f>'C3_qual'!E969</f>
        <v>15800</v>
      </c>
      <c r="F1261" t="str">
        <f>'C3_qual'!F969</f>
        <v>NA</v>
      </c>
      <c r="G1261" t="str">
        <f>'C3_qual'!G969</f>
        <v>NA</v>
      </c>
      <c r="H1261">
        <f>'C3_qual'!H969</f>
        <v>15.8</v>
      </c>
      <c r="I1261">
        <f>'C3_qual'!I969</f>
        <v>0</v>
      </c>
      <c r="J1261">
        <f>'C3_qual'!J969</f>
        <v>0</v>
      </c>
      <c r="K1261">
        <f>'C3_qual'!K969</f>
        <v>234.4302936</v>
      </c>
      <c r="L1261">
        <f>'C3_qual'!L969</f>
        <v>239.996515457284</v>
      </c>
      <c r="M1261">
        <f>'C3_qual'!M969</f>
        <v>102.733588113645</v>
      </c>
      <c r="N1261" t="b">
        <f>'C3_qual'!N969</f>
        <v>0</v>
      </c>
      <c r="O1261">
        <f>'C3_qual'!O969</f>
        <v>2</v>
      </c>
      <c r="P1261" t="str">
        <f>'C3_qual'!P969</f>
        <v>CO2 estimate has been quantified to the best of available knowledge but mean annual precipitation and plant species are not known.</v>
      </c>
      <c r="Q1261" t="b">
        <f>'C3_qual'!Q969</f>
        <v>0</v>
      </c>
      <c r="R1261" t="b">
        <f>'C3_qual'!R969</f>
        <v>1</v>
      </c>
      <c r="S1261" t="str">
        <f>'C3_qual'!S969</f>
        <v>applied 97.5 and 2.5 percentile uncertainties</v>
      </c>
      <c r="T1261" t="b">
        <f>'C3_qual'!T969</f>
        <v>1</v>
      </c>
      <c r="U1261" t="b">
        <f>'C3_qual'!U969</f>
        <v>0</v>
      </c>
      <c r="V1261" t="str">
        <f>'C3_qual'!V969</f>
        <v>NA</v>
      </c>
      <c r="W1261" t="str">
        <f>'C3_qual'!W969</f>
        <v>NA</v>
      </c>
      <c r="X1261" t="b">
        <f>'C3_qual'!X969</f>
        <v>0</v>
      </c>
      <c r="Y1261" t="str">
        <f>'C3_qual'!Y969</f>
        <v>NA</v>
      </c>
      <c r="Z1261" t="str">
        <f>'C3_qual'!Z969</f>
        <v>NA</v>
      </c>
    </row>
    <row r="1262" spans="1:26">
      <c r="A1262" t="str">
        <f>'C3_qual'!A970</f>
        <v>land_plant_d13C_1</v>
      </c>
      <c r="B1262" t="str">
        <f>'C3_qual'!B970</f>
        <v>Cui</v>
      </c>
      <c r="C1262">
        <f>'C3_qual'!C970</f>
        <v>2020</v>
      </c>
      <c r="D1262" t="str">
        <f>'C3_qual'!D970</f>
        <v>10.1130/G47681.1</v>
      </c>
      <c r="E1262">
        <f>'C3_qual'!E970</f>
        <v>15803</v>
      </c>
      <c r="F1262" t="str">
        <f>'C3_qual'!F970</f>
        <v>NA</v>
      </c>
      <c r="G1262" t="str">
        <f>'C3_qual'!G970</f>
        <v>NA</v>
      </c>
      <c r="H1262">
        <f>'C3_qual'!H970</f>
        <v>15.803000000000001</v>
      </c>
      <c r="I1262">
        <f>'C3_qual'!I970</f>
        <v>0</v>
      </c>
      <c r="J1262">
        <f>'C3_qual'!J970</f>
        <v>0</v>
      </c>
      <c r="K1262">
        <f>'C3_qual'!K970</f>
        <v>526.49095880000004</v>
      </c>
      <c r="L1262">
        <f>'C3_qual'!L970</f>
        <v>1337.7326340616301</v>
      </c>
      <c r="M1262">
        <f>'C3_qual'!M970</f>
        <v>265.98710017510103</v>
      </c>
      <c r="N1262" t="b">
        <f>'C3_qual'!N970</f>
        <v>0</v>
      </c>
      <c r="O1262">
        <f>'C3_qual'!O970</f>
        <v>2</v>
      </c>
      <c r="P1262" t="str">
        <f>'C3_qual'!P970</f>
        <v>CO2 estimate has been quantified to the best of available knowledge but mean annual precipitation and plant species are not known.</v>
      </c>
      <c r="Q1262" t="b">
        <f>'C3_qual'!Q970</f>
        <v>0</v>
      </c>
      <c r="R1262" t="b">
        <f>'C3_qual'!R970</f>
        <v>1</v>
      </c>
      <c r="S1262" t="str">
        <f>'C3_qual'!S970</f>
        <v>applied 97.5 and 2.5 percentile uncertainties</v>
      </c>
      <c r="T1262" t="b">
        <f>'C3_qual'!T970</f>
        <v>1</v>
      </c>
      <c r="U1262" t="b">
        <f>'C3_qual'!U970</f>
        <v>0</v>
      </c>
      <c r="V1262" t="str">
        <f>'C3_qual'!V970</f>
        <v>NA</v>
      </c>
      <c r="W1262" t="str">
        <f>'C3_qual'!W970</f>
        <v>NA</v>
      </c>
      <c r="X1262" t="b">
        <f>'C3_qual'!X970</f>
        <v>0</v>
      </c>
      <c r="Y1262" t="str">
        <f>'C3_qual'!Y970</f>
        <v>NA</v>
      </c>
      <c r="Z1262" t="str">
        <f>'C3_qual'!Z970</f>
        <v>NA</v>
      </c>
    </row>
    <row r="1263" spans="1:26">
      <c r="A1263" t="str">
        <f>'C3_qual'!A554</f>
        <v>land_plant_d13C_1</v>
      </c>
      <c r="B1263" t="str">
        <f>'C3_qual'!B554</f>
        <v>Cui</v>
      </c>
      <c r="C1263">
        <f>'C3_qual'!C554</f>
        <v>2020</v>
      </c>
      <c r="D1263" t="str">
        <f>'C3_qual'!D554</f>
        <v>10.1130/G47681.1</v>
      </c>
      <c r="E1263">
        <f>'C3_qual'!E554</f>
        <v>15866</v>
      </c>
      <c r="F1263" t="str">
        <f>'C3_qual'!F554</f>
        <v>NA</v>
      </c>
      <c r="G1263" t="str">
        <f>'C3_qual'!G554</f>
        <v>NA</v>
      </c>
      <c r="H1263">
        <f>'C3_qual'!H554</f>
        <v>15.866</v>
      </c>
      <c r="I1263">
        <f>'C3_qual'!I554</f>
        <v>0</v>
      </c>
      <c r="J1263">
        <f>'C3_qual'!J554</f>
        <v>0</v>
      </c>
      <c r="K1263">
        <f>'C3_qual'!K554</f>
        <v>328.27663719999998</v>
      </c>
      <c r="L1263">
        <f>'C3_qual'!L554</f>
        <v>416.36490224450802</v>
      </c>
      <c r="M1263">
        <f>'C3_qual'!M554</f>
        <v>152.96143932722097</v>
      </c>
      <c r="N1263" t="b">
        <f>'C3_qual'!N554</f>
        <v>0</v>
      </c>
      <c r="O1263">
        <f>'C3_qual'!O554</f>
        <v>2</v>
      </c>
      <c r="P1263" t="str">
        <f>'C3_qual'!P554</f>
        <v>CO2 estimate has been quantified to the best of available knowledge but mean annual precipitation and plant species are not known.</v>
      </c>
      <c r="Q1263" t="b">
        <f>'C3_qual'!Q554</f>
        <v>0</v>
      </c>
      <c r="R1263" t="b">
        <f>'C3_qual'!R554</f>
        <v>1</v>
      </c>
      <c r="S1263" t="str">
        <f>'C3_qual'!S554</f>
        <v>applied 97.5 and 2.5 percentile uncertainties</v>
      </c>
      <c r="T1263" t="b">
        <f>'C3_qual'!T554</f>
        <v>1</v>
      </c>
      <c r="U1263" t="b">
        <f>'C3_qual'!U554</f>
        <v>0</v>
      </c>
      <c r="V1263" t="str">
        <f>'C3_qual'!V554</f>
        <v>NA</v>
      </c>
      <c r="W1263" t="str">
        <f>'C3_qual'!W554</f>
        <v>NA</v>
      </c>
      <c r="X1263" t="b">
        <f>'C3_qual'!X554</f>
        <v>0</v>
      </c>
      <c r="Y1263" t="str">
        <f>'C3_qual'!Y554</f>
        <v>NA</v>
      </c>
      <c r="Z1263" t="str">
        <f>'C3_qual'!Z554</f>
        <v>NA</v>
      </c>
    </row>
    <row r="1264" spans="1:26">
      <c r="A1264" t="str">
        <f>'C3_qual'!A971</f>
        <v>land_plant_d13C_1</v>
      </c>
      <c r="B1264" t="str">
        <f>'C3_qual'!B971</f>
        <v>Cui</v>
      </c>
      <c r="C1264">
        <f>'C3_qual'!C971</f>
        <v>2020</v>
      </c>
      <c r="D1264" t="str">
        <f>'C3_qual'!D971</f>
        <v>10.1130/G47681.1</v>
      </c>
      <c r="E1264">
        <f>'C3_qual'!E971</f>
        <v>15900</v>
      </c>
      <c r="F1264" t="str">
        <f>'C3_qual'!F971</f>
        <v>NA</v>
      </c>
      <c r="G1264" t="str">
        <f>'C3_qual'!G971</f>
        <v>NA</v>
      </c>
      <c r="H1264">
        <f>'C3_qual'!H971</f>
        <v>15.9</v>
      </c>
      <c r="I1264">
        <f>'C3_qual'!I971</f>
        <v>0</v>
      </c>
      <c r="J1264">
        <f>'C3_qual'!J971</f>
        <v>0</v>
      </c>
      <c r="K1264">
        <f>'C3_qual'!K971</f>
        <v>305.5397992</v>
      </c>
      <c r="L1264">
        <f>'C3_qual'!L971</f>
        <v>369.93444610317903</v>
      </c>
      <c r="M1264">
        <f>'C3_qual'!M971</f>
        <v>140.02180319443701</v>
      </c>
      <c r="N1264" t="b">
        <f>'C3_qual'!N971</f>
        <v>0</v>
      </c>
      <c r="O1264">
        <f>'C3_qual'!O971</f>
        <v>2</v>
      </c>
      <c r="P1264" t="str">
        <f>'C3_qual'!P971</f>
        <v>CO2 estimate has been quantified to the best of available knowledge but mean annual precipitation and plant species are not known.</v>
      </c>
      <c r="Q1264" t="b">
        <f>'C3_qual'!Q971</f>
        <v>0</v>
      </c>
      <c r="R1264" t="b">
        <f>'C3_qual'!R971</f>
        <v>1</v>
      </c>
      <c r="S1264" t="str">
        <f>'C3_qual'!S971</f>
        <v>applied 97.5 and 2.5 percentile uncertainties</v>
      </c>
      <c r="T1264" t="b">
        <f>'C3_qual'!T971</f>
        <v>1</v>
      </c>
      <c r="U1264" t="b">
        <f>'C3_qual'!U971</f>
        <v>0</v>
      </c>
      <c r="V1264" t="str">
        <f>'C3_qual'!V971</f>
        <v>NA</v>
      </c>
      <c r="W1264" t="str">
        <f>'C3_qual'!W971</f>
        <v>NA</v>
      </c>
      <c r="X1264" t="b">
        <f>'C3_qual'!X971</f>
        <v>0</v>
      </c>
      <c r="Y1264" t="str">
        <f>'C3_qual'!Y971</f>
        <v>NA</v>
      </c>
      <c r="Z1264" t="str">
        <f>'C3_qual'!Z971</f>
        <v>NA</v>
      </c>
    </row>
    <row r="1265" spans="1:26">
      <c r="A1265" t="str">
        <f>'C3_qual'!A972</f>
        <v>land_plant_d13C_1</v>
      </c>
      <c r="B1265" t="str">
        <f>'C3_qual'!B972</f>
        <v>Cui</v>
      </c>
      <c r="C1265">
        <f>'C3_qual'!C972</f>
        <v>2020</v>
      </c>
      <c r="D1265" t="str">
        <f>'C3_qual'!D972</f>
        <v>10.1130/G47681.1</v>
      </c>
      <c r="E1265">
        <f>'C3_qual'!E972</f>
        <v>15900</v>
      </c>
      <c r="F1265" t="str">
        <f>'C3_qual'!F972</f>
        <v>NA</v>
      </c>
      <c r="G1265" t="str">
        <f>'C3_qual'!G972</f>
        <v>NA</v>
      </c>
      <c r="H1265">
        <f>'C3_qual'!H972</f>
        <v>15.9</v>
      </c>
      <c r="I1265">
        <f>'C3_qual'!I972</f>
        <v>0</v>
      </c>
      <c r="J1265">
        <f>'C3_qual'!J972</f>
        <v>0</v>
      </c>
      <c r="K1265">
        <f>'C3_qual'!K972</f>
        <v>299.47472470000002</v>
      </c>
      <c r="L1265">
        <f>'C3_qual'!L972</f>
        <v>346.16856849671797</v>
      </c>
      <c r="M1265">
        <f>'C3_qual'!M972</f>
        <v>137.54798840778903</v>
      </c>
      <c r="N1265" t="b">
        <f>'C3_qual'!N972</f>
        <v>0</v>
      </c>
      <c r="O1265">
        <f>'C3_qual'!O972</f>
        <v>2</v>
      </c>
      <c r="P1265" t="str">
        <f>'C3_qual'!P972</f>
        <v>CO2 estimate has been quantified to the best of available knowledge but mean annual precipitation and plant species are not known.</v>
      </c>
      <c r="Q1265" t="b">
        <f>'C3_qual'!Q972</f>
        <v>0</v>
      </c>
      <c r="R1265" t="b">
        <f>'C3_qual'!R972</f>
        <v>1</v>
      </c>
      <c r="S1265" t="str">
        <f>'C3_qual'!S972</f>
        <v>applied 97.5 and 2.5 percentile uncertainties</v>
      </c>
      <c r="T1265" t="b">
        <f>'C3_qual'!T972</f>
        <v>1</v>
      </c>
      <c r="U1265" t="b">
        <f>'C3_qual'!U972</f>
        <v>0</v>
      </c>
      <c r="V1265" t="str">
        <f>'C3_qual'!V972</f>
        <v>NA</v>
      </c>
      <c r="W1265" t="str">
        <f>'C3_qual'!W972</f>
        <v>NA</v>
      </c>
      <c r="X1265" t="b">
        <f>'C3_qual'!X972</f>
        <v>0</v>
      </c>
      <c r="Y1265" t="str">
        <f>'C3_qual'!Y972</f>
        <v>NA</v>
      </c>
      <c r="Z1265" t="str">
        <f>'C3_qual'!Z972</f>
        <v>NA</v>
      </c>
    </row>
    <row r="1266" spans="1:26">
      <c r="A1266" t="str">
        <f>'C3_qual'!A973</f>
        <v>land_plant_d13C_1</v>
      </c>
      <c r="B1266" t="str">
        <f>'C3_qual'!B973</f>
        <v>Cui</v>
      </c>
      <c r="C1266">
        <f>'C3_qual'!C973</f>
        <v>2020</v>
      </c>
      <c r="D1266" t="str">
        <f>'C3_qual'!D973</f>
        <v>10.1130/G47681.1</v>
      </c>
      <c r="E1266">
        <f>'C3_qual'!E973</f>
        <v>15900</v>
      </c>
      <c r="F1266" t="str">
        <f>'C3_qual'!F973</f>
        <v>NA</v>
      </c>
      <c r="G1266" t="str">
        <f>'C3_qual'!G973</f>
        <v>NA</v>
      </c>
      <c r="H1266">
        <f>'C3_qual'!H973</f>
        <v>15.9</v>
      </c>
      <c r="I1266">
        <f>'C3_qual'!I973</f>
        <v>0</v>
      </c>
      <c r="J1266">
        <f>'C3_qual'!J973</f>
        <v>0</v>
      </c>
      <c r="K1266">
        <f>'C3_qual'!K973</f>
        <v>279.9882217</v>
      </c>
      <c r="L1266">
        <f>'C3_qual'!L973</f>
        <v>316.97163583223602</v>
      </c>
      <c r="M1266">
        <f>'C3_qual'!M973</f>
        <v>125.934444610405</v>
      </c>
      <c r="N1266" t="b">
        <f>'C3_qual'!N973</f>
        <v>0</v>
      </c>
      <c r="O1266">
        <f>'C3_qual'!O973</f>
        <v>2</v>
      </c>
      <c r="P1266" t="str">
        <f>'C3_qual'!P973</f>
        <v>CO2 estimate has been quantified to the best of available knowledge but mean annual precipitation and plant species are not known.</v>
      </c>
      <c r="Q1266" t="b">
        <f>'C3_qual'!Q973</f>
        <v>0</v>
      </c>
      <c r="R1266" t="b">
        <f>'C3_qual'!R973</f>
        <v>1</v>
      </c>
      <c r="S1266" t="str">
        <f>'C3_qual'!S973</f>
        <v>applied 97.5 and 2.5 percentile uncertainties</v>
      </c>
      <c r="T1266" t="b">
        <f>'C3_qual'!T973</f>
        <v>1</v>
      </c>
      <c r="U1266" t="b">
        <f>'C3_qual'!U973</f>
        <v>0</v>
      </c>
      <c r="V1266" t="str">
        <f>'C3_qual'!V973</f>
        <v>NA</v>
      </c>
      <c r="W1266" t="str">
        <f>'C3_qual'!W973</f>
        <v>NA</v>
      </c>
      <c r="X1266" t="b">
        <f>'C3_qual'!X973</f>
        <v>0</v>
      </c>
      <c r="Y1266" t="str">
        <f>'C3_qual'!Y973</f>
        <v>NA</v>
      </c>
      <c r="Z1266" t="str">
        <f>'C3_qual'!Z973</f>
        <v>NA</v>
      </c>
    </row>
    <row r="1267" spans="1:26">
      <c r="A1267" t="str">
        <f>'C3_qual'!A974</f>
        <v>land_plant_d13C_1</v>
      </c>
      <c r="B1267" t="str">
        <f>'C3_qual'!B974</f>
        <v>Cui</v>
      </c>
      <c r="C1267">
        <f>'C3_qual'!C974</f>
        <v>2020</v>
      </c>
      <c r="D1267" t="str">
        <f>'C3_qual'!D974</f>
        <v>10.1130/G47681.1</v>
      </c>
      <c r="E1267">
        <f>'C3_qual'!E974</f>
        <v>15950</v>
      </c>
      <c r="F1267" t="str">
        <f>'C3_qual'!F974</f>
        <v>NA</v>
      </c>
      <c r="G1267" t="str">
        <f>'C3_qual'!G974</f>
        <v>NA</v>
      </c>
      <c r="H1267">
        <f>'C3_qual'!H974</f>
        <v>15.95</v>
      </c>
      <c r="I1267">
        <f>'C3_qual'!I974</f>
        <v>0</v>
      </c>
      <c r="J1267">
        <f>'C3_qual'!J974</f>
        <v>0</v>
      </c>
      <c r="K1267">
        <f>'C3_qual'!K974</f>
        <v>494.84100410000002</v>
      </c>
      <c r="L1267">
        <f>'C3_qual'!L974</f>
        <v>1169.34788002758</v>
      </c>
      <c r="M1267">
        <f>'C3_qual'!M974</f>
        <v>249.95237172200601</v>
      </c>
      <c r="N1267" t="b">
        <f>'C3_qual'!N974</f>
        <v>0</v>
      </c>
      <c r="O1267">
        <f>'C3_qual'!O974</f>
        <v>2</v>
      </c>
      <c r="P1267" t="str">
        <f>'C3_qual'!P974</f>
        <v>CO2 estimate has been quantified to the best of available knowledge but mean annual precipitation and plant species are not known.</v>
      </c>
      <c r="Q1267" t="b">
        <f>'C3_qual'!Q974</f>
        <v>0</v>
      </c>
      <c r="R1267" t="b">
        <f>'C3_qual'!R974</f>
        <v>1</v>
      </c>
      <c r="S1267" t="str">
        <f>'C3_qual'!S974</f>
        <v>applied 97.5 and 2.5 percentile uncertainties</v>
      </c>
      <c r="T1267" t="b">
        <f>'C3_qual'!T974</f>
        <v>1</v>
      </c>
      <c r="U1267" t="b">
        <f>'C3_qual'!U974</f>
        <v>0</v>
      </c>
      <c r="V1267" t="str">
        <f>'C3_qual'!V974</f>
        <v>NA</v>
      </c>
      <c r="W1267" t="str">
        <f>'C3_qual'!W974</f>
        <v>NA</v>
      </c>
      <c r="X1267" t="b">
        <f>'C3_qual'!X974</f>
        <v>0</v>
      </c>
      <c r="Y1267" t="str">
        <f>'C3_qual'!Y974</f>
        <v>NA</v>
      </c>
      <c r="Z1267" t="str">
        <f>'C3_qual'!Z974</f>
        <v>NA</v>
      </c>
    </row>
    <row r="1268" spans="1:26">
      <c r="A1268" t="str">
        <f>'C3_qual'!A555</f>
        <v>land_plant_d13C_1</v>
      </c>
      <c r="B1268" t="str">
        <f>'C3_qual'!B555</f>
        <v>Cui</v>
      </c>
      <c r="C1268">
        <f>'C3_qual'!C555</f>
        <v>2020</v>
      </c>
      <c r="D1268" t="str">
        <f>'C3_qual'!D555</f>
        <v>10.1130/G47681.1</v>
      </c>
      <c r="E1268">
        <f>'C3_qual'!E555</f>
        <v>15960</v>
      </c>
      <c r="F1268" t="str">
        <f>'C3_qual'!F555</f>
        <v>NA</v>
      </c>
      <c r="G1268" t="str">
        <f>'C3_qual'!G555</f>
        <v>NA</v>
      </c>
      <c r="H1268">
        <f>'C3_qual'!H555</f>
        <v>15.96</v>
      </c>
      <c r="I1268">
        <f>'C3_qual'!I555</f>
        <v>0</v>
      </c>
      <c r="J1268">
        <f>'C3_qual'!J555</f>
        <v>0</v>
      </c>
      <c r="K1268">
        <f>'C3_qual'!K555</f>
        <v>267.11279860000002</v>
      </c>
      <c r="L1268">
        <f>'C3_qual'!L555</f>
        <v>273.39739482266702</v>
      </c>
      <c r="M1268">
        <f>'C3_qual'!M555</f>
        <v>121.27959700408701</v>
      </c>
      <c r="N1268" t="b">
        <f>'C3_qual'!N555</f>
        <v>0</v>
      </c>
      <c r="O1268">
        <f>'C3_qual'!O555</f>
        <v>2</v>
      </c>
      <c r="P1268" t="str">
        <f>'C3_qual'!P555</f>
        <v>CO2 estimate has been quantified to the best of available knowledge but mean annual precipitation and plant species are not known.</v>
      </c>
      <c r="Q1268" t="b">
        <f>'C3_qual'!Q555</f>
        <v>0</v>
      </c>
      <c r="R1268" t="b">
        <f>'C3_qual'!R555</f>
        <v>1</v>
      </c>
      <c r="S1268" t="str">
        <f>'C3_qual'!S555</f>
        <v>applied 97.5 and 2.5 percentile uncertainties</v>
      </c>
      <c r="T1268" t="b">
        <f>'C3_qual'!T555</f>
        <v>1</v>
      </c>
      <c r="U1268" t="b">
        <f>'C3_qual'!U555</f>
        <v>0</v>
      </c>
      <c r="V1268" t="str">
        <f>'C3_qual'!V555</f>
        <v>NA</v>
      </c>
      <c r="W1268" t="str">
        <f>'C3_qual'!W555</f>
        <v>NA</v>
      </c>
      <c r="X1268" t="b">
        <f>'C3_qual'!X555</f>
        <v>0</v>
      </c>
      <c r="Y1268" t="str">
        <f>'C3_qual'!Y555</f>
        <v>NA</v>
      </c>
      <c r="Z1268" t="str">
        <f>'C3_qual'!Z555</f>
        <v>NA</v>
      </c>
    </row>
    <row r="1269" spans="1:26">
      <c r="A1269" t="str">
        <f>'C3_qual'!A975</f>
        <v>land_plant_d13C_1</v>
      </c>
      <c r="B1269" t="str">
        <f>'C3_qual'!B975</f>
        <v>Cui</v>
      </c>
      <c r="C1269">
        <f>'C3_qual'!C975</f>
        <v>2020</v>
      </c>
      <c r="D1269" t="str">
        <f>'C3_qual'!D975</f>
        <v>10.1130/G47681.1</v>
      </c>
      <c r="E1269">
        <f>'C3_qual'!E975</f>
        <v>16000</v>
      </c>
      <c r="F1269" t="str">
        <f>'C3_qual'!F975</f>
        <v>NA</v>
      </c>
      <c r="G1269" t="str">
        <f>'C3_qual'!G975</f>
        <v>NA</v>
      </c>
      <c r="H1269">
        <f>'C3_qual'!H975</f>
        <v>16</v>
      </c>
      <c r="I1269">
        <f>'C3_qual'!I975</f>
        <v>0</v>
      </c>
      <c r="J1269">
        <f>'C3_qual'!J975</f>
        <v>0</v>
      </c>
      <c r="K1269">
        <f>'C3_qual'!K975</f>
        <v>249.37532469999999</v>
      </c>
      <c r="L1269">
        <f>'C3_qual'!L975</f>
        <v>255.58304056921699</v>
      </c>
      <c r="M1269">
        <f>'C3_qual'!M975</f>
        <v>109.79813973415</v>
      </c>
      <c r="N1269" t="b">
        <f>'C3_qual'!N975</f>
        <v>0</v>
      </c>
      <c r="O1269">
        <f>'C3_qual'!O975</f>
        <v>2</v>
      </c>
      <c r="P1269" t="str">
        <f>'C3_qual'!P975</f>
        <v>CO2 estimate has been quantified to the best of available knowledge but mean annual precipitation and plant species are not known.</v>
      </c>
      <c r="Q1269" t="b">
        <f>'C3_qual'!Q975</f>
        <v>0</v>
      </c>
      <c r="R1269" t="b">
        <f>'C3_qual'!R975</f>
        <v>1</v>
      </c>
      <c r="S1269" t="str">
        <f>'C3_qual'!S975</f>
        <v>applied 97.5 and 2.5 percentile uncertainties</v>
      </c>
      <c r="T1269" t="b">
        <f>'C3_qual'!T975</f>
        <v>1</v>
      </c>
      <c r="U1269" t="b">
        <f>'C3_qual'!U975</f>
        <v>0</v>
      </c>
      <c r="V1269" t="str">
        <f>'C3_qual'!V975</f>
        <v>NA</v>
      </c>
      <c r="W1269" t="str">
        <f>'C3_qual'!W975</f>
        <v>NA</v>
      </c>
      <c r="X1269" t="b">
        <f>'C3_qual'!X975</f>
        <v>0</v>
      </c>
      <c r="Y1269" t="str">
        <f>'C3_qual'!Y975</f>
        <v>NA</v>
      </c>
      <c r="Z1269" t="str">
        <f>'C3_qual'!Z975</f>
        <v>NA</v>
      </c>
    </row>
    <row r="1270" spans="1:26">
      <c r="A1270" t="str">
        <f>'C3_qual'!A556</f>
        <v>land_plant_d13C_1</v>
      </c>
      <c r="B1270" t="str">
        <f>'C3_qual'!B556</f>
        <v>Cui</v>
      </c>
      <c r="C1270">
        <f>'C3_qual'!C556</f>
        <v>2020</v>
      </c>
      <c r="D1270" t="str">
        <f>'C3_qual'!D556</f>
        <v>10.1130/G47681.1</v>
      </c>
      <c r="E1270">
        <f>'C3_qual'!E556</f>
        <v>16030.000000000002</v>
      </c>
      <c r="F1270" t="str">
        <f>'C3_qual'!F556</f>
        <v>NA</v>
      </c>
      <c r="G1270" t="str">
        <f>'C3_qual'!G556</f>
        <v>NA</v>
      </c>
      <c r="H1270">
        <f>'C3_qual'!H556</f>
        <v>16.03</v>
      </c>
      <c r="I1270">
        <f>'C3_qual'!I556</f>
        <v>0</v>
      </c>
      <c r="J1270">
        <f>'C3_qual'!J556</f>
        <v>0</v>
      </c>
      <c r="K1270">
        <f>'C3_qual'!K556</f>
        <v>216.02718770000001</v>
      </c>
      <c r="L1270">
        <f>'C3_qual'!L556</f>
        <v>199.98618163596001</v>
      </c>
      <c r="M1270">
        <f>'C3_qual'!M556</f>
        <v>96.789368501688017</v>
      </c>
      <c r="N1270" t="b">
        <f>'C3_qual'!N556</f>
        <v>0</v>
      </c>
      <c r="O1270">
        <f>'C3_qual'!O556</f>
        <v>2</v>
      </c>
      <c r="P1270" t="str">
        <f>'C3_qual'!P556</f>
        <v>CO2 estimate has been quantified to the best of available knowledge but mean annual precipitation and plant species are not known.</v>
      </c>
      <c r="Q1270" t="b">
        <f>'C3_qual'!Q556</f>
        <v>0</v>
      </c>
      <c r="R1270" t="b">
        <f>'C3_qual'!R556</f>
        <v>1</v>
      </c>
      <c r="S1270" t="str">
        <f>'C3_qual'!S556</f>
        <v>applied 97.5 and 2.5 percentile uncertainties</v>
      </c>
      <c r="T1270" t="b">
        <f>'C3_qual'!T556</f>
        <v>1</v>
      </c>
      <c r="U1270" t="b">
        <f>'C3_qual'!U556</f>
        <v>0</v>
      </c>
      <c r="V1270" t="str">
        <f>'C3_qual'!V556</f>
        <v>NA</v>
      </c>
      <c r="W1270" t="str">
        <f>'C3_qual'!W556</f>
        <v>NA</v>
      </c>
      <c r="X1270" t="b">
        <f>'C3_qual'!X556</f>
        <v>0</v>
      </c>
      <c r="Y1270" t="str">
        <f>'C3_qual'!Y556</f>
        <v>NA</v>
      </c>
      <c r="Z1270" t="str">
        <f>'C3_qual'!Z556</f>
        <v>NA</v>
      </c>
    </row>
    <row r="1271" spans="1:26">
      <c r="A1271" t="str">
        <f>'C3_qual'!A557</f>
        <v>land_plant_d13C_1</v>
      </c>
      <c r="B1271" t="str">
        <f>'C3_qual'!B557</f>
        <v>Cui</v>
      </c>
      <c r="C1271">
        <f>'C3_qual'!C557</f>
        <v>2020</v>
      </c>
      <c r="D1271" t="str">
        <f>'C3_qual'!D557</f>
        <v>10.1130/G47681.1</v>
      </c>
      <c r="E1271">
        <f>'C3_qual'!E557</f>
        <v>16047.999999999998</v>
      </c>
      <c r="F1271" t="str">
        <f>'C3_qual'!F557</f>
        <v>NA</v>
      </c>
      <c r="G1271" t="str">
        <f>'C3_qual'!G557</f>
        <v>NA</v>
      </c>
      <c r="H1271">
        <f>'C3_qual'!H557</f>
        <v>16.047999999999998</v>
      </c>
      <c r="I1271">
        <f>'C3_qual'!I557</f>
        <v>0</v>
      </c>
      <c r="J1271">
        <f>'C3_qual'!J557</f>
        <v>0</v>
      </c>
      <c r="K1271">
        <f>'C3_qual'!K557</f>
        <v>297.31168509999998</v>
      </c>
      <c r="L1271">
        <f>'C3_qual'!L557</f>
        <v>345.573133499135</v>
      </c>
      <c r="M1271">
        <f>'C3_qual'!M557</f>
        <v>136.18415839735496</v>
      </c>
      <c r="N1271" t="b">
        <f>'C3_qual'!N557</f>
        <v>0</v>
      </c>
      <c r="O1271">
        <f>'C3_qual'!O557</f>
        <v>2</v>
      </c>
      <c r="P1271" t="str">
        <f>'C3_qual'!P557</f>
        <v>CO2 estimate has been quantified to the best of available knowledge but mean annual precipitation and plant species are not known.</v>
      </c>
      <c r="Q1271" t="b">
        <f>'C3_qual'!Q557</f>
        <v>0</v>
      </c>
      <c r="R1271" t="b">
        <f>'C3_qual'!R557</f>
        <v>1</v>
      </c>
      <c r="S1271" t="str">
        <f>'C3_qual'!S557</f>
        <v>applied 97.5 and 2.5 percentile uncertainties</v>
      </c>
      <c r="T1271" t="b">
        <f>'C3_qual'!T557</f>
        <v>1</v>
      </c>
      <c r="U1271" t="b">
        <f>'C3_qual'!U557</f>
        <v>0</v>
      </c>
      <c r="V1271" t="str">
        <f>'C3_qual'!V557</f>
        <v>NA</v>
      </c>
      <c r="W1271" t="str">
        <f>'C3_qual'!W557</f>
        <v>NA</v>
      </c>
      <c r="X1271" t="b">
        <f>'C3_qual'!X557</f>
        <v>0</v>
      </c>
      <c r="Y1271" t="str">
        <f>'C3_qual'!Y557</f>
        <v>NA</v>
      </c>
      <c r="Z1271" t="str">
        <f>'C3_qual'!Z557</f>
        <v>NA</v>
      </c>
    </row>
    <row r="1272" spans="1:26">
      <c r="A1272" t="str">
        <f>'C3_qual'!A976</f>
        <v>land_plant_d13C_1</v>
      </c>
      <c r="B1272" t="str">
        <f>'C3_qual'!B976</f>
        <v>Cui</v>
      </c>
      <c r="C1272">
        <f>'C3_qual'!C976</f>
        <v>2020</v>
      </c>
      <c r="D1272" t="str">
        <f>'C3_qual'!D976</f>
        <v>10.1130/G47681.1</v>
      </c>
      <c r="E1272">
        <f>'C3_qual'!E976</f>
        <v>16072</v>
      </c>
      <c r="F1272" t="str">
        <f>'C3_qual'!F976</f>
        <v>NA</v>
      </c>
      <c r="G1272" t="str">
        <f>'C3_qual'!G976</f>
        <v>NA</v>
      </c>
      <c r="H1272">
        <f>'C3_qual'!H976</f>
        <v>16.071999999999999</v>
      </c>
      <c r="I1272">
        <f>'C3_qual'!I976</f>
        <v>0</v>
      </c>
      <c r="J1272">
        <f>'C3_qual'!J976</f>
        <v>0</v>
      </c>
      <c r="K1272">
        <f>'C3_qual'!K976</f>
        <v>482.38273750000002</v>
      </c>
      <c r="L1272">
        <f>'C3_qual'!L976</f>
        <v>1022.6711044707099</v>
      </c>
      <c r="M1272">
        <f>'C3_qual'!M976</f>
        <v>243.09983098627603</v>
      </c>
      <c r="N1272" t="b">
        <f>'C3_qual'!N976</f>
        <v>0</v>
      </c>
      <c r="O1272">
        <f>'C3_qual'!O976</f>
        <v>2</v>
      </c>
      <c r="P1272" t="str">
        <f>'C3_qual'!P976</f>
        <v>CO2 estimate has been quantified to the best of available knowledge but mean annual precipitation and plant species are not known.</v>
      </c>
      <c r="Q1272" t="b">
        <f>'C3_qual'!Q976</f>
        <v>0</v>
      </c>
      <c r="R1272" t="b">
        <f>'C3_qual'!R976</f>
        <v>1</v>
      </c>
      <c r="S1272" t="str">
        <f>'C3_qual'!S976</f>
        <v>applied 97.5 and 2.5 percentile uncertainties</v>
      </c>
      <c r="T1272" t="b">
        <f>'C3_qual'!T976</f>
        <v>1</v>
      </c>
      <c r="U1272" t="b">
        <f>'C3_qual'!U976</f>
        <v>0</v>
      </c>
      <c r="V1272" t="str">
        <f>'C3_qual'!V976</f>
        <v>NA</v>
      </c>
      <c r="W1272" t="str">
        <f>'C3_qual'!W976</f>
        <v>NA</v>
      </c>
      <c r="X1272" t="b">
        <f>'C3_qual'!X976</f>
        <v>0</v>
      </c>
      <c r="Y1272" t="str">
        <f>'C3_qual'!Y976</f>
        <v>NA</v>
      </c>
      <c r="Z1272" t="str">
        <f>'C3_qual'!Z976</f>
        <v>NA</v>
      </c>
    </row>
    <row r="1273" spans="1:26">
      <c r="A1273" t="str">
        <f>'C3_qual'!A558</f>
        <v>land_plant_d13C_1</v>
      </c>
      <c r="B1273" t="str">
        <f>'C3_qual'!B558</f>
        <v>Cui</v>
      </c>
      <c r="C1273">
        <f>'C3_qual'!C558</f>
        <v>2020</v>
      </c>
      <c r="D1273" t="str">
        <f>'C3_qual'!D558</f>
        <v>10.1130/G47681.1</v>
      </c>
      <c r="E1273">
        <f>'C3_qual'!E558</f>
        <v>16090</v>
      </c>
      <c r="F1273" t="str">
        <f>'C3_qual'!F558</f>
        <v>NA</v>
      </c>
      <c r="G1273" t="str">
        <f>'C3_qual'!G558</f>
        <v>NA</v>
      </c>
      <c r="H1273">
        <f>'C3_qual'!H558</f>
        <v>16.09</v>
      </c>
      <c r="I1273">
        <f>'C3_qual'!I558</f>
        <v>0</v>
      </c>
      <c r="J1273">
        <f>'C3_qual'!J558</f>
        <v>0</v>
      </c>
      <c r="K1273">
        <f>'C3_qual'!K558</f>
        <v>229.20287310000001</v>
      </c>
      <c r="L1273">
        <f>'C3_qual'!L558</f>
        <v>223.07600942627798</v>
      </c>
      <c r="M1273">
        <f>'C3_qual'!M558</f>
        <v>101.47732659991701</v>
      </c>
      <c r="N1273" t="b">
        <f>'C3_qual'!N558</f>
        <v>0</v>
      </c>
      <c r="O1273">
        <f>'C3_qual'!O558</f>
        <v>2</v>
      </c>
      <c r="P1273" t="str">
        <f>'C3_qual'!P558</f>
        <v>CO2 estimate has been quantified to the best of available knowledge but mean annual precipitation and plant species are not known.</v>
      </c>
      <c r="Q1273" t="b">
        <f>'C3_qual'!Q558</f>
        <v>0</v>
      </c>
      <c r="R1273" t="b">
        <f>'C3_qual'!R558</f>
        <v>1</v>
      </c>
      <c r="S1273" t="str">
        <f>'C3_qual'!S558</f>
        <v>applied 97.5 and 2.5 percentile uncertainties</v>
      </c>
      <c r="T1273" t="b">
        <f>'C3_qual'!T558</f>
        <v>1</v>
      </c>
      <c r="U1273" t="b">
        <f>'C3_qual'!U558</f>
        <v>0</v>
      </c>
      <c r="V1273" t="str">
        <f>'C3_qual'!V558</f>
        <v>NA</v>
      </c>
      <c r="W1273" t="str">
        <f>'C3_qual'!W558</f>
        <v>NA</v>
      </c>
      <c r="X1273" t="b">
        <f>'C3_qual'!X558</f>
        <v>0</v>
      </c>
      <c r="Y1273" t="str">
        <f>'C3_qual'!Y558</f>
        <v>NA</v>
      </c>
      <c r="Z1273" t="str">
        <f>'C3_qual'!Z558</f>
        <v>NA</v>
      </c>
    </row>
    <row r="1274" spans="1:26">
      <c r="A1274" t="str">
        <f>'C3_qual'!A977</f>
        <v>land_plant_d13C_1</v>
      </c>
      <c r="B1274" t="str">
        <f>'C3_qual'!B977</f>
        <v>Cui</v>
      </c>
      <c r="C1274">
        <f>'C3_qual'!C977</f>
        <v>2020</v>
      </c>
      <c r="D1274" t="str">
        <f>'C3_qual'!D977</f>
        <v>10.1130/G47681.1</v>
      </c>
      <c r="E1274">
        <f>'C3_qual'!E977</f>
        <v>16152.000000000002</v>
      </c>
      <c r="F1274" t="str">
        <f>'C3_qual'!F977</f>
        <v>NA</v>
      </c>
      <c r="G1274" t="str">
        <f>'C3_qual'!G977</f>
        <v>NA</v>
      </c>
      <c r="H1274">
        <f>'C3_qual'!H977</f>
        <v>16.152000000000001</v>
      </c>
      <c r="I1274">
        <f>'C3_qual'!I977</f>
        <v>0</v>
      </c>
      <c r="J1274">
        <f>'C3_qual'!J977</f>
        <v>0</v>
      </c>
      <c r="K1274">
        <f>'C3_qual'!K977</f>
        <v>476.36665729999999</v>
      </c>
      <c r="L1274">
        <f>'C3_qual'!L977</f>
        <v>1032.5668064720699</v>
      </c>
      <c r="M1274">
        <f>'C3_qual'!M977</f>
        <v>236.88199751984598</v>
      </c>
      <c r="N1274" t="b">
        <f>'C3_qual'!N977</f>
        <v>0</v>
      </c>
      <c r="O1274">
        <f>'C3_qual'!O977</f>
        <v>2</v>
      </c>
      <c r="P1274" t="str">
        <f>'C3_qual'!P977</f>
        <v>CO2 estimate has been quantified to the best of available knowledge but mean annual precipitation and plant species are not known.</v>
      </c>
      <c r="Q1274" t="b">
        <f>'C3_qual'!Q977</f>
        <v>0</v>
      </c>
      <c r="R1274" t="b">
        <f>'C3_qual'!R977</f>
        <v>1</v>
      </c>
      <c r="S1274" t="str">
        <f>'C3_qual'!S977</f>
        <v>applied 97.5 and 2.5 percentile uncertainties</v>
      </c>
      <c r="T1274" t="b">
        <f>'C3_qual'!T977</f>
        <v>1</v>
      </c>
      <c r="U1274" t="b">
        <f>'C3_qual'!U977</f>
        <v>0</v>
      </c>
      <c r="V1274" t="str">
        <f>'C3_qual'!V977</f>
        <v>NA</v>
      </c>
      <c r="W1274" t="str">
        <f>'C3_qual'!W977</f>
        <v>NA</v>
      </c>
      <c r="X1274" t="b">
        <f>'C3_qual'!X977</f>
        <v>0</v>
      </c>
      <c r="Y1274" t="str">
        <f>'C3_qual'!Y977</f>
        <v>NA</v>
      </c>
      <c r="Z1274" t="str">
        <f>'C3_qual'!Z977</f>
        <v>NA</v>
      </c>
    </row>
    <row r="1275" spans="1:26">
      <c r="A1275" t="str">
        <f>'C3_qual'!A559</f>
        <v>land_plant_d13C_1</v>
      </c>
      <c r="B1275" t="str">
        <f>'C3_qual'!B559</f>
        <v>Cui</v>
      </c>
      <c r="C1275">
        <f>'C3_qual'!C559</f>
        <v>2020</v>
      </c>
      <c r="D1275" t="str">
        <f>'C3_qual'!D559</f>
        <v>10.1130/G47681.1</v>
      </c>
      <c r="E1275">
        <f>'C3_qual'!E559</f>
        <v>16227</v>
      </c>
      <c r="F1275" t="str">
        <f>'C3_qual'!F559</f>
        <v>NA</v>
      </c>
      <c r="G1275" t="str">
        <f>'C3_qual'!G559</f>
        <v>NA</v>
      </c>
      <c r="H1275">
        <f>'C3_qual'!H559</f>
        <v>16.227</v>
      </c>
      <c r="I1275">
        <f>'C3_qual'!I559</f>
        <v>0</v>
      </c>
      <c r="J1275">
        <f>'C3_qual'!J559</f>
        <v>0</v>
      </c>
      <c r="K1275">
        <f>'C3_qual'!K559</f>
        <v>295.78437380000003</v>
      </c>
      <c r="L1275">
        <f>'C3_qual'!L559</f>
        <v>335.63836781578902</v>
      </c>
      <c r="M1275">
        <f>'C3_qual'!M559</f>
        <v>135.83007610027101</v>
      </c>
      <c r="N1275" t="b">
        <f>'C3_qual'!N559</f>
        <v>0</v>
      </c>
      <c r="O1275">
        <f>'C3_qual'!O559</f>
        <v>2</v>
      </c>
      <c r="P1275" t="str">
        <f>'C3_qual'!P559</f>
        <v>CO2 estimate has been quantified to the best of available knowledge but mean annual precipitation and plant species are not known.</v>
      </c>
      <c r="Q1275" t="b">
        <f>'C3_qual'!Q559</f>
        <v>0</v>
      </c>
      <c r="R1275" t="b">
        <f>'C3_qual'!R559</f>
        <v>1</v>
      </c>
      <c r="S1275" t="str">
        <f>'C3_qual'!S559</f>
        <v>applied 97.5 and 2.5 percentile uncertainties</v>
      </c>
      <c r="T1275" t="b">
        <f>'C3_qual'!T559</f>
        <v>1</v>
      </c>
      <c r="U1275" t="b">
        <f>'C3_qual'!U559</f>
        <v>0</v>
      </c>
      <c r="V1275" t="str">
        <f>'C3_qual'!V559</f>
        <v>NA</v>
      </c>
      <c r="W1275" t="str">
        <f>'C3_qual'!W559</f>
        <v>NA</v>
      </c>
      <c r="X1275" t="b">
        <f>'C3_qual'!X559</f>
        <v>0</v>
      </c>
      <c r="Y1275" t="str">
        <f>'C3_qual'!Y559</f>
        <v>NA</v>
      </c>
      <c r="Z1275" t="str">
        <f>'C3_qual'!Z559</f>
        <v>NA</v>
      </c>
    </row>
    <row r="1276" spans="1:26">
      <c r="A1276" t="str">
        <f>'C3_qual'!A978</f>
        <v>land_plant_d13C_1</v>
      </c>
      <c r="B1276" t="str">
        <f>'C3_qual'!B978</f>
        <v>Cui</v>
      </c>
      <c r="C1276">
        <f>'C3_qual'!C978</f>
        <v>2020</v>
      </c>
      <c r="D1276" t="str">
        <f>'C3_qual'!D978</f>
        <v>10.1130/G47681.1</v>
      </c>
      <c r="E1276">
        <f>'C3_qual'!E978</f>
        <v>16234.000000000002</v>
      </c>
      <c r="F1276" t="str">
        <f>'C3_qual'!F978</f>
        <v>NA</v>
      </c>
      <c r="G1276" t="str">
        <f>'C3_qual'!G978</f>
        <v>NA</v>
      </c>
      <c r="H1276">
        <f>'C3_qual'!H978</f>
        <v>16.234000000000002</v>
      </c>
      <c r="I1276">
        <f>'C3_qual'!I978</f>
        <v>0</v>
      </c>
      <c r="J1276">
        <f>'C3_qual'!J978</f>
        <v>0</v>
      </c>
      <c r="K1276">
        <f>'C3_qual'!K978</f>
        <v>416.89868849999999</v>
      </c>
      <c r="L1276">
        <f>'C3_qual'!L978</f>
        <v>708.02066610779002</v>
      </c>
      <c r="M1276">
        <f>'C3_qual'!M978</f>
        <v>199.89141987261499</v>
      </c>
      <c r="N1276" t="b">
        <f>'C3_qual'!N978</f>
        <v>0</v>
      </c>
      <c r="O1276">
        <f>'C3_qual'!O978</f>
        <v>2</v>
      </c>
      <c r="P1276" t="str">
        <f>'C3_qual'!P978</f>
        <v>CO2 estimate has been quantified to the best of available knowledge but mean annual precipitation and plant species are not known.</v>
      </c>
      <c r="Q1276" t="b">
        <f>'C3_qual'!Q978</f>
        <v>0</v>
      </c>
      <c r="R1276" t="b">
        <f>'C3_qual'!R978</f>
        <v>1</v>
      </c>
      <c r="S1276" t="str">
        <f>'C3_qual'!S978</f>
        <v>applied 97.5 and 2.5 percentile uncertainties</v>
      </c>
      <c r="T1276" t="b">
        <f>'C3_qual'!T978</f>
        <v>1</v>
      </c>
      <c r="U1276" t="b">
        <f>'C3_qual'!U978</f>
        <v>0</v>
      </c>
      <c r="V1276" t="str">
        <f>'C3_qual'!V978</f>
        <v>NA</v>
      </c>
      <c r="W1276" t="str">
        <f>'C3_qual'!W978</f>
        <v>NA</v>
      </c>
      <c r="X1276" t="b">
        <f>'C3_qual'!X978</f>
        <v>0</v>
      </c>
      <c r="Y1276" t="str">
        <f>'C3_qual'!Y978</f>
        <v>NA</v>
      </c>
      <c r="Z1276" t="str">
        <f>'C3_qual'!Z978</f>
        <v>NA</v>
      </c>
    </row>
    <row r="1277" spans="1:26">
      <c r="A1277" t="str">
        <f>'C3_qual'!A979</f>
        <v>land_plant_d13C_1</v>
      </c>
      <c r="B1277" t="str">
        <f>'C3_qual'!B979</f>
        <v>Cui</v>
      </c>
      <c r="C1277">
        <f>'C3_qual'!C979</f>
        <v>2020</v>
      </c>
      <c r="D1277" t="str">
        <f>'C3_qual'!D979</f>
        <v>10.1130/G47681.1</v>
      </c>
      <c r="E1277">
        <f>'C3_qual'!E979</f>
        <v>16303.999999999998</v>
      </c>
      <c r="F1277" t="str">
        <f>'C3_qual'!F979</f>
        <v>NA</v>
      </c>
      <c r="G1277" t="str">
        <f>'C3_qual'!G979</f>
        <v>NA</v>
      </c>
      <c r="H1277">
        <f>'C3_qual'!H979</f>
        <v>16.303999999999998</v>
      </c>
      <c r="I1277">
        <f>'C3_qual'!I979</f>
        <v>0</v>
      </c>
      <c r="J1277">
        <f>'C3_qual'!J979</f>
        <v>0</v>
      </c>
      <c r="K1277">
        <f>'C3_qual'!K979</f>
        <v>487.5494526</v>
      </c>
      <c r="L1277">
        <f>'C3_qual'!L979</f>
        <v>1019.3416876456099</v>
      </c>
      <c r="M1277">
        <f>'C3_qual'!M979</f>
        <v>242.43701032576899</v>
      </c>
      <c r="N1277" t="b">
        <f>'C3_qual'!N979</f>
        <v>0</v>
      </c>
      <c r="O1277">
        <f>'C3_qual'!O979</f>
        <v>2</v>
      </c>
      <c r="P1277" t="str">
        <f>'C3_qual'!P979</f>
        <v>CO2 estimate has been quantified to the best of available knowledge but mean annual precipitation and plant species are not known.</v>
      </c>
      <c r="Q1277" t="b">
        <f>'C3_qual'!Q979</f>
        <v>0</v>
      </c>
      <c r="R1277" t="b">
        <f>'C3_qual'!R979</f>
        <v>1</v>
      </c>
      <c r="S1277" t="str">
        <f>'C3_qual'!S979</f>
        <v>applied 97.5 and 2.5 percentile uncertainties</v>
      </c>
      <c r="T1277" t="b">
        <f>'C3_qual'!T979</f>
        <v>1</v>
      </c>
      <c r="U1277" t="b">
        <f>'C3_qual'!U979</f>
        <v>0</v>
      </c>
      <c r="V1277" t="str">
        <f>'C3_qual'!V979</f>
        <v>NA</v>
      </c>
      <c r="W1277" t="str">
        <f>'C3_qual'!W979</f>
        <v>NA</v>
      </c>
      <c r="X1277" t="b">
        <f>'C3_qual'!X979</f>
        <v>0</v>
      </c>
      <c r="Y1277" t="str">
        <f>'C3_qual'!Y979</f>
        <v>NA</v>
      </c>
      <c r="Z1277" t="str">
        <f>'C3_qual'!Z979</f>
        <v>NA</v>
      </c>
    </row>
    <row r="1278" spans="1:26">
      <c r="A1278" t="str">
        <f>'C3_qual'!A560</f>
        <v>land_plant_d13C_1</v>
      </c>
      <c r="B1278" t="str">
        <f>'C3_qual'!B560</f>
        <v>Cui</v>
      </c>
      <c r="C1278">
        <f>'C3_qual'!C560</f>
        <v>2020</v>
      </c>
      <c r="D1278" t="str">
        <f>'C3_qual'!D560</f>
        <v>10.1130/G47681.1</v>
      </c>
      <c r="E1278">
        <f>'C3_qual'!E560</f>
        <v>16404</v>
      </c>
      <c r="F1278" t="str">
        <f>'C3_qual'!F560</f>
        <v>NA</v>
      </c>
      <c r="G1278" t="str">
        <f>'C3_qual'!G560</f>
        <v>NA</v>
      </c>
      <c r="H1278">
        <f>'C3_qual'!H560</f>
        <v>16.404</v>
      </c>
      <c r="I1278">
        <f>'C3_qual'!I560</f>
        <v>0</v>
      </c>
      <c r="J1278">
        <f>'C3_qual'!J560</f>
        <v>0</v>
      </c>
      <c r="K1278">
        <f>'C3_qual'!K560</f>
        <v>283.50974860000002</v>
      </c>
      <c r="L1278">
        <f>'C3_qual'!L560</f>
        <v>329.35847857380298</v>
      </c>
      <c r="M1278">
        <f>'C3_qual'!M560</f>
        <v>128.48045828094001</v>
      </c>
      <c r="N1278" t="b">
        <f>'C3_qual'!N560</f>
        <v>0</v>
      </c>
      <c r="O1278">
        <f>'C3_qual'!O560</f>
        <v>2</v>
      </c>
      <c r="P1278" t="str">
        <f>'C3_qual'!P560</f>
        <v>CO2 estimate has been quantified to the best of available knowledge but mean annual precipitation and plant species are not known.</v>
      </c>
      <c r="Q1278" t="b">
        <f>'C3_qual'!Q560</f>
        <v>0</v>
      </c>
      <c r="R1278" t="b">
        <f>'C3_qual'!R560</f>
        <v>1</v>
      </c>
      <c r="S1278" t="str">
        <f>'C3_qual'!S560</f>
        <v>applied 97.5 and 2.5 percentile uncertainties</v>
      </c>
      <c r="T1278" t="b">
        <f>'C3_qual'!T560</f>
        <v>1</v>
      </c>
      <c r="U1278" t="b">
        <f>'C3_qual'!U560</f>
        <v>0</v>
      </c>
      <c r="V1278" t="str">
        <f>'C3_qual'!V560</f>
        <v>NA</v>
      </c>
      <c r="W1278" t="str">
        <f>'C3_qual'!W560</f>
        <v>NA</v>
      </c>
      <c r="X1278" t="b">
        <f>'C3_qual'!X560</f>
        <v>0</v>
      </c>
      <c r="Y1278" t="str">
        <f>'C3_qual'!Y560</f>
        <v>NA</v>
      </c>
      <c r="Z1278" t="str">
        <f>'C3_qual'!Z560</f>
        <v>NA</v>
      </c>
    </row>
    <row r="1279" spans="1:26">
      <c r="A1279" t="str">
        <f>'C3_qual'!A561</f>
        <v>land_plant_d13C_1</v>
      </c>
      <c r="B1279" t="str">
        <f>'C3_qual'!B561</f>
        <v>Cui</v>
      </c>
      <c r="C1279">
        <f>'C3_qual'!C561</f>
        <v>2020</v>
      </c>
      <c r="D1279" t="str">
        <f>'C3_qual'!D561</f>
        <v>10.1130/G47681.1</v>
      </c>
      <c r="E1279">
        <f>'C3_qual'!E561</f>
        <v>16450</v>
      </c>
      <c r="F1279" t="str">
        <f>'C3_qual'!F561</f>
        <v>NA</v>
      </c>
      <c r="G1279" t="str">
        <f>'C3_qual'!G561</f>
        <v>NA</v>
      </c>
      <c r="H1279">
        <f>'C3_qual'!H561</f>
        <v>16.45</v>
      </c>
      <c r="I1279">
        <f>'C3_qual'!I561</f>
        <v>0</v>
      </c>
      <c r="J1279">
        <f>'C3_qual'!J561</f>
        <v>0</v>
      </c>
      <c r="K1279">
        <f>'C3_qual'!K561</f>
        <v>225.68268080000001</v>
      </c>
      <c r="L1279">
        <f>'C3_qual'!L561</f>
        <v>215.98568089763</v>
      </c>
      <c r="M1279">
        <f>'C3_qual'!M561</f>
        <v>100.84738161208502</v>
      </c>
      <c r="N1279" t="b">
        <f>'C3_qual'!N561</f>
        <v>0</v>
      </c>
      <c r="O1279">
        <f>'C3_qual'!O561</f>
        <v>2</v>
      </c>
      <c r="P1279" t="str">
        <f>'C3_qual'!P561</f>
        <v>CO2 estimate has been quantified to the best of available knowledge but mean annual precipitation and plant species are not known.</v>
      </c>
      <c r="Q1279" t="b">
        <f>'C3_qual'!Q561</f>
        <v>0</v>
      </c>
      <c r="R1279" t="b">
        <f>'C3_qual'!R561</f>
        <v>1</v>
      </c>
      <c r="S1279" t="str">
        <f>'C3_qual'!S561</f>
        <v>applied 97.5 and 2.5 percentile uncertainties</v>
      </c>
      <c r="T1279" t="b">
        <f>'C3_qual'!T561</f>
        <v>1</v>
      </c>
      <c r="U1279" t="b">
        <f>'C3_qual'!U561</f>
        <v>0</v>
      </c>
      <c r="V1279" t="str">
        <f>'C3_qual'!V561</f>
        <v>NA</v>
      </c>
      <c r="W1279" t="str">
        <f>'C3_qual'!W561</f>
        <v>NA</v>
      </c>
      <c r="X1279" t="b">
        <f>'C3_qual'!X561</f>
        <v>0</v>
      </c>
      <c r="Y1279" t="str">
        <f>'C3_qual'!Y561</f>
        <v>NA</v>
      </c>
      <c r="Z1279" t="str">
        <f>'C3_qual'!Z561</f>
        <v>NA</v>
      </c>
    </row>
    <row r="1280" spans="1:26">
      <c r="A1280" t="str">
        <f>'C3_qual'!A980</f>
        <v>land_plant_d13C_1</v>
      </c>
      <c r="B1280" t="str">
        <f>'C3_qual'!B980</f>
        <v>Cui</v>
      </c>
      <c r="C1280">
        <f>'C3_qual'!C980</f>
        <v>2020</v>
      </c>
      <c r="D1280" t="str">
        <f>'C3_qual'!D980</f>
        <v>10.1130/G47681.1</v>
      </c>
      <c r="E1280">
        <f>'C3_qual'!E980</f>
        <v>16466</v>
      </c>
      <c r="F1280" t="str">
        <f>'C3_qual'!F980</f>
        <v>NA</v>
      </c>
      <c r="G1280" t="str">
        <f>'C3_qual'!G980</f>
        <v>NA</v>
      </c>
      <c r="H1280">
        <f>'C3_qual'!H980</f>
        <v>16.466000000000001</v>
      </c>
      <c r="I1280">
        <f>'C3_qual'!I980</f>
        <v>0</v>
      </c>
      <c r="J1280">
        <f>'C3_qual'!J980</f>
        <v>0</v>
      </c>
      <c r="K1280">
        <f>'C3_qual'!K980</f>
        <v>630.77691059999995</v>
      </c>
      <c r="L1280">
        <f>'C3_qual'!L980</f>
        <v>2297.1800284115598</v>
      </c>
      <c r="M1280">
        <f>'C3_qual'!M980</f>
        <v>333.46129413850497</v>
      </c>
      <c r="N1280" t="b">
        <f>'C3_qual'!N980</f>
        <v>0</v>
      </c>
      <c r="O1280">
        <f>'C3_qual'!O980</f>
        <v>2</v>
      </c>
      <c r="P1280" t="str">
        <f>'C3_qual'!P980</f>
        <v>CO2 estimate has been quantified to the best of available knowledge but mean annual precipitation and plant species are not known.</v>
      </c>
      <c r="Q1280" t="b">
        <f>'C3_qual'!Q980</f>
        <v>0</v>
      </c>
      <c r="R1280" t="b">
        <f>'C3_qual'!R980</f>
        <v>1</v>
      </c>
      <c r="S1280" t="str">
        <f>'C3_qual'!S980</f>
        <v>applied 97.5 and 2.5 percentile uncertainties</v>
      </c>
      <c r="T1280" t="b">
        <f>'C3_qual'!T980</f>
        <v>1</v>
      </c>
      <c r="U1280" t="b">
        <f>'C3_qual'!U980</f>
        <v>0</v>
      </c>
      <c r="V1280" t="str">
        <f>'C3_qual'!V980</f>
        <v>NA</v>
      </c>
      <c r="W1280" t="str">
        <f>'C3_qual'!W980</f>
        <v>NA</v>
      </c>
      <c r="X1280" t="b">
        <f>'C3_qual'!X980</f>
        <v>0</v>
      </c>
      <c r="Y1280" t="str">
        <f>'C3_qual'!Y980</f>
        <v>NA</v>
      </c>
      <c r="Z1280" t="str">
        <f>'C3_qual'!Z980</f>
        <v>NA</v>
      </c>
    </row>
    <row r="1281" spans="1:26">
      <c r="A1281" t="str">
        <f>'C3_qual'!A562</f>
        <v>land_plant_d13C_1</v>
      </c>
      <c r="B1281" t="str">
        <f>'C3_qual'!B562</f>
        <v>Cui</v>
      </c>
      <c r="C1281">
        <f>'C3_qual'!C562</f>
        <v>2020</v>
      </c>
      <c r="D1281" t="str">
        <f>'C3_qual'!D562</f>
        <v>10.1130/G47681.1</v>
      </c>
      <c r="E1281">
        <f>'C3_qual'!E562</f>
        <v>16550</v>
      </c>
      <c r="F1281" t="str">
        <f>'C3_qual'!F562</f>
        <v>NA</v>
      </c>
      <c r="G1281" t="str">
        <f>'C3_qual'!G562</f>
        <v>NA</v>
      </c>
      <c r="H1281">
        <f>'C3_qual'!H562</f>
        <v>16.55</v>
      </c>
      <c r="I1281">
        <f>'C3_qual'!I562</f>
        <v>0</v>
      </c>
      <c r="J1281">
        <f>'C3_qual'!J562</f>
        <v>0</v>
      </c>
      <c r="K1281">
        <f>'C3_qual'!K562</f>
        <v>262.01841350000001</v>
      </c>
      <c r="L1281">
        <f>'C3_qual'!L562</f>
        <v>275.03764707453496</v>
      </c>
      <c r="M1281">
        <f>'C3_qual'!M562</f>
        <v>117.52637097990501</v>
      </c>
      <c r="N1281" t="b">
        <f>'C3_qual'!N562</f>
        <v>0</v>
      </c>
      <c r="O1281">
        <f>'C3_qual'!O562</f>
        <v>2</v>
      </c>
      <c r="P1281" t="str">
        <f>'C3_qual'!P562</f>
        <v>CO2 estimate has been quantified to the best of available knowledge but mean annual precipitation and plant species are not known.</v>
      </c>
      <c r="Q1281" t="b">
        <f>'C3_qual'!Q562</f>
        <v>0</v>
      </c>
      <c r="R1281" t="b">
        <f>'C3_qual'!R562</f>
        <v>1</v>
      </c>
      <c r="S1281" t="str">
        <f>'C3_qual'!S562</f>
        <v>applied 97.5 and 2.5 percentile uncertainties</v>
      </c>
      <c r="T1281" t="b">
        <f>'C3_qual'!T562</f>
        <v>1</v>
      </c>
      <c r="U1281" t="b">
        <f>'C3_qual'!U562</f>
        <v>0</v>
      </c>
      <c r="V1281" t="str">
        <f>'C3_qual'!V562</f>
        <v>NA</v>
      </c>
      <c r="W1281" t="str">
        <f>'C3_qual'!W562</f>
        <v>NA</v>
      </c>
      <c r="X1281" t="b">
        <f>'C3_qual'!X562</f>
        <v>0</v>
      </c>
      <c r="Y1281" t="str">
        <f>'C3_qual'!Y562</f>
        <v>NA</v>
      </c>
      <c r="Z1281" t="str">
        <f>'C3_qual'!Z562</f>
        <v>NA</v>
      </c>
    </row>
    <row r="1282" spans="1:26">
      <c r="A1282" t="str">
        <f>'C3_qual'!A563</f>
        <v>land_plant_d13C_1</v>
      </c>
      <c r="B1282" t="str">
        <f>'C3_qual'!B563</f>
        <v>Cui</v>
      </c>
      <c r="C1282">
        <f>'C3_qual'!C563</f>
        <v>2020</v>
      </c>
      <c r="D1282" t="str">
        <f>'C3_qual'!D563</f>
        <v>10.1130/G47681.1</v>
      </c>
      <c r="E1282">
        <f>'C3_qual'!E563</f>
        <v>16579</v>
      </c>
      <c r="F1282" t="str">
        <f>'C3_qual'!F563</f>
        <v>NA</v>
      </c>
      <c r="G1282" t="str">
        <f>'C3_qual'!G563</f>
        <v>NA</v>
      </c>
      <c r="H1282">
        <f>'C3_qual'!H563</f>
        <v>16.579000000000001</v>
      </c>
      <c r="I1282">
        <f>'C3_qual'!I563</f>
        <v>0</v>
      </c>
      <c r="J1282">
        <f>'C3_qual'!J563</f>
        <v>0</v>
      </c>
      <c r="K1282">
        <f>'C3_qual'!K563</f>
        <v>335.26771889999998</v>
      </c>
      <c r="L1282">
        <f>'C3_qual'!L563</f>
        <v>447.42745810328699</v>
      </c>
      <c r="M1282">
        <f>'C3_qual'!M563</f>
        <v>156.26411003392997</v>
      </c>
      <c r="N1282" t="b">
        <f>'C3_qual'!N563</f>
        <v>0</v>
      </c>
      <c r="O1282">
        <f>'C3_qual'!O563</f>
        <v>2</v>
      </c>
      <c r="P1282" t="str">
        <f>'C3_qual'!P563</f>
        <v>CO2 estimate has been quantified to the best of available knowledge but mean annual precipitation and plant species are not known.</v>
      </c>
      <c r="Q1282" t="b">
        <f>'C3_qual'!Q563</f>
        <v>0</v>
      </c>
      <c r="R1282" t="b">
        <f>'C3_qual'!R563</f>
        <v>1</v>
      </c>
      <c r="S1282" t="str">
        <f>'C3_qual'!S563</f>
        <v>applied 97.5 and 2.5 percentile uncertainties</v>
      </c>
      <c r="T1282" t="b">
        <f>'C3_qual'!T563</f>
        <v>1</v>
      </c>
      <c r="U1282" t="b">
        <f>'C3_qual'!U563</f>
        <v>0</v>
      </c>
      <c r="V1282" t="str">
        <f>'C3_qual'!V563</f>
        <v>NA</v>
      </c>
      <c r="W1282" t="str">
        <f>'C3_qual'!W563</f>
        <v>NA</v>
      </c>
      <c r="X1282" t="b">
        <f>'C3_qual'!X563</f>
        <v>0</v>
      </c>
      <c r="Y1282" t="str">
        <f>'C3_qual'!Y563</f>
        <v>NA</v>
      </c>
      <c r="Z1282" t="str">
        <f>'C3_qual'!Z563</f>
        <v>NA</v>
      </c>
    </row>
    <row r="1283" spans="1:26">
      <c r="A1283" t="str">
        <f>'C3_qual'!A564</f>
        <v>land_plant_d13C_1</v>
      </c>
      <c r="B1283" t="str">
        <f>'C3_qual'!B564</f>
        <v>Cui</v>
      </c>
      <c r="C1283">
        <f>'C3_qual'!C564</f>
        <v>2020</v>
      </c>
      <c r="D1283" t="str">
        <f>'C3_qual'!D564</f>
        <v>10.1130/G47681.1</v>
      </c>
      <c r="E1283">
        <f>'C3_qual'!E564</f>
        <v>16600</v>
      </c>
      <c r="F1283" t="str">
        <f>'C3_qual'!F564</f>
        <v>NA</v>
      </c>
      <c r="G1283" t="str">
        <f>'C3_qual'!G564</f>
        <v>NA</v>
      </c>
      <c r="H1283">
        <f>'C3_qual'!H564</f>
        <v>16.600000000000001</v>
      </c>
      <c r="I1283">
        <f>'C3_qual'!I564</f>
        <v>0</v>
      </c>
      <c r="J1283">
        <f>'C3_qual'!J564</f>
        <v>0</v>
      </c>
      <c r="K1283">
        <f>'C3_qual'!K564</f>
        <v>259.48905430000002</v>
      </c>
      <c r="L1283">
        <f>'C3_qual'!L564</f>
        <v>271.56723979996002</v>
      </c>
      <c r="M1283">
        <f>'C3_qual'!M564</f>
        <v>115.73404916445702</v>
      </c>
      <c r="N1283" t="b">
        <f>'C3_qual'!N564</f>
        <v>0</v>
      </c>
      <c r="O1283">
        <f>'C3_qual'!O564</f>
        <v>2</v>
      </c>
      <c r="P1283" t="str">
        <f>'C3_qual'!P564</f>
        <v>CO2 estimate has been quantified to the best of available knowledge but mean annual precipitation and plant species are not known.</v>
      </c>
      <c r="Q1283" t="b">
        <f>'C3_qual'!Q564</f>
        <v>0</v>
      </c>
      <c r="R1283" t="b">
        <f>'C3_qual'!R564</f>
        <v>1</v>
      </c>
      <c r="S1283" t="str">
        <f>'C3_qual'!S564</f>
        <v>applied 97.5 and 2.5 percentile uncertainties</v>
      </c>
      <c r="T1283" t="b">
        <f>'C3_qual'!T564</f>
        <v>1</v>
      </c>
      <c r="U1283" t="b">
        <f>'C3_qual'!U564</f>
        <v>0</v>
      </c>
      <c r="V1283" t="str">
        <f>'C3_qual'!V564</f>
        <v>NA</v>
      </c>
      <c r="W1283" t="str">
        <f>'C3_qual'!W564</f>
        <v>NA</v>
      </c>
      <c r="X1283" t="b">
        <f>'C3_qual'!X564</f>
        <v>0</v>
      </c>
      <c r="Y1283" t="str">
        <f>'C3_qual'!Y564</f>
        <v>NA</v>
      </c>
      <c r="Z1283" t="str">
        <f>'C3_qual'!Z564</f>
        <v>NA</v>
      </c>
    </row>
    <row r="1284" spans="1:26">
      <c r="A1284" t="str">
        <f>'C3_qual'!A565</f>
        <v>land_plant_d13C_1</v>
      </c>
      <c r="B1284" t="str">
        <f>'C3_qual'!B565</f>
        <v>Cui</v>
      </c>
      <c r="C1284">
        <f>'C3_qual'!C565</f>
        <v>2020</v>
      </c>
      <c r="D1284" t="str">
        <f>'C3_qual'!D565</f>
        <v>10.1130/G47681.1</v>
      </c>
      <c r="E1284">
        <f>'C3_qual'!E565</f>
        <v>16710</v>
      </c>
      <c r="F1284" t="str">
        <f>'C3_qual'!F565</f>
        <v>NA</v>
      </c>
      <c r="G1284" t="str">
        <f>'C3_qual'!G565</f>
        <v>NA</v>
      </c>
      <c r="H1284">
        <f>'C3_qual'!H565</f>
        <v>16.71</v>
      </c>
      <c r="I1284">
        <f>'C3_qual'!I565</f>
        <v>0</v>
      </c>
      <c r="J1284">
        <f>'C3_qual'!J565</f>
        <v>0</v>
      </c>
      <c r="K1284">
        <f>'C3_qual'!K565</f>
        <v>220.6591655</v>
      </c>
      <c r="L1284">
        <f>'C3_qual'!L565</f>
        <v>205.951069702372</v>
      </c>
      <c r="M1284">
        <f>'C3_qual'!M565</f>
        <v>98.874587012731993</v>
      </c>
      <c r="N1284" t="b">
        <f>'C3_qual'!N565</f>
        <v>0</v>
      </c>
      <c r="O1284">
        <f>'C3_qual'!O565</f>
        <v>2</v>
      </c>
      <c r="P1284" t="str">
        <f>'C3_qual'!P565</f>
        <v>CO2 estimate has been quantified to the best of available knowledge but mean annual precipitation and plant species are not known.</v>
      </c>
      <c r="Q1284" t="b">
        <f>'C3_qual'!Q565</f>
        <v>0</v>
      </c>
      <c r="R1284" t="b">
        <f>'C3_qual'!R565</f>
        <v>1</v>
      </c>
      <c r="S1284" t="str">
        <f>'C3_qual'!S565</f>
        <v>applied 97.5 and 2.5 percentile uncertainties</v>
      </c>
      <c r="T1284" t="b">
        <f>'C3_qual'!T565</f>
        <v>1</v>
      </c>
      <c r="U1284" t="b">
        <f>'C3_qual'!U565</f>
        <v>0</v>
      </c>
      <c r="V1284" t="str">
        <f>'C3_qual'!V565</f>
        <v>NA</v>
      </c>
      <c r="W1284" t="str">
        <f>'C3_qual'!W565</f>
        <v>NA</v>
      </c>
      <c r="X1284" t="b">
        <f>'C3_qual'!X565</f>
        <v>0</v>
      </c>
      <c r="Y1284" t="str">
        <f>'C3_qual'!Y565</f>
        <v>NA</v>
      </c>
      <c r="Z1284" t="str">
        <f>'C3_qual'!Z565</f>
        <v>NA</v>
      </c>
    </row>
    <row r="1285" spans="1:26">
      <c r="A1285" t="str">
        <f>'C3_qual'!A566</f>
        <v>land_plant_d13C_1</v>
      </c>
      <c r="B1285" t="str">
        <f>'C3_qual'!B566</f>
        <v>Cui</v>
      </c>
      <c r="C1285">
        <f>'C3_qual'!C566</f>
        <v>2020</v>
      </c>
      <c r="D1285" t="str">
        <f>'C3_qual'!D566</f>
        <v>10.1130/G47681.1</v>
      </c>
      <c r="E1285">
        <f>'C3_qual'!E566</f>
        <v>16752</v>
      </c>
      <c r="F1285" t="str">
        <f>'C3_qual'!F566</f>
        <v>NA</v>
      </c>
      <c r="G1285" t="str">
        <f>'C3_qual'!G566</f>
        <v>NA</v>
      </c>
      <c r="H1285">
        <f>'C3_qual'!H566</f>
        <v>16.751999999999999</v>
      </c>
      <c r="I1285">
        <f>'C3_qual'!I566</f>
        <v>0</v>
      </c>
      <c r="J1285">
        <f>'C3_qual'!J566</f>
        <v>0</v>
      </c>
      <c r="K1285">
        <f>'C3_qual'!K566</f>
        <v>257.8082746</v>
      </c>
      <c r="L1285">
        <f>'C3_qual'!L566</f>
        <v>265.22240990395198</v>
      </c>
      <c r="M1285">
        <f>'C3_qual'!M566</f>
        <v>118.113062339241</v>
      </c>
      <c r="N1285" t="b">
        <f>'C3_qual'!N566</f>
        <v>0</v>
      </c>
      <c r="O1285">
        <f>'C3_qual'!O566</f>
        <v>2</v>
      </c>
      <c r="P1285" t="str">
        <f>'C3_qual'!P566</f>
        <v>CO2 estimate has been quantified to the best of available knowledge but mean annual precipitation and plant species are not known.</v>
      </c>
      <c r="Q1285" t="b">
        <f>'C3_qual'!Q566</f>
        <v>0</v>
      </c>
      <c r="R1285" t="b">
        <f>'C3_qual'!R566</f>
        <v>1</v>
      </c>
      <c r="S1285" t="str">
        <f>'C3_qual'!S566</f>
        <v>applied 97.5 and 2.5 percentile uncertainties</v>
      </c>
      <c r="T1285" t="b">
        <f>'C3_qual'!T566</f>
        <v>1</v>
      </c>
      <c r="U1285" t="b">
        <f>'C3_qual'!U566</f>
        <v>0</v>
      </c>
      <c r="V1285" t="str">
        <f>'C3_qual'!V566</f>
        <v>NA</v>
      </c>
      <c r="W1285" t="str">
        <f>'C3_qual'!W566</f>
        <v>NA</v>
      </c>
      <c r="X1285" t="b">
        <f>'C3_qual'!X566</f>
        <v>0</v>
      </c>
      <c r="Y1285" t="str">
        <f>'C3_qual'!Y566</f>
        <v>NA</v>
      </c>
      <c r="Z1285" t="str">
        <f>'C3_qual'!Z566</f>
        <v>NA</v>
      </c>
    </row>
    <row r="1286" spans="1:26">
      <c r="A1286" t="str">
        <f>'C3_qual'!A981</f>
        <v>land_plant_d13C_1</v>
      </c>
      <c r="B1286" t="str">
        <f>'C3_qual'!B981</f>
        <v>Cui</v>
      </c>
      <c r="C1286">
        <f>'C3_qual'!C981</f>
        <v>2020</v>
      </c>
      <c r="D1286" t="str">
        <f>'C3_qual'!D981</f>
        <v>10.1130/G47681.1</v>
      </c>
      <c r="E1286">
        <f>'C3_qual'!E981</f>
        <v>16798</v>
      </c>
      <c r="F1286" t="str">
        <f>'C3_qual'!F981</f>
        <v>NA</v>
      </c>
      <c r="G1286" t="str">
        <f>'C3_qual'!G981</f>
        <v>NA</v>
      </c>
      <c r="H1286">
        <f>'C3_qual'!H981</f>
        <v>16.797999999999998</v>
      </c>
      <c r="I1286">
        <f>'C3_qual'!I981</f>
        <v>0</v>
      </c>
      <c r="J1286">
        <f>'C3_qual'!J981</f>
        <v>0</v>
      </c>
      <c r="K1286">
        <f>'C3_qual'!K981</f>
        <v>512.74781099999996</v>
      </c>
      <c r="L1286">
        <f>'C3_qual'!L981</f>
        <v>1189.9252909808799</v>
      </c>
      <c r="M1286">
        <f>'C3_qual'!M981</f>
        <v>258.75520962275897</v>
      </c>
      <c r="N1286" t="b">
        <f>'C3_qual'!N981</f>
        <v>0</v>
      </c>
      <c r="O1286">
        <f>'C3_qual'!O981</f>
        <v>2</v>
      </c>
      <c r="P1286" t="str">
        <f>'C3_qual'!P981</f>
        <v>CO2 estimate has been quantified to the best of available knowledge but mean annual precipitation and plant species are not known.</v>
      </c>
      <c r="Q1286" t="b">
        <f>'C3_qual'!Q981</f>
        <v>0</v>
      </c>
      <c r="R1286" t="b">
        <f>'C3_qual'!R981</f>
        <v>1</v>
      </c>
      <c r="S1286" t="str">
        <f>'C3_qual'!S981</f>
        <v>applied 97.5 and 2.5 percentile uncertainties</v>
      </c>
      <c r="T1286" t="b">
        <f>'C3_qual'!T981</f>
        <v>1</v>
      </c>
      <c r="U1286" t="b">
        <f>'C3_qual'!U981</f>
        <v>0</v>
      </c>
      <c r="V1286" t="str">
        <f>'C3_qual'!V981</f>
        <v>NA</v>
      </c>
      <c r="W1286" t="str">
        <f>'C3_qual'!W981</f>
        <v>NA</v>
      </c>
      <c r="X1286" t="b">
        <f>'C3_qual'!X981</f>
        <v>0</v>
      </c>
      <c r="Y1286" t="str">
        <f>'C3_qual'!Y981</f>
        <v>NA</v>
      </c>
      <c r="Z1286" t="str">
        <f>'C3_qual'!Z981</f>
        <v>NA</v>
      </c>
    </row>
    <row r="1287" spans="1:26">
      <c r="A1287" t="str">
        <f>'C3_qual'!A982</f>
        <v>land_plant_d13C_1</v>
      </c>
      <c r="B1287" t="str">
        <f>'C3_qual'!B982</f>
        <v>Cui</v>
      </c>
      <c r="C1287">
        <f>'C3_qual'!C982</f>
        <v>2020</v>
      </c>
      <c r="D1287" t="str">
        <f>'C3_qual'!D982</f>
        <v>10.1130/G47681.1</v>
      </c>
      <c r="E1287">
        <f>'C3_qual'!E982</f>
        <v>16800</v>
      </c>
      <c r="F1287" t="str">
        <f>'C3_qual'!F982</f>
        <v>NA</v>
      </c>
      <c r="G1287" t="str">
        <f>'C3_qual'!G982</f>
        <v>NA</v>
      </c>
      <c r="H1287">
        <f>'C3_qual'!H982</f>
        <v>16.8</v>
      </c>
      <c r="I1287">
        <f>'C3_qual'!I982</f>
        <v>0</v>
      </c>
      <c r="J1287">
        <f>'C3_qual'!J982</f>
        <v>0</v>
      </c>
      <c r="K1287">
        <f>'C3_qual'!K982</f>
        <v>360.3275251</v>
      </c>
      <c r="L1287">
        <f>'C3_qual'!L982</f>
        <v>492.75094640652594</v>
      </c>
      <c r="M1287">
        <f>'C3_qual'!M982</f>
        <v>167.39359708079201</v>
      </c>
      <c r="N1287" t="b">
        <f>'C3_qual'!N982</f>
        <v>0</v>
      </c>
      <c r="O1287">
        <f>'C3_qual'!O982</f>
        <v>2</v>
      </c>
      <c r="P1287" t="str">
        <f>'C3_qual'!P982</f>
        <v>CO2 estimate has been quantified to the best of available knowledge but mean annual precipitation and plant species are not known.</v>
      </c>
      <c r="Q1287" t="b">
        <f>'C3_qual'!Q982</f>
        <v>0</v>
      </c>
      <c r="R1287" t="b">
        <f>'C3_qual'!R982</f>
        <v>1</v>
      </c>
      <c r="S1287" t="str">
        <f>'C3_qual'!S982</f>
        <v>applied 97.5 and 2.5 percentile uncertainties</v>
      </c>
      <c r="T1287" t="b">
        <f>'C3_qual'!T982</f>
        <v>1</v>
      </c>
      <c r="U1287" t="b">
        <f>'C3_qual'!U982</f>
        <v>0</v>
      </c>
      <c r="V1287" t="str">
        <f>'C3_qual'!V982</f>
        <v>NA</v>
      </c>
      <c r="W1287" t="str">
        <f>'C3_qual'!W982</f>
        <v>NA</v>
      </c>
      <c r="X1287" t="b">
        <f>'C3_qual'!X982</f>
        <v>0</v>
      </c>
      <c r="Y1287" t="str">
        <f>'C3_qual'!Y982</f>
        <v>NA</v>
      </c>
      <c r="Z1287" t="str">
        <f>'C3_qual'!Z982</f>
        <v>NA</v>
      </c>
    </row>
    <row r="1288" spans="1:26">
      <c r="A1288" t="str">
        <f>'C3_qual'!A983</f>
        <v>land_plant_d13C_1</v>
      </c>
      <c r="B1288" t="str">
        <f>'C3_qual'!B983</f>
        <v>Cui</v>
      </c>
      <c r="C1288">
        <f>'C3_qual'!C983</f>
        <v>2020</v>
      </c>
      <c r="D1288" t="str">
        <f>'C3_qual'!D983</f>
        <v>10.1130/G47681.1</v>
      </c>
      <c r="E1288">
        <f>'C3_qual'!E983</f>
        <v>16800</v>
      </c>
      <c r="F1288" t="str">
        <f>'C3_qual'!F983</f>
        <v>NA</v>
      </c>
      <c r="G1288" t="str">
        <f>'C3_qual'!G983</f>
        <v>NA</v>
      </c>
      <c r="H1288">
        <f>'C3_qual'!H983</f>
        <v>16.8</v>
      </c>
      <c r="I1288">
        <f>'C3_qual'!I983</f>
        <v>0</v>
      </c>
      <c r="J1288">
        <f>'C3_qual'!J983</f>
        <v>0</v>
      </c>
      <c r="K1288">
        <f>'C3_qual'!K983</f>
        <v>357.90225550000002</v>
      </c>
      <c r="L1288">
        <f>'C3_qual'!L983</f>
        <v>496.99118111548398</v>
      </c>
      <c r="M1288">
        <f>'C3_qual'!M983</f>
        <v>170.72178688444103</v>
      </c>
      <c r="N1288" t="b">
        <f>'C3_qual'!N983</f>
        <v>0</v>
      </c>
      <c r="O1288">
        <f>'C3_qual'!O983</f>
        <v>2</v>
      </c>
      <c r="P1288" t="str">
        <f>'C3_qual'!P983</f>
        <v>CO2 estimate has been quantified to the best of available knowledge but mean annual precipitation and plant species are not known.</v>
      </c>
      <c r="Q1288" t="b">
        <f>'C3_qual'!Q983</f>
        <v>0</v>
      </c>
      <c r="R1288" t="b">
        <f>'C3_qual'!R983</f>
        <v>1</v>
      </c>
      <c r="S1288" t="str">
        <f>'C3_qual'!S983</f>
        <v>applied 97.5 and 2.5 percentile uncertainties</v>
      </c>
      <c r="T1288" t="b">
        <f>'C3_qual'!T983</f>
        <v>1</v>
      </c>
      <c r="U1288" t="b">
        <f>'C3_qual'!U983</f>
        <v>0</v>
      </c>
      <c r="V1288" t="str">
        <f>'C3_qual'!V983</f>
        <v>NA</v>
      </c>
      <c r="W1288" t="str">
        <f>'C3_qual'!W983</f>
        <v>NA</v>
      </c>
      <c r="X1288" t="b">
        <f>'C3_qual'!X983</f>
        <v>0</v>
      </c>
      <c r="Y1288" t="str">
        <f>'C3_qual'!Y983</f>
        <v>NA</v>
      </c>
      <c r="Z1288" t="str">
        <f>'C3_qual'!Z983</f>
        <v>NA</v>
      </c>
    </row>
    <row r="1289" spans="1:26">
      <c r="A1289" t="str">
        <f>'C3_qual'!A984</f>
        <v>land_plant_d13C_1</v>
      </c>
      <c r="B1289" t="str">
        <f>'C3_qual'!B984</f>
        <v>Cui</v>
      </c>
      <c r="C1289">
        <f>'C3_qual'!C984</f>
        <v>2020</v>
      </c>
      <c r="D1289" t="str">
        <f>'C3_qual'!D984</f>
        <v>10.1130/G47681.1</v>
      </c>
      <c r="E1289">
        <f>'C3_qual'!E984</f>
        <v>16800</v>
      </c>
      <c r="F1289" t="str">
        <f>'C3_qual'!F984</f>
        <v>NA</v>
      </c>
      <c r="G1289" t="str">
        <f>'C3_qual'!G984</f>
        <v>NA</v>
      </c>
      <c r="H1289">
        <f>'C3_qual'!H984</f>
        <v>16.8</v>
      </c>
      <c r="I1289">
        <f>'C3_qual'!I984</f>
        <v>0</v>
      </c>
      <c r="J1289">
        <f>'C3_qual'!J984</f>
        <v>0</v>
      </c>
      <c r="K1289">
        <f>'C3_qual'!K984</f>
        <v>340.4507911</v>
      </c>
      <c r="L1289">
        <f>'C3_qual'!L984</f>
        <v>435.00381892372496</v>
      </c>
      <c r="M1289">
        <f>'C3_qual'!M984</f>
        <v>155.11601513974099</v>
      </c>
      <c r="N1289" t="b">
        <f>'C3_qual'!N984</f>
        <v>0</v>
      </c>
      <c r="O1289">
        <f>'C3_qual'!O984</f>
        <v>2</v>
      </c>
      <c r="P1289" t="str">
        <f>'C3_qual'!P984</f>
        <v>CO2 estimate has been quantified to the best of available knowledge but mean annual precipitation and plant species are not known.</v>
      </c>
      <c r="Q1289" t="b">
        <f>'C3_qual'!Q984</f>
        <v>0</v>
      </c>
      <c r="R1289" t="b">
        <f>'C3_qual'!R984</f>
        <v>1</v>
      </c>
      <c r="S1289" t="str">
        <f>'C3_qual'!S984</f>
        <v>applied 97.5 and 2.5 percentile uncertainties</v>
      </c>
      <c r="T1289" t="b">
        <f>'C3_qual'!T984</f>
        <v>1</v>
      </c>
      <c r="U1289" t="b">
        <f>'C3_qual'!U984</f>
        <v>0</v>
      </c>
      <c r="V1289" t="str">
        <f>'C3_qual'!V984</f>
        <v>NA</v>
      </c>
      <c r="W1289" t="str">
        <f>'C3_qual'!W984</f>
        <v>NA</v>
      </c>
      <c r="X1289" t="b">
        <f>'C3_qual'!X984</f>
        <v>0</v>
      </c>
      <c r="Y1289" t="str">
        <f>'C3_qual'!Y984</f>
        <v>NA</v>
      </c>
      <c r="Z1289" t="str">
        <f>'C3_qual'!Z984</f>
        <v>NA</v>
      </c>
    </row>
    <row r="1290" spans="1:26">
      <c r="A1290" t="str">
        <f>'C3_qual'!A985</f>
        <v>land_plant_d13C_1</v>
      </c>
      <c r="B1290" t="str">
        <f>'C3_qual'!B985</f>
        <v>Cui</v>
      </c>
      <c r="C1290">
        <f>'C3_qual'!C985</f>
        <v>2020</v>
      </c>
      <c r="D1290" t="str">
        <f>'C3_qual'!D985</f>
        <v>10.1130/G47681.1</v>
      </c>
      <c r="E1290">
        <f>'C3_qual'!E985</f>
        <v>16800</v>
      </c>
      <c r="F1290" t="str">
        <f>'C3_qual'!F985</f>
        <v>NA</v>
      </c>
      <c r="G1290" t="str">
        <f>'C3_qual'!G985</f>
        <v>NA</v>
      </c>
      <c r="H1290">
        <f>'C3_qual'!H985</f>
        <v>16.8</v>
      </c>
      <c r="I1290">
        <f>'C3_qual'!I985</f>
        <v>0</v>
      </c>
      <c r="J1290">
        <f>'C3_qual'!J985</f>
        <v>0</v>
      </c>
      <c r="K1290">
        <f>'C3_qual'!K985</f>
        <v>333.85525310000003</v>
      </c>
      <c r="L1290">
        <f>'C3_qual'!L985</f>
        <v>433.31729363033298</v>
      </c>
      <c r="M1290">
        <f>'C3_qual'!M985</f>
        <v>154.00791269912102</v>
      </c>
      <c r="N1290" t="b">
        <f>'C3_qual'!N985</f>
        <v>0</v>
      </c>
      <c r="O1290">
        <f>'C3_qual'!O985</f>
        <v>2</v>
      </c>
      <c r="P1290" t="str">
        <f>'C3_qual'!P985</f>
        <v>CO2 estimate has been quantified to the best of available knowledge but mean annual precipitation and plant species are not known.</v>
      </c>
      <c r="Q1290" t="b">
        <f>'C3_qual'!Q985</f>
        <v>0</v>
      </c>
      <c r="R1290" t="b">
        <f>'C3_qual'!R985</f>
        <v>1</v>
      </c>
      <c r="S1290" t="str">
        <f>'C3_qual'!S985</f>
        <v>applied 97.5 and 2.5 percentile uncertainties</v>
      </c>
      <c r="T1290" t="b">
        <f>'C3_qual'!T985</f>
        <v>1</v>
      </c>
      <c r="U1290" t="b">
        <f>'C3_qual'!U985</f>
        <v>0</v>
      </c>
      <c r="V1290" t="str">
        <f>'C3_qual'!V985</f>
        <v>NA</v>
      </c>
      <c r="W1290" t="str">
        <f>'C3_qual'!W985</f>
        <v>NA</v>
      </c>
      <c r="X1290" t="b">
        <f>'C3_qual'!X985</f>
        <v>0</v>
      </c>
      <c r="Y1290" t="str">
        <f>'C3_qual'!Y985</f>
        <v>NA</v>
      </c>
      <c r="Z1290" t="str">
        <f>'C3_qual'!Z985</f>
        <v>NA</v>
      </c>
    </row>
    <row r="1291" spans="1:26">
      <c r="A1291" t="str">
        <f>'C3_qual'!A986</f>
        <v>land_plant_d13C_1</v>
      </c>
      <c r="B1291" t="str">
        <f>'C3_qual'!B986</f>
        <v>Cui</v>
      </c>
      <c r="C1291">
        <f>'C3_qual'!C986</f>
        <v>2020</v>
      </c>
      <c r="D1291" t="str">
        <f>'C3_qual'!D986</f>
        <v>10.1130/G47681.1</v>
      </c>
      <c r="E1291">
        <f>'C3_qual'!E986</f>
        <v>16800</v>
      </c>
      <c r="F1291" t="str">
        <f>'C3_qual'!F986</f>
        <v>NA</v>
      </c>
      <c r="G1291" t="str">
        <f>'C3_qual'!G986</f>
        <v>NA</v>
      </c>
      <c r="H1291">
        <f>'C3_qual'!H986</f>
        <v>16.8</v>
      </c>
      <c r="I1291">
        <f>'C3_qual'!I986</f>
        <v>0</v>
      </c>
      <c r="J1291">
        <f>'C3_qual'!J986</f>
        <v>0</v>
      </c>
      <c r="K1291">
        <f>'C3_qual'!K986</f>
        <v>245.7352301</v>
      </c>
      <c r="L1291">
        <f>'C3_qual'!L986</f>
        <v>243.294134572074</v>
      </c>
      <c r="M1291">
        <f>'C3_qual'!M986</f>
        <v>109.07831314999299</v>
      </c>
      <c r="N1291" t="b">
        <f>'C3_qual'!N986</f>
        <v>0</v>
      </c>
      <c r="O1291">
        <f>'C3_qual'!O986</f>
        <v>2</v>
      </c>
      <c r="P1291" t="str">
        <f>'C3_qual'!P986</f>
        <v>CO2 estimate has been quantified to the best of available knowledge but mean annual precipitation and plant species are not known.</v>
      </c>
      <c r="Q1291" t="b">
        <f>'C3_qual'!Q986</f>
        <v>0</v>
      </c>
      <c r="R1291" t="b">
        <f>'C3_qual'!R986</f>
        <v>1</v>
      </c>
      <c r="S1291" t="str">
        <f>'C3_qual'!S986</f>
        <v>applied 97.5 and 2.5 percentile uncertainties</v>
      </c>
      <c r="T1291" t="b">
        <f>'C3_qual'!T986</f>
        <v>1</v>
      </c>
      <c r="U1291" t="b">
        <f>'C3_qual'!U986</f>
        <v>0</v>
      </c>
      <c r="V1291" t="str">
        <f>'C3_qual'!V986</f>
        <v>NA</v>
      </c>
      <c r="W1291" t="str">
        <f>'C3_qual'!W986</f>
        <v>NA</v>
      </c>
      <c r="X1291" t="b">
        <f>'C3_qual'!X986</f>
        <v>0</v>
      </c>
      <c r="Y1291" t="str">
        <f>'C3_qual'!Y986</f>
        <v>NA</v>
      </c>
      <c r="Z1291" t="str">
        <f>'C3_qual'!Z986</f>
        <v>NA</v>
      </c>
    </row>
    <row r="1292" spans="1:26">
      <c r="A1292" t="str">
        <f>'C3_qual'!A567</f>
        <v>land_plant_d13C_1</v>
      </c>
      <c r="B1292" t="str">
        <f>'C3_qual'!B567</f>
        <v>Cui</v>
      </c>
      <c r="C1292">
        <f>'C3_qual'!C567</f>
        <v>2020</v>
      </c>
      <c r="D1292" t="str">
        <f>'C3_qual'!D567</f>
        <v>10.1130/G47681.1</v>
      </c>
      <c r="E1292">
        <f>'C3_qual'!E567</f>
        <v>16820</v>
      </c>
      <c r="F1292" t="str">
        <f>'C3_qual'!F567</f>
        <v>NA</v>
      </c>
      <c r="G1292" t="str">
        <f>'C3_qual'!G567</f>
        <v>NA</v>
      </c>
      <c r="H1292">
        <f>'C3_qual'!H567</f>
        <v>16.82</v>
      </c>
      <c r="I1292">
        <f>'C3_qual'!I567</f>
        <v>0</v>
      </c>
      <c r="J1292">
        <f>'C3_qual'!J567</f>
        <v>0</v>
      </c>
      <c r="K1292">
        <f>'C3_qual'!K567</f>
        <v>224.60659530000001</v>
      </c>
      <c r="L1292">
        <f>'C3_qual'!L567</f>
        <v>209.74913798114599</v>
      </c>
      <c r="M1292">
        <f>'C3_qual'!M567</f>
        <v>99.491110330707016</v>
      </c>
      <c r="N1292" t="b">
        <f>'C3_qual'!N567</f>
        <v>0</v>
      </c>
      <c r="O1292">
        <f>'C3_qual'!O567</f>
        <v>2</v>
      </c>
      <c r="P1292" t="str">
        <f>'C3_qual'!P567</f>
        <v>CO2 estimate has been quantified to the best of available knowledge but mean annual precipitation and plant species are not known.</v>
      </c>
      <c r="Q1292" t="b">
        <f>'C3_qual'!Q567</f>
        <v>0</v>
      </c>
      <c r="R1292" t="b">
        <f>'C3_qual'!R567</f>
        <v>1</v>
      </c>
      <c r="S1292" t="str">
        <f>'C3_qual'!S567</f>
        <v>applied 97.5 and 2.5 percentile uncertainties</v>
      </c>
      <c r="T1292" t="b">
        <f>'C3_qual'!T567</f>
        <v>1</v>
      </c>
      <c r="U1292" t="b">
        <f>'C3_qual'!U567</f>
        <v>0</v>
      </c>
      <c r="V1292" t="str">
        <f>'C3_qual'!V567</f>
        <v>NA</v>
      </c>
      <c r="W1292" t="str">
        <f>'C3_qual'!W567</f>
        <v>NA</v>
      </c>
      <c r="X1292" t="b">
        <f>'C3_qual'!X567</f>
        <v>0</v>
      </c>
      <c r="Y1292" t="str">
        <f>'C3_qual'!Y567</f>
        <v>NA</v>
      </c>
      <c r="Z1292" t="str">
        <f>'C3_qual'!Z567</f>
        <v>NA</v>
      </c>
    </row>
    <row r="1293" spans="1:26">
      <c r="A1293" t="str">
        <f>'C3_qual'!A568</f>
        <v>land_plant_d13C_1</v>
      </c>
      <c r="B1293" t="str">
        <f>'C3_qual'!B568</f>
        <v>Cui</v>
      </c>
      <c r="C1293">
        <f>'C3_qual'!C568</f>
        <v>2020</v>
      </c>
      <c r="D1293" t="str">
        <f>'C3_qual'!D568</f>
        <v>10.1130/G47681.1</v>
      </c>
      <c r="E1293">
        <f>'C3_qual'!E568</f>
        <v>16890</v>
      </c>
      <c r="F1293" t="str">
        <f>'C3_qual'!F568</f>
        <v>NA</v>
      </c>
      <c r="G1293" t="str">
        <f>'C3_qual'!G568</f>
        <v>NA</v>
      </c>
      <c r="H1293">
        <f>'C3_qual'!H568</f>
        <v>16.89</v>
      </c>
      <c r="I1293">
        <f>'C3_qual'!I568</f>
        <v>0</v>
      </c>
      <c r="J1293">
        <f>'C3_qual'!J568</f>
        <v>0</v>
      </c>
      <c r="K1293">
        <f>'C3_qual'!K568</f>
        <v>273.36724220000002</v>
      </c>
      <c r="L1293">
        <f>'C3_qual'!L568</f>
        <v>306.30668440232995</v>
      </c>
      <c r="M1293">
        <f>'C3_qual'!M568</f>
        <v>121.41256458576902</v>
      </c>
      <c r="N1293" t="b">
        <f>'C3_qual'!N568</f>
        <v>0</v>
      </c>
      <c r="O1293">
        <f>'C3_qual'!O568</f>
        <v>2</v>
      </c>
      <c r="P1293" t="str">
        <f>'C3_qual'!P568</f>
        <v>CO2 estimate has been quantified to the best of available knowledge but mean annual precipitation and plant species are not known.</v>
      </c>
      <c r="Q1293" t="b">
        <f>'C3_qual'!Q568</f>
        <v>0</v>
      </c>
      <c r="R1293" t="b">
        <f>'C3_qual'!R568</f>
        <v>1</v>
      </c>
      <c r="S1293" t="str">
        <f>'C3_qual'!S568</f>
        <v>applied 97.5 and 2.5 percentile uncertainties</v>
      </c>
      <c r="T1293" t="b">
        <f>'C3_qual'!T568</f>
        <v>1</v>
      </c>
      <c r="U1293" t="b">
        <f>'C3_qual'!U568</f>
        <v>0</v>
      </c>
      <c r="V1293" t="str">
        <f>'C3_qual'!V568</f>
        <v>NA</v>
      </c>
      <c r="W1293" t="str">
        <f>'C3_qual'!W568</f>
        <v>NA</v>
      </c>
      <c r="X1293" t="b">
        <f>'C3_qual'!X568</f>
        <v>0</v>
      </c>
      <c r="Y1293" t="str">
        <f>'C3_qual'!Y568</f>
        <v>NA</v>
      </c>
      <c r="Z1293" t="str">
        <f>'C3_qual'!Z568</f>
        <v>NA</v>
      </c>
    </row>
    <row r="1294" spans="1:26">
      <c r="A1294" t="str">
        <f>'C3_qual'!A987</f>
        <v>land_plant_d13C_1</v>
      </c>
      <c r="B1294" t="str">
        <f>'C3_qual'!B987</f>
        <v>Cui</v>
      </c>
      <c r="C1294">
        <f>'C3_qual'!C987</f>
        <v>2020</v>
      </c>
      <c r="D1294" t="str">
        <f>'C3_qual'!D987</f>
        <v>10.1130/G47681.1</v>
      </c>
      <c r="E1294">
        <f>'C3_qual'!E987</f>
        <v>16900</v>
      </c>
      <c r="F1294" t="str">
        <f>'C3_qual'!F987</f>
        <v>NA</v>
      </c>
      <c r="G1294" t="str">
        <f>'C3_qual'!G987</f>
        <v>NA</v>
      </c>
      <c r="H1294">
        <f>'C3_qual'!H987</f>
        <v>16.899999999999999</v>
      </c>
      <c r="I1294">
        <f>'C3_qual'!I987</f>
        <v>0</v>
      </c>
      <c r="J1294">
        <f>'C3_qual'!J987</f>
        <v>0</v>
      </c>
      <c r="K1294">
        <f>'C3_qual'!K987</f>
        <v>407.33092590000001</v>
      </c>
      <c r="L1294">
        <f>'C3_qual'!L987</f>
        <v>690.20063492383997</v>
      </c>
      <c r="M1294">
        <f>'C3_qual'!M987</f>
        <v>193.748759708595</v>
      </c>
      <c r="N1294" t="b">
        <f>'C3_qual'!N987</f>
        <v>0</v>
      </c>
      <c r="O1294">
        <f>'C3_qual'!O987</f>
        <v>2</v>
      </c>
      <c r="P1294" t="str">
        <f>'C3_qual'!P987</f>
        <v>CO2 estimate has been quantified to the best of available knowledge but mean annual precipitation and plant species are not known.</v>
      </c>
      <c r="Q1294" t="b">
        <f>'C3_qual'!Q987</f>
        <v>0</v>
      </c>
      <c r="R1294" t="b">
        <f>'C3_qual'!R987</f>
        <v>1</v>
      </c>
      <c r="S1294" t="str">
        <f>'C3_qual'!S987</f>
        <v>applied 97.5 and 2.5 percentile uncertainties</v>
      </c>
      <c r="T1294" t="b">
        <f>'C3_qual'!T987</f>
        <v>1</v>
      </c>
      <c r="U1294" t="b">
        <f>'C3_qual'!U987</f>
        <v>0</v>
      </c>
      <c r="V1294" t="str">
        <f>'C3_qual'!V987</f>
        <v>NA</v>
      </c>
      <c r="W1294" t="str">
        <f>'C3_qual'!W987</f>
        <v>NA</v>
      </c>
      <c r="X1294" t="b">
        <f>'C3_qual'!X987</f>
        <v>0</v>
      </c>
      <c r="Y1294" t="str">
        <f>'C3_qual'!Y987</f>
        <v>NA</v>
      </c>
      <c r="Z1294" t="str">
        <f>'C3_qual'!Z987</f>
        <v>NA</v>
      </c>
    </row>
    <row r="1295" spans="1:26">
      <c r="A1295" t="str">
        <f>'C3_qual'!A988</f>
        <v>land_plant_d13C_1</v>
      </c>
      <c r="B1295" t="str">
        <f>'C3_qual'!B988</f>
        <v>Cui</v>
      </c>
      <c r="C1295">
        <f>'C3_qual'!C988</f>
        <v>2020</v>
      </c>
      <c r="D1295" t="str">
        <f>'C3_qual'!D988</f>
        <v>10.1130/G47681.1</v>
      </c>
      <c r="E1295">
        <f>'C3_qual'!E988</f>
        <v>16900</v>
      </c>
      <c r="F1295" t="str">
        <f>'C3_qual'!F988</f>
        <v>NA</v>
      </c>
      <c r="G1295" t="str">
        <f>'C3_qual'!G988</f>
        <v>NA</v>
      </c>
      <c r="H1295">
        <f>'C3_qual'!H988</f>
        <v>16.899999999999999</v>
      </c>
      <c r="I1295">
        <f>'C3_qual'!I988</f>
        <v>0</v>
      </c>
      <c r="J1295">
        <f>'C3_qual'!J988</f>
        <v>0</v>
      </c>
      <c r="K1295">
        <f>'C3_qual'!K988</f>
        <v>369.0953548</v>
      </c>
      <c r="L1295">
        <f>'C3_qual'!L988</f>
        <v>520.72684458002004</v>
      </c>
      <c r="M1295">
        <f>'C3_qual'!M988</f>
        <v>174.85665660883399</v>
      </c>
      <c r="N1295" t="b">
        <f>'C3_qual'!N988</f>
        <v>0</v>
      </c>
      <c r="O1295">
        <f>'C3_qual'!O988</f>
        <v>2</v>
      </c>
      <c r="P1295" t="str">
        <f>'C3_qual'!P988</f>
        <v>CO2 estimate has been quantified to the best of available knowledge but mean annual precipitation and plant species are not known.</v>
      </c>
      <c r="Q1295" t="b">
        <f>'C3_qual'!Q988</f>
        <v>0</v>
      </c>
      <c r="R1295" t="b">
        <f>'C3_qual'!R988</f>
        <v>1</v>
      </c>
      <c r="S1295" t="str">
        <f>'C3_qual'!S988</f>
        <v>applied 97.5 and 2.5 percentile uncertainties</v>
      </c>
      <c r="T1295" t="b">
        <f>'C3_qual'!T988</f>
        <v>1</v>
      </c>
      <c r="U1295" t="b">
        <f>'C3_qual'!U988</f>
        <v>0</v>
      </c>
      <c r="V1295" t="str">
        <f>'C3_qual'!V988</f>
        <v>NA</v>
      </c>
      <c r="W1295" t="str">
        <f>'C3_qual'!W988</f>
        <v>NA</v>
      </c>
      <c r="X1295" t="b">
        <f>'C3_qual'!X988</f>
        <v>0</v>
      </c>
      <c r="Y1295" t="str">
        <f>'C3_qual'!Y988</f>
        <v>NA</v>
      </c>
      <c r="Z1295" t="str">
        <f>'C3_qual'!Z988</f>
        <v>NA</v>
      </c>
    </row>
    <row r="1296" spans="1:26">
      <c r="A1296" t="str">
        <f>'C3_qual'!A989</f>
        <v>land_plant_d13C_1</v>
      </c>
      <c r="B1296" t="str">
        <f>'C3_qual'!B989</f>
        <v>Cui</v>
      </c>
      <c r="C1296">
        <f>'C3_qual'!C989</f>
        <v>2020</v>
      </c>
      <c r="D1296" t="str">
        <f>'C3_qual'!D989</f>
        <v>10.1130/G47681.1</v>
      </c>
      <c r="E1296">
        <f>'C3_qual'!E989</f>
        <v>16900</v>
      </c>
      <c r="F1296" t="str">
        <f>'C3_qual'!F989</f>
        <v>NA</v>
      </c>
      <c r="G1296" t="str">
        <f>'C3_qual'!G989</f>
        <v>NA</v>
      </c>
      <c r="H1296">
        <f>'C3_qual'!H989</f>
        <v>16.899999999999999</v>
      </c>
      <c r="I1296">
        <f>'C3_qual'!I989</f>
        <v>0</v>
      </c>
      <c r="J1296">
        <f>'C3_qual'!J989</f>
        <v>0</v>
      </c>
      <c r="K1296">
        <f>'C3_qual'!K989</f>
        <v>360.87129920000001</v>
      </c>
      <c r="L1296">
        <f>'C3_qual'!L989</f>
        <v>510.05321415642999</v>
      </c>
      <c r="M1296">
        <f>'C3_qual'!M989</f>
        <v>169.53014052402602</v>
      </c>
      <c r="N1296" t="b">
        <f>'C3_qual'!N989</f>
        <v>0</v>
      </c>
      <c r="O1296">
        <f>'C3_qual'!O989</f>
        <v>2</v>
      </c>
      <c r="P1296" t="str">
        <f>'C3_qual'!P989</f>
        <v>CO2 estimate has been quantified to the best of available knowledge but mean annual precipitation and plant species are not known.</v>
      </c>
      <c r="Q1296" t="b">
        <f>'C3_qual'!Q989</f>
        <v>0</v>
      </c>
      <c r="R1296" t="b">
        <f>'C3_qual'!R989</f>
        <v>1</v>
      </c>
      <c r="S1296" t="str">
        <f>'C3_qual'!S989</f>
        <v>applied 97.5 and 2.5 percentile uncertainties</v>
      </c>
      <c r="T1296" t="b">
        <f>'C3_qual'!T989</f>
        <v>1</v>
      </c>
      <c r="U1296" t="b">
        <f>'C3_qual'!U989</f>
        <v>0</v>
      </c>
      <c r="V1296" t="str">
        <f>'C3_qual'!V989</f>
        <v>NA</v>
      </c>
      <c r="W1296" t="str">
        <f>'C3_qual'!W989</f>
        <v>NA</v>
      </c>
      <c r="X1296" t="b">
        <f>'C3_qual'!X989</f>
        <v>0</v>
      </c>
      <c r="Y1296" t="str">
        <f>'C3_qual'!Y989</f>
        <v>NA</v>
      </c>
      <c r="Z1296" t="str">
        <f>'C3_qual'!Z989</f>
        <v>NA</v>
      </c>
    </row>
    <row r="1297" spans="1:26">
      <c r="A1297" t="str">
        <f>'C3_qual'!A990</f>
        <v>land_plant_d13C_1</v>
      </c>
      <c r="B1297" t="str">
        <f>'C3_qual'!B990</f>
        <v>Cui</v>
      </c>
      <c r="C1297">
        <f>'C3_qual'!C990</f>
        <v>2020</v>
      </c>
      <c r="D1297" t="str">
        <f>'C3_qual'!D990</f>
        <v>10.1130/G47681.1</v>
      </c>
      <c r="E1297">
        <f>'C3_qual'!E990</f>
        <v>16900</v>
      </c>
      <c r="F1297" t="str">
        <f>'C3_qual'!F990</f>
        <v>NA</v>
      </c>
      <c r="G1297" t="str">
        <f>'C3_qual'!G990</f>
        <v>NA</v>
      </c>
      <c r="H1297">
        <f>'C3_qual'!H990</f>
        <v>16.899999999999999</v>
      </c>
      <c r="I1297">
        <f>'C3_qual'!I990</f>
        <v>0</v>
      </c>
      <c r="J1297">
        <f>'C3_qual'!J990</f>
        <v>0</v>
      </c>
      <c r="K1297">
        <f>'C3_qual'!K990</f>
        <v>360.67117619999999</v>
      </c>
      <c r="L1297">
        <f>'C3_qual'!L990</f>
        <v>492.09155630060502</v>
      </c>
      <c r="M1297">
        <f>'C3_qual'!M990</f>
        <v>169.84758074347698</v>
      </c>
      <c r="N1297" t="b">
        <f>'C3_qual'!N990</f>
        <v>0</v>
      </c>
      <c r="O1297">
        <f>'C3_qual'!O990</f>
        <v>2</v>
      </c>
      <c r="P1297" t="str">
        <f>'C3_qual'!P990</f>
        <v>CO2 estimate has been quantified to the best of available knowledge but mean annual precipitation and plant species are not known.</v>
      </c>
      <c r="Q1297" t="b">
        <f>'C3_qual'!Q990</f>
        <v>0</v>
      </c>
      <c r="R1297" t="b">
        <f>'C3_qual'!R990</f>
        <v>1</v>
      </c>
      <c r="S1297" t="str">
        <f>'C3_qual'!S990</f>
        <v>applied 97.5 and 2.5 percentile uncertainties</v>
      </c>
      <c r="T1297" t="b">
        <f>'C3_qual'!T990</f>
        <v>1</v>
      </c>
      <c r="U1297" t="b">
        <f>'C3_qual'!U990</f>
        <v>0</v>
      </c>
      <c r="V1297" t="str">
        <f>'C3_qual'!V990</f>
        <v>NA</v>
      </c>
      <c r="W1297" t="str">
        <f>'C3_qual'!W990</f>
        <v>NA</v>
      </c>
      <c r="X1297" t="b">
        <f>'C3_qual'!X990</f>
        <v>0</v>
      </c>
      <c r="Y1297" t="str">
        <f>'C3_qual'!Y990</f>
        <v>NA</v>
      </c>
      <c r="Z1297" t="str">
        <f>'C3_qual'!Z990</f>
        <v>NA</v>
      </c>
    </row>
    <row r="1298" spans="1:26">
      <c r="A1298" t="str">
        <f>'C3_qual'!A991</f>
        <v>land_plant_d13C_1</v>
      </c>
      <c r="B1298" t="str">
        <f>'C3_qual'!B991</f>
        <v>Cui</v>
      </c>
      <c r="C1298">
        <f>'C3_qual'!C991</f>
        <v>2020</v>
      </c>
      <c r="D1298" t="str">
        <f>'C3_qual'!D991</f>
        <v>10.1130/G47681.1</v>
      </c>
      <c r="E1298">
        <f>'C3_qual'!E991</f>
        <v>16900</v>
      </c>
      <c r="F1298" t="str">
        <f>'C3_qual'!F991</f>
        <v>NA</v>
      </c>
      <c r="G1298" t="str">
        <f>'C3_qual'!G991</f>
        <v>NA</v>
      </c>
      <c r="H1298">
        <f>'C3_qual'!H991</f>
        <v>16.899999999999999</v>
      </c>
      <c r="I1298">
        <f>'C3_qual'!I991</f>
        <v>0</v>
      </c>
      <c r="J1298">
        <f>'C3_qual'!J991</f>
        <v>0</v>
      </c>
      <c r="K1298">
        <f>'C3_qual'!K991</f>
        <v>343.7584367</v>
      </c>
      <c r="L1298">
        <f>'C3_qual'!L991</f>
        <v>477.171499942504</v>
      </c>
      <c r="M1298">
        <f>'C3_qual'!M991</f>
        <v>157.77726036062199</v>
      </c>
      <c r="N1298" t="b">
        <f>'C3_qual'!N991</f>
        <v>0</v>
      </c>
      <c r="O1298">
        <f>'C3_qual'!O991</f>
        <v>2</v>
      </c>
      <c r="P1298" t="str">
        <f>'C3_qual'!P991</f>
        <v>CO2 estimate has been quantified to the best of available knowledge but mean annual precipitation and plant species are not known.</v>
      </c>
      <c r="Q1298" t="b">
        <f>'C3_qual'!Q991</f>
        <v>0</v>
      </c>
      <c r="R1298" t="b">
        <f>'C3_qual'!R991</f>
        <v>1</v>
      </c>
      <c r="S1298" t="str">
        <f>'C3_qual'!S991</f>
        <v>applied 97.5 and 2.5 percentile uncertainties</v>
      </c>
      <c r="T1298" t="b">
        <f>'C3_qual'!T991</f>
        <v>1</v>
      </c>
      <c r="U1298" t="b">
        <f>'C3_qual'!U991</f>
        <v>0</v>
      </c>
      <c r="V1298" t="str">
        <f>'C3_qual'!V991</f>
        <v>NA</v>
      </c>
      <c r="W1298" t="str">
        <f>'C3_qual'!W991</f>
        <v>NA</v>
      </c>
      <c r="X1298" t="b">
        <f>'C3_qual'!X991</f>
        <v>0</v>
      </c>
      <c r="Y1298" t="str">
        <f>'C3_qual'!Y991</f>
        <v>NA</v>
      </c>
      <c r="Z1298" t="str">
        <f>'C3_qual'!Z991</f>
        <v>NA</v>
      </c>
    </row>
    <row r="1299" spans="1:26">
      <c r="A1299" t="str">
        <f>'C3_qual'!A992</f>
        <v>land_plant_d13C_1</v>
      </c>
      <c r="B1299" t="str">
        <f>'C3_qual'!B992</f>
        <v>Cui</v>
      </c>
      <c r="C1299">
        <f>'C3_qual'!C992</f>
        <v>2020</v>
      </c>
      <c r="D1299" t="str">
        <f>'C3_qual'!D992</f>
        <v>10.1130/G47681.1</v>
      </c>
      <c r="E1299">
        <f>'C3_qual'!E992</f>
        <v>16900</v>
      </c>
      <c r="F1299" t="str">
        <f>'C3_qual'!F992</f>
        <v>NA</v>
      </c>
      <c r="G1299" t="str">
        <f>'C3_qual'!G992</f>
        <v>NA</v>
      </c>
      <c r="H1299">
        <f>'C3_qual'!H992</f>
        <v>16.899999999999999</v>
      </c>
      <c r="I1299">
        <f>'C3_qual'!I992</f>
        <v>0</v>
      </c>
      <c r="J1299">
        <f>'C3_qual'!J992</f>
        <v>0</v>
      </c>
      <c r="K1299">
        <f>'C3_qual'!K992</f>
        <v>305.436083</v>
      </c>
      <c r="L1299">
        <f>'C3_qual'!L992</f>
        <v>363.39344920228103</v>
      </c>
      <c r="M1299">
        <f>'C3_qual'!M992</f>
        <v>140.33496211602801</v>
      </c>
      <c r="N1299" t="b">
        <f>'C3_qual'!N992</f>
        <v>0</v>
      </c>
      <c r="O1299">
        <f>'C3_qual'!O992</f>
        <v>2</v>
      </c>
      <c r="P1299" t="str">
        <f>'C3_qual'!P992</f>
        <v>CO2 estimate has been quantified to the best of available knowledge but mean annual precipitation and plant species are not known.</v>
      </c>
      <c r="Q1299" t="b">
        <f>'C3_qual'!Q992</f>
        <v>0</v>
      </c>
      <c r="R1299" t="b">
        <f>'C3_qual'!R992</f>
        <v>1</v>
      </c>
      <c r="S1299" t="str">
        <f>'C3_qual'!S992</f>
        <v>applied 97.5 and 2.5 percentile uncertainties</v>
      </c>
      <c r="T1299" t="b">
        <f>'C3_qual'!T992</f>
        <v>1</v>
      </c>
      <c r="U1299" t="b">
        <f>'C3_qual'!U992</f>
        <v>0</v>
      </c>
      <c r="V1299" t="str">
        <f>'C3_qual'!V992</f>
        <v>NA</v>
      </c>
      <c r="W1299" t="str">
        <f>'C3_qual'!W992</f>
        <v>NA</v>
      </c>
      <c r="X1299" t="b">
        <f>'C3_qual'!X992</f>
        <v>0</v>
      </c>
      <c r="Y1299" t="str">
        <f>'C3_qual'!Y992</f>
        <v>NA</v>
      </c>
      <c r="Z1299" t="str">
        <f>'C3_qual'!Z992</f>
        <v>NA</v>
      </c>
    </row>
    <row r="1300" spans="1:26">
      <c r="A1300" t="str">
        <f>'C3_qual'!A569</f>
        <v>land_plant_d13C_1</v>
      </c>
      <c r="B1300" t="str">
        <f>'C3_qual'!B569</f>
        <v>Cui</v>
      </c>
      <c r="C1300">
        <f>'C3_qual'!C569</f>
        <v>2020</v>
      </c>
      <c r="D1300" t="str">
        <f>'C3_qual'!D569</f>
        <v>10.1130/G47681.1</v>
      </c>
      <c r="E1300">
        <f>'C3_qual'!E569</f>
        <v>16922</v>
      </c>
      <c r="F1300" t="str">
        <f>'C3_qual'!F569</f>
        <v>NA</v>
      </c>
      <c r="G1300" t="str">
        <f>'C3_qual'!G569</f>
        <v>NA</v>
      </c>
      <c r="H1300">
        <f>'C3_qual'!H569</f>
        <v>16.922000000000001</v>
      </c>
      <c r="I1300">
        <f>'C3_qual'!I569</f>
        <v>0</v>
      </c>
      <c r="J1300">
        <f>'C3_qual'!J569</f>
        <v>0</v>
      </c>
      <c r="K1300">
        <f>'C3_qual'!K569</f>
        <v>305.71196420000001</v>
      </c>
      <c r="L1300">
        <f>'C3_qual'!L569</f>
        <v>377.78866843913704</v>
      </c>
      <c r="M1300">
        <f>'C3_qual'!M569</f>
        <v>138.12508414256001</v>
      </c>
      <c r="N1300" t="b">
        <f>'C3_qual'!N569</f>
        <v>0</v>
      </c>
      <c r="O1300">
        <f>'C3_qual'!O569</f>
        <v>2</v>
      </c>
      <c r="P1300" t="str">
        <f>'C3_qual'!P569</f>
        <v>CO2 estimate has been quantified to the best of available knowledge but mean annual precipitation and plant species are not known.</v>
      </c>
      <c r="Q1300" t="b">
        <f>'C3_qual'!Q569</f>
        <v>0</v>
      </c>
      <c r="R1300" t="b">
        <f>'C3_qual'!R569</f>
        <v>1</v>
      </c>
      <c r="S1300" t="str">
        <f>'C3_qual'!S569</f>
        <v>applied 97.5 and 2.5 percentile uncertainties</v>
      </c>
      <c r="T1300" t="b">
        <f>'C3_qual'!T569</f>
        <v>1</v>
      </c>
      <c r="U1300" t="b">
        <f>'C3_qual'!U569</f>
        <v>0</v>
      </c>
      <c r="V1300" t="str">
        <f>'C3_qual'!V569</f>
        <v>NA</v>
      </c>
      <c r="W1300" t="str">
        <f>'C3_qual'!W569</f>
        <v>NA</v>
      </c>
      <c r="X1300" t="b">
        <f>'C3_qual'!X569</f>
        <v>0</v>
      </c>
      <c r="Y1300" t="str">
        <f>'C3_qual'!Y569</f>
        <v>NA</v>
      </c>
      <c r="Z1300" t="str">
        <f>'C3_qual'!Z569</f>
        <v>NA</v>
      </c>
    </row>
    <row r="1301" spans="1:26">
      <c r="A1301" t="str">
        <f>'C3_qual'!A993</f>
        <v>land_plant_d13C_1</v>
      </c>
      <c r="B1301" t="str">
        <f>'C3_qual'!B993</f>
        <v>Cui</v>
      </c>
      <c r="C1301">
        <f>'C3_qual'!C993</f>
        <v>2020</v>
      </c>
      <c r="D1301" t="str">
        <f>'C3_qual'!D993</f>
        <v>10.1130/G47681.1</v>
      </c>
      <c r="E1301">
        <f>'C3_qual'!E993</f>
        <v>17000</v>
      </c>
      <c r="F1301" t="str">
        <f>'C3_qual'!F993</f>
        <v>NA</v>
      </c>
      <c r="G1301" t="str">
        <f>'C3_qual'!G993</f>
        <v>NA</v>
      </c>
      <c r="H1301">
        <f>'C3_qual'!H993</f>
        <v>17</v>
      </c>
      <c r="I1301">
        <f>'C3_qual'!I993</f>
        <v>0</v>
      </c>
      <c r="J1301">
        <f>'C3_qual'!J993</f>
        <v>0</v>
      </c>
      <c r="K1301">
        <f>'C3_qual'!K993</f>
        <v>374.75445120000001</v>
      </c>
      <c r="L1301">
        <f>'C3_qual'!L993</f>
        <v>537.96922260278188</v>
      </c>
      <c r="M1301">
        <f>'C3_qual'!M993</f>
        <v>177.323294815282</v>
      </c>
      <c r="N1301" t="b">
        <f>'C3_qual'!N993</f>
        <v>0</v>
      </c>
      <c r="O1301">
        <f>'C3_qual'!O993</f>
        <v>2</v>
      </c>
      <c r="P1301" t="str">
        <f>'C3_qual'!P993</f>
        <v>CO2 estimate has been quantified to the best of available knowledge but mean annual precipitation and plant species are not known.</v>
      </c>
      <c r="Q1301" t="b">
        <f>'C3_qual'!Q993</f>
        <v>0</v>
      </c>
      <c r="R1301" t="b">
        <f>'C3_qual'!R993</f>
        <v>1</v>
      </c>
      <c r="S1301" t="str">
        <f>'C3_qual'!S993</f>
        <v>applied 97.5 and 2.5 percentile uncertainties</v>
      </c>
      <c r="T1301" t="b">
        <f>'C3_qual'!T993</f>
        <v>1</v>
      </c>
      <c r="U1301" t="b">
        <f>'C3_qual'!U993</f>
        <v>0</v>
      </c>
      <c r="V1301" t="str">
        <f>'C3_qual'!V993</f>
        <v>NA</v>
      </c>
      <c r="W1301" t="str">
        <f>'C3_qual'!W993</f>
        <v>NA</v>
      </c>
      <c r="X1301" t="b">
        <f>'C3_qual'!X993</f>
        <v>0</v>
      </c>
      <c r="Y1301" t="str">
        <f>'C3_qual'!Y993</f>
        <v>NA</v>
      </c>
      <c r="Z1301" t="str">
        <f>'C3_qual'!Z993</f>
        <v>NA</v>
      </c>
    </row>
    <row r="1302" spans="1:26">
      <c r="A1302" t="str">
        <f>'C3_qual'!A994</f>
        <v>land_plant_d13C_1</v>
      </c>
      <c r="B1302" t="str">
        <f>'C3_qual'!B994</f>
        <v>Cui</v>
      </c>
      <c r="C1302">
        <f>'C3_qual'!C994</f>
        <v>2020</v>
      </c>
      <c r="D1302" t="str">
        <f>'C3_qual'!D994</f>
        <v>10.1130/G47681.1</v>
      </c>
      <c r="E1302">
        <f>'C3_qual'!E994</f>
        <v>17082</v>
      </c>
      <c r="F1302" t="str">
        <f>'C3_qual'!F994</f>
        <v>NA</v>
      </c>
      <c r="G1302" t="str">
        <f>'C3_qual'!G994</f>
        <v>NA</v>
      </c>
      <c r="H1302">
        <f>'C3_qual'!H994</f>
        <v>17.082000000000001</v>
      </c>
      <c r="I1302">
        <f>'C3_qual'!I994</f>
        <v>0</v>
      </c>
      <c r="J1302">
        <f>'C3_qual'!J994</f>
        <v>0</v>
      </c>
      <c r="K1302">
        <f>'C3_qual'!K994</f>
        <v>407.13250069999998</v>
      </c>
      <c r="L1302">
        <f>'C3_qual'!L994</f>
        <v>670.44483940889995</v>
      </c>
      <c r="M1302">
        <f>'C3_qual'!M994</f>
        <v>194.42414009161098</v>
      </c>
      <c r="N1302" t="b">
        <f>'C3_qual'!N994</f>
        <v>0</v>
      </c>
      <c r="O1302">
        <f>'C3_qual'!O994</f>
        <v>2</v>
      </c>
      <c r="P1302" t="str">
        <f>'C3_qual'!P994</f>
        <v>CO2 estimate has been quantified to the best of available knowledge but mean annual precipitation and plant species are not known.</v>
      </c>
      <c r="Q1302" t="b">
        <f>'C3_qual'!Q994</f>
        <v>0</v>
      </c>
      <c r="R1302" t="b">
        <f>'C3_qual'!R994</f>
        <v>1</v>
      </c>
      <c r="S1302" t="str">
        <f>'C3_qual'!S994</f>
        <v>applied 97.5 and 2.5 percentile uncertainties</v>
      </c>
      <c r="T1302" t="b">
        <f>'C3_qual'!T994</f>
        <v>1</v>
      </c>
      <c r="U1302" t="b">
        <f>'C3_qual'!U994</f>
        <v>0</v>
      </c>
      <c r="V1302" t="str">
        <f>'C3_qual'!V994</f>
        <v>NA</v>
      </c>
      <c r="W1302" t="str">
        <f>'C3_qual'!W994</f>
        <v>NA</v>
      </c>
      <c r="X1302" t="b">
        <f>'C3_qual'!X994</f>
        <v>0</v>
      </c>
      <c r="Y1302" t="str">
        <f>'C3_qual'!Y994</f>
        <v>NA</v>
      </c>
      <c r="Z1302" t="str">
        <f>'C3_qual'!Z994</f>
        <v>NA</v>
      </c>
    </row>
    <row r="1303" spans="1:26">
      <c r="A1303" t="str">
        <f>'C3_qual'!A570</f>
        <v>land_plant_d13C_1</v>
      </c>
      <c r="B1303" t="str">
        <f>'C3_qual'!B570</f>
        <v>Cui</v>
      </c>
      <c r="C1303">
        <f>'C3_qual'!C570</f>
        <v>2020</v>
      </c>
      <c r="D1303" t="str">
        <f>'C3_qual'!D570</f>
        <v>10.1130/G47681.1</v>
      </c>
      <c r="E1303">
        <f>'C3_qual'!E570</f>
        <v>17091</v>
      </c>
      <c r="F1303" t="str">
        <f>'C3_qual'!F570</f>
        <v>NA</v>
      </c>
      <c r="G1303" t="str">
        <f>'C3_qual'!G570</f>
        <v>NA</v>
      </c>
      <c r="H1303">
        <f>'C3_qual'!H570</f>
        <v>17.091000000000001</v>
      </c>
      <c r="I1303">
        <f>'C3_qual'!I570</f>
        <v>0</v>
      </c>
      <c r="J1303">
        <f>'C3_qual'!J570</f>
        <v>0</v>
      </c>
      <c r="K1303">
        <f>'C3_qual'!K570</f>
        <v>303.29067429999998</v>
      </c>
      <c r="L1303">
        <f>'C3_qual'!L570</f>
        <v>344.06343586039497</v>
      </c>
      <c r="M1303">
        <f>'C3_qual'!M570</f>
        <v>138.96628144068796</v>
      </c>
      <c r="N1303" t="b">
        <f>'C3_qual'!N570</f>
        <v>0</v>
      </c>
      <c r="O1303">
        <f>'C3_qual'!O570</f>
        <v>2</v>
      </c>
      <c r="P1303" t="str">
        <f>'C3_qual'!P570</f>
        <v>CO2 estimate has been quantified to the best of available knowledge but mean annual precipitation and plant species are not known.</v>
      </c>
      <c r="Q1303" t="b">
        <f>'C3_qual'!Q570</f>
        <v>0</v>
      </c>
      <c r="R1303" t="b">
        <f>'C3_qual'!R570</f>
        <v>1</v>
      </c>
      <c r="S1303" t="str">
        <f>'C3_qual'!S570</f>
        <v>applied 97.5 and 2.5 percentile uncertainties</v>
      </c>
      <c r="T1303" t="b">
        <f>'C3_qual'!T570</f>
        <v>1</v>
      </c>
      <c r="U1303" t="b">
        <f>'C3_qual'!U570</f>
        <v>0</v>
      </c>
      <c r="V1303" t="str">
        <f>'C3_qual'!V570</f>
        <v>NA</v>
      </c>
      <c r="W1303" t="str">
        <f>'C3_qual'!W570</f>
        <v>NA</v>
      </c>
      <c r="X1303" t="b">
        <f>'C3_qual'!X570</f>
        <v>0</v>
      </c>
      <c r="Y1303" t="str">
        <f>'C3_qual'!Y570</f>
        <v>NA</v>
      </c>
      <c r="Z1303" t="str">
        <f>'C3_qual'!Z570</f>
        <v>NA</v>
      </c>
    </row>
    <row r="1304" spans="1:26">
      <c r="A1304" t="str">
        <f>'C3_qual'!A995</f>
        <v>land_plant_d13C_1</v>
      </c>
      <c r="B1304" t="str">
        <f>'C3_qual'!B995</f>
        <v>Cui</v>
      </c>
      <c r="C1304">
        <f>'C3_qual'!C995</f>
        <v>2020</v>
      </c>
      <c r="D1304" t="str">
        <f>'C3_qual'!D995</f>
        <v>10.1130/G47681.1</v>
      </c>
      <c r="E1304">
        <f>'C3_qual'!E995</f>
        <v>17100</v>
      </c>
      <c r="F1304" t="str">
        <f>'C3_qual'!F995</f>
        <v>NA</v>
      </c>
      <c r="G1304" t="str">
        <f>'C3_qual'!G995</f>
        <v>NA</v>
      </c>
      <c r="H1304">
        <f>'C3_qual'!H995</f>
        <v>17.100000000000001</v>
      </c>
      <c r="I1304">
        <f>'C3_qual'!I995</f>
        <v>0</v>
      </c>
      <c r="J1304">
        <f>'C3_qual'!J995</f>
        <v>0</v>
      </c>
      <c r="K1304">
        <f>'C3_qual'!K995</f>
        <v>330.52161310000002</v>
      </c>
      <c r="L1304">
        <f>'C3_qual'!L995</f>
        <v>436.41814485229401</v>
      </c>
      <c r="M1304">
        <f>'C3_qual'!M995</f>
        <v>153.82683425532602</v>
      </c>
      <c r="N1304" t="b">
        <f>'C3_qual'!N995</f>
        <v>0</v>
      </c>
      <c r="O1304">
        <f>'C3_qual'!O995</f>
        <v>2</v>
      </c>
      <c r="P1304" t="str">
        <f>'C3_qual'!P995</f>
        <v>CO2 estimate has been quantified to the best of available knowledge but mean annual precipitation and plant species are not known.</v>
      </c>
      <c r="Q1304" t="b">
        <f>'C3_qual'!Q995</f>
        <v>0</v>
      </c>
      <c r="R1304" t="b">
        <f>'C3_qual'!R995</f>
        <v>1</v>
      </c>
      <c r="S1304" t="str">
        <f>'C3_qual'!S995</f>
        <v>applied 97.5 and 2.5 percentile uncertainties</v>
      </c>
      <c r="T1304" t="b">
        <f>'C3_qual'!T995</f>
        <v>1</v>
      </c>
      <c r="U1304" t="b">
        <f>'C3_qual'!U995</f>
        <v>0</v>
      </c>
      <c r="V1304" t="str">
        <f>'C3_qual'!V995</f>
        <v>NA</v>
      </c>
      <c r="W1304" t="str">
        <f>'C3_qual'!W995</f>
        <v>NA</v>
      </c>
      <c r="X1304" t="b">
        <f>'C3_qual'!X995</f>
        <v>0</v>
      </c>
      <c r="Y1304" t="str">
        <f>'C3_qual'!Y995</f>
        <v>NA</v>
      </c>
      <c r="Z1304" t="str">
        <f>'C3_qual'!Z995</f>
        <v>NA</v>
      </c>
    </row>
    <row r="1305" spans="1:26">
      <c r="A1305" t="str">
        <f>'C3_qual'!A996</f>
        <v>land_plant_d13C_1</v>
      </c>
      <c r="B1305" t="str">
        <f>'C3_qual'!B996</f>
        <v>Cui</v>
      </c>
      <c r="C1305">
        <f>'C3_qual'!C996</f>
        <v>2020</v>
      </c>
      <c r="D1305" t="str">
        <f>'C3_qual'!D996</f>
        <v>10.1130/G47681.1</v>
      </c>
      <c r="E1305">
        <f>'C3_qual'!E996</f>
        <v>17100</v>
      </c>
      <c r="F1305" t="str">
        <f>'C3_qual'!F996</f>
        <v>NA</v>
      </c>
      <c r="G1305" t="str">
        <f>'C3_qual'!G996</f>
        <v>NA</v>
      </c>
      <c r="H1305">
        <f>'C3_qual'!H996</f>
        <v>17.100000000000001</v>
      </c>
      <c r="I1305">
        <f>'C3_qual'!I996</f>
        <v>0</v>
      </c>
      <c r="J1305">
        <f>'C3_qual'!J996</f>
        <v>0</v>
      </c>
      <c r="K1305">
        <f>'C3_qual'!K996</f>
        <v>317.09430049999997</v>
      </c>
      <c r="L1305">
        <f>'C3_qual'!L996</f>
        <v>388.59100163351098</v>
      </c>
      <c r="M1305">
        <f>'C3_qual'!M996</f>
        <v>144.34068059547198</v>
      </c>
      <c r="N1305" t="b">
        <f>'C3_qual'!N996</f>
        <v>0</v>
      </c>
      <c r="O1305">
        <f>'C3_qual'!O996</f>
        <v>2</v>
      </c>
      <c r="P1305" t="str">
        <f>'C3_qual'!P996</f>
        <v>CO2 estimate has been quantified to the best of available knowledge but mean annual precipitation and plant species are not known.</v>
      </c>
      <c r="Q1305" t="b">
        <f>'C3_qual'!Q996</f>
        <v>0</v>
      </c>
      <c r="R1305" t="b">
        <f>'C3_qual'!R996</f>
        <v>1</v>
      </c>
      <c r="S1305" t="str">
        <f>'C3_qual'!S996</f>
        <v>applied 97.5 and 2.5 percentile uncertainties</v>
      </c>
      <c r="T1305" t="b">
        <f>'C3_qual'!T996</f>
        <v>1</v>
      </c>
      <c r="U1305" t="b">
        <f>'C3_qual'!U996</f>
        <v>0</v>
      </c>
      <c r="V1305" t="str">
        <f>'C3_qual'!V996</f>
        <v>NA</v>
      </c>
      <c r="W1305" t="str">
        <f>'C3_qual'!W996</f>
        <v>NA</v>
      </c>
      <c r="X1305" t="b">
        <f>'C3_qual'!X996</f>
        <v>0</v>
      </c>
      <c r="Y1305" t="str">
        <f>'C3_qual'!Y996</f>
        <v>NA</v>
      </c>
      <c r="Z1305" t="str">
        <f>'C3_qual'!Z996</f>
        <v>NA</v>
      </c>
    </row>
    <row r="1306" spans="1:26">
      <c r="A1306" t="str">
        <f>'C3_qual'!A571</f>
        <v>land_plant_d13C_1</v>
      </c>
      <c r="B1306" t="str">
        <f>'C3_qual'!B571</f>
        <v>Cui</v>
      </c>
      <c r="C1306">
        <f>'C3_qual'!C571</f>
        <v>2020</v>
      </c>
      <c r="D1306" t="str">
        <f>'C3_qual'!D571</f>
        <v>10.1130/G47681.1</v>
      </c>
      <c r="E1306">
        <f>'C3_qual'!E571</f>
        <v>17190</v>
      </c>
      <c r="F1306" t="str">
        <f>'C3_qual'!F571</f>
        <v>NA</v>
      </c>
      <c r="G1306" t="str">
        <f>'C3_qual'!G571</f>
        <v>NA</v>
      </c>
      <c r="H1306">
        <f>'C3_qual'!H571</f>
        <v>17.190000000000001</v>
      </c>
      <c r="I1306">
        <f>'C3_qual'!I571</f>
        <v>0</v>
      </c>
      <c r="J1306">
        <f>'C3_qual'!J571</f>
        <v>0</v>
      </c>
      <c r="K1306">
        <f>'C3_qual'!K571</f>
        <v>524.70296880000001</v>
      </c>
      <c r="L1306">
        <f>'C3_qual'!L571</f>
        <v>1402.41021914718</v>
      </c>
      <c r="M1306">
        <f>'C3_qual'!M571</f>
        <v>265.513273110292</v>
      </c>
      <c r="N1306" t="b">
        <f>'C3_qual'!N571</f>
        <v>0</v>
      </c>
      <c r="O1306">
        <f>'C3_qual'!O571</f>
        <v>2</v>
      </c>
      <c r="P1306" t="str">
        <f>'C3_qual'!P571</f>
        <v>CO2 estimate has been quantified to the best of available knowledge but mean annual precipitation and plant species are not known.</v>
      </c>
      <c r="Q1306" t="b">
        <f>'C3_qual'!Q571</f>
        <v>0</v>
      </c>
      <c r="R1306" t="b">
        <f>'C3_qual'!R571</f>
        <v>1</v>
      </c>
      <c r="S1306" t="str">
        <f>'C3_qual'!S571</f>
        <v>applied 97.5 and 2.5 percentile uncertainties</v>
      </c>
      <c r="T1306" t="b">
        <f>'C3_qual'!T571</f>
        <v>1</v>
      </c>
      <c r="U1306" t="b">
        <f>'C3_qual'!U571</f>
        <v>0</v>
      </c>
      <c r="V1306" t="str">
        <f>'C3_qual'!V571</f>
        <v>NA</v>
      </c>
      <c r="W1306" t="str">
        <f>'C3_qual'!W571</f>
        <v>NA</v>
      </c>
      <c r="X1306" t="b">
        <f>'C3_qual'!X571</f>
        <v>0</v>
      </c>
      <c r="Y1306" t="str">
        <f>'C3_qual'!Y571</f>
        <v>NA</v>
      </c>
      <c r="Z1306" t="str">
        <f>'C3_qual'!Z571</f>
        <v>NA</v>
      </c>
    </row>
    <row r="1307" spans="1:26">
      <c r="A1307" t="str">
        <f>'C3_qual'!A997</f>
        <v>land_plant_d13C_1</v>
      </c>
      <c r="B1307" t="str">
        <f>'C3_qual'!B997</f>
        <v>Cui</v>
      </c>
      <c r="C1307">
        <f>'C3_qual'!C997</f>
        <v>2020</v>
      </c>
      <c r="D1307" t="str">
        <f>'C3_qual'!D997</f>
        <v>10.1130/G47681.1</v>
      </c>
      <c r="E1307">
        <f>'C3_qual'!E997</f>
        <v>17200</v>
      </c>
      <c r="F1307" t="str">
        <f>'C3_qual'!F997</f>
        <v>NA</v>
      </c>
      <c r="G1307" t="str">
        <f>'C3_qual'!G997</f>
        <v>NA</v>
      </c>
      <c r="H1307">
        <f>'C3_qual'!H997</f>
        <v>17.2</v>
      </c>
      <c r="I1307">
        <f>'C3_qual'!I997</f>
        <v>0</v>
      </c>
      <c r="J1307">
        <f>'C3_qual'!J997</f>
        <v>0</v>
      </c>
      <c r="K1307">
        <f>'C3_qual'!K997</f>
        <v>415.41467949999998</v>
      </c>
      <c r="L1307">
        <f>'C3_qual'!L997</f>
        <v>718.35478582548012</v>
      </c>
      <c r="M1307">
        <f>'C3_qual'!M997</f>
        <v>198.75429788594997</v>
      </c>
      <c r="N1307" t="b">
        <f>'C3_qual'!N997</f>
        <v>0</v>
      </c>
      <c r="O1307">
        <f>'C3_qual'!O997</f>
        <v>2</v>
      </c>
      <c r="P1307" t="str">
        <f>'C3_qual'!P997</f>
        <v>CO2 estimate has been quantified to the best of available knowledge but mean annual precipitation and plant species are not known.</v>
      </c>
      <c r="Q1307" t="b">
        <f>'C3_qual'!Q997</f>
        <v>0</v>
      </c>
      <c r="R1307" t="b">
        <f>'C3_qual'!R997</f>
        <v>1</v>
      </c>
      <c r="S1307" t="str">
        <f>'C3_qual'!S997</f>
        <v>applied 97.5 and 2.5 percentile uncertainties</v>
      </c>
      <c r="T1307" t="b">
        <f>'C3_qual'!T997</f>
        <v>1</v>
      </c>
      <c r="U1307" t="b">
        <f>'C3_qual'!U997</f>
        <v>0</v>
      </c>
      <c r="V1307" t="str">
        <f>'C3_qual'!V997</f>
        <v>NA</v>
      </c>
      <c r="W1307" t="str">
        <f>'C3_qual'!W997</f>
        <v>NA</v>
      </c>
      <c r="X1307" t="b">
        <f>'C3_qual'!X997</f>
        <v>0</v>
      </c>
      <c r="Y1307" t="str">
        <f>'C3_qual'!Y997</f>
        <v>NA</v>
      </c>
      <c r="Z1307" t="str">
        <f>'C3_qual'!Z997</f>
        <v>NA</v>
      </c>
    </row>
    <row r="1308" spans="1:26">
      <c r="A1308" t="str">
        <f>'C3_qual'!A572</f>
        <v>land_plant_d13C_1</v>
      </c>
      <c r="B1308" t="str">
        <f>'C3_qual'!B572</f>
        <v>Cui</v>
      </c>
      <c r="C1308">
        <f>'C3_qual'!C572</f>
        <v>2020</v>
      </c>
      <c r="D1308" t="str">
        <f>'C3_qual'!D572</f>
        <v>10.1130/G47681.1</v>
      </c>
      <c r="E1308">
        <f>'C3_qual'!E572</f>
        <v>17257</v>
      </c>
      <c r="F1308" t="str">
        <f>'C3_qual'!F572</f>
        <v>NA</v>
      </c>
      <c r="G1308" t="str">
        <f>'C3_qual'!G572</f>
        <v>NA</v>
      </c>
      <c r="H1308">
        <f>'C3_qual'!H572</f>
        <v>17.257000000000001</v>
      </c>
      <c r="I1308">
        <f>'C3_qual'!I572</f>
        <v>0</v>
      </c>
      <c r="J1308">
        <f>'C3_qual'!J572</f>
        <v>0</v>
      </c>
      <c r="K1308">
        <f>'C3_qual'!K572</f>
        <v>345.33535189999998</v>
      </c>
      <c r="L1308">
        <f>'C3_qual'!L572</f>
        <v>464.32173507234199</v>
      </c>
      <c r="M1308">
        <f>'C3_qual'!M572</f>
        <v>161.78076572230398</v>
      </c>
      <c r="N1308" t="b">
        <f>'C3_qual'!N572</f>
        <v>0</v>
      </c>
      <c r="O1308">
        <f>'C3_qual'!O572</f>
        <v>2</v>
      </c>
      <c r="P1308" t="str">
        <f>'C3_qual'!P572</f>
        <v>CO2 estimate has been quantified to the best of available knowledge but mean annual precipitation and plant species are not known.</v>
      </c>
      <c r="Q1308" t="b">
        <f>'C3_qual'!Q572</f>
        <v>0</v>
      </c>
      <c r="R1308" t="b">
        <f>'C3_qual'!R572</f>
        <v>1</v>
      </c>
      <c r="S1308" t="str">
        <f>'C3_qual'!S572</f>
        <v>applied 97.5 and 2.5 percentile uncertainties</v>
      </c>
      <c r="T1308" t="b">
        <f>'C3_qual'!T572</f>
        <v>1</v>
      </c>
      <c r="U1308" t="b">
        <f>'C3_qual'!U572</f>
        <v>0</v>
      </c>
      <c r="V1308" t="str">
        <f>'C3_qual'!V572</f>
        <v>NA</v>
      </c>
      <c r="W1308" t="str">
        <f>'C3_qual'!W572</f>
        <v>NA</v>
      </c>
      <c r="X1308" t="b">
        <f>'C3_qual'!X572</f>
        <v>0</v>
      </c>
      <c r="Y1308" t="str">
        <f>'C3_qual'!Y572</f>
        <v>NA</v>
      </c>
      <c r="Z1308" t="str">
        <f>'C3_qual'!Z572</f>
        <v>NA</v>
      </c>
    </row>
    <row r="1309" spans="1:26">
      <c r="A1309" t="str">
        <f>'C3_qual'!A998</f>
        <v>land_plant_d13C_1</v>
      </c>
      <c r="B1309" t="str">
        <f>'C3_qual'!B998</f>
        <v>Cui</v>
      </c>
      <c r="C1309">
        <f>'C3_qual'!C998</f>
        <v>2020</v>
      </c>
      <c r="D1309" t="str">
        <f>'C3_qual'!D998</f>
        <v>10.1130/G47681.1</v>
      </c>
      <c r="E1309">
        <f>'C3_qual'!E998</f>
        <v>17400</v>
      </c>
      <c r="F1309" t="str">
        <f>'C3_qual'!F998</f>
        <v>NA</v>
      </c>
      <c r="G1309" t="str">
        <f>'C3_qual'!G998</f>
        <v>NA</v>
      </c>
      <c r="H1309">
        <f>'C3_qual'!H998</f>
        <v>17.399999999999999</v>
      </c>
      <c r="I1309">
        <f>'C3_qual'!I998</f>
        <v>0</v>
      </c>
      <c r="J1309">
        <f>'C3_qual'!J998</f>
        <v>0</v>
      </c>
      <c r="K1309">
        <f>'C3_qual'!K998</f>
        <v>294.41792529999998</v>
      </c>
      <c r="L1309">
        <f>'C3_qual'!L998</f>
        <v>344.83149947586207</v>
      </c>
      <c r="M1309">
        <f>'C3_qual'!M998</f>
        <v>134.77309391882397</v>
      </c>
      <c r="N1309" t="b">
        <f>'C3_qual'!N998</f>
        <v>0</v>
      </c>
      <c r="O1309">
        <f>'C3_qual'!O998</f>
        <v>2</v>
      </c>
      <c r="P1309" t="str">
        <f>'C3_qual'!P998</f>
        <v>CO2 estimate has been quantified to the best of available knowledge but mean annual precipitation and plant species are not known.</v>
      </c>
      <c r="Q1309" t="b">
        <f>'C3_qual'!Q998</f>
        <v>0</v>
      </c>
      <c r="R1309" t="b">
        <f>'C3_qual'!R998</f>
        <v>1</v>
      </c>
      <c r="S1309" t="str">
        <f>'C3_qual'!S998</f>
        <v>applied 97.5 and 2.5 percentile uncertainties</v>
      </c>
      <c r="T1309" t="b">
        <f>'C3_qual'!T998</f>
        <v>1</v>
      </c>
      <c r="U1309" t="b">
        <f>'C3_qual'!U998</f>
        <v>0</v>
      </c>
      <c r="V1309" t="str">
        <f>'C3_qual'!V998</f>
        <v>NA</v>
      </c>
      <c r="W1309" t="str">
        <f>'C3_qual'!W998</f>
        <v>NA</v>
      </c>
      <c r="X1309" t="b">
        <f>'C3_qual'!X998</f>
        <v>0</v>
      </c>
      <c r="Y1309" t="str">
        <f>'C3_qual'!Y998</f>
        <v>NA</v>
      </c>
      <c r="Z1309" t="str">
        <f>'C3_qual'!Z998</f>
        <v>NA</v>
      </c>
    </row>
    <row r="1310" spans="1:26">
      <c r="A1310" t="str">
        <f>'C3_qual'!A999</f>
        <v>land_plant_d13C_1</v>
      </c>
      <c r="B1310" t="str">
        <f>'C3_qual'!B999</f>
        <v>Cui</v>
      </c>
      <c r="C1310">
        <f>'C3_qual'!C999</f>
        <v>2020</v>
      </c>
      <c r="D1310" t="str">
        <f>'C3_qual'!D999</f>
        <v>10.1130/G47681.1</v>
      </c>
      <c r="E1310">
        <f>'C3_qual'!E999</f>
        <v>17419</v>
      </c>
      <c r="F1310" t="str">
        <f>'C3_qual'!F999</f>
        <v>NA</v>
      </c>
      <c r="G1310" t="str">
        <f>'C3_qual'!G999</f>
        <v>NA</v>
      </c>
      <c r="H1310">
        <f>'C3_qual'!H999</f>
        <v>17.419</v>
      </c>
      <c r="I1310">
        <f>'C3_qual'!I999</f>
        <v>0</v>
      </c>
      <c r="J1310">
        <f>'C3_qual'!J999</f>
        <v>0</v>
      </c>
      <c r="K1310">
        <f>'C3_qual'!K999</f>
        <v>332.41634920000001</v>
      </c>
      <c r="L1310">
        <f>'C3_qual'!L999</f>
        <v>436.17344981624899</v>
      </c>
      <c r="M1310">
        <f>'C3_qual'!M999</f>
        <v>150.287696678792</v>
      </c>
      <c r="N1310" t="b">
        <f>'C3_qual'!N999</f>
        <v>0</v>
      </c>
      <c r="O1310">
        <f>'C3_qual'!O999</f>
        <v>2</v>
      </c>
      <c r="P1310" t="str">
        <f>'C3_qual'!P999</f>
        <v>CO2 estimate has been quantified to the best of available knowledge but mean annual precipitation and plant species are not known.</v>
      </c>
      <c r="Q1310" t="b">
        <f>'C3_qual'!Q999</f>
        <v>0</v>
      </c>
      <c r="R1310" t="b">
        <f>'C3_qual'!R999</f>
        <v>1</v>
      </c>
      <c r="S1310" t="str">
        <f>'C3_qual'!S999</f>
        <v>applied 97.5 and 2.5 percentile uncertainties</v>
      </c>
      <c r="T1310" t="b">
        <f>'C3_qual'!T999</f>
        <v>1</v>
      </c>
      <c r="U1310" t="b">
        <f>'C3_qual'!U999</f>
        <v>0</v>
      </c>
      <c r="V1310" t="str">
        <f>'C3_qual'!V999</f>
        <v>NA</v>
      </c>
      <c r="W1310" t="str">
        <f>'C3_qual'!W999</f>
        <v>NA</v>
      </c>
      <c r="X1310" t="b">
        <f>'C3_qual'!X999</f>
        <v>0</v>
      </c>
      <c r="Y1310" t="str">
        <f>'C3_qual'!Y999</f>
        <v>NA</v>
      </c>
      <c r="Z1310" t="str">
        <f>'C3_qual'!Z999</f>
        <v>NA</v>
      </c>
    </row>
    <row r="1311" spans="1:26">
      <c r="A1311" t="str">
        <f>'C3_qual'!A573</f>
        <v>land_plant_d13C_1</v>
      </c>
      <c r="B1311" t="str">
        <f>'C3_qual'!B573</f>
        <v>Cui</v>
      </c>
      <c r="C1311">
        <f>'C3_qual'!C573</f>
        <v>2020</v>
      </c>
      <c r="D1311" t="str">
        <f>'C3_qual'!D573</f>
        <v>10.1130/G47681.1</v>
      </c>
      <c r="E1311">
        <f>'C3_qual'!E573</f>
        <v>17421</v>
      </c>
      <c r="F1311" t="str">
        <f>'C3_qual'!F573</f>
        <v>NA</v>
      </c>
      <c r="G1311" t="str">
        <f>'C3_qual'!G573</f>
        <v>NA</v>
      </c>
      <c r="H1311">
        <f>'C3_qual'!H573</f>
        <v>17.420999999999999</v>
      </c>
      <c r="I1311">
        <f>'C3_qual'!I573</f>
        <v>0</v>
      </c>
      <c r="J1311">
        <f>'C3_qual'!J573</f>
        <v>0</v>
      </c>
      <c r="K1311">
        <f>'C3_qual'!K573</f>
        <v>257.5559126</v>
      </c>
      <c r="L1311">
        <f>'C3_qual'!L573</f>
        <v>272.69061150575197</v>
      </c>
      <c r="M1311">
        <f>'C3_qual'!M573</f>
        <v>114.85302108072401</v>
      </c>
      <c r="N1311" t="b">
        <f>'C3_qual'!N573</f>
        <v>0</v>
      </c>
      <c r="O1311">
        <f>'C3_qual'!O573</f>
        <v>2</v>
      </c>
      <c r="P1311" t="str">
        <f>'C3_qual'!P573</f>
        <v>CO2 estimate has been quantified to the best of available knowledge but mean annual precipitation and plant species are not known.</v>
      </c>
      <c r="Q1311" t="b">
        <f>'C3_qual'!Q573</f>
        <v>0</v>
      </c>
      <c r="R1311" t="b">
        <f>'C3_qual'!R573</f>
        <v>1</v>
      </c>
      <c r="S1311" t="str">
        <f>'C3_qual'!S573</f>
        <v>applied 97.5 and 2.5 percentile uncertainties</v>
      </c>
      <c r="T1311" t="b">
        <f>'C3_qual'!T573</f>
        <v>1</v>
      </c>
      <c r="U1311" t="b">
        <f>'C3_qual'!U573</f>
        <v>0</v>
      </c>
      <c r="V1311" t="str">
        <f>'C3_qual'!V573</f>
        <v>NA</v>
      </c>
      <c r="W1311" t="str">
        <f>'C3_qual'!W573</f>
        <v>NA</v>
      </c>
      <c r="X1311" t="b">
        <f>'C3_qual'!X573</f>
        <v>0</v>
      </c>
      <c r="Y1311" t="str">
        <f>'C3_qual'!Y573</f>
        <v>NA</v>
      </c>
      <c r="Z1311" t="str">
        <f>'C3_qual'!Z573</f>
        <v>NA</v>
      </c>
    </row>
    <row r="1312" spans="1:26">
      <c r="A1312" t="str">
        <f>'C3_qual'!A1000</f>
        <v>land_plant_d13C_1</v>
      </c>
      <c r="B1312" t="str">
        <f>'C3_qual'!B1000</f>
        <v>Cui</v>
      </c>
      <c r="C1312">
        <f>'C3_qual'!C1000</f>
        <v>2020</v>
      </c>
      <c r="D1312" t="str">
        <f>'C3_qual'!D1000</f>
        <v>10.1130/G47681.1</v>
      </c>
      <c r="E1312">
        <f>'C3_qual'!E1000</f>
        <v>17500</v>
      </c>
      <c r="F1312" t="str">
        <f>'C3_qual'!F1000</f>
        <v>NA</v>
      </c>
      <c r="G1312" t="str">
        <f>'C3_qual'!G1000</f>
        <v>NA</v>
      </c>
      <c r="H1312">
        <f>'C3_qual'!H1000</f>
        <v>17.5</v>
      </c>
      <c r="I1312">
        <f>'C3_qual'!I1000</f>
        <v>0</v>
      </c>
      <c r="J1312">
        <f>'C3_qual'!J1000</f>
        <v>0</v>
      </c>
      <c r="K1312">
        <f>'C3_qual'!K1000</f>
        <v>311.21231899999998</v>
      </c>
      <c r="L1312">
        <f>'C3_qual'!L1000</f>
        <v>358.44632200586898</v>
      </c>
      <c r="M1312">
        <f>'C3_qual'!M1000</f>
        <v>141.47380218539098</v>
      </c>
      <c r="N1312" t="b">
        <f>'C3_qual'!N1000</f>
        <v>0</v>
      </c>
      <c r="O1312">
        <f>'C3_qual'!O1000</f>
        <v>2</v>
      </c>
      <c r="P1312" t="str">
        <f>'C3_qual'!P1000</f>
        <v>CO2 estimate has been quantified to the best of available knowledge but mean annual precipitation and plant species are not known.</v>
      </c>
      <c r="Q1312" t="b">
        <f>'C3_qual'!Q1000</f>
        <v>0</v>
      </c>
      <c r="R1312" t="b">
        <f>'C3_qual'!R1000</f>
        <v>1</v>
      </c>
      <c r="S1312" t="str">
        <f>'C3_qual'!S1000</f>
        <v>applied 97.5 and 2.5 percentile uncertainties</v>
      </c>
      <c r="T1312" t="b">
        <f>'C3_qual'!T1000</f>
        <v>1</v>
      </c>
      <c r="U1312" t="b">
        <f>'C3_qual'!U1000</f>
        <v>0</v>
      </c>
      <c r="V1312" t="str">
        <f>'C3_qual'!V1000</f>
        <v>NA</v>
      </c>
      <c r="W1312" t="str">
        <f>'C3_qual'!W1000</f>
        <v>NA</v>
      </c>
      <c r="X1312" t="b">
        <f>'C3_qual'!X1000</f>
        <v>0</v>
      </c>
      <c r="Y1312" t="str">
        <f>'C3_qual'!Y1000</f>
        <v>NA</v>
      </c>
      <c r="Z1312" t="str">
        <f>'C3_qual'!Z1000</f>
        <v>NA</v>
      </c>
    </row>
    <row r="1313" spans="1:26">
      <c r="A1313" t="str">
        <f>'C3_qual'!A1001</f>
        <v>land_plant_d13C_1</v>
      </c>
      <c r="B1313" t="str">
        <f>'C3_qual'!B1001</f>
        <v>Cui</v>
      </c>
      <c r="C1313">
        <f>'C3_qual'!C1001</f>
        <v>2020</v>
      </c>
      <c r="D1313" t="str">
        <f>'C3_qual'!D1001</f>
        <v>10.1130/G47681.1</v>
      </c>
      <c r="E1313">
        <f>'C3_qual'!E1001</f>
        <v>17500</v>
      </c>
      <c r="F1313" t="str">
        <f>'C3_qual'!F1001</f>
        <v>NA</v>
      </c>
      <c r="G1313" t="str">
        <f>'C3_qual'!G1001</f>
        <v>NA</v>
      </c>
      <c r="H1313">
        <f>'C3_qual'!H1001</f>
        <v>17.5</v>
      </c>
      <c r="I1313">
        <f>'C3_qual'!I1001</f>
        <v>0</v>
      </c>
      <c r="J1313">
        <f>'C3_qual'!J1001</f>
        <v>0</v>
      </c>
      <c r="K1313">
        <f>'C3_qual'!K1001</f>
        <v>302.22833370000001</v>
      </c>
      <c r="L1313">
        <f>'C3_qual'!L1001</f>
        <v>347.59004156685796</v>
      </c>
      <c r="M1313">
        <f>'C3_qual'!M1001</f>
        <v>137.88675397332401</v>
      </c>
      <c r="N1313" t="b">
        <f>'C3_qual'!N1001</f>
        <v>0</v>
      </c>
      <c r="O1313">
        <f>'C3_qual'!O1001</f>
        <v>2</v>
      </c>
      <c r="P1313" t="str">
        <f>'C3_qual'!P1001</f>
        <v>CO2 estimate has been quantified to the best of available knowledge but mean annual precipitation and plant species are not known.</v>
      </c>
      <c r="Q1313" t="b">
        <f>'C3_qual'!Q1001</f>
        <v>0</v>
      </c>
      <c r="R1313" t="b">
        <f>'C3_qual'!R1001</f>
        <v>1</v>
      </c>
      <c r="S1313" t="str">
        <f>'C3_qual'!S1001</f>
        <v>applied 97.5 and 2.5 percentile uncertainties</v>
      </c>
      <c r="T1313" t="b">
        <f>'C3_qual'!T1001</f>
        <v>1</v>
      </c>
      <c r="U1313" t="b">
        <f>'C3_qual'!U1001</f>
        <v>0</v>
      </c>
      <c r="V1313" t="str">
        <f>'C3_qual'!V1001</f>
        <v>NA</v>
      </c>
      <c r="W1313" t="str">
        <f>'C3_qual'!W1001</f>
        <v>NA</v>
      </c>
      <c r="X1313" t="b">
        <f>'C3_qual'!X1001</f>
        <v>0</v>
      </c>
      <c r="Y1313" t="str">
        <f>'C3_qual'!Y1001</f>
        <v>NA</v>
      </c>
      <c r="Z1313" t="str">
        <f>'C3_qual'!Z1001</f>
        <v>NA</v>
      </c>
    </row>
    <row r="1314" spans="1:26">
      <c r="A1314" t="str">
        <f>'C3_qual'!A1002</f>
        <v>land_plant_d13C_1</v>
      </c>
      <c r="B1314" t="str">
        <f>'C3_qual'!B1002</f>
        <v>Cui</v>
      </c>
      <c r="C1314">
        <f>'C3_qual'!C1002</f>
        <v>2020</v>
      </c>
      <c r="D1314" t="str">
        <f>'C3_qual'!D1002</f>
        <v>10.1130/G47681.1</v>
      </c>
      <c r="E1314">
        <f>'C3_qual'!E1002</f>
        <v>17500</v>
      </c>
      <c r="F1314" t="str">
        <f>'C3_qual'!F1002</f>
        <v>NA</v>
      </c>
      <c r="G1314" t="str">
        <f>'C3_qual'!G1002</f>
        <v>NA</v>
      </c>
      <c r="H1314">
        <f>'C3_qual'!H1002</f>
        <v>17.5</v>
      </c>
      <c r="I1314">
        <f>'C3_qual'!I1002</f>
        <v>0</v>
      </c>
      <c r="J1314">
        <f>'C3_qual'!J1002</f>
        <v>0</v>
      </c>
      <c r="K1314">
        <f>'C3_qual'!K1002</f>
        <v>300.92647820000002</v>
      </c>
      <c r="L1314">
        <f>'C3_qual'!L1002</f>
        <v>358.34151457469295</v>
      </c>
      <c r="M1314">
        <f>'C3_qual'!M1002</f>
        <v>138.00635640391502</v>
      </c>
      <c r="N1314" t="b">
        <f>'C3_qual'!N1002</f>
        <v>0</v>
      </c>
      <c r="O1314">
        <f>'C3_qual'!O1002</f>
        <v>2</v>
      </c>
      <c r="P1314" t="str">
        <f>'C3_qual'!P1002</f>
        <v>CO2 estimate has been quantified to the best of available knowledge but mean annual precipitation and plant species are not known.</v>
      </c>
      <c r="Q1314" t="b">
        <f>'C3_qual'!Q1002</f>
        <v>0</v>
      </c>
      <c r="R1314" t="b">
        <f>'C3_qual'!R1002</f>
        <v>1</v>
      </c>
      <c r="S1314" t="str">
        <f>'C3_qual'!S1002</f>
        <v>applied 97.5 and 2.5 percentile uncertainties</v>
      </c>
      <c r="T1314" t="b">
        <f>'C3_qual'!T1002</f>
        <v>1</v>
      </c>
      <c r="U1314" t="b">
        <f>'C3_qual'!U1002</f>
        <v>0</v>
      </c>
      <c r="V1314" t="str">
        <f>'C3_qual'!V1002</f>
        <v>NA</v>
      </c>
      <c r="W1314" t="str">
        <f>'C3_qual'!W1002</f>
        <v>NA</v>
      </c>
      <c r="X1314" t="b">
        <f>'C3_qual'!X1002</f>
        <v>0</v>
      </c>
      <c r="Y1314" t="str">
        <f>'C3_qual'!Y1002</f>
        <v>NA</v>
      </c>
      <c r="Z1314" t="str">
        <f>'C3_qual'!Z1002</f>
        <v>NA</v>
      </c>
    </row>
    <row r="1315" spans="1:26">
      <c r="A1315" t="str">
        <f>'C3_qual'!A1003</f>
        <v>land_plant_d13C_1</v>
      </c>
      <c r="B1315" t="str">
        <f>'C3_qual'!B1003</f>
        <v>Cui</v>
      </c>
      <c r="C1315">
        <f>'C3_qual'!C1003</f>
        <v>2020</v>
      </c>
      <c r="D1315" t="str">
        <f>'C3_qual'!D1003</f>
        <v>10.1130/G47681.1</v>
      </c>
      <c r="E1315">
        <f>'C3_qual'!E1003</f>
        <v>17500</v>
      </c>
      <c r="F1315" t="str">
        <f>'C3_qual'!F1003</f>
        <v>NA</v>
      </c>
      <c r="G1315" t="str">
        <f>'C3_qual'!G1003</f>
        <v>NA</v>
      </c>
      <c r="H1315">
        <f>'C3_qual'!H1003</f>
        <v>17.5</v>
      </c>
      <c r="I1315">
        <f>'C3_qual'!I1003</f>
        <v>0</v>
      </c>
      <c r="J1315">
        <f>'C3_qual'!J1003</f>
        <v>0</v>
      </c>
      <c r="K1315">
        <f>'C3_qual'!K1003</f>
        <v>291.00128640000003</v>
      </c>
      <c r="L1315">
        <f>'C3_qual'!L1003</f>
        <v>334.46720366700993</v>
      </c>
      <c r="M1315">
        <f>'C3_qual'!M1003</f>
        <v>131.97211211870004</v>
      </c>
      <c r="N1315" t="b">
        <f>'C3_qual'!N1003</f>
        <v>0</v>
      </c>
      <c r="O1315">
        <f>'C3_qual'!O1003</f>
        <v>2</v>
      </c>
      <c r="P1315" t="str">
        <f>'C3_qual'!P1003</f>
        <v>CO2 estimate has been quantified to the best of available knowledge but mean annual precipitation and plant species are not known.</v>
      </c>
      <c r="Q1315" t="b">
        <f>'C3_qual'!Q1003</f>
        <v>0</v>
      </c>
      <c r="R1315" t="b">
        <f>'C3_qual'!R1003</f>
        <v>1</v>
      </c>
      <c r="S1315" t="str">
        <f>'C3_qual'!S1003</f>
        <v>applied 97.5 and 2.5 percentile uncertainties</v>
      </c>
      <c r="T1315" t="b">
        <f>'C3_qual'!T1003</f>
        <v>1</v>
      </c>
      <c r="U1315" t="b">
        <f>'C3_qual'!U1003</f>
        <v>0</v>
      </c>
      <c r="V1315" t="str">
        <f>'C3_qual'!V1003</f>
        <v>NA</v>
      </c>
      <c r="W1315" t="str">
        <f>'C3_qual'!W1003</f>
        <v>NA</v>
      </c>
      <c r="X1315" t="b">
        <f>'C3_qual'!X1003</f>
        <v>0</v>
      </c>
      <c r="Y1315" t="str">
        <f>'C3_qual'!Y1003</f>
        <v>NA</v>
      </c>
      <c r="Z1315" t="str">
        <f>'C3_qual'!Z1003</f>
        <v>NA</v>
      </c>
    </row>
    <row r="1316" spans="1:26">
      <c r="A1316" t="str">
        <f>'C3_qual'!A1004</f>
        <v>land_plant_d13C_1</v>
      </c>
      <c r="B1316" t="str">
        <f>'C3_qual'!B1004</f>
        <v>Cui</v>
      </c>
      <c r="C1316">
        <f>'C3_qual'!C1004</f>
        <v>2020</v>
      </c>
      <c r="D1316" t="str">
        <f>'C3_qual'!D1004</f>
        <v>10.1130/G47681.1</v>
      </c>
      <c r="E1316">
        <f>'C3_qual'!E1004</f>
        <v>17500</v>
      </c>
      <c r="F1316" t="str">
        <f>'C3_qual'!F1004</f>
        <v>NA</v>
      </c>
      <c r="G1316" t="str">
        <f>'C3_qual'!G1004</f>
        <v>NA</v>
      </c>
      <c r="H1316">
        <f>'C3_qual'!H1004</f>
        <v>17.5</v>
      </c>
      <c r="I1316">
        <f>'C3_qual'!I1004</f>
        <v>0</v>
      </c>
      <c r="J1316">
        <f>'C3_qual'!J1004</f>
        <v>0</v>
      </c>
      <c r="K1316">
        <f>'C3_qual'!K1004</f>
        <v>281.57155699999998</v>
      </c>
      <c r="L1316">
        <f>'C3_qual'!L1004</f>
        <v>323.214563472181</v>
      </c>
      <c r="M1316">
        <f>'C3_qual'!M1004</f>
        <v>127.81354621686398</v>
      </c>
      <c r="N1316" t="b">
        <f>'C3_qual'!N1004</f>
        <v>0</v>
      </c>
      <c r="O1316">
        <f>'C3_qual'!O1004</f>
        <v>2</v>
      </c>
      <c r="P1316" t="str">
        <f>'C3_qual'!P1004</f>
        <v>CO2 estimate has been quantified to the best of available knowledge but mean annual precipitation and plant species are not known.</v>
      </c>
      <c r="Q1316" t="b">
        <f>'C3_qual'!Q1004</f>
        <v>0</v>
      </c>
      <c r="R1316" t="b">
        <f>'C3_qual'!R1004</f>
        <v>1</v>
      </c>
      <c r="S1316" t="str">
        <f>'C3_qual'!S1004</f>
        <v>applied 97.5 and 2.5 percentile uncertainties</v>
      </c>
      <c r="T1316" t="b">
        <f>'C3_qual'!T1004</f>
        <v>1</v>
      </c>
      <c r="U1316" t="b">
        <f>'C3_qual'!U1004</f>
        <v>0</v>
      </c>
      <c r="V1316" t="str">
        <f>'C3_qual'!V1004</f>
        <v>NA</v>
      </c>
      <c r="W1316" t="str">
        <f>'C3_qual'!W1004</f>
        <v>NA</v>
      </c>
      <c r="X1316" t="b">
        <f>'C3_qual'!X1004</f>
        <v>0</v>
      </c>
      <c r="Y1316" t="str">
        <f>'C3_qual'!Y1004</f>
        <v>NA</v>
      </c>
      <c r="Z1316" t="str">
        <f>'C3_qual'!Z1004</f>
        <v>NA</v>
      </c>
    </row>
    <row r="1317" spans="1:26">
      <c r="A1317" t="str">
        <f>'C3_qual'!A1005</f>
        <v>land_plant_d13C_1</v>
      </c>
      <c r="B1317" t="str">
        <f>'C3_qual'!B1005</f>
        <v>Cui</v>
      </c>
      <c r="C1317">
        <f>'C3_qual'!C1005</f>
        <v>2020</v>
      </c>
      <c r="D1317" t="str">
        <f>'C3_qual'!D1005</f>
        <v>10.1130/G47681.1</v>
      </c>
      <c r="E1317">
        <f>'C3_qual'!E1005</f>
        <v>17500</v>
      </c>
      <c r="F1317" t="str">
        <f>'C3_qual'!F1005</f>
        <v>NA</v>
      </c>
      <c r="G1317" t="str">
        <f>'C3_qual'!G1005</f>
        <v>NA</v>
      </c>
      <c r="H1317">
        <f>'C3_qual'!H1005</f>
        <v>17.5</v>
      </c>
      <c r="I1317">
        <f>'C3_qual'!I1005</f>
        <v>0</v>
      </c>
      <c r="J1317">
        <f>'C3_qual'!J1005</f>
        <v>0</v>
      </c>
      <c r="K1317">
        <f>'C3_qual'!K1005</f>
        <v>252.0728062</v>
      </c>
      <c r="L1317">
        <f>'C3_qual'!L1005</f>
        <v>252.98848932325598</v>
      </c>
      <c r="M1317">
        <f>'C3_qual'!M1005</f>
        <v>113.62801320180199</v>
      </c>
      <c r="N1317" t="b">
        <f>'C3_qual'!N1005</f>
        <v>0</v>
      </c>
      <c r="O1317">
        <f>'C3_qual'!O1005</f>
        <v>2</v>
      </c>
      <c r="P1317" t="str">
        <f>'C3_qual'!P1005</f>
        <v>CO2 estimate has been quantified to the best of available knowledge but mean annual precipitation and plant species are not known.</v>
      </c>
      <c r="Q1317" t="b">
        <f>'C3_qual'!Q1005</f>
        <v>0</v>
      </c>
      <c r="R1317" t="b">
        <f>'C3_qual'!R1005</f>
        <v>1</v>
      </c>
      <c r="S1317" t="str">
        <f>'C3_qual'!S1005</f>
        <v>applied 97.5 and 2.5 percentile uncertainties</v>
      </c>
      <c r="T1317" t="b">
        <f>'C3_qual'!T1005</f>
        <v>1</v>
      </c>
      <c r="U1317" t="b">
        <f>'C3_qual'!U1005</f>
        <v>0</v>
      </c>
      <c r="V1317" t="str">
        <f>'C3_qual'!V1005</f>
        <v>NA</v>
      </c>
      <c r="W1317" t="str">
        <f>'C3_qual'!W1005</f>
        <v>NA</v>
      </c>
      <c r="X1317" t="b">
        <f>'C3_qual'!X1005</f>
        <v>0</v>
      </c>
      <c r="Y1317" t="str">
        <f>'C3_qual'!Y1005</f>
        <v>NA</v>
      </c>
      <c r="Z1317" t="str">
        <f>'C3_qual'!Z1005</f>
        <v>NA</v>
      </c>
    </row>
    <row r="1318" spans="1:26">
      <c r="A1318" t="str">
        <f>'C3_qual'!A574</f>
        <v>land_plant_d13C_1</v>
      </c>
      <c r="B1318" t="str">
        <f>'C3_qual'!B574</f>
        <v>Cui</v>
      </c>
      <c r="C1318">
        <f>'C3_qual'!C574</f>
        <v>2020</v>
      </c>
      <c r="D1318" t="str">
        <f>'C3_qual'!D574</f>
        <v>10.1130/G47681.1</v>
      </c>
      <c r="E1318">
        <f>'C3_qual'!E574</f>
        <v>17583</v>
      </c>
      <c r="F1318" t="str">
        <f>'C3_qual'!F574</f>
        <v>NA</v>
      </c>
      <c r="G1318" t="str">
        <f>'C3_qual'!G574</f>
        <v>NA</v>
      </c>
      <c r="H1318">
        <f>'C3_qual'!H574</f>
        <v>17.582999999999998</v>
      </c>
      <c r="I1318">
        <f>'C3_qual'!I574</f>
        <v>0</v>
      </c>
      <c r="J1318">
        <f>'C3_qual'!J574</f>
        <v>0</v>
      </c>
      <c r="K1318">
        <f>'C3_qual'!K574</f>
        <v>313.55942119999997</v>
      </c>
      <c r="L1318">
        <f>'C3_qual'!L574</f>
        <v>381.11513282926103</v>
      </c>
      <c r="M1318">
        <f>'C3_qual'!M574</f>
        <v>145.12079900441898</v>
      </c>
      <c r="N1318" t="b">
        <f>'C3_qual'!N574</f>
        <v>0</v>
      </c>
      <c r="O1318">
        <f>'C3_qual'!O574</f>
        <v>2</v>
      </c>
      <c r="P1318" t="str">
        <f>'C3_qual'!P574</f>
        <v>CO2 estimate has been quantified to the best of available knowledge but mean annual precipitation and plant species are not known.</v>
      </c>
      <c r="Q1318" t="b">
        <f>'C3_qual'!Q574</f>
        <v>0</v>
      </c>
      <c r="R1318" t="b">
        <f>'C3_qual'!R574</f>
        <v>1</v>
      </c>
      <c r="S1318" t="str">
        <f>'C3_qual'!S574</f>
        <v>applied 97.5 and 2.5 percentile uncertainties</v>
      </c>
      <c r="T1318" t="b">
        <f>'C3_qual'!T574</f>
        <v>1</v>
      </c>
      <c r="U1318" t="b">
        <f>'C3_qual'!U574</f>
        <v>0</v>
      </c>
      <c r="V1318" t="str">
        <f>'C3_qual'!V574</f>
        <v>NA</v>
      </c>
      <c r="W1318" t="str">
        <f>'C3_qual'!W574</f>
        <v>NA</v>
      </c>
      <c r="X1318" t="b">
        <f>'C3_qual'!X574</f>
        <v>0</v>
      </c>
      <c r="Y1318" t="str">
        <f>'C3_qual'!Y574</f>
        <v>NA</v>
      </c>
      <c r="Z1318" t="str">
        <f>'C3_qual'!Z574</f>
        <v>NA</v>
      </c>
    </row>
    <row r="1319" spans="1:26">
      <c r="A1319" t="str">
        <f>'C3_qual'!A1006</f>
        <v>land_plant_d13C_1</v>
      </c>
      <c r="B1319" t="str">
        <f>'C3_qual'!B1006</f>
        <v>Cui</v>
      </c>
      <c r="C1319">
        <f>'C3_qual'!C1006</f>
        <v>2020</v>
      </c>
      <c r="D1319" t="str">
        <f>'C3_qual'!D1006</f>
        <v>10.1130/G47681.1</v>
      </c>
      <c r="E1319">
        <f>'C3_qual'!E1006</f>
        <v>17600</v>
      </c>
      <c r="F1319" t="str">
        <f>'C3_qual'!F1006</f>
        <v>NA</v>
      </c>
      <c r="G1319" t="str">
        <f>'C3_qual'!G1006</f>
        <v>NA</v>
      </c>
      <c r="H1319">
        <f>'C3_qual'!H1006</f>
        <v>17.600000000000001</v>
      </c>
      <c r="I1319">
        <f>'C3_qual'!I1006</f>
        <v>0</v>
      </c>
      <c r="J1319">
        <f>'C3_qual'!J1006</f>
        <v>0</v>
      </c>
      <c r="K1319">
        <f>'C3_qual'!K1006</f>
        <v>315.53435389999999</v>
      </c>
      <c r="L1319">
        <f>'C3_qual'!L1006</f>
        <v>396.94001339334801</v>
      </c>
      <c r="M1319">
        <f>'C3_qual'!M1006</f>
        <v>145.45924794247099</v>
      </c>
      <c r="N1319" t="b">
        <f>'C3_qual'!N1006</f>
        <v>0</v>
      </c>
      <c r="O1319">
        <f>'C3_qual'!O1006</f>
        <v>2</v>
      </c>
      <c r="P1319" t="str">
        <f>'C3_qual'!P1006</f>
        <v>CO2 estimate has been quantified to the best of available knowledge but mean annual precipitation and plant species are not known.</v>
      </c>
      <c r="Q1319" t="b">
        <f>'C3_qual'!Q1006</f>
        <v>0</v>
      </c>
      <c r="R1319" t="b">
        <f>'C3_qual'!R1006</f>
        <v>1</v>
      </c>
      <c r="S1319" t="str">
        <f>'C3_qual'!S1006</f>
        <v>applied 97.5 and 2.5 percentile uncertainties</v>
      </c>
      <c r="T1319" t="b">
        <f>'C3_qual'!T1006</f>
        <v>1</v>
      </c>
      <c r="U1319" t="b">
        <f>'C3_qual'!U1006</f>
        <v>0</v>
      </c>
      <c r="V1319" t="str">
        <f>'C3_qual'!V1006</f>
        <v>NA</v>
      </c>
      <c r="W1319" t="str">
        <f>'C3_qual'!W1006</f>
        <v>NA</v>
      </c>
      <c r="X1319" t="b">
        <f>'C3_qual'!X1006</f>
        <v>0</v>
      </c>
      <c r="Y1319" t="str">
        <f>'C3_qual'!Y1006</f>
        <v>NA</v>
      </c>
      <c r="Z1319" t="str">
        <f>'C3_qual'!Z1006</f>
        <v>NA</v>
      </c>
    </row>
    <row r="1320" spans="1:26">
      <c r="A1320" t="str">
        <f>'C3_qual'!A1007</f>
        <v>land_plant_d13C_1</v>
      </c>
      <c r="B1320" t="str">
        <f>'C3_qual'!B1007</f>
        <v>Cui</v>
      </c>
      <c r="C1320">
        <f>'C3_qual'!C1007</f>
        <v>2020</v>
      </c>
      <c r="D1320" t="str">
        <f>'C3_qual'!D1007</f>
        <v>10.1130/G47681.1</v>
      </c>
      <c r="E1320">
        <f>'C3_qual'!E1007</f>
        <v>17600</v>
      </c>
      <c r="F1320" t="str">
        <f>'C3_qual'!F1007</f>
        <v>NA</v>
      </c>
      <c r="G1320" t="str">
        <f>'C3_qual'!G1007</f>
        <v>NA</v>
      </c>
      <c r="H1320">
        <f>'C3_qual'!H1007</f>
        <v>17.600000000000001</v>
      </c>
      <c r="I1320">
        <f>'C3_qual'!I1007</f>
        <v>0</v>
      </c>
      <c r="J1320">
        <f>'C3_qual'!J1007</f>
        <v>0</v>
      </c>
      <c r="K1320">
        <f>'C3_qual'!K1007</f>
        <v>316.19471160000001</v>
      </c>
      <c r="L1320">
        <f>'C3_qual'!L1007</f>
        <v>387.36175081461602</v>
      </c>
      <c r="M1320">
        <f>'C3_qual'!M1007</f>
        <v>144.4570210848</v>
      </c>
      <c r="N1320" t="b">
        <f>'C3_qual'!N1007</f>
        <v>0</v>
      </c>
      <c r="O1320">
        <f>'C3_qual'!O1007</f>
        <v>2</v>
      </c>
      <c r="P1320" t="str">
        <f>'C3_qual'!P1007</f>
        <v>CO2 estimate has been quantified to the best of available knowledge but mean annual precipitation and plant species are not known.</v>
      </c>
      <c r="Q1320" t="b">
        <f>'C3_qual'!Q1007</f>
        <v>0</v>
      </c>
      <c r="R1320" t="b">
        <f>'C3_qual'!R1007</f>
        <v>1</v>
      </c>
      <c r="S1320" t="str">
        <f>'C3_qual'!S1007</f>
        <v>applied 97.5 and 2.5 percentile uncertainties</v>
      </c>
      <c r="T1320" t="b">
        <f>'C3_qual'!T1007</f>
        <v>1</v>
      </c>
      <c r="U1320" t="b">
        <f>'C3_qual'!U1007</f>
        <v>0</v>
      </c>
      <c r="V1320" t="str">
        <f>'C3_qual'!V1007</f>
        <v>NA</v>
      </c>
      <c r="W1320" t="str">
        <f>'C3_qual'!W1007</f>
        <v>NA</v>
      </c>
      <c r="X1320" t="b">
        <f>'C3_qual'!X1007</f>
        <v>0</v>
      </c>
      <c r="Y1320" t="str">
        <f>'C3_qual'!Y1007</f>
        <v>NA</v>
      </c>
      <c r="Z1320" t="str">
        <f>'C3_qual'!Z1007</f>
        <v>NA</v>
      </c>
    </row>
    <row r="1321" spans="1:26">
      <c r="A1321" t="str">
        <f>'C3_qual'!A1008</f>
        <v>land_plant_d13C_1</v>
      </c>
      <c r="B1321" t="str">
        <f>'C3_qual'!B1008</f>
        <v>Cui</v>
      </c>
      <c r="C1321">
        <f>'C3_qual'!C1008</f>
        <v>2020</v>
      </c>
      <c r="D1321" t="str">
        <f>'C3_qual'!D1008</f>
        <v>10.1130/G47681.1</v>
      </c>
      <c r="E1321">
        <f>'C3_qual'!E1008</f>
        <v>17600</v>
      </c>
      <c r="F1321" t="str">
        <f>'C3_qual'!F1008</f>
        <v>NA</v>
      </c>
      <c r="G1321" t="str">
        <f>'C3_qual'!G1008</f>
        <v>NA</v>
      </c>
      <c r="H1321">
        <f>'C3_qual'!H1008</f>
        <v>17.600000000000001</v>
      </c>
      <c r="I1321">
        <f>'C3_qual'!I1008</f>
        <v>0</v>
      </c>
      <c r="J1321">
        <f>'C3_qual'!J1008</f>
        <v>0</v>
      </c>
      <c r="K1321">
        <f>'C3_qual'!K1008</f>
        <v>314.22595539999998</v>
      </c>
      <c r="L1321">
        <f>'C3_qual'!L1008</f>
        <v>371.87614140185997</v>
      </c>
      <c r="M1321">
        <f>'C3_qual'!M1008</f>
        <v>144.21780785662696</v>
      </c>
      <c r="N1321" t="b">
        <f>'C3_qual'!N1008</f>
        <v>0</v>
      </c>
      <c r="O1321">
        <f>'C3_qual'!O1008</f>
        <v>2</v>
      </c>
      <c r="P1321" t="str">
        <f>'C3_qual'!P1008</f>
        <v>CO2 estimate has been quantified to the best of available knowledge but mean annual precipitation and plant species are not known.</v>
      </c>
      <c r="Q1321" t="b">
        <f>'C3_qual'!Q1008</f>
        <v>0</v>
      </c>
      <c r="R1321" t="b">
        <f>'C3_qual'!R1008</f>
        <v>1</v>
      </c>
      <c r="S1321" t="str">
        <f>'C3_qual'!S1008</f>
        <v>applied 97.5 and 2.5 percentile uncertainties</v>
      </c>
      <c r="T1321" t="b">
        <f>'C3_qual'!T1008</f>
        <v>1</v>
      </c>
      <c r="U1321" t="b">
        <f>'C3_qual'!U1008</f>
        <v>0</v>
      </c>
      <c r="V1321" t="str">
        <f>'C3_qual'!V1008</f>
        <v>NA</v>
      </c>
      <c r="W1321" t="str">
        <f>'C3_qual'!W1008</f>
        <v>NA</v>
      </c>
      <c r="X1321" t="b">
        <f>'C3_qual'!X1008</f>
        <v>0</v>
      </c>
      <c r="Y1321" t="str">
        <f>'C3_qual'!Y1008</f>
        <v>NA</v>
      </c>
      <c r="Z1321" t="str">
        <f>'C3_qual'!Z1008</f>
        <v>NA</v>
      </c>
    </row>
    <row r="1322" spans="1:26">
      <c r="A1322" t="str">
        <f>'C3_qual'!A1009</f>
        <v>land_plant_d13C_1</v>
      </c>
      <c r="B1322" t="str">
        <f>'C3_qual'!B1009</f>
        <v>Cui</v>
      </c>
      <c r="C1322">
        <f>'C3_qual'!C1009</f>
        <v>2020</v>
      </c>
      <c r="D1322" t="str">
        <f>'C3_qual'!D1009</f>
        <v>10.1130/G47681.1</v>
      </c>
      <c r="E1322">
        <f>'C3_qual'!E1009</f>
        <v>17600</v>
      </c>
      <c r="F1322" t="str">
        <f>'C3_qual'!F1009</f>
        <v>NA</v>
      </c>
      <c r="G1322" t="str">
        <f>'C3_qual'!G1009</f>
        <v>NA</v>
      </c>
      <c r="H1322">
        <f>'C3_qual'!H1009</f>
        <v>17.600000000000001</v>
      </c>
      <c r="I1322">
        <f>'C3_qual'!I1009</f>
        <v>0</v>
      </c>
      <c r="J1322">
        <f>'C3_qual'!J1009</f>
        <v>0</v>
      </c>
      <c r="K1322">
        <f>'C3_qual'!K1009</f>
        <v>302.3143159</v>
      </c>
      <c r="L1322">
        <f>'C3_qual'!L1009</f>
        <v>358.41816814301205</v>
      </c>
      <c r="M1322">
        <f>'C3_qual'!M1009</f>
        <v>139.27150411238699</v>
      </c>
      <c r="N1322" t="b">
        <f>'C3_qual'!N1009</f>
        <v>0</v>
      </c>
      <c r="O1322">
        <f>'C3_qual'!O1009</f>
        <v>2</v>
      </c>
      <c r="P1322" t="str">
        <f>'C3_qual'!P1009</f>
        <v>CO2 estimate has been quantified to the best of available knowledge but mean annual precipitation and plant species are not known.</v>
      </c>
      <c r="Q1322" t="b">
        <f>'C3_qual'!Q1009</f>
        <v>0</v>
      </c>
      <c r="R1322" t="b">
        <f>'C3_qual'!R1009</f>
        <v>1</v>
      </c>
      <c r="S1322" t="str">
        <f>'C3_qual'!S1009</f>
        <v>applied 97.5 and 2.5 percentile uncertainties</v>
      </c>
      <c r="T1322" t="b">
        <f>'C3_qual'!T1009</f>
        <v>1</v>
      </c>
      <c r="U1322" t="b">
        <f>'C3_qual'!U1009</f>
        <v>0</v>
      </c>
      <c r="V1322" t="str">
        <f>'C3_qual'!V1009</f>
        <v>NA</v>
      </c>
      <c r="W1322" t="str">
        <f>'C3_qual'!W1009</f>
        <v>NA</v>
      </c>
      <c r="X1322" t="b">
        <f>'C3_qual'!X1009</f>
        <v>0</v>
      </c>
      <c r="Y1322" t="str">
        <f>'C3_qual'!Y1009</f>
        <v>NA</v>
      </c>
      <c r="Z1322" t="str">
        <f>'C3_qual'!Z1009</f>
        <v>NA</v>
      </c>
    </row>
    <row r="1323" spans="1:26">
      <c r="A1323" t="str">
        <f>'C3_qual'!A1010</f>
        <v>land_plant_d13C_1</v>
      </c>
      <c r="B1323" t="str">
        <f>'C3_qual'!B1010</f>
        <v>Cui</v>
      </c>
      <c r="C1323">
        <f>'C3_qual'!C1010</f>
        <v>2020</v>
      </c>
      <c r="D1323" t="str">
        <f>'C3_qual'!D1010</f>
        <v>10.1130/G47681.1</v>
      </c>
      <c r="E1323">
        <f>'C3_qual'!E1010</f>
        <v>17600</v>
      </c>
      <c r="F1323" t="str">
        <f>'C3_qual'!F1010</f>
        <v>NA</v>
      </c>
      <c r="G1323" t="str">
        <f>'C3_qual'!G1010</f>
        <v>NA</v>
      </c>
      <c r="H1323">
        <f>'C3_qual'!H1010</f>
        <v>17.600000000000001</v>
      </c>
      <c r="I1323">
        <f>'C3_qual'!I1010</f>
        <v>0</v>
      </c>
      <c r="J1323">
        <f>'C3_qual'!J1010</f>
        <v>0</v>
      </c>
      <c r="K1323">
        <f>'C3_qual'!K1010</f>
        <v>254.7156138</v>
      </c>
      <c r="L1323">
        <f>'C3_qual'!L1010</f>
        <v>260.71212550502696</v>
      </c>
      <c r="M1323">
        <f>'C3_qual'!M1010</f>
        <v>114.54252810406001</v>
      </c>
      <c r="N1323" t="b">
        <f>'C3_qual'!N1010</f>
        <v>0</v>
      </c>
      <c r="O1323">
        <f>'C3_qual'!O1010</f>
        <v>2</v>
      </c>
      <c r="P1323" t="str">
        <f>'C3_qual'!P1010</f>
        <v>CO2 estimate has been quantified to the best of available knowledge but mean annual precipitation and plant species are not known.</v>
      </c>
      <c r="Q1323" t="b">
        <f>'C3_qual'!Q1010</f>
        <v>0</v>
      </c>
      <c r="R1323" t="b">
        <f>'C3_qual'!R1010</f>
        <v>1</v>
      </c>
      <c r="S1323" t="str">
        <f>'C3_qual'!S1010</f>
        <v>applied 97.5 and 2.5 percentile uncertainties</v>
      </c>
      <c r="T1323" t="b">
        <f>'C3_qual'!T1010</f>
        <v>1</v>
      </c>
      <c r="U1323" t="b">
        <f>'C3_qual'!U1010</f>
        <v>0</v>
      </c>
      <c r="V1323" t="str">
        <f>'C3_qual'!V1010</f>
        <v>NA</v>
      </c>
      <c r="W1323" t="str">
        <f>'C3_qual'!W1010</f>
        <v>NA</v>
      </c>
      <c r="X1323" t="b">
        <f>'C3_qual'!X1010</f>
        <v>0</v>
      </c>
      <c r="Y1323" t="str">
        <f>'C3_qual'!Y1010</f>
        <v>NA</v>
      </c>
      <c r="Z1323" t="str">
        <f>'C3_qual'!Z1010</f>
        <v>NA</v>
      </c>
    </row>
    <row r="1324" spans="1:26">
      <c r="A1324" t="str">
        <f>'C3_qual'!A1011</f>
        <v>land_plant_d13C_1</v>
      </c>
      <c r="B1324" t="str">
        <f>'C3_qual'!B1011</f>
        <v>Cui</v>
      </c>
      <c r="C1324">
        <f>'C3_qual'!C1011</f>
        <v>2020</v>
      </c>
      <c r="D1324" t="str">
        <f>'C3_qual'!D1011</f>
        <v>10.1130/G47681.1</v>
      </c>
      <c r="E1324">
        <f>'C3_qual'!E1011</f>
        <v>17600</v>
      </c>
      <c r="F1324" t="str">
        <f>'C3_qual'!F1011</f>
        <v>NA</v>
      </c>
      <c r="G1324" t="str">
        <f>'C3_qual'!G1011</f>
        <v>NA</v>
      </c>
      <c r="H1324">
        <f>'C3_qual'!H1011</f>
        <v>17.600000000000001</v>
      </c>
      <c r="I1324">
        <f>'C3_qual'!I1011</f>
        <v>0</v>
      </c>
      <c r="J1324">
        <f>'C3_qual'!J1011</f>
        <v>0</v>
      </c>
      <c r="K1324">
        <f>'C3_qual'!K1011</f>
        <v>244.57910010000001</v>
      </c>
      <c r="L1324">
        <f>'C3_qual'!L1011</f>
        <v>240.166992143225</v>
      </c>
      <c r="M1324">
        <f>'C3_qual'!M1011</f>
        <v>108.70355088497399</v>
      </c>
      <c r="N1324" t="b">
        <f>'C3_qual'!N1011</f>
        <v>0</v>
      </c>
      <c r="O1324">
        <f>'C3_qual'!O1011</f>
        <v>2</v>
      </c>
      <c r="P1324" t="str">
        <f>'C3_qual'!P1011</f>
        <v>CO2 estimate has been quantified to the best of available knowledge but mean annual precipitation and plant species are not known.</v>
      </c>
      <c r="Q1324" t="b">
        <f>'C3_qual'!Q1011</f>
        <v>0</v>
      </c>
      <c r="R1324" t="b">
        <f>'C3_qual'!R1011</f>
        <v>1</v>
      </c>
      <c r="S1324" t="str">
        <f>'C3_qual'!S1011</f>
        <v>applied 97.5 and 2.5 percentile uncertainties</v>
      </c>
      <c r="T1324" t="b">
        <f>'C3_qual'!T1011</f>
        <v>1</v>
      </c>
      <c r="U1324" t="b">
        <f>'C3_qual'!U1011</f>
        <v>0</v>
      </c>
      <c r="V1324" t="str">
        <f>'C3_qual'!V1011</f>
        <v>NA</v>
      </c>
      <c r="W1324" t="str">
        <f>'C3_qual'!W1011</f>
        <v>NA</v>
      </c>
      <c r="X1324" t="b">
        <f>'C3_qual'!X1011</f>
        <v>0</v>
      </c>
      <c r="Y1324" t="str">
        <f>'C3_qual'!Y1011</f>
        <v>NA</v>
      </c>
      <c r="Z1324" t="str">
        <f>'C3_qual'!Z1011</f>
        <v>NA</v>
      </c>
    </row>
    <row r="1325" spans="1:26">
      <c r="A1325" t="str">
        <f>'C3_qual'!A1012</f>
        <v>land_plant_d13C_1</v>
      </c>
      <c r="B1325" t="str">
        <f>'C3_qual'!B1012</f>
        <v>Cui</v>
      </c>
      <c r="C1325">
        <f>'C3_qual'!C1012</f>
        <v>2020</v>
      </c>
      <c r="D1325" t="str">
        <f>'C3_qual'!D1012</f>
        <v>10.1130/G47681.1</v>
      </c>
      <c r="E1325">
        <f>'C3_qual'!E1012</f>
        <v>17700</v>
      </c>
      <c r="F1325" t="str">
        <f>'C3_qual'!F1012</f>
        <v>NA</v>
      </c>
      <c r="G1325" t="str">
        <f>'C3_qual'!G1012</f>
        <v>NA</v>
      </c>
      <c r="H1325">
        <f>'C3_qual'!H1012</f>
        <v>17.7</v>
      </c>
      <c r="I1325">
        <f>'C3_qual'!I1012</f>
        <v>0</v>
      </c>
      <c r="J1325">
        <f>'C3_qual'!J1012</f>
        <v>0</v>
      </c>
      <c r="K1325">
        <f>'C3_qual'!K1012</f>
        <v>369.77460710000003</v>
      </c>
      <c r="L1325">
        <f>'C3_qual'!L1012</f>
        <v>531.41560728635193</v>
      </c>
      <c r="M1325">
        <f>'C3_qual'!M1012</f>
        <v>174.60817490384804</v>
      </c>
      <c r="N1325" t="b">
        <f>'C3_qual'!N1012</f>
        <v>0</v>
      </c>
      <c r="O1325">
        <f>'C3_qual'!O1012</f>
        <v>2</v>
      </c>
      <c r="P1325" t="str">
        <f>'C3_qual'!P1012</f>
        <v>CO2 estimate has been quantified to the best of available knowledge but mean annual precipitation and plant species are not known.</v>
      </c>
      <c r="Q1325" t="b">
        <f>'C3_qual'!Q1012</f>
        <v>0</v>
      </c>
      <c r="R1325" t="b">
        <f>'C3_qual'!R1012</f>
        <v>1</v>
      </c>
      <c r="S1325" t="str">
        <f>'C3_qual'!S1012</f>
        <v>applied 97.5 and 2.5 percentile uncertainties</v>
      </c>
      <c r="T1325" t="b">
        <f>'C3_qual'!T1012</f>
        <v>1</v>
      </c>
      <c r="U1325" t="b">
        <f>'C3_qual'!U1012</f>
        <v>0</v>
      </c>
      <c r="V1325" t="str">
        <f>'C3_qual'!V1012</f>
        <v>NA</v>
      </c>
      <c r="W1325" t="str">
        <f>'C3_qual'!W1012</f>
        <v>NA</v>
      </c>
      <c r="X1325" t="b">
        <f>'C3_qual'!X1012</f>
        <v>0</v>
      </c>
      <c r="Y1325" t="str">
        <f>'C3_qual'!Y1012</f>
        <v>NA</v>
      </c>
      <c r="Z1325" t="str">
        <f>'C3_qual'!Z1012</f>
        <v>NA</v>
      </c>
    </row>
    <row r="1326" spans="1:26">
      <c r="A1326" t="str">
        <f>'C3_qual'!A1013</f>
        <v>land_plant_d13C_1</v>
      </c>
      <c r="B1326" t="str">
        <f>'C3_qual'!B1013</f>
        <v>Cui</v>
      </c>
      <c r="C1326">
        <f>'C3_qual'!C1013</f>
        <v>2020</v>
      </c>
      <c r="D1326" t="str">
        <f>'C3_qual'!D1013</f>
        <v>10.1130/G47681.1</v>
      </c>
      <c r="E1326">
        <f>'C3_qual'!E1013</f>
        <v>17700</v>
      </c>
      <c r="F1326" t="str">
        <f>'C3_qual'!F1013</f>
        <v>NA</v>
      </c>
      <c r="G1326" t="str">
        <f>'C3_qual'!G1013</f>
        <v>NA</v>
      </c>
      <c r="H1326">
        <f>'C3_qual'!H1013</f>
        <v>17.7</v>
      </c>
      <c r="I1326">
        <f>'C3_qual'!I1013</f>
        <v>0</v>
      </c>
      <c r="J1326">
        <f>'C3_qual'!J1013</f>
        <v>0</v>
      </c>
      <c r="K1326">
        <f>'C3_qual'!K1013</f>
        <v>286.9930276</v>
      </c>
      <c r="L1326">
        <f>'C3_qual'!L1013</f>
        <v>321.80945915372104</v>
      </c>
      <c r="M1326">
        <f>'C3_qual'!M1013</f>
        <v>131.65192369021099</v>
      </c>
      <c r="N1326" t="b">
        <f>'C3_qual'!N1013</f>
        <v>0</v>
      </c>
      <c r="O1326">
        <f>'C3_qual'!O1013</f>
        <v>2</v>
      </c>
      <c r="P1326" t="str">
        <f>'C3_qual'!P1013</f>
        <v>CO2 estimate has been quantified to the best of available knowledge but mean annual precipitation and plant species are not known.</v>
      </c>
      <c r="Q1326" t="b">
        <f>'C3_qual'!Q1013</f>
        <v>0</v>
      </c>
      <c r="R1326" t="b">
        <f>'C3_qual'!R1013</f>
        <v>1</v>
      </c>
      <c r="S1326" t="str">
        <f>'C3_qual'!S1013</f>
        <v>applied 97.5 and 2.5 percentile uncertainties</v>
      </c>
      <c r="T1326" t="b">
        <f>'C3_qual'!T1013</f>
        <v>1</v>
      </c>
      <c r="U1326" t="b">
        <f>'C3_qual'!U1013</f>
        <v>0</v>
      </c>
      <c r="V1326" t="str">
        <f>'C3_qual'!V1013</f>
        <v>NA</v>
      </c>
      <c r="W1326" t="str">
        <f>'C3_qual'!W1013</f>
        <v>NA</v>
      </c>
      <c r="X1326" t="b">
        <f>'C3_qual'!X1013</f>
        <v>0</v>
      </c>
      <c r="Y1326" t="str">
        <f>'C3_qual'!Y1013</f>
        <v>NA</v>
      </c>
      <c r="Z1326" t="str">
        <f>'C3_qual'!Z1013</f>
        <v>NA</v>
      </c>
    </row>
    <row r="1327" spans="1:26">
      <c r="A1327" t="str">
        <f>'C3_qual'!A1014</f>
        <v>land_plant_d13C_1</v>
      </c>
      <c r="B1327" t="str">
        <f>'C3_qual'!B1014</f>
        <v>Cui</v>
      </c>
      <c r="C1327">
        <f>'C3_qual'!C1014</f>
        <v>2020</v>
      </c>
      <c r="D1327" t="str">
        <f>'C3_qual'!D1014</f>
        <v>10.1130/G47681.1</v>
      </c>
      <c r="E1327">
        <f>'C3_qual'!E1014</f>
        <v>17700</v>
      </c>
      <c r="F1327" t="str">
        <f>'C3_qual'!F1014</f>
        <v>NA</v>
      </c>
      <c r="G1327" t="str">
        <f>'C3_qual'!G1014</f>
        <v>NA</v>
      </c>
      <c r="H1327">
        <f>'C3_qual'!H1014</f>
        <v>17.7</v>
      </c>
      <c r="I1327">
        <f>'C3_qual'!I1014</f>
        <v>0</v>
      </c>
      <c r="J1327">
        <f>'C3_qual'!J1014</f>
        <v>0</v>
      </c>
      <c r="K1327">
        <f>'C3_qual'!K1014</f>
        <v>279.65899139999999</v>
      </c>
      <c r="L1327">
        <f>'C3_qual'!L1014</f>
        <v>316.18598028843996</v>
      </c>
      <c r="M1327">
        <f>'C3_qual'!M1014</f>
        <v>126.83420620792998</v>
      </c>
      <c r="N1327" t="b">
        <f>'C3_qual'!N1014</f>
        <v>0</v>
      </c>
      <c r="O1327">
        <f>'C3_qual'!O1014</f>
        <v>2</v>
      </c>
      <c r="P1327" t="str">
        <f>'C3_qual'!P1014</f>
        <v>CO2 estimate has been quantified to the best of available knowledge but mean annual precipitation and plant species are not known.</v>
      </c>
      <c r="Q1327" t="b">
        <f>'C3_qual'!Q1014</f>
        <v>0</v>
      </c>
      <c r="R1327" t="b">
        <f>'C3_qual'!R1014</f>
        <v>1</v>
      </c>
      <c r="S1327" t="str">
        <f>'C3_qual'!S1014</f>
        <v>applied 97.5 and 2.5 percentile uncertainties</v>
      </c>
      <c r="T1327" t="b">
        <f>'C3_qual'!T1014</f>
        <v>1</v>
      </c>
      <c r="U1327" t="b">
        <f>'C3_qual'!U1014</f>
        <v>0</v>
      </c>
      <c r="V1327" t="str">
        <f>'C3_qual'!V1014</f>
        <v>NA</v>
      </c>
      <c r="W1327" t="str">
        <f>'C3_qual'!W1014</f>
        <v>NA</v>
      </c>
      <c r="X1327" t="b">
        <f>'C3_qual'!X1014</f>
        <v>0</v>
      </c>
      <c r="Y1327" t="str">
        <f>'C3_qual'!Y1014</f>
        <v>NA</v>
      </c>
      <c r="Z1327" t="str">
        <f>'C3_qual'!Z1014</f>
        <v>NA</v>
      </c>
    </row>
    <row r="1328" spans="1:26">
      <c r="A1328" t="str">
        <f>'C3_qual'!A1015</f>
        <v>land_plant_d13C_1</v>
      </c>
      <c r="B1328" t="str">
        <f>'C3_qual'!B1015</f>
        <v>Cui</v>
      </c>
      <c r="C1328">
        <f>'C3_qual'!C1015</f>
        <v>2020</v>
      </c>
      <c r="D1328" t="str">
        <f>'C3_qual'!D1015</f>
        <v>10.1130/G47681.1</v>
      </c>
      <c r="E1328">
        <f>'C3_qual'!E1015</f>
        <v>17700</v>
      </c>
      <c r="F1328" t="str">
        <f>'C3_qual'!F1015</f>
        <v>NA</v>
      </c>
      <c r="G1328" t="str">
        <f>'C3_qual'!G1015</f>
        <v>NA</v>
      </c>
      <c r="H1328">
        <f>'C3_qual'!H1015</f>
        <v>17.7</v>
      </c>
      <c r="I1328">
        <f>'C3_qual'!I1015</f>
        <v>0</v>
      </c>
      <c r="J1328">
        <f>'C3_qual'!J1015</f>
        <v>0</v>
      </c>
      <c r="K1328">
        <f>'C3_qual'!K1015</f>
        <v>272.38161150000002</v>
      </c>
      <c r="L1328">
        <f>'C3_qual'!L1015</f>
        <v>305.91923647112395</v>
      </c>
      <c r="M1328">
        <f>'C3_qual'!M1015</f>
        <v>123.71938556137601</v>
      </c>
      <c r="N1328" t="b">
        <f>'C3_qual'!N1015</f>
        <v>0</v>
      </c>
      <c r="O1328">
        <f>'C3_qual'!O1015</f>
        <v>2</v>
      </c>
      <c r="P1328" t="str">
        <f>'C3_qual'!P1015</f>
        <v>CO2 estimate has been quantified to the best of available knowledge but mean annual precipitation and plant species are not known.</v>
      </c>
      <c r="Q1328" t="b">
        <f>'C3_qual'!Q1015</f>
        <v>0</v>
      </c>
      <c r="R1328" t="b">
        <f>'C3_qual'!R1015</f>
        <v>1</v>
      </c>
      <c r="S1328" t="str">
        <f>'C3_qual'!S1015</f>
        <v>applied 97.5 and 2.5 percentile uncertainties</v>
      </c>
      <c r="T1328" t="b">
        <f>'C3_qual'!T1015</f>
        <v>1</v>
      </c>
      <c r="U1328" t="b">
        <f>'C3_qual'!U1015</f>
        <v>0</v>
      </c>
      <c r="V1328" t="str">
        <f>'C3_qual'!V1015</f>
        <v>NA</v>
      </c>
      <c r="W1328" t="str">
        <f>'C3_qual'!W1015</f>
        <v>NA</v>
      </c>
      <c r="X1328" t="b">
        <f>'C3_qual'!X1015</f>
        <v>0</v>
      </c>
      <c r="Y1328" t="str">
        <f>'C3_qual'!Y1015</f>
        <v>NA</v>
      </c>
      <c r="Z1328" t="str">
        <f>'C3_qual'!Z1015</f>
        <v>NA</v>
      </c>
    </row>
    <row r="1329" spans="1:26">
      <c r="A1329" t="str">
        <f>'C3_qual'!A1016</f>
        <v>land_plant_d13C_1</v>
      </c>
      <c r="B1329" t="str">
        <f>'C3_qual'!B1016</f>
        <v>Cui</v>
      </c>
      <c r="C1329">
        <f>'C3_qual'!C1016</f>
        <v>2020</v>
      </c>
      <c r="D1329" t="str">
        <f>'C3_qual'!D1016</f>
        <v>10.1130/G47681.1</v>
      </c>
      <c r="E1329">
        <f>'C3_qual'!E1016</f>
        <v>17700</v>
      </c>
      <c r="F1329" t="str">
        <f>'C3_qual'!F1016</f>
        <v>NA</v>
      </c>
      <c r="G1329" t="str">
        <f>'C3_qual'!G1016</f>
        <v>NA</v>
      </c>
      <c r="H1329">
        <f>'C3_qual'!H1016</f>
        <v>17.7</v>
      </c>
      <c r="I1329">
        <f>'C3_qual'!I1016</f>
        <v>0</v>
      </c>
      <c r="J1329">
        <f>'C3_qual'!J1016</f>
        <v>0</v>
      </c>
      <c r="K1329">
        <f>'C3_qual'!K1016</f>
        <v>246.64717590000001</v>
      </c>
      <c r="L1329">
        <f>'C3_qual'!L1016</f>
        <v>255.87405060155501</v>
      </c>
      <c r="M1329">
        <f>'C3_qual'!M1016</f>
        <v>109.829296043428</v>
      </c>
      <c r="N1329" t="b">
        <f>'C3_qual'!N1016</f>
        <v>0</v>
      </c>
      <c r="O1329">
        <f>'C3_qual'!O1016</f>
        <v>2</v>
      </c>
      <c r="P1329" t="str">
        <f>'C3_qual'!P1016</f>
        <v>CO2 estimate has been quantified to the best of available knowledge but mean annual precipitation and plant species are not known.</v>
      </c>
      <c r="Q1329" t="b">
        <f>'C3_qual'!Q1016</f>
        <v>0</v>
      </c>
      <c r="R1329" t="b">
        <f>'C3_qual'!R1016</f>
        <v>1</v>
      </c>
      <c r="S1329" t="str">
        <f>'C3_qual'!S1016</f>
        <v>applied 97.5 and 2.5 percentile uncertainties</v>
      </c>
      <c r="T1329" t="b">
        <f>'C3_qual'!T1016</f>
        <v>1</v>
      </c>
      <c r="U1329" t="b">
        <f>'C3_qual'!U1016</f>
        <v>0</v>
      </c>
      <c r="V1329" t="str">
        <f>'C3_qual'!V1016</f>
        <v>NA</v>
      </c>
      <c r="W1329" t="str">
        <f>'C3_qual'!W1016</f>
        <v>NA</v>
      </c>
      <c r="X1329" t="b">
        <f>'C3_qual'!X1016</f>
        <v>0</v>
      </c>
      <c r="Y1329" t="str">
        <f>'C3_qual'!Y1016</f>
        <v>NA</v>
      </c>
      <c r="Z1329" t="str">
        <f>'C3_qual'!Z1016</f>
        <v>NA</v>
      </c>
    </row>
    <row r="1330" spans="1:26">
      <c r="A1330" t="str">
        <f>'C3_qual'!A1017</f>
        <v>land_plant_d13C_1</v>
      </c>
      <c r="B1330" t="str">
        <f>'C3_qual'!B1017</f>
        <v>Cui</v>
      </c>
      <c r="C1330">
        <f>'C3_qual'!C1017</f>
        <v>2020</v>
      </c>
      <c r="D1330" t="str">
        <f>'C3_qual'!D1017</f>
        <v>10.1130/G47681.1</v>
      </c>
      <c r="E1330">
        <f>'C3_qual'!E1017</f>
        <v>17700</v>
      </c>
      <c r="F1330" t="str">
        <f>'C3_qual'!F1017</f>
        <v>NA</v>
      </c>
      <c r="G1330" t="str">
        <f>'C3_qual'!G1017</f>
        <v>NA</v>
      </c>
      <c r="H1330">
        <f>'C3_qual'!H1017</f>
        <v>17.7</v>
      </c>
      <c r="I1330">
        <f>'C3_qual'!I1017</f>
        <v>0</v>
      </c>
      <c r="J1330">
        <f>'C3_qual'!J1017</f>
        <v>0</v>
      </c>
      <c r="K1330">
        <f>'C3_qual'!K1017</f>
        <v>238.8389267</v>
      </c>
      <c r="L1330">
        <f>'C3_qual'!L1017</f>
        <v>243.03868530101101</v>
      </c>
      <c r="M1330">
        <f>'C3_qual'!M1017</f>
        <v>105.90858795416401</v>
      </c>
      <c r="N1330" t="b">
        <f>'C3_qual'!N1017</f>
        <v>0</v>
      </c>
      <c r="O1330">
        <f>'C3_qual'!O1017</f>
        <v>2</v>
      </c>
      <c r="P1330" t="str">
        <f>'C3_qual'!P1017</f>
        <v>CO2 estimate has been quantified to the best of available knowledge but mean annual precipitation and plant species are not known.</v>
      </c>
      <c r="Q1330" t="b">
        <f>'C3_qual'!Q1017</f>
        <v>0</v>
      </c>
      <c r="R1330" t="b">
        <f>'C3_qual'!R1017</f>
        <v>1</v>
      </c>
      <c r="S1330" t="str">
        <f>'C3_qual'!S1017</f>
        <v>applied 97.5 and 2.5 percentile uncertainties</v>
      </c>
      <c r="T1330" t="b">
        <f>'C3_qual'!T1017</f>
        <v>1</v>
      </c>
      <c r="U1330" t="b">
        <f>'C3_qual'!U1017</f>
        <v>0</v>
      </c>
      <c r="V1330" t="str">
        <f>'C3_qual'!V1017</f>
        <v>NA</v>
      </c>
      <c r="W1330" t="str">
        <f>'C3_qual'!W1017</f>
        <v>NA</v>
      </c>
      <c r="X1330" t="b">
        <f>'C3_qual'!X1017</f>
        <v>0</v>
      </c>
      <c r="Y1330" t="str">
        <f>'C3_qual'!Y1017</f>
        <v>NA</v>
      </c>
      <c r="Z1330" t="str">
        <f>'C3_qual'!Z1017</f>
        <v>NA</v>
      </c>
    </row>
    <row r="1331" spans="1:26">
      <c r="A1331" t="str">
        <f>'C3_qual'!A1018</f>
        <v>land_plant_d13C_1</v>
      </c>
      <c r="B1331" t="str">
        <f>'C3_qual'!B1018</f>
        <v>Cui</v>
      </c>
      <c r="C1331">
        <f>'C3_qual'!C1018</f>
        <v>2020</v>
      </c>
      <c r="D1331" t="str">
        <f>'C3_qual'!D1018</f>
        <v>10.1130/G47681.1</v>
      </c>
      <c r="E1331">
        <f>'C3_qual'!E1018</f>
        <v>17700</v>
      </c>
      <c r="F1331" t="str">
        <f>'C3_qual'!F1018</f>
        <v>NA</v>
      </c>
      <c r="G1331" t="str">
        <f>'C3_qual'!G1018</f>
        <v>NA</v>
      </c>
      <c r="H1331">
        <f>'C3_qual'!H1018</f>
        <v>17.7</v>
      </c>
      <c r="I1331">
        <f>'C3_qual'!I1018</f>
        <v>0</v>
      </c>
      <c r="J1331">
        <f>'C3_qual'!J1018</f>
        <v>0</v>
      </c>
      <c r="K1331">
        <f>'C3_qual'!K1018</f>
        <v>235.7275267</v>
      </c>
      <c r="L1331">
        <f>'C3_qual'!L1018</f>
        <v>226.474074794957</v>
      </c>
      <c r="M1331">
        <f>'C3_qual'!M1018</f>
        <v>105.59618710416001</v>
      </c>
      <c r="N1331" t="b">
        <f>'C3_qual'!N1018</f>
        <v>0</v>
      </c>
      <c r="O1331">
        <f>'C3_qual'!O1018</f>
        <v>2</v>
      </c>
      <c r="P1331" t="str">
        <f>'C3_qual'!P1018</f>
        <v>CO2 estimate has been quantified to the best of available knowledge but mean annual precipitation and plant species are not known.</v>
      </c>
      <c r="Q1331" t="b">
        <f>'C3_qual'!Q1018</f>
        <v>0</v>
      </c>
      <c r="R1331" t="b">
        <f>'C3_qual'!R1018</f>
        <v>1</v>
      </c>
      <c r="S1331" t="str">
        <f>'C3_qual'!S1018</f>
        <v>applied 97.5 and 2.5 percentile uncertainties</v>
      </c>
      <c r="T1331" t="b">
        <f>'C3_qual'!T1018</f>
        <v>1</v>
      </c>
      <c r="U1331" t="b">
        <f>'C3_qual'!U1018</f>
        <v>0</v>
      </c>
      <c r="V1331" t="str">
        <f>'C3_qual'!V1018</f>
        <v>NA</v>
      </c>
      <c r="W1331" t="str">
        <f>'C3_qual'!W1018</f>
        <v>NA</v>
      </c>
      <c r="X1331" t="b">
        <f>'C3_qual'!X1018</f>
        <v>0</v>
      </c>
      <c r="Y1331" t="str">
        <f>'C3_qual'!Y1018</f>
        <v>NA</v>
      </c>
      <c r="Z1331" t="str">
        <f>'C3_qual'!Z1018</f>
        <v>NA</v>
      </c>
    </row>
    <row r="1332" spans="1:26">
      <c r="A1332" t="str">
        <f>'C3_qual'!A575</f>
        <v>land_plant_d13C_1</v>
      </c>
      <c r="B1332" t="str">
        <f>'C3_qual'!B575</f>
        <v>Cui</v>
      </c>
      <c r="C1332">
        <f>'C3_qual'!C575</f>
        <v>2020</v>
      </c>
      <c r="D1332" t="str">
        <f>'C3_qual'!D575</f>
        <v>10.1130/G47681.1</v>
      </c>
      <c r="E1332">
        <f>'C3_qual'!E575</f>
        <v>17743</v>
      </c>
      <c r="F1332" t="str">
        <f>'C3_qual'!F575</f>
        <v>NA</v>
      </c>
      <c r="G1332" t="str">
        <f>'C3_qual'!G575</f>
        <v>NA</v>
      </c>
      <c r="H1332">
        <f>'C3_qual'!H575</f>
        <v>17.742999999999999</v>
      </c>
      <c r="I1332">
        <f>'C3_qual'!I575</f>
        <v>0</v>
      </c>
      <c r="J1332">
        <f>'C3_qual'!J575</f>
        <v>0</v>
      </c>
      <c r="K1332">
        <f>'C3_qual'!K575</f>
        <v>286.78674940000002</v>
      </c>
      <c r="L1332">
        <f>'C3_qual'!L575</f>
        <v>331.67404156425692</v>
      </c>
      <c r="M1332">
        <f>'C3_qual'!M575</f>
        <v>132.44152037563802</v>
      </c>
      <c r="N1332" t="b">
        <f>'C3_qual'!N575</f>
        <v>0</v>
      </c>
      <c r="O1332">
        <f>'C3_qual'!O575</f>
        <v>2</v>
      </c>
      <c r="P1332" t="str">
        <f>'C3_qual'!P575</f>
        <v>CO2 estimate has been quantified to the best of available knowledge but mean annual precipitation and plant species are not known.</v>
      </c>
      <c r="Q1332" t="b">
        <f>'C3_qual'!Q575</f>
        <v>0</v>
      </c>
      <c r="R1332" t="b">
        <f>'C3_qual'!R575</f>
        <v>1</v>
      </c>
      <c r="S1332" t="str">
        <f>'C3_qual'!S575</f>
        <v>applied 97.5 and 2.5 percentile uncertainties</v>
      </c>
      <c r="T1332" t="b">
        <f>'C3_qual'!T575</f>
        <v>1</v>
      </c>
      <c r="U1332" t="b">
        <f>'C3_qual'!U575</f>
        <v>0</v>
      </c>
      <c r="V1332" t="str">
        <f>'C3_qual'!V575</f>
        <v>NA</v>
      </c>
      <c r="W1332" t="str">
        <f>'C3_qual'!W575</f>
        <v>NA</v>
      </c>
      <c r="X1332" t="b">
        <f>'C3_qual'!X575</f>
        <v>0</v>
      </c>
      <c r="Y1332" t="str">
        <f>'C3_qual'!Y575</f>
        <v>NA</v>
      </c>
      <c r="Z1332" t="str">
        <f>'C3_qual'!Z575</f>
        <v>NA</v>
      </c>
    </row>
    <row r="1333" spans="1:26">
      <c r="A1333" t="str">
        <f>'C3_qual'!A1019</f>
        <v>land_plant_d13C_1</v>
      </c>
      <c r="B1333" t="str">
        <f>'C3_qual'!B1019</f>
        <v>Cui</v>
      </c>
      <c r="C1333">
        <f>'C3_qual'!C1019</f>
        <v>2020</v>
      </c>
      <c r="D1333" t="str">
        <f>'C3_qual'!D1019</f>
        <v>10.1130/G47681.1</v>
      </c>
      <c r="E1333">
        <f>'C3_qual'!E1019</f>
        <v>17800</v>
      </c>
      <c r="F1333" t="str">
        <f>'C3_qual'!F1019</f>
        <v>NA</v>
      </c>
      <c r="G1333" t="str">
        <f>'C3_qual'!G1019</f>
        <v>NA</v>
      </c>
      <c r="H1333">
        <f>'C3_qual'!H1019</f>
        <v>17.8</v>
      </c>
      <c r="I1333">
        <f>'C3_qual'!I1019</f>
        <v>0</v>
      </c>
      <c r="J1333">
        <f>'C3_qual'!J1019</f>
        <v>0</v>
      </c>
      <c r="K1333">
        <f>'C3_qual'!K1019</f>
        <v>376.7925075</v>
      </c>
      <c r="L1333">
        <f>'C3_qual'!L1019</f>
        <v>601.82834232294795</v>
      </c>
      <c r="M1333">
        <f>'C3_qual'!M1019</f>
        <v>177.334994485946</v>
      </c>
      <c r="N1333" t="b">
        <f>'C3_qual'!N1019</f>
        <v>0</v>
      </c>
      <c r="O1333">
        <f>'C3_qual'!O1019</f>
        <v>2</v>
      </c>
      <c r="P1333" t="str">
        <f>'C3_qual'!P1019</f>
        <v>CO2 estimate has been quantified to the best of available knowledge but mean annual precipitation and plant species are not known.</v>
      </c>
      <c r="Q1333" t="b">
        <f>'C3_qual'!Q1019</f>
        <v>0</v>
      </c>
      <c r="R1333" t="b">
        <f>'C3_qual'!R1019</f>
        <v>1</v>
      </c>
      <c r="S1333" t="str">
        <f>'C3_qual'!S1019</f>
        <v>applied 97.5 and 2.5 percentile uncertainties</v>
      </c>
      <c r="T1333" t="b">
        <f>'C3_qual'!T1019</f>
        <v>1</v>
      </c>
      <c r="U1333" t="b">
        <f>'C3_qual'!U1019</f>
        <v>0</v>
      </c>
      <c r="V1333" t="str">
        <f>'C3_qual'!V1019</f>
        <v>NA</v>
      </c>
      <c r="W1333" t="str">
        <f>'C3_qual'!W1019</f>
        <v>NA</v>
      </c>
      <c r="X1333" t="b">
        <f>'C3_qual'!X1019</f>
        <v>0</v>
      </c>
      <c r="Y1333" t="str">
        <f>'C3_qual'!Y1019</f>
        <v>NA</v>
      </c>
      <c r="Z1333" t="str">
        <f>'C3_qual'!Z1019</f>
        <v>NA</v>
      </c>
    </row>
    <row r="1334" spans="1:26">
      <c r="A1334" t="str">
        <f>'C3_qual'!A1020</f>
        <v>land_plant_d13C_1</v>
      </c>
      <c r="B1334" t="str">
        <f>'C3_qual'!B1020</f>
        <v>Cui</v>
      </c>
      <c r="C1334">
        <f>'C3_qual'!C1020</f>
        <v>2020</v>
      </c>
      <c r="D1334" t="str">
        <f>'C3_qual'!D1020</f>
        <v>10.1130/G47681.1</v>
      </c>
      <c r="E1334">
        <f>'C3_qual'!E1020</f>
        <v>17800</v>
      </c>
      <c r="F1334" t="str">
        <f>'C3_qual'!F1020</f>
        <v>NA</v>
      </c>
      <c r="G1334" t="str">
        <f>'C3_qual'!G1020</f>
        <v>NA</v>
      </c>
      <c r="H1334">
        <f>'C3_qual'!H1020</f>
        <v>17.8</v>
      </c>
      <c r="I1334">
        <f>'C3_qual'!I1020</f>
        <v>0</v>
      </c>
      <c r="J1334">
        <f>'C3_qual'!J1020</f>
        <v>0</v>
      </c>
      <c r="K1334">
        <f>'C3_qual'!K1020</f>
        <v>330.17488759999998</v>
      </c>
      <c r="L1334">
        <f>'C3_qual'!L1020</f>
        <v>434.39420874599404</v>
      </c>
      <c r="M1334">
        <f>'C3_qual'!M1020</f>
        <v>152.66734563798897</v>
      </c>
      <c r="N1334" t="b">
        <f>'C3_qual'!N1020</f>
        <v>0</v>
      </c>
      <c r="O1334">
        <f>'C3_qual'!O1020</f>
        <v>2</v>
      </c>
      <c r="P1334" t="str">
        <f>'C3_qual'!P1020</f>
        <v>CO2 estimate has been quantified to the best of available knowledge but mean annual precipitation and plant species are not known.</v>
      </c>
      <c r="Q1334" t="b">
        <f>'C3_qual'!Q1020</f>
        <v>0</v>
      </c>
      <c r="R1334" t="b">
        <f>'C3_qual'!R1020</f>
        <v>1</v>
      </c>
      <c r="S1334" t="str">
        <f>'C3_qual'!S1020</f>
        <v>applied 97.5 and 2.5 percentile uncertainties</v>
      </c>
      <c r="T1334" t="b">
        <f>'C3_qual'!T1020</f>
        <v>1</v>
      </c>
      <c r="U1334" t="b">
        <f>'C3_qual'!U1020</f>
        <v>0</v>
      </c>
      <c r="V1334" t="str">
        <f>'C3_qual'!V1020</f>
        <v>NA</v>
      </c>
      <c r="W1334" t="str">
        <f>'C3_qual'!W1020</f>
        <v>NA</v>
      </c>
      <c r="X1334" t="b">
        <f>'C3_qual'!X1020</f>
        <v>0</v>
      </c>
      <c r="Y1334" t="str">
        <f>'C3_qual'!Y1020</f>
        <v>NA</v>
      </c>
      <c r="Z1334" t="str">
        <f>'C3_qual'!Z1020</f>
        <v>NA</v>
      </c>
    </row>
    <row r="1335" spans="1:26">
      <c r="A1335" t="str">
        <f>'C3_qual'!A1021</f>
        <v>land_plant_d13C_1</v>
      </c>
      <c r="B1335" t="str">
        <f>'C3_qual'!B1021</f>
        <v>Cui</v>
      </c>
      <c r="C1335">
        <f>'C3_qual'!C1021</f>
        <v>2020</v>
      </c>
      <c r="D1335" t="str">
        <f>'C3_qual'!D1021</f>
        <v>10.1130/G47681.1</v>
      </c>
      <c r="E1335">
        <f>'C3_qual'!E1021</f>
        <v>17800</v>
      </c>
      <c r="F1335" t="str">
        <f>'C3_qual'!F1021</f>
        <v>NA</v>
      </c>
      <c r="G1335" t="str">
        <f>'C3_qual'!G1021</f>
        <v>NA</v>
      </c>
      <c r="H1335">
        <f>'C3_qual'!H1021</f>
        <v>17.8</v>
      </c>
      <c r="I1335">
        <f>'C3_qual'!I1021</f>
        <v>0</v>
      </c>
      <c r="J1335">
        <f>'C3_qual'!J1021</f>
        <v>0</v>
      </c>
      <c r="K1335">
        <f>'C3_qual'!K1021</f>
        <v>244.7686588</v>
      </c>
      <c r="L1335">
        <f>'C3_qual'!L1021</f>
        <v>243.73935638225598</v>
      </c>
      <c r="M1335">
        <f>'C3_qual'!M1021</f>
        <v>109.332203999282</v>
      </c>
      <c r="N1335" t="b">
        <f>'C3_qual'!N1021</f>
        <v>0</v>
      </c>
      <c r="O1335">
        <f>'C3_qual'!O1021</f>
        <v>2</v>
      </c>
      <c r="P1335" t="str">
        <f>'C3_qual'!P1021</f>
        <v>CO2 estimate has been quantified to the best of available knowledge but mean annual precipitation and plant species are not known.</v>
      </c>
      <c r="Q1335" t="b">
        <f>'C3_qual'!Q1021</f>
        <v>0</v>
      </c>
      <c r="R1335" t="b">
        <f>'C3_qual'!R1021</f>
        <v>1</v>
      </c>
      <c r="S1335" t="str">
        <f>'C3_qual'!S1021</f>
        <v>applied 97.5 and 2.5 percentile uncertainties</v>
      </c>
      <c r="T1335" t="b">
        <f>'C3_qual'!T1021</f>
        <v>1</v>
      </c>
      <c r="U1335" t="b">
        <f>'C3_qual'!U1021</f>
        <v>0</v>
      </c>
      <c r="V1335" t="str">
        <f>'C3_qual'!V1021</f>
        <v>NA</v>
      </c>
      <c r="W1335" t="str">
        <f>'C3_qual'!W1021</f>
        <v>NA</v>
      </c>
      <c r="X1335" t="b">
        <f>'C3_qual'!X1021</f>
        <v>0</v>
      </c>
      <c r="Y1335" t="str">
        <f>'C3_qual'!Y1021</f>
        <v>NA</v>
      </c>
      <c r="Z1335" t="str">
        <f>'C3_qual'!Z1021</f>
        <v>NA</v>
      </c>
    </row>
    <row r="1336" spans="1:26">
      <c r="A1336" t="str">
        <f>'C3_qual'!A1022</f>
        <v>land_plant_d13C_1</v>
      </c>
      <c r="B1336" t="str">
        <f>'C3_qual'!B1022</f>
        <v>Cui</v>
      </c>
      <c r="C1336">
        <f>'C3_qual'!C1022</f>
        <v>2020</v>
      </c>
      <c r="D1336" t="str">
        <f>'C3_qual'!D1022</f>
        <v>10.1130/G47681.1</v>
      </c>
      <c r="E1336">
        <f>'C3_qual'!E1022</f>
        <v>17900</v>
      </c>
      <c r="F1336" t="str">
        <f>'C3_qual'!F1022</f>
        <v>NA</v>
      </c>
      <c r="G1336" t="str">
        <f>'C3_qual'!G1022</f>
        <v>NA</v>
      </c>
      <c r="H1336">
        <f>'C3_qual'!H1022</f>
        <v>17.899999999999999</v>
      </c>
      <c r="I1336">
        <f>'C3_qual'!I1022</f>
        <v>0</v>
      </c>
      <c r="J1336">
        <f>'C3_qual'!J1022</f>
        <v>0</v>
      </c>
      <c r="K1336">
        <f>'C3_qual'!K1022</f>
        <v>450.06963159999998</v>
      </c>
      <c r="L1336">
        <f>'C3_qual'!L1022</f>
        <v>847.29649645834013</v>
      </c>
      <c r="M1336">
        <f>'C3_qual'!M1022</f>
        <v>224.32588149798298</v>
      </c>
      <c r="N1336" t="b">
        <f>'C3_qual'!N1022</f>
        <v>0</v>
      </c>
      <c r="O1336">
        <f>'C3_qual'!O1022</f>
        <v>2</v>
      </c>
      <c r="P1336" t="str">
        <f>'C3_qual'!P1022</f>
        <v>CO2 estimate has been quantified to the best of available knowledge but mean annual precipitation and plant species are not known.</v>
      </c>
      <c r="Q1336" t="b">
        <f>'C3_qual'!Q1022</f>
        <v>0</v>
      </c>
      <c r="R1336" t="b">
        <f>'C3_qual'!R1022</f>
        <v>1</v>
      </c>
      <c r="S1336" t="str">
        <f>'C3_qual'!S1022</f>
        <v>applied 97.5 and 2.5 percentile uncertainties</v>
      </c>
      <c r="T1336" t="b">
        <f>'C3_qual'!T1022</f>
        <v>1</v>
      </c>
      <c r="U1336" t="b">
        <f>'C3_qual'!U1022</f>
        <v>0</v>
      </c>
      <c r="V1336" t="str">
        <f>'C3_qual'!V1022</f>
        <v>NA</v>
      </c>
      <c r="W1336" t="str">
        <f>'C3_qual'!W1022</f>
        <v>NA</v>
      </c>
      <c r="X1336" t="b">
        <f>'C3_qual'!X1022</f>
        <v>0</v>
      </c>
      <c r="Y1336" t="str">
        <f>'C3_qual'!Y1022</f>
        <v>NA</v>
      </c>
      <c r="Z1336" t="str">
        <f>'C3_qual'!Z1022</f>
        <v>NA</v>
      </c>
    </row>
    <row r="1337" spans="1:26">
      <c r="A1337" t="str">
        <f>'C3_qual'!A1023</f>
        <v>land_plant_d13C_1</v>
      </c>
      <c r="B1337" t="str">
        <f>'C3_qual'!B1023</f>
        <v>Cui</v>
      </c>
      <c r="C1337">
        <f>'C3_qual'!C1023</f>
        <v>2020</v>
      </c>
      <c r="D1337" t="str">
        <f>'C3_qual'!D1023</f>
        <v>10.1130/G47681.1</v>
      </c>
      <c r="E1337">
        <f>'C3_qual'!E1023</f>
        <v>17900</v>
      </c>
      <c r="F1337" t="str">
        <f>'C3_qual'!F1023</f>
        <v>NA</v>
      </c>
      <c r="G1337" t="str">
        <f>'C3_qual'!G1023</f>
        <v>NA</v>
      </c>
      <c r="H1337">
        <f>'C3_qual'!H1023</f>
        <v>17.899999999999999</v>
      </c>
      <c r="I1337">
        <f>'C3_qual'!I1023</f>
        <v>0</v>
      </c>
      <c r="J1337">
        <f>'C3_qual'!J1023</f>
        <v>0</v>
      </c>
      <c r="K1337">
        <f>'C3_qual'!K1023</f>
        <v>393.44275570000002</v>
      </c>
      <c r="L1337">
        <f>'C3_qual'!L1023</f>
        <v>628.46566708533999</v>
      </c>
      <c r="M1337">
        <f>'C3_qual'!M1023</f>
        <v>185.41150278159603</v>
      </c>
      <c r="N1337" t="b">
        <f>'C3_qual'!N1023</f>
        <v>0</v>
      </c>
      <c r="O1337">
        <f>'C3_qual'!O1023</f>
        <v>2</v>
      </c>
      <c r="P1337" t="str">
        <f>'C3_qual'!P1023</f>
        <v>CO2 estimate has been quantified to the best of available knowledge but mean annual precipitation and plant species are not known.</v>
      </c>
      <c r="Q1337" t="b">
        <f>'C3_qual'!Q1023</f>
        <v>0</v>
      </c>
      <c r="R1337" t="b">
        <f>'C3_qual'!R1023</f>
        <v>1</v>
      </c>
      <c r="S1337" t="str">
        <f>'C3_qual'!S1023</f>
        <v>applied 97.5 and 2.5 percentile uncertainties</v>
      </c>
      <c r="T1337" t="b">
        <f>'C3_qual'!T1023</f>
        <v>1</v>
      </c>
      <c r="U1337" t="b">
        <f>'C3_qual'!U1023</f>
        <v>0</v>
      </c>
      <c r="V1337" t="str">
        <f>'C3_qual'!V1023</f>
        <v>NA</v>
      </c>
      <c r="W1337" t="str">
        <f>'C3_qual'!W1023</f>
        <v>NA</v>
      </c>
      <c r="X1337" t="b">
        <f>'C3_qual'!X1023</f>
        <v>0</v>
      </c>
      <c r="Y1337" t="str">
        <f>'C3_qual'!Y1023</f>
        <v>NA</v>
      </c>
      <c r="Z1337" t="str">
        <f>'C3_qual'!Z1023</f>
        <v>NA</v>
      </c>
    </row>
    <row r="1338" spans="1:26">
      <c r="A1338" t="str">
        <f>'C3_qual'!A576</f>
        <v>land_plant_d13C_1</v>
      </c>
      <c r="B1338" t="str">
        <f>'C3_qual'!B576</f>
        <v>Cui</v>
      </c>
      <c r="C1338">
        <f>'C3_qual'!C576</f>
        <v>2020</v>
      </c>
      <c r="D1338" t="str">
        <f>'C3_qual'!D576</f>
        <v>10.1130/G47681.1</v>
      </c>
      <c r="E1338">
        <f>'C3_qual'!E576</f>
        <v>17901</v>
      </c>
      <c r="F1338" t="str">
        <f>'C3_qual'!F576</f>
        <v>NA</v>
      </c>
      <c r="G1338" t="str">
        <f>'C3_qual'!G576</f>
        <v>NA</v>
      </c>
      <c r="H1338">
        <f>'C3_qual'!H576</f>
        <v>17.901</v>
      </c>
      <c r="I1338">
        <f>'C3_qual'!I576</f>
        <v>0</v>
      </c>
      <c r="J1338">
        <f>'C3_qual'!J576</f>
        <v>0</v>
      </c>
      <c r="K1338">
        <f>'C3_qual'!K576</f>
        <v>283.0885088</v>
      </c>
      <c r="L1338">
        <f>'C3_qual'!L576</f>
        <v>318.57166011880497</v>
      </c>
      <c r="M1338">
        <f>'C3_qual'!M576</f>
        <v>126.81298329067201</v>
      </c>
      <c r="N1338" t="b">
        <f>'C3_qual'!N576</f>
        <v>0</v>
      </c>
      <c r="O1338">
        <f>'C3_qual'!O576</f>
        <v>2</v>
      </c>
      <c r="P1338" t="str">
        <f>'C3_qual'!P576</f>
        <v>CO2 estimate has been quantified to the best of available knowledge but mean annual precipitation and plant species are not known.</v>
      </c>
      <c r="Q1338" t="b">
        <f>'C3_qual'!Q576</f>
        <v>0</v>
      </c>
      <c r="R1338" t="b">
        <f>'C3_qual'!R576</f>
        <v>1</v>
      </c>
      <c r="S1338" t="str">
        <f>'C3_qual'!S576</f>
        <v>applied 97.5 and 2.5 percentile uncertainties</v>
      </c>
      <c r="T1338" t="b">
        <f>'C3_qual'!T576</f>
        <v>1</v>
      </c>
      <c r="U1338" t="b">
        <f>'C3_qual'!U576</f>
        <v>0</v>
      </c>
      <c r="V1338" t="str">
        <f>'C3_qual'!V576</f>
        <v>NA</v>
      </c>
      <c r="W1338" t="str">
        <f>'C3_qual'!W576</f>
        <v>NA</v>
      </c>
      <c r="X1338" t="b">
        <f>'C3_qual'!X576</f>
        <v>0</v>
      </c>
      <c r="Y1338" t="str">
        <f>'C3_qual'!Y576</f>
        <v>NA</v>
      </c>
      <c r="Z1338" t="str">
        <f>'C3_qual'!Z576</f>
        <v>NA</v>
      </c>
    </row>
    <row r="1339" spans="1:26">
      <c r="A1339" t="str">
        <f>'C3_qual'!A1024</f>
        <v>land_plant_d13C_1</v>
      </c>
      <c r="B1339" t="str">
        <f>'C3_qual'!B1024</f>
        <v>Cui</v>
      </c>
      <c r="C1339">
        <f>'C3_qual'!C1024</f>
        <v>2020</v>
      </c>
      <c r="D1339" t="str">
        <f>'C3_qual'!D1024</f>
        <v>10.1130/G47681.1</v>
      </c>
      <c r="E1339">
        <f>'C3_qual'!E1024</f>
        <v>18031</v>
      </c>
      <c r="F1339" t="str">
        <f>'C3_qual'!F1024</f>
        <v>NA</v>
      </c>
      <c r="G1339" t="str">
        <f>'C3_qual'!G1024</f>
        <v>NA</v>
      </c>
      <c r="H1339">
        <f>'C3_qual'!H1024</f>
        <v>18.030999999999999</v>
      </c>
      <c r="I1339">
        <f>'C3_qual'!I1024</f>
        <v>0</v>
      </c>
      <c r="J1339">
        <f>'C3_qual'!J1024</f>
        <v>0</v>
      </c>
      <c r="K1339">
        <f>'C3_qual'!K1024</f>
        <v>574.10305840000001</v>
      </c>
      <c r="L1339">
        <f>'C3_qual'!L1024</f>
        <v>1652.8557435828898</v>
      </c>
      <c r="M1339">
        <f>'C3_qual'!M1024</f>
        <v>295.21277549403999</v>
      </c>
      <c r="N1339" t="b">
        <f>'C3_qual'!N1024</f>
        <v>0</v>
      </c>
      <c r="O1339">
        <f>'C3_qual'!O1024</f>
        <v>2</v>
      </c>
      <c r="P1339" t="str">
        <f>'C3_qual'!P1024</f>
        <v>CO2 estimate has been quantified to the best of available knowledge but mean annual precipitation and plant species are not known.</v>
      </c>
      <c r="Q1339" t="b">
        <f>'C3_qual'!Q1024</f>
        <v>0</v>
      </c>
      <c r="R1339" t="b">
        <f>'C3_qual'!R1024</f>
        <v>1</v>
      </c>
      <c r="S1339" t="str">
        <f>'C3_qual'!S1024</f>
        <v>applied 97.5 and 2.5 percentile uncertainties</v>
      </c>
      <c r="T1339" t="b">
        <f>'C3_qual'!T1024</f>
        <v>1</v>
      </c>
      <c r="U1339" t="b">
        <f>'C3_qual'!U1024</f>
        <v>0</v>
      </c>
      <c r="V1339" t="str">
        <f>'C3_qual'!V1024</f>
        <v>NA</v>
      </c>
      <c r="W1339" t="str">
        <f>'C3_qual'!W1024</f>
        <v>NA</v>
      </c>
      <c r="X1339" t="b">
        <f>'C3_qual'!X1024</f>
        <v>0</v>
      </c>
      <c r="Y1339" t="str">
        <f>'C3_qual'!Y1024</f>
        <v>NA</v>
      </c>
      <c r="Z1339" t="str">
        <f>'C3_qual'!Z1024</f>
        <v>NA</v>
      </c>
    </row>
    <row r="1340" spans="1:26">
      <c r="A1340" t="str">
        <f>'C3_qual'!A577</f>
        <v>land_plant_d13C_1</v>
      </c>
      <c r="B1340" t="str">
        <f>'C3_qual'!B577</f>
        <v>Cui</v>
      </c>
      <c r="C1340">
        <f>'C3_qual'!C577</f>
        <v>2020</v>
      </c>
      <c r="D1340" t="str">
        <f>'C3_qual'!D577</f>
        <v>10.1130/G47681.1</v>
      </c>
      <c r="E1340">
        <f>'C3_qual'!E577</f>
        <v>18056</v>
      </c>
      <c r="F1340" t="str">
        <f>'C3_qual'!F577</f>
        <v>NA</v>
      </c>
      <c r="G1340" t="str">
        <f>'C3_qual'!G577</f>
        <v>NA</v>
      </c>
      <c r="H1340">
        <f>'C3_qual'!H577</f>
        <v>18.056000000000001</v>
      </c>
      <c r="I1340">
        <f>'C3_qual'!I577</f>
        <v>0</v>
      </c>
      <c r="J1340">
        <f>'C3_qual'!J577</f>
        <v>0</v>
      </c>
      <c r="K1340">
        <f>'C3_qual'!K577</f>
        <v>265.80954200000002</v>
      </c>
      <c r="L1340">
        <f>'C3_qual'!L577</f>
        <v>276.52920197952602</v>
      </c>
      <c r="M1340">
        <f>'C3_qual'!M577</f>
        <v>119.83990362867704</v>
      </c>
      <c r="N1340" t="b">
        <f>'C3_qual'!N577</f>
        <v>0</v>
      </c>
      <c r="O1340">
        <f>'C3_qual'!O577</f>
        <v>2</v>
      </c>
      <c r="P1340" t="str">
        <f>'C3_qual'!P577</f>
        <v>CO2 estimate has been quantified to the best of available knowledge but mean annual precipitation and plant species are not known.</v>
      </c>
      <c r="Q1340" t="b">
        <f>'C3_qual'!Q577</f>
        <v>0</v>
      </c>
      <c r="R1340" t="b">
        <f>'C3_qual'!R577</f>
        <v>1</v>
      </c>
      <c r="S1340" t="str">
        <f>'C3_qual'!S577</f>
        <v>applied 97.5 and 2.5 percentile uncertainties</v>
      </c>
      <c r="T1340" t="b">
        <f>'C3_qual'!T577</f>
        <v>1</v>
      </c>
      <c r="U1340" t="b">
        <f>'C3_qual'!U577</f>
        <v>0</v>
      </c>
      <c r="V1340" t="str">
        <f>'C3_qual'!V577</f>
        <v>NA</v>
      </c>
      <c r="W1340" t="str">
        <f>'C3_qual'!W577</f>
        <v>NA</v>
      </c>
      <c r="X1340" t="b">
        <f>'C3_qual'!X577</f>
        <v>0</v>
      </c>
      <c r="Y1340" t="str">
        <f>'C3_qual'!Y577</f>
        <v>NA</v>
      </c>
      <c r="Z1340" t="str">
        <f>'C3_qual'!Z577</f>
        <v>NA</v>
      </c>
    </row>
    <row r="1341" spans="1:26">
      <c r="A1341" t="str">
        <f>'C3_qual'!A578</f>
        <v>land_plant_d13C_1</v>
      </c>
      <c r="B1341" t="str">
        <f>'C3_qual'!B578</f>
        <v>Cui</v>
      </c>
      <c r="C1341">
        <f>'C3_qual'!C578</f>
        <v>2020</v>
      </c>
      <c r="D1341" t="str">
        <f>'C3_qual'!D578</f>
        <v>10.1130/G47681.1</v>
      </c>
      <c r="E1341">
        <f>'C3_qual'!E578</f>
        <v>18209</v>
      </c>
      <c r="F1341" t="str">
        <f>'C3_qual'!F578</f>
        <v>NA</v>
      </c>
      <c r="G1341" t="str">
        <f>'C3_qual'!G578</f>
        <v>NA</v>
      </c>
      <c r="H1341">
        <f>'C3_qual'!H578</f>
        <v>18.209</v>
      </c>
      <c r="I1341">
        <f>'C3_qual'!I578</f>
        <v>0</v>
      </c>
      <c r="J1341">
        <f>'C3_qual'!J578</f>
        <v>0</v>
      </c>
      <c r="K1341">
        <f>'C3_qual'!K578</f>
        <v>249.507565</v>
      </c>
      <c r="L1341">
        <f>'C3_qual'!L578</f>
        <v>254.745406545815</v>
      </c>
      <c r="M1341">
        <f>'C3_qual'!M578</f>
        <v>112.42451346438401</v>
      </c>
      <c r="N1341" t="b">
        <f>'C3_qual'!N578</f>
        <v>0</v>
      </c>
      <c r="O1341">
        <f>'C3_qual'!O578</f>
        <v>2</v>
      </c>
      <c r="P1341" t="str">
        <f>'C3_qual'!P578</f>
        <v>CO2 estimate has been quantified to the best of available knowledge but mean annual precipitation and plant species are not known.</v>
      </c>
      <c r="Q1341" t="b">
        <f>'C3_qual'!Q578</f>
        <v>0</v>
      </c>
      <c r="R1341" t="b">
        <f>'C3_qual'!R578</f>
        <v>1</v>
      </c>
      <c r="S1341" t="str">
        <f>'C3_qual'!S578</f>
        <v>applied 97.5 and 2.5 percentile uncertainties</v>
      </c>
      <c r="T1341" t="b">
        <f>'C3_qual'!T578</f>
        <v>1</v>
      </c>
      <c r="U1341" t="b">
        <f>'C3_qual'!U578</f>
        <v>0</v>
      </c>
      <c r="V1341" t="str">
        <f>'C3_qual'!V578</f>
        <v>NA</v>
      </c>
      <c r="W1341" t="str">
        <f>'C3_qual'!W578</f>
        <v>NA</v>
      </c>
      <c r="X1341" t="b">
        <f>'C3_qual'!X578</f>
        <v>0</v>
      </c>
      <c r="Y1341" t="str">
        <f>'C3_qual'!Y578</f>
        <v>NA</v>
      </c>
      <c r="Z1341" t="str">
        <f>'C3_qual'!Z578</f>
        <v>NA</v>
      </c>
    </row>
    <row r="1342" spans="1:26">
      <c r="A1342" t="str">
        <f>'C3_qual'!A1025</f>
        <v>land_plant_d13C_1</v>
      </c>
      <c r="B1342" t="str">
        <f>'C3_qual'!B1025</f>
        <v>Cui</v>
      </c>
      <c r="C1342">
        <f>'C3_qual'!C1025</f>
        <v>2020</v>
      </c>
      <c r="D1342" t="str">
        <f>'C3_qual'!D1025</f>
        <v>10.1130/G47681.1</v>
      </c>
      <c r="E1342">
        <f>'C3_qual'!E1025</f>
        <v>18312</v>
      </c>
      <c r="F1342" t="str">
        <f>'C3_qual'!F1025</f>
        <v>NA</v>
      </c>
      <c r="G1342" t="str">
        <f>'C3_qual'!G1025</f>
        <v>NA</v>
      </c>
      <c r="H1342">
        <f>'C3_qual'!H1025</f>
        <v>18.312000000000001</v>
      </c>
      <c r="I1342">
        <f>'C3_qual'!I1025</f>
        <v>0</v>
      </c>
      <c r="J1342">
        <f>'C3_qual'!J1025</f>
        <v>0</v>
      </c>
      <c r="K1342">
        <f>'C3_qual'!K1025</f>
        <v>438.12793920000001</v>
      </c>
      <c r="L1342">
        <f>'C3_qual'!L1025</f>
        <v>788.04666077537001</v>
      </c>
      <c r="M1342">
        <f>'C3_qual'!M1025</f>
        <v>211.87905056902301</v>
      </c>
      <c r="N1342" t="b">
        <f>'C3_qual'!N1025</f>
        <v>0</v>
      </c>
      <c r="O1342">
        <f>'C3_qual'!O1025</f>
        <v>2</v>
      </c>
      <c r="P1342" t="str">
        <f>'C3_qual'!P1025</f>
        <v>CO2 estimate has been quantified to the best of available knowledge but mean annual precipitation and plant species are not known.</v>
      </c>
      <c r="Q1342" t="b">
        <f>'C3_qual'!Q1025</f>
        <v>0</v>
      </c>
      <c r="R1342" t="b">
        <f>'C3_qual'!R1025</f>
        <v>1</v>
      </c>
      <c r="S1342" t="str">
        <f>'C3_qual'!S1025</f>
        <v>applied 97.5 and 2.5 percentile uncertainties</v>
      </c>
      <c r="T1342" t="b">
        <f>'C3_qual'!T1025</f>
        <v>1</v>
      </c>
      <c r="U1342" t="b">
        <f>'C3_qual'!U1025</f>
        <v>0</v>
      </c>
      <c r="V1342" t="str">
        <f>'C3_qual'!V1025</f>
        <v>NA</v>
      </c>
      <c r="W1342" t="str">
        <f>'C3_qual'!W1025</f>
        <v>NA</v>
      </c>
      <c r="X1342" t="b">
        <f>'C3_qual'!X1025</f>
        <v>0</v>
      </c>
      <c r="Y1342" t="str">
        <f>'C3_qual'!Y1025</f>
        <v>NA</v>
      </c>
      <c r="Z1342" t="str">
        <f>'C3_qual'!Z1025</f>
        <v>NA</v>
      </c>
    </row>
    <row r="1343" spans="1:26">
      <c r="A1343" t="str">
        <f>'C3_qual'!A579</f>
        <v>land_plant_d13C_1</v>
      </c>
      <c r="B1343" t="str">
        <f>'C3_qual'!B579</f>
        <v>Cui</v>
      </c>
      <c r="C1343">
        <f>'C3_qual'!C579</f>
        <v>2020</v>
      </c>
      <c r="D1343" t="str">
        <f>'C3_qual'!D579</f>
        <v>10.1130/G47681.1</v>
      </c>
      <c r="E1343">
        <f>'C3_qual'!E579</f>
        <v>18361</v>
      </c>
      <c r="F1343" t="str">
        <f>'C3_qual'!F579</f>
        <v>NA</v>
      </c>
      <c r="G1343" t="str">
        <f>'C3_qual'!G579</f>
        <v>NA</v>
      </c>
      <c r="H1343">
        <f>'C3_qual'!H579</f>
        <v>18.361000000000001</v>
      </c>
      <c r="I1343">
        <f>'C3_qual'!I579</f>
        <v>0</v>
      </c>
      <c r="J1343">
        <f>'C3_qual'!J579</f>
        <v>0</v>
      </c>
      <c r="K1343">
        <f>'C3_qual'!K579</f>
        <v>251.74698240000001</v>
      </c>
      <c r="L1343">
        <f>'C3_qual'!L579</f>
        <v>245.57167326487897</v>
      </c>
      <c r="M1343">
        <f>'C3_qual'!M579</f>
        <v>114.042964848358</v>
      </c>
      <c r="N1343" t="b">
        <f>'C3_qual'!N579</f>
        <v>0</v>
      </c>
      <c r="O1343">
        <f>'C3_qual'!O579</f>
        <v>2</v>
      </c>
      <c r="P1343" t="str">
        <f>'C3_qual'!P579</f>
        <v>CO2 estimate has been quantified to the best of available knowledge but mean annual precipitation and plant species are not known.</v>
      </c>
      <c r="Q1343" t="b">
        <f>'C3_qual'!Q579</f>
        <v>0</v>
      </c>
      <c r="R1343" t="b">
        <f>'C3_qual'!R579</f>
        <v>1</v>
      </c>
      <c r="S1343" t="str">
        <f>'C3_qual'!S579</f>
        <v>applied 97.5 and 2.5 percentile uncertainties</v>
      </c>
      <c r="T1343" t="b">
        <f>'C3_qual'!T579</f>
        <v>1</v>
      </c>
      <c r="U1343" t="b">
        <f>'C3_qual'!U579</f>
        <v>0</v>
      </c>
      <c r="V1343" t="str">
        <f>'C3_qual'!V579</f>
        <v>NA</v>
      </c>
      <c r="W1343" t="str">
        <f>'C3_qual'!W579</f>
        <v>NA</v>
      </c>
      <c r="X1343" t="b">
        <f>'C3_qual'!X579</f>
        <v>0</v>
      </c>
      <c r="Y1343" t="str">
        <f>'C3_qual'!Y579</f>
        <v>NA</v>
      </c>
      <c r="Z1343" t="str">
        <f>'C3_qual'!Z579</f>
        <v>NA</v>
      </c>
    </row>
    <row r="1344" spans="1:26">
      <c r="A1344" t="str">
        <f>'C3_qual'!A1026</f>
        <v>land_plant_d13C_1</v>
      </c>
      <c r="B1344" t="str">
        <f>'C3_qual'!B1026</f>
        <v>Cui</v>
      </c>
      <c r="C1344">
        <f>'C3_qual'!C1026</f>
        <v>2020</v>
      </c>
      <c r="D1344" t="str">
        <f>'C3_qual'!D1026</f>
        <v>10.1130/G47681.1</v>
      </c>
      <c r="E1344">
        <f>'C3_qual'!E1026</f>
        <v>18371</v>
      </c>
      <c r="F1344" t="str">
        <f>'C3_qual'!F1026</f>
        <v>NA</v>
      </c>
      <c r="G1344" t="str">
        <f>'C3_qual'!G1026</f>
        <v>NA</v>
      </c>
      <c r="H1344">
        <f>'C3_qual'!H1026</f>
        <v>18.370999999999999</v>
      </c>
      <c r="I1344">
        <f>'C3_qual'!I1026</f>
        <v>0</v>
      </c>
      <c r="J1344">
        <f>'C3_qual'!J1026</f>
        <v>0</v>
      </c>
      <c r="K1344">
        <f>'C3_qual'!K1026</f>
        <v>370.2502063</v>
      </c>
      <c r="L1344">
        <f>'C3_qual'!L1026</f>
        <v>541.78005428449001</v>
      </c>
      <c r="M1344">
        <f>'C3_qual'!M1026</f>
        <v>174.98043226883001</v>
      </c>
      <c r="N1344" t="b">
        <f>'C3_qual'!N1026</f>
        <v>0</v>
      </c>
      <c r="O1344">
        <f>'C3_qual'!O1026</f>
        <v>2</v>
      </c>
      <c r="P1344" t="str">
        <f>'C3_qual'!P1026</f>
        <v>CO2 estimate has been quantified to the best of available knowledge but mean annual precipitation and plant species are not known.</v>
      </c>
      <c r="Q1344" t="b">
        <f>'C3_qual'!Q1026</f>
        <v>0</v>
      </c>
      <c r="R1344" t="b">
        <f>'C3_qual'!R1026</f>
        <v>1</v>
      </c>
      <c r="S1344" t="str">
        <f>'C3_qual'!S1026</f>
        <v>applied 97.5 and 2.5 percentile uncertainties</v>
      </c>
      <c r="T1344" t="b">
        <f>'C3_qual'!T1026</f>
        <v>1</v>
      </c>
      <c r="U1344" t="b">
        <f>'C3_qual'!U1026</f>
        <v>0</v>
      </c>
      <c r="V1344" t="str">
        <f>'C3_qual'!V1026</f>
        <v>NA</v>
      </c>
      <c r="W1344" t="str">
        <f>'C3_qual'!W1026</f>
        <v>NA</v>
      </c>
      <c r="X1344" t="b">
        <f>'C3_qual'!X1026</f>
        <v>0</v>
      </c>
      <c r="Y1344" t="str">
        <f>'C3_qual'!Y1026</f>
        <v>NA</v>
      </c>
      <c r="Z1344" t="str">
        <f>'C3_qual'!Z1026</f>
        <v>NA</v>
      </c>
    </row>
    <row r="1345" spans="1:26">
      <c r="A1345" t="str">
        <f>'C3_qual'!A1027</f>
        <v>land_plant_d13C_1</v>
      </c>
      <c r="B1345" t="str">
        <f>'C3_qual'!B1027</f>
        <v>Cui</v>
      </c>
      <c r="C1345">
        <f>'C3_qual'!C1027</f>
        <v>2020</v>
      </c>
      <c r="D1345" t="str">
        <f>'C3_qual'!D1027</f>
        <v>10.1130/G47681.1</v>
      </c>
      <c r="E1345">
        <f>'C3_qual'!E1027</f>
        <v>18442</v>
      </c>
      <c r="F1345" t="str">
        <f>'C3_qual'!F1027</f>
        <v>NA</v>
      </c>
      <c r="G1345" t="str">
        <f>'C3_qual'!G1027</f>
        <v>NA</v>
      </c>
      <c r="H1345">
        <f>'C3_qual'!H1027</f>
        <v>18.442</v>
      </c>
      <c r="I1345">
        <f>'C3_qual'!I1027</f>
        <v>0</v>
      </c>
      <c r="J1345">
        <f>'C3_qual'!J1027</f>
        <v>0</v>
      </c>
      <c r="K1345">
        <f>'C3_qual'!K1027</f>
        <v>342.2091418</v>
      </c>
      <c r="L1345">
        <f>'C3_qual'!L1027</f>
        <v>456.80431573952205</v>
      </c>
      <c r="M1345">
        <f>'C3_qual'!M1027</f>
        <v>160.77560440522501</v>
      </c>
      <c r="N1345" t="b">
        <f>'C3_qual'!N1027</f>
        <v>0</v>
      </c>
      <c r="O1345">
        <f>'C3_qual'!O1027</f>
        <v>2</v>
      </c>
      <c r="P1345" t="str">
        <f>'C3_qual'!P1027</f>
        <v>CO2 estimate has been quantified to the best of available knowledge but mean annual precipitation and plant species are not known.</v>
      </c>
      <c r="Q1345" t="b">
        <f>'C3_qual'!Q1027</f>
        <v>0</v>
      </c>
      <c r="R1345" t="b">
        <f>'C3_qual'!R1027</f>
        <v>1</v>
      </c>
      <c r="S1345" t="str">
        <f>'C3_qual'!S1027</f>
        <v>applied 97.5 and 2.5 percentile uncertainties</v>
      </c>
      <c r="T1345" t="b">
        <f>'C3_qual'!T1027</f>
        <v>1</v>
      </c>
      <c r="U1345" t="b">
        <f>'C3_qual'!U1027</f>
        <v>0</v>
      </c>
      <c r="V1345" t="str">
        <f>'C3_qual'!V1027</f>
        <v>NA</v>
      </c>
      <c r="W1345" t="str">
        <f>'C3_qual'!W1027</f>
        <v>NA</v>
      </c>
      <c r="X1345" t="b">
        <f>'C3_qual'!X1027</f>
        <v>0</v>
      </c>
      <c r="Y1345" t="str">
        <f>'C3_qual'!Y1027</f>
        <v>NA</v>
      </c>
      <c r="Z1345" t="str">
        <f>'C3_qual'!Z1027</f>
        <v>NA</v>
      </c>
    </row>
    <row r="1346" spans="1:26">
      <c r="A1346" t="str">
        <f>'C3_qual'!A1028</f>
        <v>land_plant_d13C_1</v>
      </c>
      <c r="B1346" t="str">
        <f>'C3_qual'!B1028</f>
        <v>Cui</v>
      </c>
      <c r="C1346">
        <f>'C3_qual'!C1028</f>
        <v>2020</v>
      </c>
      <c r="D1346" t="str">
        <f>'C3_qual'!D1028</f>
        <v>10.1130/G47681.1</v>
      </c>
      <c r="E1346">
        <f>'C3_qual'!E1028</f>
        <v>18507</v>
      </c>
      <c r="F1346" t="str">
        <f>'C3_qual'!F1028</f>
        <v>NA</v>
      </c>
      <c r="G1346" t="str">
        <f>'C3_qual'!G1028</f>
        <v>NA</v>
      </c>
      <c r="H1346">
        <f>'C3_qual'!H1028</f>
        <v>18.507000000000001</v>
      </c>
      <c r="I1346">
        <f>'C3_qual'!I1028</f>
        <v>0</v>
      </c>
      <c r="J1346">
        <f>'C3_qual'!J1028</f>
        <v>0</v>
      </c>
      <c r="K1346">
        <f>'C3_qual'!K1028</f>
        <v>271.51942300000002</v>
      </c>
      <c r="L1346">
        <f>'C3_qual'!L1028</f>
        <v>282.340389389672</v>
      </c>
      <c r="M1346">
        <f>'C3_qual'!M1028</f>
        <v>120.96344633409402</v>
      </c>
      <c r="N1346" t="b">
        <f>'C3_qual'!N1028</f>
        <v>0</v>
      </c>
      <c r="O1346">
        <f>'C3_qual'!O1028</f>
        <v>2</v>
      </c>
      <c r="P1346" t="str">
        <f>'C3_qual'!P1028</f>
        <v>CO2 estimate has been quantified to the best of available knowledge but mean annual precipitation and plant species are not known.</v>
      </c>
      <c r="Q1346" t="b">
        <f>'C3_qual'!Q1028</f>
        <v>0</v>
      </c>
      <c r="R1346" t="b">
        <f>'C3_qual'!R1028</f>
        <v>1</v>
      </c>
      <c r="S1346" t="str">
        <f>'C3_qual'!S1028</f>
        <v>applied 97.5 and 2.5 percentile uncertainties</v>
      </c>
      <c r="T1346" t="b">
        <f>'C3_qual'!T1028</f>
        <v>1</v>
      </c>
      <c r="U1346" t="b">
        <f>'C3_qual'!U1028</f>
        <v>0</v>
      </c>
      <c r="V1346" t="str">
        <f>'C3_qual'!V1028</f>
        <v>NA</v>
      </c>
      <c r="W1346" t="str">
        <f>'C3_qual'!W1028</f>
        <v>NA</v>
      </c>
      <c r="X1346" t="b">
        <f>'C3_qual'!X1028</f>
        <v>0</v>
      </c>
      <c r="Y1346" t="str">
        <f>'C3_qual'!Y1028</f>
        <v>NA</v>
      </c>
      <c r="Z1346" t="str">
        <f>'C3_qual'!Z1028</f>
        <v>NA</v>
      </c>
    </row>
    <row r="1347" spans="1:26">
      <c r="A1347" t="str">
        <f>'C3_qual'!A580</f>
        <v>land_plant_d13C_1</v>
      </c>
      <c r="B1347" t="str">
        <f>'C3_qual'!B580</f>
        <v>Cui</v>
      </c>
      <c r="C1347">
        <f>'C3_qual'!C580</f>
        <v>2020</v>
      </c>
      <c r="D1347" t="str">
        <f>'C3_qual'!D580</f>
        <v>10.1130/G47681.1</v>
      </c>
      <c r="E1347">
        <f>'C3_qual'!E580</f>
        <v>18509</v>
      </c>
      <c r="F1347" t="str">
        <f>'C3_qual'!F580</f>
        <v>NA</v>
      </c>
      <c r="G1347" t="str">
        <f>'C3_qual'!G580</f>
        <v>NA</v>
      </c>
      <c r="H1347">
        <f>'C3_qual'!H580</f>
        <v>18.509</v>
      </c>
      <c r="I1347">
        <f>'C3_qual'!I580</f>
        <v>0</v>
      </c>
      <c r="J1347">
        <f>'C3_qual'!J580</f>
        <v>0</v>
      </c>
      <c r="K1347">
        <f>'C3_qual'!K580</f>
        <v>275.32855499999999</v>
      </c>
      <c r="L1347">
        <f>'C3_qual'!L580</f>
        <v>316.45826137602597</v>
      </c>
      <c r="M1347">
        <f>'C3_qual'!M580</f>
        <v>125.41811423955699</v>
      </c>
      <c r="N1347" t="b">
        <f>'C3_qual'!N580</f>
        <v>0</v>
      </c>
      <c r="O1347">
        <f>'C3_qual'!O580</f>
        <v>2</v>
      </c>
      <c r="P1347" t="str">
        <f>'C3_qual'!P580</f>
        <v>CO2 estimate has been quantified to the best of available knowledge but mean annual precipitation and plant species are not known.</v>
      </c>
      <c r="Q1347" t="b">
        <f>'C3_qual'!Q580</f>
        <v>0</v>
      </c>
      <c r="R1347" t="b">
        <f>'C3_qual'!R580</f>
        <v>1</v>
      </c>
      <c r="S1347" t="str">
        <f>'C3_qual'!S580</f>
        <v>applied 97.5 and 2.5 percentile uncertainties</v>
      </c>
      <c r="T1347" t="b">
        <f>'C3_qual'!T580</f>
        <v>1</v>
      </c>
      <c r="U1347" t="b">
        <f>'C3_qual'!U580</f>
        <v>0</v>
      </c>
      <c r="V1347" t="str">
        <f>'C3_qual'!V580</f>
        <v>NA</v>
      </c>
      <c r="W1347" t="str">
        <f>'C3_qual'!W580</f>
        <v>NA</v>
      </c>
      <c r="X1347" t="b">
        <f>'C3_qual'!X580</f>
        <v>0</v>
      </c>
      <c r="Y1347" t="str">
        <f>'C3_qual'!Y580</f>
        <v>NA</v>
      </c>
      <c r="Z1347" t="str">
        <f>'C3_qual'!Z580</f>
        <v>NA</v>
      </c>
    </row>
    <row r="1348" spans="1:26">
      <c r="A1348" t="str">
        <f>'C3_qual'!A581</f>
        <v>land_plant_d13C_1</v>
      </c>
      <c r="B1348" t="str">
        <f>'C3_qual'!B581</f>
        <v>Cui</v>
      </c>
      <c r="C1348">
        <f>'C3_qual'!C581</f>
        <v>2020</v>
      </c>
      <c r="D1348" t="str">
        <f>'C3_qual'!D581</f>
        <v>10.1130/G47681.1</v>
      </c>
      <c r="E1348">
        <f>'C3_qual'!E581</f>
        <v>18656</v>
      </c>
      <c r="F1348" t="str">
        <f>'C3_qual'!F581</f>
        <v>NA</v>
      </c>
      <c r="G1348" t="str">
        <f>'C3_qual'!G581</f>
        <v>NA</v>
      </c>
      <c r="H1348">
        <f>'C3_qual'!H581</f>
        <v>18.655999999999999</v>
      </c>
      <c r="I1348">
        <f>'C3_qual'!I581</f>
        <v>0</v>
      </c>
      <c r="J1348">
        <f>'C3_qual'!J581</f>
        <v>0</v>
      </c>
      <c r="K1348">
        <f>'C3_qual'!K581</f>
        <v>326.50697029999998</v>
      </c>
      <c r="L1348">
        <f>'C3_qual'!L581</f>
        <v>416.230714820674</v>
      </c>
      <c r="M1348">
        <f>'C3_qual'!M581</f>
        <v>152.47878123258798</v>
      </c>
      <c r="N1348" t="b">
        <f>'C3_qual'!N581</f>
        <v>0</v>
      </c>
      <c r="O1348">
        <f>'C3_qual'!O581</f>
        <v>2</v>
      </c>
      <c r="P1348" t="str">
        <f>'C3_qual'!P581</f>
        <v>CO2 estimate has been quantified to the best of available knowledge but mean annual precipitation and plant species are not known.</v>
      </c>
      <c r="Q1348" t="b">
        <f>'C3_qual'!Q581</f>
        <v>0</v>
      </c>
      <c r="R1348" t="b">
        <f>'C3_qual'!R581</f>
        <v>1</v>
      </c>
      <c r="S1348" t="str">
        <f>'C3_qual'!S581</f>
        <v>applied 97.5 and 2.5 percentile uncertainties</v>
      </c>
      <c r="T1348" t="b">
        <f>'C3_qual'!T581</f>
        <v>1</v>
      </c>
      <c r="U1348" t="b">
        <f>'C3_qual'!U581</f>
        <v>0</v>
      </c>
      <c r="V1348" t="str">
        <f>'C3_qual'!V581</f>
        <v>NA</v>
      </c>
      <c r="W1348" t="str">
        <f>'C3_qual'!W581</f>
        <v>NA</v>
      </c>
      <c r="X1348" t="b">
        <f>'C3_qual'!X581</f>
        <v>0</v>
      </c>
      <c r="Y1348" t="str">
        <f>'C3_qual'!Y581</f>
        <v>NA</v>
      </c>
      <c r="Z1348" t="str">
        <f>'C3_qual'!Z581</f>
        <v>NA</v>
      </c>
    </row>
    <row r="1349" spans="1:26">
      <c r="A1349" t="str">
        <f>'C3_qual'!A1029</f>
        <v>land_plant_d13C_1</v>
      </c>
      <c r="B1349" t="str">
        <f>'C3_qual'!B1029</f>
        <v>Cui</v>
      </c>
      <c r="C1349">
        <f>'C3_qual'!C1029</f>
        <v>2020</v>
      </c>
      <c r="D1349" t="str">
        <f>'C3_qual'!D1029</f>
        <v>10.1130/G47681.1</v>
      </c>
      <c r="E1349">
        <f>'C3_qual'!E1029</f>
        <v>18733</v>
      </c>
      <c r="F1349" t="str">
        <f>'C3_qual'!F1029</f>
        <v>NA</v>
      </c>
      <c r="G1349" t="str">
        <f>'C3_qual'!G1029</f>
        <v>NA</v>
      </c>
      <c r="H1349">
        <f>'C3_qual'!H1029</f>
        <v>18.733000000000001</v>
      </c>
      <c r="I1349">
        <f>'C3_qual'!I1029</f>
        <v>0</v>
      </c>
      <c r="J1349">
        <f>'C3_qual'!J1029</f>
        <v>0</v>
      </c>
      <c r="K1349">
        <f>'C3_qual'!K1029</f>
        <v>317.87081899999998</v>
      </c>
      <c r="L1349">
        <f>'C3_qual'!L1029</f>
        <v>388.91873563000001</v>
      </c>
      <c r="M1349">
        <f>'C3_qual'!M1029</f>
        <v>148.91038245888197</v>
      </c>
      <c r="N1349" t="b">
        <f>'C3_qual'!N1029</f>
        <v>0</v>
      </c>
      <c r="O1349">
        <f>'C3_qual'!O1029</f>
        <v>2</v>
      </c>
      <c r="P1349" t="str">
        <f>'C3_qual'!P1029</f>
        <v>CO2 estimate has been quantified to the best of available knowledge but mean annual precipitation and plant species are not known.</v>
      </c>
      <c r="Q1349" t="b">
        <f>'C3_qual'!Q1029</f>
        <v>0</v>
      </c>
      <c r="R1349" t="b">
        <f>'C3_qual'!R1029</f>
        <v>1</v>
      </c>
      <c r="S1349" t="str">
        <f>'C3_qual'!S1029</f>
        <v>applied 97.5 and 2.5 percentile uncertainties</v>
      </c>
      <c r="T1349" t="b">
        <f>'C3_qual'!T1029</f>
        <v>1</v>
      </c>
      <c r="U1349" t="b">
        <f>'C3_qual'!U1029</f>
        <v>0</v>
      </c>
      <c r="V1349" t="str">
        <f>'C3_qual'!V1029</f>
        <v>NA</v>
      </c>
      <c r="W1349" t="str">
        <f>'C3_qual'!W1029</f>
        <v>NA</v>
      </c>
      <c r="X1349" t="b">
        <f>'C3_qual'!X1029</f>
        <v>0</v>
      </c>
      <c r="Y1349" t="str">
        <f>'C3_qual'!Y1029</f>
        <v>NA</v>
      </c>
      <c r="Z1349" t="str">
        <f>'C3_qual'!Z1029</f>
        <v>NA</v>
      </c>
    </row>
    <row r="1350" spans="1:26">
      <c r="A1350" t="str">
        <f>'C3_qual'!A582</f>
        <v>land_plant_d13C_1</v>
      </c>
      <c r="B1350" t="str">
        <f>'C3_qual'!B582</f>
        <v>Cui</v>
      </c>
      <c r="C1350">
        <f>'C3_qual'!C582</f>
        <v>2020</v>
      </c>
      <c r="D1350" t="str">
        <f>'C3_qual'!D582</f>
        <v>10.1130/G47681.1</v>
      </c>
      <c r="E1350">
        <f>'C3_qual'!E582</f>
        <v>18801</v>
      </c>
      <c r="F1350" t="str">
        <f>'C3_qual'!F582</f>
        <v>NA</v>
      </c>
      <c r="G1350" t="str">
        <f>'C3_qual'!G582</f>
        <v>NA</v>
      </c>
      <c r="H1350">
        <f>'C3_qual'!H582</f>
        <v>18.800999999999998</v>
      </c>
      <c r="I1350">
        <f>'C3_qual'!I582</f>
        <v>0</v>
      </c>
      <c r="J1350">
        <f>'C3_qual'!J582</f>
        <v>0</v>
      </c>
      <c r="K1350">
        <f>'C3_qual'!K582</f>
        <v>273.10239739999997</v>
      </c>
      <c r="L1350">
        <f>'C3_qual'!L582</f>
        <v>313.18478555975605</v>
      </c>
      <c r="M1350">
        <f>'C3_qual'!M582</f>
        <v>122.19749745381498</v>
      </c>
      <c r="N1350" t="b">
        <f>'C3_qual'!N582</f>
        <v>0</v>
      </c>
      <c r="O1350">
        <f>'C3_qual'!O582</f>
        <v>2</v>
      </c>
      <c r="P1350" t="str">
        <f>'C3_qual'!P582</f>
        <v>CO2 estimate has been quantified to the best of available knowledge but mean annual precipitation and plant species are not known.</v>
      </c>
      <c r="Q1350" t="b">
        <f>'C3_qual'!Q582</f>
        <v>0</v>
      </c>
      <c r="R1350" t="b">
        <f>'C3_qual'!R582</f>
        <v>1</v>
      </c>
      <c r="S1350" t="str">
        <f>'C3_qual'!S582</f>
        <v>applied 97.5 and 2.5 percentile uncertainties</v>
      </c>
      <c r="T1350" t="b">
        <f>'C3_qual'!T582</f>
        <v>1</v>
      </c>
      <c r="U1350" t="b">
        <f>'C3_qual'!U582</f>
        <v>0</v>
      </c>
      <c r="V1350" t="str">
        <f>'C3_qual'!V582</f>
        <v>NA</v>
      </c>
      <c r="W1350" t="str">
        <f>'C3_qual'!W582</f>
        <v>NA</v>
      </c>
      <c r="X1350" t="b">
        <f>'C3_qual'!X582</f>
        <v>0</v>
      </c>
      <c r="Y1350" t="str">
        <f>'C3_qual'!Y582</f>
        <v>NA</v>
      </c>
      <c r="Z1350" t="str">
        <f>'C3_qual'!Z582</f>
        <v>NA</v>
      </c>
    </row>
    <row r="1351" spans="1:26">
      <c r="A1351" t="str">
        <f>'C3_qual'!A583</f>
        <v>land_plant_d13C_1</v>
      </c>
      <c r="B1351" t="str">
        <f>'C3_qual'!B583</f>
        <v>Cui</v>
      </c>
      <c r="C1351">
        <f>'C3_qual'!C583</f>
        <v>2020</v>
      </c>
      <c r="D1351" t="str">
        <f>'C3_qual'!D583</f>
        <v>10.1130/G47681.1</v>
      </c>
      <c r="E1351">
        <f>'C3_qual'!E583</f>
        <v>18943</v>
      </c>
      <c r="F1351" t="str">
        <f>'C3_qual'!F583</f>
        <v>NA</v>
      </c>
      <c r="G1351" t="str">
        <f>'C3_qual'!G583</f>
        <v>NA</v>
      </c>
      <c r="H1351">
        <f>'C3_qual'!H583</f>
        <v>18.943000000000001</v>
      </c>
      <c r="I1351">
        <f>'C3_qual'!I583</f>
        <v>0</v>
      </c>
      <c r="J1351">
        <f>'C3_qual'!J583</f>
        <v>0</v>
      </c>
      <c r="K1351">
        <f>'C3_qual'!K583</f>
        <v>264.66938750000003</v>
      </c>
      <c r="L1351">
        <f>'C3_qual'!L583</f>
        <v>282.41413960169001</v>
      </c>
      <c r="M1351">
        <f>'C3_qual'!M583</f>
        <v>118.87295195857402</v>
      </c>
      <c r="N1351" t="b">
        <f>'C3_qual'!N583</f>
        <v>0</v>
      </c>
      <c r="O1351">
        <f>'C3_qual'!O583</f>
        <v>2</v>
      </c>
      <c r="P1351" t="str">
        <f>'C3_qual'!P583</f>
        <v>CO2 estimate has been quantified to the best of available knowledge but mean annual precipitation and plant species are not known.</v>
      </c>
      <c r="Q1351" t="b">
        <f>'C3_qual'!Q583</f>
        <v>0</v>
      </c>
      <c r="R1351" t="b">
        <f>'C3_qual'!R583</f>
        <v>1</v>
      </c>
      <c r="S1351" t="str">
        <f>'C3_qual'!S583</f>
        <v>applied 97.5 and 2.5 percentile uncertainties</v>
      </c>
      <c r="T1351" t="b">
        <f>'C3_qual'!T583</f>
        <v>1</v>
      </c>
      <c r="U1351" t="b">
        <f>'C3_qual'!U583</f>
        <v>0</v>
      </c>
      <c r="V1351" t="str">
        <f>'C3_qual'!V583</f>
        <v>NA</v>
      </c>
      <c r="W1351" t="str">
        <f>'C3_qual'!W583</f>
        <v>NA</v>
      </c>
      <c r="X1351" t="b">
        <f>'C3_qual'!X583</f>
        <v>0</v>
      </c>
      <c r="Y1351" t="str">
        <f>'C3_qual'!Y583</f>
        <v>NA</v>
      </c>
      <c r="Z1351" t="str">
        <f>'C3_qual'!Z583</f>
        <v>NA</v>
      </c>
    </row>
    <row r="1352" spans="1:26">
      <c r="A1352" t="str">
        <f>'C3_qual'!A1030</f>
        <v>land_plant_d13C_1</v>
      </c>
      <c r="B1352" t="str">
        <f>'C3_qual'!B1030</f>
        <v>Cui</v>
      </c>
      <c r="C1352">
        <f>'C3_qual'!C1030</f>
        <v>2020</v>
      </c>
      <c r="D1352" t="str">
        <f>'C3_qual'!D1030</f>
        <v>10.1130/G47681.1</v>
      </c>
      <c r="E1352">
        <f>'C3_qual'!E1030</f>
        <v>19012</v>
      </c>
      <c r="F1352" t="str">
        <f>'C3_qual'!F1030</f>
        <v>NA</v>
      </c>
      <c r="G1352" t="str">
        <f>'C3_qual'!G1030</f>
        <v>NA</v>
      </c>
      <c r="H1352">
        <f>'C3_qual'!H1030</f>
        <v>19.012</v>
      </c>
      <c r="I1352">
        <f>'C3_qual'!I1030</f>
        <v>0</v>
      </c>
      <c r="J1352">
        <f>'C3_qual'!J1030</f>
        <v>0</v>
      </c>
      <c r="K1352">
        <f>'C3_qual'!K1030</f>
        <v>373.07606900000002</v>
      </c>
      <c r="L1352">
        <f>'C3_qual'!L1030</f>
        <v>552.56526735616694</v>
      </c>
      <c r="M1352">
        <f>'C3_qual'!M1030</f>
        <v>175.79051281893803</v>
      </c>
      <c r="N1352" t="b">
        <f>'C3_qual'!N1030</f>
        <v>0</v>
      </c>
      <c r="O1352">
        <f>'C3_qual'!O1030</f>
        <v>2</v>
      </c>
      <c r="P1352" t="str">
        <f>'C3_qual'!P1030</f>
        <v>CO2 estimate has been quantified to the best of available knowledge but mean annual precipitation and plant species are not known.</v>
      </c>
      <c r="Q1352" t="b">
        <f>'C3_qual'!Q1030</f>
        <v>0</v>
      </c>
      <c r="R1352" t="b">
        <f>'C3_qual'!R1030</f>
        <v>1</v>
      </c>
      <c r="S1352" t="str">
        <f>'C3_qual'!S1030</f>
        <v>applied 97.5 and 2.5 percentile uncertainties</v>
      </c>
      <c r="T1352" t="b">
        <f>'C3_qual'!T1030</f>
        <v>1</v>
      </c>
      <c r="U1352" t="b">
        <f>'C3_qual'!U1030</f>
        <v>0</v>
      </c>
      <c r="V1352" t="str">
        <f>'C3_qual'!V1030</f>
        <v>NA</v>
      </c>
      <c r="W1352" t="str">
        <f>'C3_qual'!W1030</f>
        <v>NA</v>
      </c>
      <c r="X1352" t="b">
        <f>'C3_qual'!X1030</f>
        <v>0</v>
      </c>
      <c r="Y1352" t="str">
        <f>'C3_qual'!Y1030</f>
        <v>NA</v>
      </c>
      <c r="Z1352" t="str">
        <f>'C3_qual'!Z1030</f>
        <v>NA</v>
      </c>
    </row>
    <row r="1353" spans="1:26">
      <c r="A1353" t="str">
        <f>'C3_qual'!A584</f>
        <v>land_plant_d13C_1</v>
      </c>
      <c r="B1353" t="str">
        <f>'C3_qual'!B584</f>
        <v>Cui</v>
      </c>
      <c r="C1353">
        <f>'C3_qual'!C584</f>
        <v>2020</v>
      </c>
      <c r="D1353" t="str">
        <f>'C3_qual'!D584</f>
        <v>10.1130/G47681.1</v>
      </c>
      <c r="E1353">
        <f>'C3_qual'!E584</f>
        <v>19084</v>
      </c>
      <c r="F1353" t="str">
        <f>'C3_qual'!F584</f>
        <v>NA</v>
      </c>
      <c r="G1353" t="str">
        <f>'C3_qual'!G584</f>
        <v>NA</v>
      </c>
      <c r="H1353">
        <f>'C3_qual'!H584</f>
        <v>19.084</v>
      </c>
      <c r="I1353">
        <f>'C3_qual'!I584</f>
        <v>0</v>
      </c>
      <c r="J1353">
        <f>'C3_qual'!J584</f>
        <v>0</v>
      </c>
      <c r="K1353">
        <f>'C3_qual'!K584</f>
        <v>248.28037259999999</v>
      </c>
      <c r="L1353">
        <f>'C3_qual'!L584</f>
        <v>252.00134963187404</v>
      </c>
      <c r="M1353">
        <f>'C3_qual'!M584</f>
        <v>110.87798683950101</v>
      </c>
      <c r="N1353" t="b">
        <f>'C3_qual'!N584</f>
        <v>0</v>
      </c>
      <c r="O1353">
        <f>'C3_qual'!O584</f>
        <v>2</v>
      </c>
      <c r="P1353" t="str">
        <f>'C3_qual'!P584</f>
        <v>CO2 estimate has been quantified to the best of available knowledge but mean annual precipitation and plant species are not known.</v>
      </c>
      <c r="Q1353" t="b">
        <f>'C3_qual'!Q584</f>
        <v>0</v>
      </c>
      <c r="R1353" t="b">
        <f>'C3_qual'!R584</f>
        <v>1</v>
      </c>
      <c r="S1353" t="str">
        <f>'C3_qual'!S584</f>
        <v>applied 97.5 and 2.5 percentile uncertainties</v>
      </c>
      <c r="T1353" t="b">
        <f>'C3_qual'!T584</f>
        <v>1</v>
      </c>
      <c r="U1353" t="b">
        <f>'C3_qual'!U584</f>
        <v>0</v>
      </c>
      <c r="V1353" t="str">
        <f>'C3_qual'!V584</f>
        <v>NA</v>
      </c>
      <c r="W1353" t="str">
        <f>'C3_qual'!W584</f>
        <v>NA</v>
      </c>
      <c r="X1353" t="b">
        <f>'C3_qual'!X584</f>
        <v>0</v>
      </c>
      <c r="Y1353" t="str">
        <f>'C3_qual'!Y584</f>
        <v>NA</v>
      </c>
      <c r="Z1353" t="str">
        <f>'C3_qual'!Z584</f>
        <v>NA</v>
      </c>
    </row>
    <row r="1354" spans="1:26">
      <c r="A1354" t="str">
        <f>'C3_qual'!A585</f>
        <v>land_plant_d13C_1</v>
      </c>
      <c r="B1354" t="str">
        <f>'C3_qual'!B585</f>
        <v>Cui</v>
      </c>
      <c r="C1354">
        <f>'C3_qual'!C585</f>
        <v>2020</v>
      </c>
      <c r="D1354" t="str">
        <f>'C3_qual'!D585</f>
        <v>10.1130/G47681.1</v>
      </c>
      <c r="E1354">
        <f>'C3_qual'!E585</f>
        <v>19180</v>
      </c>
      <c r="F1354" t="str">
        <f>'C3_qual'!F585</f>
        <v>NA</v>
      </c>
      <c r="G1354" t="str">
        <f>'C3_qual'!G585</f>
        <v>NA</v>
      </c>
      <c r="H1354">
        <f>'C3_qual'!H585</f>
        <v>19.18</v>
      </c>
      <c r="I1354">
        <f>'C3_qual'!I585</f>
        <v>0</v>
      </c>
      <c r="J1354">
        <f>'C3_qual'!J585</f>
        <v>0</v>
      </c>
      <c r="K1354">
        <f>'C3_qual'!K585</f>
        <v>467.46995190000001</v>
      </c>
      <c r="L1354">
        <f>'C3_qual'!L585</f>
        <v>955.09369422565987</v>
      </c>
      <c r="M1354">
        <f>'C3_qual'!M585</f>
        <v>229.97648277103102</v>
      </c>
      <c r="N1354" t="b">
        <f>'C3_qual'!N585</f>
        <v>0</v>
      </c>
      <c r="O1354">
        <f>'C3_qual'!O585</f>
        <v>2</v>
      </c>
      <c r="P1354" t="str">
        <f>'C3_qual'!P585</f>
        <v>CO2 estimate has been quantified to the best of available knowledge but mean annual precipitation and plant species are not known.</v>
      </c>
      <c r="Q1354" t="b">
        <f>'C3_qual'!Q585</f>
        <v>0</v>
      </c>
      <c r="R1354" t="b">
        <f>'C3_qual'!R585</f>
        <v>1</v>
      </c>
      <c r="S1354" t="str">
        <f>'C3_qual'!S585</f>
        <v>applied 97.5 and 2.5 percentile uncertainties</v>
      </c>
      <c r="T1354" t="b">
        <f>'C3_qual'!T585</f>
        <v>1</v>
      </c>
      <c r="U1354" t="b">
        <f>'C3_qual'!U585</f>
        <v>0</v>
      </c>
      <c r="V1354" t="str">
        <f>'C3_qual'!V585</f>
        <v>NA</v>
      </c>
      <c r="W1354" t="str">
        <f>'C3_qual'!W585</f>
        <v>NA</v>
      </c>
      <c r="X1354" t="b">
        <f>'C3_qual'!X585</f>
        <v>0</v>
      </c>
      <c r="Y1354" t="str">
        <f>'C3_qual'!Y585</f>
        <v>NA</v>
      </c>
      <c r="Z1354" t="str">
        <f>'C3_qual'!Z585</f>
        <v>NA</v>
      </c>
    </row>
    <row r="1355" spans="1:26">
      <c r="A1355" t="str">
        <f>'C3_qual'!A1031</f>
        <v>land_plant_d13C_1</v>
      </c>
      <c r="B1355" t="str">
        <f>'C3_qual'!B1031</f>
        <v>Cui</v>
      </c>
      <c r="C1355">
        <f>'C3_qual'!C1031</f>
        <v>2020</v>
      </c>
      <c r="D1355" t="str">
        <f>'C3_qual'!D1031</f>
        <v>10.1130/G47681.1</v>
      </c>
      <c r="E1355">
        <f>'C3_qual'!E1031</f>
        <v>19243</v>
      </c>
      <c r="F1355" t="str">
        <f>'C3_qual'!F1031</f>
        <v>NA</v>
      </c>
      <c r="G1355" t="str">
        <f>'C3_qual'!G1031</f>
        <v>NA</v>
      </c>
      <c r="H1355">
        <f>'C3_qual'!H1031</f>
        <v>19.242999999999999</v>
      </c>
      <c r="I1355">
        <f>'C3_qual'!I1031</f>
        <v>0</v>
      </c>
      <c r="J1355">
        <f>'C3_qual'!J1031</f>
        <v>0</v>
      </c>
      <c r="K1355">
        <f>'C3_qual'!K1031</f>
        <v>347.95481640000003</v>
      </c>
      <c r="L1355">
        <f>'C3_qual'!L1031</f>
        <v>470.37183003757798</v>
      </c>
      <c r="M1355">
        <f>'C3_qual'!M1031</f>
        <v>162.78954083870704</v>
      </c>
      <c r="N1355" t="b">
        <f>'C3_qual'!N1031</f>
        <v>0</v>
      </c>
      <c r="O1355">
        <f>'C3_qual'!O1031</f>
        <v>2</v>
      </c>
      <c r="P1355" t="str">
        <f>'C3_qual'!P1031</f>
        <v>CO2 estimate has been quantified to the best of available knowledge but mean annual precipitation and plant species are not known.</v>
      </c>
      <c r="Q1355" t="b">
        <f>'C3_qual'!Q1031</f>
        <v>0</v>
      </c>
      <c r="R1355" t="b">
        <f>'C3_qual'!R1031</f>
        <v>1</v>
      </c>
      <c r="S1355" t="str">
        <f>'C3_qual'!S1031</f>
        <v>applied 97.5 and 2.5 percentile uncertainties</v>
      </c>
      <c r="T1355" t="b">
        <f>'C3_qual'!T1031</f>
        <v>1</v>
      </c>
      <c r="U1355" t="b">
        <f>'C3_qual'!U1031</f>
        <v>0</v>
      </c>
      <c r="V1355" t="str">
        <f>'C3_qual'!V1031</f>
        <v>NA</v>
      </c>
      <c r="W1355" t="str">
        <f>'C3_qual'!W1031</f>
        <v>NA</v>
      </c>
      <c r="X1355" t="b">
        <f>'C3_qual'!X1031</f>
        <v>0</v>
      </c>
      <c r="Y1355" t="str">
        <f>'C3_qual'!Y1031</f>
        <v>NA</v>
      </c>
      <c r="Z1355" t="str">
        <f>'C3_qual'!Z1031</f>
        <v>NA</v>
      </c>
    </row>
    <row r="1356" spans="1:26">
      <c r="A1356" t="str">
        <f>'C3_qual'!A1032</f>
        <v>land_plant_d13C_1</v>
      </c>
      <c r="B1356" t="str">
        <f>'C3_qual'!B1032</f>
        <v>Cui</v>
      </c>
      <c r="C1356">
        <f>'C3_qual'!C1032</f>
        <v>2020</v>
      </c>
      <c r="D1356" t="str">
        <f>'C3_qual'!D1032</f>
        <v>10.1130/G47681.1</v>
      </c>
      <c r="E1356">
        <f>'C3_qual'!E1032</f>
        <v>19496</v>
      </c>
      <c r="F1356" t="str">
        <f>'C3_qual'!F1032</f>
        <v>NA</v>
      </c>
      <c r="G1356" t="str">
        <f>'C3_qual'!G1032</f>
        <v>NA</v>
      </c>
      <c r="H1356">
        <f>'C3_qual'!H1032</f>
        <v>19.495999999999999</v>
      </c>
      <c r="I1356">
        <f>'C3_qual'!I1032</f>
        <v>0</v>
      </c>
      <c r="J1356">
        <f>'C3_qual'!J1032</f>
        <v>0</v>
      </c>
      <c r="K1356">
        <f>'C3_qual'!K1032</f>
        <v>299.56843409999999</v>
      </c>
      <c r="L1356">
        <f>'C3_qual'!L1032</f>
        <v>345.07533687107798</v>
      </c>
      <c r="M1356">
        <f>'C3_qual'!M1032</f>
        <v>139.707198277852</v>
      </c>
      <c r="N1356" t="b">
        <f>'C3_qual'!N1032</f>
        <v>0</v>
      </c>
      <c r="O1356">
        <f>'C3_qual'!O1032</f>
        <v>2</v>
      </c>
      <c r="P1356" t="str">
        <f>'C3_qual'!P1032</f>
        <v>CO2 estimate has been quantified to the best of available knowledge but mean annual precipitation and plant species are not known.</v>
      </c>
      <c r="Q1356" t="b">
        <f>'C3_qual'!Q1032</f>
        <v>0</v>
      </c>
      <c r="R1356" t="b">
        <f>'C3_qual'!R1032</f>
        <v>1</v>
      </c>
      <c r="S1356" t="str">
        <f>'C3_qual'!S1032</f>
        <v>applied 97.5 and 2.5 percentile uncertainties</v>
      </c>
      <c r="T1356" t="b">
        <f>'C3_qual'!T1032</f>
        <v>1</v>
      </c>
      <c r="U1356" t="b">
        <f>'C3_qual'!U1032</f>
        <v>0</v>
      </c>
      <c r="V1356" t="str">
        <f>'C3_qual'!V1032</f>
        <v>NA</v>
      </c>
      <c r="W1356" t="str">
        <f>'C3_qual'!W1032</f>
        <v>NA</v>
      </c>
      <c r="X1356" t="b">
        <f>'C3_qual'!X1032</f>
        <v>0</v>
      </c>
      <c r="Y1356" t="str">
        <f>'C3_qual'!Y1032</f>
        <v>NA</v>
      </c>
      <c r="Z1356" t="str">
        <f>'C3_qual'!Z1032</f>
        <v>NA</v>
      </c>
    </row>
    <row r="1357" spans="1:26">
      <c r="A1357" t="str">
        <f>'C3_qual'!A1033</f>
        <v>land_plant_d13C_1</v>
      </c>
      <c r="B1357" t="str">
        <f>'C3_qual'!B1033</f>
        <v>Cui</v>
      </c>
      <c r="C1357">
        <f>'C3_qual'!C1033</f>
        <v>2020</v>
      </c>
      <c r="D1357" t="str">
        <f>'C3_qual'!D1033</f>
        <v>10.1130/G47681.1</v>
      </c>
      <c r="E1357">
        <f>'C3_qual'!E1033</f>
        <v>19500</v>
      </c>
      <c r="F1357" t="str">
        <f>'C3_qual'!F1033</f>
        <v>NA</v>
      </c>
      <c r="G1357" t="str">
        <f>'C3_qual'!G1033</f>
        <v>NA</v>
      </c>
      <c r="H1357">
        <f>'C3_qual'!H1033</f>
        <v>19.5</v>
      </c>
      <c r="I1357">
        <f>'C3_qual'!I1033</f>
        <v>0</v>
      </c>
      <c r="J1357">
        <f>'C3_qual'!J1033</f>
        <v>0</v>
      </c>
      <c r="K1357">
        <f>'C3_qual'!K1033</f>
        <v>299.83758619999998</v>
      </c>
      <c r="L1357">
        <f>'C3_qual'!L1033</f>
        <v>344.63478454848206</v>
      </c>
      <c r="M1357">
        <f>'C3_qual'!M1033</f>
        <v>137.65918169621898</v>
      </c>
      <c r="N1357" t="b">
        <f>'C3_qual'!N1033</f>
        <v>0</v>
      </c>
      <c r="O1357">
        <f>'C3_qual'!O1033</f>
        <v>2</v>
      </c>
      <c r="P1357" t="str">
        <f>'C3_qual'!P1033</f>
        <v>CO2 estimate has been quantified to the best of available knowledge but mean annual precipitation and plant species are not known.</v>
      </c>
      <c r="Q1357" t="b">
        <f>'C3_qual'!Q1033</f>
        <v>0</v>
      </c>
      <c r="R1357" t="b">
        <f>'C3_qual'!R1033</f>
        <v>1</v>
      </c>
      <c r="S1357" t="str">
        <f>'C3_qual'!S1033</f>
        <v>applied 97.5 and 2.5 percentile uncertainties</v>
      </c>
      <c r="T1357" t="b">
        <f>'C3_qual'!T1033</f>
        <v>1</v>
      </c>
      <c r="U1357" t="b">
        <f>'C3_qual'!U1033</f>
        <v>0</v>
      </c>
      <c r="V1357" t="str">
        <f>'C3_qual'!V1033</f>
        <v>NA</v>
      </c>
      <c r="W1357" t="str">
        <f>'C3_qual'!W1033</f>
        <v>NA</v>
      </c>
      <c r="X1357" t="b">
        <f>'C3_qual'!X1033</f>
        <v>0</v>
      </c>
      <c r="Y1357" t="str">
        <f>'C3_qual'!Y1033</f>
        <v>NA</v>
      </c>
      <c r="Z1357" t="str">
        <f>'C3_qual'!Z1033</f>
        <v>NA</v>
      </c>
    </row>
    <row r="1358" spans="1:26">
      <c r="A1358" t="str">
        <f>'C3_qual'!A1034</f>
        <v>land_plant_d13C_1</v>
      </c>
      <c r="B1358" t="str">
        <f>'C3_qual'!B1034</f>
        <v>Cui</v>
      </c>
      <c r="C1358">
        <f>'C3_qual'!C1034</f>
        <v>2020</v>
      </c>
      <c r="D1358" t="str">
        <f>'C3_qual'!D1034</f>
        <v>10.1130/G47681.1</v>
      </c>
      <c r="E1358">
        <f>'C3_qual'!E1034</f>
        <v>19750</v>
      </c>
      <c r="F1358" t="str">
        <f>'C3_qual'!F1034</f>
        <v>NA</v>
      </c>
      <c r="G1358" t="str">
        <f>'C3_qual'!G1034</f>
        <v>NA</v>
      </c>
      <c r="H1358">
        <f>'C3_qual'!H1034</f>
        <v>19.75</v>
      </c>
      <c r="I1358">
        <f>'C3_qual'!I1034</f>
        <v>0</v>
      </c>
      <c r="J1358">
        <f>'C3_qual'!J1034</f>
        <v>0</v>
      </c>
      <c r="K1358">
        <f>'C3_qual'!K1034</f>
        <v>263.61730999999997</v>
      </c>
      <c r="L1358">
        <f>'C3_qual'!L1034</f>
        <v>271.83378807972701</v>
      </c>
      <c r="M1358">
        <f>'C3_qual'!M1034</f>
        <v>119.80006154722898</v>
      </c>
      <c r="N1358" t="b">
        <f>'C3_qual'!N1034</f>
        <v>0</v>
      </c>
      <c r="O1358">
        <f>'C3_qual'!O1034</f>
        <v>2</v>
      </c>
      <c r="P1358" t="str">
        <f>'C3_qual'!P1034</f>
        <v>CO2 estimate has been quantified to the best of available knowledge but mean annual precipitation and plant species are not known.</v>
      </c>
      <c r="Q1358" t="b">
        <f>'C3_qual'!Q1034</f>
        <v>0</v>
      </c>
      <c r="R1358" t="b">
        <f>'C3_qual'!R1034</f>
        <v>1</v>
      </c>
      <c r="S1358" t="str">
        <f>'C3_qual'!S1034</f>
        <v>applied 97.5 and 2.5 percentile uncertainties</v>
      </c>
      <c r="T1358" t="b">
        <f>'C3_qual'!T1034</f>
        <v>1</v>
      </c>
      <c r="U1358" t="b">
        <f>'C3_qual'!U1034</f>
        <v>0</v>
      </c>
      <c r="V1358" t="str">
        <f>'C3_qual'!V1034</f>
        <v>NA</v>
      </c>
      <c r="W1358" t="str">
        <f>'C3_qual'!W1034</f>
        <v>NA</v>
      </c>
      <c r="X1358" t="b">
        <f>'C3_qual'!X1034</f>
        <v>0</v>
      </c>
      <c r="Y1358" t="str">
        <f>'C3_qual'!Y1034</f>
        <v>NA</v>
      </c>
      <c r="Z1358" t="str">
        <f>'C3_qual'!Z1034</f>
        <v>NA</v>
      </c>
    </row>
    <row r="1359" spans="1:26">
      <c r="A1359" t="str">
        <f>'C3_qual'!A1035</f>
        <v>land_plant_d13C_1</v>
      </c>
      <c r="B1359" t="str">
        <f>'C3_qual'!B1035</f>
        <v>Cui</v>
      </c>
      <c r="C1359">
        <f>'C3_qual'!C1035</f>
        <v>2020</v>
      </c>
      <c r="D1359" t="str">
        <f>'C3_qual'!D1035</f>
        <v>10.1130/G47681.1</v>
      </c>
      <c r="E1359">
        <f>'C3_qual'!E1035</f>
        <v>19808</v>
      </c>
      <c r="F1359" t="str">
        <f>'C3_qual'!F1035</f>
        <v>NA</v>
      </c>
      <c r="G1359" t="str">
        <f>'C3_qual'!G1035</f>
        <v>NA</v>
      </c>
      <c r="H1359">
        <f>'C3_qual'!H1035</f>
        <v>19.808</v>
      </c>
      <c r="I1359">
        <f>'C3_qual'!I1035</f>
        <v>0</v>
      </c>
      <c r="J1359">
        <f>'C3_qual'!J1035</f>
        <v>0</v>
      </c>
      <c r="K1359">
        <f>'C3_qual'!K1035</f>
        <v>162.5869533</v>
      </c>
      <c r="L1359">
        <f>'C3_qual'!L1035</f>
        <v>135.24088151336002</v>
      </c>
      <c r="M1359">
        <f>'C3_qual'!M1035</f>
        <v>72.381583964356807</v>
      </c>
      <c r="N1359" t="b">
        <f>'C3_qual'!N1035</f>
        <v>0</v>
      </c>
      <c r="O1359">
        <f>'C3_qual'!O1035</f>
        <v>2</v>
      </c>
      <c r="P1359" t="str">
        <f>'C3_qual'!P1035</f>
        <v>CO2 estimate has been quantified to the best of available knowledge but mean annual precipitation and plant species are not known.</v>
      </c>
      <c r="Q1359" t="b">
        <f>'C3_qual'!Q1035</f>
        <v>0</v>
      </c>
      <c r="R1359" t="b">
        <f>'C3_qual'!R1035</f>
        <v>1</v>
      </c>
      <c r="S1359" t="str">
        <f>'C3_qual'!S1035</f>
        <v>applied 97.5 and 2.5 percentile uncertainties</v>
      </c>
      <c r="T1359" t="b">
        <f>'C3_qual'!T1035</f>
        <v>1</v>
      </c>
      <c r="U1359" t="b">
        <f>'C3_qual'!U1035</f>
        <v>0</v>
      </c>
      <c r="V1359" t="str">
        <f>'C3_qual'!V1035</f>
        <v>NA</v>
      </c>
      <c r="W1359" t="str">
        <f>'C3_qual'!W1035</f>
        <v>NA</v>
      </c>
      <c r="X1359" t="b">
        <f>'C3_qual'!X1035</f>
        <v>0</v>
      </c>
      <c r="Y1359" t="str">
        <f>'C3_qual'!Y1035</f>
        <v>NA</v>
      </c>
      <c r="Z1359" t="str">
        <f>'C3_qual'!Z1035</f>
        <v>NA</v>
      </c>
    </row>
    <row r="1360" spans="1:26">
      <c r="A1360" t="str">
        <f>'C3_qual'!A1036</f>
        <v>land_plant_d13C_1</v>
      </c>
      <c r="B1360" t="str">
        <f>'C3_qual'!B1036</f>
        <v>Cui</v>
      </c>
      <c r="C1360">
        <f>'C3_qual'!C1036</f>
        <v>2020</v>
      </c>
      <c r="D1360" t="str">
        <f>'C3_qual'!D1036</f>
        <v>10.1130/G47681.1</v>
      </c>
      <c r="E1360">
        <f>'C3_qual'!E1036</f>
        <v>20062</v>
      </c>
      <c r="F1360" t="str">
        <f>'C3_qual'!F1036</f>
        <v>NA</v>
      </c>
      <c r="G1360" t="str">
        <f>'C3_qual'!G1036</f>
        <v>NA</v>
      </c>
      <c r="H1360">
        <f>'C3_qual'!H1036</f>
        <v>20.062000000000001</v>
      </c>
      <c r="I1360">
        <f>'C3_qual'!I1036</f>
        <v>0</v>
      </c>
      <c r="J1360">
        <f>'C3_qual'!J1036</f>
        <v>0</v>
      </c>
      <c r="K1360">
        <f>'C3_qual'!K1036</f>
        <v>284.8765057</v>
      </c>
      <c r="L1360">
        <f>'C3_qual'!L1036</f>
        <v>326.75661644278506</v>
      </c>
      <c r="M1360">
        <f>'C3_qual'!M1036</f>
        <v>127.784738795328</v>
      </c>
      <c r="N1360" t="b">
        <f>'C3_qual'!N1036</f>
        <v>0</v>
      </c>
      <c r="O1360">
        <f>'C3_qual'!O1036</f>
        <v>2</v>
      </c>
      <c r="P1360" t="str">
        <f>'C3_qual'!P1036</f>
        <v>CO2 estimate has been quantified to the best of available knowledge but mean annual precipitation and plant species are not known.</v>
      </c>
      <c r="Q1360" t="b">
        <f>'C3_qual'!Q1036</f>
        <v>0</v>
      </c>
      <c r="R1360" t="b">
        <f>'C3_qual'!R1036</f>
        <v>1</v>
      </c>
      <c r="S1360" t="str">
        <f>'C3_qual'!S1036</f>
        <v>applied 97.5 and 2.5 percentile uncertainties</v>
      </c>
      <c r="T1360" t="b">
        <f>'C3_qual'!T1036</f>
        <v>1</v>
      </c>
      <c r="U1360" t="b">
        <f>'C3_qual'!U1036</f>
        <v>0</v>
      </c>
      <c r="V1360" t="str">
        <f>'C3_qual'!V1036</f>
        <v>NA</v>
      </c>
      <c r="W1360" t="str">
        <f>'C3_qual'!W1036</f>
        <v>NA</v>
      </c>
      <c r="X1360" t="b">
        <f>'C3_qual'!X1036</f>
        <v>0</v>
      </c>
      <c r="Y1360" t="str">
        <f>'C3_qual'!Y1036</f>
        <v>NA</v>
      </c>
      <c r="Z1360" t="str">
        <f>'C3_qual'!Z1036</f>
        <v>NA</v>
      </c>
    </row>
    <row r="1361" spans="1:26">
      <c r="A1361" t="str">
        <f>'C3_qual'!A586</f>
        <v>land_plant_d13C_1</v>
      </c>
      <c r="B1361" t="str">
        <f>'C3_qual'!B586</f>
        <v>Cui</v>
      </c>
      <c r="C1361">
        <f>'C3_qual'!C586</f>
        <v>2020</v>
      </c>
      <c r="D1361" t="str">
        <f>'C3_qual'!D586</f>
        <v>10.1130/G47681.1</v>
      </c>
      <c r="E1361">
        <f>'C3_qual'!E586</f>
        <v>20100</v>
      </c>
      <c r="F1361" t="str">
        <f>'C3_qual'!F586</f>
        <v>NA</v>
      </c>
      <c r="G1361" t="str">
        <f>'C3_qual'!G586</f>
        <v>NA</v>
      </c>
      <c r="H1361">
        <f>'C3_qual'!H586</f>
        <v>20.100000000000001</v>
      </c>
      <c r="I1361">
        <f>'C3_qual'!I586</f>
        <v>0</v>
      </c>
      <c r="J1361">
        <f>'C3_qual'!J586</f>
        <v>0</v>
      </c>
      <c r="K1361">
        <f>'C3_qual'!K586</f>
        <v>260.24941219999999</v>
      </c>
      <c r="L1361">
        <f>'C3_qual'!L586</f>
        <v>274.68372124874799</v>
      </c>
      <c r="M1361">
        <f>'C3_qual'!M586</f>
        <v>116.23183320329798</v>
      </c>
      <c r="N1361" t="b">
        <f>'C3_qual'!N586</f>
        <v>0</v>
      </c>
      <c r="O1361">
        <f>'C3_qual'!O586</f>
        <v>2</v>
      </c>
      <c r="P1361" t="str">
        <f>'C3_qual'!P586</f>
        <v>CO2 estimate has been quantified to the best of available knowledge but mean annual precipitation and plant species are not known.</v>
      </c>
      <c r="Q1361" t="b">
        <f>'C3_qual'!Q586</f>
        <v>0</v>
      </c>
      <c r="R1361" t="b">
        <f>'C3_qual'!R586</f>
        <v>1</v>
      </c>
      <c r="S1361" t="str">
        <f>'C3_qual'!S586</f>
        <v>applied 97.5 and 2.5 percentile uncertainties</v>
      </c>
      <c r="T1361" t="b">
        <f>'C3_qual'!T586</f>
        <v>1</v>
      </c>
      <c r="U1361" t="b">
        <f>'C3_qual'!U586</f>
        <v>0</v>
      </c>
      <c r="V1361" t="str">
        <f>'C3_qual'!V586</f>
        <v>NA</v>
      </c>
      <c r="W1361" t="str">
        <f>'C3_qual'!W586</f>
        <v>NA</v>
      </c>
      <c r="X1361" t="b">
        <f>'C3_qual'!X586</f>
        <v>0</v>
      </c>
      <c r="Y1361" t="str">
        <f>'C3_qual'!Y586</f>
        <v>NA</v>
      </c>
      <c r="Z1361" t="str">
        <f>'C3_qual'!Z586</f>
        <v>NA</v>
      </c>
    </row>
    <row r="1362" spans="1:26">
      <c r="A1362" t="str">
        <f>'C3_qual'!A587</f>
        <v>land_plant_d13C_1</v>
      </c>
      <c r="B1362" t="str">
        <f>'C3_qual'!B587</f>
        <v>Cui</v>
      </c>
      <c r="C1362">
        <f>'C3_qual'!C587</f>
        <v>2020</v>
      </c>
      <c r="D1362" t="str">
        <f>'C3_qual'!D587</f>
        <v>10.1130/G47681.1</v>
      </c>
      <c r="E1362">
        <f>'C3_qual'!E587</f>
        <v>20200</v>
      </c>
      <c r="F1362" t="str">
        <f>'C3_qual'!F587</f>
        <v>NA</v>
      </c>
      <c r="G1362" t="str">
        <f>'C3_qual'!G587</f>
        <v>NA</v>
      </c>
      <c r="H1362">
        <f>'C3_qual'!H587</f>
        <v>20.2</v>
      </c>
      <c r="I1362">
        <f>'C3_qual'!I587</f>
        <v>0</v>
      </c>
      <c r="J1362">
        <f>'C3_qual'!J587</f>
        <v>0</v>
      </c>
      <c r="K1362">
        <f>'C3_qual'!K587</f>
        <v>290.52722560000001</v>
      </c>
      <c r="L1362">
        <f>'C3_qual'!L587</f>
        <v>321.022089210253</v>
      </c>
      <c r="M1362">
        <f>'C3_qual'!M587</f>
        <v>132.940631558403</v>
      </c>
      <c r="N1362" t="b">
        <f>'C3_qual'!N587</f>
        <v>0</v>
      </c>
      <c r="O1362">
        <f>'C3_qual'!O587</f>
        <v>2</v>
      </c>
      <c r="P1362" t="str">
        <f>'C3_qual'!P587</f>
        <v>CO2 estimate has been quantified to the best of available knowledge but mean annual precipitation and plant species are not known.</v>
      </c>
      <c r="Q1362" t="b">
        <f>'C3_qual'!Q587</f>
        <v>0</v>
      </c>
      <c r="R1362" t="b">
        <f>'C3_qual'!R587</f>
        <v>1</v>
      </c>
      <c r="S1362" t="str">
        <f>'C3_qual'!S587</f>
        <v>applied 97.5 and 2.5 percentile uncertainties</v>
      </c>
      <c r="T1362" t="b">
        <f>'C3_qual'!T587</f>
        <v>1</v>
      </c>
      <c r="U1362" t="b">
        <f>'C3_qual'!U587</f>
        <v>0</v>
      </c>
      <c r="V1362" t="str">
        <f>'C3_qual'!V587</f>
        <v>NA</v>
      </c>
      <c r="W1362" t="str">
        <f>'C3_qual'!W587</f>
        <v>NA</v>
      </c>
      <c r="X1362" t="b">
        <f>'C3_qual'!X587</f>
        <v>0</v>
      </c>
      <c r="Y1362" t="str">
        <f>'C3_qual'!Y587</f>
        <v>NA</v>
      </c>
      <c r="Z1362" t="str">
        <f>'C3_qual'!Z587</f>
        <v>NA</v>
      </c>
    </row>
    <row r="1363" spans="1:26">
      <c r="A1363" t="str">
        <f>'C3_qual'!A1037</f>
        <v>land_plant_d13C_1</v>
      </c>
      <c r="B1363" t="str">
        <f>'C3_qual'!B1037</f>
        <v>Cui</v>
      </c>
      <c r="C1363">
        <f>'C3_qual'!C1037</f>
        <v>2020</v>
      </c>
      <c r="D1363" t="str">
        <f>'C3_qual'!D1037</f>
        <v>10.1130/G47681.1</v>
      </c>
      <c r="E1363">
        <f>'C3_qual'!E1037</f>
        <v>20315</v>
      </c>
      <c r="F1363" t="str">
        <f>'C3_qual'!F1037</f>
        <v>NA</v>
      </c>
      <c r="G1363" t="str">
        <f>'C3_qual'!G1037</f>
        <v>NA</v>
      </c>
      <c r="H1363">
        <f>'C3_qual'!H1037</f>
        <v>20.315000000000001</v>
      </c>
      <c r="I1363">
        <f>'C3_qual'!I1037</f>
        <v>0</v>
      </c>
      <c r="J1363">
        <f>'C3_qual'!J1037</f>
        <v>0</v>
      </c>
      <c r="K1363">
        <f>'C3_qual'!K1037</f>
        <v>250.35731989999999</v>
      </c>
      <c r="L1363">
        <f>'C3_qual'!L1037</f>
        <v>261.43104835430802</v>
      </c>
      <c r="M1363">
        <f>'C3_qual'!M1037</f>
        <v>110.88250090945999</v>
      </c>
      <c r="N1363" t="b">
        <f>'C3_qual'!N1037</f>
        <v>0</v>
      </c>
      <c r="O1363">
        <f>'C3_qual'!O1037</f>
        <v>2</v>
      </c>
      <c r="P1363" t="str">
        <f>'C3_qual'!P1037</f>
        <v>CO2 estimate has been quantified to the best of available knowledge but mean annual precipitation and plant species are not known.</v>
      </c>
      <c r="Q1363" t="b">
        <f>'C3_qual'!Q1037</f>
        <v>0</v>
      </c>
      <c r="R1363" t="b">
        <f>'C3_qual'!R1037</f>
        <v>1</v>
      </c>
      <c r="S1363" t="str">
        <f>'C3_qual'!S1037</f>
        <v>applied 97.5 and 2.5 percentile uncertainties</v>
      </c>
      <c r="T1363" t="b">
        <f>'C3_qual'!T1037</f>
        <v>1</v>
      </c>
      <c r="U1363" t="b">
        <f>'C3_qual'!U1037</f>
        <v>0</v>
      </c>
      <c r="V1363" t="str">
        <f>'C3_qual'!V1037</f>
        <v>NA</v>
      </c>
      <c r="W1363" t="str">
        <f>'C3_qual'!W1037</f>
        <v>NA</v>
      </c>
      <c r="X1363" t="b">
        <f>'C3_qual'!X1037</f>
        <v>0</v>
      </c>
      <c r="Y1363" t="str">
        <f>'C3_qual'!Y1037</f>
        <v>NA</v>
      </c>
      <c r="Z1363" t="str">
        <f>'C3_qual'!Z1037</f>
        <v>NA</v>
      </c>
    </row>
    <row r="1364" spans="1:26">
      <c r="A1364" t="str">
        <f>'C3_qual'!A588</f>
        <v>land_plant_d13C_1</v>
      </c>
      <c r="B1364" t="str">
        <f>'C3_qual'!B588</f>
        <v>Cui</v>
      </c>
      <c r="C1364">
        <f>'C3_qual'!C588</f>
        <v>2020</v>
      </c>
      <c r="D1364" t="str">
        <f>'C3_qual'!D588</f>
        <v>10.1130/G47681.1</v>
      </c>
      <c r="E1364">
        <f>'C3_qual'!E588</f>
        <v>20400</v>
      </c>
      <c r="F1364" t="str">
        <f>'C3_qual'!F588</f>
        <v>NA</v>
      </c>
      <c r="G1364" t="str">
        <f>'C3_qual'!G588</f>
        <v>NA</v>
      </c>
      <c r="H1364">
        <f>'C3_qual'!H588</f>
        <v>20.399999999999999</v>
      </c>
      <c r="I1364">
        <f>'C3_qual'!I588</f>
        <v>0</v>
      </c>
      <c r="J1364">
        <f>'C3_qual'!J588</f>
        <v>0</v>
      </c>
      <c r="K1364">
        <f>'C3_qual'!K588</f>
        <v>239.95628809999999</v>
      </c>
      <c r="L1364">
        <f>'C3_qual'!L588</f>
        <v>228.40900920015702</v>
      </c>
      <c r="M1364">
        <f>'C3_qual'!M588</f>
        <v>105.79626721416298</v>
      </c>
      <c r="N1364" t="b">
        <f>'C3_qual'!N588</f>
        <v>0</v>
      </c>
      <c r="O1364">
        <f>'C3_qual'!O588</f>
        <v>2</v>
      </c>
      <c r="P1364" t="str">
        <f>'C3_qual'!P588</f>
        <v>CO2 estimate has been quantified to the best of available knowledge but mean annual precipitation and plant species are not known.</v>
      </c>
      <c r="Q1364" t="b">
        <f>'C3_qual'!Q588</f>
        <v>0</v>
      </c>
      <c r="R1364" t="b">
        <f>'C3_qual'!R588</f>
        <v>1</v>
      </c>
      <c r="S1364" t="str">
        <f>'C3_qual'!S588</f>
        <v>applied 97.5 and 2.5 percentile uncertainties</v>
      </c>
      <c r="T1364" t="b">
        <f>'C3_qual'!T588</f>
        <v>1</v>
      </c>
      <c r="U1364" t="b">
        <f>'C3_qual'!U588</f>
        <v>0</v>
      </c>
      <c r="V1364" t="str">
        <f>'C3_qual'!V588</f>
        <v>NA</v>
      </c>
      <c r="W1364" t="str">
        <f>'C3_qual'!W588</f>
        <v>NA</v>
      </c>
      <c r="X1364" t="b">
        <f>'C3_qual'!X588</f>
        <v>0</v>
      </c>
      <c r="Y1364" t="str">
        <f>'C3_qual'!Y588</f>
        <v>NA</v>
      </c>
      <c r="Z1364" t="str">
        <f>'C3_qual'!Z588</f>
        <v>NA</v>
      </c>
    </row>
    <row r="1365" spans="1:26">
      <c r="A1365" t="str">
        <f>'C3_qual'!A589</f>
        <v>land_plant_d13C_1</v>
      </c>
      <c r="B1365" t="str">
        <f>'C3_qual'!B589</f>
        <v>Cui</v>
      </c>
      <c r="C1365">
        <f>'C3_qual'!C589</f>
        <v>2020</v>
      </c>
      <c r="D1365" t="str">
        <f>'C3_qual'!D589</f>
        <v>10.1130/G47681.1</v>
      </c>
      <c r="E1365">
        <f>'C3_qual'!E589</f>
        <v>20500</v>
      </c>
      <c r="F1365" t="str">
        <f>'C3_qual'!F589</f>
        <v>NA</v>
      </c>
      <c r="G1365" t="str">
        <f>'C3_qual'!G589</f>
        <v>NA</v>
      </c>
      <c r="H1365">
        <f>'C3_qual'!H589</f>
        <v>20.5</v>
      </c>
      <c r="I1365">
        <f>'C3_qual'!I589</f>
        <v>0</v>
      </c>
      <c r="J1365">
        <f>'C3_qual'!J589</f>
        <v>0</v>
      </c>
      <c r="K1365">
        <f>'C3_qual'!K589</f>
        <v>276.9671811</v>
      </c>
      <c r="L1365">
        <f>'C3_qual'!L589</f>
        <v>294.967255786208</v>
      </c>
      <c r="M1365">
        <f>'C3_qual'!M589</f>
        <v>123.31853754221899</v>
      </c>
      <c r="N1365" t="b">
        <f>'C3_qual'!N589</f>
        <v>0</v>
      </c>
      <c r="O1365">
        <f>'C3_qual'!O589</f>
        <v>2</v>
      </c>
      <c r="P1365" t="str">
        <f>'C3_qual'!P589</f>
        <v>CO2 estimate has been quantified to the best of available knowledge but mean annual precipitation and plant species are not known.</v>
      </c>
      <c r="Q1365" t="b">
        <f>'C3_qual'!Q589</f>
        <v>0</v>
      </c>
      <c r="R1365" t="b">
        <f>'C3_qual'!R589</f>
        <v>1</v>
      </c>
      <c r="S1365" t="str">
        <f>'C3_qual'!S589</f>
        <v>applied 97.5 and 2.5 percentile uncertainties</v>
      </c>
      <c r="T1365" t="b">
        <f>'C3_qual'!T589</f>
        <v>1</v>
      </c>
      <c r="U1365" t="b">
        <f>'C3_qual'!U589</f>
        <v>0</v>
      </c>
      <c r="V1365" t="str">
        <f>'C3_qual'!V589</f>
        <v>NA</v>
      </c>
      <c r="W1365" t="str">
        <f>'C3_qual'!W589</f>
        <v>NA</v>
      </c>
      <c r="X1365" t="b">
        <f>'C3_qual'!X589</f>
        <v>0</v>
      </c>
      <c r="Y1365" t="str">
        <f>'C3_qual'!Y589</f>
        <v>NA</v>
      </c>
      <c r="Z1365" t="str">
        <f>'C3_qual'!Z589</f>
        <v>NA</v>
      </c>
    </row>
    <row r="1366" spans="1:26">
      <c r="A1366" t="str">
        <f>'C3_qual'!A590</f>
        <v>land_plant_d13C_1</v>
      </c>
      <c r="B1366" t="str">
        <f>'C3_qual'!B590</f>
        <v>Cui</v>
      </c>
      <c r="C1366">
        <f>'C3_qual'!C590</f>
        <v>2020</v>
      </c>
      <c r="D1366" t="str">
        <f>'C3_qual'!D590</f>
        <v>10.1130/G47681.1</v>
      </c>
      <c r="E1366">
        <f>'C3_qual'!E590</f>
        <v>20700</v>
      </c>
      <c r="F1366" t="str">
        <f>'C3_qual'!F590</f>
        <v>NA</v>
      </c>
      <c r="G1366" t="str">
        <f>'C3_qual'!G590</f>
        <v>NA</v>
      </c>
      <c r="H1366">
        <f>'C3_qual'!H590</f>
        <v>20.7</v>
      </c>
      <c r="I1366">
        <f>'C3_qual'!I590</f>
        <v>0</v>
      </c>
      <c r="J1366">
        <f>'C3_qual'!J590</f>
        <v>0</v>
      </c>
      <c r="K1366">
        <f>'C3_qual'!K590</f>
        <v>291.4460368</v>
      </c>
      <c r="L1366">
        <f>'C3_qual'!L590</f>
        <v>326.43825945592801</v>
      </c>
      <c r="M1366">
        <f>'C3_qual'!M590</f>
        <v>131.67596288896101</v>
      </c>
      <c r="N1366" t="b">
        <f>'C3_qual'!N590</f>
        <v>0</v>
      </c>
      <c r="O1366">
        <f>'C3_qual'!O590</f>
        <v>2</v>
      </c>
      <c r="P1366" t="str">
        <f>'C3_qual'!P590</f>
        <v>CO2 estimate has been quantified to the best of available knowledge but mean annual precipitation and plant species are not known.</v>
      </c>
      <c r="Q1366" t="b">
        <f>'C3_qual'!Q590</f>
        <v>0</v>
      </c>
      <c r="R1366" t="b">
        <f>'C3_qual'!R590</f>
        <v>1</v>
      </c>
      <c r="S1366" t="str">
        <f>'C3_qual'!S590</f>
        <v>applied 97.5 and 2.5 percentile uncertainties</v>
      </c>
      <c r="T1366" t="b">
        <f>'C3_qual'!T590</f>
        <v>1</v>
      </c>
      <c r="U1366" t="b">
        <f>'C3_qual'!U590</f>
        <v>0</v>
      </c>
      <c r="V1366" t="str">
        <f>'C3_qual'!V590</f>
        <v>NA</v>
      </c>
      <c r="W1366" t="str">
        <f>'C3_qual'!W590</f>
        <v>NA</v>
      </c>
      <c r="X1366" t="b">
        <f>'C3_qual'!X590</f>
        <v>0</v>
      </c>
      <c r="Y1366" t="str">
        <f>'C3_qual'!Y590</f>
        <v>NA</v>
      </c>
      <c r="Z1366" t="str">
        <f>'C3_qual'!Z590</f>
        <v>NA</v>
      </c>
    </row>
    <row r="1367" spans="1:26">
      <c r="A1367" t="str">
        <f>'C3_qual'!A591</f>
        <v>land_plant_d13C_1</v>
      </c>
      <c r="B1367" t="str">
        <f>'C3_qual'!B591</f>
        <v>Cui</v>
      </c>
      <c r="C1367">
        <f>'C3_qual'!C591</f>
        <v>2020</v>
      </c>
      <c r="D1367" t="str">
        <f>'C3_qual'!D591</f>
        <v>10.1130/G47681.1</v>
      </c>
      <c r="E1367">
        <f>'C3_qual'!E591</f>
        <v>20800</v>
      </c>
      <c r="F1367" t="str">
        <f>'C3_qual'!F591</f>
        <v>NA</v>
      </c>
      <c r="G1367" t="str">
        <f>'C3_qual'!G591</f>
        <v>NA</v>
      </c>
      <c r="H1367">
        <f>'C3_qual'!H591</f>
        <v>20.8</v>
      </c>
      <c r="I1367">
        <f>'C3_qual'!I591</f>
        <v>0</v>
      </c>
      <c r="J1367">
        <f>'C3_qual'!J591</f>
        <v>0</v>
      </c>
      <c r="K1367">
        <f>'C3_qual'!K591</f>
        <v>312.0628595</v>
      </c>
      <c r="L1367">
        <f>'C3_qual'!L591</f>
        <v>382.07942645220402</v>
      </c>
      <c r="M1367">
        <f>'C3_qual'!M591</f>
        <v>146.635936710403</v>
      </c>
      <c r="N1367" t="b">
        <f>'C3_qual'!N591</f>
        <v>0</v>
      </c>
      <c r="O1367">
        <f>'C3_qual'!O591</f>
        <v>2</v>
      </c>
      <c r="P1367" t="str">
        <f>'C3_qual'!P591</f>
        <v>CO2 estimate has been quantified to the best of available knowledge but mean annual precipitation and plant species are not known.</v>
      </c>
      <c r="Q1367" t="b">
        <f>'C3_qual'!Q591</f>
        <v>0</v>
      </c>
      <c r="R1367" t="b">
        <f>'C3_qual'!R591</f>
        <v>1</v>
      </c>
      <c r="S1367" t="str">
        <f>'C3_qual'!S591</f>
        <v>applied 97.5 and 2.5 percentile uncertainties</v>
      </c>
      <c r="T1367" t="b">
        <f>'C3_qual'!T591</f>
        <v>1</v>
      </c>
      <c r="U1367" t="b">
        <f>'C3_qual'!U591</f>
        <v>0</v>
      </c>
      <c r="V1367" t="str">
        <f>'C3_qual'!V591</f>
        <v>NA</v>
      </c>
      <c r="W1367" t="str">
        <f>'C3_qual'!W591</f>
        <v>NA</v>
      </c>
      <c r="X1367" t="b">
        <f>'C3_qual'!X591</f>
        <v>0</v>
      </c>
      <c r="Y1367" t="str">
        <f>'C3_qual'!Y591</f>
        <v>NA</v>
      </c>
      <c r="Z1367" t="str">
        <f>'C3_qual'!Z591</f>
        <v>NA</v>
      </c>
    </row>
    <row r="1368" spans="1:26">
      <c r="A1368" t="str">
        <f>'C3_qual'!A592</f>
        <v>land_plant_d13C_1</v>
      </c>
      <c r="B1368" t="str">
        <f>'C3_qual'!B592</f>
        <v>Cui</v>
      </c>
      <c r="C1368">
        <f>'C3_qual'!C592</f>
        <v>2020</v>
      </c>
      <c r="D1368" t="str">
        <f>'C3_qual'!D592</f>
        <v>10.1130/G47681.1</v>
      </c>
      <c r="E1368">
        <f>'C3_qual'!E592</f>
        <v>20900</v>
      </c>
      <c r="F1368" t="str">
        <f>'C3_qual'!F592</f>
        <v>NA</v>
      </c>
      <c r="G1368" t="str">
        <f>'C3_qual'!G592</f>
        <v>NA</v>
      </c>
      <c r="H1368">
        <f>'C3_qual'!H592</f>
        <v>20.9</v>
      </c>
      <c r="I1368">
        <f>'C3_qual'!I592</f>
        <v>0</v>
      </c>
      <c r="J1368">
        <f>'C3_qual'!J592</f>
        <v>0</v>
      </c>
      <c r="K1368">
        <f>'C3_qual'!K592</f>
        <v>243.77434969999999</v>
      </c>
      <c r="L1368">
        <f>'C3_qual'!L592</f>
        <v>253.08806825508501</v>
      </c>
      <c r="M1368">
        <f>'C3_qual'!M592</f>
        <v>110.19418618866698</v>
      </c>
      <c r="N1368" t="b">
        <f>'C3_qual'!N592</f>
        <v>0</v>
      </c>
      <c r="O1368">
        <f>'C3_qual'!O592</f>
        <v>2</v>
      </c>
      <c r="P1368" t="str">
        <f>'C3_qual'!P592</f>
        <v>CO2 estimate has been quantified to the best of available knowledge but mean annual precipitation and plant species are not known.</v>
      </c>
      <c r="Q1368" t="b">
        <f>'C3_qual'!Q592</f>
        <v>0</v>
      </c>
      <c r="R1368" t="b">
        <f>'C3_qual'!R592</f>
        <v>1</v>
      </c>
      <c r="S1368" t="str">
        <f>'C3_qual'!S592</f>
        <v>applied 97.5 and 2.5 percentile uncertainties</v>
      </c>
      <c r="T1368" t="b">
        <f>'C3_qual'!T592</f>
        <v>1</v>
      </c>
      <c r="U1368" t="b">
        <f>'C3_qual'!U592</f>
        <v>0</v>
      </c>
      <c r="V1368" t="str">
        <f>'C3_qual'!V592</f>
        <v>NA</v>
      </c>
      <c r="W1368" t="str">
        <f>'C3_qual'!W592</f>
        <v>NA</v>
      </c>
      <c r="X1368" t="b">
        <f>'C3_qual'!X592</f>
        <v>0</v>
      </c>
      <c r="Y1368" t="str">
        <f>'C3_qual'!Y592</f>
        <v>NA</v>
      </c>
      <c r="Z1368" t="str">
        <f>'C3_qual'!Z592</f>
        <v>NA</v>
      </c>
    </row>
    <row r="1369" spans="1:26">
      <c r="A1369" t="str">
        <f>'C3_qual'!A593</f>
        <v>land_plant_d13C_1</v>
      </c>
      <c r="B1369" t="str">
        <f>'C3_qual'!B593</f>
        <v>Cui</v>
      </c>
      <c r="C1369">
        <f>'C3_qual'!C593</f>
        <v>2020</v>
      </c>
      <c r="D1369" t="str">
        <f>'C3_qual'!D593</f>
        <v>10.1130/G47681.1</v>
      </c>
      <c r="E1369">
        <f>'C3_qual'!E593</f>
        <v>21000</v>
      </c>
      <c r="F1369" t="str">
        <f>'C3_qual'!F593</f>
        <v>NA</v>
      </c>
      <c r="G1369" t="str">
        <f>'C3_qual'!G593</f>
        <v>NA</v>
      </c>
      <c r="H1369">
        <f>'C3_qual'!H593</f>
        <v>21</v>
      </c>
      <c r="I1369">
        <f>'C3_qual'!I593</f>
        <v>0</v>
      </c>
      <c r="J1369">
        <f>'C3_qual'!J593</f>
        <v>0</v>
      </c>
      <c r="K1369">
        <f>'C3_qual'!K593</f>
        <v>343.89706840000002</v>
      </c>
      <c r="L1369">
        <f>'C3_qual'!L593</f>
        <v>440.448213110577</v>
      </c>
      <c r="M1369">
        <f>'C3_qual'!M593</f>
        <v>158.00116429131603</v>
      </c>
      <c r="N1369" t="b">
        <f>'C3_qual'!N593</f>
        <v>0</v>
      </c>
      <c r="O1369">
        <f>'C3_qual'!O593</f>
        <v>2</v>
      </c>
      <c r="P1369" t="str">
        <f>'C3_qual'!P593</f>
        <v>CO2 estimate has been quantified to the best of available knowledge but mean annual precipitation and plant species are not known.</v>
      </c>
      <c r="Q1369" t="b">
        <f>'C3_qual'!Q593</f>
        <v>0</v>
      </c>
      <c r="R1369" t="b">
        <f>'C3_qual'!R593</f>
        <v>1</v>
      </c>
      <c r="S1369" t="str">
        <f>'C3_qual'!S593</f>
        <v>applied 97.5 and 2.5 percentile uncertainties</v>
      </c>
      <c r="T1369" t="b">
        <f>'C3_qual'!T593</f>
        <v>1</v>
      </c>
      <c r="U1369" t="b">
        <f>'C3_qual'!U593</f>
        <v>0</v>
      </c>
      <c r="V1369" t="str">
        <f>'C3_qual'!V593</f>
        <v>NA</v>
      </c>
      <c r="W1369" t="str">
        <f>'C3_qual'!W593</f>
        <v>NA</v>
      </c>
      <c r="X1369" t="b">
        <f>'C3_qual'!X593</f>
        <v>0</v>
      </c>
      <c r="Y1369" t="str">
        <f>'C3_qual'!Y593</f>
        <v>NA</v>
      </c>
      <c r="Z1369" t="str">
        <f>'C3_qual'!Z593</f>
        <v>NA</v>
      </c>
    </row>
    <row r="1370" spans="1:26">
      <c r="A1370" t="str">
        <f>'C3_qual'!A1038</f>
        <v>land_plant_d13C_1</v>
      </c>
      <c r="B1370" t="str">
        <f>'C3_qual'!B1038</f>
        <v>Cui</v>
      </c>
      <c r="C1370">
        <f>'C3_qual'!C1038</f>
        <v>2020</v>
      </c>
      <c r="D1370" t="str">
        <f>'C3_qual'!D1038</f>
        <v>10.1130/G47681.1</v>
      </c>
      <c r="E1370">
        <f>'C3_qual'!E1038</f>
        <v>21071</v>
      </c>
      <c r="F1370" t="str">
        <f>'C3_qual'!F1038</f>
        <v>NA</v>
      </c>
      <c r="G1370" t="str">
        <f>'C3_qual'!G1038</f>
        <v>NA</v>
      </c>
      <c r="H1370">
        <f>'C3_qual'!H1038</f>
        <v>21.071000000000002</v>
      </c>
      <c r="I1370">
        <f>'C3_qual'!I1038</f>
        <v>0</v>
      </c>
      <c r="J1370">
        <f>'C3_qual'!J1038</f>
        <v>0</v>
      </c>
      <c r="K1370">
        <f>'C3_qual'!K1038</f>
        <v>340.02417580000002</v>
      </c>
      <c r="L1370">
        <f>'C3_qual'!L1038</f>
        <v>441.99262903894299</v>
      </c>
      <c r="M1370">
        <f>'C3_qual'!M1038</f>
        <v>155.97412204134801</v>
      </c>
      <c r="N1370" t="b">
        <f>'C3_qual'!N1038</f>
        <v>0</v>
      </c>
      <c r="O1370">
        <f>'C3_qual'!O1038</f>
        <v>2</v>
      </c>
      <c r="P1370" t="str">
        <f>'C3_qual'!P1038</f>
        <v>CO2 estimate has been quantified to the best of available knowledge but mean annual precipitation and plant species are not known.</v>
      </c>
      <c r="Q1370" t="b">
        <f>'C3_qual'!Q1038</f>
        <v>0</v>
      </c>
      <c r="R1370" t="b">
        <f>'C3_qual'!R1038</f>
        <v>1</v>
      </c>
      <c r="S1370" t="str">
        <f>'C3_qual'!S1038</f>
        <v>applied 97.5 and 2.5 percentile uncertainties</v>
      </c>
      <c r="T1370" t="b">
        <f>'C3_qual'!T1038</f>
        <v>1</v>
      </c>
      <c r="U1370" t="b">
        <f>'C3_qual'!U1038</f>
        <v>0</v>
      </c>
      <c r="V1370" t="str">
        <f>'C3_qual'!V1038</f>
        <v>NA</v>
      </c>
      <c r="W1370" t="str">
        <f>'C3_qual'!W1038</f>
        <v>NA</v>
      </c>
      <c r="X1370" t="b">
        <f>'C3_qual'!X1038</f>
        <v>0</v>
      </c>
      <c r="Y1370" t="str">
        <f>'C3_qual'!Y1038</f>
        <v>NA</v>
      </c>
      <c r="Z1370" t="str">
        <f>'C3_qual'!Z1038</f>
        <v>NA</v>
      </c>
    </row>
    <row r="1371" spans="1:26">
      <c r="A1371" t="str">
        <f>'C3_qual'!A594</f>
        <v>land_plant_d13C_1</v>
      </c>
      <c r="B1371" t="str">
        <f>'C3_qual'!B594</f>
        <v>Cui</v>
      </c>
      <c r="C1371">
        <f>'C3_qual'!C594</f>
        <v>2020</v>
      </c>
      <c r="D1371" t="str">
        <f>'C3_qual'!D594</f>
        <v>10.1130/G47681.1</v>
      </c>
      <c r="E1371">
        <f>'C3_qual'!E594</f>
        <v>21100</v>
      </c>
      <c r="F1371" t="str">
        <f>'C3_qual'!F594</f>
        <v>NA</v>
      </c>
      <c r="G1371" t="str">
        <f>'C3_qual'!G594</f>
        <v>NA</v>
      </c>
      <c r="H1371">
        <f>'C3_qual'!H594</f>
        <v>21.1</v>
      </c>
      <c r="I1371">
        <f>'C3_qual'!I594</f>
        <v>0</v>
      </c>
      <c r="J1371">
        <f>'C3_qual'!J594</f>
        <v>0</v>
      </c>
      <c r="K1371">
        <f>'C3_qual'!K594</f>
        <v>276.1677024</v>
      </c>
      <c r="L1371">
        <f>'C3_qual'!L594</f>
        <v>290.419683303775</v>
      </c>
      <c r="M1371">
        <f>'C3_qual'!M594</f>
        <v>124.19910412528299</v>
      </c>
      <c r="N1371" t="b">
        <f>'C3_qual'!N594</f>
        <v>0</v>
      </c>
      <c r="O1371">
        <f>'C3_qual'!O594</f>
        <v>2</v>
      </c>
      <c r="P1371" t="str">
        <f>'C3_qual'!P594</f>
        <v>CO2 estimate has been quantified to the best of available knowledge but mean annual precipitation and plant species are not known.</v>
      </c>
      <c r="Q1371" t="b">
        <f>'C3_qual'!Q594</f>
        <v>0</v>
      </c>
      <c r="R1371" t="b">
        <f>'C3_qual'!R594</f>
        <v>1</v>
      </c>
      <c r="S1371" t="str">
        <f>'C3_qual'!S594</f>
        <v>applied 97.5 and 2.5 percentile uncertainties</v>
      </c>
      <c r="T1371" t="b">
        <f>'C3_qual'!T594</f>
        <v>1</v>
      </c>
      <c r="U1371" t="b">
        <f>'C3_qual'!U594</f>
        <v>0</v>
      </c>
      <c r="V1371" t="str">
        <f>'C3_qual'!V594</f>
        <v>NA</v>
      </c>
      <c r="W1371" t="str">
        <f>'C3_qual'!W594</f>
        <v>NA</v>
      </c>
      <c r="X1371" t="b">
        <f>'C3_qual'!X594</f>
        <v>0</v>
      </c>
      <c r="Y1371" t="str">
        <f>'C3_qual'!Y594</f>
        <v>NA</v>
      </c>
      <c r="Z1371" t="str">
        <f>'C3_qual'!Z594</f>
        <v>NA</v>
      </c>
    </row>
    <row r="1372" spans="1:26">
      <c r="A1372" t="str">
        <f>'C3_qual'!A595</f>
        <v>land_plant_d13C_1</v>
      </c>
      <c r="B1372" t="str">
        <f>'C3_qual'!B595</f>
        <v>Cui</v>
      </c>
      <c r="C1372">
        <f>'C3_qual'!C595</f>
        <v>2020</v>
      </c>
      <c r="D1372" t="str">
        <f>'C3_qual'!D595</f>
        <v>10.1130/G47681.1</v>
      </c>
      <c r="E1372">
        <f>'C3_qual'!E595</f>
        <v>21300</v>
      </c>
      <c r="F1372" t="str">
        <f>'C3_qual'!F595</f>
        <v>NA</v>
      </c>
      <c r="G1372" t="str">
        <f>'C3_qual'!G595</f>
        <v>NA</v>
      </c>
      <c r="H1372">
        <f>'C3_qual'!H595</f>
        <v>21.3</v>
      </c>
      <c r="I1372">
        <f>'C3_qual'!I595</f>
        <v>0</v>
      </c>
      <c r="J1372">
        <f>'C3_qual'!J595</f>
        <v>0</v>
      </c>
      <c r="K1372">
        <f>'C3_qual'!K595</f>
        <v>312.13575420000001</v>
      </c>
      <c r="L1372">
        <f>'C3_qual'!L595</f>
        <v>372.93686339416098</v>
      </c>
      <c r="M1372">
        <f>'C3_qual'!M595</f>
        <v>141.73737178912901</v>
      </c>
      <c r="N1372" t="b">
        <f>'C3_qual'!N595</f>
        <v>0</v>
      </c>
      <c r="O1372">
        <f>'C3_qual'!O595</f>
        <v>2</v>
      </c>
      <c r="P1372" t="str">
        <f>'C3_qual'!P595</f>
        <v>CO2 estimate has been quantified to the best of available knowledge but mean annual precipitation and plant species are not known.</v>
      </c>
      <c r="Q1372" t="b">
        <f>'C3_qual'!Q595</f>
        <v>0</v>
      </c>
      <c r="R1372" t="b">
        <f>'C3_qual'!R595</f>
        <v>1</v>
      </c>
      <c r="S1372" t="str">
        <f>'C3_qual'!S595</f>
        <v>applied 97.5 and 2.5 percentile uncertainties</v>
      </c>
      <c r="T1372" t="b">
        <f>'C3_qual'!T595</f>
        <v>1</v>
      </c>
      <c r="U1372" t="b">
        <f>'C3_qual'!U595</f>
        <v>0</v>
      </c>
      <c r="V1372" t="str">
        <f>'C3_qual'!V595</f>
        <v>NA</v>
      </c>
      <c r="W1372" t="str">
        <f>'C3_qual'!W595</f>
        <v>NA</v>
      </c>
      <c r="X1372" t="b">
        <f>'C3_qual'!X595</f>
        <v>0</v>
      </c>
      <c r="Y1372" t="str">
        <f>'C3_qual'!Y595</f>
        <v>NA</v>
      </c>
      <c r="Z1372" t="str">
        <f>'C3_qual'!Z595</f>
        <v>NA</v>
      </c>
    </row>
    <row r="1373" spans="1:26">
      <c r="A1373" t="str">
        <f>'C3_qual'!A596</f>
        <v>land_plant_d13C_1</v>
      </c>
      <c r="B1373" t="str">
        <f>'C3_qual'!B596</f>
        <v>Cui</v>
      </c>
      <c r="C1373">
        <f>'C3_qual'!C596</f>
        <v>2020</v>
      </c>
      <c r="D1373" t="str">
        <f>'C3_qual'!D596</f>
        <v>10.1130/G47681.1</v>
      </c>
      <c r="E1373">
        <f>'C3_qual'!E596</f>
        <v>21400</v>
      </c>
      <c r="F1373" t="str">
        <f>'C3_qual'!F596</f>
        <v>NA</v>
      </c>
      <c r="G1373" t="str">
        <f>'C3_qual'!G596</f>
        <v>NA</v>
      </c>
      <c r="H1373">
        <f>'C3_qual'!H596</f>
        <v>21.4</v>
      </c>
      <c r="I1373">
        <f>'C3_qual'!I596</f>
        <v>0</v>
      </c>
      <c r="J1373">
        <f>'C3_qual'!J596</f>
        <v>0</v>
      </c>
      <c r="K1373">
        <f>'C3_qual'!K596</f>
        <v>291.61427659999998</v>
      </c>
      <c r="L1373">
        <f>'C3_qual'!L596</f>
        <v>349.29601031476801</v>
      </c>
      <c r="M1373">
        <f>'C3_qual'!M596</f>
        <v>135.95444805014898</v>
      </c>
      <c r="N1373" t="b">
        <f>'C3_qual'!N596</f>
        <v>0</v>
      </c>
      <c r="O1373">
        <f>'C3_qual'!O596</f>
        <v>2</v>
      </c>
      <c r="P1373" t="str">
        <f>'C3_qual'!P596</f>
        <v>CO2 estimate has been quantified to the best of available knowledge but mean annual precipitation and plant species are not known.</v>
      </c>
      <c r="Q1373" t="b">
        <f>'C3_qual'!Q596</f>
        <v>0</v>
      </c>
      <c r="R1373" t="b">
        <f>'C3_qual'!R596</f>
        <v>1</v>
      </c>
      <c r="S1373" t="str">
        <f>'C3_qual'!S596</f>
        <v>applied 97.5 and 2.5 percentile uncertainties</v>
      </c>
      <c r="T1373" t="b">
        <f>'C3_qual'!T596</f>
        <v>1</v>
      </c>
      <c r="U1373" t="b">
        <f>'C3_qual'!U596</f>
        <v>0</v>
      </c>
      <c r="V1373" t="str">
        <f>'C3_qual'!V596</f>
        <v>NA</v>
      </c>
      <c r="W1373" t="str">
        <f>'C3_qual'!W596</f>
        <v>NA</v>
      </c>
      <c r="X1373" t="b">
        <f>'C3_qual'!X596</f>
        <v>0</v>
      </c>
      <c r="Y1373" t="str">
        <f>'C3_qual'!Y596</f>
        <v>NA</v>
      </c>
      <c r="Z1373" t="str">
        <f>'C3_qual'!Z596</f>
        <v>NA</v>
      </c>
    </row>
    <row r="1374" spans="1:26">
      <c r="A1374" t="str">
        <f>'C3_qual'!A1039</f>
        <v>land_plant_d13C_1</v>
      </c>
      <c r="B1374" t="str">
        <f>'C3_qual'!B1039</f>
        <v>Cui</v>
      </c>
      <c r="C1374">
        <f>'C3_qual'!C1039</f>
        <v>2020</v>
      </c>
      <c r="D1374" t="str">
        <f>'C3_qual'!D1039</f>
        <v>10.1130/G47681.1</v>
      </c>
      <c r="E1374">
        <f>'C3_qual'!E1039</f>
        <v>21573</v>
      </c>
      <c r="F1374" t="str">
        <f>'C3_qual'!F1039</f>
        <v>NA</v>
      </c>
      <c r="G1374" t="str">
        <f>'C3_qual'!G1039</f>
        <v>NA</v>
      </c>
      <c r="H1374">
        <f>'C3_qual'!H1039</f>
        <v>21.573</v>
      </c>
      <c r="I1374">
        <f>'C3_qual'!I1039</f>
        <v>0</v>
      </c>
      <c r="J1374">
        <f>'C3_qual'!J1039</f>
        <v>0</v>
      </c>
      <c r="K1374">
        <f>'C3_qual'!K1039</f>
        <v>297.32172530000003</v>
      </c>
      <c r="L1374">
        <f>'C3_qual'!L1039</f>
        <v>344.221778371254</v>
      </c>
      <c r="M1374">
        <f>'C3_qual'!M1039</f>
        <v>133.10121426607603</v>
      </c>
      <c r="N1374" t="b">
        <f>'C3_qual'!N1039</f>
        <v>0</v>
      </c>
      <c r="O1374">
        <f>'C3_qual'!O1039</f>
        <v>2</v>
      </c>
      <c r="P1374" t="str">
        <f>'C3_qual'!P1039</f>
        <v>CO2 estimate has been quantified to the best of available knowledge but mean annual precipitation and plant species are not known.</v>
      </c>
      <c r="Q1374" t="b">
        <f>'C3_qual'!Q1039</f>
        <v>0</v>
      </c>
      <c r="R1374" t="b">
        <f>'C3_qual'!R1039</f>
        <v>1</v>
      </c>
      <c r="S1374" t="str">
        <f>'C3_qual'!S1039</f>
        <v>applied 97.5 and 2.5 percentile uncertainties</v>
      </c>
      <c r="T1374" t="b">
        <f>'C3_qual'!T1039</f>
        <v>1</v>
      </c>
      <c r="U1374" t="b">
        <f>'C3_qual'!U1039</f>
        <v>0</v>
      </c>
      <c r="V1374" t="str">
        <f>'C3_qual'!V1039</f>
        <v>NA</v>
      </c>
      <c r="W1374" t="str">
        <f>'C3_qual'!W1039</f>
        <v>NA</v>
      </c>
      <c r="X1374" t="b">
        <f>'C3_qual'!X1039</f>
        <v>0</v>
      </c>
      <c r="Y1374" t="str">
        <f>'C3_qual'!Y1039</f>
        <v>NA</v>
      </c>
      <c r="Z1374" t="str">
        <f>'C3_qual'!Z1039</f>
        <v>NA</v>
      </c>
    </row>
    <row r="1375" spans="1:26">
      <c r="A1375" t="str">
        <f>'C3_qual'!A597</f>
        <v>land_plant_d13C_1</v>
      </c>
      <c r="B1375" t="str">
        <f>'C3_qual'!B597</f>
        <v>Cui</v>
      </c>
      <c r="C1375">
        <f>'C3_qual'!C597</f>
        <v>2020</v>
      </c>
      <c r="D1375" t="str">
        <f>'C3_qual'!D597</f>
        <v>10.1130/G47681.1</v>
      </c>
      <c r="E1375">
        <f>'C3_qual'!E597</f>
        <v>21600</v>
      </c>
      <c r="F1375" t="str">
        <f>'C3_qual'!F597</f>
        <v>NA</v>
      </c>
      <c r="G1375" t="str">
        <f>'C3_qual'!G597</f>
        <v>NA</v>
      </c>
      <c r="H1375">
        <f>'C3_qual'!H597</f>
        <v>21.6</v>
      </c>
      <c r="I1375">
        <f>'C3_qual'!I597</f>
        <v>0</v>
      </c>
      <c r="J1375">
        <f>'C3_qual'!J597</f>
        <v>0</v>
      </c>
      <c r="K1375">
        <f>'C3_qual'!K597</f>
        <v>295.07346760000001</v>
      </c>
      <c r="L1375">
        <f>'C3_qual'!L597</f>
        <v>333.88569197939995</v>
      </c>
      <c r="M1375">
        <f>'C3_qual'!M597</f>
        <v>132.08300583146601</v>
      </c>
      <c r="N1375" t="b">
        <f>'C3_qual'!N597</f>
        <v>0</v>
      </c>
      <c r="O1375">
        <f>'C3_qual'!O597</f>
        <v>2</v>
      </c>
      <c r="P1375" t="str">
        <f>'C3_qual'!P597</f>
        <v>CO2 estimate has been quantified to the best of available knowledge but mean annual precipitation and plant species are not known.</v>
      </c>
      <c r="Q1375" t="b">
        <f>'C3_qual'!Q597</f>
        <v>0</v>
      </c>
      <c r="R1375" t="b">
        <f>'C3_qual'!R597</f>
        <v>1</v>
      </c>
      <c r="S1375" t="str">
        <f>'C3_qual'!S597</f>
        <v>applied 97.5 and 2.5 percentile uncertainties</v>
      </c>
      <c r="T1375" t="b">
        <f>'C3_qual'!T597</f>
        <v>1</v>
      </c>
      <c r="U1375" t="b">
        <f>'C3_qual'!U597</f>
        <v>0</v>
      </c>
      <c r="V1375" t="str">
        <f>'C3_qual'!V597</f>
        <v>NA</v>
      </c>
      <c r="W1375" t="str">
        <f>'C3_qual'!W597</f>
        <v>NA</v>
      </c>
      <c r="X1375" t="b">
        <f>'C3_qual'!X597</f>
        <v>0</v>
      </c>
      <c r="Y1375" t="str">
        <f>'C3_qual'!Y597</f>
        <v>NA</v>
      </c>
      <c r="Z1375" t="str">
        <f>'C3_qual'!Z597</f>
        <v>NA</v>
      </c>
    </row>
    <row r="1376" spans="1:26">
      <c r="A1376" t="str">
        <f>'C3_qual'!A598</f>
        <v>land_plant_d13C_1</v>
      </c>
      <c r="B1376" t="str">
        <f>'C3_qual'!B598</f>
        <v>Cui</v>
      </c>
      <c r="C1376">
        <f>'C3_qual'!C598</f>
        <v>2020</v>
      </c>
      <c r="D1376" t="str">
        <f>'C3_qual'!D598</f>
        <v>10.1130/G47681.1</v>
      </c>
      <c r="E1376">
        <f>'C3_qual'!E598</f>
        <v>21640</v>
      </c>
      <c r="F1376" t="str">
        <f>'C3_qual'!F598</f>
        <v>NA</v>
      </c>
      <c r="G1376" t="str">
        <f>'C3_qual'!G598</f>
        <v>NA</v>
      </c>
      <c r="H1376">
        <f>'C3_qual'!H598</f>
        <v>21.64</v>
      </c>
      <c r="I1376">
        <f>'C3_qual'!I598</f>
        <v>0</v>
      </c>
      <c r="J1376">
        <f>'C3_qual'!J598</f>
        <v>0</v>
      </c>
      <c r="K1376">
        <f>'C3_qual'!K598</f>
        <v>266.6157374</v>
      </c>
      <c r="L1376">
        <f>'C3_qual'!L598</f>
        <v>297.74080453269499</v>
      </c>
      <c r="M1376">
        <f>'C3_qual'!M598</f>
        <v>121.40338178692701</v>
      </c>
      <c r="N1376" t="b">
        <f>'C3_qual'!N598</f>
        <v>0</v>
      </c>
      <c r="O1376">
        <f>'C3_qual'!O598</f>
        <v>2</v>
      </c>
      <c r="P1376" t="str">
        <f>'C3_qual'!P598</f>
        <v>CO2 estimate has been quantified to the best of available knowledge but mean annual precipitation and plant species are not known.</v>
      </c>
      <c r="Q1376" t="b">
        <f>'C3_qual'!Q598</f>
        <v>0</v>
      </c>
      <c r="R1376" t="b">
        <f>'C3_qual'!R598</f>
        <v>1</v>
      </c>
      <c r="S1376" t="str">
        <f>'C3_qual'!S598</f>
        <v>applied 97.5 and 2.5 percentile uncertainties</v>
      </c>
      <c r="T1376" t="b">
        <f>'C3_qual'!T598</f>
        <v>1</v>
      </c>
      <c r="U1376" t="b">
        <f>'C3_qual'!U598</f>
        <v>0</v>
      </c>
      <c r="V1376" t="str">
        <f>'C3_qual'!V598</f>
        <v>NA</v>
      </c>
      <c r="W1376" t="str">
        <f>'C3_qual'!W598</f>
        <v>NA</v>
      </c>
      <c r="X1376" t="b">
        <f>'C3_qual'!X598</f>
        <v>0</v>
      </c>
      <c r="Y1376" t="str">
        <f>'C3_qual'!Y598</f>
        <v>NA</v>
      </c>
      <c r="Z1376" t="str">
        <f>'C3_qual'!Z598</f>
        <v>NA</v>
      </c>
    </row>
    <row r="1377" spans="1:26">
      <c r="A1377" t="str">
        <f>'C3_qual'!A1040</f>
        <v>land_plant_d13C_1</v>
      </c>
      <c r="B1377" t="str">
        <f>'C3_qual'!B1040</f>
        <v>Cui</v>
      </c>
      <c r="C1377">
        <f>'C3_qual'!C1040</f>
        <v>2020</v>
      </c>
      <c r="D1377" t="str">
        <f>'C3_qual'!D1040</f>
        <v>10.1130/G47681.1</v>
      </c>
      <c r="E1377">
        <f>'C3_qual'!E1040</f>
        <v>21686</v>
      </c>
      <c r="F1377" t="str">
        <f>'C3_qual'!F1040</f>
        <v>NA</v>
      </c>
      <c r="G1377" t="str">
        <f>'C3_qual'!G1040</f>
        <v>NA</v>
      </c>
      <c r="H1377">
        <f>'C3_qual'!H1040</f>
        <v>21.686</v>
      </c>
      <c r="I1377">
        <f>'C3_qual'!I1040</f>
        <v>0</v>
      </c>
      <c r="J1377">
        <f>'C3_qual'!J1040</f>
        <v>0</v>
      </c>
      <c r="K1377">
        <f>'C3_qual'!K1040</f>
        <v>268.52954419999998</v>
      </c>
      <c r="L1377">
        <f>'C3_qual'!L1040</f>
        <v>291.33283058042008</v>
      </c>
      <c r="M1377">
        <f>'C3_qual'!M1040</f>
        <v>124.50285055139199</v>
      </c>
      <c r="N1377" t="b">
        <f>'C3_qual'!N1040</f>
        <v>0</v>
      </c>
      <c r="O1377">
        <f>'C3_qual'!O1040</f>
        <v>2</v>
      </c>
      <c r="P1377" t="str">
        <f>'C3_qual'!P1040</f>
        <v>CO2 estimate has been quantified to the best of available knowledge but mean annual precipitation and plant species are not known.</v>
      </c>
      <c r="Q1377" t="b">
        <f>'C3_qual'!Q1040</f>
        <v>0</v>
      </c>
      <c r="R1377" t="b">
        <f>'C3_qual'!R1040</f>
        <v>1</v>
      </c>
      <c r="S1377" t="str">
        <f>'C3_qual'!S1040</f>
        <v>applied 97.5 and 2.5 percentile uncertainties</v>
      </c>
      <c r="T1377" t="b">
        <f>'C3_qual'!T1040</f>
        <v>1</v>
      </c>
      <c r="U1377" t="b">
        <f>'C3_qual'!U1040</f>
        <v>0</v>
      </c>
      <c r="V1377" t="str">
        <f>'C3_qual'!V1040</f>
        <v>NA</v>
      </c>
      <c r="W1377" t="str">
        <f>'C3_qual'!W1040</f>
        <v>NA</v>
      </c>
      <c r="X1377" t="b">
        <f>'C3_qual'!X1040</f>
        <v>0</v>
      </c>
      <c r="Y1377" t="str">
        <f>'C3_qual'!Y1040</f>
        <v>NA</v>
      </c>
      <c r="Z1377" t="str">
        <f>'C3_qual'!Z1040</f>
        <v>NA</v>
      </c>
    </row>
    <row r="1378" spans="1:26">
      <c r="A1378" t="str">
        <f>'C3_qual'!A599</f>
        <v>land_plant_d13C_1</v>
      </c>
      <c r="B1378" t="str">
        <f>'C3_qual'!B599</f>
        <v>Cui</v>
      </c>
      <c r="C1378">
        <f>'C3_qual'!C599</f>
        <v>2020</v>
      </c>
      <c r="D1378" t="str">
        <f>'C3_qual'!D599</f>
        <v>10.1130/G47681.1</v>
      </c>
      <c r="E1378">
        <f>'C3_qual'!E599</f>
        <v>21800</v>
      </c>
      <c r="F1378" t="str">
        <f>'C3_qual'!F599</f>
        <v>NA</v>
      </c>
      <c r="G1378" t="str">
        <f>'C3_qual'!G599</f>
        <v>NA</v>
      </c>
      <c r="H1378">
        <f>'C3_qual'!H599</f>
        <v>21.8</v>
      </c>
      <c r="I1378">
        <f>'C3_qual'!I599</f>
        <v>0</v>
      </c>
      <c r="J1378">
        <f>'C3_qual'!J599</f>
        <v>0</v>
      </c>
      <c r="K1378">
        <f>'C3_qual'!K599</f>
        <v>326.67148370000001</v>
      </c>
      <c r="L1378">
        <f>'C3_qual'!L599</f>
        <v>427.83387425076495</v>
      </c>
      <c r="M1378">
        <f>'C3_qual'!M599</f>
        <v>153.30056976253701</v>
      </c>
      <c r="N1378" t="b">
        <f>'C3_qual'!N599</f>
        <v>0</v>
      </c>
      <c r="O1378">
        <f>'C3_qual'!O599</f>
        <v>2</v>
      </c>
      <c r="P1378" t="str">
        <f>'C3_qual'!P599</f>
        <v>CO2 estimate has been quantified to the best of available knowledge but mean annual precipitation and plant species are not known.</v>
      </c>
      <c r="Q1378" t="b">
        <f>'C3_qual'!Q599</f>
        <v>0</v>
      </c>
      <c r="R1378" t="b">
        <f>'C3_qual'!R599</f>
        <v>1</v>
      </c>
      <c r="S1378" t="str">
        <f>'C3_qual'!S599</f>
        <v>applied 97.5 and 2.5 percentile uncertainties</v>
      </c>
      <c r="T1378" t="b">
        <f>'C3_qual'!T599</f>
        <v>1</v>
      </c>
      <c r="U1378" t="b">
        <f>'C3_qual'!U599</f>
        <v>0</v>
      </c>
      <c r="V1378" t="str">
        <f>'C3_qual'!V599</f>
        <v>NA</v>
      </c>
      <c r="W1378" t="str">
        <f>'C3_qual'!W599</f>
        <v>NA</v>
      </c>
      <c r="X1378" t="b">
        <f>'C3_qual'!X599</f>
        <v>0</v>
      </c>
      <c r="Y1378" t="str">
        <f>'C3_qual'!Y599</f>
        <v>NA</v>
      </c>
      <c r="Z1378" t="str">
        <f>'C3_qual'!Z599</f>
        <v>NA</v>
      </c>
    </row>
    <row r="1379" spans="1:26">
      <c r="A1379" t="str">
        <f>'C3_qual'!A1041</f>
        <v>land_plant_d13C_1</v>
      </c>
      <c r="B1379" t="str">
        <f>'C3_qual'!B1041</f>
        <v>Cui</v>
      </c>
      <c r="C1379">
        <f>'C3_qual'!C1041</f>
        <v>2020</v>
      </c>
      <c r="D1379" t="str">
        <f>'C3_qual'!D1041</f>
        <v>10.1130/G47681.1</v>
      </c>
      <c r="E1379">
        <f>'C3_qual'!E1041</f>
        <v>21824</v>
      </c>
      <c r="F1379" t="str">
        <f>'C3_qual'!F1041</f>
        <v>NA</v>
      </c>
      <c r="G1379" t="str">
        <f>'C3_qual'!G1041</f>
        <v>NA</v>
      </c>
      <c r="H1379">
        <f>'C3_qual'!H1041</f>
        <v>21.824000000000002</v>
      </c>
      <c r="I1379">
        <f>'C3_qual'!I1041</f>
        <v>0</v>
      </c>
      <c r="J1379">
        <f>'C3_qual'!J1041</f>
        <v>0</v>
      </c>
      <c r="K1379">
        <f>'C3_qual'!K1041</f>
        <v>283.62919429999999</v>
      </c>
      <c r="L1379">
        <f>'C3_qual'!L1041</f>
        <v>310.83723868830202</v>
      </c>
      <c r="M1379">
        <f>'C3_qual'!M1041</f>
        <v>127.663969288396</v>
      </c>
      <c r="N1379" t="b">
        <f>'C3_qual'!N1041</f>
        <v>0</v>
      </c>
      <c r="O1379">
        <f>'C3_qual'!O1041</f>
        <v>2</v>
      </c>
      <c r="P1379" t="str">
        <f>'C3_qual'!P1041</f>
        <v>CO2 estimate has been quantified to the best of available knowledge but mean annual precipitation and plant species are not known.</v>
      </c>
      <c r="Q1379" t="b">
        <f>'C3_qual'!Q1041</f>
        <v>0</v>
      </c>
      <c r="R1379" t="b">
        <f>'C3_qual'!R1041</f>
        <v>1</v>
      </c>
      <c r="S1379" t="str">
        <f>'C3_qual'!S1041</f>
        <v>applied 97.5 and 2.5 percentile uncertainties</v>
      </c>
      <c r="T1379" t="b">
        <f>'C3_qual'!T1041</f>
        <v>1</v>
      </c>
      <c r="U1379" t="b">
        <f>'C3_qual'!U1041</f>
        <v>0</v>
      </c>
      <c r="V1379" t="str">
        <f>'C3_qual'!V1041</f>
        <v>NA</v>
      </c>
      <c r="W1379" t="str">
        <f>'C3_qual'!W1041</f>
        <v>NA</v>
      </c>
      <c r="X1379" t="b">
        <f>'C3_qual'!X1041</f>
        <v>0</v>
      </c>
      <c r="Y1379" t="str">
        <f>'C3_qual'!Y1041</f>
        <v>NA</v>
      </c>
      <c r="Z1379" t="str">
        <f>'C3_qual'!Z1041</f>
        <v>NA</v>
      </c>
    </row>
    <row r="1380" spans="1:26">
      <c r="A1380" t="str">
        <f>'C3_qual'!A600</f>
        <v>land_plant_d13C_1</v>
      </c>
      <c r="B1380" t="str">
        <f>'C3_qual'!B600</f>
        <v>Cui</v>
      </c>
      <c r="C1380">
        <f>'C3_qual'!C600</f>
        <v>2020</v>
      </c>
      <c r="D1380" t="str">
        <f>'C3_qual'!D600</f>
        <v>10.1130/G47681.1</v>
      </c>
      <c r="E1380">
        <f>'C3_qual'!E600</f>
        <v>21850</v>
      </c>
      <c r="F1380" t="str">
        <f>'C3_qual'!F600</f>
        <v>NA</v>
      </c>
      <c r="G1380" t="str">
        <f>'C3_qual'!G600</f>
        <v>NA</v>
      </c>
      <c r="H1380">
        <f>'C3_qual'!H600</f>
        <v>21.85</v>
      </c>
      <c r="I1380">
        <f>'C3_qual'!I600</f>
        <v>0</v>
      </c>
      <c r="J1380">
        <f>'C3_qual'!J600</f>
        <v>0</v>
      </c>
      <c r="K1380">
        <f>'C3_qual'!K600</f>
        <v>291.65981040000003</v>
      </c>
      <c r="L1380">
        <f>'C3_qual'!L600</f>
        <v>336.83168967029798</v>
      </c>
      <c r="M1380">
        <f>'C3_qual'!M600</f>
        <v>131.94595279975502</v>
      </c>
      <c r="N1380" t="b">
        <f>'C3_qual'!N600</f>
        <v>0</v>
      </c>
      <c r="O1380">
        <f>'C3_qual'!O600</f>
        <v>2</v>
      </c>
      <c r="P1380" t="str">
        <f>'C3_qual'!P600</f>
        <v>CO2 estimate has been quantified to the best of available knowledge but mean annual precipitation and plant species are not known.</v>
      </c>
      <c r="Q1380" t="b">
        <f>'C3_qual'!Q600</f>
        <v>0</v>
      </c>
      <c r="R1380" t="b">
        <f>'C3_qual'!R600</f>
        <v>1</v>
      </c>
      <c r="S1380" t="str">
        <f>'C3_qual'!S600</f>
        <v>applied 97.5 and 2.5 percentile uncertainties</v>
      </c>
      <c r="T1380" t="b">
        <f>'C3_qual'!T600</f>
        <v>1</v>
      </c>
      <c r="U1380" t="b">
        <f>'C3_qual'!U600</f>
        <v>0</v>
      </c>
      <c r="V1380" t="str">
        <f>'C3_qual'!V600</f>
        <v>NA</v>
      </c>
      <c r="W1380" t="str">
        <f>'C3_qual'!W600</f>
        <v>NA</v>
      </c>
      <c r="X1380" t="b">
        <f>'C3_qual'!X600</f>
        <v>0</v>
      </c>
      <c r="Y1380" t="str">
        <f>'C3_qual'!Y600</f>
        <v>NA</v>
      </c>
      <c r="Z1380" t="str">
        <f>'C3_qual'!Z600</f>
        <v>NA</v>
      </c>
    </row>
    <row r="1381" spans="1:26">
      <c r="A1381" t="str">
        <f>'C3_qual'!A601</f>
        <v>land_plant_d13C_1</v>
      </c>
      <c r="B1381" t="str">
        <f>'C3_qual'!B601</f>
        <v>Cui</v>
      </c>
      <c r="C1381">
        <f>'C3_qual'!C601</f>
        <v>2020</v>
      </c>
      <c r="D1381" t="str">
        <f>'C3_qual'!D601</f>
        <v>10.1130/G47681.1</v>
      </c>
      <c r="E1381">
        <f>'C3_qual'!E601</f>
        <v>21900</v>
      </c>
      <c r="F1381" t="str">
        <f>'C3_qual'!F601</f>
        <v>NA</v>
      </c>
      <c r="G1381" t="str">
        <f>'C3_qual'!G601</f>
        <v>NA</v>
      </c>
      <c r="H1381">
        <f>'C3_qual'!H601</f>
        <v>21.9</v>
      </c>
      <c r="I1381">
        <f>'C3_qual'!I601</f>
        <v>0</v>
      </c>
      <c r="J1381">
        <f>'C3_qual'!J601</f>
        <v>0</v>
      </c>
      <c r="K1381">
        <f>'C3_qual'!K601</f>
        <v>329.81677059999998</v>
      </c>
      <c r="L1381">
        <f>'C3_qual'!L601</f>
        <v>410.523114677656</v>
      </c>
      <c r="M1381">
        <f>'C3_qual'!M601</f>
        <v>152.52102557085399</v>
      </c>
      <c r="N1381" t="b">
        <f>'C3_qual'!N601</f>
        <v>0</v>
      </c>
      <c r="O1381">
        <f>'C3_qual'!O601</f>
        <v>2</v>
      </c>
      <c r="P1381" t="str">
        <f>'C3_qual'!P601</f>
        <v>CO2 estimate has been quantified to the best of available knowledge but mean annual precipitation and plant species are not known.</v>
      </c>
      <c r="Q1381" t="b">
        <f>'C3_qual'!Q601</f>
        <v>0</v>
      </c>
      <c r="R1381" t="b">
        <f>'C3_qual'!R601</f>
        <v>1</v>
      </c>
      <c r="S1381" t="str">
        <f>'C3_qual'!S601</f>
        <v>applied 97.5 and 2.5 percentile uncertainties</v>
      </c>
      <c r="T1381" t="b">
        <f>'C3_qual'!T601</f>
        <v>1</v>
      </c>
      <c r="U1381" t="b">
        <f>'C3_qual'!U601</f>
        <v>0</v>
      </c>
      <c r="V1381" t="str">
        <f>'C3_qual'!V601</f>
        <v>NA</v>
      </c>
      <c r="W1381" t="str">
        <f>'C3_qual'!W601</f>
        <v>NA</v>
      </c>
      <c r="X1381" t="b">
        <f>'C3_qual'!X601</f>
        <v>0</v>
      </c>
      <c r="Y1381" t="str">
        <f>'C3_qual'!Y601</f>
        <v>NA</v>
      </c>
      <c r="Z1381" t="str">
        <f>'C3_qual'!Z601</f>
        <v>NA</v>
      </c>
    </row>
    <row r="1382" spans="1:26">
      <c r="A1382" t="str">
        <f>'C3_qual'!A1042</f>
        <v>land_plant_d13C_1</v>
      </c>
      <c r="B1382" t="str">
        <f>'C3_qual'!B1042</f>
        <v>Cui</v>
      </c>
      <c r="C1382">
        <f>'C3_qual'!C1042</f>
        <v>2020</v>
      </c>
      <c r="D1382" t="str">
        <f>'C3_qual'!D1042</f>
        <v>10.1130/G47681.1</v>
      </c>
      <c r="E1382">
        <f>'C3_qual'!E1042</f>
        <v>21937</v>
      </c>
      <c r="F1382" t="str">
        <f>'C3_qual'!F1042</f>
        <v>NA</v>
      </c>
      <c r="G1382" t="str">
        <f>'C3_qual'!G1042</f>
        <v>NA</v>
      </c>
      <c r="H1382">
        <f>'C3_qual'!H1042</f>
        <v>21.937000000000001</v>
      </c>
      <c r="I1382">
        <f>'C3_qual'!I1042</f>
        <v>0</v>
      </c>
      <c r="J1382">
        <f>'C3_qual'!J1042</f>
        <v>0</v>
      </c>
      <c r="K1382">
        <f>'C3_qual'!K1042</f>
        <v>388.28263010000001</v>
      </c>
      <c r="L1382">
        <f>'C3_qual'!L1042</f>
        <v>573.29706574111401</v>
      </c>
      <c r="M1382">
        <f>'C3_qual'!M1042</f>
        <v>185.46510419374201</v>
      </c>
      <c r="N1382" t="b">
        <f>'C3_qual'!N1042</f>
        <v>0</v>
      </c>
      <c r="O1382">
        <f>'C3_qual'!O1042</f>
        <v>2</v>
      </c>
      <c r="P1382" t="str">
        <f>'C3_qual'!P1042</f>
        <v>CO2 estimate has been quantified to the best of available knowledge but mean annual precipitation and plant species are not known.</v>
      </c>
      <c r="Q1382" t="b">
        <f>'C3_qual'!Q1042</f>
        <v>0</v>
      </c>
      <c r="R1382" t="b">
        <f>'C3_qual'!R1042</f>
        <v>1</v>
      </c>
      <c r="S1382" t="str">
        <f>'C3_qual'!S1042</f>
        <v>applied 97.5 and 2.5 percentile uncertainties</v>
      </c>
      <c r="T1382" t="b">
        <f>'C3_qual'!T1042</f>
        <v>1</v>
      </c>
      <c r="U1382" t="b">
        <f>'C3_qual'!U1042</f>
        <v>0</v>
      </c>
      <c r="V1382" t="str">
        <f>'C3_qual'!V1042</f>
        <v>NA</v>
      </c>
      <c r="W1382" t="str">
        <f>'C3_qual'!W1042</f>
        <v>NA</v>
      </c>
      <c r="X1382" t="b">
        <f>'C3_qual'!X1042</f>
        <v>0</v>
      </c>
      <c r="Y1382" t="str">
        <f>'C3_qual'!Y1042</f>
        <v>NA</v>
      </c>
      <c r="Z1382" t="str">
        <f>'C3_qual'!Z1042</f>
        <v>NA</v>
      </c>
    </row>
    <row r="1383" spans="1:26">
      <c r="A1383" t="str">
        <f>'C3_qual'!A602</f>
        <v>land_plant_d13C_1</v>
      </c>
      <c r="B1383" t="str">
        <f>'C3_qual'!B602</f>
        <v>Cui</v>
      </c>
      <c r="C1383">
        <f>'C3_qual'!C602</f>
        <v>2020</v>
      </c>
      <c r="D1383" t="str">
        <f>'C3_qual'!D602</f>
        <v>10.1130/G47681.1</v>
      </c>
      <c r="E1383">
        <f>'C3_qual'!E602</f>
        <v>22000</v>
      </c>
      <c r="F1383" t="str">
        <f>'C3_qual'!F602</f>
        <v>NA</v>
      </c>
      <c r="G1383" t="str">
        <f>'C3_qual'!G602</f>
        <v>NA</v>
      </c>
      <c r="H1383">
        <f>'C3_qual'!H602</f>
        <v>22</v>
      </c>
      <c r="I1383">
        <f>'C3_qual'!I602</f>
        <v>0</v>
      </c>
      <c r="J1383">
        <f>'C3_qual'!J602</f>
        <v>0</v>
      </c>
      <c r="K1383">
        <f>'C3_qual'!K602</f>
        <v>216.87402169999999</v>
      </c>
      <c r="L1383">
        <f>'C3_qual'!L602</f>
        <v>201.76615536619599</v>
      </c>
      <c r="M1383">
        <f>'C3_qual'!M602</f>
        <v>96.100779447983982</v>
      </c>
      <c r="N1383" t="b">
        <f>'C3_qual'!N602</f>
        <v>0</v>
      </c>
      <c r="O1383">
        <f>'C3_qual'!O602</f>
        <v>2</v>
      </c>
      <c r="P1383" t="str">
        <f>'C3_qual'!P602</f>
        <v>CO2 estimate has been quantified to the best of available knowledge but mean annual precipitation and plant species are not known.</v>
      </c>
      <c r="Q1383" t="b">
        <f>'C3_qual'!Q602</f>
        <v>0</v>
      </c>
      <c r="R1383" t="b">
        <f>'C3_qual'!R602</f>
        <v>1</v>
      </c>
      <c r="S1383" t="str">
        <f>'C3_qual'!S602</f>
        <v>applied 97.5 and 2.5 percentile uncertainties</v>
      </c>
      <c r="T1383" t="b">
        <f>'C3_qual'!T602</f>
        <v>1</v>
      </c>
      <c r="U1383" t="b">
        <f>'C3_qual'!U602</f>
        <v>0</v>
      </c>
      <c r="V1383" t="str">
        <f>'C3_qual'!V602</f>
        <v>NA</v>
      </c>
      <c r="W1383" t="str">
        <f>'C3_qual'!W602</f>
        <v>NA</v>
      </c>
      <c r="X1383" t="b">
        <f>'C3_qual'!X602</f>
        <v>0</v>
      </c>
      <c r="Y1383" t="str">
        <f>'C3_qual'!Y602</f>
        <v>NA</v>
      </c>
      <c r="Z1383" t="str">
        <f>'C3_qual'!Z602</f>
        <v>NA</v>
      </c>
    </row>
    <row r="1384" spans="1:26">
      <c r="A1384" t="str">
        <f>'C3_qual'!A1043</f>
        <v>land_plant_d13C_1</v>
      </c>
      <c r="B1384" t="str">
        <f>'C3_qual'!B1043</f>
        <v>Cui</v>
      </c>
      <c r="C1384">
        <f>'C3_qual'!C1043</f>
        <v>2020</v>
      </c>
      <c r="D1384" t="str">
        <f>'C3_qual'!D1043</f>
        <v>10.1130/G47681.1</v>
      </c>
      <c r="E1384">
        <f>'C3_qual'!E1043</f>
        <v>22049</v>
      </c>
      <c r="F1384" t="str">
        <f>'C3_qual'!F1043</f>
        <v>NA</v>
      </c>
      <c r="G1384" t="str">
        <f>'C3_qual'!G1043</f>
        <v>NA</v>
      </c>
      <c r="H1384">
        <f>'C3_qual'!H1043</f>
        <v>22.048999999999999</v>
      </c>
      <c r="I1384">
        <f>'C3_qual'!I1043</f>
        <v>0</v>
      </c>
      <c r="J1384">
        <f>'C3_qual'!J1043</f>
        <v>0</v>
      </c>
      <c r="K1384">
        <f>'C3_qual'!K1043</f>
        <v>408.3286779</v>
      </c>
      <c r="L1384">
        <f>'C3_qual'!L1043</f>
        <v>671.90279655246991</v>
      </c>
      <c r="M1384">
        <f>'C3_qual'!M1043</f>
        <v>194.578657026375</v>
      </c>
      <c r="N1384" t="b">
        <f>'C3_qual'!N1043</f>
        <v>0</v>
      </c>
      <c r="O1384">
        <f>'C3_qual'!O1043</f>
        <v>2</v>
      </c>
      <c r="P1384" t="str">
        <f>'C3_qual'!P1043</f>
        <v>CO2 estimate has been quantified to the best of available knowledge but mean annual precipitation and plant species are not known.</v>
      </c>
      <c r="Q1384" t="b">
        <f>'C3_qual'!Q1043</f>
        <v>0</v>
      </c>
      <c r="R1384" t="b">
        <f>'C3_qual'!R1043</f>
        <v>1</v>
      </c>
      <c r="S1384" t="str">
        <f>'C3_qual'!S1043</f>
        <v>applied 97.5 and 2.5 percentile uncertainties</v>
      </c>
      <c r="T1384" t="b">
        <f>'C3_qual'!T1043</f>
        <v>1</v>
      </c>
      <c r="U1384" t="b">
        <f>'C3_qual'!U1043</f>
        <v>0</v>
      </c>
      <c r="V1384" t="str">
        <f>'C3_qual'!V1043</f>
        <v>NA</v>
      </c>
      <c r="W1384" t="str">
        <f>'C3_qual'!W1043</f>
        <v>NA</v>
      </c>
      <c r="X1384" t="b">
        <f>'C3_qual'!X1043</f>
        <v>0</v>
      </c>
      <c r="Y1384" t="str">
        <f>'C3_qual'!Y1043</f>
        <v>NA</v>
      </c>
      <c r="Z1384" t="str">
        <f>'C3_qual'!Z1043</f>
        <v>NA</v>
      </c>
    </row>
    <row r="1385" spans="1:26">
      <c r="A1385" t="str">
        <f>'C3_qual'!A1044</f>
        <v>land_plant_d13C_1</v>
      </c>
      <c r="B1385" t="str">
        <f>'C3_qual'!B1044</f>
        <v>Cui</v>
      </c>
      <c r="C1385">
        <f>'C3_qual'!C1044</f>
        <v>2020</v>
      </c>
      <c r="D1385" t="str">
        <f>'C3_qual'!D1044</f>
        <v>10.1130/G47681.1</v>
      </c>
      <c r="E1385">
        <f>'C3_qual'!E1044</f>
        <v>22188</v>
      </c>
      <c r="F1385" t="str">
        <f>'C3_qual'!F1044</f>
        <v>NA</v>
      </c>
      <c r="G1385" t="str">
        <f>'C3_qual'!G1044</f>
        <v>NA</v>
      </c>
      <c r="H1385">
        <f>'C3_qual'!H1044</f>
        <v>22.187999999999999</v>
      </c>
      <c r="I1385">
        <f>'C3_qual'!I1044</f>
        <v>0</v>
      </c>
      <c r="J1385">
        <f>'C3_qual'!J1044</f>
        <v>0</v>
      </c>
      <c r="K1385">
        <f>'C3_qual'!K1044</f>
        <v>325.6513549</v>
      </c>
      <c r="L1385">
        <f>'C3_qual'!L1044</f>
        <v>409.25508358976799</v>
      </c>
      <c r="M1385">
        <f>'C3_qual'!M1044</f>
        <v>150.52519798780401</v>
      </c>
      <c r="N1385" t="b">
        <f>'C3_qual'!N1044</f>
        <v>0</v>
      </c>
      <c r="O1385">
        <f>'C3_qual'!O1044</f>
        <v>2</v>
      </c>
      <c r="P1385" t="str">
        <f>'C3_qual'!P1044</f>
        <v>CO2 estimate has been quantified to the best of available knowledge but mean annual precipitation and plant species are not known.</v>
      </c>
      <c r="Q1385" t="b">
        <f>'C3_qual'!Q1044</f>
        <v>0</v>
      </c>
      <c r="R1385" t="b">
        <f>'C3_qual'!R1044</f>
        <v>1</v>
      </c>
      <c r="S1385" t="str">
        <f>'C3_qual'!S1044</f>
        <v>applied 97.5 and 2.5 percentile uncertainties</v>
      </c>
      <c r="T1385" t="b">
        <f>'C3_qual'!T1044</f>
        <v>1</v>
      </c>
      <c r="U1385" t="b">
        <f>'C3_qual'!U1044</f>
        <v>0</v>
      </c>
      <c r="V1385" t="str">
        <f>'C3_qual'!V1044</f>
        <v>NA</v>
      </c>
      <c r="W1385" t="str">
        <f>'C3_qual'!W1044</f>
        <v>NA</v>
      </c>
      <c r="X1385" t="b">
        <f>'C3_qual'!X1044</f>
        <v>0</v>
      </c>
      <c r="Y1385" t="str">
        <f>'C3_qual'!Y1044</f>
        <v>NA</v>
      </c>
      <c r="Z1385" t="str">
        <f>'C3_qual'!Z1044</f>
        <v>NA</v>
      </c>
    </row>
    <row r="1386" spans="1:26">
      <c r="A1386" t="str">
        <f>'C3_qual'!A603</f>
        <v>land_plant_d13C_1</v>
      </c>
      <c r="B1386" t="str">
        <f>'C3_qual'!B603</f>
        <v>Cui</v>
      </c>
      <c r="C1386">
        <f>'C3_qual'!C603</f>
        <v>2020</v>
      </c>
      <c r="D1386" t="str">
        <f>'C3_qual'!D603</f>
        <v>10.1130/G47681.1</v>
      </c>
      <c r="E1386">
        <f>'C3_qual'!E603</f>
        <v>22200</v>
      </c>
      <c r="F1386" t="str">
        <f>'C3_qual'!F603</f>
        <v>NA</v>
      </c>
      <c r="G1386" t="str">
        <f>'C3_qual'!G603</f>
        <v>NA</v>
      </c>
      <c r="H1386">
        <f>'C3_qual'!H603</f>
        <v>22.2</v>
      </c>
      <c r="I1386">
        <f>'C3_qual'!I603</f>
        <v>0</v>
      </c>
      <c r="J1386">
        <f>'C3_qual'!J603</f>
        <v>0</v>
      </c>
      <c r="K1386">
        <f>'C3_qual'!K603</f>
        <v>322.63078330000002</v>
      </c>
      <c r="L1386">
        <f>'C3_qual'!L603</f>
        <v>402.40710407145497</v>
      </c>
      <c r="M1386">
        <f>'C3_qual'!M603</f>
        <v>149.54548497883101</v>
      </c>
      <c r="N1386" t="b">
        <f>'C3_qual'!N603</f>
        <v>0</v>
      </c>
      <c r="O1386">
        <f>'C3_qual'!O603</f>
        <v>2</v>
      </c>
      <c r="P1386" t="str">
        <f>'C3_qual'!P603</f>
        <v>CO2 estimate has been quantified to the best of available knowledge but mean annual precipitation and plant species are not known.</v>
      </c>
      <c r="Q1386" t="b">
        <f>'C3_qual'!Q603</f>
        <v>0</v>
      </c>
      <c r="R1386" t="b">
        <f>'C3_qual'!R603</f>
        <v>1</v>
      </c>
      <c r="S1386" t="str">
        <f>'C3_qual'!S603</f>
        <v>applied 97.5 and 2.5 percentile uncertainties</v>
      </c>
      <c r="T1386" t="b">
        <f>'C3_qual'!T603</f>
        <v>1</v>
      </c>
      <c r="U1386" t="b">
        <f>'C3_qual'!U603</f>
        <v>0</v>
      </c>
      <c r="V1386" t="str">
        <f>'C3_qual'!V603</f>
        <v>NA</v>
      </c>
      <c r="W1386" t="str">
        <f>'C3_qual'!W603</f>
        <v>NA</v>
      </c>
      <c r="X1386" t="b">
        <f>'C3_qual'!X603</f>
        <v>0</v>
      </c>
      <c r="Y1386" t="str">
        <f>'C3_qual'!Y603</f>
        <v>NA</v>
      </c>
      <c r="Z1386" t="str">
        <f>'C3_qual'!Z603</f>
        <v>NA</v>
      </c>
    </row>
    <row r="1387" spans="1:26">
      <c r="A1387" t="str">
        <f>'C3_qual'!A604</f>
        <v>land_plant_d13C_1</v>
      </c>
      <c r="B1387" t="str">
        <f>'C3_qual'!B604</f>
        <v>Cui</v>
      </c>
      <c r="C1387">
        <f>'C3_qual'!C604</f>
        <v>2020</v>
      </c>
      <c r="D1387" t="str">
        <f>'C3_qual'!D604</f>
        <v>10.1130/G47681.1</v>
      </c>
      <c r="E1387">
        <f>'C3_qual'!E604</f>
        <v>22300</v>
      </c>
      <c r="F1387" t="str">
        <f>'C3_qual'!F604</f>
        <v>NA</v>
      </c>
      <c r="G1387" t="str">
        <f>'C3_qual'!G604</f>
        <v>NA</v>
      </c>
      <c r="H1387">
        <f>'C3_qual'!H604</f>
        <v>22.3</v>
      </c>
      <c r="I1387">
        <f>'C3_qual'!I604</f>
        <v>0</v>
      </c>
      <c r="J1387">
        <f>'C3_qual'!J604</f>
        <v>0</v>
      </c>
      <c r="K1387">
        <f>'C3_qual'!K604</f>
        <v>292.55943339999999</v>
      </c>
      <c r="L1387">
        <f>'C3_qual'!L604</f>
        <v>347.61653137502299</v>
      </c>
      <c r="M1387">
        <f>'C3_qual'!M604</f>
        <v>135.76883132249898</v>
      </c>
      <c r="N1387" t="b">
        <f>'C3_qual'!N604</f>
        <v>0</v>
      </c>
      <c r="O1387">
        <f>'C3_qual'!O604</f>
        <v>2</v>
      </c>
      <c r="P1387" t="str">
        <f>'C3_qual'!P604</f>
        <v>CO2 estimate has been quantified to the best of available knowledge but mean annual precipitation and plant species are not known.</v>
      </c>
      <c r="Q1387" t="b">
        <f>'C3_qual'!Q604</f>
        <v>0</v>
      </c>
      <c r="R1387" t="b">
        <f>'C3_qual'!R604</f>
        <v>1</v>
      </c>
      <c r="S1387" t="str">
        <f>'C3_qual'!S604</f>
        <v>applied 97.5 and 2.5 percentile uncertainties</v>
      </c>
      <c r="T1387" t="b">
        <f>'C3_qual'!T604</f>
        <v>1</v>
      </c>
      <c r="U1387" t="b">
        <f>'C3_qual'!U604</f>
        <v>0</v>
      </c>
      <c r="V1387" t="str">
        <f>'C3_qual'!V604</f>
        <v>NA</v>
      </c>
      <c r="W1387" t="str">
        <f>'C3_qual'!W604</f>
        <v>NA</v>
      </c>
      <c r="X1387" t="b">
        <f>'C3_qual'!X604</f>
        <v>0</v>
      </c>
      <c r="Y1387" t="str">
        <f>'C3_qual'!Y604</f>
        <v>NA</v>
      </c>
      <c r="Z1387" t="str">
        <f>'C3_qual'!Z604</f>
        <v>NA</v>
      </c>
    </row>
    <row r="1388" spans="1:26">
      <c r="A1388" t="str">
        <f>'C3_qual'!A1045</f>
        <v>land_plant_d13C_1</v>
      </c>
      <c r="B1388" t="str">
        <f>'C3_qual'!B1045</f>
        <v>Cui</v>
      </c>
      <c r="C1388">
        <f>'C3_qual'!C1045</f>
        <v>2020</v>
      </c>
      <c r="D1388" t="str">
        <f>'C3_qual'!D1045</f>
        <v>10.1130/G47681.1</v>
      </c>
      <c r="E1388">
        <f>'C3_qual'!E1045</f>
        <v>22301</v>
      </c>
      <c r="F1388" t="str">
        <f>'C3_qual'!F1045</f>
        <v>NA</v>
      </c>
      <c r="G1388" t="str">
        <f>'C3_qual'!G1045</f>
        <v>NA</v>
      </c>
      <c r="H1388">
        <f>'C3_qual'!H1045</f>
        <v>22.300999999999998</v>
      </c>
      <c r="I1388">
        <f>'C3_qual'!I1045</f>
        <v>0</v>
      </c>
      <c r="J1388">
        <f>'C3_qual'!J1045</f>
        <v>0</v>
      </c>
      <c r="K1388">
        <f>'C3_qual'!K1045</f>
        <v>463.7517914</v>
      </c>
      <c r="L1388">
        <f>'C3_qual'!L1045</f>
        <v>941.37591585641007</v>
      </c>
      <c r="M1388">
        <f>'C3_qual'!M1045</f>
        <v>230.07766884973501</v>
      </c>
      <c r="N1388" t="b">
        <f>'C3_qual'!N1045</f>
        <v>0</v>
      </c>
      <c r="O1388">
        <f>'C3_qual'!O1045</f>
        <v>2</v>
      </c>
      <c r="P1388" t="str">
        <f>'C3_qual'!P1045</f>
        <v>CO2 estimate has been quantified to the best of available knowledge but mean annual precipitation and plant species are not known.</v>
      </c>
      <c r="Q1388" t="b">
        <f>'C3_qual'!Q1045</f>
        <v>0</v>
      </c>
      <c r="R1388" t="b">
        <f>'C3_qual'!R1045</f>
        <v>1</v>
      </c>
      <c r="S1388" t="str">
        <f>'C3_qual'!S1045</f>
        <v>applied 97.5 and 2.5 percentile uncertainties</v>
      </c>
      <c r="T1388" t="b">
        <f>'C3_qual'!T1045</f>
        <v>1</v>
      </c>
      <c r="U1388" t="b">
        <f>'C3_qual'!U1045</f>
        <v>0</v>
      </c>
      <c r="V1388" t="str">
        <f>'C3_qual'!V1045</f>
        <v>NA</v>
      </c>
      <c r="W1388" t="str">
        <f>'C3_qual'!W1045</f>
        <v>NA</v>
      </c>
      <c r="X1388" t="b">
        <f>'C3_qual'!X1045</f>
        <v>0</v>
      </c>
      <c r="Y1388" t="str">
        <f>'C3_qual'!Y1045</f>
        <v>NA</v>
      </c>
      <c r="Z1388" t="str">
        <f>'C3_qual'!Z1045</f>
        <v>NA</v>
      </c>
    </row>
    <row r="1389" spans="1:26">
      <c r="A1389" t="str">
        <f>'C3_qual'!A605</f>
        <v>land_plant_d13C_1</v>
      </c>
      <c r="B1389" t="str">
        <f>'C3_qual'!B605</f>
        <v>Cui</v>
      </c>
      <c r="C1389">
        <f>'C3_qual'!C605</f>
        <v>2020</v>
      </c>
      <c r="D1389" t="str">
        <f>'C3_qual'!D605</f>
        <v>10.1130/G47681.1</v>
      </c>
      <c r="E1389">
        <f>'C3_qual'!E605</f>
        <v>22400</v>
      </c>
      <c r="F1389" t="str">
        <f>'C3_qual'!F605</f>
        <v>NA</v>
      </c>
      <c r="G1389" t="str">
        <f>'C3_qual'!G605</f>
        <v>NA</v>
      </c>
      <c r="H1389">
        <f>'C3_qual'!H605</f>
        <v>22.4</v>
      </c>
      <c r="I1389">
        <f>'C3_qual'!I605</f>
        <v>0</v>
      </c>
      <c r="J1389">
        <f>'C3_qual'!J605</f>
        <v>0</v>
      </c>
      <c r="K1389">
        <f>'C3_qual'!K605</f>
        <v>333.58101720000002</v>
      </c>
      <c r="L1389">
        <f>'C3_qual'!L605</f>
        <v>460.805143093168</v>
      </c>
      <c r="M1389">
        <f>'C3_qual'!M605</f>
        <v>160.76276275531001</v>
      </c>
      <c r="N1389" t="b">
        <f>'C3_qual'!N605</f>
        <v>0</v>
      </c>
      <c r="O1389">
        <f>'C3_qual'!O605</f>
        <v>2</v>
      </c>
      <c r="P1389" t="str">
        <f>'C3_qual'!P605</f>
        <v>CO2 estimate has been quantified to the best of available knowledge but mean annual precipitation and plant species are not known.</v>
      </c>
      <c r="Q1389" t="b">
        <f>'C3_qual'!Q605</f>
        <v>0</v>
      </c>
      <c r="R1389" t="b">
        <f>'C3_qual'!R605</f>
        <v>1</v>
      </c>
      <c r="S1389" t="str">
        <f>'C3_qual'!S605</f>
        <v>applied 97.5 and 2.5 percentile uncertainties</v>
      </c>
      <c r="T1389" t="b">
        <f>'C3_qual'!T605</f>
        <v>1</v>
      </c>
      <c r="U1389" t="b">
        <f>'C3_qual'!U605</f>
        <v>0</v>
      </c>
      <c r="V1389" t="str">
        <f>'C3_qual'!V605</f>
        <v>NA</v>
      </c>
      <c r="W1389" t="str">
        <f>'C3_qual'!W605</f>
        <v>NA</v>
      </c>
      <c r="X1389" t="b">
        <f>'C3_qual'!X605</f>
        <v>0</v>
      </c>
      <c r="Y1389" t="str">
        <f>'C3_qual'!Y605</f>
        <v>NA</v>
      </c>
      <c r="Z1389" t="str">
        <f>'C3_qual'!Z605</f>
        <v>NA</v>
      </c>
    </row>
    <row r="1390" spans="1:26">
      <c r="A1390" t="str">
        <f>'C3_qual'!A1046</f>
        <v>land_plant_d13C_1</v>
      </c>
      <c r="B1390" t="str">
        <f>'C3_qual'!B1046</f>
        <v>Cui</v>
      </c>
      <c r="C1390">
        <f>'C3_qual'!C1046</f>
        <v>2020</v>
      </c>
      <c r="D1390" t="str">
        <f>'C3_qual'!D1046</f>
        <v>10.1130/G47681.1</v>
      </c>
      <c r="E1390">
        <f>'C3_qual'!E1046</f>
        <v>22413</v>
      </c>
      <c r="F1390" t="str">
        <f>'C3_qual'!F1046</f>
        <v>NA</v>
      </c>
      <c r="G1390" t="str">
        <f>'C3_qual'!G1046</f>
        <v>NA</v>
      </c>
      <c r="H1390">
        <f>'C3_qual'!H1046</f>
        <v>22.413</v>
      </c>
      <c r="I1390">
        <f>'C3_qual'!I1046</f>
        <v>0</v>
      </c>
      <c r="J1390">
        <f>'C3_qual'!J1046</f>
        <v>0</v>
      </c>
      <c r="K1390">
        <f>'C3_qual'!K1046</f>
        <v>278.99116229999998</v>
      </c>
      <c r="L1390">
        <f>'C3_qual'!L1046</f>
        <v>292.15485885417303</v>
      </c>
      <c r="M1390">
        <f>'C3_qual'!M1046</f>
        <v>126.52010460014799</v>
      </c>
      <c r="N1390" t="b">
        <f>'C3_qual'!N1046</f>
        <v>0</v>
      </c>
      <c r="O1390">
        <f>'C3_qual'!O1046</f>
        <v>2</v>
      </c>
      <c r="P1390" t="str">
        <f>'C3_qual'!P1046</f>
        <v>CO2 estimate has been quantified to the best of available knowledge but mean annual precipitation and plant species are not known.</v>
      </c>
      <c r="Q1390" t="b">
        <f>'C3_qual'!Q1046</f>
        <v>0</v>
      </c>
      <c r="R1390" t="b">
        <f>'C3_qual'!R1046</f>
        <v>1</v>
      </c>
      <c r="S1390" t="str">
        <f>'C3_qual'!S1046</f>
        <v>applied 97.5 and 2.5 percentile uncertainties</v>
      </c>
      <c r="T1390" t="b">
        <f>'C3_qual'!T1046</f>
        <v>1</v>
      </c>
      <c r="U1390" t="b">
        <f>'C3_qual'!U1046</f>
        <v>0</v>
      </c>
      <c r="V1390" t="str">
        <f>'C3_qual'!V1046</f>
        <v>NA</v>
      </c>
      <c r="W1390" t="str">
        <f>'C3_qual'!W1046</f>
        <v>NA</v>
      </c>
      <c r="X1390" t="b">
        <f>'C3_qual'!X1046</f>
        <v>0</v>
      </c>
      <c r="Y1390" t="str">
        <f>'C3_qual'!Y1046</f>
        <v>NA</v>
      </c>
      <c r="Z1390" t="str">
        <f>'C3_qual'!Z1046</f>
        <v>NA</v>
      </c>
    </row>
    <row r="1391" spans="1:26">
      <c r="A1391" t="str">
        <f>'C3_qual'!A606</f>
        <v>land_plant_d13C_1</v>
      </c>
      <c r="B1391" t="str">
        <f>'C3_qual'!B606</f>
        <v>Cui</v>
      </c>
      <c r="C1391">
        <f>'C3_qual'!C606</f>
        <v>2020</v>
      </c>
      <c r="D1391" t="str">
        <f>'C3_qual'!D606</f>
        <v>10.1130/G47681.1</v>
      </c>
      <c r="E1391">
        <f>'C3_qual'!E606</f>
        <v>22500</v>
      </c>
      <c r="F1391" t="str">
        <f>'C3_qual'!F606</f>
        <v>NA</v>
      </c>
      <c r="G1391" t="str">
        <f>'C3_qual'!G606</f>
        <v>NA</v>
      </c>
      <c r="H1391">
        <f>'C3_qual'!H606</f>
        <v>22.5</v>
      </c>
      <c r="I1391">
        <f>'C3_qual'!I606</f>
        <v>0</v>
      </c>
      <c r="J1391">
        <f>'C3_qual'!J606</f>
        <v>0</v>
      </c>
      <c r="K1391">
        <f>'C3_qual'!K606</f>
        <v>268.7465042</v>
      </c>
      <c r="L1391">
        <f>'C3_qual'!L606</f>
        <v>282.12658903559998</v>
      </c>
      <c r="M1391">
        <f>'C3_qual'!M606</f>
        <v>122.21173873104701</v>
      </c>
      <c r="N1391" t="b">
        <f>'C3_qual'!N606</f>
        <v>0</v>
      </c>
      <c r="O1391">
        <f>'C3_qual'!O606</f>
        <v>2</v>
      </c>
      <c r="P1391" t="str">
        <f>'C3_qual'!P606</f>
        <v>CO2 estimate has been quantified to the best of available knowledge but mean annual precipitation and plant species are not known.</v>
      </c>
      <c r="Q1391" t="b">
        <f>'C3_qual'!Q606</f>
        <v>0</v>
      </c>
      <c r="R1391" t="b">
        <f>'C3_qual'!R606</f>
        <v>1</v>
      </c>
      <c r="S1391" t="str">
        <f>'C3_qual'!S606</f>
        <v>applied 97.5 and 2.5 percentile uncertainties</v>
      </c>
      <c r="T1391" t="b">
        <f>'C3_qual'!T606</f>
        <v>1</v>
      </c>
      <c r="U1391" t="b">
        <f>'C3_qual'!U606</f>
        <v>0</v>
      </c>
      <c r="V1391" t="str">
        <f>'C3_qual'!V606</f>
        <v>NA</v>
      </c>
      <c r="W1391" t="str">
        <f>'C3_qual'!W606</f>
        <v>NA</v>
      </c>
      <c r="X1391" t="b">
        <f>'C3_qual'!X606</f>
        <v>0</v>
      </c>
      <c r="Y1391" t="str">
        <f>'C3_qual'!Y606</f>
        <v>NA</v>
      </c>
      <c r="Z1391" t="str">
        <f>'C3_qual'!Z606</f>
        <v>NA</v>
      </c>
    </row>
    <row r="1392" spans="1:26">
      <c r="A1392" t="str">
        <f>'C3_qual'!A1047</f>
        <v>land_plant_d13C_1</v>
      </c>
      <c r="B1392" t="str">
        <f>'C3_qual'!B1047</f>
        <v>Cui</v>
      </c>
      <c r="C1392">
        <f>'C3_qual'!C1047</f>
        <v>2020</v>
      </c>
      <c r="D1392" t="str">
        <f>'C3_qual'!D1047</f>
        <v>10.1130/G47681.1</v>
      </c>
      <c r="E1392">
        <f>'C3_qual'!E1047</f>
        <v>22548</v>
      </c>
      <c r="F1392" t="str">
        <f>'C3_qual'!F1047</f>
        <v>NA</v>
      </c>
      <c r="G1392" t="str">
        <f>'C3_qual'!G1047</f>
        <v>NA</v>
      </c>
      <c r="H1392">
        <f>'C3_qual'!H1047</f>
        <v>22.547999999999998</v>
      </c>
      <c r="I1392">
        <f>'C3_qual'!I1047</f>
        <v>0</v>
      </c>
      <c r="J1392">
        <f>'C3_qual'!J1047</f>
        <v>0</v>
      </c>
      <c r="K1392">
        <f>'C3_qual'!K1047</f>
        <v>432.6752242</v>
      </c>
      <c r="L1392">
        <f>'C3_qual'!L1047</f>
        <v>758.73170386850006</v>
      </c>
      <c r="M1392">
        <f>'C3_qual'!M1047</f>
        <v>209.72982619577999</v>
      </c>
      <c r="N1392" t="b">
        <f>'C3_qual'!N1047</f>
        <v>0</v>
      </c>
      <c r="O1392">
        <f>'C3_qual'!O1047</f>
        <v>2</v>
      </c>
      <c r="P1392" t="str">
        <f>'C3_qual'!P1047</f>
        <v>CO2 estimate has been quantified to the best of available knowledge but mean annual precipitation and plant species are not known.</v>
      </c>
      <c r="Q1392" t="b">
        <f>'C3_qual'!Q1047</f>
        <v>0</v>
      </c>
      <c r="R1392" t="b">
        <f>'C3_qual'!R1047</f>
        <v>1</v>
      </c>
      <c r="S1392" t="str">
        <f>'C3_qual'!S1047</f>
        <v>applied 97.5 and 2.5 percentile uncertainties</v>
      </c>
      <c r="T1392" t="b">
        <f>'C3_qual'!T1047</f>
        <v>1</v>
      </c>
      <c r="U1392" t="b">
        <f>'C3_qual'!U1047</f>
        <v>0</v>
      </c>
      <c r="V1392" t="str">
        <f>'C3_qual'!V1047</f>
        <v>NA</v>
      </c>
      <c r="W1392" t="str">
        <f>'C3_qual'!W1047</f>
        <v>NA</v>
      </c>
      <c r="X1392" t="b">
        <f>'C3_qual'!X1047</f>
        <v>0</v>
      </c>
      <c r="Y1392" t="str">
        <f>'C3_qual'!Y1047</f>
        <v>NA</v>
      </c>
      <c r="Z1392" t="str">
        <f>'C3_qual'!Z1047</f>
        <v>NA</v>
      </c>
    </row>
    <row r="1393" spans="1:26">
      <c r="A1393" t="str">
        <f>'C3_qual'!A1048</f>
        <v>land_plant_d13C_1</v>
      </c>
      <c r="B1393" t="str">
        <f>'C3_qual'!B1048</f>
        <v>Cui</v>
      </c>
      <c r="C1393">
        <f>'C3_qual'!C1048</f>
        <v>2020</v>
      </c>
      <c r="D1393" t="str">
        <f>'C3_qual'!D1048</f>
        <v>10.1130/G47681.1</v>
      </c>
      <c r="E1393">
        <f>'C3_qual'!E1048</f>
        <v>22660</v>
      </c>
      <c r="F1393" t="str">
        <f>'C3_qual'!F1048</f>
        <v>NA</v>
      </c>
      <c r="G1393" t="str">
        <f>'C3_qual'!G1048</f>
        <v>NA</v>
      </c>
      <c r="H1393">
        <f>'C3_qual'!H1048</f>
        <v>22.66</v>
      </c>
      <c r="I1393">
        <f>'C3_qual'!I1048</f>
        <v>0</v>
      </c>
      <c r="J1393">
        <f>'C3_qual'!J1048</f>
        <v>0</v>
      </c>
      <c r="K1393">
        <f>'C3_qual'!K1048</f>
        <v>470.21223129999998</v>
      </c>
      <c r="L1393">
        <f>'C3_qual'!L1048</f>
        <v>948.25309096902993</v>
      </c>
      <c r="M1393">
        <f>'C3_qual'!M1048</f>
        <v>231.94329763238699</v>
      </c>
      <c r="N1393" t="b">
        <f>'C3_qual'!N1048</f>
        <v>0</v>
      </c>
      <c r="O1393">
        <f>'C3_qual'!O1048</f>
        <v>2</v>
      </c>
      <c r="P1393" t="str">
        <f>'C3_qual'!P1048</f>
        <v>CO2 estimate has been quantified to the best of available knowledge but mean annual precipitation and plant species are not known.</v>
      </c>
      <c r="Q1393" t="b">
        <f>'C3_qual'!Q1048</f>
        <v>0</v>
      </c>
      <c r="R1393" t="b">
        <f>'C3_qual'!R1048</f>
        <v>1</v>
      </c>
      <c r="S1393" t="str">
        <f>'C3_qual'!S1048</f>
        <v>applied 97.5 and 2.5 percentile uncertainties</v>
      </c>
      <c r="T1393" t="b">
        <f>'C3_qual'!T1048</f>
        <v>1</v>
      </c>
      <c r="U1393" t="b">
        <f>'C3_qual'!U1048</f>
        <v>0</v>
      </c>
      <c r="V1393" t="str">
        <f>'C3_qual'!V1048</f>
        <v>NA</v>
      </c>
      <c r="W1393" t="str">
        <f>'C3_qual'!W1048</f>
        <v>NA</v>
      </c>
      <c r="X1393" t="b">
        <f>'C3_qual'!X1048</f>
        <v>0</v>
      </c>
      <c r="Y1393" t="str">
        <f>'C3_qual'!Y1048</f>
        <v>NA</v>
      </c>
      <c r="Z1393" t="str">
        <f>'C3_qual'!Z1048</f>
        <v>NA</v>
      </c>
    </row>
    <row r="1394" spans="1:26">
      <c r="A1394" t="str">
        <f>'C3_qual'!A607</f>
        <v>land_plant_d13C_1</v>
      </c>
      <c r="B1394" t="str">
        <f>'C3_qual'!B607</f>
        <v>Cui</v>
      </c>
      <c r="C1394">
        <f>'C3_qual'!C607</f>
        <v>2020</v>
      </c>
      <c r="D1394" t="str">
        <f>'C3_qual'!D607</f>
        <v>10.1130/G47681.1</v>
      </c>
      <c r="E1394">
        <f>'C3_qual'!E607</f>
        <v>22700</v>
      </c>
      <c r="F1394" t="str">
        <f>'C3_qual'!F607</f>
        <v>NA</v>
      </c>
      <c r="G1394" t="str">
        <f>'C3_qual'!G607</f>
        <v>NA</v>
      </c>
      <c r="H1394">
        <f>'C3_qual'!H607</f>
        <v>22.7</v>
      </c>
      <c r="I1394">
        <f>'C3_qual'!I607</f>
        <v>0</v>
      </c>
      <c r="J1394">
        <f>'C3_qual'!J607</f>
        <v>0</v>
      </c>
      <c r="K1394">
        <f>'C3_qual'!K607</f>
        <v>272.99377449999997</v>
      </c>
      <c r="L1394">
        <f>'C3_qual'!L607</f>
        <v>297.44970301550597</v>
      </c>
      <c r="M1394">
        <f>'C3_qual'!M607</f>
        <v>124.02648468809596</v>
      </c>
      <c r="N1394" t="b">
        <f>'C3_qual'!N607</f>
        <v>0</v>
      </c>
      <c r="O1394">
        <f>'C3_qual'!O607</f>
        <v>2</v>
      </c>
      <c r="P1394" t="str">
        <f>'C3_qual'!P607</f>
        <v>CO2 estimate has been quantified to the best of available knowledge but mean annual precipitation and plant species are not known.</v>
      </c>
      <c r="Q1394" t="b">
        <f>'C3_qual'!Q607</f>
        <v>0</v>
      </c>
      <c r="R1394" t="b">
        <f>'C3_qual'!R607</f>
        <v>1</v>
      </c>
      <c r="S1394" t="str">
        <f>'C3_qual'!S607</f>
        <v>applied 97.5 and 2.5 percentile uncertainties</v>
      </c>
      <c r="T1394" t="b">
        <f>'C3_qual'!T607</f>
        <v>1</v>
      </c>
      <c r="U1394" t="b">
        <f>'C3_qual'!U607</f>
        <v>0</v>
      </c>
      <c r="V1394" t="str">
        <f>'C3_qual'!V607</f>
        <v>NA</v>
      </c>
      <c r="W1394" t="str">
        <f>'C3_qual'!W607</f>
        <v>NA</v>
      </c>
      <c r="X1394" t="b">
        <f>'C3_qual'!X607</f>
        <v>0</v>
      </c>
      <c r="Y1394" t="str">
        <f>'C3_qual'!Y607</f>
        <v>NA</v>
      </c>
      <c r="Z1394" t="str">
        <f>'C3_qual'!Z607</f>
        <v>NA</v>
      </c>
    </row>
    <row r="1395" spans="1:26">
      <c r="A1395" t="str">
        <f>'C3_qual'!A608</f>
        <v>land_plant_d13C_1</v>
      </c>
      <c r="B1395" t="str">
        <f>'C3_qual'!B608</f>
        <v>Cui</v>
      </c>
      <c r="C1395">
        <f>'C3_qual'!C608</f>
        <v>2020</v>
      </c>
      <c r="D1395" t="str">
        <f>'C3_qual'!D608</f>
        <v>10.1130/G47681.1</v>
      </c>
      <c r="E1395">
        <f>'C3_qual'!E608</f>
        <v>22800</v>
      </c>
      <c r="F1395" t="str">
        <f>'C3_qual'!F608</f>
        <v>NA</v>
      </c>
      <c r="G1395" t="str">
        <f>'C3_qual'!G608</f>
        <v>NA</v>
      </c>
      <c r="H1395">
        <f>'C3_qual'!H608</f>
        <v>22.8</v>
      </c>
      <c r="I1395">
        <f>'C3_qual'!I608</f>
        <v>0</v>
      </c>
      <c r="J1395">
        <f>'C3_qual'!J608</f>
        <v>0</v>
      </c>
      <c r="K1395">
        <f>'C3_qual'!K608</f>
        <v>343.73396100000002</v>
      </c>
      <c r="L1395">
        <f>'C3_qual'!L608</f>
        <v>501.79353521701194</v>
      </c>
      <c r="M1395">
        <f>'C3_qual'!M608</f>
        <v>164.01007100050103</v>
      </c>
      <c r="N1395" t="b">
        <f>'C3_qual'!N608</f>
        <v>0</v>
      </c>
      <c r="O1395">
        <f>'C3_qual'!O608</f>
        <v>2</v>
      </c>
      <c r="P1395" t="str">
        <f>'C3_qual'!P608</f>
        <v>CO2 estimate has been quantified to the best of available knowledge but mean annual precipitation and plant species are not known.</v>
      </c>
      <c r="Q1395" t="b">
        <f>'C3_qual'!Q608</f>
        <v>0</v>
      </c>
      <c r="R1395" t="b">
        <f>'C3_qual'!R608</f>
        <v>1</v>
      </c>
      <c r="S1395" t="str">
        <f>'C3_qual'!S608</f>
        <v>applied 97.5 and 2.5 percentile uncertainties</v>
      </c>
      <c r="T1395" t="b">
        <f>'C3_qual'!T608</f>
        <v>1</v>
      </c>
      <c r="U1395" t="b">
        <f>'C3_qual'!U608</f>
        <v>0</v>
      </c>
      <c r="V1395" t="str">
        <f>'C3_qual'!V608</f>
        <v>NA</v>
      </c>
      <c r="W1395" t="str">
        <f>'C3_qual'!W608</f>
        <v>NA</v>
      </c>
      <c r="X1395" t="b">
        <f>'C3_qual'!X608</f>
        <v>0</v>
      </c>
      <c r="Y1395" t="str">
        <f>'C3_qual'!Y608</f>
        <v>NA</v>
      </c>
      <c r="Z1395" t="str">
        <f>'C3_qual'!Z608</f>
        <v>NA</v>
      </c>
    </row>
    <row r="1396" spans="1:26">
      <c r="A1396" t="str">
        <f>'C3_qual'!A1049</f>
        <v>land_plant_d13C_1</v>
      </c>
      <c r="B1396" t="str">
        <f>'C3_qual'!B1049</f>
        <v>Cui</v>
      </c>
      <c r="C1396">
        <f>'C3_qual'!C1049</f>
        <v>2020</v>
      </c>
      <c r="D1396" t="str">
        <f>'C3_qual'!D1049</f>
        <v>10.1130/G47681.1</v>
      </c>
      <c r="E1396">
        <f>'C3_qual'!E1049</f>
        <v>22852</v>
      </c>
      <c r="F1396" t="str">
        <f>'C3_qual'!F1049</f>
        <v>NA</v>
      </c>
      <c r="G1396" t="str">
        <f>'C3_qual'!G1049</f>
        <v>NA</v>
      </c>
      <c r="H1396">
        <f>'C3_qual'!H1049</f>
        <v>22.852</v>
      </c>
      <c r="I1396">
        <f>'C3_qual'!I1049</f>
        <v>0</v>
      </c>
      <c r="J1396">
        <f>'C3_qual'!J1049</f>
        <v>0</v>
      </c>
      <c r="K1396">
        <f>'C3_qual'!K1049</f>
        <v>434.43151440000003</v>
      </c>
      <c r="L1396">
        <f>'C3_qual'!L1049</f>
        <v>800.74530541569993</v>
      </c>
      <c r="M1396">
        <f>'C3_qual'!M1049</f>
        <v>211.56039309777901</v>
      </c>
      <c r="N1396" t="b">
        <f>'C3_qual'!N1049</f>
        <v>0</v>
      </c>
      <c r="O1396">
        <f>'C3_qual'!O1049</f>
        <v>2</v>
      </c>
      <c r="P1396" t="str">
        <f>'C3_qual'!P1049</f>
        <v>CO2 estimate has been quantified to the best of available knowledge but mean annual precipitation and plant species are not known.</v>
      </c>
      <c r="Q1396" t="b">
        <f>'C3_qual'!Q1049</f>
        <v>0</v>
      </c>
      <c r="R1396" t="b">
        <f>'C3_qual'!R1049</f>
        <v>1</v>
      </c>
      <c r="S1396" t="str">
        <f>'C3_qual'!S1049</f>
        <v>applied 97.5 and 2.5 percentile uncertainties</v>
      </c>
      <c r="T1396" t="b">
        <f>'C3_qual'!T1049</f>
        <v>1</v>
      </c>
      <c r="U1396" t="b">
        <f>'C3_qual'!U1049</f>
        <v>0</v>
      </c>
      <c r="V1396" t="str">
        <f>'C3_qual'!V1049</f>
        <v>NA</v>
      </c>
      <c r="W1396" t="str">
        <f>'C3_qual'!W1049</f>
        <v>NA</v>
      </c>
      <c r="X1396" t="b">
        <f>'C3_qual'!X1049</f>
        <v>0</v>
      </c>
      <c r="Y1396" t="str">
        <f>'C3_qual'!Y1049</f>
        <v>NA</v>
      </c>
      <c r="Z1396" t="str">
        <f>'C3_qual'!Z1049</f>
        <v>NA</v>
      </c>
    </row>
    <row r="1397" spans="1:26">
      <c r="A1397" t="str">
        <f>'C3_qual'!A609</f>
        <v>land_plant_d13C_1</v>
      </c>
      <c r="B1397" t="str">
        <f>'C3_qual'!B609</f>
        <v>Cui</v>
      </c>
      <c r="C1397">
        <f>'C3_qual'!C609</f>
        <v>2020</v>
      </c>
      <c r="D1397" t="str">
        <f>'C3_qual'!D609</f>
        <v>10.1130/G47681.1</v>
      </c>
      <c r="E1397">
        <f>'C3_qual'!E609</f>
        <v>22900</v>
      </c>
      <c r="F1397" t="str">
        <f>'C3_qual'!F609</f>
        <v>NA</v>
      </c>
      <c r="G1397" t="str">
        <f>'C3_qual'!G609</f>
        <v>NA</v>
      </c>
      <c r="H1397">
        <f>'C3_qual'!H609</f>
        <v>22.9</v>
      </c>
      <c r="I1397">
        <f>'C3_qual'!I609</f>
        <v>0</v>
      </c>
      <c r="J1397">
        <f>'C3_qual'!J609</f>
        <v>0</v>
      </c>
      <c r="K1397">
        <f>'C3_qual'!K609</f>
        <v>296.38830059999998</v>
      </c>
      <c r="L1397">
        <f>'C3_qual'!L609</f>
        <v>359.82980051861705</v>
      </c>
      <c r="M1397">
        <f>'C3_qual'!M609</f>
        <v>135.34333720022198</v>
      </c>
      <c r="N1397" t="b">
        <f>'C3_qual'!N609</f>
        <v>0</v>
      </c>
      <c r="O1397">
        <f>'C3_qual'!O609</f>
        <v>2</v>
      </c>
      <c r="P1397" t="str">
        <f>'C3_qual'!P609</f>
        <v>CO2 estimate has been quantified to the best of available knowledge but mean annual precipitation and plant species are not known.</v>
      </c>
      <c r="Q1397" t="b">
        <f>'C3_qual'!Q609</f>
        <v>0</v>
      </c>
      <c r="R1397" t="b">
        <f>'C3_qual'!R609</f>
        <v>1</v>
      </c>
      <c r="S1397" t="str">
        <f>'C3_qual'!S609</f>
        <v>applied 97.5 and 2.5 percentile uncertainties</v>
      </c>
      <c r="T1397" t="b">
        <f>'C3_qual'!T609</f>
        <v>1</v>
      </c>
      <c r="U1397" t="b">
        <f>'C3_qual'!U609</f>
        <v>0</v>
      </c>
      <c r="V1397" t="str">
        <f>'C3_qual'!V609</f>
        <v>NA</v>
      </c>
      <c r="W1397" t="str">
        <f>'C3_qual'!W609</f>
        <v>NA</v>
      </c>
      <c r="X1397" t="b">
        <f>'C3_qual'!X609</f>
        <v>0</v>
      </c>
      <c r="Y1397" t="str">
        <f>'C3_qual'!Y609</f>
        <v>NA</v>
      </c>
      <c r="Z1397" t="str">
        <f>'C3_qual'!Z609</f>
        <v>NA</v>
      </c>
    </row>
    <row r="1398" spans="1:26">
      <c r="A1398" t="str">
        <f>'C3_qual'!A1050</f>
        <v>land_plant_d13C_1</v>
      </c>
      <c r="B1398" t="str">
        <f>'C3_qual'!B1050</f>
        <v>Cui</v>
      </c>
      <c r="C1398">
        <f>'C3_qual'!C1050</f>
        <v>2020</v>
      </c>
      <c r="D1398" t="str">
        <f>'C3_qual'!D1050</f>
        <v>10.1130/G47681.1</v>
      </c>
      <c r="E1398">
        <f>'C3_qual'!E1050</f>
        <v>22912</v>
      </c>
      <c r="F1398" t="str">
        <f>'C3_qual'!F1050</f>
        <v>NA</v>
      </c>
      <c r="G1398" t="str">
        <f>'C3_qual'!G1050</f>
        <v>NA</v>
      </c>
      <c r="H1398">
        <f>'C3_qual'!H1050</f>
        <v>22.911999999999999</v>
      </c>
      <c r="I1398">
        <f>'C3_qual'!I1050</f>
        <v>0</v>
      </c>
      <c r="J1398">
        <f>'C3_qual'!J1050</f>
        <v>0</v>
      </c>
      <c r="K1398">
        <f>'C3_qual'!K1050</f>
        <v>508.40679269999998</v>
      </c>
      <c r="L1398">
        <f>'C3_qual'!L1050</f>
        <v>1189.9413326384802</v>
      </c>
      <c r="M1398">
        <f>'C3_qual'!M1050</f>
        <v>254.750234027262</v>
      </c>
      <c r="N1398" t="b">
        <f>'C3_qual'!N1050</f>
        <v>0</v>
      </c>
      <c r="O1398">
        <f>'C3_qual'!O1050</f>
        <v>2</v>
      </c>
      <c r="P1398" t="str">
        <f>'C3_qual'!P1050</f>
        <v>CO2 estimate has been quantified to the best of available knowledge but mean annual precipitation and plant species are not known.</v>
      </c>
      <c r="Q1398" t="b">
        <f>'C3_qual'!Q1050</f>
        <v>0</v>
      </c>
      <c r="R1398" t="b">
        <f>'C3_qual'!R1050</f>
        <v>1</v>
      </c>
      <c r="S1398" t="str">
        <f>'C3_qual'!S1050</f>
        <v>applied 97.5 and 2.5 percentile uncertainties</v>
      </c>
      <c r="T1398" t="b">
        <f>'C3_qual'!T1050</f>
        <v>1</v>
      </c>
      <c r="U1398" t="b">
        <f>'C3_qual'!U1050</f>
        <v>0</v>
      </c>
      <c r="V1398" t="str">
        <f>'C3_qual'!V1050</f>
        <v>NA</v>
      </c>
      <c r="W1398" t="str">
        <f>'C3_qual'!W1050</f>
        <v>NA</v>
      </c>
      <c r="X1398" t="b">
        <f>'C3_qual'!X1050</f>
        <v>0</v>
      </c>
      <c r="Y1398" t="str">
        <f>'C3_qual'!Y1050</f>
        <v>NA</v>
      </c>
      <c r="Z1398" t="str">
        <f>'C3_qual'!Z1050</f>
        <v>NA</v>
      </c>
    </row>
    <row r="1399" spans="1:26">
      <c r="A1399" t="str">
        <f>'C3_qual'!A2</f>
        <v>land_plant_d13C_1</v>
      </c>
      <c r="B1399" t="str">
        <f>'C3_qual'!B2</f>
        <v>Cui</v>
      </c>
      <c r="C1399">
        <f>'C3_qual'!C2</f>
        <v>2016</v>
      </c>
      <c r="D1399" t="str">
        <f>'C3_qual'!D2</f>
        <v>10.1016/j.gca.2015.09.032</v>
      </c>
      <c r="E1399">
        <f>'C3_qual'!E2</f>
        <v>52600</v>
      </c>
      <c r="F1399">
        <f>'C3_qual'!F2</f>
        <v>50.000000000004263</v>
      </c>
      <c r="G1399">
        <f>'C3_qual'!G2</f>
        <v>49.999999999997158</v>
      </c>
      <c r="H1399">
        <f>'C3_qual'!H2</f>
        <v>52.6</v>
      </c>
      <c r="I1399">
        <f>'C3_qual'!I2</f>
        <v>5.0000000000004263E-2</v>
      </c>
      <c r="J1399">
        <f>'C3_qual'!J2</f>
        <v>4.9999999999997158E-2</v>
      </c>
      <c r="K1399">
        <f>'C3_qual'!K2</f>
        <v>539.59644819999994</v>
      </c>
      <c r="L1399">
        <f>'C3_qual'!L2</f>
        <v>2270.7535079425102</v>
      </c>
      <c r="M1399">
        <f>'C3_qual'!M2</f>
        <v>315.90344631658195</v>
      </c>
      <c r="N1399" t="b">
        <f>'C3_qual'!N2</f>
        <v>0</v>
      </c>
      <c r="O1399">
        <f>'C3_qual'!O2</f>
        <v>2</v>
      </c>
      <c r="P1399" t="str">
        <f>'C3_qual'!P2</f>
        <v>Average of pseudoreplicate CO2 estimates; CO2 estimate has been quantified to the best of available knowledge but mean annual precipitation and plant species are not known.</v>
      </c>
      <c r="Q1399" t="b">
        <f>'C3_qual'!Q2</f>
        <v>0</v>
      </c>
      <c r="R1399" t="b">
        <f>'C3_qual'!R2</f>
        <v>1</v>
      </c>
      <c r="S1399" t="str">
        <f>'C3_qual'!S2</f>
        <v>averaged replicates and determined CO2 uncertainty from 97.5 and 2.5 percentiles</v>
      </c>
      <c r="T1399" t="b">
        <f>'C3_qual'!T2</f>
        <v>0</v>
      </c>
      <c r="U1399" t="b">
        <f>'C3_qual'!U2</f>
        <v>0</v>
      </c>
      <c r="V1399" t="str">
        <f>'C3_qual'!V2</f>
        <v>NA</v>
      </c>
      <c r="W1399" t="str">
        <f>'C3_qual'!W2</f>
        <v>NA</v>
      </c>
      <c r="X1399" t="b">
        <f>'C3_qual'!X2</f>
        <v>1</v>
      </c>
      <c r="Y1399" t="str">
        <f>'C3_qual'!Y2</f>
        <v>all ages updated following Gradstein et al. 2012</v>
      </c>
      <c r="Z1399" t="str">
        <f>'C3_qual'!Z2</f>
        <v>Fifteenmile Creek</v>
      </c>
    </row>
    <row r="1400" spans="1:26">
      <c r="A1400" t="str">
        <f>'C3_qual'!A350</f>
        <v>land_plant_d13C_1</v>
      </c>
      <c r="B1400" t="str">
        <f>'C3_qual'!B350</f>
        <v>Cui</v>
      </c>
      <c r="C1400">
        <f>'C3_qual'!C350</f>
        <v>2018</v>
      </c>
      <c r="D1400" t="str">
        <f>'C3_qual'!D350</f>
        <v>10.1016/j.gloplacha.2018.08.011</v>
      </c>
      <c r="E1400">
        <f>'C3_qual'!E350</f>
        <v>53543.99581673307</v>
      </c>
      <c r="F1400">
        <f>'C3_qual'!F350</f>
        <v>48</v>
      </c>
      <c r="G1400">
        <f>'C3_qual'!G350</f>
        <v>48</v>
      </c>
      <c r="H1400">
        <f>'C3_qual'!H350</f>
        <v>53.543995816733073</v>
      </c>
      <c r="I1400">
        <f>'C3_qual'!I350</f>
        <v>4.8000000000000001E-2</v>
      </c>
      <c r="J1400">
        <f>'C3_qual'!J350</f>
        <v>4.8000000000000001E-2</v>
      </c>
      <c r="K1400">
        <f>'C3_qual'!K350</f>
        <v>509.70023176022499</v>
      </c>
      <c r="L1400">
        <f>'C3_qual'!L350</f>
        <v>425.60547111658201</v>
      </c>
      <c r="M1400">
        <f>'C3_qual'!M350</f>
        <v>203.44653794089101</v>
      </c>
      <c r="N1400" t="b">
        <f>'C3_qual'!N350</f>
        <v>0</v>
      </c>
      <c r="O1400">
        <f>'C3_qual'!O350</f>
        <v>2</v>
      </c>
      <c r="P1400" t="str">
        <f>'C3_qual'!P350</f>
        <v>CO2 estimate has been quantified to the best of available knowledge but mean annual precipitation and plant species are not known.</v>
      </c>
      <c r="Q1400" t="b">
        <f>'C3_qual'!Q350</f>
        <v>0</v>
      </c>
      <c r="R1400" t="b">
        <f>'C3_qual'!R350</f>
        <v>1</v>
      </c>
      <c r="S1400" t="str">
        <f>'C3_qual'!S350</f>
        <v>applied 97.5 and 2.5 percentile uncertainties</v>
      </c>
      <c r="T1400" t="b">
        <f>'C3_qual'!T350</f>
        <v>0</v>
      </c>
      <c r="U1400" t="b">
        <f>'C3_qual'!U350</f>
        <v>0</v>
      </c>
      <c r="V1400" t="str">
        <f>'C3_qual'!V350</f>
        <v>NA</v>
      </c>
      <c r="W1400" t="str">
        <f>'C3_qual'!W350</f>
        <v>NA</v>
      </c>
      <c r="X1400" t="b">
        <f>'C3_qual'!X350</f>
        <v>0</v>
      </c>
      <c r="Y1400" t="str">
        <f>'C3_qual'!Y350</f>
        <v xml:space="preserve">added age uncertainties </v>
      </c>
      <c r="Z1400" t="str">
        <f>'C3_qual'!Z350</f>
        <v>Guchengzi Fm.</v>
      </c>
    </row>
    <row r="1401" spans="1:26">
      <c r="A1401" t="str">
        <f>'C3_qual'!A349</f>
        <v>land_plant_d13C_1</v>
      </c>
      <c r="B1401" t="str">
        <f>'C3_qual'!B349</f>
        <v>Cui</v>
      </c>
      <c r="C1401">
        <f>'C3_qual'!C349</f>
        <v>2018</v>
      </c>
      <c r="D1401" t="str">
        <f>'C3_qual'!D349</f>
        <v>10.1016/j.gloplacha.2018.08.011</v>
      </c>
      <c r="E1401">
        <f>'C3_qual'!E349</f>
        <v>53557.233665338652</v>
      </c>
      <c r="F1401">
        <f>'C3_qual'!F349</f>
        <v>48</v>
      </c>
      <c r="G1401">
        <f>'C3_qual'!G349</f>
        <v>48</v>
      </c>
      <c r="H1401">
        <f>'C3_qual'!H349</f>
        <v>53.55723366533865</v>
      </c>
      <c r="I1401">
        <f>'C3_qual'!I349</f>
        <v>4.8000000000000001E-2</v>
      </c>
      <c r="J1401">
        <f>'C3_qual'!J349</f>
        <v>4.8000000000000001E-2</v>
      </c>
      <c r="K1401">
        <f>'C3_qual'!K349</f>
        <v>599.639495764093</v>
      </c>
      <c r="L1401">
        <f>'C3_qual'!L349</f>
        <v>610.32937578110705</v>
      </c>
      <c r="M1401">
        <f>'C3_qual'!M349</f>
        <v>257.05807811375001</v>
      </c>
      <c r="N1401" t="b">
        <f>'C3_qual'!N349</f>
        <v>0</v>
      </c>
      <c r="O1401">
        <f>'C3_qual'!O349</f>
        <v>2</v>
      </c>
      <c r="P1401" t="str">
        <f>'C3_qual'!P349</f>
        <v>CO2 estimate has been quantified to the best of available knowledge but mean annual precipitation and plant species are not known.</v>
      </c>
      <c r="Q1401" t="b">
        <f>'C3_qual'!Q349</f>
        <v>0</v>
      </c>
      <c r="R1401" t="b">
        <f>'C3_qual'!R349</f>
        <v>1</v>
      </c>
      <c r="S1401" t="str">
        <f>'C3_qual'!S349</f>
        <v>applied 97.5 and 2.5 percentile uncertainties</v>
      </c>
      <c r="T1401" t="b">
        <f>'C3_qual'!T349</f>
        <v>0</v>
      </c>
      <c r="U1401" t="b">
        <f>'C3_qual'!U349</f>
        <v>0</v>
      </c>
      <c r="V1401" t="str">
        <f>'C3_qual'!V349</f>
        <v>NA</v>
      </c>
      <c r="W1401" t="str">
        <f>'C3_qual'!W349</f>
        <v>NA</v>
      </c>
      <c r="X1401" t="b">
        <f>'C3_qual'!X349</f>
        <v>0</v>
      </c>
      <c r="Y1401" t="str">
        <f>'C3_qual'!Y349</f>
        <v xml:space="preserve">added age uncertainties </v>
      </c>
      <c r="Z1401" t="str">
        <f>'C3_qual'!Z349</f>
        <v>Guchengzi Fm.</v>
      </c>
    </row>
    <row r="1402" spans="1:26">
      <c r="A1402" t="str">
        <f>'C3_qual'!A348</f>
        <v>land_plant_d13C_1</v>
      </c>
      <c r="B1402" t="str">
        <f>'C3_qual'!B348</f>
        <v>Cui</v>
      </c>
      <c r="C1402">
        <f>'C3_qual'!C348</f>
        <v>2018</v>
      </c>
      <c r="D1402" t="str">
        <f>'C3_qual'!D348</f>
        <v>10.1016/j.gloplacha.2018.08.011</v>
      </c>
      <c r="E1402">
        <f>'C3_qual'!E348</f>
        <v>53570.471513944227</v>
      </c>
      <c r="F1402">
        <f>'C3_qual'!F348</f>
        <v>48</v>
      </c>
      <c r="G1402">
        <f>'C3_qual'!G348</f>
        <v>48</v>
      </c>
      <c r="H1402">
        <f>'C3_qual'!H348</f>
        <v>53.570471513944227</v>
      </c>
      <c r="I1402">
        <f>'C3_qual'!I348</f>
        <v>4.8000000000000001E-2</v>
      </c>
      <c r="J1402">
        <f>'C3_qual'!J348</f>
        <v>4.8000000000000001E-2</v>
      </c>
      <c r="K1402">
        <f>'C3_qual'!K348</f>
        <v>381.891314991483</v>
      </c>
      <c r="L1402">
        <f>'C3_qual'!L348</f>
        <v>231.08243417841197</v>
      </c>
      <c r="M1402">
        <f>'C3_qual'!M348</f>
        <v>146.11247279627801</v>
      </c>
      <c r="N1402" t="b">
        <f>'C3_qual'!N348</f>
        <v>0</v>
      </c>
      <c r="O1402">
        <f>'C3_qual'!O348</f>
        <v>2</v>
      </c>
      <c r="P1402" t="str">
        <f>'C3_qual'!P348</f>
        <v>CO2 estimate has been quantified to the best of available knowledge but mean annual precipitation and plant species are not known.</v>
      </c>
      <c r="Q1402" t="b">
        <f>'C3_qual'!Q348</f>
        <v>0</v>
      </c>
      <c r="R1402" t="b">
        <f>'C3_qual'!R348</f>
        <v>1</v>
      </c>
      <c r="S1402" t="str">
        <f>'C3_qual'!S348</f>
        <v>applied 97.5 and 2.5 percentile uncertainties</v>
      </c>
      <c r="T1402" t="b">
        <f>'C3_qual'!T348</f>
        <v>0</v>
      </c>
      <c r="U1402" t="b">
        <f>'C3_qual'!U348</f>
        <v>0</v>
      </c>
      <c r="V1402" t="str">
        <f>'C3_qual'!V348</f>
        <v>NA</v>
      </c>
      <c r="W1402" t="str">
        <f>'C3_qual'!W348</f>
        <v>NA</v>
      </c>
      <c r="X1402" t="b">
        <f>'C3_qual'!X348</f>
        <v>0</v>
      </c>
      <c r="Y1402" t="str">
        <f>'C3_qual'!Y348</f>
        <v xml:space="preserve">added age uncertainties </v>
      </c>
      <c r="Z1402" t="str">
        <f>'C3_qual'!Z348</f>
        <v>Guchengzi Fm.</v>
      </c>
    </row>
    <row r="1403" spans="1:26">
      <c r="A1403" t="str">
        <f>'C3_qual'!A347</f>
        <v>land_plant_d13C_1</v>
      </c>
      <c r="B1403" t="str">
        <f>'C3_qual'!B347</f>
        <v>Cui</v>
      </c>
      <c r="C1403">
        <f>'C3_qual'!C347</f>
        <v>2018</v>
      </c>
      <c r="D1403" t="str">
        <f>'C3_qual'!D347</f>
        <v>10.1016/j.gloplacha.2018.08.011</v>
      </c>
      <c r="E1403">
        <f>'C3_qual'!E347</f>
        <v>53583.709362549802</v>
      </c>
      <c r="F1403">
        <f>'C3_qual'!F347</f>
        <v>48</v>
      </c>
      <c r="G1403">
        <f>'C3_qual'!G347</f>
        <v>48</v>
      </c>
      <c r="H1403">
        <f>'C3_qual'!H347</f>
        <v>53.583709362549804</v>
      </c>
      <c r="I1403">
        <f>'C3_qual'!I347</f>
        <v>4.8000000000000001E-2</v>
      </c>
      <c r="J1403">
        <f>'C3_qual'!J347</f>
        <v>4.8000000000000001E-2</v>
      </c>
      <c r="K1403">
        <f>'C3_qual'!K347</f>
        <v>518.71456312101498</v>
      </c>
      <c r="L1403">
        <f>'C3_qual'!L347</f>
        <v>447.47454298112802</v>
      </c>
      <c r="M1403">
        <f>'C3_qual'!M347</f>
        <v>212.76749834731197</v>
      </c>
      <c r="N1403" t="b">
        <f>'C3_qual'!N347</f>
        <v>0</v>
      </c>
      <c r="O1403">
        <f>'C3_qual'!O347</f>
        <v>2</v>
      </c>
      <c r="P1403" t="str">
        <f>'C3_qual'!P347</f>
        <v>CO2 estimate has been quantified to the best of available knowledge but mean annual precipitation and plant species are not known.</v>
      </c>
      <c r="Q1403" t="b">
        <f>'C3_qual'!Q347</f>
        <v>0</v>
      </c>
      <c r="R1403" t="b">
        <f>'C3_qual'!R347</f>
        <v>1</v>
      </c>
      <c r="S1403" t="str">
        <f>'C3_qual'!S347</f>
        <v>applied 97.5 and 2.5 percentile uncertainties</v>
      </c>
      <c r="T1403" t="b">
        <f>'C3_qual'!T347</f>
        <v>0</v>
      </c>
      <c r="U1403" t="b">
        <f>'C3_qual'!U347</f>
        <v>0</v>
      </c>
      <c r="V1403" t="str">
        <f>'C3_qual'!V347</f>
        <v>NA</v>
      </c>
      <c r="W1403" t="str">
        <f>'C3_qual'!W347</f>
        <v>NA</v>
      </c>
      <c r="X1403" t="b">
        <f>'C3_qual'!X347</f>
        <v>0</v>
      </c>
      <c r="Y1403" t="str">
        <f>'C3_qual'!Y347</f>
        <v xml:space="preserve">added age uncertainties </v>
      </c>
      <c r="Z1403" t="str">
        <f>'C3_qual'!Z347</f>
        <v>Guchengzi Fm.</v>
      </c>
    </row>
    <row r="1404" spans="1:26">
      <c r="A1404" t="str">
        <f>'C3_qual'!A346</f>
        <v>land_plant_d13C_1</v>
      </c>
      <c r="B1404" t="str">
        <f>'C3_qual'!B346</f>
        <v>Cui</v>
      </c>
      <c r="C1404">
        <f>'C3_qual'!C346</f>
        <v>2018</v>
      </c>
      <c r="D1404" t="str">
        <f>'C3_qual'!D346</f>
        <v>10.1016/j.gloplacha.2018.08.011</v>
      </c>
      <c r="E1404">
        <f>'C3_qual'!E346</f>
        <v>53596.947211155384</v>
      </c>
      <c r="F1404">
        <f>'C3_qual'!F346</f>
        <v>48</v>
      </c>
      <c r="G1404">
        <f>'C3_qual'!G346</f>
        <v>48</v>
      </c>
      <c r="H1404">
        <f>'C3_qual'!H346</f>
        <v>53.596947211155381</v>
      </c>
      <c r="I1404">
        <f>'C3_qual'!I346</f>
        <v>4.8000000000000001E-2</v>
      </c>
      <c r="J1404">
        <f>'C3_qual'!J346</f>
        <v>4.8000000000000001E-2</v>
      </c>
      <c r="K1404">
        <f>'C3_qual'!K346</f>
        <v>566.92745279425901</v>
      </c>
      <c r="L1404">
        <f>'C3_qual'!L346</f>
        <v>552.48382961974096</v>
      </c>
      <c r="M1404">
        <f>'C3_qual'!M346</f>
        <v>239.14267000328999</v>
      </c>
      <c r="N1404" t="b">
        <f>'C3_qual'!N346</f>
        <v>0</v>
      </c>
      <c r="O1404">
        <f>'C3_qual'!O346</f>
        <v>2</v>
      </c>
      <c r="P1404" t="str">
        <f>'C3_qual'!P346</f>
        <v>CO2 estimate has been quantified to the best of available knowledge but mean annual precipitation and plant species are not known.</v>
      </c>
      <c r="Q1404" t="b">
        <f>'C3_qual'!Q346</f>
        <v>0</v>
      </c>
      <c r="R1404" t="b">
        <f>'C3_qual'!R346</f>
        <v>1</v>
      </c>
      <c r="S1404" t="str">
        <f>'C3_qual'!S346</f>
        <v>applied 97.5 and 2.5 percentile uncertainties</v>
      </c>
      <c r="T1404" t="b">
        <f>'C3_qual'!T346</f>
        <v>0</v>
      </c>
      <c r="U1404" t="b">
        <f>'C3_qual'!U346</f>
        <v>0</v>
      </c>
      <c r="V1404" t="str">
        <f>'C3_qual'!V346</f>
        <v>NA</v>
      </c>
      <c r="W1404" t="str">
        <f>'C3_qual'!W346</f>
        <v>NA</v>
      </c>
      <c r="X1404" t="b">
        <f>'C3_qual'!X346</f>
        <v>0</v>
      </c>
      <c r="Y1404" t="str">
        <f>'C3_qual'!Y346</f>
        <v xml:space="preserve">added age uncertainties </v>
      </c>
      <c r="Z1404" t="str">
        <f>'C3_qual'!Z346</f>
        <v>Guchengzi Fm.</v>
      </c>
    </row>
    <row r="1405" spans="1:26">
      <c r="A1405" t="str">
        <f>'C3_qual'!A345</f>
        <v>land_plant_d13C_1</v>
      </c>
      <c r="B1405" t="str">
        <f>'C3_qual'!B345</f>
        <v>Cui</v>
      </c>
      <c r="C1405">
        <f>'C3_qual'!C345</f>
        <v>2018</v>
      </c>
      <c r="D1405" t="str">
        <f>'C3_qual'!D345</f>
        <v>10.1016/j.gloplacha.2018.08.011</v>
      </c>
      <c r="E1405">
        <f>'C3_qual'!E345</f>
        <v>53610.185059760959</v>
      </c>
      <c r="F1405">
        <f>'C3_qual'!F345</f>
        <v>48</v>
      </c>
      <c r="G1405">
        <f>'C3_qual'!G345</f>
        <v>48</v>
      </c>
      <c r="H1405">
        <f>'C3_qual'!H345</f>
        <v>53.610185059760958</v>
      </c>
      <c r="I1405">
        <f>'C3_qual'!I345</f>
        <v>4.8000000000000001E-2</v>
      </c>
      <c r="J1405">
        <f>'C3_qual'!J345</f>
        <v>4.8000000000000001E-2</v>
      </c>
      <c r="K1405">
        <f>'C3_qual'!K345</f>
        <v>627.65646448679797</v>
      </c>
      <c r="L1405">
        <f>'C3_qual'!L345</f>
        <v>675.05121895406194</v>
      </c>
      <c r="M1405">
        <f>'C3_qual'!M345</f>
        <v>266.960375157454</v>
      </c>
      <c r="N1405" t="b">
        <f>'C3_qual'!N345</f>
        <v>0</v>
      </c>
      <c r="O1405">
        <f>'C3_qual'!O345</f>
        <v>2</v>
      </c>
      <c r="P1405" t="str">
        <f>'C3_qual'!P345</f>
        <v>CO2 estimate has been quantified to the best of available knowledge but mean annual precipitation and plant species are not known.</v>
      </c>
      <c r="Q1405" t="b">
        <f>'C3_qual'!Q345</f>
        <v>0</v>
      </c>
      <c r="R1405" t="b">
        <f>'C3_qual'!R345</f>
        <v>1</v>
      </c>
      <c r="S1405" t="str">
        <f>'C3_qual'!S345</f>
        <v>applied 97.5 and 2.5 percentile uncertainties</v>
      </c>
      <c r="T1405" t="b">
        <f>'C3_qual'!T345</f>
        <v>0</v>
      </c>
      <c r="U1405" t="b">
        <f>'C3_qual'!U345</f>
        <v>0</v>
      </c>
      <c r="V1405" t="str">
        <f>'C3_qual'!V345</f>
        <v>NA</v>
      </c>
      <c r="W1405" t="str">
        <f>'C3_qual'!W345</f>
        <v>NA</v>
      </c>
      <c r="X1405" t="b">
        <f>'C3_qual'!X345</f>
        <v>0</v>
      </c>
      <c r="Y1405" t="str">
        <f>'C3_qual'!Y345</f>
        <v xml:space="preserve">added age uncertainties </v>
      </c>
      <c r="Z1405" t="str">
        <f>'C3_qual'!Z345</f>
        <v>Guchengzi Fm.</v>
      </c>
    </row>
    <row r="1406" spans="1:26">
      <c r="A1406" t="str">
        <f>'C3_qual'!A344</f>
        <v>land_plant_d13C_1</v>
      </c>
      <c r="B1406" t="str">
        <f>'C3_qual'!B344</f>
        <v>Cui</v>
      </c>
      <c r="C1406">
        <f>'C3_qual'!C344</f>
        <v>2018</v>
      </c>
      <c r="D1406" t="str">
        <f>'C3_qual'!D344</f>
        <v>10.1016/j.gloplacha.2018.08.011</v>
      </c>
      <c r="E1406">
        <f>'C3_qual'!E344</f>
        <v>53623.422908366534</v>
      </c>
      <c r="F1406">
        <f>'C3_qual'!F344</f>
        <v>48</v>
      </c>
      <c r="G1406">
        <f>'C3_qual'!G344</f>
        <v>48</v>
      </c>
      <c r="H1406">
        <f>'C3_qual'!H344</f>
        <v>53.623422908366535</v>
      </c>
      <c r="I1406">
        <f>'C3_qual'!I344</f>
        <v>4.8000000000000001E-2</v>
      </c>
      <c r="J1406">
        <f>'C3_qual'!J344</f>
        <v>4.8000000000000001E-2</v>
      </c>
      <c r="K1406">
        <f>'C3_qual'!K344</f>
        <v>498.98031068063602</v>
      </c>
      <c r="L1406">
        <f>'C3_qual'!L344</f>
        <v>396.41292447299196</v>
      </c>
      <c r="M1406">
        <f>'C3_qual'!M344</f>
        <v>201.62616698647702</v>
      </c>
      <c r="N1406" t="b">
        <f>'C3_qual'!N344</f>
        <v>0</v>
      </c>
      <c r="O1406">
        <f>'C3_qual'!O344</f>
        <v>2</v>
      </c>
      <c r="P1406" t="str">
        <f>'C3_qual'!P344</f>
        <v>CO2 estimate has been quantified to the best of available knowledge but mean annual precipitation and plant species are not known.</v>
      </c>
      <c r="Q1406" t="b">
        <f>'C3_qual'!Q344</f>
        <v>0</v>
      </c>
      <c r="R1406" t="b">
        <f>'C3_qual'!R344</f>
        <v>1</v>
      </c>
      <c r="S1406" t="str">
        <f>'C3_qual'!S344</f>
        <v>applied 97.5 and 2.5 percentile uncertainties</v>
      </c>
      <c r="T1406" t="b">
        <f>'C3_qual'!T344</f>
        <v>0</v>
      </c>
      <c r="U1406" t="b">
        <f>'C3_qual'!U344</f>
        <v>0</v>
      </c>
      <c r="V1406" t="str">
        <f>'C3_qual'!V344</f>
        <v>NA</v>
      </c>
      <c r="W1406" t="str">
        <f>'C3_qual'!W344</f>
        <v>NA</v>
      </c>
      <c r="X1406" t="b">
        <f>'C3_qual'!X344</f>
        <v>0</v>
      </c>
      <c r="Y1406" t="str">
        <f>'C3_qual'!Y344</f>
        <v xml:space="preserve">added age uncertainties </v>
      </c>
      <c r="Z1406" t="str">
        <f>'C3_qual'!Z344</f>
        <v>Guchengzi Fm.</v>
      </c>
    </row>
    <row r="1407" spans="1:26">
      <c r="A1407" t="str">
        <f>'C3_qual'!A343</f>
        <v>land_plant_d13C_1</v>
      </c>
      <c r="B1407" t="str">
        <f>'C3_qual'!B343</f>
        <v>Cui</v>
      </c>
      <c r="C1407">
        <f>'C3_qual'!C343</f>
        <v>2018</v>
      </c>
      <c r="D1407" t="str">
        <f>'C3_qual'!D343</f>
        <v>10.1016/j.gloplacha.2018.08.011</v>
      </c>
      <c r="E1407">
        <f>'C3_qual'!E343</f>
        <v>53636.660756972109</v>
      </c>
      <c r="F1407">
        <f>'C3_qual'!F343</f>
        <v>48</v>
      </c>
      <c r="G1407">
        <f>'C3_qual'!G343</f>
        <v>48</v>
      </c>
      <c r="H1407">
        <f>'C3_qual'!H343</f>
        <v>53.636660756972113</v>
      </c>
      <c r="I1407">
        <f>'C3_qual'!I343</f>
        <v>4.8000000000000001E-2</v>
      </c>
      <c r="J1407">
        <f>'C3_qual'!J343</f>
        <v>4.8000000000000001E-2</v>
      </c>
      <c r="K1407">
        <f>'C3_qual'!K343</f>
        <v>625.07666790078804</v>
      </c>
      <c r="L1407">
        <f>'C3_qual'!L343</f>
        <v>676.99666994683196</v>
      </c>
      <c r="M1407">
        <f>'C3_qual'!M343</f>
        <v>267.76774780070502</v>
      </c>
      <c r="N1407" t="b">
        <f>'C3_qual'!N343</f>
        <v>0</v>
      </c>
      <c r="O1407">
        <f>'C3_qual'!O343</f>
        <v>2</v>
      </c>
      <c r="P1407" t="str">
        <f>'C3_qual'!P343</f>
        <v>CO2 estimate has been quantified to the best of available knowledge but mean annual precipitation and plant species are not known.</v>
      </c>
      <c r="Q1407" t="b">
        <f>'C3_qual'!Q343</f>
        <v>0</v>
      </c>
      <c r="R1407" t="b">
        <f>'C3_qual'!R343</f>
        <v>1</v>
      </c>
      <c r="S1407" t="str">
        <f>'C3_qual'!S343</f>
        <v>applied 97.5 and 2.5 percentile uncertainties</v>
      </c>
      <c r="T1407" t="b">
        <f>'C3_qual'!T343</f>
        <v>0</v>
      </c>
      <c r="U1407" t="b">
        <f>'C3_qual'!U343</f>
        <v>0</v>
      </c>
      <c r="V1407" t="str">
        <f>'C3_qual'!V343</f>
        <v>NA</v>
      </c>
      <c r="W1407" t="str">
        <f>'C3_qual'!W343</f>
        <v>NA</v>
      </c>
      <c r="X1407" t="b">
        <f>'C3_qual'!X343</f>
        <v>0</v>
      </c>
      <c r="Y1407" t="str">
        <f>'C3_qual'!Y343</f>
        <v xml:space="preserve">added age uncertainties </v>
      </c>
      <c r="Z1407" t="str">
        <f>'C3_qual'!Z343</f>
        <v>Guchengzi Fm.</v>
      </c>
    </row>
    <row r="1408" spans="1:26">
      <c r="A1408" t="str">
        <f>'C3_qual'!A342</f>
        <v>land_plant_d13C_1</v>
      </c>
      <c r="B1408" t="str">
        <f>'C3_qual'!B342</f>
        <v>Cui</v>
      </c>
      <c r="C1408">
        <f>'C3_qual'!C342</f>
        <v>2018</v>
      </c>
      <c r="D1408" t="str">
        <f>'C3_qual'!D342</f>
        <v>10.1016/j.gloplacha.2018.08.011</v>
      </c>
      <c r="E1408">
        <f>'C3_qual'!E342</f>
        <v>53649.898605577691</v>
      </c>
      <c r="F1408">
        <f>'C3_qual'!F342</f>
        <v>48</v>
      </c>
      <c r="G1408">
        <f>'C3_qual'!G342</f>
        <v>48</v>
      </c>
      <c r="H1408">
        <f>'C3_qual'!H342</f>
        <v>53.64989860557769</v>
      </c>
      <c r="I1408">
        <f>'C3_qual'!I342</f>
        <v>4.8000000000000001E-2</v>
      </c>
      <c r="J1408">
        <f>'C3_qual'!J342</f>
        <v>4.8000000000000001E-2</v>
      </c>
      <c r="K1408">
        <f>'C3_qual'!K342</f>
        <v>415.19534660738702</v>
      </c>
      <c r="L1408">
        <f>'C3_qual'!L342</f>
        <v>275.03718371730997</v>
      </c>
      <c r="M1408">
        <f>'C3_qual'!M342</f>
        <v>160.74062903772003</v>
      </c>
      <c r="N1408" t="b">
        <f>'C3_qual'!N342</f>
        <v>0</v>
      </c>
      <c r="O1408">
        <f>'C3_qual'!O342</f>
        <v>2</v>
      </c>
      <c r="P1408" t="str">
        <f>'C3_qual'!P342</f>
        <v>CO2 estimate has been quantified to the best of available knowledge but mean annual precipitation and plant species are not known.</v>
      </c>
      <c r="Q1408" t="b">
        <f>'C3_qual'!Q342</f>
        <v>0</v>
      </c>
      <c r="R1408" t="b">
        <f>'C3_qual'!R342</f>
        <v>1</v>
      </c>
      <c r="S1408" t="str">
        <f>'C3_qual'!S342</f>
        <v>applied 97.5 and 2.5 percentile uncertainties</v>
      </c>
      <c r="T1408" t="b">
        <f>'C3_qual'!T342</f>
        <v>0</v>
      </c>
      <c r="U1408" t="b">
        <f>'C3_qual'!U342</f>
        <v>0</v>
      </c>
      <c r="V1408" t="str">
        <f>'C3_qual'!V342</f>
        <v>NA</v>
      </c>
      <c r="W1408" t="str">
        <f>'C3_qual'!W342</f>
        <v>NA</v>
      </c>
      <c r="X1408" t="b">
        <f>'C3_qual'!X342</f>
        <v>0</v>
      </c>
      <c r="Y1408" t="str">
        <f>'C3_qual'!Y342</f>
        <v xml:space="preserve">added age uncertainties </v>
      </c>
      <c r="Z1408" t="str">
        <f>'C3_qual'!Z342</f>
        <v>Guchengzi Fm.</v>
      </c>
    </row>
    <row r="1409" spans="1:26">
      <c r="A1409" t="str">
        <f>'C3_qual'!A341</f>
        <v>land_plant_d13C_1</v>
      </c>
      <c r="B1409" t="str">
        <f>'C3_qual'!B341</f>
        <v>Cui</v>
      </c>
      <c r="C1409">
        <f>'C3_qual'!C341</f>
        <v>2018</v>
      </c>
      <c r="D1409" t="str">
        <f>'C3_qual'!D341</f>
        <v>10.1016/j.gloplacha.2018.08.011</v>
      </c>
      <c r="E1409">
        <f>'C3_qual'!E341</f>
        <v>53663.136454183266</v>
      </c>
      <c r="F1409">
        <f>'C3_qual'!F341</f>
        <v>48</v>
      </c>
      <c r="G1409">
        <f>'C3_qual'!G341</f>
        <v>48</v>
      </c>
      <c r="H1409">
        <f>'C3_qual'!H341</f>
        <v>53.663136454183267</v>
      </c>
      <c r="I1409">
        <f>'C3_qual'!I341</f>
        <v>4.8000000000000001E-2</v>
      </c>
      <c r="J1409">
        <f>'C3_qual'!J341</f>
        <v>4.8000000000000001E-2</v>
      </c>
      <c r="K1409">
        <f>'C3_qual'!K341</f>
        <v>827.55838953828697</v>
      </c>
      <c r="L1409">
        <f>'C3_qual'!L341</f>
        <v>1541.6338742098128</v>
      </c>
      <c r="M1409">
        <f>'C3_qual'!M341</f>
        <v>405.26565520592095</v>
      </c>
      <c r="N1409" t="b">
        <f>'C3_qual'!N341</f>
        <v>0</v>
      </c>
      <c r="O1409">
        <f>'C3_qual'!O341</f>
        <v>2</v>
      </c>
      <c r="P1409" t="str">
        <f>'C3_qual'!P341</f>
        <v>CO2 estimate has been quantified to the best of available knowledge but mean annual precipitation and plant species are not known.</v>
      </c>
      <c r="Q1409" t="b">
        <f>'C3_qual'!Q341</f>
        <v>0</v>
      </c>
      <c r="R1409" t="b">
        <f>'C3_qual'!R341</f>
        <v>1</v>
      </c>
      <c r="S1409" t="str">
        <f>'C3_qual'!S341</f>
        <v>applied 97.5 and 2.5 percentile uncertainties</v>
      </c>
      <c r="T1409" t="b">
        <f>'C3_qual'!T341</f>
        <v>0</v>
      </c>
      <c r="U1409" t="b">
        <f>'C3_qual'!U341</f>
        <v>0</v>
      </c>
      <c r="V1409" t="str">
        <f>'C3_qual'!V341</f>
        <v>NA</v>
      </c>
      <c r="W1409" t="str">
        <f>'C3_qual'!W341</f>
        <v>NA</v>
      </c>
      <c r="X1409" t="b">
        <f>'C3_qual'!X341</f>
        <v>0</v>
      </c>
      <c r="Y1409" t="str">
        <f>'C3_qual'!Y341</f>
        <v xml:space="preserve">added age uncertainties </v>
      </c>
      <c r="Z1409" t="str">
        <f>'C3_qual'!Z341</f>
        <v>Guchengzi Fm.</v>
      </c>
    </row>
    <row r="1410" spans="1:26">
      <c r="A1410" t="str">
        <f>'C3_qual'!A340</f>
        <v>land_plant_d13C_1</v>
      </c>
      <c r="B1410" t="str">
        <f>'C3_qual'!B340</f>
        <v>Cui</v>
      </c>
      <c r="C1410">
        <f>'C3_qual'!C340</f>
        <v>2018</v>
      </c>
      <c r="D1410" t="str">
        <f>'C3_qual'!D340</f>
        <v>10.1016/j.gloplacha.2018.08.011</v>
      </c>
      <c r="E1410">
        <f>'C3_qual'!E340</f>
        <v>53676.374302788841</v>
      </c>
      <c r="F1410">
        <f>'C3_qual'!F340</f>
        <v>48</v>
      </c>
      <c r="G1410">
        <f>'C3_qual'!G340</f>
        <v>48</v>
      </c>
      <c r="H1410">
        <f>'C3_qual'!H340</f>
        <v>53.676374302788844</v>
      </c>
      <c r="I1410">
        <f>'C3_qual'!I340</f>
        <v>4.8000000000000001E-2</v>
      </c>
      <c r="J1410">
        <f>'C3_qual'!J340</f>
        <v>4.8000000000000001E-2</v>
      </c>
      <c r="K1410">
        <f>'C3_qual'!K340</f>
        <v>626.62258125766004</v>
      </c>
      <c r="L1410">
        <f>'C3_qual'!L340</f>
        <v>739.83186114842999</v>
      </c>
      <c r="M1410">
        <f>'C3_qual'!M340</f>
        <v>271.34531869486102</v>
      </c>
      <c r="N1410" t="b">
        <f>'C3_qual'!N340</f>
        <v>0</v>
      </c>
      <c r="O1410">
        <f>'C3_qual'!O340</f>
        <v>2</v>
      </c>
      <c r="P1410" t="str">
        <f>'C3_qual'!P340</f>
        <v>CO2 estimate has been quantified to the best of available knowledge but mean annual precipitation and plant species are not known.</v>
      </c>
      <c r="Q1410" t="b">
        <f>'C3_qual'!Q340</f>
        <v>0</v>
      </c>
      <c r="R1410" t="b">
        <f>'C3_qual'!R340</f>
        <v>1</v>
      </c>
      <c r="S1410" t="str">
        <f>'C3_qual'!S340</f>
        <v>applied 97.5 and 2.5 percentile uncertainties</v>
      </c>
      <c r="T1410" t="b">
        <f>'C3_qual'!T340</f>
        <v>0</v>
      </c>
      <c r="U1410" t="b">
        <f>'C3_qual'!U340</f>
        <v>0</v>
      </c>
      <c r="V1410" t="str">
        <f>'C3_qual'!V340</f>
        <v>NA</v>
      </c>
      <c r="W1410" t="str">
        <f>'C3_qual'!W340</f>
        <v>NA</v>
      </c>
      <c r="X1410" t="b">
        <f>'C3_qual'!X340</f>
        <v>0</v>
      </c>
      <c r="Y1410" t="str">
        <f>'C3_qual'!Y340</f>
        <v xml:space="preserve">added age uncertainties </v>
      </c>
      <c r="Z1410" t="str">
        <f>'C3_qual'!Z340</f>
        <v>Guchengzi Fm.</v>
      </c>
    </row>
    <row r="1411" spans="1:26">
      <c r="A1411" t="str">
        <f>'C3_qual'!A339</f>
        <v>land_plant_d13C_1</v>
      </c>
      <c r="B1411" t="str">
        <f>'C3_qual'!B339</f>
        <v>Cui</v>
      </c>
      <c r="C1411">
        <f>'C3_qual'!C339</f>
        <v>2018</v>
      </c>
      <c r="D1411" t="str">
        <f>'C3_qual'!D339</f>
        <v>10.1016/j.gloplacha.2018.08.011</v>
      </c>
      <c r="E1411">
        <f>'C3_qual'!E339</f>
        <v>53689.612151394424</v>
      </c>
      <c r="F1411">
        <f>'C3_qual'!F339</f>
        <v>48</v>
      </c>
      <c r="G1411">
        <f>'C3_qual'!G339</f>
        <v>48</v>
      </c>
      <c r="H1411">
        <f>'C3_qual'!H339</f>
        <v>53.689612151394421</v>
      </c>
      <c r="I1411">
        <f>'C3_qual'!I339</f>
        <v>4.8000000000000001E-2</v>
      </c>
      <c r="J1411">
        <f>'C3_qual'!J339</f>
        <v>4.8000000000000001E-2</v>
      </c>
      <c r="K1411">
        <f>'C3_qual'!K339</f>
        <v>722.53136449892099</v>
      </c>
      <c r="L1411">
        <f>'C3_qual'!L339</f>
        <v>1089.538516492089</v>
      </c>
      <c r="M1411">
        <f>'C3_qual'!M339</f>
        <v>328.88466967842101</v>
      </c>
      <c r="N1411" t="b">
        <f>'C3_qual'!N339</f>
        <v>0</v>
      </c>
      <c r="O1411">
        <f>'C3_qual'!O339</f>
        <v>2</v>
      </c>
      <c r="P1411" t="str">
        <f>'C3_qual'!P339</f>
        <v>CO2 estimate has been quantified to the best of available knowledge but mean annual precipitation and plant species are not known.</v>
      </c>
      <c r="Q1411" t="b">
        <f>'C3_qual'!Q339</f>
        <v>0</v>
      </c>
      <c r="R1411" t="b">
        <f>'C3_qual'!R339</f>
        <v>1</v>
      </c>
      <c r="S1411" t="str">
        <f>'C3_qual'!S339</f>
        <v>applied 97.5 and 2.5 percentile uncertainties</v>
      </c>
      <c r="T1411" t="b">
        <f>'C3_qual'!T339</f>
        <v>0</v>
      </c>
      <c r="U1411" t="b">
        <f>'C3_qual'!U339</f>
        <v>0</v>
      </c>
      <c r="V1411" t="str">
        <f>'C3_qual'!V339</f>
        <v>NA</v>
      </c>
      <c r="W1411" t="str">
        <f>'C3_qual'!W339</f>
        <v>NA</v>
      </c>
      <c r="X1411" t="b">
        <f>'C3_qual'!X339</f>
        <v>0</v>
      </c>
      <c r="Y1411" t="str">
        <f>'C3_qual'!Y339</f>
        <v xml:space="preserve">added age uncertainties </v>
      </c>
      <c r="Z1411" t="str">
        <f>'C3_qual'!Z339</f>
        <v>Guchengzi Fm.</v>
      </c>
    </row>
    <row r="1412" spans="1:26">
      <c r="A1412" t="str">
        <f>'C3_qual'!A338</f>
        <v>land_plant_d13C_1</v>
      </c>
      <c r="B1412" t="str">
        <f>'C3_qual'!B338</f>
        <v>Cui</v>
      </c>
      <c r="C1412">
        <f>'C3_qual'!C338</f>
        <v>2018</v>
      </c>
      <c r="D1412" t="str">
        <f>'C3_qual'!D338</f>
        <v>10.1016/j.gloplacha.2018.08.011</v>
      </c>
      <c r="E1412">
        <f>'C3_qual'!E338</f>
        <v>53702.85</v>
      </c>
      <c r="F1412">
        <f>'C3_qual'!F338</f>
        <v>48</v>
      </c>
      <c r="G1412">
        <f>'C3_qual'!G338</f>
        <v>48</v>
      </c>
      <c r="H1412">
        <f>'C3_qual'!H338</f>
        <v>53.702849999999998</v>
      </c>
      <c r="I1412">
        <f>'C3_qual'!I338</f>
        <v>4.8000000000000001E-2</v>
      </c>
      <c r="J1412">
        <f>'C3_qual'!J338</f>
        <v>4.8000000000000001E-2</v>
      </c>
      <c r="K1412">
        <f>'C3_qual'!K338</f>
        <v>994.798625809501</v>
      </c>
      <c r="L1412">
        <f>'C3_qual'!L338</f>
        <v>2694.8304128712289</v>
      </c>
      <c r="M1412">
        <f>'C3_qual'!M338</f>
        <v>497.67646169048703</v>
      </c>
      <c r="N1412" t="b">
        <f>'C3_qual'!N338</f>
        <v>0</v>
      </c>
      <c r="O1412">
        <f>'C3_qual'!O338</f>
        <v>2</v>
      </c>
      <c r="P1412" t="str">
        <f>'C3_qual'!P338</f>
        <v>CO2 estimate has been quantified to the best of available knowledge but mean annual precipitation and plant species are not known.</v>
      </c>
      <c r="Q1412" t="b">
        <f>'C3_qual'!Q338</f>
        <v>0</v>
      </c>
      <c r="R1412" t="b">
        <f>'C3_qual'!R338</f>
        <v>1</v>
      </c>
      <c r="S1412" t="str">
        <f>'C3_qual'!S338</f>
        <v>applied 97.5 and 2.5 percentile uncertainties</v>
      </c>
      <c r="T1412" t="b">
        <f>'C3_qual'!T338</f>
        <v>0</v>
      </c>
      <c r="U1412" t="b">
        <f>'C3_qual'!U338</f>
        <v>0</v>
      </c>
      <c r="V1412" t="str">
        <f>'C3_qual'!V338</f>
        <v>NA</v>
      </c>
      <c r="W1412" t="str">
        <f>'C3_qual'!W338</f>
        <v>NA</v>
      </c>
      <c r="X1412" t="b">
        <f>'C3_qual'!X338</f>
        <v>0</v>
      </c>
      <c r="Y1412" t="str">
        <f>'C3_qual'!Y338</f>
        <v xml:space="preserve">added age uncertainties </v>
      </c>
      <c r="Z1412" t="str">
        <f>'C3_qual'!Z338</f>
        <v>Guchengzi Fm.</v>
      </c>
    </row>
    <row r="1413" spans="1:26">
      <c r="A1413" t="str">
        <f>'C3_qual'!A337</f>
        <v>land_plant_d13C_1</v>
      </c>
      <c r="B1413" t="str">
        <f>'C3_qual'!B337</f>
        <v>Cui</v>
      </c>
      <c r="C1413">
        <f>'C3_qual'!C337</f>
        <v>2018</v>
      </c>
      <c r="D1413" t="str">
        <f>'C3_qual'!D337</f>
        <v>10.1016/j.gloplacha.2018.08.011</v>
      </c>
      <c r="E1413">
        <f>'C3_qual'!E337</f>
        <v>53716.087848605581</v>
      </c>
      <c r="F1413">
        <f>'C3_qual'!F337</f>
        <v>48</v>
      </c>
      <c r="G1413">
        <f>'C3_qual'!G337</f>
        <v>48</v>
      </c>
      <c r="H1413">
        <f>'C3_qual'!H337</f>
        <v>53.716087848605582</v>
      </c>
      <c r="I1413">
        <f>'C3_qual'!I337</f>
        <v>4.8000000000000001E-2</v>
      </c>
      <c r="J1413">
        <f>'C3_qual'!J337</f>
        <v>4.8000000000000001E-2</v>
      </c>
      <c r="K1413">
        <f>'C3_qual'!K337</f>
        <v>929.19503028254303</v>
      </c>
      <c r="L1413">
        <f>'C3_qual'!L337</f>
        <v>2130.9970328635068</v>
      </c>
      <c r="M1413">
        <f>'C3_qual'!M337</f>
        <v>462.06473614811205</v>
      </c>
      <c r="N1413" t="b">
        <f>'C3_qual'!N337</f>
        <v>0</v>
      </c>
      <c r="O1413">
        <f>'C3_qual'!O337</f>
        <v>2</v>
      </c>
      <c r="P1413" t="str">
        <f>'C3_qual'!P337</f>
        <v>CO2 estimate has been quantified to the best of available knowledge but mean annual precipitation and plant species are not known.</v>
      </c>
      <c r="Q1413" t="b">
        <f>'C3_qual'!Q337</f>
        <v>0</v>
      </c>
      <c r="R1413" t="b">
        <f>'C3_qual'!R337</f>
        <v>1</v>
      </c>
      <c r="S1413" t="str">
        <f>'C3_qual'!S337</f>
        <v>applied 97.5 and 2.5 percentile uncertainties</v>
      </c>
      <c r="T1413" t="b">
        <f>'C3_qual'!T337</f>
        <v>0</v>
      </c>
      <c r="U1413" t="b">
        <f>'C3_qual'!U337</f>
        <v>0</v>
      </c>
      <c r="V1413" t="str">
        <f>'C3_qual'!V337</f>
        <v>NA</v>
      </c>
      <c r="W1413" t="str">
        <f>'C3_qual'!W337</f>
        <v>NA</v>
      </c>
      <c r="X1413" t="b">
        <f>'C3_qual'!X337</f>
        <v>0</v>
      </c>
      <c r="Y1413" t="str">
        <f>'C3_qual'!Y337</f>
        <v xml:space="preserve">added age uncertainties </v>
      </c>
      <c r="Z1413" t="str">
        <f>'C3_qual'!Z337</f>
        <v>Guchengzi Fm.</v>
      </c>
    </row>
    <row r="1414" spans="1:26">
      <c r="A1414" t="str">
        <f>'C3_qual'!A336</f>
        <v>land_plant_d13C_1</v>
      </c>
      <c r="B1414" t="str">
        <f>'C3_qual'!B336</f>
        <v>Cui</v>
      </c>
      <c r="C1414">
        <f>'C3_qual'!C336</f>
        <v>2018</v>
      </c>
      <c r="D1414" t="str">
        <f>'C3_qual'!D336</f>
        <v>10.1016/j.gloplacha.2018.08.011</v>
      </c>
      <c r="E1414">
        <f>'C3_qual'!E336</f>
        <v>53729.325697211156</v>
      </c>
      <c r="F1414">
        <f>'C3_qual'!F336</f>
        <v>48</v>
      </c>
      <c r="G1414">
        <f>'C3_qual'!G336</f>
        <v>48</v>
      </c>
      <c r="H1414">
        <f>'C3_qual'!H336</f>
        <v>53.729325697211159</v>
      </c>
      <c r="I1414">
        <f>'C3_qual'!I336</f>
        <v>4.8000000000000001E-2</v>
      </c>
      <c r="J1414">
        <f>'C3_qual'!J336</f>
        <v>4.8000000000000001E-2</v>
      </c>
      <c r="K1414">
        <f>'C3_qual'!K336</f>
        <v>603.324177589285</v>
      </c>
      <c r="L1414">
        <f>'C3_qual'!L336</f>
        <v>637.75707931401507</v>
      </c>
      <c r="M1414">
        <f>'C3_qual'!M336</f>
        <v>261.36598434894302</v>
      </c>
      <c r="N1414" t="b">
        <f>'C3_qual'!N336</f>
        <v>0</v>
      </c>
      <c r="O1414">
        <f>'C3_qual'!O336</f>
        <v>2</v>
      </c>
      <c r="P1414" t="str">
        <f>'C3_qual'!P336</f>
        <v>CO2 estimate has been quantified to the best of available knowledge but mean annual precipitation and plant species are not known.</v>
      </c>
      <c r="Q1414" t="b">
        <f>'C3_qual'!Q336</f>
        <v>0</v>
      </c>
      <c r="R1414" t="b">
        <f>'C3_qual'!R336</f>
        <v>1</v>
      </c>
      <c r="S1414" t="str">
        <f>'C3_qual'!S336</f>
        <v>applied 97.5 and 2.5 percentile uncertainties</v>
      </c>
      <c r="T1414" t="b">
        <f>'C3_qual'!T336</f>
        <v>0</v>
      </c>
      <c r="U1414" t="b">
        <f>'C3_qual'!U336</f>
        <v>0</v>
      </c>
      <c r="V1414" t="str">
        <f>'C3_qual'!V336</f>
        <v>NA</v>
      </c>
      <c r="W1414" t="str">
        <f>'C3_qual'!W336</f>
        <v>NA</v>
      </c>
      <c r="X1414" t="b">
        <f>'C3_qual'!X336</f>
        <v>0</v>
      </c>
      <c r="Y1414" t="str">
        <f>'C3_qual'!Y336</f>
        <v xml:space="preserve">added age uncertainties </v>
      </c>
      <c r="Z1414" t="str">
        <f>'C3_qual'!Z336</f>
        <v>Guchengzi Fm.</v>
      </c>
    </row>
    <row r="1415" spans="1:26">
      <c r="A1415" t="str">
        <f>'C3_qual'!A335</f>
        <v>land_plant_d13C_1</v>
      </c>
      <c r="B1415" t="str">
        <f>'C3_qual'!B335</f>
        <v>Cui</v>
      </c>
      <c r="C1415">
        <f>'C3_qual'!C335</f>
        <v>2018</v>
      </c>
      <c r="D1415" t="str">
        <f>'C3_qual'!D335</f>
        <v>10.1016/j.gloplacha.2018.08.011</v>
      </c>
      <c r="E1415">
        <f>'C3_qual'!E335</f>
        <v>53742.563545816738</v>
      </c>
      <c r="F1415">
        <f>'C3_qual'!F335</f>
        <v>48</v>
      </c>
      <c r="G1415">
        <f>'C3_qual'!G335</f>
        <v>48</v>
      </c>
      <c r="H1415">
        <f>'C3_qual'!H335</f>
        <v>53.742563545816736</v>
      </c>
      <c r="I1415">
        <f>'C3_qual'!I335</f>
        <v>4.8000000000000001E-2</v>
      </c>
      <c r="J1415">
        <f>'C3_qual'!J335</f>
        <v>4.8000000000000001E-2</v>
      </c>
      <c r="K1415">
        <f>'C3_qual'!K335</f>
        <v>493.15384231574802</v>
      </c>
      <c r="L1415">
        <f>'C3_qual'!L335</f>
        <v>388.05215683302896</v>
      </c>
      <c r="M1415">
        <f>'C3_qual'!M335</f>
        <v>198.74211469136304</v>
      </c>
      <c r="N1415" t="b">
        <f>'C3_qual'!N335</f>
        <v>0</v>
      </c>
      <c r="O1415">
        <f>'C3_qual'!O335</f>
        <v>2</v>
      </c>
      <c r="P1415" t="str">
        <f>'C3_qual'!P335</f>
        <v>CO2 estimate has been quantified to the best of available knowledge but mean annual precipitation and plant species are not known.</v>
      </c>
      <c r="Q1415" t="b">
        <f>'C3_qual'!Q335</f>
        <v>0</v>
      </c>
      <c r="R1415" t="b">
        <f>'C3_qual'!R335</f>
        <v>1</v>
      </c>
      <c r="S1415" t="str">
        <f>'C3_qual'!S335</f>
        <v>applied 97.5 and 2.5 percentile uncertainties</v>
      </c>
      <c r="T1415" t="b">
        <f>'C3_qual'!T335</f>
        <v>0</v>
      </c>
      <c r="U1415" t="b">
        <f>'C3_qual'!U335</f>
        <v>0</v>
      </c>
      <c r="V1415" t="str">
        <f>'C3_qual'!V335</f>
        <v>NA</v>
      </c>
      <c r="W1415" t="str">
        <f>'C3_qual'!W335</f>
        <v>NA</v>
      </c>
      <c r="X1415" t="b">
        <f>'C3_qual'!X335</f>
        <v>0</v>
      </c>
      <c r="Y1415" t="str">
        <f>'C3_qual'!Y335</f>
        <v xml:space="preserve">added age uncertainties </v>
      </c>
      <c r="Z1415" t="str">
        <f>'C3_qual'!Z335</f>
        <v>Guchengzi Fm.</v>
      </c>
    </row>
    <row r="1416" spans="1:26">
      <c r="A1416" t="str">
        <f>'C3_qual'!A334</f>
        <v>land_plant_d13C_1</v>
      </c>
      <c r="B1416" t="str">
        <f>'C3_qual'!B334</f>
        <v>Cui</v>
      </c>
      <c r="C1416">
        <f>'C3_qual'!C334</f>
        <v>2018</v>
      </c>
      <c r="D1416" t="str">
        <f>'C3_qual'!D334</f>
        <v>10.1016/j.gloplacha.2018.08.011</v>
      </c>
      <c r="E1416">
        <f>'C3_qual'!E334</f>
        <v>53755.801394422313</v>
      </c>
      <c r="F1416">
        <f>'C3_qual'!F334</f>
        <v>48</v>
      </c>
      <c r="G1416">
        <f>'C3_qual'!G334</f>
        <v>48</v>
      </c>
      <c r="H1416">
        <f>'C3_qual'!H334</f>
        <v>53.755801394422313</v>
      </c>
      <c r="I1416">
        <f>'C3_qual'!I334</f>
        <v>4.8000000000000001E-2</v>
      </c>
      <c r="J1416">
        <f>'C3_qual'!J334</f>
        <v>4.8000000000000001E-2</v>
      </c>
      <c r="K1416">
        <f>'C3_qual'!K334</f>
        <v>408.50570096089803</v>
      </c>
      <c r="L1416">
        <f>'C3_qual'!L334</f>
        <v>274.81244214806293</v>
      </c>
      <c r="M1416">
        <f>'C3_qual'!M334</f>
        <v>156.60354603891801</v>
      </c>
      <c r="N1416" t="b">
        <f>'C3_qual'!N334</f>
        <v>0</v>
      </c>
      <c r="O1416">
        <f>'C3_qual'!O334</f>
        <v>2</v>
      </c>
      <c r="P1416" t="str">
        <f>'C3_qual'!P334</f>
        <v>CO2 estimate has been quantified to the best of available knowledge but mean annual precipitation and plant species are not known.</v>
      </c>
      <c r="Q1416" t="b">
        <f>'C3_qual'!Q334</f>
        <v>0</v>
      </c>
      <c r="R1416" t="b">
        <f>'C3_qual'!R334</f>
        <v>1</v>
      </c>
      <c r="S1416" t="str">
        <f>'C3_qual'!S334</f>
        <v>applied 97.5 and 2.5 percentile uncertainties</v>
      </c>
      <c r="T1416" t="b">
        <f>'C3_qual'!T334</f>
        <v>0</v>
      </c>
      <c r="U1416" t="b">
        <f>'C3_qual'!U334</f>
        <v>0</v>
      </c>
      <c r="V1416" t="str">
        <f>'C3_qual'!V334</f>
        <v>NA</v>
      </c>
      <c r="W1416" t="str">
        <f>'C3_qual'!W334</f>
        <v>NA</v>
      </c>
      <c r="X1416" t="b">
        <f>'C3_qual'!X334</f>
        <v>0</v>
      </c>
      <c r="Y1416" t="str">
        <f>'C3_qual'!Y334</f>
        <v xml:space="preserve">added age uncertainties </v>
      </c>
      <c r="Z1416" t="str">
        <f>'C3_qual'!Z334</f>
        <v>Guchengzi Fm.</v>
      </c>
    </row>
    <row r="1417" spans="1:26">
      <c r="A1417" t="str">
        <f>'C3_qual'!A333</f>
        <v>land_plant_d13C_1</v>
      </c>
      <c r="B1417" t="str">
        <f>'C3_qual'!B333</f>
        <v>Cui</v>
      </c>
      <c r="C1417">
        <f>'C3_qual'!C333</f>
        <v>2018</v>
      </c>
      <c r="D1417" t="str">
        <f>'C3_qual'!D333</f>
        <v>10.1016/j.gloplacha.2018.08.011</v>
      </c>
      <c r="E1417">
        <f>'C3_qual'!E333</f>
        <v>53769.039243027888</v>
      </c>
      <c r="F1417">
        <f>'C3_qual'!F333</f>
        <v>48</v>
      </c>
      <c r="G1417">
        <f>'C3_qual'!G333</f>
        <v>48</v>
      </c>
      <c r="H1417">
        <f>'C3_qual'!H333</f>
        <v>53.769039243027891</v>
      </c>
      <c r="I1417">
        <f>'C3_qual'!I333</f>
        <v>4.8000000000000001E-2</v>
      </c>
      <c r="J1417">
        <f>'C3_qual'!J333</f>
        <v>4.8000000000000001E-2</v>
      </c>
      <c r="K1417">
        <f>'C3_qual'!K333</f>
        <v>499.66756473226002</v>
      </c>
      <c r="L1417">
        <f>'C3_qual'!L333</f>
        <v>398.44050423692494</v>
      </c>
      <c r="M1417">
        <f>'C3_qual'!M333</f>
        <v>202.60225579774101</v>
      </c>
      <c r="N1417" t="b">
        <f>'C3_qual'!N333</f>
        <v>0</v>
      </c>
      <c r="O1417">
        <f>'C3_qual'!O333</f>
        <v>2</v>
      </c>
      <c r="P1417" t="str">
        <f>'C3_qual'!P333</f>
        <v>CO2 estimate has been quantified to the best of available knowledge but mean annual precipitation and plant species are not known.</v>
      </c>
      <c r="Q1417" t="b">
        <f>'C3_qual'!Q333</f>
        <v>0</v>
      </c>
      <c r="R1417" t="b">
        <f>'C3_qual'!R333</f>
        <v>1</v>
      </c>
      <c r="S1417" t="str">
        <f>'C3_qual'!S333</f>
        <v>applied 97.5 and 2.5 percentile uncertainties</v>
      </c>
      <c r="T1417" t="b">
        <f>'C3_qual'!T333</f>
        <v>0</v>
      </c>
      <c r="U1417" t="b">
        <f>'C3_qual'!U333</f>
        <v>0</v>
      </c>
      <c r="V1417" t="str">
        <f>'C3_qual'!V333</f>
        <v>NA</v>
      </c>
      <c r="W1417" t="str">
        <f>'C3_qual'!W333</f>
        <v>NA</v>
      </c>
      <c r="X1417" t="b">
        <f>'C3_qual'!X333</f>
        <v>0</v>
      </c>
      <c r="Y1417" t="str">
        <f>'C3_qual'!Y333</f>
        <v xml:space="preserve">added age uncertainties </v>
      </c>
      <c r="Z1417" t="str">
        <f>'C3_qual'!Z333</f>
        <v>Guchengzi Fm.</v>
      </c>
    </row>
    <row r="1418" spans="1:26">
      <c r="A1418" t="str">
        <f>'C3_qual'!A332</f>
        <v>land_plant_d13C_1</v>
      </c>
      <c r="B1418" t="str">
        <f>'C3_qual'!B332</f>
        <v>Cui</v>
      </c>
      <c r="C1418">
        <f>'C3_qual'!C332</f>
        <v>2018</v>
      </c>
      <c r="D1418" t="str">
        <f>'C3_qual'!D332</f>
        <v>10.1016/j.gloplacha.2018.08.011</v>
      </c>
      <c r="E1418">
        <f>'C3_qual'!E332</f>
        <v>53782.27709163347</v>
      </c>
      <c r="F1418">
        <f>'C3_qual'!F332</f>
        <v>48</v>
      </c>
      <c r="G1418">
        <f>'C3_qual'!G332</f>
        <v>48</v>
      </c>
      <c r="H1418">
        <f>'C3_qual'!H332</f>
        <v>53.782277091633468</v>
      </c>
      <c r="I1418">
        <f>'C3_qual'!I332</f>
        <v>4.8000000000000001E-2</v>
      </c>
      <c r="J1418">
        <f>'C3_qual'!J332</f>
        <v>4.8000000000000001E-2</v>
      </c>
      <c r="K1418">
        <f>'C3_qual'!K332</f>
        <v>482.65617247123902</v>
      </c>
      <c r="L1418">
        <f>'C3_qual'!L332</f>
        <v>374.48444964874494</v>
      </c>
      <c r="M1418">
        <f>'C3_qual'!M332</f>
        <v>191.56788333366802</v>
      </c>
      <c r="N1418" t="b">
        <f>'C3_qual'!N332</f>
        <v>0</v>
      </c>
      <c r="O1418">
        <f>'C3_qual'!O332</f>
        <v>2</v>
      </c>
      <c r="P1418" t="str">
        <f>'C3_qual'!P332</f>
        <v>CO2 estimate has been quantified to the best of available knowledge but mean annual precipitation and plant species are not known.</v>
      </c>
      <c r="Q1418" t="b">
        <f>'C3_qual'!Q332</f>
        <v>0</v>
      </c>
      <c r="R1418" t="b">
        <f>'C3_qual'!R332</f>
        <v>1</v>
      </c>
      <c r="S1418" t="str">
        <f>'C3_qual'!S332</f>
        <v>applied 97.5 and 2.5 percentile uncertainties</v>
      </c>
      <c r="T1418" t="b">
        <f>'C3_qual'!T332</f>
        <v>0</v>
      </c>
      <c r="U1418" t="b">
        <f>'C3_qual'!U332</f>
        <v>0</v>
      </c>
      <c r="V1418" t="str">
        <f>'C3_qual'!V332</f>
        <v>NA</v>
      </c>
      <c r="W1418" t="str">
        <f>'C3_qual'!W332</f>
        <v>NA</v>
      </c>
      <c r="X1418" t="b">
        <f>'C3_qual'!X332</f>
        <v>0</v>
      </c>
      <c r="Y1418" t="str">
        <f>'C3_qual'!Y332</f>
        <v xml:space="preserve">added age uncertainties </v>
      </c>
      <c r="Z1418" t="str">
        <f>'C3_qual'!Z332</f>
        <v>Guchengzi Fm.</v>
      </c>
    </row>
    <row r="1419" spans="1:26">
      <c r="A1419" t="str">
        <f>'C3_qual'!A331</f>
        <v>land_plant_d13C_1</v>
      </c>
      <c r="B1419" t="str">
        <f>'C3_qual'!B331</f>
        <v>Cui</v>
      </c>
      <c r="C1419">
        <f>'C3_qual'!C331</f>
        <v>2018</v>
      </c>
      <c r="D1419" t="str">
        <f>'C3_qual'!D331</f>
        <v>10.1016/j.gloplacha.2018.08.011</v>
      </c>
      <c r="E1419">
        <f>'C3_qual'!E331</f>
        <v>53795.514940239045</v>
      </c>
      <c r="F1419">
        <f>'C3_qual'!F331</f>
        <v>48</v>
      </c>
      <c r="G1419">
        <f>'C3_qual'!G331</f>
        <v>48</v>
      </c>
      <c r="H1419">
        <f>'C3_qual'!H331</f>
        <v>53.795514940239045</v>
      </c>
      <c r="I1419">
        <f>'C3_qual'!I331</f>
        <v>4.8000000000000001E-2</v>
      </c>
      <c r="J1419">
        <f>'C3_qual'!J331</f>
        <v>4.8000000000000001E-2</v>
      </c>
      <c r="K1419">
        <f>'C3_qual'!K331</f>
        <v>482.857043951729</v>
      </c>
      <c r="L1419">
        <f>'C3_qual'!L331</f>
        <v>370.99183527823197</v>
      </c>
      <c r="M1419">
        <f>'C3_qual'!M331</f>
        <v>191.96585118142502</v>
      </c>
      <c r="N1419" t="b">
        <f>'C3_qual'!N331</f>
        <v>0</v>
      </c>
      <c r="O1419">
        <f>'C3_qual'!O331</f>
        <v>2</v>
      </c>
      <c r="P1419" t="str">
        <f>'C3_qual'!P331</f>
        <v>CO2 estimate has been quantified to the best of available knowledge but mean annual precipitation and plant species are not known.</v>
      </c>
      <c r="Q1419" t="b">
        <f>'C3_qual'!Q331</f>
        <v>0</v>
      </c>
      <c r="R1419" t="b">
        <f>'C3_qual'!R331</f>
        <v>1</v>
      </c>
      <c r="S1419" t="str">
        <f>'C3_qual'!S331</f>
        <v>applied 97.5 and 2.5 percentile uncertainties</v>
      </c>
      <c r="T1419" t="b">
        <f>'C3_qual'!T331</f>
        <v>0</v>
      </c>
      <c r="U1419" t="b">
        <f>'C3_qual'!U331</f>
        <v>0</v>
      </c>
      <c r="V1419" t="str">
        <f>'C3_qual'!V331</f>
        <v>NA</v>
      </c>
      <c r="W1419" t="str">
        <f>'C3_qual'!W331</f>
        <v>NA</v>
      </c>
      <c r="X1419" t="b">
        <f>'C3_qual'!X331</f>
        <v>0</v>
      </c>
      <c r="Y1419" t="str">
        <f>'C3_qual'!Y331</f>
        <v xml:space="preserve">added age uncertainties </v>
      </c>
      <c r="Z1419" t="str">
        <f>'C3_qual'!Z331</f>
        <v>Guchengzi Fm.</v>
      </c>
    </row>
    <row r="1420" spans="1:26">
      <c r="A1420" t="str">
        <f>'C3_qual'!A330</f>
        <v>land_plant_d13C_1</v>
      </c>
      <c r="B1420" t="str">
        <f>'C3_qual'!B330</f>
        <v>Cui</v>
      </c>
      <c r="C1420">
        <f>'C3_qual'!C330</f>
        <v>2018</v>
      </c>
      <c r="D1420" t="str">
        <f>'C3_qual'!D330</f>
        <v>10.1016/j.gloplacha.2018.08.011</v>
      </c>
      <c r="E1420">
        <f>'C3_qual'!E330</f>
        <v>53808.75278884462</v>
      </c>
      <c r="F1420">
        <f>'C3_qual'!F330</f>
        <v>48</v>
      </c>
      <c r="G1420">
        <f>'C3_qual'!G330</f>
        <v>48</v>
      </c>
      <c r="H1420">
        <f>'C3_qual'!H330</f>
        <v>53.808752788844622</v>
      </c>
      <c r="I1420">
        <f>'C3_qual'!I330</f>
        <v>4.8000000000000001E-2</v>
      </c>
      <c r="J1420">
        <f>'C3_qual'!J330</f>
        <v>4.8000000000000001E-2</v>
      </c>
      <c r="K1420">
        <f>'C3_qual'!K330</f>
        <v>401.61997716099802</v>
      </c>
      <c r="L1420">
        <f>'C3_qual'!L330</f>
        <v>271.82950108304794</v>
      </c>
      <c r="M1420">
        <f>'C3_qual'!M330</f>
        <v>153.07211441782601</v>
      </c>
      <c r="N1420" t="b">
        <f>'C3_qual'!N330</f>
        <v>0</v>
      </c>
      <c r="O1420">
        <f>'C3_qual'!O330</f>
        <v>2</v>
      </c>
      <c r="P1420" t="str">
        <f>'C3_qual'!P330</f>
        <v>CO2 estimate has been quantified to the best of available knowledge but mean annual precipitation and plant species are not known.</v>
      </c>
      <c r="Q1420" t="b">
        <f>'C3_qual'!Q330</f>
        <v>0</v>
      </c>
      <c r="R1420" t="b">
        <f>'C3_qual'!R330</f>
        <v>1</v>
      </c>
      <c r="S1420" t="str">
        <f>'C3_qual'!S330</f>
        <v>applied 97.5 and 2.5 percentile uncertainties</v>
      </c>
      <c r="T1420" t="b">
        <f>'C3_qual'!T330</f>
        <v>0</v>
      </c>
      <c r="U1420" t="b">
        <f>'C3_qual'!U330</f>
        <v>0</v>
      </c>
      <c r="V1420" t="str">
        <f>'C3_qual'!V330</f>
        <v>NA</v>
      </c>
      <c r="W1420" t="str">
        <f>'C3_qual'!W330</f>
        <v>NA</v>
      </c>
      <c r="X1420" t="b">
        <f>'C3_qual'!X330</f>
        <v>0</v>
      </c>
      <c r="Y1420" t="str">
        <f>'C3_qual'!Y330</f>
        <v xml:space="preserve">added age uncertainties </v>
      </c>
      <c r="Z1420" t="str">
        <f>'C3_qual'!Z330</f>
        <v>Guchengzi Fm.</v>
      </c>
    </row>
    <row r="1421" spans="1:26">
      <c r="A1421" t="str">
        <f>'C3_qual'!A329</f>
        <v>land_plant_d13C_1</v>
      </c>
      <c r="B1421" t="str">
        <f>'C3_qual'!B329</f>
        <v>Cui</v>
      </c>
      <c r="C1421">
        <f>'C3_qual'!C329</f>
        <v>2018</v>
      </c>
      <c r="D1421" t="str">
        <f>'C3_qual'!D329</f>
        <v>10.1016/j.gloplacha.2018.08.011</v>
      </c>
      <c r="E1421">
        <f>'C3_qual'!E329</f>
        <v>53821.990637450202</v>
      </c>
      <c r="F1421">
        <f>'C3_qual'!F329</f>
        <v>48</v>
      </c>
      <c r="G1421">
        <f>'C3_qual'!G329</f>
        <v>48</v>
      </c>
      <c r="H1421">
        <f>'C3_qual'!H329</f>
        <v>53.821990637450206</v>
      </c>
      <c r="I1421">
        <f>'C3_qual'!I329</f>
        <v>4.8000000000000001E-2</v>
      </c>
      <c r="J1421">
        <f>'C3_qual'!J329</f>
        <v>4.8000000000000001E-2</v>
      </c>
      <c r="K1421">
        <f>'C3_qual'!K329</f>
        <v>539.98936790095797</v>
      </c>
      <c r="L1421">
        <f>'C3_qual'!L329</f>
        <v>496.61350196190199</v>
      </c>
      <c r="M1421">
        <f>'C3_qual'!M329</f>
        <v>222.76758188302398</v>
      </c>
      <c r="N1421" t="b">
        <f>'C3_qual'!N329</f>
        <v>0</v>
      </c>
      <c r="O1421">
        <f>'C3_qual'!O329</f>
        <v>2</v>
      </c>
      <c r="P1421" t="str">
        <f>'C3_qual'!P329</f>
        <v>CO2 estimate has been quantified to the best of available knowledge but mean annual precipitation and plant species are not known.</v>
      </c>
      <c r="Q1421" t="b">
        <f>'C3_qual'!Q329</f>
        <v>0</v>
      </c>
      <c r="R1421" t="b">
        <f>'C3_qual'!R329</f>
        <v>1</v>
      </c>
      <c r="S1421" t="str">
        <f>'C3_qual'!S329</f>
        <v>applied 97.5 and 2.5 percentile uncertainties</v>
      </c>
      <c r="T1421" t="b">
        <f>'C3_qual'!T329</f>
        <v>0</v>
      </c>
      <c r="U1421" t="b">
        <f>'C3_qual'!U329</f>
        <v>0</v>
      </c>
      <c r="V1421" t="str">
        <f>'C3_qual'!V329</f>
        <v>NA</v>
      </c>
      <c r="W1421" t="str">
        <f>'C3_qual'!W329</f>
        <v>NA</v>
      </c>
      <c r="X1421" t="b">
        <f>'C3_qual'!X329</f>
        <v>0</v>
      </c>
      <c r="Y1421" t="str">
        <f>'C3_qual'!Y329</f>
        <v xml:space="preserve">added age uncertainties </v>
      </c>
      <c r="Z1421" t="str">
        <f>'C3_qual'!Z329</f>
        <v>Guchengzi Fm.</v>
      </c>
    </row>
    <row r="1422" spans="1:26">
      <c r="A1422" t="str">
        <f>'C3_qual'!A328</f>
        <v>land_plant_d13C_1</v>
      </c>
      <c r="B1422" t="str">
        <f>'C3_qual'!B328</f>
        <v>Cui</v>
      </c>
      <c r="C1422">
        <f>'C3_qual'!C328</f>
        <v>2018</v>
      </c>
      <c r="D1422" t="str">
        <f>'C3_qual'!D328</f>
        <v>10.1016/j.gloplacha.2018.08.011</v>
      </c>
      <c r="E1422">
        <f>'C3_qual'!E328</f>
        <v>53835.228486055777</v>
      </c>
      <c r="F1422">
        <f>'C3_qual'!F328</f>
        <v>48</v>
      </c>
      <c r="G1422">
        <f>'C3_qual'!G328</f>
        <v>48</v>
      </c>
      <c r="H1422">
        <f>'C3_qual'!H328</f>
        <v>53.835228486055776</v>
      </c>
      <c r="I1422">
        <f>'C3_qual'!I328</f>
        <v>4.8000000000000001E-2</v>
      </c>
      <c r="J1422">
        <f>'C3_qual'!J328</f>
        <v>4.8000000000000001E-2</v>
      </c>
      <c r="K1422">
        <f>'C3_qual'!K328</f>
        <v>537.60844527909501</v>
      </c>
      <c r="L1422">
        <f>'C3_qual'!L328</f>
        <v>477.88710645087497</v>
      </c>
      <c r="M1422">
        <f>'C3_qual'!M328</f>
        <v>219.77600561596</v>
      </c>
      <c r="N1422" t="b">
        <f>'C3_qual'!N328</f>
        <v>0</v>
      </c>
      <c r="O1422">
        <f>'C3_qual'!O328</f>
        <v>2</v>
      </c>
      <c r="P1422" t="str">
        <f>'C3_qual'!P328</f>
        <v>CO2 estimate has been quantified to the best of available knowledge but mean annual precipitation and plant species are not known.</v>
      </c>
      <c r="Q1422" t="b">
        <f>'C3_qual'!Q328</f>
        <v>0</v>
      </c>
      <c r="R1422" t="b">
        <f>'C3_qual'!R328</f>
        <v>1</v>
      </c>
      <c r="S1422" t="str">
        <f>'C3_qual'!S328</f>
        <v>applied 97.5 and 2.5 percentile uncertainties</v>
      </c>
      <c r="T1422" t="b">
        <f>'C3_qual'!T328</f>
        <v>0</v>
      </c>
      <c r="U1422" t="b">
        <f>'C3_qual'!U328</f>
        <v>0</v>
      </c>
      <c r="V1422" t="str">
        <f>'C3_qual'!V328</f>
        <v>NA</v>
      </c>
      <c r="W1422" t="str">
        <f>'C3_qual'!W328</f>
        <v>NA</v>
      </c>
      <c r="X1422" t="b">
        <f>'C3_qual'!X328</f>
        <v>0</v>
      </c>
      <c r="Y1422" t="str">
        <f>'C3_qual'!Y328</f>
        <v xml:space="preserve">added age uncertainties </v>
      </c>
      <c r="Z1422" t="str">
        <f>'C3_qual'!Z328</f>
        <v>Guchengzi Fm.</v>
      </c>
    </row>
    <row r="1423" spans="1:26">
      <c r="A1423" t="str">
        <f>'C3_qual'!A327</f>
        <v>land_plant_d13C_1</v>
      </c>
      <c r="B1423" t="str">
        <f>'C3_qual'!B327</f>
        <v>Cui</v>
      </c>
      <c r="C1423">
        <f>'C3_qual'!C327</f>
        <v>2018</v>
      </c>
      <c r="D1423" t="str">
        <f>'C3_qual'!D327</f>
        <v>10.1016/j.gloplacha.2018.08.011</v>
      </c>
      <c r="E1423">
        <f>'C3_qual'!E327</f>
        <v>53848.466334661352</v>
      </c>
      <c r="F1423">
        <f>'C3_qual'!F327</f>
        <v>48</v>
      </c>
      <c r="G1423">
        <f>'C3_qual'!G327</f>
        <v>48</v>
      </c>
      <c r="H1423">
        <f>'C3_qual'!H327</f>
        <v>53.848466334661353</v>
      </c>
      <c r="I1423">
        <f>'C3_qual'!I327</f>
        <v>4.8000000000000001E-2</v>
      </c>
      <c r="J1423">
        <f>'C3_qual'!J327</f>
        <v>4.8000000000000001E-2</v>
      </c>
      <c r="K1423">
        <f>'C3_qual'!K327</f>
        <v>471.84351647980401</v>
      </c>
      <c r="L1423">
        <f>'C3_qual'!L327</f>
        <v>365.39320127873799</v>
      </c>
      <c r="M1423">
        <f>'C3_qual'!M327</f>
        <v>183.89630742907599</v>
      </c>
      <c r="N1423" t="b">
        <f>'C3_qual'!N327</f>
        <v>0</v>
      </c>
      <c r="O1423">
        <f>'C3_qual'!O327</f>
        <v>2</v>
      </c>
      <c r="P1423" t="str">
        <f>'C3_qual'!P327</f>
        <v>CO2 estimate has been quantified to the best of available knowledge but mean annual precipitation and plant species are not known.</v>
      </c>
      <c r="Q1423" t="b">
        <f>'C3_qual'!Q327</f>
        <v>0</v>
      </c>
      <c r="R1423" t="b">
        <f>'C3_qual'!R327</f>
        <v>1</v>
      </c>
      <c r="S1423" t="str">
        <f>'C3_qual'!S327</f>
        <v>applied 97.5 and 2.5 percentile uncertainties</v>
      </c>
      <c r="T1423" t="b">
        <f>'C3_qual'!T327</f>
        <v>0</v>
      </c>
      <c r="U1423" t="b">
        <f>'C3_qual'!U327</f>
        <v>0</v>
      </c>
      <c r="V1423" t="str">
        <f>'C3_qual'!V327</f>
        <v>NA</v>
      </c>
      <c r="W1423" t="str">
        <f>'C3_qual'!W327</f>
        <v>NA</v>
      </c>
      <c r="X1423" t="b">
        <f>'C3_qual'!X327</f>
        <v>0</v>
      </c>
      <c r="Y1423" t="str">
        <f>'C3_qual'!Y327</f>
        <v xml:space="preserve">added age uncertainties </v>
      </c>
      <c r="Z1423" t="str">
        <f>'C3_qual'!Z327</f>
        <v>Guchengzi Fm.</v>
      </c>
    </row>
    <row r="1424" spans="1:26">
      <c r="A1424" t="str">
        <f>'C3_qual'!A326</f>
        <v>land_plant_d13C_1</v>
      </c>
      <c r="B1424" t="str">
        <f>'C3_qual'!B326</f>
        <v>Cui</v>
      </c>
      <c r="C1424">
        <f>'C3_qual'!C326</f>
        <v>2018</v>
      </c>
      <c r="D1424" t="str">
        <f>'C3_qual'!D326</f>
        <v>10.1016/j.gloplacha.2018.08.011</v>
      </c>
      <c r="E1424">
        <f>'C3_qual'!E326</f>
        <v>53861.704183266935</v>
      </c>
      <c r="F1424">
        <f>'C3_qual'!F326</f>
        <v>48</v>
      </c>
      <c r="G1424">
        <f>'C3_qual'!G326</f>
        <v>48</v>
      </c>
      <c r="H1424">
        <f>'C3_qual'!H326</f>
        <v>53.861704183266937</v>
      </c>
      <c r="I1424">
        <f>'C3_qual'!I326</f>
        <v>4.8000000000000001E-2</v>
      </c>
      <c r="J1424">
        <f>'C3_qual'!J326</f>
        <v>4.8000000000000001E-2</v>
      </c>
      <c r="K1424">
        <f>'C3_qual'!K326</f>
        <v>494.14181041499199</v>
      </c>
      <c r="L1424">
        <f>'C3_qual'!L326</f>
        <v>395.92854337058606</v>
      </c>
      <c r="M1424">
        <f>'C3_qual'!M326</f>
        <v>198.83866833302301</v>
      </c>
      <c r="N1424" t="b">
        <f>'C3_qual'!N326</f>
        <v>0</v>
      </c>
      <c r="O1424">
        <f>'C3_qual'!O326</f>
        <v>2</v>
      </c>
      <c r="P1424" t="str">
        <f>'C3_qual'!P326</f>
        <v>CO2 estimate has been quantified to the best of available knowledge but mean annual precipitation and plant species are not known.</v>
      </c>
      <c r="Q1424" t="b">
        <f>'C3_qual'!Q326</f>
        <v>0</v>
      </c>
      <c r="R1424" t="b">
        <f>'C3_qual'!R326</f>
        <v>1</v>
      </c>
      <c r="S1424" t="str">
        <f>'C3_qual'!S326</f>
        <v>applied 97.5 and 2.5 percentile uncertainties</v>
      </c>
      <c r="T1424" t="b">
        <f>'C3_qual'!T326</f>
        <v>0</v>
      </c>
      <c r="U1424" t="b">
        <f>'C3_qual'!U326</f>
        <v>0</v>
      </c>
      <c r="V1424" t="str">
        <f>'C3_qual'!V326</f>
        <v>NA</v>
      </c>
      <c r="W1424" t="str">
        <f>'C3_qual'!W326</f>
        <v>NA</v>
      </c>
      <c r="X1424" t="b">
        <f>'C3_qual'!X326</f>
        <v>0</v>
      </c>
      <c r="Y1424" t="str">
        <f>'C3_qual'!Y326</f>
        <v xml:space="preserve">added age uncertainties </v>
      </c>
      <c r="Z1424" t="str">
        <f>'C3_qual'!Z326</f>
        <v>Guchengzi Fm.</v>
      </c>
    </row>
    <row r="1425" spans="1:26">
      <c r="A1425" t="str">
        <f>'C3_qual'!A325</f>
        <v>land_plant_d13C_1</v>
      </c>
      <c r="B1425" t="str">
        <f>'C3_qual'!B325</f>
        <v>Cui</v>
      </c>
      <c r="C1425">
        <f>'C3_qual'!C325</f>
        <v>2018</v>
      </c>
      <c r="D1425" t="str">
        <f>'C3_qual'!D325</f>
        <v>10.1016/j.gloplacha.2018.08.011</v>
      </c>
      <c r="E1425">
        <f>'C3_qual'!E325</f>
        <v>53873.618247011953</v>
      </c>
      <c r="F1425">
        <f>'C3_qual'!F325</f>
        <v>48</v>
      </c>
      <c r="G1425">
        <f>'C3_qual'!G325</f>
        <v>48</v>
      </c>
      <c r="H1425">
        <f>'C3_qual'!H325</f>
        <v>53.873618247011954</v>
      </c>
      <c r="I1425">
        <f>'C3_qual'!I325</f>
        <v>4.8000000000000001E-2</v>
      </c>
      <c r="J1425">
        <f>'C3_qual'!J325</f>
        <v>4.8000000000000001E-2</v>
      </c>
      <c r="K1425">
        <f>'C3_qual'!K325</f>
        <v>540.09248523818201</v>
      </c>
      <c r="L1425">
        <f>'C3_qual'!L325</f>
        <v>477.37449777453799</v>
      </c>
      <c r="M1425">
        <f>'C3_qual'!M325</f>
        <v>222.02865426890401</v>
      </c>
      <c r="N1425" t="b">
        <f>'C3_qual'!N325</f>
        <v>0</v>
      </c>
      <c r="O1425">
        <f>'C3_qual'!O325</f>
        <v>2</v>
      </c>
      <c r="P1425" t="str">
        <f>'C3_qual'!P325</f>
        <v>CO2 estimate has been quantified to the best of available knowledge but mean annual precipitation and plant species are not known.</v>
      </c>
      <c r="Q1425" t="b">
        <f>'C3_qual'!Q325</f>
        <v>0</v>
      </c>
      <c r="R1425" t="b">
        <f>'C3_qual'!R325</f>
        <v>1</v>
      </c>
      <c r="S1425" t="str">
        <f>'C3_qual'!S325</f>
        <v>applied 97.5 and 2.5 percentile uncertainties</v>
      </c>
      <c r="T1425" t="b">
        <f>'C3_qual'!T325</f>
        <v>0</v>
      </c>
      <c r="U1425" t="b">
        <f>'C3_qual'!U325</f>
        <v>0</v>
      </c>
      <c r="V1425" t="str">
        <f>'C3_qual'!V325</f>
        <v>NA</v>
      </c>
      <c r="W1425" t="str">
        <f>'C3_qual'!W325</f>
        <v>NA</v>
      </c>
      <c r="X1425" t="b">
        <f>'C3_qual'!X325</f>
        <v>0</v>
      </c>
      <c r="Y1425" t="str">
        <f>'C3_qual'!Y325</f>
        <v xml:space="preserve">added age uncertainties </v>
      </c>
      <c r="Z1425" t="str">
        <f>'C3_qual'!Z325</f>
        <v>Guchengzi Fm.</v>
      </c>
    </row>
    <row r="1426" spans="1:26">
      <c r="A1426" t="str">
        <f>'C3_qual'!A324</f>
        <v>land_plant_d13C_1</v>
      </c>
      <c r="B1426" t="str">
        <f>'C3_qual'!B324</f>
        <v>Cui</v>
      </c>
      <c r="C1426">
        <f>'C3_qual'!C324</f>
        <v>2018</v>
      </c>
      <c r="D1426" t="str">
        <f>'C3_qual'!D324</f>
        <v>10.1016/j.gloplacha.2018.08.011</v>
      </c>
      <c r="E1426">
        <f>'C3_qual'!E324</f>
        <v>53882.884741035858</v>
      </c>
      <c r="F1426">
        <f>'C3_qual'!F324</f>
        <v>48</v>
      </c>
      <c r="G1426">
        <f>'C3_qual'!G324</f>
        <v>48</v>
      </c>
      <c r="H1426">
        <f>'C3_qual'!H324</f>
        <v>53.882884741035859</v>
      </c>
      <c r="I1426">
        <f>'C3_qual'!I324</f>
        <v>4.8000000000000001E-2</v>
      </c>
      <c r="J1426">
        <f>'C3_qual'!J324</f>
        <v>4.8000000000000001E-2</v>
      </c>
      <c r="K1426">
        <f>'C3_qual'!K324</f>
        <v>431.57988774736998</v>
      </c>
      <c r="L1426">
        <f>'C3_qual'!L324</f>
        <v>305.16063148454202</v>
      </c>
      <c r="M1426">
        <f>'C3_qual'!M324</f>
        <v>166.051518174362</v>
      </c>
      <c r="N1426" t="b">
        <f>'C3_qual'!N324</f>
        <v>0</v>
      </c>
      <c r="O1426">
        <f>'C3_qual'!O324</f>
        <v>2</v>
      </c>
      <c r="P1426" t="str">
        <f>'C3_qual'!P324</f>
        <v>CO2 estimate has been quantified to the best of available knowledge but mean annual precipitation and plant species are not known.</v>
      </c>
      <c r="Q1426" t="b">
        <f>'C3_qual'!Q324</f>
        <v>0</v>
      </c>
      <c r="R1426" t="b">
        <f>'C3_qual'!R324</f>
        <v>1</v>
      </c>
      <c r="S1426" t="str">
        <f>'C3_qual'!S324</f>
        <v>applied 97.5 and 2.5 percentile uncertainties</v>
      </c>
      <c r="T1426" t="b">
        <f>'C3_qual'!T324</f>
        <v>0</v>
      </c>
      <c r="U1426" t="b">
        <f>'C3_qual'!U324</f>
        <v>0</v>
      </c>
      <c r="V1426" t="str">
        <f>'C3_qual'!V324</f>
        <v>NA</v>
      </c>
      <c r="W1426" t="str">
        <f>'C3_qual'!W324</f>
        <v>NA</v>
      </c>
      <c r="X1426" t="b">
        <f>'C3_qual'!X324</f>
        <v>0</v>
      </c>
      <c r="Y1426" t="str">
        <f>'C3_qual'!Y324</f>
        <v xml:space="preserve">added age uncertainties </v>
      </c>
      <c r="Z1426" t="str">
        <f>'C3_qual'!Z324</f>
        <v>Guchengzi Fm.</v>
      </c>
    </row>
    <row r="1427" spans="1:26">
      <c r="A1427" t="str">
        <f>'C3_qual'!A323</f>
        <v>land_plant_d13C_1</v>
      </c>
      <c r="B1427" t="str">
        <f>'C3_qual'!B323</f>
        <v>Cui</v>
      </c>
      <c r="C1427">
        <f>'C3_qual'!C323</f>
        <v>2018</v>
      </c>
      <c r="D1427" t="str">
        <f>'C3_qual'!D323</f>
        <v>10.1016/j.gloplacha.2018.08.011</v>
      </c>
      <c r="E1427">
        <f>'C3_qual'!E323</f>
        <v>53896.12258964144</v>
      </c>
      <c r="F1427">
        <f>'C3_qual'!F323</f>
        <v>48</v>
      </c>
      <c r="G1427">
        <f>'C3_qual'!G323</f>
        <v>48</v>
      </c>
      <c r="H1427">
        <f>'C3_qual'!H323</f>
        <v>53.896122589641443</v>
      </c>
      <c r="I1427">
        <f>'C3_qual'!I323</f>
        <v>4.8000000000000001E-2</v>
      </c>
      <c r="J1427">
        <f>'C3_qual'!J323</f>
        <v>4.8000000000000001E-2</v>
      </c>
      <c r="K1427">
        <f>'C3_qual'!K323</f>
        <v>477.90523324601298</v>
      </c>
      <c r="L1427">
        <f>'C3_qual'!L323</f>
        <v>366.19311474843897</v>
      </c>
      <c r="M1427">
        <f>'C3_qual'!M323</f>
        <v>192.51478101436896</v>
      </c>
      <c r="N1427" t="b">
        <f>'C3_qual'!N323</f>
        <v>0</v>
      </c>
      <c r="O1427">
        <f>'C3_qual'!O323</f>
        <v>2</v>
      </c>
      <c r="P1427" t="str">
        <f>'C3_qual'!P323</f>
        <v>CO2 estimate has been quantified to the best of available knowledge but mean annual precipitation and plant species are not known.</v>
      </c>
      <c r="Q1427" t="b">
        <f>'C3_qual'!Q323</f>
        <v>0</v>
      </c>
      <c r="R1427" t="b">
        <f>'C3_qual'!R323</f>
        <v>1</v>
      </c>
      <c r="S1427" t="str">
        <f>'C3_qual'!S323</f>
        <v>applied 97.5 and 2.5 percentile uncertainties</v>
      </c>
      <c r="T1427" t="b">
        <f>'C3_qual'!T323</f>
        <v>0</v>
      </c>
      <c r="U1427" t="b">
        <f>'C3_qual'!U323</f>
        <v>0</v>
      </c>
      <c r="V1427" t="str">
        <f>'C3_qual'!V323</f>
        <v>NA</v>
      </c>
      <c r="W1427" t="str">
        <f>'C3_qual'!W323</f>
        <v>NA</v>
      </c>
      <c r="X1427" t="b">
        <f>'C3_qual'!X323</f>
        <v>0</v>
      </c>
      <c r="Y1427" t="str">
        <f>'C3_qual'!Y323</f>
        <v xml:space="preserve">added age uncertainties </v>
      </c>
      <c r="Z1427" t="str">
        <f>'C3_qual'!Z323</f>
        <v>Guchengzi Fm.</v>
      </c>
    </row>
    <row r="1428" spans="1:26">
      <c r="A1428" t="str">
        <f>'C3_qual'!A322</f>
        <v>land_plant_d13C_1</v>
      </c>
      <c r="B1428" t="str">
        <f>'C3_qual'!B322</f>
        <v>Cui</v>
      </c>
      <c r="C1428">
        <f>'C3_qual'!C322</f>
        <v>2018</v>
      </c>
      <c r="D1428" t="str">
        <f>'C3_qual'!D322</f>
        <v>10.1016/j.gloplacha.2018.08.011</v>
      </c>
      <c r="E1428">
        <f>'C3_qual'!E322</f>
        <v>53909.360438247015</v>
      </c>
      <c r="F1428">
        <f>'C3_qual'!F322</f>
        <v>48</v>
      </c>
      <c r="G1428">
        <f>'C3_qual'!G322</f>
        <v>48</v>
      </c>
      <c r="H1428">
        <f>'C3_qual'!H322</f>
        <v>53.909360438247013</v>
      </c>
      <c r="I1428">
        <f>'C3_qual'!I322</f>
        <v>4.8000000000000001E-2</v>
      </c>
      <c r="J1428">
        <f>'C3_qual'!J322</f>
        <v>4.8000000000000001E-2</v>
      </c>
      <c r="K1428">
        <f>'C3_qual'!K322</f>
        <v>437.21485292409602</v>
      </c>
      <c r="L1428">
        <f>'C3_qual'!L322</f>
        <v>306.66976775109401</v>
      </c>
      <c r="M1428">
        <f>'C3_qual'!M322</f>
        <v>170.89562363771404</v>
      </c>
      <c r="N1428" t="b">
        <f>'C3_qual'!N322</f>
        <v>0</v>
      </c>
      <c r="O1428">
        <f>'C3_qual'!O322</f>
        <v>2</v>
      </c>
      <c r="P1428" t="str">
        <f>'C3_qual'!P322</f>
        <v>CO2 estimate has been quantified to the best of available knowledge but mean annual precipitation and plant species are not known.</v>
      </c>
      <c r="Q1428" t="b">
        <f>'C3_qual'!Q322</f>
        <v>0</v>
      </c>
      <c r="R1428" t="b">
        <f>'C3_qual'!R322</f>
        <v>1</v>
      </c>
      <c r="S1428" t="str">
        <f>'C3_qual'!S322</f>
        <v>applied 97.5 and 2.5 percentile uncertainties</v>
      </c>
      <c r="T1428" t="b">
        <f>'C3_qual'!T322</f>
        <v>0</v>
      </c>
      <c r="U1428" t="b">
        <f>'C3_qual'!U322</f>
        <v>0</v>
      </c>
      <c r="V1428" t="str">
        <f>'C3_qual'!V322</f>
        <v>NA</v>
      </c>
      <c r="W1428" t="str">
        <f>'C3_qual'!W322</f>
        <v>NA</v>
      </c>
      <c r="X1428" t="b">
        <f>'C3_qual'!X322</f>
        <v>0</v>
      </c>
      <c r="Y1428" t="str">
        <f>'C3_qual'!Y322</f>
        <v xml:space="preserve">added age uncertainties </v>
      </c>
      <c r="Z1428" t="str">
        <f>'C3_qual'!Z322</f>
        <v>Guchengzi Fm.</v>
      </c>
    </row>
    <row r="1429" spans="1:26">
      <c r="A1429" t="str">
        <f>'C3_qual'!A321</f>
        <v>land_plant_d13C_1</v>
      </c>
      <c r="B1429" t="str">
        <f>'C3_qual'!B321</f>
        <v>Cui</v>
      </c>
      <c r="C1429">
        <f>'C3_qual'!C321</f>
        <v>2018</v>
      </c>
      <c r="D1429" t="str">
        <f>'C3_qual'!D321</f>
        <v>10.1016/j.gloplacha.2018.08.011</v>
      </c>
      <c r="E1429">
        <f>'C3_qual'!E321</f>
        <v>53922.59828685259</v>
      </c>
      <c r="F1429">
        <f>'C3_qual'!F321</f>
        <v>48</v>
      </c>
      <c r="G1429">
        <f>'C3_qual'!G321</f>
        <v>48</v>
      </c>
      <c r="H1429">
        <f>'C3_qual'!H321</f>
        <v>53.92259828685259</v>
      </c>
      <c r="I1429">
        <f>'C3_qual'!I321</f>
        <v>4.8000000000000001E-2</v>
      </c>
      <c r="J1429">
        <f>'C3_qual'!J321</f>
        <v>4.8000000000000001E-2</v>
      </c>
      <c r="K1429">
        <f>'C3_qual'!K321</f>
        <v>438.29016420820398</v>
      </c>
      <c r="L1429">
        <f>'C3_qual'!L321</f>
        <v>314.32063359225998</v>
      </c>
      <c r="M1429">
        <f>'C3_qual'!M321</f>
        <v>167.45123221435995</v>
      </c>
      <c r="N1429" t="b">
        <f>'C3_qual'!N321</f>
        <v>0</v>
      </c>
      <c r="O1429">
        <f>'C3_qual'!O321</f>
        <v>2</v>
      </c>
      <c r="P1429" t="str">
        <f>'C3_qual'!P321</f>
        <v>CO2 estimate has been quantified to the best of available knowledge but mean annual precipitation and plant species are not known.</v>
      </c>
      <c r="Q1429" t="b">
        <f>'C3_qual'!Q321</f>
        <v>0</v>
      </c>
      <c r="R1429" t="b">
        <f>'C3_qual'!R321</f>
        <v>1</v>
      </c>
      <c r="S1429" t="str">
        <f>'C3_qual'!S321</f>
        <v>applied 97.5 and 2.5 percentile uncertainties</v>
      </c>
      <c r="T1429" t="b">
        <f>'C3_qual'!T321</f>
        <v>0</v>
      </c>
      <c r="U1429" t="b">
        <f>'C3_qual'!U321</f>
        <v>0</v>
      </c>
      <c r="V1429" t="str">
        <f>'C3_qual'!V321</f>
        <v>NA</v>
      </c>
      <c r="W1429" t="str">
        <f>'C3_qual'!W321</f>
        <v>NA</v>
      </c>
      <c r="X1429" t="b">
        <f>'C3_qual'!X321</f>
        <v>0</v>
      </c>
      <c r="Y1429" t="str">
        <f>'C3_qual'!Y321</f>
        <v xml:space="preserve">added age uncertainties </v>
      </c>
      <c r="Z1429" t="str">
        <f>'C3_qual'!Z321</f>
        <v>Guchengzi Fm.</v>
      </c>
    </row>
    <row r="1430" spans="1:26">
      <c r="A1430" t="str">
        <f>'C3_qual'!A320</f>
        <v>land_plant_d13C_1</v>
      </c>
      <c r="B1430" t="str">
        <f>'C3_qual'!B320</f>
        <v>Cui</v>
      </c>
      <c r="C1430">
        <f>'C3_qual'!C320</f>
        <v>2018</v>
      </c>
      <c r="D1430" t="str">
        <f>'C3_qual'!D320</f>
        <v>10.1016/j.gloplacha.2018.08.011</v>
      </c>
      <c r="E1430">
        <f>'C3_qual'!E320</f>
        <v>53935.836135458165</v>
      </c>
      <c r="F1430">
        <f>'C3_qual'!F320</f>
        <v>48</v>
      </c>
      <c r="G1430">
        <f>'C3_qual'!G320</f>
        <v>48</v>
      </c>
      <c r="H1430">
        <f>'C3_qual'!H320</f>
        <v>53.935836135458167</v>
      </c>
      <c r="I1430">
        <f>'C3_qual'!I320</f>
        <v>4.8000000000000001E-2</v>
      </c>
      <c r="J1430">
        <f>'C3_qual'!J320</f>
        <v>4.8000000000000001E-2</v>
      </c>
      <c r="K1430">
        <f>'C3_qual'!K320</f>
        <v>439.75514474809899</v>
      </c>
      <c r="L1430">
        <f>'C3_qual'!L320</f>
        <v>303.642754574295</v>
      </c>
      <c r="M1430">
        <f>'C3_qual'!M320</f>
        <v>170.30450639008001</v>
      </c>
      <c r="N1430" t="b">
        <f>'C3_qual'!N320</f>
        <v>0</v>
      </c>
      <c r="O1430">
        <f>'C3_qual'!O320</f>
        <v>2</v>
      </c>
      <c r="P1430" t="str">
        <f>'C3_qual'!P320</f>
        <v>CO2 estimate has been quantified to the best of available knowledge but mean annual precipitation and plant species are not known.</v>
      </c>
      <c r="Q1430" t="b">
        <f>'C3_qual'!Q320</f>
        <v>0</v>
      </c>
      <c r="R1430" t="b">
        <f>'C3_qual'!R320</f>
        <v>1</v>
      </c>
      <c r="S1430" t="str">
        <f>'C3_qual'!S320</f>
        <v>applied 97.5 and 2.5 percentile uncertainties</v>
      </c>
      <c r="T1430" t="b">
        <f>'C3_qual'!T320</f>
        <v>0</v>
      </c>
      <c r="U1430" t="b">
        <f>'C3_qual'!U320</f>
        <v>0</v>
      </c>
      <c r="V1430" t="str">
        <f>'C3_qual'!V320</f>
        <v>NA</v>
      </c>
      <c r="W1430" t="str">
        <f>'C3_qual'!W320</f>
        <v>NA</v>
      </c>
      <c r="X1430" t="b">
        <f>'C3_qual'!X320</f>
        <v>0</v>
      </c>
      <c r="Y1430" t="str">
        <f>'C3_qual'!Y320</f>
        <v xml:space="preserve">added age uncertainties </v>
      </c>
      <c r="Z1430" t="str">
        <f>'C3_qual'!Z320</f>
        <v>Guchengzi Fm.</v>
      </c>
    </row>
    <row r="1431" spans="1:26">
      <c r="A1431" t="str">
        <f>'C3_qual'!A319</f>
        <v>land_plant_d13C_1</v>
      </c>
      <c r="B1431" t="str">
        <f>'C3_qual'!B319</f>
        <v>Cui</v>
      </c>
      <c r="C1431">
        <f>'C3_qual'!C319</f>
        <v>2018</v>
      </c>
      <c r="D1431" t="str">
        <f>'C3_qual'!D319</f>
        <v>10.1016/j.gloplacha.2018.08.011</v>
      </c>
      <c r="E1431">
        <f>'C3_qual'!E319</f>
        <v>53949.073984063747</v>
      </c>
      <c r="F1431">
        <f>'C3_qual'!F319</f>
        <v>48</v>
      </c>
      <c r="G1431">
        <f>'C3_qual'!G319</f>
        <v>48</v>
      </c>
      <c r="H1431">
        <f>'C3_qual'!H319</f>
        <v>53.949073984063745</v>
      </c>
      <c r="I1431">
        <f>'C3_qual'!I319</f>
        <v>4.8000000000000001E-2</v>
      </c>
      <c r="J1431">
        <f>'C3_qual'!J319</f>
        <v>4.8000000000000001E-2</v>
      </c>
      <c r="K1431">
        <f>'C3_qual'!K319</f>
        <v>466.00406380860198</v>
      </c>
      <c r="L1431">
        <f>'C3_qual'!L319</f>
        <v>341.97487866722503</v>
      </c>
      <c r="M1431">
        <f>'C3_qual'!M319</f>
        <v>184.50698950364296</v>
      </c>
      <c r="N1431" t="b">
        <f>'C3_qual'!N319</f>
        <v>0</v>
      </c>
      <c r="O1431">
        <f>'C3_qual'!O319</f>
        <v>2</v>
      </c>
      <c r="P1431" t="str">
        <f>'C3_qual'!P319</f>
        <v>CO2 estimate has been quantified to the best of available knowledge but mean annual precipitation and plant species are not known.</v>
      </c>
      <c r="Q1431" t="b">
        <f>'C3_qual'!Q319</f>
        <v>0</v>
      </c>
      <c r="R1431" t="b">
        <f>'C3_qual'!R319</f>
        <v>1</v>
      </c>
      <c r="S1431" t="str">
        <f>'C3_qual'!S319</f>
        <v>applied 97.5 and 2.5 percentile uncertainties</v>
      </c>
      <c r="T1431" t="b">
        <f>'C3_qual'!T319</f>
        <v>0</v>
      </c>
      <c r="U1431" t="b">
        <f>'C3_qual'!U319</f>
        <v>0</v>
      </c>
      <c r="V1431" t="str">
        <f>'C3_qual'!V319</f>
        <v>NA</v>
      </c>
      <c r="W1431" t="str">
        <f>'C3_qual'!W319</f>
        <v>NA</v>
      </c>
      <c r="X1431" t="b">
        <f>'C3_qual'!X319</f>
        <v>0</v>
      </c>
      <c r="Y1431" t="str">
        <f>'C3_qual'!Y319</f>
        <v xml:space="preserve">added age uncertainties </v>
      </c>
      <c r="Z1431" t="str">
        <f>'C3_qual'!Z319</f>
        <v>Guchengzi Fm.</v>
      </c>
    </row>
    <row r="1432" spans="1:26">
      <c r="A1432" t="str">
        <f>'C3_qual'!A318</f>
        <v>land_plant_d13C_1</v>
      </c>
      <c r="B1432" t="str">
        <f>'C3_qual'!B318</f>
        <v>Cui</v>
      </c>
      <c r="C1432">
        <f>'C3_qual'!C318</f>
        <v>2018</v>
      </c>
      <c r="D1432" t="str">
        <f>'C3_qual'!D318</f>
        <v>10.1016/j.gloplacha.2018.08.011</v>
      </c>
      <c r="E1432">
        <f>'C3_qual'!E318</f>
        <v>53962.311832669322</v>
      </c>
      <c r="F1432">
        <f>'C3_qual'!F318</f>
        <v>48</v>
      </c>
      <c r="G1432">
        <f>'C3_qual'!G318</f>
        <v>48</v>
      </c>
      <c r="H1432">
        <f>'C3_qual'!H318</f>
        <v>53.962311832669322</v>
      </c>
      <c r="I1432">
        <f>'C3_qual'!I318</f>
        <v>4.8000000000000001E-2</v>
      </c>
      <c r="J1432">
        <f>'C3_qual'!J318</f>
        <v>4.8000000000000001E-2</v>
      </c>
      <c r="K1432">
        <f>'C3_qual'!K318</f>
        <v>429.38669112867598</v>
      </c>
      <c r="L1432">
        <f>'C3_qual'!L318</f>
        <v>298.13287466872197</v>
      </c>
      <c r="M1432">
        <f>'C3_qual'!M318</f>
        <v>165.62554520223597</v>
      </c>
      <c r="N1432" t="b">
        <f>'C3_qual'!N318</f>
        <v>0</v>
      </c>
      <c r="O1432">
        <f>'C3_qual'!O318</f>
        <v>2</v>
      </c>
      <c r="P1432" t="str">
        <f>'C3_qual'!P318</f>
        <v>CO2 estimate has been quantified to the best of available knowledge but mean annual precipitation and plant species are not known.</v>
      </c>
      <c r="Q1432" t="b">
        <f>'C3_qual'!Q318</f>
        <v>0</v>
      </c>
      <c r="R1432" t="b">
        <f>'C3_qual'!R318</f>
        <v>1</v>
      </c>
      <c r="S1432" t="str">
        <f>'C3_qual'!S318</f>
        <v>applied 97.5 and 2.5 percentile uncertainties</v>
      </c>
      <c r="T1432" t="b">
        <f>'C3_qual'!T318</f>
        <v>0</v>
      </c>
      <c r="U1432" t="b">
        <f>'C3_qual'!U318</f>
        <v>0</v>
      </c>
      <c r="V1432" t="str">
        <f>'C3_qual'!V318</f>
        <v>NA</v>
      </c>
      <c r="W1432" t="str">
        <f>'C3_qual'!W318</f>
        <v>NA</v>
      </c>
      <c r="X1432" t="b">
        <f>'C3_qual'!X318</f>
        <v>0</v>
      </c>
      <c r="Y1432" t="str">
        <f>'C3_qual'!Y318</f>
        <v xml:space="preserve">added age uncertainties </v>
      </c>
      <c r="Z1432" t="str">
        <f>'C3_qual'!Z318</f>
        <v>Guchengzi Fm.</v>
      </c>
    </row>
    <row r="1433" spans="1:26">
      <c r="A1433" t="str">
        <f>'C3_qual'!A317</f>
        <v>land_plant_d13C_1</v>
      </c>
      <c r="B1433" t="str">
        <f>'C3_qual'!B317</f>
        <v>Cui</v>
      </c>
      <c r="C1433">
        <f>'C3_qual'!C317</f>
        <v>2018</v>
      </c>
      <c r="D1433" t="str">
        <f>'C3_qual'!D317</f>
        <v>10.1016/j.gloplacha.2018.08.011</v>
      </c>
      <c r="E1433">
        <f>'C3_qual'!E317</f>
        <v>53975.549681274897</v>
      </c>
      <c r="F1433">
        <f>'C3_qual'!F317</f>
        <v>48</v>
      </c>
      <c r="G1433">
        <f>'C3_qual'!G317</f>
        <v>48</v>
      </c>
      <c r="H1433">
        <f>'C3_qual'!H317</f>
        <v>53.975549681274899</v>
      </c>
      <c r="I1433">
        <f>'C3_qual'!I317</f>
        <v>4.8000000000000001E-2</v>
      </c>
      <c r="J1433">
        <f>'C3_qual'!J317</f>
        <v>4.8000000000000001E-2</v>
      </c>
      <c r="K1433">
        <f>'C3_qual'!K317</f>
        <v>525.52299179833699</v>
      </c>
      <c r="L1433">
        <f>'C3_qual'!L317</f>
        <v>463.94125295154197</v>
      </c>
      <c r="M1433">
        <f>'C3_qual'!M317</f>
        <v>213.34913724707701</v>
      </c>
      <c r="N1433" t="b">
        <f>'C3_qual'!N317</f>
        <v>0</v>
      </c>
      <c r="O1433">
        <f>'C3_qual'!O317</f>
        <v>2</v>
      </c>
      <c r="P1433" t="str">
        <f>'C3_qual'!P317</f>
        <v>CO2 estimate has been quantified to the best of available knowledge but mean annual precipitation and plant species are not known.</v>
      </c>
      <c r="Q1433" t="b">
        <f>'C3_qual'!Q317</f>
        <v>0</v>
      </c>
      <c r="R1433" t="b">
        <f>'C3_qual'!R317</f>
        <v>1</v>
      </c>
      <c r="S1433" t="str">
        <f>'C3_qual'!S317</f>
        <v>applied 97.5 and 2.5 percentile uncertainties</v>
      </c>
      <c r="T1433" t="b">
        <f>'C3_qual'!T317</f>
        <v>0</v>
      </c>
      <c r="U1433" t="b">
        <f>'C3_qual'!U317</f>
        <v>0</v>
      </c>
      <c r="V1433" t="str">
        <f>'C3_qual'!V317</f>
        <v>NA</v>
      </c>
      <c r="W1433" t="str">
        <f>'C3_qual'!W317</f>
        <v>NA</v>
      </c>
      <c r="X1433" t="b">
        <f>'C3_qual'!X317</f>
        <v>0</v>
      </c>
      <c r="Y1433" t="str">
        <f>'C3_qual'!Y317</f>
        <v xml:space="preserve">added age uncertainties </v>
      </c>
      <c r="Z1433" t="str">
        <f>'C3_qual'!Z317</f>
        <v>Guchengzi Fm.</v>
      </c>
    </row>
    <row r="1434" spans="1:26">
      <c r="A1434" t="str">
        <f>'C3_qual'!A316</f>
        <v>land_plant_d13C_1</v>
      </c>
      <c r="B1434" t="str">
        <f>'C3_qual'!B316</f>
        <v>Cui</v>
      </c>
      <c r="C1434">
        <f>'C3_qual'!C316</f>
        <v>2018</v>
      </c>
      <c r="D1434" t="str">
        <f>'C3_qual'!D316</f>
        <v>10.1016/j.gloplacha.2018.08.011</v>
      </c>
      <c r="E1434">
        <f>'C3_qual'!E316</f>
        <v>53988.787529880487</v>
      </c>
      <c r="F1434">
        <f>'C3_qual'!F316</f>
        <v>48</v>
      </c>
      <c r="G1434">
        <f>'C3_qual'!G316</f>
        <v>48</v>
      </c>
      <c r="H1434">
        <f>'C3_qual'!H316</f>
        <v>53.98878752988049</v>
      </c>
      <c r="I1434">
        <f>'C3_qual'!I316</f>
        <v>4.8000000000000001E-2</v>
      </c>
      <c r="J1434">
        <f>'C3_qual'!J316</f>
        <v>4.8000000000000001E-2</v>
      </c>
      <c r="K1434">
        <f>'C3_qual'!K316</f>
        <v>476.70473034719203</v>
      </c>
      <c r="L1434">
        <f>'C3_qual'!L316</f>
        <v>366.30380386844899</v>
      </c>
      <c r="M1434">
        <f>'C3_qual'!M316</f>
        <v>185.24474268067405</v>
      </c>
      <c r="N1434" t="b">
        <f>'C3_qual'!N316</f>
        <v>0</v>
      </c>
      <c r="O1434">
        <f>'C3_qual'!O316</f>
        <v>2</v>
      </c>
      <c r="P1434" t="str">
        <f>'C3_qual'!P316</f>
        <v>CO2 estimate has been quantified to the best of available knowledge but mean annual precipitation and plant species are not known.</v>
      </c>
      <c r="Q1434" t="b">
        <f>'C3_qual'!Q316</f>
        <v>0</v>
      </c>
      <c r="R1434" t="b">
        <f>'C3_qual'!R316</f>
        <v>1</v>
      </c>
      <c r="S1434" t="str">
        <f>'C3_qual'!S316</f>
        <v>applied 97.5 and 2.5 percentile uncertainties</v>
      </c>
      <c r="T1434" t="b">
        <f>'C3_qual'!T316</f>
        <v>0</v>
      </c>
      <c r="U1434" t="b">
        <f>'C3_qual'!U316</f>
        <v>0</v>
      </c>
      <c r="V1434" t="str">
        <f>'C3_qual'!V316</f>
        <v>NA</v>
      </c>
      <c r="W1434" t="str">
        <f>'C3_qual'!W316</f>
        <v>NA</v>
      </c>
      <c r="X1434" t="b">
        <f>'C3_qual'!X316</f>
        <v>0</v>
      </c>
      <c r="Y1434" t="str">
        <f>'C3_qual'!Y316</f>
        <v xml:space="preserve">added age uncertainties </v>
      </c>
      <c r="Z1434" t="str">
        <f>'C3_qual'!Z316</f>
        <v>Guchengzi Fm.</v>
      </c>
    </row>
    <row r="1435" spans="1:26">
      <c r="A1435" t="str">
        <f>'C3_qual'!A315</f>
        <v>land_plant_d13C_1</v>
      </c>
      <c r="B1435" t="str">
        <f>'C3_qual'!B315</f>
        <v>Cui</v>
      </c>
      <c r="C1435">
        <f>'C3_qual'!C315</f>
        <v>2018</v>
      </c>
      <c r="D1435" t="str">
        <f>'C3_qual'!D315</f>
        <v>10.1016/j.gloplacha.2018.08.011</v>
      </c>
      <c r="E1435">
        <f>'C3_qual'!E315</f>
        <v>54002.025378486062</v>
      </c>
      <c r="F1435">
        <f>'C3_qual'!F315</f>
        <v>48</v>
      </c>
      <c r="G1435">
        <f>'C3_qual'!G315</f>
        <v>48</v>
      </c>
      <c r="H1435">
        <f>'C3_qual'!H315</f>
        <v>54.00202537848606</v>
      </c>
      <c r="I1435">
        <f>'C3_qual'!I315</f>
        <v>4.8000000000000001E-2</v>
      </c>
      <c r="J1435">
        <f>'C3_qual'!J315</f>
        <v>4.8000000000000001E-2</v>
      </c>
      <c r="K1435">
        <f>'C3_qual'!K315</f>
        <v>463.86309804643003</v>
      </c>
      <c r="L1435">
        <f>'C3_qual'!L315</f>
        <v>348.01661161755493</v>
      </c>
      <c r="M1435">
        <f>'C3_qual'!M315</f>
        <v>179.41949732367902</v>
      </c>
      <c r="N1435" t="b">
        <f>'C3_qual'!N315</f>
        <v>0</v>
      </c>
      <c r="O1435">
        <f>'C3_qual'!O315</f>
        <v>2</v>
      </c>
      <c r="P1435" t="str">
        <f>'C3_qual'!P315</f>
        <v>CO2 estimate has been quantified to the best of available knowledge but mean annual precipitation and plant species are not known.</v>
      </c>
      <c r="Q1435" t="b">
        <f>'C3_qual'!Q315</f>
        <v>0</v>
      </c>
      <c r="R1435" t="b">
        <f>'C3_qual'!R315</f>
        <v>1</v>
      </c>
      <c r="S1435" t="str">
        <f>'C3_qual'!S315</f>
        <v>applied 97.5 and 2.5 percentile uncertainties</v>
      </c>
      <c r="T1435" t="b">
        <f>'C3_qual'!T315</f>
        <v>0</v>
      </c>
      <c r="U1435" t="b">
        <f>'C3_qual'!U315</f>
        <v>0</v>
      </c>
      <c r="V1435" t="str">
        <f>'C3_qual'!V315</f>
        <v>NA</v>
      </c>
      <c r="W1435" t="str">
        <f>'C3_qual'!W315</f>
        <v>NA</v>
      </c>
      <c r="X1435" t="b">
        <f>'C3_qual'!X315</f>
        <v>0</v>
      </c>
      <c r="Y1435" t="str">
        <f>'C3_qual'!Y315</f>
        <v xml:space="preserve">added age uncertainties </v>
      </c>
      <c r="Z1435" t="str">
        <f>'C3_qual'!Z315</f>
        <v>Guchengzi Fm.</v>
      </c>
    </row>
    <row r="1436" spans="1:26">
      <c r="A1436" t="str">
        <f>'C3_qual'!A314</f>
        <v>land_plant_d13C_1</v>
      </c>
      <c r="B1436" t="str">
        <f>'C3_qual'!B314</f>
        <v>Cui</v>
      </c>
      <c r="C1436">
        <f>'C3_qual'!C314</f>
        <v>2018</v>
      </c>
      <c r="D1436" t="str">
        <f>'C3_qual'!D314</f>
        <v>10.1016/j.gloplacha.2018.08.011</v>
      </c>
      <c r="E1436">
        <f>'C3_qual'!E314</f>
        <v>54015.263227091637</v>
      </c>
      <c r="F1436">
        <f>'C3_qual'!F314</f>
        <v>48</v>
      </c>
      <c r="G1436">
        <f>'C3_qual'!G314</f>
        <v>48</v>
      </c>
      <c r="H1436">
        <f>'C3_qual'!H314</f>
        <v>54.015263227091637</v>
      </c>
      <c r="I1436">
        <f>'C3_qual'!I314</f>
        <v>4.8000000000000001E-2</v>
      </c>
      <c r="J1436">
        <f>'C3_qual'!J314</f>
        <v>4.8000000000000001E-2</v>
      </c>
      <c r="K1436">
        <f>'C3_qual'!K314</f>
        <v>527.10638427373704</v>
      </c>
      <c r="L1436">
        <f>'C3_qual'!L314</f>
        <v>434.86937882479094</v>
      </c>
      <c r="M1436">
        <f>'C3_qual'!M314</f>
        <v>212.48855280495405</v>
      </c>
      <c r="N1436" t="b">
        <f>'C3_qual'!N314</f>
        <v>0</v>
      </c>
      <c r="O1436">
        <f>'C3_qual'!O314</f>
        <v>2</v>
      </c>
      <c r="P1436" t="str">
        <f>'C3_qual'!P314</f>
        <v>CO2 estimate has been quantified to the best of available knowledge but mean annual precipitation and plant species are not known.</v>
      </c>
      <c r="Q1436" t="b">
        <f>'C3_qual'!Q314</f>
        <v>0</v>
      </c>
      <c r="R1436" t="b">
        <f>'C3_qual'!R314</f>
        <v>1</v>
      </c>
      <c r="S1436" t="str">
        <f>'C3_qual'!S314</f>
        <v>applied 97.5 and 2.5 percentile uncertainties</v>
      </c>
      <c r="T1436" t="b">
        <f>'C3_qual'!T314</f>
        <v>0</v>
      </c>
      <c r="U1436" t="b">
        <f>'C3_qual'!U314</f>
        <v>0</v>
      </c>
      <c r="V1436" t="str">
        <f>'C3_qual'!V314</f>
        <v>NA</v>
      </c>
      <c r="W1436" t="str">
        <f>'C3_qual'!W314</f>
        <v>NA</v>
      </c>
      <c r="X1436" t="b">
        <f>'C3_qual'!X314</f>
        <v>0</v>
      </c>
      <c r="Y1436" t="str">
        <f>'C3_qual'!Y314</f>
        <v xml:space="preserve">added age uncertainties </v>
      </c>
      <c r="Z1436" t="str">
        <f>'C3_qual'!Z314</f>
        <v>Guchengzi Fm.</v>
      </c>
    </row>
    <row r="1437" spans="1:26">
      <c r="A1437" t="str">
        <f>'C3_qual'!A313</f>
        <v>land_plant_d13C_1</v>
      </c>
      <c r="B1437" t="str">
        <f>'C3_qual'!B313</f>
        <v>Cui</v>
      </c>
      <c r="C1437">
        <f>'C3_qual'!C313</f>
        <v>2018</v>
      </c>
      <c r="D1437" t="str">
        <f>'C3_qual'!D313</f>
        <v>10.1016/j.gloplacha.2018.08.011</v>
      </c>
      <c r="E1437">
        <f>'C3_qual'!E313</f>
        <v>54028.501075697211</v>
      </c>
      <c r="F1437">
        <f>'C3_qual'!F313</f>
        <v>48</v>
      </c>
      <c r="G1437">
        <f>'C3_qual'!G313</f>
        <v>48</v>
      </c>
      <c r="H1437">
        <f>'C3_qual'!H313</f>
        <v>54.028501075697214</v>
      </c>
      <c r="I1437">
        <f>'C3_qual'!I313</f>
        <v>4.8000000000000001E-2</v>
      </c>
      <c r="J1437">
        <f>'C3_qual'!J313</f>
        <v>4.8000000000000001E-2</v>
      </c>
      <c r="K1437">
        <f>'C3_qual'!K313</f>
        <v>832.80615489868103</v>
      </c>
      <c r="L1437">
        <f>'C3_qual'!L313</f>
        <v>1650.5655460474691</v>
      </c>
      <c r="M1437">
        <f>'C3_qual'!M313</f>
        <v>399.26845369533504</v>
      </c>
      <c r="N1437" t="b">
        <f>'C3_qual'!N313</f>
        <v>0</v>
      </c>
      <c r="O1437">
        <f>'C3_qual'!O313</f>
        <v>2</v>
      </c>
      <c r="P1437" t="str">
        <f>'C3_qual'!P313</f>
        <v>CO2 estimate has been quantified to the best of available knowledge but mean annual precipitation and plant species are not known.</v>
      </c>
      <c r="Q1437" t="b">
        <f>'C3_qual'!Q313</f>
        <v>0</v>
      </c>
      <c r="R1437" t="b">
        <f>'C3_qual'!R313</f>
        <v>1</v>
      </c>
      <c r="S1437" t="str">
        <f>'C3_qual'!S313</f>
        <v>applied 97.5 and 2.5 percentile uncertainties</v>
      </c>
      <c r="T1437" t="b">
        <f>'C3_qual'!T313</f>
        <v>0</v>
      </c>
      <c r="U1437" t="b">
        <f>'C3_qual'!U313</f>
        <v>0</v>
      </c>
      <c r="V1437" t="str">
        <f>'C3_qual'!V313</f>
        <v>NA</v>
      </c>
      <c r="W1437" t="str">
        <f>'C3_qual'!W313</f>
        <v>NA</v>
      </c>
      <c r="X1437" t="b">
        <f>'C3_qual'!X313</f>
        <v>0</v>
      </c>
      <c r="Y1437" t="str">
        <f>'C3_qual'!Y313</f>
        <v xml:space="preserve">added age uncertainties </v>
      </c>
      <c r="Z1437" t="str">
        <f>'C3_qual'!Z313</f>
        <v>Guchengzi Fm.</v>
      </c>
    </row>
    <row r="1438" spans="1:26">
      <c r="A1438" t="str">
        <f>'C3_qual'!A312</f>
        <v>land_plant_d13C_1</v>
      </c>
      <c r="B1438" t="str">
        <f>'C3_qual'!B312</f>
        <v>Cui</v>
      </c>
      <c r="C1438">
        <f>'C3_qual'!C312</f>
        <v>2018</v>
      </c>
      <c r="D1438" t="str">
        <f>'C3_qual'!D312</f>
        <v>10.1016/j.gloplacha.2018.08.011</v>
      </c>
      <c r="E1438">
        <f>'C3_qual'!E312</f>
        <v>54033.796215139446</v>
      </c>
      <c r="F1438">
        <f>'C3_qual'!F312</f>
        <v>48</v>
      </c>
      <c r="G1438">
        <f>'C3_qual'!G312</f>
        <v>48</v>
      </c>
      <c r="H1438">
        <f>'C3_qual'!H312</f>
        <v>54.033796215139446</v>
      </c>
      <c r="I1438">
        <f>'C3_qual'!I312</f>
        <v>4.8000000000000001E-2</v>
      </c>
      <c r="J1438">
        <f>'C3_qual'!J312</f>
        <v>4.8000000000000001E-2</v>
      </c>
      <c r="K1438">
        <f>'C3_qual'!K312</f>
        <v>725.70460951562495</v>
      </c>
      <c r="L1438">
        <f>'C3_qual'!L312</f>
        <v>1042.7639283864351</v>
      </c>
      <c r="M1438">
        <f>'C3_qual'!M312</f>
        <v>324.47117586685295</v>
      </c>
      <c r="N1438" t="b">
        <f>'C3_qual'!N312</f>
        <v>0</v>
      </c>
      <c r="O1438">
        <f>'C3_qual'!O312</f>
        <v>2</v>
      </c>
      <c r="P1438" t="str">
        <f>'C3_qual'!P312</f>
        <v>CO2 estimate has been quantified to the best of available knowledge but mean annual precipitation and plant species are not known.</v>
      </c>
      <c r="Q1438" t="b">
        <f>'C3_qual'!Q312</f>
        <v>0</v>
      </c>
      <c r="R1438" t="b">
        <f>'C3_qual'!R312</f>
        <v>1</v>
      </c>
      <c r="S1438" t="str">
        <f>'C3_qual'!S312</f>
        <v>applied 97.5 and 2.5 percentile uncertainties</v>
      </c>
      <c r="T1438" t="b">
        <f>'C3_qual'!T312</f>
        <v>0</v>
      </c>
      <c r="U1438" t="b">
        <f>'C3_qual'!U312</f>
        <v>0</v>
      </c>
      <c r="V1438" t="str">
        <f>'C3_qual'!V312</f>
        <v>NA</v>
      </c>
      <c r="W1438" t="str">
        <f>'C3_qual'!W312</f>
        <v>NA</v>
      </c>
      <c r="X1438" t="b">
        <f>'C3_qual'!X312</f>
        <v>0</v>
      </c>
      <c r="Y1438" t="str">
        <f>'C3_qual'!Y312</f>
        <v xml:space="preserve">added age uncertainties </v>
      </c>
      <c r="Z1438" t="str">
        <f>'C3_qual'!Z312</f>
        <v>Guchengzi Fm.</v>
      </c>
    </row>
    <row r="1439" spans="1:26">
      <c r="A1439" t="str">
        <f>'C3_qual'!A311</f>
        <v>land_plant_d13C_1</v>
      </c>
      <c r="B1439" t="str">
        <f>'C3_qual'!B311</f>
        <v>Cui</v>
      </c>
      <c r="C1439">
        <f>'C3_qual'!C311</f>
        <v>2018</v>
      </c>
      <c r="D1439" t="str">
        <f>'C3_qual'!D311</f>
        <v>10.1016/j.gloplacha.2018.08.011</v>
      </c>
      <c r="E1439">
        <f>'C3_qual'!E311</f>
        <v>54035.12</v>
      </c>
      <c r="F1439">
        <f>'C3_qual'!F311</f>
        <v>48</v>
      </c>
      <c r="G1439">
        <f>'C3_qual'!G311</f>
        <v>48</v>
      </c>
      <c r="H1439">
        <f>'C3_qual'!H311</f>
        <v>54.035119999999999</v>
      </c>
      <c r="I1439">
        <f>'C3_qual'!I311</f>
        <v>4.8000000000000001E-2</v>
      </c>
      <c r="J1439">
        <f>'C3_qual'!J311</f>
        <v>4.8000000000000001E-2</v>
      </c>
      <c r="K1439">
        <f>'C3_qual'!K311</f>
        <v>829.35811846035597</v>
      </c>
      <c r="L1439">
        <f>'C3_qual'!L311</f>
        <v>1550.2095550381541</v>
      </c>
      <c r="M1439">
        <f>'C3_qual'!M311</f>
        <v>390.16894722328294</v>
      </c>
      <c r="N1439" t="b">
        <f>'C3_qual'!N311</f>
        <v>0</v>
      </c>
      <c r="O1439">
        <f>'C3_qual'!O311</f>
        <v>2</v>
      </c>
      <c r="P1439" t="str">
        <f>'C3_qual'!P311</f>
        <v>CO2 estimate has been quantified to the best of available knowledge but mean annual precipitation and plant species are not known.</v>
      </c>
      <c r="Q1439" t="b">
        <f>'C3_qual'!Q311</f>
        <v>0</v>
      </c>
      <c r="R1439" t="b">
        <f>'C3_qual'!R311</f>
        <v>1</v>
      </c>
      <c r="S1439" t="str">
        <f>'C3_qual'!S311</f>
        <v>applied 97.5 and 2.5 percentile uncertainties</v>
      </c>
      <c r="T1439" t="b">
        <f>'C3_qual'!T311</f>
        <v>0</v>
      </c>
      <c r="U1439" t="b">
        <f>'C3_qual'!U311</f>
        <v>0</v>
      </c>
      <c r="V1439" t="str">
        <f>'C3_qual'!V311</f>
        <v>NA</v>
      </c>
      <c r="W1439" t="str">
        <f>'C3_qual'!W311</f>
        <v>NA</v>
      </c>
      <c r="X1439" t="b">
        <f>'C3_qual'!X311</f>
        <v>0</v>
      </c>
      <c r="Y1439" t="str">
        <f>'C3_qual'!Y311</f>
        <v xml:space="preserve">added age uncertainties </v>
      </c>
      <c r="Z1439" t="str">
        <f>'C3_qual'!Z311</f>
        <v>Guchengzi Fm.</v>
      </c>
    </row>
    <row r="1440" spans="1:26">
      <c r="A1440" t="str">
        <f>'C3_qual'!A310</f>
        <v>land_plant_d13C_1</v>
      </c>
      <c r="B1440" t="str">
        <f>'C3_qual'!B310</f>
        <v>Cui</v>
      </c>
      <c r="C1440">
        <f>'C3_qual'!C310</f>
        <v>2018</v>
      </c>
      <c r="D1440" t="str">
        <f>'C3_qual'!D310</f>
        <v>10.1016/j.gloplacha.2018.08.011</v>
      </c>
      <c r="E1440">
        <f>'C3_qual'!E310</f>
        <v>54035.982790697672</v>
      </c>
      <c r="F1440">
        <f>'C3_qual'!F310</f>
        <v>48</v>
      </c>
      <c r="G1440">
        <f>'C3_qual'!G310</f>
        <v>48</v>
      </c>
      <c r="H1440">
        <f>'C3_qual'!H310</f>
        <v>54.035982790697673</v>
      </c>
      <c r="I1440">
        <f>'C3_qual'!I310</f>
        <v>4.8000000000000001E-2</v>
      </c>
      <c r="J1440">
        <f>'C3_qual'!J310</f>
        <v>4.8000000000000001E-2</v>
      </c>
      <c r="K1440">
        <f>'C3_qual'!K310</f>
        <v>765.23811446801699</v>
      </c>
      <c r="L1440">
        <f>'C3_qual'!L310</f>
        <v>1197.5742542421031</v>
      </c>
      <c r="M1440">
        <f>'C3_qual'!M310</f>
        <v>354.84800239431598</v>
      </c>
      <c r="N1440" t="b">
        <f>'C3_qual'!N310</f>
        <v>0</v>
      </c>
      <c r="O1440">
        <f>'C3_qual'!O310</f>
        <v>2</v>
      </c>
      <c r="P1440" t="str">
        <f>'C3_qual'!P310</f>
        <v>CO2 estimate has been quantified to the best of available knowledge but mean annual precipitation and plant species are not known.</v>
      </c>
      <c r="Q1440" t="b">
        <f>'C3_qual'!Q310</f>
        <v>0</v>
      </c>
      <c r="R1440" t="b">
        <f>'C3_qual'!R310</f>
        <v>1</v>
      </c>
      <c r="S1440" t="str">
        <f>'C3_qual'!S310</f>
        <v>applied 97.5 and 2.5 percentile uncertainties</v>
      </c>
      <c r="T1440" t="b">
        <f>'C3_qual'!T310</f>
        <v>0</v>
      </c>
      <c r="U1440" t="b">
        <f>'C3_qual'!U310</f>
        <v>0</v>
      </c>
      <c r="V1440" t="str">
        <f>'C3_qual'!V310</f>
        <v>NA</v>
      </c>
      <c r="W1440" t="str">
        <f>'C3_qual'!W310</f>
        <v>NA</v>
      </c>
      <c r="X1440" t="b">
        <f>'C3_qual'!X310</f>
        <v>0</v>
      </c>
      <c r="Y1440" t="str">
        <f>'C3_qual'!Y310</f>
        <v xml:space="preserve">added age uncertainties </v>
      </c>
      <c r="Z1440" t="str">
        <f>'C3_qual'!Z310</f>
        <v>Guchengzi Fm.</v>
      </c>
    </row>
    <row r="1441" spans="1:26">
      <c r="A1441" t="str">
        <f>'C3_qual'!A309</f>
        <v>land_plant_d13C_1</v>
      </c>
      <c r="B1441" t="str">
        <f>'C3_qual'!B309</f>
        <v>Cui</v>
      </c>
      <c r="C1441">
        <f>'C3_qual'!C309</f>
        <v>2018</v>
      </c>
      <c r="D1441" t="str">
        <f>'C3_qual'!D309</f>
        <v>10.1016/j.gloplacha.2018.08.011</v>
      </c>
      <c r="E1441">
        <f>'C3_qual'!E309</f>
        <v>54036.845581395348</v>
      </c>
      <c r="F1441">
        <f>'C3_qual'!F309</f>
        <v>48</v>
      </c>
      <c r="G1441">
        <f>'C3_qual'!G309</f>
        <v>48</v>
      </c>
      <c r="H1441">
        <f>'C3_qual'!H309</f>
        <v>54.036845581395347</v>
      </c>
      <c r="I1441">
        <f>'C3_qual'!I309</f>
        <v>4.8000000000000001E-2</v>
      </c>
      <c r="J1441">
        <f>'C3_qual'!J309</f>
        <v>4.8000000000000001E-2</v>
      </c>
      <c r="K1441">
        <f>'C3_qual'!K309</f>
        <v>798.70367225048903</v>
      </c>
      <c r="L1441">
        <f>'C3_qual'!L309</f>
        <v>1330.450160701841</v>
      </c>
      <c r="M1441">
        <f>'C3_qual'!M309</f>
        <v>371.51879015294105</v>
      </c>
      <c r="N1441" t="b">
        <f>'C3_qual'!N309</f>
        <v>0</v>
      </c>
      <c r="O1441">
        <f>'C3_qual'!O309</f>
        <v>2</v>
      </c>
      <c r="P1441" t="str">
        <f>'C3_qual'!P309</f>
        <v>CO2 estimate has been quantified to the best of available knowledge but mean annual precipitation and plant species are not known.</v>
      </c>
      <c r="Q1441" t="b">
        <f>'C3_qual'!Q309</f>
        <v>0</v>
      </c>
      <c r="R1441" t="b">
        <f>'C3_qual'!R309</f>
        <v>1</v>
      </c>
      <c r="S1441" t="str">
        <f>'C3_qual'!S309</f>
        <v>applied 97.5 and 2.5 percentile uncertainties</v>
      </c>
      <c r="T1441" t="b">
        <f>'C3_qual'!T309</f>
        <v>0</v>
      </c>
      <c r="U1441" t="b">
        <f>'C3_qual'!U309</f>
        <v>0</v>
      </c>
      <c r="V1441" t="str">
        <f>'C3_qual'!V309</f>
        <v>NA</v>
      </c>
      <c r="W1441" t="str">
        <f>'C3_qual'!W309</f>
        <v>NA</v>
      </c>
      <c r="X1441" t="b">
        <f>'C3_qual'!X309</f>
        <v>0</v>
      </c>
      <c r="Y1441" t="str">
        <f>'C3_qual'!Y309</f>
        <v xml:space="preserve">added age uncertainties </v>
      </c>
      <c r="Z1441" t="str">
        <f>'C3_qual'!Z309</f>
        <v>Guchengzi Fm.</v>
      </c>
    </row>
    <row r="1442" spans="1:26">
      <c r="A1442" t="str">
        <f>'C3_qual'!A308</f>
        <v>land_plant_d13C_1</v>
      </c>
      <c r="B1442" t="str">
        <f>'C3_qual'!B308</f>
        <v>Cui</v>
      </c>
      <c r="C1442">
        <f>'C3_qual'!C308</f>
        <v>2018</v>
      </c>
      <c r="D1442" t="str">
        <f>'C3_qual'!D308</f>
        <v>10.1016/j.gloplacha.2018.08.011</v>
      </c>
      <c r="E1442">
        <f>'C3_qual'!E308</f>
        <v>54037.708372093024</v>
      </c>
      <c r="F1442">
        <f>'C3_qual'!F308</f>
        <v>48</v>
      </c>
      <c r="G1442">
        <f>'C3_qual'!G308</f>
        <v>48</v>
      </c>
      <c r="H1442">
        <f>'C3_qual'!H308</f>
        <v>54.037708372093022</v>
      </c>
      <c r="I1442">
        <f>'C3_qual'!I308</f>
        <v>4.8000000000000001E-2</v>
      </c>
      <c r="J1442">
        <f>'C3_qual'!J308</f>
        <v>4.8000000000000001E-2</v>
      </c>
      <c r="K1442">
        <f>'C3_qual'!K308</f>
        <v>715.49408364063402</v>
      </c>
      <c r="L1442">
        <f>'C3_qual'!L308</f>
        <v>987.39533380433591</v>
      </c>
      <c r="M1442">
        <f>'C3_qual'!M308</f>
        <v>322.42696677641902</v>
      </c>
      <c r="N1442" t="b">
        <f>'C3_qual'!N308</f>
        <v>0</v>
      </c>
      <c r="O1442">
        <f>'C3_qual'!O308</f>
        <v>2</v>
      </c>
      <c r="P1442" t="str">
        <f>'C3_qual'!P308</f>
        <v>CO2 estimate has been quantified to the best of available knowledge but mean annual precipitation and plant species are not known.</v>
      </c>
      <c r="Q1442" t="b">
        <f>'C3_qual'!Q308</f>
        <v>0</v>
      </c>
      <c r="R1442" t="b">
        <f>'C3_qual'!R308</f>
        <v>1</v>
      </c>
      <c r="S1442" t="str">
        <f>'C3_qual'!S308</f>
        <v>applied 97.5 and 2.5 percentile uncertainties</v>
      </c>
      <c r="T1442" t="b">
        <f>'C3_qual'!T308</f>
        <v>0</v>
      </c>
      <c r="U1442" t="b">
        <f>'C3_qual'!U308</f>
        <v>0</v>
      </c>
      <c r="V1442" t="str">
        <f>'C3_qual'!V308</f>
        <v>NA</v>
      </c>
      <c r="W1442" t="str">
        <f>'C3_qual'!W308</f>
        <v>NA</v>
      </c>
      <c r="X1442" t="b">
        <f>'C3_qual'!X308</f>
        <v>0</v>
      </c>
      <c r="Y1442" t="str">
        <f>'C3_qual'!Y308</f>
        <v xml:space="preserve">added age uncertainties </v>
      </c>
      <c r="Z1442" t="str">
        <f>'C3_qual'!Z308</f>
        <v>Guchengzi Fm.</v>
      </c>
    </row>
    <row r="1443" spans="1:26">
      <c r="A1443" t="str">
        <f>'C3_qual'!A307</f>
        <v>land_plant_d13C_1</v>
      </c>
      <c r="B1443" t="str">
        <f>'C3_qual'!B307</f>
        <v>Cui</v>
      </c>
      <c r="C1443">
        <f>'C3_qual'!C307</f>
        <v>2018</v>
      </c>
      <c r="D1443" t="str">
        <f>'C3_qual'!D307</f>
        <v>10.1016/j.gloplacha.2018.08.011</v>
      </c>
      <c r="E1443">
        <f>'C3_qual'!E307</f>
        <v>54038.571162790693</v>
      </c>
      <c r="F1443">
        <f>'C3_qual'!F307</f>
        <v>48</v>
      </c>
      <c r="G1443">
        <f>'C3_qual'!G307</f>
        <v>48</v>
      </c>
      <c r="H1443">
        <f>'C3_qual'!H307</f>
        <v>54.038571162790696</v>
      </c>
      <c r="I1443">
        <f>'C3_qual'!I307</f>
        <v>4.8000000000000001E-2</v>
      </c>
      <c r="J1443">
        <f>'C3_qual'!J307</f>
        <v>4.8000000000000001E-2</v>
      </c>
      <c r="K1443">
        <f>'C3_qual'!K307</f>
        <v>747.24696634057898</v>
      </c>
      <c r="L1443">
        <f>'C3_qual'!L307</f>
        <v>1146.3225298281709</v>
      </c>
      <c r="M1443">
        <f>'C3_qual'!M307</f>
        <v>345.74537703394896</v>
      </c>
      <c r="N1443" t="b">
        <f>'C3_qual'!N307</f>
        <v>0</v>
      </c>
      <c r="O1443">
        <f>'C3_qual'!O307</f>
        <v>2</v>
      </c>
      <c r="P1443" t="str">
        <f>'C3_qual'!P307</f>
        <v>CO2 estimate has been quantified to the best of available knowledge but mean annual precipitation and plant species are not known.</v>
      </c>
      <c r="Q1443" t="b">
        <f>'C3_qual'!Q307</f>
        <v>0</v>
      </c>
      <c r="R1443" t="b">
        <f>'C3_qual'!R307</f>
        <v>1</v>
      </c>
      <c r="S1443" t="str">
        <f>'C3_qual'!S307</f>
        <v>applied 97.5 and 2.5 percentile uncertainties</v>
      </c>
      <c r="T1443" t="b">
        <f>'C3_qual'!T307</f>
        <v>0</v>
      </c>
      <c r="U1443" t="b">
        <f>'C3_qual'!U307</f>
        <v>0</v>
      </c>
      <c r="V1443" t="str">
        <f>'C3_qual'!V307</f>
        <v>NA</v>
      </c>
      <c r="W1443" t="str">
        <f>'C3_qual'!W307</f>
        <v>NA</v>
      </c>
      <c r="X1443" t="b">
        <f>'C3_qual'!X307</f>
        <v>0</v>
      </c>
      <c r="Y1443" t="str">
        <f>'C3_qual'!Y307</f>
        <v xml:space="preserve">added age uncertainties </v>
      </c>
      <c r="Z1443" t="str">
        <f>'C3_qual'!Z307</f>
        <v>Guchengzi Fm.</v>
      </c>
    </row>
    <row r="1444" spans="1:26">
      <c r="A1444" t="str">
        <f>'C3_qual'!A306</f>
        <v>land_plant_d13C_1</v>
      </c>
      <c r="B1444" t="str">
        <f>'C3_qual'!B306</f>
        <v>Cui</v>
      </c>
      <c r="C1444">
        <f>'C3_qual'!C306</f>
        <v>2018</v>
      </c>
      <c r="D1444" t="str">
        <f>'C3_qual'!D306</f>
        <v>10.1016/j.gloplacha.2018.08.011</v>
      </c>
      <c r="E1444">
        <f>'C3_qual'!E306</f>
        <v>54039.433953488369</v>
      </c>
      <c r="F1444">
        <f>'C3_qual'!F306</f>
        <v>48</v>
      </c>
      <c r="G1444">
        <f>'C3_qual'!G306</f>
        <v>48</v>
      </c>
      <c r="H1444">
        <f>'C3_qual'!H306</f>
        <v>54.03943395348837</v>
      </c>
      <c r="I1444">
        <f>'C3_qual'!I306</f>
        <v>4.8000000000000001E-2</v>
      </c>
      <c r="J1444">
        <f>'C3_qual'!J306</f>
        <v>4.8000000000000001E-2</v>
      </c>
      <c r="K1444">
        <f>'C3_qual'!K306</f>
        <v>694.11106214505696</v>
      </c>
      <c r="L1444">
        <f>'C3_qual'!L306</f>
        <v>850.76737438478301</v>
      </c>
      <c r="M1444">
        <f>'C3_qual'!M306</f>
        <v>310.61379315442099</v>
      </c>
      <c r="N1444" t="b">
        <f>'C3_qual'!N306</f>
        <v>0</v>
      </c>
      <c r="O1444">
        <f>'C3_qual'!O306</f>
        <v>2</v>
      </c>
      <c r="P1444" t="str">
        <f>'C3_qual'!P306</f>
        <v>CO2 estimate has been quantified to the best of available knowledge but mean annual precipitation and plant species are not known.</v>
      </c>
      <c r="Q1444" t="b">
        <f>'C3_qual'!Q306</f>
        <v>0</v>
      </c>
      <c r="R1444" t="b">
        <f>'C3_qual'!R306</f>
        <v>1</v>
      </c>
      <c r="S1444" t="str">
        <f>'C3_qual'!S306</f>
        <v>applied 97.5 and 2.5 percentile uncertainties</v>
      </c>
      <c r="T1444" t="b">
        <f>'C3_qual'!T306</f>
        <v>0</v>
      </c>
      <c r="U1444" t="b">
        <f>'C3_qual'!U306</f>
        <v>0</v>
      </c>
      <c r="V1444" t="str">
        <f>'C3_qual'!V306</f>
        <v>NA</v>
      </c>
      <c r="W1444" t="str">
        <f>'C3_qual'!W306</f>
        <v>NA</v>
      </c>
      <c r="X1444" t="b">
        <f>'C3_qual'!X306</f>
        <v>0</v>
      </c>
      <c r="Y1444" t="str">
        <f>'C3_qual'!Y306</f>
        <v xml:space="preserve">added age uncertainties </v>
      </c>
      <c r="Z1444" t="str">
        <f>'C3_qual'!Z306</f>
        <v>Guchengzi Fm.</v>
      </c>
    </row>
    <row r="1445" spans="1:26">
      <c r="A1445" t="str">
        <f>'C3_qual'!A305</f>
        <v>land_plant_d13C_1</v>
      </c>
      <c r="B1445" t="str">
        <f>'C3_qual'!B305</f>
        <v>Cui</v>
      </c>
      <c r="C1445">
        <f>'C3_qual'!C305</f>
        <v>2018</v>
      </c>
      <c r="D1445" t="str">
        <f>'C3_qual'!D305</f>
        <v>10.1016/j.gloplacha.2018.08.011</v>
      </c>
      <c r="E1445">
        <f>'C3_qual'!E305</f>
        <v>54040.296744186046</v>
      </c>
      <c r="F1445">
        <f>'C3_qual'!F305</f>
        <v>48</v>
      </c>
      <c r="G1445">
        <f>'C3_qual'!G305</f>
        <v>48</v>
      </c>
      <c r="H1445">
        <f>'C3_qual'!H305</f>
        <v>54.040296744186044</v>
      </c>
      <c r="I1445">
        <f>'C3_qual'!I305</f>
        <v>4.8000000000000001E-2</v>
      </c>
      <c r="J1445">
        <f>'C3_qual'!J305</f>
        <v>4.8000000000000001E-2</v>
      </c>
      <c r="K1445">
        <f>'C3_qual'!K305</f>
        <v>699.94541225132002</v>
      </c>
      <c r="L1445">
        <f>'C3_qual'!L305</f>
        <v>861.16711035926005</v>
      </c>
      <c r="M1445">
        <f>'C3_qual'!M305</f>
        <v>317.79499185544103</v>
      </c>
      <c r="N1445" t="b">
        <f>'C3_qual'!N305</f>
        <v>0</v>
      </c>
      <c r="O1445">
        <f>'C3_qual'!O305</f>
        <v>2</v>
      </c>
      <c r="P1445" t="str">
        <f>'C3_qual'!P305</f>
        <v>CO2 estimate has been quantified to the best of available knowledge but mean annual precipitation and plant species are not known.</v>
      </c>
      <c r="Q1445" t="b">
        <f>'C3_qual'!Q305</f>
        <v>0</v>
      </c>
      <c r="R1445" t="b">
        <f>'C3_qual'!R305</f>
        <v>1</v>
      </c>
      <c r="S1445" t="str">
        <f>'C3_qual'!S305</f>
        <v>applied 97.5 and 2.5 percentile uncertainties</v>
      </c>
      <c r="T1445" t="b">
        <f>'C3_qual'!T305</f>
        <v>0</v>
      </c>
      <c r="U1445" t="b">
        <f>'C3_qual'!U305</f>
        <v>0</v>
      </c>
      <c r="V1445" t="str">
        <f>'C3_qual'!V305</f>
        <v>NA</v>
      </c>
      <c r="W1445" t="str">
        <f>'C3_qual'!W305</f>
        <v>NA</v>
      </c>
      <c r="X1445" t="b">
        <f>'C3_qual'!X305</f>
        <v>0</v>
      </c>
      <c r="Y1445" t="str">
        <f>'C3_qual'!Y305</f>
        <v xml:space="preserve">added age uncertainties </v>
      </c>
      <c r="Z1445" t="str">
        <f>'C3_qual'!Z305</f>
        <v>Guchengzi Fm.</v>
      </c>
    </row>
    <row r="1446" spans="1:26">
      <c r="A1446" t="str">
        <f>'C3_qual'!A304</f>
        <v>land_plant_d13C_1</v>
      </c>
      <c r="B1446" t="str">
        <f>'C3_qual'!B304</f>
        <v>Cui</v>
      </c>
      <c r="C1446">
        <f>'C3_qual'!C304</f>
        <v>2018</v>
      </c>
      <c r="D1446" t="str">
        <f>'C3_qual'!D304</f>
        <v>10.1016/j.gloplacha.2018.08.011</v>
      </c>
      <c r="E1446">
        <f>'C3_qual'!E304</f>
        <v>54041.159534883715</v>
      </c>
      <c r="F1446">
        <f>'C3_qual'!F304</f>
        <v>48</v>
      </c>
      <c r="G1446">
        <f>'C3_qual'!G304</f>
        <v>48</v>
      </c>
      <c r="H1446">
        <f>'C3_qual'!H304</f>
        <v>54.041159534883711</v>
      </c>
      <c r="I1446">
        <f>'C3_qual'!I304</f>
        <v>4.8000000000000001E-2</v>
      </c>
      <c r="J1446">
        <f>'C3_qual'!J304</f>
        <v>4.8000000000000001E-2</v>
      </c>
      <c r="K1446">
        <f>'C3_qual'!K304</f>
        <v>763.76122992628598</v>
      </c>
      <c r="L1446">
        <f>'C3_qual'!L304</f>
        <v>1153.4920012846039</v>
      </c>
      <c r="M1446">
        <f>'C3_qual'!M304</f>
        <v>348.73306828449898</v>
      </c>
      <c r="N1446" t="b">
        <f>'C3_qual'!N304</f>
        <v>0</v>
      </c>
      <c r="O1446">
        <f>'C3_qual'!O304</f>
        <v>2</v>
      </c>
      <c r="P1446" t="str">
        <f>'C3_qual'!P304</f>
        <v>CO2 estimate has been quantified to the best of available knowledge but mean annual precipitation and plant species are not known.</v>
      </c>
      <c r="Q1446" t="b">
        <f>'C3_qual'!Q304</f>
        <v>0</v>
      </c>
      <c r="R1446" t="b">
        <f>'C3_qual'!R304</f>
        <v>1</v>
      </c>
      <c r="S1446" t="str">
        <f>'C3_qual'!S304</f>
        <v>applied 97.5 and 2.5 percentile uncertainties</v>
      </c>
      <c r="T1446" t="b">
        <f>'C3_qual'!T304</f>
        <v>0</v>
      </c>
      <c r="U1446" t="b">
        <f>'C3_qual'!U304</f>
        <v>0</v>
      </c>
      <c r="V1446" t="str">
        <f>'C3_qual'!V304</f>
        <v>NA</v>
      </c>
      <c r="W1446" t="str">
        <f>'C3_qual'!W304</f>
        <v>NA</v>
      </c>
      <c r="X1446" t="b">
        <f>'C3_qual'!X304</f>
        <v>0</v>
      </c>
      <c r="Y1446" t="str">
        <f>'C3_qual'!Y304</f>
        <v xml:space="preserve">added age uncertainties </v>
      </c>
      <c r="Z1446" t="str">
        <f>'C3_qual'!Z304</f>
        <v>Guchengzi Fm.</v>
      </c>
    </row>
    <row r="1447" spans="1:26">
      <c r="A1447" t="str">
        <f>'C3_qual'!A303</f>
        <v>land_plant_d13C_1</v>
      </c>
      <c r="B1447" t="str">
        <f>'C3_qual'!B303</f>
        <v>Cui</v>
      </c>
      <c r="C1447">
        <f>'C3_qual'!C303</f>
        <v>2018</v>
      </c>
      <c r="D1447" t="str">
        <f>'C3_qual'!D303</f>
        <v>10.1016/j.gloplacha.2018.08.011</v>
      </c>
      <c r="E1447">
        <f>'C3_qual'!E303</f>
        <v>54042.022325581391</v>
      </c>
      <c r="F1447">
        <f>'C3_qual'!F303</f>
        <v>48</v>
      </c>
      <c r="G1447">
        <f>'C3_qual'!G303</f>
        <v>48</v>
      </c>
      <c r="H1447">
        <f>'C3_qual'!H303</f>
        <v>54.042022325581392</v>
      </c>
      <c r="I1447">
        <f>'C3_qual'!I303</f>
        <v>4.8000000000000001E-2</v>
      </c>
      <c r="J1447">
        <f>'C3_qual'!J303</f>
        <v>4.8000000000000001E-2</v>
      </c>
      <c r="K1447">
        <f>'C3_qual'!K303</f>
        <v>777.76787095146597</v>
      </c>
      <c r="L1447">
        <f>'C3_qual'!L303</f>
        <v>1229.0582322080841</v>
      </c>
      <c r="M1447">
        <f>'C3_qual'!M303</f>
        <v>366.37666168175394</v>
      </c>
      <c r="N1447" t="b">
        <f>'C3_qual'!N303</f>
        <v>0</v>
      </c>
      <c r="O1447">
        <f>'C3_qual'!O303</f>
        <v>2</v>
      </c>
      <c r="P1447" t="str">
        <f>'C3_qual'!P303</f>
        <v>CO2 estimate has been quantified to the best of available knowledge but mean annual precipitation and plant species are not known.</v>
      </c>
      <c r="Q1447" t="b">
        <f>'C3_qual'!Q303</f>
        <v>0</v>
      </c>
      <c r="R1447" t="b">
        <f>'C3_qual'!R303</f>
        <v>1</v>
      </c>
      <c r="S1447" t="str">
        <f>'C3_qual'!S303</f>
        <v>applied 97.5 and 2.5 percentile uncertainties</v>
      </c>
      <c r="T1447" t="b">
        <f>'C3_qual'!T303</f>
        <v>0</v>
      </c>
      <c r="U1447" t="b">
        <f>'C3_qual'!U303</f>
        <v>0</v>
      </c>
      <c r="V1447" t="str">
        <f>'C3_qual'!V303</f>
        <v>NA</v>
      </c>
      <c r="W1447" t="str">
        <f>'C3_qual'!W303</f>
        <v>NA</v>
      </c>
      <c r="X1447" t="b">
        <f>'C3_qual'!X303</f>
        <v>0</v>
      </c>
      <c r="Y1447" t="str">
        <f>'C3_qual'!Y303</f>
        <v xml:space="preserve">added age uncertainties </v>
      </c>
      <c r="Z1447" t="str">
        <f>'C3_qual'!Z303</f>
        <v>Guchengzi Fm.</v>
      </c>
    </row>
    <row r="1448" spans="1:26">
      <c r="A1448" t="str">
        <f>'C3_qual'!A302</f>
        <v>land_plant_d13C_1</v>
      </c>
      <c r="B1448" t="str">
        <f>'C3_qual'!B302</f>
        <v>Cui</v>
      </c>
      <c r="C1448">
        <f>'C3_qual'!C302</f>
        <v>2018</v>
      </c>
      <c r="D1448" t="str">
        <f>'C3_qual'!D302</f>
        <v>10.1016/j.gloplacha.2018.08.011</v>
      </c>
      <c r="E1448">
        <f>'C3_qual'!E302</f>
        <v>54042.885116279067</v>
      </c>
      <c r="F1448">
        <f>'C3_qual'!F302</f>
        <v>48</v>
      </c>
      <c r="G1448">
        <f>'C3_qual'!G302</f>
        <v>48</v>
      </c>
      <c r="H1448">
        <f>'C3_qual'!H302</f>
        <v>54.042885116279066</v>
      </c>
      <c r="I1448">
        <f>'C3_qual'!I302</f>
        <v>4.8000000000000001E-2</v>
      </c>
      <c r="J1448">
        <f>'C3_qual'!J302</f>
        <v>4.8000000000000001E-2</v>
      </c>
      <c r="K1448">
        <f>'C3_qual'!K302</f>
        <v>722.28057392155301</v>
      </c>
      <c r="L1448">
        <f>'C3_qual'!L302</f>
        <v>985.09972430904691</v>
      </c>
      <c r="M1448">
        <f>'C3_qual'!M302</f>
        <v>324.26960164994199</v>
      </c>
      <c r="N1448" t="b">
        <f>'C3_qual'!N302</f>
        <v>0</v>
      </c>
      <c r="O1448">
        <f>'C3_qual'!O302</f>
        <v>2</v>
      </c>
      <c r="P1448" t="str">
        <f>'C3_qual'!P302</f>
        <v>CO2 estimate has been quantified to the best of available knowledge but mean annual precipitation and plant species are not known.</v>
      </c>
      <c r="Q1448" t="b">
        <f>'C3_qual'!Q302</f>
        <v>0</v>
      </c>
      <c r="R1448" t="b">
        <f>'C3_qual'!R302</f>
        <v>1</v>
      </c>
      <c r="S1448" t="str">
        <f>'C3_qual'!S302</f>
        <v>applied 97.5 and 2.5 percentile uncertainties</v>
      </c>
      <c r="T1448" t="b">
        <f>'C3_qual'!T302</f>
        <v>0</v>
      </c>
      <c r="U1448" t="b">
        <f>'C3_qual'!U302</f>
        <v>0</v>
      </c>
      <c r="V1448" t="str">
        <f>'C3_qual'!V302</f>
        <v>NA</v>
      </c>
      <c r="W1448" t="str">
        <f>'C3_qual'!W302</f>
        <v>NA</v>
      </c>
      <c r="X1448" t="b">
        <f>'C3_qual'!X302</f>
        <v>0</v>
      </c>
      <c r="Y1448" t="str">
        <f>'C3_qual'!Y302</f>
        <v xml:space="preserve">added age uncertainties </v>
      </c>
      <c r="Z1448" t="str">
        <f>'C3_qual'!Z302</f>
        <v>Guchengzi Fm.</v>
      </c>
    </row>
    <row r="1449" spans="1:26">
      <c r="A1449" t="str">
        <f>'C3_qual'!A301</f>
        <v>land_plant_d13C_1</v>
      </c>
      <c r="B1449" t="str">
        <f>'C3_qual'!B301</f>
        <v>Cui</v>
      </c>
      <c r="C1449">
        <f>'C3_qual'!C301</f>
        <v>2018</v>
      </c>
      <c r="D1449" t="str">
        <f>'C3_qual'!D301</f>
        <v>10.1016/j.gloplacha.2018.08.011</v>
      </c>
      <c r="E1449">
        <f>'C3_qual'!E301</f>
        <v>54043.747906976743</v>
      </c>
      <c r="F1449">
        <f>'C3_qual'!F301</f>
        <v>48</v>
      </c>
      <c r="G1449">
        <f>'C3_qual'!G301</f>
        <v>48</v>
      </c>
      <c r="H1449">
        <f>'C3_qual'!H301</f>
        <v>54.043747906976741</v>
      </c>
      <c r="I1449">
        <f>'C3_qual'!I301</f>
        <v>4.8000000000000001E-2</v>
      </c>
      <c r="J1449">
        <f>'C3_qual'!J301</f>
        <v>4.8000000000000001E-2</v>
      </c>
      <c r="K1449">
        <f>'C3_qual'!K301</f>
        <v>763.68150142436104</v>
      </c>
      <c r="L1449">
        <f>'C3_qual'!L301</f>
        <v>1174.6386621266788</v>
      </c>
      <c r="M1449">
        <f>'C3_qual'!M301</f>
        <v>354.37747304114703</v>
      </c>
      <c r="N1449" t="b">
        <f>'C3_qual'!N301</f>
        <v>0</v>
      </c>
      <c r="O1449">
        <f>'C3_qual'!O301</f>
        <v>2</v>
      </c>
      <c r="P1449" t="str">
        <f>'C3_qual'!P301</f>
        <v>CO2 estimate has been quantified to the best of available knowledge but mean annual precipitation and plant species are not known.</v>
      </c>
      <c r="Q1449" t="b">
        <f>'C3_qual'!Q301</f>
        <v>0</v>
      </c>
      <c r="R1449" t="b">
        <f>'C3_qual'!R301</f>
        <v>1</v>
      </c>
      <c r="S1449" t="str">
        <f>'C3_qual'!S301</f>
        <v>applied 97.5 and 2.5 percentile uncertainties</v>
      </c>
      <c r="T1449" t="b">
        <f>'C3_qual'!T301</f>
        <v>0</v>
      </c>
      <c r="U1449" t="b">
        <f>'C3_qual'!U301</f>
        <v>0</v>
      </c>
      <c r="V1449" t="str">
        <f>'C3_qual'!V301</f>
        <v>NA</v>
      </c>
      <c r="W1449" t="str">
        <f>'C3_qual'!W301</f>
        <v>NA</v>
      </c>
      <c r="X1449" t="b">
        <f>'C3_qual'!X301</f>
        <v>0</v>
      </c>
      <c r="Y1449" t="str">
        <f>'C3_qual'!Y301</f>
        <v xml:space="preserve">added age uncertainties </v>
      </c>
      <c r="Z1449" t="str">
        <f>'C3_qual'!Z301</f>
        <v>Guchengzi Fm.</v>
      </c>
    </row>
    <row r="1450" spans="1:26">
      <c r="A1450" t="str">
        <f>'C3_qual'!A300</f>
        <v>land_plant_d13C_1</v>
      </c>
      <c r="B1450" t="str">
        <f>'C3_qual'!B300</f>
        <v>Cui</v>
      </c>
      <c r="C1450">
        <f>'C3_qual'!C300</f>
        <v>2018</v>
      </c>
      <c r="D1450" t="str">
        <f>'C3_qual'!D300</f>
        <v>10.1016/j.gloplacha.2018.08.011</v>
      </c>
      <c r="E1450">
        <f>'C3_qual'!E300</f>
        <v>54044.610697674419</v>
      </c>
      <c r="F1450">
        <f>'C3_qual'!F300</f>
        <v>48</v>
      </c>
      <c r="G1450">
        <f>'C3_qual'!G300</f>
        <v>48</v>
      </c>
      <c r="H1450">
        <f>'C3_qual'!H300</f>
        <v>54.044610697674422</v>
      </c>
      <c r="I1450">
        <f>'C3_qual'!I300</f>
        <v>4.8000000000000001E-2</v>
      </c>
      <c r="J1450">
        <f>'C3_qual'!J300</f>
        <v>4.8000000000000001E-2</v>
      </c>
      <c r="K1450">
        <f>'C3_qual'!K300</f>
        <v>673.70033050686902</v>
      </c>
      <c r="L1450">
        <f>'C3_qual'!L300</f>
        <v>842.04142360560104</v>
      </c>
      <c r="M1450">
        <f>'C3_qual'!M300</f>
        <v>300.25328013369904</v>
      </c>
      <c r="N1450" t="b">
        <f>'C3_qual'!N300</f>
        <v>0</v>
      </c>
      <c r="O1450">
        <f>'C3_qual'!O300</f>
        <v>2</v>
      </c>
      <c r="P1450" t="str">
        <f>'C3_qual'!P300</f>
        <v>CO2 estimate has been quantified to the best of available knowledge but mean annual precipitation and plant species are not known.</v>
      </c>
      <c r="Q1450" t="b">
        <f>'C3_qual'!Q300</f>
        <v>0</v>
      </c>
      <c r="R1450" t="b">
        <f>'C3_qual'!R300</f>
        <v>1</v>
      </c>
      <c r="S1450" t="str">
        <f>'C3_qual'!S300</f>
        <v>applied 97.5 and 2.5 percentile uncertainties</v>
      </c>
      <c r="T1450" t="b">
        <f>'C3_qual'!T300</f>
        <v>0</v>
      </c>
      <c r="U1450" t="b">
        <f>'C3_qual'!U300</f>
        <v>0</v>
      </c>
      <c r="V1450" t="str">
        <f>'C3_qual'!V300</f>
        <v>NA</v>
      </c>
      <c r="W1450" t="str">
        <f>'C3_qual'!W300</f>
        <v>NA</v>
      </c>
      <c r="X1450" t="b">
        <f>'C3_qual'!X300</f>
        <v>0</v>
      </c>
      <c r="Y1450" t="str">
        <f>'C3_qual'!Y300</f>
        <v xml:space="preserve">added age uncertainties </v>
      </c>
      <c r="Z1450" t="str">
        <f>'C3_qual'!Z300</f>
        <v>Guchengzi Fm.</v>
      </c>
    </row>
    <row r="1451" spans="1:26">
      <c r="A1451" t="str">
        <f>'C3_qual'!A299</f>
        <v>land_plant_d13C_1</v>
      </c>
      <c r="B1451" t="str">
        <f>'C3_qual'!B299</f>
        <v>Cui</v>
      </c>
      <c r="C1451">
        <f>'C3_qual'!C299</f>
        <v>2018</v>
      </c>
      <c r="D1451" t="str">
        <f>'C3_qual'!D299</f>
        <v>10.1016/j.gloplacha.2018.08.011</v>
      </c>
      <c r="E1451">
        <f>'C3_qual'!E299</f>
        <v>54045.473488372096</v>
      </c>
      <c r="F1451">
        <f>'C3_qual'!F299</f>
        <v>48</v>
      </c>
      <c r="G1451">
        <f>'C3_qual'!G299</f>
        <v>48</v>
      </c>
      <c r="H1451">
        <f>'C3_qual'!H299</f>
        <v>54.045473488372096</v>
      </c>
      <c r="I1451">
        <f>'C3_qual'!I299</f>
        <v>4.8000000000000001E-2</v>
      </c>
      <c r="J1451">
        <f>'C3_qual'!J299</f>
        <v>4.8000000000000001E-2</v>
      </c>
      <c r="K1451">
        <f>'C3_qual'!K299</f>
        <v>703.33979649693401</v>
      </c>
      <c r="L1451">
        <f>'C3_qual'!L299</f>
        <v>924.761465630776</v>
      </c>
      <c r="M1451">
        <f>'C3_qual'!M299</f>
        <v>321.37530633023601</v>
      </c>
      <c r="N1451" t="b">
        <f>'C3_qual'!N299</f>
        <v>0</v>
      </c>
      <c r="O1451">
        <f>'C3_qual'!O299</f>
        <v>2</v>
      </c>
      <c r="P1451" t="str">
        <f>'C3_qual'!P299</f>
        <v>CO2 estimate has been quantified to the best of available knowledge but mean annual precipitation and plant species are not known.</v>
      </c>
      <c r="Q1451" t="b">
        <f>'C3_qual'!Q299</f>
        <v>0</v>
      </c>
      <c r="R1451" t="b">
        <f>'C3_qual'!R299</f>
        <v>1</v>
      </c>
      <c r="S1451" t="str">
        <f>'C3_qual'!S299</f>
        <v>applied 97.5 and 2.5 percentile uncertainties</v>
      </c>
      <c r="T1451" t="b">
        <f>'C3_qual'!T299</f>
        <v>0</v>
      </c>
      <c r="U1451" t="b">
        <f>'C3_qual'!U299</f>
        <v>0</v>
      </c>
      <c r="V1451" t="str">
        <f>'C3_qual'!V299</f>
        <v>NA</v>
      </c>
      <c r="W1451" t="str">
        <f>'C3_qual'!W299</f>
        <v>NA</v>
      </c>
      <c r="X1451" t="b">
        <f>'C3_qual'!X299</f>
        <v>0</v>
      </c>
      <c r="Y1451" t="str">
        <f>'C3_qual'!Y299</f>
        <v xml:space="preserve">added age uncertainties </v>
      </c>
      <c r="Z1451" t="str">
        <f>'C3_qual'!Z299</f>
        <v>Guchengzi Fm.</v>
      </c>
    </row>
    <row r="1452" spans="1:26">
      <c r="A1452" t="str">
        <f>'C3_qual'!A298</f>
        <v>land_plant_d13C_1</v>
      </c>
      <c r="B1452" t="str">
        <f>'C3_qual'!B298</f>
        <v>Cui</v>
      </c>
      <c r="C1452">
        <f>'C3_qual'!C298</f>
        <v>2018</v>
      </c>
      <c r="D1452" t="str">
        <f>'C3_qual'!D298</f>
        <v>10.1016/j.gloplacha.2018.08.011</v>
      </c>
      <c r="E1452">
        <f>'C3_qual'!E298</f>
        <v>54046.336279069772</v>
      </c>
      <c r="F1452">
        <f>'C3_qual'!F298</f>
        <v>48</v>
      </c>
      <c r="G1452">
        <f>'C3_qual'!G298</f>
        <v>48</v>
      </c>
      <c r="H1452">
        <f>'C3_qual'!H298</f>
        <v>54.04633627906977</v>
      </c>
      <c r="I1452">
        <f>'C3_qual'!I298</f>
        <v>4.8000000000000001E-2</v>
      </c>
      <c r="J1452">
        <f>'C3_qual'!J298</f>
        <v>4.8000000000000001E-2</v>
      </c>
      <c r="K1452">
        <f>'C3_qual'!K298</f>
        <v>605.67974033859502</v>
      </c>
      <c r="L1452">
        <f>'C3_qual'!L298</f>
        <v>623.49682363196496</v>
      </c>
      <c r="M1452">
        <f>'C3_qual'!M298</f>
        <v>257.31758514088403</v>
      </c>
      <c r="N1452" t="b">
        <f>'C3_qual'!N298</f>
        <v>0</v>
      </c>
      <c r="O1452">
        <f>'C3_qual'!O298</f>
        <v>2</v>
      </c>
      <c r="P1452" t="str">
        <f>'C3_qual'!P298</f>
        <v>CO2 estimate has been quantified to the best of available knowledge but mean annual precipitation and plant species are not known.</v>
      </c>
      <c r="Q1452" t="b">
        <f>'C3_qual'!Q298</f>
        <v>0</v>
      </c>
      <c r="R1452" t="b">
        <f>'C3_qual'!R298</f>
        <v>1</v>
      </c>
      <c r="S1452" t="str">
        <f>'C3_qual'!S298</f>
        <v>applied 97.5 and 2.5 percentile uncertainties</v>
      </c>
      <c r="T1452" t="b">
        <f>'C3_qual'!T298</f>
        <v>0</v>
      </c>
      <c r="U1452" t="b">
        <f>'C3_qual'!U298</f>
        <v>0</v>
      </c>
      <c r="V1452" t="str">
        <f>'C3_qual'!V298</f>
        <v>NA</v>
      </c>
      <c r="W1452" t="str">
        <f>'C3_qual'!W298</f>
        <v>NA</v>
      </c>
      <c r="X1452" t="b">
        <f>'C3_qual'!X298</f>
        <v>0</v>
      </c>
      <c r="Y1452" t="str">
        <f>'C3_qual'!Y298</f>
        <v xml:space="preserve">added age uncertainties </v>
      </c>
      <c r="Z1452" t="str">
        <f>'C3_qual'!Z298</f>
        <v>Guchengzi Fm.</v>
      </c>
    </row>
    <row r="1453" spans="1:26">
      <c r="A1453" t="str">
        <f>'C3_qual'!A297</f>
        <v>land_plant_d13C_1</v>
      </c>
      <c r="B1453" t="str">
        <f>'C3_qual'!B297</f>
        <v>Cui</v>
      </c>
      <c r="C1453">
        <f>'C3_qual'!C297</f>
        <v>2018</v>
      </c>
      <c r="D1453" t="str">
        <f>'C3_qual'!D297</f>
        <v>10.1016/j.gloplacha.2018.08.011</v>
      </c>
      <c r="E1453">
        <f>'C3_qual'!E297</f>
        <v>54047.199069767441</v>
      </c>
      <c r="F1453">
        <f>'C3_qual'!F297</f>
        <v>48</v>
      </c>
      <c r="G1453">
        <f>'C3_qual'!G297</f>
        <v>48</v>
      </c>
      <c r="H1453">
        <f>'C3_qual'!H297</f>
        <v>54.047199069767444</v>
      </c>
      <c r="I1453">
        <f>'C3_qual'!I297</f>
        <v>4.8000000000000001E-2</v>
      </c>
      <c r="J1453">
        <f>'C3_qual'!J297</f>
        <v>4.8000000000000001E-2</v>
      </c>
      <c r="K1453">
        <f>'C3_qual'!K297</f>
        <v>590.99406119586195</v>
      </c>
      <c r="L1453">
        <f>'C3_qual'!L297</f>
        <v>590.83338293243798</v>
      </c>
      <c r="M1453">
        <f>'C3_qual'!M297</f>
        <v>247.64671349341694</v>
      </c>
      <c r="N1453" t="b">
        <f>'C3_qual'!N297</f>
        <v>0</v>
      </c>
      <c r="O1453">
        <f>'C3_qual'!O297</f>
        <v>2</v>
      </c>
      <c r="P1453" t="str">
        <f>'C3_qual'!P297</f>
        <v>CO2 estimate has been quantified to the best of available knowledge but mean annual precipitation and plant species are not known.</v>
      </c>
      <c r="Q1453" t="b">
        <f>'C3_qual'!Q297</f>
        <v>0</v>
      </c>
      <c r="R1453" t="b">
        <f>'C3_qual'!R297</f>
        <v>1</v>
      </c>
      <c r="S1453" t="str">
        <f>'C3_qual'!S297</f>
        <v>applied 97.5 and 2.5 percentile uncertainties</v>
      </c>
      <c r="T1453" t="b">
        <f>'C3_qual'!T297</f>
        <v>0</v>
      </c>
      <c r="U1453" t="b">
        <f>'C3_qual'!U297</f>
        <v>0</v>
      </c>
      <c r="V1453" t="str">
        <f>'C3_qual'!V297</f>
        <v>NA</v>
      </c>
      <c r="W1453" t="str">
        <f>'C3_qual'!W297</f>
        <v>NA</v>
      </c>
      <c r="X1453" t="b">
        <f>'C3_qual'!X297</f>
        <v>0</v>
      </c>
      <c r="Y1453" t="str">
        <f>'C3_qual'!Y297</f>
        <v xml:space="preserve">added age uncertainties </v>
      </c>
      <c r="Z1453" t="str">
        <f>'C3_qual'!Z297</f>
        <v>Guchengzi Fm.</v>
      </c>
    </row>
    <row r="1454" spans="1:26">
      <c r="A1454" t="str">
        <f>'C3_qual'!A296</f>
        <v>land_plant_d13C_1</v>
      </c>
      <c r="B1454" t="str">
        <f>'C3_qual'!B296</f>
        <v>Cui</v>
      </c>
      <c r="C1454">
        <f>'C3_qual'!C296</f>
        <v>2018</v>
      </c>
      <c r="D1454" t="str">
        <f>'C3_qual'!D296</f>
        <v>10.1016/j.gloplacha.2018.08.011</v>
      </c>
      <c r="E1454">
        <f>'C3_qual'!E296</f>
        <v>54048.061860465117</v>
      </c>
      <c r="F1454">
        <f>'C3_qual'!F296</f>
        <v>48</v>
      </c>
      <c r="G1454">
        <f>'C3_qual'!G296</f>
        <v>48</v>
      </c>
      <c r="H1454">
        <f>'C3_qual'!H296</f>
        <v>54.048061860465118</v>
      </c>
      <c r="I1454">
        <f>'C3_qual'!I296</f>
        <v>4.8000000000000001E-2</v>
      </c>
      <c r="J1454">
        <f>'C3_qual'!J296</f>
        <v>4.8000000000000001E-2</v>
      </c>
      <c r="K1454">
        <f>'C3_qual'!K296</f>
        <v>803.82563585917205</v>
      </c>
      <c r="L1454">
        <f>'C3_qual'!L296</f>
        <v>1355.5866816023381</v>
      </c>
      <c r="M1454">
        <f>'C3_qual'!M296</f>
        <v>385.34448463371103</v>
      </c>
      <c r="N1454" t="b">
        <f>'C3_qual'!N296</f>
        <v>0</v>
      </c>
      <c r="O1454">
        <f>'C3_qual'!O296</f>
        <v>2</v>
      </c>
      <c r="P1454" t="str">
        <f>'C3_qual'!P296</f>
        <v>CO2 estimate has been quantified to the best of available knowledge but mean annual precipitation and plant species are not known.</v>
      </c>
      <c r="Q1454" t="b">
        <f>'C3_qual'!Q296</f>
        <v>0</v>
      </c>
      <c r="R1454" t="b">
        <f>'C3_qual'!R296</f>
        <v>1</v>
      </c>
      <c r="S1454" t="str">
        <f>'C3_qual'!S296</f>
        <v>applied 97.5 and 2.5 percentile uncertainties</v>
      </c>
      <c r="T1454" t="b">
        <f>'C3_qual'!T296</f>
        <v>0</v>
      </c>
      <c r="U1454" t="b">
        <f>'C3_qual'!U296</f>
        <v>0</v>
      </c>
      <c r="V1454" t="str">
        <f>'C3_qual'!V296</f>
        <v>NA</v>
      </c>
      <c r="W1454" t="str">
        <f>'C3_qual'!W296</f>
        <v>NA</v>
      </c>
      <c r="X1454" t="b">
        <f>'C3_qual'!X296</f>
        <v>0</v>
      </c>
      <c r="Y1454" t="str">
        <f>'C3_qual'!Y296</f>
        <v xml:space="preserve">added age uncertainties </v>
      </c>
      <c r="Z1454" t="str">
        <f>'C3_qual'!Z296</f>
        <v>Guchengzi Fm.</v>
      </c>
    </row>
    <row r="1455" spans="1:26">
      <c r="A1455" t="str">
        <f>'C3_qual'!A295</f>
        <v>land_plant_d13C_1</v>
      </c>
      <c r="B1455" t="str">
        <f>'C3_qual'!B295</f>
        <v>Cui</v>
      </c>
      <c r="C1455">
        <f>'C3_qual'!C295</f>
        <v>2018</v>
      </c>
      <c r="D1455" t="str">
        <f>'C3_qual'!D295</f>
        <v>10.1016/j.gloplacha.2018.08.011</v>
      </c>
      <c r="E1455">
        <f>'C3_qual'!E295</f>
        <v>54048.924651162793</v>
      </c>
      <c r="F1455">
        <f>'C3_qual'!F295</f>
        <v>48</v>
      </c>
      <c r="G1455">
        <f>'C3_qual'!G295</f>
        <v>48</v>
      </c>
      <c r="H1455">
        <f>'C3_qual'!H295</f>
        <v>54.048924651162793</v>
      </c>
      <c r="I1455">
        <f>'C3_qual'!I295</f>
        <v>4.8000000000000001E-2</v>
      </c>
      <c r="J1455">
        <f>'C3_qual'!J295</f>
        <v>4.8000000000000001E-2</v>
      </c>
      <c r="K1455">
        <f>'C3_qual'!K295</f>
        <v>678.69017884213804</v>
      </c>
      <c r="L1455">
        <f>'C3_qual'!L295</f>
        <v>848.28960036803187</v>
      </c>
      <c r="M1455">
        <f>'C3_qual'!M295</f>
        <v>299.94870116457002</v>
      </c>
      <c r="N1455" t="b">
        <f>'C3_qual'!N295</f>
        <v>0</v>
      </c>
      <c r="O1455">
        <f>'C3_qual'!O295</f>
        <v>2</v>
      </c>
      <c r="P1455" t="str">
        <f>'C3_qual'!P295</f>
        <v>CO2 estimate has been quantified to the best of available knowledge but mean annual precipitation and plant species are not known.</v>
      </c>
      <c r="Q1455" t="b">
        <f>'C3_qual'!Q295</f>
        <v>0</v>
      </c>
      <c r="R1455" t="b">
        <f>'C3_qual'!R295</f>
        <v>1</v>
      </c>
      <c r="S1455" t="str">
        <f>'C3_qual'!S295</f>
        <v>applied 97.5 and 2.5 percentile uncertainties</v>
      </c>
      <c r="T1455" t="b">
        <f>'C3_qual'!T295</f>
        <v>0</v>
      </c>
      <c r="U1455" t="b">
        <f>'C3_qual'!U295</f>
        <v>0</v>
      </c>
      <c r="V1455" t="str">
        <f>'C3_qual'!V295</f>
        <v>NA</v>
      </c>
      <c r="W1455" t="str">
        <f>'C3_qual'!W295</f>
        <v>NA</v>
      </c>
      <c r="X1455" t="b">
        <f>'C3_qual'!X295</f>
        <v>0</v>
      </c>
      <c r="Y1455" t="str">
        <f>'C3_qual'!Y295</f>
        <v xml:space="preserve">added age uncertainties </v>
      </c>
      <c r="Z1455" t="str">
        <f>'C3_qual'!Z295</f>
        <v>Guchengzi Fm.</v>
      </c>
    </row>
    <row r="1456" spans="1:26">
      <c r="A1456" t="str">
        <f>'C3_qual'!A294</f>
        <v>land_plant_d13C_1</v>
      </c>
      <c r="B1456" t="str">
        <f>'C3_qual'!B294</f>
        <v>Cui</v>
      </c>
      <c r="C1456">
        <f>'C3_qual'!C294</f>
        <v>2018</v>
      </c>
      <c r="D1456" t="str">
        <f>'C3_qual'!D294</f>
        <v>10.1016/j.gloplacha.2018.08.011</v>
      </c>
      <c r="E1456">
        <f>'C3_qual'!E294</f>
        <v>54049.78744186047</v>
      </c>
      <c r="F1456">
        <f>'C3_qual'!F294</f>
        <v>48</v>
      </c>
      <c r="G1456">
        <f>'C3_qual'!G294</f>
        <v>48</v>
      </c>
      <c r="H1456">
        <f>'C3_qual'!H294</f>
        <v>54.049787441860467</v>
      </c>
      <c r="I1456">
        <f>'C3_qual'!I294</f>
        <v>4.8000000000000001E-2</v>
      </c>
      <c r="J1456">
        <f>'C3_qual'!J294</f>
        <v>4.8000000000000001E-2</v>
      </c>
      <c r="K1456">
        <f>'C3_qual'!K294</f>
        <v>663.31855267467904</v>
      </c>
      <c r="L1456">
        <f>'C3_qual'!L294</f>
        <v>807.73117579326095</v>
      </c>
      <c r="M1456">
        <f>'C3_qual'!M294</f>
        <v>293.97018674245106</v>
      </c>
      <c r="N1456" t="b">
        <f>'C3_qual'!N294</f>
        <v>0</v>
      </c>
      <c r="O1456">
        <f>'C3_qual'!O294</f>
        <v>2</v>
      </c>
      <c r="P1456" t="str">
        <f>'C3_qual'!P294</f>
        <v>CO2 estimate has been quantified to the best of available knowledge but mean annual precipitation and plant species are not known.</v>
      </c>
      <c r="Q1456" t="b">
        <f>'C3_qual'!Q294</f>
        <v>0</v>
      </c>
      <c r="R1456" t="b">
        <f>'C3_qual'!R294</f>
        <v>1</v>
      </c>
      <c r="S1456" t="str">
        <f>'C3_qual'!S294</f>
        <v>applied 97.5 and 2.5 percentile uncertainties</v>
      </c>
      <c r="T1456" t="b">
        <f>'C3_qual'!T294</f>
        <v>0</v>
      </c>
      <c r="U1456" t="b">
        <f>'C3_qual'!U294</f>
        <v>0</v>
      </c>
      <c r="V1456" t="str">
        <f>'C3_qual'!V294</f>
        <v>NA</v>
      </c>
      <c r="W1456" t="str">
        <f>'C3_qual'!W294</f>
        <v>NA</v>
      </c>
      <c r="X1456" t="b">
        <f>'C3_qual'!X294</f>
        <v>0</v>
      </c>
      <c r="Y1456" t="str">
        <f>'C3_qual'!Y294</f>
        <v xml:space="preserve">added age uncertainties </v>
      </c>
      <c r="Z1456" t="str">
        <f>'C3_qual'!Z294</f>
        <v>Guchengzi Fm.</v>
      </c>
    </row>
    <row r="1457" spans="1:26">
      <c r="A1457" t="str">
        <f>'C3_qual'!A293</f>
        <v>land_plant_d13C_1</v>
      </c>
      <c r="B1457" t="str">
        <f>'C3_qual'!B293</f>
        <v>Cui</v>
      </c>
      <c r="C1457">
        <f>'C3_qual'!C293</f>
        <v>2018</v>
      </c>
      <c r="D1457" t="str">
        <f>'C3_qual'!D293</f>
        <v>10.1016/j.gloplacha.2018.08.011</v>
      </c>
      <c r="E1457">
        <f>'C3_qual'!E293</f>
        <v>54050.650232558139</v>
      </c>
      <c r="F1457">
        <f>'C3_qual'!F293</f>
        <v>48</v>
      </c>
      <c r="G1457">
        <f>'C3_qual'!G293</f>
        <v>48</v>
      </c>
      <c r="H1457">
        <f>'C3_qual'!H293</f>
        <v>54.050650232558141</v>
      </c>
      <c r="I1457">
        <f>'C3_qual'!I293</f>
        <v>4.8000000000000001E-2</v>
      </c>
      <c r="J1457">
        <f>'C3_qual'!J293</f>
        <v>4.8000000000000001E-2</v>
      </c>
      <c r="K1457">
        <f>'C3_qual'!K293</f>
        <v>433.34978006233899</v>
      </c>
      <c r="L1457">
        <f>'C3_qual'!L293</f>
        <v>301.15612405051701</v>
      </c>
      <c r="M1457">
        <f>'C3_qual'!M293</f>
        <v>166.42928705429699</v>
      </c>
      <c r="N1457" t="b">
        <f>'C3_qual'!N293</f>
        <v>0</v>
      </c>
      <c r="O1457">
        <f>'C3_qual'!O293</f>
        <v>2</v>
      </c>
      <c r="P1457" t="str">
        <f>'C3_qual'!P293</f>
        <v>CO2 estimate has been quantified to the best of available knowledge but mean annual precipitation and plant species are not known.</v>
      </c>
      <c r="Q1457" t="b">
        <f>'C3_qual'!Q293</f>
        <v>0</v>
      </c>
      <c r="R1457" t="b">
        <f>'C3_qual'!R293</f>
        <v>1</v>
      </c>
      <c r="S1457" t="str">
        <f>'C3_qual'!S293</f>
        <v>applied 97.5 and 2.5 percentile uncertainties</v>
      </c>
      <c r="T1457" t="b">
        <f>'C3_qual'!T293</f>
        <v>0</v>
      </c>
      <c r="U1457" t="b">
        <f>'C3_qual'!U293</f>
        <v>0</v>
      </c>
      <c r="V1457" t="str">
        <f>'C3_qual'!V293</f>
        <v>NA</v>
      </c>
      <c r="W1457" t="str">
        <f>'C3_qual'!W293</f>
        <v>NA</v>
      </c>
      <c r="X1457" t="b">
        <f>'C3_qual'!X293</f>
        <v>0</v>
      </c>
      <c r="Y1457" t="str">
        <f>'C3_qual'!Y293</f>
        <v xml:space="preserve">added age uncertainties </v>
      </c>
      <c r="Z1457" t="str">
        <f>'C3_qual'!Z293</f>
        <v>Guchengzi Fm.</v>
      </c>
    </row>
    <row r="1458" spans="1:26">
      <c r="A1458" t="str">
        <f>'C3_qual'!A292</f>
        <v>land_plant_d13C_1</v>
      </c>
      <c r="B1458" t="str">
        <f>'C3_qual'!B292</f>
        <v>Cui</v>
      </c>
      <c r="C1458">
        <f>'C3_qual'!C292</f>
        <v>2018</v>
      </c>
      <c r="D1458" t="str">
        <f>'C3_qual'!D292</f>
        <v>10.1016/j.gloplacha.2018.08.011</v>
      </c>
      <c r="E1458">
        <f>'C3_qual'!E292</f>
        <v>54051.513023255815</v>
      </c>
      <c r="F1458">
        <f>'C3_qual'!F292</f>
        <v>48</v>
      </c>
      <c r="G1458">
        <f>'C3_qual'!G292</f>
        <v>48</v>
      </c>
      <c r="H1458">
        <f>'C3_qual'!H292</f>
        <v>54.051513023255815</v>
      </c>
      <c r="I1458">
        <f>'C3_qual'!I292</f>
        <v>4.8000000000000001E-2</v>
      </c>
      <c r="J1458">
        <f>'C3_qual'!J292</f>
        <v>4.8000000000000001E-2</v>
      </c>
      <c r="K1458">
        <f>'C3_qual'!K292</f>
        <v>664.59083619855403</v>
      </c>
      <c r="L1458">
        <f>'C3_qual'!L292</f>
        <v>779.50567405617596</v>
      </c>
      <c r="M1458">
        <f>'C3_qual'!M292</f>
        <v>292.26353464219801</v>
      </c>
      <c r="N1458" t="b">
        <f>'C3_qual'!N292</f>
        <v>0</v>
      </c>
      <c r="O1458">
        <f>'C3_qual'!O292</f>
        <v>2</v>
      </c>
      <c r="P1458" t="str">
        <f>'C3_qual'!P292</f>
        <v>CO2 estimate has been quantified to the best of available knowledge but mean annual precipitation and plant species are not known.</v>
      </c>
      <c r="Q1458" t="b">
        <f>'C3_qual'!Q292</f>
        <v>0</v>
      </c>
      <c r="R1458" t="b">
        <f>'C3_qual'!R292</f>
        <v>1</v>
      </c>
      <c r="S1458" t="str">
        <f>'C3_qual'!S292</f>
        <v>applied 97.5 and 2.5 percentile uncertainties</v>
      </c>
      <c r="T1458" t="b">
        <f>'C3_qual'!T292</f>
        <v>0</v>
      </c>
      <c r="U1458" t="b">
        <f>'C3_qual'!U292</f>
        <v>0</v>
      </c>
      <c r="V1458" t="str">
        <f>'C3_qual'!V292</f>
        <v>NA</v>
      </c>
      <c r="W1458" t="str">
        <f>'C3_qual'!W292</f>
        <v>NA</v>
      </c>
      <c r="X1458" t="b">
        <f>'C3_qual'!X292</f>
        <v>0</v>
      </c>
      <c r="Y1458" t="str">
        <f>'C3_qual'!Y292</f>
        <v xml:space="preserve">added age uncertainties </v>
      </c>
      <c r="Z1458" t="str">
        <f>'C3_qual'!Z292</f>
        <v>Guchengzi Fm.</v>
      </c>
    </row>
    <row r="1459" spans="1:26">
      <c r="A1459" t="str">
        <f>'C3_qual'!A291</f>
        <v>land_plant_d13C_1</v>
      </c>
      <c r="B1459" t="str">
        <f>'C3_qual'!B291</f>
        <v>Cui</v>
      </c>
      <c r="C1459">
        <f>'C3_qual'!C291</f>
        <v>2018</v>
      </c>
      <c r="D1459" t="str">
        <f>'C3_qual'!D291</f>
        <v>10.1016/j.gloplacha.2018.08.011</v>
      </c>
      <c r="E1459">
        <f>'C3_qual'!E291</f>
        <v>54052.375813953491</v>
      </c>
      <c r="F1459">
        <f>'C3_qual'!F291</f>
        <v>48</v>
      </c>
      <c r="G1459">
        <f>'C3_qual'!G291</f>
        <v>48</v>
      </c>
      <c r="H1459">
        <f>'C3_qual'!H291</f>
        <v>54.052375813953489</v>
      </c>
      <c r="I1459">
        <f>'C3_qual'!I291</f>
        <v>4.8000000000000001E-2</v>
      </c>
      <c r="J1459">
        <f>'C3_qual'!J291</f>
        <v>4.8000000000000001E-2</v>
      </c>
      <c r="K1459">
        <f>'C3_qual'!K291</f>
        <v>552.49395500699097</v>
      </c>
      <c r="L1459">
        <f>'C3_qual'!L291</f>
        <v>501.40672912241894</v>
      </c>
      <c r="M1459">
        <f>'C3_qual'!M291</f>
        <v>230.58165171820099</v>
      </c>
      <c r="N1459" t="b">
        <f>'C3_qual'!N291</f>
        <v>0</v>
      </c>
      <c r="O1459">
        <f>'C3_qual'!O291</f>
        <v>2</v>
      </c>
      <c r="P1459" t="str">
        <f>'C3_qual'!P291</f>
        <v>CO2 estimate has been quantified to the best of available knowledge but mean annual precipitation and plant species are not known.</v>
      </c>
      <c r="Q1459" t="b">
        <f>'C3_qual'!Q291</f>
        <v>0</v>
      </c>
      <c r="R1459" t="b">
        <f>'C3_qual'!R291</f>
        <v>1</v>
      </c>
      <c r="S1459" t="str">
        <f>'C3_qual'!S291</f>
        <v>applied 97.5 and 2.5 percentile uncertainties</v>
      </c>
      <c r="T1459" t="b">
        <f>'C3_qual'!T291</f>
        <v>0</v>
      </c>
      <c r="U1459" t="b">
        <f>'C3_qual'!U291</f>
        <v>0</v>
      </c>
      <c r="V1459" t="str">
        <f>'C3_qual'!V291</f>
        <v>NA</v>
      </c>
      <c r="W1459" t="str">
        <f>'C3_qual'!W291</f>
        <v>NA</v>
      </c>
      <c r="X1459" t="b">
        <f>'C3_qual'!X291</f>
        <v>0</v>
      </c>
      <c r="Y1459" t="str">
        <f>'C3_qual'!Y291</f>
        <v xml:space="preserve">added age uncertainties </v>
      </c>
      <c r="Z1459" t="str">
        <f>'C3_qual'!Z291</f>
        <v>Guchengzi Fm.</v>
      </c>
    </row>
    <row r="1460" spans="1:26">
      <c r="A1460" t="str">
        <f>'C3_qual'!A290</f>
        <v>land_plant_d13C_1</v>
      </c>
      <c r="B1460" t="str">
        <f>'C3_qual'!B290</f>
        <v>Cui</v>
      </c>
      <c r="C1460">
        <f>'C3_qual'!C290</f>
        <v>2018</v>
      </c>
      <c r="D1460" t="str">
        <f>'C3_qual'!D290</f>
        <v>10.1016/j.gloplacha.2018.08.011</v>
      </c>
      <c r="E1460">
        <f>'C3_qual'!E290</f>
        <v>54053.23860465116</v>
      </c>
      <c r="F1460">
        <f>'C3_qual'!F290</f>
        <v>48</v>
      </c>
      <c r="G1460">
        <f>'C3_qual'!G290</f>
        <v>48</v>
      </c>
      <c r="H1460">
        <f>'C3_qual'!H290</f>
        <v>54.053238604651163</v>
      </c>
      <c r="I1460">
        <f>'C3_qual'!I290</f>
        <v>4.8000000000000001E-2</v>
      </c>
      <c r="J1460">
        <f>'C3_qual'!J290</f>
        <v>4.8000000000000001E-2</v>
      </c>
      <c r="K1460">
        <f>'C3_qual'!K290</f>
        <v>561.91555822616101</v>
      </c>
      <c r="L1460">
        <f>'C3_qual'!L290</f>
        <v>535.77521684144904</v>
      </c>
      <c r="M1460">
        <f>'C3_qual'!M290</f>
        <v>232.14459371440699</v>
      </c>
      <c r="N1460" t="b">
        <f>'C3_qual'!N290</f>
        <v>0</v>
      </c>
      <c r="O1460">
        <f>'C3_qual'!O290</f>
        <v>2</v>
      </c>
      <c r="P1460" t="str">
        <f>'C3_qual'!P290</f>
        <v>CO2 estimate has been quantified to the best of available knowledge but mean annual precipitation and plant species are not known.</v>
      </c>
      <c r="Q1460" t="b">
        <f>'C3_qual'!Q290</f>
        <v>0</v>
      </c>
      <c r="R1460" t="b">
        <f>'C3_qual'!R290</f>
        <v>1</v>
      </c>
      <c r="S1460" t="str">
        <f>'C3_qual'!S290</f>
        <v>applied 97.5 and 2.5 percentile uncertainties</v>
      </c>
      <c r="T1460" t="b">
        <f>'C3_qual'!T290</f>
        <v>0</v>
      </c>
      <c r="U1460" t="b">
        <f>'C3_qual'!U290</f>
        <v>0</v>
      </c>
      <c r="V1460" t="str">
        <f>'C3_qual'!V290</f>
        <v>NA</v>
      </c>
      <c r="W1460" t="str">
        <f>'C3_qual'!W290</f>
        <v>NA</v>
      </c>
      <c r="X1460" t="b">
        <f>'C3_qual'!X290</f>
        <v>0</v>
      </c>
      <c r="Y1460" t="str">
        <f>'C3_qual'!Y290</f>
        <v xml:space="preserve">added age uncertainties </v>
      </c>
      <c r="Z1460" t="str">
        <f>'C3_qual'!Z290</f>
        <v>Guchengzi Fm.</v>
      </c>
    </row>
    <row r="1461" spans="1:26">
      <c r="A1461" t="str">
        <f>'C3_qual'!A289</f>
        <v>land_plant_d13C_1</v>
      </c>
      <c r="B1461" t="str">
        <f>'C3_qual'!B289</f>
        <v>Cui</v>
      </c>
      <c r="C1461">
        <f>'C3_qual'!C289</f>
        <v>2018</v>
      </c>
      <c r="D1461" t="str">
        <f>'C3_qual'!D289</f>
        <v>10.1016/j.gloplacha.2018.08.011</v>
      </c>
      <c r="E1461">
        <f>'C3_qual'!E289</f>
        <v>54054.101395348836</v>
      </c>
      <c r="F1461">
        <f>'C3_qual'!F289</f>
        <v>48</v>
      </c>
      <c r="G1461">
        <f>'C3_qual'!G289</f>
        <v>48</v>
      </c>
      <c r="H1461">
        <f>'C3_qual'!H289</f>
        <v>54.054101395348837</v>
      </c>
      <c r="I1461">
        <f>'C3_qual'!I289</f>
        <v>4.8000000000000001E-2</v>
      </c>
      <c r="J1461">
        <f>'C3_qual'!J289</f>
        <v>4.8000000000000001E-2</v>
      </c>
      <c r="K1461">
        <f>'C3_qual'!K289</f>
        <v>592.48038618693795</v>
      </c>
      <c r="L1461">
        <f>'C3_qual'!L289</f>
        <v>592.91121786384201</v>
      </c>
      <c r="M1461">
        <f>'C3_qual'!M289</f>
        <v>248.83893852349894</v>
      </c>
      <c r="N1461" t="b">
        <f>'C3_qual'!N289</f>
        <v>0</v>
      </c>
      <c r="O1461">
        <f>'C3_qual'!O289</f>
        <v>2</v>
      </c>
      <c r="P1461" t="str">
        <f>'C3_qual'!P289</f>
        <v>CO2 estimate has been quantified to the best of available knowledge but mean annual precipitation and plant species are not known.</v>
      </c>
      <c r="Q1461" t="b">
        <f>'C3_qual'!Q289</f>
        <v>0</v>
      </c>
      <c r="R1461" t="b">
        <f>'C3_qual'!R289</f>
        <v>1</v>
      </c>
      <c r="S1461" t="str">
        <f>'C3_qual'!S289</f>
        <v>applied 97.5 and 2.5 percentile uncertainties</v>
      </c>
      <c r="T1461" t="b">
        <f>'C3_qual'!T289</f>
        <v>0</v>
      </c>
      <c r="U1461" t="b">
        <f>'C3_qual'!U289</f>
        <v>0</v>
      </c>
      <c r="V1461" t="str">
        <f>'C3_qual'!V289</f>
        <v>NA</v>
      </c>
      <c r="W1461" t="str">
        <f>'C3_qual'!W289</f>
        <v>NA</v>
      </c>
      <c r="X1461" t="b">
        <f>'C3_qual'!X289</f>
        <v>0</v>
      </c>
      <c r="Y1461" t="str">
        <f>'C3_qual'!Y289</f>
        <v xml:space="preserve">added age uncertainties </v>
      </c>
      <c r="Z1461" t="str">
        <f>'C3_qual'!Z289</f>
        <v>Guchengzi Fm.</v>
      </c>
    </row>
    <row r="1462" spans="1:26">
      <c r="A1462" t="str">
        <f>'C3_qual'!A288</f>
        <v>land_plant_d13C_1</v>
      </c>
      <c r="B1462" t="str">
        <f>'C3_qual'!B288</f>
        <v>Cui</v>
      </c>
      <c r="C1462">
        <f>'C3_qual'!C288</f>
        <v>2018</v>
      </c>
      <c r="D1462" t="str">
        <f>'C3_qual'!D288</f>
        <v>10.1016/j.gloplacha.2018.08.011</v>
      </c>
      <c r="E1462">
        <f>'C3_qual'!E288</f>
        <v>54054.964186046513</v>
      </c>
      <c r="F1462">
        <f>'C3_qual'!F288</f>
        <v>48</v>
      </c>
      <c r="G1462">
        <f>'C3_qual'!G288</f>
        <v>48</v>
      </c>
      <c r="H1462">
        <f>'C3_qual'!H288</f>
        <v>54.054964186046512</v>
      </c>
      <c r="I1462">
        <f>'C3_qual'!I288</f>
        <v>4.8000000000000001E-2</v>
      </c>
      <c r="J1462">
        <f>'C3_qual'!J288</f>
        <v>4.8000000000000001E-2</v>
      </c>
      <c r="K1462">
        <f>'C3_qual'!K288</f>
        <v>719.35018223864301</v>
      </c>
      <c r="L1462">
        <f>'C3_qual'!L288</f>
        <v>991.51292921929701</v>
      </c>
      <c r="M1462">
        <f>'C3_qual'!M288</f>
        <v>323.3061559098</v>
      </c>
      <c r="N1462" t="b">
        <f>'C3_qual'!N288</f>
        <v>0</v>
      </c>
      <c r="O1462">
        <f>'C3_qual'!O288</f>
        <v>2</v>
      </c>
      <c r="P1462" t="str">
        <f>'C3_qual'!P288</f>
        <v>CO2 estimate has been quantified to the best of available knowledge but mean annual precipitation and plant species are not known.</v>
      </c>
      <c r="Q1462" t="b">
        <f>'C3_qual'!Q288</f>
        <v>0</v>
      </c>
      <c r="R1462" t="b">
        <f>'C3_qual'!R288</f>
        <v>1</v>
      </c>
      <c r="S1462" t="str">
        <f>'C3_qual'!S288</f>
        <v>applied 97.5 and 2.5 percentile uncertainties</v>
      </c>
      <c r="T1462" t="b">
        <f>'C3_qual'!T288</f>
        <v>0</v>
      </c>
      <c r="U1462" t="b">
        <f>'C3_qual'!U288</f>
        <v>0</v>
      </c>
      <c r="V1462" t="str">
        <f>'C3_qual'!V288</f>
        <v>NA</v>
      </c>
      <c r="W1462" t="str">
        <f>'C3_qual'!W288</f>
        <v>NA</v>
      </c>
      <c r="X1462" t="b">
        <f>'C3_qual'!X288</f>
        <v>0</v>
      </c>
      <c r="Y1462" t="str">
        <f>'C3_qual'!Y288</f>
        <v xml:space="preserve">added age uncertainties </v>
      </c>
      <c r="Z1462" t="str">
        <f>'C3_qual'!Z288</f>
        <v>Guchengzi Fm.</v>
      </c>
    </row>
    <row r="1463" spans="1:26">
      <c r="A1463" t="str">
        <f>'C3_qual'!A287</f>
        <v>land_plant_d13C_1</v>
      </c>
      <c r="B1463" t="str">
        <f>'C3_qual'!B287</f>
        <v>Cui</v>
      </c>
      <c r="C1463">
        <f>'C3_qual'!C287</f>
        <v>2018</v>
      </c>
      <c r="D1463" t="str">
        <f>'C3_qual'!D287</f>
        <v>10.1016/j.gloplacha.2018.08.011</v>
      </c>
      <c r="E1463">
        <f>'C3_qual'!E287</f>
        <v>54055.826976744189</v>
      </c>
      <c r="F1463">
        <f>'C3_qual'!F287</f>
        <v>48</v>
      </c>
      <c r="G1463">
        <f>'C3_qual'!G287</f>
        <v>48</v>
      </c>
      <c r="H1463">
        <f>'C3_qual'!H287</f>
        <v>54.055826976744186</v>
      </c>
      <c r="I1463">
        <f>'C3_qual'!I287</f>
        <v>4.8000000000000001E-2</v>
      </c>
      <c r="J1463">
        <f>'C3_qual'!J287</f>
        <v>4.8000000000000001E-2</v>
      </c>
      <c r="K1463">
        <f>'C3_qual'!K287</f>
        <v>512.50262838735603</v>
      </c>
      <c r="L1463">
        <f>'C3_qual'!L287</f>
        <v>425.07856056399294</v>
      </c>
      <c r="M1463">
        <f>'C3_qual'!M287</f>
        <v>210.25571347922005</v>
      </c>
      <c r="N1463" t="b">
        <f>'C3_qual'!N287</f>
        <v>0</v>
      </c>
      <c r="O1463">
        <f>'C3_qual'!O287</f>
        <v>2</v>
      </c>
      <c r="P1463" t="str">
        <f>'C3_qual'!P287</f>
        <v>CO2 estimate has been quantified to the best of available knowledge but mean annual precipitation and plant species are not known.</v>
      </c>
      <c r="Q1463" t="b">
        <f>'C3_qual'!Q287</f>
        <v>0</v>
      </c>
      <c r="R1463" t="b">
        <f>'C3_qual'!R287</f>
        <v>1</v>
      </c>
      <c r="S1463" t="str">
        <f>'C3_qual'!S287</f>
        <v>applied 97.5 and 2.5 percentile uncertainties</v>
      </c>
      <c r="T1463" t="b">
        <f>'C3_qual'!T287</f>
        <v>0</v>
      </c>
      <c r="U1463" t="b">
        <f>'C3_qual'!U287</f>
        <v>0</v>
      </c>
      <c r="V1463" t="str">
        <f>'C3_qual'!V287</f>
        <v>NA</v>
      </c>
      <c r="W1463" t="str">
        <f>'C3_qual'!W287</f>
        <v>NA</v>
      </c>
      <c r="X1463" t="b">
        <f>'C3_qual'!X287</f>
        <v>0</v>
      </c>
      <c r="Y1463" t="str">
        <f>'C3_qual'!Y287</f>
        <v xml:space="preserve">added age uncertainties </v>
      </c>
      <c r="Z1463" t="str">
        <f>'C3_qual'!Z287</f>
        <v>Guchengzi Fm.</v>
      </c>
    </row>
    <row r="1464" spans="1:26">
      <c r="A1464" t="str">
        <f>'C3_qual'!A286</f>
        <v>land_plant_d13C_1</v>
      </c>
      <c r="B1464" t="str">
        <f>'C3_qual'!B286</f>
        <v>Cui</v>
      </c>
      <c r="C1464">
        <f>'C3_qual'!C286</f>
        <v>2018</v>
      </c>
      <c r="D1464" t="str">
        <f>'C3_qual'!D286</f>
        <v>10.1016/j.gloplacha.2018.08.011</v>
      </c>
      <c r="E1464">
        <f>'C3_qual'!E286</f>
        <v>54056.689767441858</v>
      </c>
      <c r="F1464">
        <f>'C3_qual'!F286</f>
        <v>48</v>
      </c>
      <c r="G1464">
        <f>'C3_qual'!G286</f>
        <v>48</v>
      </c>
      <c r="H1464">
        <f>'C3_qual'!H286</f>
        <v>54.05668976744186</v>
      </c>
      <c r="I1464">
        <f>'C3_qual'!I286</f>
        <v>4.8000000000000001E-2</v>
      </c>
      <c r="J1464">
        <f>'C3_qual'!J286</f>
        <v>4.8000000000000001E-2</v>
      </c>
      <c r="K1464">
        <f>'C3_qual'!K286</f>
        <v>577.99756687149602</v>
      </c>
      <c r="L1464">
        <f>'C3_qual'!L286</f>
        <v>561.80901438308388</v>
      </c>
      <c r="M1464">
        <f>'C3_qual'!M286</f>
        <v>246.90981752920703</v>
      </c>
      <c r="N1464" t="b">
        <f>'C3_qual'!N286</f>
        <v>0</v>
      </c>
      <c r="O1464">
        <f>'C3_qual'!O286</f>
        <v>2</v>
      </c>
      <c r="P1464" t="str">
        <f>'C3_qual'!P286</f>
        <v>CO2 estimate has been quantified to the best of available knowledge but mean annual precipitation and plant species are not known.</v>
      </c>
      <c r="Q1464" t="b">
        <f>'C3_qual'!Q286</f>
        <v>0</v>
      </c>
      <c r="R1464" t="b">
        <f>'C3_qual'!R286</f>
        <v>1</v>
      </c>
      <c r="S1464" t="str">
        <f>'C3_qual'!S286</f>
        <v>applied 97.5 and 2.5 percentile uncertainties</v>
      </c>
      <c r="T1464" t="b">
        <f>'C3_qual'!T286</f>
        <v>0</v>
      </c>
      <c r="U1464" t="b">
        <f>'C3_qual'!U286</f>
        <v>0</v>
      </c>
      <c r="V1464" t="str">
        <f>'C3_qual'!V286</f>
        <v>NA</v>
      </c>
      <c r="W1464" t="str">
        <f>'C3_qual'!W286</f>
        <v>NA</v>
      </c>
      <c r="X1464" t="b">
        <f>'C3_qual'!X286</f>
        <v>0</v>
      </c>
      <c r="Y1464" t="str">
        <f>'C3_qual'!Y286</f>
        <v xml:space="preserve">added age uncertainties </v>
      </c>
      <c r="Z1464" t="str">
        <f>'C3_qual'!Z286</f>
        <v>Guchengzi Fm.</v>
      </c>
    </row>
    <row r="1465" spans="1:26">
      <c r="A1465" t="str">
        <f>'C3_qual'!A285</f>
        <v>land_plant_d13C_1</v>
      </c>
      <c r="B1465" t="str">
        <f>'C3_qual'!B285</f>
        <v>Cui</v>
      </c>
      <c r="C1465">
        <f>'C3_qual'!C285</f>
        <v>2018</v>
      </c>
      <c r="D1465" t="str">
        <f>'C3_qual'!D285</f>
        <v>10.1016/j.gloplacha.2018.08.011</v>
      </c>
      <c r="E1465">
        <f>'C3_qual'!E285</f>
        <v>54057.552558139534</v>
      </c>
      <c r="F1465">
        <f>'C3_qual'!F285</f>
        <v>48</v>
      </c>
      <c r="G1465">
        <f>'C3_qual'!G285</f>
        <v>48</v>
      </c>
      <c r="H1465">
        <f>'C3_qual'!H285</f>
        <v>54.057552558139534</v>
      </c>
      <c r="I1465">
        <f>'C3_qual'!I285</f>
        <v>4.8000000000000001E-2</v>
      </c>
      <c r="J1465">
        <f>'C3_qual'!J285</f>
        <v>4.8000000000000001E-2</v>
      </c>
      <c r="K1465">
        <f>'C3_qual'!K285</f>
        <v>430.52871196747799</v>
      </c>
      <c r="L1465">
        <f>'C3_qual'!L285</f>
        <v>297.34677568710003</v>
      </c>
      <c r="M1465">
        <f>'C3_qual'!M285</f>
        <v>167.51450364527199</v>
      </c>
      <c r="N1465" t="b">
        <f>'C3_qual'!N285</f>
        <v>0</v>
      </c>
      <c r="O1465">
        <f>'C3_qual'!O285</f>
        <v>2</v>
      </c>
      <c r="P1465" t="str">
        <f>'C3_qual'!P285</f>
        <v>CO2 estimate has been quantified to the best of available knowledge but mean annual precipitation and plant species are not known.</v>
      </c>
      <c r="Q1465" t="b">
        <f>'C3_qual'!Q285</f>
        <v>0</v>
      </c>
      <c r="R1465" t="b">
        <f>'C3_qual'!R285</f>
        <v>1</v>
      </c>
      <c r="S1465" t="str">
        <f>'C3_qual'!S285</f>
        <v>applied 97.5 and 2.5 percentile uncertainties</v>
      </c>
      <c r="T1465" t="b">
        <f>'C3_qual'!T285</f>
        <v>0</v>
      </c>
      <c r="U1465" t="b">
        <f>'C3_qual'!U285</f>
        <v>0</v>
      </c>
      <c r="V1465" t="str">
        <f>'C3_qual'!V285</f>
        <v>NA</v>
      </c>
      <c r="W1465" t="str">
        <f>'C3_qual'!W285</f>
        <v>NA</v>
      </c>
      <c r="X1465" t="b">
        <f>'C3_qual'!X285</f>
        <v>0</v>
      </c>
      <c r="Y1465" t="str">
        <f>'C3_qual'!Y285</f>
        <v xml:space="preserve">added age uncertainties </v>
      </c>
      <c r="Z1465" t="str">
        <f>'C3_qual'!Z285</f>
        <v>Guchengzi Fm.</v>
      </c>
    </row>
    <row r="1466" spans="1:26">
      <c r="A1466" t="str">
        <f>'C3_qual'!A284</f>
        <v>land_plant_d13C_1</v>
      </c>
      <c r="B1466" t="str">
        <f>'C3_qual'!B284</f>
        <v>Cui</v>
      </c>
      <c r="C1466">
        <f>'C3_qual'!C284</f>
        <v>2018</v>
      </c>
      <c r="D1466" t="str">
        <f>'C3_qual'!D284</f>
        <v>10.1016/j.gloplacha.2018.08.011</v>
      </c>
      <c r="E1466">
        <f>'C3_qual'!E284</f>
        <v>54058.41534883721</v>
      </c>
      <c r="F1466">
        <f>'C3_qual'!F284</f>
        <v>48</v>
      </c>
      <c r="G1466">
        <f>'C3_qual'!G284</f>
        <v>48</v>
      </c>
      <c r="H1466">
        <f>'C3_qual'!H284</f>
        <v>54.058415348837208</v>
      </c>
      <c r="I1466">
        <f>'C3_qual'!I284</f>
        <v>4.8000000000000001E-2</v>
      </c>
      <c r="J1466">
        <f>'C3_qual'!J284</f>
        <v>4.8000000000000001E-2</v>
      </c>
      <c r="K1466">
        <f>'C3_qual'!K284</f>
        <v>421.11670775136599</v>
      </c>
      <c r="L1466">
        <f>'C3_qual'!L284</f>
        <v>282.89777520048506</v>
      </c>
      <c r="M1466">
        <f>'C3_qual'!M284</f>
        <v>160.09738400442598</v>
      </c>
      <c r="N1466" t="b">
        <f>'C3_qual'!N284</f>
        <v>0</v>
      </c>
      <c r="O1466">
        <f>'C3_qual'!O284</f>
        <v>2</v>
      </c>
      <c r="P1466" t="str">
        <f>'C3_qual'!P284</f>
        <v>CO2 estimate has been quantified to the best of available knowledge but mean annual precipitation and plant species are not known.</v>
      </c>
      <c r="Q1466" t="b">
        <f>'C3_qual'!Q284</f>
        <v>0</v>
      </c>
      <c r="R1466" t="b">
        <f>'C3_qual'!R284</f>
        <v>1</v>
      </c>
      <c r="S1466" t="str">
        <f>'C3_qual'!S284</f>
        <v>applied 97.5 and 2.5 percentile uncertainties</v>
      </c>
      <c r="T1466" t="b">
        <f>'C3_qual'!T284</f>
        <v>0</v>
      </c>
      <c r="U1466" t="b">
        <f>'C3_qual'!U284</f>
        <v>0</v>
      </c>
      <c r="V1466" t="str">
        <f>'C3_qual'!V284</f>
        <v>NA</v>
      </c>
      <c r="W1466" t="str">
        <f>'C3_qual'!W284</f>
        <v>NA</v>
      </c>
      <c r="X1466" t="b">
        <f>'C3_qual'!X284</f>
        <v>0</v>
      </c>
      <c r="Y1466" t="str">
        <f>'C3_qual'!Y284</f>
        <v xml:space="preserve">added age uncertainties </v>
      </c>
      <c r="Z1466" t="str">
        <f>'C3_qual'!Z284</f>
        <v>Guchengzi Fm.</v>
      </c>
    </row>
    <row r="1467" spans="1:26">
      <c r="A1467" t="str">
        <f>'C3_qual'!A283</f>
        <v>land_plant_d13C_1</v>
      </c>
      <c r="B1467" t="str">
        <f>'C3_qual'!B283</f>
        <v>Cui</v>
      </c>
      <c r="C1467">
        <f>'C3_qual'!C283</f>
        <v>2018</v>
      </c>
      <c r="D1467" t="str">
        <f>'C3_qual'!D283</f>
        <v>10.1016/j.gloplacha.2018.08.011</v>
      </c>
      <c r="E1467">
        <f>'C3_qual'!E283</f>
        <v>54059.278139534879</v>
      </c>
      <c r="F1467">
        <f>'C3_qual'!F283</f>
        <v>48</v>
      </c>
      <c r="G1467">
        <f>'C3_qual'!G283</f>
        <v>48</v>
      </c>
      <c r="H1467">
        <f>'C3_qual'!H283</f>
        <v>54.059278139534882</v>
      </c>
      <c r="I1467">
        <f>'C3_qual'!I283</f>
        <v>4.8000000000000001E-2</v>
      </c>
      <c r="J1467">
        <f>'C3_qual'!J283</f>
        <v>4.8000000000000001E-2</v>
      </c>
      <c r="K1467">
        <f>'C3_qual'!K283</f>
        <v>446.64052820083799</v>
      </c>
      <c r="L1467">
        <f>'C3_qual'!L283</f>
        <v>333.57644815538396</v>
      </c>
      <c r="M1467">
        <f>'C3_qual'!M283</f>
        <v>173.55865807434799</v>
      </c>
      <c r="N1467" t="b">
        <f>'C3_qual'!N283</f>
        <v>0</v>
      </c>
      <c r="O1467">
        <f>'C3_qual'!O283</f>
        <v>2</v>
      </c>
      <c r="P1467" t="str">
        <f>'C3_qual'!P283</f>
        <v>CO2 estimate has been quantified to the best of available knowledge but mean annual precipitation and plant species are not known.</v>
      </c>
      <c r="Q1467" t="b">
        <f>'C3_qual'!Q283</f>
        <v>0</v>
      </c>
      <c r="R1467" t="b">
        <f>'C3_qual'!R283</f>
        <v>1</v>
      </c>
      <c r="S1467" t="str">
        <f>'C3_qual'!S283</f>
        <v>applied 97.5 and 2.5 percentile uncertainties</v>
      </c>
      <c r="T1467" t="b">
        <f>'C3_qual'!T283</f>
        <v>0</v>
      </c>
      <c r="U1467" t="b">
        <f>'C3_qual'!U283</f>
        <v>0</v>
      </c>
      <c r="V1467" t="str">
        <f>'C3_qual'!V283</f>
        <v>NA</v>
      </c>
      <c r="W1467" t="str">
        <f>'C3_qual'!W283</f>
        <v>NA</v>
      </c>
      <c r="X1467" t="b">
        <f>'C3_qual'!X283</f>
        <v>0</v>
      </c>
      <c r="Y1467" t="str">
        <f>'C3_qual'!Y283</f>
        <v xml:space="preserve">added age uncertainties </v>
      </c>
      <c r="Z1467" t="str">
        <f>'C3_qual'!Z283</f>
        <v>Guchengzi Fm.</v>
      </c>
    </row>
    <row r="1468" spans="1:26">
      <c r="A1468" t="str">
        <f>'C3_qual'!A282</f>
        <v>land_plant_d13C_1</v>
      </c>
      <c r="B1468" t="str">
        <f>'C3_qual'!B282</f>
        <v>Cui</v>
      </c>
      <c r="C1468">
        <f>'C3_qual'!C282</f>
        <v>2018</v>
      </c>
      <c r="D1468" t="str">
        <f>'C3_qual'!D282</f>
        <v>10.1016/j.gloplacha.2018.08.011</v>
      </c>
      <c r="E1468">
        <f>'C3_qual'!E282</f>
        <v>54060.140930232556</v>
      </c>
      <c r="F1468">
        <f>'C3_qual'!F282</f>
        <v>48</v>
      </c>
      <c r="G1468">
        <f>'C3_qual'!G282</f>
        <v>48</v>
      </c>
      <c r="H1468">
        <f>'C3_qual'!H282</f>
        <v>54.060140930232556</v>
      </c>
      <c r="I1468">
        <f>'C3_qual'!I282</f>
        <v>4.8000000000000001E-2</v>
      </c>
      <c r="J1468">
        <f>'C3_qual'!J282</f>
        <v>4.8000000000000001E-2</v>
      </c>
      <c r="K1468">
        <f>'C3_qual'!K282</f>
        <v>431.63895213371802</v>
      </c>
      <c r="L1468">
        <f>'C3_qual'!L282</f>
        <v>303.31769985946403</v>
      </c>
      <c r="M1468">
        <f>'C3_qual'!M282</f>
        <v>169.969509705902</v>
      </c>
      <c r="N1468" t="b">
        <f>'C3_qual'!N282</f>
        <v>0</v>
      </c>
      <c r="O1468">
        <f>'C3_qual'!O282</f>
        <v>2</v>
      </c>
      <c r="P1468" t="str">
        <f>'C3_qual'!P282</f>
        <v>CO2 estimate has been quantified to the best of available knowledge but mean annual precipitation and plant species are not known.</v>
      </c>
      <c r="Q1468" t="b">
        <f>'C3_qual'!Q282</f>
        <v>0</v>
      </c>
      <c r="R1468" t="b">
        <f>'C3_qual'!R282</f>
        <v>1</v>
      </c>
      <c r="S1468" t="str">
        <f>'C3_qual'!S282</f>
        <v>applied 97.5 and 2.5 percentile uncertainties</v>
      </c>
      <c r="T1468" t="b">
        <f>'C3_qual'!T282</f>
        <v>0</v>
      </c>
      <c r="U1468" t="b">
        <f>'C3_qual'!U282</f>
        <v>0</v>
      </c>
      <c r="V1468" t="str">
        <f>'C3_qual'!V282</f>
        <v>NA</v>
      </c>
      <c r="W1468" t="str">
        <f>'C3_qual'!W282</f>
        <v>NA</v>
      </c>
      <c r="X1468" t="b">
        <f>'C3_qual'!X282</f>
        <v>0</v>
      </c>
      <c r="Y1468" t="str">
        <f>'C3_qual'!Y282</f>
        <v xml:space="preserve">added age uncertainties </v>
      </c>
      <c r="Z1468" t="str">
        <f>'C3_qual'!Z282</f>
        <v>Guchengzi Fm.</v>
      </c>
    </row>
    <row r="1469" spans="1:26">
      <c r="A1469" t="str">
        <f>'C3_qual'!A281</f>
        <v>land_plant_d13C_1</v>
      </c>
      <c r="B1469" t="str">
        <f>'C3_qual'!B281</f>
        <v>Cui</v>
      </c>
      <c r="C1469">
        <f>'C3_qual'!C281</f>
        <v>2018</v>
      </c>
      <c r="D1469" t="str">
        <f>'C3_qual'!D281</f>
        <v>10.1016/j.gloplacha.2018.08.011</v>
      </c>
      <c r="E1469">
        <f>'C3_qual'!E281</f>
        <v>54061.003720930232</v>
      </c>
      <c r="F1469">
        <f>'C3_qual'!F281</f>
        <v>48</v>
      </c>
      <c r="G1469">
        <f>'C3_qual'!G281</f>
        <v>48</v>
      </c>
      <c r="H1469">
        <f>'C3_qual'!H281</f>
        <v>54.061003720930231</v>
      </c>
      <c r="I1469">
        <f>'C3_qual'!I281</f>
        <v>4.8000000000000001E-2</v>
      </c>
      <c r="J1469">
        <f>'C3_qual'!J281</f>
        <v>4.8000000000000001E-2</v>
      </c>
      <c r="K1469">
        <f>'C3_qual'!K281</f>
        <v>454.38450422335899</v>
      </c>
      <c r="L1469">
        <f>'C3_qual'!L281</f>
        <v>322.08717895149999</v>
      </c>
      <c r="M1469">
        <f>'C3_qual'!M281</f>
        <v>176.134181403512</v>
      </c>
      <c r="N1469" t="b">
        <f>'C3_qual'!N281</f>
        <v>0</v>
      </c>
      <c r="O1469">
        <f>'C3_qual'!O281</f>
        <v>2</v>
      </c>
      <c r="P1469" t="str">
        <f>'C3_qual'!P281</f>
        <v>CO2 estimate has been quantified to the best of available knowledge but mean annual precipitation and plant species are not known.</v>
      </c>
      <c r="Q1469" t="b">
        <f>'C3_qual'!Q281</f>
        <v>0</v>
      </c>
      <c r="R1469" t="b">
        <f>'C3_qual'!R281</f>
        <v>1</v>
      </c>
      <c r="S1469" t="str">
        <f>'C3_qual'!S281</f>
        <v>applied 97.5 and 2.5 percentile uncertainties</v>
      </c>
      <c r="T1469" t="b">
        <f>'C3_qual'!T281</f>
        <v>0</v>
      </c>
      <c r="U1469" t="b">
        <f>'C3_qual'!U281</f>
        <v>0</v>
      </c>
      <c r="V1469" t="str">
        <f>'C3_qual'!V281</f>
        <v>NA</v>
      </c>
      <c r="W1469" t="str">
        <f>'C3_qual'!W281</f>
        <v>NA</v>
      </c>
      <c r="X1469" t="b">
        <f>'C3_qual'!X281</f>
        <v>0</v>
      </c>
      <c r="Y1469" t="str">
        <f>'C3_qual'!Y281</f>
        <v xml:space="preserve">added age uncertainties </v>
      </c>
      <c r="Z1469" t="str">
        <f>'C3_qual'!Z281</f>
        <v>Guchengzi Fm.</v>
      </c>
    </row>
    <row r="1470" spans="1:26">
      <c r="A1470" t="str">
        <f>'C3_qual'!A280</f>
        <v>land_plant_d13C_1</v>
      </c>
      <c r="B1470" t="str">
        <f>'C3_qual'!B280</f>
        <v>Cui</v>
      </c>
      <c r="C1470">
        <f>'C3_qual'!C280</f>
        <v>2018</v>
      </c>
      <c r="D1470" t="str">
        <f>'C3_qual'!D280</f>
        <v>10.1016/j.gloplacha.2018.08.011</v>
      </c>
      <c r="E1470">
        <f>'C3_qual'!E280</f>
        <v>54061.866511627908</v>
      </c>
      <c r="F1470">
        <f>'C3_qual'!F280</f>
        <v>48</v>
      </c>
      <c r="G1470">
        <f>'C3_qual'!G280</f>
        <v>48</v>
      </c>
      <c r="H1470">
        <f>'C3_qual'!H280</f>
        <v>54.061866511627905</v>
      </c>
      <c r="I1470">
        <f>'C3_qual'!I280</f>
        <v>4.8000000000000001E-2</v>
      </c>
      <c r="J1470">
        <f>'C3_qual'!J280</f>
        <v>4.8000000000000001E-2</v>
      </c>
      <c r="K1470">
        <f>'C3_qual'!K280</f>
        <v>430.04190375886702</v>
      </c>
      <c r="L1470">
        <f>'C3_qual'!L280</f>
        <v>299.096811744435</v>
      </c>
      <c r="M1470">
        <f>'C3_qual'!M280</f>
        <v>164.36291622413103</v>
      </c>
      <c r="N1470" t="b">
        <f>'C3_qual'!N280</f>
        <v>0</v>
      </c>
      <c r="O1470">
        <f>'C3_qual'!O280</f>
        <v>2</v>
      </c>
      <c r="P1470" t="str">
        <f>'C3_qual'!P280</f>
        <v>CO2 estimate has been quantified to the best of available knowledge but mean annual precipitation and plant species are not known.</v>
      </c>
      <c r="Q1470" t="b">
        <f>'C3_qual'!Q280</f>
        <v>0</v>
      </c>
      <c r="R1470" t="b">
        <f>'C3_qual'!R280</f>
        <v>1</v>
      </c>
      <c r="S1470" t="str">
        <f>'C3_qual'!S280</f>
        <v>applied 97.5 and 2.5 percentile uncertainties</v>
      </c>
      <c r="T1470" t="b">
        <f>'C3_qual'!T280</f>
        <v>0</v>
      </c>
      <c r="U1470" t="b">
        <f>'C3_qual'!U280</f>
        <v>0</v>
      </c>
      <c r="V1470" t="str">
        <f>'C3_qual'!V280</f>
        <v>NA</v>
      </c>
      <c r="W1470" t="str">
        <f>'C3_qual'!W280</f>
        <v>NA</v>
      </c>
      <c r="X1470" t="b">
        <f>'C3_qual'!X280</f>
        <v>0</v>
      </c>
      <c r="Y1470" t="str">
        <f>'C3_qual'!Y280</f>
        <v xml:space="preserve">added age uncertainties </v>
      </c>
      <c r="Z1470" t="str">
        <f>'C3_qual'!Z280</f>
        <v>Guchengzi Fm.</v>
      </c>
    </row>
    <row r="1471" spans="1:26">
      <c r="A1471" t="str">
        <f>'C3_qual'!A279</f>
        <v>land_plant_d13C_1</v>
      </c>
      <c r="B1471" t="str">
        <f>'C3_qual'!B279</f>
        <v>Cui</v>
      </c>
      <c r="C1471">
        <f>'C3_qual'!C279</f>
        <v>2018</v>
      </c>
      <c r="D1471" t="str">
        <f>'C3_qual'!D279</f>
        <v>10.1016/j.gloplacha.2018.08.011</v>
      </c>
      <c r="E1471">
        <f>'C3_qual'!E279</f>
        <v>54062.729302325577</v>
      </c>
      <c r="F1471">
        <f>'C3_qual'!F279</f>
        <v>48</v>
      </c>
      <c r="G1471">
        <f>'C3_qual'!G279</f>
        <v>48</v>
      </c>
      <c r="H1471">
        <f>'C3_qual'!H279</f>
        <v>54.062729302325579</v>
      </c>
      <c r="I1471">
        <f>'C3_qual'!I279</f>
        <v>4.8000000000000001E-2</v>
      </c>
      <c r="J1471">
        <f>'C3_qual'!J279</f>
        <v>4.8000000000000001E-2</v>
      </c>
      <c r="K1471">
        <f>'C3_qual'!K279</f>
        <v>433.717546997537</v>
      </c>
      <c r="L1471">
        <f>'C3_qual'!L279</f>
        <v>310.87667767598299</v>
      </c>
      <c r="M1471">
        <f>'C3_qual'!M279</f>
        <v>167.83865292620402</v>
      </c>
      <c r="N1471" t="b">
        <f>'C3_qual'!N279</f>
        <v>0</v>
      </c>
      <c r="O1471">
        <f>'C3_qual'!O279</f>
        <v>2</v>
      </c>
      <c r="P1471" t="str">
        <f>'C3_qual'!P279</f>
        <v>CO2 estimate has been quantified to the best of available knowledge but mean annual precipitation and plant species are not known.</v>
      </c>
      <c r="Q1471" t="b">
        <f>'C3_qual'!Q279</f>
        <v>0</v>
      </c>
      <c r="R1471" t="b">
        <f>'C3_qual'!R279</f>
        <v>1</v>
      </c>
      <c r="S1471" t="str">
        <f>'C3_qual'!S279</f>
        <v>applied 97.5 and 2.5 percentile uncertainties</v>
      </c>
      <c r="T1471" t="b">
        <f>'C3_qual'!T279</f>
        <v>0</v>
      </c>
      <c r="U1471" t="b">
        <f>'C3_qual'!U279</f>
        <v>0</v>
      </c>
      <c r="V1471" t="str">
        <f>'C3_qual'!V279</f>
        <v>NA</v>
      </c>
      <c r="W1471" t="str">
        <f>'C3_qual'!W279</f>
        <v>NA</v>
      </c>
      <c r="X1471" t="b">
        <f>'C3_qual'!X279</f>
        <v>0</v>
      </c>
      <c r="Y1471" t="str">
        <f>'C3_qual'!Y279</f>
        <v xml:space="preserve">added age uncertainties </v>
      </c>
      <c r="Z1471" t="str">
        <f>'C3_qual'!Z279</f>
        <v>Guchengzi Fm.</v>
      </c>
    </row>
    <row r="1472" spans="1:26">
      <c r="A1472" t="str">
        <f>'C3_qual'!A278</f>
        <v>land_plant_d13C_1</v>
      </c>
      <c r="B1472" t="str">
        <f>'C3_qual'!B278</f>
        <v>Cui</v>
      </c>
      <c r="C1472">
        <f>'C3_qual'!C278</f>
        <v>2018</v>
      </c>
      <c r="D1472" t="str">
        <f>'C3_qual'!D278</f>
        <v>10.1016/j.gloplacha.2018.08.011</v>
      </c>
      <c r="E1472">
        <f>'C3_qual'!E278</f>
        <v>54063.592093023253</v>
      </c>
      <c r="F1472">
        <f>'C3_qual'!F278</f>
        <v>48</v>
      </c>
      <c r="G1472">
        <f>'C3_qual'!G278</f>
        <v>48</v>
      </c>
      <c r="H1472">
        <f>'C3_qual'!H278</f>
        <v>54.063592093023253</v>
      </c>
      <c r="I1472">
        <f>'C3_qual'!I278</f>
        <v>4.8000000000000001E-2</v>
      </c>
      <c r="J1472">
        <f>'C3_qual'!J278</f>
        <v>4.8000000000000001E-2</v>
      </c>
      <c r="K1472">
        <f>'C3_qual'!K278</f>
        <v>458.92288979671201</v>
      </c>
      <c r="L1472">
        <f>'C3_qual'!L278</f>
        <v>349.72811479967498</v>
      </c>
      <c r="M1472">
        <f>'C3_qual'!M278</f>
        <v>182.70266531055802</v>
      </c>
      <c r="N1472" t="b">
        <f>'C3_qual'!N278</f>
        <v>0</v>
      </c>
      <c r="O1472">
        <f>'C3_qual'!O278</f>
        <v>2</v>
      </c>
      <c r="P1472" t="str">
        <f>'C3_qual'!P278</f>
        <v>CO2 estimate has been quantified to the best of available knowledge but mean annual precipitation and plant species are not known.</v>
      </c>
      <c r="Q1472" t="b">
        <f>'C3_qual'!Q278</f>
        <v>0</v>
      </c>
      <c r="R1472" t="b">
        <f>'C3_qual'!R278</f>
        <v>1</v>
      </c>
      <c r="S1472" t="str">
        <f>'C3_qual'!S278</f>
        <v>applied 97.5 and 2.5 percentile uncertainties</v>
      </c>
      <c r="T1472" t="b">
        <f>'C3_qual'!T278</f>
        <v>0</v>
      </c>
      <c r="U1472" t="b">
        <f>'C3_qual'!U278</f>
        <v>0</v>
      </c>
      <c r="V1472" t="str">
        <f>'C3_qual'!V278</f>
        <v>NA</v>
      </c>
      <c r="W1472" t="str">
        <f>'C3_qual'!W278</f>
        <v>NA</v>
      </c>
      <c r="X1472" t="b">
        <f>'C3_qual'!X278</f>
        <v>0</v>
      </c>
      <c r="Y1472" t="str">
        <f>'C3_qual'!Y278</f>
        <v xml:space="preserve">added age uncertainties </v>
      </c>
      <c r="Z1472" t="str">
        <f>'C3_qual'!Z278</f>
        <v>Guchengzi Fm.</v>
      </c>
    </row>
    <row r="1473" spans="1:26">
      <c r="A1473" t="str">
        <f>'C3_qual'!A277</f>
        <v>land_plant_d13C_1</v>
      </c>
      <c r="B1473" t="str">
        <f>'C3_qual'!B277</f>
        <v>Cui</v>
      </c>
      <c r="C1473">
        <f>'C3_qual'!C277</f>
        <v>2018</v>
      </c>
      <c r="D1473" t="str">
        <f>'C3_qual'!D277</f>
        <v>10.1016/j.gloplacha.2018.08.011</v>
      </c>
      <c r="E1473">
        <f>'C3_qual'!E277</f>
        <v>54064.45488372093</v>
      </c>
      <c r="F1473">
        <f>'C3_qual'!F277</f>
        <v>48</v>
      </c>
      <c r="G1473">
        <f>'C3_qual'!G277</f>
        <v>48</v>
      </c>
      <c r="H1473">
        <f>'C3_qual'!H277</f>
        <v>54.064454883720927</v>
      </c>
      <c r="I1473">
        <f>'C3_qual'!I277</f>
        <v>4.8000000000000001E-2</v>
      </c>
      <c r="J1473">
        <f>'C3_qual'!J277</f>
        <v>4.8000000000000001E-2</v>
      </c>
      <c r="K1473">
        <f>'C3_qual'!K277</f>
        <v>412.99310592086499</v>
      </c>
      <c r="L1473">
        <f>'C3_qual'!L277</f>
        <v>273.86980934213796</v>
      </c>
      <c r="M1473">
        <f>'C3_qual'!M277</f>
        <v>160.02778244298099</v>
      </c>
      <c r="N1473" t="b">
        <f>'C3_qual'!N277</f>
        <v>0</v>
      </c>
      <c r="O1473">
        <f>'C3_qual'!O277</f>
        <v>2</v>
      </c>
      <c r="P1473" t="str">
        <f>'C3_qual'!P277</f>
        <v>CO2 estimate has been quantified to the best of available knowledge but mean annual precipitation and plant species are not known.</v>
      </c>
      <c r="Q1473" t="b">
        <f>'C3_qual'!Q277</f>
        <v>0</v>
      </c>
      <c r="R1473" t="b">
        <f>'C3_qual'!R277</f>
        <v>1</v>
      </c>
      <c r="S1473" t="str">
        <f>'C3_qual'!S277</f>
        <v>applied 97.5 and 2.5 percentile uncertainties</v>
      </c>
      <c r="T1473" t="b">
        <f>'C3_qual'!T277</f>
        <v>0</v>
      </c>
      <c r="U1473" t="b">
        <f>'C3_qual'!U277</f>
        <v>0</v>
      </c>
      <c r="V1473" t="str">
        <f>'C3_qual'!V277</f>
        <v>NA</v>
      </c>
      <c r="W1473" t="str">
        <f>'C3_qual'!W277</f>
        <v>NA</v>
      </c>
      <c r="X1473" t="b">
        <f>'C3_qual'!X277</f>
        <v>0</v>
      </c>
      <c r="Y1473" t="str">
        <f>'C3_qual'!Y277</f>
        <v xml:space="preserve">added age uncertainties </v>
      </c>
      <c r="Z1473" t="str">
        <f>'C3_qual'!Z277</f>
        <v>Guchengzi Fm.</v>
      </c>
    </row>
    <row r="1474" spans="1:26">
      <c r="A1474" t="str">
        <f>'C3_qual'!A276</f>
        <v>land_plant_d13C_1</v>
      </c>
      <c r="B1474" t="str">
        <f>'C3_qual'!B276</f>
        <v>Cui</v>
      </c>
      <c r="C1474">
        <f>'C3_qual'!C276</f>
        <v>2018</v>
      </c>
      <c r="D1474" t="str">
        <f>'C3_qual'!D276</f>
        <v>10.1016/j.gloplacha.2018.08.011</v>
      </c>
      <c r="E1474">
        <f>'C3_qual'!E276</f>
        <v>54065.317674418606</v>
      </c>
      <c r="F1474">
        <f>'C3_qual'!F276</f>
        <v>48</v>
      </c>
      <c r="G1474">
        <f>'C3_qual'!G276</f>
        <v>48</v>
      </c>
      <c r="H1474">
        <f>'C3_qual'!H276</f>
        <v>54.065317674418608</v>
      </c>
      <c r="I1474">
        <f>'C3_qual'!I276</f>
        <v>4.8000000000000001E-2</v>
      </c>
      <c r="J1474">
        <f>'C3_qual'!J276</f>
        <v>4.8000000000000001E-2</v>
      </c>
      <c r="K1474">
        <f>'C3_qual'!K276</f>
        <v>483.67277070765999</v>
      </c>
      <c r="L1474">
        <f>'C3_qual'!L276</f>
        <v>372.76878085955605</v>
      </c>
      <c r="M1474">
        <f>'C3_qual'!M276</f>
        <v>193.03958082644698</v>
      </c>
      <c r="N1474" t="b">
        <f>'C3_qual'!N276</f>
        <v>0</v>
      </c>
      <c r="O1474">
        <f>'C3_qual'!O276</f>
        <v>2</v>
      </c>
      <c r="P1474" t="str">
        <f>'C3_qual'!P276</f>
        <v>CO2 estimate has been quantified to the best of available knowledge but mean annual precipitation and plant species are not known.</v>
      </c>
      <c r="Q1474" t="b">
        <f>'C3_qual'!Q276</f>
        <v>0</v>
      </c>
      <c r="R1474" t="b">
        <f>'C3_qual'!R276</f>
        <v>1</v>
      </c>
      <c r="S1474" t="str">
        <f>'C3_qual'!S276</f>
        <v>applied 97.5 and 2.5 percentile uncertainties</v>
      </c>
      <c r="T1474" t="b">
        <f>'C3_qual'!T276</f>
        <v>0</v>
      </c>
      <c r="U1474" t="b">
        <f>'C3_qual'!U276</f>
        <v>0</v>
      </c>
      <c r="V1474" t="str">
        <f>'C3_qual'!V276</f>
        <v>NA</v>
      </c>
      <c r="W1474" t="str">
        <f>'C3_qual'!W276</f>
        <v>NA</v>
      </c>
      <c r="X1474" t="b">
        <f>'C3_qual'!X276</f>
        <v>0</v>
      </c>
      <c r="Y1474" t="str">
        <f>'C3_qual'!Y276</f>
        <v xml:space="preserve">added age uncertainties </v>
      </c>
      <c r="Z1474" t="str">
        <f>'C3_qual'!Z276</f>
        <v>Guchengzi Fm.</v>
      </c>
    </row>
    <row r="1475" spans="1:26">
      <c r="A1475" t="str">
        <f>'C3_qual'!A275</f>
        <v>land_plant_d13C_1</v>
      </c>
      <c r="B1475" t="str">
        <f>'C3_qual'!B275</f>
        <v>Cui</v>
      </c>
      <c r="C1475">
        <f>'C3_qual'!C275</f>
        <v>2018</v>
      </c>
      <c r="D1475" t="str">
        <f>'C3_qual'!D275</f>
        <v>10.1016/j.gloplacha.2018.08.011</v>
      </c>
      <c r="E1475">
        <f>'C3_qual'!E275</f>
        <v>54068.768837209303</v>
      </c>
      <c r="F1475">
        <f>'C3_qual'!F275</f>
        <v>48</v>
      </c>
      <c r="G1475">
        <f>'C3_qual'!G275</f>
        <v>48</v>
      </c>
      <c r="H1475">
        <f>'C3_qual'!H275</f>
        <v>54.068768837209305</v>
      </c>
      <c r="I1475">
        <f>'C3_qual'!I275</f>
        <v>4.8000000000000001E-2</v>
      </c>
      <c r="J1475">
        <f>'C3_qual'!J275</f>
        <v>4.8000000000000001E-2</v>
      </c>
      <c r="K1475">
        <f>'C3_qual'!K275</f>
        <v>379.65273727163498</v>
      </c>
      <c r="L1475">
        <f>'C3_qual'!L275</f>
        <v>243.67892128090699</v>
      </c>
      <c r="M1475">
        <f>'C3_qual'!M275</f>
        <v>139.22581371220699</v>
      </c>
      <c r="N1475" t="b">
        <f>'C3_qual'!N275</f>
        <v>0</v>
      </c>
      <c r="O1475">
        <f>'C3_qual'!O275</f>
        <v>2</v>
      </c>
      <c r="P1475" t="str">
        <f>'C3_qual'!P275</f>
        <v>CO2 estimate has been quantified to the best of available knowledge but mean annual precipitation and plant species are not known.</v>
      </c>
      <c r="Q1475" t="b">
        <f>'C3_qual'!Q275</f>
        <v>0</v>
      </c>
      <c r="R1475" t="b">
        <f>'C3_qual'!R275</f>
        <v>1</v>
      </c>
      <c r="S1475" t="str">
        <f>'C3_qual'!S275</f>
        <v>applied 97.5 and 2.5 percentile uncertainties</v>
      </c>
      <c r="T1475" t="b">
        <f>'C3_qual'!T275</f>
        <v>0</v>
      </c>
      <c r="U1475" t="b">
        <f>'C3_qual'!U275</f>
        <v>0</v>
      </c>
      <c r="V1475" t="str">
        <f>'C3_qual'!V275</f>
        <v>NA</v>
      </c>
      <c r="W1475" t="str">
        <f>'C3_qual'!W275</f>
        <v>NA</v>
      </c>
      <c r="X1475" t="b">
        <f>'C3_qual'!X275</f>
        <v>0</v>
      </c>
      <c r="Y1475" t="str">
        <f>'C3_qual'!Y275</f>
        <v xml:space="preserve">added age uncertainties </v>
      </c>
      <c r="Z1475" t="str">
        <f>'C3_qual'!Z275</f>
        <v>Guchengzi Fm.</v>
      </c>
    </row>
    <row r="1476" spans="1:26">
      <c r="A1476" t="str">
        <f>'C3_qual'!A274</f>
        <v>land_plant_d13C_1</v>
      </c>
      <c r="B1476" t="str">
        <f>'C3_qual'!B274</f>
        <v>Cui</v>
      </c>
      <c r="C1476">
        <f>'C3_qual'!C274</f>
        <v>2018</v>
      </c>
      <c r="D1476" t="str">
        <f>'C3_qual'!D274</f>
        <v>10.1016/j.gloplacha.2018.08.011</v>
      </c>
      <c r="E1476">
        <f>'C3_qual'!E274</f>
        <v>54069.63162790698</v>
      </c>
      <c r="F1476">
        <f>'C3_qual'!F274</f>
        <v>48</v>
      </c>
      <c r="G1476">
        <f>'C3_qual'!G274</f>
        <v>48</v>
      </c>
      <c r="H1476">
        <f>'C3_qual'!H274</f>
        <v>54.069631627906979</v>
      </c>
      <c r="I1476">
        <f>'C3_qual'!I274</f>
        <v>4.8000000000000001E-2</v>
      </c>
      <c r="J1476">
        <f>'C3_qual'!J274</f>
        <v>4.8000000000000001E-2</v>
      </c>
      <c r="K1476">
        <f>'C3_qual'!K274</f>
        <v>371.17288043801898</v>
      </c>
      <c r="L1476">
        <f>'C3_qual'!L274</f>
        <v>227.75399959768299</v>
      </c>
      <c r="M1476">
        <f>'C3_qual'!M274</f>
        <v>137.05091840372899</v>
      </c>
      <c r="N1476" t="b">
        <f>'C3_qual'!N274</f>
        <v>0</v>
      </c>
      <c r="O1476">
        <f>'C3_qual'!O274</f>
        <v>2</v>
      </c>
      <c r="P1476" t="str">
        <f>'C3_qual'!P274</f>
        <v>CO2 estimate has been quantified to the best of available knowledge but mean annual precipitation and plant species are not known.</v>
      </c>
      <c r="Q1476" t="b">
        <f>'C3_qual'!Q274</f>
        <v>0</v>
      </c>
      <c r="R1476" t="b">
        <f>'C3_qual'!R274</f>
        <v>1</v>
      </c>
      <c r="S1476" t="str">
        <f>'C3_qual'!S274</f>
        <v>applied 97.5 and 2.5 percentile uncertainties</v>
      </c>
      <c r="T1476" t="b">
        <f>'C3_qual'!T274</f>
        <v>0</v>
      </c>
      <c r="U1476" t="b">
        <f>'C3_qual'!U274</f>
        <v>0</v>
      </c>
      <c r="V1476" t="str">
        <f>'C3_qual'!V274</f>
        <v>NA</v>
      </c>
      <c r="W1476" t="str">
        <f>'C3_qual'!W274</f>
        <v>NA</v>
      </c>
      <c r="X1476" t="b">
        <f>'C3_qual'!X274</f>
        <v>0</v>
      </c>
      <c r="Y1476" t="str">
        <f>'C3_qual'!Y274</f>
        <v xml:space="preserve">added age uncertainties </v>
      </c>
      <c r="Z1476" t="str">
        <f>'C3_qual'!Z274</f>
        <v>Guchengzi Fm.</v>
      </c>
    </row>
    <row r="1477" spans="1:26">
      <c r="A1477" t="str">
        <f>'C3_qual'!A273</f>
        <v>land_plant_d13C_1</v>
      </c>
      <c r="B1477" t="str">
        <f>'C3_qual'!B273</f>
        <v>Cui</v>
      </c>
      <c r="C1477">
        <f>'C3_qual'!C273</f>
        <v>2018</v>
      </c>
      <c r="D1477" t="str">
        <f>'C3_qual'!D273</f>
        <v>10.1016/j.gloplacha.2018.08.011</v>
      </c>
      <c r="E1477">
        <f>'C3_qual'!E273</f>
        <v>54072.22</v>
      </c>
      <c r="F1477">
        <f>'C3_qual'!F273</f>
        <v>48</v>
      </c>
      <c r="G1477">
        <f>'C3_qual'!G273</f>
        <v>48</v>
      </c>
      <c r="H1477">
        <f>'C3_qual'!H273</f>
        <v>54.072220000000002</v>
      </c>
      <c r="I1477">
        <f>'C3_qual'!I273</f>
        <v>4.8000000000000001E-2</v>
      </c>
      <c r="J1477">
        <f>'C3_qual'!J273</f>
        <v>4.8000000000000001E-2</v>
      </c>
      <c r="K1477">
        <f>'C3_qual'!K273</f>
        <v>430.03625519207901</v>
      </c>
      <c r="L1477">
        <f>'C3_qual'!L273</f>
        <v>292.68905122888202</v>
      </c>
      <c r="M1477">
        <f>'C3_qual'!M273</f>
        <v>167.04785717584701</v>
      </c>
      <c r="N1477" t="b">
        <f>'C3_qual'!N273</f>
        <v>0</v>
      </c>
      <c r="O1477">
        <f>'C3_qual'!O273</f>
        <v>2</v>
      </c>
      <c r="P1477" t="str">
        <f>'C3_qual'!P273</f>
        <v>CO2 estimate has been quantified to the best of available knowledge but mean annual precipitation and plant species are not known.</v>
      </c>
      <c r="Q1477" t="b">
        <f>'C3_qual'!Q273</f>
        <v>0</v>
      </c>
      <c r="R1477" t="b">
        <f>'C3_qual'!R273</f>
        <v>1</v>
      </c>
      <c r="S1477" t="str">
        <f>'C3_qual'!S273</f>
        <v>applied 97.5 and 2.5 percentile uncertainties</v>
      </c>
      <c r="T1477" t="b">
        <f>'C3_qual'!T273</f>
        <v>0</v>
      </c>
      <c r="U1477" t="b">
        <f>'C3_qual'!U273</f>
        <v>0</v>
      </c>
      <c r="V1477" t="str">
        <f>'C3_qual'!V273</f>
        <v>NA</v>
      </c>
      <c r="W1477" t="str">
        <f>'C3_qual'!W273</f>
        <v>NA</v>
      </c>
      <c r="X1477" t="b">
        <f>'C3_qual'!X273</f>
        <v>0</v>
      </c>
      <c r="Y1477" t="str">
        <f>'C3_qual'!Y273</f>
        <v xml:space="preserve">added age uncertainties </v>
      </c>
      <c r="Z1477" t="str">
        <f>'C3_qual'!Z273</f>
        <v>Guchengzi Fm.</v>
      </c>
    </row>
    <row r="1478" spans="1:26">
      <c r="A1478" t="str">
        <f>'C3_qual'!A272</f>
        <v>land_plant_d13C_1</v>
      </c>
      <c r="B1478" t="str">
        <f>'C3_qual'!B272</f>
        <v>Cui</v>
      </c>
      <c r="C1478">
        <f>'C3_qual'!C272</f>
        <v>2018</v>
      </c>
      <c r="D1478" t="str">
        <f>'C3_qual'!D272</f>
        <v>10.1016/j.gloplacha.2018.08.011</v>
      </c>
      <c r="E1478">
        <f>'C3_qual'!E272</f>
        <v>54073.945581395346</v>
      </c>
      <c r="F1478">
        <f>'C3_qual'!F272</f>
        <v>48</v>
      </c>
      <c r="G1478">
        <f>'C3_qual'!G272</f>
        <v>48</v>
      </c>
      <c r="H1478">
        <f>'C3_qual'!H272</f>
        <v>54.07394558139535</v>
      </c>
      <c r="I1478">
        <f>'C3_qual'!I272</f>
        <v>4.8000000000000001E-2</v>
      </c>
      <c r="J1478">
        <f>'C3_qual'!J272</f>
        <v>4.8000000000000001E-2</v>
      </c>
      <c r="K1478">
        <f>'C3_qual'!K272</f>
        <v>511.42570542789701</v>
      </c>
      <c r="L1478">
        <f>'C3_qual'!L272</f>
        <v>438.84937156272304</v>
      </c>
      <c r="M1478">
        <f>'C3_qual'!M272</f>
        <v>206.90009125666899</v>
      </c>
      <c r="N1478" t="b">
        <f>'C3_qual'!N272</f>
        <v>0</v>
      </c>
      <c r="O1478">
        <f>'C3_qual'!O272</f>
        <v>2</v>
      </c>
      <c r="P1478" t="str">
        <f>'C3_qual'!P272</f>
        <v>CO2 estimate has been quantified to the best of available knowledge but mean annual precipitation and plant species are not known.</v>
      </c>
      <c r="Q1478" t="b">
        <f>'C3_qual'!Q272</f>
        <v>0</v>
      </c>
      <c r="R1478" t="b">
        <f>'C3_qual'!R272</f>
        <v>1</v>
      </c>
      <c r="S1478" t="str">
        <f>'C3_qual'!S272</f>
        <v>applied 97.5 and 2.5 percentile uncertainties</v>
      </c>
      <c r="T1478" t="b">
        <f>'C3_qual'!T272</f>
        <v>0</v>
      </c>
      <c r="U1478" t="b">
        <f>'C3_qual'!U272</f>
        <v>0</v>
      </c>
      <c r="V1478" t="str">
        <f>'C3_qual'!V272</f>
        <v>NA</v>
      </c>
      <c r="W1478" t="str">
        <f>'C3_qual'!W272</f>
        <v>NA</v>
      </c>
      <c r="X1478" t="b">
        <f>'C3_qual'!X272</f>
        <v>0</v>
      </c>
      <c r="Y1478" t="str">
        <f>'C3_qual'!Y272</f>
        <v xml:space="preserve">added age uncertainties </v>
      </c>
      <c r="Z1478" t="str">
        <f>'C3_qual'!Z272</f>
        <v>Guchengzi Fm.</v>
      </c>
    </row>
    <row r="1479" spans="1:26">
      <c r="A1479" t="str">
        <f>'C3_qual'!A271</f>
        <v>land_plant_d13C_1</v>
      </c>
      <c r="B1479" t="str">
        <f>'C3_qual'!B271</f>
        <v>Cui</v>
      </c>
      <c r="C1479">
        <f>'C3_qual'!C271</f>
        <v>2018</v>
      </c>
      <c r="D1479" t="str">
        <f>'C3_qual'!D271</f>
        <v>10.1016/j.gloplacha.2018.08.011</v>
      </c>
      <c r="E1479">
        <f>'C3_qual'!E271</f>
        <v>54074.808372093023</v>
      </c>
      <c r="F1479">
        <f>'C3_qual'!F271</f>
        <v>48</v>
      </c>
      <c r="G1479">
        <f>'C3_qual'!G271</f>
        <v>48</v>
      </c>
      <c r="H1479">
        <f>'C3_qual'!H271</f>
        <v>54.074808372093024</v>
      </c>
      <c r="I1479">
        <f>'C3_qual'!I271</f>
        <v>4.8000000000000001E-2</v>
      </c>
      <c r="J1479">
        <f>'C3_qual'!J271</f>
        <v>4.8000000000000001E-2</v>
      </c>
      <c r="K1479">
        <f>'C3_qual'!K271</f>
        <v>432.88283256983698</v>
      </c>
      <c r="L1479">
        <f>'C3_qual'!L271</f>
        <v>310.07621011803406</v>
      </c>
      <c r="M1479">
        <f>'C3_qual'!M271</f>
        <v>164.552627328977</v>
      </c>
      <c r="N1479" t="b">
        <f>'C3_qual'!N271</f>
        <v>0</v>
      </c>
      <c r="O1479">
        <f>'C3_qual'!O271</f>
        <v>2</v>
      </c>
      <c r="P1479" t="str">
        <f>'C3_qual'!P271</f>
        <v>CO2 estimate has been quantified to the best of available knowledge but mean annual precipitation and plant species are not known.</v>
      </c>
      <c r="Q1479" t="b">
        <f>'C3_qual'!Q271</f>
        <v>0</v>
      </c>
      <c r="R1479" t="b">
        <f>'C3_qual'!R271</f>
        <v>1</v>
      </c>
      <c r="S1479" t="str">
        <f>'C3_qual'!S271</f>
        <v>applied 97.5 and 2.5 percentile uncertainties</v>
      </c>
      <c r="T1479" t="b">
        <f>'C3_qual'!T271</f>
        <v>0</v>
      </c>
      <c r="U1479" t="b">
        <f>'C3_qual'!U271</f>
        <v>0</v>
      </c>
      <c r="V1479" t="str">
        <f>'C3_qual'!V271</f>
        <v>NA</v>
      </c>
      <c r="W1479" t="str">
        <f>'C3_qual'!W271</f>
        <v>NA</v>
      </c>
      <c r="X1479" t="b">
        <f>'C3_qual'!X271</f>
        <v>0</v>
      </c>
      <c r="Y1479" t="str">
        <f>'C3_qual'!Y271</f>
        <v xml:space="preserve">added age uncertainties </v>
      </c>
      <c r="Z1479" t="str">
        <f>'C3_qual'!Z271</f>
        <v>Guchengzi Fm.</v>
      </c>
    </row>
    <row r="1480" spans="1:26">
      <c r="A1480" t="str">
        <f>'C3_qual'!A270</f>
        <v>land_plant_d13C_1</v>
      </c>
      <c r="B1480" t="str">
        <f>'C3_qual'!B270</f>
        <v>Cui</v>
      </c>
      <c r="C1480">
        <f>'C3_qual'!C270</f>
        <v>2018</v>
      </c>
      <c r="D1480" t="str">
        <f>'C3_qual'!D270</f>
        <v>10.1016/j.gloplacha.2018.08.011</v>
      </c>
      <c r="E1480">
        <f>'C3_qual'!E270</f>
        <v>54077.396744186044</v>
      </c>
      <c r="F1480">
        <f>'C3_qual'!F270</f>
        <v>48</v>
      </c>
      <c r="G1480">
        <f>'C3_qual'!G270</f>
        <v>48</v>
      </c>
      <c r="H1480">
        <f>'C3_qual'!H270</f>
        <v>54.077396744186046</v>
      </c>
      <c r="I1480">
        <f>'C3_qual'!I270</f>
        <v>4.8000000000000001E-2</v>
      </c>
      <c r="J1480">
        <f>'C3_qual'!J270</f>
        <v>4.8000000000000001E-2</v>
      </c>
      <c r="K1480">
        <f>'C3_qual'!K270</f>
        <v>396.75842595939599</v>
      </c>
      <c r="L1480">
        <f>'C3_qual'!L270</f>
        <v>271.11077000559504</v>
      </c>
      <c r="M1480">
        <f>'C3_qual'!M270</f>
        <v>151.28013603555499</v>
      </c>
      <c r="N1480" t="b">
        <f>'C3_qual'!N270</f>
        <v>0</v>
      </c>
      <c r="O1480">
        <f>'C3_qual'!O270</f>
        <v>2</v>
      </c>
      <c r="P1480" t="str">
        <f>'C3_qual'!P270</f>
        <v>CO2 estimate has been quantified to the best of available knowledge but mean annual precipitation and plant species are not known.</v>
      </c>
      <c r="Q1480" t="b">
        <f>'C3_qual'!Q270</f>
        <v>0</v>
      </c>
      <c r="R1480" t="b">
        <f>'C3_qual'!R270</f>
        <v>1</v>
      </c>
      <c r="S1480" t="str">
        <f>'C3_qual'!S270</f>
        <v>applied 97.5 and 2.5 percentile uncertainties</v>
      </c>
      <c r="T1480" t="b">
        <f>'C3_qual'!T270</f>
        <v>0</v>
      </c>
      <c r="U1480" t="b">
        <f>'C3_qual'!U270</f>
        <v>0</v>
      </c>
      <c r="V1480" t="str">
        <f>'C3_qual'!V270</f>
        <v>NA</v>
      </c>
      <c r="W1480" t="str">
        <f>'C3_qual'!W270</f>
        <v>NA</v>
      </c>
      <c r="X1480" t="b">
        <f>'C3_qual'!X270</f>
        <v>0</v>
      </c>
      <c r="Y1480" t="str">
        <f>'C3_qual'!Y270</f>
        <v xml:space="preserve">added age uncertainties </v>
      </c>
      <c r="Z1480" t="str">
        <f>'C3_qual'!Z270</f>
        <v>Guchengzi Fm.</v>
      </c>
    </row>
    <row r="1481" spans="1:26">
      <c r="A1481" t="str">
        <f>'C3_qual'!A269</f>
        <v>land_plant_d13C_1</v>
      </c>
      <c r="B1481" t="str">
        <f>'C3_qual'!B269</f>
        <v>Cui</v>
      </c>
      <c r="C1481">
        <f>'C3_qual'!C269</f>
        <v>2018</v>
      </c>
      <c r="D1481" t="str">
        <f>'C3_qual'!D269</f>
        <v>10.1016/j.gloplacha.2018.08.011</v>
      </c>
      <c r="E1481">
        <f>'C3_qual'!E269</f>
        <v>54079.985116279066</v>
      </c>
      <c r="F1481">
        <f>'C3_qual'!F269</f>
        <v>48</v>
      </c>
      <c r="G1481">
        <f>'C3_qual'!G269</f>
        <v>48</v>
      </c>
      <c r="H1481">
        <f>'C3_qual'!H269</f>
        <v>54.079985116279069</v>
      </c>
      <c r="I1481">
        <f>'C3_qual'!I269</f>
        <v>4.8000000000000001E-2</v>
      </c>
      <c r="J1481">
        <f>'C3_qual'!J269</f>
        <v>4.8000000000000001E-2</v>
      </c>
      <c r="K1481">
        <f>'C3_qual'!K269</f>
        <v>458.72127151639802</v>
      </c>
      <c r="L1481">
        <f>'C3_qual'!L269</f>
        <v>328.661250716214</v>
      </c>
      <c r="M1481">
        <f>'C3_qual'!M269</f>
        <v>181.474533406825</v>
      </c>
      <c r="N1481" t="b">
        <f>'C3_qual'!N269</f>
        <v>0</v>
      </c>
      <c r="O1481">
        <f>'C3_qual'!O269</f>
        <v>2</v>
      </c>
      <c r="P1481" t="str">
        <f>'C3_qual'!P269</f>
        <v>CO2 estimate has been quantified to the best of available knowledge but mean annual precipitation and plant species are not known.</v>
      </c>
      <c r="Q1481" t="b">
        <f>'C3_qual'!Q269</f>
        <v>0</v>
      </c>
      <c r="R1481" t="b">
        <f>'C3_qual'!R269</f>
        <v>1</v>
      </c>
      <c r="S1481" t="str">
        <f>'C3_qual'!S269</f>
        <v>applied 97.5 and 2.5 percentile uncertainties</v>
      </c>
      <c r="T1481" t="b">
        <f>'C3_qual'!T269</f>
        <v>0</v>
      </c>
      <c r="U1481" t="b">
        <f>'C3_qual'!U269</f>
        <v>0</v>
      </c>
      <c r="V1481" t="str">
        <f>'C3_qual'!V269</f>
        <v>NA</v>
      </c>
      <c r="W1481" t="str">
        <f>'C3_qual'!W269</f>
        <v>NA</v>
      </c>
      <c r="X1481" t="b">
        <f>'C3_qual'!X269</f>
        <v>0</v>
      </c>
      <c r="Y1481" t="str">
        <f>'C3_qual'!Y269</f>
        <v xml:space="preserve">added age uncertainties </v>
      </c>
      <c r="Z1481" t="str">
        <f>'C3_qual'!Z269</f>
        <v>Guchengzi Fm.</v>
      </c>
    </row>
    <row r="1482" spans="1:26">
      <c r="A1482" t="str">
        <f>'C3_qual'!A268</f>
        <v>land_plant_d13C_1</v>
      </c>
      <c r="B1482" t="str">
        <f>'C3_qual'!B268</f>
        <v>Cui</v>
      </c>
      <c r="C1482">
        <f>'C3_qual'!C268</f>
        <v>2018</v>
      </c>
      <c r="D1482" t="str">
        <f>'C3_qual'!D268</f>
        <v>10.1016/j.gloplacha.2018.08.011</v>
      </c>
      <c r="E1482">
        <f>'C3_qual'!E268</f>
        <v>54082.573488372094</v>
      </c>
      <c r="F1482">
        <f>'C3_qual'!F268</f>
        <v>48</v>
      </c>
      <c r="G1482">
        <f>'C3_qual'!G268</f>
        <v>48</v>
      </c>
      <c r="H1482">
        <f>'C3_qual'!H268</f>
        <v>54.082573488372091</v>
      </c>
      <c r="I1482">
        <f>'C3_qual'!I268</f>
        <v>4.8000000000000001E-2</v>
      </c>
      <c r="J1482">
        <f>'C3_qual'!J268</f>
        <v>4.8000000000000001E-2</v>
      </c>
      <c r="K1482">
        <f>'C3_qual'!K268</f>
        <v>578.26781271958305</v>
      </c>
      <c r="L1482">
        <f>'C3_qual'!L268</f>
        <v>563.88527500396697</v>
      </c>
      <c r="M1482">
        <f>'C3_qual'!M268</f>
        <v>247.53012308708605</v>
      </c>
      <c r="N1482" t="b">
        <f>'C3_qual'!N268</f>
        <v>0</v>
      </c>
      <c r="O1482">
        <f>'C3_qual'!O268</f>
        <v>2</v>
      </c>
      <c r="P1482" t="str">
        <f>'C3_qual'!P268</f>
        <v>CO2 estimate has been quantified to the best of available knowledge but mean annual precipitation and plant species are not known.</v>
      </c>
      <c r="Q1482" t="b">
        <f>'C3_qual'!Q268</f>
        <v>0</v>
      </c>
      <c r="R1482" t="b">
        <f>'C3_qual'!R268</f>
        <v>1</v>
      </c>
      <c r="S1482" t="str">
        <f>'C3_qual'!S268</f>
        <v>applied 97.5 and 2.5 percentile uncertainties</v>
      </c>
      <c r="T1482" t="b">
        <f>'C3_qual'!T268</f>
        <v>0</v>
      </c>
      <c r="U1482" t="b">
        <f>'C3_qual'!U268</f>
        <v>0</v>
      </c>
      <c r="V1482" t="str">
        <f>'C3_qual'!V268</f>
        <v>NA</v>
      </c>
      <c r="W1482" t="str">
        <f>'C3_qual'!W268</f>
        <v>NA</v>
      </c>
      <c r="X1482" t="b">
        <f>'C3_qual'!X268</f>
        <v>0</v>
      </c>
      <c r="Y1482" t="str">
        <f>'C3_qual'!Y268</f>
        <v xml:space="preserve">added age uncertainties </v>
      </c>
      <c r="Z1482" t="str">
        <f>'C3_qual'!Z268</f>
        <v>Guchengzi Fm.</v>
      </c>
    </row>
    <row r="1483" spans="1:26">
      <c r="A1483" t="str">
        <f>'C3_qual'!A267</f>
        <v>land_plant_d13C_1</v>
      </c>
      <c r="B1483" t="str">
        <f>'C3_qual'!B267</f>
        <v>Cui</v>
      </c>
      <c r="C1483">
        <f>'C3_qual'!C267</f>
        <v>2018</v>
      </c>
      <c r="D1483" t="str">
        <f>'C3_qual'!D267</f>
        <v>10.1016/j.gloplacha.2018.08.011</v>
      </c>
      <c r="E1483">
        <f>'C3_qual'!E267</f>
        <v>54085.161860465116</v>
      </c>
      <c r="F1483">
        <f>'C3_qual'!F267</f>
        <v>48</v>
      </c>
      <c r="G1483">
        <f>'C3_qual'!G267</f>
        <v>48</v>
      </c>
      <c r="H1483">
        <f>'C3_qual'!H267</f>
        <v>54.085161860465114</v>
      </c>
      <c r="I1483">
        <f>'C3_qual'!I267</f>
        <v>4.8000000000000001E-2</v>
      </c>
      <c r="J1483">
        <f>'C3_qual'!J267</f>
        <v>4.8000000000000001E-2</v>
      </c>
      <c r="K1483">
        <f>'C3_qual'!K267</f>
        <v>511.12685353538501</v>
      </c>
      <c r="L1483">
        <f>'C3_qual'!L267</f>
        <v>433.20472296981001</v>
      </c>
      <c r="M1483">
        <f>'C3_qual'!M267</f>
        <v>208.68217166841504</v>
      </c>
      <c r="N1483" t="b">
        <f>'C3_qual'!N267</f>
        <v>0</v>
      </c>
      <c r="O1483">
        <f>'C3_qual'!O267</f>
        <v>2</v>
      </c>
      <c r="P1483" t="str">
        <f>'C3_qual'!P267</f>
        <v>CO2 estimate has been quantified to the best of available knowledge but mean annual precipitation and plant species are not known.</v>
      </c>
      <c r="Q1483" t="b">
        <f>'C3_qual'!Q267</f>
        <v>0</v>
      </c>
      <c r="R1483" t="b">
        <f>'C3_qual'!R267</f>
        <v>1</v>
      </c>
      <c r="S1483" t="str">
        <f>'C3_qual'!S267</f>
        <v>applied 97.5 and 2.5 percentile uncertainties</v>
      </c>
      <c r="T1483" t="b">
        <f>'C3_qual'!T267</f>
        <v>0</v>
      </c>
      <c r="U1483" t="b">
        <f>'C3_qual'!U267</f>
        <v>0</v>
      </c>
      <c r="V1483" t="str">
        <f>'C3_qual'!V267</f>
        <v>NA</v>
      </c>
      <c r="W1483" t="str">
        <f>'C3_qual'!W267</f>
        <v>NA</v>
      </c>
      <c r="X1483" t="b">
        <f>'C3_qual'!X267</f>
        <v>0</v>
      </c>
      <c r="Y1483" t="str">
        <f>'C3_qual'!Y267</f>
        <v xml:space="preserve">added age uncertainties </v>
      </c>
      <c r="Z1483" t="str">
        <f>'C3_qual'!Z267</f>
        <v>Guchengzi Fm.</v>
      </c>
    </row>
    <row r="1484" spans="1:26">
      <c r="A1484" t="str">
        <f>'C3_qual'!A266</f>
        <v>land_plant_d13C_1</v>
      </c>
      <c r="B1484" t="str">
        <f>'C3_qual'!B266</f>
        <v>Cui</v>
      </c>
      <c r="C1484">
        <f>'C3_qual'!C266</f>
        <v>2018</v>
      </c>
      <c r="D1484" t="str">
        <f>'C3_qual'!D266</f>
        <v>10.1016/j.gloplacha.2018.08.011</v>
      </c>
      <c r="E1484">
        <f>'C3_qual'!E266</f>
        <v>54087.750232558144</v>
      </c>
      <c r="F1484">
        <f>'C3_qual'!F266</f>
        <v>48</v>
      </c>
      <c r="G1484">
        <f>'C3_qual'!G266</f>
        <v>48</v>
      </c>
      <c r="H1484">
        <f>'C3_qual'!H266</f>
        <v>54.087750232558143</v>
      </c>
      <c r="I1484">
        <f>'C3_qual'!I266</f>
        <v>4.8000000000000001E-2</v>
      </c>
      <c r="J1484">
        <f>'C3_qual'!J266</f>
        <v>4.8000000000000001E-2</v>
      </c>
      <c r="K1484">
        <f>'C3_qual'!K266</f>
        <v>500.95380421249001</v>
      </c>
      <c r="L1484">
        <f>'C3_qual'!L266</f>
        <v>414.35288894673602</v>
      </c>
      <c r="M1484">
        <f>'C3_qual'!M266</f>
        <v>201.40763883333</v>
      </c>
      <c r="N1484" t="b">
        <f>'C3_qual'!N266</f>
        <v>0</v>
      </c>
      <c r="O1484">
        <f>'C3_qual'!O266</f>
        <v>2</v>
      </c>
      <c r="P1484" t="str">
        <f>'C3_qual'!P266</f>
        <v>CO2 estimate has been quantified to the best of available knowledge but mean annual precipitation and plant species are not known.</v>
      </c>
      <c r="Q1484" t="b">
        <f>'C3_qual'!Q266</f>
        <v>0</v>
      </c>
      <c r="R1484" t="b">
        <f>'C3_qual'!R266</f>
        <v>1</v>
      </c>
      <c r="S1484" t="str">
        <f>'C3_qual'!S266</f>
        <v>applied 97.5 and 2.5 percentile uncertainties</v>
      </c>
      <c r="T1484" t="b">
        <f>'C3_qual'!T266</f>
        <v>0</v>
      </c>
      <c r="U1484" t="b">
        <f>'C3_qual'!U266</f>
        <v>0</v>
      </c>
      <c r="V1484" t="str">
        <f>'C3_qual'!V266</f>
        <v>NA</v>
      </c>
      <c r="W1484" t="str">
        <f>'C3_qual'!W266</f>
        <v>NA</v>
      </c>
      <c r="X1484" t="b">
        <f>'C3_qual'!X266</f>
        <v>0</v>
      </c>
      <c r="Y1484" t="str">
        <f>'C3_qual'!Y266</f>
        <v xml:space="preserve">added age uncertainties </v>
      </c>
      <c r="Z1484" t="str">
        <f>'C3_qual'!Z266</f>
        <v>Guchengzi Fm.</v>
      </c>
    </row>
    <row r="1485" spans="1:26">
      <c r="A1485" t="str">
        <f>'C3_qual'!A265</f>
        <v>land_plant_d13C_1</v>
      </c>
      <c r="B1485" t="str">
        <f>'C3_qual'!B265</f>
        <v>Cui</v>
      </c>
      <c r="C1485">
        <f>'C3_qual'!C265</f>
        <v>2018</v>
      </c>
      <c r="D1485" t="str">
        <f>'C3_qual'!D265</f>
        <v>10.1016/j.gloplacha.2018.08.011</v>
      </c>
      <c r="E1485">
        <f>'C3_qual'!E265</f>
        <v>54090.338604651166</v>
      </c>
      <c r="F1485">
        <f>'C3_qual'!F265</f>
        <v>48</v>
      </c>
      <c r="G1485">
        <f>'C3_qual'!G265</f>
        <v>48</v>
      </c>
      <c r="H1485">
        <f>'C3_qual'!H265</f>
        <v>54.090338604651166</v>
      </c>
      <c r="I1485">
        <f>'C3_qual'!I265</f>
        <v>4.8000000000000001E-2</v>
      </c>
      <c r="J1485">
        <f>'C3_qual'!J265</f>
        <v>4.8000000000000001E-2</v>
      </c>
      <c r="K1485">
        <f>'C3_qual'!K265</f>
        <v>692.85084425425305</v>
      </c>
      <c r="L1485">
        <f>'C3_qual'!L265</f>
        <v>900.72106704984697</v>
      </c>
      <c r="M1485">
        <f>'C3_qual'!M265</f>
        <v>309.23064337011903</v>
      </c>
      <c r="N1485" t="b">
        <f>'C3_qual'!N265</f>
        <v>0</v>
      </c>
      <c r="O1485">
        <f>'C3_qual'!O265</f>
        <v>2</v>
      </c>
      <c r="P1485" t="str">
        <f>'C3_qual'!P265</f>
        <v>CO2 estimate has been quantified to the best of available knowledge but mean annual precipitation and plant species are not known.</v>
      </c>
      <c r="Q1485" t="b">
        <f>'C3_qual'!Q265</f>
        <v>0</v>
      </c>
      <c r="R1485" t="b">
        <f>'C3_qual'!R265</f>
        <v>1</v>
      </c>
      <c r="S1485" t="str">
        <f>'C3_qual'!S265</f>
        <v>applied 97.5 and 2.5 percentile uncertainties</v>
      </c>
      <c r="T1485" t="b">
        <f>'C3_qual'!T265</f>
        <v>0</v>
      </c>
      <c r="U1485" t="b">
        <f>'C3_qual'!U265</f>
        <v>0</v>
      </c>
      <c r="V1485" t="str">
        <f>'C3_qual'!V265</f>
        <v>NA</v>
      </c>
      <c r="W1485" t="str">
        <f>'C3_qual'!W265</f>
        <v>NA</v>
      </c>
      <c r="X1485" t="b">
        <f>'C3_qual'!X265</f>
        <v>0</v>
      </c>
      <c r="Y1485" t="str">
        <f>'C3_qual'!Y265</f>
        <v xml:space="preserve">added age uncertainties </v>
      </c>
      <c r="Z1485" t="str">
        <f>'C3_qual'!Z265</f>
        <v>Guchengzi Fm.</v>
      </c>
    </row>
    <row r="1486" spans="1:26">
      <c r="A1486" t="str">
        <f>'C3_qual'!A264</f>
        <v>land_plant_d13C_1</v>
      </c>
      <c r="B1486" t="str">
        <f>'C3_qual'!B264</f>
        <v>Cui</v>
      </c>
      <c r="C1486">
        <f>'C3_qual'!C264</f>
        <v>2018</v>
      </c>
      <c r="D1486" t="str">
        <f>'C3_qual'!D264</f>
        <v>10.1016/j.gloplacha.2018.08.011</v>
      </c>
      <c r="E1486">
        <f>'C3_qual'!E264</f>
        <v>54091.201395348842</v>
      </c>
      <c r="F1486">
        <f>'C3_qual'!F264</f>
        <v>48</v>
      </c>
      <c r="G1486">
        <f>'C3_qual'!G264</f>
        <v>48</v>
      </c>
      <c r="H1486">
        <f>'C3_qual'!H264</f>
        <v>54.09120139534884</v>
      </c>
      <c r="I1486">
        <f>'C3_qual'!I264</f>
        <v>4.8000000000000001E-2</v>
      </c>
      <c r="J1486">
        <f>'C3_qual'!J264</f>
        <v>4.8000000000000001E-2</v>
      </c>
      <c r="K1486">
        <f>'C3_qual'!K264</f>
        <v>784.67993535028404</v>
      </c>
      <c r="L1486">
        <f>'C3_qual'!L264</f>
        <v>1238.515839592576</v>
      </c>
      <c r="M1486">
        <f>'C3_qual'!M264</f>
        <v>370.12162160582102</v>
      </c>
      <c r="N1486" t="b">
        <f>'C3_qual'!N264</f>
        <v>0</v>
      </c>
      <c r="O1486">
        <f>'C3_qual'!O264</f>
        <v>2</v>
      </c>
      <c r="P1486" t="str">
        <f>'C3_qual'!P264</f>
        <v>CO2 estimate has been quantified to the best of available knowledge but mean annual precipitation and plant species are not known.</v>
      </c>
      <c r="Q1486" t="b">
        <f>'C3_qual'!Q264</f>
        <v>0</v>
      </c>
      <c r="R1486" t="b">
        <f>'C3_qual'!R264</f>
        <v>1</v>
      </c>
      <c r="S1486" t="str">
        <f>'C3_qual'!S264</f>
        <v>applied 97.5 and 2.5 percentile uncertainties</v>
      </c>
      <c r="T1486" t="b">
        <f>'C3_qual'!T264</f>
        <v>0</v>
      </c>
      <c r="U1486" t="b">
        <f>'C3_qual'!U264</f>
        <v>0</v>
      </c>
      <c r="V1486" t="str">
        <f>'C3_qual'!V264</f>
        <v>NA</v>
      </c>
      <c r="W1486" t="str">
        <f>'C3_qual'!W264</f>
        <v>NA</v>
      </c>
      <c r="X1486" t="b">
        <f>'C3_qual'!X264</f>
        <v>0</v>
      </c>
      <c r="Y1486" t="str">
        <f>'C3_qual'!Y264</f>
        <v xml:space="preserve">added age uncertainties </v>
      </c>
      <c r="Z1486" t="str">
        <f>'C3_qual'!Z264</f>
        <v>Guchengzi Fm.</v>
      </c>
    </row>
    <row r="1487" spans="1:26">
      <c r="A1487" t="str">
        <f>'C3_qual'!A263</f>
        <v>land_plant_d13C_1</v>
      </c>
      <c r="B1487" t="str">
        <f>'C3_qual'!B263</f>
        <v>Cui</v>
      </c>
      <c r="C1487">
        <f>'C3_qual'!C263</f>
        <v>2018</v>
      </c>
      <c r="D1487" t="str">
        <f>'C3_qual'!D263</f>
        <v>10.1016/j.gloplacha.2018.08.011</v>
      </c>
      <c r="E1487">
        <f>'C3_qual'!E263</f>
        <v>54092.064186046511</v>
      </c>
      <c r="F1487">
        <f>'C3_qual'!F263</f>
        <v>48</v>
      </c>
      <c r="G1487">
        <f>'C3_qual'!G263</f>
        <v>48</v>
      </c>
      <c r="H1487">
        <f>'C3_qual'!H263</f>
        <v>54.092064186046514</v>
      </c>
      <c r="I1487">
        <f>'C3_qual'!I263</f>
        <v>4.8000000000000001E-2</v>
      </c>
      <c r="J1487">
        <f>'C3_qual'!J263</f>
        <v>4.8000000000000001E-2</v>
      </c>
      <c r="K1487">
        <f>'C3_qual'!K263</f>
        <v>582.38025117774998</v>
      </c>
      <c r="L1487">
        <f>'C3_qual'!L263</f>
        <v>582.16379231162011</v>
      </c>
      <c r="M1487">
        <f>'C3_qual'!M263</f>
        <v>244.81492161904299</v>
      </c>
      <c r="N1487" t="b">
        <f>'C3_qual'!N263</f>
        <v>0</v>
      </c>
      <c r="O1487">
        <f>'C3_qual'!O263</f>
        <v>2</v>
      </c>
      <c r="P1487" t="str">
        <f>'C3_qual'!P263</f>
        <v>CO2 estimate has been quantified to the best of available knowledge but mean annual precipitation and plant species are not known.</v>
      </c>
      <c r="Q1487" t="b">
        <f>'C3_qual'!Q263</f>
        <v>0</v>
      </c>
      <c r="R1487" t="b">
        <f>'C3_qual'!R263</f>
        <v>1</v>
      </c>
      <c r="S1487" t="str">
        <f>'C3_qual'!S263</f>
        <v>applied 97.5 and 2.5 percentile uncertainties</v>
      </c>
      <c r="T1487" t="b">
        <f>'C3_qual'!T263</f>
        <v>0</v>
      </c>
      <c r="U1487" t="b">
        <f>'C3_qual'!U263</f>
        <v>0</v>
      </c>
      <c r="V1487" t="str">
        <f>'C3_qual'!V263</f>
        <v>NA</v>
      </c>
      <c r="W1487" t="str">
        <f>'C3_qual'!W263</f>
        <v>NA</v>
      </c>
      <c r="X1487" t="b">
        <f>'C3_qual'!X263</f>
        <v>0</v>
      </c>
      <c r="Y1487" t="str">
        <f>'C3_qual'!Y263</f>
        <v xml:space="preserve">added age uncertainties </v>
      </c>
      <c r="Z1487" t="str">
        <f>'C3_qual'!Z263</f>
        <v>Guchengzi Fm.</v>
      </c>
    </row>
    <row r="1488" spans="1:26">
      <c r="A1488" t="str">
        <f>'C3_qual'!A262</f>
        <v>land_plant_d13C_1</v>
      </c>
      <c r="B1488" t="str">
        <f>'C3_qual'!B262</f>
        <v>Cui</v>
      </c>
      <c r="C1488">
        <f>'C3_qual'!C262</f>
        <v>2018</v>
      </c>
      <c r="D1488" t="str">
        <f>'C3_qual'!D262</f>
        <v>10.1016/j.gloplacha.2018.08.011</v>
      </c>
      <c r="E1488">
        <f>'C3_qual'!E262</f>
        <v>54095.515348837209</v>
      </c>
      <c r="F1488">
        <f>'C3_qual'!F262</f>
        <v>48</v>
      </c>
      <c r="G1488">
        <f>'C3_qual'!G262</f>
        <v>48</v>
      </c>
      <c r="H1488">
        <f>'C3_qual'!H262</f>
        <v>54.09551534883721</v>
      </c>
      <c r="I1488">
        <f>'C3_qual'!I262</f>
        <v>4.8000000000000001E-2</v>
      </c>
      <c r="J1488">
        <f>'C3_qual'!J262</f>
        <v>4.8000000000000001E-2</v>
      </c>
      <c r="K1488">
        <f>'C3_qual'!K262</f>
        <v>528.137341465845</v>
      </c>
      <c r="L1488">
        <f>'C3_qual'!L262</f>
        <v>455.64135176360298</v>
      </c>
      <c r="M1488">
        <f>'C3_qual'!M262</f>
        <v>217.78634475228102</v>
      </c>
      <c r="N1488" t="b">
        <f>'C3_qual'!N262</f>
        <v>0</v>
      </c>
      <c r="O1488">
        <f>'C3_qual'!O262</f>
        <v>2</v>
      </c>
      <c r="P1488" t="str">
        <f>'C3_qual'!P262</f>
        <v>CO2 estimate has been quantified to the best of available knowledge but mean annual precipitation and plant species are not known.</v>
      </c>
      <c r="Q1488" t="b">
        <f>'C3_qual'!Q262</f>
        <v>0</v>
      </c>
      <c r="R1488" t="b">
        <f>'C3_qual'!R262</f>
        <v>1</v>
      </c>
      <c r="S1488" t="str">
        <f>'C3_qual'!S262</f>
        <v>applied 97.5 and 2.5 percentile uncertainties</v>
      </c>
      <c r="T1488" t="b">
        <f>'C3_qual'!T262</f>
        <v>0</v>
      </c>
      <c r="U1488" t="b">
        <f>'C3_qual'!U262</f>
        <v>0</v>
      </c>
      <c r="V1488" t="str">
        <f>'C3_qual'!V262</f>
        <v>NA</v>
      </c>
      <c r="W1488" t="str">
        <f>'C3_qual'!W262</f>
        <v>NA</v>
      </c>
      <c r="X1488" t="b">
        <f>'C3_qual'!X262</f>
        <v>0</v>
      </c>
      <c r="Y1488" t="str">
        <f>'C3_qual'!Y262</f>
        <v xml:space="preserve">added age uncertainties </v>
      </c>
      <c r="Z1488" t="str">
        <f>'C3_qual'!Z262</f>
        <v>Guchengzi Fm.</v>
      </c>
    </row>
    <row r="1489" spans="1:26">
      <c r="A1489" t="str">
        <f>'C3_qual'!A261</f>
        <v>land_plant_d13C_1</v>
      </c>
      <c r="B1489" t="str">
        <f>'C3_qual'!B261</f>
        <v>Cui</v>
      </c>
      <c r="C1489">
        <f>'C3_qual'!C261</f>
        <v>2018</v>
      </c>
      <c r="D1489" t="str">
        <f>'C3_qual'!D261</f>
        <v>10.1016/j.gloplacha.2018.08.011</v>
      </c>
      <c r="E1489">
        <f>'C3_qual'!E261</f>
        <v>54098.10372093023</v>
      </c>
      <c r="F1489">
        <f>'C3_qual'!F261</f>
        <v>48</v>
      </c>
      <c r="G1489">
        <f>'C3_qual'!G261</f>
        <v>48</v>
      </c>
      <c r="H1489">
        <f>'C3_qual'!H261</f>
        <v>54.098103720930233</v>
      </c>
      <c r="I1489">
        <f>'C3_qual'!I261</f>
        <v>4.8000000000000001E-2</v>
      </c>
      <c r="J1489">
        <f>'C3_qual'!J261</f>
        <v>4.8000000000000001E-2</v>
      </c>
      <c r="K1489">
        <f>'C3_qual'!K261</f>
        <v>715.88320489772502</v>
      </c>
      <c r="L1489">
        <f>'C3_qual'!L261</f>
        <v>1005.661818469615</v>
      </c>
      <c r="M1489">
        <f>'C3_qual'!M261</f>
        <v>332.08198748226204</v>
      </c>
      <c r="N1489" t="b">
        <f>'C3_qual'!N261</f>
        <v>0</v>
      </c>
      <c r="O1489">
        <f>'C3_qual'!O261</f>
        <v>2</v>
      </c>
      <c r="P1489" t="str">
        <f>'C3_qual'!P261</f>
        <v>CO2 estimate has been quantified to the best of available knowledge but mean annual precipitation and plant species are not known.</v>
      </c>
      <c r="Q1489" t="b">
        <f>'C3_qual'!Q261</f>
        <v>0</v>
      </c>
      <c r="R1489" t="b">
        <f>'C3_qual'!R261</f>
        <v>1</v>
      </c>
      <c r="S1489" t="str">
        <f>'C3_qual'!S261</f>
        <v>applied 97.5 and 2.5 percentile uncertainties</v>
      </c>
      <c r="T1489" t="b">
        <f>'C3_qual'!T261</f>
        <v>0</v>
      </c>
      <c r="U1489" t="b">
        <f>'C3_qual'!U261</f>
        <v>0</v>
      </c>
      <c r="V1489" t="str">
        <f>'C3_qual'!V261</f>
        <v>NA</v>
      </c>
      <c r="W1489" t="str">
        <f>'C3_qual'!W261</f>
        <v>NA</v>
      </c>
      <c r="X1489" t="b">
        <f>'C3_qual'!X261</f>
        <v>0</v>
      </c>
      <c r="Y1489" t="str">
        <f>'C3_qual'!Y261</f>
        <v xml:space="preserve">added age uncertainties </v>
      </c>
      <c r="Z1489" t="str">
        <f>'C3_qual'!Z261</f>
        <v>Guchengzi Fm.</v>
      </c>
    </row>
    <row r="1490" spans="1:26">
      <c r="A1490" t="str">
        <f>'C3_qual'!A260</f>
        <v>land_plant_d13C_1</v>
      </c>
      <c r="B1490" t="str">
        <f>'C3_qual'!B260</f>
        <v>Cui</v>
      </c>
      <c r="C1490">
        <f>'C3_qual'!C260</f>
        <v>2018</v>
      </c>
      <c r="D1490" t="str">
        <f>'C3_qual'!D260</f>
        <v>10.1016/j.gloplacha.2018.08.011</v>
      </c>
      <c r="E1490">
        <f>'C3_qual'!E260</f>
        <v>54099.829302325583</v>
      </c>
      <c r="F1490">
        <f>'C3_qual'!F260</f>
        <v>48</v>
      </c>
      <c r="G1490">
        <f>'C3_qual'!G260</f>
        <v>48</v>
      </c>
      <c r="H1490">
        <f>'C3_qual'!H260</f>
        <v>54.099829302325581</v>
      </c>
      <c r="I1490">
        <f>'C3_qual'!I260</f>
        <v>4.8000000000000001E-2</v>
      </c>
      <c r="J1490">
        <f>'C3_qual'!J260</f>
        <v>4.8000000000000001E-2</v>
      </c>
      <c r="K1490">
        <f>'C3_qual'!K260</f>
        <v>544.94658746371601</v>
      </c>
      <c r="L1490">
        <f>'C3_qual'!L260</f>
        <v>489.42250613769397</v>
      </c>
      <c r="M1490">
        <f>'C3_qual'!M260</f>
        <v>223.42761337969</v>
      </c>
      <c r="N1490" t="b">
        <f>'C3_qual'!N260</f>
        <v>0</v>
      </c>
      <c r="O1490">
        <f>'C3_qual'!O260</f>
        <v>2</v>
      </c>
      <c r="P1490" t="str">
        <f>'C3_qual'!P260</f>
        <v>CO2 estimate has been quantified to the best of available knowledge but mean annual precipitation and plant species are not known.</v>
      </c>
      <c r="Q1490" t="b">
        <f>'C3_qual'!Q260</f>
        <v>0</v>
      </c>
      <c r="R1490" t="b">
        <f>'C3_qual'!R260</f>
        <v>1</v>
      </c>
      <c r="S1490" t="str">
        <f>'C3_qual'!S260</f>
        <v>applied 97.5 and 2.5 percentile uncertainties</v>
      </c>
      <c r="T1490" t="b">
        <f>'C3_qual'!T260</f>
        <v>0</v>
      </c>
      <c r="U1490" t="b">
        <f>'C3_qual'!U260</f>
        <v>0</v>
      </c>
      <c r="V1490" t="str">
        <f>'C3_qual'!V260</f>
        <v>NA</v>
      </c>
      <c r="W1490" t="str">
        <f>'C3_qual'!W260</f>
        <v>NA</v>
      </c>
      <c r="X1490" t="b">
        <f>'C3_qual'!X260</f>
        <v>0</v>
      </c>
      <c r="Y1490" t="str">
        <f>'C3_qual'!Y260</f>
        <v xml:space="preserve">added age uncertainties </v>
      </c>
      <c r="Z1490" t="str">
        <f>'C3_qual'!Z260</f>
        <v>Guchengzi Fm.</v>
      </c>
    </row>
    <row r="1491" spans="1:26">
      <c r="A1491" t="str">
        <f>'C3_qual'!A259</f>
        <v>land_plant_d13C_1</v>
      </c>
      <c r="B1491" t="str">
        <f>'C3_qual'!B259</f>
        <v>Cui</v>
      </c>
      <c r="C1491">
        <f>'C3_qual'!C259</f>
        <v>2018</v>
      </c>
      <c r="D1491" t="str">
        <f>'C3_qual'!D259</f>
        <v>10.1016/j.gloplacha.2018.08.011</v>
      </c>
      <c r="E1491">
        <f>'C3_qual'!E259</f>
        <v>54100.692093023252</v>
      </c>
      <c r="F1491">
        <f>'C3_qual'!F259</f>
        <v>48</v>
      </c>
      <c r="G1491">
        <f>'C3_qual'!G259</f>
        <v>48</v>
      </c>
      <c r="H1491">
        <f>'C3_qual'!H259</f>
        <v>54.100692093023255</v>
      </c>
      <c r="I1491">
        <f>'C3_qual'!I259</f>
        <v>4.8000000000000001E-2</v>
      </c>
      <c r="J1491">
        <f>'C3_qual'!J259</f>
        <v>4.8000000000000001E-2</v>
      </c>
      <c r="K1491">
        <f>'C3_qual'!K259</f>
        <v>427.121818298721</v>
      </c>
      <c r="L1491">
        <f>'C3_qual'!L259</f>
        <v>302.17441513777999</v>
      </c>
      <c r="M1491">
        <f>'C3_qual'!M259</f>
        <v>161.771702276121</v>
      </c>
      <c r="N1491" t="b">
        <f>'C3_qual'!N259</f>
        <v>0</v>
      </c>
      <c r="O1491">
        <f>'C3_qual'!O259</f>
        <v>2</v>
      </c>
      <c r="P1491" t="str">
        <f>'C3_qual'!P259</f>
        <v>CO2 estimate has been quantified to the best of available knowledge but mean annual precipitation and plant species are not known.</v>
      </c>
      <c r="Q1491" t="b">
        <f>'C3_qual'!Q259</f>
        <v>0</v>
      </c>
      <c r="R1491" t="b">
        <f>'C3_qual'!R259</f>
        <v>1</v>
      </c>
      <c r="S1491" t="str">
        <f>'C3_qual'!S259</f>
        <v>applied 97.5 and 2.5 percentile uncertainties</v>
      </c>
      <c r="T1491" t="b">
        <f>'C3_qual'!T259</f>
        <v>0</v>
      </c>
      <c r="U1491" t="b">
        <f>'C3_qual'!U259</f>
        <v>0</v>
      </c>
      <c r="V1491" t="str">
        <f>'C3_qual'!V259</f>
        <v>NA</v>
      </c>
      <c r="W1491" t="str">
        <f>'C3_qual'!W259</f>
        <v>NA</v>
      </c>
      <c r="X1491" t="b">
        <f>'C3_qual'!X259</f>
        <v>0</v>
      </c>
      <c r="Y1491" t="str">
        <f>'C3_qual'!Y259</f>
        <v xml:space="preserve">added age uncertainties </v>
      </c>
      <c r="Z1491" t="str">
        <f>'C3_qual'!Z259</f>
        <v>Guchengzi Fm.</v>
      </c>
    </row>
    <row r="1492" spans="1:26">
      <c r="A1492" t="str">
        <f>'C3_qual'!A258</f>
        <v>land_plant_d13C_1</v>
      </c>
      <c r="B1492" t="str">
        <f>'C3_qual'!B258</f>
        <v>Cui</v>
      </c>
      <c r="C1492">
        <f>'C3_qual'!C258</f>
        <v>2018</v>
      </c>
      <c r="D1492" t="str">
        <f>'C3_qual'!D258</f>
        <v>10.1016/j.gloplacha.2018.08.011</v>
      </c>
      <c r="E1492">
        <f>'C3_qual'!E258</f>
        <v>54103.280465116281</v>
      </c>
      <c r="F1492">
        <f>'C3_qual'!F258</f>
        <v>48</v>
      </c>
      <c r="G1492">
        <f>'C3_qual'!G258</f>
        <v>48</v>
      </c>
      <c r="H1492">
        <f>'C3_qual'!H258</f>
        <v>54.103280465116278</v>
      </c>
      <c r="I1492">
        <f>'C3_qual'!I258</f>
        <v>4.8000000000000001E-2</v>
      </c>
      <c r="J1492">
        <f>'C3_qual'!J258</f>
        <v>4.8000000000000001E-2</v>
      </c>
      <c r="K1492">
        <f>'C3_qual'!K258</f>
        <v>430.889322064422</v>
      </c>
      <c r="L1492">
        <f>'C3_qual'!L258</f>
        <v>296.64361194817798</v>
      </c>
      <c r="M1492">
        <f>'C3_qual'!M258</f>
        <v>169.44974713068501</v>
      </c>
      <c r="N1492" t="b">
        <f>'C3_qual'!N258</f>
        <v>0</v>
      </c>
      <c r="O1492">
        <f>'C3_qual'!O258</f>
        <v>2</v>
      </c>
      <c r="P1492" t="str">
        <f>'C3_qual'!P258</f>
        <v>CO2 estimate has been quantified to the best of available knowledge but mean annual precipitation and plant species are not known.</v>
      </c>
      <c r="Q1492" t="b">
        <f>'C3_qual'!Q258</f>
        <v>0</v>
      </c>
      <c r="R1492" t="b">
        <f>'C3_qual'!R258</f>
        <v>1</v>
      </c>
      <c r="S1492" t="str">
        <f>'C3_qual'!S258</f>
        <v>applied 97.5 and 2.5 percentile uncertainties</v>
      </c>
      <c r="T1492" t="b">
        <f>'C3_qual'!T258</f>
        <v>0</v>
      </c>
      <c r="U1492" t="b">
        <f>'C3_qual'!U258</f>
        <v>0</v>
      </c>
      <c r="V1492" t="str">
        <f>'C3_qual'!V258</f>
        <v>NA</v>
      </c>
      <c r="W1492" t="str">
        <f>'C3_qual'!W258</f>
        <v>NA</v>
      </c>
      <c r="X1492" t="b">
        <f>'C3_qual'!X258</f>
        <v>0</v>
      </c>
      <c r="Y1492" t="str">
        <f>'C3_qual'!Y258</f>
        <v xml:space="preserve">added age uncertainties </v>
      </c>
      <c r="Z1492" t="str">
        <f>'C3_qual'!Z258</f>
        <v>Guchengzi Fm.</v>
      </c>
    </row>
    <row r="1493" spans="1:26">
      <c r="A1493" t="str">
        <f>'C3_qual'!A257</f>
        <v>land_plant_d13C_1</v>
      </c>
      <c r="B1493" t="str">
        <f>'C3_qual'!B257</f>
        <v>Cui</v>
      </c>
      <c r="C1493">
        <f>'C3_qual'!C257</f>
        <v>2018</v>
      </c>
      <c r="D1493" t="str">
        <f>'C3_qual'!D257</f>
        <v>10.1016/j.gloplacha.2018.08.011</v>
      </c>
      <c r="E1493">
        <f>'C3_qual'!E257</f>
        <v>54106.731627906971</v>
      </c>
      <c r="F1493">
        <f>'C3_qual'!F257</f>
        <v>48</v>
      </c>
      <c r="G1493">
        <f>'C3_qual'!G257</f>
        <v>48</v>
      </c>
      <c r="H1493">
        <f>'C3_qual'!H257</f>
        <v>54.106731627906974</v>
      </c>
      <c r="I1493">
        <f>'C3_qual'!I257</f>
        <v>4.8000000000000001E-2</v>
      </c>
      <c r="J1493">
        <f>'C3_qual'!J257</f>
        <v>4.8000000000000001E-2</v>
      </c>
      <c r="K1493">
        <f>'C3_qual'!K257</f>
        <v>411.78036967590202</v>
      </c>
      <c r="L1493">
        <f>'C3_qual'!L257</f>
        <v>274.47760066381403</v>
      </c>
      <c r="M1493">
        <f>'C3_qual'!M257</f>
        <v>160.04855052090903</v>
      </c>
      <c r="N1493" t="b">
        <f>'C3_qual'!N257</f>
        <v>0</v>
      </c>
      <c r="O1493">
        <f>'C3_qual'!O257</f>
        <v>2</v>
      </c>
      <c r="P1493" t="str">
        <f>'C3_qual'!P257</f>
        <v>CO2 estimate has been quantified to the best of available knowledge but mean annual precipitation and plant species are not known.</v>
      </c>
      <c r="Q1493" t="b">
        <f>'C3_qual'!Q257</f>
        <v>0</v>
      </c>
      <c r="R1493" t="b">
        <f>'C3_qual'!R257</f>
        <v>1</v>
      </c>
      <c r="S1493" t="str">
        <f>'C3_qual'!S257</f>
        <v>applied 97.5 and 2.5 percentile uncertainties</v>
      </c>
      <c r="T1493" t="b">
        <f>'C3_qual'!T257</f>
        <v>0</v>
      </c>
      <c r="U1493" t="b">
        <f>'C3_qual'!U257</f>
        <v>0</v>
      </c>
      <c r="V1493" t="str">
        <f>'C3_qual'!V257</f>
        <v>NA</v>
      </c>
      <c r="W1493" t="str">
        <f>'C3_qual'!W257</f>
        <v>NA</v>
      </c>
      <c r="X1493" t="b">
        <f>'C3_qual'!X257</f>
        <v>0</v>
      </c>
      <c r="Y1493" t="str">
        <f>'C3_qual'!Y257</f>
        <v xml:space="preserve">added age uncertainties </v>
      </c>
      <c r="Z1493" t="str">
        <f>'C3_qual'!Z257</f>
        <v>Guchengzi Fm.</v>
      </c>
    </row>
    <row r="1494" spans="1:26">
      <c r="A1494" t="str">
        <f>'C3_qual'!A256</f>
        <v>land_plant_d13C_1</v>
      </c>
      <c r="B1494" t="str">
        <f>'C3_qual'!B256</f>
        <v>Cui</v>
      </c>
      <c r="C1494">
        <f>'C3_qual'!C256</f>
        <v>2018</v>
      </c>
      <c r="D1494" t="str">
        <f>'C3_qual'!D256</f>
        <v>10.1016/j.gloplacha.2018.08.011</v>
      </c>
      <c r="E1494">
        <f>'C3_qual'!E256</f>
        <v>54108.457209302331</v>
      </c>
      <c r="F1494">
        <f>'C3_qual'!F256</f>
        <v>48</v>
      </c>
      <c r="G1494">
        <f>'C3_qual'!G256</f>
        <v>48</v>
      </c>
      <c r="H1494">
        <f>'C3_qual'!H256</f>
        <v>54.10845720930233</v>
      </c>
      <c r="I1494">
        <f>'C3_qual'!I256</f>
        <v>4.8000000000000001E-2</v>
      </c>
      <c r="J1494">
        <f>'C3_qual'!J256</f>
        <v>4.8000000000000001E-2</v>
      </c>
      <c r="K1494">
        <f>'C3_qual'!K256</f>
        <v>498.52517101687499</v>
      </c>
      <c r="L1494">
        <f>'C3_qual'!L256</f>
        <v>404.18962744432304</v>
      </c>
      <c r="M1494">
        <f>'C3_qual'!M256</f>
        <v>197.40772557482001</v>
      </c>
      <c r="N1494" t="b">
        <f>'C3_qual'!N256</f>
        <v>0</v>
      </c>
      <c r="O1494">
        <f>'C3_qual'!O256</f>
        <v>2</v>
      </c>
      <c r="P1494" t="str">
        <f>'C3_qual'!P256</f>
        <v>CO2 estimate has been quantified to the best of available knowledge but mean annual precipitation and plant species are not known.</v>
      </c>
      <c r="Q1494" t="b">
        <f>'C3_qual'!Q256</f>
        <v>0</v>
      </c>
      <c r="R1494" t="b">
        <f>'C3_qual'!R256</f>
        <v>1</v>
      </c>
      <c r="S1494" t="str">
        <f>'C3_qual'!S256</f>
        <v>applied 97.5 and 2.5 percentile uncertainties</v>
      </c>
      <c r="T1494" t="b">
        <f>'C3_qual'!T256</f>
        <v>0</v>
      </c>
      <c r="U1494" t="b">
        <f>'C3_qual'!U256</f>
        <v>0</v>
      </c>
      <c r="V1494" t="str">
        <f>'C3_qual'!V256</f>
        <v>NA</v>
      </c>
      <c r="W1494" t="str">
        <f>'C3_qual'!W256</f>
        <v>NA</v>
      </c>
      <c r="X1494" t="b">
        <f>'C3_qual'!X256</f>
        <v>0</v>
      </c>
      <c r="Y1494" t="str">
        <f>'C3_qual'!Y256</f>
        <v xml:space="preserve">added age uncertainties </v>
      </c>
      <c r="Z1494" t="str">
        <f>'C3_qual'!Z256</f>
        <v>Guchengzi Fm.</v>
      </c>
    </row>
    <row r="1495" spans="1:26">
      <c r="A1495" t="str">
        <f>'C3_qual'!A255</f>
        <v>land_plant_d13C_1</v>
      </c>
      <c r="B1495" t="str">
        <f>'C3_qual'!B255</f>
        <v>Cui</v>
      </c>
      <c r="C1495">
        <f>'C3_qual'!C255</f>
        <v>2018</v>
      </c>
      <c r="D1495" t="str">
        <f>'C3_qual'!D255</f>
        <v>10.1016/j.gloplacha.2018.08.011</v>
      </c>
      <c r="E1495">
        <f>'C3_qual'!E255</f>
        <v>54111.908372093028</v>
      </c>
      <c r="F1495">
        <f>'C3_qual'!F255</f>
        <v>48</v>
      </c>
      <c r="G1495">
        <f>'C3_qual'!G255</f>
        <v>48</v>
      </c>
      <c r="H1495">
        <f>'C3_qual'!H255</f>
        <v>54.111908372093026</v>
      </c>
      <c r="I1495">
        <f>'C3_qual'!I255</f>
        <v>4.8000000000000001E-2</v>
      </c>
      <c r="J1495">
        <f>'C3_qual'!J255</f>
        <v>4.8000000000000001E-2</v>
      </c>
      <c r="K1495">
        <f>'C3_qual'!K255</f>
        <v>425.31646191467001</v>
      </c>
      <c r="L1495">
        <f>'C3_qual'!L255</f>
        <v>303.11261892502199</v>
      </c>
      <c r="M1495">
        <f>'C3_qual'!M255</f>
        <v>164.09322025938502</v>
      </c>
      <c r="N1495" t="b">
        <f>'C3_qual'!N255</f>
        <v>0</v>
      </c>
      <c r="O1495">
        <f>'C3_qual'!O255</f>
        <v>2</v>
      </c>
      <c r="P1495" t="str">
        <f>'C3_qual'!P255</f>
        <v>CO2 estimate has been quantified to the best of available knowledge but mean annual precipitation and plant species are not known.</v>
      </c>
      <c r="Q1495" t="b">
        <f>'C3_qual'!Q255</f>
        <v>0</v>
      </c>
      <c r="R1495" t="b">
        <f>'C3_qual'!R255</f>
        <v>1</v>
      </c>
      <c r="S1495" t="str">
        <f>'C3_qual'!S255</f>
        <v>applied 97.5 and 2.5 percentile uncertainties</v>
      </c>
      <c r="T1495" t="b">
        <f>'C3_qual'!T255</f>
        <v>0</v>
      </c>
      <c r="U1495" t="b">
        <f>'C3_qual'!U255</f>
        <v>0</v>
      </c>
      <c r="V1495" t="str">
        <f>'C3_qual'!V255</f>
        <v>NA</v>
      </c>
      <c r="W1495" t="str">
        <f>'C3_qual'!W255</f>
        <v>NA</v>
      </c>
      <c r="X1495" t="b">
        <f>'C3_qual'!X255</f>
        <v>0</v>
      </c>
      <c r="Y1495" t="str">
        <f>'C3_qual'!Y255</f>
        <v xml:space="preserve">added age uncertainties </v>
      </c>
      <c r="Z1495" t="str">
        <f>'C3_qual'!Z255</f>
        <v>Guchengzi Fm.</v>
      </c>
    </row>
    <row r="1496" spans="1:26">
      <c r="A1496" t="str">
        <f>'C3_qual'!A254</f>
        <v>land_plant_d13C_1</v>
      </c>
      <c r="B1496" t="str">
        <f>'C3_qual'!B254</f>
        <v>Cui</v>
      </c>
      <c r="C1496">
        <f>'C3_qual'!C254</f>
        <v>2018</v>
      </c>
      <c r="D1496" t="str">
        <f>'C3_qual'!D254</f>
        <v>10.1016/j.gloplacha.2018.08.011</v>
      </c>
      <c r="E1496">
        <f>'C3_qual'!E254</f>
        <v>54114.49674418605</v>
      </c>
      <c r="F1496">
        <f>'C3_qual'!F254</f>
        <v>48</v>
      </c>
      <c r="G1496">
        <f>'C3_qual'!G254</f>
        <v>48</v>
      </c>
      <c r="H1496">
        <f>'C3_qual'!H254</f>
        <v>54.114496744186049</v>
      </c>
      <c r="I1496">
        <f>'C3_qual'!I254</f>
        <v>4.8000000000000001E-2</v>
      </c>
      <c r="J1496">
        <f>'C3_qual'!J254</f>
        <v>4.8000000000000001E-2</v>
      </c>
      <c r="K1496">
        <f>'C3_qual'!K254</f>
        <v>440.25035458436099</v>
      </c>
      <c r="L1496">
        <f>'C3_qual'!L254</f>
        <v>307.17692506510997</v>
      </c>
      <c r="M1496">
        <f>'C3_qual'!M254</f>
        <v>173.19284497146697</v>
      </c>
      <c r="N1496" t="b">
        <f>'C3_qual'!N254</f>
        <v>0</v>
      </c>
      <c r="O1496">
        <f>'C3_qual'!O254</f>
        <v>2</v>
      </c>
      <c r="P1496" t="str">
        <f>'C3_qual'!P254</f>
        <v>CO2 estimate has been quantified to the best of available knowledge but mean annual precipitation and plant species are not known.</v>
      </c>
      <c r="Q1496" t="b">
        <f>'C3_qual'!Q254</f>
        <v>0</v>
      </c>
      <c r="R1496" t="b">
        <f>'C3_qual'!R254</f>
        <v>1</v>
      </c>
      <c r="S1496" t="str">
        <f>'C3_qual'!S254</f>
        <v>applied 97.5 and 2.5 percentile uncertainties</v>
      </c>
      <c r="T1496" t="b">
        <f>'C3_qual'!T254</f>
        <v>0</v>
      </c>
      <c r="U1496" t="b">
        <f>'C3_qual'!U254</f>
        <v>0</v>
      </c>
      <c r="V1496" t="str">
        <f>'C3_qual'!V254</f>
        <v>NA</v>
      </c>
      <c r="W1496" t="str">
        <f>'C3_qual'!W254</f>
        <v>NA</v>
      </c>
      <c r="X1496" t="b">
        <f>'C3_qual'!X254</f>
        <v>0</v>
      </c>
      <c r="Y1496" t="str">
        <f>'C3_qual'!Y254</f>
        <v xml:space="preserve">added age uncertainties </v>
      </c>
      <c r="Z1496" t="str">
        <f>'C3_qual'!Z254</f>
        <v>Guchengzi Fm.</v>
      </c>
    </row>
    <row r="1497" spans="1:26">
      <c r="A1497" t="str">
        <f>'C3_qual'!A253</f>
        <v>land_plant_d13C_1</v>
      </c>
      <c r="B1497" t="str">
        <f>'C3_qual'!B253</f>
        <v>Cui</v>
      </c>
      <c r="C1497">
        <f>'C3_qual'!C253</f>
        <v>2018</v>
      </c>
      <c r="D1497" t="str">
        <f>'C3_qual'!D253</f>
        <v>10.1016/j.gloplacha.2018.08.011</v>
      </c>
      <c r="E1497">
        <f>'C3_qual'!E253</f>
        <v>54117.085116279071</v>
      </c>
      <c r="F1497">
        <f>'C3_qual'!F253</f>
        <v>48</v>
      </c>
      <c r="G1497">
        <f>'C3_qual'!G253</f>
        <v>48</v>
      </c>
      <c r="H1497">
        <f>'C3_qual'!H253</f>
        <v>54.117085116279071</v>
      </c>
      <c r="I1497">
        <f>'C3_qual'!I253</f>
        <v>4.8000000000000001E-2</v>
      </c>
      <c r="J1497">
        <f>'C3_qual'!J253</f>
        <v>4.8000000000000001E-2</v>
      </c>
      <c r="K1497">
        <f>'C3_qual'!K253</f>
        <v>550.06877453247398</v>
      </c>
      <c r="L1497">
        <f>'C3_qual'!L253</f>
        <v>503.97638743341599</v>
      </c>
      <c r="M1497">
        <f>'C3_qual'!M253</f>
        <v>230.08702900875397</v>
      </c>
      <c r="N1497" t="b">
        <f>'C3_qual'!N253</f>
        <v>0</v>
      </c>
      <c r="O1497">
        <f>'C3_qual'!O253</f>
        <v>2</v>
      </c>
      <c r="P1497" t="str">
        <f>'C3_qual'!P253</f>
        <v>CO2 estimate has been quantified to the best of available knowledge but mean annual precipitation and plant species are not known.</v>
      </c>
      <c r="Q1497" t="b">
        <f>'C3_qual'!Q253</f>
        <v>0</v>
      </c>
      <c r="R1497" t="b">
        <f>'C3_qual'!R253</f>
        <v>1</v>
      </c>
      <c r="S1497" t="str">
        <f>'C3_qual'!S253</f>
        <v>applied 97.5 and 2.5 percentile uncertainties</v>
      </c>
      <c r="T1497" t="b">
        <f>'C3_qual'!T253</f>
        <v>0</v>
      </c>
      <c r="U1497" t="b">
        <f>'C3_qual'!U253</f>
        <v>0</v>
      </c>
      <c r="V1497" t="str">
        <f>'C3_qual'!V253</f>
        <v>NA</v>
      </c>
      <c r="W1497" t="str">
        <f>'C3_qual'!W253</f>
        <v>NA</v>
      </c>
      <c r="X1497" t="b">
        <f>'C3_qual'!X253</f>
        <v>0</v>
      </c>
      <c r="Y1497" t="str">
        <f>'C3_qual'!Y253</f>
        <v xml:space="preserve">added age uncertainties </v>
      </c>
      <c r="Z1497" t="str">
        <f>'C3_qual'!Z253</f>
        <v>Guchengzi Fm.</v>
      </c>
    </row>
    <row r="1498" spans="1:26">
      <c r="A1498" t="str">
        <f>'C3_qual'!A252</f>
        <v>land_plant_d13C_1</v>
      </c>
      <c r="B1498" t="str">
        <f>'C3_qual'!B252</f>
        <v>Cui</v>
      </c>
      <c r="C1498">
        <f>'C3_qual'!C252</f>
        <v>2018</v>
      </c>
      <c r="D1498" t="str">
        <f>'C3_qual'!D252</f>
        <v>10.1016/j.gloplacha.2018.08.011</v>
      </c>
      <c r="E1498">
        <f>'C3_qual'!E252</f>
        <v>54119.673488372093</v>
      </c>
      <c r="F1498">
        <f>'C3_qual'!F252</f>
        <v>48</v>
      </c>
      <c r="G1498">
        <f>'C3_qual'!G252</f>
        <v>48</v>
      </c>
      <c r="H1498">
        <f>'C3_qual'!H252</f>
        <v>54.119673488372094</v>
      </c>
      <c r="I1498">
        <f>'C3_qual'!I252</f>
        <v>4.8000000000000001E-2</v>
      </c>
      <c r="J1498">
        <f>'C3_qual'!J252</f>
        <v>4.8000000000000001E-2</v>
      </c>
      <c r="K1498">
        <f>'C3_qual'!K252</f>
        <v>497.97852637124998</v>
      </c>
      <c r="L1498">
        <f>'C3_qual'!L252</f>
        <v>413.76789173632</v>
      </c>
      <c r="M1498">
        <f>'C3_qual'!M252</f>
        <v>201.39224342579899</v>
      </c>
      <c r="N1498" t="b">
        <f>'C3_qual'!N252</f>
        <v>0</v>
      </c>
      <c r="O1498">
        <f>'C3_qual'!O252</f>
        <v>2</v>
      </c>
      <c r="P1498" t="str">
        <f>'C3_qual'!P252</f>
        <v>CO2 estimate has been quantified to the best of available knowledge but mean annual precipitation and plant species are not known.</v>
      </c>
      <c r="Q1498" t="b">
        <f>'C3_qual'!Q252</f>
        <v>0</v>
      </c>
      <c r="R1498" t="b">
        <f>'C3_qual'!R252</f>
        <v>1</v>
      </c>
      <c r="S1498" t="str">
        <f>'C3_qual'!S252</f>
        <v>applied 97.5 and 2.5 percentile uncertainties</v>
      </c>
      <c r="T1498" t="b">
        <f>'C3_qual'!T252</f>
        <v>0</v>
      </c>
      <c r="U1498" t="b">
        <f>'C3_qual'!U252</f>
        <v>0</v>
      </c>
      <c r="V1498" t="str">
        <f>'C3_qual'!V252</f>
        <v>NA</v>
      </c>
      <c r="W1498" t="str">
        <f>'C3_qual'!W252</f>
        <v>NA</v>
      </c>
      <c r="X1498" t="b">
        <f>'C3_qual'!X252</f>
        <v>0</v>
      </c>
      <c r="Y1498" t="str">
        <f>'C3_qual'!Y252</f>
        <v xml:space="preserve">added age uncertainties </v>
      </c>
      <c r="Z1498" t="str">
        <f>'C3_qual'!Z252</f>
        <v>Guchengzi Fm.</v>
      </c>
    </row>
    <row r="1499" spans="1:26">
      <c r="A1499" t="str">
        <f>'C3_qual'!A251</f>
        <v>land_plant_d13C_1</v>
      </c>
      <c r="B1499" t="str">
        <f>'C3_qual'!B251</f>
        <v>Cui</v>
      </c>
      <c r="C1499">
        <f>'C3_qual'!C251</f>
        <v>2018</v>
      </c>
      <c r="D1499" t="str">
        <f>'C3_qual'!D251</f>
        <v>10.1016/j.gloplacha.2018.08.011</v>
      </c>
      <c r="E1499">
        <f>'C3_qual'!E251</f>
        <v>54122.261860465114</v>
      </c>
      <c r="F1499">
        <f>'C3_qual'!F251</f>
        <v>48</v>
      </c>
      <c r="G1499">
        <f>'C3_qual'!G251</f>
        <v>48</v>
      </c>
      <c r="H1499">
        <f>'C3_qual'!H251</f>
        <v>54.122261860465116</v>
      </c>
      <c r="I1499">
        <f>'C3_qual'!I251</f>
        <v>4.8000000000000001E-2</v>
      </c>
      <c r="J1499">
        <f>'C3_qual'!J251</f>
        <v>4.8000000000000001E-2</v>
      </c>
      <c r="K1499">
        <f>'C3_qual'!K251</f>
        <v>557.53071279795699</v>
      </c>
      <c r="L1499">
        <f>'C3_qual'!L251</f>
        <v>514.10018967219298</v>
      </c>
      <c r="M1499">
        <f>'C3_qual'!M251</f>
        <v>225.98476564002499</v>
      </c>
      <c r="N1499" t="b">
        <f>'C3_qual'!N251</f>
        <v>0</v>
      </c>
      <c r="O1499">
        <f>'C3_qual'!O251</f>
        <v>2</v>
      </c>
      <c r="P1499" t="str">
        <f>'C3_qual'!P251</f>
        <v>CO2 estimate has been quantified to the best of available knowledge but mean annual precipitation and plant species are not known.</v>
      </c>
      <c r="Q1499" t="b">
        <f>'C3_qual'!Q251</f>
        <v>0</v>
      </c>
      <c r="R1499" t="b">
        <f>'C3_qual'!R251</f>
        <v>1</v>
      </c>
      <c r="S1499" t="str">
        <f>'C3_qual'!S251</f>
        <v>applied 97.5 and 2.5 percentile uncertainties</v>
      </c>
      <c r="T1499" t="b">
        <f>'C3_qual'!T251</f>
        <v>0</v>
      </c>
      <c r="U1499" t="b">
        <f>'C3_qual'!U251</f>
        <v>0</v>
      </c>
      <c r="V1499" t="str">
        <f>'C3_qual'!V251</f>
        <v>NA</v>
      </c>
      <c r="W1499" t="str">
        <f>'C3_qual'!W251</f>
        <v>NA</v>
      </c>
      <c r="X1499" t="b">
        <f>'C3_qual'!X251</f>
        <v>0</v>
      </c>
      <c r="Y1499" t="str">
        <f>'C3_qual'!Y251</f>
        <v xml:space="preserve">added age uncertainties </v>
      </c>
      <c r="Z1499" t="str">
        <f>'C3_qual'!Z251</f>
        <v>Guchengzi Fm.</v>
      </c>
    </row>
    <row r="1500" spans="1:26">
      <c r="A1500" t="str">
        <f>'C3_qual'!A250</f>
        <v>land_plant_d13C_1</v>
      </c>
      <c r="B1500" t="str">
        <f>'C3_qual'!B250</f>
        <v>Cui</v>
      </c>
      <c r="C1500">
        <f>'C3_qual'!C250</f>
        <v>2018</v>
      </c>
      <c r="D1500" t="str">
        <f>'C3_qual'!D250</f>
        <v>10.1016/j.gloplacha.2018.08.011</v>
      </c>
      <c r="E1500">
        <f>'C3_qual'!E250</f>
        <v>54123.987441860467</v>
      </c>
      <c r="F1500">
        <f>'C3_qual'!F250</f>
        <v>48</v>
      </c>
      <c r="G1500">
        <f>'C3_qual'!G250</f>
        <v>48</v>
      </c>
      <c r="H1500">
        <f>'C3_qual'!H250</f>
        <v>54.123987441860464</v>
      </c>
      <c r="I1500">
        <f>'C3_qual'!I250</f>
        <v>4.8000000000000001E-2</v>
      </c>
      <c r="J1500">
        <f>'C3_qual'!J250</f>
        <v>4.8000000000000001E-2</v>
      </c>
      <c r="K1500">
        <f>'C3_qual'!K250</f>
        <v>558.67099938480396</v>
      </c>
      <c r="L1500">
        <f>'C3_qual'!L250</f>
        <v>525.949070123806</v>
      </c>
      <c r="M1500">
        <f>'C3_qual'!M250</f>
        <v>231.54308494129197</v>
      </c>
      <c r="N1500" t="b">
        <f>'C3_qual'!N250</f>
        <v>0</v>
      </c>
      <c r="O1500">
        <f>'C3_qual'!O250</f>
        <v>2</v>
      </c>
      <c r="P1500" t="str">
        <f>'C3_qual'!P250</f>
        <v>CO2 estimate has been quantified to the best of available knowledge but mean annual precipitation and plant species are not known.</v>
      </c>
      <c r="Q1500" t="b">
        <f>'C3_qual'!Q250</f>
        <v>0</v>
      </c>
      <c r="R1500" t="b">
        <f>'C3_qual'!R250</f>
        <v>1</v>
      </c>
      <c r="S1500" t="str">
        <f>'C3_qual'!S250</f>
        <v>applied 97.5 and 2.5 percentile uncertainties</v>
      </c>
      <c r="T1500" t="b">
        <f>'C3_qual'!T250</f>
        <v>0</v>
      </c>
      <c r="U1500" t="b">
        <f>'C3_qual'!U250</f>
        <v>0</v>
      </c>
      <c r="V1500" t="str">
        <f>'C3_qual'!V250</f>
        <v>NA</v>
      </c>
      <c r="W1500" t="str">
        <f>'C3_qual'!W250</f>
        <v>NA</v>
      </c>
      <c r="X1500" t="b">
        <f>'C3_qual'!X250</f>
        <v>0</v>
      </c>
      <c r="Y1500" t="str">
        <f>'C3_qual'!Y250</f>
        <v xml:space="preserve">added age uncertainties </v>
      </c>
      <c r="Z1500" t="str">
        <f>'C3_qual'!Z250</f>
        <v>Guchengzi Fm.</v>
      </c>
    </row>
    <row r="1501" spans="1:26">
      <c r="A1501" t="str">
        <f>'C3_qual'!A249</f>
        <v>land_plant_d13C_1</v>
      </c>
      <c r="B1501" t="str">
        <f>'C3_qual'!B249</f>
        <v>Cui</v>
      </c>
      <c r="C1501">
        <f>'C3_qual'!C249</f>
        <v>2018</v>
      </c>
      <c r="D1501" t="str">
        <f>'C3_qual'!D249</f>
        <v>10.1016/j.gloplacha.2018.08.011</v>
      </c>
      <c r="E1501">
        <f>'C3_qual'!E249</f>
        <v>54125.713023255812</v>
      </c>
      <c r="F1501">
        <f>'C3_qual'!F249</f>
        <v>48</v>
      </c>
      <c r="G1501">
        <f>'C3_qual'!G249</f>
        <v>48</v>
      </c>
      <c r="H1501">
        <f>'C3_qual'!H249</f>
        <v>54.125713023255813</v>
      </c>
      <c r="I1501">
        <f>'C3_qual'!I249</f>
        <v>4.8000000000000001E-2</v>
      </c>
      <c r="J1501">
        <f>'C3_qual'!J249</f>
        <v>4.8000000000000001E-2</v>
      </c>
      <c r="K1501">
        <f>'C3_qual'!K249</f>
        <v>699.89654351675995</v>
      </c>
      <c r="L1501">
        <f>'C3_qual'!L249</f>
        <v>927.56660598909002</v>
      </c>
      <c r="M1501">
        <f>'C3_qual'!M249</f>
        <v>315.24427932030898</v>
      </c>
      <c r="N1501" t="b">
        <f>'C3_qual'!N249</f>
        <v>0</v>
      </c>
      <c r="O1501">
        <f>'C3_qual'!O249</f>
        <v>2</v>
      </c>
      <c r="P1501" t="str">
        <f>'C3_qual'!P249</f>
        <v>CO2 estimate has been quantified to the best of available knowledge but mean annual precipitation and plant species are not known.</v>
      </c>
      <c r="Q1501" t="b">
        <f>'C3_qual'!Q249</f>
        <v>0</v>
      </c>
      <c r="R1501" t="b">
        <f>'C3_qual'!R249</f>
        <v>1</v>
      </c>
      <c r="S1501" t="str">
        <f>'C3_qual'!S249</f>
        <v>applied 97.5 and 2.5 percentile uncertainties</v>
      </c>
      <c r="T1501" t="b">
        <f>'C3_qual'!T249</f>
        <v>0</v>
      </c>
      <c r="U1501" t="b">
        <f>'C3_qual'!U249</f>
        <v>0</v>
      </c>
      <c r="V1501" t="str">
        <f>'C3_qual'!V249</f>
        <v>NA</v>
      </c>
      <c r="W1501" t="str">
        <f>'C3_qual'!W249</f>
        <v>NA</v>
      </c>
      <c r="X1501" t="b">
        <f>'C3_qual'!X249</f>
        <v>0</v>
      </c>
      <c r="Y1501" t="str">
        <f>'C3_qual'!Y249</f>
        <v xml:space="preserve">added age uncertainties </v>
      </c>
      <c r="Z1501" t="str">
        <f>'C3_qual'!Z249</f>
        <v>Guchengzi Fm.</v>
      </c>
    </row>
    <row r="1502" spans="1:26">
      <c r="A1502" t="str">
        <f>'C3_qual'!A248</f>
        <v>land_plant_d13C_1</v>
      </c>
      <c r="B1502" t="str">
        <f>'C3_qual'!B248</f>
        <v>Cui</v>
      </c>
      <c r="C1502">
        <f>'C3_qual'!C248</f>
        <v>2018</v>
      </c>
      <c r="D1502" t="str">
        <f>'C3_qual'!D248</f>
        <v>10.1016/j.gloplacha.2018.08.011</v>
      </c>
      <c r="E1502">
        <f>'C3_qual'!E248</f>
        <v>54126.575813953488</v>
      </c>
      <c r="F1502">
        <f>'C3_qual'!F248</f>
        <v>48</v>
      </c>
      <c r="G1502">
        <f>'C3_qual'!G248</f>
        <v>48</v>
      </c>
      <c r="H1502">
        <f>'C3_qual'!H248</f>
        <v>54.126575813953487</v>
      </c>
      <c r="I1502">
        <f>'C3_qual'!I248</f>
        <v>4.8000000000000001E-2</v>
      </c>
      <c r="J1502">
        <f>'C3_qual'!J248</f>
        <v>4.8000000000000001E-2</v>
      </c>
      <c r="K1502">
        <f>'C3_qual'!K248</f>
        <v>599.939523524538</v>
      </c>
      <c r="L1502">
        <f>'C3_qual'!L248</f>
        <v>649.33801929479193</v>
      </c>
      <c r="M1502">
        <f>'C3_qual'!M248</f>
        <v>254.50332797945703</v>
      </c>
      <c r="N1502" t="b">
        <f>'C3_qual'!N248</f>
        <v>0</v>
      </c>
      <c r="O1502">
        <f>'C3_qual'!O248</f>
        <v>2</v>
      </c>
      <c r="P1502" t="str">
        <f>'C3_qual'!P248</f>
        <v>CO2 estimate has been quantified to the best of available knowledge but mean annual precipitation and plant species are not known.</v>
      </c>
      <c r="Q1502" t="b">
        <f>'C3_qual'!Q248</f>
        <v>0</v>
      </c>
      <c r="R1502" t="b">
        <f>'C3_qual'!R248</f>
        <v>1</v>
      </c>
      <c r="S1502" t="str">
        <f>'C3_qual'!S248</f>
        <v>applied 97.5 and 2.5 percentile uncertainties</v>
      </c>
      <c r="T1502" t="b">
        <f>'C3_qual'!T248</f>
        <v>0</v>
      </c>
      <c r="U1502" t="b">
        <f>'C3_qual'!U248</f>
        <v>0</v>
      </c>
      <c r="V1502" t="str">
        <f>'C3_qual'!V248</f>
        <v>NA</v>
      </c>
      <c r="W1502" t="str">
        <f>'C3_qual'!W248</f>
        <v>NA</v>
      </c>
      <c r="X1502" t="b">
        <f>'C3_qual'!X248</f>
        <v>0</v>
      </c>
      <c r="Y1502" t="str">
        <f>'C3_qual'!Y248</f>
        <v xml:space="preserve">added age uncertainties </v>
      </c>
      <c r="Z1502" t="str">
        <f>'C3_qual'!Z248</f>
        <v>Guchengzi Fm.</v>
      </c>
    </row>
    <row r="1503" spans="1:26">
      <c r="A1503" t="str">
        <f>'C3_qual'!A247</f>
        <v>land_plant_d13C_1</v>
      </c>
      <c r="B1503" t="str">
        <f>'C3_qual'!B247</f>
        <v>Cui</v>
      </c>
      <c r="C1503">
        <f>'C3_qual'!C247</f>
        <v>2018</v>
      </c>
      <c r="D1503" t="str">
        <f>'C3_qual'!D247</f>
        <v>10.1016/j.gloplacha.2018.08.011</v>
      </c>
      <c r="E1503">
        <f>'C3_qual'!E247</f>
        <v>54127.438604651164</v>
      </c>
      <c r="F1503">
        <f>'C3_qual'!F247</f>
        <v>48</v>
      </c>
      <c r="G1503">
        <f>'C3_qual'!G247</f>
        <v>48</v>
      </c>
      <c r="H1503">
        <f>'C3_qual'!H247</f>
        <v>54.127438604651168</v>
      </c>
      <c r="I1503">
        <f>'C3_qual'!I247</f>
        <v>4.8000000000000001E-2</v>
      </c>
      <c r="J1503">
        <f>'C3_qual'!J247</f>
        <v>4.8000000000000001E-2</v>
      </c>
      <c r="K1503">
        <f>'C3_qual'!K247</f>
        <v>690.27966189132201</v>
      </c>
      <c r="L1503">
        <f>'C3_qual'!L247</f>
        <v>877.77564788919801</v>
      </c>
      <c r="M1503">
        <f>'C3_qual'!M247</f>
        <v>309.69982140493698</v>
      </c>
      <c r="N1503" t="b">
        <f>'C3_qual'!N247</f>
        <v>0</v>
      </c>
      <c r="O1503">
        <f>'C3_qual'!O247</f>
        <v>2</v>
      </c>
      <c r="P1503" t="str">
        <f>'C3_qual'!P247</f>
        <v>CO2 estimate has been quantified to the best of available knowledge but mean annual precipitation and plant species are not known.</v>
      </c>
      <c r="Q1503" t="b">
        <f>'C3_qual'!Q247</f>
        <v>0</v>
      </c>
      <c r="R1503" t="b">
        <f>'C3_qual'!R247</f>
        <v>1</v>
      </c>
      <c r="S1503" t="str">
        <f>'C3_qual'!S247</f>
        <v>applied 97.5 and 2.5 percentile uncertainties</v>
      </c>
      <c r="T1503" t="b">
        <f>'C3_qual'!T247</f>
        <v>0</v>
      </c>
      <c r="U1503" t="b">
        <f>'C3_qual'!U247</f>
        <v>0</v>
      </c>
      <c r="V1503" t="str">
        <f>'C3_qual'!V247</f>
        <v>NA</v>
      </c>
      <c r="W1503" t="str">
        <f>'C3_qual'!W247</f>
        <v>NA</v>
      </c>
      <c r="X1503" t="b">
        <f>'C3_qual'!X247</f>
        <v>0</v>
      </c>
      <c r="Y1503" t="str">
        <f>'C3_qual'!Y247</f>
        <v xml:space="preserve">added age uncertainties </v>
      </c>
      <c r="Z1503" t="str">
        <f>'C3_qual'!Z247</f>
        <v>Guchengzi Fm.</v>
      </c>
    </row>
    <row r="1504" spans="1:26">
      <c r="A1504" t="str">
        <f>'C3_qual'!A246</f>
        <v>land_plant_d13C_1</v>
      </c>
      <c r="B1504" t="str">
        <f>'C3_qual'!B246</f>
        <v>Cui</v>
      </c>
      <c r="C1504">
        <f>'C3_qual'!C246</f>
        <v>2018</v>
      </c>
      <c r="D1504" t="str">
        <f>'C3_qual'!D246</f>
        <v>10.1016/j.gloplacha.2018.08.011</v>
      </c>
      <c r="E1504">
        <f>'C3_qual'!E246</f>
        <v>54128.301395348833</v>
      </c>
      <c r="F1504">
        <f>'C3_qual'!F246</f>
        <v>48</v>
      </c>
      <c r="G1504">
        <f>'C3_qual'!G246</f>
        <v>48</v>
      </c>
      <c r="H1504">
        <f>'C3_qual'!H246</f>
        <v>54.128301395348835</v>
      </c>
      <c r="I1504">
        <f>'C3_qual'!I246</f>
        <v>4.8000000000000001E-2</v>
      </c>
      <c r="J1504">
        <f>'C3_qual'!J246</f>
        <v>4.8000000000000001E-2</v>
      </c>
      <c r="K1504">
        <f>'C3_qual'!K246</f>
        <v>648.022555251565</v>
      </c>
      <c r="L1504">
        <f>'C3_qual'!L246</f>
        <v>743.65566268331497</v>
      </c>
      <c r="M1504">
        <f>'C3_qual'!M246</f>
        <v>285.91247839926797</v>
      </c>
      <c r="N1504" t="b">
        <f>'C3_qual'!N246</f>
        <v>0</v>
      </c>
      <c r="O1504">
        <f>'C3_qual'!O246</f>
        <v>2</v>
      </c>
      <c r="P1504" t="str">
        <f>'C3_qual'!P246</f>
        <v>CO2 estimate has been quantified to the best of available knowledge but mean annual precipitation and plant species are not known.</v>
      </c>
      <c r="Q1504" t="b">
        <f>'C3_qual'!Q246</f>
        <v>0</v>
      </c>
      <c r="R1504" t="b">
        <f>'C3_qual'!R246</f>
        <v>1</v>
      </c>
      <c r="S1504" t="str">
        <f>'C3_qual'!S246</f>
        <v>applied 97.5 and 2.5 percentile uncertainties</v>
      </c>
      <c r="T1504" t="b">
        <f>'C3_qual'!T246</f>
        <v>0</v>
      </c>
      <c r="U1504" t="b">
        <f>'C3_qual'!U246</f>
        <v>0</v>
      </c>
      <c r="V1504" t="str">
        <f>'C3_qual'!V246</f>
        <v>NA</v>
      </c>
      <c r="W1504" t="str">
        <f>'C3_qual'!W246</f>
        <v>NA</v>
      </c>
      <c r="X1504" t="b">
        <f>'C3_qual'!X246</f>
        <v>0</v>
      </c>
      <c r="Y1504" t="str">
        <f>'C3_qual'!Y246</f>
        <v xml:space="preserve">added age uncertainties </v>
      </c>
      <c r="Z1504" t="str">
        <f>'C3_qual'!Z246</f>
        <v>Guchengzi Fm.</v>
      </c>
    </row>
    <row r="1505" spans="1:26">
      <c r="A1505" t="str">
        <f>'C3_qual'!A245</f>
        <v>land_plant_d13C_1</v>
      </c>
      <c r="B1505" t="str">
        <f>'C3_qual'!B245</f>
        <v>Cui</v>
      </c>
      <c r="C1505">
        <f>'C3_qual'!C245</f>
        <v>2018</v>
      </c>
      <c r="D1505" t="str">
        <f>'C3_qual'!D245</f>
        <v>10.1016/j.gloplacha.2018.08.011</v>
      </c>
      <c r="E1505">
        <f>'C3_qual'!E245</f>
        <v>54129.16418604651</v>
      </c>
      <c r="F1505">
        <f>'C3_qual'!F245</f>
        <v>48</v>
      </c>
      <c r="G1505">
        <f>'C3_qual'!G245</f>
        <v>48</v>
      </c>
      <c r="H1505">
        <f>'C3_qual'!H245</f>
        <v>54.129164186046509</v>
      </c>
      <c r="I1505">
        <f>'C3_qual'!I245</f>
        <v>4.8000000000000001E-2</v>
      </c>
      <c r="J1505">
        <f>'C3_qual'!J245</f>
        <v>4.8000000000000001E-2</v>
      </c>
      <c r="K1505">
        <f>'C3_qual'!K245</f>
        <v>651.74089014212404</v>
      </c>
      <c r="L1505">
        <f>'C3_qual'!L245</f>
        <v>766.67894972861586</v>
      </c>
      <c r="M1505">
        <f>'C3_qual'!M245</f>
        <v>285.95942898921203</v>
      </c>
      <c r="N1505" t="b">
        <f>'C3_qual'!N245</f>
        <v>0</v>
      </c>
      <c r="O1505">
        <f>'C3_qual'!O245</f>
        <v>2</v>
      </c>
      <c r="P1505" t="str">
        <f>'C3_qual'!P245</f>
        <v>CO2 estimate has been quantified to the best of available knowledge but mean annual precipitation and plant species are not known.</v>
      </c>
      <c r="Q1505" t="b">
        <f>'C3_qual'!Q245</f>
        <v>0</v>
      </c>
      <c r="R1505" t="b">
        <f>'C3_qual'!R245</f>
        <v>1</v>
      </c>
      <c r="S1505" t="str">
        <f>'C3_qual'!S245</f>
        <v>applied 97.5 and 2.5 percentile uncertainties</v>
      </c>
      <c r="T1505" t="b">
        <f>'C3_qual'!T245</f>
        <v>0</v>
      </c>
      <c r="U1505" t="b">
        <f>'C3_qual'!U245</f>
        <v>0</v>
      </c>
      <c r="V1505" t="str">
        <f>'C3_qual'!V245</f>
        <v>NA</v>
      </c>
      <c r="W1505" t="str">
        <f>'C3_qual'!W245</f>
        <v>NA</v>
      </c>
      <c r="X1505" t="b">
        <f>'C3_qual'!X245</f>
        <v>0</v>
      </c>
      <c r="Y1505" t="str">
        <f>'C3_qual'!Y245</f>
        <v xml:space="preserve">added age uncertainties </v>
      </c>
      <c r="Z1505" t="str">
        <f>'C3_qual'!Z245</f>
        <v>Guchengzi Fm.</v>
      </c>
    </row>
    <row r="1506" spans="1:26">
      <c r="A1506" t="str">
        <f>'C3_qual'!A244</f>
        <v>land_plant_d13C_1</v>
      </c>
      <c r="B1506" t="str">
        <f>'C3_qual'!B244</f>
        <v>Cui</v>
      </c>
      <c r="C1506">
        <f>'C3_qual'!C244</f>
        <v>2018</v>
      </c>
      <c r="D1506" t="str">
        <f>'C3_qual'!D244</f>
        <v>10.1016/j.gloplacha.2018.08.011</v>
      </c>
      <c r="E1506">
        <f>'C3_qual'!E244</f>
        <v>54130.026976744193</v>
      </c>
      <c r="F1506">
        <f>'C3_qual'!F244</f>
        <v>48</v>
      </c>
      <c r="G1506">
        <f>'C3_qual'!G244</f>
        <v>48</v>
      </c>
      <c r="H1506">
        <f>'C3_qual'!H244</f>
        <v>54.13002697674419</v>
      </c>
      <c r="I1506">
        <f>'C3_qual'!I244</f>
        <v>4.8000000000000001E-2</v>
      </c>
      <c r="J1506">
        <f>'C3_qual'!J244</f>
        <v>4.8000000000000001E-2</v>
      </c>
      <c r="K1506">
        <f>'C3_qual'!K244</f>
        <v>681.84733703066695</v>
      </c>
      <c r="L1506">
        <f>'C3_qual'!L244</f>
        <v>844.67489962253308</v>
      </c>
      <c r="M1506">
        <f>'C3_qual'!M244</f>
        <v>304.45987473046796</v>
      </c>
      <c r="N1506" t="b">
        <f>'C3_qual'!N244</f>
        <v>0</v>
      </c>
      <c r="O1506">
        <f>'C3_qual'!O244</f>
        <v>2</v>
      </c>
      <c r="P1506" t="str">
        <f>'C3_qual'!P244</f>
        <v>CO2 estimate has been quantified to the best of available knowledge but mean annual precipitation and plant species are not known.</v>
      </c>
      <c r="Q1506" t="b">
        <f>'C3_qual'!Q244</f>
        <v>0</v>
      </c>
      <c r="R1506" t="b">
        <f>'C3_qual'!R244</f>
        <v>1</v>
      </c>
      <c r="S1506" t="str">
        <f>'C3_qual'!S244</f>
        <v>applied 97.5 and 2.5 percentile uncertainties</v>
      </c>
      <c r="T1506" t="b">
        <f>'C3_qual'!T244</f>
        <v>0</v>
      </c>
      <c r="U1506" t="b">
        <f>'C3_qual'!U244</f>
        <v>0</v>
      </c>
      <c r="V1506" t="str">
        <f>'C3_qual'!V244</f>
        <v>NA</v>
      </c>
      <c r="W1506" t="str">
        <f>'C3_qual'!W244</f>
        <v>NA</v>
      </c>
      <c r="X1506" t="b">
        <f>'C3_qual'!X244</f>
        <v>0</v>
      </c>
      <c r="Y1506" t="str">
        <f>'C3_qual'!Y244</f>
        <v xml:space="preserve">added age uncertainties </v>
      </c>
      <c r="Z1506" t="str">
        <f>'C3_qual'!Z244</f>
        <v>Guchengzi Fm.</v>
      </c>
    </row>
    <row r="1507" spans="1:26">
      <c r="A1507" t="str">
        <f>'C3_qual'!A243</f>
        <v>land_plant_d13C_1</v>
      </c>
      <c r="B1507" t="str">
        <f>'C3_qual'!B243</f>
        <v>Cui</v>
      </c>
      <c r="C1507">
        <f>'C3_qual'!C243</f>
        <v>2018</v>
      </c>
      <c r="D1507" t="str">
        <f>'C3_qual'!D243</f>
        <v>10.1016/j.gloplacha.2018.08.011</v>
      </c>
      <c r="E1507">
        <f>'C3_qual'!E243</f>
        <v>54130.889767441862</v>
      </c>
      <c r="F1507">
        <f>'C3_qual'!F243</f>
        <v>48</v>
      </c>
      <c r="G1507">
        <f>'C3_qual'!G243</f>
        <v>48</v>
      </c>
      <c r="H1507">
        <f>'C3_qual'!H243</f>
        <v>54.130889767441865</v>
      </c>
      <c r="I1507">
        <f>'C3_qual'!I243</f>
        <v>4.8000000000000001E-2</v>
      </c>
      <c r="J1507">
        <f>'C3_qual'!J243</f>
        <v>4.8000000000000001E-2</v>
      </c>
      <c r="K1507">
        <f>'C3_qual'!K243</f>
        <v>632.31082003278902</v>
      </c>
      <c r="L1507">
        <f>'C3_qual'!L243</f>
        <v>690.87971755917101</v>
      </c>
      <c r="M1507">
        <f>'C3_qual'!M243</f>
        <v>268.94836665153804</v>
      </c>
      <c r="N1507" t="b">
        <f>'C3_qual'!N243</f>
        <v>0</v>
      </c>
      <c r="O1507">
        <f>'C3_qual'!O243</f>
        <v>2</v>
      </c>
      <c r="P1507" t="str">
        <f>'C3_qual'!P243</f>
        <v>CO2 estimate has been quantified to the best of available knowledge but mean annual precipitation and plant species are not known.</v>
      </c>
      <c r="Q1507" t="b">
        <f>'C3_qual'!Q243</f>
        <v>0</v>
      </c>
      <c r="R1507" t="b">
        <f>'C3_qual'!R243</f>
        <v>1</v>
      </c>
      <c r="S1507" t="str">
        <f>'C3_qual'!S243</f>
        <v>applied 97.5 and 2.5 percentile uncertainties</v>
      </c>
      <c r="T1507" t="b">
        <f>'C3_qual'!T243</f>
        <v>0</v>
      </c>
      <c r="U1507" t="b">
        <f>'C3_qual'!U243</f>
        <v>0</v>
      </c>
      <c r="V1507" t="str">
        <f>'C3_qual'!V243</f>
        <v>NA</v>
      </c>
      <c r="W1507" t="str">
        <f>'C3_qual'!W243</f>
        <v>NA</v>
      </c>
      <c r="X1507" t="b">
        <f>'C3_qual'!X243</f>
        <v>0</v>
      </c>
      <c r="Y1507" t="str">
        <f>'C3_qual'!Y243</f>
        <v xml:space="preserve">added age uncertainties </v>
      </c>
      <c r="Z1507" t="str">
        <f>'C3_qual'!Z243</f>
        <v>Guchengzi Fm.</v>
      </c>
    </row>
    <row r="1508" spans="1:26">
      <c r="A1508" t="str">
        <f>'C3_qual'!A242</f>
        <v>land_plant_d13C_1</v>
      </c>
      <c r="B1508" t="str">
        <f>'C3_qual'!B242</f>
        <v>Cui</v>
      </c>
      <c r="C1508">
        <f>'C3_qual'!C242</f>
        <v>2018</v>
      </c>
      <c r="D1508" t="str">
        <f>'C3_qual'!D242</f>
        <v>10.1016/j.gloplacha.2018.08.011</v>
      </c>
      <c r="E1508">
        <f>'C3_qual'!E242</f>
        <v>54131.752558139538</v>
      </c>
      <c r="F1508">
        <f>'C3_qual'!F242</f>
        <v>48</v>
      </c>
      <c r="G1508">
        <f>'C3_qual'!G242</f>
        <v>48</v>
      </c>
      <c r="H1508">
        <f>'C3_qual'!H242</f>
        <v>54.131752558139539</v>
      </c>
      <c r="I1508">
        <f>'C3_qual'!I242</f>
        <v>4.8000000000000001E-2</v>
      </c>
      <c r="J1508">
        <f>'C3_qual'!J242</f>
        <v>4.8000000000000001E-2</v>
      </c>
      <c r="K1508">
        <f>'C3_qual'!K242</f>
        <v>468.38787605664299</v>
      </c>
      <c r="L1508">
        <f>'C3_qual'!L242</f>
        <v>337.59501832210799</v>
      </c>
      <c r="M1508">
        <f>'C3_qual'!M242</f>
        <v>183.14698480349102</v>
      </c>
      <c r="N1508" t="b">
        <f>'C3_qual'!N242</f>
        <v>0</v>
      </c>
      <c r="O1508">
        <f>'C3_qual'!O242</f>
        <v>2</v>
      </c>
      <c r="P1508" t="str">
        <f>'C3_qual'!P242</f>
        <v>CO2 estimate has been quantified to the best of available knowledge but mean annual precipitation and plant species are not known.</v>
      </c>
      <c r="Q1508" t="b">
        <f>'C3_qual'!Q242</f>
        <v>0</v>
      </c>
      <c r="R1508" t="b">
        <f>'C3_qual'!R242</f>
        <v>1</v>
      </c>
      <c r="S1508" t="str">
        <f>'C3_qual'!S242</f>
        <v>applied 97.5 and 2.5 percentile uncertainties</v>
      </c>
      <c r="T1508" t="b">
        <f>'C3_qual'!T242</f>
        <v>0</v>
      </c>
      <c r="U1508" t="b">
        <f>'C3_qual'!U242</f>
        <v>0</v>
      </c>
      <c r="V1508" t="str">
        <f>'C3_qual'!V242</f>
        <v>NA</v>
      </c>
      <c r="W1508" t="str">
        <f>'C3_qual'!W242</f>
        <v>NA</v>
      </c>
      <c r="X1508" t="b">
        <f>'C3_qual'!X242</f>
        <v>0</v>
      </c>
      <c r="Y1508" t="str">
        <f>'C3_qual'!Y242</f>
        <v xml:space="preserve">added age uncertainties </v>
      </c>
      <c r="Z1508" t="str">
        <f>'C3_qual'!Z242</f>
        <v>Guchengzi Fm.</v>
      </c>
    </row>
    <row r="1509" spans="1:26">
      <c r="A1509" t="str">
        <f>'C3_qual'!A241</f>
        <v>land_plant_d13C_1</v>
      </c>
      <c r="B1509" t="str">
        <f>'C3_qual'!B241</f>
        <v>Cui</v>
      </c>
      <c r="C1509">
        <f>'C3_qual'!C241</f>
        <v>2018</v>
      </c>
      <c r="D1509" t="str">
        <f>'C3_qual'!D241</f>
        <v>10.1016/j.gloplacha.2018.08.011</v>
      </c>
      <c r="E1509">
        <f>'C3_qual'!E241</f>
        <v>54132.615348837215</v>
      </c>
      <c r="F1509">
        <f>'C3_qual'!F241</f>
        <v>48</v>
      </c>
      <c r="G1509">
        <f>'C3_qual'!G241</f>
        <v>48</v>
      </c>
      <c r="H1509">
        <f>'C3_qual'!H241</f>
        <v>54.132615348837213</v>
      </c>
      <c r="I1509">
        <f>'C3_qual'!I241</f>
        <v>4.8000000000000001E-2</v>
      </c>
      <c r="J1509">
        <f>'C3_qual'!J241</f>
        <v>4.8000000000000001E-2</v>
      </c>
      <c r="K1509">
        <f>'C3_qual'!K241</f>
        <v>402.12102831803497</v>
      </c>
      <c r="L1509">
        <f>'C3_qual'!L241</f>
        <v>264.38217997435902</v>
      </c>
      <c r="M1509">
        <f>'C3_qual'!M241</f>
        <v>151.25421559274596</v>
      </c>
      <c r="N1509" t="b">
        <f>'C3_qual'!N241</f>
        <v>0</v>
      </c>
      <c r="O1509">
        <f>'C3_qual'!O241</f>
        <v>2</v>
      </c>
      <c r="P1509" t="str">
        <f>'C3_qual'!P241</f>
        <v>CO2 estimate has been quantified to the best of available knowledge but mean annual precipitation and plant species are not known.</v>
      </c>
      <c r="Q1509" t="b">
        <f>'C3_qual'!Q241</f>
        <v>0</v>
      </c>
      <c r="R1509" t="b">
        <f>'C3_qual'!R241</f>
        <v>1</v>
      </c>
      <c r="S1509" t="str">
        <f>'C3_qual'!S241</f>
        <v>applied 97.5 and 2.5 percentile uncertainties</v>
      </c>
      <c r="T1509" t="b">
        <f>'C3_qual'!T241</f>
        <v>0</v>
      </c>
      <c r="U1509" t="b">
        <f>'C3_qual'!U241</f>
        <v>0</v>
      </c>
      <c r="V1509" t="str">
        <f>'C3_qual'!V241</f>
        <v>NA</v>
      </c>
      <c r="W1509" t="str">
        <f>'C3_qual'!W241</f>
        <v>NA</v>
      </c>
      <c r="X1509" t="b">
        <f>'C3_qual'!X241</f>
        <v>0</v>
      </c>
      <c r="Y1509" t="str">
        <f>'C3_qual'!Y241</f>
        <v xml:space="preserve">added age uncertainties </v>
      </c>
      <c r="Z1509" t="str">
        <f>'C3_qual'!Z241</f>
        <v>Guchengzi Fm.</v>
      </c>
    </row>
    <row r="1510" spans="1:26">
      <c r="A1510" t="str">
        <f>'C3_qual'!A240</f>
        <v>land_plant_d13C_1</v>
      </c>
      <c r="B1510" t="str">
        <f>'C3_qual'!B240</f>
        <v>Cui</v>
      </c>
      <c r="C1510">
        <f>'C3_qual'!C240</f>
        <v>2018</v>
      </c>
      <c r="D1510" t="str">
        <f>'C3_qual'!D240</f>
        <v>10.1016/j.gloplacha.2018.08.011</v>
      </c>
      <c r="E1510">
        <f>'C3_qual'!E240</f>
        <v>54133.478139534884</v>
      </c>
      <c r="F1510">
        <f>'C3_qual'!F240</f>
        <v>48</v>
      </c>
      <c r="G1510">
        <f>'C3_qual'!G240</f>
        <v>48</v>
      </c>
      <c r="H1510">
        <f>'C3_qual'!H240</f>
        <v>54.133478139534887</v>
      </c>
      <c r="I1510">
        <f>'C3_qual'!I240</f>
        <v>4.8000000000000001E-2</v>
      </c>
      <c r="J1510">
        <f>'C3_qual'!J240</f>
        <v>4.8000000000000001E-2</v>
      </c>
      <c r="K1510">
        <f>'C3_qual'!K240</f>
        <v>453.09655415711399</v>
      </c>
      <c r="L1510">
        <f>'C3_qual'!L240</f>
        <v>335.34107434564504</v>
      </c>
      <c r="M1510">
        <f>'C3_qual'!M240</f>
        <v>176.78879830723599</v>
      </c>
      <c r="N1510" t="b">
        <f>'C3_qual'!N240</f>
        <v>0</v>
      </c>
      <c r="O1510">
        <f>'C3_qual'!O240</f>
        <v>2</v>
      </c>
      <c r="P1510" t="str">
        <f>'C3_qual'!P240</f>
        <v>CO2 estimate has been quantified to the best of available knowledge but mean annual precipitation and plant species are not known.</v>
      </c>
      <c r="Q1510" t="b">
        <f>'C3_qual'!Q240</f>
        <v>0</v>
      </c>
      <c r="R1510" t="b">
        <f>'C3_qual'!R240</f>
        <v>1</v>
      </c>
      <c r="S1510" t="str">
        <f>'C3_qual'!S240</f>
        <v>applied 97.5 and 2.5 percentile uncertainties</v>
      </c>
      <c r="T1510" t="b">
        <f>'C3_qual'!T240</f>
        <v>0</v>
      </c>
      <c r="U1510" t="b">
        <f>'C3_qual'!U240</f>
        <v>0</v>
      </c>
      <c r="V1510" t="str">
        <f>'C3_qual'!V240</f>
        <v>NA</v>
      </c>
      <c r="W1510" t="str">
        <f>'C3_qual'!W240</f>
        <v>NA</v>
      </c>
      <c r="X1510" t="b">
        <f>'C3_qual'!X240</f>
        <v>0</v>
      </c>
      <c r="Y1510" t="str">
        <f>'C3_qual'!Y240</f>
        <v xml:space="preserve">added age uncertainties </v>
      </c>
      <c r="Z1510" t="str">
        <f>'C3_qual'!Z240</f>
        <v>Guchengzi Fm.</v>
      </c>
    </row>
    <row r="1511" spans="1:26">
      <c r="A1511" t="str">
        <f>'C3_qual'!A239</f>
        <v>land_plant_d13C_1</v>
      </c>
      <c r="B1511" t="str">
        <f>'C3_qual'!B239</f>
        <v>Cui</v>
      </c>
      <c r="C1511">
        <f>'C3_qual'!C239</f>
        <v>2018</v>
      </c>
      <c r="D1511" t="str">
        <f>'C3_qual'!D239</f>
        <v>10.1016/j.gloplacha.2018.08.011</v>
      </c>
      <c r="E1511">
        <f>'C3_qual'!E239</f>
        <v>54135.203720930236</v>
      </c>
      <c r="F1511">
        <f>'C3_qual'!F239</f>
        <v>48</v>
      </c>
      <c r="G1511">
        <f>'C3_qual'!G239</f>
        <v>48</v>
      </c>
      <c r="H1511">
        <f>'C3_qual'!H239</f>
        <v>54.135203720930235</v>
      </c>
      <c r="I1511">
        <f>'C3_qual'!I239</f>
        <v>4.8000000000000001E-2</v>
      </c>
      <c r="J1511">
        <f>'C3_qual'!J239</f>
        <v>4.8000000000000001E-2</v>
      </c>
      <c r="K1511">
        <f>'C3_qual'!K239</f>
        <v>489.74916882986201</v>
      </c>
      <c r="L1511">
        <f>'C3_qual'!L239</f>
        <v>393.01114127436904</v>
      </c>
      <c r="M1511">
        <f>'C3_qual'!M239</f>
        <v>193.609431657203</v>
      </c>
      <c r="N1511" t="b">
        <f>'C3_qual'!N239</f>
        <v>0</v>
      </c>
      <c r="O1511">
        <f>'C3_qual'!O239</f>
        <v>2</v>
      </c>
      <c r="P1511" t="str">
        <f>'C3_qual'!P239</f>
        <v>CO2 estimate has been quantified to the best of available knowledge but mean annual precipitation and plant species are not known.</v>
      </c>
      <c r="Q1511" t="b">
        <f>'C3_qual'!Q239</f>
        <v>0</v>
      </c>
      <c r="R1511" t="b">
        <f>'C3_qual'!R239</f>
        <v>1</v>
      </c>
      <c r="S1511" t="str">
        <f>'C3_qual'!S239</f>
        <v>applied 97.5 and 2.5 percentile uncertainties</v>
      </c>
      <c r="T1511" t="b">
        <f>'C3_qual'!T239</f>
        <v>0</v>
      </c>
      <c r="U1511" t="b">
        <f>'C3_qual'!U239</f>
        <v>0</v>
      </c>
      <c r="V1511" t="str">
        <f>'C3_qual'!V239</f>
        <v>NA</v>
      </c>
      <c r="W1511" t="str">
        <f>'C3_qual'!W239</f>
        <v>NA</v>
      </c>
      <c r="X1511" t="b">
        <f>'C3_qual'!X239</f>
        <v>0</v>
      </c>
      <c r="Y1511" t="str">
        <f>'C3_qual'!Y239</f>
        <v xml:space="preserve">added age uncertainties </v>
      </c>
      <c r="Z1511" t="str">
        <f>'C3_qual'!Z239</f>
        <v>Guchengzi Fm.</v>
      </c>
    </row>
    <row r="1512" spans="1:26">
      <c r="A1512" t="str">
        <f>'C3_qual'!A238</f>
        <v>land_plant_d13C_1</v>
      </c>
      <c r="B1512" t="str">
        <f>'C3_qual'!B238</f>
        <v>Cui</v>
      </c>
      <c r="C1512">
        <f>'C3_qual'!C238</f>
        <v>2018</v>
      </c>
      <c r="D1512" t="str">
        <f>'C3_qual'!D238</f>
        <v>10.1016/j.gloplacha.2018.08.011</v>
      </c>
      <c r="E1512">
        <f>'C3_qual'!E238</f>
        <v>54136.066511627912</v>
      </c>
      <c r="F1512">
        <f>'C3_qual'!F238</f>
        <v>48</v>
      </c>
      <c r="G1512">
        <f>'C3_qual'!G238</f>
        <v>48</v>
      </c>
      <c r="H1512">
        <f>'C3_qual'!H238</f>
        <v>54.136066511627909</v>
      </c>
      <c r="I1512">
        <f>'C3_qual'!I238</f>
        <v>4.8000000000000001E-2</v>
      </c>
      <c r="J1512">
        <f>'C3_qual'!J238</f>
        <v>4.8000000000000001E-2</v>
      </c>
      <c r="K1512">
        <f>'C3_qual'!K238</f>
        <v>611.422113062893</v>
      </c>
      <c r="L1512">
        <f>'C3_qual'!L238</f>
        <v>629.70398408891697</v>
      </c>
      <c r="M1512">
        <f>'C3_qual'!M238</f>
        <v>264.19489064355798</v>
      </c>
      <c r="N1512" t="b">
        <f>'C3_qual'!N238</f>
        <v>0</v>
      </c>
      <c r="O1512">
        <f>'C3_qual'!O238</f>
        <v>2</v>
      </c>
      <c r="P1512" t="str">
        <f>'C3_qual'!P238</f>
        <v>CO2 estimate has been quantified to the best of available knowledge but mean annual precipitation and plant species are not known.</v>
      </c>
      <c r="Q1512" t="b">
        <f>'C3_qual'!Q238</f>
        <v>0</v>
      </c>
      <c r="R1512" t="b">
        <f>'C3_qual'!R238</f>
        <v>1</v>
      </c>
      <c r="S1512" t="str">
        <f>'C3_qual'!S238</f>
        <v>applied 97.5 and 2.5 percentile uncertainties</v>
      </c>
      <c r="T1512" t="b">
        <f>'C3_qual'!T238</f>
        <v>0</v>
      </c>
      <c r="U1512" t="b">
        <f>'C3_qual'!U238</f>
        <v>0</v>
      </c>
      <c r="V1512" t="str">
        <f>'C3_qual'!V238</f>
        <v>NA</v>
      </c>
      <c r="W1512" t="str">
        <f>'C3_qual'!W238</f>
        <v>NA</v>
      </c>
      <c r="X1512" t="b">
        <f>'C3_qual'!X238</f>
        <v>0</v>
      </c>
      <c r="Y1512" t="str">
        <f>'C3_qual'!Y238</f>
        <v xml:space="preserve">added age uncertainties </v>
      </c>
      <c r="Z1512" t="str">
        <f>'C3_qual'!Z238</f>
        <v>Guchengzi Fm.</v>
      </c>
    </row>
    <row r="1513" spans="1:26">
      <c r="A1513" t="str">
        <f>'C3_qual'!A237</f>
        <v>land_plant_d13C_1</v>
      </c>
      <c r="B1513" t="str">
        <f>'C3_qual'!B237</f>
        <v>Cui</v>
      </c>
      <c r="C1513">
        <f>'C3_qual'!C237</f>
        <v>2018</v>
      </c>
      <c r="D1513" t="str">
        <f>'C3_qual'!D237</f>
        <v>10.1016/j.gloplacha.2018.08.011</v>
      </c>
      <c r="E1513">
        <f>'C3_qual'!E237</f>
        <v>54136.929302325581</v>
      </c>
      <c r="F1513">
        <f>'C3_qual'!F237</f>
        <v>48</v>
      </c>
      <c r="G1513">
        <f>'C3_qual'!G237</f>
        <v>48</v>
      </c>
      <c r="H1513">
        <f>'C3_qual'!H237</f>
        <v>54.136929302325584</v>
      </c>
      <c r="I1513">
        <f>'C3_qual'!I237</f>
        <v>4.8000000000000001E-2</v>
      </c>
      <c r="J1513">
        <f>'C3_qual'!J237</f>
        <v>4.8000000000000001E-2</v>
      </c>
      <c r="K1513">
        <f>'C3_qual'!K237</f>
        <v>593.88937658535201</v>
      </c>
      <c r="L1513">
        <f>'C3_qual'!L237</f>
        <v>572.89854933270794</v>
      </c>
      <c r="M1513">
        <f>'C3_qual'!M237</f>
        <v>258.24325780913199</v>
      </c>
      <c r="N1513" t="b">
        <f>'C3_qual'!N237</f>
        <v>0</v>
      </c>
      <c r="O1513">
        <f>'C3_qual'!O237</f>
        <v>2</v>
      </c>
      <c r="P1513" t="str">
        <f>'C3_qual'!P237</f>
        <v>CO2 estimate has been quantified to the best of available knowledge but mean annual precipitation and plant species are not known.</v>
      </c>
      <c r="Q1513" t="b">
        <f>'C3_qual'!Q237</f>
        <v>0</v>
      </c>
      <c r="R1513" t="b">
        <f>'C3_qual'!R237</f>
        <v>1</v>
      </c>
      <c r="S1513" t="str">
        <f>'C3_qual'!S237</f>
        <v>applied 97.5 and 2.5 percentile uncertainties</v>
      </c>
      <c r="T1513" t="b">
        <f>'C3_qual'!T237</f>
        <v>0</v>
      </c>
      <c r="U1513" t="b">
        <f>'C3_qual'!U237</f>
        <v>0</v>
      </c>
      <c r="V1513" t="str">
        <f>'C3_qual'!V237</f>
        <v>NA</v>
      </c>
      <c r="W1513" t="str">
        <f>'C3_qual'!W237</f>
        <v>NA</v>
      </c>
      <c r="X1513" t="b">
        <f>'C3_qual'!X237</f>
        <v>0</v>
      </c>
      <c r="Y1513" t="str">
        <f>'C3_qual'!Y237</f>
        <v xml:space="preserve">added age uncertainties </v>
      </c>
      <c r="Z1513" t="str">
        <f>'C3_qual'!Z237</f>
        <v>Guchengzi Fm.</v>
      </c>
    </row>
    <row r="1514" spans="1:26">
      <c r="A1514" t="str">
        <f>'C3_qual'!A236</f>
        <v>land_plant_d13C_1</v>
      </c>
      <c r="B1514" t="str">
        <f>'C3_qual'!B236</f>
        <v>Cui</v>
      </c>
      <c r="C1514">
        <f>'C3_qual'!C236</f>
        <v>2018</v>
      </c>
      <c r="D1514" t="str">
        <f>'C3_qual'!D236</f>
        <v>10.1016/j.gloplacha.2018.08.011</v>
      </c>
      <c r="E1514">
        <f>'C3_qual'!E236</f>
        <v>54137.792093023258</v>
      </c>
      <c r="F1514">
        <f>'C3_qual'!F236</f>
        <v>48</v>
      </c>
      <c r="G1514">
        <f>'C3_qual'!G236</f>
        <v>48</v>
      </c>
      <c r="H1514">
        <f>'C3_qual'!H236</f>
        <v>54.137792093023258</v>
      </c>
      <c r="I1514">
        <f>'C3_qual'!I236</f>
        <v>4.8000000000000001E-2</v>
      </c>
      <c r="J1514">
        <f>'C3_qual'!J236</f>
        <v>4.8000000000000001E-2</v>
      </c>
      <c r="K1514">
        <f>'C3_qual'!K236</f>
        <v>734.43441725629896</v>
      </c>
      <c r="L1514">
        <f>'C3_qual'!L236</f>
        <v>1070.6818662730111</v>
      </c>
      <c r="M1514">
        <f>'C3_qual'!M236</f>
        <v>332.74525511869393</v>
      </c>
      <c r="N1514" t="b">
        <f>'C3_qual'!N236</f>
        <v>0</v>
      </c>
      <c r="O1514">
        <f>'C3_qual'!O236</f>
        <v>2</v>
      </c>
      <c r="P1514" t="str">
        <f>'C3_qual'!P236</f>
        <v>CO2 estimate has been quantified to the best of available knowledge but mean annual precipitation and plant species are not known.</v>
      </c>
      <c r="Q1514" t="b">
        <f>'C3_qual'!Q236</f>
        <v>0</v>
      </c>
      <c r="R1514" t="b">
        <f>'C3_qual'!R236</f>
        <v>1</v>
      </c>
      <c r="S1514" t="str">
        <f>'C3_qual'!S236</f>
        <v>applied 97.5 and 2.5 percentile uncertainties</v>
      </c>
      <c r="T1514" t="b">
        <f>'C3_qual'!T236</f>
        <v>0</v>
      </c>
      <c r="U1514" t="b">
        <f>'C3_qual'!U236</f>
        <v>0</v>
      </c>
      <c r="V1514" t="str">
        <f>'C3_qual'!V236</f>
        <v>NA</v>
      </c>
      <c r="W1514" t="str">
        <f>'C3_qual'!W236</f>
        <v>NA</v>
      </c>
      <c r="X1514" t="b">
        <f>'C3_qual'!X236</f>
        <v>0</v>
      </c>
      <c r="Y1514" t="str">
        <f>'C3_qual'!Y236</f>
        <v xml:space="preserve">added age uncertainties </v>
      </c>
      <c r="Z1514" t="str">
        <f>'C3_qual'!Z236</f>
        <v>Guchengzi Fm.</v>
      </c>
    </row>
    <row r="1515" spans="1:26">
      <c r="A1515" t="str">
        <f>'C3_qual'!A235</f>
        <v>land_plant_d13C_1</v>
      </c>
      <c r="B1515" t="str">
        <f>'C3_qual'!B235</f>
        <v>Cui</v>
      </c>
      <c r="C1515">
        <f>'C3_qual'!C235</f>
        <v>2018</v>
      </c>
      <c r="D1515" t="str">
        <f>'C3_qual'!D235</f>
        <v>10.1016/j.gloplacha.2018.08.011</v>
      </c>
      <c r="E1515">
        <f>'C3_qual'!E235</f>
        <v>54138.654883720934</v>
      </c>
      <c r="F1515">
        <f>'C3_qual'!F235</f>
        <v>48</v>
      </c>
      <c r="G1515">
        <f>'C3_qual'!G235</f>
        <v>48</v>
      </c>
      <c r="H1515">
        <f>'C3_qual'!H235</f>
        <v>54.138654883720932</v>
      </c>
      <c r="I1515">
        <f>'C3_qual'!I235</f>
        <v>4.8000000000000001E-2</v>
      </c>
      <c r="J1515">
        <f>'C3_qual'!J235</f>
        <v>4.8000000000000001E-2</v>
      </c>
      <c r="K1515">
        <f>'C3_qual'!K235</f>
        <v>1141.6259601716199</v>
      </c>
      <c r="L1515">
        <f>'C3_qual'!L235</f>
        <v>4544.7247880225696</v>
      </c>
      <c r="M1515">
        <f>'C3_qual'!M235</f>
        <v>600.95825273330991</v>
      </c>
      <c r="N1515" t="b">
        <f>'C3_qual'!N235</f>
        <v>0</v>
      </c>
      <c r="O1515">
        <f>'C3_qual'!O235</f>
        <v>2</v>
      </c>
      <c r="P1515" t="str">
        <f>'C3_qual'!P235</f>
        <v>CO2 estimate has been quantified to the best of available knowledge but mean annual precipitation and plant species are not known.</v>
      </c>
      <c r="Q1515" t="b">
        <f>'C3_qual'!Q235</f>
        <v>0</v>
      </c>
      <c r="R1515" t="b">
        <f>'C3_qual'!R235</f>
        <v>1</v>
      </c>
      <c r="S1515" t="str">
        <f>'C3_qual'!S235</f>
        <v>applied 97.5 and 2.5 percentile uncertainties</v>
      </c>
      <c r="T1515" t="b">
        <f>'C3_qual'!T235</f>
        <v>0</v>
      </c>
      <c r="U1515" t="b">
        <f>'C3_qual'!U235</f>
        <v>0</v>
      </c>
      <c r="V1515" t="str">
        <f>'C3_qual'!V235</f>
        <v>NA</v>
      </c>
      <c r="W1515" t="str">
        <f>'C3_qual'!W235</f>
        <v>NA</v>
      </c>
      <c r="X1515" t="b">
        <f>'C3_qual'!X235</f>
        <v>0</v>
      </c>
      <c r="Y1515" t="str">
        <f>'C3_qual'!Y235</f>
        <v xml:space="preserve">added age uncertainties </v>
      </c>
      <c r="Z1515" t="str">
        <f>'C3_qual'!Z235</f>
        <v>Guchengzi Fm.</v>
      </c>
    </row>
    <row r="1516" spans="1:26">
      <c r="A1516" t="str">
        <f>'C3_qual'!A234</f>
        <v>land_plant_d13C_1</v>
      </c>
      <c r="B1516" t="str">
        <f>'C3_qual'!B234</f>
        <v>Cui</v>
      </c>
      <c r="C1516">
        <f>'C3_qual'!C234</f>
        <v>2018</v>
      </c>
      <c r="D1516" t="str">
        <f>'C3_qual'!D234</f>
        <v>10.1016/j.gloplacha.2018.08.011</v>
      </c>
      <c r="E1516">
        <f>'C3_qual'!E234</f>
        <v>54139.517674418603</v>
      </c>
      <c r="F1516">
        <f>'C3_qual'!F234</f>
        <v>48</v>
      </c>
      <c r="G1516">
        <f>'C3_qual'!G234</f>
        <v>48</v>
      </c>
      <c r="H1516">
        <f>'C3_qual'!H234</f>
        <v>54.139517674418606</v>
      </c>
      <c r="I1516">
        <f>'C3_qual'!I234</f>
        <v>4.8000000000000001E-2</v>
      </c>
      <c r="J1516">
        <f>'C3_qual'!J234</f>
        <v>4.8000000000000001E-2</v>
      </c>
      <c r="K1516">
        <f>'C3_qual'!K234</f>
        <v>765.32856138812201</v>
      </c>
      <c r="L1516">
        <f>'C3_qual'!L234</f>
        <v>1120.5988682990978</v>
      </c>
      <c r="M1516">
        <f>'C3_qual'!M234</f>
        <v>362.02736160642598</v>
      </c>
      <c r="N1516" t="b">
        <f>'C3_qual'!N234</f>
        <v>0</v>
      </c>
      <c r="O1516">
        <f>'C3_qual'!O234</f>
        <v>2</v>
      </c>
      <c r="P1516" t="str">
        <f>'C3_qual'!P234</f>
        <v>CO2 estimate has been quantified to the best of available knowledge but mean annual precipitation and plant species are not known.</v>
      </c>
      <c r="Q1516" t="b">
        <f>'C3_qual'!Q234</f>
        <v>0</v>
      </c>
      <c r="R1516" t="b">
        <f>'C3_qual'!R234</f>
        <v>1</v>
      </c>
      <c r="S1516" t="str">
        <f>'C3_qual'!S234</f>
        <v>applied 97.5 and 2.5 percentile uncertainties</v>
      </c>
      <c r="T1516" t="b">
        <f>'C3_qual'!T234</f>
        <v>0</v>
      </c>
      <c r="U1516" t="b">
        <f>'C3_qual'!U234</f>
        <v>0</v>
      </c>
      <c r="V1516" t="str">
        <f>'C3_qual'!V234</f>
        <v>NA</v>
      </c>
      <c r="W1516" t="str">
        <f>'C3_qual'!W234</f>
        <v>NA</v>
      </c>
      <c r="X1516" t="b">
        <f>'C3_qual'!X234</f>
        <v>0</v>
      </c>
      <c r="Y1516" t="str">
        <f>'C3_qual'!Y234</f>
        <v xml:space="preserve">added age uncertainties </v>
      </c>
      <c r="Z1516" t="str">
        <f>'C3_qual'!Z234</f>
        <v>Guchengzi Fm.</v>
      </c>
    </row>
    <row r="1517" spans="1:26">
      <c r="A1517" t="str">
        <f>'C3_qual'!A233</f>
        <v>land_plant_d13C_1</v>
      </c>
      <c r="B1517" t="str">
        <f>'C3_qual'!B233</f>
        <v>Cui</v>
      </c>
      <c r="C1517">
        <f>'C3_qual'!C233</f>
        <v>2018</v>
      </c>
      <c r="D1517" t="str">
        <f>'C3_qual'!D233</f>
        <v>10.1016/j.gloplacha.2018.08.011</v>
      </c>
      <c r="E1517">
        <f>'C3_qual'!E233</f>
        <v>54140.380465116279</v>
      </c>
      <c r="F1517">
        <f>'C3_qual'!F233</f>
        <v>48</v>
      </c>
      <c r="G1517">
        <f>'C3_qual'!G233</f>
        <v>48</v>
      </c>
      <c r="H1517">
        <f>'C3_qual'!H233</f>
        <v>54.14038046511628</v>
      </c>
      <c r="I1517">
        <f>'C3_qual'!I233</f>
        <v>4.8000000000000001E-2</v>
      </c>
      <c r="J1517">
        <f>'C3_qual'!J233</f>
        <v>4.8000000000000001E-2</v>
      </c>
      <c r="K1517">
        <f>'C3_qual'!K233</f>
        <v>828.11378853080896</v>
      </c>
      <c r="L1517">
        <f>'C3_qual'!L233</f>
        <v>1622.436782410161</v>
      </c>
      <c r="M1517">
        <f>'C3_qual'!M233</f>
        <v>386.97789274127695</v>
      </c>
      <c r="N1517" t="b">
        <f>'C3_qual'!N233</f>
        <v>0</v>
      </c>
      <c r="O1517">
        <f>'C3_qual'!O233</f>
        <v>2</v>
      </c>
      <c r="P1517" t="str">
        <f>'C3_qual'!P233</f>
        <v>CO2 estimate has been quantified to the best of available knowledge but mean annual precipitation and plant species are not known.</v>
      </c>
      <c r="Q1517" t="b">
        <f>'C3_qual'!Q233</f>
        <v>0</v>
      </c>
      <c r="R1517" t="b">
        <f>'C3_qual'!R233</f>
        <v>1</v>
      </c>
      <c r="S1517" t="str">
        <f>'C3_qual'!S233</f>
        <v>applied 97.5 and 2.5 percentile uncertainties</v>
      </c>
      <c r="T1517" t="b">
        <f>'C3_qual'!T233</f>
        <v>0</v>
      </c>
      <c r="U1517" t="b">
        <f>'C3_qual'!U233</f>
        <v>0</v>
      </c>
      <c r="V1517" t="str">
        <f>'C3_qual'!V233</f>
        <v>NA</v>
      </c>
      <c r="W1517" t="str">
        <f>'C3_qual'!W233</f>
        <v>NA</v>
      </c>
      <c r="X1517" t="b">
        <f>'C3_qual'!X233</f>
        <v>0</v>
      </c>
      <c r="Y1517" t="str">
        <f>'C3_qual'!Y233</f>
        <v xml:space="preserve">added age uncertainties </v>
      </c>
      <c r="Z1517" t="str">
        <f>'C3_qual'!Z233</f>
        <v>Guchengzi Fm.</v>
      </c>
    </row>
    <row r="1518" spans="1:26">
      <c r="A1518" t="str">
        <f>'C3_qual'!A232</f>
        <v>land_plant_d13C_1</v>
      </c>
      <c r="B1518" t="str">
        <f>'C3_qual'!B232</f>
        <v>Cui</v>
      </c>
      <c r="C1518">
        <f>'C3_qual'!C232</f>
        <v>2018</v>
      </c>
      <c r="D1518" t="str">
        <f>'C3_qual'!D232</f>
        <v>10.1016/j.gloplacha.2018.08.011</v>
      </c>
      <c r="E1518">
        <f>'C3_qual'!E232</f>
        <v>54141.243255813955</v>
      </c>
      <c r="F1518">
        <f>'C3_qual'!F232</f>
        <v>48</v>
      </c>
      <c r="G1518">
        <f>'C3_qual'!G232</f>
        <v>48</v>
      </c>
      <c r="H1518">
        <f>'C3_qual'!H232</f>
        <v>54.141243255813954</v>
      </c>
      <c r="I1518">
        <f>'C3_qual'!I232</f>
        <v>4.8000000000000001E-2</v>
      </c>
      <c r="J1518">
        <f>'C3_qual'!J232</f>
        <v>4.8000000000000001E-2</v>
      </c>
      <c r="K1518">
        <f>'C3_qual'!K232</f>
        <v>974.05343811347905</v>
      </c>
      <c r="L1518">
        <f>'C3_qual'!L232</f>
        <v>2632.9348931396112</v>
      </c>
      <c r="M1518">
        <f>'C3_qual'!M232</f>
        <v>490.55809856974207</v>
      </c>
      <c r="N1518" t="b">
        <f>'C3_qual'!N232</f>
        <v>0</v>
      </c>
      <c r="O1518">
        <f>'C3_qual'!O232</f>
        <v>2</v>
      </c>
      <c r="P1518" t="str">
        <f>'C3_qual'!P232</f>
        <v>CO2 estimate has been quantified to the best of available knowledge but mean annual precipitation and plant species are not known.</v>
      </c>
      <c r="Q1518" t="b">
        <f>'C3_qual'!Q232</f>
        <v>0</v>
      </c>
      <c r="R1518" t="b">
        <f>'C3_qual'!R232</f>
        <v>1</v>
      </c>
      <c r="S1518" t="str">
        <f>'C3_qual'!S232</f>
        <v>applied 97.5 and 2.5 percentile uncertainties</v>
      </c>
      <c r="T1518" t="b">
        <f>'C3_qual'!T232</f>
        <v>0</v>
      </c>
      <c r="U1518" t="b">
        <f>'C3_qual'!U232</f>
        <v>0</v>
      </c>
      <c r="V1518" t="str">
        <f>'C3_qual'!V232</f>
        <v>NA</v>
      </c>
      <c r="W1518" t="str">
        <f>'C3_qual'!W232</f>
        <v>NA</v>
      </c>
      <c r="X1518" t="b">
        <f>'C3_qual'!X232</f>
        <v>0</v>
      </c>
      <c r="Y1518" t="str">
        <f>'C3_qual'!Y232</f>
        <v xml:space="preserve">added age uncertainties </v>
      </c>
      <c r="Z1518" t="str">
        <f>'C3_qual'!Z232</f>
        <v>Guchengzi Fm.</v>
      </c>
    </row>
    <row r="1519" spans="1:26">
      <c r="A1519" t="str">
        <f>'C3_qual'!A231</f>
        <v>land_plant_d13C_1</v>
      </c>
      <c r="B1519" t="str">
        <f>'C3_qual'!B231</f>
        <v>Cui</v>
      </c>
      <c r="C1519">
        <f>'C3_qual'!C231</f>
        <v>2018</v>
      </c>
      <c r="D1519" t="str">
        <f>'C3_qual'!D231</f>
        <v>10.1016/j.gloplacha.2018.08.011</v>
      </c>
      <c r="E1519">
        <f>'C3_qual'!E231</f>
        <v>54142.106046511632</v>
      </c>
      <c r="F1519">
        <f>'C3_qual'!F231</f>
        <v>48</v>
      </c>
      <c r="G1519">
        <f>'C3_qual'!G231</f>
        <v>48</v>
      </c>
      <c r="H1519">
        <f>'C3_qual'!H231</f>
        <v>54.142106046511628</v>
      </c>
      <c r="I1519">
        <f>'C3_qual'!I231</f>
        <v>4.8000000000000001E-2</v>
      </c>
      <c r="J1519">
        <f>'C3_qual'!J231</f>
        <v>4.8000000000000001E-2</v>
      </c>
      <c r="K1519">
        <f>'C3_qual'!K231</f>
        <v>920.83881173501698</v>
      </c>
      <c r="L1519">
        <f>'C3_qual'!L231</f>
        <v>2094.7873916089729</v>
      </c>
      <c r="M1519">
        <f>'C3_qual'!M231</f>
        <v>453.347608978984</v>
      </c>
      <c r="N1519" t="b">
        <f>'C3_qual'!N231</f>
        <v>0</v>
      </c>
      <c r="O1519">
        <f>'C3_qual'!O231</f>
        <v>2</v>
      </c>
      <c r="P1519" t="str">
        <f>'C3_qual'!P231</f>
        <v>CO2 estimate has been quantified to the best of available knowledge but mean annual precipitation and plant species are not known.</v>
      </c>
      <c r="Q1519" t="b">
        <f>'C3_qual'!Q231</f>
        <v>0</v>
      </c>
      <c r="R1519" t="b">
        <f>'C3_qual'!R231</f>
        <v>1</v>
      </c>
      <c r="S1519" t="str">
        <f>'C3_qual'!S231</f>
        <v>applied 97.5 and 2.5 percentile uncertainties</v>
      </c>
      <c r="T1519" t="b">
        <f>'C3_qual'!T231</f>
        <v>0</v>
      </c>
      <c r="U1519" t="b">
        <f>'C3_qual'!U231</f>
        <v>0</v>
      </c>
      <c r="V1519" t="str">
        <f>'C3_qual'!V231</f>
        <v>NA</v>
      </c>
      <c r="W1519" t="str">
        <f>'C3_qual'!W231</f>
        <v>NA</v>
      </c>
      <c r="X1519" t="b">
        <f>'C3_qual'!X231</f>
        <v>0</v>
      </c>
      <c r="Y1519" t="str">
        <f>'C3_qual'!Y231</f>
        <v xml:space="preserve">added age uncertainties </v>
      </c>
      <c r="Z1519" t="str">
        <f>'C3_qual'!Z231</f>
        <v>Guchengzi Fm.</v>
      </c>
    </row>
    <row r="1520" spans="1:26">
      <c r="A1520" t="str">
        <f>'C3_qual'!A230</f>
        <v>land_plant_d13C_1</v>
      </c>
      <c r="B1520" t="str">
        <f>'C3_qual'!B230</f>
        <v>Cui</v>
      </c>
      <c r="C1520">
        <f>'C3_qual'!C230</f>
        <v>2018</v>
      </c>
      <c r="D1520" t="str">
        <f>'C3_qual'!D230</f>
        <v>10.1016/j.gloplacha.2018.08.011</v>
      </c>
      <c r="E1520">
        <f>'C3_qual'!E230</f>
        <v>54142.968837209301</v>
      </c>
      <c r="F1520">
        <f>'C3_qual'!F230</f>
        <v>48</v>
      </c>
      <c r="G1520">
        <f>'C3_qual'!G230</f>
        <v>48</v>
      </c>
      <c r="H1520">
        <f>'C3_qual'!H230</f>
        <v>54.142968837209303</v>
      </c>
      <c r="I1520">
        <f>'C3_qual'!I230</f>
        <v>4.8000000000000001E-2</v>
      </c>
      <c r="J1520">
        <f>'C3_qual'!J230</f>
        <v>4.8000000000000001E-2</v>
      </c>
      <c r="K1520">
        <f>'C3_qual'!K230</f>
        <v>1183.2280122043101</v>
      </c>
      <c r="L1520">
        <f>'C3_qual'!L230</f>
        <v>5404.8032568872895</v>
      </c>
      <c r="M1520">
        <f>'C3_qual'!M230</f>
        <v>639.3710394647261</v>
      </c>
      <c r="N1520" t="b">
        <f>'C3_qual'!N230</f>
        <v>0</v>
      </c>
      <c r="O1520">
        <f>'C3_qual'!O230</f>
        <v>2</v>
      </c>
      <c r="P1520" t="str">
        <f>'C3_qual'!P230</f>
        <v>CO2 estimate has been quantified to the best of available knowledge but mean annual precipitation and plant species are not known.</v>
      </c>
      <c r="Q1520" t="b">
        <f>'C3_qual'!Q230</f>
        <v>0</v>
      </c>
      <c r="R1520" t="b">
        <f>'C3_qual'!R230</f>
        <v>1</v>
      </c>
      <c r="S1520" t="str">
        <f>'C3_qual'!S230</f>
        <v>applied 97.5 and 2.5 percentile uncertainties</v>
      </c>
      <c r="T1520" t="b">
        <f>'C3_qual'!T230</f>
        <v>0</v>
      </c>
      <c r="U1520" t="b">
        <f>'C3_qual'!U230</f>
        <v>0</v>
      </c>
      <c r="V1520" t="str">
        <f>'C3_qual'!V230</f>
        <v>NA</v>
      </c>
      <c r="W1520" t="str">
        <f>'C3_qual'!W230</f>
        <v>NA</v>
      </c>
      <c r="X1520" t="b">
        <f>'C3_qual'!X230</f>
        <v>0</v>
      </c>
      <c r="Y1520" t="str">
        <f>'C3_qual'!Y230</f>
        <v xml:space="preserve">added age uncertainties </v>
      </c>
      <c r="Z1520" t="str">
        <f>'C3_qual'!Z230</f>
        <v>Guchengzi Fm.</v>
      </c>
    </row>
    <row r="1521" spans="1:26">
      <c r="A1521" t="str">
        <f>'C3_qual'!A229</f>
        <v>land_plant_d13C_1</v>
      </c>
      <c r="B1521" t="str">
        <f>'C3_qual'!B229</f>
        <v>Cui</v>
      </c>
      <c r="C1521">
        <f>'C3_qual'!C229</f>
        <v>2018</v>
      </c>
      <c r="D1521" t="str">
        <f>'C3_qual'!D229</f>
        <v>10.1016/j.gloplacha.2018.08.011</v>
      </c>
      <c r="E1521">
        <f>'C3_qual'!E229</f>
        <v>54144.694418604653</v>
      </c>
      <c r="F1521">
        <f>'C3_qual'!F229</f>
        <v>48</v>
      </c>
      <c r="G1521">
        <f>'C3_qual'!G229</f>
        <v>48</v>
      </c>
      <c r="H1521">
        <f>'C3_qual'!H229</f>
        <v>54.144694418604651</v>
      </c>
      <c r="I1521">
        <f>'C3_qual'!I229</f>
        <v>4.8000000000000001E-2</v>
      </c>
      <c r="J1521">
        <f>'C3_qual'!J229</f>
        <v>4.8000000000000001E-2</v>
      </c>
      <c r="K1521">
        <f>'C3_qual'!K229</f>
        <v>1028.05633359883</v>
      </c>
      <c r="L1521">
        <f>'C3_qual'!L229</f>
        <v>2905.91726967564</v>
      </c>
      <c r="M1521">
        <f>'C3_qual'!M229</f>
        <v>536.40120244428999</v>
      </c>
      <c r="N1521" t="b">
        <f>'C3_qual'!N229</f>
        <v>0</v>
      </c>
      <c r="O1521">
        <f>'C3_qual'!O229</f>
        <v>2</v>
      </c>
      <c r="P1521" t="str">
        <f>'C3_qual'!P229</f>
        <v>CO2 estimate has been quantified to the best of available knowledge but mean annual precipitation and plant species are not known.</v>
      </c>
      <c r="Q1521" t="b">
        <f>'C3_qual'!Q229</f>
        <v>0</v>
      </c>
      <c r="R1521" t="b">
        <f>'C3_qual'!R229</f>
        <v>1</v>
      </c>
      <c r="S1521" t="str">
        <f>'C3_qual'!S229</f>
        <v>applied 97.5 and 2.5 percentile uncertainties</v>
      </c>
      <c r="T1521" t="b">
        <f>'C3_qual'!T229</f>
        <v>0</v>
      </c>
      <c r="U1521" t="b">
        <f>'C3_qual'!U229</f>
        <v>0</v>
      </c>
      <c r="V1521" t="str">
        <f>'C3_qual'!V229</f>
        <v>NA</v>
      </c>
      <c r="W1521" t="str">
        <f>'C3_qual'!W229</f>
        <v>NA</v>
      </c>
      <c r="X1521" t="b">
        <f>'C3_qual'!X229</f>
        <v>0</v>
      </c>
      <c r="Y1521" t="str">
        <f>'C3_qual'!Y229</f>
        <v xml:space="preserve">added age uncertainties </v>
      </c>
      <c r="Z1521" t="str">
        <f>'C3_qual'!Z229</f>
        <v>Guchengzi Fm.</v>
      </c>
    </row>
    <row r="1522" spans="1:26">
      <c r="A1522" t="str">
        <f>'C3_qual'!A228</f>
        <v>land_plant_d13C_1</v>
      </c>
      <c r="B1522" t="str">
        <f>'C3_qual'!B228</f>
        <v>Cui</v>
      </c>
      <c r="C1522">
        <f>'C3_qual'!C228</f>
        <v>2018</v>
      </c>
      <c r="D1522" t="str">
        <f>'C3_qual'!D228</f>
        <v>10.1016/j.gloplacha.2018.08.011</v>
      </c>
      <c r="E1522">
        <f>'C3_qual'!E228</f>
        <v>54145.557209302322</v>
      </c>
      <c r="F1522">
        <f>'C3_qual'!F228</f>
        <v>48</v>
      </c>
      <c r="G1522">
        <f>'C3_qual'!G228</f>
        <v>48</v>
      </c>
      <c r="H1522">
        <f>'C3_qual'!H228</f>
        <v>54.145557209302325</v>
      </c>
      <c r="I1522">
        <f>'C3_qual'!I228</f>
        <v>4.8000000000000001E-2</v>
      </c>
      <c r="J1522">
        <f>'C3_qual'!J228</f>
        <v>4.8000000000000001E-2</v>
      </c>
      <c r="K1522">
        <f>'C3_qual'!K228</f>
        <v>896.517838663916</v>
      </c>
      <c r="L1522">
        <f>'C3_qual'!L228</f>
        <v>1941.148530082804</v>
      </c>
      <c r="M1522">
        <f>'C3_qual'!M228</f>
        <v>442.30359713829802</v>
      </c>
      <c r="N1522" t="b">
        <f>'C3_qual'!N228</f>
        <v>0</v>
      </c>
      <c r="O1522">
        <f>'C3_qual'!O228</f>
        <v>2</v>
      </c>
      <c r="P1522" t="str">
        <f>'C3_qual'!P228</f>
        <v>CO2 estimate has been quantified to the best of available knowledge but mean annual precipitation and plant species are not known.</v>
      </c>
      <c r="Q1522" t="b">
        <f>'C3_qual'!Q228</f>
        <v>0</v>
      </c>
      <c r="R1522" t="b">
        <f>'C3_qual'!R228</f>
        <v>1</v>
      </c>
      <c r="S1522" t="str">
        <f>'C3_qual'!S228</f>
        <v>applied 97.5 and 2.5 percentile uncertainties</v>
      </c>
      <c r="T1522" t="b">
        <f>'C3_qual'!T228</f>
        <v>0</v>
      </c>
      <c r="U1522" t="b">
        <f>'C3_qual'!U228</f>
        <v>0</v>
      </c>
      <c r="V1522" t="str">
        <f>'C3_qual'!V228</f>
        <v>NA</v>
      </c>
      <c r="W1522" t="str">
        <f>'C3_qual'!W228</f>
        <v>NA</v>
      </c>
      <c r="X1522" t="b">
        <f>'C3_qual'!X228</f>
        <v>0</v>
      </c>
      <c r="Y1522" t="str">
        <f>'C3_qual'!Y228</f>
        <v xml:space="preserve">added age uncertainties </v>
      </c>
      <c r="Z1522" t="str">
        <f>'C3_qual'!Z228</f>
        <v>Guchengzi Fm.</v>
      </c>
    </row>
    <row r="1523" spans="1:26">
      <c r="A1523" t="str">
        <f>'C3_qual'!A227</f>
        <v>land_plant_d13C_1</v>
      </c>
      <c r="B1523" t="str">
        <f>'C3_qual'!B227</f>
        <v>Cui</v>
      </c>
      <c r="C1523">
        <f>'C3_qual'!C227</f>
        <v>2018</v>
      </c>
      <c r="D1523" t="str">
        <f>'C3_qual'!D227</f>
        <v>10.1016/j.gloplacha.2018.08.011</v>
      </c>
      <c r="E1523">
        <f>'C3_qual'!E227</f>
        <v>54146.42</v>
      </c>
      <c r="F1523">
        <f>'C3_qual'!F227</f>
        <v>48</v>
      </c>
      <c r="G1523">
        <f>'C3_qual'!G227</f>
        <v>48</v>
      </c>
      <c r="H1523">
        <f>'C3_qual'!H227</f>
        <v>54.146419999999999</v>
      </c>
      <c r="I1523">
        <f>'C3_qual'!I227</f>
        <v>4.8000000000000001E-2</v>
      </c>
      <c r="J1523">
        <f>'C3_qual'!J227</f>
        <v>4.8000000000000001E-2</v>
      </c>
      <c r="K1523">
        <f>'C3_qual'!K227</f>
        <v>1175.32600576308</v>
      </c>
      <c r="L1523">
        <f>'C3_qual'!L227</f>
        <v>5235.1952606187897</v>
      </c>
      <c r="M1523">
        <f>'C3_qual'!M227</f>
        <v>630.35470701217707</v>
      </c>
      <c r="N1523" t="b">
        <f>'C3_qual'!N227</f>
        <v>0</v>
      </c>
      <c r="O1523">
        <f>'C3_qual'!O227</f>
        <v>2</v>
      </c>
      <c r="P1523" t="str">
        <f>'C3_qual'!P227</f>
        <v>CO2 estimate has been quantified to the best of available knowledge but mean annual precipitation and plant species are not known.</v>
      </c>
      <c r="Q1523" t="b">
        <f>'C3_qual'!Q227</f>
        <v>0</v>
      </c>
      <c r="R1523" t="b">
        <f>'C3_qual'!R227</f>
        <v>1</v>
      </c>
      <c r="S1523" t="str">
        <f>'C3_qual'!S227</f>
        <v>applied 97.5 and 2.5 percentile uncertainties</v>
      </c>
      <c r="T1523" t="b">
        <f>'C3_qual'!T227</f>
        <v>0</v>
      </c>
      <c r="U1523" t="b">
        <f>'C3_qual'!U227</f>
        <v>0</v>
      </c>
      <c r="V1523" t="str">
        <f>'C3_qual'!V227</f>
        <v>NA</v>
      </c>
      <c r="W1523" t="str">
        <f>'C3_qual'!W227</f>
        <v>NA</v>
      </c>
      <c r="X1523" t="b">
        <f>'C3_qual'!X227</f>
        <v>0</v>
      </c>
      <c r="Y1523" t="str">
        <f>'C3_qual'!Y227</f>
        <v xml:space="preserve">added age uncertainties </v>
      </c>
      <c r="Z1523" t="str">
        <f>'C3_qual'!Z227</f>
        <v>Guchengzi Fm.</v>
      </c>
    </row>
    <row r="1524" spans="1:26">
      <c r="A1524" t="str">
        <f>'C3_qual'!A226</f>
        <v>land_plant_d13C_1</v>
      </c>
      <c r="B1524" t="str">
        <f>'C3_qual'!B226</f>
        <v>Cui</v>
      </c>
      <c r="C1524">
        <f>'C3_qual'!C226</f>
        <v>2018</v>
      </c>
      <c r="D1524" t="str">
        <f>'C3_qual'!D226</f>
        <v>10.1016/j.gloplacha.2018.08.011</v>
      </c>
      <c r="E1524">
        <f>'C3_qual'!E226</f>
        <v>54149.173338485321</v>
      </c>
      <c r="F1524">
        <f>'C3_qual'!F226</f>
        <v>48</v>
      </c>
      <c r="G1524">
        <f>'C3_qual'!G226</f>
        <v>48</v>
      </c>
      <c r="H1524">
        <f>'C3_qual'!H226</f>
        <v>54.149173338485319</v>
      </c>
      <c r="I1524">
        <f>'C3_qual'!I226</f>
        <v>4.8000000000000001E-2</v>
      </c>
      <c r="J1524">
        <f>'C3_qual'!J226</f>
        <v>4.8000000000000001E-2</v>
      </c>
      <c r="K1524">
        <f>'C3_qual'!K226</f>
        <v>922.16234534512603</v>
      </c>
      <c r="L1524">
        <f>'C3_qual'!L226</f>
        <v>2222.6578890412839</v>
      </c>
      <c r="M1524">
        <f>'C3_qual'!M226</f>
        <v>459.22363399671104</v>
      </c>
      <c r="N1524" t="b">
        <f>'C3_qual'!N226</f>
        <v>0</v>
      </c>
      <c r="O1524">
        <f>'C3_qual'!O226</f>
        <v>2</v>
      </c>
      <c r="P1524" t="str">
        <f>'C3_qual'!P226</f>
        <v>CO2 estimate has been quantified to the best of available knowledge but mean annual precipitation and plant species are not known.</v>
      </c>
      <c r="Q1524" t="b">
        <f>'C3_qual'!Q226</f>
        <v>0</v>
      </c>
      <c r="R1524" t="b">
        <f>'C3_qual'!R226</f>
        <v>1</v>
      </c>
      <c r="S1524" t="str">
        <f>'C3_qual'!S226</f>
        <v>applied 97.5 and 2.5 percentile uncertainties</v>
      </c>
      <c r="T1524" t="b">
        <f>'C3_qual'!T226</f>
        <v>0</v>
      </c>
      <c r="U1524" t="b">
        <f>'C3_qual'!U226</f>
        <v>0</v>
      </c>
      <c r="V1524" t="str">
        <f>'C3_qual'!V226</f>
        <v>NA</v>
      </c>
      <c r="W1524" t="str">
        <f>'C3_qual'!W226</f>
        <v>NA</v>
      </c>
      <c r="X1524" t="b">
        <f>'C3_qual'!X226</f>
        <v>0</v>
      </c>
      <c r="Y1524" t="str">
        <f>'C3_qual'!Y226</f>
        <v xml:space="preserve">added age uncertainties </v>
      </c>
      <c r="Z1524" t="str">
        <f>'C3_qual'!Z226</f>
        <v>Guchengzi Fm.</v>
      </c>
    </row>
    <row r="1525" spans="1:26">
      <c r="A1525" t="str">
        <f>'C3_qual'!A225</f>
        <v>land_plant_d13C_1</v>
      </c>
      <c r="B1525" t="str">
        <f>'C3_qual'!B225</f>
        <v>Cui</v>
      </c>
      <c r="C1525">
        <f>'C3_qual'!C225</f>
        <v>2018</v>
      </c>
      <c r="D1525" t="str">
        <f>'C3_qual'!D225</f>
        <v>10.1016/j.gloplacha.2018.08.011</v>
      </c>
      <c r="E1525">
        <f>'C3_qual'!E225</f>
        <v>54151.92667697063</v>
      </c>
      <c r="F1525">
        <f>'C3_qual'!F225</f>
        <v>48</v>
      </c>
      <c r="G1525">
        <f>'C3_qual'!G225</f>
        <v>48</v>
      </c>
      <c r="H1525">
        <f>'C3_qual'!H225</f>
        <v>54.151926676970632</v>
      </c>
      <c r="I1525">
        <f>'C3_qual'!I225</f>
        <v>4.8000000000000001E-2</v>
      </c>
      <c r="J1525">
        <f>'C3_qual'!J225</f>
        <v>4.8000000000000001E-2</v>
      </c>
      <c r="K1525">
        <f>'C3_qual'!K225</f>
        <v>1047.9808891108801</v>
      </c>
      <c r="L1525">
        <f>'C3_qual'!L225</f>
        <v>3321.8177251969396</v>
      </c>
      <c r="M1525">
        <f>'C3_qual'!M225</f>
        <v>544.23513714031105</v>
      </c>
      <c r="N1525" t="b">
        <f>'C3_qual'!N225</f>
        <v>0</v>
      </c>
      <c r="O1525">
        <f>'C3_qual'!O225</f>
        <v>2</v>
      </c>
      <c r="P1525" t="str">
        <f>'C3_qual'!P225</f>
        <v>CO2 estimate has been quantified to the best of available knowledge but mean annual precipitation and plant species are not known.</v>
      </c>
      <c r="Q1525" t="b">
        <f>'C3_qual'!Q225</f>
        <v>0</v>
      </c>
      <c r="R1525" t="b">
        <f>'C3_qual'!R225</f>
        <v>1</v>
      </c>
      <c r="S1525" t="str">
        <f>'C3_qual'!S225</f>
        <v>applied 97.5 and 2.5 percentile uncertainties</v>
      </c>
      <c r="T1525" t="b">
        <f>'C3_qual'!T225</f>
        <v>0</v>
      </c>
      <c r="U1525" t="b">
        <f>'C3_qual'!U225</f>
        <v>0</v>
      </c>
      <c r="V1525" t="str">
        <f>'C3_qual'!V225</f>
        <v>NA</v>
      </c>
      <c r="W1525" t="str">
        <f>'C3_qual'!W225</f>
        <v>NA</v>
      </c>
      <c r="X1525" t="b">
        <f>'C3_qual'!X225</f>
        <v>0</v>
      </c>
      <c r="Y1525" t="str">
        <f>'C3_qual'!Y225</f>
        <v xml:space="preserve">added age uncertainties </v>
      </c>
      <c r="Z1525" t="str">
        <f>'C3_qual'!Z225</f>
        <v>Guchengzi Fm.</v>
      </c>
    </row>
    <row r="1526" spans="1:26">
      <c r="A1526" t="str">
        <f>'C3_qual'!A224</f>
        <v>land_plant_d13C_1</v>
      </c>
      <c r="B1526" t="str">
        <f>'C3_qual'!B224</f>
        <v>Cui</v>
      </c>
      <c r="C1526">
        <f>'C3_qual'!C224</f>
        <v>2018</v>
      </c>
      <c r="D1526" t="str">
        <f>'C3_qual'!D224</f>
        <v>10.1016/j.gloplacha.2018.08.011</v>
      </c>
      <c r="E1526">
        <f>'C3_qual'!E224</f>
        <v>54154.680015455953</v>
      </c>
      <c r="F1526">
        <f>'C3_qual'!F224</f>
        <v>48</v>
      </c>
      <c r="G1526">
        <f>'C3_qual'!G224</f>
        <v>48</v>
      </c>
      <c r="H1526">
        <f>'C3_qual'!H224</f>
        <v>54.154680015455952</v>
      </c>
      <c r="I1526">
        <f>'C3_qual'!I224</f>
        <v>4.8000000000000001E-2</v>
      </c>
      <c r="J1526">
        <f>'C3_qual'!J224</f>
        <v>4.8000000000000001E-2</v>
      </c>
      <c r="K1526">
        <f>'C3_qual'!K224</f>
        <v>800.99058388383503</v>
      </c>
      <c r="L1526">
        <f>'C3_qual'!L224</f>
        <v>1348.4815569372249</v>
      </c>
      <c r="M1526">
        <f>'C3_qual'!M224</f>
        <v>380.20465746222203</v>
      </c>
      <c r="N1526" t="b">
        <f>'C3_qual'!N224</f>
        <v>0</v>
      </c>
      <c r="O1526">
        <f>'C3_qual'!O224</f>
        <v>2</v>
      </c>
      <c r="P1526" t="str">
        <f>'C3_qual'!P224</f>
        <v>CO2 estimate has been quantified to the best of available knowledge but mean annual precipitation and plant species are not known.</v>
      </c>
      <c r="Q1526" t="b">
        <f>'C3_qual'!Q224</f>
        <v>0</v>
      </c>
      <c r="R1526" t="b">
        <f>'C3_qual'!R224</f>
        <v>1</v>
      </c>
      <c r="S1526" t="str">
        <f>'C3_qual'!S224</f>
        <v>applied 97.5 and 2.5 percentile uncertainties</v>
      </c>
      <c r="T1526" t="b">
        <f>'C3_qual'!T224</f>
        <v>0</v>
      </c>
      <c r="U1526" t="b">
        <f>'C3_qual'!U224</f>
        <v>0</v>
      </c>
      <c r="V1526" t="str">
        <f>'C3_qual'!V224</f>
        <v>NA</v>
      </c>
      <c r="W1526" t="str">
        <f>'C3_qual'!W224</f>
        <v>NA</v>
      </c>
      <c r="X1526" t="b">
        <f>'C3_qual'!X224</f>
        <v>0</v>
      </c>
      <c r="Y1526" t="str">
        <f>'C3_qual'!Y224</f>
        <v xml:space="preserve">added age uncertainties </v>
      </c>
      <c r="Z1526" t="str">
        <f>'C3_qual'!Z224</f>
        <v>Guchengzi Fm.</v>
      </c>
    </row>
    <row r="1527" spans="1:26">
      <c r="A1527" t="str">
        <f>'C3_qual'!A223</f>
        <v>land_plant_d13C_1</v>
      </c>
      <c r="B1527" t="str">
        <f>'C3_qual'!B223</f>
        <v>Cui</v>
      </c>
      <c r="C1527">
        <f>'C3_qual'!C223</f>
        <v>2018</v>
      </c>
      <c r="D1527" t="str">
        <f>'C3_qual'!D223</f>
        <v>10.1016/j.gloplacha.2018.08.011</v>
      </c>
      <c r="E1527">
        <f>'C3_qual'!E223</f>
        <v>54157.433353941262</v>
      </c>
      <c r="F1527">
        <f>'C3_qual'!F223</f>
        <v>48</v>
      </c>
      <c r="G1527">
        <f>'C3_qual'!G223</f>
        <v>48</v>
      </c>
      <c r="H1527">
        <f>'C3_qual'!H223</f>
        <v>54.157433353941265</v>
      </c>
      <c r="I1527">
        <f>'C3_qual'!I223</f>
        <v>4.8000000000000001E-2</v>
      </c>
      <c r="J1527">
        <f>'C3_qual'!J223</f>
        <v>4.8000000000000001E-2</v>
      </c>
      <c r="K1527">
        <f>'C3_qual'!K223</f>
        <v>582.52204671699496</v>
      </c>
      <c r="L1527">
        <f>'C3_qual'!L223</f>
        <v>600.5784239125951</v>
      </c>
      <c r="M1527">
        <f>'C3_qual'!M223</f>
        <v>244.44652734056496</v>
      </c>
      <c r="N1527" t="b">
        <f>'C3_qual'!N223</f>
        <v>0</v>
      </c>
      <c r="O1527">
        <f>'C3_qual'!O223</f>
        <v>2</v>
      </c>
      <c r="P1527" t="str">
        <f>'C3_qual'!P223</f>
        <v>CO2 estimate has been quantified to the best of available knowledge but mean annual precipitation and plant species are not known.</v>
      </c>
      <c r="Q1527" t="b">
        <f>'C3_qual'!Q223</f>
        <v>0</v>
      </c>
      <c r="R1527" t="b">
        <f>'C3_qual'!R223</f>
        <v>1</v>
      </c>
      <c r="S1527" t="str">
        <f>'C3_qual'!S223</f>
        <v>applied 97.5 and 2.5 percentile uncertainties</v>
      </c>
      <c r="T1527" t="b">
        <f>'C3_qual'!T223</f>
        <v>0</v>
      </c>
      <c r="U1527" t="b">
        <f>'C3_qual'!U223</f>
        <v>0</v>
      </c>
      <c r="V1527" t="str">
        <f>'C3_qual'!V223</f>
        <v>NA</v>
      </c>
      <c r="W1527" t="str">
        <f>'C3_qual'!W223</f>
        <v>NA</v>
      </c>
      <c r="X1527" t="b">
        <f>'C3_qual'!X223</f>
        <v>0</v>
      </c>
      <c r="Y1527" t="str">
        <f>'C3_qual'!Y223</f>
        <v xml:space="preserve">added age uncertainties </v>
      </c>
      <c r="Z1527" t="str">
        <f>'C3_qual'!Z223</f>
        <v>Guchengzi Fm.</v>
      </c>
    </row>
    <row r="1528" spans="1:26">
      <c r="A1528" t="str">
        <f>'C3_qual'!A222</f>
        <v>land_plant_d13C_1</v>
      </c>
      <c r="B1528" t="str">
        <f>'C3_qual'!B222</f>
        <v>Cui</v>
      </c>
      <c r="C1528">
        <f>'C3_qual'!C222</f>
        <v>2018</v>
      </c>
      <c r="D1528" t="str">
        <f>'C3_qual'!D222</f>
        <v>10.1016/j.gloplacha.2018.08.011</v>
      </c>
      <c r="E1528">
        <f>'C3_qual'!E222</f>
        <v>54160.186692426585</v>
      </c>
      <c r="F1528">
        <f>'C3_qual'!F222</f>
        <v>48</v>
      </c>
      <c r="G1528">
        <f>'C3_qual'!G222</f>
        <v>48</v>
      </c>
      <c r="H1528">
        <f>'C3_qual'!H222</f>
        <v>54.160186692426585</v>
      </c>
      <c r="I1528">
        <f>'C3_qual'!I222</f>
        <v>4.8000000000000001E-2</v>
      </c>
      <c r="J1528">
        <f>'C3_qual'!J222</f>
        <v>4.8000000000000001E-2</v>
      </c>
      <c r="K1528">
        <f>'C3_qual'!K222</f>
        <v>757.46330930015404</v>
      </c>
      <c r="L1528">
        <f>'C3_qual'!L222</f>
        <v>1115.0443546322258</v>
      </c>
      <c r="M1528">
        <f>'C3_qual'!M222</f>
        <v>350.35744419971104</v>
      </c>
      <c r="N1528" t="b">
        <f>'C3_qual'!N222</f>
        <v>0</v>
      </c>
      <c r="O1528">
        <f>'C3_qual'!O222</f>
        <v>2</v>
      </c>
      <c r="P1528" t="str">
        <f>'C3_qual'!P222</f>
        <v>CO2 estimate has been quantified to the best of available knowledge but mean annual precipitation and plant species are not known.</v>
      </c>
      <c r="Q1528" t="b">
        <f>'C3_qual'!Q222</f>
        <v>0</v>
      </c>
      <c r="R1528" t="b">
        <f>'C3_qual'!R222</f>
        <v>1</v>
      </c>
      <c r="S1528" t="str">
        <f>'C3_qual'!S222</f>
        <v>applied 97.5 and 2.5 percentile uncertainties</v>
      </c>
      <c r="T1528" t="b">
        <f>'C3_qual'!T222</f>
        <v>0</v>
      </c>
      <c r="U1528" t="b">
        <f>'C3_qual'!U222</f>
        <v>0</v>
      </c>
      <c r="V1528" t="str">
        <f>'C3_qual'!V222</f>
        <v>NA</v>
      </c>
      <c r="W1528" t="str">
        <f>'C3_qual'!W222</f>
        <v>NA</v>
      </c>
      <c r="X1528" t="b">
        <f>'C3_qual'!X222</f>
        <v>0</v>
      </c>
      <c r="Y1528" t="str">
        <f>'C3_qual'!Y222</f>
        <v xml:space="preserve">added age uncertainties </v>
      </c>
      <c r="Z1528" t="str">
        <f>'C3_qual'!Z222</f>
        <v>Guchengzi Fm.</v>
      </c>
    </row>
    <row r="1529" spans="1:26">
      <c r="A1529" t="str">
        <f>'C3_qual'!A221</f>
        <v>land_plant_d13C_1</v>
      </c>
      <c r="B1529" t="str">
        <f>'C3_qual'!B221</f>
        <v>Cui</v>
      </c>
      <c r="C1529">
        <f>'C3_qual'!C221</f>
        <v>2018</v>
      </c>
      <c r="D1529" t="str">
        <f>'C3_qual'!D221</f>
        <v>10.1016/j.gloplacha.2018.08.011</v>
      </c>
      <c r="E1529">
        <f>'C3_qual'!E221</f>
        <v>54162.940030911901</v>
      </c>
      <c r="F1529">
        <f>'C3_qual'!F221</f>
        <v>48</v>
      </c>
      <c r="G1529">
        <f>'C3_qual'!G221</f>
        <v>48</v>
      </c>
      <c r="H1529">
        <f>'C3_qual'!H221</f>
        <v>54.162940030911898</v>
      </c>
      <c r="I1529">
        <f>'C3_qual'!I221</f>
        <v>4.8000000000000001E-2</v>
      </c>
      <c r="J1529">
        <f>'C3_qual'!J221</f>
        <v>4.8000000000000001E-2</v>
      </c>
      <c r="K1529">
        <f>'C3_qual'!K221</f>
        <v>518.33047204141701</v>
      </c>
      <c r="L1529">
        <f>'C3_qual'!L221</f>
        <v>449.80758260232597</v>
      </c>
      <c r="M1529">
        <f>'C3_qual'!M221</f>
        <v>209.52635295148099</v>
      </c>
      <c r="N1529" t="b">
        <f>'C3_qual'!N221</f>
        <v>0</v>
      </c>
      <c r="O1529">
        <f>'C3_qual'!O221</f>
        <v>2</v>
      </c>
      <c r="P1529" t="str">
        <f>'C3_qual'!P221</f>
        <v>CO2 estimate has been quantified to the best of available knowledge but mean annual precipitation and plant species are not known.</v>
      </c>
      <c r="Q1529" t="b">
        <f>'C3_qual'!Q221</f>
        <v>0</v>
      </c>
      <c r="R1529" t="b">
        <f>'C3_qual'!R221</f>
        <v>1</v>
      </c>
      <c r="S1529" t="str">
        <f>'C3_qual'!S221</f>
        <v>applied 97.5 and 2.5 percentile uncertainties</v>
      </c>
      <c r="T1529" t="b">
        <f>'C3_qual'!T221</f>
        <v>0</v>
      </c>
      <c r="U1529" t="b">
        <f>'C3_qual'!U221</f>
        <v>0</v>
      </c>
      <c r="V1529" t="str">
        <f>'C3_qual'!V221</f>
        <v>NA</v>
      </c>
      <c r="W1529" t="str">
        <f>'C3_qual'!W221</f>
        <v>NA</v>
      </c>
      <c r="X1529" t="b">
        <f>'C3_qual'!X221</f>
        <v>0</v>
      </c>
      <c r="Y1529" t="str">
        <f>'C3_qual'!Y221</f>
        <v xml:space="preserve">added age uncertainties </v>
      </c>
      <c r="Z1529" t="str">
        <f>'C3_qual'!Z221</f>
        <v>Guchengzi Fm.</v>
      </c>
    </row>
    <row r="1530" spans="1:26">
      <c r="A1530" t="str">
        <f>'C3_qual'!A220</f>
        <v>land_plant_d13C_1</v>
      </c>
      <c r="B1530" t="str">
        <f>'C3_qual'!B220</f>
        <v>Cui</v>
      </c>
      <c r="C1530">
        <f>'C3_qual'!C220</f>
        <v>2018</v>
      </c>
      <c r="D1530" t="str">
        <f>'C3_qual'!D220</f>
        <v>10.1016/j.gloplacha.2018.08.011</v>
      </c>
      <c r="E1530">
        <f>'C3_qual'!E220</f>
        <v>54165.693369397217</v>
      </c>
      <c r="F1530">
        <f>'C3_qual'!F220</f>
        <v>48</v>
      </c>
      <c r="G1530">
        <f>'C3_qual'!G220</f>
        <v>48</v>
      </c>
      <c r="H1530">
        <f>'C3_qual'!H220</f>
        <v>54.165693369397218</v>
      </c>
      <c r="I1530">
        <f>'C3_qual'!I220</f>
        <v>4.8000000000000001E-2</v>
      </c>
      <c r="J1530">
        <f>'C3_qual'!J220</f>
        <v>4.8000000000000001E-2</v>
      </c>
      <c r="K1530">
        <f>'C3_qual'!K220</f>
        <v>407.100970636623</v>
      </c>
      <c r="L1530">
        <f>'C3_qual'!L220</f>
        <v>260.90329313550404</v>
      </c>
      <c r="M1530">
        <f>'C3_qual'!M220</f>
        <v>157.364137735518</v>
      </c>
      <c r="N1530" t="b">
        <f>'C3_qual'!N220</f>
        <v>0</v>
      </c>
      <c r="O1530">
        <f>'C3_qual'!O220</f>
        <v>2</v>
      </c>
      <c r="P1530" t="str">
        <f>'C3_qual'!P220</f>
        <v>CO2 estimate has been quantified to the best of available knowledge but mean annual precipitation and plant species are not known.</v>
      </c>
      <c r="Q1530" t="b">
        <f>'C3_qual'!Q220</f>
        <v>0</v>
      </c>
      <c r="R1530" t="b">
        <f>'C3_qual'!R220</f>
        <v>1</v>
      </c>
      <c r="S1530" t="str">
        <f>'C3_qual'!S220</f>
        <v>applied 97.5 and 2.5 percentile uncertainties</v>
      </c>
      <c r="T1530" t="b">
        <f>'C3_qual'!T220</f>
        <v>0</v>
      </c>
      <c r="U1530" t="b">
        <f>'C3_qual'!U220</f>
        <v>0</v>
      </c>
      <c r="V1530" t="str">
        <f>'C3_qual'!V220</f>
        <v>NA</v>
      </c>
      <c r="W1530" t="str">
        <f>'C3_qual'!W220</f>
        <v>NA</v>
      </c>
      <c r="X1530" t="b">
        <f>'C3_qual'!X220</f>
        <v>0</v>
      </c>
      <c r="Y1530" t="str">
        <f>'C3_qual'!Y220</f>
        <v xml:space="preserve">added age uncertainties </v>
      </c>
      <c r="Z1530" t="str">
        <f>'C3_qual'!Z220</f>
        <v>Guchengzi Fm.</v>
      </c>
    </row>
    <row r="1531" spans="1:26">
      <c r="A1531" t="str">
        <f>'C3_qual'!A219</f>
        <v>land_plant_d13C_1</v>
      </c>
      <c r="B1531" t="str">
        <f>'C3_qual'!B219</f>
        <v>Cui</v>
      </c>
      <c r="C1531">
        <f>'C3_qual'!C219</f>
        <v>2018</v>
      </c>
      <c r="D1531" t="str">
        <f>'C3_qual'!D219</f>
        <v>10.1016/j.gloplacha.2018.08.011</v>
      </c>
      <c r="E1531">
        <f>'C3_qual'!E219</f>
        <v>54168.446707882533</v>
      </c>
      <c r="F1531">
        <f>'C3_qual'!F219</f>
        <v>48</v>
      </c>
      <c r="G1531">
        <f>'C3_qual'!G219</f>
        <v>48</v>
      </c>
      <c r="H1531">
        <f>'C3_qual'!H219</f>
        <v>54.168446707882531</v>
      </c>
      <c r="I1531">
        <f>'C3_qual'!I219</f>
        <v>4.8000000000000001E-2</v>
      </c>
      <c r="J1531">
        <f>'C3_qual'!J219</f>
        <v>4.8000000000000001E-2</v>
      </c>
      <c r="K1531">
        <f>'C3_qual'!K219</f>
        <v>411.657205073829</v>
      </c>
      <c r="L1531">
        <f>'C3_qual'!L219</f>
        <v>278.19503639299796</v>
      </c>
      <c r="M1531">
        <f>'C3_qual'!M219</f>
        <v>156.83677781926801</v>
      </c>
      <c r="N1531" t="b">
        <f>'C3_qual'!N219</f>
        <v>0</v>
      </c>
      <c r="O1531">
        <f>'C3_qual'!O219</f>
        <v>2</v>
      </c>
      <c r="P1531" t="str">
        <f>'C3_qual'!P219</f>
        <v>CO2 estimate has been quantified to the best of available knowledge but mean annual precipitation and plant species are not known.</v>
      </c>
      <c r="Q1531" t="b">
        <f>'C3_qual'!Q219</f>
        <v>0</v>
      </c>
      <c r="R1531" t="b">
        <f>'C3_qual'!R219</f>
        <v>1</v>
      </c>
      <c r="S1531" t="str">
        <f>'C3_qual'!S219</f>
        <v>applied 97.5 and 2.5 percentile uncertainties</v>
      </c>
      <c r="T1531" t="b">
        <f>'C3_qual'!T219</f>
        <v>0</v>
      </c>
      <c r="U1531" t="b">
        <f>'C3_qual'!U219</f>
        <v>0</v>
      </c>
      <c r="V1531" t="str">
        <f>'C3_qual'!V219</f>
        <v>NA</v>
      </c>
      <c r="W1531" t="str">
        <f>'C3_qual'!W219</f>
        <v>NA</v>
      </c>
      <c r="X1531" t="b">
        <f>'C3_qual'!X219</f>
        <v>0</v>
      </c>
      <c r="Y1531" t="str">
        <f>'C3_qual'!Y219</f>
        <v xml:space="preserve">added age uncertainties </v>
      </c>
      <c r="Z1531" t="str">
        <f>'C3_qual'!Z219</f>
        <v>Guchengzi Fm.</v>
      </c>
    </row>
    <row r="1532" spans="1:26">
      <c r="A1532" t="str">
        <f>'C3_qual'!A218</f>
        <v>land_plant_d13C_1</v>
      </c>
      <c r="B1532" t="str">
        <f>'C3_qual'!B218</f>
        <v>Cui</v>
      </c>
      <c r="C1532">
        <f>'C3_qual'!C218</f>
        <v>2018</v>
      </c>
      <c r="D1532" t="str">
        <f>'C3_qual'!D218</f>
        <v>10.1016/j.gloplacha.2018.08.011</v>
      </c>
      <c r="E1532">
        <f>'C3_qual'!E218</f>
        <v>54171.200046367849</v>
      </c>
      <c r="F1532">
        <f>'C3_qual'!F218</f>
        <v>48</v>
      </c>
      <c r="G1532">
        <f>'C3_qual'!G218</f>
        <v>48</v>
      </c>
      <c r="H1532">
        <f>'C3_qual'!H218</f>
        <v>54.171200046367851</v>
      </c>
      <c r="I1532">
        <f>'C3_qual'!I218</f>
        <v>4.8000000000000001E-2</v>
      </c>
      <c r="J1532">
        <f>'C3_qual'!J218</f>
        <v>4.8000000000000001E-2</v>
      </c>
      <c r="K1532">
        <f>'C3_qual'!K218</f>
        <v>466.42252935121201</v>
      </c>
      <c r="L1532">
        <f>'C3_qual'!L218</f>
        <v>351.13440557358695</v>
      </c>
      <c r="M1532">
        <f>'C3_qual'!M218</f>
        <v>183.06058022011899</v>
      </c>
      <c r="N1532" t="b">
        <f>'C3_qual'!N218</f>
        <v>0</v>
      </c>
      <c r="O1532">
        <f>'C3_qual'!O218</f>
        <v>2</v>
      </c>
      <c r="P1532" t="str">
        <f>'C3_qual'!P218</f>
        <v>CO2 estimate has been quantified to the best of available knowledge but mean annual precipitation and plant species are not known.</v>
      </c>
      <c r="Q1532" t="b">
        <f>'C3_qual'!Q218</f>
        <v>0</v>
      </c>
      <c r="R1532" t="b">
        <f>'C3_qual'!R218</f>
        <v>1</v>
      </c>
      <c r="S1532" t="str">
        <f>'C3_qual'!S218</f>
        <v>applied 97.5 and 2.5 percentile uncertainties</v>
      </c>
      <c r="T1532" t="b">
        <f>'C3_qual'!T218</f>
        <v>0</v>
      </c>
      <c r="U1532" t="b">
        <f>'C3_qual'!U218</f>
        <v>0</v>
      </c>
      <c r="V1532" t="str">
        <f>'C3_qual'!V218</f>
        <v>NA</v>
      </c>
      <c r="W1532" t="str">
        <f>'C3_qual'!W218</f>
        <v>NA</v>
      </c>
      <c r="X1532" t="b">
        <f>'C3_qual'!X218</f>
        <v>0</v>
      </c>
      <c r="Y1532" t="str">
        <f>'C3_qual'!Y218</f>
        <v xml:space="preserve">added age uncertainties </v>
      </c>
      <c r="Z1532" t="str">
        <f>'C3_qual'!Z218</f>
        <v>Guchengzi Fm.</v>
      </c>
    </row>
    <row r="1533" spans="1:26">
      <c r="A1533" t="str">
        <f>'C3_qual'!A217</f>
        <v>land_plant_d13C_1</v>
      </c>
      <c r="B1533" t="str">
        <f>'C3_qual'!B217</f>
        <v>Cui</v>
      </c>
      <c r="C1533">
        <f>'C3_qual'!C217</f>
        <v>2018</v>
      </c>
      <c r="D1533" t="str">
        <f>'C3_qual'!D217</f>
        <v>10.1016/j.gloplacha.2018.08.011</v>
      </c>
      <c r="E1533">
        <f>'C3_qual'!E217</f>
        <v>54173.953384853172</v>
      </c>
      <c r="F1533">
        <f>'C3_qual'!F217</f>
        <v>48</v>
      </c>
      <c r="G1533">
        <f>'C3_qual'!G217</f>
        <v>48</v>
      </c>
      <c r="H1533">
        <f>'C3_qual'!H217</f>
        <v>54.173953384853171</v>
      </c>
      <c r="I1533">
        <f>'C3_qual'!I217</f>
        <v>4.8000000000000001E-2</v>
      </c>
      <c r="J1533">
        <f>'C3_qual'!J217</f>
        <v>4.8000000000000001E-2</v>
      </c>
      <c r="K1533">
        <f>'C3_qual'!K217</f>
        <v>400.63129814234202</v>
      </c>
      <c r="L1533">
        <f>'C3_qual'!L217</f>
        <v>262.52628699164501</v>
      </c>
      <c r="M1533">
        <f>'C3_qual'!M217</f>
        <v>149.42018501122803</v>
      </c>
      <c r="N1533" t="b">
        <f>'C3_qual'!N217</f>
        <v>0</v>
      </c>
      <c r="O1533">
        <f>'C3_qual'!O217</f>
        <v>2</v>
      </c>
      <c r="P1533" t="str">
        <f>'C3_qual'!P217</f>
        <v>CO2 estimate has been quantified to the best of available knowledge but mean annual precipitation and plant species are not known.</v>
      </c>
      <c r="Q1533" t="b">
        <f>'C3_qual'!Q217</f>
        <v>0</v>
      </c>
      <c r="R1533" t="b">
        <f>'C3_qual'!R217</f>
        <v>1</v>
      </c>
      <c r="S1533" t="str">
        <f>'C3_qual'!S217</f>
        <v>applied 97.5 and 2.5 percentile uncertainties</v>
      </c>
      <c r="T1533" t="b">
        <f>'C3_qual'!T217</f>
        <v>0</v>
      </c>
      <c r="U1533" t="b">
        <f>'C3_qual'!U217</f>
        <v>0</v>
      </c>
      <c r="V1533" t="str">
        <f>'C3_qual'!V217</f>
        <v>NA</v>
      </c>
      <c r="W1533" t="str">
        <f>'C3_qual'!W217</f>
        <v>NA</v>
      </c>
      <c r="X1533" t="b">
        <f>'C3_qual'!X217</f>
        <v>0</v>
      </c>
      <c r="Y1533" t="str">
        <f>'C3_qual'!Y217</f>
        <v xml:space="preserve">added age uncertainties </v>
      </c>
      <c r="Z1533" t="str">
        <f>'C3_qual'!Z217</f>
        <v>Guchengzi Fm.</v>
      </c>
    </row>
    <row r="1534" spans="1:26">
      <c r="A1534" t="str">
        <f>'C3_qual'!A216</f>
        <v>land_plant_d13C_1</v>
      </c>
      <c r="B1534" t="str">
        <f>'C3_qual'!B216</f>
        <v>Cui</v>
      </c>
      <c r="C1534">
        <f>'C3_qual'!C216</f>
        <v>2018</v>
      </c>
      <c r="D1534" t="str">
        <f>'C3_qual'!D216</f>
        <v>10.1016/j.gloplacha.2018.08.011</v>
      </c>
      <c r="E1534">
        <f>'C3_qual'!E216</f>
        <v>54176.706723338481</v>
      </c>
      <c r="F1534">
        <f>'C3_qual'!F216</f>
        <v>48</v>
      </c>
      <c r="G1534">
        <f>'C3_qual'!G216</f>
        <v>48</v>
      </c>
      <c r="H1534">
        <f>'C3_qual'!H216</f>
        <v>54.176706723338484</v>
      </c>
      <c r="I1534">
        <f>'C3_qual'!I216</f>
        <v>4.8000000000000001E-2</v>
      </c>
      <c r="J1534">
        <f>'C3_qual'!J216</f>
        <v>4.8000000000000001E-2</v>
      </c>
      <c r="K1534">
        <f>'C3_qual'!K216</f>
        <v>392.60207136320503</v>
      </c>
      <c r="L1534">
        <f>'C3_qual'!L216</f>
        <v>242.01567067237397</v>
      </c>
      <c r="M1534">
        <f>'C3_qual'!M216</f>
        <v>147.28136305588703</v>
      </c>
      <c r="N1534" t="b">
        <f>'C3_qual'!N216</f>
        <v>0</v>
      </c>
      <c r="O1534">
        <f>'C3_qual'!O216</f>
        <v>2</v>
      </c>
      <c r="P1534" t="str">
        <f>'C3_qual'!P216</f>
        <v>CO2 estimate has been quantified to the best of available knowledge but mean annual precipitation and plant species are not known.</v>
      </c>
      <c r="Q1534" t="b">
        <f>'C3_qual'!Q216</f>
        <v>0</v>
      </c>
      <c r="R1534" t="b">
        <f>'C3_qual'!R216</f>
        <v>1</v>
      </c>
      <c r="S1534" t="str">
        <f>'C3_qual'!S216</f>
        <v>applied 97.5 and 2.5 percentile uncertainties</v>
      </c>
      <c r="T1534" t="b">
        <f>'C3_qual'!T216</f>
        <v>0</v>
      </c>
      <c r="U1534" t="b">
        <f>'C3_qual'!U216</f>
        <v>0</v>
      </c>
      <c r="V1534" t="str">
        <f>'C3_qual'!V216</f>
        <v>NA</v>
      </c>
      <c r="W1534" t="str">
        <f>'C3_qual'!W216</f>
        <v>NA</v>
      </c>
      <c r="X1534" t="b">
        <f>'C3_qual'!X216</f>
        <v>0</v>
      </c>
      <c r="Y1534" t="str">
        <f>'C3_qual'!Y216</f>
        <v xml:space="preserve">added age uncertainties </v>
      </c>
      <c r="Z1534" t="str">
        <f>'C3_qual'!Z216</f>
        <v>Guchengzi Fm.</v>
      </c>
    </row>
    <row r="1535" spans="1:26">
      <c r="A1535" t="str">
        <f>'C3_qual'!A215</f>
        <v>land_plant_d13C_1</v>
      </c>
      <c r="B1535" t="str">
        <f>'C3_qual'!B215</f>
        <v>Cui</v>
      </c>
      <c r="C1535">
        <f>'C3_qual'!C215</f>
        <v>2018</v>
      </c>
      <c r="D1535" t="str">
        <f>'C3_qual'!D215</f>
        <v>10.1016/j.gloplacha.2018.08.011</v>
      </c>
      <c r="E1535">
        <f>'C3_qual'!E215</f>
        <v>54179.460061823804</v>
      </c>
      <c r="F1535">
        <f>'C3_qual'!F215</f>
        <v>48</v>
      </c>
      <c r="G1535">
        <f>'C3_qual'!G215</f>
        <v>48</v>
      </c>
      <c r="H1535">
        <f>'C3_qual'!H215</f>
        <v>54.179460061823804</v>
      </c>
      <c r="I1535">
        <f>'C3_qual'!I215</f>
        <v>4.8000000000000001E-2</v>
      </c>
      <c r="J1535">
        <f>'C3_qual'!J215</f>
        <v>4.8000000000000001E-2</v>
      </c>
      <c r="K1535">
        <f>'C3_qual'!K215</f>
        <v>415.59232754144</v>
      </c>
      <c r="L1535">
        <f>'C3_qual'!L215</f>
        <v>290.51431081546002</v>
      </c>
      <c r="M1535">
        <f>'C3_qual'!M215</f>
        <v>156.41279210819602</v>
      </c>
      <c r="N1535" t="b">
        <f>'C3_qual'!N215</f>
        <v>0</v>
      </c>
      <c r="O1535">
        <f>'C3_qual'!O215</f>
        <v>2</v>
      </c>
      <c r="P1535" t="str">
        <f>'C3_qual'!P215</f>
        <v>CO2 estimate has been quantified to the best of available knowledge but mean annual precipitation and plant species are not known.</v>
      </c>
      <c r="Q1535" t="b">
        <f>'C3_qual'!Q215</f>
        <v>0</v>
      </c>
      <c r="R1535" t="b">
        <f>'C3_qual'!R215</f>
        <v>1</v>
      </c>
      <c r="S1535" t="str">
        <f>'C3_qual'!S215</f>
        <v>applied 97.5 and 2.5 percentile uncertainties</v>
      </c>
      <c r="T1535" t="b">
        <f>'C3_qual'!T215</f>
        <v>0</v>
      </c>
      <c r="U1535" t="b">
        <f>'C3_qual'!U215</f>
        <v>0</v>
      </c>
      <c r="V1535" t="str">
        <f>'C3_qual'!V215</f>
        <v>NA</v>
      </c>
      <c r="W1535" t="str">
        <f>'C3_qual'!W215</f>
        <v>NA</v>
      </c>
      <c r="X1535" t="b">
        <f>'C3_qual'!X215</f>
        <v>0</v>
      </c>
      <c r="Y1535" t="str">
        <f>'C3_qual'!Y215</f>
        <v xml:space="preserve">added age uncertainties </v>
      </c>
      <c r="Z1535" t="str">
        <f>'C3_qual'!Z215</f>
        <v>Guchengzi Fm.</v>
      </c>
    </row>
    <row r="1536" spans="1:26">
      <c r="A1536" t="str">
        <f>'C3_qual'!A214</f>
        <v>land_plant_d13C_1</v>
      </c>
      <c r="B1536" t="str">
        <f>'C3_qual'!B214</f>
        <v>Cui</v>
      </c>
      <c r="C1536">
        <f>'C3_qual'!C214</f>
        <v>2018</v>
      </c>
      <c r="D1536" t="str">
        <f>'C3_qual'!D214</f>
        <v>10.1016/j.gloplacha.2018.08.011</v>
      </c>
      <c r="E1536">
        <f>'C3_qual'!E214</f>
        <v>54182.21340030912</v>
      </c>
      <c r="F1536">
        <f>'C3_qual'!F214</f>
        <v>48</v>
      </c>
      <c r="G1536">
        <f>'C3_qual'!G214</f>
        <v>48</v>
      </c>
      <c r="H1536">
        <f>'C3_qual'!H214</f>
        <v>54.182213400309116</v>
      </c>
      <c r="I1536">
        <f>'C3_qual'!I214</f>
        <v>4.8000000000000001E-2</v>
      </c>
      <c r="J1536">
        <f>'C3_qual'!J214</f>
        <v>4.8000000000000001E-2</v>
      </c>
      <c r="K1536">
        <f>'C3_qual'!K214</f>
        <v>413.492436707492</v>
      </c>
      <c r="L1536">
        <f>'C3_qual'!L214</f>
        <v>287.50610340496604</v>
      </c>
      <c r="M1536">
        <f>'C3_qual'!M214</f>
        <v>156.52768304730802</v>
      </c>
      <c r="N1536" t="b">
        <f>'C3_qual'!N214</f>
        <v>0</v>
      </c>
      <c r="O1536">
        <f>'C3_qual'!O214</f>
        <v>2</v>
      </c>
      <c r="P1536" t="str">
        <f>'C3_qual'!P214</f>
        <v>CO2 estimate has been quantified to the best of available knowledge but mean annual precipitation and plant species are not known.</v>
      </c>
      <c r="Q1536" t="b">
        <f>'C3_qual'!Q214</f>
        <v>0</v>
      </c>
      <c r="R1536" t="b">
        <f>'C3_qual'!R214</f>
        <v>1</v>
      </c>
      <c r="S1536" t="str">
        <f>'C3_qual'!S214</f>
        <v>applied 97.5 and 2.5 percentile uncertainties</v>
      </c>
      <c r="T1536" t="b">
        <f>'C3_qual'!T214</f>
        <v>0</v>
      </c>
      <c r="U1536" t="b">
        <f>'C3_qual'!U214</f>
        <v>0</v>
      </c>
      <c r="V1536" t="str">
        <f>'C3_qual'!V214</f>
        <v>NA</v>
      </c>
      <c r="W1536" t="str">
        <f>'C3_qual'!W214</f>
        <v>NA</v>
      </c>
      <c r="X1536" t="b">
        <f>'C3_qual'!X214</f>
        <v>0</v>
      </c>
      <c r="Y1536" t="str">
        <f>'C3_qual'!Y214</f>
        <v xml:space="preserve">added age uncertainties </v>
      </c>
      <c r="Z1536" t="str">
        <f>'C3_qual'!Z214</f>
        <v>Guchengzi Fm.</v>
      </c>
    </row>
    <row r="1537" spans="1:26">
      <c r="A1537" t="str">
        <f>'C3_qual'!A213</f>
        <v>land_plant_d13C_1</v>
      </c>
      <c r="B1537" t="str">
        <f>'C3_qual'!B213</f>
        <v>Cui</v>
      </c>
      <c r="C1537">
        <f>'C3_qual'!C213</f>
        <v>2018</v>
      </c>
      <c r="D1537" t="str">
        <f>'C3_qual'!D213</f>
        <v>10.1016/j.gloplacha.2018.08.011</v>
      </c>
      <c r="E1537">
        <f>'C3_qual'!E213</f>
        <v>54184.966738794436</v>
      </c>
      <c r="F1537">
        <f>'C3_qual'!F213</f>
        <v>48</v>
      </c>
      <c r="G1537">
        <f>'C3_qual'!G213</f>
        <v>48</v>
      </c>
      <c r="H1537">
        <f>'C3_qual'!H213</f>
        <v>54.184966738794436</v>
      </c>
      <c r="I1537">
        <f>'C3_qual'!I213</f>
        <v>4.8000000000000001E-2</v>
      </c>
      <c r="J1537">
        <f>'C3_qual'!J213</f>
        <v>4.8000000000000001E-2</v>
      </c>
      <c r="K1537">
        <f>'C3_qual'!K213</f>
        <v>420.48182592387099</v>
      </c>
      <c r="L1537">
        <f>'C3_qual'!L213</f>
        <v>286.17721382404505</v>
      </c>
      <c r="M1537">
        <f>'C3_qual'!M213</f>
        <v>160.31317945267199</v>
      </c>
      <c r="N1537" t="b">
        <f>'C3_qual'!N213</f>
        <v>0</v>
      </c>
      <c r="O1537">
        <f>'C3_qual'!O213</f>
        <v>2</v>
      </c>
      <c r="P1537" t="str">
        <f>'C3_qual'!P213</f>
        <v>CO2 estimate has been quantified to the best of available knowledge but mean annual precipitation and plant species are not known.</v>
      </c>
      <c r="Q1537" t="b">
        <f>'C3_qual'!Q213</f>
        <v>0</v>
      </c>
      <c r="R1537" t="b">
        <f>'C3_qual'!R213</f>
        <v>1</v>
      </c>
      <c r="S1537" t="str">
        <f>'C3_qual'!S213</f>
        <v>applied 97.5 and 2.5 percentile uncertainties</v>
      </c>
      <c r="T1537" t="b">
        <f>'C3_qual'!T213</f>
        <v>0</v>
      </c>
      <c r="U1537" t="b">
        <f>'C3_qual'!U213</f>
        <v>0</v>
      </c>
      <c r="V1537" t="str">
        <f>'C3_qual'!V213</f>
        <v>NA</v>
      </c>
      <c r="W1537" t="str">
        <f>'C3_qual'!W213</f>
        <v>NA</v>
      </c>
      <c r="X1537" t="b">
        <f>'C3_qual'!X213</f>
        <v>0</v>
      </c>
      <c r="Y1537" t="str">
        <f>'C3_qual'!Y213</f>
        <v xml:space="preserve">added age uncertainties </v>
      </c>
      <c r="Z1537" t="str">
        <f>'C3_qual'!Z213</f>
        <v>Guchengzi Fm.</v>
      </c>
    </row>
    <row r="1538" spans="1:26">
      <c r="A1538" t="str">
        <f>'C3_qual'!A212</f>
        <v>land_plant_d13C_1</v>
      </c>
      <c r="B1538" t="str">
        <f>'C3_qual'!B212</f>
        <v>Cui</v>
      </c>
      <c r="C1538">
        <f>'C3_qual'!C212</f>
        <v>2018</v>
      </c>
      <c r="D1538" t="str">
        <f>'C3_qual'!D212</f>
        <v>10.1016/j.gloplacha.2018.08.011</v>
      </c>
      <c r="E1538">
        <f>'C3_qual'!E212</f>
        <v>54187.720077279751</v>
      </c>
      <c r="F1538">
        <f>'C3_qual'!F212</f>
        <v>48</v>
      </c>
      <c r="G1538">
        <f>'C3_qual'!G212</f>
        <v>48</v>
      </c>
      <c r="H1538">
        <f>'C3_qual'!H212</f>
        <v>54.187720077279749</v>
      </c>
      <c r="I1538">
        <f>'C3_qual'!I212</f>
        <v>4.8000000000000001E-2</v>
      </c>
      <c r="J1538">
        <f>'C3_qual'!J212</f>
        <v>4.8000000000000001E-2</v>
      </c>
      <c r="K1538">
        <f>'C3_qual'!K212</f>
        <v>400.28446850661101</v>
      </c>
      <c r="L1538">
        <f>'C3_qual'!L212</f>
        <v>266.82396460133202</v>
      </c>
      <c r="M1538">
        <f>'C3_qual'!M212</f>
        <v>150.92290871490201</v>
      </c>
      <c r="N1538" t="b">
        <f>'C3_qual'!N212</f>
        <v>0</v>
      </c>
      <c r="O1538">
        <f>'C3_qual'!O212</f>
        <v>2</v>
      </c>
      <c r="P1538" t="str">
        <f>'C3_qual'!P212</f>
        <v>CO2 estimate has been quantified to the best of available knowledge but mean annual precipitation and plant species are not known.</v>
      </c>
      <c r="Q1538" t="b">
        <f>'C3_qual'!Q212</f>
        <v>0</v>
      </c>
      <c r="R1538" t="b">
        <f>'C3_qual'!R212</f>
        <v>1</v>
      </c>
      <c r="S1538" t="str">
        <f>'C3_qual'!S212</f>
        <v>applied 97.5 and 2.5 percentile uncertainties</v>
      </c>
      <c r="T1538" t="b">
        <f>'C3_qual'!T212</f>
        <v>0</v>
      </c>
      <c r="U1538" t="b">
        <f>'C3_qual'!U212</f>
        <v>0</v>
      </c>
      <c r="V1538" t="str">
        <f>'C3_qual'!V212</f>
        <v>NA</v>
      </c>
      <c r="W1538" t="str">
        <f>'C3_qual'!W212</f>
        <v>NA</v>
      </c>
      <c r="X1538" t="b">
        <f>'C3_qual'!X212</f>
        <v>0</v>
      </c>
      <c r="Y1538" t="str">
        <f>'C3_qual'!Y212</f>
        <v xml:space="preserve">added age uncertainties </v>
      </c>
      <c r="Z1538" t="str">
        <f>'C3_qual'!Z212</f>
        <v>Guchengzi Fm.</v>
      </c>
    </row>
    <row r="1539" spans="1:26">
      <c r="A1539" t="str">
        <f>'C3_qual'!A211</f>
        <v>land_plant_d13C_1</v>
      </c>
      <c r="B1539" t="str">
        <f>'C3_qual'!B211</f>
        <v>Cui</v>
      </c>
      <c r="C1539">
        <f>'C3_qual'!C211</f>
        <v>2018</v>
      </c>
      <c r="D1539" t="str">
        <f>'C3_qual'!D211</f>
        <v>10.1016/j.gloplacha.2018.08.011</v>
      </c>
      <c r="E1539">
        <f>'C3_qual'!E211</f>
        <v>54190.473415765067</v>
      </c>
      <c r="F1539">
        <f>'C3_qual'!F211</f>
        <v>48</v>
      </c>
      <c r="G1539">
        <f>'C3_qual'!G211</f>
        <v>48</v>
      </c>
      <c r="H1539">
        <f>'C3_qual'!H211</f>
        <v>54.190473415765069</v>
      </c>
      <c r="I1539">
        <f>'C3_qual'!I211</f>
        <v>4.8000000000000001E-2</v>
      </c>
      <c r="J1539">
        <f>'C3_qual'!J211</f>
        <v>4.8000000000000001E-2</v>
      </c>
      <c r="K1539">
        <f>'C3_qual'!K211</f>
        <v>462.623577922317</v>
      </c>
      <c r="L1539">
        <f>'C3_qual'!L211</f>
        <v>348.96400283813006</v>
      </c>
      <c r="M1539">
        <f>'C3_qual'!M211</f>
        <v>179.78866786718601</v>
      </c>
      <c r="N1539" t="b">
        <f>'C3_qual'!N211</f>
        <v>0</v>
      </c>
      <c r="O1539">
        <f>'C3_qual'!O211</f>
        <v>2</v>
      </c>
      <c r="P1539" t="str">
        <f>'C3_qual'!P211</f>
        <v>CO2 estimate has been quantified to the best of available knowledge but mean annual precipitation and plant species are not known.</v>
      </c>
      <c r="Q1539" t="b">
        <f>'C3_qual'!Q211</f>
        <v>0</v>
      </c>
      <c r="R1539" t="b">
        <f>'C3_qual'!R211</f>
        <v>1</v>
      </c>
      <c r="S1539" t="str">
        <f>'C3_qual'!S211</f>
        <v>applied 97.5 and 2.5 percentile uncertainties</v>
      </c>
      <c r="T1539" t="b">
        <f>'C3_qual'!T211</f>
        <v>0</v>
      </c>
      <c r="U1539" t="b">
        <f>'C3_qual'!U211</f>
        <v>0</v>
      </c>
      <c r="V1539" t="str">
        <f>'C3_qual'!V211</f>
        <v>NA</v>
      </c>
      <c r="W1539" t="str">
        <f>'C3_qual'!W211</f>
        <v>NA</v>
      </c>
      <c r="X1539" t="b">
        <f>'C3_qual'!X211</f>
        <v>0</v>
      </c>
      <c r="Y1539" t="str">
        <f>'C3_qual'!Y211</f>
        <v xml:space="preserve">added age uncertainties </v>
      </c>
      <c r="Z1539" t="str">
        <f>'C3_qual'!Z211</f>
        <v>Guchengzi Fm.</v>
      </c>
    </row>
    <row r="1540" spans="1:26">
      <c r="A1540" t="str">
        <f>'C3_qual'!A210</f>
        <v>land_plant_d13C_1</v>
      </c>
      <c r="B1540" t="str">
        <f>'C3_qual'!B210</f>
        <v>Cui</v>
      </c>
      <c r="C1540">
        <f>'C3_qual'!C210</f>
        <v>2018</v>
      </c>
      <c r="D1540" t="str">
        <f>'C3_qual'!D210</f>
        <v>10.1016/j.gloplacha.2018.08.011</v>
      </c>
      <c r="E1540">
        <f>'C3_qual'!E210</f>
        <v>54193.226754250391</v>
      </c>
      <c r="F1540">
        <f>'C3_qual'!F210</f>
        <v>48</v>
      </c>
      <c r="G1540">
        <f>'C3_qual'!G210</f>
        <v>48</v>
      </c>
      <c r="H1540">
        <f>'C3_qual'!H210</f>
        <v>54.193226754250389</v>
      </c>
      <c r="I1540">
        <f>'C3_qual'!I210</f>
        <v>4.8000000000000001E-2</v>
      </c>
      <c r="J1540">
        <f>'C3_qual'!J210</f>
        <v>4.8000000000000001E-2</v>
      </c>
      <c r="K1540">
        <f>'C3_qual'!K210</f>
        <v>429.47940281872098</v>
      </c>
      <c r="L1540">
        <f>'C3_qual'!L210</f>
        <v>292.17263426041103</v>
      </c>
      <c r="M1540">
        <f>'C3_qual'!M210</f>
        <v>166.53675715821197</v>
      </c>
      <c r="N1540" t="b">
        <f>'C3_qual'!N210</f>
        <v>0</v>
      </c>
      <c r="O1540">
        <f>'C3_qual'!O210</f>
        <v>2</v>
      </c>
      <c r="P1540" t="str">
        <f>'C3_qual'!P210</f>
        <v>CO2 estimate has been quantified to the best of available knowledge but mean annual precipitation and plant species are not known.</v>
      </c>
      <c r="Q1540" t="b">
        <f>'C3_qual'!Q210</f>
        <v>0</v>
      </c>
      <c r="R1540" t="b">
        <f>'C3_qual'!R210</f>
        <v>1</v>
      </c>
      <c r="S1540" t="str">
        <f>'C3_qual'!S210</f>
        <v>applied 97.5 and 2.5 percentile uncertainties</v>
      </c>
      <c r="T1540" t="b">
        <f>'C3_qual'!T210</f>
        <v>0</v>
      </c>
      <c r="U1540" t="b">
        <f>'C3_qual'!U210</f>
        <v>0</v>
      </c>
      <c r="V1540" t="str">
        <f>'C3_qual'!V210</f>
        <v>NA</v>
      </c>
      <c r="W1540" t="str">
        <f>'C3_qual'!W210</f>
        <v>NA</v>
      </c>
      <c r="X1540" t="b">
        <f>'C3_qual'!X210</f>
        <v>0</v>
      </c>
      <c r="Y1540" t="str">
        <f>'C3_qual'!Y210</f>
        <v xml:space="preserve">added age uncertainties </v>
      </c>
      <c r="Z1540" t="str">
        <f>'C3_qual'!Z210</f>
        <v>Guchengzi Fm.</v>
      </c>
    </row>
    <row r="1541" spans="1:26">
      <c r="A1541" t="str">
        <f>'C3_qual'!A209</f>
        <v>land_plant_d13C_1</v>
      </c>
      <c r="B1541" t="str">
        <f>'C3_qual'!B209</f>
        <v>Cui</v>
      </c>
      <c r="C1541">
        <f>'C3_qual'!C209</f>
        <v>2018</v>
      </c>
      <c r="D1541" t="str">
        <f>'C3_qual'!D209</f>
        <v>10.1016/j.gloplacha.2018.08.011</v>
      </c>
      <c r="E1541">
        <f>'C3_qual'!E209</f>
        <v>54195.980092735699</v>
      </c>
      <c r="F1541">
        <f>'C3_qual'!F209</f>
        <v>48</v>
      </c>
      <c r="G1541">
        <f>'C3_qual'!G209</f>
        <v>48</v>
      </c>
      <c r="H1541">
        <f>'C3_qual'!H209</f>
        <v>54.195980092735702</v>
      </c>
      <c r="I1541">
        <f>'C3_qual'!I209</f>
        <v>4.8000000000000001E-2</v>
      </c>
      <c r="J1541">
        <f>'C3_qual'!J209</f>
        <v>4.8000000000000001E-2</v>
      </c>
      <c r="K1541">
        <f>'C3_qual'!K209</f>
        <v>440.86552901752299</v>
      </c>
      <c r="L1541">
        <f>'C3_qual'!L209</f>
        <v>305.14158616274307</v>
      </c>
      <c r="M1541">
        <f>'C3_qual'!M209</f>
        <v>172.91789462328597</v>
      </c>
      <c r="N1541" t="b">
        <f>'C3_qual'!N209</f>
        <v>0</v>
      </c>
      <c r="O1541">
        <f>'C3_qual'!O209</f>
        <v>2</v>
      </c>
      <c r="P1541" t="str">
        <f>'C3_qual'!P209</f>
        <v>CO2 estimate has been quantified to the best of available knowledge but mean annual precipitation and plant species are not known.</v>
      </c>
      <c r="Q1541" t="b">
        <f>'C3_qual'!Q209</f>
        <v>0</v>
      </c>
      <c r="R1541" t="b">
        <f>'C3_qual'!R209</f>
        <v>1</v>
      </c>
      <c r="S1541" t="str">
        <f>'C3_qual'!S209</f>
        <v>applied 97.5 and 2.5 percentile uncertainties</v>
      </c>
      <c r="T1541" t="b">
        <f>'C3_qual'!T209</f>
        <v>0</v>
      </c>
      <c r="U1541" t="b">
        <f>'C3_qual'!U209</f>
        <v>0</v>
      </c>
      <c r="V1541" t="str">
        <f>'C3_qual'!V209</f>
        <v>NA</v>
      </c>
      <c r="W1541" t="str">
        <f>'C3_qual'!W209</f>
        <v>NA</v>
      </c>
      <c r="X1541" t="b">
        <f>'C3_qual'!X209</f>
        <v>0</v>
      </c>
      <c r="Y1541" t="str">
        <f>'C3_qual'!Y209</f>
        <v xml:space="preserve">added age uncertainties </v>
      </c>
      <c r="Z1541" t="str">
        <f>'C3_qual'!Z209</f>
        <v>Guchengzi Fm.</v>
      </c>
    </row>
    <row r="1542" spans="1:26">
      <c r="A1542" t="str">
        <f>'C3_qual'!A208</f>
        <v>land_plant_d13C_1</v>
      </c>
      <c r="B1542" t="str">
        <f>'C3_qual'!B208</f>
        <v>Cui</v>
      </c>
      <c r="C1542">
        <f>'C3_qual'!C208</f>
        <v>2018</v>
      </c>
      <c r="D1542" t="str">
        <f>'C3_qual'!D208</f>
        <v>10.1016/j.gloplacha.2018.08.011</v>
      </c>
      <c r="E1542">
        <f>'C3_qual'!E208</f>
        <v>54198.733431221022</v>
      </c>
      <c r="F1542">
        <f>'C3_qual'!F208</f>
        <v>48</v>
      </c>
      <c r="G1542">
        <f>'C3_qual'!G208</f>
        <v>48</v>
      </c>
      <c r="H1542">
        <f>'C3_qual'!H208</f>
        <v>54.198733431221022</v>
      </c>
      <c r="I1542">
        <f>'C3_qual'!I208</f>
        <v>4.8000000000000001E-2</v>
      </c>
      <c r="J1542">
        <f>'C3_qual'!J208</f>
        <v>4.8000000000000001E-2</v>
      </c>
      <c r="K1542">
        <f>'C3_qual'!K208</f>
        <v>515.53362854821296</v>
      </c>
      <c r="L1542">
        <f>'C3_qual'!L208</f>
        <v>457.43512776943805</v>
      </c>
      <c r="M1542">
        <f>'C3_qual'!M208</f>
        <v>215.15570566459797</v>
      </c>
      <c r="N1542" t="b">
        <f>'C3_qual'!N208</f>
        <v>0</v>
      </c>
      <c r="O1542">
        <f>'C3_qual'!O208</f>
        <v>2</v>
      </c>
      <c r="P1542" t="str">
        <f>'C3_qual'!P208</f>
        <v>CO2 estimate has been quantified to the best of available knowledge but mean annual precipitation and plant species are not known.</v>
      </c>
      <c r="Q1542" t="b">
        <f>'C3_qual'!Q208</f>
        <v>0</v>
      </c>
      <c r="R1542" t="b">
        <f>'C3_qual'!R208</f>
        <v>1</v>
      </c>
      <c r="S1542" t="str">
        <f>'C3_qual'!S208</f>
        <v>applied 97.5 and 2.5 percentile uncertainties</v>
      </c>
      <c r="T1542" t="b">
        <f>'C3_qual'!T208</f>
        <v>0</v>
      </c>
      <c r="U1542" t="b">
        <f>'C3_qual'!U208</f>
        <v>0</v>
      </c>
      <c r="V1542" t="str">
        <f>'C3_qual'!V208</f>
        <v>NA</v>
      </c>
      <c r="W1542" t="str">
        <f>'C3_qual'!W208</f>
        <v>NA</v>
      </c>
      <c r="X1542" t="b">
        <f>'C3_qual'!X208</f>
        <v>0</v>
      </c>
      <c r="Y1542" t="str">
        <f>'C3_qual'!Y208</f>
        <v xml:space="preserve">added age uncertainties </v>
      </c>
      <c r="Z1542" t="str">
        <f>'C3_qual'!Z208</f>
        <v>Guchengzi Fm.</v>
      </c>
    </row>
    <row r="1543" spans="1:26">
      <c r="A1543" t="str">
        <f>'C3_qual'!A207</f>
        <v>land_plant_d13C_1</v>
      </c>
      <c r="B1543" t="str">
        <f>'C3_qual'!B207</f>
        <v>Cui</v>
      </c>
      <c r="C1543">
        <f>'C3_qual'!C207</f>
        <v>2018</v>
      </c>
      <c r="D1543" t="str">
        <f>'C3_qual'!D207</f>
        <v>10.1016/j.gloplacha.2018.08.011</v>
      </c>
      <c r="E1543">
        <f>'C3_qual'!E207</f>
        <v>54201.486769706338</v>
      </c>
      <c r="F1543">
        <f>'C3_qual'!F207</f>
        <v>48</v>
      </c>
      <c r="G1543">
        <f>'C3_qual'!G207</f>
        <v>48</v>
      </c>
      <c r="H1543">
        <f>'C3_qual'!H207</f>
        <v>54.201486769706335</v>
      </c>
      <c r="I1543">
        <f>'C3_qual'!I207</f>
        <v>4.8000000000000001E-2</v>
      </c>
      <c r="J1543">
        <f>'C3_qual'!J207</f>
        <v>4.8000000000000001E-2</v>
      </c>
      <c r="K1543">
        <f>'C3_qual'!K207</f>
        <v>424.10888068425999</v>
      </c>
      <c r="L1543">
        <f>'C3_qual'!L207</f>
        <v>287.02422900502603</v>
      </c>
      <c r="M1543">
        <f>'C3_qual'!M207</f>
        <v>161.17045554541397</v>
      </c>
      <c r="N1543" t="b">
        <f>'C3_qual'!N207</f>
        <v>0</v>
      </c>
      <c r="O1543">
        <f>'C3_qual'!O207</f>
        <v>2</v>
      </c>
      <c r="P1543" t="str">
        <f>'C3_qual'!P207</f>
        <v>CO2 estimate has been quantified to the best of available knowledge but mean annual precipitation and plant species are not known.</v>
      </c>
      <c r="Q1543" t="b">
        <f>'C3_qual'!Q207</f>
        <v>0</v>
      </c>
      <c r="R1543" t="b">
        <f>'C3_qual'!R207</f>
        <v>1</v>
      </c>
      <c r="S1543" t="str">
        <f>'C3_qual'!S207</f>
        <v>applied 97.5 and 2.5 percentile uncertainties</v>
      </c>
      <c r="T1543" t="b">
        <f>'C3_qual'!T207</f>
        <v>0</v>
      </c>
      <c r="U1543" t="b">
        <f>'C3_qual'!U207</f>
        <v>0</v>
      </c>
      <c r="V1543" t="str">
        <f>'C3_qual'!V207</f>
        <v>NA</v>
      </c>
      <c r="W1543" t="str">
        <f>'C3_qual'!W207</f>
        <v>NA</v>
      </c>
      <c r="X1543" t="b">
        <f>'C3_qual'!X207</f>
        <v>0</v>
      </c>
      <c r="Y1543" t="str">
        <f>'C3_qual'!Y207</f>
        <v xml:space="preserve">added age uncertainties </v>
      </c>
      <c r="Z1543" t="str">
        <f>'C3_qual'!Z207</f>
        <v>Guchengzi Fm.</v>
      </c>
    </row>
    <row r="1544" spans="1:26">
      <c r="A1544" t="str">
        <f>'C3_qual'!A206</f>
        <v>land_plant_d13C_1</v>
      </c>
      <c r="B1544" t="str">
        <f>'C3_qual'!B206</f>
        <v>Cui</v>
      </c>
      <c r="C1544">
        <f>'C3_qual'!C206</f>
        <v>2018</v>
      </c>
      <c r="D1544" t="str">
        <f>'C3_qual'!D206</f>
        <v>10.1016/j.gloplacha.2018.08.011</v>
      </c>
      <c r="E1544">
        <f>'C3_qual'!E206</f>
        <v>54204.240108191654</v>
      </c>
      <c r="F1544">
        <f>'C3_qual'!F206</f>
        <v>48</v>
      </c>
      <c r="G1544">
        <f>'C3_qual'!G206</f>
        <v>48</v>
      </c>
      <c r="H1544">
        <f>'C3_qual'!H206</f>
        <v>54.204240108191655</v>
      </c>
      <c r="I1544">
        <f>'C3_qual'!I206</f>
        <v>4.8000000000000001E-2</v>
      </c>
      <c r="J1544">
        <f>'C3_qual'!J206</f>
        <v>4.8000000000000001E-2</v>
      </c>
      <c r="K1544">
        <f>'C3_qual'!K206</f>
        <v>416.75693640789399</v>
      </c>
      <c r="L1544">
        <f>'C3_qual'!L206</f>
        <v>281.76581083089599</v>
      </c>
      <c r="M1544">
        <f>'C3_qual'!M206</f>
        <v>158.34005440031797</v>
      </c>
      <c r="N1544" t="b">
        <f>'C3_qual'!N206</f>
        <v>0</v>
      </c>
      <c r="O1544">
        <f>'C3_qual'!O206</f>
        <v>2</v>
      </c>
      <c r="P1544" t="str">
        <f>'C3_qual'!P206</f>
        <v>CO2 estimate has been quantified to the best of available knowledge but mean annual precipitation and plant species are not known.</v>
      </c>
      <c r="Q1544" t="b">
        <f>'C3_qual'!Q206</f>
        <v>0</v>
      </c>
      <c r="R1544" t="b">
        <f>'C3_qual'!R206</f>
        <v>1</v>
      </c>
      <c r="S1544" t="str">
        <f>'C3_qual'!S206</f>
        <v>applied 97.5 and 2.5 percentile uncertainties</v>
      </c>
      <c r="T1544" t="b">
        <f>'C3_qual'!T206</f>
        <v>0</v>
      </c>
      <c r="U1544" t="b">
        <f>'C3_qual'!U206</f>
        <v>0</v>
      </c>
      <c r="V1544" t="str">
        <f>'C3_qual'!V206</f>
        <v>NA</v>
      </c>
      <c r="W1544" t="str">
        <f>'C3_qual'!W206</f>
        <v>NA</v>
      </c>
      <c r="X1544" t="b">
        <f>'C3_qual'!X206</f>
        <v>0</v>
      </c>
      <c r="Y1544" t="str">
        <f>'C3_qual'!Y206</f>
        <v xml:space="preserve">added age uncertainties </v>
      </c>
      <c r="Z1544" t="str">
        <f>'C3_qual'!Z206</f>
        <v>Guchengzi Fm.</v>
      </c>
    </row>
    <row r="1545" spans="1:26">
      <c r="A1545" t="str">
        <f>'C3_qual'!A205</f>
        <v>land_plant_d13C_1</v>
      </c>
      <c r="B1545" t="str">
        <f>'C3_qual'!B205</f>
        <v>Cui</v>
      </c>
      <c r="C1545">
        <f>'C3_qual'!C205</f>
        <v>2018</v>
      </c>
      <c r="D1545" t="str">
        <f>'C3_qual'!D205</f>
        <v>10.1016/j.gloplacha.2018.08.011</v>
      </c>
      <c r="E1545">
        <f>'C3_qual'!E205</f>
        <v>54206.99344667697</v>
      </c>
      <c r="F1545">
        <f>'C3_qual'!F205</f>
        <v>48</v>
      </c>
      <c r="G1545">
        <f>'C3_qual'!G205</f>
        <v>48</v>
      </c>
      <c r="H1545">
        <f>'C3_qual'!H205</f>
        <v>54.206993446676968</v>
      </c>
      <c r="I1545">
        <f>'C3_qual'!I205</f>
        <v>4.8000000000000001E-2</v>
      </c>
      <c r="J1545">
        <f>'C3_qual'!J205</f>
        <v>4.8000000000000001E-2</v>
      </c>
      <c r="K1545">
        <f>'C3_qual'!K205</f>
        <v>409.71201760732703</v>
      </c>
      <c r="L1545">
        <f>'C3_qual'!L205</f>
        <v>273.733949460269</v>
      </c>
      <c r="M1545">
        <f>'C3_qual'!M205</f>
        <v>156.86413290719804</v>
      </c>
      <c r="N1545" t="b">
        <f>'C3_qual'!N205</f>
        <v>0</v>
      </c>
      <c r="O1545">
        <f>'C3_qual'!O205</f>
        <v>2</v>
      </c>
      <c r="P1545" t="str">
        <f>'C3_qual'!P205</f>
        <v>CO2 estimate has been quantified to the best of available knowledge but mean annual precipitation and plant species are not known.</v>
      </c>
      <c r="Q1545" t="b">
        <f>'C3_qual'!Q205</f>
        <v>0</v>
      </c>
      <c r="R1545" t="b">
        <f>'C3_qual'!R205</f>
        <v>1</v>
      </c>
      <c r="S1545" t="str">
        <f>'C3_qual'!S205</f>
        <v>applied 97.5 and 2.5 percentile uncertainties</v>
      </c>
      <c r="T1545" t="b">
        <f>'C3_qual'!T205</f>
        <v>0</v>
      </c>
      <c r="U1545" t="b">
        <f>'C3_qual'!U205</f>
        <v>0</v>
      </c>
      <c r="V1545" t="str">
        <f>'C3_qual'!V205</f>
        <v>NA</v>
      </c>
      <c r="W1545" t="str">
        <f>'C3_qual'!W205</f>
        <v>NA</v>
      </c>
      <c r="X1545" t="b">
        <f>'C3_qual'!X205</f>
        <v>0</v>
      </c>
      <c r="Y1545" t="str">
        <f>'C3_qual'!Y205</f>
        <v xml:space="preserve">added age uncertainties </v>
      </c>
      <c r="Z1545" t="str">
        <f>'C3_qual'!Z205</f>
        <v>Guchengzi Fm.</v>
      </c>
    </row>
    <row r="1546" spans="1:26">
      <c r="A1546" t="str">
        <f>'C3_qual'!A204</f>
        <v>land_plant_d13C_1</v>
      </c>
      <c r="B1546" t="str">
        <f>'C3_qual'!B204</f>
        <v>Cui</v>
      </c>
      <c r="C1546">
        <f>'C3_qual'!C204</f>
        <v>2018</v>
      </c>
      <c r="D1546" t="str">
        <f>'C3_qual'!D204</f>
        <v>10.1016/j.gloplacha.2018.08.011</v>
      </c>
      <c r="E1546">
        <f>'C3_qual'!E204</f>
        <v>54209.746785162286</v>
      </c>
      <c r="F1546">
        <f>'C3_qual'!F204</f>
        <v>48</v>
      </c>
      <c r="G1546">
        <f>'C3_qual'!G204</f>
        <v>48</v>
      </c>
      <c r="H1546">
        <f>'C3_qual'!H204</f>
        <v>54.209746785162288</v>
      </c>
      <c r="I1546">
        <f>'C3_qual'!I204</f>
        <v>4.8000000000000001E-2</v>
      </c>
      <c r="J1546">
        <f>'C3_qual'!J204</f>
        <v>4.8000000000000001E-2</v>
      </c>
      <c r="K1546">
        <f>'C3_qual'!K204</f>
        <v>480.62325716219698</v>
      </c>
      <c r="L1546">
        <f>'C3_qual'!L204</f>
        <v>380.944919903337</v>
      </c>
      <c r="M1546">
        <f>'C3_qual'!M204</f>
        <v>194.436390096845</v>
      </c>
      <c r="N1546" t="b">
        <f>'C3_qual'!N204</f>
        <v>0</v>
      </c>
      <c r="O1546">
        <f>'C3_qual'!O204</f>
        <v>2</v>
      </c>
      <c r="P1546" t="str">
        <f>'C3_qual'!P204</f>
        <v>CO2 estimate has been quantified to the best of available knowledge but mean annual precipitation and plant species are not known.</v>
      </c>
      <c r="Q1546" t="b">
        <f>'C3_qual'!Q204</f>
        <v>0</v>
      </c>
      <c r="R1546" t="b">
        <f>'C3_qual'!R204</f>
        <v>1</v>
      </c>
      <c r="S1546" t="str">
        <f>'C3_qual'!S204</f>
        <v>applied 97.5 and 2.5 percentile uncertainties</v>
      </c>
      <c r="T1546" t="b">
        <f>'C3_qual'!T204</f>
        <v>0</v>
      </c>
      <c r="U1546" t="b">
        <f>'C3_qual'!U204</f>
        <v>0</v>
      </c>
      <c r="V1546" t="str">
        <f>'C3_qual'!V204</f>
        <v>NA</v>
      </c>
      <c r="W1546" t="str">
        <f>'C3_qual'!W204</f>
        <v>NA</v>
      </c>
      <c r="X1546" t="b">
        <f>'C3_qual'!X204</f>
        <v>0</v>
      </c>
      <c r="Y1546" t="str">
        <f>'C3_qual'!Y204</f>
        <v xml:space="preserve">added age uncertainties </v>
      </c>
      <c r="Z1546" t="str">
        <f>'C3_qual'!Z204</f>
        <v>Guchengzi Fm.</v>
      </c>
    </row>
    <row r="1547" spans="1:26">
      <c r="A1547" t="str">
        <f>'C3_qual'!A203</f>
        <v>land_plant_d13C_1</v>
      </c>
      <c r="B1547" t="str">
        <f>'C3_qual'!B203</f>
        <v>Cui</v>
      </c>
      <c r="C1547">
        <f>'C3_qual'!C203</f>
        <v>2018</v>
      </c>
      <c r="D1547" t="str">
        <f>'C3_qual'!D203</f>
        <v>10.1016/j.gloplacha.2018.08.011</v>
      </c>
      <c r="E1547">
        <f>'C3_qual'!E203</f>
        <v>54212.500123647602</v>
      </c>
      <c r="F1547">
        <f>'C3_qual'!F203</f>
        <v>48</v>
      </c>
      <c r="G1547">
        <f>'C3_qual'!G203</f>
        <v>48</v>
      </c>
      <c r="H1547">
        <f>'C3_qual'!H203</f>
        <v>54.212500123647601</v>
      </c>
      <c r="I1547">
        <f>'C3_qual'!I203</f>
        <v>4.8000000000000001E-2</v>
      </c>
      <c r="J1547">
        <f>'C3_qual'!J203</f>
        <v>4.8000000000000001E-2</v>
      </c>
      <c r="K1547">
        <f>'C3_qual'!K203</f>
        <v>431.04734770482997</v>
      </c>
      <c r="L1547">
        <f>'C3_qual'!L203</f>
        <v>302.32312022710204</v>
      </c>
      <c r="M1547">
        <f>'C3_qual'!M203</f>
        <v>163.29386576444898</v>
      </c>
      <c r="N1547" t="b">
        <f>'C3_qual'!N203</f>
        <v>0</v>
      </c>
      <c r="O1547">
        <f>'C3_qual'!O203</f>
        <v>2</v>
      </c>
      <c r="P1547" t="str">
        <f>'C3_qual'!P203</f>
        <v>CO2 estimate has been quantified to the best of available knowledge but mean annual precipitation and plant species are not known.</v>
      </c>
      <c r="Q1547" t="b">
        <f>'C3_qual'!Q203</f>
        <v>0</v>
      </c>
      <c r="R1547" t="b">
        <f>'C3_qual'!R203</f>
        <v>1</v>
      </c>
      <c r="S1547" t="str">
        <f>'C3_qual'!S203</f>
        <v>applied 97.5 and 2.5 percentile uncertainties</v>
      </c>
      <c r="T1547" t="b">
        <f>'C3_qual'!T203</f>
        <v>0</v>
      </c>
      <c r="U1547" t="b">
        <f>'C3_qual'!U203</f>
        <v>0</v>
      </c>
      <c r="V1547" t="str">
        <f>'C3_qual'!V203</f>
        <v>NA</v>
      </c>
      <c r="W1547" t="str">
        <f>'C3_qual'!W203</f>
        <v>NA</v>
      </c>
      <c r="X1547" t="b">
        <f>'C3_qual'!X203</f>
        <v>0</v>
      </c>
      <c r="Y1547" t="str">
        <f>'C3_qual'!Y203</f>
        <v xml:space="preserve">added age uncertainties </v>
      </c>
      <c r="Z1547" t="str">
        <f>'C3_qual'!Z203</f>
        <v>Guchengzi Fm.</v>
      </c>
    </row>
    <row r="1548" spans="1:26">
      <c r="A1548" t="str">
        <f>'C3_qual'!A202</f>
        <v>land_plant_d13C_1</v>
      </c>
      <c r="B1548" t="str">
        <f>'C3_qual'!B202</f>
        <v>Cui</v>
      </c>
      <c r="C1548">
        <f>'C3_qual'!C202</f>
        <v>2018</v>
      </c>
      <c r="D1548" t="str">
        <f>'C3_qual'!D202</f>
        <v>10.1016/j.gloplacha.2018.08.011</v>
      </c>
      <c r="E1548">
        <f>'C3_qual'!E202</f>
        <v>54215.253462132918</v>
      </c>
      <c r="F1548">
        <f>'C3_qual'!F202</f>
        <v>48</v>
      </c>
      <c r="G1548">
        <f>'C3_qual'!G202</f>
        <v>48</v>
      </c>
      <c r="H1548">
        <f>'C3_qual'!H202</f>
        <v>54.215253462132921</v>
      </c>
      <c r="I1548">
        <f>'C3_qual'!I202</f>
        <v>4.8000000000000001E-2</v>
      </c>
      <c r="J1548">
        <f>'C3_qual'!J202</f>
        <v>4.8000000000000001E-2</v>
      </c>
      <c r="K1548">
        <f>'C3_qual'!K202</f>
        <v>416.748948162266</v>
      </c>
      <c r="L1548">
        <f>'C3_qual'!L202</f>
        <v>283.78437690219204</v>
      </c>
      <c r="M1548">
        <f>'C3_qual'!M202</f>
        <v>155.93507579895203</v>
      </c>
      <c r="N1548" t="b">
        <f>'C3_qual'!N202</f>
        <v>0</v>
      </c>
      <c r="O1548">
        <f>'C3_qual'!O202</f>
        <v>2</v>
      </c>
      <c r="P1548" t="str">
        <f>'C3_qual'!P202</f>
        <v>CO2 estimate has been quantified to the best of available knowledge but mean annual precipitation and plant species are not known.</v>
      </c>
      <c r="Q1548" t="b">
        <f>'C3_qual'!Q202</f>
        <v>0</v>
      </c>
      <c r="R1548" t="b">
        <f>'C3_qual'!R202</f>
        <v>1</v>
      </c>
      <c r="S1548" t="str">
        <f>'C3_qual'!S202</f>
        <v>applied 97.5 and 2.5 percentile uncertainties</v>
      </c>
      <c r="T1548" t="b">
        <f>'C3_qual'!T202</f>
        <v>0</v>
      </c>
      <c r="U1548" t="b">
        <f>'C3_qual'!U202</f>
        <v>0</v>
      </c>
      <c r="V1548" t="str">
        <f>'C3_qual'!V202</f>
        <v>NA</v>
      </c>
      <c r="W1548" t="str">
        <f>'C3_qual'!W202</f>
        <v>NA</v>
      </c>
      <c r="X1548" t="b">
        <f>'C3_qual'!X202</f>
        <v>0</v>
      </c>
      <c r="Y1548" t="str">
        <f>'C3_qual'!Y202</f>
        <v xml:space="preserve">added age uncertainties </v>
      </c>
      <c r="Z1548" t="str">
        <f>'C3_qual'!Z202</f>
        <v>Guchengzi Fm.</v>
      </c>
    </row>
    <row r="1549" spans="1:26">
      <c r="A1549" t="str">
        <f>'C3_qual'!A201</f>
        <v>land_plant_d13C_1</v>
      </c>
      <c r="B1549" t="str">
        <f>'C3_qual'!B201</f>
        <v>Cui</v>
      </c>
      <c r="C1549">
        <f>'C3_qual'!C201</f>
        <v>2018</v>
      </c>
      <c r="D1549" t="str">
        <f>'C3_qual'!D201</f>
        <v>10.1016/j.gloplacha.2018.08.011</v>
      </c>
      <c r="E1549">
        <f>'C3_qual'!E201</f>
        <v>54218.006800618241</v>
      </c>
      <c r="F1549">
        <f>'C3_qual'!F201</f>
        <v>48</v>
      </c>
      <c r="G1549">
        <f>'C3_qual'!G201</f>
        <v>48</v>
      </c>
      <c r="H1549">
        <f>'C3_qual'!H201</f>
        <v>54.218006800618241</v>
      </c>
      <c r="I1549">
        <f>'C3_qual'!I201</f>
        <v>4.8000000000000001E-2</v>
      </c>
      <c r="J1549">
        <f>'C3_qual'!J201</f>
        <v>4.8000000000000001E-2</v>
      </c>
      <c r="K1549">
        <f>'C3_qual'!K201</f>
        <v>463.55980801797898</v>
      </c>
      <c r="L1549">
        <f>'C3_qual'!L201</f>
        <v>358.58824919544998</v>
      </c>
      <c r="M1549">
        <f>'C3_qual'!M201</f>
        <v>185.70730015945099</v>
      </c>
      <c r="N1549" t="b">
        <f>'C3_qual'!N201</f>
        <v>0</v>
      </c>
      <c r="O1549">
        <f>'C3_qual'!O201</f>
        <v>2</v>
      </c>
      <c r="P1549" t="str">
        <f>'C3_qual'!P201</f>
        <v>CO2 estimate has been quantified to the best of available knowledge but mean annual precipitation and plant species are not known.</v>
      </c>
      <c r="Q1549" t="b">
        <f>'C3_qual'!Q201</f>
        <v>0</v>
      </c>
      <c r="R1549" t="b">
        <f>'C3_qual'!R201</f>
        <v>1</v>
      </c>
      <c r="S1549" t="str">
        <f>'C3_qual'!S201</f>
        <v>applied 97.5 and 2.5 percentile uncertainties</v>
      </c>
      <c r="T1549" t="b">
        <f>'C3_qual'!T201</f>
        <v>0</v>
      </c>
      <c r="U1549" t="b">
        <f>'C3_qual'!U201</f>
        <v>0</v>
      </c>
      <c r="V1549" t="str">
        <f>'C3_qual'!V201</f>
        <v>NA</v>
      </c>
      <c r="W1549" t="str">
        <f>'C3_qual'!W201</f>
        <v>NA</v>
      </c>
      <c r="X1549" t="b">
        <f>'C3_qual'!X201</f>
        <v>0</v>
      </c>
      <c r="Y1549" t="str">
        <f>'C3_qual'!Y201</f>
        <v xml:space="preserve">added age uncertainties </v>
      </c>
      <c r="Z1549" t="str">
        <f>'C3_qual'!Z201</f>
        <v>Guchengzi Fm.</v>
      </c>
    </row>
    <row r="1550" spans="1:26">
      <c r="A1550" t="str">
        <f>'C3_qual'!A200</f>
        <v>land_plant_d13C_1</v>
      </c>
      <c r="B1550" t="str">
        <f>'C3_qual'!B200</f>
        <v>Cui</v>
      </c>
      <c r="C1550">
        <f>'C3_qual'!C200</f>
        <v>2018</v>
      </c>
      <c r="D1550" t="str">
        <f>'C3_qual'!D200</f>
        <v>10.1016/j.gloplacha.2018.08.011</v>
      </c>
      <c r="E1550">
        <f>'C3_qual'!E200</f>
        <v>54220.760139103557</v>
      </c>
      <c r="F1550">
        <f>'C3_qual'!F200</f>
        <v>48</v>
      </c>
      <c r="G1550">
        <f>'C3_qual'!G200</f>
        <v>48</v>
      </c>
      <c r="H1550">
        <f>'C3_qual'!H200</f>
        <v>54.220760139103554</v>
      </c>
      <c r="I1550">
        <f>'C3_qual'!I200</f>
        <v>4.8000000000000001E-2</v>
      </c>
      <c r="J1550">
        <f>'C3_qual'!J200</f>
        <v>4.8000000000000001E-2</v>
      </c>
      <c r="K1550">
        <f>'C3_qual'!K200</f>
        <v>466.64613545234999</v>
      </c>
      <c r="L1550">
        <f>'C3_qual'!L200</f>
        <v>368.87260053038597</v>
      </c>
      <c r="M1550">
        <f>'C3_qual'!M200</f>
        <v>184.79224123029002</v>
      </c>
      <c r="N1550" t="b">
        <f>'C3_qual'!N200</f>
        <v>0</v>
      </c>
      <c r="O1550">
        <f>'C3_qual'!O200</f>
        <v>2</v>
      </c>
      <c r="P1550" t="str">
        <f>'C3_qual'!P200</f>
        <v>CO2 estimate has been quantified to the best of available knowledge but mean annual precipitation and plant species are not known.</v>
      </c>
      <c r="Q1550" t="b">
        <f>'C3_qual'!Q200</f>
        <v>0</v>
      </c>
      <c r="R1550" t="b">
        <f>'C3_qual'!R200</f>
        <v>1</v>
      </c>
      <c r="S1550" t="str">
        <f>'C3_qual'!S200</f>
        <v>applied 97.5 and 2.5 percentile uncertainties</v>
      </c>
      <c r="T1550" t="b">
        <f>'C3_qual'!T200</f>
        <v>0</v>
      </c>
      <c r="U1550" t="b">
        <f>'C3_qual'!U200</f>
        <v>0</v>
      </c>
      <c r="V1550" t="str">
        <f>'C3_qual'!V200</f>
        <v>NA</v>
      </c>
      <c r="W1550" t="str">
        <f>'C3_qual'!W200</f>
        <v>NA</v>
      </c>
      <c r="X1550" t="b">
        <f>'C3_qual'!X200</f>
        <v>0</v>
      </c>
      <c r="Y1550" t="str">
        <f>'C3_qual'!Y200</f>
        <v xml:space="preserve">added age uncertainties </v>
      </c>
      <c r="Z1550" t="str">
        <f>'C3_qual'!Z200</f>
        <v>Guchengzi Fm.</v>
      </c>
    </row>
    <row r="1551" spans="1:26">
      <c r="A1551" t="str">
        <f>'C3_qual'!A199</f>
        <v>land_plant_d13C_1</v>
      </c>
      <c r="B1551" t="str">
        <f>'C3_qual'!B199</f>
        <v>Cui</v>
      </c>
      <c r="C1551">
        <f>'C3_qual'!C199</f>
        <v>2018</v>
      </c>
      <c r="D1551" t="str">
        <f>'C3_qual'!D199</f>
        <v>10.1016/j.gloplacha.2018.08.011</v>
      </c>
      <c r="E1551">
        <f>'C3_qual'!E199</f>
        <v>54223.513477588873</v>
      </c>
      <c r="F1551">
        <f>'C3_qual'!F199</f>
        <v>48</v>
      </c>
      <c r="G1551">
        <f>'C3_qual'!G199</f>
        <v>48</v>
      </c>
      <c r="H1551">
        <f>'C3_qual'!H199</f>
        <v>54.223513477588874</v>
      </c>
      <c r="I1551">
        <f>'C3_qual'!I199</f>
        <v>4.8000000000000001E-2</v>
      </c>
      <c r="J1551">
        <f>'C3_qual'!J199</f>
        <v>4.8000000000000001E-2</v>
      </c>
      <c r="K1551">
        <f>'C3_qual'!K199</f>
        <v>437.18213475742999</v>
      </c>
      <c r="L1551">
        <f>'C3_qual'!L199</f>
        <v>299.66153166529199</v>
      </c>
      <c r="M1551">
        <f>'C3_qual'!M199</f>
        <v>172.27827588274198</v>
      </c>
      <c r="N1551" t="b">
        <f>'C3_qual'!N199</f>
        <v>0</v>
      </c>
      <c r="O1551">
        <f>'C3_qual'!O199</f>
        <v>2</v>
      </c>
      <c r="P1551" t="str">
        <f>'C3_qual'!P199</f>
        <v>CO2 estimate has been quantified to the best of available knowledge but mean annual precipitation and plant species are not known.</v>
      </c>
      <c r="Q1551" t="b">
        <f>'C3_qual'!Q199</f>
        <v>0</v>
      </c>
      <c r="R1551" t="b">
        <f>'C3_qual'!R199</f>
        <v>1</v>
      </c>
      <c r="S1551" t="str">
        <f>'C3_qual'!S199</f>
        <v>applied 97.5 and 2.5 percentile uncertainties</v>
      </c>
      <c r="T1551" t="b">
        <f>'C3_qual'!T199</f>
        <v>0</v>
      </c>
      <c r="U1551" t="b">
        <f>'C3_qual'!U199</f>
        <v>0</v>
      </c>
      <c r="V1551" t="str">
        <f>'C3_qual'!V199</f>
        <v>NA</v>
      </c>
      <c r="W1551" t="str">
        <f>'C3_qual'!W199</f>
        <v>NA</v>
      </c>
      <c r="X1551" t="b">
        <f>'C3_qual'!X199</f>
        <v>0</v>
      </c>
      <c r="Y1551" t="str">
        <f>'C3_qual'!Y199</f>
        <v xml:space="preserve">added age uncertainties </v>
      </c>
      <c r="Z1551" t="str">
        <f>'C3_qual'!Z199</f>
        <v>Guchengzi Fm.</v>
      </c>
    </row>
    <row r="1552" spans="1:26">
      <c r="A1552" t="str">
        <f>'C3_qual'!A198</f>
        <v>land_plant_d13C_1</v>
      </c>
      <c r="B1552" t="str">
        <f>'C3_qual'!B198</f>
        <v>Cui</v>
      </c>
      <c r="C1552">
        <f>'C3_qual'!C198</f>
        <v>2018</v>
      </c>
      <c r="D1552" t="str">
        <f>'C3_qual'!D198</f>
        <v>10.1016/j.gloplacha.2018.08.011</v>
      </c>
      <c r="E1552">
        <f>'C3_qual'!E198</f>
        <v>54226.266816074189</v>
      </c>
      <c r="F1552">
        <f>'C3_qual'!F198</f>
        <v>48</v>
      </c>
      <c r="G1552">
        <f>'C3_qual'!G198</f>
        <v>48</v>
      </c>
      <c r="H1552">
        <f>'C3_qual'!H198</f>
        <v>54.226266816074187</v>
      </c>
      <c r="I1552">
        <f>'C3_qual'!I198</f>
        <v>4.8000000000000001E-2</v>
      </c>
      <c r="J1552">
        <f>'C3_qual'!J198</f>
        <v>4.8000000000000001E-2</v>
      </c>
      <c r="K1552">
        <f>'C3_qual'!K198</f>
        <v>348.523215540401</v>
      </c>
      <c r="L1552">
        <f>'C3_qual'!L198</f>
        <v>202.41178203256595</v>
      </c>
      <c r="M1552">
        <f>'C3_qual'!M198</f>
        <v>128.09681420492501</v>
      </c>
      <c r="N1552" t="b">
        <f>'C3_qual'!N198</f>
        <v>0</v>
      </c>
      <c r="O1552">
        <f>'C3_qual'!O198</f>
        <v>2</v>
      </c>
      <c r="P1552" t="str">
        <f>'C3_qual'!P198</f>
        <v>CO2 estimate has been quantified to the best of available knowledge but mean annual precipitation and plant species are not known.</v>
      </c>
      <c r="Q1552" t="b">
        <f>'C3_qual'!Q198</f>
        <v>0</v>
      </c>
      <c r="R1552" t="b">
        <f>'C3_qual'!R198</f>
        <v>1</v>
      </c>
      <c r="S1552" t="str">
        <f>'C3_qual'!S198</f>
        <v>applied 97.5 and 2.5 percentile uncertainties</v>
      </c>
      <c r="T1552" t="b">
        <f>'C3_qual'!T198</f>
        <v>0</v>
      </c>
      <c r="U1552" t="b">
        <f>'C3_qual'!U198</f>
        <v>0</v>
      </c>
      <c r="V1552" t="str">
        <f>'C3_qual'!V198</f>
        <v>NA</v>
      </c>
      <c r="W1552" t="str">
        <f>'C3_qual'!W198</f>
        <v>NA</v>
      </c>
      <c r="X1552" t="b">
        <f>'C3_qual'!X198</f>
        <v>0</v>
      </c>
      <c r="Y1552" t="str">
        <f>'C3_qual'!Y198</f>
        <v xml:space="preserve">added age uncertainties </v>
      </c>
      <c r="Z1552" t="str">
        <f>'C3_qual'!Z198</f>
        <v>Guchengzi Fm.</v>
      </c>
    </row>
    <row r="1553" spans="1:26">
      <c r="A1553" t="str">
        <f>'C3_qual'!A197</f>
        <v>land_plant_d13C_1</v>
      </c>
      <c r="B1553" t="str">
        <f>'C3_qual'!B197</f>
        <v>Cui</v>
      </c>
      <c r="C1553">
        <f>'C3_qual'!C197</f>
        <v>2018</v>
      </c>
      <c r="D1553" t="str">
        <f>'C3_qual'!D197</f>
        <v>10.1016/j.gloplacha.2018.08.011</v>
      </c>
      <c r="E1553">
        <f>'C3_qual'!E197</f>
        <v>54229.020154559505</v>
      </c>
      <c r="F1553">
        <f>'C3_qual'!F197</f>
        <v>48</v>
      </c>
      <c r="G1553">
        <f>'C3_qual'!G197</f>
        <v>48</v>
      </c>
      <c r="H1553">
        <f>'C3_qual'!H197</f>
        <v>54.229020154559507</v>
      </c>
      <c r="I1553">
        <f>'C3_qual'!I197</f>
        <v>4.8000000000000001E-2</v>
      </c>
      <c r="J1553">
        <f>'C3_qual'!J197</f>
        <v>4.8000000000000001E-2</v>
      </c>
      <c r="K1553">
        <f>'C3_qual'!K197</f>
        <v>386.76661833955001</v>
      </c>
      <c r="L1553">
        <f>'C3_qual'!L197</f>
        <v>235.36251521106198</v>
      </c>
      <c r="M1553">
        <f>'C3_qual'!M197</f>
        <v>143.496232012706</v>
      </c>
      <c r="N1553" t="b">
        <f>'C3_qual'!N197</f>
        <v>0</v>
      </c>
      <c r="O1553">
        <f>'C3_qual'!O197</f>
        <v>2</v>
      </c>
      <c r="P1553" t="str">
        <f>'C3_qual'!P197</f>
        <v>CO2 estimate has been quantified to the best of available knowledge but mean annual precipitation and plant species are not known.</v>
      </c>
      <c r="Q1553" t="b">
        <f>'C3_qual'!Q197</f>
        <v>0</v>
      </c>
      <c r="R1553" t="b">
        <f>'C3_qual'!R197</f>
        <v>1</v>
      </c>
      <c r="S1553" t="str">
        <f>'C3_qual'!S197</f>
        <v>applied 97.5 and 2.5 percentile uncertainties</v>
      </c>
      <c r="T1553" t="b">
        <f>'C3_qual'!T197</f>
        <v>0</v>
      </c>
      <c r="U1553" t="b">
        <f>'C3_qual'!U197</f>
        <v>0</v>
      </c>
      <c r="V1553" t="str">
        <f>'C3_qual'!V197</f>
        <v>NA</v>
      </c>
      <c r="W1553" t="str">
        <f>'C3_qual'!W197</f>
        <v>NA</v>
      </c>
      <c r="X1553" t="b">
        <f>'C3_qual'!X197</f>
        <v>0</v>
      </c>
      <c r="Y1553" t="str">
        <f>'C3_qual'!Y197</f>
        <v xml:space="preserve">added age uncertainties </v>
      </c>
      <c r="Z1553" t="str">
        <f>'C3_qual'!Z197</f>
        <v>Guchengzi Fm.</v>
      </c>
    </row>
    <row r="1554" spans="1:26">
      <c r="A1554" t="str">
        <f>'C3_qual'!A196</f>
        <v>land_plant_d13C_1</v>
      </c>
      <c r="B1554" t="str">
        <f>'C3_qual'!B196</f>
        <v>Cui</v>
      </c>
      <c r="C1554">
        <f>'C3_qual'!C196</f>
        <v>2018</v>
      </c>
      <c r="D1554" t="str">
        <f>'C3_qual'!D196</f>
        <v>10.1016/j.gloplacha.2018.08.011</v>
      </c>
      <c r="E1554">
        <f>'C3_qual'!E196</f>
        <v>54231.77349304482</v>
      </c>
      <c r="F1554">
        <f>'C3_qual'!F196</f>
        <v>48</v>
      </c>
      <c r="G1554">
        <f>'C3_qual'!G196</f>
        <v>48</v>
      </c>
      <c r="H1554">
        <f>'C3_qual'!H196</f>
        <v>54.23177349304482</v>
      </c>
      <c r="I1554">
        <f>'C3_qual'!I196</f>
        <v>4.8000000000000001E-2</v>
      </c>
      <c r="J1554">
        <f>'C3_qual'!J196</f>
        <v>4.8000000000000001E-2</v>
      </c>
      <c r="K1554">
        <f>'C3_qual'!K196</f>
        <v>463.64453778631901</v>
      </c>
      <c r="L1554">
        <f>'C3_qual'!L196</f>
        <v>360.17276155781497</v>
      </c>
      <c r="M1554">
        <f>'C3_qual'!M196</f>
        <v>180.30752315639899</v>
      </c>
      <c r="N1554" t="b">
        <f>'C3_qual'!N196</f>
        <v>0</v>
      </c>
      <c r="O1554">
        <f>'C3_qual'!O196</f>
        <v>2</v>
      </c>
      <c r="P1554" t="str">
        <f>'C3_qual'!P196</f>
        <v>CO2 estimate has been quantified to the best of available knowledge but mean annual precipitation and plant species are not known.</v>
      </c>
      <c r="Q1554" t="b">
        <f>'C3_qual'!Q196</f>
        <v>0</v>
      </c>
      <c r="R1554" t="b">
        <f>'C3_qual'!R196</f>
        <v>1</v>
      </c>
      <c r="S1554" t="str">
        <f>'C3_qual'!S196</f>
        <v>applied 97.5 and 2.5 percentile uncertainties</v>
      </c>
      <c r="T1554" t="b">
        <f>'C3_qual'!T196</f>
        <v>0</v>
      </c>
      <c r="U1554" t="b">
        <f>'C3_qual'!U196</f>
        <v>0</v>
      </c>
      <c r="V1554" t="str">
        <f>'C3_qual'!V196</f>
        <v>NA</v>
      </c>
      <c r="W1554" t="str">
        <f>'C3_qual'!W196</f>
        <v>NA</v>
      </c>
      <c r="X1554" t="b">
        <f>'C3_qual'!X196</f>
        <v>0</v>
      </c>
      <c r="Y1554" t="str">
        <f>'C3_qual'!Y196</f>
        <v xml:space="preserve">added age uncertainties </v>
      </c>
      <c r="Z1554" t="str">
        <f>'C3_qual'!Z196</f>
        <v>Guchengzi Fm.</v>
      </c>
    </row>
    <row r="1555" spans="1:26">
      <c r="A1555" t="str">
        <f>'C3_qual'!A195</f>
        <v>land_plant_d13C_1</v>
      </c>
      <c r="B1555" t="str">
        <f>'C3_qual'!B195</f>
        <v>Cui</v>
      </c>
      <c r="C1555">
        <f>'C3_qual'!C195</f>
        <v>2018</v>
      </c>
      <c r="D1555" t="str">
        <f>'C3_qual'!D195</f>
        <v>10.1016/j.gloplacha.2018.08.011</v>
      </c>
      <c r="E1555">
        <f>'C3_qual'!E195</f>
        <v>54234.526831530136</v>
      </c>
      <c r="F1555">
        <f>'C3_qual'!F195</f>
        <v>48</v>
      </c>
      <c r="G1555">
        <f>'C3_qual'!G195</f>
        <v>48</v>
      </c>
      <c r="H1555">
        <f>'C3_qual'!H195</f>
        <v>54.23452683153014</v>
      </c>
      <c r="I1555">
        <f>'C3_qual'!I195</f>
        <v>4.8000000000000001E-2</v>
      </c>
      <c r="J1555">
        <f>'C3_qual'!J195</f>
        <v>4.8000000000000001E-2</v>
      </c>
      <c r="K1555">
        <f>'C3_qual'!K195</f>
        <v>448.96059862900597</v>
      </c>
      <c r="L1555">
        <f>'C3_qual'!L195</f>
        <v>329.08944144703707</v>
      </c>
      <c r="M1555">
        <f>'C3_qual'!M195</f>
        <v>173.29686705647896</v>
      </c>
      <c r="N1555" t="b">
        <f>'C3_qual'!N195</f>
        <v>0</v>
      </c>
      <c r="O1555">
        <f>'C3_qual'!O195</f>
        <v>2</v>
      </c>
      <c r="P1555" t="str">
        <f>'C3_qual'!P195</f>
        <v>CO2 estimate has been quantified to the best of available knowledge but mean annual precipitation and plant species are not known.</v>
      </c>
      <c r="Q1555" t="b">
        <f>'C3_qual'!Q195</f>
        <v>0</v>
      </c>
      <c r="R1555" t="b">
        <f>'C3_qual'!R195</f>
        <v>1</v>
      </c>
      <c r="S1555" t="str">
        <f>'C3_qual'!S195</f>
        <v>applied 97.5 and 2.5 percentile uncertainties</v>
      </c>
      <c r="T1555" t="b">
        <f>'C3_qual'!T195</f>
        <v>0</v>
      </c>
      <c r="U1555" t="b">
        <f>'C3_qual'!U195</f>
        <v>0</v>
      </c>
      <c r="V1555" t="str">
        <f>'C3_qual'!V195</f>
        <v>NA</v>
      </c>
      <c r="W1555" t="str">
        <f>'C3_qual'!W195</f>
        <v>NA</v>
      </c>
      <c r="X1555" t="b">
        <f>'C3_qual'!X195</f>
        <v>0</v>
      </c>
      <c r="Y1555" t="str">
        <f>'C3_qual'!Y195</f>
        <v xml:space="preserve">added age uncertainties </v>
      </c>
      <c r="Z1555" t="str">
        <f>'C3_qual'!Z195</f>
        <v>Guchengzi Fm.</v>
      </c>
    </row>
    <row r="1556" spans="1:26">
      <c r="A1556" t="str">
        <f>'C3_qual'!A194</f>
        <v>land_plant_d13C_1</v>
      </c>
      <c r="B1556" t="str">
        <f>'C3_qual'!B194</f>
        <v>Cui</v>
      </c>
      <c r="C1556">
        <f>'C3_qual'!C194</f>
        <v>2018</v>
      </c>
      <c r="D1556" t="str">
        <f>'C3_qual'!D194</f>
        <v>10.1016/j.gloplacha.2018.08.011</v>
      </c>
      <c r="E1556">
        <f>'C3_qual'!E194</f>
        <v>54237.280170015452</v>
      </c>
      <c r="F1556">
        <f>'C3_qual'!F194</f>
        <v>48</v>
      </c>
      <c r="G1556">
        <f>'C3_qual'!G194</f>
        <v>48</v>
      </c>
      <c r="H1556">
        <f>'C3_qual'!H194</f>
        <v>54.237280170015453</v>
      </c>
      <c r="I1556">
        <f>'C3_qual'!I194</f>
        <v>4.8000000000000001E-2</v>
      </c>
      <c r="J1556">
        <f>'C3_qual'!J194</f>
        <v>4.8000000000000001E-2</v>
      </c>
      <c r="K1556">
        <f>'C3_qual'!K194</f>
        <v>426.46364885923998</v>
      </c>
      <c r="L1556">
        <f>'C3_qual'!L194</f>
        <v>304.00749949751201</v>
      </c>
      <c r="M1556">
        <f>'C3_qual'!M194</f>
        <v>161.79464445997797</v>
      </c>
      <c r="N1556" t="b">
        <f>'C3_qual'!N194</f>
        <v>0</v>
      </c>
      <c r="O1556">
        <f>'C3_qual'!O194</f>
        <v>2</v>
      </c>
      <c r="P1556" t="str">
        <f>'C3_qual'!P194</f>
        <v>CO2 estimate has been quantified to the best of available knowledge but mean annual precipitation and plant species are not known.</v>
      </c>
      <c r="Q1556" t="b">
        <f>'C3_qual'!Q194</f>
        <v>0</v>
      </c>
      <c r="R1556" t="b">
        <f>'C3_qual'!R194</f>
        <v>1</v>
      </c>
      <c r="S1556" t="str">
        <f>'C3_qual'!S194</f>
        <v>applied 97.5 and 2.5 percentile uncertainties</v>
      </c>
      <c r="T1556" t="b">
        <f>'C3_qual'!T194</f>
        <v>0</v>
      </c>
      <c r="U1556" t="b">
        <f>'C3_qual'!U194</f>
        <v>0</v>
      </c>
      <c r="V1556" t="str">
        <f>'C3_qual'!V194</f>
        <v>NA</v>
      </c>
      <c r="W1556" t="str">
        <f>'C3_qual'!W194</f>
        <v>NA</v>
      </c>
      <c r="X1556" t="b">
        <f>'C3_qual'!X194</f>
        <v>0</v>
      </c>
      <c r="Y1556" t="str">
        <f>'C3_qual'!Y194</f>
        <v xml:space="preserve">added age uncertainties </v>
      </c>
      <c r="Z1556" t="str">
        <f>'C3_qual'!Z194</f>
        <v>Guchengzi Fm.</v>
      </c>
    </row>
    <row r="1557" spans="1:26">
      <c r="A1557" t="str">
        <f>'C3_qual'!A193</f>
        <v>land_plant_d13C_1</v>
      </c>
      <c r="B1557" t="str">
        <f>'C3_qual'!B193</f>
        <v>Cui</v>
      </c>
      <c r="C1557">
        <f>'C3_qual'!C193</f>
        <v>2018</v>
      </c>
      <c r="D1557" t="str">
        <f>'C3_qual'!D193</f>
        <v>10.1016/j.gloplacha.2018.08.011</v>
      </c>
      <c r="E1557">
        <f>'C3_qual'!E193</f>
        <v>54240.033508500775</v>
      </c>
      <c r="F1557">
        <f>'C3_qual'!F193</f>
        <v>48</v>
      </c>
      <c r="G1557">
        <f>'C3_qual'!G193</f>
        <v>48</v>
      </c>
      <c r="H1557">
        <f>'C3_qual'!H193</f>
        <v>54.240033508500773</v>
      </c>
      <c r="I1557">
        <f>'C3_qual'!I193</f>
        <v>4.8000000000000001E-2</v>
      </c>
      <c r="J1557">
        <f>'C3_qual'!J193</f>
        <v>4.8000000000000001E-2</v>
      </c>
      <c r="K1557">
        <f>'C3_qual'!K193</f>
        <v>420.07945279606002</v>
      </c>
      <c r="L1557">
        <f>'C3_qual'!L193</f>
        <v>287.88330543048602</v>
      </c>
      <c r="M1557">
        <f>'C3_qual'!M193</f>
        <v>159.64037309065003</v>
      </c>
      <c r="N1557" t="b">
        <f>'C3_qual'!N193</f>
        <v>0</v>
      </c>
      <c r="O1557">
        <f>'C3_qual'!O193</f>
        <v>2</v>
      </c>
      <c r="P1557" t="str">
        <f>'C3_qual'!P193</f>
        <v>CO2 estimate has been quantified to the best of available knowledge but mean annual precipitation and plant species are not known.</v>
      </c>
      <c r="Q1557" t="b">
        <f>'C3_qual'!Q193</f>
        <v>0</v>
      </c>
      <c r="R1557" t="b">
        <f>'C3_qual'!R193</f>
        <v>1</v>
      </c>
      <c r="S1557" t="str">
        <f>'C3_qual'!S193</f>
        <v>applied 97.5 and 2.5 percentile uncertainties</v>
      </c>
      <c r="T1557" t="b">
        <f>'C3_qual'!T193</f>
        <v>0</v>
      </c>
      <c r="U1557" t="b">
        <f>'C3_qual'!U193</f>
        <v>0</v>
      </c>
      <c r="V1557" t="str">
        <f>'C3_qual'!V193</f>
        <v>NA</v>
      </c>
      <c r="W1557" t="str">
        <f>'C3_qual'!W193</f>
        <v>NA</v>
      </c>
      <c r="X1557" t="b">
        <f>'C3_qual'!X193</f>
        <v>0</v>
      </c>
      <c r="Y1557" t="str">
        <f>'C3_qual'!Y193</f>
        <v xml:space="preserve">added age uncertainties </v>
      </c>
      <c r="Z1557" t="str">
        <f>'C3_qual'!Z193</f>
        <v>Guchengzi Fm.</v>
      </c>
    </row>
    <row r="1558" spans="1:26">
      <c r="A1558" t="str">
        <f>'C3_qual'!A192</f>
        <v>land_plant_d13C_1</v>
      </c>
      <c r="B1558" t="str">
        <f>'C3_qual'!B192</f>
        <v>Cui</v>
      </c>
      <c r="C1558">
        <f>'C3_qual'!C192</f>
        <v>2018</v>
      </c>
      <c r="D1558" t="str">
        <f>'C3_qual'!D192</f>
        <v>10.1016/j.gloplacha.2018.08.011</v>
      </c>
      <c r="E1558">
        <f>'C3_qual'!E192</f>
        <v>54242.786846986091</v>
      </c>
      <c r="F1558">
        <f>'C3_qual'!F192</f>
        <v>48</v>
      </c>
      <c r="G1558">
        <f>'C3_qual'!G192</f>
        <v>48</v>
      </c>
      <c r="H1558">
        <f>'C3_qual'!H192</f>
        <v>54.242786846986093</v>
      </c>
      <c r="I1558">
        <f>'C3_qual'!I192</f>
        <v>4.8000000000000001E-2</v>
      </c>
      <c r="J1558">
        <f>'C3_qual'!J192</f>
        <v>4.8000000000000001E-2</v>
      </c>
      <c r="K1558">
        <f>'C3_qual'!K192</f>
        <v>419.32377076801902</v>
      </c>
      <c r="L1558">
        <f>'C3_qual'!L192</f>
        <v>289.99385846134101</v>
      </c>
      <c r="M1558">
        <f>'C3_qual'!M192</f>
        <v>161.04443982402603</v>
      </c>
      <c r="N1558" t="b">
        <f>'C3_qual'!N192</f>
        <v>0</v>
      </c>
      <c r="O1558">
        <f>'C3_qual'!O192</f>
        <v>2</v>
      </c>
      <c r="P1558" t="str">
        <f>'C3_qual'!P192</f>
        <v>CO2 estimate has been quantified to the best of available knowledge but mean annual precipitation and plant species are not known.</v>
      </c>
      <c r="Q1558" t="b">
        <f>'C3_qual'!Q192</f>
        <v>0</v>
      </c>
      <c r="R1558" t="b">
        <f>'C3_qual'!R192</f>
        <v>1</v>
      </c>
      <c r="S1558" t="str">
        <f>'C3_qual'!S192</f>
        <v>applied 97.5 and 2.5 percentile uncertainties</v>
      </c>
      <c r="T1558" t="b">
        <f>'C3_qual'!T192</f>
        <v>0</v>
      </c>
      <c r="U1558" t="b">
        <f>'C3_qual'!U192</f>
        <v>0</v>
      </c>
      <c r="V1558" t="str">
        <f>'C3_qual'!V192</f>
        <v>NA</v>
      </c>
      <c r="W1558" t="str">
        <f>'C3_qual'!W192</f>
        <v>NA</v>
      </c>
      <c r="X1558" t="b">
        <f>'C3_qual'!X192</f>
        <v>0</v>
      </c>
      <c r="Y1558" t="str">
        <f>'C3_qual'!Y192</f>
        <v xml:space="preserve">added age uncertainties </v>
      </c>
      <c r="Z1558" t="str">
        <f>'C3_qual'!Z192</f>
        <v>Guchengzi Fm.</v>
      </c>
    </row>
    <row r="1559" spans="1:26">
      <c r="A1559" t="str">
        <f>'C3_qual'!A191</f>
        <v>land_plant_d13C_1</v>
      </c>
      <c r="B1559" t="str">
        <f>'C3_qual'!B191</f>
        <v>Cui</v>
      </c>
      <c r="C1559">
        <f>'C3_qual'!C191</f>
        <v>2018</v>
      </c>
      <c r="D1559" t="str">
        <f>'C3_qual'!D191</f>
        <v>10.1016/j.gloplacha.2018.08.011</v>
      </c>
      <c r="E1559">
        <f>'C3_qual'!E191</f>
        <v>54245.540185471407</v>
      </c>
      <c r="F1559">
        <f>'C3_qual'!F191</f>
        <v>48</v>
      </c>
      <c r="G1559">
        <f>'C3_qual'!G191</f>
        <v>48</v>
      </c>
      <c r="H1559">
        <f>'C3_qual'!H191</f>
        <v>54.245540185471405</v>
      </c>
      <c r="I1559">
        <f>'C3_qual'!I191</f>
        <v>4.8000000000000001E-2</v>
      </c>
      <c r="J1559">
        <f>'C3_qual'!J191</f>
        <v>4.8000000000000001E-2</v>
      </c>
      <c r="K1559">
        <f>'C3_qual'!K191</f>
        <v>422.56002548992501</v>
      </c>
      <c r="L1559">
        <f>'C3_qual'!L191</f>
        <v>299.99184486294098</v>
      </c>
      <c r="M1559">
        <f>'C3_qual'!M191</f>
        <v>162.49634454616898</v>
      </c>
      <c r="N1559" t="b">
        <f>'C3_qual'!N191</f>
        <v>0</v>
      </c>
      <c r="O1559">
        <f>'C3_qual'!O191</f>
        <v>2</v>
      </c>
      <c r="P1559" t="str">
        <f>'C3_qual'!P191</f>
        <v>CO2 estimate has been quantified to the best of available knowledge but mean annual precipitation and plant species are not known.</v>
      </c>
      <c r="Q1559" t="b">
        <f>'C3_qual'!Q191</f>
        <v>0</v>
      </c>
      <c r="R1559" t="b">
        <f>'C3_qual'!R191</f>
        <v>1</v>
      </c>
      <c r="S1559" t="str">
        <f>'C3_qual'!S191</f>
        <v>applied 97.5 and 2.5 percentile uncertainties</v>
      </c>
      <c r="T1559" t="b">
        <f>'C3_qual'!T191</f>
        <v>0</v>
      </c>
      <c r="U1559" t="b">
        <f>'C3_qual'!U191</f>
        <v>0</v>
      </c>
      <c r="V1559" t="str">
        <f>'C3_qual'!V191</f>
        <v>NA</v>
      </c>
      <c r="W1559" t="str">
        <f>'C3_qual'!W191</f>
        <v>NA</v>
      </c>
      <c r="X1559" t="b">
        <f>'C3_qual'!X191</f>
        <v>0</v>
      </c>
      <c r="Y1559" t="str">
        <f>'C3_qual'!Y191</f>
        <v xml:space="preserve">added age uncertainties </v>
      </c>
      <c r="Z1559" t="str">
        <f>'C3_qual'!Z191</f>
        <v>Guchengzi Fm.</v>
      </c>
    </row>
    <row r="1560" spans="1:26">
      <c r="A1560" t="str">
        <f>'C3_qual'!A190</f>
        <v>land_plant_d13C_1</v>
      </c>
      <c r="B1560" t="str">
        <f>'C3_qual'!B190</f>
        <v>Cui</v>
      </c>
      <c r="C1560">
        <f>'C3_qual'!C190</f>
        <v>2018</v>
      </c>
      <c r="D1560" t="str">
        <f>'C3_qual'!D190</f>
        <v>10.1016/j.gloplacha.2018.08.011</v>
      </c>
      <c r="E1560">
        <f>'C3_qual'!E190</f>
        <v>54273.073570324574</v>
      </c>
      <c r="F1560">
        <f>'C3_qual'!F190</f>
        <v>48</v>
      </c>
      <c r="G1560">
        <f>'C3_qual'!G190</f>
        <v>48</v>
      </c>
      <c r="H1560">
        <f>'C3_qual'!H190</f>
        <v>54.273073570324577</v>
      </c>
      <c r="I1560">
        <f>'C3_qual'!I190</f>
        <v>4.8000000000000001E-2</v>
      </c>
      <c r="J1560">
        <f>'C3_qual'!J190</f>
        <v>4.8000000000000001E-2</v>
      </c>
      <c r="K1560">
        <f>'C3_qual'!K190</f>
        <v>508.87571156897502</v>
      </c>
      <c r="L1560">
        <f>'C3_qual'!L190</f>
        <v>437.34325972168199</v>
      </c>
      <c r="M1560">
        <f>'C3_qual'!M190</f>
        <v>205.023400285712</v>
      </c>
      <c r="N1560" t="b">
        <f>'C3_qual'!N190</f>
        <v>0</v>
      </c>
      <c r="O1560">
        <f>'C3_qual'!O190</f>
        <v>2</v>
      </c>
      <c r="P1560" t="str">
        <f>'C3_qual'!P190</f>
        <v>CO2 estimate has been quantified to the best of available knowledge but mean annual precipitation and plant species are not known.</v>
      </c>
      <c r="Q1560" t="b">
        <f>'C3_qual'!Q190</f>
        <v>0</v>
      </c>
      <c r="R1560" t="b">
        <f>'C3_qual'!R190</f>
        <v>1</v>
      </c>
      <c r="S1560" t="str">
        <f>'C3_qual'!S190</f>
        <v>applied 97.5 and 2.5 percentile uncertainties</v>
      </c>
      <c r="T1560" t="b">
        <f>'C3_qual'!T190</f>
        <v>0</v>
      </c>
      <c r="U1560" t="b">
        <f>'C3_qual'!U190</f>
        <v>0</v>
      </c>
      <c r="V1560" t="str">
        <f>'C3_qual'!V190</f>
        <v>NA</v>
      </c>
      <c r="W1560" t="str">
        <f>'C3_qual'!W190</f>
        <v>NA</v>
      </c>
      <c r="X1560" t="b">
        <f>'C3_qual'!X190</f>
        <v>0</v>
      </c>
      <c r="Y1560" t="str">
        <f>'C3_qual'!Y190</f>
        <v xml:space="preserve">added age uncertainties </v>
      </c>
      <c r="Z1560" t="str">
        <f>'C3_qual'!Z190</f>
        <v>Guchengzi Fm.</v>
      </c>
    </row>
    <row r="1561" spans="1:26">
      <c r="A1561" t="str">
        <f>'C3_qual'!A189</f>
        <v>land_plant_d13C_1</v>
      </c>
      <c r="B1561" t="str">
        <f>'C3_qual'!B189</f>
        <v>Cui</v>
      </c>
      <c r="C1561">
        <f>'C3_qual'!C189</f>
        <v>2018</v>
      </c>
      <c r="D1561" t="str">
        <f>'C3_qual'!D189</f>
        <v>10.1016/j.gloplacha.2018.08.011</v>
      </c>
      <c r="E1561">
        <f>'C3_qual'!E189</f>
        <v>54300.60695517774</v>
      </c>
      <c r="F1561">
        <f>'C3_qual'!F189</f>
        <v>48</v>
      </c>
      <c r="G1561">
        <f>'C3_qual'!G189</f>
        <v>48</v>
      </c>
      <c r="H1561">
        <f>'C3_qual'!H189</f>
        <v>54.300606955177741</v>
      </c>
      <c r="I1561">
        <f>'C3_qual'!I189</f>
        <v>4.8000000000000001E-2</v>
      </c>
      <c r="J1561">
        <f>'C3_qual'!J189</f>
        <v>4.8000000000000001E-2</v>
      </c>
      <c r="K1561">
        <f>'C3_qual'!K189</f>
        <v>470.49424274598101</v>
      </c>
      <c r="L1561">
        <f>'C3_qual'!L189</f>
        <v>352.64937815319996</v>
      </c>
      <c r="M1561">
        <f>'C3_qual'!M189</f>
        <v>184.78191488767999</v>
      </c>
      <c r="N1561" t="b">
        <f>'C3_qual'!N189</f>
        <v>0</v>
      </c>
      <c r="O1561">
        <f>'C3_qual'!O189</f>
        <v>2</v>
      </c>
      <c r="P1561" t="str">
        <f>'C3_qual'!P189</f>
        <v>CO2 estimate has been quantified to the best of available knowledge but mean annual precipitation and plant species are not known.</v>
      </c>
      <c r="Q1561" t="b">
        <f>'C3_qual'!Q189</f>
        <v>0</v>
      </c>
      <c r="R1561" t="b">
        <f>'C3_qual'!R189</f>
        <v>1</v>
      </c>
      <c r="S1561" t="str">
        <f>'C3_qual'!S189</f>
        <v>applied 97.5 and 2.5 percentile uncertainties</v>
      </c>
      <c r="T1561" t="b">
        <f>'C3_qual'!T189</f>
        <v>0</v>
      </c>
      <c r="U1561" t="b">
        <f>'C3_qual'!U189</f>
        <v>0</v>
      </c>
      <c r="V1561" t="str">
        <f>'C3_qual'!V189</f>
        <v>NA</v>
      </c>
      <c r="W1561" t="str">
        <f>'C3_qual'!W189</f>
        <v>NA</v>
      </c>
      <c r="X1561" t="b">
        <f>'C3_qual'!X189</f>
        <v>0</v>
      </c>
      <c r="Y1561" t="str">
        <f>'C3_qual'!Y189</f>
        <v xml:space="preserve">added age uncertainties </v>
      </c>
      <c r="Z1561" t="str">
        <f>'C3_qual'!Z189</f>
        <v>Guchengzi Fm.</v>
      </c>
    </row>
    <row r="1562" spans="1:26">
      <c r="A1562" t="str">
        <f>'C3_qual'!A188</f>
        <v>land_plant_d13C_1</v>
      </c>
      <c r="B1562" t="str">
        <f>'C3_qual'!B188</f>
        <v>Cui</v>
      </c>
      <c r="C1562">
        <f>'C3_qual'!C188</f>
        <v>2018</v>
      </c>
      <c r="D1562" t="str">
        <f>'C3_qual'!D188</f>
        <v>10.1016/j.gloplacha.2018.08.011</v>
      </c>
      <c r="E1562">
        <f>'C3_qual'!E188</f>
        <v>54328.140340030914</v>
      </c>
      <c r="F1562">
        <f>'C3_qual'!F188</f>
        <v>48</v>
      </c>
      <c r="G1562">
        <f>'C3_qual'!G188</f>
        <v>48</v>
      </c>
      <c r="H1562">
        <f>'C3_qual'!H188</f>
        <v>54.328140340030913</v>
      </c>
      <c r="I1562">
        <f>'C3_qual'!I188</f>
        <v>4.8000000000000001E-2</v>
      </c>
      <c r="J1562">
        <f>'C3_qual'!J188</f>
        <v>4.8000000000000001E-2</v>
      </c>
      <c r="K1562">
        <f>'C3_qual'!K188</f>
        <v>568.88591883651895</v>
      </c>
      <c r="L1562">
        <f>'C3_qual'!L188</f>
        <v>552.16083784339105</v>
      </c>
      <c r="M1562">
        <f>'C3_qual'!M188</f>
        <v>239.51181940907998</v>
      </c>
      <c r="N1562" t="b">
        <f>'C3_qual'!N188</f>
        <v>0</v>
      </c>
      <c r="O1562">
        <f>'C3_qual'!O188</f>
        <v>2</v>
      </c>
      <c r="P1562" t="str">
        <f>'C3_qual'!P188</f>
        <v>CO2 estimate has been quantified to the best of available knowledge but mean annual precipitation and plant species are not known.</v>
      </c>
      <c r="Q1562" t="b">
        <f>'C3_qual'!Q188</f>
        <v>0</v>
      </c>
      <c r="R1562" t="b">
        <f>'C3_qual'!R188</f>
        <v>1</v>
      </c>
      <c r="S1562" t="str">
        <f>'C3_qual'!S188</f>
        <v>applied 97.5 and 2.5 percentile uncertainties</v>
      </c>
      <c r="T1562" t="b">
        <f>'C3_qual'!T188</f>
        <v>0</v>
      </c>
      <c r="U1562" t="b">
        <f>'C3_qual'!U188</f>
        <v>0</v>
      </c>
      <c r="V1562" t="str">
        <f>'C3_qual'!V188</f>
        <v>NA</v>
      </c>
      <c r="W1562" t="str">
        <f>'C3_qual'!W188</f>
        <v>NA</v>
      </c>
      <c r="X1562" t="b">
        <f>'C3_qual'!X188</f>
        <v>0</v>
      </c>
      <c r="Y1562" t="str">
        <f>'C3_qual'!Y188</f>
        <v xml:space="preserve">added age uncertainties </v>
      </c>
      <c r="Z1562" t="str">
        <f>'C3_qual'!Z188</f>
        <v>Guchengzi Fm.</v>
      </c>
    </row>
    <row r="1563" spans="1:26">
      <c r="A1563" t="str">
        <f>'C3_qual'!A187</f>
        <v>land_plant_d13C_1</v>
      </c>
      <c r="B1563" t="str">
        <f>'C3_qual'!B187</f>
        <v>Cui</v>
      </c>
      <c r="C1563">
        <f>'C3_qual'!C187</f>
        <v>2018</v>
      </c>
      <c r="D1563" t="str">
        <f>'C3_qual'!D187</f>
        <v>10.1016/j.gloplacha.2018.08.011</v>
      </c>
      <c r="E1563">
        <f>'C3_qual'!E187</f>
        <v>54355.67372488408</v>
      </c>
      <c r="F1563">
        <f>'C3_qual'!F187</f>
        <v>48</v>
      </c>
      <c r="G1563">
        <f>'C3_qual'!G187</f>
        <v>48</v>
      </c>
      <c r="H1563">
        <f>'C3_qual'!H187</f>
        <v>54.355673724884078</v>
      </c>
      <c r="I1563">
        <f>'C3_qual'!I187</f>
        <v>4.8000000000000001E-2</v>
      </c>
      <c r="J1563">
        <f>'C3_qual'!J187</f>
        <v>4.8000000000000001E-2</v>
      </c>
      <c r="K1563">
        <f>'C3_qual'!K187</f>
        <v>483.40496027891197</v>
      </c>
      <c r="L1563">
        <f>'C3_qual'!L187</f>
        <v>384.51746558373804</v>
      </c>
      <c r="M1563">
        <f>'C3_qual'!M187</f>
        <v>194.70992482843695</v>
      </c>
      <c r="N1563" t="b">
        <f>'C3_qual'!N187</f>
        <v>0</v>
      </c>
      <c r="O1563">
        <f>'C3_qual'!O187</f>
        <v>2</v>
      </c>
      <c r="P1563" t="str">
        <f>'C3_qual'!P187</f>
        <v>CO2 estimate has been quantified to the best of available knowledge but mean annual precipitation and plant species are not known.</v>
      </c>
      <c r="Q1563" t="b">
        <f>'C3_qual'!Q187</f>
        <v>0</v>
      </c>
      <c r="R1563" t="b">
        <f>'C3_qual'!R187</f>
        <v>1</v>
      </c>
      <c r="S1563" t="str">
        <f>'C3_qual'!S187</f>
        <v>applied 97.5 and 2.5 percentile uncertainties</v>
      </c>
      <c r="T1563" t="b">
        <f>'C3_qual'!T187</f>
        <v>0</v>
      </c>
      <c r="U1563" t="b">
        <f>'C3_qual'!U187</f>
        <v>0</v>
      </c>
      <c r="V1563" t="str">
        <f>'C3_qual'!V187</f>
        <v>NA</v>
      </c>
      <c r="W1563" t="str">
        <f>'C3_qual'!W187</f>
        <v>NA</v>
      </c>
      <c r="X1563" t="b">
        <f>'C3_qual'!X187</f>
        <v>0</v>
      </c>
      <c r="Y1563" t="str">
        <f>'C3_qual'!Y187</f>
        <v xml:space="preserve">added age uncertainties </v>
      </c>
      <c r="Z1563" t="str">
        <f>'C3_qual'!Z187</f>
        <v>Guchengzi Fm.</v>
      </c>
    </row>
    <row r="1564" spans="1:26">
      <c r="A1564" t="str">
        <f>'C3_qual'!A186</f>
        <v>land_plant_d13C_1</v>
      </c>
      <c r="B1564" t="str">
        <f>'C3_qual'!B186</f>
        <v>Cui</v>
      </c>
      <c r="C1564">
        <f>'C3_qual'!C186</f>
        <v>2018</v>
      </c>
      <c r="D1564" t="str">
        <f>'C3_qual'!D186</f>
        <v>10.1016/j.gloplacha.2018.08.011</v>
      </c>
      <c r="E1564">
        <f>'C3_qual'!E186</f>
        <v>54383.207109737246</v>
      </c>
      <c r="F1564">
        <f>'C3_qual'!F186</f>
        <v>48</v>
      </c>
      <c r="G1564">
        <f>'C3_qual'!G186</f>
        <v>48</v>
      </c>
      <c r="H1564">
        <f>'C3_qual'!H186</f>
        <v>54.383207109737249</v>
      </c>
      <c r="I1564">
        <f>'C3_qual'!I186</f>
        <v>4.8000000000000001E-2</v>
      </c>
      <c r="J1564">
        <f>'C3_qual'!J186</f>
        <v>4.8000000000000001E-2</v>
      </c>
      <c r="K1564">
        <f>'C3_qual'!K186</f>
        <v>498.25428693280401</v>
      </c>
      <c r="L1564">
        <f>'C3_qual'!L186</f>
        <v>391.90017207267294</v>
      </c>
      <c r="M1564">
        <f>'C3_qual'!M186</f>
        <v>202.29804497639998</v>
      </c>
      <c r="N1564" t="b">
        <f>'C3_qual'!N186</f>
        <v>0</v>
      </c>
      <c r="O1564">
        <f>'C3_qual'!O186</f>
        <v>2</v>
      </c>
      <c r="P1564" t="str">
        <f>'C3_qual'!P186</f>
        <v>CO2 estimate has been quantified to the best of available knowledge but mean annual precipitation and plant species are not known.</v>
      </c>
      <c r="Q1564" t="b">
        <f>'C3_qual'!Q186</f>
        <v>0</v>
      </c>
      <c r="R1564" t="b">
        <f>'C3_qual'!R186</f>
        <v>1</v>
      </c>
      <c r="S1564" t="str">
        <f>'C3_qual'!S186</f>
        <v>applied 97.5 and 2.5 percentile uncertainties</v>
      </c>
      <c r="T1564" t="b">
        <f>'C3_qual'!T186</f>
        <v>0</v>
      </c>
      <c r="U1564" t="b">
        <f>'C3_qual'!U186</f>
        <v>0</v>
      </c>
      <c r="V1564" t="str">
        <f>'C3_qual'!V186</f>
        <v>NA</v>
      </c>
      <c r="W1564" t="str">
        <f>'C3_qual'!W186</f>
        <v>NA</v>
      </c>
      <c r="X1564" t="b">
        <f>'C3_qual'!X186</f>
        <v>0</v>
      </c>
      <c r="Y1564" t="str">
        <f>'C3_qual'!Y186</f>
        <v xml:space="preserve">added age uncertainties </v>
      </c>
      <c r="Z1564" t="str">
        <f>'C3_qual'!Z186</f>
        <v>Guchengzi Fm.</v>
      </c>
    </row>
    <row r="1565" spans="1:26">
      <c r="A1565" t="str">
        <f>'C3_qual'!A185</f>
        <v>land_plant_d13C_1</v>
      </c>
      <c r="B1565" t="str">
        <f>'C3_qual'!B185</f>
        <v>Cui</v>
      </c>
      <c r="C1565">
        <f>'C3_qual'!C185</f>
        <v>2018</v>
      </c>
      <c r="D1565" t="str">
        <f>'C3_qual'!D185</f>
        <v>10.1016/j.gloplacha.2018.08.011</v>
      </c>
      <c r="E1565">
        <f>'C3_qual'!E185</f>
        <v>54410.740494590413</v>
      </c>
      <c r="F1565">
        <f>'C3_qual'!F185</f>
        <v>48</v>
      </c>
      <c r="G1565">
        <f>'C3_qual'!G185</f>
        <v>48</v>
      </c>
      <c r="H1565">
        <f>'C3_qual'!H185</f>
        <v>54.410740494590414</v>
      </c>
      <c r="I1565">
        <f>'C3_qual'!I185</f>
        <v>4.8000000000000001E-2</v>
      </c>
      <c r="J1565">
        <f>'C3_qual'!J185</f>
        <v>4.8000000000000001E-2</v>
      </c>
      <c r="K1565">
        <f>'C3_qual'!K185</f>
        <v>568.81131925974898</v>
      </c>
      <c r="L1565">
        <f>'C3_qual'!L185</f>
        <v>553.72418185056097</v>
      </c>
      <c r="M1565">
        <f>'C3_qual'!M185</f>
        <v>242.93531078269001</v>
      </c>
      <c r="N1565" t="b">
        <f>'C3_qual'!N185</f>
        <v>0</v>
      </c>
      <c r="O1565">
        <f>'C3_qual'!O185</f>
        <v>2</v>
      </c>
      <c r="P1565" t="str">
        <f>'C3_qual'!P185</f>
        <v>CO2 estimate has been quantified to the best of available knowledge but mean annual precipitation and plant species are not known.</v>
      </c>
      <c r="Q1565" t="b">
        <f>'C3_qual'!Q185</f>
        <v>0</v>
      </c>
      <c r="R1565" t="b">
        <f>'C3_qual'!R185</f>
        <v>1</v>
      </c>
      <c r="S1565" t="str">
        <f>'C3_qual'!S185</f>
        <v>applied 97.5 and 2.5 percentile uncertainties</v>
      </c>
      <c r="T1565" t="b">
        <f>'C3_qual'!T185</f>
        <v>0</v>
      </c>
      <c r="U1565" t="b">
        <f>'C3_qual'!U185</f>
        <v>0</v>
      </c>
      <c r="V1565" t="str">
        <f>'C3_qual'!V185</f>
        <v>NA</v>
      </c>
      <c r="W1565" t="str">
        <f>'C3_qual'!W185</f>
        <v>NA</v>
      </c>
      <c r="X1565" t="b">
        <f>'C3_qual'!X185</f>
        <v>0</v>
      </c>
      <c r="Y1565" t="str">
        <f>'C3_qual'!Y185</f>
        <v xml:space="preserve">added age uncertainties </v>
      </c>
      <c r="Z1565" t="str">
        <f>'C3_qual'!Z185</f>
        <v>Guchengzi Fm.</v>
      </c>
    </row>
    <row r="1566" spans="1:26">
      <c r="A1566" t="str">
        <f>'C3_qual'!A184</f>
        <v>land_plant_d13C_1</v>
      </c>
      <c r="B1566" t="str">
        <f>'C3_qual'!B184</f>
        <v>Cui</v>
      </c>
      <c r="C1566">
        <f>'C3_qual'!C184</f>
        <v>2018</v>
      </c>
      <c r="D1566" t="str">
        <f>'C3_qual'!D184</f>
        <v>10.1016/j.gloplacha.2018.08.011</v>
      </c>
      <c r="E1566">
        <f>'C3_qual'!E184</f>
        <v>54438.273879443586</v>
      </c>
      <c r="F1566">
        <f>'C3_qual'!F184</f>
        <v>48</v>
      </c>
      <c r="G1566">
        <f>'C3_qual'!G184</f>
        <v>48</v>
      </c>
      <c r="H1566">
        <f>'C3_qual'!H184</f>
        <v>54.438273879443585</v>
      </c>
      <c r="I1566">
        <f>'C3_qual'!I184</f>
        <v>4.8000000000000001E-2</v>
      </c>
      <c r="J1566">
        <f>'C3_qual'!J184</f>
        <v>4.8000000000000001E-2</v>
      </c>
      <c r="K1566">
        <f>'C3_qual'!K184</f>
        <v>479.98718867483802</v>
      </c>
      <c r="L1566">
        <f>'C3_qual'!L184</f>
        <v>375.74535865260594</v>
      </c>
      <c r="M1566">
        <f>'C3_qual'!M184</f>
        <v>191.76651588982702</v>
      </c>
      <c r="N1566" t="b">
        <f>'C3_qual'!N184</f>
        <v>0</v>
      </c>
      <c r="O1566">
        <f>'C3_qual'!O184</f>
        <v>2</v>
      </c>
      <c r="P1566" t="str">
        <f>'C3_qual'!P184</f>
        <v>CO2 estimate has been quantified to the best of available knowledge but mean annual precipitation and plant species are not known.</v>
      </c>
      <c r="Q1566" t="b">
        <f>'C3_qual'!Q184</f>
        <v>0</v>
      </c>
      <c r="R1566" t="b">
        <f>'C3_qual'!R184</f>
        <v>1</v>
      </c>
      <c r="S1566" t="str">
        <f>'C3_qual'!S184</f>
        <v>applied 97.5 and 2.5 percentile uncertainties</v>
      </c>
      <c r="T1566" t="b">
        <f>'C3_qual'!T184</f>
        <v>0</v>
      </c>
      <c r="U1566" t="b">
        <f>'C3_qual'!U184</f>
        <v>0</v>
      </c>
      <c r="V1566" t="str">
        <f>'C3_qual'!V184</f>
        <v>NA</v>
      </c>
      <c r="W1566" t="str">
        <f>'C3_qual'!W184</f>
        <v>NA</v>
      </c>
      <c r="X1566" t="b">
        <f>'C3_qual'!X184</f>
        <v>0</v>
      </c>
      <c r="Y1566" t="str">
        <f>'C3_qual'!Y184</f>
        <v xml:space="preserve">added age uncertainties </v>
      </c>
      <c r="Z1566" t="str">
        <f>'C3_qual'!Z184</f>
        <v>Guchengzi Fm.</v>
      </c>
    </row>
    <row r="1567" spans="1:26">
      <c r="A1567" t="str">
        <f>'C3_qual'!A183</f>
        <v>land_plant_d13C_1</v>
      </c>
      <c r="B1567" t="str">
        <f>'C3_qual'!B183</f>
        <v>Cui</v>
      </c>
      <c r="C1567">
        <f>'C3_qual'!C183</f>
        <v>2018</v>
      </c>
      <c r="D1567" t="str">
        <f>'C3_qual'!D183</f>
        <v>10.1016/j.gloplacha.2018.08.011</v>
      </c>
      <c r="E1567">
        <f>'C3_qual'!E183</f>
        <v>54465.80726429676</v>
      </c>
      <c r="F1567">
        <f>'C3_qual'!F183</f>
        <v>48</v>
      </c>
      <c r="G1567">
        <f>'C3_qual'!G183</f>
        <v>48</v>
      </c>
      <c r="H1567">
        <f>'C3_qual'!H183</f>
        <v>54.465807264296757</v>
      </c>
      <c r="I1567">
        <f>'C3_qual'!I183</f>
        <v>4.8000000000000001E-2</v>
      </c>
      <c r="J1567">
        <f>'C3_qual'!J183</f>
        <v>4.8000000000000001E-2</v>
      </c>
      <c r="K1567">
        <f>'C3_qual'!K183</f>
        <v>599.33779362196401</v>
      </c>
      <c r="L1567">
        <f>'C3_qual'!L183</f>
        <v>614.04599933164604</v>
      </c>
      <c r="M1567">
        <f>'C3_qual'!M183</f>
        <v>256.799819464493</v>
      </c>
      <c r="N1567" t="b">
        <f>'C3_qual'!N183</f>
        <v>0</v>
      </c>
      <c r="O1567">
        <f>'C3_qual'!O183</f>
        <v>2</v>
      </c>
      <c r="P1567" t="str">
        <f>'C3_qual'!P183</f>
        <v>CO2 estimate has been quantified to the best of available knowledge but mean annual precipitation and plant species are not known.</v>
      </c>
      <c r="Q1567" t="b">
        <f>'C3_qual'!Q183</f>
        <v>0</v>
      </c>
      <c r="R1567" t="b">
        <f>'C3_qual'!R183</f>
        <v>1</v>
      </c>
      <c r="S1567" t="str">
        <f>'C3_qual'!S183</f>
        <v>applied 97.5 and 2.5 percentile uncertainties</v>
      </c>
      <c r="T1567" t="b">
        <f>'C3_qual'!T183</f>
        <v>0</v>
      </c>
      <c r="U1567" t="b">
        <f>'C3_qual'!U183</f>
        <v>0</v>
      </c>
      <c r="V1567" t="str">
        <f>'C3_qual'!V183</f>
        <v>NA</v>
      </c>
      <c r="W1567" t="str">
        <f>'C3_qual'!W183</f>
        <v>NA</v>
      </c>
      <c r="X1567" t="b">
        <f>'C3_qual'!X183</f>
        <v>0</v>
      </c>
      <c r="Y1567" t="str">
        <f>'C3_qual'!Y183</f>
        <v xml:space="preserve">added age uncertainties </v>
      </c>
      <c r="Z1567" t="str">
        <f>'C3_qual'!Z183</f>
        <v>Guchengzi Fm.</v>
      </c>
    </row>
    <row r="1568" spans="1:26">
      <c r="A1568" t="str">
        <f>'C3_qual'!A182</f>
        <v>land_plant_d13C_1</v>
      </c>
      <c r="B1568" t="str">
        <f>'C3_qual'!B182</f>
        <v>Cui</v>
      </c>
      <c r="C1568">
        <f>'C3_qual'!C182</f>
        <v>2018</v>
      </c>
      <c r="D1568" t="str">
        <f>'C3_qual'!D182</f>
        <v>10.1016/j.gloplacha.2018.08.011</v>
      </c>
      <c r="E1568">
        <f>'C3_qual'!E182</f>
        <v>54493.340649149919</v>
      </c>
      <c r="F1568">
        <f>'C3_qual'!F182</f>
        <v>48</v>
      </c>
      <c r="G1568">
        <f>'C3_qual'!G182</f>
        <v>48</v>
      </c>
      <c r="H1568">
        <f>'C3_qual'!H182</f>
        <v>54.493340649149921</v>
      </c>
      <c r="I1568">
        <f>'C3_qual'!I182</f>
        <v>4.8000000000000001E-2</v>
      </c>
      <c r="J1568">
        <f>'C3_qual'!J182</f>
        <v>4.8000000000000001E-2</v>
      </c>
      <c r="K1568">
        <f>'C3_qual'!K182</f>
        <v>681.43237164626703</v>
      </c>
      <c r="L1568">
        <f>'C3_qual'!L182</f>
        <v>864.27097312816295</v>
      </c>
      <c r="M1568">
        <f>'C3_qual'!M182</f>
        <v>304.14520126138802</v>
      </c>
      <c r="N1568" t="b">
        <f>'C3_qual'!N182</f>
        <v>0</v>
      </c>
      <c r="O1568">
        <f>'C3_qual'!O182</f>
        <v>2</v>
      </c>
      <c r="P1568" t="str">
        <f>'C3_qual'!P182</f>
        <v>CO2 estimate has been quantified to the best of available knowledge but mean annual precipitation and plant species are not known.</v>
      </c>
      <c r="Q1568" t="b">
        <f>'C3_qual'!Q182</f>
        <v>0</v>
      </c>
      <c r="R1568" t="b">
        <f>'C3_qual'!R182</f>
        <v>1</v>
      </c>
      <c r="S1568" t="str">
        <f>'C3_qual'!S182</f>
        <v>applied 97.5 and 2.5 percentile uncertainties</v>
      </c>
      <c r="T1568" t="b">
        <f>'C3_qual'!T182</f>
        <v>0</v>
      </c>
      <c r="U1568" t="b">
        <f>'C3_qual'!U182</f>
        <v>0</v>
      </c>
      <c r="V1568" t="str">
        <f>'C3_qual'!V182</f>
        <v>NA</v>
      </c>
      <c r="W1568" t="str">
        <f>'C3_qual'!W182</f>
        <v>NA</v>
      </c>
      <c r="X1568" t="b">
        <f>'C3_qual'!X182</f>
        <v>0</v>
      </c>
      <c r="Y1568" t="str">
        <f>'C3_qual'!Y182</f>
        <v xml:space="preserve">added age uncertainties </v>
      </c>
      <c r="Z1568" t="str">
        <f>'C3_qual'!Z182</f>
        <v>Guchengzi Fm.</v>
      </c>
    </row>
    <row r="1569" spans="1:26">
      <c r="A1569" t="str">
        <f>'C3_qual'!A3</f>
        <v>land_plant_d13C_1</v>
      </c>
      <c r="B1569" t="str">
        <f>'C3_qual'!B3</f>
        <v>Cui</v>
      </c>
      <c r="C1569">
        <f>'C3_qual'!C3</f>
        <v>2016</v>
      </c>
      <c r="D1569" t="str">
        <f>'C3_qual'!D3</f>
        <v>10.1016/j.gca.2015.09.032</v>
      </c>
      <c r="E1569">
        <f>'C3_qual'!E3</f>
        <v>54500</v>
      </c>
      <c r="F1569">
        <f>'C3_qual'!F3</f>
        <v>130.00000000000256</v>
      </c>
      <c r="G1569">
        <f>'C3_qual'!G3</f>
        <v>869.9999999999975</v>
      </c>
      <c r="H1569">
        <f>'C3_qual'!H3</f>
        <v>54.5</v>
      </c>
      <c r="I1569">
        <f>'C3_qual'!I3</f>
        <v>0.13000000000000256</v>
      </c>
      <c r="J1569">
        <f>'C3_qual'!J3</f>
        <v>0.86999999999999755</v>
      </c>
      <c r="K1569">
        <f>'C3_qual'!K3</f>
        <v>403.75496762</v>
      </c>
      <c r="L1569">
        <f>'C3_qual'!L3</f>
        <v>1066.8062029635398</v>
      </c>
      <c r="M1569">
        <f>'C3_qual'!M3</f>
        <v>223.32359389619401</v>
      </c>
      <c r="N1569" t="b">
        <f>'C3_qual'!N3</f>
        <v>0</v>
      </c>
      <c r="O1569">
        <f>'C3_qual'!O3</f>
        <v>2</v>
      </c>
      <c r="P1569" t="str">
        <f>'C3_qual'!P3</f>
        <v>Average of pseudoreplicate CO2 estimates; CO2 estimate has been quantified to the best of available knowledge but mean annual precipitation and plant species are not known.</v>
      </c>
      <c r="Q1569" t="b">
        <f>'C3_qual'!Q3</f>
        <v>0</v>
      </c>
      <c r="R1569" t="b">
        <f>'C3_qual'!R3</f>
        <v>1</v>
      </c>
      <c r="S1569" t="str">
        <f>'C3_qual'!S3</f>
        <v>averaged replicates and determined CO2 uncertainty from 97.5 and 2.5 percentiles</v>
      </c>
      <c r="T1569" t="b">
        <f>'C3_qual'!T3</f>
        <v>0</v>
      </c>
      <c r="U1569" t="b">
        <f>'C3_qual'!U3</f>
        <v>0</v>
      </c>
      <c r="V1569" t="str">
        <f>'C3_qual'!V3</f>
        <v>NA</v>
      </c>
      <c r="W1569" t="str">
        <f>'C3_qual'!W3</f>
        <v>NA</v>
      </c>
      <c r="X1569" t="b">
        <f>'C3_qual'!X3</f>
        <v>1</v>
      </c>
      <c r="Y1569" t="str">
        <f>'C3_qual'!Y3</f>
        <v>all ages updated following Gradstein et al. 2012</v>
      </c>
      <c r="Z1569" t="str">
        <f>'C3_qual'!Z3</f>
        <v>Dorsey Creek Fence</v>
      </c>
    </row>
    <row r="1570" spans="1:26">
      <c r="A1570" t="str">
        <f>'C3_qual'!A181</f>
        <v>land_plant_d13C_1</v>
      </c>
      <c r="B1570" t="str">
        <f>'C3_qual'!B181</f>
        <v>Cui</v>
      </c>
      <c r="C1570">
        <f>'C3_qual'!C181</f>
        <v>2018</v>
      </c>
      <c r="D1570" t="str">
        <f>'C3_qual'!D181</f>
        <v>10.1016/j.gloplacha.2018.08.011</v>
      </c>
      <c r="E1570">
        <f>'C3_qual'!E181</f>
        <v>54520.874034003093</v>
      </c>
      <c r="F1570">
        <f>'C3_qual'!F181</f>
        <v>48</v>
      </c>
      <c r="G1570">
        <f>'C3_qual'!G181</f>
        <v>48</v>
      </c>
      <c r="H1570">
        <f>'C3_qual'!H181</f>
        <v>54.520874034003093</v>
      </c>
      <c r="I1570">
        <f>'C3_qual'!I181</f>
        <v>4.8000000000000001E-2</v>
      </c>
      <c r="J1570">
        <f>'C3_qual'!J181</f>
        <v>4.8000000000000001E-2</v>
      </c>
      <c r="K1570">
        <f>'C3_qual'!K181</f>
        <v>493.77356193137803</v>
      </c>
      <c r="L1570">
        <f>'C3_qual'!L181</f>
        <v>395.75168554336392</v>
      </c>
      <c r="M1570">
        <f>'C3_qual'!M181</f>
        <v>195.88716053661102</v>
      </c>
      <c r="N1570" t="b">
        <f>'C3_qual'!N181</f>
        <v>0</v>
      </c>
      <c r="O1570">
        <f>'C3_qual'!O181</f>
        <v>2</v>
      </c>
      <c r="P1570" t="str">
        <f>'C3_qual'!P181</f>
        <v>CO2 estimate has been quantified to the best of available knowledge but mean annual precipitation and plant species are not known.</v>
      </c>
      <c r="Q1570" t="b">
        <f>'C3_qual'!Q181</f>
        <v>0</v>
      </c>
      <c r="R1570" t="b">
        <f>'C3_qual'!R181</f>
        <v>1</v>
      </c>
      <c r="S1570" t="str">
        <f>'C3_qual'!S181</f>
        <v>applied 97.5 and 2.5 percentile uncertainties</v>
      </c>
      <c r="T1570" t="b">
        <f>'C3_qual'!T181</f>
        <v>0</v>
      </c>
      <c r="U1570" t="b">
        <f>'C3_qual'!U181</f>
        <v>0</v>
      </c>
      <c r="V1570" t="str">
        <f>'C3_qual'!V181</f>
        <v>NA</v>
      </c>
      <c r="W1570" t="str">
        <f>'C3_qual'!W181</f>
        <v>NA</v>
      </c>
      <c r="X1570" t="b">
        <f>'C3_qual'!X181</f>
        <v>0</v>
      </c>
      <c r="Y1570" t="str">
        <f>'C3_qual'!Y181</f>
        <v xml:space="preserve">added age uncertainties </v>
      </c>
      <c r="Z1570" t="str">
        <f>'C3_qual'!Z181</f>
        <v>Guchengzi Fm.</v>
      </c>
    </row>
    <row r="1571" spans="1:26">
      <c r="A1571" t="str">
        <f>'C3_qual'!A180</f>
        <v>land_plant_d13C_1</v>
      </c>
      <c r="B1571" t="str">
        <f>'C3_qual'!B180</f>
        <v>Cui</v>
      </c>
      <c r="C1571">
        <f>'C3_qual'!C180</f>
        <v>2018</v>
      </c>
      <c r="D1571" t="str">
        <f>'C3_qual'!D180</f>
        <v>10.1016/j.gloplacha.2018.08.011</v>
      </c>
      <c r="E1571">
        <f>'C3_qual'!E180</f>
        <v>54548.407418856259</v>
      </c>
      <c r="F1571">
        <f>'C3_qual'!F180</f>
        <v>48</v>
      </c>
      <c r="G1571">
        <f>'C3_qual'!G180</f>
        <v>48</v>
      </c>
      <c r="H1571">
        <f>'C3_qual'!H180</f>
        <v>54.548407418856257</v>
      </c>
      <c r="I1571">
        <f>'C3_qual'!I180</f>
        <v>4.8000000000000001E-2</v>
      </c>
      <c r="J1571">
        <f>'C3_qual'!J180</f>
        <v>4.8000000000000001E-2</v>
      </c>
      <c r="K1571">
        <f>'C3_qual'!K180</f>
        <v>423.48988995858201</v>
      </c>
      <c r="L1571">
        <f>'C3_qual'!L180</f>
        <v>293.35705202727604</v>
      </c>
      <c r="M1571">
        <f>'C3_qual'!M180</f>
        <v>165.83551885050304</v>
      </c>
      <c r="N1571" t="b">
        <f>'C3_qual'!N180</f>
        <v>0</v>
      </c>
      <c r="O1571">
        <f>'C3_qual'!O180</f>
        <v>2</v>
      </c>
      <c r="P1571" t="str">
        <f>'C3_qual'!P180</f>
        <v>CO2 estimate has been quantified to the best of available knowledge but mean annual precipitation and plant species are not known.</v>
      </c>
      <c r="Q1571" t="b">
        <f>'C3_qual'!Q180</f>
        <v>0</v>
      </c>
      <c r="R1571" t="b">
        <f>'C3_qual'!R180</f>
        <v>1</v>
      </c>
      <c r="S1571" t="str">
        <f>'C3_qual'!S180</f>
        <v>applied 97.5 and 2.5 percentile uncertainties</v>
      </c>
      <c r="T1571" t="b">
        <f>'C3_qual'!T180</f>
        <v>0</v>
      </c>
      <c r="U1571" t="b">
        <f>'C3_qual'!U180</f>
        <v>0</v>
      </c>
      <c r="V1571" t="str">
        <f>'C3_qual'!V180</f>
        <v>NA</v>
      </c>
      <c r="W1571" t="str">
        <f>'C3_qual'!W180</f>
        <v>NA</v>
      </c>
      <c r="X1571" t="b">
        <f>'C3_qual'!X180</f>
        <v>0</v>
      </c>
      <c r="Y1571" t="str">
        <f>'C3_qual'!Y180</f>
        <v xml:space="preserve">added age uncertainties </v>
      </c>
      <c r="Z1571" t="str">
        <f>'C3_qual'!Z180</f>
        <v>Guchengzi Fm.</v>
      </c>
    </row>
    <row r="1572" spans="1:26">
      <c r="A1572" t="str">
        <f>'C3_qual'!A179</f>
        <v>land_plant_d13C_1</v>
      </c>
      <c r="B1572" t="str">
        <f>'C3_qual'!B179</f>
        <v>Cui</v>
      </c>
      <c r="C1572">
        <f>'C3_qual'!C179</f>
        <v>2018</v>
      </c>
      <c r="D1572" t="str">
        <f>'C3_qual'!D179</f>
        <v>10.1016/j.gloplacha.2018.08.011</v>
      </c>
      <c r="E1572">
        <f>'C3_qual'!E179</f>
        <v>54575.940803709425</v>
      </c>
      <c r="F1572">
        <f>'C3_qual'!F179</f>
        <v>48</v>
      </c>
      <c r="G1572">
        <f>'C3_qual'!G179</f>
        <v>48</v>
      </c>
      <c r="H1572">
        <f>'C3_qual'!H179</f>
        <v>54.575940803709429</v>
      </c>
      <c r="I1572">
        <f>'C3_qual'!I179</f>
        <v>4.8000000000000001E-2</v>
      </c>
      <c r="J1572">
        <f>'C3_qual'!J179</f>
        <v>4.8000000000000001E-2</v>
      </c>
      <c r="K1572">
        <f>'C3_qual'!K179</f>
        <v>376.70139119619199</v>
      </c>
      <c r="L1572">
        <f>'C3_qual'!L179</f>
        <v>234.14145712964006</v>
      </c>
      <c r="M1572">
        <f>'C3_qual'!M179</f>
        <v>140.08172457745499</v>
      </c>
      <c r="N1572" t="b">
        <f>'C3_qual'!N179</f>
        <v>0</v>
      </c>
      <c r="O1572">
        <f>'C3_qual'!O179</f>
        <v>2</v>
      </c>
      <c r="P1572" t="str">
        <f>'C3_qual'!P179</f>
        <v>CO2 estimate has been quantified to the best of available knowledge but mean annual precipitation and plant species are not known.</v>
      </c>
      <c r="Q1572" t="b">
        <f>'C3_qual'!Q179</f>
        <v>0</v>
      </c>
      <c r="R1572" t="b">
        <f>'C3_qual'!R179</f>
        <v>1</v>
      </c>
      <c r="S1572" t="str">
        <f>'C3_qual'!S179</f>
        <v>applied 97.5 and 2.5 percentile uncertainties</v>
      </c>
      <c r="T1572" t="b">
        <f>'C3_qual'!T179</f>
        <v>0</v>
      </c>
      <c r="U1572" t="b">
        <f>'C3_qual'!U179</f>
        <v>0</v>
      </c>
      <c r="V1572" t="str">
        <f>'C3_qual'!V179</f>
        <v>NA</v>
      </c>
      <c r="W1572" t="str">
        <f>'C3_qual'!W179</f>
        <v>NA</v>
      </c>
      <c r="X1572" t="b">
        <f>'C3_qual'!X179</f>
        <v>0</v>
      </c>
      <c r="Y1572" t="str">
        <f>'C3_qual'!Y179</f>
        <v xml:space="preserve">added age uncertainties </v>
      </c>
      <c r="Z1572" t="str">
        <f>'C3_qual'!Z179</f>
        <v>Guchengzi Fm.</v>
      </c>
    </row>
    <row r="1573" spans="1:26">
      <c r="A1573" t="str">
        <f>'C3_qual'!A178</f>
        <v>land_plant_d13C_1</v>
      </c>
      <c r="B1573" t="str">
        <f>'C3_qual'!B178</f>
        <v>Cui</v>
      </c>
      <c r="C1573">
        <f>'C3_qual'!C178</f>
        <v>2018</v>
      </c>
      <c r="D1573" t="str">
        <f>'C3_qual'!D178</f>
        <v>10.1016/j.gloplacha.2018.08.011</v>
      </c>
      <c r="E1573">
        <f>'C3_qual'!E178</f>
        <v>54603.474188562599</v>
      </c>
      <c r="F1573">
        <f>'C3_qual'!F178</f>
        <v>48</v>
      </c>
      <c r="G1573">
        <f>'C3_qual'!G178</f>
        <v>48</v>
      </c>
      <c r="H1573">
        <f>'C3_qual'!H178</f>
        <v>54.6034741885626</v>
      </c>
      <c r="I1573">
        <f>'C3_qual'!I178</f>
        <v>4.8000000000000001E-2</v>
      </c>
      <c r="J1573">
        <f>'C3_qual'!J178</f>
        <v>4.8000000000000001E-2</v>
      </c>
      <c r="K1573">
        <f>'C3_qual'!K178</f>
        <v>446.08180359231301</v>
      </c>
      <c r="L1573">
        <f>'C3_qual'!L178</f>
        <v>326.31605653948805</v>
      </c>
      <c r="M1573">
        <f>'C3_qual'!M178</f>
        <v>171.67805191940801</v>
      </c>
      <c r="N1573" t="b">
        <f>'C3_qual'!N178</f>
        <v>0</v>
      </c>
      <c r="O1573">
        <f>'C3_qual'!O178</f>
        <v>2</v>
      </c>
      <c r="P1573" t="str">
        <f>'C3_qual'!P178</f>
        <v>CO2 estimate has been quantified to the best of available knowledge but mean annual precipitation and plant species are not known.</v>
      </c>
      <c r="Q1573" t="b">
        <f>'C3_qual'!Q178</f>
        <v>0</v>
      </c>
      <c r="R1573" t="b">
        <f>'C3_qual'!R178</f>
        <v>1</v>
      </c>
      <c r="S1573" t="str">
        <f>'C3_qual'!S178</f>
        <v>applied 97.5 and 2.5 percentile uncertainties</v>
      </c>
      <c r="T1573" t="b">
        <f>'C3_qual'!T178</f>
        <v>0</v>
      </c>
      <c r="U1573" t="b">
        <f>'C3_qual'!U178</f>
        <v>0</v>
      </c>
      <c r="V1573" t="str">
        <f>'C3_qual'!V178</f>
        <v>NA</v>
      </c>
      <c r="W1573" t="str">
        <f>'C3_qual'!W178</f>
        <v>NA</v>
      </c>
      <c r="X1573" t="b">
        <f>'C3_qual'!X178</f>
        <v>0</v>
      </c>
      <c r="Y1573" t="str">
        <f>'C3_qual'!Y178</f>
        <v xml:space="preserve">added age uncertainties </v>
      </c>
      <c r="Z1573" t="str">
        <f>'C3_qual'!Z178</f>
        <v>Guchengzi Fm.</v>
      </c>
    </row>
    <row r="1574" spans="1:26">
      <c r="A1574" t="str">
        <f>'C3_qual'!A177</f>
        <v>land_plant_d13C_1</v>
      </c>
      <c r="B1574" t="str">
        <f>'C3_qual'!B177</f>
        <v>Cui</v>
      </c>
      <c r="C1574">
        <f>'C3_qual'!C177</f>
        <v>2018</v>
      </c>
      <c r="D1574" t="str">
        <f>'C3_qual'!D177</f>
        <v>10.1016/j.gloplacha.2018.08.011</v>
      </c>
      <c r="E1574">
        <f>'C3_qual'!E177</f>
        <v>54631.007573415765</v>
      </c>
      <c r="F1574">
        <f>'C3_qual'!F177</f>
        <v>48</v>
      </c>
      <c r="G1574">
        <f>'C3_qual'!G177</f>
        <v>48</v>
      </c>
      <c r="H1574">
        <f>'C3_qual'!H177</f>
        <v>54.631007573415765</v>
      </c>
      <c r="I1574">
        <f>'C3_qual'!I177</f>
        <v>4.8000000000000001E-2</v>
      </c>
      <c r="J1574">
        <f>'C3_qual'!J177</f>
        <v>4.8000000000000001E-2</v>
      </c>
      <c r="K1574">
        <f>'C3_qual'!K177</f>
        <v>452.43190971983699</v>
      </c>
      <c r="L1574">
        <f>'C3_qual'!L177</f>
        <v>334.02215436211497</v>
      </c>
      <c r="M1574">
        <f>'C3_qual'!M177</f>
        <v>175.16569258859101</v>
      </c>
      <c r="N1574" t="b">
        <f>'C3_qual'!N177</f>
        <v>0</v>
      </c>
      <c r="O1574">
        <f>'C3_qual'!O177</f>
        <v>2</v>
      </c>
      <c r="P1574" t="str">
        <f>'C3_qual'!P177</f>
        <v>CO2 estimate has been quantified to the best of available knowledge but mean annual precipitation and plant species are not known.</v>
      </c>
      <c r="Q1574" t="b">
        <f>'C3_qual'!Q177</f>
        <v>0</v>
      </c>
      <c r="R1574" t="b">
        <f>'C3_qual'!R177</f>
        <v>1</v>
      </c>
      <c r="S1574" t="str">
        <f>'C3_qual'!S177</f>
        <v>applied 97.5 and 2.5 percentile uncertainties</v>
      </c>
      <c r="T1574" t="b">
        <f>'C3_qual'!T177</f>
        <v>0</v>
      </c>
      <c r="U1574" t="b">
        <f>'C3_qual'!U177</f>
        <v>0</v>
      </c>
      <c r="V1574" t="str">
        <f>'C3_qual'!V177</f>
        <v>NA</v>
      </c>
      <c r="W1574" t="str">
        <f>'C3_qual'!W177</f>
        <v>NA</v>
      </c>
      <c r="X1574" t="b">
        <f>'C3_qual'!X177</f>
        <v>0</v>
      </c>
      <c r="Y1574" t="str">
        <f>'C3_qual'!Y177</f>
        <v xml:space="preserve">added age uncertainties </v>
      </c>
      <c r="Z1574" t="str">
        <f>'C3_qual'!Z177</f>
        <v>Guchengzi Fm.</v>
      </c>
    </row>
    <row r="1575" spans="1:26">
      <c r="A1575" t="str">
        <f>'C3_qual'!A176</f>
        <v>land_plant_d13C_1</v>
      </c>
      <c r="B1575" t="str">
        <f>'C3_qual'!B176</f>
        <v>Cui</v>
      </c>
      <c r="C1575">
        <f>'C3_qual'!C176</f>
        <v>2018</v>
      </c>
      <c r="D1575" t="str">
        <f>'C3_qual'!D176</f>
        <v>10.1016/j.gloplacha.2018.08.011</v>
      </c>
      <c r="E1575">
        <f>'C3_qual'!E176</f>
        <v>54658.540958268939</v>
      </c>
      <c r="F1575">
        <f>'C3_qual'!F176</f>
        <v>48</v>
      </c>
      <c r="G1575">
        <f>'C3_qual'!G176</f>
        <v>48</v>
      </c>
      <c r="H1575">
        <f>'C3_qual'!H176</f>
        <v>54.658540958268937</v>
      </c>
      <c r="I1575">
        <f>'C3_qual'!I176</f>
        <v>4.8000000000000001E-2</v>
      </c>
      <c r="J1575">
        <f>'C3_qual'!J176</f>
        <v>4.8000000000000001E-2</v>
      </c>
      <c r="K1575">
        <f>'C3_qual'!K176</f>
        <v>466.57696192725001</v>
      </c>
      <c r="L1575">
        <f>'C3_qual'!L176</f>
        <v>362.24903922831498</v>
      </c>
      <c r="M1575">
        <f>'C3_qual'!M176</f>
        <v>185.38865666620399</v>
      </c>
      <c r="N1575" t="b">
        <f>'C3_qual'!N176</f>
        <v>0</v>
      </c>
      <c r="O1575">
        <f>'C3_qual'!O176</f>
        <v>2</v>
      </c>
      <c r="P1575" t="str">
        <f>'C3_qual'!P176</f>
        <v>CO2 estimate has been quantified to the best of available knowledge but mean annual precipitation and plant species are not known.</v>
      </c>
      <c r="Q1575" t="b">
        <f>'C3_qual'!Q176</f>
        <v>0</v>
      </c>
      <c r="R1575" t="b">
        <f>'C3_qual'!R176</f>
        <v>1</v>
      </c>
      <c r="S1575" t="str">
        <f>'C3_qual'!S176</f>
        <v>applied 97.5 and 2.5 percentile uncertainties</v>
      </c>
      <c r="T1575" t="b">
        <f>'C3_qual'!T176</f>
        <v>0</v>
      </c>
      <c r="U1575" t="b">
        <f>'C3_qual'!U176</f>
        <v>0</v>
      </c>
      <c r="V1575" t="str">
        <f>'C3_qual'!V176</f>
        <v>NA</v>
      </c>
      <c r="W1575" t="str">
        <f>'C3_qual'!W176</f>
        <v>NA</v>
      </c>
      <c r="X1575" t="b">
        <f>'C3_qual'!X176</f>
        <v>0</v>
      </c>
      <c r="Y1575" t="str">
        <f>'C3_qual'!Y176</f>
        <v xml:space="preserve">added age uncertainties </v>
      </c>
      <c r="Z1575" t="str">
        <f>'C3_qual'!Z176</f>
        <v>Guchengzi Fm.</v>
      </c>
    </row>
    <row r="1576" spans="1:26">
      <c r="A1576" t="str">
        <f>'C3_qual'!A175</f>
        <v>land_plant_d13C_1</v>
      </c>
      <c r="B1576" t="str">
        <f>'C3_qual'!B175</f>
        <v>Cui</v>
      </c>
      <c r="C1576">
        <f>'C3_qual'!C175</f>
        <v>2018</v>
      </c>
      <c r="D1576" t="str">
        <f>'C3_qual'!D175</f>
        <v>10.1016/j.gloplacha.2018.08.011</v>
      </c>
      <c r="E1576">
        <f>'C3_qual'!E175</f>
        <v>54686.074343122098</v>
      </c>
      <c r="F1576">
        <f>'C3_qual'!F175</f>
        <v>48</v>
      </c>
      <c r="G1576">
        <f>'C3_qual'!G175</f>
        <v>48</v>
      </c>
      <c r="H1576">
        <f>'C3_qual'!H175</f>
        <v>54.686074343122101</v>
      </c>
      <c r="I1576">
        <f>'C3_qual'!I175</f>
        <v>4.8000000000000001E-2</v>
      </c>
      <c r="J1576">
        <f>'C3_qual'!J175</f>
        <v>4.8000000000000001E-2</v>
      </c>
      <c r="K1576">
        <f>'C3_qual'!K175</f>
        <v>342.11728296184401</v>
      </c>
      <c r="L1576">
        <f>'C3_qual'!L175</f>
        <v>197.74803308066203</v>
      </c>
      <c r="M1576">
        <f>'C3_qual'!M175</f>
        <v>124.34681443936901</v>
      </c>
      <c r="N1576" t="b">
        <f>'C3_qual'!N175</f>
        <v>0</v>
      </c>
      <c r="O1576">
        <f>'C3_qual'!O175</f>
        <v>2</v>
      </c>
      <c r="P1576" t="str">
        <f>'C3_qual'!P175</f>
        <v>CO2 estimate has been quantified to the best of available knowledge but mean annual precipitation and plant species are not known.</v>
      </c>
      <c r="Q1576" t="b">
        <f>'C3_qual'!Q175</f>
        <v>0</v>
      </c>
      <c r="R1576" t="b">
        <f>'C3_qual'!R175</f>
        <v>1</v>
      </c>
      <c r="S1576" t="str">
        <f>'C3_qual'!S175</f>
        <v>applied 97.5 and 2.5 percentile uncertainties</v>
      </c>
      <c r="T1576" t="b">
        <f>'C3_qual'!T175</f>
        <v>0</v>
      </c>
      <c r="U1576" t="b">
        <f>'C3_qual'!U175</f>
        <v>0</v>
      </c>
      <c r="V1576" t="str">
        <f>'C3_qual'!V175</f>
        <v>NA</v>
      </c>
      <c r="W1576" t="str">
        <f>'C3_qual'!W175</f>
        <v>NA</v>
      </c>
      <c r="X1576" t="b">
        <f>'C3_qual'!X175</f>
        <v>0</v>
      </c>
      <c r="Y1576" t="str">
        <f>'C3_qual'!Y175</f>
        <v xml:space="preserve">added age uncertainties </v>
      </c>
      <c r="Z1576" t="str">
        <f>'C3_qual'!Z175</f>
        <v>Guchengzi Fm.</v>
      </c>
    </row>
    <row r="1577" spans="1:26">
      <c r="A1577" t="str">
        <f>'C3_qual'!A174</f>
        <v>land_plant_d13C_1</v>
      </c>
      <c r="B1577" t="str">
        <f>'C3_qual'!B174</f>
        <v>Cui</v>
      </c>
      <c r="C1577">
        <f>'C3_qual'!C174</f>
        <v>2018</v>
      </c>
      <c r="D1577" t="str">
        <f>'C3_qual'!D174</f>
        <v>10.1016/j.gloplacha.2018.08.011</v>
      </c>
      <c r="E1577">
        <f>'C3_qual'!E174</f>
        <v>54705.347712519317</v>
      </c>
      <c r="F1577">
        <f>'C3_qual'!F174</f>
        <v>48</v>
      </c>
      <c r="G1577">
        <f>'C3_qual'!G174</f>
        <v>48</v>
      </c>
      <c r="H1577">
        <f>'C3_qual'!H174</f>
        <v>54.70534771251932</v>
      </c>
      <c r="I1577">
        <f>'C3_qual'!I174</f>
        <v>4.8000000000000001E-2</v>
      </c>
      <c r="J1577">
        <f>'C3_qual'!J174</f>
        <v>4.8000000000000001E-2</v>
      </c>
      <c r="K1577">
        <f>'C3_qual'!K174</f>
        <v>473.507077264038</v>
      </c>
      <c r="L1577">
        <f>'C3_qual'!L174</f>
        <v>370.84838431019898</v>
      </c>
      <c r="M1577">
        <f>'C3_qual'!M174</f>
        <v>187.176998399985</v>
      </c>
      <c r="N1577" t="b">
        <f>'C3_qual'!N174</f>
        <v>0</v>
      </c>
      <c r="O1577">
        <f>'C3_qual'!O174</f>
        <v>2</v>
      </c>
      <c r="P1577" t="str">
        <f>'C3_qual'!P174</f>
        <v>CO2 estimate has been quantified to the best of available knowledge but mean annual precipitation and plant species are not known.</v>
      </c>
      <c r="Q1577" t="b">
        <f>'C3_qual'!Q174</f>
        <v>0</v>
      </c>
      <c r="R1577" t="b">
        <f>'C3_qual'!R174</f>
        <v>1</v>
      </c>
      <c r="S1577" t="str">
        <f>'C3_qual'!S174</f>
        <v>applied 97.5 and 2.5 percentile uncertainties</v>
      </c>
      <c r="T1577" t="b">
        <f>'C3_qual'!T174</f>
        <v>0</v>
      </c>
      <c r="U1577" t="b">
        <f>'C3_qual'!U174</f>
        <v>0</v>
      </c>
      <c r="V1577" t="str">
        <f>'C3_qual'!V174</f>
        <v>NA</v>
      </c>
      <c r="W1577" t="str">
        <f>'C3_qual'!W174</f>
        <v>NA</v>
      </c>
      <c r="X1577" t="b">
        <f>'C3_qual'!X174</f>
        <v>0</v>
      </c>
      <c r="Y1577" t="str">
        <f>'C3_qual'!Y174</f>
        <v xml:space="preserve">added age uncertainties </v>
      </c>
      <c r="Z1577" t="str">
        <f>'C3_qual'!Z174</f>
        <v>Guchengzi Fm.</v>
      </c>
    </row>
    <row r="1578" spans="1:26">
      <c r="A1578" t="str">
        <f>'C3_qual'!A173</f>
        <v>land_plant_d13C_1</v>
      </c>
      <c r="B1578" t="str">
        <f>'C3_qual'!B173</f>
        <v>Cui</v>
      </c>
      <c r="C1578">
        <f>'C3_qual'!C173</f>
        <v>2018</v>
      </c>
      <c r="D1578" t="str">
        <f>'C3_qual'!D173</f>
        <v>10.1016/j.gloplacha.2018.08.011</v>
      </c>
      <c r="E1578">
        <f>'C3_qual'!E173</f>
        <v>54721.867743431219</v>
      </c>
      <c r="F1578">
        <f>'C3_qual'!F173</f>
        <v>48</v>
      </c>
      <c r="G1578">
        <f>'C3_qual'!G173</f>
        <v>48</v>
      </c>
      <c r="H1578">
        <f>'C3_qual'!H173</f>
        <v>54.721867743431218</v>
      </c>
      <c r="I1578">
        <f>'C3_qual'!I173</f>
        <v>4.8000000000000001E-2</v>
      </c>
      <c r="J1578">
        <f>'C3_qual'!J173</f>
        <v>4.8000000000000001E-2</v>
      </c>
      <c r="K1578">
        <f>'C3_qual'!K173</f>
        <v>485.450597898571</v>
      </c>
      <c r="L1578">
        <f>'C3_qual'!L173</f>
        <v>372.76624153424905</v>
      </c>
      <c r="M1578">
        <f>'C3_qual'!M173</f>
        <v>194.16344708053998</v>
      </c>
      <c r="N1578" t="b">
        <f>'C3_qual'!N173</f>
        <v>0</v>
      </c>
      <c r="O1578">
        <f>'C3_qual'!O173</f>
        <v>2</v>
      </c>
      <c r="P1578" t="str">
        <f>'C3_qual'!P173</f>
        <v>CO2 estimate has been quantified to the best of available knowledge but mean annual precipitation and plant species are not known.</v>
      </c>
      <c r="Q1578" t="b">
        <f>'C3_qual'!Q173</f>
        <v>0</v>
      </c>
      <c r="R1578" t="b">
        <f>'C3_qual'!R173</f>
        <v>1</v>
      </c>
      <c r="S1578" t="str">
        <f>'C3_qual'!S173</f>
        <v>applied 97.5 and 2.5 percentile uncertainties</v>
      </c>
      <c r="T1578" t="b">
        <f>'C3_qual'!T173</f>
        <v>0</v>
      </c>
      <c r="U1578" t="b">
        <f>'C3_qual'!U173</f>
        <v>0</v>
      </c>
      <c r="V1578" t="str">
        <f>'C3_qual'!V173</f>
        <v>NA</v>
      </c>
      <c r="W1578" t="str">
        <f>'C3_qual'!W173</f>
        <v>NA</v>
      </c>
      <c r="X1578" t="b">
        <f>'C3_qual'!X173</f>
        <v>0</v>
      </c>
      <c r="Y1578" t="str">
        <f>'C3_qual'!Y173</f>
        <v xml:space="preserve">added age uncertainties </v>
      </c>
      <c r="Z1578" t="str">
        <f>'C3_qual'!Z173</f>
        <v>Guchengzi Fm.</v>
      </c>
    </row>
    <row r="1579" spans="1:26">
      <c r="A1579" t="str">
        <f>'C3_qual'!A172</f>
        <v>land_plant_d13C_1</v>
      </c>
      <c r="B1579" t="str">
        <f>'C3_qual'!B172</f>
        <v>Cui</v>
      </c>
      <c r="C1579">
        <f>'C3_qual'!C172</f>
        <v>2018</v>
      </c>
      <c r="D1579" t="str">
        <f>'C3_qual'!D172</f>
        <v>10.1016/j.gloplacha.2018.08.011</v>
      </c>
      <c r="E1579">
        <f>'C3_qual'!E172</f>
        <v>54741.141112828438</v>
      </c>
      <c r="F1579">
        <f>'C3_qual'!F172</f>
        <v>48</v>
      </c>
      <c r="G1579">
        <f>'C3_qual'!G172</f>
        <v>48</v>
      </c>
      <c r="H1579">
        <f>'C3_qual'!H172</f>
        <v>54.741141112828437</v>
      </c>
      <c r="I1579">
        <f>'C3_qual'!I172</f>
        <v>4.8000000000000001E-2</v>
      </c>
      <c r="J1579">
        <f>'C3_qual'!J172</f>
        <v>4.8000000000000001E-2</v>
      </c>
      <c r="K1579">
        <f>'C3_qual'!K172</f>
        <v>457.90222274609903</v>
      </c>
      <c r="L1579">
        <f>'C3_qual'!L172</f>
        <v>347.64810437941401</v>
      </c>
      <c r="M1579">
        <f>'C3_qual'!M172</f>
        <v>181.81285658970705</v>
      </c>
      <c r="N1579" t="b">
        <f>'C3_qual'!N172</f>
        <v>0</v>
      </c>
      <c r="O1579">
        <f>'C3_qual'!O172</f>
        <v>2</v>
      </c>
      <c r="P1579" t="str">
        <f>'C3_qual'!P172</f>
        <v>CO2 estimate has been quantified to the best of available knowledge but mean annual precipitation and plant species are not known.</v>
      </c>
      <c r="Q1579" t="b">
        <f>'C3_qual'!Q172</f>
        <v>0</v>
      </c>
      <c r="R1579" t="b">
        <f>'C3_qual'!R172</f>
        <v>1</v>
      </c>
      <c r="S1579" t="str">
        <f>'C3_qual'!S172</f>
        <v>applied 97.5 and 2.5 percentile uncertainties</v>
      </c>
      <c r="T1579" t="b">
        <f>'C3_qual'!T172</f>
        <v>0</v>
      </c>
      <c r="U1579" t="b">
        <f>'C3_qual'!U172</f>
        <v>0</v>
      </c>
      <c r="V1579" t="str">
        <f>'C3_qual'!V172</f>
        <v>NA</v>
      </c>
      <c r="W1579" t="str">
        <f>'C3_qual'!W172</f>
        <v>NA</v>
      </c>
      <c r="X1579" t="b">
        <f>'C3_qual'!X172</f>
        <v>0</v>
      </c>
      <c r="Y1579" t="str">
        <f>'C3_qual'!Y172</f>
        <v xml:space="preserve">added age uncertainties </v>
      </c>
      <c r="Z1579" t="str">
        <f>'C3_qual'!Z172</f>
        <v>Guchengzi Fm.</v>
      </c>
    </row>
    <row r="1580" spans="1:26">
      <c r="A1580" t="str">
        <f>'C3_qual'!A171</f>
        <v>land_plant_d13C_1</v>
      </c>
      <c r="B1580" t="str">
        <f>'C3_qual'!B171</f>
        <v>Cui</v>
      </c>
      <c r="C1580">
        <f>'C3_qual'!C171</f>
        <v>2018</v>
      </c>
      <c r="D1580" t="str">
        <f>'C3_qual'!D171</f>
        <v>10.1016/j.gloplacha.2018.08.011</v>
      </c>
      <c r="E1580">
        <f>'C3_qual'!E171</f>
        <v>54768.674497681612</v>
      </c>
      <c r="F1580">
        <f>'C3_qual'!F171</f>
        <v>48</v>
      </c>
      <c r="G1580">
        <f>'C3_qual'!G171</f>
        <v>48</v>
      </c>
      <c r="H1580">
        <f>'C3_qual'!H171</f>
        <v>54.768674497681609</v>
      </c>
      <c r="I1580">
        <f>'C3_qual'!I171</f>
        <v>4.8000000000000001E-2</v>
      </c>
      <c r="J1580">
        <f>'C3_qual'!J171</f>
        <v>4.8000000000000001E-2</v>
      </c>
      <c r="K1580">
        <f>'C3_qual'!K171</f>
        <v>443.992026335346</v>
      </c>
      <c r="L1580">
        <f>'C3_qual'!L171</f>
        <v>320.74074115476498</v>
      </c>
      <c r="M1580">
        <f>'C3_qual'!M171</f>
        <v>174.54975334907499</v>
      </c>
      <c r="N1580" t="b">
        <f>'C3_qual'!N171</f>
        <v>0</v>
      </c>
      <c r="O1580">
        <f>'C3_qual'!O171</f>
        <v>2</v>
      </c>
      <c r="P1580" t="str">
        <f>'C3_qual'!P171</f>
        <v>CO2 estimate has been quantified to the best of available knowledge but mean annual precipitation and plant species are not known.</v>
      </c>
      <c r="Q1580" t="b">
        <f>'C3_qual'!Q171</f>
        <v>0</v>
      </c>
      <c r="R1580" t="b">
        <f>'C3_qual'!R171</f>
        <v>1</v>
      </c>
      <c r="S1580" t="str">
        <f>'C3_qual'!S171</f>
        <v>applied 97.5 and 2.5 percentile uncertainties</v>
      </c>
      <c r="T1580" t="b">
        <f>'C3_qual'!T171</f>
        <v>0</v>
      </c>
      <c r="U1580" t="b">
        <f>'C3_qual'!U171</f>
        <v>0</v>
      </c>
      <c r="V1580" t="str">
        <f>'C3_qual'!V171</f>
        <v>NA</v>
      </c>
      <c r="W1580" t="str">
        <f>'C3_qual'!W171</f>
        <v>NA</v>
      </c>
      <c r="X1580" t="b">
        <f>'C3_qual'!X171</f>
        <v>0</v>
      </c>
      <c r="Y1580" t="str">
        <f>'C3_qual'!Y171</f>
        <v xml:space="preserve">added age uncertainties </v>
      </c>
      <c r="Z1580" t="str">
        <f>'C3_qual'!Z171</f>
        <v>Guchengzi Fm.</v>
      </c>
    </row>
    <row r="1581" spans="1:26">
      <c r="A1581" t="str">
        <f>'C3_qual'!A170</f>
        <v>land_plant_d13C_1</v>
      </c>
      <c r="B1581" t="str">
        <f>'C3_qual'!B170</f>
        <v>Cui</v>
      </c>
      <c r="C1581">
        <f>'C3_qual'!C170</f>
        <v>2018</v>
      </c>
      <c r="D1581" t="str">
        <f>'C3_qual'!D170</f>
        <v>10.1016/j.gloplacha.2018.08.011</v>
      </c>
      <c r="E1581">
        <f>'C3_qual'!E170</f>
        <v>54796.207882534771</v>
      </c>
      <c r="F1581">
        <f>'C3_qual'!F170</f>
        <v>48</v>
      </c>
      <c r="G1581">
        <f>'C3_qual'!G170</f>
        <v>48</v>
      </c>
      <c r="H1581">
        <f>'C3_qual'!H170</f>
        <v>54.796207882534773</v>
      </c>
      <c r="I1581">
        <f>'C3_qual'!I170</f>
        <v>4.8000000000000001E-2</v>
      </c>
      <c r="J1581">
        <f>'C3_qual'!J170</f>
        <v>4.8000000000000001E-2</v>
      </c>
      <c r="K1581">
        <f>'C3_qual'!K170</f>
        <v>478.48606620848199</v>
      </c>
      <c r="L1581">
        <f>'C3_qual'!L170</f>
        <v>374.97928914256005</v>
      </c>
      <c r="M1581">
        <f>'C3_qual'!M170</f>
        <v>185.91949896521697</v>
      </c>
      <c r="N1581" t="b">
        <f>'C3_qual'!N170</f>
        <v>0</v>
      </c>
      <c r="O1581">
        <f>'C3_qual'!O170</f>
        <v>2</v>
      </c>
      <c r="P1581" t="str">
        <f>'C3_qual'!P170</f>
        <v>CO2 estimate has been quantified to the best of available knowledge but mean annual precipitation and plant species are not known.</v>
      </c>
      <c r="Q1581" t="b">
        <f>'C3_qual'!Q170</f>
        <v>0</v>
      </c>
      <c r="R1581" t="b">
        <f>'C3_qual'!R170</f>
        <v>1</v>
      </c>
      <c r="S1581" t="str">
        <f>'C3_qual'!S170</f>
        <v>applied 97.5 and 2.5 percentile uncertainties</v>
      </c>
      <c r="T1581" t="b">
        <f>'C3_qual'!T170</f>
        <v>0</v>
      </c>
      <c r="U1581" t="b">
        <f>'C3_qual'!U170</f>
        <v>0</v>
      </c>
      <c r="V1581" t="str">
        <f>'C3_qual'!V170</f>
        <v>NA</v>
      </c>
      <c r="W1581" t="str">
        <f>'C3_qual'!W170</f>
        <v>NA</v>
      </c>
      <c r="X1581" t="b">
        <f>'C3_qual'!X170</f>
        <v>0</v>
      </c>
      <c r="Y1581" t="str">
        <f>'C3_qual'!Y170</f>
        <v xml:space="preserve">added age uncertainties </v>
      </c>
      <c r="Z1581" t="str">
        <f>'C3_qual'!Z170</f>
        <v>Guchengzi Fm.</v>
      </c>
    </row>
    <row r="1582" spans="1:26">
      <c r="A1582" t="str">
        <f>'C3_qual'!A169</f>
        <v>land_plant_d13C_1</v>
      </c>
      <c r="B1582" t="str">
        <f>'C3_qual'!B169</f>
        <v>Cui</v>
      </c>
      <c r="C1582">
        <f>'C3_qual'!C169</f>
        <v>2018</v>
      </c>
      <c r="D1582" t="str">
        <f>'C3_qual'!D169</f>
        <v>10.1016/j.gloplacha.2018.08.011</v>
      </c>
      <c r="E1582">
        <f>'C3_qual'!E169</f>
        <v>54823.741267387944</v>
      </c>
      <c r="F1582">
        <f>'C3_qual'!F169</f>
        <v>48</v>
      </c>
      <c r="G1582">
        <f>'C3_qual'!G169</f>
        <v>48</v>
      </c>
      <c r="H1582">
        <f>'C3_qual'!H169</f>
        <v>54.823741267387945</v>
      </c>
      <c r="I1582">
        <f>'C3_qual'!I169</f>
        <v>4.8000000000000001E-2</v>
      </c>
      <c r="J1582">
        <f>'C3_qual'!J169</f>
        <v>4.8000000000000001E-2</v>
      </c>
      <c r="K1582">
        <f>'C3_qual'!K169</f>
        <v>461.93349932683202</v>
      </c>
      <c r="L1582">
        <f>'C3_qual'!L169</f>
        <v>351.14802122702997</v>
      </c>
      <c r="M1582">
        <f>'C3_qual'!M169</f>
        <v>184.43872609151401</v>
      </c>
      <c r="N1582" t="b">
        <f>'C3_qual'!N169</f>
        <v>0</v>
      </c>
      <c r="O1582">
        <f>'C3_qual'!O169</f>
        <v>2</v>
      </c>
      <c r="P1582" t="str">
        <f>'C3_qual'!P169</f>
        <v>CO2 estimate has been quantified to the best of available knowledge but mean annual precipitation and plant species are not known.</v>
      </c>
      <c r="Q1582" t="b">
        <f>'C3_qual'!Q169</f>
        <v>0</v>
      </c>
      <c r="R1582" t="b">
        <f>'C3_qual'!R169</f>
        <v>1</v>
      </c>
      <c r="S1582" t="str">
        <f>'C3_qual'!S169</f>
        <v>applied 97.5 and 2.5 percentile uncertainties</v>
      </c>
      <c r="T1582" t="b">
        <f>'C3_qual'!T169</f>
        <v>0</v>
      </c>
      <c r="U1582" t="b">
        <f>'C3_qual'!U169</f>
        <v>0</v>
      </c>
      <c r="V1582" t="str">
        <f>'C3_qual'!V169</f>
        <v>NA</v>
      </c>
      <c r="W1582" t="str">
        <f>'C3_qual'!W169</f>
        <v>NA</v>
      </c>
      <c r="X1582" t="b">
        <f>'C3_qual'!X169</f>
        <v>0</v>
      </c>
      <c r="Y1582" t="str">
        <f>'C3_qual'!Y169</f>
        <v xml:space="preserve">added age uncertainties </v>
      </c>
      <c r="Z1582" t="str">
        <f>'C3_qual'!Z169</f>
        <v>Guchengzi Fm.</v>
      </c>
    </row>
    <row r="1583" spans="1:26">
      <c r="A1583" t="str">
        <f>'C3_qual'!A168</f>
        <v>land_plant_d13C_1</v>
      </c>
      <c r="B1583" t="str">
        <f>'C3_qual'!B168</f>
        <v>Cui</v>
      </c>
      <c r="C1583">
        <f>'C3_qual'!C168</f>
        <v>2018</v>
      </c>
      <c r="D1583" t="str">
        <f>'C3_qual'!D168</f>
        <v>10.1016/j.gloplacha.2018.08.011</v>
      </c>
      <c r="E1583">
        <f>'C3_qual'!E168</f>
        <v>54843.014636785163</v>
      </c>
      <c r="F1583">
        <f>'C3_qual'!F168</f>
        <v>48</v>
      </c>
      <c r="G1583">
        <f>'C3_qual'!G168</f>
        <v>48</v>
      </c>
      <c r="H1583">
        <f>'C3_qual'!H168</f>
        <v>54.843014636785163</v>
      </c>
      <c r="I1583">
        <f>'C3_qual'!I168</f>
        <v>4.8000000000000001E-2</v>
      </c>
      <c r="J1583">
        <f>'C3_qual'!J168</f>
        <v>4.8000000000000001E-2</v>
      </c>
      <c r="K1583">
        <f>'C3_qual'!K168</f>
        <v>409.65535362837102</v>
      </c>
      <c r="L1583">
        <f>'C3_qual'!L168</f>
        <v>271.20612501341998</v>
      </c>
      <c r="M1583">
        <f>'C3_qual'!M168</f>
        <v>159.05144742599302</v>
      </c>
      <c r="N1583" t="b">
        <f>'C3_qual'!N168</f>
        <v>0</v>
      </c>
      <c r="O1583">
        <f>'C3_qual'!O168</f>
        <v>2</v>
      </c>
      <c r="P1583" t="str">
        <f>'C3_qual'!P168</f>
        <v>CO2 estimate has been quantified to the best of available knowledge but mean annual precipitation and plant species are not known.</v>
      </c>
      <c r="Q1583" t="b">
        <f>'C3_qual'!Q168</f>
        <v>0</v>
      </c>
      <c r="R1583" t="b">
        <f>'C3_qual'!R168</f>
        <v>1</v>
      </c>
      <c r="S1583" t="str">
        <f>'C3_qual'!S168</f>
        <v>applied 97.5 and 2.5 percentile uncertainties</v>
      </c>
      <c r="T1583" t="b">
        <f>'C3_qual'!T168</f>
        <v>0</v>
      </c>
      <c r="U1583" t="b">
        <f>'C3_qual'!U168</f>
        <v>0</v>
      </c>
      <c r="V1583" t="str">
        <f>'C3_qual'!V168</f>
        <v>NA</v>
      </c>
      <c r="W1583" t="str">
        <f>'C3_qual'!W168</f>
        <v>NA</v>
      </c>
      <c r="X1583" t="b">
        <f>'C3_qual'!X168</f>
        <v>0</v>
      </c>
      <c r="Y1583" t="str">
        <f>'C3_qual'!Y168</f>
        <v xml:space="preserve">added age uncertainties </v>
      </c>
      <c r="Z1583" t="str">
        <f>'C3_qual'!Z168</f>
        <v>Guchengzi Fm.</v>
      </c>
    </row>
    <row r="1584" spans="1:26">
      <c r="A1584" t="str">
        <f>'C3_qual'!A167</f>
        <v>land_plant_d13C_1</v>
      </c>
      <c r="B1584" t="str">
        <f>'C3_qual'!B167</f>
        <v>Cui</v>
      </c>
      <c r="C1584">
        <f>'C3_qual'!C167</f>
        <v>2018</v>
      </c>
      <c r="D1584" t="str">
        <f>'C3_qual'!D167</f>
        <v>10.1016/j.gloplacha.2018.08.011</v>
      </c>
      <c r="E1584">
        <f>'C3_qual'!E167</f>
        <v>54848.521313755795</v>
      </c>
      <c r="F1584">
        <f>'C3_qual'!F167</f>
        <v>48</v>
      </c>
      <c r="G1584">
        <f>'C3_qual'!G167</f>
        <v>48</v>
      </c>
      <c r="H1584">
        <f>'C3_qual'!H167</f>
        <v>54.848521313755796</v>
      </c>
      <c r="I1584">
        <f>'C3_qual'!I167</f>
        <v>4.8000000000000001E-2</v>
      </c>
      <c r="J1584">
        <f>'C3_qual'!J167</f>
        <v>4.8000000000000001E-2</v>
      </c>
      <c r="K1584">
        <f>'C3_qual'!K167</f>
        <v>406.949192249384</v>
      </c>
      <c r="L1584">
        <f>'C3_qual'!L167</f>
        <v>283.93692051543195</v>
      </c>
      <c r="M1584">
        <f>'C3_qual'!M167</f>
        <v>154.335098504103</v>
      </c>
      <c r="N1584" t="b">
        <f>'C3_qual'!N167</f>
        <v>0</v>
      </c>
      <c r="O1584">
        <f>'C3_qual'!O167</f>
        <v>2</v>
      </c>
      <c r="P1584" t="str">
        <f>'C3_qual'!P167</f>
        <v>CO2 estimate has been quantified to the best of available knowledge but mean annual precipitation and plant species are not known.</v>
      </c>
      <c r="Q1584" t="b">
        <f>'C3_qual'!Q167</f>
        <v>0</v>
      </c>
      <c r="R1584" t="b">
        <f>'C3_qual'!R167</f>
        <v>1</v>
      </c>
      <c r="S1584" t="str">
        <f>'C3_qual'!S167</f>
        <v>applied 97.5 and 2.5 percentile uncertainties</v>
      </c>
      <c r="T1584" t="b">
        <f>'C3_qual'!T167</f>
        <v>0</v>
      </c>
      <c r="U1584" t="b">
        <f>'C3_qual'!U167</f>
        <v>0</v>
      </c>
      <c r="V1584" t="str">
        <f>'C3_qual'!V167</f>
        <v>NA</v>
      </c>
      <c r="W1584" t="str">
        <f>'C3_qual'!W167</f>
        <v>NA</v>
      </c>
      <c r="X1584" t="b">
        <f>'C3_qual'!X167</f>
        <v>0</v>
      </c>
      <c r="Y1584" t="str">
        <f>'C3_qual'!Y167</f>
        <v xml:space="preserve">added age uncertainties </v>
      </c>
      <c r="Z1584" t="str">
        <f>'C3_qual'!Z167</f>
        <v>Guchengzi Fm.</v>
      </c>
    </row>
    <row r="1585" spans="1:26">
      <c r="A1585" t="str">
        <f>'C3_qual'!A166</f>
        <v>land_plant_d13C_1</v>
      </c>
      <c r="B1585" t="str">
        <f>'C3_qual'!B166</f>
        <v>Cui</v>
      </c>
      <c r="C1585">
        <f>'C3_qual'!C166</f>
        <v>2018</v>
      </c>
      <c r="D1585" t="str">
        <f>'C3_qual'!D166</f>
        <v>10.1016/j.gloplacha.2018.08.011</v>
      </c>
      <c r="E1585">
        <f>'C3_qual'!E166</f>
        <v>54854.027990726427</v>
      </c>
      <c r="F1585">
        <f>'C3_qual'!F166</f>
        <v>48</v>
      </c>
      <c r="G1585">
        <f>'C3_qual'!G166</f>
        <v>48</v>
      </c>
      <c r="H1585">
        <f>'C3_qual'!H166</f>
        <v>54.854027990726429</v>
      </c>
      <c r="I1585">
        <f>'C3_qual'!I166</f>
        <v>4.8000000000000001E-2</v>
      </c>
      <c r="J1585">
        <f>'C3_qual'!J166</f>
        <v>4.8000000000000001E-2</v>
      </c>
      <c r="K1585">
        <f>'C3_qual'!K166</f>
        <v>408.54884104084499</v>
      </c>
      <c r="L1585">
        <f>'C3_qual'!L166</f>
        <v>264.34260098011202</v>
      </c>
      <c r="M1585">
        <f>'C3_qual'!M166</f>
        <v>156.76908024706898</v>
      </c>
      <c r="N1585" t="b">
        <f>'C3_qual'!N166</f>
        <v>0</v>
      </c>
      <c r="O1585">
        <f>'C3_qual'!O166</f>
        <v>2</v>
      </c>
      <c r="P1585" t="str">
        <f>'C3_qual'!P166</f>
        <v>CO2 estimate has been quantified to the best of available knowledge but mean annual precipitation and plant species are not known.</v>
      </c>
      <c r="Q1585" t="b">
        <f>'C3_qual'!Q166</f>
        <v>0</v>
      </c>
      <c r="R1585" t="b">
        <f>'C3_qual'!R166</f>
        <v>1</v>
      </c>
      <c r="S1585" t="str">
        <f>'C3_qual'!S166</f>
        <v>applied 97.5 and 2.5 percentile uncertainties</v>
      </c>
      <c r="T1585" t="b">
        <f>'C3_qual'!T166</f>
        <v>0</v>
      </c>
      <c r="U1585" t="b">
        <f>'C3_qual'!U166</f>
        <v>0</v>
      </c>
      <c r="V1585" t="str">
        <f>'C3_qual'!V166</f>
        <v>NA</v>
      </c>
      <c r="W1585" t="str">
        <f>'C3_qual'!W166</f>
        <v>NA</v>
      </c>
      <c r="X1585" t="b">
        <f>'C3_qual'!X166</f>
        <v>0</v>
      </c>
      <c r="Y1585" t="str">
        <f>'C3_qual'!Y166</f>
        <v xml:space="preserve">added age uncertainties </v>
      </c>
      <c r="Z1585" t="str">
        <f>'C3_qual'!Z166</f>
        <v>Guchengzi Fm.</v>
      </c>
    </row>
    <row r="1586" spans="1:26">
      <c r="A1586" t="str">
        <f>'C3_qual'!A165</f>
        <v>land_plant_d13C_1</v>
      </c>
      <c r="B1586" t="str">
        <f>'C3_qual'!B165</f>
        <v>Cui</v>
      </c>
      <c r="C1586">
        <f>'C3_qual'!C165</f>
        <v>2018</v>
      </c>
      <c r="D1586" t="str">
        <f>'C3_qual'!D165</f>
        <v>10.1016/j.gloplacha.2018.08.011</v>
      </c>
      <c r="E1586">
        <f>'C3_qual'!E165</f>
        <v>54859.534667697066</v>
      </c>
      <c r="F1586">
        <f>'C3_qual'!F165</f>
        <v>48</v>
      </c>
      <c r="G1586">
        <f>'C3_qual'!G165</f>
        <v>48</v>
      </c>
      <c r="H1586">
        <f>'C3_qual'!H165</f>
        <v>54.859534667697069</v>
      </c>
      <c r="I1586">
        <f>'C3_qual'!I165</f>
        <v>4.8000000000000001E-2</v>
      </c>
      <c r="J1586">
        <f>'C3_qual'!J165</f>
        <v>4.8000000000000001E-2</v>
      </c>
      <c r="K1586">
        <f>'C3_qual'!K165</f>
        <v>399.36966458354999</v>
      </c>
      <c r="L1586">
        <f>'C3_qual'!L165</f>
        <v>269.72135226551296</v>
      </c>
      <c r="M1586">
        <f>'C3_qual'!M165</f>
        <v>150.83053593229798</v>
      </c>
      <c r="N1586" t="b">
        <f>'C3_qual'!N165</f>
        <v>0</v>
      </c>
      <c r="O1586">
        <f>'C3_qual'!O165</f>
        <v>2</v>
      </c>
      <c r="P1586" t="str">
        <f>'C3_qual'!P165</f>
        <v>CO2 estimate has been quantified to the best of available knowledge but mean annual precipitation and plant species are not known.</v>
      </c>
      <c r="Q1586" t="b">
        <f>'C3_qual'!Q165</f>
        <v>0</v>
      </c>
      <c r="R1586" t="b">
        <f>'C3_qual'!R165</f>
        <v>1</v>
      </c>
      <c r="S1586" t="str">
        <f>'C3_qual'!S165</f>
        <v>applied 97.5 and 2.5 percentile uncertainties</v>
      </c>
      <c r="T1586" t="b">
        <f>'C3_qual'!T165</f>
        <v>0</v>
      </c>
      <c r="U1586" t="b">
        <f>'C3_qual'!U165</f>
        <v>0</v>
      </c>
      <c r="V1586" t="str">
        <f>'C3_qual'!V165</f>
        <v>NA</v>
      </c>
      <c r="W1586" t="str">
        <f>'C3_qual'!W165</f>
        <v>NA</v>
      </c>
      <c r="X1586" t="b">
        <f>'C3_qual'!X165</f>
        <v>0</v>
      </c>
      <c r="Y1586" t="str">
        <f>'C3_qual'!Y165</f>
        <v xml:space="preserve">added age uncertainties </v>
      </c>
      <c r="Z1586" t="str">
        <f>'C3_qual'!Z165</f>
        <v>Guchengzi Fm.</v>
      </c>
    </row>
    <row r="1587" spans="1:26">
      <c r="A1587" t="str">
        <f>'C3_qual'!A164</f>
        <v>land_plant_d13C_1</v>
      </c>
      <c r="B1587" t="str">
        <f>'C3_qual'!B164</f>
        <v>Cui</v>
      </c>
      <c r="C1587">
        <f>'C3_qual'!C164</f>
        <v>2018</v>
      </c>
      <c r="D1587" t="str">
        <f>'C3_qual'!D164</f>
        <v>10.1016/j.gloplacha.2018.08.011</v>
      </c>
      <c r="E1587">
        <f>'C3_qual'!E164</f>
        <v>54878.808037094284</v>
      </c>
      <c r="F1587">
        <f>'C3_qual'!F164</f>
        <v>48</v>
      </c>
      <c r="G1587">
        <f>'C3_qual'!G164</f>
        <v>48</v>
      </c>
      <c r="H1587">
        <f>'C3_qual'!H164</f>
        <v>54.878808037094288</v>
      </c>
      <c r="I1587">
        <f>'C3_qual'!I164</f>
        <v>4.8000000000000001E-2</v>
      </c>
      <c r="J1587">
        <f>'C3_qual'!J164</f>
        <v>4.8000000000000001E-2</v>
      </c>
      <c r="K1587">
        <f>'C3_qual'!K164</f>
        <v>418.07697877408498</v>
      </c>
      <c r="L1587">
        <f>'C3_qual'!L164</f>
        <v>276.40930072123297</v>
      </c>
      <c r="M1587">
        <f>'C3_qual'!M164</f>
        <v>159.660946725965</v>
      </c>
      <c r="N1587" t="b">
        <f>'C3_qual'!N164</f>
        <v>0</v>
      </c>
      <c r="O1587">
        <f>'C3_qual'!O164</f>
        <v>2</v>
      </c>
      <c r="P1587" t="str">
        <f>'C3_qual'!P164</f>
        <v>CO2 estimate has been quantified to the best of available knowledge but mean annual precipitation and plant species are not known.</v>
      </c>
      <c r="Q1587" t="b">
        <f>'C3_qual'!Q164</f>
        <v>0</v>
      </c>
      <c r="R1587" t="b">
        <f>'C3_qual'!R164</f>
        <v>1</v>
      </c>
      <c r="S1587" t="str">
        <f>'C3_qual'!S164</f>
        <v>applied 97.5 and 2.5 percentile uncertainties</v>
      </c>
      <c r="T1587" t="b">
        <f>'C3_qual'!T164</f>
        <v>0</v>
      </c>
      <c r="U1587" t="b">
        <f>'C3_qual'!U164</f>
        <v>0</v>
      </c>
      <c r="V1587" t="str">
        <f>'C3_qual'!V164</f>
        <v>NA</v>
      </c>
      <c r="W1587" t="str">
        <f>'C3_qual'!W164</f>
        <v>NA</v>
      </c>
      <c r="X1587" t="b">
        <f>'C3_qual'!X164</f>
        <v>0</v>
      </c>
      <c r="Y1587" t="str">
        <f>'C3_qual'!Y164</f>
        <v xml:space="preserve">added age uncertainties </v>
      </c>
      <c r="Z1587" t="str">
        <f>'C3_qual'!Z164</f>
        <v>Guchengzi Fm.</v>
      </c>
    </row>
    <row r="1588" spans="1:26">
      <c r="A1588" t="str">
        <f>'C3_qual'!A163</f>
        <v>land_plant_d13C_1</v>
      </c>
      <c r="B1588" t="str">
        <f>'C3_qual'!B163</f>
        <v>Cui</v>
      </c>
      <c r="C1588">
        <f>'C3_qual'!C163</f>
        <v>2018</v>
      </c>
      <c r="D1588" t="str">
        <f>'C3_qual'!D163</f>
        <v>10.1016/j.gloplacha.2018.08.011</v>
      </c>
      <c r="E1588">
        <f>'C3_qual'!E163</f>
        <v>54906.341421947451</v>
      </c>
      <c r="F1588">
        <f>'C3_qual'!F163</f>
        <v>48</v>
      </c>
      <c r="G1588">
        <f>'C3_qual'!G163</f>
        <v>48</v>
      </c>
      <c r="H1588">
        <f>'C3_qual'!H163</f>
        <v>54.906341421947452</v>
      </c>
      <c r="I1588">
        <f>'C3_qual'!I163</f>
        <v>4.8000000000000001E-2</v>
      </c>
      <c r="J1588">
        <f>'C3_qual'!J163</f>
        <v>4.8000000000000001E-2</v>
      </c>
      <c r="K1588">
        <f>'C3_qual'!K163</f>
        <v>425.726947959352</v>
      </c>
      <c r="L1588">
        <f>'C3_qual'!L163</f>
        <v>288.27863845629298</v>
      </c>
      <c r="M1588">
        <f>'C3_qual'!M163</f>
        <v>164.61004312568002</v>
      </c>
      <c r="N1588" t="b">
        <f>'C3_qual'!N163</f>
        <v>0</v>
      </c>
      <c r="O1588">
        <f>'C3_qual'!O163</f>
        <v>2</v>
      </c>
      <c r="P1588" t="str">
        <f>'C3_qual'!P163</f>
        <v>CO2 estimate has been quantified to the best of available knowledge but mean annual precipitation and plant species are not known.</v>
      </c>
      <c r="Q1588" t="b">
        <f>'C3_qual'!Q163</f>
        <v>0</v>
      </c>
      <c r="R1588" t="b">
        <f>'C3_qual'!R163</f>
        <v>1</v>
      </c>
      <c r="S1588" t="str">
        <f>'C3_qual'!S163</f>
        <v>applied 97.5 and 2.5 percentile uncertainties</v>
      </c>
      <c r="T1588" t="b">
        <f>'C3_qual'!T163</f>
        <v>0</v>
      </c>
      <c r="U1588" t="b">
        <f>'C3_qual'!U163</f>
        <v>0</v>
      </c>
      <c r="V1588" t="str">
        <f>'C3_qual'!V163</f>
        <v>NA</v>
      </c>
      <c r="W1588" t="str">
        <f>'C3_qual'!W163</f>
        <v>NA</v>
      </c>
      <c r="X1588" t="b">
        <f>'C3_qual'!X163</f>
        <v>0</v>
      </c>
      <c r="Y1588" t="str">
        <f>'C3_qual'!Y163</f>
        <v xml:space="preserve">added age uncertainties </v>
      </c>
      <c r="Z1588" t="str">
        <f>'C3_qual'!Z163</f>
        <v>Guchengzi Fm.</v>
      </c>
    </row>
    <row r="1589" spans="1:26">
      <c r="A1589" t="str">
        <f>'C3_qual'!A162</f>
        <v>land_plant_d13C_1</v>
      </c>
      <c r="B1589" t="str">
        <f>'C3_qual'!B162</f>
        <v>Cui</v>
      </c>
      <c r="C1589">
        <f>'C3_qual'!C162</f>
        <v>2018</v>
      </c>
      <c r="D1589" t="str">
        <f>'C3_qual'!D162</f>
        <v>10.1016/j.gloplacha.2018.08.011</v>
      </c>
      <c r="E1589">
        <f>'C3_qual'!E162</f>
        <v>54933.874806800617</v>
      </c>
      <c r="F1589">
        <f>'C3_qual'!F162</f>
        <v>48</v>
      </c>
      <c r="G1589">
        <f>'C3_qual'!G162</f>
        <v>48</v>
      </c>
      <c r="H1589">
        <f>'C3_qual'!H162</f>
        <v>54.933874806800617</v>
      </c>
      <c r="I1589">
        <f>'C3_qual'!I162</f>
        <v>4.8000000000000001E-2</v>
      </c>
      <c r="J1589">
        <f>'C3_qual'!J162</f>
        <v>4.8000000000000001E-2</v>
      </c>
      <c r="K1589">
        <f>'C3_qual'!K162</f>
        <v>432.76116770147303</v>
      </c>
      <c r="L1589">
        <f>'C3_qual'!L162</f>
        <v>312.59661635479597</v>
      </c>
      <c r="M1589">
        <f>'C3_qual'!M162</f>
        <v>170.128339625009</v>
      </c>
      <c r="N1589" t="b">
        <f>'C3_qual'!N162</f>
        <v>0</v>
      </c>
      <c r="O1589">
        <f>'C3_qual'!O162</f>
        <v>2</v>
      </c>
      <c r="P1589" t="str">
        <f>'C3_qual'!P162</f>
        <v>CO2 estimate has been quantified to the best of available knowledge but mean annual precipitation and plant species are not known.</v>
      </c>
      <c r="Q1589" t="b">
        <f>'C3_qual'!Q162</f>
        <v>0</v>
      </c>
      <c r="R1589" t="b">
        <f>'C3_qual'!R162</f>
        <v>1</v>
      </c>
      <c r="S1589" t="str">
        <f>'C3_qual'!S162</f>
        <v>applied 97.5 and 2.5 percentile uncertainties</v>
      </c>
      <c r="T1589" t="b">
        <f>'C3_qual'!T162</f>
        <v>0</v>
      </c>
      <c r="U1589" t="b">
        <f>'C3_qual'!U162</f>
        <v>0</v>
      </c>
      <c r="V1589" t="str">
        <f>'C3_qual'!V162</f>
        <v>NA</v>
      </c>
      <c r="W1589" t="str">
        <f>'C3_qual'!W162</f>
        <v>NA</v>
      </c>
      <c r="X1589" t="b">
        <f>'C3_qual'!X162</f>
        <v>0</v>
      </c>
      <c r="Y1589" t="str">
        <f>'C3_qual'!Y162</f>
        <v xml:space="preserve">added age uncertainties </v>
      </c>
      <c r="Z1589" t="str">
        <f>'C3_qual'!Z162</f>
        <v>Guchengzi Fm.</v>
      </c>
    </row>
    <row r="1590" spans="1:26">
      <c r="A1590" t="str">
        <f>'C3_qual'!A161</f>
        <v>land_plant_d13C_1</v>
      </c>
      <c r="B1590" t="str">
        <f>'C3_qual'!B161</f>
        <v>Cui</v>
      </c>
      <c r="C1590">
        <f>'C3_qual'!C161</f>
        <v>2018</v>
      </c>
      <c r="D1590" t="str">
        <f>'C3_qual'!D161</f>
        <v>10.1016/j.gloplacha.2018.08.011</v>
      </c>
      <c r="E1590">
        <f>'C3_qual'!E161</f>
        <v>54961.408191653791</v>
      </c>
      <c r="F1590">
        <f>'C3_qual'!F161</f>
        <v>48</v>
      </c>
      <c r="G1590">
        <f>'C3_qual'!G161</f>
        <v>48</v>
      </c>
      <c r="H1590">
        <f>'C3_qual'!H161</f>
        <v>54.961408191653788</v>
      </c>
      <c r="I1590">
        <f>'C3_qual'!I161</f>
        <v>4.8000000000000001E-2</v>
      </c>
      <c r="J1590">
        <f>'C3_qual'!J161</f>
        <v>4.8000000000000001E-2</v>
      </c>
      <c r="K1590">
        <f>'C3_qual'!K161</f>
        <v>454.63532882842298</v>
      </c>
      <c r="L1590">
        <f>'C3_qual'!L161</f>
        <v>322.343534560536</v>
      </c>
      <c r="M1590">
        <f>'C3_qual'!M161</f>
        <v>180.26668818225397</v>
      </c>
      <c r="N1590" t="b">
        <f>'C3_qual'!N161</f>
        <v>0</v>
      </c>
      <c r="O1590">
        <f>'C3_qual'!O161</f>
        <v>2</v>
      </c>
      <c r="P1590" t="str">
        <f>'C3_qual'!P161</f>
        <v>CO2 estimate has been quantified to the best of available knowledge but mean annual precipitation and plant species are not known.</v>
      </c>
      <c r="Q1590" t="b">
        <f>'C3_qual'!Q161</f>
        <v>0</v>
      </c>
      <c r="R1590" t="b">
        <f>'C3_qual'!R161</f>
        <v>1</v>
      </c>
      <c r="S1590" t="str">
        <f>'C3_qual'!S161</f>
        <v>applied 97.5 and 2.5 percentile uncertainties</v>
      </c>
      <c r="T1590" t="b">
        <f>'C3_qual'!T161</f>
        <v>0</v>
      </c>
      <c r="U1590" t="b">
        <f>'C3_qual'!U161</f>
        <v>0</v>
      </c>
      <c r="V1590" t="str">
        <f>'C3_qual'!V161</f>
        <v>NA</v>
      </c>
      <c r="W1590" t="str">
        <f>'C3_qual'!W161</f>
        <v>NA</v>
      </c>
      <c r="X1590" t="b">
        <f>'C3_qual'!X161</f>
        <v>0</v>
      </c>
      <c r="Y1590" t="str">
        <f>'C3_qual'!Y161</f>
        <v xml:space="preserve">added age uncertainties </v>
      </c>
      <c r="Z1590" t="str">
        <f>'C3_qual'!Z161</f>
        <v>Guchengzi Fm.</v>
      </c>
    </row>
    <row r="1591" spans="1:26">
      <c r="A1591" t="str">
        <f>'C3_qual'!A160</f>
        <v>land_plant_d13C_1</v>
      </c>
      <c r="B1591" t="str">
        <f>'C3_qual'!B160</f>
        <v>Cui</v>
      </c>
      <c r="C1591">
        <f>'C3_qual'!C160</f>
        <v>2018</v>
      </c>
      <c r="D1591" t="str">
        <f>'C3_qual'!D160</f>
        <v>10.1016/j.gloplacha.2018.08.011</v>
      </c>
      <c r="E1591">
        <f>'C3_qual'!E160</f>
        <v>54988.94157650695</v>
      </c>
      <c r="F1591">
        <f>'C3_qual'!F160</f>
        <v>48</v>
      </c>
      <c r="G1591">
        <f>'C3_qual'!G160</f>
        <v>48</v>
      </c>
      <c r="H1591">
        <f>'C3_qual'!H160</f>
        <v>54.988941576506953</v>
      </c>
      <c r="I1591">
        <f>'C3_qual'!I160</f>
        <v>4.8000000000000001E-2</v>
      </c>
      <c r="J1591">
        <f>'C3_qual'!J160</f>
        <v>4.8000000000000001E-2</v>
      </c>
      <c r="K1591">
        <f>'C3_qual'!K160</f>
        <v>553.13512853132795</v>
      </c>
      <c r="L1591">
        <f>'C3_qual'!L160</f>
        <v>494.76408773848209</v>
      </c>
      <c r="M1591">
        <f>'C3_qual'!M160</f>
        <v>234.35991102490294</v>
      </c>
      <c r="N1591" t="b">
        <f>'C3_qual'!N160</f>
        <v>0</v>
      </c>
      <c r="O1591">
        <f>'C3_qual'!O160</f>
        <v>2</v>
      </c>
      <c r="P1591" t="str">
        <f>'C3_qual'!P160</f>
        <v>CO2 estimate has been quantified to the best of available knowledge but mean annual precipitation and plant species are not known.</v>
      </c>
      <c r="Q1591" t="b">
        <f>'C3_qual'!Q160</f>
        <v>0</v>
      </c>
      <c r="R1591" t="b">
        <f>'C3_qual'!R160</f>
        <v>1</v>
      </c>
      <c r="S1591" t="str">
        <f>'C3_qual'!S160</f>
        <v>applied 97.5 and 2.5 percentile uncertainties</v>
      </c>
      <c r="T1591" t="b">
        <f>'C3_qual'!T160</f>
        <v>0</v>
      </c>
      <c r="U1591" t="b">
        <f>'C3_qual'!U160</f>
        <v>0</v>
      </c>
      <c r="V1591" t="str">
        <f>'C3_qual'!V160</f>
        <v>NA</v>
      </c>
      <c r="W1591" t="str">
        <f>'C3_qual'!W160</f>
        <v>NA</v>
      </c>
      <c r="X1591" t="b">
        <f>'C3_qual'!X160</f>
        <v>0</v>
      </c>
      <c r="Y1591" t="str">
        <f>'C3_qual'!Y160</f>
        <v xml:space="preserve">added age uncertainties </v>
      </c>
      <c r="Z1591" t="str">
        <f>'C3_qual'!Z160</f>
        <v>Guchengzi Fm.</v>
      </c>
    </row>
    <row r="1592" spans="1:26">
      <c r="A1592" t="str">
        <f>'C3_qual'!A159</f>
        <v>land_plant_d13C_1</v>
      </c>
      <c r="B1592" t="str">
        <f>'C3_qual'!B159</f>
        <v>Cui</v>
      </c>
      <c r="C1592">
        <f>'C3_qual'!C159</f>
        <v>2018</v>
      </c>
      <c r="D1592" t="str">
        <f>'C3_qual'!D159</f>
        <v>10.1016/j.gloplacha.2018.08.011</v>
      </c>
      <c r="E1592">
        <f>'C3_qual'!E159</f>
        <v>55016.474961360123</v>
      </c>
      <c r="F1592">
        <f>'C3_qual'!F159</f>
        <v>48</v>
      </c>
      <c r="G1592">
        <f>'C3_qual'!G159</f>
        <v>48</v>
      </c>
      <c r="H1592">
        <f>'C3_qual'!H159</f>
        <v>55.016474961360124</v>
      </c>
      <c r="I1592">
        <f>'C3_qual'!I159</f>
        <v>4.8000000000000001E-2</v>
      </c>
      <c r="J1592">
        <f>'C3_qual'!J159</f>
        <v>4.8000000000000001E-2</v>
      </c>
      <c r="K1592">
        <f>'C3_qual'!K159</f>
        <v>465.55303309621098</v>
      </c>
      <c r="L1592">
        <f>'C3_qual'!L159</f>
        <v>341.61127364697205</v>
      </c>
      <c r="M1592">
        <f>'C3_qual'!M159</f>
        <v>183.84067748523597</v>
      </c>
      <c r="N1592" t="b">
        <f>'C3_qual'!N159</f>
        <v>0</v>
      </c>
      <c r="O1592">
        <f>'C3_qual'!O159</f>
        <v>2</v>
      </c>
      <c r="P1592" t="str">
        <f>'C3_qual'!P159</f>
        <v>CO2 estimate has been quantified to the best of available knowledge but mean annual precipitation and plant species are not known.</v>
      </c>
      <c r="Q1592" t="b">
        <f>'C3_qual'!Q159</f>
        <v>0</v>
      </c>
      <c r="R1592" t="b">
        <f>'C3_qual'!R159</f>
        <v>1</v>
      </c>
      <c r="S1592" t="str">
        <f>'C3_qual'!S159</f>
        <v>applied 97.5 and 2.5 percentile uncertainties</v>
      </c>
      <c r="T1592" t="b">
        <f>'C3_qual'!T159</f>
        <v>0</v>
      </c>
      <c r="U1592" t="b">
        <f>'C3_qual'!U159</f>
        <v>0</v>
      </c>
      <c r="V1592" t="str">
        <f>'C3_qual'!V159</f>
        <v>NA</v>
      </c>
      <c r="W1592" t="str">
        <f>'C3_qual'!W159</f>
        <v>NA</v>
      </c>
      <c r="X1592" t="b">
        <f>'C3_qual'!X159</f>
        <v>0</v>
      </c>
      <c r="Y1592" t="str">
        <f>'C3_qual'!Y159</f>
        <v xml:space="preserve">added age uncertainties </v>
      </c>
      <c r="Z1592" t="str">
        <f>'C3_qual'!Z159</f>
        <v>Guchengzi Fm.</v>
      </c>
    </row>
    <row r="1593" spans="1:26">
      <c r="A1593" t="str">
        <f>'C3_qual'!A158</f>
        <v>land_plant_d13C_1</v>
      </c>
      <c r="B1593" t="str">
        <f>'C3_qual'!B158</f>
        <v>Cui</v>
      </c>
      <c r="C1593">
        <f>'C3_qual'!C158</f>
        <v>2018</v>
      </c>
      <c r="D1593" t="str">
        <f>'C3_qual'!D158</f>
        <v>10.1016/j.gloplacha.2018.08.011</v>
      </c>
      <c r="E1593">
        <f>'C3_qual'!E158</f>
        <v>55044.00834621329</v>
      </c>
      <c r="F1593">
        <f>'C3_qual'!F158</f>
        <v>48</v>
      </c>
      <c r="G1593">
        <f>'C3_qual'!G158</f>
        <v>48</v>
      </c>
      <c r="H1593">
        <f>'C3_qual'!H158</f>
        <v>55.044008346213289</v>
      </c>
      <c r="I1593">
        <f>'C3_qual'!I158</f>
        <v>4.8000000000000001E-2</v>
      </c>
      <c r="J1593">
        <f>'C3_qual'!J158</f>
        <v>4.8000000000000001E-2</v>
      </c>
      <c r="K1593">
        <f>'C3_qual'!K158</f>
        <v>468.92237007676999</v>
      </c>
      <c r="L1593">
        <f>'C3_qual'!L158</f>
        <v>368.55032968903004</v>
      </c>
      <c r="M1593">
        <f>'C3_qual'!M158</f>
        <v>188.56328915066899</v>
      </c>
      <c r="N1593" t="b">
        <f>'C3_qual'!N158</f>
        <v>0</v>
      </c>
      <c r="O1593">
        <f>'C3_qual'!O158</f>
        <v>2</v>
      </c>
      <c r="P1593" t="str">
        <f>'C3_qual'!P158</f>
        <v>CO2 estimate has been quantified to the best of available knowledge but mean annual precipitation and plant species are not known.</v>
      </c>
      <c r="Q1593" t="b">
        <f>'C3_qual'!Q158</f>
        <v>0</v>
      </c>
      <c r="R1593" t="b">
        <f>'C3_qual'!R158</f>
        <v>1</v>
      </c>
      <c r="S1593" t="str">
        <f>'C3_qual'!S158</f>
        <v>applied 97.5 and 2.5 percentile uncertainties</v>
      </c>
      <c r="T1593" t="b">
        <f>'C3_qual'!T158</f>
        <v>0</v>
      </c>
      <c r="U1593" t="b">
        <f>'C3_qual'!U158</f>
        <v>0</v>
      </c>
      <c r="V1593" t="str">
        <f>'C3_qual'!V158</f>
        <v>NA</v>
      </c>
      <c r="W1593" t="str">
        <f>'C3_qual'!W158</f>
        <v>NA</v>
      </c>
      <c r="X1593" t="b">
        <f>'C3_qual'!X158</f>
        <v>0</v>
      </c>
      <c r="Y1593" t="str">
        <f>'C3_qual'!Y158</f>
        <v xml:space="preserve">added age uncertainties </v>
      </c>
      <c r="Z1593" t="str">
        <f>'C3_qual'!Z158</f>
        <v>Guchengzi Fm.</v>
      </c>
    </row>
    <row r="1594" spans="1:26">
      <c r="A1594" t="str">
        <f>'C3_qual'!A157</f>
        <v>land_plant_d13C_1</v>
      </c>
      <c r="B1594" t="str">
        <f>'C3_qual'!B157</f>
        <v>Cui</v>
      </c>
      <c r="C1594">
        <f>'C3_qual'!C157</f>
        <v>2018</v>
      </c>
      <c r="D1594" t="str">
        <f>'C3_qual'!D157</f>
        <v>10.1016/j.gloplacha.2018.08.011</v>
      </c>
      <c r="E1594">
        <f>'C3_qual'!E157</f>
        <v>55071.541731066463</v>
      </c>
      <c r="F1594">
        <f>'C3_qual'!F157</f>
        <v>48</v>
      </c>
      <c r="G1594">
        <f>'C3_qual'!G157</f>
        <v>48</v>
      </c>
      <c r="H1594">
        <f>'C3_qual'!H157</f>
        <v>55.071541731066461</v>
      </c>
      <c r="I1594">
        <f>'C3_qual'!I157</f>
        <v>4.8000000000000001E-2</v>
      </c>
      <c r="J1594">
        <f>'C3_qual'!J157</f>
        <v>4.8000000000000001E-2</v>
      </c>
      <c r="K1594">
        <f>'C3_qual'!K157</f>
        <v>437.70059934722502</v>
      </c>
      <c r="L1594">
        <f>'C3_qual'!L157</f>
        <v>307.07404831369894</v>
      </c>
      <c r="M1594">
        <f>'C3_qual'!M157</f>
        <v>172.42311299174202</v>
      </c>
      <c r="N1594" t="b">
        <f>'C3_qual'!N157</f>
        <v>0</v>
      </c>
      <c r="O1594">
        <f>'C3_qual'!O157</f>
        <v>2</v>
      </c>
      <c r="P1594" t="str">
        <f>'C3_qual'!P157</f>
        <v>CO2 estimate has been quantified to the best of available knowledge but mean annual precipitation and plant species are not known.</v>
      </c>
      <c r="Q1594" t="b">
        <f>'C3_qual'!Q157</f>
        <v>0</v>
      </c>
      <c r="R1594" t="b">
        <f>'C3_qual'!R157</f>
        <v>1</v>
      </c>
      <c r="S1594" t="str">
        <f>'C3_qual'!S157</f>
        <v>applied 97.5 and 2.5 percentile uncertainties</v>
      </c>
      <c r="T1594" t="b">
        <f>'C3_qual'!T157</f>
        <v>0</v>
      </c>
      <c r="U1594" t="b">
        <f>'C3_qual'!U157</f>
        <v>0</v>
      </c>
      <c r="V1594" t="str">
        <f>'C3_qual'!V157</f>
        <v>NA</v>
      </c>
      <c r="W1594" t="str">
        <f>'C3_qual'!W157</f>
        <v>NA</v>
      </c>
      <c r="X1594" t="b">
        <f>'C3_qual'!X157</f>
        <v>0</v>
      </c>
      <c r="Y1594" t="str">
        <f>'C3_qual'!Y157</f>
        <v xml:space="preserve">added age uncertainties </v>
      </c>
      <c r="Z1594" t="str">
        <f>'C3_qual'!Z157</f>
        <v>Guchengzi Fm.</v>
      </c>
    </row>
    <row r="1595" spans="1:26">
      <c r="A1595" t="str">
        <f>'C3_qual'!A156</f>
        <v>land_plant_d13C_1</v>
      </c>
      <c r="B1595" t="str">
        <f>'C3_qual'!B156</f>
        <v>Cui</v>
      </c>
      <c r="C1595">
        <f>'C3_qual'!C156</f>
        <v>2018</v>
      </c>
      <c r="D1595" t="str">
        <f>'C3_qual'!D156</f>
        <v>10.1016/j.gloplacha.2018.08.011</v>
      </c>
      <c r="E1595">
        <f>'C3_qual'!E156</f>
        <v>55099.07511591963</v>
      </c>
      <c r="F1595">
        <f>'C3_qual'!F156</f>
        <v>48</v>
      </c>
      <c r="G1595">
        <f>'C3_qual'!G156</f>
        <v>48</v>
      </c>
      <c r="H1595">
        <f>'C3_qual'!H156</f>
        <v>55.099075115919632</v>
      </c>
      <c r="I1595">
        <f>'C3_qual'!I156</f>
        <v>4.8000000000000001E-2</v>
      </c>
      <c r="J1595">
        <f>'C3_qual'!J156</f>
        <v>4.8000000000000001E-2</v>
      </c>
      <c r="K1595">
        <f>'C3_qual'!K156</f>
        <v>401.19861228153599</v>
      </c>
      <c r="L1595">
        <f>'C3_qual'!L156</f>
        <v>262.96279308060406</v>
      </c>
      <c r="M1595">
        <f>'C3_qual'!M156</f>
        <v>151.746094561224</v>
      </c>
      <c r="N1595" t="b">
        <f>'C3_qual'!N156</f>
        <v>0</v>
      </c>
      <c r="O1595">
        <f>'C3_qual'!O156</f>
        <v>2</v>
      </c>
      <c r="P1595" t="str">
        <f>'C3_qual'!P156</f>
        <v>CO2 estimate has been quantified to the best of available knowledge but mean annual precipitation and plant species are not known.</v>
      </c>
      <c r="Q1595" t="b">
        <f>'C3_qual'!Q156</f>
        <v>0</v>
      </c>
      <c r="R1595" t="b">
        <f>'C3_qual'!R156</f>
        <v>1</v>
      </c>
      <c r="S1595" t="str">
        <f>'C3_qual'!S156</f>
        <v>applied 97.5 and 2.5 percentile uncertainties</v>
      </c>
      <c r="T1595" t="b">
        <f>'C3_qual'!T156</f>
        <v>0</v>
      </c>
      <c r="U1595" t="b">
        <f>'C3_qual'!U156</f>
        <v>0</v>
      </c>
      <c r="V1595" t="str">
        <f>'C3_qual'!V156</f>
        <v>NA</v>
      </c>
      <c r="W1595" t="str">
        <f>'C3_qual'!W156</f>
        <v>NA</v>
      </c>
      <c r="X1595" t="b">
        <f>'C3_qual'!X156</f>
        <v>0</v>
      </c>
      <c r="Y1595" t="str">
        <f>'C3_qual'!Y156</f>
        <v xml:space="preserve">added age uncertainties </v>
      </c>
      <c r="Z1595" t="str">
        <f>'C3_qual'!Z156</f>
        <v>Guchengzi Fm.</v>
      </c>
    </row>
    <row r="1596" spans="1:26">
      <c r="A1596" t="str">
        <f>'C3_qual'!A155</f>
        <v>land_plant_d13C_1</v>
      </c>
      <c r="B1596" t="str">
        <f>'C3_qual'!B155</f>
        <v>Cui</v>
      </c>
      <c r="C1596">
        <f>'C3_qual'!C155</f>
        <v>2018</v>
      </c>
      <c r="D1596" t="str">
        <f>'C3_qual'!D155</f>
        <v>10.1016/j.gloplacha.2018.08.011</v>
      </c>
      <c r="E1596">
        <f>'C3_qual'!E155</f>
        <v>55126.608500772796</v>
      </c>
      <c r="F1596">
        <f>'C3_qual'!F155</f>
        <v>48</v>
      </c>
      <c r="G1596">
        <f>'C3_qual'!G155</f>
        <v>48</v>
      </c>
      <c r="H1596">
        <f>'C3_qual'!H155</f>
        <v>55.126608500772797</v>
      </c>
      <c r="I1596">
        <f>'C3_qual'!I155</f>
        <v>4.8000000000000001E-2</v>
      </c>
      <c r="J1596">
        <f>'C3_qual'!J155</f>
        <v>4.8000000000000001E-2</v>
      </c>
      <c r="K1596">
        <f>'C3_qual'!K155</f>
        <v>392.83590886259401</v>
      </c>
      <c r="L1596">
        <f>'C3_qual'!L155</f>
        <v>248.55977710545994</v>
      </c>
      <c r="M1596">
        <f>'C3_qual'!M155</f>
        <v>146.23031560142502</v>
      </c>
      <c r="N1596" t="b">
        <f>'C3_qual'!N155</f>
        <v>0</v>
      </c>
      <c r="O1596">
        <f>'C3_qual'!O155</f>
        <v>2</v>
      </c>
      <c r="P1596" t="str">
        <f>'C3_qual'!P155</f>
        <v>CO2 estimate has been quantified to the best of available knowledge but mean annual precipitation and plant species are not known.</v>
      </c>
      <c r="Q1596" t="b">
        <f>'C3_qual'!Q155</f>
        <v>0</v>
      </c>
      <c r="R1596" t="b">
        <f>'C3_qual'!R155</f>
        <v>1</v>
      </c>
      <c r="S1596" t="str">
        <f>'C3_qual'!S155</f>
        <v>applied 97.5 and 2.5 percentile uncertainties</v>
      </c>
      <c r="T1596" t="b">
        <f>'C3_qual'!T155</f>
        <v>0</v>
      </c>
      <c r="U1596" t="b">
        <f>'C3_qual'!U155</f>
        <v>0</v>
      </c>
      <c r="V1596" t="str">
        <f>'C3_qual'!V155</f>
        <v>NA</v>
      </c>
      <c r="W1596" t="str">
        <f>'C3_qual'!W155</f>
        <v>NA</v>
      </c>
      <c r="X1596" t="b">
        <f>'C3_qual'!X155</f>
        <v>0</v>
      </c>
      <c r="Y1596" t="str">
        <f>'C3_qual'!Y155</f>
        <v xml:space="preserve">added age uncertainties </v>
      </c>
      <c r="Z1596" t="str">
        <f>'C3_qual'!Z155</f>
        <v>Guchengzi Fm.</v>
      </c>
    </row>
    <row r="1597" spans="1:26">
      <c r="A1597" t="str">
        <f>'C3_qual'!A154</f>
        <v>land_plant_d13C_1</v>
      </c>
      <c r="B1597" t="str">
        <f>'C3_qual'!B154</f>
        <v>Cui</v>
      </c>
      <c r="C1597">
        <f>'C3_qual'!C154</f>
        <v>2018</v>
      </c>
      <c r="D1597" t="str">
        <f>'C3_qual'!D154</f>
        <v>10.1016/j.gloplacha.2018.08.011</v>
      </c>
      <c r="E1597">
        <f>'C3_qual'!E154</f>
        <v>55154.14188562597</v>
      </c>
      <c r="F1597">
        <f>'C3_qual'!F154</f>
        <v>48</v>
      </c>
      <c r="G1597">
        <f>'C3_qual'!G154</f>
        <v>48</v>
      </c>
      <c r="H1597">
        <f>'C3_qual'!H154</f>
        <v>55.154141885625968</v>
      </c>
      <c r="I1597">
        <f>'C3_qual'!I154</f>
        <v>4.8000000000000001E-2</v>
      </c>
      <c r="J1597">
        <f>'C3_qual'!J154</f>
        <v>4.8000000000000001E-2</v>
      </c>
      <c r="K1597">
        <f>'C3_qual'!K154</f>
        <v>387.29216979120503</v>
      </c>
      <c r="L1597">
        <f>'C3_qual'!L154</f>
        <v>242.87871989367994</v>
      </c>
      <c r="M1597">
        <f>'C3_qual'!M154</f>
        <v>143.50595329002203</v>
      </c>
      <c r="N1597" t="b">
        <f>'C3_qual'!N154</f>
        <v>0</v>
      </c>
      <c r="O1597">
        <f>'C3_qual'!O154</f>
        <v>2</v>
      </c>
      <c r="P1597" t="str">
        <f>'C3_qual'!P154</f>
        <v>CO2 estimate has been quantified to the best of available knowledge but mean annual precipitation and plant species are not known.</v>
      </c>
      <c r="Q1597" t="b">
        <f>'C3_qual'!Q154</f>
        <v>0</v>
      </c>
      <c r="R1597" t="b">
        <f>'C3_qual'!R154</f>
        <v>1</v>
      </c>
      <c r="S1597" t="str">
        <f>'C3_qual'!S154</f>
        <v>applied 97.5 and 2.5 percentile uncertainties</v>
      </c>
      <c r="T1597" t="b">
        <f>'C3_qual'!T154</f>
        <v>0</v>
      </c>
      <c r="U1597" t="b">
        <f>'C3_qual'!U154</f>
        <v>0</v>
      </c>
      <c r="V1597" t="str">
        <f>'C3_qual'!V154</f>
        <v>NA</v>
      </c>
      <c r="W1597" t="str">
        <f>'C3_qual'!W154</f>
        <v>NA</v>
      </c>
      <c r="X1597" t="b">
        <f>'C3_qual'!X154</f>
        <v>0</v>
      </c>
      <c r="Y1597" t="str">
        <f>'C3_qual'!Y154</f>
        <v xml:space="preserve">added age uncertainties </v>
      </c>
      <c r="Z1597" t="str">
        <f>'C3_qual'!Z154</f>
        <v>Guchengzi Fm.</v>
      </c>
    </row>
    <row r="1598" spans="1:26">
      <c r="A1598" t="str">
        <f>'C3_qual'!A153</f>
        <v>land_plant_d13C_1</v>
      </c>
      <c r="B1598" t="str">
        <f>'C3_qual'!B153</f>
        <v>Cui</v>
      </c>
      <c r="C1598">
        <f>'C3_qual'!C153</f>
        <v>2018</v>
      </c>
      <c r="D1598" t="str">
        <f>'C3_qual'!D153</f>
        <v>10.1016/j.gloplacha.2018.08.011</v>
      </c>
      <c r="E1598">
        <f>'C3_qual'!E153</f>
        <v>55181.675270479136</v>
      </c>
      <c r="F1598">
        <f>'C3_qual'!F153</f>
        <v>48</v>
      </c>
      <c r="G1598">
        <f>'C3_qual'!G153</f>
        <v>48</v>
      </c>
      <c r="H1598">
        <f>'C3_qual'!H153</f>
        <v>55.181675270479133</v>
      </c>
      <c r="I1598">
        <f>'C3_qual'!I153</f>
        <v>4.8000000000000001E-2</v>
      </c>
      <c r="J1598">
        <f>'C3_qual'!J153</f>
        <v>4.8000000000000001E-2</v>
      </c>
      <c r="K1598">
        <f>'C3_qual'!K153</f>
        <v>373.90034997812302</v>
      </c>
      <c r="L1598">
        <f>'C3_qual'!L153</f>
        <v>237.60036598608599</v>
      </c>
      <c r="M1598">
        <f>'C3_qual'!M153</f>
        <v>139.20105302464501</v>
      </c>
      <c r="N1598" t="b">
        <f>'C3_qual'!N153</f>
        <v>0</v>
      </c>
      <c r="O1598">
        <f>'C3_qual'!O153</f>
        <v>2</v>
      </c>
      <c r="P1598" t="str">
        <f>'C3_qual'!P153</f>
        <v>CO2 estimate has been quantified to the best of available knowledge but mean annual precipitation and plant species are not known.</v>
      </c>
      <c r="Q1598" t="b">
        <f>'C3_qual'!Q153</f>
        <v>0</v>
      </c>
      <c r="R1598" t="b">
        <f>'C3_qual'!R153</f>
        <v>1</v>
      </c>
      <c r="S1598" t="str">
        <f>'C3_qual'!S153</f>
        <v>applied 97.5 and 2.5 percentile uncertainties</v>
      </c>
      <c r="T1598" t="b">
        <f>'C3_qual'!T153</f>
        <v>0</v>
      </c>
      <c r="U1598" t="b">
        <f>'C3_qual'!U153</f>
        <v>0</v>
      </c>
      <c r="V1598" t="str">
        <f>'C3_qual'!V153</f>
        <v>NA</v>
      </c>
      <c r="W1598" t="str">
        <f>'C3_qual'!W153</f>
        <v>NA</v>
      </c>
      <c r="X1598" t="b">
        <f>'C3_qual'!X153</f>
        <v>0</v>
      </c>
      <c r="Y1598" t="str">
        <f>'C3_qual'!Y153</f>
        <v xml:space="preserve">added age uncertainties </v>
      </c>
      <c r="Z1598" t="str">
        <f>'C3_qual'!Z153</f>
        <v>Guchengzi Fm.</v>
      </c>
    </row>
    <row r="1599" spans="1:26">
      <c r="A1599" t="str">
        <f>'C3_qual'!A152</f>
        <v>land_plant_d13C_1</v>
      </c>
      <c r="B1599" t="str">
        <f>'C3_qual'!B152</f>
        <v>Cui</v>
      </c>
      <c r="C1599">
        <f>'C3_qual'!C152</f>
        <v>2018</v>
      </c>
      <c r="D1599" t="str">
        <f>'C3_qual'!D152</f>
        <v>10.1016/j.gloplacha.2018.08.011</v>
      </c>
      <c r="E1599">
        <f>'C3_qual'!E152</f>
        <v>55200.948639876355</v>
      </c>
      <c r="F1599">
        <f>'C3_qual'!F152</f>
        <v>48</v>
      </c>
      <c r="G1599">
        <f>'C3_qual'!G152</f>
        <v>48</v>
      </c>
      <c r="H1599">
        <f>'C3_qual'!H152</f>
        <v>55.200948639876351</v>
      </c>
      <c r="I1599">
        <f>'C3_qual'!I152</f>
        <v>4.8000000000000001E-2</v>
      </c>
      <c r="J1599">
        <f>'C3_qual'!J152</f>
        <v>4.8000000000000001E-2</v>
      </c>
      <c r="K1599">
        <f>'C3_qual'!K152</f>
        <v>385.64013458238099</v>
      </c>
      <c r="L1599">
        <f>'C3_qual'!L152</f>
        <v>256.18675906346999</v>
      </c>
      <c r="M1599">
        <f>'C3_qual'!M152</f>
        <v>147.38172537213899</v>
      </c>
      <c r="N1599" t="b">
        <f>'C3_qual'!N152</f>
        <v>0</v>
      </c>
      <c r="O1599">
        <f>'C3_qual'!O152</f>
        <v>2</v>
      </c>
      <c r="P1599" t="str">
        <f>'C3_qual'!P152</f>
        <v>CO2 estimate has been quantified to the best of available knowledge but mean annual precipitation and plant species are not known.</v>
      </c>
      <c r="Q1599" t="b">
        <f>'C3_qual'!Q152</f>
        <v>0</v>
      </c>
      <c r="R1599" t="b">
        <f>'C3_qual'!R152</f>
        <v>1</v>
      </c>
      <c r="S1599" t="str">
        <f>'C3_qual'!S152</f>
        <v>applied 97.5 and 2.5 percentile uncertainties</v>
      </c>
      <c r="T1599" t="b">
        <f>'C3_qual'!T152</f>
        <v>0</v>
      </c>
      <c r="U1599" t="b">
        <f>'C3_qual'!U152</f>
        <v>0</v>
      </c>
      <c r="V1599" t="str">
        <f>'C3_qual'!V152</f>
        <v>NA</v>
      </c>
      <c r="W1599" t="str">
        <f>'C3_qual'!W152</f>
        <v>NA</v>
      </c>
      <c r="X1599" t="b">
        <f>'C3_qual'!X152</f>
        <v>0</v>
      </c>
      <c r="Y1599" t="str">
        <f>'C3_qual'!Y152</f>
        <v xml:space="preserve">added age uncertainties </v>
      </c>
      <c r="Z1599" t="str">
        <f>'C3_qual'!Z152</f>
        <v>Guchengzi Fm.</v>
      </c>
    </row>
    <row r="1600" spans="1:26">
      <c r="A1600" t="str">
        <f>'C3_qual'!A151</f>
        <v>land_plant_d13C_1</v>
      </c>
      <c r="B1600" t="str">
        <f>'C3_qual'!B151</f>
        <v>Cui</v>
      </c>
      <c r="C1600">
        <f>'C3_qual'!C151</f>
        <v>2018</v>
      </c>
      <c r="D1600" t="str">
        <f>'C3_qual'!D151</f>
        <v>10.1016/j.gloplacha.2018.08.011</v>
      </c>
      <c r="E1600">
        <f>'C3_qual'!E151</f>
        <v>55211.961993817618</v>
      </c>
      <c r="F1600">
        <f>'C3_qual'!F151</f>
        <v>48</v>
      </c>
      <c r="G1600">
        <f>'C3_qual'!G151</f>
        <v>48</v>
      </c>
      <c r="H1600">
        <f>'C3_qual'!H151</f>
        <v>55.211961993817617</v>
      </c>
      <c r="I1600">
        <f>'C3_qual'!I151</f>
        <v>4.8000000000000001E-2</v>
      </c>
      <c r="J1600">
        <f>'C3_qual'!J151</f>
        <v>4.8000000000000001E-2</v>
      </c>
      <c r="K1600">
        <f>'C3_qual'!K151</f>
        <v>381.55729658139097</v>
      </c>
      <c r="L1600">
        <f>'C3_qual'!L151</f>
        <v>246.86582110106298</v>
      </c>
      <c r="M1600">
        <f>'C3_qual'!M151</f>
        <v>141.23105732795597</v>
      </c>
      <c r="N1600" t="b">
        <f>'C3_qual'!N151</f>
        <v>0</v>
      </c>
      <c r="O1600">
        <f>'C3_qual'!O151</f>
        <v>2</v>
      </c>
      <c r="P1600" t="str">
        <f>'C3_qual'!P151</f>
        <v>CO2 estimate has been quantified to the best of available knowledge but mean annual precipitation and plant species are not known.</v>
      </c>
      <c r="Q1600" t="b">
        <f>'C3_qual'!Q151</f>
        <v>0</v>
      </c>
      <c r="R1600" t="b">
        <f>'C3_qual'!R151</f>
        <v>1</v>
      </c>
      <c r="S1600" t="str">
        <f>'C3_qual'!S151</f>
        <v>applied 97.5 and 2.5 percentile uncertainties</v>
      </c>
      <c r="T1600" t="b">
        <f>'C3_qual'!T151</f>
        <v>0</v>
      </c>
      <c r="U1600" t="b">
        <f>'C3_qual'!U151</f>
        <v>0</v>
      </c>
      <c r="V1600" t="str">
        <f>'C3_qual'!V151</f>
        <v>NA</v>
      </c>
      <c r="W1600" t="str">
        <f>'C3_qual'!W151</f>
        <v>NA</v>
      </c>
      <c r="X1600" t="b">
        <f>'C3_qual'!X151</f>
        <v>0</v>
      </c>
      <c r="Y1600" t="str">
        <f>'C3_qual'!Y151</f>
        <v xml:space="preserve">added age uncertainties </v>
      </c>
      <c r="Z1600" t="str">
        <f>'C3_qual'!Z151</f>
        <v>Guchengzi Fm.</v>
      </c>
    </row>
    <row r="1601" spans="1:26">
      <c r="A1601" t="str">
        <f>'C3_qual'!A150</f>
        <v>land_plant_d13C_1</v>
      </c>
      <c r="B1601" t="str">
        <f>'C3_qual'!B150</f>
        <v>Cui</v>
      </c>
      <c r="C1601">
        <f>'C3_qual'!C150</f>
        <v>2018</v>
      </c>
      <c r="D1601" t="str">
        <f>'C3_qual'!D150</f>
        <v>10.1016/j.gloplacha.2018.08.011</v>
      </c>
      <c r="E1601">
        <f>'C3_qual'!E150</f>
        <v>55217.468670788257</v>
      </c>
      <c r="F1601">
        <f>'C3_qual'!F150</f>
        <v>48</v>
      </c>
      <c r="G1601">
        <f>'C3_qual'!G150</f>
        <v>48</v>
      </c>
      <c r="H1601">
        <f>'C3_qual'!H150</f>
        <v>55.217468670788257</v>
      </c>
      <c r="I1601">
        <f>'C3_qual'!I150</f>
        <v>4.8000000000000001E-2</v>
      </c>
      <c r="J1601">
        <f>'C3_qual'!J150</f>
        <v>4.8000000000000001E-2</v>
      </c>
      <c r="K1601">
        <f>'C3_qual'!K150</f>
        <v>407.17932230100598</v>
      </c>
      <c r="L1601">
        <f>'C3_qual'!L150</f>
        <v>267.60023898385202</v>
      </c>
      <c r="M1601">
        <f>'C3_qual'!M150</f>
        <v>150.85880020205201</v>
      </c>
      <c r="N1601" t="b">
        <f>'C3_qual'!N150</f>
        <v>0</v>
      </c>
      <c r="O1601">
        <f>'C3_qual'!O150</f>
        <v>2</v>
      </c>
      <c r="P1601" t="str">
        <f>'C3_qual'!P150</f>
        <v>CO2 estimate has been quantified to the best of available knowledge but mean annual precipitation and plant species are not known.</v>
      </c>
      <c r="Q1601" t="b">
        <f>'C3_qual'!Q150</f>
        <v>0</v>
      </c>
      <c r="R1601" t="b">
        <f>'C3_qual'!R150</f>
        <v>1</v>
      </c>
      <c r="S1601" t="str">
        <f>'C3_qual'!S150</f>
        <v>applied 97.5 and 2.5 percentile uncertainties</v>
      </c>
      <c r="T1601" t="b">
        <f>'C3_qual'!T150</f>
        <v>0</v>
      </c>
      <c r="U1601" t="b">
        <f>'C3_qual'!U150</f>
        <v>0</v>
      </c>
      <c r="V1601" t="str">
        <f>'C3_qual'!V150</f>
        <v>NA</v>
      </c>
      <c r="W1601" t="str">
        <f>'C3_qual'!W150</f>
        <v>NA</v>
      </c>
      <c r="X1601" t="b">
        <f>'C3_qual'!X150</f>
        <v>0</v>
      </c>
      <c r="Y1601" t="str">
        <f>'C3_qual'!Y150</f>
        <v xml:space="preserve">added age uncertainties </v>
      </c>
      <c r="Z1601" t="str">
        <f>'C3_qual'!Z150</f>
        <v>Guchengzi Fm.</v>
      </c>
    </row>
    <row r="1602" spans="1:26">
      <c r="A1602" t="str">
        <f>'C3_qual'!A149</f>
        <v>land_plant_d13C_1</v>
      </c>
      <c r="B1602" t="str">
        <f>'C3_qual'!B149</f>
        <v>Cui</v>
      </c>
      <c r="C1602">
        <f>'C3_qual'!C149</f>
        <v>2018</v>
      </c>
      <c r="D1602" t="str">
        <f>'C3_qual'!D149</f>
        <v>10.1016/j.gloplacha.2018.08.011</v>
      </c>
      <c r="E1602">
        <f>'C3_qual'!E149</f>
        <v>55236.742040185469</v>
      </c>
      <c r="F1602">
        <f>'C3_qual'!F149</f>
        <v>48</v>
      </c>
      <c r="G1602">
        <f>'C3_qual'!G149</f>
        <v>48</v>
      </c>
      <c r="H1602">
        <f>'C3_qual'!H149</f>
        <v>55.236742040185469</v>
      </c>
      <c r="I1602">
        <f>'C3_qual'!I149</f>
        <v>4.8000000000000001E-2</v>
      </c>
      <c r="J1602">
        <f>'C3_qual'!J149</f>
        <v>4.8000000000000001E-2</v>
      </c>
      <c r="K1602">
        <f>'C3_qual'!K149</f>
        <v>393.62297535778498</v>
      </c>
      <c r="L1602">
        <f>'C3_qual'!L149</f>
        <v>250.59786796955598</v>
      </c>
      <c r="M1602">
        <f>'C3_qual'!M149</f>
        <v>148.74395747231097</v>
      </c>
      <c r="N1602" t="b">
        <f>'C3_qual'!N149</f>
        <v>0</v>
      </c>
      <c r="O1602">
        <f>'C3_qual'!O149</f>
        <v>2</v>
      </c>
      <c r="P1602" t="str">
        <f>'C3_qual'!P149</f>
        <v>CO2 estimate has been quantified to the best of available knowledge but mean annual precipitation and plant species are not known.</v>
      </c>
      <c r="Q1602" t="b">
        <f>'C3_qual'!Q149</f>
        <v>0</v>
      </c>
      <c r="R1602" t="b">
        <f>'C3_qual'!R149</f>
        <v>1</v>
      </c>
      <c r="S1602" t="str">
        <f>'C3_qual'!S149</f>
        <v>applied 97.5 and 2.5 percentile uncertainties</v>
      </c>
      <c r="T1602" t="b">
        <f>'C3_qual'!T149</f>
        <v>0</v>
      </c>
      <c r="U1602" t="b">
        <f>'C3_qual'!U149</f>
        <v>0</v>
      </c>
      <c r="V1602" t="str">
        <f>'C3_qual'!V149</f>
        <v>NA</v>
      </c>
      <c r="W1602" t="str">
        <f>'C3_qual'!W149</f>
        <v>NA</v>
      </c>
      <c r="X1602" t="b">
        <f>'C3_qual'!X149</f>
        <v>0</v>
      </c>
      <c r="Y1602" t="str">
        <f>'C3_qual'!Y149</f>
        <v xml:space="preserve">added age uncertainties </v>
      </c>
      <c r="Z1602" t="str">
        <f>'C3_qual'!Z149</f>
        <v>Guchengzi Fm.</v>
      </c>
    </row>
    <row r="1603" spans="1:26">
      <c r="A1603" t="str">
        <f>'C3_qual'!A148</f>
        <v>land_plant_d13C_1</v>
      </c>
      <c r="B1603" t="str">
        <f>'C3_qual'!B148</f>
        <v>Cui</v>
      </c>
      <c r="C1603">
        <f>'C3_qual'!C148</f>
        <v>2018</v>
      </c>
      <c r="D1603" t="str">
        <f>'C3_qual'!D148</f>
        <v>10.1016/j.gloplacha.2018.08.011</v>
      </c>
      <c r="E1603">
        <f>'C3_qual'!E148</f>
        <v>55264.275425038642</v>
      </c>
      <c r="F1603">
        <f>'C3_qual'!F148</f>
        <v>48</v>
      </c>
      <c r="G1603">
        <f>'C3_qual'!G148</f>
        <v>48</v>
      </c>
      <c r="H1603">
        <f>'C3_qual'!H148</f>
        <v>55.26427542503864</v>
      </c>
      <c r="I1603">
        <f>'C3_qual'!I148</f>
        <v>4.8000000000000001E-2</v>
      </c>
      <c r="J1603">
        <f>'C3_qual'!J148</f>
        <v>4.8000000000000001E-2</v>
      </c>
      <c r="K1603">
        <f>'C3_qual'!K148</f>
        <v>508.54047390676999</v>
      </c>
      <c r="L1603">
        <f>'C3_qual'!L148</f>
        <v>424.92499227572796</v>
      </c>
      <c r="M1603">
        <f>'C3_qual'!M148</f>
        <v>206.63483505238401</v>
      </c>
      <c r="N1603" t="b">
        <f>'C3_qual'!N148</f>
        <v>0</v>
      </c>
      <c r="O1603">
        <f>'C3_qual'!O148</f>
        <v>2</v>
      </c>
      <c r="P1603" t="str">
        <f>'C3_qual'!P148</f>
        <v>CO2 estimate has been quantified to the best of available knowledge but mean annual precipitation and plant species are not known.</v>
      </c>
      <c r="Q1603" t="b">
        <f>'C3_qual'!Q148</f>
        <v>0</v>
      </c>
      <c r="R1603" t="b">
        <f>'C3_qual'!R148</f>
        <v>1</v>
      </c>
      <c r="S1603" t="str">
        <f>'C3_qual'!S148</f>
        <v>applied 97.5 and 2.5 percentile uncertainties</v>
      </c>
      <c r="T1603" t="b">
        <f>'C3_qual'!T148</f>
        <v>0</v>
      </c>
      <c r="U1603" t="b">
        <f>'C3_qual'!U148</f>
        <v>0</v>
      </c>
      <c r="V1603" t="str">
        <f>'C3_qual'!V148</f>
        <v>NA</v>
      </c>
      <c r="W1603" t="str">
        <f>'C3_qual'!W148</f>
        <v>NA</v>
      </c>
      <c r="X1603" t="b">
        <f>'C3_qual'!X148</f>
        <v>0</v>
      </c>
      <c r="Y1603" t="str">
        <f>'C3_qual'!Y148</f>
        <v xml:space="preserve">added age uncertainties </v>
      </c>
      <c r="Z1603" t="str">
        <f>'C3_qual'!Z148</f>
        <v>Guchengzi Fm.</v>
      </c>
    </row>
    <row r="1604" spans="1:26">
      <c r="A1604" t="str">
        <f>'C3_qual'!A147</f>
        <v>land_plant_d13C_1</v>
      </c>
      <c r="B1604" t="str">
        <f>'C3_qual'!B147</f>
        <v>Cui</v>
      </c>
      <c r="C1604">
        <f>'C3_qual'!C147</f>
        <v>2018</v>
      </c>
      <c r="D1604" t="str">
        <f>'C3_qual'!D147</f>
        <v>10.1016/j.gloplacha.2018.08.011</v>
      </c>
      <c r="E1604">
        <f>'C3_qual'!E147</f>
        <v>55291.808809891809</v>
      </c>
      <c r="F1604">
        <f>'C3_qual'!F147</f>
        <v>48</v>
      </c>
      <c r="G1604">
        <f>'C3_qual'!G147</f>
        <v>48</v>
      </c>
      <c r="H1604">
        <f>'C3_qual'!H147</f>
        <v>55.291808809891812</v>
      </c>
      <c r="I1604">
        <f>'C3_qual'!I147</f>
        <v>4.8000000000000001E-2</v>
      </c>
      <c r="J1604">
        <f>'C3_qual'!J147</f>
        <v>4.8000000000000001E-2</v>
      </c>
      <c r="K1604">
        <f>'C3_qual'!K147</f>
        <v>457.79535613445</v>
      </c>
      <c r="L1604">
        <f>'C3_qual'!L147</f>
        <v>354.54991914974198</v>
      </c>
      <c r="M1604">
        <f>'C3_qual'!M147</f>
        <v>178.757911281041</v>
      </c>
      <c r="N1604" t="b">
        <f>'C3_qual'!N147</f>
        <v>0</v>
      </c>
      <c r="O1604">
        <f>'C3_qual'!O147</f>
        <v>2</v>
      </c>
      <c r="P1604" t="str">
        <f>'C3_qual'!P147</f>
        <v>CO2 estimate has been quantified to the best of available knowledge but mean annual precipitation and plant species are not known.</v>
      </c>
      <c r="Q1604" t="b">
        <f>'C3_qual'!Q147</f>
        <v>0</v>
      </c>
      <c r="R1604" t="b">
        <f>'C3_qual'!R147</f>
        <v>1</v>
      </c>
      <c r="S1604" t="str">
        <f>'C3_qual'!S147</f>
        <v>applied 97.5 and 2.5 percentile uncertainties</v>
      </c>
      <c r="T1604" t="b">
        <f>'C3_qual'!T147</f>
        <v>0</v>
      </c>
      <c r="U1604" t="b">
        <f>'C3_qual'!U147</f>
        <v>0</v>
      </c>
      <c r="V1604" t="str">
        <f>'C3_qual'!V147</f>
        <v>NA</v>
      </c>
      <c r="W1604" t="str">
        <f>'C3_qual'!W147</f>
        <v>NA</v>
      </c>
      <c r="X1604" t="b">
        <f>'C3_qual'!X147</f>
        <v>0</v>
      </c>
      <c r="Y1604" t="str">
        <f>'C3_qual'!Y147</f>
        <v xml:space="preserve">added age uncertainties </v>
      </c>
      <c r="Z1604" t="str">
        <f>'C3_qual'!Z147</f>
        <v>Guchengzi Fm.</v>
      </c>
    </row>
    <row r="1605" spans="1:26">
      <c r="A1605" t="str">
        <f>'C3_qual'!A146</f>
        <v>land_plant_d13C_1</v>
      </c>
      <c r="B1605" t="str">
        <f>'C3_qual'!B146</f>
        <v>Cui</v>
      </c>
      <c r="C1605">
        <f>'C3_qual'!C146</f>
        <v>2018</v>
      </c>
      <c r="D1605" t="str">
        <f>'C3_qual'!D146</f>
        <v>10.1016/j.gloplacha.2018.08.011</v>
      </c>
      <c r="E1605">
        <f>'C3_qual'!E146</f>
        <v>55319.342194744975</v>
      </c>
      <c r="F1605">
        <f>'C3_qual'!F146</f>
        <v>48</v>
      </c>
      <c r="G1605">
        <f>'C3_qual'!G146</f>
        <v>48</v>
      </c>
      <c r="H1605">
        <f>'C3_qual'!H146</f>
        <v>55.319342194744976</v>
      </c>
      <c r="I1605">
        <f>'C3_qual'!I146</f>
        <v>4.8000000000000001E-2</v>
      </c>
      <c r="J1605">
        <f>'C3_qual'!J146</f>
        <v>4.8000000000000001E-2</v>
      </c>
      <c r="K1605">
        <f>'C3_qual'!K146</f>
        <v>521.865081627157</v>
      </c>
      <c r="L1605">
        <f>'C3_qual'!L146</f>
        <v>426.18303845768298</v>
      </c>
      <c r="M1605">
        <f>'C3_qual'!M146</f>
        <v>216.19794819357099</v>
      </c>
      <c r="N1605" t="b">
        <f>'C3_qual'!N146</f>
        <v>0</v>
      </c>
      <c r="O1605">
        <f>'C3_qual'!O146</f>
        <v>2</v>
      </c>
      <c r="P1605" t="str">
        <f>'C3_qual'!P146</f>
        <v>CO2 estimate has been quantified to the best of available knowledge but mean annual precipitation and plant species are not known.</v>
      </c>
      <c r="Q1605" t="b">
        <f>'C3_qual'!Q146</f>
        <v>0</v>
      </c>
      <c r="R1605" t="b">
        <f>'C3_qual'!R146</f>
        <v>1</v>
      </c>
      <c r="S1605" t="str">
        <f>'C3_qual'!S146</f>
        <v>applied 97.5 and 2.5 percentile uncertainties</v>
      </c>
      <c r="T1605" t="b">
        <f>'C3_qual'!T146</f>
        <v>0</v>
      </c>
      <c r="U1605" t="b">
        <f>'C3_qual'!U146</f>
        <v>0</v>
      </c>
      <c r="V1605" t="str">
        <f>'C3_qual'!V146</f>
        <v>NA</v>
      </c>
      <c r="W1605" t="str">
        <f>'C3_qual'!W146</f>
        <v>NA</v>
      </c>
      <c r="X1605" t="b">
        <f>'C3_qual'!X146</f>
        <v>0</v>
      </c>
      <c r="Y1605" t="str">
        <f>'C3_qual'!Y146</f>
        <v xml:space="preserve">added age uncertainties </v>
      </c>
      <c r="Z1605" t="str">
        <f>'C3_qual'!Z146</f>
        <v>Guchengzi Fm.</v>
      </c>
    </row>
    <row r="1606" spans="1:26">
      <c r="A1606" t="str">
        <f>'C3_qual'!A145</f>
        <v>land_plant_d13C_1</v>
      </c>
      <c r="B1606" t="str">
        <f>'C3_qual'!B145</f>
        <v>Cui</v>
      </c>
      <c r="C1606">
        <f>'C3_qual'!C145</f>
        <v>2018</v>
      </c>
      <c r="D1606" t="str">
        <f>'C3_qual'!D145</f>
        <v>10.1016/j.gloplacha.2018.08.011</v>
      </c>
      <c r="E1606">
        <f>'C3_qual'!E145</f>
        <v>55346.875579598149</v>
      </c>
      <c r="F1606">
        <f>'C3_qual'!F145</f>
        <v>48</v>
      </c>
      <c r="G1606">
        <f>'C3_qual'!G145</f>
        <v>48</v>
      </c>
      <c r="H1606">
        <f>'C3_qual'!H145</f>
        <v>55.346875579598148</v>
      </c>
      <c r="I1606">
        <f>'C3_qual'!I145</f>
        <v>4.8000000000000001E-2</v>
      </c>
      <c r="J1606">
        <f>'C3_qual'!J145</f>
        <v>4.8000000000000001E-2</v>
      </c>
      <c r="K1606">
        <f>'C3_qual'!K145</f>
        <v>434.564701809349</v>
      </c>
      <c r="L1606">
        <f>'C3_qual'!L145</f>
        <v>318.62238445113996</v>
      </c>
      <c r="M1606">
        <f>'C3_qual'!M145</f>
        <v>167.85932653690401</v>
      </c>
      <c r="N1606" t="b">
        <f>'C3_qual'!N145</f>
        <v>0</v>
      </c>
      <c r="O1606">
        <f>'C3_qual'!O145</f>
        <v>2</v>
      </c>
      <c r="P1606" t="str">
        <f>'C3_qual'!P145</f>
        <v>CO2 estimate has been quantified to the best of available knowledge but mean annual precipitation and plant species are not known.</v>
      </c>
      <c r="Q1606" t="b">
        <f>'C3_qual'!Q145</f>
        <v>0</v>
      </c>
      <c r="R1606" t="b">
        <f>'C3_qual'!R145</f>
        <v>1</v>
      </c>
      <c r="S1606" t="str">
        <f>'C3_qual'!S145</f>
        <v>applied 97.5 and 2.5 percentile uncertainties</v>
      </c>
      <c r="T1606" t="b">
        <f>'C3_qual'!T145</f>
        <v>0</v>
      </c>
      <c r="U1606" t="b">
        <f>'C3_qual'!U145</f>
        <v>0</v>
      </c>
      <c r="V1606" t="str">
        <f>'C3_qual'!V145</f>
        <v>NA</v>
      </c>
      <c r="W1606" t="str">
        <f>'C3_qual'!W145</f>
        <v>NA</v>
      </c>
      <c r="X1606" t="b">
        <f>'C3_qual'!X145</f>
        <v>0</v>
      </c>
      <c r="Y1606" t="str">
        <f>'C3_qual'!Y145</f>
        <v xml:space="preserve">added age uncertainties </v>
      </c>
      <c r="Z1606" t="str">
        <f>'C3_qual'!Z145</f>
        <v>Guchengzi Fm.</v>
      </c>
    </row>
    <row r="1607" spans="1:26">
      <c r="A1607" t="str">
        <f>'C3_qual'!A144</f>
        <v>land_plant_d13C_1</v>
      </c>
      <c r="B1607" t="str">
        <f>'C3_qual'!B144</f>
        <v>Cui</v>
      </c>
      <c r="C1607">
        <f>'C3_qual'!C144</f>
        <v>2018</v>
      </c>
      <c r="D1607" t="str">
        <f>'C3_qual'!D144</f>
        <v>10.1016/j.gloplacha.2018.08.011</v>
      </c>
      <c r="E1607">
        <f>'C3_qual'!E144</f>
        <v>55374.408964451315</v>
      </c>
      <c r="F1607">
        <f>'C3_qual'!F144</f>
        <v>48</v>
      </c>
      <c r="G1607">
        <f>'C3_qual'!G144</f>
        <v>48</v>
      </c>
      <c r="H1607">
        <f>'C3_qual'!H144</f>
        <v>55.374408964451312</v>
      </c>
      <c r="I1607">
        <f>'C3_qual'!I144</f>
        <v>4.8000000000000001E-2</v>
      </c>
      <c r="J1607">
        <f>'C3_qual'!J144</f>
        <v>4.8000000000000001E-2</v>
      </c>
      <c r="K1607">
        <f>'C3_qual'!K144</f>
        <v>458.28242247567698</v>
      </c>
      <c r="L1607">
        <f>'C3_qual'!L144</f>
        <v>354.98953384480001</v>
      </c>
      <c r="M1607">
        <f>'C3_qual'!M144</f>
        <v>181.45591717171595</v>
      </c>
      <c r="N1607" t="b">
        <f>'C3_qual'!N144</f>
        <v>0</v>
      </c>
      <c r="O1607">
        <f>'C3_qual'!O144</f>
        <v>2</v>
      </c>
      <c r="P1607" t="str">
        <f>'C3_qual'!P144</f>
        <v>CO2 estimate has been quantified to the best of available knowledge but mean annual precipitation and plant species are not known.</v>
      </c>
      <c r="Q1607" t="b">
        <f>'C3_qual'!Q144</f>
        <v>0</v>
      </c>
      <c r="R1607" t="b">
        <f>'C3_qual'!R144</f>
        <v>1</v>
      </c>
      <c r="S1607" t="str">
        <f>'C3_qual'!S144</f>
        <v>applied 97.5 and 2.5 percentile uncertainties</v>
      </c>
      <c r="T1607" t="b">
        <f>'C3_qual'!T144</f>
        <v>0</v>
      </c>
      <c r="U1607" t="b">
        <f>'C3_qual'!U144</f>
        <v>0</v>
      </c>
      <c r="V1607" t="str">
        <f>'C3_qual'!V144</f>
        <v>NA</v>
      </c>
      <c r="W1607" t="str">
        <f>'C3_qual'!W144</f>
        <v>NA</v>
      </c>
      <c r="X1607" t="b">
        <f>'C3_qual'!X144</f>
        <v>0</v>
      </c>
      <c r="Y1607" t="str">
        <f>'C3_qual'!Y144</f>
        <v xml:space="preserve">added age uncertainties </v>
      </c>
      <c r="Z1607" t="str">
        <f>'C3_qual'!Z144</f>
        <v>Guchengzi Fm.</v>
      </c>
    </row>
    <row r="1608" spans="1:26">
      <c r="A1608" t="str">
        <f>'C3_qual'!A143</f>
        <v>land_plant_d13C_1</v>
      </c>
      <c r="B1608" t="str">
        <f>'C3_qual'!B143</f>
        <v>Cui</v>
      </c>
      <c r="C1608">
        <f>'C3_qual'!C143</f>
        <v>2018</v>
      </c>
      <c r="D1608" t="str">
        <f>'C3_qual'!D143</f>
        <v>10.1016/j.gloplacha.2018.08.011</v>
      </c>
      <c r="E1608">
        <f>'C3_qual'!E143</f>
        <v>55401.942349304481</v>
      </c>
      <c r="F1608">
        <f>'C3_qual'!F143</f>
        <v>48</v>
      </c>
      <c r="G1608">
        <f>'C3_qual'!G143</f>
        <v>48</v>
      </c>
      <c r="H1608">
        <f>'C3_qual'!H143</f>
        <v>55.401942349304484</v>
      </c>
      <c r="I1608">
        <f>'C3_qual'!I143</f>
        <v>4.8000000000000001E-2</v>
      </c>
      <c r="J1608">
        <f>'C3_qual'!J143</f>
        <v>4.8000000000000001E-2</v>
      </c>
      <c r="K1608">
        <f>'C3_qual'!K143</f>
        <v>472.88688870536998</v>
      </c>
      <c r="L1608">
        <f>'C3_qual'!L143</f>
        <v>363.12985436693702</v>
      </c>
      <c r="M1608">
        <f>'C3_qual'!M143</f>
        <v>188.08930660293498</v>
      </c>
      <c r="N1608" t="b">
        <f>'C3_qual'!N143</f>
        <v>0</v>
      </c>
      <c r="O1608">
        <f>'C3_qual'!O143</f>
        <v>2</v>
      </c>
      <c r="P1608" t="str">
        <f>'C3_qual'!P143</f>
        <v>CO2 estimate has been quantified to the best of available knowledge but mean annual precipitation and plant species are not known.</v>
      </c>
      <c r="Q1608" t="b">
        <f>'C3_qual'!Q143</f>
        <v>0</v>
      </c>
      <c r="R1608" t="b">
        <f>'C3_qual'!R143</f>
        <v>1</v>
      </c>
      <c r="S1608" t="str">
        <f>'C3_qual'!S143</f>
        <v>applied 97.5 and 2.5 percentile uncertainties</v>
      </c>
      <c r="T1608" t="b">
        <f>'C3_qual'!T143</f>
        <v>0</v>
      </c>
      <c r="U1608" t="b">
        <f>'C3_qual'!U143</f>
        <v>0</v>
      </c>
      <c r="V1608" t="str">
        <f>'C3_qual'!V143</f>
        <v>NA</v>
      </c>
      <c r="W1608" t="str">
        <f>'C3_qual'!W143</f>
        <v>NA</v>
      </c>
      <c r="X1608" t="b">
        <f>'C3_qual'!X143</f>
        <v>0</v>
      </c>
      <c r="Y1608" t="str">
        <f>'C3_qual'!Y143</f>
        <v xml:space="preserve">added age uncertainties </v>
      </c>
      <c r="Z1608" t="str">
        <f>'C3_qual'!Z143</f>
        <v>Guchengzi Fm.</v>
      </c>
    </row>
    <row r="1609" spans="1:26">
      <c r="A1609" t="str">
        <f>'C3_qual'!A142</f>
        <v>land_plant_d13C_1</v>
      </c>
      <c r="B1609" t="str">
        <f>'C3_qual'!B142</f>
        <v>Cui</v>
      </c>
      <c r="C1609">
        <f>'C3_qual'!C142</f>
        <v>2018</v>
      </c>
      <c r="D1609" t="str">
        <f>'C3_qual'!D142</f>
        <v>10.1016/j.gloplacha.2018.08.011</v>
      </c>
      <c r="E1609">
        <f>'C3_qual'!E142</f>
        <v>55429.475734157648</v>
      </c>
      <c r="F1609">
        <f>'C3_qual'!F142</f>
        <v>48</v>
      </c>
      <c r="G1609">
        <f>'C3_qual'!G142</f>
        <v>48</v>
      </c>
      <c r="H1609">
        <f>'C3_qual'!H142</f>
        <v>55.429475734157649</v>
      </c>
      <c r="I1609">
        <f>'C3_qual'!I142</f>
        <v>4.8000000000000001E-2</v>
      </c>
      <c r="J1609">
        <f>'C3_qual'!J142</f>
        <v>4.8000000000000001E-2</v>
      </c>
      <c r="K1609">
        <f>'C3_qual'!K142</f>
        <v>554.56151006204902</v>
      </c>
      <c r="L1609">
        <f>'C3_qual'!L142</f>
        <v>502.89553426467103</v>
      </c>
      <c r="M1609">
        <f>'C3_qual'!M142</f>
        <v>228.93554784932803</v>
      </c>
      <c r="N1609" t="b">
        <f>'C3_qual'!N142</f>
        <v>0</v>
      </c>
      <c r="O1609">
        <f>'C3_qual'!O142</f>
        <v>2</v>
      </c>
      <c r="P1609" t="str">
        <f>'C3_qual'!P142</f>
        <v>CO2 estimate has been quantified to the best of available knowledge but mean annual precipitation and plant species are not known.</v>
      </c>
      <c r="Q1609" t="b">
        <f>'C3_qual'!Q142</f>
        <v>0</v>
      </c>
      <c r="R1609" t="b">
        <f>'C3_qual'!R142</f>
        <v>1</v>
      </c>
      <c r="S1609" t="str">
        <f>'C3_qual'!S142</f>
        <v>applied 97.5 and 2.5 percentile uncertainties</v>
      </c>
      <c r="T1609" t="b">
        <f>'C3_qual'!T142</f>
        <v>0</v>
      </c>
      <c r="U1609" t="b">
        <f>'C3_qual'!U142</f>
        <v>0</v>
      </c>
      <c r="V1609" t="str">
        <f>'C3_qual'!V142</f>
        <v>NA</v>
      </c>
      <c r="W1609" t="str">
        <f>'C3_qual'!W142</f>
        <v>NA</v>
      </c>
      <c r="X1609" t="b">
        <f>'C3_qual'!X142</f>
        <v>0</v>
      </c>
      <c r="Y1609" t="str">
        <f>'C3_qual'!Y142</f>
        <v xml:space="preserve">added age uncertainties </v>
      </c>
      <c r="Z1609" t="str">
        <f>'C3_qual'!Z142</f>
        <v>Guchengzi Fm.</v>
      </c>
    </row>
    <row r="1610" spans="1:26">
      <c r="A1610" t="str">
        <f>'C3_qual'!A141</f>
        <v>land_plant_d13C_1</v>
      </c>
      <c r="B1610" t="str">
        <f>'C3_qual'!B141</f>
        <v>Cui</v>
      </c>
      <c r="C1610">
        <f>'C3_qual'!C141</f>
        <v>2018</v>
      </c>
      <c r="D1610" t="str">
        <f>'C3_qual'!D141</f>
        <v>10.1016/j.gloplacha.2018.08.011</v>
      </c>
      <c r="E1610">
        <f>'C3_qual'!E141</f>
        <v>55457.009119010821</v>
      </c>
      <c r="F1610">
        <f>'C3_qual'!F141</f>
        <v>48</v>
      </c>
      <c r="G1610">
        <f>'C3_qual'!G141</f>
        <v>48</v>
      </c>
      <c r="H1610">
        <f>'C3_qual'!H141</f>
        <v>55.45700911901082</v>
      </c>
      <c r="I1610">
        <f>'C3_qual'!I141</f>
        <v>4.8000000000000001E-2</v>
      </c>
      <c r="J1610">
        <f>'C3_qual'!J141</f>
        <v>4.8000000000000001E-2</v>
      </c>
      <c r="K1610">
        <f>'C3_qual'!K141</f>
        <v>535.95206321556202</v>
      </c>
      <c r="L1610">
        <f>'C3_qual'!L141</f>
        <v>487.51509644691794</v>
      </c>
      <c r="M1610">
        <f>'C3_qual'!M141</f>
        <v>218.815349859337</v>
      </c>
      <c r="N1610" t="b">
        <f>'C3_qual'!N141</f>
        <v>0</v>
      </c>
      <c r="O1610">
        <f>'C3_qual'!O141</f>
        <v>2</v>
      </c>
      <c r="P1610" t="str">
        <f>'C3_qual'!P141</f>
        <v>CO2 estimate has been quantified to the best of available knowledge but mean annual precipitation and plant species are not known.</v>
      </c>
      <c r="Q1610" t="b">
        <f>'C3_qual'!Q141</f>
        <v>0</v>
      </c>
      <c r="R1610" t="b">
        <f>'C3_qual'!R141</f>
        <v>1</v>
      </c>
      <c r="S1610" t="str">
        <f>'C3_qual'!S141</f>
        <v>applied 97.5 and 2.5 percentile uncertainties</v>
      </c>
      <c r="T1610" t="b">
        <f>'C3_qual'!T141</f>
        <v>0</v>
      </c>
      <c r="U1610" t="b">
        <f>'C3_qual'!U141</f>
        <v>0</v>
      </c>
      <c r="V1610" t="str">
        <f>'C3_qual'!V141</f>
        <v>NA</v>
      </c>
      <c r="W1610" t="str">
        <f>'C3_qual'!W141</f>
        <v>NA</v>
      </c>
      <c r="X1610" t="b">
        <f>'C3_qual'!X141</f>
        <v>0</v>
      </c>
      <c r="Y1610" t="str">
        <f>'C3_qual'!Y141</f>
        <v xml:space="preserve">added age uncertainties </v>
      </c>
      <c r="Z1610" t="str">
        <f>'C3_qual'!Z141</f>
        <v>Guchengzi Fm.</v>
      </c>
    </row>
    <row r="1611" spans="1:26">
      <c r="A1611" t="str">
        <f>'C3_qual'!A140</f>
        <v>land_plant_d13C_1</v>
      </c>
      <c r="B1611" t="str">
        <f>'C3_qual'!B140</f>
        <v>Cui</v>
      </c>
      <c r="C1611">
        <f>'C3_qual'!C140</f>
        <v>2018</v>
      </c>
      <c r="D1611" t="str">
        <f>'C3_qual'!D140</f>
        <v>10.1016/j.gloplacha.2018.08.011</v>
      </c>
      <c r="E1611">
        <f>'C3_qual'!E140</f>
        <v>55484.542503863995</v>
      </c>
      <c r="F1611">
        <f>'C3_qual'!F140</f>
        <v>48</v>
      </c>
      <c r="G1611">
        <f>'C3_qual'!G140</f>
        <v>48</v>
      </c>
      <c r="H1611">
        <f>'C3_qual'!H140</f>
        <v>55.484542503863992</v>
      </c>
      <c r="I1611">
        <f>'C3_qual'!I140</f>
        <v>4.8000000000000001E-2</v>
      </c>
      <c r="J1611">
        <f>'C3_qual'!J140</f>
        <v>4.8000000000000001E-2</v>
      </c>
      <c r="K1611">
        <f>'C3_qual'!K140</f>
        <v>477.79659193364</v>
      </c>
      <c r="L1611">
        <f>'C3_qual'!L140</f>
        <v>366.52716464096795</v>
      </c>
      <c r="M1611">
        <f>'C3_qual'!M140</f>
        <v>189.24442517268699</v>
      </c>
      <c r="N1611" t="b">
        <f>'C3_qual'!N140</f>
        <v>0</v>
      </c>
      <c r="O1611">
        <f>'C3_qual'!O140</f>
        <v>2</v>
      </c>
      <c r="P1611" t="str">
        <f>'C3_qual'!P140</f>
        <v>CO2 estimate has been quantified to the best of available knowledge but mean annual precipitation and plant species are not known.</v>
      </c>
      <c r="Q1611" t="b">
        <f>'C3_qual'!Q140</f>
        <v>0</v>
      </c>
      <c r="R1611" t="b">
        <f>'C3_qual'!R140</f>
        <v>1</v>
      </c>
      <c r="S1611" t="str">
        <f>'C3_qual'!S140</f>
        <v>applied 97.5 and 2.5 percentile uncertainties</v>
      </c>
      <c r="T1611" t="b">
        <f>'C3_qual'!T140</f>
        <v>0</v>
      </c>
      <c r="U1611" t="b">
        <f>'C3_qual'!U140</f>
        <v>0</v>
      </c>
      <c r="V1611" t="str">
        <f>'C3_qual'!V140</f>
        <v>NA</v>
      </c>
      <c r="W1611" t="str">
        <f>'C3_qual'!W140</f>
        <v>NA</v>
      </c>
      <c r="X1611" t="b">
        <f>'C3_qual'!X140</f>
        <v>0</v>
      </c>
      <c r="Y1611" t="str">
        <f>'C3_qual'!Y140</f>
        <v xml:space="preserve">added age uncertainties </v>
      </c>
      <c r="Z1611" t="str">
        <f>'C3_qual'!Z140</f>
        <v>Guchengzi Fm.</v>
      </c>
    </row>
    <row r="1612" spans="1:26">
      <c r="A1612" t="str">
        <f>'C3_qual'!A139</f>
        <v>land_plant_d13C_1</v>
      </c>
      <c r="B1612" t="str">
        <f>'C3_qual'!B139</f>
        <v>Cui</v>
      </c>
      <c r="C1612">
        <f>'C3_qual'!C139</f>
        <v>2018</v>
      </c>
      <c r="D1612" t="str">
        <f>'C3_qual'!D139</f>
        <v>10.1016/j.gloplacha.2018.08.011</v>
      </c>
      <c r="E1612">
        <f>'C3_qual'!E139</f>
        <v>55512.075888717154</v>
      </c>
      <c r="F1612">
        <f>'C3_qual'!F139</f>
        <v>48</v>
      </c>
      <c r="G1612">
        <f>'C3_qual'!G139</f>
        <v>48</v>
      </c>
      <c r="H1612">
        <f>'C3_qual'!H139</f>
        <v>55.512075888717156</v>
      </c>
      <c r="I1612">
        <f>'C3_qual'!I139</f>
        <v>4.8000000000000001E-2</v>
      </c>
      <c r="J1612">
        <f>'C3_qual'!J139</f>
        <v>4.8000000000000001E-2</v>
      </c>
      <c r="K1612">
        <f>'C3_qual'!K139</f>
        <v>546.96355294255102</v>
      </c>
      <c r="L1612">
        <f>'C3_qual'!L139</f>
        <v>499.39271681403909</v>
      </c>
      <c r="M1612">
        <f>'C3_qual'!M139</f>
        <v>231.303900939595</v>
      </c>
      <c r="N1612" t="b">
        <f>'C3_qual'!N139</f>
        <v>0</v>
      </c>
      <c r="O1612">
        <f>'C3_qual'!O139</f>
        <v>2</v>
      </c>
      <c r="P1612" t="str">
        <f>'C3_qual'!P139</f>
        <v>CO2 estimate has been quantified to the best of available knowledge but mean annual precipitation and plant species are not known.</v>
      </c>
      <c r="Q1612" t="b">
        <f>'C3_qual'!Q139</f>
        <v>0</v>
      </c>
      <c r="R1612" t="b">
        <f>'C3_qual'!R139</f>
        <v>1</v>
      </c>
      <c r="S1612" t="str">
        <f>'C3_qual'!S139</f>
        <v>applied 97.5 and 2.5 percentile uncertainties</v>
      </c>
      <c r="T1612" t="b">
        <f>'C3_qual'!T139</f>
        <v>0</v>
      </c>
      <c r="U1612" t="b">
        <f>'C3_qual'!U139</f>
        <v>0</v>
      </c>
      <c r="V1612" t="str">
        <f>'C3_qual'!V139</f>
        <v>NA</v>
      </c>
      <c r="W1612" t="str">
        <f>'C3_qual'!W139</f>
        <v>NA</v>
      </c>
      <c r="X1612" t="b">
        <f>'C3_qual'!X139</f>
        <v>0</v>
      </c>
      <c r="Y1612" t="str">
        <f>'C3_qual'!Y139</f>
        <v xml:space="preserve">added age uncertainties </v>
      </c>
      <c r="Z1612" t="str">
        <f>'C3_qual'!Z139</f>
        <v>Guchengzi Fm.</v>
      </c>
    </row>
    <row r="1613" spans="1:26">
      <c r="A1613" t="str">
        <f>'C3_qual'!A138</f>
        <v>land_plant_d13C_1</v>
      </c>
      <c r="B1613" t="str">
        <f>'C3_qual'!B138</f>
        <v>Cui</v>
      </c>
      <c r="C1613">
        <f>'C3_qual'!C138</f>
        <v>2018</v>
      </c>
      <c r="D1613" t="str">
        <f>'C3_qual'!D138</f>
        <v>10.1016/j.gloplacha.2018.08.011</v>
      </c>
      <c r="E1613">
        <f>'C3_qual'!E138</f>
        <v>55539.609273570328</v>
      </c>
      <c r="F1613">
        <f>'C3_qual'!F138</f>
        <v>48</v>
      </c>
      <c r="G1613">
        <f>'C3_qual'!G138</f>
        <v>48</v>
      </c>
      <c r="H1613">
        <f>'C3_qual'!H138</f>
        <v>55.539609273570328</v>
      </c>
      <c r="I1613">
        <f>'C3_qual'!I138</f>
        <v>4.8000000000000001E-2</v>
      </c>
      <c r="J1613">
        <f>'C3_qual'!J138</f>
        <v>4.8000000000000001E-2</v>
      </c>
      <c r="K1613">
        <f>'C3_qual'!K138</f>
        <v>495.14181064643998</v>
      </c>
      <c r="L1613">
        <f>'C3_qual'!L138</f>
        <v>410.41216796531006</v>
      </c>
      <c r="M1613">
        <f>'C3_qual'!M138</f>
        <v>204.18183505921098</v>
      </c>
      <c r="N1613" t="b">
        <f>'C3_qual'!N138</f>
        <v>0</v>
      </c>
      <c r="O1613">
        <f>'C3_qual'!O138</f>
        <v>2</v>
      </c>
      <c r="P1613" t="str">
        <f>'C3_qual'!P138</f>
        <v>CO2 estimate has been quantified to the best of available knowledge but mean annual precipitation and plant species are not known.</v>
      </c>
      <c r="Q1613" t="b">
        <f>'C3_qual'!Q138</f>
        <v>0</v>
      </c>
      <c r="R1613" t="b">
        <f>'C3_qual'!R138</f>
        <v>1</v>
      </c>
      <c r="S1613" t="str">
        <f>'C3_qual'!S138</f>
        <v>applied 97.5 and 2.5 percentile uncertainties</v>
      </c>
      <c r="T1613" t="b">
        <f>'C3_qual'!T138</f>
        <v>0</v>
      </c>
      <c r="U1613" t="b">
        <f>'C3_qual'!U138</f>
        <v>0</v>
      </c>
      <c r="V1613" t="str">
        <f>'C3_qual'!V138</f>
        <v>NA</v>
      </c>
      <c r="W1613" t="str">
        <f>'C3_qual'!W138</f>
        <v>NA</v>
      </c>
      <c r="X1613" t="b">
        <f>'C3_qual'!X138</f>
        <v>0</v>
      </c>
      <c r="Y1613" t="str">
        <f>'C3_qual'!Y138</f>
        <v xml:space="preserve">added age uncertainties </v>
      </c>
      <c r="Z1613" t="str">
        <f>'C3_qual'!Z138</f>
        <v>Guchengzi Fm.</v>
      </c>
    </row>
    <row r="1614" spans="1:26">
      <c r="A1614" t="str">
        <f>'C3_qual'!A137</f>
        <v>land_plant_d13C_1</v>
      </c>
      <c r="B1614" t="str">
        <f>'C3_qual'!B137</f>
        <v>Cui</v>
      </c>
      <c r="C1614">
        <f>'C3_qual'!C137</f>
        <v>2018</v>
      </c>
      <c r="D1614" t="str">
        <f>'C3_qual'!D137</f>
        <v>10.1016/j.gloplacha.2018.08.011</v>
      </c>
      <c r="E1614">
        <f>'C3_qual'!E137</f>
        <v>55567.142658423494</v>
      </c>
      <c r="F1614">
        <f>'C3_qual'!F137</f>
        <v>48</v>
      </c>
      <c r="G1614">
        <f>'C3_qual'!G137</f>
        <v>48</v>
      </c>
      <c r="H1614">
        <f>'C3_qual'!H137</f>
        <v>55.567142658423492</v>
      </c>
      <c r="I1614">
        <f>'C3_qual'!I137</f>
        <v>4.8000000000000001E-2</v>
      </c>
      <c r="J1614">
        <f>'C3_qual'!J137</f>
        <v>4.8000000000000001E-2</v>
      </c>
      <c r="K1614">
        <f>'C3_qual'!K137</f>
        <v>550.76072270229702</v>
      </c>
      <c r="L1614">
        <f>'C3_qual'!L137</f>
        <v>468.06069390360301</v>
      </c>
      <c r="M1614">
        <f>'C3_qual'!M137</f>
        <v>229.57273706028604</v>
      </c>
      <c r="N1614" t="b">
        <f>'C3_qual'!N137</f>
        <v>0</v>
      </c>
      <c r="O1614">
        <f>'C3_qual'!O137</f>
        <v>2</v>
      </c>
      <c r="P1614" t="str">
        <f>'C3_qual'!P137</f>
        <v>CO2 estimate has been quantified to the best of available knowledge but mean annual precipitation and plant species are not known.</v>
      </c>
      <c r="Q1614" t="b">
        <f>'C3_qual'!Q137</f>
        <v>0</v>
      </c>
      <c r="R1614" t="b">
        <f>'C3_qual'!R137</f>
        <v>1</v>
      </c>
      <c r="S1614" t="str">
        <f>'C3_qual'!S137</f>
        <v>applied 97.5 and 2.5 percentile uncertainties</v>
      </c>
      <c r="T1614" t="b">
        <f>'C3_qual'!T137</f>
        <v>0</v>
      </c>
      <c r="U1614" t="b">
        <f>'C3_qual'!U137</f>
        <v>0</v>
      </c>
      <c r="V1614" t="str">
        <f>'C3_qual'!V137</f>
        <v>NA</v>
      </c>
      <c r="W1614" t="str">
        <f>'C3_qual'!W137</f>
        <v>NA</v>
      </c>
      <c r="X1614" t="b">
        <f>'C3_qual'!X137</f>
        <v>0</v>
      </c>
      <c r="Y1614" t="str">
        <f>'C3_qual'!Y137</f>
        <v xml:space="preserve">added age uncertainties </v>
      </c>
      <c r="Z1614" t="str">
        <f>'C3_qual'!Z137</f>
        <v>Guchengzi Fm.</v>
      </c>
    </row>
    <row r="1615" spans="1:26">
      <c r="A1615" t="str">
        <f>'C3_qual'!A136</f>
        <v>land_plant_d13C_1</v>
      </c>
      <c r="B1615" t="str">
        <f>'C3_qual'!B136</f>
        <v>Cui</v>
      </c>
      <c r="C1615">
        <f>'C3_qual'!C136</f>
        <v>2018</v>
      </c>
      <c r="D1615" t="str">
        <f>'C3_qual'!D136</f>
        <v>10.1016/j.gloplacha.2018.08.011</v>
      </c>
      <c r="E1615">
        <f>'C3_qual'!E136</f>
        <v>55594.67604327666</v>
      </c>
      <c r="F1615">
        <f>'C3_qual'!F136</f>
        <v>48</v>
      </c>
      <c r="G1615">
        <f>'C3_qual'!G136</f>
        <v>48</v>
      </c>
      <c r="H1615">
        <f>'C3_qual'!H136</f>
        <v>55.594676043276664</v>
      </c>
      <c r="I1615">
        <f>'C3_qual'!I136</f>
        <v>4.8000000000000001E-2</v>
      </c>
      <c r="J1615">
        <f>'C3_qual'!J136</f>
        <v>4.8000000000000001E-2</v>
      </c>
      <c r="K1615">
        <f>'C3_qual'!K136</f>
        <v>463.32111477827198</v>
      </c>
      <c r="L1615">
        <f>'C3_qual'!L136</f>
        <v>350.87797881425502</v>
      </c>
      <c r="M1615">
        <f>'C3_qual'!M136</f>
        <v>187.62936537140297</v>
      </c>
      <c r="N1615" t="b">
        <f>'C3_qual'!N136</f>
        <v>0</v>
      </c>
      <c r="O1615">
        <f>'C3_qual'!O136</f>
        <v>2</v>
      </c>
      <c r="P1615" t="str">
        <f>'C3_qual'!P136</f>
        <v>CO2 estimate has been quantified to the best of available knowledge but mean annual precipitation and plant species are not known.</v>
      </c>
      <c r="Q1615" t="b">
        <f>'C3_qual'!Q136</f>
        <v>0</v>
      </c>
      <c r="R1615" t="b">
        <f>'C3_qual'!R136</f>
        <v>1</v>
      </c>
      <c r="S1615" t="str">
        <f>'C3_qual'!S136</f>
        <v>applied 97.5 and 2.5 percentile uncertainties</v>
      </c>
      <c r="T1615" t="b">
        <f>'C3_qual'!T136</f>
        <v>0</v>
      </c>
      <c r="U1615" t="b">
        <f>'C3_qual'!U136</f>
        <v>0</v>
      </c>
      <c r="V1615" t="str">
        <f>'C3_qual'!V136</f>
        <v>NA</v>
      </c>
      <c r="W1615" t="str">
        <f>'C3_qual'!W136</f>
        <v>NA</v>
      </c>
      <c r="X1615" t="b">
        <f>'C3_qual'!X136</f>
        <v>0</v>
      </c>
      <c r="Y1615" t="str">
        <f>'C3_qual'!Y136</f>
        <v xml:space="preserve">added age uncertainties </v>
      </c>
      <c r="Z1615" t="str">
        <f>'C3_qual'!Z136</f>
        <v>Guchengzi Fm.</v>
      </c>
    </row>
    <row r="1616" spans="1:26">
      <c r="A1616" t="str">
        <f>'C3_qual'!A135</f>
        <v>land_plant_d13C_1</v>
      </c>
      <c r="B1616" t="str">
        <f>'C3_qual'!B135</f>
        <v>Cui</v>
      </c>
      <c r="C1616">
        <f>'C3_qual'!C135</f>
        <v>2018</v>
      </c>
      <c r="D1616" t="str">
        <f>'C3_qual'!D135</f>
        <v>10.1016/j.gloplacha.2018.08.011</v>
      </c>
      <c r="E1616">
        <f>'C3_qual'!E135</f>
        <v>55622.209428129827</v>
      </c>
      <c r="F1616">
        <f>'C3_qual'!F135</f>
        <v>48</v>
      </c>
      <c r="G1616">
        <f>'C3_qual'!G135</f>
        <v>48</v>
      </c>
      <c r="H1616">
        <f>'C3_qual'!H135</f>
        <v>55.622209428129828</v>
      </c>
      <c r="I1616">
        <f>'C3_qual'!I135</f>
        <v>4.8000000000000001E-2</v>
      </c>
      <c r="J1616">
        <f>'C3_qual'!J135</f>
        <v>4.8000000000000001E-2</v>
      </c>
      <c r="K1616">
        <f>'C3_qual'!K135</f>
        <v>584.48152845817197</v>
      </c>
      <c r="L1616">
        <f>'C3_qual'!L135</f>
        <v>566.47347827336796</v>
      </c>
      <c r="M1616">
        <f>'C3_qual'!M135</f>
        <v>246.39982805127698</v>
      </c>
      <c r="N1616" t="b">
        <f>'C3_qual'!N135</f>
        <v>0</v>
      </c>
      <c r="O1616">
        <f>'C3_qual'!O135</f>
        <v>2</v>
      </c>
      <c r="P1616" t="str">
        <f>'C3_qual'!P135</f>
        <v>CO2 estimate has been quantified to the best of available knowledge but mean annual precipitation and plant species are not known.</v>
      </c>
      <c r="Q1616" t="b">
        <f>'C3_qual'!Q135</f>
        <v>0</v>
      </c>
      <c r="R1616" t="b">
        <f>'C3_qual'!R135</f>
        <v>1</v>
      </c>
      <c r="S1616" t="str">
        <f>'C3_qual'!S135</f>
        <v>applied 97.5 and 2.5 percentile uncertainties</v>
      </c>
      <c r="T1616" t="b">
        <f>'C3_qual'!T135</f>
        <v>0</v>
      </c>
      <c r="U1616" t="b">
        <f>'C3_qual'!U135</f>
        <v>0</v>
      </c>
      <c r="V1616" t="str">
        <f>'C3_qual'!V135</f>
        <v>NA</v>
      </c>
      <c r="W1616" t="str">
        <f>'C3_qual'!W135</f>
        <v>NA</v>
      </c>
      <c r="X1616" t="b">
        <f>'C3_qual'!X135</f>
        <v>0</v>
      </c>
      <c r="Y1616" t="str">
        <f>'C3_qual'!Y135</f>
        <v xml:space="preserve">added age uncertainties </v>
      </c>
      <c r="Z1616" t="str">
        <f>'C3_qual'!Z135</f>
        <v>Guchengzi Fm.</v>
      </c>
    </row>
    <row r="1617" spans="1:26">
      <c r="A1617" t="str">
        <f>'C3_qual'!A134</f>
        <v>land_plant_d13C_1</v>
      </c>
      <c r="B1617" t="str">
        <f>'C3_qual'!B134</f>
        <v>Cui</v>
      </c>
      <c r="C1617">
        <f>'C3_qual'!C134</f>
        <v>2018</v>
      </c>
      <c r="D1617" t="str">
        <f>'C3_qual'!D134</f>
        <v>10.1016/j.gloplacha.2018.08.011</v>
      </c>
      <c r="E1617">
        <f>'C3_qual'!E134</f>
        <v>55649.742812983</v>
      </c>
      <c r="F1617">
        <f>'C3_qual'!F134</f>
        <v>48</v>
      </c>
      <c r="G1617">
        <f>'C3_qual'!G134</f>
        <v>48</v>
      </c>
      <c r="H1617">
        <f>'C3_qual'!H134</f>
        <v>55.649742812983</v>
      </c>
      <c r="I1617">
        <f>'C3_qual'!I134</f>
        <v>4.8000000000000001E-2</v>
      </c>
      <c r="J1617">
        <f>'C3_qual'!J134</f>
        <v>4.8000000000000001E-2</v>
      </c>
      <c r="K1617">
        <f>'C3_qual'!K134</f>
        <v>443.53960591196102</v>
      </c>
      <c r="L1617">
        <f>'C3_qual'!L134</f>
        <v>328.68846380424299</v>
      </c>
      <c r="M1617">
        <f>'C3_qual'!M134</f>
        <v>171.52643533763501</v>
      </c>
      <c r="N1617" t="b">
        <f>'C3_qual'!N134</f>
        <v>0</v>
      </c>
      <c r="O1617">
        <f>'C3_qual'!O134</f>
        <v>2</v>
      </c>
      <c r="P1617" t="str">
        <f>'C3_qual'!P134</f>
        <v>CO2 estimate has been quantified to the best of available knowledge but mean annual precipitation and plant species are not known.</v>
      </c>
      <c r="Q1617" t="b">
        <f>'C3_qual'!Q134</f>
        <v>0</v>
      </c>
      <c r="R1617" t="b">
        <f>'C3_qual'!R134</f>
        <v>1</v>
      </c>
      <c r="S1617" t="str">
        <f>'C3_qual'!S134</f>
        <v>applied 97.5 and 2.5 percentile uncertainties</v>
      </c>
      <c r="T1617" t="b">
        <f>'C3_qual'!T134</f>
        <v>0</v>
      </c>
      <c r="U1617" t="b">
        <f>'C3_qual'!U134</f>
        <v>0</v>
      </c>
      <c r="V1617" t="str">
        <f>'C3_qual'!V134</f>
        <v>NA</v>
      </c>
      <c r="W1617" t="str">
        <f>'C3_qual'!W134</f>
        <v>NA</v>
      </c>
      <c r="X1617" t="b">
        <f>'C3_qual'!X134</f>
        <v>0</v>
      </c>
      <c r="Y1617" t="str">
        <f>'C3_qual'!Y134</f>
        <v xml:space="preserve">added age uncertainties </v>
      </c>
      <c r="Z1617" t="str">
        <f>'C3_qual'!Z134</f>
        <v>Guchengzi Fm.</v>
      </c>
    </row>
    <row r="1618" spans="1:26">
      <c r="A1618" t="str">
        <f>'C3_qual'!A133</f>
        <v>land_plant_d13C_1</v>
      </c>
      <c r="B1618" t="str">
        <f>'C3_qual'!B133</f>
        <v>Cui</v>
      </c>
      <c r="C1618">
        <f>'C3_qual'!C133</f>
        <v>2018</v>
      </c>
      <c r="D1618" t="str">
        <f>'C3_qual'!D133</f>
        <v>10.1016/j.gloplacha.2018.08.011</v>
      </c>
      <c r="E1618">
        <f>'C3_qual'!E133</f>
        <v>55669.016182380219</v>
      </c>
      <c r="F1618">
        <f>'C3_qual'!F133</f>
        <v>48</v>
      </c>
      <c r="G1618">
        <f>'C3_qual'!G133</f>
        <v>48</v>
      </c>
      <c r="H1618">
        <f>'C3_qual'!H133</f>
        <v>55.669016182380219</v>
      </c>
      <c r="I1618">
        <f>'C3_qual'!I133</f>
        <v>4.8000000000000001E-2</v>
      </c>
      <c r="J1618">
        <f>'C3_qual'!J133</f>
        <v>4.8000000000000001E-2</v>
      </c>
      <c r="K1618">
        <f>'C3_qual'!K133</f>
        <v>534.48609801240696</v>
      </c>
      <c r="L1618">
        <f>'C3_qual'!L133</f>
        <v>462.108362129135</v>
      </c>
      <c r="M1618">
        <f>'C3_qual'!M133</f>
        <v>222.60640841278695</v>
      </c>
      <c r="N1618" t="b">
        <f>'C3_qual'!N133</f>
        <v>0</v>
      </c>
      <c r="O1618">
        <f>'C3_qual'!O133</f>
        <v>2</v>
      </c>
      <c r="P1618" t="str">
        <f>'C3_qual'!P133</f>
        <v>CO2 estimate has been quantified to the best of available knowledge but mean annual precipitation and plant species are not known.</v>
      </c>
      <c r="Q1618" t="b">
        <f>'C3_qual'!Q133</f>
        <v>0</v>
      </c>
      <c r="R1618" t="b">
        <f>'C3_qual'!R133</f>
        <v>1</v>
      </c>
      <c r="S1618" t="str">
        <f>'C3_qual'!S133</f>
        <v>applied 97.5 and 2.5 percentile uncertainties</v>
      </c>
      <c r="T1618" t="b">
        <f>'C3_qual'!T133</f>
        <v>0</v>
      </c>
      <c r="U1618" t="b">
        <f>'C3_qual'!U133</f>
        <v>0</v>
      </c>
      <c r="V1618" t="str">
        <f>'C3_qual'!V133</f>
        <v>NA</v>
      </c>
      <c r="W1618" t="str">
        <f>'C3_qual'!W133</f>
        <v>NA</v>
      </c>
      <c r="X1618" t="b">
        <f>'C3_qual'!X133</f>
        <v>0</v>
      </c>
      <c r="Y1618" t="str">
        <f>'C3_qual'!Y133</f>
        <v xml:space="preserve">added age uncertainties </v>
      </c>
      <c r="Z1618" t="str">
        <f>'C3_qual'!Z133</f>
        <v>Guchengzi Fm.</v>
      </c>
    </row>
    <row r="1619" spans="1:26">
      <c r="A1619" t="str">
        <f>'C3_qual'!A132</f>
        <v>land_plant_d13C_1</v>
      </c>
      <c r="B1619" t="str">
        <f>'C3_qual'!B132</f>
        <v>Cui</v>
      </c>
      <c r="C1619">
        <f>'C3_qual'!C132</f>
        <v>2018</v>
      </c>
      <c r="D1619" t="str">
        <f>'C3_qual'!D132</f>
        <v>10.1016/j.gloplacha.2018.08.011</v>
      </c>
      <c r="E1619">
        <f>'C3_qual'!E132</f>
        <v>55671.769520865535</v>
      </c>
      <c r="F1619">
        <f>'C3_qual'!F132</f>
        <v>48</v>
      </c>
      <c r="G1619">
        <f>'C3_qual'!G132</f>
        <v>48</v>
      </c>
      <c r="H1619">
        <f>'C3_qual'!H132</f>
        <v>55.671769520865539</v>
      </c>
      <c r="I1619">
        <f>'C3_qual'!I132</f>
        <v>4.8000000000000001E-2</v>
      </c>
      <c r="J1619">
        <f>'C3_qual'!J132</f>
        <v>4.8000000000000001E-2</v>
      </c>
      <c r="K1619">
        <f>'C3_qual'!K132</f>
        <v>528.46082820009406</v>
      </c>
      <c r="L1619">
        <f>'C3_qual'!L132</f>
        <v>452.62558930613795</v>
      </c>
      <c r="M1619">
        <f>'C3_qual'!M132</f>
        <v>214.77245935416005</v>
      </c>
      <c r="N1619" t="b">
        <f>'C3_qual'!N132</f>
        <v>0</v>
      </c>
      <c r="O1619">
        <f>'C3_qual'!O132</f>
        <v>2</v>
      </c>
      <c r="P1619" t="str">
        <f>'C3_qual'!P132</f>
        <v>CO2 estimate has been quantified to the best of available knowledge but mean annual precipitation and plant species are not known.</v>
      </c>
      <c r="Q1619" t="b">
        <f>'C3_qual'!Q132</f>
        <v>0</v>
      </c>
      <c r="R1619" t="b">
        <f>'C3_qual'!R132</f>
        <v>1</v>
      </c>
      <c r="S1619" t="str">
        <f>'C3_qual'!S132</f>
        <v>applied 97.5 and 2.5 percentile uncertainties</v>
      </c>
      <c r="T1619" t="b">
        <f>'C3_qual'!T132</f>
        <v>0</v>
      </c>
      <c r="U1619" t="b">
        <f>'C3_qual'!U132</f>
        <v>0</v>
      </c>
      <c r="V1619" t="str">
        <f>'C3_qual'!V132</f>
        <v>NA</v>
      </c>
      <c r="W1619" t="str">
        <f>'C3_qual'!W132</f>
        <v>NA</v>
      </c>
      <c r="X1619" t="b">
        <f>'C3_qual'!X132</f>
        <v>0</v>
      </c>
      <c r="Y1619" t="str">
        <f>'C3_qual'!Y132</f>
        <v xml:space="preserve">added age uncertainties </v>
      </c>
      <c r="Z1619" t="str">
        <f>'C3_qual'!Z132</f>
        <v>Guchengzi Fm.</v>
      </c>
    </row>
    <row r="1620" spans="1:26">
      <c r="A1620" t="str">
        <f>'C3_qual'!A131</f>
        <v>land_plant_d13C_1</v>
      </c>
      <c r="B1620" t="str">
        <f>'C3_qual'!B131</f>
        <v>Cui</v>
      </c>
      <c r="C1620">
        <f>'C3_qual'!C131</f>
        <v>2018</v>
      </c>
      <c r="D1620" t="str">
        <f>'C3_qual'!D131</f>
        <v>10.1016/j.gloplacha.2018.08.011</v>
      </c>
      <c r="E1620">
        <f>'C3_qual'!E131</f>
        <v>55674.522859350851</v>
      </c>
      <c r="F1620">
        <f>'C3_qual'!F131</f>
        <v>48</v>
      </c>
      <c r="G1620">
        <f>'C3_qual'!G131</f>
        <v>48</v>
      </c>
      <c r="H1620">
        <f>'C3_qual'!H131</f>
        <v>55.674522859350851</v>
      </c>
      <c r="I1620">
        <f>'C3_qual'!I131</f>
        <v>4.8000000000000001E-2</v>
      </c>
      <c r="J1620">
        <f>'C3_qual'!J131</f>
        <v>4.8000000000000001E-2</v>
      </c>
      <c r="K1620">
        <f>'C3_qual'!K131</f>
        <v>539.59432171410003</v>
      </c>
      <c r="L1620">
        <f>'C3_qual'!L131</f>
        <v>482.13112748677997</v>
      </c>
      <c r="M1620">
        <f>'C3_qual'!M131</f>
        <v>222.79385141140301</v>
      </c>
      <c r="N1620" t="b">
        <f>'C3_qual'!N131</f>
        <v>0</v>
      </c>
      <c r="O1620">
        <f>'C3_qual'!O131</f>
        <v>2</v>
      </c>
      <c r="P1620" t="str">
        <f>'C3_qual'!P131</f>
        <v>CO2 estimate has been quantified to the best of available knowledge but mean annual precipitation and plant species are not known.</v>
      </c>
      <c r="Q1620" t="b">
        <f>'C3_qual'!Q131</f>
        <v>0</v>
      </c>
      <c r="R1620" t="b">
        <f>'C3_qual'!R131</f>
        <v>1</v>
      </c>
      <c r="S1620" t="str">
        <f>'C3_qual'!S131</f>
        <v>applied 97.5 and 2.5 percentile uncertainties</v>
      </c>
      <c r="T1620" t="b">
        <f>'C3_qual'!T131</f>
        <v>0</v>
      </c>
      <c r="U1620" t="b">
        <f>'C3_qual'!U131</f>
        <v>0</v>
      </c>
      <c r="V1620" t="str">
        <f>'C3_qual'!V131</f>
        <v>NA</v>
      </c>
      <c r="W1620" t="str">
        <f>'C3_qual'!W131</f>
        <v>NA</v>
      </c>
      <c r="X1620" t="b">
        <f>'C3_qual'!X131</f>
        <v>0</v>
      </c>
      <c r="Y1620" t="str">
        <f>'C3_qual'!Y131</f>
        <v xml:space="preserve">added age uncertainties </v>
      </c>
      <c r="Z1620" t="str">
        <f>'C3_qual'!Z131</f>
        <v>Guchengzi Fm.</v>
      </c>
    </row>
    <row r="1621" spans="1:26">
      <c r="A1621" t="str">
        <f>'C3_qual'!A130</f>
        <v>land_plant_d13C_1</v>
      </c>
      <c r="B1621" t="str">
        <f>'C3_qual'!B130</f>
        <v>Cui</v>
      </c>
      <c r="C1621">
        <f>'C3_qual'!C130</f>
        <v>2018</v>
      </c>
      <c r="D1621" t="str">
        <f>'C3_qual'!D130</f>
        <v>10.1016/j.gloplacha.2018.08.011</v>
      </c>
      <c r="E1621">
        <f>'C3_qual'!E130</f>
        <v>55677.276197836174</v>
      </c>
      <c r="F1621">
        <f>'C3_qual'!F130</f>
        <v>48</v>
      </c>
      <c r="G1621">
        <f>'C3_qual'!G130</f>
        <v>48</v>
      </c>
      <c r="H1621">
        <f>'C3_qual'!H130</f>
        <v>55.677276197836171</v>
      </c>
      <c r="I1621">
        <f>'C3_qual'!I130</f>
        <v>4.8000000000000001E-2</v>
      </c>
      <c r="J1621">
        <f>'C3_qual'!J130</f>
        <v>4.8000000000000001E-2</v>
      </c>
      <c r="K1621">
        <f>'C3_qual'!K130</f>
        <v>496.73301860898101</v>
      </c>
      <c r="L1621">
        <f>'C3_qual'!L130</f>
        <v>395.72379809160299</v>
      </c>
      <c r="M1621">
        <f>'C3_qual'!M130</f>
        <v>199.351341532851</v>
      </c>
      <c r="N1621" t="b">
        <f>'C3_qual'!N130</f>
        <v>0</v>
      </c>
      <c r="O1621">
        <f>'C3_qual'!O130</f>
        <v>2</v>
      </c>
      <c r="P1621" t="str">
        <f>'C3_qual'!P130</f>
        <v>CO2 estimate has been quantified to the best of available knowledge but mean annual precipitation and plant species are not known.</v>
      </c>
      <c r="Q1621" t="b">
        <f>'C3_qual'!Q130</f>
        <v>0</v>
      </c>
      <c r="R1621" t="b">
        <f>'C3_qual'!R130</f>
        <v>1</v>
      </c>
      <c r="S1621" t="str">
        <f>'C3_qual'!S130</f>
        <v>applied 97.5 and 2.5 percentile uncertainties</v>
      </c>
      <c r="T1621" t="b">
        <f>'C3_qual'!T130</f>
        <v>0</v>
      </c>
      <c r="U1621" t="b">
        <f>'C3_qual'!U130</f>
        <v>0</v>
      </c>
      <c r="V1621" t="str">
        <f>'C3_qual'!V130</f>
        <v>NA</v>
      </c>
      <c r="W1621" t="str">
        <f>'C3_qual'!W130</f>
        <v>NA</v>
      </c>
      <c r="X1621" t="b">
        <f>'C3_qual'!X130</f>
        <v>0</v>
      </c>
      <c r="Y1621" t="str">
        <f>'C3_qual'!Y130</f>
        <v xml:space="preserve">added age uncertainties </v>
      </c>
      <c r="Z1621" t="str">
        <f>'C3_qual'!Z130</f>
        <v>Guchengzi Fm.</v>
      </c>
    </row>
    <row r="1622" spans="1:26">
      <c r="A1622" t="str">
        <f>'C3_qual'!A129</f>
        <v>land_plant_d13C_1</v>
      </c>
      <c r="B1622" t="str">
        <f>'C3_qual'!B129</f>
        <v>Cui</v>
      </c>
      <c r="C1622">
        <f>'C3_qual'!C129</f>
        <v>2018</v>
      </c>
      <c r="D1622" t="str">
        <f>'C3_qual'!D129</f>
        <v>10.1016/j.gloplacha.2018.08.011</v>
      </c>
      <c r="E1622">
        <f>'C3_qual'!E129</f>
        <v>55680.029536321483</v>
      </c>
      <c r="F1622">
        <f>'C3_qual'!F129</f>
        <v>48</v>
      </c>
      <c r="G1622">
        <f>'C3_qual'!G129</f>
        <v>48</v>
      </c>
      <c r="H1622">
        <f>'C3_qual'!H129</f>
        <v>55.680029536321484</v>
      </c>
      <c r="I1622">
        <f>'C3_qual'!I129</f>
        <v>4.8000000000000001E-2</v>
      </c>
      <c r="J1622">
        <f>'C3_qual'!J129</f>
        <v>4.8000000000000001E-2</v>
      </c>
      <c r="K1622">
        <f>'C3_qual'!K129</f>
        <v>498.42556808678302</v>
      </c>
      <c r="L1622">
        <f>'C3_qual'!L129</f>
        <v>397.37778797733603</v>
      </c>
      <c r="M1622">
        <f>'C3_qual'!M129</f>
        <v>199.505795958026</v>
      </c>
      <c r="N1622" t="b">
        <f>'C3_qual'!N129</f>
        <v>0</v>
      </c>
      <c r="O1622">
        <f>'C3_qual'!O129</f>
        <v>2</v>
      </c>
      <c r="P1622" t="str">
        <f>'C3_qual'!P129</f>
        <v>CO2 estimate has been quantified to the best of available knowledge but mean annual precipitation and plant species are not known.</v>
      </c>
      <c r="Q1622" t="b">
        <f>'C3_qual'!Q129</f>
        <v>0</v>
      </c>
      <c r="R1622" t="b">
        <f>'C3_qual'!R129</f>
        <v>1</v>
      </c>
      <c r="S1622" t="str">
        <f>'C3_qual'!S129</f>
        <v>applied 97.5 and 2.5 percentile uncertainties</v>
      </c>
      <c r="T1622" t="b">
        <f>'C3_qual'!T129</f>
        <v>0</v>
      </c>
      <c r="U1622" t="b">
        <f>'C3_qual'!U129</f>
        <v>0</v>
      </c>
      <c r="V1622" t="str">
        <f>'C3_qual'!V129</f>
        <v>NA</v>
      </c>
      <c r="W1622" t="str">
        <f>'C3_qual'!W129</f>
        <v>NA</v>
      </c>
      <c r="X1622" t="b">
        <f>'C3_qual'!X129</f>
        <v>0</v>
      </c>
      <c r="Y1622" t="str">
        <f>'C3_qual'!Y129</f>
        <v xml:space="preserve">added age uncertainties </v>
      </c>
      <c r="Z1622" t="str">
        <f>'C3_qual'!Z129</f>
        <v>Guchengzi Fm.</v>
      </c>
    </row>
    <row r="1623" spans="1:26">
      <c r="A1623" t="str">
        <f>'C3_qual'!A128</f>
        <v>land_plant_d13C_1</v>
      </c>
      <c r="B1623" t="str">
        <f>'C3_qual'!B128</f>
        <v>Cui</v>
      </c>
      <c r="C1623">
        <f>'C3_qual'!C128</f>
        <v>2018</v>
      </c>
      <c r="D1623" t="str">
        <f>'C3_qual'!D128</f>
        <v>10.1016/j.gloplacha.2018.08.011</v>
      </c>
      <c r="E1623">
        <f>'C3_qual'!E128</f>
        <v>55682.782874806806</v>
      </c>
      <c r="F1623">
        <f>'C3_qual'!F128</f>
        <v>48</v>
      </c>
      <c r="G1623">
        <f>'C3_qual'!G128</f>
        <v>48</v>
      </c>
      <c r="H1623">
        <f>'C3_qual'!H128</f>
        <v>55.682782874806804</v>
      </c>
      <c r="I1623">
        <f>'C3_qual'!I128</f>
        <v>4.8000000000000001E-2</v>
      </c>
      <c r="J1623">
        <f>'C3_qual'!J128</f>
        <v>4.8000000000000001E-2</v>
      </c>
      <c r="K1623">
        <f>'C3_qual'!K128</f>
        <v>524.77311178939101</v>
      </c>
      <c r="L1623">
        <f>'C3_qual'!L128</f>
        <v>452.87457015575194</v>
      </c>
      <c r="M1623">
        <f>'C3_qual'!M128</f>
        <v>214.85030200892402</v>
      </c>
      <c r="N1623" t="b">
        <f>'C3_qual'!N128</f>
        <v>0</v>
      </c>
      <c r="O1623">
        <f>'C3_qual'!O128</f>
        <v>2</v>
      </c>
      <c r="P1623" t="str">
        <f>'C3_qual'!P128</f>
        <v>CO2 estimate has been quantified to the best of available knowledge but mean annual precipitation and plant species are not known.</v>
      </c>
      <c r="Q1623" t="b">
        <f>'C3_qual'!Q128</f>
        <v>0</v>
      </c>
      <c r="R1623" t="b">
        <f>'C3_qual'!R128</f>
        <v>1</v>
      </c>
      <c r="S1623" t="str">
        <f>'C3_qual'!S128</f>
        <v>applied 97.5 and 2.5 percentile uncertainties</v>
      </c>
      <c r="T1623" t="b">
        <f>'C3_qual'!T128</f>
        <v>0</v>
      </c>
      <c r="U1623" t="b">
        <f>'C3_qual'!U128</f>
        <v>0</v>
      </c>
      <c r="V1623" t="str">
        <f>'C3_qual'!V128</f>
        <v>NA</v>
      </c>
      <c r="W1623" t="str">
        <f>'C3_qual'!W128</f>
        <v>NA</v>
      </c>
      <c r="X1623" t="b">
        <f>'C3_qual'!X128</f>
        <v>0</v>
      </c>
      <c r="Y1623" t="str">
        <f>'C3_qual'!Y128</f>
        <v xml:space="preserve">added age uncertainties </v>
      </c>
      <c r="Z1623" t="str">
        <f>'C3_qual'!Z128</f>
        <v>Guchengzi Fm.</v>
      </c>
    </row>
    <row r="1624" spans="1:26">
      <c r="A1624" t="str">
        <f>'C3_qual'!A127</f>
        <v>land_plant_d13C_1</v>
      </c>
      <c r="B1624" t="str">
        <f>'C3_qual'!B127</f>
        <v>Cui</v>
      </c>
      <c r="C1624">
        <f>'C3_qual'!C127</f>
        <v>2018</v>
      </c>
      <c r="D1624" t="str">
        <f>'C3_qual'!D127</f>
        <v>10.1016/j.gloplacha.2018.08.011</v>
      </c>
      <c r="E1624">
        <f>'C3_qual'!E127</f>
        <v>55685.536213292115</v>
      </c>
      <c r="F1624">
        <f>'C3_qual'!F127</f>
        <v>48</v>
      </c>
      <c r="G1624">
        <f>'C3_qual'!G127</f>
        <v>48</v>
      </c>
      <c r="H1624">
        <f>'C3_qual'!H127</f>
        <v>55.685536213292117</v>
      </c>
      <c r="I1624">
        <f>'C3_qual'!I127</f>
        <v>4.8000000000000001E-2</v>
      </c>
      <c r="J1624">
        <f>'C3_qual'!J127</f>
        <v>4.8000000000000001E-2</v>
      </c>
      <c r="K1624">
        <f>'C3_qual'!K127</f>
        <v>529.055203544444</v>
      </c>
      <c r="L1624">
        <f>'C3_qual'!L127</f>
        <v>436.74750526242599</v>
      </c>
      <c r="M1624">
        <f>'C3_qual'!M127</f>
        <v>214.180800790158</v>
      </c>
      <c r="N1624" t="b">
        <f>'C3_qual'!N127</f>
        <v>0</v>
      </c>
      <c r="O1624">
        <f>'C3_qual'!O127</f>
        <v>2</v>
      </c>
      <c r="P1624" t="str">
        <f>'C3_qual'!P127</f>
        <v>CO2 estimate has been quantified to the best of available knowledge but mean annual precipitation and plant species are not known.</v>
      </c>
      <c r="Q1624" t="b">
        <f>'C3_qual'!Q127</f>
        <v>0</v>
      </c>
      <c r="R1624" t="b">
        <f>'C3_qual'!R127</f>
        <v>1</v>
      </c>
      <c r="S1624" t="str">
        <f>'C3_qual'!S127</f>
        <v>applied 97.5 and 2.5 percentile uncertainties</v>
      </c>
      <c r="T1624" t="b">
        <f>'C3_qual'!T127</f>
        <v>0</v>
      </c>
      <c r="U1624" t="b">
        <f>'C3_qual'!U127</f>
        <v>0</v>
      </c>
      <c r="V1624" t="str">
        <f>'C3_qual'!V127</f>
        <v>NA</v>
      </c>
      <c r="W1624" t="str">
        <f>'C3_qual'!W127</f>
        <v>NA</v>
      </c>
      <c r="X1624" t="b">
        <f>'C3_qual'!X127</f>
        <v>0</v>
      </c>
      <c r="Y1624" t="str">
        <f>'C3_qual'!Y127</f>
        <v xml:space="preserve">added age uncertainties </v>
      </c>
      <c r="Z1624" t="str">
        <f>'C3_qual'!Z127</f>
        <v>Guchengzi Fm.</v>
      </c>
    </row>
    <row r="1625" spans="1:26">
      <c r="A1625" t="str">
        <f>'C3_qual'!A126</f>
        <v>land_plant_d13C_1</v>
      </c>
      <c r="B1625" t="str">
        <f>'C3_qual'!B126</f>
        <v>Cui</v>
      </c>
      <c r="C1625">
        <f>'C3_qual'!C126</f>
        <v>2018</v>
      </c>
      <c r="D1625" t="str">
        <f>'C3_qual'!D126</f>
        <v>10.1016/j.gloplacha.2018.08.011</v>
      </c>
      <c r="E1625">
        <f>'C3_qual'!E126</f>
        <v>55688.289551777438</v>
      </c>
      <c r="F1625">
        <f>'C3_qual'!F126</f>
        <v>48</v>
      </c>
      <c r="G1625">
        <f>'C3_qual'!G126</f>
        <v>48</v>
      </c>
      <c r="H1625">
        <f>'C3_qual'!H126</f>
        <v>55.688289551777437</v>
      </c>
      <c r="I1625">
        <f>'C3_qual'!I126</f>
        <v>4.8000000000000001E-2</v>
      </c>
      <c r="J1625">
        <f>'C3_qual'!J126</f>
        <v>4.8000000000000001E-2</v>
      </c>
      <c r="K1625">
        <f>'C3_qual'!K126</f>
        <v>499.37296040464997</v>
      </c>
      <c r="L1625">
        <f>'C3_qual'!L126</f>
        <v>409.27065771047404</v>
      </c>
      <c r="M1625">
        <f>'C3_qual'!M126</f>
        <v>202.41603201496696</v>
      </c>
      <c r="N1625" t="b">
        <f>'C3_qual'!N126</f>
        <v>0</v>
      </c>
      <c r="O1625">
        <f>'C3_qual'!O126</f>
        <v>2</v>
      </c>
      <c r="P1625" t="str">
        <f>'C3_qual'!P126</f>
        <v>CO2 estimate has been quantified to the best of available knowledge but mean annual precipitation and plant species are not known.</v>
      </c>
      <c r="Q1625" t="b">
        <f>'C3_qual'!Q126</f>
        <v>0</v>
      </c>
      <c r="R1625" t="b">
        <f>'C3_qual'!R126</f>
        <v>1</v>
      </c>
      <c r="S1625" t="str">
        <f>'C3_qual'!S126</f>
        <v>applied 97.5 and 2.5 percentile uncertainties</v>
      </c>
      <c r="T1625" t="b">
        <f>'C3_qual'!T126</f>
        <v>0</v>
      </c>
      <c r="U1625" t="b">
        <f>'C3_qual'!U126</f>
        <v>0</v>
      </c>
      <c r="V1625" t="str">
        <f>'C3_qual'!V126</f>
        <v>NA</v>
      </c>
      <c r="W1625" t="str">
        <f>'C3_qual'!W126</f>
        <v>NA</v>
      </c>
      <c r="X1625" t="b">
        <f>'C3_qual'!X126</f>
        <v>0</v>
      </c>
      <c r="Y1625" t="str">
        <f>'C3_qual'!Y126</f>
        <v xml:space="preserve">added age uncertainties </v>
      </c>
      <c r="Z1625" t="str">
        <f>'C3_qual'!Z126</f>
        <v>Guchengzi Fm.</v>
      </c>
    </row>
    <row r="1626" spans="1:26">
      <c r="A1626" t="str">
        <f>'C3_qual'!A125</f>
        <v>land_plant_d13C_1</v>
      </c>
      <c r="B1626" t="str">
        <f>'C3_qual'!B125</f>
        <v>Cui</v>
      </c>
      <c r="C1626">
        <f>'C3_qual'!C125</f>
        <v>2018</v>
      </c>
      <c r="D1626" t="str">
        <f>'C3_qual'!D125</f>
        <v>10.1016/j.gloplacha.2018.08.011</v>
      </c>
      <c r="E1626">
        <f>'C3_qual'!E125</f>
        <v>55693.79622874807</v>
      </c>
      <c r="F1626">
        <f>'C3_qual'!F125</f>
        <v>48</v>
      </c>
      <c r="G1626">
        <f>'C3_qual'!G125</f>
        <v>48</v>
      </c>
      <c r="H1626">
        <f>'C3_qual'!H125</f>
        <v>55.69379622874807</v>
      </c>
      <c r="I1626">
        <f>'C3_qual'!I125</f>
        <v>4.8000000000000001E-2</v>
      </c>
      <c r="J1626">
        <f>'C3_qual'!J125</f>
        <v>4.8000000000000001E-2</v>
      </c>
      <c r="K1626">
        <f>'C3_qual'!K125</f>
        <v>500.21968921237698</v>
      </c>
      <c r="L1626">
        <f>'C3_qual'!L125</f>
        <v>414.003425823545</v>
      </c>
      <c r="M1626">
        <f>'C3_qual'!M125</f>
        <v>200.51960888324697</v>
      </c>
      <c r="N1626" t="b">
        <f>'C3_qual'!N125</f>
        <v>0</v>
      </c>
      <c r="O1626">
        <f>'C3_qual'!O125</f>
        <v>2</v>
      </c>
      <c r="P1626" t="str">
        <f>'C3_qual'!P125</f>
        <v>CO2 estimate has been quantified to the best of available knowledge but mean annual precipitation and plant species are not known.</v>
      </c>
      <c r="Q1626" t="b">
        <f>'C3_qual'!Q125</f>
        <v>0</v>
      </c>
      <c r="R1626" t="b">
        <f>'C3_qual'!R125</f>
        <v>1</v>
      </c>
      <c r="S1626" t="str">
        <f>'C3_qual'!S125</f>
        <v>applied 97.5 and 2.5 percentile uncertainties</v>
      </c>
      <c r="T1626" t="b">
        <f>'C3_qual'!T125</f>
        <v>0</v>
      </c>
      <c r="U1626" t="b">
        <f>'C3_qual'!U125</f>
        <v>0</v>
      </c>
      <c r="V1626" t="str">
        <f>'C3_qual'!V125</f>
        <v>NA</v>
      </c>
      <c r="W1626" t="str">
        <f>'C3_qual'!W125</f>
        <v>NA</v>
      </c>
      <c r="X1626" t="b">
        <f>'C3_qual'!X125</f>
        <v>0</v>
      </c>
      <c r="Y1626" t="str">
        <f>'C3_qual'!Y125</f>
        <v xml:space="preserve">added age uncertainties </v>
      </c>
      <c r="Z1626" t="str">
        <f>'C3_qual'!Z125</f>
        <v>Guchengzi Fm.</v>
      </c>
    </row>
    <row r="1627" spans="1:26">
      <c r="A1627" t="str">
        <f>'C3_qual'!A124</f>
        <v>land_plant_d13C_1</v>
      </c>
      <c r="B1627" t="str">
        <f>'C3_qual'!B124</f>
        <v>Cui</v>
      </c>
      <c r="C1627">
        <f>'C3_qual'!C124</f>
        <v>2018</v>
      </c>
      <c r="D1627" t="str">
        <f>'C3_qual'!D124</f>
        <v>10.1016/j.gloplacha.2018.08.011</v>
      </c>
      <c r="E1627">
        <f>'C3_qual'!E124</f>
        <v>55696.549567233385</v>
      </c>
      <c r="F1627">
        <f>'C3_qual'!F124</f>
        <v>48</v>
      </c>
      <c r="G1627">
        <f>'C3_qual'!G124</f>
        <v>48</v>
      </c>
      <c r="H1627">
        <f>'C3_qual'!H124</f>
        <v>55.696549567233383</v>
      </c>
      <c r="I1627">
        <f>'C3_qual'!I124</f>
        <v>4.8000000000000001E-2</v>
      </c>
      <c r="J1627">
        <f>'C3_qual'!J124</f>
        <v>4.8000000000000001E-2</v>
      </c>
      <c r="K1627">
        <f>'C3_qual'!K124</f>
        <v>421.494287497046</v>
      </c>
      <c r="L1627">
        <f>'C3_qual'!L124</f>
        <v>295.82556314719795</v>
      </c>
      <c r="M1627">
        <f>'C3_qual'!M124</f>
        <v>162.07274986604301</v>
      </c>
      <c r="N1627" t="b">
        <f>'C3_qual'!N124</f>
        <v>0</v>
      </c>
      <c r="O1627">
        <f>'C3_qual'!O124</f>
        <v>2</v>
      </c>
      <c r="P1627" t="str">
        <f>'C3_qual'!P124</f>
        <v>CO2 estimate has been quantified to the best of available knowledge but mean annual precipitation and plant species are not known.</v>
      </c>
      <c r="Q1627" t="b">
        <f>'C3_qual'!Q124</f>
        <v>0</v>
      </c>
      <c r="R1627" t="b">
        <f>'C3_qual'!R124</f>
        <v>1</v>
      </c>
      <c r="S1627" t="str">
        <f>'C3_qual'!S124</f>
        <v>applied 97.5 and 2.5 percentile uncertainties</v>
      </c>
      <c r="T1627" t="b">
        <f>'C3_qual'!T124</f>
        <v>0</v>
      </c>
      <c r="U1627" t="b">
        <f>'C3_qual'!U124</f>
        <v>0</v>
      </c>
      <c r="V1627" t="str">
        <f>'C3_qual'!V124</f>
        <v>NA</v>
      </c>
      <c r="W1627" t="str">
        <f>'C3_qual'!W124</f>
        <v>NA</v>
      </c>
      <c r="X1627" t="b">
        <f>'C3_qual'!X124</f>
        <v>0</v>
      </c>
      <c r="Y1627" t="str">
        <f>'C3_qual'!Y124</f>
        <v xml:space="preserve">added age uncertainties </v>
      </c>
      <c r="Z1627" t="str">
        <f>'C3_qual'!Z124</f>
        <v>Guchengzi Fm.</v>
      </c>
    </row>
    <row r="1628" spans="1:26">
      <c r="A1628" t="str">
        <f>'C3_qual'!A123</f>
        <v>land_plant_d13C_1</v>
      </c>
      <c r="B1628" t="str">
        <f>'C3_qual'!B123</f>
        <v>Cui</v>
      </c>
      <c r="C1628">
        <f>'C3_qual'!C123</f>
        <v>2018</v>
      </c>
      <c r="D1628" t="str">
        <f>'C3_qual'!D123</f>
        <v>10.1016/j.gloplacha.2018.08.011</v>
      </c>
      <c r="E1628">
        <f>'C3_qual'!E123</f>
        <v>55699.302905718701</v>
      </c>
      <c r="F1628">
        <f>'C3_qual'!F123</f>
        <v>48</v>
      </c>
      <c r="G1628">
        <f>'C3_qual'!G123</f>
        <v>48</v>
      </c>
      <c r="H1628">
        <f>'C3_qual'!H123</f>
        <v>55.699302905718703</v>
      </c>
      <c r="I1628">
        <f>'C3_qual'!I123</f>
        <v>4.8000000000000001E-2</v>
      </c>
      <c r="J1628">
        <f>'C3_qual'!J123</f>
        <v>4.8000000000000001E-2</v>
      </c>
      <c r="K1628">
        <f>'C3_qual'!K123</f>
        <v>436.19078949936198</v>
      </c>
      <c r="L1628">
        <f>'C3_qual'!L123</f>
        <v>319.87287822334503</v>
      </c>
      <c r="M1628">
        <f>'C3_qual'!M123</f>
        <v>171.59466805843596</v>
      </c>
      <c r="N1628" t="b">
        <f>'C3_qual'!N123</f>
        <v>0</v>
      </c>
      <c r="O1628">
        <f>'C3_qual'!O123</f>
        <v>2</v>
      </c>
      <c r="P1628" t="str">
        <f>'C3_qual'!P123</f>
        <v>CO2 estimate has been quantified to the best of available knowledge but mean annual precipitation and plant species are not known.</v>
      </c>
      <c r="Q1628" t="b">
        <f>'C3_qual'!Q123</f>
        <v>0</v>
      </c>
      <c r="R1628" t="b">
        <f>'C3_qual'!R123</f>
        <v>1</v>
      </c>
      <c r="S1628" t="str">
        <f>'C3_qual'!S123</f>
        <v>applied 97.5 and 2.5 percentile uncertainties</v>
      </c>
      <c r="T1628" t="b">
        <f>'C3_qual'!T123</f>
        <v>0</v>
      </c>
      <c r="U1628" t="b">
        <f>'C3_qual'!U123</f>
        <v>0</v>
      </c>
      <c r="V1628" t="str">
        <f>'C3_qual'!V123</f>
        <v>NA</v>
      </c>
      <c r="W1628" t="str">
        <f>'C3_qual'!W123</f>
        <v>NA</v>
      </c>
      <c r="X1628" t="b">
        <f>'C3_qual'!X123</f>
        <v>0</v>
      </c>
      <c r="Y1628" t="str">
        <f>'C3_qual'!Y123</f>
        <v xml:space="preserve">added age uncertainties </v>
      </c>
      <c r="Z1628" t="str">
        <f>'C3_qual'!Z123</f>
        <v>Guchengzi Fm.</v>
      </c>
    </row>
    <row r="1629" spans="1:26">
      <c r="A1629" t="str">
        <f>'C3_qual'!A4</f>
        <v>land_plant_d13C_1</v>
      </c>
      <c r="B1629" t="str">
        <f>'C3_qual'!B4</f>
        <v>Cui</v>
      </c>
      <c r="C1629">
        <f>'C3_qual'!C4</f>
        <v>2016</v>
      </c>
      <c r="D1629" t="str">
        <f>'C3_qual'!D4</f>
        <v>10.1016/j.gca.2015.09.032</v>
      </c>
      <c r="E1629">
        <f>'C3_qual'!E4</f>
        <v>55700</v>
      </c>
      <c r="F1629">
        <f>'C3_qual'!F4</f>
        <v>100.00000000000142</v>
      </c>
      <c r="G1629">
        <f>'C3_qual'!G4</f>
        <v>100.00000000000142</v>
      </c>
      <c r="H1629">
        <f>'C3_qual'!H4</f>
        <v>55.7</v>
      </c>
      <c r="I1629">
        <f>'C3_qual'!I4</f>
        <v>0.10000000000000142</v>
      </c>
      <c r="J1629">
        <f>'C3_qual'!J4</f>
        <v>0.10000000000000142</v>
      </c>
      <c r="K1629">
        <f>'C3_qual'!K4</f>
        <v>586.39193802</v>
      </c>
      <c r="L1629">
        <f>'C3_qual'!L4</f>
        <v>3179.5874454124501</v>
      </c>
      <c r="M1629">
        <f>'C3_qual'!M4</f>
        <v>333.260350350404</v>
      </c>
      <c r="N1629" t="b">
        <f>'C3_qual'!N4</f>
        <v>0</v>
      </c>
      <c r="O1629">
        <f>'C3_qual'!O4</f>
        <v>2</v>
      </c>
      <c r="P1629" t="str">
        <f>'C3_qual'!P4</f>
        <v>Average of pseudoreplicate CO2 estimates; CO2 estimate has been quantified to the best of available knowledge but mean annual precipitation and plant species are not known.</v>
      </c>
      <c r="Q1629" t="b">
        <f>'C3_qual'!Q4</f>
        <v>0</v>
      </c>
      <c r="R1629" t="b">
        <f>'C3_qual'!R4</f>
        <v>1</v>
      </c>
      <c r="S1629" t="str">
        <f>'C3_qual'!S4</f>
        <v>averaged replicates and determined CO2 uncertainty from 97.5 and 2.5 percentiles</v>
      </c>
      <c r="T1629" t="b">
        <f>'C3_qual'!T4</f>
        <v>0</v>
      </c>
      <c r="U1629" t="b">
        <f>'C3_qual'!U4</f>
        <v>0</v>
      </c>
      <c r="V1629" t="str">
        <f>'C3_qual'!V4</f>
        <v>NA</v>
      </c>
      <c r="W1629" t="str">
        <f>'C3_qual'!W4</f>
        <v>NA</v>
      </c>
      <c r="X1629" t="b">
        <f>'C3_qual'!X4</f>
        <v>1</v>
      </c>
      <c r="Y1629" t="str">
        <f>'C3_qual'!Y4</f>
        <v>all ages updated following Gradstein et al. 2012</v>
      </c>
      <c r="Z1629" t="str">
        <f>'C3_qual'!Z4</f>
        <v>WCS7</v>
      </c>
    </row>
    <row r="1630" spans="1:26">
      <c r="A1630" t="str">
        <f>'C3_qual'!A122</f>
        <v>land_plant_d13C_1</v>
      </c>
      <c r="B1630" t="str">
        <f>'C3_qual'!B122</f>
        <v>Cui</v>
      </c>
      <c r="C1630">
        <f>'C3_qual'!C122</f>
        <v>2018</v>
      </c>
      <c r="D1630" t="str">
        <f>'C3_qual'!D122</f>
        <v>10.1016/j.gloplacha.2018.08.011</v>
      </c>
      <c r="E1630">
        <f>'C3_qual'!E122</f>
        <v>55702.056244204025</v>
      </c>
      <c r="F1630">
        <f>'C3_qual'!F122</f>
        <v>48</v>
      </c>
      <c r="G1630">
        <f>'C3_qual'!G122</f>
        <v>48</v>
      </c>
      <c r="H1630">
        <f>'C3_qual'!H122</f>
        <v>55.702056244204023</v>
      </c>
      <c r="I1630">
        <f>'C3_qual'!I122</f>
        <v>4.8000000000000001E-2</v>
      </c>
      <c r="J1630">
        <f>'C3_qual'!J122</f>
        <v>4.8000000000000001E-2</v>
      </c>
      <c r="K1630">
        <f>'C3_qual'!K122</f>
        <v>453.52711939417298</v>
      </c>
      <c r="L1630">
        <f>'C3_qual'!L122</f>
        <v>345.10521183778297</v>
      </c>
      <c r="M1630">
        <f>'C3_qual'!M122</f>
        <v>179.82722171479099</v>
      </c>
      <c r="N1630" t="b">
        <f>'C3_qual'!N122</f>
        <v>0</v>
      </c>
      <c r="O1630">
        <f>'C3_qual'!O122</f>
        <v>2</v>
      </c>
      <c r="P1630" t="str">
        <f>'C3_qual'!P122</f>
        <v>CO2 estimate has been quantified to the best of available knowledge but mean annual precipitation and plant species are not known.</v>
      </c>
      <c r="Q1630" t="b">
        <f>'C3_qual'!Q122</f>
        <v>0</v>
      </c>
      <c r="R1630" t="b">
        <f>'C3_qual'!R122</f>
        <v>1</v>
      </c>
      <c r="S1630" t="str">
        <f>'C3_qual'!S122</f>
        <v>applied 97.5 and 2.5 percentile uncertainties</v>
      </c>
      <c r="T1630" t="b">
        <f>'C3_qual'!T122</f>
        <v>0</v>
      </c>
      <c r="U1630" t="b">
        <f>'C3_qual'!U122</f>
        <v>0</v>
      </c>
      <c r="V1630" t="str">
        <f>'C3_qual'!V122</f>
        <v>NA</v>
      </c>
      <c r="W1630" t="str">
        <f>'C3_qual'!W122</f>
        <v>NA</v>
      </c>
      <c r="X1630" t="b">
        <f>'C3_qual'!X122</f>
        <v>0</v>
      </c>
      <c r="Y1630" t="str">
        <f>'C3_qual'!Y122</f>
        <v xml:space="preserve">added age uncertainties </v>
      </c>
      <c r="Z1630" t="str">
        <f>'C3_qual'!Z122</f>
        <v>Guchengzi Fm.</v>
      </c>
    </row>
    <row r="1631" spans="1:26">
      <c r="A1631" t="str">
        <f>'C3_qual'!A121</f>
        <v>land_plant_d13C_1</v>
      </c>
      <c r="B1631" t="str">
        <f>'C3_qual'!B121</f>
        <v>Cui</v>
      </c>
      <c r="C1631">
        <f>'C3_qual'!C121</f>
        <v>2018</v>
      </c>
      <c r="D1631" t="str">
        <f>'C3_qual'!D121</f>
        <v>10.1016/j.gloplacha.2018.08.011</v>
      </c>
      <c r="E1631">
        <f>'C3_qual'!E121</f>
        <v>55704.809582689333</v>
      </c>
      <c r="F1631">
        <f>'C3_qual'!F121</f>
        <v>48</v>
      </c>
      <c r="G1631">
        <f>'C3_qual'!G121</f>
        <v>48</v>
      </c>
      <c r="H1631">
        <f>'C3_qual'!H121</f>
        <v>55.704809582689336</v>
      </c>
      <c r="I1631">
        <f>'C3_qual'!I121</f>
        <v>4.8000000000000001E-2</v>
      </c>
      <c r="J1631">
        <f>'C3_qual'!J121</f>
        <v>4.8000000000000001E-2</v>
      </c>
      <c r="K1631">
        <f>'C3_qual'!K121</f>
        <v>479.94236881807302</v>
      </c>
      <c r="L1631">
        <f>'C3_qual'!L121</f>
        <v>378.46869143739201</v>
      </c>
      <c r="M1631">
        <f>'C3_qual'!M121</f>
        <v>188.07424011517304</v>
      </c>
      <c r="N1631" t="b">
        <f>'C3_qual'!N121</f>
        <v>0</v>
      </c>
      <c r="O1631">
        <f>'C3_qual'!O121</f>
        <v>2</v>
      </c>
      <c r="P1631" t="str">
        <f>'C3_qual'!P121</f>
        <v>CO2 estimate has been quantified to the best of available knowledge but mean annual precipitation and plant species are not known.</v>
      </c>
      <c r="Q1631" t="b">
        <f>'C3_qual'!Q121</f>
        <v>0</v>
      </c>
      <c r="R1631" t="b">
        <f>'C3_qual'!R121</f>
        <v>1</v>
      </c>
      <c r="S1631" t="str">
        <f>'C3_qual'!S121</f>
        <v>applied 97.5 and 2.5 percentile uncertainties</v>
      </c>
      <c r="T1631" t="b">
        <f>'C3_qual'!T121</f>
        <v>0</v>
      </c>
      <c r="U1631" t="b">
        <f>'C3_qual'!U121</f>
        <v>0</v>
      </c>
      <c r="V1631" t="str">
        <f>'C3_qual'!V121</f>
        <v>NA</v>
      </c>
      <c r="W1631" t="str">
        <f>'C3_qual'!W121</f>
        <v>NA</v>
      </c>
      <c r="X1631" t="b">
        <f>'C3_qual'!X121</f>
        <v>0</v>
      </c>
      <c r="Y1631" t="str">
        <f>'C3_qual'!Y121</f>
        <v xml:space="preserve">added age uncertainties </v>
      </c>
      <c r="Z1631" t="str">
        <f>'C3_qual'!Z121</f>
        <v>Guchengzi Fm.</v>
      </c>
    </row>
    <row r="1632" spans="1:26">
      <c r="A1632" t="str">
        <f>'C3_qual'!A120</f>
        <v>land_plant_d13C_1</v>
      </c>
      <c r="B1632" t="str">
        <f>'C3_qual'!B120</f>
        <v>Cui</v>
      </c>
      <c r="C1632">
        <f>'C3_qual'!C120</f>
        <v>2018</v>
      </c>
      <c r="D1632" t="str">
        <f>'C3_qual'!D120</f>
        <v>10.1016/j.gloplacha.2018.08.011</v>
      </c>
      <c r="E1632">
        <f>'C3_qual'!E120</f>
        <v>55707.562921174656</v>
      </c>
      <c r="F1632">
        <f>'C3_qual'!F120</f>
        <v>48</v>
      </c>
      <c r="G1632">
        <f>'C3_qual'!G120</f>
        <v>48</v>
      </c>
      <c r="H1632">
        <f>'C3_qual'!H120</f>
        <v>55.707562921174656</v>
      </c>
      <c r="I1632">
        <f>'C3_qual'!I120</f>
        <v>4.8000000000000001E-2</v>
      </c>
      <c r="J1632">
        <f>'C3_qual'!J120</f>
        <v>4.8000000000000001E-2</v>
      </c>
      <c r="K1632">
        <f>'C3_qual'!K120</f>
        <v>449.96207538903701</v>
      </c>
      <c r="L1632">
        <f>'C3_qual'!L120</f>
        <v>331.00486608145997</v>
      </c>
      <c r="M1632">
        <f>'C3_qual'!M120</f>
        <v>173.99568203179501</v>
      </c>
      <c r="N1632" t="b">
        <f>'C3_qual'!N120</f>
        <v>0</v>
      </c>
      <c r="O1632">
        <f>'C3_qual'!O120</f>
        <v>2</v>
      </c>
      <c r="P1632" t="str">
        <f>'C3_qual'!P120</f>
        <v>CO2 estimate has been quantified to the best of available knowledge but mean annual precipitation and plant species are not known.</v>
      </c>
      <c r="Q1632" t="b">
        <f>'C3_qual'!Q120</f>
        <v>0</v>
      </c>
      <c r="R1632" t="b">
        <f>'C3_qual'!R120</f>
        <v>1</v>
      </c>
      <c r="S1632" t="str">
        <f>'C3_qual'!S120</f>
        <v>applied 97.5 and 2.5 percentile uncertainties</v>
      </c>
      <c r="T1632" t="b">
        <f>'C3_qual'!T120</f>
        <v>0</v>
      </c>
      <c r="U1632" t="b">
        <f>'C3_qual'!U120</f>
        <v>0</v>
      </c>
      <c r="V1632" t="str">
        <f>'C3_qual'!V120</f>
        <v>NA</v>
      </c>
      <c r="W1632" t="str">
        <f>'C3_qual'!W120</f>
        <v>NA</v>
      </c>
      <c r="X1632" t="b">
        <f>'C3_qual'!X120</f>
        <v>0</v>
      </c>
      <c r="Y1632" t="str">
        <f>'C3_qual'!Y120</f>
        <v xml:space="preserve">added age uncertainties </v>
      </c>
      <c r="Z1632" t="str">
        <f>'C3_qual'!Z120</f>
        <v>Guchengzi Fm.</v>
      </c>
    </row>
    <row r="1633" spans="1:26">
      <c r="A1633" t="str">
        <f>'C3_qual'!A119</f>
        <v>land_plant_d13C_1</v>
      </c>
      <c r="B1633" t="str">
        <f>'C3_qual'!B119</f>
        <v>Cui</v>
      </c>
      <c r="C1633">
        <f>'C3_qual'!C119</f>
        <v>2018</v>
      </c>
      <c r="D1633" t="str">
        <f>'C3_qual'!D119</f>
        <v>10.1016/j.gloplacha.2018.08.011</v>
      </c>
      <c r="E1633">
        <f>'C3_qual'!E119</f>
        <v>55710.316259659972</v>
      </c>
      <c r="F1633">
        <f>'C3_qual'!F119</f>
        <v>48</v>
      </c>
      <c r="G1633">
        <f>'C3_qual'!G119</f>
        <v>48</v>
      </c>
      <c r="H1633">
        <f>'C3_qual'!H119</f>
        <v>55.710316259659969</v>
      </c>
      <c r="I1633">
        <f>'C3_qual'!I119</f>
        <v>4.8000000000000001E-2</v>
      </c>
      <c r="J1633">
        <f>'C3_qual'!J119</f>
        <v>4.8000000000000001E-2</v>
      </c>
      <c r="K1633">
        <f>'C3_qual'!K119</f>
        <v>476.02753164481197</v>
      </c>
      <c r="L1633">
        <f>'C3_qual'!L119</f>
        <v>357.29098147441908</v>
      </c>
      <c r="M1633">
        <f>'C3_qual'!M119</f>
        <v>189.73698268624298</v>
      </c>
      <c r="N1633" t="b">
        <f>'C3_qual'!N119</f>
        <v>0</v>
      </c>
      <c r="O1633">
        <f>'C3_qual'!O119</f>
        <v>2</v>
      </c>
      <c r="P1633" t="str">
        <f>'C3_qual'!P119</f>
        <v>CO2 estimate has been quantified to the best of available knowledge but mean annual precipitation and plant species are not known.</v>
      </c>
      <c r="Q1633" t="b">
        <f>'C3_qual'!Q119</f>
        <v>0</v>
      </c>
      <c r="R1633" t="b">
        <f>'C3_qual'!R119</f>
        <v>1</v>
      </c>
      <c r="S1633" t="str">
        <f>'C3_qual'!S119</f>
        <v>applied 97.5 and 2.5 percentile uncertainties</v>
      </c>
      <c r="T1633" t="b">
        <f>'C3_qual'!T119</f>
        <v>0</v>
      </c>
      <c r="U1633" t="b">
        <f>'C3_qual'!U119</f>
        <v>0</v>
      </c>
      <c r="V1633" t="str">
        <f>'C3_qual'!V119</f>
        <v>NA</v>
      </c>
      <c r="W1633" t="str">
        <f>'C3_qual'!W119</f>
        <v>NA</v>
      </c>
      <c r="X1633" t="b">
        <f>'C3_qual'!X119</f>
        <v>0</v>
      </c>
      <c r="Y1633" t="str">
        <f>'C3_qual'!Y119</f>
        <v xml:space="preserve">added age uncertainties </v>
      </c>
      <c r="Z1633" t="str">
        <f>'C3_qual'!Z119</f>
        <v>Guchengzi Fm.</v>
      </c>
    </row>
    <row r="1634" spans="1:26">
      <c r="A1634" t="str">
        <f>'C3_qual'!A118</f>
        <v>land_plant_d13C_1</v>
      </c>
      <c r="B1634" t="str">
        <f>'C3_qual'!B118</f>
        <v>Cui</v>
      </c>
      <c r="C1634">
        <f>'C3_qual'!C118</f>
        <v>2018</v>
      </c>
      <c r="D1634" t="str">
        <f>'C3_qual'!D118</f>
        <v>10.1016/j.gloplacha.2018.08.011</v>
      </c>
      <c r="E1634">
        <f>'C3_qual'!E118</f>
        <v>55713.069598145288</v>
      </c>
      <c r="F1634">
        <f>'C3_qual'!F118</f>
        <v>48</v>
      </c>
      <c r="G1634">
        <f>'C3_qual'!G118</f>
        <v>48</v>
      </c>
      <c r="H1634">
        <f>'C3_qual'!H118</f>
        <v>55.713069598145289</v>
      </c>
      <c r="I1634">
        <f>'C3_qual'!I118</f>
        <v>4.8000000000000001E-2</v>
      </c>
      <c r="J1634">
        <f>'C3_qual'!J118</f>
        <v>4.8000000000000001E-2</v>
      </c>
      <c r="K1634">
        <f>'C3_qual'!K118</f>
        <v>474.94691497546103</v>
      </c>
      <c r="L1634">
        <f>'C3_qual'!L118</f>
        <v>377.24486648306799</v>
      </c>
      <c r="M1634">
        <f>'C3_qual'!M118</f>
        <v>188.64689256795003</v>
      </c>
      <c r="N1634" t="b">
        <f>'C3_qual'!N118</f>
        <v>0</v>
      </c>
      <c r="O1634">
        <f>'C3_qual'!O118</f>
        <v>2</v>
      </c>
      <c r="P1634" t="str">
        <f>'C3_qual'!P118</f>
        <v>CO2 estimate has been quantified to the best of available knowledge but mean annual precipitation and plant species are not known.</v>
      </c>
      <c r="Q1634" t="b">
        <f>'C3_qual'!Q118</f>
        <v>0</v>
      </c>
      <c r="R1634" t="b">
        <f>'C3_qual'!R118</f>
        <v>1</v>
      </c>
      <c r="S1634" t="str">
        <f>'C3_qual'!S118</f>
        <v>applied 97.5 and 2.5 percentile uncertainties</v>
      </c>
      <c r="T1634" t="b">
        <f>'C3_qual'!T118</f>
        <v>0</v>
      </c>
      <c r="U1634" t="b">
        <f>'C3_qual'!U118</f>
        <v>0</v>
      </c>
      <c r="V1634" t="str">
        <f>'C3_qual'!V118</f>
        <v>NA</v>
      </c>
      <c r="W1634" t="str">
        <f>'C3_qual'!W118</f>
        <v>NA</v>
      </c>
      <c r="X1634" t="b">
        <f>'C3_qual'!X118</f>
        <v>0</v>
      </c>
      <c r="Y1634" t="str">
        <f>'C3_qual'!Y118</f>
        <v xml:space="preserve">added age uncertainties </v>
      </c>
      <c r="Z1634" t="str">
        <f>'C3_qual'!Z118</f>
        <v>Guchengzi Fm.</v>
      </c>
    </row>
    <row r="1635" spans="1:26">
      <c r="A1635" t="str">
        <f>'C3_qual'!A117</f>
        <v>land_plant_d13C_1</v>
      </c>
      <c r="B1635" t="str">
        <f>'C3_qual'!B117</f>
        <v>Cui</v>
      </c>
      <c r="C1635">
        <f>'C3_qual'!C117</f>
        <v>2018</v>
      </c>
      <c r="D1635" t="str">
        <f>'C3_qual'!D117</f>
        <v>10.1016/j.gloplacha.2018.08.011</v>
      </c>
      <c r="E1635">
        <f>'C3_qual'!E117</f>
        <v>55715.822936630604</v>
      </c>
      <c r="F1635">
        <f>'C3_qual'!F117</f>
        <v>48</v>
      </c>
      <c r="G1635">
        <f>'C3_qual'!G117</f>
        <v>48</v>
      </c>
      <c r="H1635">
        <f>'C3_qual'!H117</f>
        <v>55.715822936630602</v>
      </c>
      <c r="I1635">
        <f>'C3_qual'!I117</f>
        <v>4.8000000000000001E-2</v>
      </c>
      <c r="J1635">
        <f>'C3_qual'!J117</f>
        <v>4.8000000000000001E-2</v>
      </c>
      <c r="K1635">
        <f>'C3_qual'!K117</f>
        <v>490.59168817751299</v>
      </c>
      <c r="L1635">
        <f>'C3_qual'!L117</f>
        <v>400.62890463053998</v>
      </c>
      <c r="M1635">
        <f>'C3_qual'!M117</f>
        <v>198.34072021127497</v>
      </c>
      <c r="N1635" t="b">
        <f>'C3_qual'!N117</f>
        <v>0</v>
      </c>
      <c r="O1635">
        <f>'C3_qual'!O117</f>
        <v>2</v>
      </c>
      <c r="P1635" t="str">
        <f>'C3_qual'!P117</f>
        <v>CO2 estimate has been quantified to the best of available knowledge but mean annual precipitation and plant species are not known.</v>
      </c>
      <c r="Q1635" t="b">
        <f>'C3_qual'!Q117</f>
        <v>0</v>
      </c>
      <c r="R1635" t="b">
        <f>'C3_qual'!R117</f>
        <v>1</v>
      </c>
      <c r="S1635" t="str">
        <f>'C3_qual'!S117</f>
        <v>applied 97.5 and 2.5 percentile uncertainties</v>
      </c>
      <c r="T1635" t="b">
        <f>'C3_qual'!T117</f>
        <v>0</v>
      </c>
      <c r="U1635" t="b">
        <f>'C3_qual'!U117</f>
        <v>0</v>
      </c>
      <c r="V1635" t="str">
        <f>'C3_qual'!V117</f>
        <v>NA</v>
      </c>
      <c r="W1635" t="str">
        <f>'C3_qual'!W117</f>
        <v>NA</v>
      </c>
      <c r="X1635" t="b">
        <f>'C3_qual'!X117</f>
        <v>0</v>
      </c>
      <c r="Y1635" t="str">
        <f>'C3_qual'!Y117</f>
        <v xml:space="preserve">added age uncertainties </v>
      </c>
      <c r="Z1635" t="str">
        <f>'C3_qual'!Z117</f>
        <v>Guchengzi Fm.</v>
      </c>
    </row>
    <row r="1636" spans="1:26">
      <c r="A1636" t="str">
        <f>'C3_qual'!A116</f>
        <v>land_plant_d13C_1</v>
      </c>
      <c r="B1636" t="str">
        <f>'C3_qual'!B116</f>
        <v>Cui</v>
      </c>
      <c r="C1636">
        <f>'C3_qual'!C116</f>
        <v>2018</v>
      </c>
      <c r="D1636" t="str">
        <f>'C3_qual'!D116</f>
        <v>10.1016/j.gloplacha.2018.08.011</v>
      </c>
      <c r="E1636">
        <f>'C3_qual'!E116</f>
        <v>55718.57627511592</v>
      </c>
      <c r="F1636">
        <f>'C3_qual'!F116</f>
        <v>48</v>
      </c>
      <c r="G1636">
        <f>'C3_qual'!G116</f>
        <v>48</v>
      </c>
      <c r="H1636">
        <f>'C3_qual'!H116</f>
        <v>55.718576275115922</v>
      </c>
      <c r="I1636">
        <f>'C3_qual'!I116</f>
        <v>4.8000000000000001E-2</v>
      </c>
      <c r="J1636">
        <f>'C3_qual'!J116</f>
        <v>4.8000000000000001E-2</v>
      </c>
      <c r="K1636">
        <f>'C3_qual'!K116</f>
        <v>478.71018805322501</v>
      </c>
      <c r="L1636">
        <f>'C3_qual'!L116</f>
        <v>372.91526356320401</v>
      </c>
      <c r="M1636">
        <f>'C3_qual'!M116</f>
        <v>190.05820309987803</v>
      </c>
      <c r="N1636" t="b">
        <f>'C3_qual'!N116</f>
        <v>0</v>
      </c>
      <c r="O1636">
        <f>'C3_qual'!O116</f>
        <v>2</v>
      </c>
      <c r="P1636" t="str">
        <f>'C3_qual'!P116</f>
        <v>CO2 estimate has been quantified to the best of available knowledge but mean annual precipitation and plant species are not known.</v>
      </c>
      <c r="Q1636" t="b">
        <f>'C3_qual'!Q116</f>
        <v>0</v>
      </c>
      <c r="R1636" t="b">
        <f>'C3_qual'!R116</f>
        <v>1</v>
      </c>
      <c r="S1636" t="str">
        <f>'C3_qual'!S116</f>
        <v>applied 97.5 and 2.5 percentile uncertainties</v>
      </c>
      <c r="T1636" t="b">
        <f>'C3_qual'!T116</f>
        <v>0</v>
      </c>
      <c r="U1636" t="b">
        <f>'C3_qual'!U116</f>
        <v>0</v>
      </c>
      <c r="V1636" t="str">
        <f>'C3_qual'!V116</f>
        <v>NA</v>
      </c>
      <c r="W1636" t="str">
        <f>'C3_qual'!W116</f>
        <v>NA</v>
      </c>
      <c r="X1636" t="b">
        <f>'C3_qual'!X116</f>
        <v>0</v>
      </c>
      <c r="Y1636" t="str">
        <f>'C3_qual'!Y116</f>
        <v xml:space="preserve">added age uncertainties </v>
      </c>
      <c r="Z1636" t="str">
        <f>'C3_qual'!Z116</f>
        <v>Guchengzi Fm.</v>
      </c>
    </row>
    <row r="1637" spans="1:26">
      <c r="A1637" t="str">
        <f>'C3_qual'!A115</f>
        <v>land_plant_d13C_1</v>
      </c>
      <c r="B1637" t="str">
        <f>'C3_qual'!B115</f>
        <v>Cui</v>
      </c>
      <c r="C1637">
        <f>'C3_qual'!C115</f>
        <v>2018</v>
      </c>
      <c r="D1637" t="str">
        <f>'C3_qual'!D115</f>
        <v>10.1016/j.gloplacha.2018.08.011</v>
      </c>
      <c r="E1637">
        <f>'C3_qual'!E115</f>
        <v>55721.329613601236</v>
      </c>
      <c r="F1637">
        <f>'C3_qual'!F115</f>
        <v>48</v>
      </c>
      <c r="G1637">
        <f>'C3_qual'!G115</f>
        <v>48</v>
      </c>
      <c r="H1637">
        <f>'C3_qual'!H115</f>
        <v>55.721329613601235</v>
      </c>
      <c r="I1637">
        <f>'C3_qual'!I115</f>
        <v>4.8000000000000001E-2</v>
      </c>
      <c r="J1637">
        <f>'C3_qual'!J115</f>
        <v>4.8000000000000001E-2</v>
      </c>
      <c r="K1637">
        <f>'C3_qual'!K115</f>
        <v>553.78126772150904</v>
      </c>
      <c r="L1637">
        <f>'C3_qual'!L115</f>
        <v>515.38145156281098</v>
      </c>
      <c r="M1637">
        <f>'C3_qual'!M115</f>
        <v>229.32531833146606</v>
      </c>
      <c r="N1637" t="b">
        <f>'C3_qual'!N115</f>
        <v>0</v>
      </c>
      <c r="O1637">
        <f>'C3_qual'!O115</f>
        <v>2</v>
      </c>
      <c r="P1637" t="str">
        <f>'C3_qual'!P115</f>
        <v>CO2 estimate has been quantified to the best of available knowledge but mean annual precipitation and plant species are not known.</v>
      </c>
      <c r="Q1637" t="b">
        <f>'C3_qual'!Q115</f>
        <v>0</v>
      </c>
      <c r="R1637" t="b">
        <f>'C3_qual'!R115</f>
        <v>1</v>
      </c>
      <c r="S1637" t="str">
        <f>'C3_qual'!S115</f>
        <v>applied 97.5 and 2.5 percentile uncertainties</v>
      </c>
      <c r="T1637" t="b">
        <f>'C3_qual'!T115</f>
        <v>0</v>
      </c>
      <c r="U1637" t="b">
        <f>'C3_qual'!U115</f>
        <v>0</v>
      </c>
      <c r="V1637" t="str">
        <f>'C3_qual'!V115</f>
        <v>NA</v>
      </c>
      <c r="W1637" t="str">
        <f>'C3_qual'!W115</f>
        <v>NA</v>
      </c>
      <c r="X1637" t="b">
        <f>'C3_qual'!X115</f>
        <v>0</v>
      </c>
      <c r="Y1637" t="str">
        <f>'C3_qual'!Y115</f>
        <v xml:space="preserve">added age uncertainties </v>
      </c>
      <c r="Z1637" t="str">
        <f>'C3_qual'!Z115</f>
        <v>Guchengzi Fm.</v>
      </c>
    </row>
    <row r="1638" spans="1:26">
      <c r="A1638" t="str">
        <f>'C3_qual'!A114</f>
        <v>land_plant_d13C_1</v>
      </c>
      <c r="B1638" t="str">
        <f>'C3_qual'!B114</f>
        <v>Cui</v>
      </c>
      <c r="C1638">
        <f>'C3_qual'!C114</f>
        <v>2018</v>
      </c>
      <c r="D1638" t="str">
        <f>'C3_qual'!D114</f>
        <v>10.1016/j.gloplacha.2018.08.011</v>
      </c>
      <c r="E1638">
        <f>'C3_qual'!E114</f>
        <v>55724.082952086552</v>
      </c>
      <c r="F1638">
        <f>'C3_qual'!F114</f>
        <v>48</v>
      </c>
      <c r="G1638">
        <f>'C3_qual'!G114</f>
        <v>48</v>
      </c>
      <c r="H1638">
        <f>'C3_qual'!H114</f>
        <v>55.724082952086555</v>
      </c>
      <c r="I1638">
        <f>'C3_qual'!I114</f>
        <v>4.8000000000000001E-2</v>
      </c>
      <c r="J1638">
        <f>'C3_qual'!J114</f>
        <v>4.8000000000000001E-2</v>
      </c>
      <c r="K1638">
        <f>'C3_qual'!K114</f>
        <v>552.74288264149197</v>
      </c>
      <c r="L1638">
        <f>'C3_qual'!L114</f>
        <v>512.46809536789794</v>
      </c>
      <c r="M1638">
        <f>'C3_qual'!M114</f>
        <v>227.33330753865397</v>
      </c>
      <c r="N1638" t="b">
        <f>'C3_qual'!N114</f>
        <v>0</v>
      </c>
      <c r="O1638">
        <f>'C3_qual'!O114</f>
        <v>2</v>
      </c>
      <c r="P1638" t="str">
        <f>'C3_qual'!P114</f>
        <v>CO2 estimate has been quantified to the best of available knowledge but mean annual precipitation and plant species are not known.</v>
      </c>
      <c r="Q1638" t="b">
        <f>'C3_qual'!Q114</f>
        <v>0</v>
      </c>
      <c r="R1638" t="b">
        <f>'C3_qual'!R114</f>
        <v>1</v>
      </c>
      <c r="S1638" t="str">
        <f>'C3_qual'!S114</f>
        <v>applied 97.5 and 2.5 percentile uncertainties</v>
      </c>
      <c r="T1638" t="b">
        <f>'C3_qual'!T114</f>
        <v>0</v>
      </c>
      <c r="U1638" t="b">
        <f>'C3_qual'!U114</f>
        <v>0</v>
      </c>
      <c r="V1638" t="str">
        <f>'C3_qual'!V114</f>
        <v>NA</v>
      </c>
      <c r="W1638" t="str">
        <f>'C3_qual'!W114</f>
        <v>NA</v>
      </c>
      <c r="X1638" t="b">
        <f>'C3_qual'!X114</f>
        <v>0</v>
      </c>
      <c r="Y1638" t="str">
        <f>'C3_qual'!Y114</f>
        <v xml:space="preserve">added age uncertainties </v>
      </c>
      <c r="Z1638" t="str">
        <f>'C3_qual'!Z114</f>
        <v>Guchengzi Fm.</v>
      </c>
    </row>
    <row r="1639" spans="1:26">
      <c r="A1639" t="str">
        <f>'C3_qual'!A113</f>
        <v>land_plant_d13C_1</v>
      </c>
      <c r="B1639" t="str">
        <f>'C3_qual'!B113</f>
        <v>Cui</v>
      </c>
      <c r="C1639">
        <f>'C3_qual'!C113</f>
        <v>2018</v>
      </c>
      <c r="D1639" t="str">
        <f>'C3_qual'!D113</f>
        <v>10.1016/j.gloplacha.2018.08.011</v>
      </c>
      <c r="E1639">
        <f>'C3_qual'!E113</f>
        <v>55726.836290571875</v>
      </c>
      <c r="F1639">
        <f>'C3_qual'!F113</f>
        <v>48</v>
      </c>
      <c r="G1639">
        <f>'C3_qual'!G113</f>
        <v>48</v>
      </c>
      <c r="H1639">
        <f>'C3_qual'!H113</f>
        <v>55.726836290571875</v>
      </c>
      <c r="I1639">
        <f>'C3_qual'!I113</f>
        <v>4.8000000000000001E-2</v>
      </c>
      <c r="J1639">
        <f>'C3_qual'!J113</f>
        <v>4.8000000000000001E-2</v>
      </c>
      <c r="K1639">
        <f>'C3_qual'!K113</f>
        <v>538.02703951925503</v>
      </c>
      <c r="L1639">
        <f>'C3_qual'!L113</f>
        <v>471.35033420282502</v>
      </c>
      <c r="M1639">
        <f>'C3_qual'!M113</f>
        <v>220.96972262720703</v>
      </c>
      <c r="N1639" t="b">
        <f>'C3_qual'!N113</f>
        <v>0</v>
      </c>
      <c r="O1639">
        <f>'C3_qual'!O113</f>
        <v>2</v>
      </c>
      <c r="P1639" t="str">
        <f>'C3_qual'!P113</f>
        <v>CO2 estimate has been quantified to the best of available knowledge but mean annual precipitation and plant species are not known.</v>
      </c>
      <c r="Q1639" t="b">
        <f>'C3_qual'!Q113</f>
        <v>0</v>
      </c>
      <c r="R1639" t="b">
        <f>'C3_qual'!R113</f>
        <v>1</v>
      </c>
      <c r="S1639" t="str">
        <f>'C3_qual'!S113</f>
        <v>applied 97.5 and 2.5 percentile uncertainties</v>
      </c>
      <c r="T1639" t="b">
        <f>'C3_qual'!T113</f>
        <v>0</v>
      </c>
      <c r="U1639" t="b">
        <f>'C3_qual'!U113</f>
        <v>0</v>
      </c>
      <c r="V1639" t="str">
        <f>'C3_qual'!V113</f>
        <v>NA</v>
      </c>
      <c r="W1639" t="str">
        <f>'C3_qual'!W113</f>
        <v>NA</v>
      </c>
      <c r="X1639" t="b">
        <f>'C3_qual'!X113</f>
        <v>0</v>
      </c>
      <c r="Y1639" t="str">
        <f>'C3_qual'!Y113</f>
        <v xml:space="preserve">added age uncertainties </v>
      </c>
      <c r="Z1639" t="str">
        <f>'C3_qual'!Z113</f>
        <v>Guchengzi Fm.</v>
      </c>
    </row>
    <row r="1640" spans="1:26">
      <c r="A1640" t="str">
        <f>'C3_qual'!A112</f>
        <v>land_plant_d13C_1</v>
      </c>
      <c r="B1640" t="str">
        <f>'C3_qual'!B112</f>
        <v>Cui</v>
      </c>
      <c r="C1640">
        <f>'C3_qual'!C112</f>
        <v>2018</v>
      </c>
      <c r="D1640" t="str">
        <f>'C3_qual'!D112</f>
        <v>10.1016/j.gloplacha.2018.08.011</v>
      </c>
      <c r="E1640">
        <f>'C3_qual'!E112</f>
        <v>55729.589629057191</v>
      </c>
      <c r="F1640">
        <f>'C3_qual'!F112</f>
        <v>48</v>
      </c>
      <c r="G1640">
        <f>'C3_qual'!G112</f>
        <v>48</v>
      </c>
      <c r="H1640">
        <f>'C3_qual'!H112</f>
        <v>55.729589629057187</v>
      </c>
      <c r="I1640">
        <f>'C3_qual'!I112</f>
        <v>4.8000000000000001E-2</v>
      </c>
      <c r="J1640">
        <f>'C3_qual'!J112</f>
        <v>4.8000000000000001E-2</v>
      </c>
      <c r="K1640">
        <f>'C3_qual'!K112</f>
        <v>608.11904042006302</v>
      </c>
      <c r="L1640">
        <f>'C3_qual'!L112</f>
        <v>650.61805859805702</v>
      </c>
      <c r="M1640">
        <f>'C3_qual'!M112</f>
        <v>258.89404526459401</v>
      </c>
      <c r="N1640" t="b">
        <f>'C3_qual'!N112</f>
        <v>0</v>
      </c>
      <c r="O1640">
        <f>'C3_qual'!O112</f>
        <v>2</v>
      </c>
      <c r="P1640" t="str">
        <f>'C3_qual'!P112</f>
        <v>CO2 estimate has been quantified to the best of available knowledge but mean annual precipitation and plant species are not known.</v>
      </c>
      <c r="Q1640" t="b">
        <f>'C3_qual'!Q112</f>
        <v>0</v>
      </c>
      <c r="R1640" t="b">
        <f>'C3_qual'!R112</f>
        <v>1</v>
      </c>
      <c r="S1640" t="str">
        <f>'C3_qual'!S112</f>
        <v>applied 97.5 and 2.5 percentile uncertainties</v>
      </c>
      <c r="T1640" t="b">
        <f>'C3_qual'!T112</f>
        <v>0</v>
      </c>
      <c r="U1640" t="b">
        <f>'C3_qual'!U112</f>
        <v>0</v>
      </c>
      <c r="V1640" t="str">
        <f>'C3_qual'!V112</f>
        <v>NA</v>
      </c>
      <c r="W1640" t="str">
        <f>'C3_qual'!W112</f>
        <v>NA</v>
      </c>
      <c r="X1640" t="b">
        <f>'C3_qual'!X112</f>
        <v>0</v>
      </c>
      <c r="Y1640" t="str">
        <f>'C3_qual'!Y112</f>
        <v xml:space="preserve">added age uncertainties </v>
      </c>
      <c r="Z1640" t="str">
        <f>'C3_qual'!Z112</f>
        <v>Guchengzi Fm.</v>
      </c>
    </row>
    <row r="1641" spans="1:26">
      <c r="A1641" t="str">
        <f>'C3_qual'!A111</f>
        <v>land_plant_d13C_1</v>
      </c>
      <c r="B1641" t="str">
        <f>'C3_qual'!B111</f>
        <v>Cui</v>
      </c>
      <c r="C1641">
        <f>'C3_qual'!C111</f>
        <v>2018</v>
      </c>
      <c r="D1641" t="str">
        <f>'C3_qual'!D111</f>
        <v>10.1016/j.gloplacha.2018.08.011</v>
      </c>
      <c r="E1641">
        <f>'C3_qual'!E111</f>
        <v>55732.342967542507</v>
      </c>
      <c r="F1641">
        <f>'C3_qual'!F111</f>
        <v>48</v>
      </c>
      <c r="G1641">
        <f>'C3_qual'!G111</f>
        <v>48</v>
      </c>
      <c r="H1641">
        <f>'C3_qual'!H111</f>
        <v>55.732342967542507</v>
      </c>
      <c r="I1641">
        <f>'C3_qual'!I111</f>
        <v>4.8000000000000001E-2</v>
      </c>
      <c r="J1641">
        <f>'C3_qual'!J111</f>
        <v>4.8000000000000001E-2</v>
      </c>
      <c r="K1641">
        <f>'C3_qual'!K111</f>
        <v>572.82415869145495</v>
      </c>
      <c r="L1641">
        <f>'C3_qual'!L111</f>
        <v>568.34964604909499</v>
      </c>
      <c r="M1641">
        <f>'C3_qual'!M111</f>
        <v>246.93720984240593</v>
      </c>
      <c r="N1641" t="b">
        <f>'C3_qual'!N111</f>
        <v>0</v>
      </c>
      <c r="O1641">
        <f>'C3_qual'!O111</f>
        <v>2</v>
      </c>
      <c r="P1641" t="str">
        <f>'C3_qual'!P111</f>
        <v>CO2 estimate has been quantified to the best of available knowledge but mean annual precipitation and plant species are not known.</v>
      </c>
      <c r="Q1641" t="b">
        <f>'C3_qual'!Q111</f>
        <v>0</v>
      </c>
      <c r="R1641" t="b">
        <f>'C3_qual'!R111</f>
        <v>1</v>
      </c>
      <c r="S1641" t="str">
        <f>'C3_qual'!S111</f>
        <v>applied 97.5 and 2.5 percentile uncertainties</v>
      </c>
      <c r="T1641" t="b">
        <f>'C3_qual'!T111</f>
        <v>0</v>
      </c>
      <c r="U1641" t="b">
        <f>'C3_qual'!U111</f>
        <v>0</v>
      </c>
      <c r="V1641" t="str">
        <f>'C3_qual'!V111</f>
        <v>NA</v>
      </c>
      <c r="W1641" t="str">
        <f>'C3_qual'!W111</f>
        <v>NA</v>
      </c>
      <c r="X1641" t="b">
        <f>'C3_qual'!X111</f>
        <v>0</v>
      </c>
      <c r="Y1641" t="str">
        <f>'C3_qual'!Y111</f>
        <v xml:space="preserve">added age uncertainties </v>
      </c>
      <c r="Z1641" t="str">
        <f>'C3_qual'!Z111</f>
        <v>Guchengzi Fm.</v>
      </c>
    </row>
    <row r="1642" spans="1:26">
      <c r="A1642" t="str">
        <f>'C3_qual'!A110</f>
        <v>land_plant_d13C_1</v>
      </c>
      <c r="B1642" t="str">
        <f>'C3_qual'!B110</f>
        <v>Cui</v>
      </c>
      <c r="C1642">
        <f>'C3_qual'!C110</f>
        <v>2018</v>
      </c>
      <c r="D1642" t="str">
        <f>'C3_qual'!D110</f>
        <v>10.1016/j.gloplacha.2018.08.011</v>
      </c>
      <c r="E1642">
        <f>'C3_qual'!E110</f>
        <v>55735.096306027823</v>
      </c>
      <c r="F1642">
        <f>'C3_qual'!F110</f>
        <v>48</v>
      </c>
      <c r="G1642">
        <f>'C3_qual'!G110</f>
        <v>48</v>
      </c>
      <c r="H1642">
        <f>'C3_qual'!H110</f>
        <v>55.73509630602782</v>
      </c>
      <c r="I1642">
        <f>'C3_qual'!I110</f>
        <v>4.8000000000000001E-2</v>
      </c>
      <c r="J1642">
        <f>'C3_qual'!J110</f>
        <v>4.8000000000000001E-2</v>
      </c>
      <c r="K1642">
        <f>'C3_qual'!K110</f>
        <v>534.96961137926598</v>
      </c>
      <c r="L1642">
        <f>'C3_qual'!L110</f>
        <v>482.56686451899407</v>
      </c>
      <c r="M1642">
        <f>'C3_qual'!M110</f>
        <v>222.54918691300196</v>
      </c>
      <c r="N1642" t="b">
        <f>'C3_qual'!N110</f>
        <v>0</v>
      </c>
      <c r="O1642">
        <f>'C3_qual'!O110</f>
        <v>2</v>
      </c>
      <c r="P1642" t="str">
        <f>'C3_qual'!P110</f>
        <v>CO2 estimate has been quantified to the best of available knowledge but mean annual precipitation and plant species are not known.</v>
      </c>
      <c r="Q1642" t="b">
        <f>'C3_qual'!Q110</f>
        <v>0</v>
      </c>
      <c r="R1642" t="b">
        <f>'C3_qual'!R110</f>
        <v>1</v>
      </c>
      <c r="S1642" t="str">
        <f>'C3_qual'!S110</f>
        <v>applied 97.5 and 2.5 percentile uncertainties</v>
      </c>
      <c r="T1642" t="b">
        <f>'C3_qual'!T110</f>
        <v>0</v>
      </c>
      <c r="U1642" t="b">
        <f>'C3_qual'!U110</f>
        <v>0</v>
      </c>
      <c r="V1642" t="str">
        <f>'C3_qual'!V110</f>
        <v>NA</v>
      </c>
      <c r="W1642" t="str">
        <f>'C3_qual'!W110</f>
        <v>NA</v>
      </c>
      <c r="X1642" t="b">
        <f>'C3_qual'!X110</f>
        <v>0</v>
      </c>
      <c r="Y1642" t="str">
        <f>'C3_qual'!Y110</f>
        <v xml:space="preserve">added age uncertainties </v>
      </c>
      <c r="Z1642" t="str">
        <f>'C3_qual'!Z110</f>
        <v>Guchengzi Fm.</v>
      </c>
    </row>
    <row r="1643" spans="1:26">
      <c r="A1643" t="str">
        <f>'C3_qual'!A109</f>
        <v>land_plant_d13C_1</v>
      </c>
      <c r="B1643" t="str">
        <f>'C3_qual'!B109</f>
        <v>Cui</v>
      </c>
      <c r="C1643">
        <f>'C3_qual'!C109</f>
        <v>2018</v>
      </c>
      <c r="D1643" t="str">
        <f>'C3_qual'!D109</f>
        <v>10.1016/j.gloplacha.2018.08.011</v>
      </c>
      <c r="E1643">
        <f>'C3_qual'!E109</f>
        <v>55737.849644513139</v>
      </c>
      <c r="F1643">
        <f>'C3_qual'!F109</f>
        <v>48</v>
      </c>
      <c r="G1643">
        <f>'C3_qual'!G109</f>
        <v>48</v>
      </c>
      <c r="H1643">
        <f>'C3_qual'!H109</f>
        <v>55.73784964451314</v>
      </c>
      <c r="I1643">
        <f>'C3_qual'!I109</f>
        <v>4.8000000000000001E-2</v>
      </c>
      <c r="J1643">
        <f>'C3_qual'!J109</f>
        <v>4.8000000000000001E-2</v>
      </c>
      <c r="K1643">
        <f>'C3_qual'!K109</f>
        <v>580.80006968343298</v>
      </c>
      <c r="L1643">
        <f>'C3_qual'!L109</f>
        <v>561.85768639525702</v>
      </c>
      <c r="M1643">
        <f>'C3_qual'!M109</f>
        <v>246.32068649072801</v>
      </c>
      <c r="N1643" t="b">
        <f>'C3_qual'!N109</f>
        <v>0</v>
      </c>
      <c r="O1643">
        <f>'C3_qual'!O109</f>
        <v>2</v>
      </c>
      <c r="P1643" t="str">
        <f>'C3_qual'!P109</f>
        <v>CO2 estimate has been quantified to the best of available knowledge but mean annual precipitation and plant species are not known.</v>
      </c>
      <c r="Q1643" t="b">
        <f>'C3_qual'!Q109</f>
        <v>0</v>
      </c>
      <c r="R1643" t="b">
        <f>'C3_qual'!R109</f>
        <v>1</v>
      </c>
      <c r="S1643" t="str">
        <f>'C3_qual'!S109</f>
        <v>applied 97.5 and 2.5 percentile uncertainties</v>
      </c>
      <c r="T1643" t="b">
        <f>'C3_qual'!T109</f>
        <v>0</v>
      </c>
      <c r="U1643" t="b">
        <f>'C3_qual'!U109</f>
        <v>0</v>
      </c>
      <c r="V1643" t="str">
        <f>'C3_qual'!V109</f>
        <v>NA</v>
      </c>
      <c r="W1643" t="str">
        <f>'C3_qual'!W109</f>
        <v>NA</v>
      </c>
      <c r="X1643" t="b">
        <f>'C3_qual'!X109</f>
        <v>0</v>
      </c>
      <c r="Y1643" t="str">
        <f>'C3_qual'!Y109</f>
        <v xml:space="preserve">added age uncertainties </v>
      </c>
      <c r="Z1643" t="str">
        <f>'C3_qual'!Z109</f>
        <v>Guchengzi Fm.</v>
      </c>
    </row>
    <row r="1644" spans="1:26">
      <c r="A1644" t="str">
        <f>'C3_qual'!A108</f>
        <v>land_plant_d13C_1</v>
      </c>
      <c r="B1644" t="str">
        <f>'C3_qual'!B108</f>
        <v>Cui</v>
      </c>
      <c r="C1644">
        <f>'C3_qual'!C108</f>
        <v>2018</v>
      </c>
      <c r="D1644" t="str">
        <f>'C3_qual'!D108</f>
        <v>10.1016/j.gloplacha.2018.08.011</v>
      </c>
      <c r="E1644">
        <f>'C3_qual'!E108</f>
        <v>55740.602982998455</v>
      </c>
      <c r="F1644">
        <f>'C3_qual'!F108</f>
        <v>48</v>
      </c>
      <c r="G1644">
        <f>'C3_qual'!G108</f>
        <v>48</v>
      </c>
      <c r="H1644">
        <f>'C3_qual'!H108</f>
        <v>55.740602982998453</v>
      </c>
      <c r="I1644">
        <f>'C3_qual'!I108</f>
        <v>4.8000000000000001E-2</v>
      </c>
      <c r="J1644">
        <f>'C3_qual'!J108</f>
        <v>4.8000000000000001E-2</v>
      </c>
      <c r="K1644">
        <f>'C3_qual'!K108</f>
        <v>455.17324410168601</v>
      </c>
      <c r="L1644">
        <f>'C3_qual'!L108</f>
        <v>341.47092116923102</v>
      </c>
      <c r="M1644">
        <f>'C3_qual'!M108</f>
        <v>178.23728326577202</v>
      </c>
      <c r="N1644" t="b">
        <f>'C3_qual'!N108</f>
        <v>0</v>
      </c>
      <c r="O1644">
        <f>'C3_qual'!O108</f>
        <v>2</v>
      </c>
      <c r="P1644" t="str">
        <f>'C3_qual'!P108</f>
        <v>CO2 estimate has been quantified to the best of available knowledge but mean annual precipitation and plant species are not known.</v>
      </c>
      <c r="Q1644" t="b">
        <f>'C3_qual'!Q108</f>
        <v>0</v>
      </c>
      <c r="R1644" t="b">
        <f>'C3_qual'!R108</f>
        <v>1</v>
      </c>
      <c r="S1644" t="str">
        <f>'C3_qual'!S108</f>
        <v>applied 97.5 and 2.5 percentile uncertainties</v>
      </c>
      <c r="T1644" t="b">
        <f>'C3_qual'!T108</f>
        <v>0</v>
      </c>
      <c r="U1644" t="b">
        <f>'C3_qual'!U108</f>
        <v>0</v>
      </c>
      <c r="V1644" t="str">
        <f>'C3_qual'!V108</f>
        <v>NA</v>
      </c>
      <c r="W1644" t="str">
        <f>'C3_qual'!W108</f>
        <v>NA</v>
      </c>
      <c r="X1644" t="b">
        <f>'C3_qual'!X108</f>
        <v>0</v>
      </c>
      <c r="Y1644" t="str">
        <f>'C3_qual'!Y108</f>
        <v xml:space="preserve">added age uncertainties </v>
      </c>
      <c r="Z1644" t="str">
        <f>'C3_qual'!Z108</f>
        <v>Guchengzi Fm.</v>
      </c>
    </row>
    <row r="1645" spans="1:26">
      <c r="A1645" t="str">
        <f>'C3_qual'!A107</f>
        <v>land_plant_d13C_1</v>
      </c>
      <c r="B1645" t="str">
        <f>'C3_qual'!B107</f>
        <v>Cui</v>
      </c>
      <c r="C1645">
        <f>'C3_qual'!C107</f>
        <v>2018</v>
      </c>
      <c r="D1645" t="str">
        <f>'C3_qual'!D107</f>
        <v>10.1016/j.gloplacha.2018.08.011</v>
      </c>
      <c r="E1645">
        <f>'C3_qual'!E107</f>
        <v>55743.35632148377</v>
      </c>
      <c r="F1645">
        <f>'C3_qual'!F107</f>
        <v>48</v>
      </c>
      <c r="G1645">
        <f>'C3_qual'!G107</f>
        <v>48</v>
      </c>
      <c r="H1645">
        <f>'C3_qual'!H107</f>
        <v>55.743356321483773</v>
      </c>
      <c r="I1645">
        <f>'C3_qual'!I107</f>
        <v>4.8000000000000001E-2</v>
      </c>
      <c r="J1645">
        <f>'C3_qual'!J107</f>
        <v>4.8000000000000001E-2</v>
      </c>
      <c r="K1645">
        <f>'C3_qual'!K107</f>
        <v>512.38349410366595</v>
      </c>
      <c r="L1645">
        <f>'C3_qual'!L107</f>
        <v>420.210556455335</v>
      </c>
      <c r="M1645">
        <f>'C3_qual'!M107</f>
        <v>208.25485085662393</v>
      </c>
      <c r="N1645" t="b">
        <f>'C3_qual'!N107</f>
        <v>0</v>
      </c>
      <c r="O1645">
        <f>'C3_qual'!O107</f>
        <v>2</v>
      </c>
      <c r="P1645" t="str">
        <f>'C3_qual'!P107</f>
        <v>CO2 estimate has been quantified to the best of available knowledge but mean annual precipitation and plant species are not known.</v>
      </c>
      <c r="Q1645" t="b">
        <f>'C3_qual'!Q107</f>
        <v>0</v>
      </c>
      <c r="R1645" t="b">
        <f>'C3_qual'!R107</f>
        <v>1</v>
      </c>
      <c r="S1645" t="str">
        <f>'C3_qual'!S107</f>
        <v>applied 97.5 and 2.5 percentile uncertainties</v>
      </c>
      <c r="T1645" t="b">
        <f>'C3_qual'!T107</f>
        <v>0</v>
      </c>
      <c r="U1645" t="b">
        <f>'C3_qual'!U107</f>
        <v>0</v>
      </c>
      <c r="V1645" t="str">
        <f>'C3_qual'!V107</f>
        <v>NA</v>
      </c>
      <c r="W1645" t="str">
        <f>'C3_qual'!W107</f>
        <v>NA</v>
      </c>
      <c r="X1645" t="b">
        <f>'C3_qual'!X107</f>
        <v>0</v>
      </c>
      <c r="Y1645" t="str">
        <f>'C3_qual'!Y107</f>
        <v xml:space="preserve">added age uncertainties </v>
      </c>
      <c r="Z1645" t="str">
        <f>'C3_qual'!Z107</f>
        <v>Guchengzi Fm.</v>
      </c>
    </row>
    <row r="1646" spans="1:26">
      <c r="A1646" t="str">
        <f>'C3_qual'!A106</f>
        <v>land_plant_d13C_1</v>
      </c>
      <c r="B1646" t="str">
        <f>'C3_qual'!B106</f>
        <v>Cui</v>
      </c>
      <c r="C1646">
        <f>'C3_qual'!C106</f>
        <v>2018</v>
      </c>
      <c r="D1646" t="str">
        <f>'C3_qual'!D106</f>
        <v>10.1016/j.gloplacha.2018.08.011</v>
      </c>
      <c r="E1646">
        <f>'C3_qual'!E106</f>
        <v>55746.109659969086</v>
      </c>
      <c r="F1646">
        <f>'C3_qual'!F106</f>
        <v>48</v>
      </c>
      <c r="G1646">
        <f>'C3_qual'!G106</f>
        <v>48</v>
      </c>
      <c r="H1646">
        <f>'C3_qual'!H106</f>
        <v>55.746109659969086</v>
      </c>
      <c r="I1646">
        <f>'C3_qual'!I106</f>
        <v>4.8000000000000001E-2</v>
      </c>
      <c r="J1646">
        <f>'C3_qual'!J106</f>
        <v>4.8000000000000001E-2</v>
      </c>
      <c r="K1646">
        <f>'C3_qual'!K106</f>
        <v>578.49774996193105</v>
      </c>
      <c r="L1646">
        <f>'C3_qual'!L106</f>
        <v>587.50068577024899</v>
      </c>
      <c r="M1646">
        <f>'C3_qual'!M106</f>
        <v>248.55788648442802</v>
      </c>
      <c r="N1646" t="b">
        <f>'C3_qual'!N106</f>
        <v>0</v>
      </c>
      <c r="O1646">
        <f>'C3_qual'!O106</f>
        <v>2</v>
      </c>
      <c r="P1646" t="str">
        <f>'C3_qual'!P106</f>
        <v>CO2 estimate has been quantified to the best of available knowledge but mean annual precipitation and plant species are not known.</v>
      </c>
      <c r="Q1646" t="b">
        <f>'C3_qual'!Q106</f>
        <v>0</v>
      </c>
      <c r="R1646" t="b">
        <f>'C3_qual'!R106</f>
        <v>1</v>
      </c>
      <c r="S1646" t="str">
        <f>'C3_qual'!S106</f>
        <v>applied 97.5 and 2.5 percentile uncertainties</v>
      </c>
      <c r="T1646" t="b">
        <f>'C3_qual'!T106</f>
        <v>0</v>
      </c>
      <c r="U1646" t="b">
        <f>'C3_qual'!U106</f>
        <v>0</v>
      </c>
      <c r="V1646" t="str">
        <f>'C3_qual'!V106</f>
        <v>NA</v>
      </c>
      <c r="W1646" t="str">
        <f>'C3_qual'!W106</f>
        <v>NA</v>
      </c>
      <c r="X1646" t="b">
        <f>'C3_qual'!X106</f>
        <v>0</v>
      </c>
      <c r="Y1646" t="str">
        <f>'C3_qual'!Y106</f>
        <v xml:space="preserve">added age uncertainties </v>
      </c>
      <c r="Z1646" t="str">
        <f>'C3_qual'!Z106</f>
        <v>Guchengzi Fm.</v>
      </c>
    </row>
    <row r="1647" spans="1:26">
      <c r="A1647" t="str">
        <f>'C3_qual'!A105</f>
        <v>land_plant_d13C_1</v>
      </c>
      <c r="B1647" t="str">
        <f>'C3_qual'!B105</f>
        <v>Cui</v>
      </c>
      <c r="C1647">
        <f>'C3_qual'!C105</f>
        <v>2018</v>
      </c>
      <c r="D1647" t="str">
        <f>'C3_qual'!D105</f>
        <v>10.1016/j.gloplacha.2018.08.011</v>
      </c>
      <c r="E1647">
        <f>'C3_qual'!E105</f>
        <v>55748.86299845441</v>
      </c>
      <c r="F1647">
        <f>'C3_qual'!F105</f>
        <v>48</v>
      </c>
      <c r="G1647">
        <f>'C3_qual'!G105</f>
        <v>48</v>
      </c>
      <c r="H1647">
        <f>'C3_qual'!H105</f>
        <v>55.748862998454406</v>
      </c>
      <c r="I1647">
        <f>'C3_qual'!I105</f>
        <v>4.8000000000000001E-2</v>
      </c>
      <c r="J1647">
        <f>'C3_qual'!J105</f>
        <v>4.8000000000000001E-2</v>
      </c>
      <c r="K1647">
        <f>'C3_qual'!K105</f>
        <v>524.66139469149698</v>
      </c>
      <c r="L1647">
        <f>'C3_qual'!L105</f>
        <v>464.17693014928807</v>
      </c>
      <c r="M1647">
        <f>'C3_qual'!M105</f>
        <v>215.771008471995</v>
      </c>
      <c r="N1647" t="b">
        <f>'C3_qual'!N105</f>
        <v>0</v>
      </c>
      <c r="O1647">
        <f>'C3_qual'!O105</f>
        <v>2</v>
      </c>
      <c r="P1647" t="str">
        <f>'C3_qual'!P105</f>
        <v>CO2 estimate has been quantified to the best of available knowledge but mean annual precipitation and plant species are not known.</v>
      </c>
      <c r="Q1647" t="b">
        <f>'C3_qual'!Q105</f>
        <v>0</v>
      </c>
      <c r="R1647" t="b">
        <f>'C3_qual'!R105</f>
        <v>1</v>
      </c>
      <c r="S1647" t="str">
        <f>'C3_qual'!S105</f>
        <v>applied 97.5 and 2.5 percentile uncertainties</v>
      </c>
      <c r="T1647" t="b">
        <f>'C3_qual'!T105</f>
        <v>0</v>
      </c>
      <c r="U1647" t="b">
        <f>'C3_qual'!U105</f>
        <v>0</v>
      </c>
      <c r="V1647" t="str">
        <f>'C3_qual'!V105</f>
        <v>NA</v>
      </c>
      <c r="W1647" t="str">
        <f>'C3_qual'!W105</f>
        <v>NA</v>
      </c>
      <c r="X1647" t="b">
        <f>'C3_qual'!X105</f>
        <v>0</v>
      </c>
      <c r="Y1647" t="str">
        <f>'C3_qual'!Y105</f>
        <v xml:space="preserve">added age uncertainties </v>
      </c>
      <c r="Z1647" t="str">
        <f>'C3_qual'!Z105</f>
        <v>Guchengzi Fm.</v>
      </c>
    </row>
    <row r="1648" spans="1:26">
      <c r="A1648" t="str">
        <f>'C3_qual'!A104</f>
        <v>land_plant_d13C_1</v>
      </c>
      <c r="B1648" t="str">
        <f>'C3_qual'!B104</f>
        <v>Cui</v>
      </c>
      <c r="C1648">
        <f>'C3_qual'!C104</f>
        <v>2018</v>
      </c>
      <c r="D1648" t="str">
        <f>'C3_qual'!D104</f>
        <v>10.1016/j.gloplacha.2018.08.011</v>
      </c>
      <c r="E1648">
        <f>'C3_qual'!E104</f>
        <v>55751.616336939725</v>
      </c>
      <c r="F1648">
        <f>'C3_qual'!F104</f>
        <v>48</v>
      </c>
      <c r="G1648">
        <f>'C3_qual'!G104</f>
        <v>48</v>
      </c>
      <c r="H1648">
        <f>'C3_qual'!H104</f>
        <v>55.751616336939726</v>
      </c>
      <c r="I1648">
        <f>'C3_qual'!I104</f>
        <v>4.8000000000000001E-2</v>
      </c>
      <c r="J1648">
        <f>'C3_qual'!J104</f>
        <v>4.8000000000000001E-2</v>
      </c>
      <c r="K1648">
        <f>'C3_qual'!K104</f>
        <v>523.34118853188602</v>
      </c>
      <c r="L1648">
        <f>'C3_qual'!L104</f>
        <v>430.67427167568803</v>
      </c>
      <c r="M1648">
        <f>'C3_qual'!M104</f>
        <v>213.36407095971902</v>
      </c>
      <c r="N1648" t="b">
        <f>'C3_qual'!N104</f>
        <v>0</v>
      </c>
      <c r="O1648">
        <f>'C3_qual'!O104</f>
        <v>2</v>
      </c>
      <c r="P1648" t="str">
        <f>'C3_qual'!P104</f>
        <v>CO2 estimate has been quantified to the best of available knowledge but mean annual precipitation and plant species are not known.</v>
      </c>
      <c r="Q1648" t="b">
        <f>'C3_qual'!Q104</f>
        <v>0</v>
      </c>
      <c r="R1648" t="b">
        <f>'C3_qual'!R104</f>
        <v>1</v>
      </c>
      <c r="S1648" t="str">
        <f>'C3_qual'!S104</f>
        <v>applied 97.5 and 2.5 percentile uncertainties</v>
      </c>
      <c r="T1648" t="b">
        <f>'C3_qual'!T104</f>
        <v>0</v>
      </c>
      <c r="U1648" t="b">
        <f>'C3_qual'!U104</f>
        <v>0</v>
      </c>
      <c r="V1648" t="str">
        <f>'C3_qual'!V104</f>
        <v>NA</v>
      </c>
      <c r="W1648" t="str">
        <f>'C3_qual'!W104</f>
        <v>NA</v>
      </c>
      <c r="X1648" t="b">
        <f>'C3_qual'!X104</f>
        <v>0</v>
      </c>
      <c r="Y1648" t="str">
        <f>'C3_qual'!Y104</f>
        <v xml:space="preserve">added age uncertainties </v>
      </c>
      <c r="Z1648" t="str">
        <f>'C3_qual'!Z104</f>
        <v>Guchengzi Fm.</v>
      </c>
    </row>
    <row r="1649" spans="1:26">
      <c r="A1649" t="str">
        <f>'C3_qual'!A103</f>
        <v>land_plant_d13C_1</v>
      </c>
      <c r="B1649" t="str">
        <f>'C3_qual'!B103</f>
        <v>Cui</v>
      </c>
      <c r="C1649">
        <f>'C3_qual'!C103</f>
        <v>2018</v>
      </c>
      <c r="D1649" t="str">
        <f>'C3_qual'!D103</f>
        <v>10.1016/j.gloplacha.2018.08.011</v>
      </c>
      <c r="E1649">
        <f>'C3_qual'!E103</f>
        <v>55754.369675425041</v>
      </c>
      <c r="F1649">
        <f>'C3_qual'!F103</f>
        <v>48</v>
      </c>
      <c r="G1649">
        <f>'C3_qual'!G103</f>
        <v>48</v>
      </c>
      <c r="H1649">
        <f>'C3_qual'!H103</f>
        <v>55.754369675425039</v>
      </c>
      <c r="I1649">
        <f>'C3_qual'!I103</f>
        <v>4.8000000000000001E-2</v>
      </c>
      <c r="J1649">
        <f>'C3_qual'!J103</f>
        <v>4.8000000000000001E-2</v>
      </c>
      <c r="K1649">
        <f>'C3_qual'!K103</f>
        <v>545.030460989522</v>
      </c>
      <c r="L1649">
        <f>'C3_qual'!L103</f>
        <v>506.11996102510807</v>
      </c>
      <c r="M1649">
        <f>'C3_qual'!M103</f>
        <v>224.25318418732502</v>
      </c>
      <c r="N1649" t="b">
        <f>'C3_qual'!N103</f>
        <v>0</v>
      </c>
      <c r="O1649">
        <f>'C3_qual'!O103</f>
        <v>2</v>
      </c>
      <c r="P1649" t="str">
        <f>'C3_qual'!P103</f>
        <v>CO2 estimate has been quantified to the best of available knowledge but mean annual precipitation and plant species are not known.</v>
      </c>
      <c r="Q1649" t="b">
        <f>'C3_qual'!Q103</f>
        <v>0</v>
      </c>
      <c r="R1649" t="b">
        <f>'C3_qual'!R103</f>
        <v>1</v>
      </c>
      <c r="S1649" t="str">
        <f>'C3_qual'!S103</f>
        <v>applied 97.5 and 2.5 percentile uncertainties</v>
      </c>
      <c r="T1649" t="b">
        <f>'C3_qual'!T103</f>
        <v>0</v>
      </c>
      <c r="U1649" t="b">
        <f>'C3_qual'!U103</f>
        <v>0</v>
      </c>
      <c r="V1649" t="str">
        <f>'C3_qual'!V103</f>
        <v>NA</v>
      </c>
      <c r="W1649" t="str">
        <f>'C3_qual'!W103</f>
        <v>NA</v>
      </c>
      <c r="X1649" t="b">
        <f>'C3_qual'!X103</f>
        <v>0</v>
      </c>
      <c r="Y1649" t="str">
        <f>'C3_qual'!Y103</f>
        <v xml:space="preserve">added age uncertainties </v>
      </c>
      <c r="Z1649" t="str">
        <f>'C3_qual'!Z103</f>
        <v>Guchengzi Fm.</v>
      </c>
    </row>
    <row r="1650" spans="1:26">
      <c r="A1650" t="str">
        <f>'C3_qual'!A102</f>
        <v>land_plant_d13C_1</v>
      </c>
      <c r="B1650" t="str">
        <f>'C3_qual'!B102</f>
        <v>Cui</v>
      </c>
      <c r="C1650">
        <f>'C3_qual'!C102</f>
        <v>2018</v>
      </c>
      <c r="D1650" t="str">
        <f>'C3_qual'!D102</f>
        <v>10.1016/j.gloplacha.2018.08.011</v>
      </c>
      <c r="E1650">
        <f>'C3_qual'!E102</f>
        <v>55757.123013910357</v>
      </c>
      <c r="F1650">
        <f>'C3_qual'!F102</f>
        <v>48</v>
      </c>
      <c r="G1650">
        <f>'C3_qual'!G102</f>
        <v>48</v>
      </c>
      <c r="H1650">
        <f>'C3_qual'!H102</f>
        <v>55.757123013910359</v>
      </c>
      <c r="I1650">
        <f>'C3_qual'!I102</f>
        <v>4.8000000000000001E-2</v>
      </c>
      <c r="J1650">
        <f>'C3_qual'!J102</f>
        <v>4.8000000000000001E-2</v>
      </c>
      <c r="K1650">
        <f>'C3_qual'!K102</f>
        <v>475.01875128111698</v>
      </c>
      <c r="L1650">
        <f>'C3_qual'!L102</f>
        <v>361.94479127067706</v>
      </c>
      <c r="M1650">
        <f>'C3_qual'!M102</f>
        <v>186.41894566557096</v>
      </c>
      <c r="N1650" t="b">
        <f>'C3_qual'!N102</f>
        <v>0</v>
      </c>
      <c r="O1650">
        <f>'C3_qual'!O102</f>
        <v>2</v>
      </c>
      <c r="P1650" t="str">
        <f>'C3_qual'!P102</f>
        <v>CO2 estimate has been quantified to the best of available knowledge but mean annual precipitation and plant species are not known.</v>
      </c>
      <c r="Q1650" t="b">
        <f>'C3_qual'!Q102</f>
        <v>0</v>
      </c>
      <c r="R1650" t="b">
        <f>'C3_qual'!R102</f>
        <v>1</v>
      </c>
      <c r="S1650" t="str">
        <f>'C3_qual'!S102</f>
        <v>applied 97.5 and 2.5 percentile uncertainties</v>
      </c>
      <c r="T1650" t="b">
        <f>'C3_qual'!T102</f>
        <v>0</v>
      </c>
      <c r="U1650" t="b">
        <f>'C3_qual'!U102</f>
        <v>0</v>
      </c>
      <c r="V1650" t="str">
        <f>'C3_qual'!V102</f>
        <v>NA</v>
      </c>
      <c r="W1650" t="str">
        <f>'C3_qual'!W102</f>
        <v>NA</v>
      </c>
      <c r="X1650" t="b">
        <f>'C3_qual'!X102</f>
        <v>0</v>
      </c>
      <c r="Y1650" t="str">
        <f>'C3_qual'!Y102</f>
        <v xml:space="preserve">added age uncertainties </v>
      </c>
      <c r="Z1650" t="str">
        <f>'C3_qual'!Z102</f>
        <v>Guchengzi Fm.</v>
      </c>
    </row>
    <row r="1651" spans="1:26">
      <c r="A1651" t="str">
        <f>'C3_qual'!A101</f>
        <v>land_plant_d13C_1</v>
      </c>
      <c r="B1651" t="str">
        <f>'C3_qual'!B101</f>
        <v>Cui</v>
      </c>
      <c r="C1651">
        <f>'C3_qual'!C101</f>
        <v>2018</v>
      </c>
      <c r="D1651" t="str">
        <f>'C3_qual'!D101</f>
        <v>10.1016/j.gloplacha.2018.08.011</v>
      </c>
      <c r="E1651">
        <f>'C3_qual'!E101</f>
        <v>55759.876352395673</v>
      </c>
      <c r="F1651">
        <f>'C3_qual'!F101</f>
        <v>48</v>
      </c>
      <c r="G1651">
        <f>'C3_qual'!G101</f>
        <v>48</v>
      </c>
      <c r="H1651">
        <f>'C3_qual'!H101</f>
        <v>55.759876352395672</v>
      </c>
      <c r="I1651">
        <f>'C3_qual'!I101</f>
        <v>4.8000000000000001E-2</v>
      </c>
      <c r="J1651">
        <f>'C3_qual'!J101</f>
        <v>4.8000000000000001E-2</v>
      </c>
      <c r="K1651">
        <f>'C3_qual'!K101</f>
        <v>625.94631757542504</v>
      </c>
      <c r="L1651">
        <f>'C3_qual'!L101</f>
        <v>710.91635441150504</v>
      </c>
      <c r="M1651">
        <f>'C3_qual'!M101</f>
        <v>268.37823012260907</v>
      </c>
      <c r="N1651" t="b">
        <f>'C3_qual'!N101</f>
        <v>0</v>
      </c>
      <c r="O1651">
        <f>'C3_qual'!O101</f>
        <v>2</v>
      </c>
      <c r="P1651" t="str">
        <f>'C3_qual'!P101</f>
        <v>CO2 estimate has been quantified to the best of available knowledge but mean annual precipitation and plant species are not known.</v>
      </c>
      <c r="Q1651" t="b">
        <f>'C3_qual'!Q101</f>
        <v>0</v>
      </c>
      <c r="R1651" t="b">
        <f>'C3_qual'!R101</f>
        <v>1</v>
      </c>
      <c r="S1651" t="str">
        <f>'C3_qual'!S101</f>
        <v>applied 97.5 and 2.5 percentile uncertainties</v>
      </c>
      <c r="T1651" t="b">
        <f>'C3_qual'!T101</f>
        <v>0</v>
      </c>
      <c r="U1651" t="b">
        <f>'C3_qual'!U101</f>
        <v>0</v>
      </c>
      <c r="V1651" t="str">
        <f>'C3_qual'!V101</f>
        <v>NA</v>
      </c>
      <c r="W1651" t="str">
        <f>'C3_qual'!W101</f>
        <v>NA</v>
      </c>
      <c r="X1651" t="b">
        <f>'C3_qual'!X101</f>
        <v>0</v>
      </c>
      <c r="Y1651" t="str">
        <f>'C3_qual'!Y101</f>
        <v xml:space="preserve">added age uncertainties </v>
      </c>
      <c r="Z1651" t="str">
        <f>'C3_qual'!Z101</f>
        <v>Guchengzi Fm.</v>
      </c>
    </row>
    <row r="1652" spans="1:26">
      <c r="A1652" t="str">
        <f>'C3_qual'!A100</f>
        <v>land_plant_d13C_1</v>
      </c>
      <c r="B1652" t="str">
        <f>'C3_qual'!B100</f>
        <v>Cui</v>
      </c>
      <c r="C1652">
        <f>'C3_qual'!C100</f>
        <v>2018</v>
      </c>
      <c r="D1652" t="str">
        <f>'C3_qual'!D100</f>
        <v>10.1016/j.gloplacha.2018.08.011</v>
      </c>
      <c r="E1652">
        <f>'C3_qual'!E100</f>
        <v>55762.629690880989</v>
      </c>
      <c r="F1652">
        <f>'C3_qual'!F100</f>
        <v>48</v>
      </c>
      <c r="G1652">
        <f>'C3_qual'!G100</f>
        <v>48</v>
      </c>
      <c r="H1652">
        <f>'C3_qual'!H100</f>
        <v>55.762629690880992</v>
      </c>
      <c r="I1652">
        <f>'C3_qual'!I100</f>
        <v>4.8000000000000001E-2</v>
      </c>
      <c r="J1652">
        <f>'C3_qual'!J100</f>
        <v>4.8000000000000001E-2</v>
      </c>
      <c r="K1652">
        <f>'C3_qual'!K100</f>
        <v>764.30774290319698</v>
      </c>
      <c r="L1652">
        <f>'C3_qual'!L100</f>
        <v>1172.106925526763</v>
      </c>
      <c r="M1652">
        <f>'C3_qual'!M100</f>
        <v>353.90567779175001</v>
      </c>
      <c r="N1652" t="b">
        <f>'C3_qual'!N100</f>
        <v>0</v>
      </c>
      <c r="O1652">
        <f>'C3_qual'!O100</f>
        <v>2</v>
      </c>
      <c r="P1652" t="str">
        <f>'C3_qual'!P100</f>
        <v>CO2 estimate has been quantified to the best of available knowledge but mean annual precipitation and plant species are not known.</v>
      </c>
      <c r="Q1652" t="b">
        <f>'C3_qual'!Q100</f>
        <v>0</v>
      </c>
      <c r="R1652" t="b">
        <f>'C3_qual'!R100</f>
        <v>1</v>
      </c>
      <c r="S1652" t="str">
        <f>'C3_qual'!S100</f>
        <v>applied 97.5 and 2.5 percentile uncertainties</v>
      </c>
      <c r="T1652" t="b">
        <f>'C3_qual'!T100</f>
        <v>0</v>
      </c>
      <c r="U1652" t="b">
        <f>'C3_qual'!U100</f>
        <v>0</v>
      </c>
      <c r="V1652" t="str">
        <f>'C3_qual'!V100</f>
        <v>NA</v>
      </c>
      <c r="W1652" t="str">
        <f>'C3_qual'!W100</f>
        <v>NA</v>
      </c>
      <c r="X1652" t="b">
        <f>'C3_qual'!X100</f>
        <v>0</v>
      </c>
      <c r="Y1652" t="str">
        <f>'C3_qual'!Y100</f>
        <v xml:space="preserve">added age uncertainties </v>
      </c>
      <c r="Z1652" t="str">
        <f>'C3_qual'!Z100</f>
        <v>Guchengzi Fm.</v>
      </c>
    </row>
    <row r="1653" spans="1:26">
      <c r="A1653" t="str">
        <f>'C3_qual'!A99</f>
        <v>land_plant_d13C_1</v>
      </c>
      <c r="B1653" t="str">
        <f>'C3_qual'!B99</f>
        <v>Cui</v>
      </c>
      <c r="C1653">
        <f>'C3_qual'!C99</f>
        <v>2018</v>
      </c>
      <c r="D1653" t="str">
        <f>'C3_qual'!D99</f>
        <v>10.1016/j.gloplacha.2018.08.011</v>
      </c>
      <c r="E1653">
        <f>'C3_qual'!E99</f>
        <v>55765.383029366305</v>
      </c>
      <c r="F1653">
        <f>'C3_qual'!F99</f>
        <v>48</v>
      </c>
      <c r="G1653">
        <f>'C3_qual'!G99</f>
        <v>48</v>
      </c>
      <c r="H1653">
        <f>'C3_qual'!H99</f>
        <v>55.765383029366305</v>
      </c>
      <c r="I1653">
        <f>'C3_qual'!I99</f>
        <v>4.8000000000000001E-2</v>
      </c>
      <c r="J1653">
        <f>'C3_qual'!J99</f>
        <v>4.8000000000000001E-2</v>
      </c>
      <c r="K1653">
        <f>'C3_qual'!K99</f>
        <v>584.55533775429603</v>
      </c>
      <c r="L1653">
        <f>'C3_qual'!L99</f>
        <v>603.34056480263393</v>
      </c>
      <c r="M1653">
        <f>'C3_qual'!M99</f>
        <v>247.86887940285203</v>
      </c>
      <c r="N1653" t="b">
        <f>'C3_qual'!N99</f>
        <v>0</v>
      </c>
      <c r="O1653">
        <f>'C3_qual'!O99</f>
        <v>2</v>
      </c>
      <c r="P1653" t="str">
        <f>'C3_qual'!P99</f>
        <v>CO2 estimate has been quantified to the best of available knowledge but mean annual precipitation and plant species are not known.</v>
      </c>
      <c r="Q1653" t="b">
        <f>'C3_qual'!Q99</f>
        <v>0</v>
      </c>
      <c r="R1653" t="b">
        <f>'C3_qual'!R99</f>
        <v>1</v>
      </c>
      <c r="S1653" t="str">
        <f>'C3_qual'!S99</f>
        <v>applied 97.5 and 2.5 percentile uncertainties</v>
      </c>
      <c r="T1653" t="b">
        <f>'C3_qual'!T99</f>
        <v>0</v>
      </c>
      <c r="U1653" t="b">
        <f>'C3_qual'!U99</f>
        <v>0</v>
      </c>
      <c r="V1653" t="str">
        <f>'C3_qual'!V99</f>
        <v>NA</v>
      </c>
      <c r="W1653" t="str">
        <f>'C3_qual'!W99</f>
        <v>NA</v>
      </c>
      <c r="X1653" t="b">
        <f>'C3_qual'!X99</f>
        <v>0</v>
      </c>
      <c r="Y1653" t="str">
        <f>'C3_qual'!Y99</f>
        <v xml:space="preserve">added age uncertainties </v>
      </c>
      <c r="Z1653" t="str">
        <f>'C3_qual'!Z99</f>
        <v>Guchengzi Fm.</v>
      </c>
    </row>
    <row r="1654" spans="1:26">
      <c r="A1654" t="str">
        <f>'C3_qual'!A98</f>
        <v>land_plant_d13C_1</v>
      </c>
      <c r="B1654" t="str">
        <f>'C3_qual'!B98</f>
        <v>Cui</v>
      </c>
      <c r="C1654">
        <f>'C3_qual'!C98</f>
        <v>2018</v>
      </c>
      <c r="D1654" t="str">
        <f>'C3_qual'!D98</f>
        <v>10.1016/j.gloplacha.2018.08.011</v>
      </c>
      <c r="E1654">
        <f>'C3_qual'!E98</f>
        <v>55768.136367851628</v>
      </c>
      <c r="F1654">
        <f>'C3_qual'!F98</f>
        <v>48</v>
      </c>
      <c r="G1654">
        <f>'C3_qual'!G98</f>
        <v>48</v>
      </c>
      <c r="H1654">
        <f>'C3_qual'!H98</f>
        <v>55.768136367851625</v>
      </c>
      <c r="I1654">
        <f>'C3_qual'!I98</f>
        <v>4.8000000000000001E-2</v>
      </c>
      <c r="J1654">
        <f>'C3_qual'!J98</f>
        <v>4.8000000000000001E-2</v>
      </c>
      <c r="K1654">
        <f>'C3_qual'!K98</f>
        <v>577.14788132097499</v>
      </c>
      <c r="L1654">
        <f>'C3_qual'!L98</f>
        <v>536.38066986586512</v>
      </c>
      <c r="M1654">
        <f>'C3_qual'!M98</f>
        <v>244.40026692810898</v>
      </c>
      <c r="N1654" t="b">
        <f>'C3_qual'!N98</f>
        <v>0</v>
      </c>
      <c r="O1654">
        <f>'C3_qual'!O98</f>
        <v>2</v>
      </c>
      <c r="P1654" t="str">
        <f>'C3_qual'!P98</f>
        <v>CO2 estimate has been quantified to the best of available knowledge but mean annual precipitation and plant species are not known.</v>
      </c>
      <c r="Q1654" t="b">
        <f>'C3_qual'!Q98</f>
        <v>0</v>
      </c>
      <c r="R1654" t="b">
        <f>'C3_qual'!R98</f>
        <v>1</v>
      </c>
      <c r="S1654" t="str">
        <f>'C3_qual'!S98</f>
        <v>applied 97.5 and 2.5 percentile uncertainties</v>
      </c>
      <c r="T1654" t="b">
        <f>'C3_qual'!T98</f>
        <v>0</v>
      </c>
      <c r="U1654" t="b">
        <f>'C3_qual'!U98</f>
        <v>0</v>
      </c>
      <c r="V1654" t="str">
        <f>'C3_qual'!V98</f>
        <v>NA</v>
      </c>
      <c r="W1654" t="str">
        <f>'C3_qual'!W98</f>
        <v>NA</v>
      </c>
      <c r="X1654" t="b">
        <f>'C3_qual'!X98</f>
        <v>0</v>
      </c>
      <c r="Y1654" t="str">
        <f>'C3_qual'!Y98</f>
        <v xml:space="preserve">added age uncertainties </v>
      </c>
      <c r="Z1654" t="str">
        <f>'C3_qual'!Z98</f>
        <v>Guchengzi Fm.</v>
      </c>
    </row>
    <row r="1655" spans="1:26">
      <c r="A1655" t="str">
        <f>'C3_qual'!A97</f>
        <v>land_plant_d13C_1</v>
      </c>
      <c r="B1655" t="str">
        <f>'C3_qual'!B97</f>
        <v>Cui</v>
      </c>
      <c r="C1655">
        <f>'C3_qual'!C97</f>
        <v>2018</v>
      </c>
      <c r="D1655" t="str">
        <f>'C3_qual'!D97</f>
        <v>10.1016/j.gloplacha.2018.08.011</v>
      </c>
      <c r="E1655">
        <f>'C3_qual'!E97</f>
        <v>55770.889706336937</v>
      </c>
      <c r="F1655">
        <f>'C3_qual'!F97</f>
        <v>48</v>
      </c>
      <c r="G1655">
        <f>'C3_qual'!G97</f>
        <v>48</v>
      </c>
      <c r="H1655">
        <f>'C3_qual'!H97</f>
        <v>55.770889706336938</v>
      </c>
      <c r="I1655">
        <f>'C3_qual'!I97</f>
        <v>4.8000000000000001E-2</v>
      </c>
      <c r="J1655">
        <f>'C3_qual'!J97</f>
        <v>4.8000000000000001E-2</v>
      </c>
      <c r="K1655">
        <f>'C3_qual'!K97</f>
        <v>521.95561678828994</v>
      </c>
      <c r="L1655">
        <f>'C3_qual'!L97</f>
        <v>445.60000113085209</v>
      </c>
      <c r="M1655">
        <f>'C3_qual'!M97</f>
        <v>211.50074346047194</v>
      </c>
      <c r="N1655" t="b">
        <f>'C3_qual'!N97</f>
        <v>0</v>
      </c>
      <c r="O1655">
        <f>'C3_qual'!O97</f>
        <v>2</v>
      </c>
      <c r="P1655" t="str">
        <f>'C3_qual'!P97</f>
        <v>CO2 estimate has been quantified to the best of available knowledge but mean annual precipitation and plant species are not known.</v>
      </c>
      <c r="Q1655" t="b">
        <f>'C3_qual'!Q97</f>
        <v>0</v>
      </c>
      <c r="R1655" t="b">
        <f>'C3_qual'!R97</f>
        <v>1</v>
      </c>
      <c r="S1655" t="str">
        <f>'C3_qual'!S97</f>
        <v>applied 97.5 and 2.5 percentile uncertainties</v>
      </c>
      <c r="T1655" t="b">
        <f>'C3_qual'!T97</f>
        <v>0</v>
      </c>
      <c r="U1655" t="b">
        <f>'C3_qual'!U97</f>
        <v>0</v>
      </c>
      <c r="V1655" t="str">
        <f>'C3_qual'!V97</f>
        <v>NA</v>
      </c>
      <c r="W1655" t="str">
        <f>'C3_qual'!W97</f>
        <v>NA</v>
      </c>
      <c r="X1655" t="b">
        <f>'C3_qual'!X97</f>
        <v>0</v>
      </c>
      <c r="Y1655" t="str">
        <f>'C3_qual'!Y97</f>
        <v xml:space="preserve">added age uncertainties </v>
      </c>
      <c r="Z1655" t="str">
        <f>'C3_qual'!Z97</f>
        <v>Guchengzi Fm.</v>
      </c>
    </row>
    <row r="1656" spans="1:26">
      <c r="A1656" t="str">
        <f>'C3_qual'!A96</f>
        <v>land_plant_d13C_1</v>
      </c>
      <c r="B1656" t="str">
        <f>'C3_qual'!B96</f>
        <v>Cui</v>
      </c>
      <c r="C1656">
        <f>'C3_qual'!C96</f>
        <v>2018</v>
      </c>
      <c r="D1656" t="str">
        <f>'C3_qual'!D96</f>
        <v>10.1016/j.gloplacha.2018.08.011</v>
      </c>
      <c r="E1656">
        <f>'C3_qual'!E96</f>
        <v>55773.64304482226</v>
      </c>
      <c r="F1656">
        <f>'C3_qual'!F96</f>
        <v>48</v>
      </c>
      <c r="G1656">
        <f>'C3_qual'!G96</f>
        <v>48</v>
      </c>
      <c r="H1656">
        <f>'C3_qual'!H96</f>
        <v>55.773643044822258</v>
      </c>
      <c r="I1656">
        <f>'C3_qual'!I96</f>
        <v>4.8000000000000001E-2</v>
      </c>
      <c r="J1656">
        <f>'C3_qual'!J96</f>
        <v>4.8000000000000001E-2</v>
      </c>
      <c r="K1656">
        <f>'C3_qual'!K96</f>
        <v>539.88210326934097</v>
      </c>
      <c r="L1656">
        <f>'C3_qual'!L96</f>
        <v>468.13806376804905</v>
      </c>
      <c r="M1656">
        <f>'C3_qual'!M96</f>
        <v>223.44687619375895</v>
      </c>
      <c r="N1656" t="b">
        <f>'C3_qual'!N96</f>
        <v>0</v>
      </c>
      <c r="O1656">
        <f>'C3_qual'!O96</f>
        <v>2</v>
      </c>
      <c r="P1656" t="str">
        <f>'C3_qual'!P96</f>
        <v>CO2 estimate has been quantified to the best of available knowledge but mean annual precipitation and plant species are not known.</v>
      </c>
      <c r="Q1656" t="b">
        <f>'C3_qual'!Q96</f>
        <v>0</v>
      </c>
      <c r="R1656" t="b">
        <f>'C3_qual'!R96</f>
        <v>1</v>
      </c>
      <c r="S1656" t="str">
        <f>'C3_qual'!S96</f>
        <v>applied 97.5 and 2.5 percentile uncertainties</v>
      </c>
      <c r="T1656" t="b">
        <f>'C3_qual'!T96</f>
        <v>0</v>
      </c>
      <c r="U1656" t="b">
        <f>'C3_qual'!U96</f>
        <v>0</v>
      </c>
      <c r="V1656" t="str">
        <f>'C3_qual'!V96</f>
        <v>NA</v>
      </c>
      <c r="W1656" t="str">
        <f>'C3_qual'!W96</f>
        <v>NA</v>
      </c>
      <c r="X1656" t="b">
        <f>'C3_qual'!X96</f>
        <v>0</v>
      </c>
      <c r="Y1656" t="str">
        <f>'C3_qual'!Y96</f>
        <v xml:space="preserve">added age uncertainties </v>
      </c>
      <c r="Z1656" t="str">
        <f>'C3_qual'!Z96</f>
        <v>Guchengzi Fm.</v>
      </c>
    </row>
    <row r="1657" spans="1:26">
      <c r="A1657" t="str">
        <f>'C3_qual'!A95</f>
        <v>land_plant_d13C_1</v>
      </c>
      <c r="B1657" t="str">
        <f>'C3_qual'!B95</f>
        <v>Cui</v>
      </c>
      <c r="C1657">
        <f>'C3_qual'!C95</f>
        <v>2018</v>
      </c>
      <c r="D1657" t="str">
        <f>'C3_qual'!D95</f>
        <v>10.1016/j.gloplacha.2018.08.011</v>
      </c>
      <c r="E1657">
        <f>'C3_qual'!E95</f>
        <v>55776.396383307576</v>
      </c>
      <c r="F1657">
        <f>'C3_qual'!F95</f>
        <v>48</v>
      </c>
      <c r="G1657">
        <f>'C3_qual'!G95</f>
        <v>48</v>
      </c>
      <c r="H1657">
        <f>'C3_qual'!H95</f>
        <v>55.776396383307578</v>
      </c>
      <c r="I1657">
        <f>'C3_qual'!I95</f>
        <v>4.8000000000000001E-2</v>
      </c>
      <c r="J1657">
        <f>'C3_qual'!J95</f>
        <v>4.8000000000000001E-2</v>
      </c>
      <c r="K1657">
        <f>'C3_qual'!K95</f>
        <v>593.15299327012599</v>
      </c>
      <c r="L1657">
        <f>'C3_qual'!L95</f>
        <v>637.57649280132409</v>
      </c>
      <c r="M1657">
        <f>'C3_qual'!M95</f>
        <v>254.96684355813801</v>
      </c>
      <c r="N1657" t="b">
        <f>'C3_qual'!N95</f>
        <v>0</v>
      </c>
      <c r="O1657">
        <f>'C3_qual'!O95</f>
        <v>2</v>
      </c>
      <c r="P1657" t="str">
        <f>'C3_qual'!P95</f>
        <v>CO2 estimate has been quantified to the best of available knowledge but mean annual precipitation and plant species are not known.</v>
      </c>
      <c r="Q1657" t="b">
        <f>'C3_qual'!Q95</f>
        <v>0</v>
      </c>
      <c r="R1657" t="b">
        <f>'C3_qual'!R95</f>
        <v>1</v>
      </c>
      <c r="S1657" t="str">
        <f>'C3_qual'!S95</f>
        <v>applied 97.5 and 2.5 percentile uncertainties</v>
      </c>
      <c r="T1657" t="b">
        <f>'C3_qual'!T95</f>
        <v>0</v>
      </c>
      <c r="U1657" t="b">
        <f>'C3_qual'!U95</f>
        <v>0</v>
      </c>
      <c r="V1657" t="str">
        <f>'C3_qual'!V95</f>
        <v>NA</v>
      </c>
      <c r="W1657" t="str">
        <f>'C3_qual'!W95</f>
        <v>NA</v>
      </c>
      <c r="X1657" t="b">
        <f>'C3_qual'!X95</f>
        <v>0</v>
      </c>
      <c r="Y1657" t="str">
        <f>'C3_qual'!Y95</f>
        <v xml:space="preserve">added age uncertainties </v>
      </c>
      <c r="Z1657" t="str">
        <f>'C3_qual'!Z95</f>
        <v>Guchengzi Fm.</v>
      </c>
    </row>
    <row r="1658" spans="1:26">
      <c r="A1658" t="str">
        <f>'C3_qual'!A94</f>
        <v>land_plant_d13C_1</v>
      </c>
      <c r="B1658" t="str">
        <f>'C3_qual'!B94</f>
        <v>Cui</v>
      </c>
      <c r="C1658">
        <f>'C3_qual'!C94</f>
        <v>2018</v>
      </c>
      <c r="D1658" t="str">
        <f>'C3_qual'!D94</f>
        <v>10.1016/j.gloplacha.2018.08.011</v>
      </c>
      <c r="E1658">
        <f>'C3_qual'!E94</f>
        <v>55779.149721792892</v>
      </c>
      <c r="F1658">
        <f>'C3_qual'!F94</f>
        <v>48</v>
      </c>
      <c r="G1658">
        <f>'C3_qual'!G94</f>
        <v>48</v>
      </c>
      <c r="H1658">
        <f>'C3_qual'!H94</f>
        <v>55.779149721792891</v>
      </c>
      <c r="I1658">
        <f>'C3_qual'!I94</f>
        <v>4.8000000000000001E-2</v>
      </c>
      <c r="J1658">
        <f>'C3_qual'!J94</f>
        <v>4.8000000000000001E-2</v>
      </c>
      <c r="K1658">
        <f>'C3_qual'!K94</f>
        <v>489.06293994522701</v>
      </c>
      <c r="L1658">
        <f>'C3_qual'!L94</f>
        <v>386.46180551489198</v>
      </c>
      <c r="M1658">
        <f>'C3_qual'!M94</f>
        <v>194.75727425200802</v>
      </c>
      <c r="N1658" t="b">
        <f>'C3_qual'!N94</f>
        <v>0</v>
      </c>
      <c r="O1658">
        <f>'C3_qual'!O94</f>
        <v>2</v>
      </c>
      <c r="P1658" t="str">
        <f>'C3_qual'!P94</f>
        <v>CO2 estimate has been quantified to the best of available knowledge but mean annual precipitation and plant species are not known.</v>
      </c>
      <c r="Q1658" t="b">
        <f>'C3_qual'!Q94</f>
        <v>0</v>
      </c>
      <c r="R1658" t="b">
        <f>'C3_qual'!R94</f>
        <v>1</v>
      </c>
      <c r="S1658" t="str">
        <f>'C3_qual'!S94</f>
        <v>applied 97.5 and 2.5 percentile uncertainties</v>
      </c>
      <c r="T1658" t="b">
        <f>'C3_qual'!T94</f>
        <v>0</v>
      </c>
      <c r="U1658" t="b">
        <f>'C3_qual'!U94</f>
        <v>0</v>
      </c>
      <c r="V1658" t="str">
        <f>'C3_qual'!V94</f>
        <v>NA</v>
      </c>
      <c r="W1658" t="str">
        <f>'C3_qual'!W94</f>
        <v>NA</v>
      </c>
      <c r="X1658" t="b">
        <f>'C3_qual'!X94</f>
        <v>0</v>
      </c>
      <c r="Y1658" t="str">
        <f>'C3_qual'!Y94</f>
        <v xml:space="preserve">added age uncertainties </v>
      </c>
      <c r="Z1658" t="str">
        <f>'C3_qual'!Z94</f>
        <v>Guchengzi Fm.</v>
      </c>
    </row>
    <row r="1659" spans="1:26">
      <c r="A1659" t="str">
        <f>'C3_qual'!A93</f>
        <v>land_plant_d13C_1</v>
      </c>
      <c r="B1659" t="str">
        <f>'C3_qual'!B93</f>
        <v>Cui</v>
      </c>
      <c r="C1659">
        <f>'C3_qual'!C93</f>
        <v>2018</v>
      </c>
      <c r="D1659" t="str">
        <f>'C3_qual'!D93</f>
        <v>10.1016/j.gloplacha.2018.08.011</v>
      </c>
      <c r="E1659">
        <f>'C3_qual'!E93</f>
        <v>55781.903060278208</v>
      </c>
      <c r="F1659">
        <f>'C3_qual'!F93</f>
        <v>48</v>
      </c>
      <c r="G1659">
        <f>'C3_qual'!G93</f>
        <v>48</v>
      </c>
      <c r="H1659">
        <f>'C3_qual'!H93</f>
        <v>55.781903060278211</v>
      </c>
      <c r="I1659">
        <f>'C3_qual'!I93</f>
        <v>4.8000000000000001E-2</v>
      </c>
      <c r="J1659">
        <f>'C3_qual'!J93</f>
        <v>4.8000000000000001E-2</v>
      </c>
      <c r="K1659">
        <f>'C3_qual'!K93</f>
        <v>428.342450425712</v>
      </c>
      <c r="L1659">
        <f>'C3_qual'!L93</f>
        <v>299.59108666186199</v>
      </c>
      <c r="M1659">
        <f>'C3_qual'!M93</f>
        <v>166.34002408575901</v>
      </c>
      <c r="N1659" t="b">
        <f>'C3_qual'!N93</f>
        <v>0</v>
      </c>
      <c r="O1659">
        <f>'C3_qual'!O93</f>
        <v>2</v>
      </c>
      <c r="P1659" t="str">
        <f>'C3_qual'!P93</f>
        <v>CO2 estimate has been quantified to the best of available knowledge but mean annual precipitation and plant species are not known.</v>
      </c>
      <c r="Q1659" t="b">
        <f>'C3_qual'!Q93</f>
        <v>0</v>
      </c>
      <c r="R1659" t="b">
        <f>'C3_qual'!R93</f>
        <v>1</v>
      </c>
      <c r="S1659" t="str">
        <f>'C3_qual'!S93</f>
        <v>applied 97.5 and 2.5 percentile uncertainties</v>
      </c>
      <c r="T1659" t="b">
        <f>'C3_qual'!T93</f>
        <v>0</v>
      </c>
      <c r="U1659" t="b">
        <f>'C3_qual'!U93</f>
        <v>0</v>
      </c>
      <c r="V1659" t="str">
        <f>'C3_qual'!V93</f>
        <v>NA</v>
      </c>
      <c r="W1659" t="str">
        <f>'C3_qual'!W93</f>
        <v>NA</v>
      </c>
      <c r="X1659" t="b">
        <f>'C3_qual'!X93</f>
        <v>0</v>
      </c>
      <c r="Y1659" t="str">
        <f>'C3_qual'!Y93</f>
        <v xml:space="preserve">added age uncertainties </v>
      </c>
      <c r="Z1659" t="str">
        <f>'C3_qual'!Z93</f>
        <v>Guchengzi Fm.</v>
      </c>
    </row>
    <row r="1660" spans="1:26">
      <c r="A1660" t="str">
        <f>'C3_qual'!A92</f>
        <v>land_plant_d13C_1</v>
      </c>
      <c r="B1660" t="str">
        <f>'C3_qual'!B92</f>
        <v>Cui</v>
      </c>
      <c r="C1660">
        <f>'C3_qual'!C92</f>
        <v>2018</v>
      </c>
      <c r="D1660" t="str">
        <f>'C3_qual'!D92</f>
        <v>10.1016/j.gloplacha.2018.08.011</v>
      </c>
      <c r="E1660">
        <f>'C3_qual'!E92</f>
        <v>55784.656398763524</v>
      </c>
      <c r="F1660">
        <f>'C3_qual'!F92</f>
        <v>48</v>
      </c>
      <c r="G1660">
        <f>'C3_qual'!G92</f>
        <v>48</v>
      </c>
      <c r="H1660">
        <f>'C3_qual'!H92</f>
        <v>55.784656398763524</v>
      </c>
      <c r="I1660">
        <f>'C3_qual'!I92</f>
        <v>4.8000000000000001E-2</v>
      </c>
      <c r="J1660">
        <f>'C3_qual'!J92</f>
        <v>4.8000000000000001E-2</v>
      </c>
      <c r="K1660">
        <f>'C3_qual'!K92</f>
        <v>454.41892869360902</v>
      </c>
      <c r="L1660">
        <f>'C3_qual'!L92</f>
        <v>335.56962150616494</v>
      </c>
      <c r="M1660">
        <f>'C3_qual'!M92</f>
        <v>179.825314953087</v>
      </c>
      <c r="N1660" t="b">
        <f>'C3_qual'!N92</f>
        <v>0</v>
      </c>
      <c r="O1660">
        <f>'C3_qual'!O92</f>
        <v>2</v>
      </c>
      <c r="P1660" t="str">
        <f>'C3_qual'!P92</f>
        <v>CO2 estimate has been quantified to the best of available knowledge but mean annual precipitation and plant species are not known.</v>
      </c>
      <c r="Q1660" t="b">
        <f>'C3_qual'!Q92</f>
        <v>0</v>
      </c>
      <c r="R1660" t="b">
        <f>'C3_qual'!R92</f>
        <v>1</v>
      </c>
      <c r="S1660" t="str">
        <f>'C3_qual'!S92</f>
        <v>applied 97.5 and 2.5 percentile uncertainties</v>
      </c>
      <c r="T1660" t="b">
        <f>'C3_qual'!T92</f>
        <v>0</v>
      </c>
      <c r="U1660" t="b">
        <f>'C3_qual'!U92</f>
        <v>0</v>
      </c>
      <c r="V1660" t="str">
        <f>'C3_qual'!V92</f>
        <v>NA</v>
      </c>
      <c r="W1660" t="str">
        <f>'C3_qual'!W92</f>
        <v>NA</v>
      </c>
      <c r="X1660" t="b">
        <f>'C3_qual'!X92</f>
        <v>0</v>
      </c>
      <c r="Y1660" t="str">
        <f>'C3_qual'!Y92</f>
        <v xml:space="preserve">added age uncertainties </v>
      </c>
      <c r="Z1660" t="str">
        <f>'C3_qual'!Z92</f>
        <v>Guchengzi Fm.</v>
      </c>
    </row>
    <row r="1661" spans="1:26">
      <c r="A1661" t="str">
        <f>'C3_qual'!A91</f>
        <v>land_plant_d13C_1</v>
      </c>
      <c r="B1661" t="str">
        <f>'C3_qual'!B91</f>
        <v>Cui</v>
      </c>
      <c r="C1661">
        <f>'C3_qual'!C91</f>
        <v>2018</v>
      </c>
      <c r="D1661" t="str">
        <f>'C3_qual'!D91</f>
        <v>10.1016/j.gloplacha.2018.08.011</v>
      </c>
      <c r="E1661">
        <f>'C3_qual'!E91</f>
        <v>55787.409737248847</v>
      </c>
      <c r="F1661">
        <f>'C3_qual'!F91</f>
        <v>48</v>
      </c>
      <c r="G1661">
        <f>'C3_qual'!G91</f>
        <v>48</v>
      </c>
      <c r="H1661">
        <f>'C3_qual'!H91</f>
        <v>55.787409737248844</v>
      </c>
      <c r="I1661">
        <f>'C3_qual'!I91</f>
        <v>4.8000000000000001E-2</v>
      </c>
      <c r="J1661">
        <f>'C3_qual'!J91</f>
        <v>4.8000000000000001E-2</v>
      </c>
      <c r="K1661">
        <f>'C3_qual'!K91</f>
        <v>602.73698670048304</v>
      </c>
      <c r="L1661">
        <f>'C3_qual'!L91</f>
        <v>678.82012138297694</v>
      </c>
      <c r="M1661">
        <f>'C3_qual'!M91</f>
        <v>260.29717505849203</v>
      </c>
      <c r="N1661" t="b">
        <f>'C3_qual'!N91</f>
        <v>0</v>
      </c>
      <c r="O1661">
        <f>'C3_qual'!O91</f>
        <v>2</v>
      </c>
      <c r="P1661" t="str">
        <f>'C3_qual'!P91</f>
        <v>CO2 estimate has been quantified to the best of available knowledge but mean annual precipitation and plant species are not known.</v>
      </c>
      <c r="Q1661" t="b">
        <f>'C3_qual'!Q91</f>
        <v>0</v>
      </c>
      <c r="R1661" t="b">
        <f>'C3_qual'!R91</f>
        <v>1</v>
      </c>
      <c r="S1661" t="str">
        <f>'C3_qual'!S91</f>
        <v>applied 97.5 and 2.5 percentile uncertainties</v>
      </c>
      <c r="T1661" t="b">
        <f>'C3_qual'!T91</f>
        <v>0</v>
      </c>
      <c r="U1661" t="b">
        <f>'C3_qual'!U91</f>
        <v>0</v>
      </c>
      <c r="V1661" t="str">
        <f>'C3_qual'!V91</f>
        <v>NA</v>
      </c>
      <c r="W1661" t="str">
        <f>'C3_qual'!W91</f>
        <v>NA</v>
      </c>
      <c r="X1661" t="b">
        <f>'C3_qual'!X91</f>
        <v>0</v>
      </c>
      <c r="Y1661" t="str">
        <f>'C3_qual'!Y91</f>
        <v xml:space="preserve">added age uncertainties </v>
      </c>
      <c r="Z1661" t="str">
        <f>'C3_qual'!Z91</f>
        <v>Guchengzi Fm.</v>
      </c>
    </row>
    <row r="1662" spans="1:26">
      <c r="A1662" t="str">
        <f>'C3_qual'!A90</f>
        <v>land_plant_d13C_1</v>
      </c>
      <c r="B1662" t="str">
        <f>'C3_qual'!B90</f>
        <v>Cui</v>
      </c>
      <c r="C1662">
        <f>'C3_qual'!C90</f>
        <v>2018</v>
      </c>
      <c r="D1662" t="str">
        <f>'C3_qual'!D90</f>
        <v>10.1016/j.gloplacha.2018.08.011</v>
      </c>
      <c r="E1662">
        <f>'C3_qual'!E90</f>
        <v>55790.163075734155</v>
      </c>
      <c r="F1662">
        <f>'C3_qual'!F90</f>
        <v>48</v>
      </c>
      <c r="G1662">
        <f>'C3_qual'!G90</f>
        <v>48</v>
      </c>
      <c r="H1662">
        <f>'C3_qual'!H90</f>
        <v>55.790163075734156</v>
      </c>
      <c r="I1662">
        <f>'C3_qual'!I90</f>
        <v>4.8000000000000001E-2</v>
      </c>
      <c r="J1662">
        <f>'C3_qual'!J90</f>
        <v>4.8000000000000001E-2</v>
      </c>
      <c r="K1662">
        <f>'C3_qual'!K90</f>
        <v>558.41413063425603</v>
      </c>
      <c r="L1662">
        <f>'C3_qual'!L90</f>
        <v>494.971317073004</v>
      </c>
      <c r="M1662">
        <f>'C3_qual'!M90</f>
        <v>235.70539734223701</v>
      </c>
      <c r="N1662" t="b">
        <f>'C3_qual'!N90</f>
        <v>0</v>
      </c>
      <c r="O1662">
        <f>'C3_qual'!O90</f>
        <v>2</v>
      </c>
      <c r="P1662" t="str">
        <f>'C3_qual'!P90</f>
        <v>CO2 estimate has been quantified to the best of available knowledge but mean annual precipitation and plant species are not known.</v>
      </c>
      <c r="Q1662" t="b">
        <f>'C3_qual'!Q90</f>
        <v>0</v>
      </c>
      <c r="R1662" t="b">
        <f>'C3_qual'!R90</f>
        <v>1</v>
      </c>
      <c r="S1662" t="str">
        <f>'C3_qual'!S90</f>
        <v>applied 97.5 and 2.5 percentile uncertainties</v>
      </c>
      <c r="T1662" t="b">
        <f>'C3_qual'!T90</f>
        <v>0</v>
      </c>
      <c r="U1662" t="b">
        <f>'C3_qual'!U90</f>
        <v>0</v>
      </c>
      <c r="V1662" t="str">
        <f>'C3_qual'!V90</f>
        <v>NA</v>
      </c>
      <c r="W1662" t="str">
        <f>'C3_qual'!W90</f>
        <v>NA</v>
      </c>
      <c r="X1662" t="b">
        <f>'C3_qual'!X90</f>
        <v>0</v>
      </c>
      <c r="Y1662" t="str">
        <f>'C3_qual'!Y90</f>
        <v xml:space="preserve">added age uncertainties </v>
      </c>
      <c r="Z1662" t="str">
        <f>'C3_qual'!Z90</f>
        <v>Guchengzi Fm.</v>
      </c>
    </row>
    <row r="1663" spans="1:26">
      <c r="A1663" t="str">
        <f>'C3_qual'!A89</f>
        <v>land_plant_d13C_1</v>
      </c>
      <c r="B1663" t="str">
        <f>'C3_qual'!B89</f>
        <v>Cui</v>
      </c>
      <c r="C1663">
        <f>'C3_qual'!C89</f>
        <v>2018</v>
      </c>
      <c r="D1663" t="str">
        <f>'C3_qual'!D89</f>
        <v>10.1016/j.gloplacha.2018.08.011</v>
      </c>
      <c r="E1663">
        <f>'C3_qual'!E89</f>
        <v>55792.916414219479</v>
      </c>
      <c r="F1663">
        <f>'C3_qual'!F89</f>
        <v>48</v>
      </c>
      <c r="G1663">
        <f>'C3_qual'!G89</f>
        <v>48</v>
      </c>
      <c r="H1663">
        <f>'C3_qual'!H89</f>
        <v>55.792916414219476</v>
      </c>
      <c r="I1663">
        <f>'C3_qual'!I89</f>
        <v>4.8000000000000001E-2</v>
      </c>
      <c r="J1663">
        <f>'C3_qual'!J89</f>
        <v>4.8000000000000001E-2</v>
      </c>
      <c r="K1663">
        <f>'C3_qual'!K89</f>
        <v>394.482529823314</v>
      </c>
      <c r="L1663">
        <f>'C3_qual'!L89</f>
        <v>257.89160305901902</v>
      </c>
      <c r="M1663">
        <f>'C3_qual'!M89</f>
        <v>147.882386753356</v>
      </c>
      <c r="N1663" t="b">
        <f>'C3_qual'!N89</f>
        <v>0</v>
      </c>
      <c r="O1663">
        <f>'C3_qual'!O89</f>
        <v>2</v>
      </c>
      <c r="P1663" t="str">
        <f>'C3_qual'!P89</f>
        <v>CO2 estimate has been quantified to the best of available knowledge but mean annual precipitation and plant species are not known.</v>
      </c>
      <c r="Q1663" t="b">
        <f>'C3_qual'!Q89</f>
        <v>0</v>
      </c>
      <c r="R1663" t="b">
        <f>'C3_qual'!R89</f>
        <v>1</v>
      </c>
      <c r="S1663" t="str">
        <f>'C3_qual'!S89</f>
        <v>applied 97.5 and 2.5 percentile uncertainties</v>
      </c>
      <c r="T1663" t="b">
        <f>'C3_qual'!T89</f>
        <v>0</v>
      </c>
      <c r="U1663" t="b">
        <f>'C3_qual'!U89</f>
        <v>0</v>
      </c>
      <c r="V1663" t="str">
        <f>'C3_qual'!V89</f>
        <v>NA</v>
      </c>
      <c r="W1663" t="str">
        <f>'C3_qual'!W89</f>
        <v>NA</v>
      </c>
      <c r="X1663" t="b">
        <f>'C3_qual'!X89</f>
        <v>0</v>
      </c>
      <c r="Y1663" t="str">
        <f>'C3_qual'!Y89</f>
        <v xml:space="preserve">added age uncertainties </v>
      </c>
      <c r="Z1663" t="str">
        <f>'C3_qual'!Z89</f>
        <v>Guchengzi Fm.</v>
      </c>
    </row>
    <row r="1664" spans="1:26">
      <c r="A1664" t="str">
        <f>'C3_qual'!A88</f>
        <v>land_plant_d13C_1</v>
      </c>
      <c r="B1664" t="str">
        <f>'C3_qual'!B88</f>
        <v>Cui</v>
      </c>
      <c r="C1664">
        <f>'C3_qual'!C88</f>
        <v>2018</v>
      </c>
      <c r="D1664" t="str">
        <f>'C3_qual'!D88</f>
        <v>10.1016/j.gloplacha.2018.08.011</v>
      </c>
      <c r="E1664">
        <f>'C3_qual'!E88</f>
        <v>55795.669752704787</v>
      </c>
      <c r="F1664">
        <f>'C3_qual'!F88</f>
        <v>48</v>
      </c>
      <c r="G1664">
        <f>'C3_qual'!G88</f>
        <v>48</v>
      </c>
      <c r="H1664">
        <f>'C3_qual'!H88</f>
        <v>55.795669752704789</v>
      </c>
      <c r="I1664">
        <f>'C3_qual'!I88</f>
        <v>4.8000000000000001E-2</v>
      </c>
      <c r="J1664">
        <f>'C3_qual'!J88</f>
        <v>4.8000000000000001E-2</v>
      </c>
      <c r="K1664">
        <f>'C3_qual'!K88</f>
        <v>452.11721535356997</v>
      </c>
      <c r="L1664">
        <f>'C3_qual'!L88</f>
        <v>339.81584028690503</v>
      </c>
      <c r="M1664">
        <f>'C3_qual'!M88</f>
        <v>179.52754512236697</v>
      </c>
      <c r="N1664" t="b">
        <f>'C3_qual'!N88</f>
        <v>0</v>
      </c>
      <c r="O1664">
        <f>'C3_qual'!O88</f>
        <v>2</v>
      </c>
      <c r="P1664" t="str">
        <f>'C3_qual'!P88</f>
        <v>CO2 estimate has been quantified to the best of available knowledge but mean annual precipitation and plant species are not known.</v>
      </c>
      <c r="Q1664" t="b">
        <f>'C3_qual'!Q88</f>
        <v>0</v>
      </c>
      <c r="R1664" t="b">
        <f>'C3_qual'!R88</f>
        <v>1</v>
      </c>
      <c r="S1664" t="str">
        <f>'C3_qual'!S88</f>
        <v>applied 97.5 and 2.5 percentile uncertainties</v>
      </c>
      <c r="T1664" t="b">
        <f>'C3_qual'!T88</f>
        <v>0</v>
      </c>
      <c r="U1664" t="b">
        <f>'C3_qual'!U88</f>
        <v>0</v>
      </c>
      <c r="V1664" t="str">
        <f>'C3_qual'!V88</f>
        <v>NA</v>
      </c>
      <c r="W1664" t="str">
        <f>'C3_qual'!W88</f>
        <v>NA</v>
      </c>
      <c r="X1664" t="b">
        <f>'C3_qual'!X88</f>
        <v>0</v>
      </c>
      <c r="Y1664" t="str">
        <f>'C3_qual'!Y88</f>
        <v xml:space="preserve">added age uncertainties </v>
      </c>
      <c r="Z1664" t="str">
        <f>'C3_qual'!Z88</f>
        <v>Guchengzi Fm.</v>
      </c>
    </row>
    <row r="1665" spans="1:26">
      <c r="A1665" t="str">
        <f>'C3_qual'!A87</f>
        <v>land_plant_d13C_1</v>
      </c>
      <c r="B1665" t="str">
        <f>'C3_qual'!B87</f>
        <v>Cui</v>
      </c>
      <c r="C1665">
        <f>'C3_qual'!C87</f>
        <v>2018</v>
      </c>
      <c r="D1665" t="str">
        <f>'C3_qual'!D87</f>
        <v>10.1016/j.gloplacha.2018.08.011</v>
      </c>
      <c r="E1665">
        <f>'C3_qual'!E87</f>
        <v>55801.176429675426</v>
      </c>
      <c r="F1665">
        <f>'C3_qual'!F87</f>
        <v>48</v>
      </c>
      <c r="G1665">
        <f>'C3_qual'!G87</f>
        <v>48</v>
      </c>
      <c r="H1665">
        <f>'C3_qual'!H87</f>
        <v>55.801176429675429</v>
      </c>
      <c r="I1665">
        <f>'C3_qual'!I87</f>
        <v>4.8000000000000001E-2</v>
      </c>
      <c r="J1665">
        <f>'C3_qual'!J87</f>
        <v>4.8000000000000001E-2</v>
      </c>
      <c r="K1665">
        <f>'C3_qual'!K87</f>
        <v>393.55139800310798</v>
      </c>
      <c r="L1665">
        <f>'C3_qual'!L87</f>
        <v>261.34867407841904</v>
      </c>
      <c r="M1665">
        <f>'C3_qual'!M87</f>
        <v>148.39309827908599</v>
      </c>
      <c r="N1665" t="b">
        <f>'C3_qual'!N87</f>
        <v>0</v>
      </c>
      <c r="O1665">
        <f>'C3_qual'!O87</f>
        <v>2</v>
      </c>
      <c r="P1665" t="str">
        <f>'C3_qual'!P87</f>
        <v>CO2 estimate has been quantified to the best of available knowledge but mean annual precipitation and plant species are not known.</v>
      </c>
      <c r="Q1665" t="b">
        <f>'C3_qual'!Q87</f>
        <v>0</v>
      </c>
      <c r="R1665" t="b">
        <f>'C3_qual'!R87</f>
        <v>1</v>
      </c>
      <c r="S1665" t="str">
        <f>'C3_qual'!S87</f>
        <v>applied 97.5 and 2.5 percentile uncertainties</v>
      </c>
      <c r="T1665" t="b">
        <f>'C3_qual'!T87</f>
        <v>0</v>
      </c>
      <c r="U1665" t="b">
        <f>'C3_qual'!U87</f>
        <v>0</v>
      </c>
      <c r="V1665" t="str">
        <f>'C3_qual'!V87</f>
        <v>NA</v>
      </c>
      <c r="W1665" t="str">
        <f>'C3_qual'!W87</f>
        <v>NA</v>
      </c>
      <c r="X1665" t="b">
        <f>'C3_qual'!X87</f>
        <v>0</v>
      </c>
      <c r="Y1665" t="str">
        <f>'C3_qual'!Y87</f>
        <v xml:space="preserve">added age uncertainties </v>
      </c>
      <c r="Z1665" t="str">
        <f>'C3_qual'!Z87</f>
        <v>Guchengzi Fm.</v>
      </c>
    </row>
    <row r="1666" spans="1:26">
      <c r="A1666" t="str">
        <f>'C3_qual'!A86</f>
        <v>land_plant_d13C_1</v>
      </c>
      <c r="B1666" t="str">
        <f>'C3_qual'!B86</f>
        <v>Cui</v>
      </c>
      <c r="C1666">
        <f>'C3_qual'!C86</f>
        <v>2018</v>
      </c>
      <c r="D1666" t="str">
        <f>'C3_qual'!D86</f>
        <v>10.1016/j.gloplacha.2018.08.011</v>
      </c>
      <c r="E1666">
        <f>'C3_qual'!E86</f>
        <v>55803.929768160742</v>
      </c>
      <c r="F1666">
        <f>'C3_qual'!F86</f>
        <v>48</v>
      </c>
      <c r="G1666">
        <f>'C3_qual'!G86</f>
        <v>48</v>
      </c>
      <c r="H1666">
        <f>'C3_qual'!H86</f>
        <v>55.803929768160742</v>
      </c>
      <c r="I1666">
        <f>'C3_qual'!I86</f>
        <v>4.8000000000000001E-2</v>
      </c>
      <c r="J1666">
        <f>'C3_qual'!J86</f>
        <v>4.8000000000000001E-2</v>
      </c>
      <c r="K1666">
        <f>'C3_qual'!K86</f>
        <v>412.21309837477497</v>
      </c>
      <c r="L1666">
        <f>'C3_qual'!L86</f>
        <v>279.41296419576099</v>
      </c>
      <c r="M1666">
        <f>'C3_qual'!M86</f>
        <v>155.45379098654598</v>
      </c>
      <c r="N1666" t="b">
        <f>'C3_qual'!N86</f>
        <v>0</v>
      </c>
      <c r="O1666">
        <f>'C3_qual'!O86</f>
        <v>2</v>
      </c>
      <c r="P1666" t="str">
        <f>'C3_qual'!P86</f>
        <v>CO2 estimate has been quantified to the best of available knowledge but mean annual precipitation and plant species are not known.</v>
      </c>
      <c r="Q1666" t="b">
        <f>'C3_qual'!Q86</f>
        <v>0</v>
      </c>
      <c r="R1666" t="b">
        <f>'C3_qual'!R86</f>
        <v>1</v>
      </c>
      <c r="S1666" t="str">
        <f>'C3_qual'!S86</f>
        <v>applied 97.5 and 2.5 percentile uncertainties</v>
      </c>
      <c r="T1666" t="b">
        <f>'C3_qual'!T86</f>
        <v>0</v>
      </c>
      <c r="U1666" t="b">
        <f>'C3_qual'!U86</f>
        <v>0</v>
      </c>
      <c r="V1666" t="str">
        <f>'C3_qual'!V86</f>
        <v>NA</v>
      </c>
      <c r="W1666" t="str">
        <f>'C3_qual'!W86</f>
        <v>NA</v>
      </c>
      <c r="X1666" t="b">
        <f>'C3_qual'!X86</f>
        <v>0</v>
      </c>
      <c r="Y1666" t="str">
        <f>'C3_qual'!Y86</f>
        <v xml:space="preserve">added age uncertainties </v>
      </c>
      <c r="Z1666" t="str">
        <f>'C3_qual'!Z86</f>
        <v>Guchengzi Fm.</v>
      </c>
    </row>
    <row r="1667" spans="1:26">
      <c r="A1667" t="str">
        <f>'C3_qual'!A85</f>
        <v>land_plant_d13C_1</v>
      </c>
      <c r="B1667" t="str">
        <f>'C3_qual'!B85</f>
        <v>Cui</v>
      </c>
      <c r="C1667">
        <f>'C3_qual'!C85</f>
        <v>2018</v>
      </c>
      <c r="D1667" t="str">
        <f>'C3_qual'!D85</f>
        <v>10.1016/j.gloplacha.2018.08.011</v>
      </c>
      <c r="E1667">
        <f>'C3_qual'!E85</f>
        <v>55809.436445131374</v>
      </c>
      <c r="F1667">
        <f>'C3_qual'!F85</f>
        <v>48</v>
      </c>
      <c r="G1667">
        <f>'C3_qual'!G85</f>
        <v>48</v>
      </c>
      <c r="H1667">
        <f>'C3_qual'!H85</f>
        <v>55.809436445131375</v>
      </c>
      <c r="I1667">
        <f>'C3_qual'!I85</f>
        <v>4.8000000000000001E-2</v>
      </c>
      <c r="J1667">
        <f>'C3_qual'!J85</f>
        <v>4.8000000000000001E-2</v>
      </c>
      <c r="K1667">
        <f>'C3_qual'!K85</f>
        <v>566.664397341822</v>
      </c>
      <c r="L1667">
        <f>'C3_qual'!L85</f>
        <v>543.63998029339791</v>
      </c>
      <c r="M1667">
        <f>'C3_qual'!M85</f>
        <v>235.46122823897497</v>
      </c>
      <c r="N1667" t="b">
        <f>'C3_qual'!N85</f>
        <v>0</v>
      </c>
      <c r="O1667">
        <f>'C3_qual'!O85</f>
        <v>2</v>
      </c>
      <c r="P1667" t="str">
        <f>'C3_qual'!P85</f>
        <v>CO2 estimate has been quantified to the best of available knowledge but mean annual precipitation and plant species are not known.</v>
      </c>
      <c r="Q1667" t="b">
        <f>'C3_qual'!Q85</f>
        <v>0</v>
      </c>
      <c r="R1667" t="b">
        <f>'C3_qual'!R85</f>
        <v>1</v>
      </c>
      <c r="S1667" t="str">
        <f>'C3_qual'!S85</f>
        <v>applied 97.5 and 2.5 percentile uncertainties</v>
      </c>
      <c r="T1667" t="b">
        <f>'C3_qual'!T85</f>
        <v>0</v>
      </c>
      <c r="U1667" t="b">
        <f>'C3_qual'!U85</f>
        <v>0</v>
      </c>
      <c r="V1667" t="str">
        <f>'C3_qual'!V85</f>
        <v>NA</v>
      </c>
      <c r="W1667" t="str">
        <f>'C3_qual'!W85</f>
        <v>NA</v>
      </c>
      <c r="X1667" t="b">
        <f>'C3_qual'!X85</f>
        <v>0</v>
      </c>
      <c r="Y1667" t="str">
        <f>'C3_qual'!Y85</f>
        <v xml:space="preserve">added age uncertainties </v>
      </c>
      <c r="Z1667" t="str">
        <f>'C3_qual'!Z85</f>
        <v>Guchengzi Fm.</v>
      </c>
    </row>
    <row r="1668" spans="1:26">
      <c r="A1668" t="str">
        <f>'C3_qual'!A84</f>
        <v>land_plant_d13C_1</v>
      </c>
      <c r="B1668" t="str">
        <f>'C3_qual'!B84</f>
        <v>Cui</v>
      </c>
      <c r="C1668">
        <f>'C3_qual'!C84</f>
        <v>2018</v>
      </c>
      <c r="D1668" t="str">
        <f>'C3_qual'!D84</f>
        <v>10.1016/j.gloplacha.2018.08.011</v>
      </c>
      <c r="E1668">
        <f>'C3_qual'!E84</f>
        <v>55812.189783616697</v>
      </c>
      <c r="F1668">
        <f>'C3_qual'!F84</f>
        <v>48</v>
      </c>
      <c r="G1668">
        <f>'C3_qual'!G84</f>
        <v>48</v>
      </c>
      <c r="H1668">
        <f>'C3_qual'!H84</f>
        <v>55.812189783616695</v>
      </c>
      <c r="I1668">
        <f>'C3_qual'!I84</f>
        <v>4.8000000000000001E-2</v>
      </c>
      <c r="J1668">
        <f>'C3_qual'!J84</f>
        <v>4.8000000000000001E-2</v>
      </c>
      <c r="K1668">
        <f>'C3_qual'!K84</f>
        <v>428.53277617205998</v>
      </c>
      <c r="L1668">
        <f>'C3_qual'!L84</f>
        <v>295.99255610307802</v>
      </c>
      <c r="M1668">
        <f>'C3_qual'!M84</f>
        <v>165.66771951009599</v>
      </c>
      <c r="N1668" t="b">
        <f>'C3_qual'!N84</f>
        <v>0</v>
      </c>
      <c r="O1668">
        <f>'C3_qual'!O84</f>
        <v>2</v>
      </c>
      <c r="P1668" t="str">
        <f>'C3_qual'!P84</f>
        <v>CO2 estimate has been quantified to the best of available knowledge but mean annual precipitation and plant species are not known.</v>
      </c>
      <c r="Q1668" t="b">
        <f>'C3_qual'!Q84</f>
        <v>0</v>
      </c>
      <c r="R1668" t="b">
        <f>'C3_qual'!R84</f>
        <v>1</v>
      </c>
      <c r="S1668" t="str">
        <f>'C3_qual'!S84</f>
        <v>applied 97.5 and 2.5 percentile uncertainties</v>
      </c>
      <c r="T1668" t="b">
        <f>'C3_qual'!T84</f>
        <v>0</v>
      </c>
      <c r="U1668" t="b">
        <f>'C3_qual'!U84</f>
        <v>0</v>
      </c>
      <c r="V1668" t="str">
        <f>'C3_qual'!V84</f>
        <v>NA</v>
      </c>
      <c r="W1668" t="str">
        <f>'C3_qual'!W84</f>
        <v>NA</v>
      </c>
      <c r="X1668" t="b">
        <f>'C3_qual'!X84</f>
        <v>0</v>
      </c>
      <c r="Y1668" t="str">
        <f>'C3_qual'!Y84</f>
        <v xml:space="preserve">added age uncertainties </v>
      </c>
      <c r="Z1668" t="str">
        <f>'C3_qual'!Z84</f>
        <v>Guchengzi Fm.</v>
      </c>
    </row>
    <row r="1669" spans="1:26">
      <c r="A1669" t="str">
        <f>'C3_qual'!A83</f>
        <v>land_plant_d13C_1</v>
      </c>
      <c r="B1669" t="str">
        <f>'C3_qual'!B83</f>
        <v>Cui</v>
      </c>
      <c r="C1669">
        <f>'C3_qual'!C83</f>
        <v>2018</v>
      </c>
      <c r="D1669" t="str">
        <f>'C3_qual'!D83</f>
        <v>10.1016/j.gloplacha.2018.08.011</v>
      </c>
      <c r="E1669">
        <f>'C3_qual'!E83</f>
        <v>55814.943122102006</v>
      </c>
      <c r="F1669">
        <f>'C3_qual'!F83</f>
        <v>48</v>
      </c>
      <c r="G1669">
        <f>'C3_qual'!G83</f>
        <v>48</v>
      </c>
      <c r="H1669">
        <f>'C3_qual'!H83</f>
        <v>55.814943122102008</v>
      </c>
      <c r="I1669">
        <f>'C3_qual'!I83</f>
        <v>4.8000000000000001E-2</v>
      </c>
      <c r="J1669">
        <f>'C3_qual'!J83</f>
        <v>4.8000000000000001E-2</v>
      </c>
      <c r="K1669">
        <f>'C3_qual'!K83</f>
        <v>499.06314049370502</v>
      </c>
      <c r="L1669">
        <f>'C3_qual'!L83</f>
        <v>390.81281307397097</v>
      </c>
      <c r="M1669">
        <f>'C3_qual'!M83</f>
        <v>199.52421429769902</v>
      </c>
      <c r="N1669" t="b">
        <f>'C3_qual'!N83</f>
        <v>0</v>
      </c>
      <c r="O1669">
        <f>'C3_qual'!O83</f>
        <v>2</v>
      </c>
      <c r="P1669" t="str">
        <f>'C3_qual'!P83</f>
        <v>CO2 estimate has been quantified to the best of available knowledge but mean annual precipitation and plant species are not known.</v>
      </c>
      <c r="Q1669" t="b">
        <f>'C3_qual'!Q83</f>
        <v>0</v>
      </c>
      <c r="R1669" t="b">
        <f>'C3_qual'!R83</f>
        <v>1</v>
      </c>
      <c r="S1669" t="str">
        <f>'C3_qual'!S83</f>
        <v>applied 97.5 and 2.5 percentile uncertainties</v>
      </c>
      <c r="T1669" t="b">
        <f>'C3_qual'!T83</f>
        <v>0</v>
      </c>
      <c r="U1669" t="b">
        <f>'C3_qual'!U83</f>
        <v>0</v>
      </c>
      <c r="V1669" t="str">
        <f>'C3_qual'!V83</f>
        <v>NA</v>
      </c>
      <c r="W1669" t="str">
        <f>'C3_qual'!W83</f>
        <v>NA</v>
      </c>
      <c r="X1669" t="b">
        <f>'C3_qual'!X83</f>
        <v>0</v>
      </c>
      <c r="Y1669" t="str">
        <f>'C3_qual'!Y83</f>
        <v xml:space="preserve">added age uncertainties </v>
      </c>
      <c r="Z1669" t="str">
        <f>'C3_qual'!Z83</f>
        <v>Guchengzi Fm.</v>
      </c>
    </row>
    <row r="1670" spans="1:26">
      <c r="A1670" t="str">
        <f>'C3_qual'!A82</f>
        <v>land_plant_d13C_1</v>
      </c>
      <c r="B1670" t="str">
        <f>'C3_qual'!B82</f>
        <v>Cui</v>
      </c>
      <c r="C1670">
        <f>'C3_qual'!C82</f>
        <v>2018</v>
      </c>
      <c r="D1670" t="str">
        <f>'C3_qual'!D82</f>
        <v>10.1016/j.gloplacha.2018.08.011</v>
      </c>
      <c r="E1670">
        <f>'C3_qual'!E82</f>
        <v>55817.696460587329</v>
      </c>
      <c r="F1670">
        <f>'C3_qual'!F82</f>
        <v>48</v>
      </c>
      <c r="G1670">
        <f>'C3_qual'!G82</f>
        <v>48</v>
      </c>
      <c r="H1670">
        <f>'C3_qual'!H82</f>
        <v>55.817696460587328</v>
      </c>
      <c r="I1670">
        <f>'C3_qual'!I82</f>
        <v>4.8000000000000001E-2</v>
      </c>
      <c r="J1670">
        <f>'C3_qual'!J82</f>
        <v>4.8000000000000001E-2</v>
      </c>
      <c r="K1670">
        <f>'C3_qual'!K82</f>
        <v>551.75232347721203</v>
      </c>
      <c r="L1670">
        <f>'C3_qual'!L82</f>
        <v>535.41260232905802</v>
      </c>
      <c r="M1670">
        <f>'C3_qual'!M82</f>
        <v>233.41938730647405</v>
      </c>
      <c r="N1670" t="b">
        <f>'C3_qual'!N82</f>
        <v>0</v>
      </c>
      <c r="O1670">
        <f>'C3_qual'!O82</f>
        <v>2</v>
      </c>
      <c r="P1670" t="str">
        <f>'C3_qual'!P82</f>
        <v>CO2 estimate has been quantified to the best of available knowledge but mean annual precipitation and plant species are not known.</v>
      </c>
      <c r="Q1670" t="b">
        <f>'C3_qual'!Q82</f>
        <v>0</v>
      </c>
      <c r="R1670" t="b">
        <f>'C3_qual'!R82</f>
        <v>1</v>
      </c>
      <c r="S1670" t="str">
        <f>'C3_qual'!S82</f>
        <v>applied 97.5 and 2.5 percentile uncertainties</v>
      </c>
      <c r="T1670" t="b">
        <f>'C3_qual'!T82</f>
        <v>0</v>
      </c>
      <c r="U1670" t="b">
        <f>'C3_qual'!U82</f>
        <v>0</v>
      </c>
      <c r="V1670" t="str">
        <f>'C3_qual'!V82</f>
        <v>NA</v>
      </c>
      <c r="W1670" t="str">
        <f>'C3_qual'!W82</f>
        <v>NA</v>
      </c>
      <c r="X1670" t="b">
        <f>'C3_qual'!X82</f>
        <v>0</v>
      </c>
      <c r="Y1670" t="str">
        <f>'C3_qual'!Y82</f>
        <v xml:space="preserve">added age uncertainties </v>
      </c>
      <c r="Z1670" t="str">
        <f>'C3_qual'!Z82</f>
        <v>Guchengzi Fm.</v>
      </c>
    </row>
    <row r="1671" spans="1:26">
      <c r="A1671" t="str">
        <f>'C3_qual'!A81</f>
        <v>land_plant_d13C_1</v>
      </c>
      <c r="B1671" t="str">
        <f>'C3_qual'!B81</f>
        <v>Cui</v>
      </c>
      <c r="C1671">
        <f>'C3_qual'!C81</f>
        <v>2018</v>
      </c>
      <c r="D1671" t="str">
        <f>'C3_qual'!D81</f>
        <v>10.1016/j.gloplacha.2018.08.011</v>
      </c>
      <c r="E1671">
        <f>'C3_qual'!E81</f>
        <v>55820.449799072638</v>
      </c>
      <c r="F1671">
        <f>'C3_qual'!F81</f>
        <v>48</v>
      </c>
      <c r="G1671">
        <f>'C3_qual'!G81</f>
        <v>48</v>
      </c>
      <c r="H1671">
        <f>'C3_qual'!H81</f>
        <v>55.820449799072641</v>
      </c>
      <c r="I1671">
        <f>'C3_qual'!I81</f>
        <v>4.8000000000000001E-2</v>
      </c>
      <c r="J1671">
        <f>'C3_qual'!J81</f>
        <v>4.8000000000000001E-2</v>
      </c>
      <c r="K1671">
        <f>'C3_qual'!K81</f>
        <v>500.483169915578</v>
      </c>
      <c r="L1671">
        <f>'C3_qual'!L81</f>
        <v>421.81200687011</v>
      </c>
      <c r="M1671">
        <f>'C3_qual'!M81</f>
        <v>202.32043089186203</v>
      </c>
      <c r="N1671" t="b">
        <f>'C3_qual'!N81</f>
        <v>0</v>
      </c>
      <c r="O1671">
        <f>'C3_qual'!O81</f>
        <v>2</v>
      </c>
      <c r="P1671" t="str">
        <f>'C3_qual'!P81</f>
        <v>CO2 estimate has been quantified to the best of available knowledge but mean annual precipitation and plant species are not known.</v>
      </c>
      <c r="Q1671" t="b">
        <f>'C3_qual'!Q81</f>
        <v>0</v>
      </c>
      <c r="R1671" t="b">
        <f>'C3_qual'!R81</f>
        <v>1</v>
      </c>
      <c r="S1671" t="str">
        <f>'C3_qual'!S81</f>
        <v>applied 97.5 and 2.5 percentile uncertainties</v>
      </c>
      <c r="T1671" t="b">
        <f>'C3_qual'!T81</f>
        <v>0</v>
      </c>
      <c r="U1671" t="b">
        <f>'C3_qual'!U81</f>
        <v>0</v>
      </c>
      <c r="V1671" t="str">
        <f>'C3_qual'!V81</f>
        <v>NA</v>
      </c>
      <c r="W1671" t="str">
        <f>'C3_qual'!W81</f>
        <v>NA</v>
      </c>
      <c r="X1671" t="b">
        <f>'C3_qual'!X81</f>
        <v>0</v>
      </c>
      <c r="Y1671" t="str">
        <f>'C3_qual'!Y81</f>
        <v xml:space="preserve">added age uncertainties </v>
      </c>
      <c r="Z1671" t="str">
        <f>'C3_qual'!Z81</f>
        <v>Guchengzi Fm.</v>
      </c>
    </row>
    <row r="1672" spans="1:26">
      <c r="A1672" t="str">
        <f>'C3_qual'!A80</f>
        <v>land_plant_d13C_1</v>
      </c>
      <c r="B1672" t="str">
        <f>'C3_qual'!B80</f>
        <v>Cui</v>
      </c>
      <c r="C1672">
        <f>'C3_qual'!C80</f>
        <v>2018</v>
      </c>
      <c r="D1672" t="str">
        <f>'C3_qual'!D80</f>
        <v>10.1016/j.gloplacha.2018.08.011</v>
      </c>
      <c r="E1672">
        <f>'C3_qual'!E80</f>
        <v>55823.203137557961</v>
      </c>
      <c r="F1672">
        <f>'C3_qual'!F80</f>
        <v>48</v>
      </c>
      <c r="G1672">
        <f>'C3_qual'!G80</f>
        <v>48</v>
      </c>
      <c r="H1672">
        <f>'C3_qual'!H80</f>
        <v>55.823203137557961</v>
      </c>
      <c r="I1672">
        <f>'C3_qual'!I80</f>
        <v>4.8000000000000001E-2</v>
      </c>
      <c r="J1672">
        <f>'C3_qual'!J80</f>
        <v>4.8000000000000001E-2</v>
      </c>
      <c r="K1672">
        <f>'C3_qual'!K80</f>
        <v>681.62943046253895</v>
      </c>
      <c r="L1672">
        <f>'C3_qual'!L80</f>
        <v>833.36005615799104</v>
      </c>
      <c r="M1672">
        <f>'C3_qual'!M80</f>
        <v>292.09769411546893</v>
      </c>
      <c r="N1672" t="b">
        <f>'C3_qual'!N80</f>
        <v>0</v>
      </c>
      <c r="O1672">
        <f>'C3_qual'!O80</f>
        <v>2</v>
      </c>
      <c r="P1672" t="str">
        <f>'C3_qual'!P80</f>
        <v>CO2 estimate has been quantified to the best of available knowledge but mean annual precipitation and plant species are not known.</v>
      </c>
      <c r="Q1672" t="b">
        <f>'C3_qual'!Q80</f>
        <v>0</v>
      </c>
      <c r="R1672" t="b">
        <f>'C3_qual'!R80</f>
        <v>1</v>
      </c>
      <c r="S1672" t="str">
        <f>'C3_qual'!S80</f>
        <v>applied 97.5 and 2.5 percentile uncertainties</v>
      </c>
      <c r="T1672" t="b">
        <f>'C3_qual'!T80</f>
        <v>0</v>
      </c>
      <c r="U1672" t="b">
        <f>'C3_qual'!U80</f>
        <v>0</v>
      </c>
      <c r="V1672" t="str">
        <f>'C3_qual'!V80</f>
        <v>NA</v>
      </c>
      <c r="W1672" t="str">
        <f>'C3_qual'!W80</f>
        <v>NA</v>
      </c>
      <c r="X1672" t="b">
        <f>'C3_qual'!X80</f>
        <v>0</v>
      </c>
      <c r="Y1672" t="str">
        <f>'C3_qual'!Y80</f>
        <v xml:space="preserve">added age uncertainties </v>
      </c>
      <c r="Z1672" t="str">
        <f>'C3_qual'!Z80</f>
        <v>Guchengzi Fm.</v>
      </c>
    </row>
    <row r="1673" spans="1:26">
      <c r="A1673" t="str">
        <f>'C3_qual'!A79</f>
        <v>land_plant_d13C_1</v>
      </c>
      <c r="B1673" t="str">
        <f>'C3_qual'!B79</f>
        <v>Cui</v>
      </c>
      <c r="C1673">
        <f>'C3_qual'!C79</f>
        <v>2018</v>
      </c>
      <c r="D1673" t="str">
        <f>'C3_qual'!D79</f>
        <v>10.1016/j.gloplacha.2018.08.011</v>
      </c>
      <c r="E1673">
        <f>'C3_qual'!E79</f>
        <v>55825.956476043284</v>
      </c>
      <c r="F1673">
        <f>'C3_qual'!F79</f>
        <v>48</v>
      </c>
      <c r="G1673">
        <f>'C3_qual'!G79</f>
        <v>48</v>
      </c>
      <c r="H1673">
        <f>'C3_qual'!H79</f>
        <v>55.825956476043281</v>
      </c>
      <c r="I1673">
        <f>'C3_qual'!I79</f>
        <v>4.8000000000000001E-2</v>
      </c>
      <c r="J1673">
        <f>'C3_qual'!J79</f>
        <v>4.8000000000000001E-2</v>
      </c>
      <c r="K1673">
        <f>'C3_qual'!K79</f>
        <v>982.106683564896</v>
      </c>
      <c r="L1673">
        <f>'C3_qual'!L79</f>
        <v>2649.5133655330737</v>
      </c>
      <c r="M1673">
        <f>'C3_qual'!M79</f>
        <v>497.97700572518698</v>
      </c>
      <c r="N1673" t="b">
        <f>'C3_qual'!N79</f>
        <v>0</v>
      </c>
      <c r="O1673">
        <f>'C3_qual'!O79</f>
        <v>2</v>
      </c>
      <c r="P1673" t="str">
        <f>'C3_qual'!P79</f>
        <v>CO2 estimate has been quantified to the best of available knowledge but mean annual precipitation and plant species are not known.</v>
      </c>
      <c r="Q1673" t="b">
        <f>'C3_qual'!Q79</f>
        <v>0</v>
      </c>
      <c r="R1673" t="b">
        <f>'C3_qual'!R79</f>
        <v>1</v>
      </c>
      <c r="S1673" t="str">
        <f>'C3_qual'!S79</f>
        <v>applied 97.5 and 2.5 percentile uncertainties</v>
      </c>
      <c r="T1673" t="b">
        <f>'C3_qual'!T79</f>
        <v>0</v>
      </c>
      <c r="U1673" t="b">
        <f>'C3_qual'!U79</f>
        <v>0</v>
      </c>
      <c r="V1673" t="str">
        <f>'C3_qual'!V79</f>
        <v>NA</v>
      </c>
      <c r="W1673" t="str">
        <f>'C3_qual'!W79</f>
        <v>NA</v>
      </c>
      <c r="X1673" t="b">
        <f>'C3_qual'!X79</f>
        <v>0</v>
      </c>
      <c r="Y1673" t="str">
        <f>'C3_qual'!Y79</f>
        <v xml:space="preserve">added age uncertainties </v>
      </c>
      <c r="Z1673" t="str">
        <f>'C3_qual'!Z79</f>
        <v>Guchengzi Fm.</v>
      </c>
    </row>
    <row r="1674" spans="1:26">
      <c r="A1674" t="str">
        <f>'C3_qual'!A78</f>
        <v>land_plant_d13C_1</v>
      </c>
      <c r="B1674" t="str">
        <f>'C3_qual'!B78</f>
        <v>Cui</v>
      </c>
      <c r="C1674">
        <f>'C3_qual'!C78</f>
        <v>2018</v>
      </c>
      <c r="D1674" t="str">
        <f>'C3_qual'!D78</f>
        <v>10.1016/j.gloplacha.2018.08.011</v>
      </c>
      <c r="E1674">
        <f>'C3_qual'!E78</f>
        <v>55828.709814528593</v>
      </c>
      <c r="F1674">
        <f>'C3_qual'!F78</f>
        <v>48</v>
      </c>
      <c r="G1674">
        <f>'C3_qual'!G78</f>
        <v>48</v>
      </c>
      <c r="H1674">
        <f>'C3_qual'!H78</f>
        <v>55.828709814528594</v>
      </c>
      <c r="I1674">
        <f>'C3_qual'!I78</f>
        <v>4.8000000000000001E-2</v>
      </c>
      <c r="J1674">
        <f>'C3_qual'!J78</f>
        <v>4.8000000000000001E-2</v>
      </c>
      <c r="K1674">
        <f>'C3_qual'!K78</f>
        <v>466.85601948803998</v>
      </c>
      <c r="L1674">
        <f>'C3_qual'!L78</f>
        <v>371.18658448812397</v>
      </c>
      <c r="M1674">
        <f>'C3_qual'!M78</f>
        <v>185.30655675336595</v>
      </c>
      <c r="N1674" t="b">
        <f>'C3_qual'!N78</f>
        <v>0</v>
      </c>
      <c r="O1674">
        <f>'C3_qual'!O78</f>
        <v>2</v>
      </c>
      <c r="P1674" t="str">
        <f>'C3_qual'!P78</f>
        <v>CO2 estimate has been quantified to the best of available knowledge but mean annual precipitation and plant species are not known.</v>
      </c>
      <c r="Q1674" t="b">
        <f>'C3_qual'!Q78</f>
        <v>0</v>
      </c>
      <c r="R1674" t="b">
        <f>'C3_qual'!R78</f>
        <v>1</v>
      </c>
      <c r="S1674" t="str">
        <f>'C3_qual'!S78</f>
        <v>applied 97.5 and 2.5 percentile uncertainties</v>
      </c>
      <c r="T1674" t="b">
        <f>'C3_qual'!T78</f>
        <v>0</v>
      </c>
      <c r="U1674" t="b">
        <f>'C3_qual'!U78</f>
        <v>0</v>
      </c>
      <c r="V1674" t="str">
        <f>'C3_qual'!V78</f>
        <v>NA</v>
      </c>
      <c r="W1674" t="str">
        <f>'C3_qual'!W78</f>
        <v>NA</v>
      </c>
      <c r="X1674" t="b">
        <f>'C3_qual'!X78</f>
        <v>0</v>
      </c>
      <c r="Y1674" t="str">
        <f>'C3_qual'!Y78</f>
        <v xml:space="preserve">added age uncertainties </v>
      </c>
      <c r="Z1674" t="str">
        <f>'C3_qual'!Z78</f>
        <v>Guchengzi Fm.</v>
      </c>
    </row>
    <row r="1675" spans="1:26">
      <c r="A1675" t="str">
        <f>'C3_qual'!A77</f>
        <v>land_plant_d13C_1</v>
      </c>
      <c r="B1675" t="str">
        <f>'C3_qual'!B77</f>
        <v>Cui</v>
      </c>
      <c r="C1675">
        <f>'C3_qual'!C77</f>
        <v>2018</v>
      </c>
      <c r="D1675" t="str">
        <f>'C3_qual'!D77</f>
        <v>10.1016/j.gloplacha.2018.08.011</v>
      </c>
      <c r="E1675">
        <f>'C3_qual'!E77</f>
        <v>55831.463153013916</v>
      </c>
      <c r="F1675">
        <f>'C3_qual'!F77</f>
        <v>48</v>
      </c>
      <c r="G1675">
        <f>'C3_qual'!G77</f>
        <v>48</v>
      </c>
      <c r="H1675">
        <f>'C3_qual'!H77</f>
        <v>55.831463153013914</v>
      </c>
      <c r="I1675">
        <f>'C3_qual'!I77</f>
        <v>4.8000000000000001E-2</v>
      </c>
      <c r="J1675">
        <f>'C3_qual'!J77</f>
        <v>4.8000000000000001E-2</v>
      </c>
      <c r="K1675">
        <f>'C3_qual'!K77</f>
        <v>649.80504882721596</v>
      </c>
      <c r="L1675">
        <f>'C3_qual'!L77</f>
        <v>738.36981077086409</v>
      </c>
      <c r="M1675">
        <f>'C3_qual'!M77</f>
        <v>287.84646620421995</v>
      </c>
      <c r="N1675" t="b">
        <f>'C3_qual'!N77</f>
        <v>0</v>
      </c>
      <c r="O1675">
        <f>'C3_qual'!O77</f>
        <v>2</v>
      </c>
      <c r="P1675" t="str">
        <f>'C3_qual'!P77</f>
        <v>CO2 estimate has been quantified to the best of available knowledge but mean annual precipitation and plant species are not known.</v>
      </c>
      <c r="Q1675" t="b">
        <f>'C3_qual'!Q77</f>
        <v>0</v>
      </c>
      <c r="R1675" t="b">
        <f>'C3_qual'!R77</f>
        <v>1</v>
      </c>
      <c r="S1675" t="str">
        <f>'C3_qual'!S77</f>
        <v>applied 97.5 and 2.5 percentile uncertainties</v>
      </c>
      <c r="T1675" t="b">
        <f>'C3_qual'!T77</f>
        <v>0</v>
      </c>
      <c r="U1675" t="b">
        <f>'C3_qual'!U77</f>
        <v>0</v>
      </c>
      <c r="V1675" t="str">
        <f>'C3_qual'!V77</f>
        <v>NA</v>
      </c>
      <c r="W1675" t="str">
        <f>'C3_qual'!W77</f>
        <v>NA</v>
      </c>
      <c r="X1675" t="b">
        <f>'C3_qual'!X77</f>
        <v>0</v>
      </c>
      <c r="Y1675" t="str">
        <f>'C3_qual'!Y77</f>
        <v xml:space="preserve">added age uncertainties </v>
      </c>
      <c r="Z1675" t="str">
        <f>'C3_qual'!Z77</f>
        <v>Guchengzi Fm.</v>
      </c>
    </row>
    <row r="1676" spans="1:26">
      <c r="A1676" t="str">
        <f>'C3_qual'!A76</f>
        <v>land_plant_d13C_1</v>
      </c>
      <c r="B1676" t="str">
        <f>'C3_qual'!B76</f>
        <v>Cui</v>
      </c>
      <c r="C1676">
        <f>'C3_qual'!C76</f>
        <v>2018</v>
      </c>
      <c r="D1676" t="str">
        <f>'C3_qual'!D76</f>
        <v>10.1016/j.gloplacha.2018.08.011</v>
      </c>
      <c r="E1676">
        <f>'C3_qual'!E76</f>
        <v>55834.216491499225</v>
      </c>
      <c r="F1676">
        <f>'C3_qual'!F76</f>
        <v>48</v>
      </c>
      <c r="G1676">
        <f>'C3_qual'!G76</f>
        <v>48</v>
      </c>
      <c r="H1676">
        <f>'C3_qual'!H76</f>
        <v>55.834216491499227</v>
      </c>
      <c r="I1676">
        <f>'C3_qual'!I76</f>
        <v>4.8000000000000001E-2</v>
      </c>
      <c r="J1676">
        <f>'C3_qual'!J76</f>
        <v>4.8000000000000001E-2</v>
      </c>
      <c r="K1676">
        <f>'C3_qual'!K76</f>
        <v>618.88923807850301</v>
      </c>
      <c r="L1676">
        <f>'C3_qual'!L76</f>
        <v>675.827191110797</v>
      </c>
      <c r="M1676">
        <f>'C3_qual'!M76</f>
        <v>268.23157512491804</v>
      </c>
      <c r="N1676" t="b">
        <f>'C3_qual'!N76</f>
        <v>0</v>
      </c>
      <c r="O1676">
        <f>'C3_qual'!O76</f>
        <v>2</v>
      </c>
      <c r="P1676" t="str">
        <f>'C3_qual'!P76</f>
        <v>CO2 estimate has been quantified to the best of available knowledge but mean annual precipitation and plant species are not known.</v>
      </c>
      <c r="Q1676" t="b">
        <f>'C3_qual'!Q76</f>
        <v>0</v>
      </c>
      <c r="R1676" t="b">
        <f>'C3_qual'!R76</f>
        <v>1</v>
      </c>
      <c r="S1676" t="str">
        <f>'C3_qual'!S76</f>
        <v>applied 97.5 and 2.5 percentile uncertainties</v>
      </c>
      <c r="T1676" t="b">
        <f>'C3_qual'!T76</f>
        <v>0</v>
      </c>
      <c r="U1676" t="b">
        <f>'C3_qual'!U76</f>
        <v>0</v>
      </c>
      <c r="V1676" t="str">
        <f>'C3_qual'!V76</f>
        <v>NA</v>
      </c>
      <c r="W1676" t="str">
        <f>'C3_qual'!W76</f>
        <v>NA</v>
      </c>
      <c r="X1676" t="b">
        <f>'C3_qual'!X76</f>
        <v>0</v>
      </c>
      <c r="Y1676" t="str">
        <f>'C3_qual'!Y76</f>
        <v xml:space="preserve">added age uncertainties </v>
      </c>
      <c r="Z1676" t="str">
        <f>'C3_qual'!Z76</f>
        <v>Guchengzi Fm.</v>
      </c>
    </row>
    <row r="1677" spans="1:26">
      <c r="A1677" t="str">
        <f>'C3_qual'!A75</f>
        <v>land_plant_d13C_1</v>
      </c>
      <c r="B1677" t="str">
        <f>'C3_qual'!B75</f>
        <v>Cui</v>
      </c>
      <c r="C1677">
        <f>'C3_qual'!C75</f>
        <v>2018</v>
      </c>
      <c r="D1677" t="str">
        <f>'C3_qual'!D75</f>
        <v>10.1016/j.gloplacha.2018.08.011</v>
      </c>
      <c r="E1677">
        <f>'C3_qual'!E75</f>
        <v>55836.969829984548</v>
      </c>
      <c r="F1677">
        <f>'C3_qual'!F75</f>
        <v>48</v>
      </c>
      <c r="G1677">
        <f>'C3_qual'!G75</f>
        <v>48</v>
      </c>
      <c r="H1677">
        <f>'C3_qual'!H75</f>
        <v>55.836969829984547</v>
      </c>
      <c r="I1677">
        <f>'C3_qual'!I75</f>
        <v>4.8000000000000001E-2</v>
      </c>
      <c r="J1677">
        <f>'C3_qual'!J75</f>
        <v>4.8000000000000001E-2</v>
      </c>
      <c r="K1677">
        <f>'C3_qual'!K75</f>
        <v>480.73968797943598</v>
      </c>
      <c r="L1677">
        <f>'C3_qual'!L75</f>
        <v>359.52989309707198</v>
      </c>
      <c r="M1677">
        <f>'C3_qual'!M75</f>
        <v>190.91276763052798</v>
      </c>
      <c r="N1677" t="b">
        <f>'C3_qual'!N75</f>
        <v>0</v>
      </c>
      <c r="O1677">
        <f>'C3_qual'!O75</f>
        <v>2</v>
      </c>
      <c r="P1677" t="str">
        <f>'C3_qual'!P75</f>
        <v>CO2 estimate has been quantified to the best of available knowledge but mean annual precipitation and plant species are not known.</v>
      </c>
      <c r="Q1677" t="b">
        <f>'C3_qual'!Q75</f>
        <v>0</v>
      </c>
      <c r="R1677" t="b">
        <f>'C3_qual'!R75</f>
        <v>1</v>
      </c>
      <c r="S1677" t="str">
        <f>'C3_qual'!S75</f>
        <v>applied 97.5 and 2.5 percentile uncertainties</v>
      </c>
      <c r="T1677" t="b">
        <f>'C3_qual'!T75</f>
        <v>0</v>
      </c>
      <c r="U1677" t="b">
        <f>'C3_qual'!U75</f>
        <v>0</v>
      </c>
      <c r="V1677" t="str">
        <f>'C3_qual'!V75</f>
        <v>NA</v>
      </c>
      <c r="W1677" t="str">
        <f>'C3_qual'!W75</f>
        <v>NA</v>
      </c>
      <c r="X1677" t="b">
        <f>'C3_qual'!X75</f>
        <v>0</v>
      </c>
      <c r="Y1677" t="str">
        <f>'C3_qual'!Y75</f>
        <v xml:space="preserve">added age uncertainties </v>
      </c>
      <c r="Z1677" t="str">
        <f>'C3_qual'!Z75</f>
        <v>Guchengzi Fm.</v>
      </c>
    </row>
    <row r="1678" spans="1:26">
      <c r="A1678" t="str">
        <f>'C3_qual'!A74</f>
        <v>land_plant_d13C_1</v>
      </c>
      <c r="B1678" t="str">
        <f>'C3_qual'!B74</f>
        <v>Cui</v>
      </c>
      <c r="C1678">
        <f>'C3_qual'!C74</f>
        <v>2018</v>
      </c>
      <c r="D1678" t="str">
        <f>'C3_qual'!D74</f>
        <v>10.1016/j.gloplacha.2018.08.011</v>
      </c>
      <c r="E1678">
        <f>'C3_qual'!E74</f>
        <v>55839.723168469856</v>
      </c>
      <c r="F1678">
        <f>'C3_qual'!F74</f>
        <v>48</v>
      </c>
      <c r="G1678">
        <f>'C3_qual'!G74</f>
        <v>48</v>
      </c>
      <c r="H1678">
        <f>'C3_qual'!H74</f>
        <v>55.83972316846986</v>
      </c>
      <c r="I1678">
        <f>'C3_qual'!I74</f>
        <v>4.8000000000000001E-2</v>
      </c>
      <c r="J1678">
        <f>'C3_qual'!J74</f>
        <v>4.8000000000000001E-2</v>
      </c>
      <c r="K1678">
        <f>'C3_qual'!K74</f>
        <v>616.42102597280905</v>
      </c>
      <c r="L1678">
        <f>'C3_qual'!L74</f>
        <v>684.60655431043097</v>
      </c>
      <c r="M1678">
        <f>'C3_qual'!M74</f>
        <v>266.37288707523408</v>
      </c>
      <c r="N1678" t="b">
        <f>'C3_qual'!N74</f>
        <v>0</v>
      </c>
      <c r="O1678">
        <f>'C3_qual'!O74</f>
        <v>2</v>
      </c>
      <c r="P1678" t="str">
        <f>'C3_qual'!P74</f>
        <v>CO2 estimate has been quantified to the best of available knowledge but mean annual precipitation and plant species are not known.</v>
      </c>
      <c r="Q1678" t="b">
        <f>'C3_qual'!Q74</f>
        <v>0</v>
      </c>
      <c r="R1678" t="b">
        <f>'C3_qual'!R74</f>
        <v>1</v>
      </c>
      <c r="S1678" t="str">
        <f>'C3_qual'!S74</f>
        <v>applied 97.5 and 2.5 percentile uncertainties</v>
      </c>
      <c r="T1678" t="b">
        <f>'C3_qual'!T74</f>
        <v>0</v>
      </c>
      <c r="U1678" t="b">
        <f>'C3_qual'!U74</f>
        <v>0</v>
      </c>
      <c r="V1678" t="str">
        <f>'C3_qual'!V74</f>
        <v>NA</v>
      </c>
      <c r="W1678" t="str">
        <f>'C3_qual'!W74</f>
        <v>NA</v>
      </c>
      <c r="X1678" t="b">
        <f>'C3_qual'!X74</f>
        <v>0</v>
      </c>
      <c r="Y1678" t="str">
        <f>'C3_qual'!Y74</f>
        <v xml:space="preserve">added age uncertainties </v>
      </c>
      <c r="Z1678" t="str">
        <f>'C3_qual'!Z74</f>
        <v>Guchengzi Fm.</v>
      </c>
    </row>
    <row r="1679" spans="1:26">
      <c r="A1679" t="str">
        <f>'C3_qual'!A73</f>
        <v>land_plant_d13C_1</v>
      </c>
      <c r="B1679" t="str">
        <f>'C3_qual'!B73</f>
        <v>Cui</v>
      </c>
      <c r="C1679">
        <f>'C3_qual'!C73</f>
        <v>2018</v>
      </c>
      <c r="D1679" t="str">
        <f>'C3_qual'!D73</f>
        <v>10.1016/j.gloplacha.2018.08.011</v>
      </c>
      <c r="E1679">
        <f>'C3_qual'!E73</f>
        <v>55845.229845440495</v>
      </c>
      <c r="F1679">
        <f>'C3_qual'!F73</f>
        <v>48</v>
      </c>
      <c r="G1679">
        <f>'C3_qual'!G73</f>
        <v>48</v>
      </c>
      <c r="H1679">
        <f>'C3_qual'!H73</f>
        <v>55.845229845440493</v>
      </c>
      <c r="I1679">
        <f>'C3_qual'!I73</f>
        <v>4.8000000000000001E-2</v>
      </c>
      <c r="J1679">
        <f>'C3_qual'!J73</f>
        <v>4.8000000000000001E-2</v>
      </c>
      <c r="K1679">
        <f>'C3_qual'!K73</f>
        <v>753.96797516833396</v>
      </c>
      <c r="L1679">
        <f>'C3_qual'!L73</f>
        <v>1119.2889898756462</v>
      </c>
      <c r="M1679">
        <f>'C3_qual'!M73</f>
        <v>343.79029113209498</v>
      </c>
      <c r="N1679" t="b">
        <f>'C3_qual'!N73</f>
        <v>0</v>
      </c>
      <c r="O1679">
        <f>'C3_qual'!O73</f>
        <v>2</v>
      </c>
      <c r="P1679" t="str">
        <f>'C3_qual'!P73</f>
        <v>CO2 estimate has been quantified to the best of available knowledge but mean annual precipitation and plant species are not known.</v>
      </c>
      <c r="Q1679" t="b">
        <f>'C3_qual'!Q73</f>
        <v>0</v>
      </c>
      <c r="R1679" t="b">
        <f>'C3_qual'!R73</f>
        <v>1</v>
      </c>
      <c r="S1679" t="str">
        <f>'C3_qual'!S73</f>
        <v>applied 97.5 and 2.5 percentile uncertainties</v>
      </c>
      <c r="T1679" t="b">
        <f>'C3_qual'!T73</f>
        <v>0</v>
      </c>
      <c r="U1679" t="b">
        <f>'C3_qual'!U73</f>
        <v>0</v>
      </c>
      <c r="V1679" t="str">
        <f>'C3_qual'!V73</f>
        <v>NA</v>
      </c>
      <c r="W1679" t="str">
        <f>'C3_qual'!W73</f>
        <v>NA</v>
      </c>
      <c r="X1679" t="b">
        <f>'C3_qual'!X73</f>
        <v>0</v>
      </c>
      <c r="Y1679" t="str">
        <f>'C3_qual'!Y73</f>
        <v xml:space="preserve">added age uncertainties </v>
      </c>
      <c r="Z1679" t="str">
        <f>'C3_qual'!Z73</f>
        <v>Guchengzi Fm.</v>
      </c>
    </row>
    <row r="1680" spans="1:26">
      <c r="A1680" t="str">
        <f>'C3_qual'!A72</f>
        <v>land_plant_d13C_1</v>
      </c>
      <c r="B1680" t="str">
        <f>'C3_qual'!B72</f>
        <v>Cui</v>
      </c>
      <c r="C1680">
        <f>'C3_qual'!C72</f>
        <v>2018</v>
      </c>
      <c r="D1680" t="str">
        <f>'C3_qual'!D72</f>
        <v>10.1016/j.gloplacha.2018.08.011</v>
      </c>
      <c r="E1680">
        <f>'C3_qual'!E72</f>
        <v>55847.983183925811</v>
      </c>
      <c r="F1680">
        <f>'C3_qual'!F72</f>
        <v>48</v>
      </c>
      <c r="G1680">
        <f>'C3_qual'!G72</f>
        <v>48</v>
      </c>
      <c r="H1680">
        <f>'C3_qual'!H72</f>
        <v>55.847983183925813</v>
      </c>
      <c r="I1680">
        <f>'C3_qual'!I72</f>
        <v>4.8000000000000001E-2</v>
      </c>
      <c r="J1680">
        <f>'C3_qual'!J72</f>
        <v>4.8000000000000001E-2</v>
      </c>
      <c r="K1680">
        <f>'C3_qual'!K72</f>
        <v>673.08176962074299</v>
      </c>
      <c r="L1680">
        <f>'C3_qual'!L72</f>
        <v>813.62065220177692</v>
      </c>
      <c r="M1680">
        <f>'C3_qual'!M72</f>
        <v>291.28959005800698</v>
      </c>
      <c r="N1680" t="b">
        <f>'C3_qual'!N72</f>
        <v>0</v>
      </c>
      <c r="O1680">
        <f>'C3_qual'!O72</f>
        <v>2</v>
      </c>
      <c r="P1680" t="str">
        <f>'C3_qual'!P72</f>
        <v>CO2 estimate has been quantified to the best of available knowledge but mean annual precipitation and plant species are not known.</v>
      </c>
      <c r="Q1680" t="b">
        <f>'C3_qual'!Q72</f>
        <v>0</v>
      </c>
      <c r="R1680" t="b">
        <f>'C3_qual'!R72</f>
        <v>1</v>
      </c>
      <c r="S1680" t="str">
        <f>'C3_qual'!S72</f>
        <v>applied 97.5 and 2.5 percentile uncertainties</v>
      </c>
      <c r="T1680" t="b">
        <f>'C3_qual'!T72</f>
        <v>0</v>
      </c>
      <c r="U1680" t="b">
        <f>'C3_qual'!U72</f>
        <v>0</v>
      </c>
      <c r="V1680" t="str">
        <f>'C3_qual'!V72</f>
        <v>NA</v>
      </c>
      <c r="W1680" t="str">
        <f>'C3_qual'!W72</f>
        <v>NA</v>
      </c>
      <c r="X1680" t="b">
        <f>'C3_qual'!X72</f>
        <v>0</v>
      </c>
      <c r="Y1680" t="str">
        <f>'C3_qual'!Y72</f>
        <v xml:space="preserve">added age uncertainties </v>
      </c>
      <c r="Z1680" t="str">
        <f>'C3_qual'!Z72</f>
        <v>Guchengzi Fm.</v>
      </c>
    </row>
    <row r="1681" spans="1:26">
      <c r="A1681" t="str">
        <f>'C3_qual'!A71</f>
        <v>land_plant_d13C_1</v>
      </c>
      <c r="B1681" t="str">
        <f>'C3_qual'!B71</f>
        <v>Cui</v>
      </c>
      <c r="C1681">
        <f>'C3_qual'!C71</f>
        <v>2018</v>
      </c>
      <c r="D1681" t="str">
        <f>'C3_qual'!D71</f>
        <v>10.1016/j.gloplacha.2018.08.011</v>
      </c>
      <c r="E1681">
        <f>'C3_qual'!E71</f>
        <v>55850.736522411135</v>
      </c>
      <c r="F1681">
        <f>'C3_qual'!F71</f>
        <v>48</v>
      </c>
      <c r="G1681">
        <f>'C3_qual'!G71</f>
        <v>48</v>
      </c>
      <c r="H1681">
        <f>'C3_qual'!H71</f>
        <v>55.850736522411133</v>
      </c>
      <c r="I1681">
        <f>'C3_qual'!I71</f>
        <v>4.8000000000000001E-2</v>
      </c>
      <c r="J1681">
        <f>'C3_qual'!J71</f>
        <v>4.8000000000000001E-2</v>
      </c>
      <c r="K1681">
        <f>'C3_qual'!K71</f>
        <v>1580.93960738231</v>
      </c>
      <c r="L1681">
        <f>'C3_qual'!L71</f>
        <v>12743.225216739091</v>
      </c>
      <c r="M1681">
        <f>'C3_qual'!M71</f>
        <v>939.90252865005095</v>
      </c>
      <c r="N1681" t="b">
        <f>'C3_qual'!N71</f>
        <v>0</v>
      </c>
      <c r="O1681">
        <f>'C3_qual'!O71</f>
        <v>2</v>
      </c>
      <c r="P1681" t="str">
        <f>'C3_qual'!P71</f>
        <v>CO2 estimate has been quantified to the best of available knowledge but mean annual precipitation and plant species are not known.</v>
      </c>
      <c r="Q1681" t="b">
        <f>'C3_qual'!Q71</f>
        <v>0</v>
      </c>
      <c r="R1681" t="b">
        <f>'C3_qual'!R71</f>
        <v>1</v>
      </c>
      <c r="S1681" t="str">
        <f>'C3_qual'!S71</f>
        <v>applied 97.5 and 2.5 percentile uncertainties</v>
      </c>
      <c r="T1681" t="b">
        <f>'C3_qual'!T71</f>
        <v>0</v>
      </c>
      <c r="U1681" t="b">
        <f>'C3_qual'!U71</f>
        <v>0</v>
      </c>
      <c r="V1681" t="str">
        <f>'C3_qual'!V71</f>
        <v>NA</v>
      </c>
      <c r="W1681" t="str">
        <f>'C3_qual'!W71</f>
        <v>NA</v>
      </c>
      <c r="X1681" t="b">
        <f>'C3_qual'!X71</f>
        <v>0</v>
      </c>
      <c r="Y1681" t="str">
        <f>'C3_qual'!Y71</f>
        <v xml:space="preserve">added age uncertainties </v>
      </c>
      <c r="Z1681" t="str">
        <f>'C3_qual'!Z71</f>
        <v>Guchengzi Fm.</v>
      </c>
    </row>
    <row r="1682" spans="1:26">
      <c r="A1682" t="str">
        <f>'C3_qual'!A70</f>
        <v>land_plant_d13C_1</v>
      </c>
      <c r="B1682" t="str">
        <f>'C3_qual'!B70</f>
        <v>Cui</v>
      </c>
      <c r="C1682">
        <f>'C3_qual'!C70</f>
        <v>2018</v>
      </c>
      <c r="D1682" t="str">
        <f>'C3_qual'!D70</f>
        <v>10.1016/j.gloplacha.2018.08.011</v>
      </c>
      <c r="E1682">
        <f>'C3_qual'!E70</f>
        <v>55853.489860896443</v>
      </c>
      <c r="F1682">
        <f>'C3_qual'!F70</f>
        <v>48</v>
      </c>
      <c r="G1682">
        <f>'C3_qual'!G70</f>
        <v>48</v>
      </c>
      <c r="H1682">
        <f>'C3_qual'!H70</f>
        <v>55.853489860896445</v>
      </c>
      <c r="I1682">
        <f>'C3_qual'!I70</f>
        <v>4.8000000000000001E-2</v>
      </c>
      <c r="J1682">
        <f>'C3_qual'!J70</f>
        <v>4.8000000000000001E-2</v>
      </c>
      <c r="K1682">
        <f>'C3_qual'!K70</f>
        <v>907.17162375598105</v>
      </c>
      <c r="L1682">
        <f>'C3_qual'!L70</f>
        <v>2071.3979726459092</v>
      </c>
      <c r="M1682">
        <f>'C3_qual'!M70</f>
        <v>449.47595431259407</v>
      </c>
      <c r="N1682" t="b">
        <f>'C3_qual'!N70</f>
        <v>0</v>
      </c>
      <c r="O1682">
        <f>'C3_qual'!O70</f>
        <v>2</v>
      </c>
      <c r="P1682" t="str">
        <f>'C3_qual'!P70</f>
        <v>CO2 estimate has been quantified to the best of available knowledge but mean annual precipitation and plant species are not known.</v>
      </c>
      <c r="Q1682" t="b">
        <f>'C3_qual'!Q70</f>
        <v>0</v>
      </c>
      <c r="R1682" t="b">
        <f>'C3_qual'!R70</f>
        <v>1</v>
      </c>
      <c r="S1682" t="str">
        <f>'C3_qual'!S70</f>
        <v>applied 97.5 and 2.5 percentile uncertainties</v>
      </c>
      <c r="T1682" t="b">
        <f>'C3_qual'!T70</f>
        <v>0</v>
      </c>
      <c r="U1682" t="b">
        <f>'C3_qual'!U70</f>
        <v>0</v>
      </c>
      <c r="V1682" t="str">
        <f>'C3_qual'!V70</f>
        <v>NA</v>
      </c>
      <c r="W1682" t="str">
        <f>'C3_qual'!W70</f>
        <v>NA</v>
      </c>
      <c r="X1682" t="b">
        <f>'C3_qual'!X70</f>
        <v>0</v>
      </c>
      <c r="Y1682" t="str">
        <f>'C3_qual'!Y70</f>
        <v xml:space="preserve">added age uncertainties </v>
      </c>
      <c r="Z1682" t="str">
        <f>'C3_qual'!Z70</f>
        <v>Guchengzi Fm.</v>
      </c>
    </row>
    <row r="1683" spans="1:26">
      <c r="A1683" t="str">
        <f>'C3_qual'!A69</f>
        <v>land_plant_d13C_1</v>
      </c>
      <c r="B1683" t="str">
        <f>'C3_qual'!B69</f>
        <v>Cui</v>
      </c>
      <c r="C1683">
        <f>'C3_qual'!C69</f>
        <v>2018</v>
      </c>
      <c r="D1683" t="str">
        <f>'C3_qual'!D69</f>
        <v>10.1016/j.gloplacha.2018.08.011</v>
      </c>
      <c r="E1683">
        <f>'C3_qual'!E69</f>
        <v>55856.243199381766</v>
      </c>
      <c r="F1683">
        <f>'C3_qual'!F69</f>
        <v>48</v>
      </c>
      <c r="G1683">
        <f>'C3_qual'!G69</f>
        <v>48</v>
      </c>
      <c r="H1683">
        <f>'C3_qual'!H69</f>
        <v>55.856243199381765</v>
      </c>
      <c r="I1683">
        <f>'C3_qual'!I69</f>
        <v>4.8000000000000001E-2</v>
      </c>
      <c r="J1683">
        <f>'C3_qual'!J69</f>
        <v>4.8000000000000001E-2</v>
      </c>
      <c r="K1683">
        <f>'C3_qual'!K69</f>
        <v>892.19607220335195</v>
      </c>
      <c r="L1683">
        <f>'C3_qual'!L69</f>
        <v>1857.9406010713383</v>
      </c>
      <c r="M1683">
        <f>'C3_qual'!M69</f>
        <v>436.60864951434797</v>
      </c>
      <c r="N1683" t="b">
        <f>'C3_qual'!N69</f>
        <v>0</v>
      </c>
      <c r="O1683">
        <f>'C3_qual'!O69</f>
        <v>2</v>
      </c>
      <c r="P1683" t="str">
        <f>'C3_qual'!P69</f>
        <v>CO2 estimate has been quantified to the best of available knowledge but mean annual precipitation and plant species are not known.</v>
      </c>
      <c r="Q1683" t="b">
        <f>'C3_qual'!Q69</f>
        <v>0</v>
      </c>
      <c r="R1683" t="b">
        <f>'C3_qual'!R69</f>
        <v>1</v>
      </c>
      <c r="S1683" t="str">
        <f>'C3_qual'!S69</f>
        <v>applied 97.5 and 2.5 percentile uncertainties</v>
      </c>
      <c r="T1683" t="b">
        <f>'C3_qual'!T69</f>
        <v>0</v>
      </c>
      <c r="U1683" t="b">
        <f>'C3_qual'!U69</f>
        <v>0</v>
      </c>
      <c r="V1683" t="str">
        <f>'C3_qual'!V69</f>
        <v>NA</v>
      </c>
      <c r="W1683" t="str">
        <f>'C3_qual'!W69</f>
        <v>NA</v>
      </c>
      <c r="X1683" t="b">
        <f>'C3_qual'!X69</f>
        <v>0</v>
      </c>
      <c r="Y1683" t="str">
        <f>'C3_qual'!Y69</f>
        <v xml:space="preserve">added age uncertainties </v>
      </c>
      <c r="Z1683" t="str">
        <f>'C3_qual'!Z69</f>
        <v>Guchengzi Fm.</v>
      </c>
    </row>
    <row r="1684" spans="1:26">
      <c r="A1684" t="str">
        <f>'C3_qual'!A68</f>
        <v>land_plant_d13C_1</v>
      </c>
      <c r="B1684" t="str">
        <f>'C3_qual'!B68</f>
        <v>Cui</v>
      </c>
      <c r="C1684">
        <f>'C3_qual'!C68</f>
        <v>2018</v>
      </c>
      <c r="D1684" t="str">
        <f>'C3_qual'!D68</f>
        <v>10.1016/j.gloplacha.2018.08.011</v>
      </c>
      <c r="E1684">
        <f>'C3_qual'!E68</f>
        <v>55858.996537867075</v>
      </c>
      <c r="F1684">
        <f>'C3_qual'!F68</f>
        <v>48</v>
      </c>
      <c r="G1684">
        <f>'C3_qual'!G68</f>
        <v>48</v>
      </c>
      <c r="H1684">
        <f>'C3_qual'!H68</f>
        <v>55.858996537867078</v>
      </c>
      <c r="I1684">
        <f>'C3_qual'!I68</f>
        <v>4.8000000000000001E-2</v>
      </c>
      <c r="J1684">
        <f>'C3_qual'!J68</f>
        <v>4.8000000000000001E-2</v>
      </c>
      <c r="K1684">
        <f>'C3_qual'!K68</f>
        <v>874.04973087006704</v>
      </c>
      <c r="L1684">
        <f>'C3_qual'!L68</f>
        <v>1857.4804039109631</v>
      </c>
      <c r="M1684">
        <f>'C3_qual'!M68</f>
        <v>424.44252932277902</v>
      </c>
      <c r="N1684" t="b">
        <f>'C3_qual'!N68</f>
        <v>0</v>
      </c>
      <c r="O1684">
        <f>'C3_qual'!O68</f>
        <v>2</v>
      </c>
      <c r="P1684" t="str">
        <f>'C3_qual'!P68</f>
        <v>CO2 estimate has been quantified to the best of available knowledge but mean annual precipitation and plant species are not known.</v>
      </c>
      <c r="Q1684" t="b">
        <f>'C3_qual'!Q68</f>
        <v>0</v>
      </c>
      <c r="R1684" t="b">
        <f>'C3_qual'!R68</f>
        <v>1</v>
      </c>
      <c r="S1684" t="str">
        <f>'C3_qual'!S68</f>
        <v>applied 97.5 and 2.5 percentile uncertainties</v>
      </c>
      <c r="T1684" t="b">
        <f>'C3_qual'!T68</f>
        <v>0</v>
      </c>
      <c r="U1684" t="b">
        <f>'C3_qual'!U68</f>
        <v>0</v>
      </c>
      <c r="V1684" t="str">
        <f>'C3_qual'!V68</f>
        <v>NA</v>
      </c>
      <c r="W1684" t="str">
        <f>'C3_qual'!W68</f>
        <v>NA</v>
      </c>
      <c r="X1684" t="b">
        <f>'C3_qual'!X68</f>
        <v>0</v>
      </c>
      <c r="Y1684" t="str">
        <f>'C3_qual'!Y68</f>
        <v xml:space="preserve">added age uncertainties </v>
      </c>
      <c r="Z1684" t="str">
        <f>'C3_qual'!Z68</f>
        <v>Guchengzi Fm.</v>
      </c>
    </row>
    <row r="1685" spans="1:26">
      <c r="A1685" t="str">
        <f>'C3_qual'!A67</f>
        <v>land_plant_d13C_1</v>
      </c>
      <c r="B1685" t="str">
        <f>'C3_qual'!B67</f>
        <v>Cui</v>
      </c>
      <c r="C1685">
        <f>'C3_qual'!C67</f>
        <v>2018</v>
      </c>
      <c r="D1685" t="str">
        <f>'C3_qual'!D67</f>
        <v>10.1016/j.gloplacha.2018.08.011</v>
      </c>
      <c r="E1685">
        <f>'C3_qual'!E67</f>
        <v>55861.749876352398</v>
      </c>
      <c r="F1685">
        <f>'C3_qual'!F67</f>
        <v>48</v>
      </c>
      <c r="G1685">
        <f>'C3_qual'!G67</f>
        <v>48</v>
      </c>
      <c r="H1685">
        <f>'C3_qual'!H67</f>
        <v>55.861749876352398</v>
      </c>
      <c r="I1685">
        <f>'C3_qual'!I67</f>
        <v>4.8000000000000001E-2</v>
      </c>
      <c r="J1685">
        <f>'C3_qual'!J67</f>
        <v>4.8000000000000001E-2</v>
      </c>
      <c r="K1685">
        <f>'C3_qual'!K67</f>
        <v>1067.8726100454601</v>
      </c>
      <c r="L1685">
        <f>'C3_qual'!L67</f>
        <v>3375.13241275869</v>
      </c>
      <c r="M1685">
        <f>'C3_qual'!M67</f>
        <v>555.45761386713707</v>
      </c>
      <c r="N1685" t="b">
        <f>'C3_qual'!N67</f>
        <v>0</v>
      </c>
      <c r="O1685">
        <f>'C3_qual'!O67</f>
        <v>2</v>
      </c>
      <c r="P1685" t="str">
        <f>'C3_qual'!P67</f>
        <v>CO2 estimate has been quantified to the best of available knowledge but mean annual precipitation and plant species are not known.</v>
      </c>
      <c r="Q1685" t="b">
        <f>'C3_qual'!Q67</f>
        <v>0</v>
      </c>
      <c r="R1685" t="b">
        <f>'C3_qual'!R67</f>
        <v>1</v>
      </c>
      <c r="S1685" t="str">
        <f>'C3_qual'!S67</f>
        <v>applied 97.5 and 2.5 percentile uncertainties</v>
      </c>
      <c r="T1685" t="b">
        <f>'C3_qual'!T67</f>
        <v>0</v>
      </c>
      <c r="U1685" t="b">
        <f>'C3_qual'!U67</f>
        <v>0</v>
      </c>
      <c r="V1685" t="str">
        <f>'C3_qual'!V67</f>
        <v>NA</v>
      </c>
      <c r="W1685" t="str">
        <f>'C3_qual'!W67</f>
        <v>NA</v>
      </c>
      <c r="X1685" t="b">
        <f>'C3_qual'!X67</f>
        <v>0</v>
      </c>
      <c r="Y1685" t="str">
        <f>'C3_qual'!Y67</f>
        <v xml:space="preserve">added age uncertainties </v>
      </c>
      <c r="Z1685" t="str">
        <f>'C3_qual'!Z67</f>
        <v>Guchengzi Fm.</v>
      </c>
    </row>
    <row r="1686" spans="1:26">
      <c r="A1686" t="str">
        <f>'C3_qual'!A66</f>
        <v>land_plant_d13C_1</v>
      </c>
      <c r="B1686" t="str">
        <f>'C3_qual'!B66</f>
        <v>Cui</v>
      </c>
      <c r="C1686">
        <f>'C3_qual'!C66</f>
        <v>2018</v>
      </c>
      <c r="D1686" t="str">
        <f>'C3_qual'!D66</f>
        <v>10.1016/j.gloplacha.2018.08.011</v>
      </c>
      <c r="E1686">
        <f>'C3_qual'!E66</f>
        <v>55864.503214837714</v>
      </c>
      <c r="F1686">
        <f>'C3_qual'!F66</f>
        <v>48</v>
      </c>
      <c r="G1686">
        <f>'C3_qual'!G66</f>
        <v>48</v>
      </c>
      <c r="H1686">
        <f>'C3_qual'!H66</f>
        <v>55.864503214837711</v>
      </c>
      <c r="I1686">
        <f>'C3_qual'!I66</f>
        <v>4.8000000000000001E-2</v>
      </c>
      <c r="J1686">
        <f>'C3_qual'!J66</f>
        <v>4.8000000000000001E-2</v>
      </c>
      <c r="K1686">
        <f>'C3_qual'!K66</f>
        <v>766.17152057503301</v>
      </c>
      <c r="L1686">
        <f>'C3_qual'!L66</f>
        <v>1201.6191837618371</v>
      </c>
      <c r="M1686">
        <f>'C3_qual'!M66</f>
        <v>357.199088137312</v>
      </c>
      <c r="N1686" t="b">
        <f>'C3_qual'!N66</f>
        <v>0</v>
      </c>
      <c r="O1686">
        <f>'C3_qual'!O66</f>
        <v>2</v>
      </c>
      <c r="P1686" t="str">
        <f>'C3_qual'!P66</f>
        <v>CO2 estimate has been quantified to the best of available knowledge but mean annual precipitation and plant species are not known.</v>
      </c>
      <c r="Q1686" t="b">
        <f>'C3_qual'!Q66</f>
        <v>0</v>
      </c>
      <c r="R1686" t="b">
        <f>'C3_qual'!R66</f>
        <v>1</v>
      </c>
      <c r="S1686" t="str">
        <f>'C3_qual'!S66</f>
        <v>applied 97.5 and 2.5 percentile uncertainties</v>
      </c>
      <c r="T1686" t="b">
        <f>'C3_qual'!T66</f>
        <v>0</v>
      </c>
      <c r="U1686" t="b">
        <f>'C3_qual'!U66</f>
        <v>0</v>
      </c>
      <c r="V1686" t="str">
        <f>'C3_qual'!V66</f>
        <v>NA</v>
      </c>
      <c r="W1686" t="str">
        <f>'C3_qual'!W66</f>
        <v>NA</v>
      </c>
      <c r="X1686" t="b">
        <f>'C3_qual'!X66</f>
        <v>0</v>
      </c>
      <c r="Y1686" t="str">
        <f>'C3_qual'!Y66</f>
        <v xml:space="preserve">added age uncertainties </v>
      </c>
      <c r="Z1686" t="str">
        <f>'C3_qual'!Z66</f>
        <v>Guchengzi Fm.</v>
      </c>
    </row>
    <row r="1687" spans="1:26">
      <c r="A1687" t="str">
        <f>'C3_qual'!A65</f>
        <v>land_plant_d13C_1</v>
      </c>
      <c r="B1687" t="str">
        <f>'C3_qual'!B65</f>
        <v>Cui</v>
      </c>
      <c r="C1687">
        <f>'C3_qual'!C65</f>
        <v>2018</v>
      </c>
      <c r="D1687" t="str">
        <f>'C3_qual'!D65</f>
        <v>10.1016/j.gloplacha.2018.08.011</v>
      </c>
      <c r="E1687">
        <f>'C3_qual'!E65</f>
        <v>55867.25655332303</v>
      </c>
      <c r="F1687">
        <f>'C3_qual'!F65</f>
        <v>48</v>
      </c>
      <c r="G1687">
        <f>'C3_qual'!G65</f>
        <v>48</v>
      </c>
      <c r="H1687">
        <f>'C3_qual'!H65</f>
        <v>55.867256553323031</v>
      </c>
      <c r="I1687">
        <f>'C3_qual'!I65</f>
        <v>4.8000000000000001E-2</v>
      </c>
      <c r="J1687">
        <f>'C3_qual'!J65</f>
        <v>4.8000000000000001E-2</v>
      </c>
      <c r="K1687">
        <f>'C3_qual'!K65</f>
        <v>811.26743170432701</v>
      </c>
      <c r="L1687">
        <f>'C3_qual'!L65</f>
        <v>1333.6315312797028</v>
      </c>
      <c r="M1687">
        <f>'C3_qual'!M65</f>
        <v>381.814978959352</v>
      </c>
      <c r="N1687" t="b">
        <f>'C3_qual'!N65</f>
        <v>0</v>
      </c>
      <c r="O1687">
        <f>'C3_qual'!O65</f>
        <v>2</v>
      </c>
      <c r="P1687" t="str">
        <f>'C3_qual'!P65</f>
        <v>CO2 estimate has been quantified to the best of available knowledge but mean annual precipitation and plant species are not known.</v>
      </c>
      <c r="Q1687" t="b">
        <f>'C3_qual'!Q65</f>
        <v>0</v>
      </c>
      <c r="R1687" t="b">
        <f>'C3_qual'!R65</f>
        <v>1</v>
      </c>
      <c r="S1687" t="str">
        <f>'C3_qual'!S65</f>
        <v>applied 97.5 and 2.5 percentile uncertainties</v>
      </c>
      <c r="T1687" t="b">
        <f>'C3_qual'!T65</f>
        <v>0</v>
      </c>
      <c r="U1687" t="b">
        <f>'C3_qual'!U65</f>
        <v>0</v>
      </c>
      <c r="V1687" t="str">
        <f>'C3_qual'!V65</f>
        <v>NA</v>
      </c>
      <c r="W1687" t="str">
        <f>'C3_qual'!W65</f>
        <v>NA</v>
      </c>
      <c r="X1687" t="b">
        <f>'C3_qual'!X65</f>
        <v>0</v>
      </c>
      <c r="Y1687" t="str">
        <f>'C3_qual'!Y65</f>
        <v xml:space="preserve">added age uncertainties </v>
      </c>
      <c r="Z1687" t="str">
        <f>'C3_qual'!Z65</f>
        <v>Guchengzi Fm.</v>
      </c>
    </row>
    <row r="1688" spans="1:26">
      <c r="A1688" t="str">
        <f>'C3_qual'!A64</f>
        <v>land_plant_d13C_1</v>
      </c>
      <c r="B1688" t="str">
        <f>'C3_qual'!B64</f>
        <v>Cui</v>
      </c>
      <c r="C1688">
        <f>'C3_qual'!C64</f>
        <v>2018</v>
      </c>
      <c r="D1688" t="str">
        <f>'C3_qual'!D64</f>
        <v>10.1016/j.gloplacha.2018.08.011</v>
      </c>
      <c r="E1688">
        <f>'C3_qual'!E64</f>
        <v>55872.763230293662</v>
      </c>
      <c r="F1688">
        <f>'C3_qual'!F64</f>
        <v>48</v>
      </c>
      <c r="G1688">
        <f>'C3_qual'!G64</f>
        <v>48</v>
      </c>
      <c r="H1688">
        <f>'C3_qual'!H64</f>
        <v>55.872763230293664</v>
      </c>
      <c r="I1688">
        <f>'C3_qual'!I64</f>
        <v>4.8000000000000001E-2</v>
      </c>
      <c r="J1688">
        <f>'C3_qual'!J64</f>
        <v>4.8000000000000001E-2</v>
      </c>
      <c r="K1688">
        <f>'C3_qual'!K64</f>
        <v>655.24176814017801</v>
      </c>
      <c r="L1688">
        <f>'C3_qual'!L64</f>
        <v>843.57294256249202</v>
      </c>
      <c r="M1688">
        <f>'C3_qual'!M64</f>
        <v>282.90529350862499</v>
      </c>
      <c r="N1688" t="b">
        <f>'C3_qual'!N64</f>
        <v>0</v>
      </c>
      <c r="O1688">
        <f>'C3_qual'!O64</f>
        <v>2</v>
      </c>
      <c r="P1688" t="str">
        <f>'C3_qual'!P64</f>
        <v>CO2 estimate has been quantified to the best of available knowledge but mean annual precipitation and plant species are not known.</v>
      </c>
      <c r="Q1688" t="b">
        <f>'C3_qual'!Q64</f>
        <v>0</v>
      </c>
      <c r="R1688" t="b">
        <f>'C3_qual'!R64</f>
        <v>1</v>
      </c>
      <c r="S1688" t="str">
        <f>'C3_qual'!S64</f>
        <v>applied 97.5 and 2.5 percentile uncertainties</v>
      </c>
      <c r="T1688" t="b">
        <f>'C3_qual'!T64</f>
        <v>0</v>
      </c>
      <c r="U1688" t="b">
        <f>'C3_qual'!U64</f>
        <v>0</v>
      </c>
      <c r="V1688" t="str">
        <f>'C3_qual'!V64</f>
        <v>NA</v>
      </c>
      <c r="W1688" t="str">
        <f>'C3_qual'!W64</f>
        <v>NA</v>
      </c>
      <c r="X1688" t="b">
        <f>'C3_qual'!X64</f>
        <v>0</v>
      </c>
      <c r="Y1688" t="str">
        <f>'C3_qual'!Y64</f>
        <v xml:space="preserve">added age uncertainties </v>
      </c>
      <c r="Z1688" t="str">
        <f>'C3_qual'!Z64</f>
        <v>Guchengzi Fm.</v>
      </c>
    </row>
    <row r="1689" spans="1:26">
      <c r="A1689" t="str">
        <f>'C3_qual'!A63</f>
        <v>land_plant_d13C_1</v>
      </c>
      <c r="B1689" t="str">
        <f>'C3_qual'!B63</f>
        <v>Cui</v>
      </c>
      <c r="C1689">
        <f>'C3_qual'!C63</f>
        <v>2018</v>
      </c>
      <c r="D1689" t="str">
        <f>'C3_qual'!D63</f>
        <v>10.1016/j.gloplacha.2018.08.011</v>
      </c>
      <c r="E1689">
        <f>'C3_qual'!E63</f>
        <v>55875.516568778985</v>
      </c>
      <c r="F1689">
        <f>'C3_qual'!F63</f>
        <v>48</v>
      </c>
      <c r="G1689">
        <f>'C3_qual'!G63</f>
        <v>48</v>
      </c>
      <c r="H1689">
        <f>'C3_qual'!H63</f>
        <v>55.875516568778984</v>
      </c>
      <c r="I1689">
        <f>'C3_qual'!I63</f>
        <v>4.8000000000000001E-2</v>
      </c>
      <c r="J1689">
        <f>'C3_qual'!J63</f>
        <v>4.8000000000000001E-2</v>
      </c>
      <c r="K1689">
        <f>'C3_qual'!K63</f>
        <v>1095.25897957193</v>
      </c>
      <c r="L1689">
        <f>'C3_qual'!L63</f>
        <v>3666.1525892615596</v>
      </c>
      <c r="M1689">
        <f>'C3_qual'!M63</f>
        <v>573.13234522013806</v>
      </c>
      <c r="N1689" t="b">
        <f>'C3_qual'!N63</f>
        <v>0</v>
      </c>
      <c r="O1689">
        <f>'C3_qual'!O63</f>
        <v>2</v>
      </c>
      <c r="P1689" t="str">
        <f>'C3_qual'!P63</f>
        <v>CO2 estimate has been quantified to the best of available knowledge but mean annual precipitation and plant species are not known.</v>
      </c>
      <c r="Q1689" t="b">
        <f>'C3_qual'!Q63</f>
        <v>0</v>
      </c>
      <c r="R1689" t="b">
        <f>'C3_qual'!R63</f>
        <v>1</v>
      </c>
      <c r="S1689" t="str">
        <f>'C3_qual'!S63</f>
        <v>applied 97.5 and 2.5 percentile uncertainties</v>
      </c>
      <c r="T1689" t="b">
        <f>'C3_qual'!T63</f>
        <v>0</v>
      </c>
      <c r="U1689" t="b">
        <f>'C3_qual'!U63</f>
        <v>0</v>
      </c>
      <c r="V1689" t="str">
        <f>'C3_qual'!V63</f>
        <v>NA</v>
      </c>
      <c r="W1689" t="str">
        <f>'C3_qual'!W63</f>
        <v>NA</v>
      </c>
      <c r="X1689" t="b">
        <f>'C3_qual'!X63</f>
        <v>0</v>
      </c>
      <c r="Y1689" t="str">
        <f>'C3_qual'!Y63</f>
        <v xml:space="preserve">added age uncertainties </v>
      </c>
      <c r="Z1689" t="str">
        <f>'C3_qual'!Z63</f>
        <v>Guchengzi Fm.</v>
      </c>
    </row>
    <row r="1690" spans="1:26">
      <c r="A1690" t="str">
        <f>'C3_qual'!A62</f>
        <v>land_plant_d13C_1</v>
      </c>
      <c r="B1690" t="str">
        <f>'C3_qual'!B62</f>
        <v>Cui</v>
      </c>
      <c r="C1690">
        <f>'C3_qual'!C62</f>
        <v>2018</v>
      </c>
      <c r="D1690" t="str">
        <f>'C3_qual'!D62</f>
        <v>10.1016/j.gloplacha.2018.08.011</v>
      </c>
      <c r="E1690">
        <f>'C3_qual'!E62</f>
        <v>55878.269907264294</v>
      </c>
      <c r="F1690">
        <f>'C3_qual'!F62</f>
        <v>48</v>
      </c>
      <c r="G1690">
        <f>'C3_qual'!G62</f>
        <v>48</v>
      </c>
      <c r="H1690">
        <f>'C3_qual'!H62</f>
        <v>55.878269907264297</v>
      </c>
      <c r="I1690">
        <f>'C3_qual'!I62</f>
        <v>4.8000000000000001E-2</v>
      </c>
      <c r="J1690">
        <f>'C3_qual'!J62</f>
        <v>4.8000000000000001E-2</v>
      </c>
      <c r="K1690">
        <f>'C3_qual'!K62</f>
        <v>1206.0778439379901</v>
      </c>
      <c r="L1690">
        <f>'C3_qual'!L62</f>
        <v>5522.5320898696</v>
      </c>
      <c r="M1690">
        <f>'C3_qual'!M62</f>
        <v>655.33086287225308</v>
      </c>
      <c r="N1690" t="b">
        <f>'C3_qual'!N62</f>
        <v>0</v>
      </c>
      <c r="O1690">
        <f>'C3_qual'!O62</f>
        <v>2</v>
      </c>
      <c r="P1690" t="str">
        <f>'C3_qual'!P62</f>
        <v>CO2 estimate has been quantified to the best of available knowledge but mean annual precipitation and plant species are not known.</v>
      </c>
      <c r="Q1690" t="b">
        <f>'C3_qual'!Q62</f>
        <v>0</v>
      </c>
      <c r="R1690" t="b">
        <f>'C3_qual'!R62</f>
        <v>1</v>
      </c>
      <c r="S1690" t="str">
        <f>'C3_qual'!S62</f>
        <v>applied 97.5 and 2.5 percentile uncertainties</v>
      </c>
      <c r="T1690" t="b">
        <f>'C3_qual'!T62</f>
        <v>0</v>
      </c>
      <c r="U1690" t="b">
        <f>'C3_qual'!U62</f>
        <v>0</v>
      </c>
      <c r="V1690" t="str">
        <f>'C3_qual'!V62</f>
        <v>NA</v>
      </c>
      <c r="W1690" t="str">
        <f>'C3_qual'!W62</f>
        <v>NA</v>
      </c>
      <c r="X1690" t="b">
        <f>'C3_qual'!X62</f>
        <v>0</v>
      </c>
      <c r="Y1690" t="str">
        <f>'C3_qual'!Y62</f>
        <v xml:space="preserve">added age uncertainties </v>
      </c>
      <c r="Z1690" t="str">
        <f>'C3_qual'!Z62</f>
        <v>Guchengzi Fm.</v>
      </c>
    </row>
    <row r="1691" spans="1:26">
      <c r="A1691" t="str">
        <f>'C3_qual'!A61</f>
        <v>land_plant_d13C_1</v>
      </c>
      <c r="B1691" t="str">
        <f>'C3_qual'!B61</f>
        <v>Cui</v>
      </c>
      <c r="C1691">
        <f>'C3_qual'!C61</f>
        <v>2018</v>
      </c>
      <c r="D1691" t="str">
        <f>'C3_qual'!D61</f>
        <v>10.1016/j.gloplacha.2018.08.011</v>
      </c>
      <c r="E1691">
        <f>'C3_qual'!E61</f>
        <v>55881.023245749617</v>
      </c>
      <c r="F1691">
        <f>'C3_qual'!F61</f>
        <v>48</v>
      </c>
      <c r="G1691">
        <f>'C3_qual'!G61</f>
        <v>48</v>
      </c>
      <c r="H1691">
        <f>'C3_qual'!H61</f>
        <v>55.881023245749617</v>
      </c>
      <c r="I1691">
        <f>'C3_qual'!I61</f>
        <v>4.8000000000000001E-2</v>
      </c>
      <c r="J1691">
        <f>'C3_qual'!J61</f>
        <v>4.8000000000000001E-2</v>
      </c>
      <c r="K1691">
        <f>'C3_qual'!K61</f>
        <v>858.58589166320405</v>
      </c>
      <c r="L1691">
        <f>'C3_qual'!L61</f>
        <v>1709.4156376855158</v>
      </c>
      <c r="M1691">
        <f>'C3_qual'!M61</f>
        <v>420.68638611342203</v>
      </c>
      <c r="N1691" t="b">
        <f>'C3_qual'!N61</f>
        <v>0</v>
      </c>
      <c r="O1691">
        <f>'C3_qual'!O61</f>
        <v>2</v>
      </c>
      <c r="P1691" t="str">
        <f>'C3_qual'!P61</f>
        <v>CO2 estimate has been quantified to the best of available knowledge but mean annual precipitation and plant species are not known.</v>
      </c>
      <c r="Q1691" t="b">
        <f>'C3_qual'!Q61</f>
        <v>0</v>
      </c>
      <c r="R1691" t="b">
        <f>'C3_qual'!R61</f>
        <v>1</v>
      </c>
      <c r="S1691" t="str">
        <f>'C3_qual'!S61</f>
        <v>applied 97.5 and 2.5 percentile uncertainties</v>
      </c>
      <c r="T1691" t="b">
        <f>'C3_qual'!T61</f>
        <v>0</v>
      </c>
      <c r="U1691" t="b">
        <f>'C3_qual'!U61</f>
        <v>0</v>
      </c>
      <c r="V1691" t="str">
        <f>'C3_qual'!V61</f>
        <v>NA</v>
      </c>
      <c r="W1691" t="str">
        <f>'C3_qual'!W61</f>
        <v>NA</v>
      </c>
      <c r="X1691" t="b">
        <f>'C3_qual'!X61</f>
        <v>0</v>
      </c>
      <c r="Y1691" t="str">
        <f>'C3_qual'!Y61</f>
        <v xml:space="preserve">added age uncertainties </v>
      </c>
      <c r="Z1691" t="str">
        <f>'C3_qual'!Z61</f>
        <v>Guchengzi Fm.</v>
      </c>
    </row>
    <row r="1692" spans="1:26">
      <c r="A1692" t="str">
        <f>'C3_qual'!A60</f>
        <v>land_plant_d13C_1</v>
      </c>
      <c r="B1692" t="str">
        <f>'C3_qual'!B60</f>
        <v>Cui</v>
      </c>
      <c r="C1692">
        <f>'C3_qual'!C60</f>
        <v>2018</v>
      </c>
      <c r="D1692" t="str">
        <f>'C3_qual'!D60</f>
        <v>10.1016/j.gloplacha.2018.08.011</v>
      </c>
      <c r="E1692">
        <f>'C3_qual'!E60</f>
        <v>55883.776584234933</v>
      </c>
      <c r="F1692">
        <f>'C3_qual'!F60</f>
        <v>48</v>
      </c>
      <c r="G1692">
        <f>'C3_qual'!G60</f>
        <v>48</v>
      </c>
      <c r="H1692">
        <f>'C3_qual'!H60</f>
        <v>55.88377658423493</v>
      </c>
      <c r="I1692">
        <f>'C3_qual'!I60</f>
        <v>4.8000000000000001E-2</v>
      </c>
      <c r="J1692">
        <f>'C3_qual'!J60</f>
        <v>4.8000000000000001E-2</v>
      </c>
      <c r="K1692">
        <f>'C3_qual'!K60</f>
        <v>1108.58339622469</v>
      </c>
      <c r="L1692">
        <f>'C3_qual'!L60</f>
        <v>3861.7529478158804</v>
      </c>
      <c r="M1692">
        <f>'C3_qual'!M60</f>
        <v>582.87512935322695</v>
      </c>
      <c r="N1692" t="b">
        <f>'C3_qual'!N60</f>
        <v>0</v>
      </c>
      <c r="O1692">
        <f>'C3_qual'!O60</f>
        <v>2</v>
      </c>
      <c r="P1692" t="str">
        <f>'C3_qual'!P60</f>
        <v>CO2 estimate has been quantified to the best of available knowledge but mean annual precipitation and plant species are not known.</v>
      </c>
      <c r="Q1692" t="b">
        <f>'C3_qual'!Q60</f>
        <v>0</v>
      </c>
      <c r="R1692" t="b">
        <f>'C3_qual'!R60</f>
        <v>1</v>
      </c>
      <c r="S1692" t="str">
        <f>'C3_qual'!S60</f>
        <v>applied 97.5 and 2.5 percentile uncertainties</v>
      </c>
      <c r="T1692" t="b">
        <f>'C3_qual'!T60</f>
        <v>0</v>
      </c>
      <c r="U1692" t="b">
        <f>'C3_qual'!U60</f>
        <v>0</v>
      </c>
      <c r="V1692" t="str">
        <f>'C3_qual'!V60</f>
        <v>NA</v>
      </c>
      <c r="W1692" t="str">
        <f>'C3_qual'!W60</f>
        <v>NA</v>
      </c>
      <c r="X1692" t="b">
        <f>'C3_qual'!X60</f>
        <v>0</v>
      </c>
      <c r="Y1692" t="str">
        <f>'C3_qual'!Y60</f>
        <v xml:space="preserve">added age uncertainties </v>
      </c>
      <c r="Z1692" t="str">
        <f>'C3_qual'!Z60</f>
        <v>Guchengzi Fm.</v>
      </c>
    </row>
    <row r="1693" spans="1:26">
      <c r="A1693" t="str">
        <f>'C3_qual'!A59</f>
        <v>land_plant_d13C_1</v>
      </c>
      <c r="B1693" t="str">
        <f>'C3_qual'!B59</f>
        <v>Cui</v>
      </c>
      <c r="C1693">
        <f>'C3_qual'!C59</f>
        <v>2018</v>
      </c>
      <c r="D1693" t="str">
        <f>'C3_qual'!D59</f>
        <v>10.1016/j.gloplacha.2018.08.011</v>
      </c>
      <c r="E1693">
        <f>'C3_qual'!E59</f>
        <v>55886.529922720249</v>
      </c>
      <c r="F1693">
        <f>'C3_qual'!F59</f>
        <v>48</v>
      </c>
      <c r="G1693">
        <f>'C3_qual'!G59</f>
        <v>48</v>
      </c>
      <c r="H1693">
        <f>'C3_qual'!H59</f>
        <v>55.88652992272025</v>
      </c>
      <c r="I1693">
        <f>'C3_qual'!I59</f>
        <v>4.8000000000000001E-2</v>
      </c>
      <c r="J1693">
        <f>'C3_qual'!J59</f>
        <v>4.8000000000000001E-2</v>
      </c>
      <c r="K1693">
        <f>'C3_qual'!K59</f>
        <v>1371.3315158743101</v>
      </c>
      <c r="L1693">
        <f>'C3_qual'!L59</f>
        <v>9016.9036171964908</v>
      </c>
      <c r="M1693">
        <f>'C3_qual'!M59</f>
        <v>785.97557184763309</v>
      </c>
      <c r="N1693" t="b">
        <f>'C3_qual'!N59</f>
        <v>0</v>
      </c>
      <c r="O1693">
        <f>'C3_qual'!O59</f>
        <v>2</v>
      </c>
      <c r="P1693" t="str">
        <f>'C3_qual'!P59</f>
        <v>CO2 estimate has been quantified to the best of available knowledge but mean annual precipitation and plant species are not known.</v>
      </c>
      <c r="Q1693" t="b">
        <f>'C3_qual'!Q59</f>
        <v>0</v>
      </c>
      <c r="R1693" t="b">
        <f>'C3_qual'!R59</f>
        <v>1</v>
      </c>
      <c r="S1693" t="str">
        <f>'C3_qual'!S59</f>
        <v>applied 97.5 and 2.5 percentile uncertainties</v>
      </c>
      <c r="T1693" t="b">
        <f>'C3_qual'!T59</f>
        <v>0</v>
      </c>
      <c r="U1693" t="b">
        <f>'C3_qual'!U59</f>
        <v>0</v>
      </c>
      <c r="V1693" t="str">
        <f>'C3_qual'!V59</f>
        <v>NA</v>
      </c>
      <c r="W1693" t="str">
        <f>'C3_qual'!W59</f>
        <v>NA</v>
      </c>
      <c r="X1693" t="b">
        <f>'C3_qual'!X59</f>
        <v>0</v>
      </c>
      <c r="Y1693" t="str">
        <f>'C3_qual'!Y59</f>
        <v xml:space="preserve">added age uncertainties </v>
      </c>
      <c r="Z1693" t="str">
        <f>'C3_qual'!Z59</f>
        <v>Guchengzi Fm.</v>
      </c>
    </row>
    <row r="1694" spans="1:26">
      <c r="A1694" t="str">
        <f>'C3_qual'!A58</f>
        <v>land_plant_d13C_1</v>
      </c>
      <c r="B1694" t="str">
        <f>'C3_qual'!B58</f>
        <v>Cui</v>
      </c>
      <c r="C1694">
        <f>'C3_qual'!C58</f>
        <v>2018</v>
      </c>
      <c r="D1694" t="str">
        <f>'C3_qual'!D58</f>
        <v>10.1016/j.gloplacha.2018.08.011</v>
      </c>
      <c r="E1694">
        <f>'C3_qual'!E58</f>
        <v>55889.283261205564</v>
      </c>
      <c r="F1694">
        <f>'C3_qual'!F58</f>
        <v>48</v>
      </c>
      <c r="G1694">
        <f>'C3_qual'!G58</f>
        <v>48</v>
      </c>
      <c r="H1694">
        <f>'C3_qual'!H58</f>
        <v>55.889283261205563</v>
      </c>
      <c r="I1694">
        <f>'C3_qual'!I58</f>
        <v>4.8000000000000001E-2</v>
      </c>
      <c r="J1694">
        <f>'C3_qual'!J58</f>
        <v>4.8000000000000001E-2</v>
      </c>
      <c r="K1694">
        <f>'C3_qual'!K58</f>
        <v>1669.0985568817</v>
      </c>
      <c r="L1694">
        <f>'C3_qual'!L58</f>
        <v>15254.559003601402</v>
      </c>
      <c r="M1694">
        <f>'C3_qual'!M58</f>
        <v>996.35195777029105</v>
      </c>
      <c r="N1694" t="b">
        <f>'C3_qual'!N58</f>
        <v>0</v>
      </c>
      <c r="O1694">
        <f>'C3_qual'!O58</f>
        <v>2</v>
      </c>
      <c r="P1694" t="str">
        <f>'C3_qual'!P58</f>
        <v>CO2 estimate has been quantified to the best of available knowledge but mean annual precipitation and plant species are not known.</v>
      </c>
      <c r="Q1694" t="b">
        <f>'C3_qual'!Q58</f>
        <v>0</v>
      </c>
      <c r="R1694" t="b">
        <f>'C3_qual'!R58</f>
        <v>1</v>
      </c>
      <c r="S1694" t="str">
        <f>'C3_qual'!S58</f>
        <v>applied 97.5 and 2.5 percentile uncertainties</v>
      </c>
      <c r="T1694" t="b">
        <f>'C3_qual'!T58</f>
        <v>0</v>
      </c>
      <c r="U1694" t="b">
        <f>'C3_qual'!U58</f>
        <v>0</v>
      </c>
      <c r="V1694" t="str">
        <f>'C3_qual'!V58</f>
        <v>NA</v>
      </c>
      <c r="W1694" t="str">
        <f>'C3_qual'!W58</f>
        <v>NA</v>
      </c>
      <c r="X1694" t="b">
        <f>'C3_qual'!X58</f>
        <v>0</v>
      </c>
      <c r="Y1694" t="str">
        <f>'C3_qual'!Y58</f>
        <v xml:space="preserve">added age uncertainties </v>
      </c>
      <c r="Z1694" t="str">
        <f>'C3_qual'!Z58</f>
        <v>Guchengzi Fm.</v>
      </c>
    </row>
    <row r="1695" spans="1:26">
      <c r="A1695" t="str">
        <f>'C3_qual'!A57</f>
        <v>land_plant_d13C_1</v>
      </c>
      <c r="B1695" t="str">
        <f>'C3_qual'!B57</f>
        <v>Cui</v>
      </c>
      <c r="C1695">
        <f>'C3_qual'!C57</f>
        <v>2018</v>
      </c>
      <c r="D1695" t="str">
        <f>'C3_qual'!D57</f>
        <v>10.1016/j.gloplacha.2018.08.011</v>
      </c>
      <c r="E1695">
        <f>'C3_qual'!E57</f>
        <v>55892.03659969088</v>
      </c>
      <c r="F1695">
        <f>'C3_qual'!F57</f>
        <v>48</v>
      </c>
      <c r="G1695">
        <f>'C3_qual'!G57</f>
        <v>48</v>
      </c>
      <c r="H1695">
        <f>'C3_qual'!H57</f>
        <v>55.892036599690883</v>
      </c>
      <c r="I1695">
        <f>'C3_qual'!I57</f>
        <v>4.8000000000000001E-2</v>
      </c>
      <c r="J1695">
        <f>'C3_qual'!J57</f>
        <v>4.8000000000000001E-2</v>
      </c>
      <c r="K1695">
        <f>'C3_qual'!K57</f>
        <v>1561.4239048779</v>
      </c>
      <c r="L1695">
        <f>'C3_qual'!L57</f>
        <v>13009.531333856001</v>
      </c>
      <c r="M1695">
        <f>'C3_qual'!M57</f>
        <v>930.79282097362204</v>
      </c>
      <c r="N1695" t="b">
        <f>'C3_qual'!N57</f>
        <v>0</v>
      </c>
      <c r="O1695">
        <f>'C3_qual'!O57</f>
        <v>2</v>
      </c>
      <c r="P1695" t="str">
        <f>'C3_qual'!P57</f>
        <v>CO2 estimate has been quantified to the best of available knowledge but mean annual precipitation and plant species are not known.</v>
      </c>
      <c r="Q1695" t="b">
        <f>'C3_qual'!Q57</f>
        <v>0</v>
      </c>
      <c r="R1695" t="b">
        <f>'C3_qual'!R57</f>
        <v>1</v>
      </c>
      <c r="S1695" t="str">
        <f>'C3_qual'!S57</f>
        <v>applied 97.5 and 2.5 percentile uncertainties</v>
      </c>
      <c r="T1695" t="b">
        <f>'C3_qual'!T57</f>
        <v>0</v>
      </c>
      <c r="U1695" t="b">
        <f>'C3_qual'!U57</f>
        <v>0</v>
      </c>
      <c r="V1695" t="str">
        <f>'C3_qual'!V57</f>
        <v>NA</v>
      </c>
      <c r="W1695" t="str">
        <f>'C3_qual'!W57</f>
        <v>NA</v>
      </c>
      <c r="X1695" t="b">
        <f>'C3_qual'!X57</f>
        <v>0</v>
      </c>
      <c r="Y1695" t="str">
        <f>'C3_qual'!Y57</f>
        <v xml:space="preserve">added age uncertainties </v>
      </c>
      <c r="Z1695" t="str">
        <f>'C3_qual'!Z57</f>
        <v>Guchengzi Fm.</v>
      </c>
    </row>
    <row r="1696" spans="1:26">
      <c r="A1696" t="str">
        <f>'C3_qual'!A56</f>
        <v>land_plant_d13C_1</v>
      </c>
      <c r="B1696" t="str">
        <f>'C3_qual'!B56</f>
        <v>Cui</v>
      </c>
      <c r="C1696">
        <f>'C3_qual'!C56</f>
        <v>2018</v>
      </c>
      <c r="D1696" t="str">
        <f>'C3_qual'!D56</f>
        <v>10.1016/j.gloplacha.2018.08.011</v>
      </c>
      <c r="E1696">
        <f>'C3_qual'!E56</f>
        <v>55894.789938176196</v>
      </c>
      <c r="F1696">
        <f>'C3_qual'!F56</f>
        <v>48</v>
      </c>
      <c r="G1696">
        <f>'C3_qual'!G56</f>
        <v>48</v>
      </c>
      <c r="H1696">
        <f>'C3_qual'!H56</f>
        <v>55.894789938176196</v>
      </c>
      <c r="I1696">
        <f>'C3_qual'!I56</f>
        <v>4.8000000000000001E-2</v>
      </c>
      <c r="J1696">
        <f>'C3_qual'!J56</f>
        <v>4.8000000000000001E-2</v>
      </c>
      <c r="K1696">
        <f>'C3_qual'!K56</f>
        <v>1158.12499240135</v>
      </c>
      <c r="L1696">
        <f>'C3_qual'!L56</f>
        <v>4920.2989028359898</v>
      </c>
      <c r="M1696">
        <f>'C3_qual'!M56</f>
        <v>626.41274526465804</v>
      </c>
      <c r="N1696" t="b">
        <f>'C3_qual'!N56</f>
        <v>0</v>
      </c>
      <c r="O1696">
        <f>'C3_qual'!O56</f>
        <v>2</v>
      </c>
      <c r="P1696" t="str">
        <f>'C3_qual'!P56</f>
        <v>CO2 estimate has been quantified to the best of available knowledge but mean annual precipitation and plant species are not known.</v>
      </c>
      <c r="Q1696" t="b">
        <f>'C3_qual'!Q56</f>
        <v>0</v>
      </c>
      <c r="R1696" t="b">
        <f>'C3_qual'!R56</f>
        <v>1</v>
      </c>
      <c r="S1696" t="str">
        <f>'C3_qual'!S56</f>
        <v>applied 97.5 and 2.5 percentile uncertainties</v>
      </c>
      <c r="T1696" t="b">
        <f>'C3_qual'!T56</f>
        <v>0</v>
      </c>
      <c r="U1696" t="b">
        <f>'C3_qual'!U56</f>
        <v>0</v>
      </c>
      <c r="V1696" t="str">
        <f>'C3_qual'!V56</f>
        <v>NA</v>
      </c>
      <c r="W1696" t="str">
        <f>'C3_qual'!W56</f>
        <v>NA</v>
      </c>
      <c r="X1696" t="b">
        <f>'C3_qual'!X56</f>
        <v>0</v>
      </c>
      <c r="Y1696" t="str">
        <f>'C3_qual'!Y56</f>
        <v xml:space="preserve">added age uncertainties </v>
      </c>
      <c r="Z1696" t="str">
        <f>'C3_qual'!Z56</f>
        <v>Guchengzi Fm.</v>
      </c>
    </row>
    <row r="1697" spans="1:26">
      <c r="A1697" t="str">
        <f>'C3_qual'!A55</f>
        <v>land_plant_d13C_1</v>
      </c>
      <c r="B1697" t="str">
        <f>'C3_qual'!B55</f>
        <v>Cui</v>
      </c>
      <c r="C1697">
        <f>'C3_qual'!C55</f>
        <v>2018</v>
      </c>
      <c r="D1697" t="str">
        <f>'C3_qual'!D55</f>
        <v>10.1016/j.gloplacha.2018.08.011</v>
      </c>
      <c r="E1697">
        <f>'C3_qual'!E55</f>
        <v>55897.543276661512</v>
      </c>
      <c r="F1697">
        <f>'C3_qual'!F55</f>
        <v>48</v>
      </c>
      <c r="G1697">
        <f>'C3_qual'!G55</f>
        <v>48</v>
      </c>
      <c r="H1697">
        <f>'C3_qual'!H55</f>
        <v>55.897543276661516</v>
      </c>
      <c r="I1697">
        <f>'C3_qual'!I55</f>
        <v>4.8000000000000001E-2</v>
      </c>
      <c r="J1697">
        <f>'C3_qual'!J55</f>
        <v>4.8000000000000001E-2</v>
      </c>
      <c r="K1697">
        <f>'C3_qual'!K55</f>
        <v>1177.8477623719</v>
      </c>
      <c r="L1697">
        <f>'C3_qual'!L55</f>
        <v>4880.1521987735105</v>
      </c>
      <c r="M1697">
        <f>'C3_qual'!M55</f>
        <v>634.03599458537497</v>
      </c>
      <c r="N1697" t="b">
        <f>'C3_qual'!N55</f>
        <v>0</v>
      </c>
      <c r="O1697">
        <f>'C3_qual'!O55</f>
        <v>2</v>
      </c>
      <c r="P1697" t="str">
        <f>'C3_qual'!P55</f>
        <v>CO2 estimate has been quantified to the best of available knowledge but mean annual precipitation and plant species are not known.</v>
      </c>
      <c r="Q1697" t="b">
        <f>'C3_qual'!Q55</f>
        <v>0</v>
      </c>
      <c r="R1697" t="b">
        <f>'C3_qual'!R55</f>
        <v>1</v>
      </c>
      <c r="S1697" t="str">
        <f>'C3_qual'!S55</f>
        <v>applied 97.5 and 2.5 percentile uncertainties</v>
      </c>
      <c r="T1697" t="b">
        <f>'C3_qual'!T55</f>
        <v>0</v>
      </c>
      <c r="U1697" t="b">
        <f>'C3_qual'!U55</f>
        <v>0</v>
      </c>
      <c r="V1697" t="str">
        <f>'C3_qual'!V55</f>
        <v>NA</v>
      </c>
      <c r="W1697" t="str">
        <f>'C3_qual'!W55</f>
        <v>NA</v>
      </c>
      <c r="X1697" t="b">
        <f>'C3_qual'!X55</f>
        <v>0</v>
      </c>
      <c r="Y1697" t="str">
        <f>'C3_qual'!Y55</f>
        <v xml:space="preserve">added age uncertainties </v>
      </c>
      <c r="Z1697" t="str">
        <f>'C3_qual'!Z55</f>
        <v>Guchengzi Fm.</v>
      </c>
    </row>
    <row r="1698" spans="1:26">
      <c r="A1698" t="str">
        <f>'C3_qual'!A54</f>
        <v>land_plant_d13C_1</v>
      </c>
      <c r="B1698" t="str">
        <f>'C3_qual'!B54</f>
        <v>Cui</v>
      </c>
      <c r="C1698">
        <f>'C3_qual'!C54</f>
        <v>2018</v>
      </c>
      <c r="D1698" t="str">
        <f>'C3_qual'!D54</f>
        <v>10.1016/j.gloplacha.2018.08.011</v>
      </c>
      <c r="E1698">
        <f>'C3_qual'!E54</f>
        <v>55900.296615146835</v>
      </c>
      <c r="F1698">
        <f>'C3_qual'!F54</f>
        <v>48</v>
      </c>
      <c r="G1698">
        <f>'C3_qual'!G54</f>
        <v>48</v>
      </c>
      <c r="H1698">
        <f>'C3_qual'!H54</f>
        <v>55.900296615146836</v>
      </c>
      <c r="I1698">
        <f>'C3_qual'!I54</f>
        <v>4.8000000000000001E-2</v>
      </c>
      <c r="J1698">
        <f>'C3_qual'!J54</f>
        <v>4.8000000000000001E-2</v>
      </c>
      <c r="K1698">
        <f>'C3_qual'!K54</f>
        <v>1214.22082289481</v>
      </c>
      <c r="L1698">
        <f>'C3_qual'!L54</f>
        <v>5531.28843230438</v>
      </c>
      <c r="M1698">
        <f>'C3_qual'!M54</f>
        <v>661.31617570458002</v>
      </c>
      <c r="N1698" t="b">
        <f>'C3_qual'!N54</f>
        <v>0</v>
      </c>
      <c r="O1698">
        <f>'C3_qual'!O54</f>
        <v>2</v>
      </c>
      <c r="P1698" t="str">
        <f>'C3_qual'!P54</f>
        <v>CO2 estimate has been quantified to the best of available knowledge but mean annual precipitation and plant species are not known.</v>
      </c>
      <c r="Q1698" t="b">
        <f>'C3_qual'!Q54</f>
        <v>0</v>
      </c>
      <c r="R1698" t="b">
        <f>'C3_qual'!R54</f>
        <v>1</v>
      </c>
      <c r="S1698" t="str">
        <f>'C3_qual'!S54</f>
        <v>applied 97.5 and 2.5 percentile uncertainties</v>
      </c>
      <c r="T1698" t="b">
        <f>'C3_qual'!T54</f>
        <v>0</v>
      </c>
      <c r="U1698" t="b">
        <f>'C3_qual'!U54</f>
        <v>0</v>
      </c>
      <c r="V1698" t="str">
        <f>'C3_qual'!V54</f>
        <v>NA</v>
      </c>
      <c r="W1698" t="str">
        <f>'C3_qual'!W54</f>
        <v>NA</v>
      </c>
      <c r="X1698" t="b">
        <f>'C3_qual'!X54</f>
        <v>0</v>
      </c>
      <c r="Y1698" t="str">
        <f>'C3_qual'!Y54</f>
        <v xml:space="preserve">added age uncertainties </v>
      </c>
      <c r="Z1698" t="str">
        <f>'C3_qual'!Z54</f>
        <v>Guchengzi Fm.</v>
      </c>
    </row>
    <row r="1699" spans="1:26">
      <c r="A1699" t="str">
        <f>'C3_qual'!A53</f>
        <v>land_plant_d13C_1</v>
      </c>
      <c r="B1699" t="str">
        <f>'C3_qual'!B53</f>
        <v>Cui</v>
      </c>
      <c r="C1699">
        <f>'C3_qual'!C53</f>
        <v>2018</v>
      </c>
      <c r="D1699" t="str">
        <f>'C3_qual'!D53</f>
        <v>10.1016/j.gloplacha.2018.08.011</v>
      </c>
      <c r="E1699">
        <f>'C3_qual'!E53</f>
        <v>55903.049953632151</v>
      </c>
      <c r="F1699">
        <f>'C3_qual'!F53</f>
        <v>48</v>
      </c>
      <c r="G1699">
        <f>'C3_qual'!G53</f>
        <v>48</v>
      </c>
      <c r="H1699">
        <f>'C3_qual'!H53</f>
        <v>55.903049953632149</v>
      </c>
      <c r="I1699">
        <f>'C3_qual'!I53</f>
        <v>4.8000000000000001E-2</v>
      </c>
      <c r="J1699">
        <f>'C3_qual'!J53</f>
        <v>4.8000000000000001E-2</v>
      </c>
      <c r="K1699">
        <f>'C3_qual'!K53</f>
        <v>768.48929540643906</v>
      </c>
      <c r="L1699">
        <f>'C3_qual'!L53</f>
        <v>1191.575630180691</v>
      </c>
      <c r="M1699">
        <f>'C3_qual'!M53</f>
        <v>352.71616433670005</v>
      </c>
      <c r="N1699" t="b">
        <f>'C3_qual'!N53</f>
        <v>0</v>
      </c>
      <c r="O1699">
        <f>'C3_qual'!O53</f>
        <v>2</v>
      </c>
      <c r="P1699" t="str">
        <f>'C3_qual'!P53</f>
        <v>CO2 estimate has been quantified to the best of available knowledge but mean annual precipitation and plant species are not known.</v>
      </c>
      <c r="Q1699" t="b">
        <f>'C3_qual'!Q53</f>
        <v>0</v>
      </c>
      <c r="R1699" t="b">
        <f>'C3_qual'!R53</f>
        <v>1</v>
      </c>
      <c r="S1699" t="str">
        <f>'C3_qual'!S53</f>
        <v>applied 97.5 and 2.5 percentile uncertainties</v>
      </c>
      <c r="T1699" t="b">
        <f>'C3_qual'!T53</f>
        <v>0</v>
      </c>
      <c r="U1699" t="b">
        <f>'C3_qual'!U53</f>
        <v>0</v>
      </c>
      <c r="V1699" t="str">
        <f>'C3_qual'!V53</f>
        <v>NA</v>
      </c>
      <c r="W1699" t="str">
        <f>'C3_qual'!W53</f>
        <v>NA</v>
      </c>
      <c r="X1699" t="b">
        <f>'C3_qual'!X53</f>
        <v>0</v>
      </c>
      <c r="Y1699" t="str">
        <f>'C3_qual'!Y53</f>
        <v xml:space="preserve">added age uncertainties </v>
      </c>
      <c r="Z1699" t="str">
        <f>'C3_qual'!Z53</f>
        <v>Guchengzi Fm.</v>
      </c>
    </row>
    <row r="1700" spans="1:26">
      <c r="A1700" t="str">
        <f>'C3_qual'!A52</f>
        <v>land_plant_d13C_1</v>
      </c>
      <c r="B1700" t="str">
        <f>'C3_qual'!B52</f>
        <v>Cui</v>
      </c>
      <c r="C1700">
        <f>'C3_qual'!C52</f>
        <v>2018</v>
      </c>
      <c r="D1700" t="str">
        <f>'C3_qual'!D52</f>
        <v>10.1016/j.gloplacha.2018.08.011</v>
      </c>
      <c r="E1700">
        <f>'C3_qual'!E52</f>
        <v>55905.803292117467</v>
      </c>
      <c r="F1700">
        <f>'C3_qual'!F52</f>
        <v>48</v>
      </c>
      <c r="G1700">
        <f>'C3_qual'!G52</f>
        <v>48</v>
      </c>
      <c r="H1700">
        <f>'C3_qual'!H52</f>
        <v>55.905803292117469</v>
      </c>
      <c r="I1700">
        <f>'C3_qual'!I52</f>
        <v>4.8000000000000001E-2</v>
      </c>
      <c r="J1700">
        <f>'C3_qual'!J52</f>
        <v>4.8000000000000001E-2</v>
      </c>
      <c r="K1700">
        <f>'C3_qual'!K52</f>
        <v>972.37984449261398</v>
      </c>
      <c r="L1700">
        <f>'C3_qual'!L52</f>
        <v>2306.2595537690959</v>
      </c>
      <c r="M1700">
        <f>'C3_qual'!M52</f>
        <v>490.68398145687098</v>
      </c>
      <c r="N1700" t="b">
        <f>'C3_qual'!N52</f>
        <v>0</v>
      </c>
      <c r="O1700">
        <f>'C3_qual'!O52</f>
        <v>2</v>
      </c>
      <c r="P1700" t="str">
        <f>'C3_qual'!P52</f>
        <v>CO2 estimate has been quantified to the best of available knowledge but mean annual precipitation and plant species are not known.</v>
      </c>
      <c r="Q1700" t="b">
        <f>'C3_qual'!Q52</f>
        <v>0</v>
      </c>
      <c r="R1700" t="b">
        <f>'C3_qual'!R52</f>
        <v>1</v>
      </c>
      <c r="S1700" t="str">
        <f>'C3_qual'!S52</f>
        <v>applied 97.5 and 2.5 percentile uncertainties</v>
      </c>
      <c r="T1700" t="b">
        <f>'C3_qual'!T52</f>
        <v>0</v>
      </c>
      <c r="U1700" t="b">
        <f>'C3_qual'!U52</f>
        <v>0</v>
      </c>
      <c r="V1700" t="str">
        <f>'C3_qual'!V52</f>
        <v>NA</v>
      </c>
      <c r="W1700" t="str">
        <f>'C3_qual'!W52</f>
        <v>NA</v>
      </c>
      <c r="X1700" t="b">
        <f>'C3_qual'!X52</f>
        <v>0</v>
      </c>
      <c r="Y1700" t="str">
        <f>'C3_qual'!Y52</f>
        <v xml:space="preserve">added age uncertainties </v>
      </c>
      <c r="Z1700" t="str">
        <f>'C3_qual'!Z52</f>
        <v>Guchengzi Fm.</v>
      </c>
    </row>
    <row r="1701" spans="1:26">
      <c r="A1701" t="str">
        <f>'C3_qual'!A51</f>
        <v>land_plant_d13C_1</v>
      </c>
      <c r="B1701" t="str">
        <f>'C3_qual'!B51</f>
        <v>Cui</v>
      </c>
      <c r="C1701">
        <f>'C3_qual'!C51</f>
        <v>2018</v>
      </c>
      <c r="D1701" t="str">
        <f>'C3_qual'!D51</f>
        <v>10.1016/j.gloplacha.2018.08.011</v>
      </c>
      <c r="E1701">
        <f>'C3_qual'!E51</f>
        <v>55908.556630602783</v>
      </c>
      <c r="F1701">
        <f>'C3_qual'!F51</f>
        <v>48</v>
      </c>
      <c r="G1701">
        <f>'C3_qual'!G51</f>
        <v>48</v>
      </c>
      <c r="H1701">
        <f>'C3_qual'!H51</f>
        <v>55.908556630602781</v>
      </c>
      <c r="I1701">
        <f>'C3_qual'!I51</f>
        <v>4.8000000000000001E-2</v>
      </c>
      <c r="J1701">
        <f>'C3_qual'!J51</f>
        <v>4.8000000000000001E-2</v>
      </c>
      <c r="K1701">
        <f>'C3_qual'!K51</f>
        <v>1051.63155258502</v>
      </c>
      <c r="L1701">
        <f>'C3_qual'!L51</f>
        <v>3360.0401615336</v>
      </c>
      <c r="M1701">
        <f>'C3_qual'!M51</f>
        <v>549.83959904851599</v>
      </c>
      <c r="N1701" t="b">
        <f>'C3_qual'!N51</f>
        <v>0</v>
      </c>
      <c r="O1701">
        <f>'C3_qual'!O51</f>
        <v>2</v>
      </c>
      <c r="P1701" t="str">
        <f>'C3_qual'!P51</f>
        <v>CO2 estimate has been quantified to the best of available knowledge but mean annual precipitation and plant species are not known.</v>
      </c>
      <c r="Q1701" t="b">
        <f>'C3_qual'!Q51</f>
        <v>0</v>
      </c>
      <c r="R1701" t="b">
        <f>'C3_qual'!R51</f>
        <v>1</v>
      </c>
      <c r="S1701" t="str">
        <f>'C3_qual'!S51</f>
        <v>applied 97.5 and 2.5 percentile uncertainties</v>
      </c>
      <c r="T1701" t="b">
        <f>'C3_qual'!T51</f>
        <v>0</v>
      </c>
      <c r="U1701" t="b">
        <f>'C3_qual'!U51</f>
        <v>0</v>
      </c>
      <c r="V1701" t="str">
        <f>'C3_qual'!V51</f>
        <v>NA</v>
      </c>
      <c r="W1701" t="str">
        <f>'C3_qual'!W51</f>
        <v>NA</v>
      </c>
      <c r="X1701" t="b">
        <f>'C3_qual'!X51</f>
        <v>0</v>
      </c>
      <c r="Y1701" t="str">
        <f>'C3_qual'!Y51</f>
        <v xml:space="preserve">added age uncertainties </v>
      </c>
      <c r="Z1701" t="str">
        <f>'C3_qual'!Z51</f>
        <v>Guchengzi Fm.</v>
      </c>
    </row>
    <row r="1702" spans="1:26">
      <c r="A1702" t="str">
        <f>'C3_qual'!A50</f>
        <v>land_plant_d13C_1</v>
      </c>
      <c r="B1702" t="str">
        <f>'C3_qual'!B50</f>
        <v>Cui</v>
      </c>
      <c r="C1702">
        <f>'C3_qual'!C50</f>
        <v>2018</v>
      </c>
      <c r="D1702" t="str">
        <f>'C3_qual'!D50</f>
        <v>10.1016/j.gloplacha.2018.08.011</v>
      </c>
      <c r="E1702">
        <f>'C3_qual'!E50</f>
        <v>55911.309969088099</v>
      </c>
      <c r="F1702">
        <f>'C3_qual'!F50</f>
        <v>48</v>
      </c>
      <c r="G1702">
        <f>'C3_qual'!G50</f>
        <v>48</v>
      </c>
      <c r="H1702">
        <f>'C3_qual'!H50</f>
        <v>55.911309969088101</v>
      </c>
      <c r="I1702">
        <f>'C3_qual'!I50</f>
        <v>4.8000000000000001E-2</v>
      </c>
      <c r="J1702">
        <f>'C3_qual'!J50</f>
        <v>4.8000000000000001E-2</v>
      </c>
      <c r="K1702">
        <f>'C3_qual'!K50</f>
        <v>854.89814026385795</v>
      </c>
      <c r="L1702">
        <f>'C3_qual'!L50</f>
        <v>1692.0178967070024</v>
      </c>
      <c r="M1702">
        <f>'C3_qual'!M50</f>
        <v>412.88758031169397</v>
      </c>
      <c r="N1702" t="b">
        <f>'C3_qual'!N50</f>
        <v>0</v>
      </c>
      <c r="O1702">
        <f>'C3_qual'!O50</f>
        <v>2</v>
      </c>
      <c r="P1702" t="str">
        <f>'C3_qual'!P50</f>
        <v>CO2 estimate has been quantified to the best of available knowledge but mean annual precipitation and plant species are not known.</v>
      </c>
      <c r="Q1702" t="b">
        <f>'C3_qual'!Q50</f>
        <v>0</v>
      </c>
      <c r="R1702" t="b">
        <f>'C3_qual'!R50</f>
        <v>1</v>
      </c>
      <c r="S1702" t="str">
        <f>'C3_qual'!S50</f>
        <v>applied 97.5 and 2.5 percentile uncertainties</v>
      </c>
      <c r="T1702" t="b">
        <f>'C3_qual'!T50</f>
        <v>0</v>
      </c>
      <c r="U1702" t="b">
        <f>'C3_qual'!U50</f>
        <v>0</v>
      </c>
      <c r="V1702" t="str">
        <f>'C3_qual'!V50</f>
        <v>NA</v>
      </c>
      <c r="W1702" t="str">
        <f>'C3_qual'!W50</f>
        <v>NA</v>
      </c>
      <c r="X1702" t="b">
        <f>'C3_qual'!X50</f>
        <v>0</v>
      </c>
      <c r="Y1702" t="str">
        <f>'C3_qual'!Y50</f>
        <v xml:space="preserve">added age uncertainties </v>
      </c>
      <c r="Z1702" t="str">
        <f>'C3_qual'!Z50</f>
        <v>Guchengzi Fm.</v>
      </c>
    </row>
    <row r="1703" spans="1:26">
      <c r="A1703" t="str">
        <f>'C3_qual'!A49</f>
        <v>land_plant_d13C_1</v>
      </c>
      <c r="B1703" t="str">
        <f>'C3_qual'!B49</f>
        <v>Cui</v>
      </c>
      <c r="C1703">
        <f>'C3_qual'!C49</f>
        <v>2018</v>
      </c>
      <c r="D1703" t="str">
        <f>'C3_qual'!D49</f>
        <v>10.1016/j.gloplacha.2018.08.011</v>
      </c>
      <c r="E1703">
        <f>'C3_qual'!E49</f>
        <v>55914.063307573415</v>
      </c>
      <c r="F1703">
        <f>'C3_qual'!F49</f>
        <v>48</v>
      </c>
      <c r="G1703">
        <f>'C3_qual'!G49</f>
        <v>48</v>
      </c>
      <c r="H1703">
        <f>'C3_qual'!H49</f>
        <v>55.914063307573414</v>
      </c>
      <c r="I1703">
        <f>'C3_qual'!I49</f>
        <v>4.8000000000000001E-2</v>
      </c>
      <c r="J1703">
        <f>'C3_qual'!J49</f>
        <v>4.8000000000000001E-2</v>
      </c>
      <c r="K1703">
        <f>'C3_qual'!K49</f>
        <v>1213.3993922253901</v>
      </c>
      <c r="L1703">
        <f>'C3_qual'!L49</f>
        <v>6106.9177936584292</v>
      </c>
      <c r="M1703">
        <f>'C3_qual'!M49</f>
        <v>649.85951748751609</v>
      </c>
      <c r="N1703" t="b">
        <f>'C3_qual'!N49</f>
        <v>0</v>
      </c>
      <c r="O1703">
        <f>'C3_qual'!O49</f>
        <v>2</v>
      </c>
      <c r="P1703" t="str">
        <f>'C3_qual'!P49</f>
        <v>CO2 estimate has been quantified to the best of available knowledge but mean annual precipitation and plant species are not known.</v>
      </c>
      <c r="Q1703" t="b">
        <f>'C3_qual'!Q49</f>
        <v>0</v>
      </c>
      <c r="R1703" t="b">
        <f>'C3_qual'!R49</f>
        <v>1</v>
      </c>
      <c r="S1703" t="str">
        <f>'C3_qual'!S49</f>
        <v>applied 97.5 and 2.5 percentile uncertainties</v>
      </c>
      <c r="T1703" t="b">
        <f>'C3_qual'!T49</f>
        <v>0</v>
      </c>
      <c r="U1703" t="b">
        <f>'C3_qual'!U49</f>
        <v>0</v>
      </c>
      <c r="V1703" t="str">
        <f>'C3_qual'!V49</f>
        <v>NA</v>
      </c>
      <c r="W1703" t="str">
        <f>'C3_qual'!W49</f>
        <v>NA</v>
      </c>
      <c r="X1703" t="b">
        <f>'C3_qual'!X49</f>
        <v>0</v>
      </c>
      <c r="Y1703" t="str">
        <f>'C3_qual'!Y49</f>
        <v xml:space="preserve">added age uncertainties </v>
      </c>
      <c r="Z1703" t="str">
        <f>'C3_qual'!Z49</f>
        <v>Guchengzi Fm.</v>
      </c>
    </row>
    <row r="1704" spans="1:26">
      <c r="A1704" t="str">
        <f>'C3_qual'!A48</f>
        <v>land_plant_d13C_1</v>
      </c>
      <c r="B1704" t="str">
        <f>'C3_qual'!B48</f>
        <v>Cui</v>
      </c>
      <c r="C1704">
        <f>'C3_qual'!C48</f>
        <v>2018</v>
      </c>
      <c r="D1704" t="str">
        <f>'C3_qual'!D48</f>
        <v>10.1016/j.gloplacha.2018.08.011</v>
      </c>
      <c r="E1704">
        <f>'C3_qual'!E48</f>
        <v>55916.816646058731</v>
      </c>
      <c r="F1704">
        <f>'C3_qual'!F48</f>
        <v>48</v>
      </c>
      <c r="G1704">
        <f>'C3_qual'!G48</f>
        <v>48</v>
      </c>
      <c r="H1704">
        <f>'C3_qual'!H48</f>
        <v>55.916816646058734</v>
      </c>
      <c r="I1704">
        <f>'C3_qual'!I48</f>
        <v>4.8000000000000001E-2</v>
      </c>
      <c r="J1704">
        <f>'C3_qual'!J48</f>
        <v>4.8000000000000001E-2</v>
      </c>
      <c r="K1704">
        <f>'C3_qual'!K48</f>
        <v>1436.21722958284</v>
      </c>
      <c r="L1704">
        <f>'C3_qual'!L48</f>
        <v>10549.22814836326</v>
      </c>
      <c r="M1704">
        <f>'C3_qual'!M48</f>
        <v>828.46704354406995</v>
      </c>
      <c r="N1704" t="b">
        <f>'C3_qual'!N48</f>
        <v>0</v>
      </c>
      <c r="O1704">
        <f>'C3_qual'!O48</f>
        <v>2</v>
      </c>
      <c r="P1704" t="str">
        <f>'C3_qual'!P48</f>
        <v>CO2 estimate has been quantified to the best of available knowledge but mean annual precipitation and plant species are not known.</v>
      </c>
      <c r="Q1704" t="b">
        <f>'C3_qual'!Q48</f>
        <v>0</v>
      </c>
      <c r="R1704" t="b">
        <f>'C3_qual'!R48</f>
        <v>1</v>
      </c>
      <c r="S1704" t="str">
        <f>'C3_qual'!S48</f>
        <v>applied 97.5 and 2.5 percentile uncertainties</v>
      </c>
      <c r="T1704" t="b">
        <f>'C3_qual'!T48</f>
        <v>0</v>
      </c>
      <c r="U1704" t="b">
        <f>'C3_qual'!U48</f>
        <v>0</v>
      </c>
      <c r="V1704" t="str">
        <f>'C3_qual'!V48</f>
        <v>NA</v>
      </c>
      <c r="W1704" t="str">
        <f>'C3_qual'!W48</f>
        <v>NA</v>
      </c>
      <c r="X1704" t="b">
        <f>'C3_qual'!X48</f>
        <v>0</v>
      </c>
      <c r="Y1704" t="str">
        <f>'C3_qual'!Y48</f>
        <v xml:space="preserve">added age uncertainties </v>
      </c>
      <c r="Z1704" t="str">
        <f>'C3_qual'!Z48</f>
        <v>Guchengzi Fm.</v>
      </c>
    </row>
    <row r="1705" spans="1:26">
      <c r="A1705" t="str">
        <f>'C3_qual'!A47</f>
        <v>land_plant_d13C_1</v>
      </c>
      <c r="B1705" t="str">
        <f>'C3_qual'!B47</f>
        <v>Cui</v>
      </c>
      <c r="C1705">
        <f>'C3_qual'!C47</f>
        <v>2018</v>
      </c>
      <c r="D1705" t="str">
        <f>'C3_qual'!D47</f>
        <v>10.1016/j.gloplacha.2018.08.011</v>
      </c>
      <c r="E1705">
        <f>'C3_qual'!E47</f>
        <v>55919.569984544054</v>
      </c>
      <c r="F1705">
        <f>'C3_qual'!F47</f>
        <v>48</v>
      </c>
      <c r="G1705">
        <f>'C3_qual'!G47</f>
        <v>48</v>
      </c>
      <c r="H1705">
        <f>'C3_qual'!H47</f>
        <v>55.919569984544054</v>
      </c>
      <c r="I1705">
        <f>'C3_qual'!I47</f>
        <v>4.8000000000000001E-2</v>
      </c>
      <c r="J1705">
        <f>'C3_qual'!J47</f>
        <v>4.8000000000000001E-2</v>
      </c>
      <c r="K1705">
        <f>'C3_qual'!K47</f>
        <v>1370.64751909396</v>
      </c>
      <c r="L1705">
        <f>'C3_qual'!L47</f>
        <v>7691.3167108588696</v>
      </c>
      <c r="M1705">
        <f>'C3_qual'!M47</f>
        <v>778.77946045876104</v>
      </c>
      <c r="N1705" t="b">
        <f>'C3_qual'!N47</f>
        <v>0</v>
      </c>
      <c r="O1705">
        <f>'C3_qual'!O47</f>
        <v>2</v>
      </c>
      <c r="P1705" t="str">
        <f>'C3_qual'!P47</f>
        <v>CO2 estimate has been quantified to the best of available knowledge but mean annual precipitation and plant species are not known.</v>
      </c>
      <c r="Q1705" t="b">
        <f>'C3_qual'!Q47</f>
        <v>0</v>
      </c>
      <c r="R1705" t="b">
        <f>'C3_qual'!R47</f>
        <v>1</v>
      </c>
      <c r="S1705" t="str">
        <f>'C3_qual'!S47</f>
        <v>applied 97.5 and 2.5 percentile uncertainties</v>
      </c>
      <c r="T1705" t="b">
        <f>'C3_qual'!T47</f>
        <v>0</v>
      </c>
      <c r="U1705" t="b">
        <f>'C3_qual'!U47</f>
        <v>0</v>
      </c>
      <c r="V1705" t="str">
        <f>'C3_qual'!V47</f>
        <v>NA</v>
      </c>
      <c r="W1705" t="str">
        <f>'C3_qual'!W47</f>
        <v>NA</v>
      </c>
      <c r="X1705" t="b">
        <f>'C3_qual'!X47</f>
        <v>0</v>
      </c>
      <c r="Y1705" t="str">
        <f>'C3_qual'!Y47</f>
        <v xml:space="preserve">added age uncertainties </v>
      </c>
      <c r="Z1705" t="str">
        <f>'C3_qual'!Z47</f>
        <v>Guchengzi Fm.</v>
      </c>
    </row>
    <row r="1706" spans="1:26">
      <c r="A1706" t="str">
        <f>'C3_qual'!A46</f>
        <v>land_plant_d13C_1</v>
      </c>
      <c r="B1706" t="str">
        <f>'C3_qual'!B46</f>
        <v>Cui</v>
      </c>
      <c r="C1706">
        <f>'C3_qual'!C46</f>
        <v>2018</v>
      </c>
      <c r="D1706" t="str">
        <f>'C3_qual'!D46</f>
        <v>10.1016/j.gloplacha.2018.08.011</v>
      </c>
      <c r="E1706">
        <f>'C3_qual'!E46</f>
        <v>55922.32332302937</v>
      </c>
      <c r="F1706">
        <f>'C3_qual'!F46</f>
        <v>48</v>
      </c>
      <c r="G1706">
        <f>'C3_qual'!G46</f>
        <v>48</v>
      </c>
      <c r="H1706">
        <f>'C3_qual'!H46</f>
        <v>55.922323323029367</v>
      </c>
      <c r="I1706">
        <f>'C3_qual'!I46</f>
        <v>4.8000000000000001E-2</v>
      </c>
      <c r="J1706">
        <f>'C3_qual'!J46</f>
        <v>4.8000000000000001E-2</v>
      </c>
      <c r="K1706">
        <f>'C3_qual'!K46</f>
        <v>943.05949119024501</v>
      </c>
      <c r="L1706">
        <f>'C3_qual'!L46</f>
        <v>2324.5014837636049</v>
      </c>
      <c r="M1706">
        <f>'C3_qual'!M46</f>
        <v>466.101746987105</v>
      </c>
      <c r="N1706" t="b">
        <f>'C3_qual'!N46</f>
        <v>0</v>
      </c>
      <c r="O1706">
        <f>'C3_qual'!O46</f>
        <v>2</v>
      </c>
      <c r="P1706" t="str">
        <f>'C3_qual'!P46</f>
        <v>CO2 estimate has been quantified to the best of available knowledge but mean annual precipitation and plant species are not known.</v>
      </c>
      <c r="Q1706" t="b">
        <f>'C3_qual'!Q46</f>
        <v>0</v>
      </c>
      <c r="R1706" t="b">
        <f>'C3_qual'!R46</f>
        <v>1</v>
      </c>
      <c r="S1706" t="str">
        <f>'C3_qual'!S46</f>
        <v>applied 97.5 and 2.5 percentile uncertainties</v>
      </c>
      <c r="T1706" t="b">
        <f>'C3_qual'!T46</f>
        <v>0</v>
      </c>
      <c r="U1706" t="b">
        <f>'C3_qual'!U46</f>
        <v>0</v>
      </c>
      <c r="V1706" t="str">
        <f>'C3_qual'!V46</f>
        <v>NA</v>
      </c>
      <c r="W1706" t="str">
        <f>'C3_qual'!W46</f>
        <v>NA</v>
      </c>
      <c r="X1706" t="b">
        <f>'C3_qual'!X46</f>
        <v>0</v>
      </c>
      <c r="Y1706" t="str">
        <f>'C3_qual'!Y46</f>
        <v xml:space="preserve">added age uncertainties </v>
      </c>
      <c r="Z1706" t="str">
        <f>'C3_qual'!Z46</f>
        <v>Guchengzi Fm.</v>
      </c>
    </row>
    <row r="1707" spans="1:26">
      <c r="A1707" t="str">
        <f>'C3_qual'!A45</f>
        <v>land_plant_d13C_1</v>
      </c>
      <c r="B1707" t="str">
        <f>'C3_qual'!B45</f>
        <v>Cui</v>
      </c>
      <c r="C1707">
        <f>'C3_qual'!C45</f>
        <v>2018</v>
      </c>
      <c r="D1707" t="str">
        <f>'C3_qual'!D45</f>
        <v>10.1016/j.gloplacha.2018.08.011</v>
      </c>
      <c r="E1707">
        <f>'C3_qual'!E45</f>
        <v>55925.076661514686</v>
      </c>
      <c r="F1707">
        <f>'C3_qual'!F45</f>
        <v>48</v>
      </c>
      <c r="G1707">
        <f>'C3_qual'!G45</f>
        <v>48</v>
      </c>
      <c r="H1707">
        <f>'C3_qual'!H45</f>
        <v>55.925076661514687</v>
      </c>
      <c r="I1707">
        <f>'C3_qual'!I45</f>
        <v>4.8000000000000001E-2</v>
      </c>
      <c r="J1707">
        <f>'C3_qual'!J45</f>
        <v>4.8000000000000001E-2</v>
      </c>
      <c r="K1707">
        <f>'C3_qual'!K45</f>
        <v>1266.0703941756501</v>
      </c>
      <c r="L1707">
        <f>'C3_qual'!L45</f>
        <v>6351.7712219168598</v>
      </c>
      <c r="M1707">
        <f>'C3_qual'!M45</f>
        <v>700.38333866397306</v>
      </c>
      <c r="N1707" t="b">
        <f>'C3_qual'!N45</f>
        <v>0</v>
      </c>
      <c r="O1707">
        <f>'C3_qual'!O45</f>
        <v>2</v>
      </c>
      <c r="P1707" t="str">
        <f>'C3_qual'!P45</f>
        <v>CO2 estimate has been quantified to the best of available knowledge but mean annual precipitation and plant species are not known.</v>
      </c>
      <c r="Q1707" t="b">
        <f>'C3_qual'!Q45</f>
        <v>0</v>
      </c>
      <c r="R1707" t="b">
        <f>'C3_qual'!R45</f>
        <v>1</v>
      </c>
      <c r="S1707" t="str">
        <f>'C3_qual'!S45</f>
        <v>applied 97.5 and 2.5 percentile uncertainties</v>
      </c>
      <c r="T1707" t="b">
        <f>'C3_qual'!T45</f>
        <v>0</v>
      </c>
      <c r="U1707" t="b">
        <f>'C3_qual'!U45</f>
        <v>0</v>
      </c>
      <c r="V1707" t="str">
        <f>'C3_qual'!V45</f>
        <v>NA</v>
      </c>
      <c r="W1707" t="str">
        <f>'C3_qual'!W45</f>
        <v>NA</v>
      </c>
      <c r="X1707" t="b">
        <f>'C3_qual'!X45</f>
        <v>0</v>
      </c>
      <c r="Y1707" t="str">
        <f>'C3_qual'!Y45</f>
        <v xml:space="preserve">added age uncertainties </v>
      </c>
      <c r="Z1707" t="str">
        <f>'C3_qual'!Z45</f>
        <v>Guchengzi Fm.</v>
      </c>
    </row>
    <row r="1708" spans="1:26">
      <c r="A1708" t="str">
        <f>'C3_qual'!A44</f>
        <v>land_plant_d13C_1</v>
      </c>
      <c r="B1708" t="str">
        <f>'C3_qual'!B44</f>
        <v>Cui</v>
      </c>
      <c r="C1708">
        <f>'C3_qual'!C44</f>
        <v>2018</v>
      </c>
      <c r="D1708" t="str">
        <f>'C3_qual'!D44</f>
        <v>10.1016/j.gloplacha.2018.08.011</v>
      </c>
      <c r="E1708">
        <f>'C3_qual'!E44</f>
        <v>55927.83</v>
      </c>
      <c r="F1708">
        <f>'C3_qual'!F44</f>
        <v>48</v>
      </c>
      <c r="G1708">
        <f>'C3_qual'!G44</f>
        <v>48</v>
      </c>
      <c r="H1708">
        <f>'C3_qual'!H44</f>
        <v>55.92783</v>
      </c>
      <c r="I1708">
        <f>'C3_qual'!I44</f>
        <v>4.8000000000000001E-2</v>
      </c>
      <c r="J1708">
        <f>'C3_qual'!J44</f>
        <v>4.8000000000000001E-2</v>
      </c>
      <c r="K1708">
        <f>'C3_qual'!K44</f>
        <v>1724.16119804819</v>
      </c>
      <c r="L1708">
        <f>'C3_qual'!L44</f>
        <v>17872.319707723611</v>
      </c>
      <c r="M1708">
        <f>'C3_qual'!M44</f>
        <v>1055.2569962551361</v>
      </c>
      <c r="N1708" t="b">
        <f>'C3_qual'!N44</f>
        <v>0</v>
      </c>
      <c r="O1708">
        <f>'C3_qual'!O44</f>
        <v>2</v>
      </c>
      <c r="P1708" t="str">
        <f>'C3_qual'!P44</f>
        <v>CO2 estimate has been quantified to the best of available knowledge but mean annual precipitation and plant species are not known.</v>
      </c>
      <c r="Q1708" t="b">
        <f>'C3_qual'!Q44</f>
        <v>0</v>
      </c>
      <c r="R1708" t="b">
        <f>'C3_qual'!R44</f>
        <v>1</v>
      </c>
      <c r="S1708" t="str">
        <f>'C3_qual'!S44</f>
        <v>applied 97.5 and 2.5 percentile uncertainties</v>
      </c>
      <c r="T1708" t="b">
        <f>'C3_qual'!T44</f>
        <v>0</v>
      </c>
      <c r="U1708" t="b">
        <f>'C3_qual'!U44</f>
        <v>0</v>
      </c>
      <c r="V1708" t="str">
        <f>'C3_qual'!V44</f>
        <v>NA</v>
      </c>
      <c r="W1708" t="str">
        <f>'C3_qual'!W44</f>
        <v>NA</v>
      </c>
      <c r="X1708" t="b">
        <f>'C3_qual'!X44</f>
        <v>0</v>
      </c>
      <c r="Y1708" t="str">
        <f>'C3_qual'!Y44</f>
        <v xml:space="preserve">added age uncertainties </v>
      </c>
      <c r="Z1708" t="str">
        <f>'C3_qual'!Z44</f>
        <v>Guchengzi Fm.</v>
      </c>
    </row>
    <row r="1709" spans="1:26">
      <c r="A1709" t="str">
        <f>'C3_qual'!A43</f>
        <v>land_plant_d13C_1</v>
      </c>
      <c r="B1709" t="str">
        <f>'C3_qual'!B43</f>
        <v>Cui</v>
      </c>
      <c r="C1709">
        <f>'C3_qual'!C43</f>
        <v>2018</v>
      </c>
      <c r="D1709" t="str">
        <f>'C3_qual'!D43</f>
        <v>10.1016/j.gloplacha.2018.08.011</v>
      </c>
      <c r="E1709">
        <f>'C3_qual'!E43</f>
        <v>55930.224782608697</v>
      </c>
      <c r="F1709">
        <f>'C3_qual'!F43</f>
        <v>48</v>
      </c>
      <c r="G1709">
        <f>'C3_qual'!G43</f>
        <v>48</v>
      </c>
      <c r="H1709">
        <f>'C3_qual'!H43</f>
        <v>55.930224782608697</v>
      </c>
      <c r="I1709">
        <f>'C3_qual'!I43</f>
        <v>4.8000000000000001E-2</v>
      </c>
      <c r="J1709">
        <f>'C3_qual'!J43</f>
        <v>4.8000000000000001E-2</v>
      </c>
      <c r="K1709">
        <f>'C3_qual'!K43</f>
        <v>1387.89839544763</v>
      </c>
      <c r="L1709">
        <f>'C3_qual'!L43</f>
        <v>8943.9920051005702</v>
      </c>
      <c r="M1709">
        <f>'C3_qual'!M43</f>
        <v>800.12915555569009</v>
      </c>
      <c r="N1709" t="b">
        <f>'C3_qual'!N43</f>
        <v>0</v>
      </c>
      <c r="O1709">
        <f>'C3_qual'!O43</f>
        <v>2</v>
      </c>
      <c r="P1709" t="str">
        <f>'C3_qual'!P43</f>
        <v>CO2 estimate has been quantified to the best of available knowledge but mean annual precipitation and plant species are not known.</v>
      </c>
      <c r="Q1709" t="b">
        <f>'C3_qual'!Q43</f>
        <v>0</v>
      </c>
      <c r="R1709" t="b">
        <f>'C3_qual'!R43</f>
        <v>1</v>
      </c>
      <c r="S1709" t="str">
        <f>'C3_qual'!S43</f>
        <v>applied 97.5 and 2.5 percentile uncertainties</v>
      </c>
      <c r="T1709" t="b">
        <f>'C3_qual'!T43</f>
        <v>0</v>
      </c>
      <c r="U1709" t="b">
        <f>'C3_qual'!U43</f>
        <v>0</v>
      </c>
      <c r="V1709" t="str">
        <f>'C3_qual'!V43</f>
        <v>NA</v>
      </c>
      <c r="W1709" t="str">
        <f>'C3_qual'!W43</f>
        <v>NA</v>
      </c>
      <c r="X1709" t="b">
        <f>'C3_qual'!X43</f>
        <v>0</v>
      </c>
      <c r="Y1709" t="str">
        <f>'C3_qual'!Y43</f>
        <v xml:space="preserve">added age uncertainties </v>
      </c>
      <c r="Z1709" t="str">
        <f>'C3_qual'!Z43</f>
        <v>Guchengzi Fm.</v>
      </c>
    </row>
    <row r="1710" spans="1:26">
      <c r="A1710" t="str">
        <f>'C3_qual'!A42</f>
        <v>land_plant_d13C_1</v>
      </c>
      <c r="B1710" t="str">
        <f>'C3_qual'!B42</f>
        <v>Cui</v>
      </c>
      <c r="C1710">
        <f>'C3_qual'!C42</f>
        <v>2018</v>
      </c>
      <c r="D1710" t="str">
        <f>'C3_qual'!D42</f>
        <v>10.1016/j.gloplacha.2018.08.011</v>
      </c>
      <c r="E1710">
        <f>'C3_qual'!E42</f>
        <v>55932.619565217392</v>
      </c>
      <c r="F1710">
        <f>'C3_qual'!F42</f>
        <v>48</v>
      </c>
      <c r="G1710">
        <f>'C3_qual'!G42</f>
        <v>48</v>
      </c>
      <c r="H1710">
        <f>'C3_qual'!H42</f>
        <v>55.932619565217394</v>
      </c>
      <c r="I1710">
        <f>'C3_qual'!I42</f>
        <v>4.8000000000000001E-2</v>
      </c>
      <c r="J1710">
        <f>'C3_qual'!J42</f>
        <v>4.8000000000000001E-2</v>
      </c>
      <c r="K1710">
        <f>'C3_qual'!K42</f>
        <v>1135.94599719138</v>
      </c>
      <c r="L1710">
        <f>'C3_qual'!L42</f>
        <v>4174.2106096395701</v>
      </c>
      <c r="M1710">
        <f>'C3_qual'!M42</f>
        <v>602.80205797957399</v>
      </c>
      <c r="N1710" t="b">
        <f>'C3_qual'!N42</f>
        <v>0</v>
      </c>
      <c r="O1710">
        <f>'C3_qual'!O42</f>
        <v>2</v>
      </c>
      <c r="P1710" t="str">
        <f>'C3_qual'!P42</f>
        <v>CO2 estimate has been quantified to the best of available knowledge but mean annual precipitation and plant species are not known.</v>
      </c>
      <c r="Q1710" t="b">
        <f>'C3_qual'!Q42</f>
        <v>0</v>
      </c>
      <c r="R1710" t="b">
        <f>'C3_qual'!R42</f>
        <v>1</v>
      </c>
      <c r="S1710" t="str">
        <f>'C3_qual'!S42</f>
        <v>applied 97.5 and 2.5 percentile uncertainties</v>
      </c>
      <c r="T1710" t="b">
        <f>'C3_qual'!T42</f>
        <v>0</v>
      </c>
      <c r="U1710" t="b">
        <f>'C3_qual'!U42</f>
        <v>0</v>
      </c>
      <c r="V1710" t="str">
        <f>'C3_qual'!V42</f>
        <v>NA</v>
      </c>
      <c r="W1710" t="str">
        <f>'C3_qual'!W42</f>
        <v>NA</v>
      </c>
      <c r="X1710" t="b">
        <f>'C3_qual'!X42</f>
        <v>0</v>
      </c>
      <c r="Y1710" t="str">
        <f>'C3_qual'!Y42</f>
        <v xml:space="preserve">added age uncertainties </v>
      </c>
      <c r="Z1710" t="str">
        <f>'C3_qual'!Z42</f>
        <v>Guchengzi Fm.</v>
      </c>
    </row>
    <row r="1711" spans="1:26">
      <c r="A1711" t="str">
        <f>'C3_qual'!A41</f>
        <v>land_plant_d13C_1</v>
      </c>
      <c r="B1711" t="str">
        <f>'C3_qual'!B41</f>
        <v>Cui</v>
      </c>
      <c r="C1711">
        <f>'C3_qual'!C41</f>
        <v>2018</v>
      </c>
      <c r="D1711" t="str">
        <f>'C3_qual'!D41</f>
        <v>10.1016/j.gloplacha.2018.08.011</v>
      </c>
      <c r="E1711">
        <f>'C3_qual'!E41</f>
        <v>55935.014347826087</v>
      </c>
      <c r="F1711">
        <f>'C3_qual'!F41</f>
        <v>48</v>
      </c>
      <c r="G1711">
        <f>'C3_qual'!G41</f>
        <v>48</v>
      </c>
      <c r="H1711">
        <f>'C3_qual'!H41</f>
        <v>55.93501434782609</v>
      </c>
      <c r="I1711">
        <f>'C3_qual'!I41</f>
        <v>4.8000000000000001E-2</v>
      </c>
      <c r="J1711">
        <f>'C3_qual'!J41</f>
        <v>4.8000000000000001E-2</v>
      </c>
      <c r="K1711">
        <f>'C3_qual'!K41</f>
        <v>933.83515589501997</v>
      </c>
      <c r="L1711">
        <f>'C3_qual'!L41</f>
        <v>2506.1321555034901</v>
      </c>
      <c r="M1711">
        <f>'C3_qual'!M41</f>
        <v>464.26749647824596</v>
      </c>
      <c r="N1711" t="b">
        <f>'C3_qual'!N41</f>
        <v>0</v>
      </c>
      <c r="O1711">
        <f>'C3_qual'!O41</f>
        <v>2</v>
      </c>
      <c r="P1711" t="str">
        <f>'C3_qual'!P41</f>
        <v>CO2 estimate has been quantified to the best of available knowledge but mean annual precipitation and plant species are not known.</v>
      </c>
      <c r="Q1711" t="b">
        <f>'C3_qual'!Q41</f>
        <v>0</v>
      </c>
      <c r="R1711" t="b">
        <f>'C3_qual'!R41</f>
        <v>1</v>
      </c>
      <c r="S1711" t="str">
        <f>'C3_qual'!S41</f>
        <v>applied 97.5 and 2.5 percentile uncertainties</v>
      </c>
      <c r="T1711" t="b">
        <f>'C3_qual'!T41</f>
        <v>0</v>
      </c>
      <c r="U1711" t="b">
        <f>'C3_qual'!U41</f>
        <v>0</v>
      </c>
      <c r="V1711" t="str">
        <f>'C3_qual'!V41</f>
        <v>NA</v>
      </c>
      <c r="W1711" t="str">
        <f>'C3_qual'!W41</f>
        <v>NA</v>
      </c>
      <c r="X1711" t="b">
        <f>'C3_qual'!X41</f>
        <v>0</v>
      </c>
      <c r="Y1711" t="str">
        <f>'C3_qual'!Y41</f>
        <v xml:space="preserve">added age uncertainties </v>
      </c>
      <c r="Z1711" t="str">
        <f>'C3_qual'!Z41</f>
        <v>Guchengzi Fm.</v>
      </c>
    </row>
    <row r="1712" spans="1:26">
      <c r="A1712" t="str">
        <f>'C3_qual'!A40</f>
        <v>land_plant_d13C_1</v>
      </c>
      <c r="B1712" t="str">
        <f>'C3_qual'!B40</f>
        <v>Cui</v>
      </c>
      <c r="C1712">
        <f>'C3_qual'!C40</f>
        <v>2018</v>
      </c>
      <c r="D1712" t="str">
        <f>'C3_qual'!D40</f>
        <v>10.1016/j.gloplacha.2018.08.011</v>
      </c>
      <c r="E1712">
        <f>'C3_qual'!E40</f>
        <v>55937.409130434789</v>
      </c>
      <c r="F1712">
        <f>'C3_qual'!F40</f>
        <v>48</v>
      </c>
      <c r="G1712">
        <f>'C3_qual'!G40</f>
        <v>48</v>
      </c>
      <c r="H1712">
        <f>'C3_qual'!H40</f>
        <v>55.937409130434787</v>
      </c>
      <c r="I1712">
        <f>'C3_qual'!I40</f>
        <v>4.8000000000000001E-2</v>
      </c>
      <c r="J1712">
        <f>'C3_qual'!J40</f>
        <v>4.8000000000000001E-2</v>
      </c>
      <c r="K1712">
        <f>'C3_qual'!K40</f>
        <v>1599.3915129044501</v>
      </c>
      <c r="L1712">
        <f>'C3_qual'!L40</f>
        <v>12638.159666042649</v>
      </c>
      <c r="M1712">
        <f>'C3_qual'!M40</f>
        <v>952.22568541332714</v>
      </c>
      <c r="N1712" t="b">
        <f>'C3_qual'!N40</f>
        <v>0</v>
      </c>
      <c r="O1712">
        <f>'C3_qual'!O40</f>
        <v>2</v>
      </c>
      <c r="P1712" t="str">
        <f>'C3_qual'!P40</f>
        <v>CO2 estimate has been quantified to the best of available knowledge but mean annual precipitation and plant species are not known.</v>
      </c>
      <c r="Q1712" t="b">
        <f>'C3_qual'!Q40</f>
        <v>0</v>
      </c>
      <c r="R1712" t="b">
        <f>'C3_qual'!R40</f>
        <v>1</v>
      </c>
      <c r="S1712" t="str">
        <f>'C3_qual'!S40</f>
        <v>applied 97.5 and 2.5 percentile uncertainties</v>
      </c>
      <c r="T1712" t="b">
        <f>'C3_qual'!T40</f>
        <v>0</v>
      </c>
      <c r="U1712" t="b">
        <f>'C3_qual'!U40</f>
        <v>0</v>
      </c>
      <c r="V1712" t="str">
        <f>'C3_qual'!V40</f>
        <v>NA</v>
      </c>
      <c r="W1712" t="str">
        <f>'C3_qual'!W40</f>
        <v>NA</v>
      </c>
      <c r="X1712" t="b">
        <f>'C3_qual'!X40</f>
        <v>0</v>
      </c>
      <c r="Y1712" t="str">
        <f>'C3_qual'!Y40</f>
        <v xml:space="preserve">added age uncertainties </v>
      </c>
      <c r="Z1712" t="str">
        <f>'C3_qual'!Z40</f>
        <v>Guchengzi Fm.</v>
      </c>
    </row>
    <row r="1713" spans="1:26">
      <c r="A1713" t="str">
        <f>'C3_qual'!A39</f>
        <v>land_plant_d13C_1</v>
      </c>
      <c r="B1713" t="str">
        <f>'C3_qual'!B39</f>
        <v>Cui</v>
      </c>
      <c r="C1713">
        <f>'C3_qual'!C39</f>
        <v>2018</v>
      </c>
      <c r="D1713" t="str">
        <f>'C3_qual'!D39</f>
        <v>10.1016/j.gloplacha.2018.08.011</v>
      </c>
      <c r="E1713">
        <f>'C3_qual'!E39</f>
        <v>55939.803913043477</v>
      </c>
      <c r="F1713">
        <f>'C3_qual'!F39</f>
        <v>48</v>
      </c>
      <c r="G1713">
        <f>'C3_qual'!G39</f>
        <v>48</v>
      </c>
      <c r="H1713">
        <f>'C3_qual'!H39</f>
        <v>55.939803913043477</v>
      </c>
      <c r="I1713">
        <f>'C3_qual'!I39</f>
        <v>4.8000000000000001E-2</v>
      </c>
      <c r="J1713">
        <f>'C3_qual'!J39</f>
        <v>4.8000000000000001E-2</v>
      </c>
      <c r="K1713">
        <f>'C3_qual'!K39</f>
        <v>1446.82319956379</v>
      </c>
      <c r="L1713">
        <f>'C3_qual'!L39</f>
        <v>9037.0492246308095</v>
      </c>
      <c r="M1713">
        <f>'C3_qual'!M39</f>
        <v>826.18286646957506</v>
      </c>
      <c r="N1713" t="b">
        <f>'C3_qual'!N39</f>
        <v>0</v>
      </c>
      <c r="O1713">
        <f>'C3_qual'!O39</f>
        <v>2</v>
      </c>
      <c r="P1713" t="str">
        <f>'C3_qual'!P39</f>
        <v>CO2 estimate has been quantified to the best of available knowledge but mean annual precipitation and plant species are not known.</v>
      </c>
      <c r="Q1713" t="b">
        <f>'C3_qual'!Q39</f>
        <v>0</v>
      </c>
      <c r="R1713" t="b">
        <f>'C3_qual'!R39</f>
        <v>1</v>
      </c>
      <c r="S1713" t="str">
        <f>'C3_qual'!S39</f>
        <v>applied 97.5 and 2.5 percentile uncertainties</v>
      </c>
      <c r="T1713" t="b">
        <f>'C3_qual'!T39</f>
        <v>0</v>
      </c>
      <c r="U1713" t="b">
        <f>'C3_qual'!U39</f>
        <v>0</v>
      </c>
      <c r="V1713" t="str">
        <f>'C3_qual'!V39</f>
        <v>NA</v>
      </c>
      <c r="W1713" t="str">
        <f>'C3_qual'!W39</f>
        <v>NA</v>
      </c>
      <c r="X1713" t="b">
        <f>'C3_qual'!X39</f>
        <v>0</v>
      </c>
      <c r="Y1713" t="str">
        <f>'C3_qual'!Y39</f>
        <v xml:space="preserve">added age uncertainties </v>
      </c>
      <c r="Z1713" t="str">
        <f>'C3_qual'!Z39</f>
        <v>Guchengzi Fm.</v>
      </c>
    </row>
    <row r="1714" spans="1:26">
      <c r="A1714" t="str">
        <f>'C3_qual'!A38</f>
        <v>land_plant_d13C_1</v>
      </c>
      <c r="B1714" t="str">
        <f>'C3_qual'!B38</f>
        <v>Cui</v>
      </c>
      <c r="C1714">
        <f>'C3_qual'!C38</f>
        <v>2018</v>
      </c>
      <c r="D1714" t="str">
        <f>'C3_qual'!D38</f>
        <v>10.1016/j.gloplacha.2018.08.011</v>
      </c>
      <c r="E1714">
        <f>'C3_qual'!E38</f>
        <v>55942.198695652172</v>
      </c>
      <c r="F1714">
        <f>'C3_qual'!F38</f>
        <v>48</v>
      </c>
      <c r="G1714">
        <f>'C3_qual'!G38</f>
        <v>48</v>
      </c>
      <c r="H1714">
        <f>'C3_qual'!H38</f>
        <v>55.942198695652174</v>
      </c>
      <c r="I1714">
        <f>'C3_qual'!I38</f>
        <v>4.8000000000000001E-2</v>
      </c>
      <c r="J1714">
        <f>'C3_qual'!J38</f>
        <v>4.8000000000000001E-2</v>
      </c>
      <c r="K1714">
        <f>'C3_qual'!K38</f>
        <v>1044.48847512054</v>
      </c>
      <c r="L1714">
        <f>'C3_qual'!L38</f>
        <v>3439.22976303827</v>
      </c>
      <c r="M1714">
        <f>'C3_qual'!M38</f>
        <v>542.22458674212294</v>
      </c>
      <c r="N1714" t="b">
        <f>'C3_qual'!N38</f>
        <v>0</v>
      </c>
      <c r="O1714">
        <f>'C3_qual'!O38</f>
        <v>2</v>
      </c>
      <c r="P1714" t="str">
        <f>'C3_qual'!P38</f>
        <v>CO2 estimate has been quantified to the best of available knowledge but mean annual precipitation and plant species are not known.</v>
      </c>
      <c r="Q1714" t="b">
        <f>'C3_qual'!Q38</f>
        <v>0</v>
      </c>
      <c r="R1714" t="b">
        <f>'C3_qual'!R38</f>
        <v>1</v>
      </c>
      <c r="S1714" t="str">
        <f>'C3_qual'!S38</f>
        <v>applied 97.5 and 2.5 percentile uncertainties</v>
      </c>
      <c r="T1714" t="b">
        <f>'C3_qual'!T38</f>
        <v>0</v>
      </c>
      <c r="U1714" t="b">
        <f>'C3_qual'!U38</f>
        <v>0</v>
      </c>
      <c r="V1714" t="str">
        <f>'C3_qual'!V38</f>
        <v>NA</v>
      </c>
      <c r="W1714" t="str">
        <f>'C3_qual'!W38</f>
        <v>NA</v>
      </c>
      <c r="X1714" t="b">
        <f>'C3_qual'!X38</f>
        <v>0</v>
      </c>
      <c r="Y1714" t="str">
        <f>'C3_qual'!Y38</f>
        <v xml:space="preserve">added age uncertainties </v>
      </c>
      <c r="Z1714" t="str">
        <f>'C3_qual'!Z38</f>
        <v>Guchengzi Fm.</v>
      </c>
    </row>
    <row r="1715" spans="1:26">
      <c r="A1715" t="str">
        <f>'C3_qual'!A37</f>
        <v>land_plant_d13C_1</v>
      </c>
      <c r="B1715" t="str">
        <f>'C3_qual'!B37</f>
        <v>Cui</v>
      </c>
      <c r="C1715">
        <f>'C3_qual'!C37</f>
        <v>2018</v>
      </c>
      <c r="D1715" t="str">
        <f>'C3_qual'!D37</f>
        <v>10.1016/j.gloplacha.2018.08.011</v>
      </c>
      <c r="E1715">
        <f>'C3_qual'!E37</f>
        <v>55944.593478260867</v>
      </c>
      <c r="F1715">
        <f>'C3_qual'!F37</f>
        <v>48</v>
      </c>
      <c r="G1715">
        <f>'C3_qual'!G37</f>
        <v>48</v>
      </c>
      <c r="H1715">
        <f>'C3_qual'!H37</f>
        <v>55.94459347826087</v>
      </c>
      <c r="I1715">
        <f>'C3_qual'!I37</f>
        <v>4.8000000000000001E-2</v>
      </c>
      <c r="J1715">
        <f>'C3_qual'!J37</f>
        <v>4.8000000000000001E-2</v>
      </c>
      <c r="K1715">
        <f>'C3_qual'!K37</f>
        <v>1186.38896243354</v>
      </c>
      <c r="L1715">
        <f>'C3_qual'!L37</f>
        <v>5420.9250029411405</v>
      </c>
      <c r="M1715">
        <f>'C3_qual'!M37</f>
        <v>641.25549074573394</v>
      </c>
      <c r="N1715" t="b">
        <f>'C3_qual'!N37</f>
        <v>0</v>
      </c>
      <c r="O1715">
        <f>'C3_qual'!O37</f>
        <v>2</v>
      </c>
      <c r="P1715" t="str">
        <f>'C3_qual'!P37</f>
        <v>CO2 estimate has been quantified to the best of available knowledge but mean annual precipitation and plant species are not known.</v>
      </c>
      <c r="Q1715" t="b">
        <f>'C3_qual'!Q37</f>
        <v>0</v>
      </c>
      <c r="R1715" t="b">
        <f>'C3_qual'!R37</f>
        <v>1</v>
      </c>
      <c r="S1715" t="str">
        <f>'C3_qual'!S37</f>
        <v>applied 97.5 and 2.5 percentile uncertainties</v>
      </c>
      <c r="T1715" t="b">
        <f>'C3_qual'!T37</f>
        <v>0</v>
      </c>
      <c r="U1715" t="b">
        <f>'C3_qual'!U37</f>
        <v>0</v>
      </c>
      <c r="V1715" t="str">
        <f>'C3_qual'!V37</f>
        <v>NA</v>
      </c>
      <c r="W1715" t="str">
        <f>'C3_qual'!W37</f>
        <v>NA</v>
      </c>
      <c r="X1715" t="b">
        <f>'C3_qual'!X37</f>
        <v>0</v>
      </c>
      <c r="Y1715" t="str">
        <f>'C3_qual'!Y37</f>
        <v xml:space="preserve">added age uncertainties </v>
      </c>
      <c r="Z1715" t="str">
        <f>'C3_qual'!Z37</f>
        <v>Guchengzi Fm.</v>
      </c>
    </row>
    <row r="1716" spans="1:26">
      <c r="A1716" t="str">
        <f>'C3_qual'!A36</f>
        <v>land_plant_d13C_1</v>
      </c>
      <c r="B1716" t="str">
        <f>'C3_qual'!B36</f>
        <v>Cui</v>
      </c>
      <c r="C1716">
        <f>'C3_qual'!C36</f>
        <v>2018</v>
      </c>
      <c r="D1716" t="str">
        <f>'C3_qual'!D36</f>
        <v>10.1016/j.gloplacha.2018.08.011</v>
      </c>
      <c r="E1716">
        <f>'C3_qual'!E36</f>
        <v>55946.98826086957</v>
      </c>
      <c r="F1716">
        <f>'C3_qual'!F36</f>
        <v>48</v>
      </c>
      <c r="G1716">
        <f>'C3_qual'!G36</f>
        <v>48</v>
      </c>
      <c r="H1716">
        <f>'C3_qual'!H36</f>
        <v>55.946988260869567</v>
      </c>
      <c r="I1716">
        <f>'C3_qual'!I36</f>
        <v>4.8000000000000001E-2</v>
      </c>
      <c r="J1716">
        <f>'C3_qual'!J36</f>
        <v>4.8000000000000001E-2</v>
      </c>
      <c r="K1716">
        <f>'C3_qual'!K36</f>
        <v>886.51168206409704</v>
      </c>
      <c r="L1716">
        <f>'C3_qual'!L36</f>
        <v>1887.218138691373</v>
      </c>
      <c r="M1716">
        <f>'C3_qual'!M36</f>
        <v>438.65534883187405</v>
      </c>
      <c r="N1716" t="b">
        <f>'C3_qual'!N36</f>
        <v>0</v>
      </c>
      <c r="O1716">
        <f>'C3_qual'!O36</f>
        <v>2</v>
      </c>
      <c r="P1716" t="str">
        <f>'C3_qual'!P36</f>
        <v>CO2 estimate has been quantified to the best of available knowledge but mean annual precipitation and plant species are not known.</v>
      </c>
      <c r="Q1716" t="b">
        <f>'C3_qual'!Q36</f>
        <v>0</v>
      </c>
      <c r="R1716" t="b">
        <f>'C3_qual'!R36</f>
        <v>1</v>
      </c>
      <c r="S1716" t="str">
        <f>'C3_qual'!S36</f>
        <v>applied 97.5 and 2.5 percentile uncertainties</v>
      </c>
      <c r="T1716" t="b">
        <f>'C3_qual'!T36</f>
        <v>0</v>
      </c>
      <c r="U1716" t="b">
        <f>'C3_qual'!U36</f>
        <v>0</v>
      </c>
      <c r="V1716" t="str">
        <f>'C3_qual'!V36</f>
        <v>NA</v>
      </c>
      <c r="W1716" t="str">
        <f>'C3_qual'!W36</f>
        <v>NA</v>
      </c>
      <c r="X1716" t="b">
        <f>'C3_qual'!X36</f>
        <v>0</v>
      </c>
      <c r="Y1716" t="str">
        <f>'C3_qual'!Y36</f>
        <v xml:space="preserve">added age uncertainties </v>
      </c>
      <c r="Z1716" t="str">
        <f>'C3_qual'!Z36</f>
        <v>Guchengzi Fm.</v>
      </c>
    </row>
    <row r="1717" spans="1:26">
      <c r="A1717" t="str">
        <f>'C3_qual'!A35</f>
        <v>land_plant_d13C_1</v>
      </c>
      <c r="B1717" t="str">
        <f>'C3_qual'!B35</f>
        <v>Cui</v>
      </c>
      <c r="C1717">
        <f>'C3_qual'!C35</f>
        <v>2018</v>
      </c>
      <c r="D1717" t="str">
        <f>'C3_qual'!D35</f>
        <v>10.1016/j.gloplacha.2018.08.011</v>
      </c>
      <c r="E1717">
        <f>'C3_qual'!E35</f>
        <v>55951.77782608696</v>
      </c>
      <c r="F1717">
        <f>'C3_qual'!F35</f>
        <v>48</v>
      </c>
      <c r="G1717">
        <f>'C3_qual'!G35</f>
        <v>48</v>
      </c>
      <c r="H1717">
        <f>'C3_qual'!H35</f>
        <v>55.95177782608696</v>
      </c>
      <c r="I1717">
        <f>'C3_qual'!I35</f>
        <v>4.8000000000000001E-2</v>
      </c>
      <c r="J1717">
        <f>'C3_qual'!J35</f>
        <v>4.8000000000000001E-2</v>
      </c>
      <c r="K1717">
        <f>'C3_qual'!K35</f>
        <v>896.21091629257205</v>
      </c>
      <c r="L1717">
        <f>'C3_qual'!L35</f>
        <v>2092.324428000858</v>
      </c>
      <c r="M1717">
        <f>'C3_qual'!M35</f>
        <v>439.05112593944108</v>
      </c>
      <c r="N1717" t="b">
        <f>'C3_qual'!N35</f>
        <v>0</v>
      </c>
      <c r="O1717">
        <f>'C3_qual'!O35</f>
        <v>2</v>
      </c>
      <c r="P1717" t="str">
        <f>'C3_qual'!P35</f>
        <v>CO2 estimate has been quantified to the best of available knowledge but mean annual precipitation and plant species are not known.</v>
      </c>
      <c r="Q1717" t="b">
        <f>'C3_qual'!Q35</f>
        <v>0</v>
      </c>
      <c r="R1717" t="b">
        <f>'C3_qual'!R35</f>
        <v>1</v>
      </c>
      <c r="S1717" t="str">
        <f>'C3_qual'!S35</f>
        <v>applied 97.5 and 2.5 percentile uncertainties</v>
      </c>
      <c r="T1717" t="b">
        <f>'C3_qual'!T35</f>
        <v>0</v>
      </c>
      <c r="U1717" t="b">
        <f>'C3_qual'!U35</f>
        <v>0</v>
      </c>
      <c r="V1717" t="str">
        <f>'C3_qual'!V35</f>
        <v>NA</v>
      </c>
      <c r="W1717" t="str">
        <f>'C3_qual'!W35</f>
        <v>NA</v>
      </c>
      <c r="X1717" t="b">
        <f>'C3_qual'!X35</f>
        <v>0</v>
      </c>
      <c r="Y1717" t="str">
        <f>'C3_qual'!Y35</f>
        <v xml:space="preserve">added age uncertainties </v>
      </c>
      <c r="Z1717" t="str">
        <f>'C3_qual'!Z35</f>
        <v>Guchengzi Fm.</v>
      </c>
    </row>
    <row r="1718" spans="1:26">
      <c r="A1718" t="str">
        <f>'C3_qual'!A34</f>
        <v>land_plant_d13C_1</v>
      </c>
      <c r="B1718" t="str">
        <f>'C3_qual'!B34</f>
        <v>Cui</v>
      </c>
      <c r="C1718">
        <f>'C3_qual'!C34</f>
        <v>2018</v>
      </c>
      <c r="D1718" t="str">
        <f>'C3_qual'!D34</f>
        <v>10.1016/j.gloplacha.2018.08.011</v>
      </c>
      <c r="E1718">
        <f>'C3_qual'!E34</f>
        <v>55954.172608695648</v>
      </c>
      <c r="F1718">
        <f>'C3_qual'!F34</f>
        <v>48</v>
      </c>
      <c r="G1718">
        <f>'C3_qual'!G34</f>
        <v>48</v>
      </c>
      <c r="H1718">
        <f>'C3_qual'!H34</f>
        <v>55.95417260869565</v>
      </c>
      <c r="I1718">
        <f>'C3_qual'!I34</f>
        <v>4.8000000000000001E-2</v>
      </c>
      <c r="J1718">
        <f>'C3_qual'!J34</f>
        <v>4.8000000000000001E-2</v>
      </c>
      <c r="K1718">
        <f>'C3_qual'!K34</f>
        <v>767.28785473694404</v>
      </c>
      <c r="L1718">
        <f>'C3_qual'!L34</f>
        <v>1185.804304057046</v>
      </c>
      <c r="M1718">
        <f>'C3_qual'!M34</f>
        <v>354.53478684121507</v>
      </c>
      <c r="N1718" t="b">
        <f>'C3_qual'!N34</f>
        <v>0</v>
      </c>
      <c r="O1718">
        <f>'C3_qual'!O34</f>
        <v>2</v>
      </c>
      <c r="P1718" t="str">
        <f>'C3_qual'!P34</f>
        <v>CO2 estimate has been quantified to the best of available knowledge but mean annual precipitation and plant species are not known.</v>
      </c>
      <c r="Q1718" t="b">
        <f>'C3_qual'!Q34</f>
        <v>0</v>
      </c>
      <c r="R1718" t="b">
        <f>'C3_qual'!R34</f>
        <v>1</v>
      </c>
      <c r="S1718" t="str">
        <f>'C3_qual'!S34</f>
        <v>applied 97.5 and 2.5 percentile uncertainties</v>
      </c>
      <c r="T1718" t="b">
        <f>'C3_qual'!T34</f>
        <v>0</v>
      </c>
      <c r="U1718" t="b">
        <f>'C3_qual'!U34</f>
        <v>0</v>
      </c>
      <c r="V1718" t="str">
        <f>'C3_qual'!V34</f>
        <v>NA</v>
      </c>
      <c r="W1718" t="str">
        <f>'C3_qual'!W34</f>
        <v>NA</v>
      </c>
      <c r="X1718" t="b">
        <f>'C3_qual'!X34</f>
        <v>0</v>
      </c>
      <c r="Y1718" t="str">
        <f>'C3_qual'!Y34</f>
        <v xml:space="preserve">added age uncertainties </v>
      </c>
      <c r="Z1718" t="str">
        <f>'C3_qual'!Z34</f>
        <v>Guchengzi Fm.</v>
      </c>
    </row>
    <row r="1719" spans="1:26">
      <c r="A1719" t="str">
        <f>'C3_qual'!A33</f>
        <v>land_plant_d13C_1</v>
      </c>
      <c r="B1719" t="str">
        <f>'C3_qual'!B33</f>
        <v>Cui</v>
      </c>
      <c r="C1719">
        <f>'C3_qual'!C33</f>
        <v>2018</v>
      </c>
      <c r="D1719" t="str">
        <f>'C3_qual'!D33</f>
        <v>10.1016/j.gloplacha.2018.08.011</v>
      </c>
      <c r="E1719">
        <f>'C3_qual'!E33</f>
        <v>55956.56739130435</v>
      </c>
      <c r="F1719">
        <f>'C3_qual'!F33</f>
        <v>48</v>
      </c>
      <c r="G1719">
        <f>'C3_qual'!G33</f>
        <v>48</v>
      </c>
      <c r="H1719">
        <f>'C3_qual'!H33</f>
        <v>55.956567391304347</v>
      </c>
      <c r="I1719">
        <f>'C3_qual'!I33</f>
        <v>4.8000000000000001E-2</v>
      </c>
      <c r="J1719">
        <f>'C3_qual'!J33</f>
        <v>4.8000000000000001E-2</v>
      </c>
      <c r="K1719">
        <f>'C3_qual'!K33</f>
        <v>873.30623845226398</v>
      </c>
      <c r="L1719">
        <f>'C3_qual'!L33</f>
        <v>1770.7412012363161</v>
      </c>
      <c r="M1719">
        <f>'C3_qual'!M33</f>
        <v>427.11881316305897</v>
      </c>
      <c r="N1719" t="b">
        <f>'C3_qual'!N33</f>
        <v>0</v>
      </c>
      <c r="O1719">
        <f>'C3_qual'!O33</f>
        <v>2</v>
      </c>
      <c r="P1719" t="str">
        <f>'C3_qual'!P33</f>
        <v>CO2 estimate has been quantified to the best of available knowledge but mean annual precipitation and plant species are not known.</v>
      </c>
      <c r="Q1719" t="b">
        <f>'C3_qual'!Q33</f>
        <v>0</v>
      </c>
      <c r="R1719" t="b">
        <f>'C3_qual'!R33</f>
        <v>1</v>
      </c>
      <c r="S1719" t="str">
        <f>'C3_qual'!S33</f>
        <v>applied 97.5 and 2.5 percentile uncertainties</v>
      </c>
      <c r="T1719" t="b">
        <f>'C3_qual'!T33</f>
        <v>0</v>
      </c>
      <c r="U1719" t="b">
        <f>'C3_qual'!U33</f>
        <v>0</v>
      </c>
      <c r="V1719" t="str">
        <f>'C3_qual'!V33</f>
        <v>NA</v>
      </c>
      <c r="W1719" t="str">
        <f>'C3_qual'!W33</f>
        <v>NA</v>
      </c>
      <c r="X1719" t="b">
        <f>'C3_qual'!X33</f>
        <v>0</v>
      </c>
      <c r="Y1719" t="str">
        <f>'C3_qual'!Y33</f>
        <v xml:space="preserve">added age uncertainties </v>
      </c>
      <c r="Z1719" t="str">
        <f>'C3_qual'!Z33</f>
        <v>Guchengzi Fm.</v>
      </c>
    </row>
    <row r="1720" spans="1:26">
      <c r="A1720" t="str">
        <f>'C3_qual'!A32</f>
        <v>land_plant_d13C_1</v>
      </c>
      <c r="B1720" t="str">
        <f>'C3_qual'!B32</f>
        <v>Cui</v>
      </c>
      <c r="C1720">
        <f>'C3_qual'!C32</f>
        <v>2018</v>
      </c>
      <c r="D1720" t="str">
        <f>'C3_qual'!D32</f>
        <v>10.1016/j.gloplacha.2018.08.011</v>
      </c>
      <c r="E1720">
        <f>'C3_qual'!E32</f>
        <v>55958.962173913045</v>
      </c>
      <c r="F1720">
        <f>'C3_qual'!F32</f>
        <v>48</v>
      </c>
      <c r="G1720">
        <f>'C3_qual'!G32</f>
        <v>48</v>
      </c>
      <c r="H1720">
        <f>'C3_qual'!H32</f>
        <v>55.958962173913044</v>
      </c>
      <c r="I1720">
        <f>'C3_qual'!I32</f>
        <v>4.8000000000000001E-2</v>
      </c>
      <c r="J1720">
        <f>'C3_qual'!J32</f>
        <v>4.8000000000000001E-2</v>
      </c>
      <c r="K1720">
        <f>'C3_qual'!K32</f>
        <v>992.24115900874096</v>
      </c>
      <c r="L1720">
        <f>'C3_qual'!L32</f>
        <v>2605.666036502259</v>
      </c>
      <c r="M1720">
        <f>'C3_qual'!M32</f>
        <v>510.92190370493597</v>
      </c>
      <c r="N1720" t="b">
        <f>'C3_qual'!N32</f>
        <v>0</v>
      </c>
      <c r="O1720">
        <f>'C3_qual'!O32</f>
        <v>2</v>
      </c>
      <c r="P1720" t="str">
        <f>'C3_qual'!P32</f>
        <v>CO2 estimate has been quantified to the best of available knowledge but mean annual precipitation and plant species are not known.</v>
      </c>
      <c r="Q1720" t="b">
        <f>'C3_qual'!Q32</f>
        <v>0</v>
      </c>
      <c r="R1720" t="b">
        <f>'C3_qual'!R32</f>
        <v>1</v>
      </c>
      <c r="S1720" t="str">
        <f>'C3_qual'!S32</f>
        <v>applied 97.5 and 2.5 percentile uncertainties</v>
      </c>
      <c r="T1720" t="b">
        <f>'C3_qual'!T32</f>
        <v>0</v>
      </c>
      <c r="U1720" t="b">
        <f>'C3_qual'!U32</f>
        <v>0</v>
      </c>
      <c r="V1720" t="str">
        <f>'C3_qual'!V32</f>
        <v>NA</v>
      </c>
      <c r="W1720" t="str">
        <f>'C3_qual'!W32</f>
        <v>NA</v>
      </c>
      <c r="X1720" t="b">
        <f>'C3_qual'!X32</f>
        <v>0</v>
      </c>
      <c r="Y1720" t="str">
        <f>'C3_qual'!Y32</f>
        <v xml:space="preserve">added age uncertainties </v>
      </c>
      <c r="Z1720" t="str">
        <f>'C3_qual'!Z32</f>
        <v>Guchengzi Fm.</v>
      </c>
    </row>
    <row r="1721" spans="1:26">
      <c r="A1721" t="str">
        <f>'C3_qual'!A31</f>
        <v>land_plant_d13C_1</v>
      </c>
      <c r="B1721" t="str">
        <f>'C3_qual'!B31</f>
        <v>Cui</v>
      </c>
      <c r="C1721">
        <f>'C3_qual'!C31</f>
        <v>2018</v>
      </c>
      <c r="D1721" t="str">
        <f>'C3_qual'!D31</f>
        <v>10.1016/j.gloplacha.2018.08.011</v>
      </c>
      <c r="E1721">
        <f>'C3_qual'!E31</f>
        <v>55961.35695652174</v>
      </c>
      <c r="F1721">
        <f>'C3_qual'!F31</f>
        <v>48</v>
      </c>
      <c r="G1721">
        <f>'C3_qual'!G31</f>
        <v>48</v>
      </c>
      <c r="H1721">
        <f>'C3_qual'!H31</f>
        <v>55.96135695652174</v>
      </c>
      <c r="I1721">
        <f>'C3_qual'!I31</f>
        <v>4.8000000000000001E-2</v>
      </c>
      <c r="J1721">
        <f>'C3_qual'!J31</f>
        <v>4.8000000000000001E-2</v>
      </c>
      <c r="K1721">
        <f>'C3_qual'!K31</f>
        <v>1145.07850628456</v>
      </c>
      <c r="L1721">
        <f>'C3_qual'!L31</f>
        <v>4354.5259006967299</v>
      </c>
      <c r="M1721">
        <f>'C3_qual'!M31</f>
        <v>609.50571996920405</v>
      </c>
      <c r="N1721" t="b">
        <f>'C3_qual'!N31</f>
        <v>0</v>
      </c>
      <c r="O1721">
        <f>'C3_qual'!O31</f>
        <v>2</v>
      </c>
      <c r="P1721" t="str">
        <f>'C3_qual'!P31</f>
        <v>CO2 estimate has been quantified to the best of available knowledge but mean annual precipitation and plant species are not known.</v>
      </c>
      <c r="Q1721" t="b">
        <f>'C3_qual'!Q31</f>
        <v>0</v>
      </c>
      <c r="R1721" t="b">
        <f>'C3_qual'!R31</f>
        <v>1</v>
      </c>
      <c r="S1721" t="str">
        <f>'C3_qual'!S31</f>
        <v>applied 97.5 and 2.5 percentile uncertainties</v>
      </c>
      <c r="T1721" t="b">
        <f>'C3_qual'!T31</f>
        <v>0</v>
      </c>
      <c r="U1721" t="b">
        <f>'C3_qual'!U31</f>
        <v>0</v>
      </c>
      <c r="V1721" t="str">
        <f>'C3_qual'!V31</f>
        <v>NA</v>
      </c>
      <c r="W1721" t="str">
        <f>'C3_qual'!W31</f>
        <v>NA</v>
      </c>
      <c r="X1721" t="b">
        <f>'C3_qual'!X31</f>
        <v>0</v>
      </c>
      <c r="Y1721" t="str">
        <f>'C3_qual'!Y31</f>
        <v xml:space="preserve">added age uncertainties </v>
      </c>
      <c r="Z1721" t="str">
        <f>'C3_qual'!Z31</f>
        <v>Guchengzi Fm.</v>
      </c>
    </row>
    <row r="1722" spans="1:26">
      <c r="A1722" t="str">
        <f>'C3_qual'!A30</f>
        <v>land_plant_d13C_1</v>
      </c>
      <c r="B1722" t="str">
        <f>'C3_qual'!B30</f>
        <v>Cui</v>
      </c>
      <c r="C1722">
        <f>'C3_qual'!C30</f>
        <v>2018</v>
      </c>
      <c r="D1722" t="str">
        <f>'C3_qual'!D30</f>
        <v>10.1016/j.gloplacha.2018.08.011</v>
      </c>
      <c r="E1722">
        <f>'C3_qual'!E30</f>
        <v>55963.751739130435</v>
      </c>
      <c r="F1722">
        <f>'C3_qual'!F30</f>
        <v>48</v>
      </c>
      <c r="G1722">
        <f>'C3_qual'!G30</f>
        <v>48</v>
      </c>
      <c r="H1722">
        <f>'C3_qual'!H30</f>
        <v>55.963751739130437</v>
      </c>
      <c r="I1722">
        <f>'C3_qual'!I30</f>
        <v>4.8000000000000001E-2</v>
      </c>
      <c r="J1722">
        <f>'C3_qual'!J30</f>
        <v>4.8000000000000001E-2</v>
      </c>
      <c r="K1722">
        <f>'C3_qual'!K30</f>
        <v>604.15581231254498</v>
      </c>
      <c r="L1722">
        <f>'C3_qual'!L30</f>
        <v>635.25970171057509</v>
      </c>
      <c r="M1722">
        <f>'C3_qual'!M30</f>
        <v>257.26335794903798</v>
      </c>
      <c r="N1722" t="b">
        <f>'C3_qual'!N30</f>
        <v>0</v>
      </c>
      <c r="O1722">
        <f>'C3_qual'!O30</f>
        <v>2</v>
      </c>
      <c r="P1722" t="str">
        <f>'C3_qual'!P30</f>
        <v>CO2 estimate has been quantified to the best of available knowledge but mean annual precipitation and plant species are not known.</v>
      </c>
      <c r="Q1722" t="b">
        <f>'C3_qual'!Q30</f>
        <v>0</v>
      </c>
      <c r="R1722" t="b">
        <f>'C3_qual'!R30</f>
        <v>1</v>
      </c>
      <c r="S1722" t="str">
        <f>'C3_qual'!S30</f>
        <v>applied 97.5 and 2.5 percentile uncertainties</v>
      </c>
      <c r="T1722" t="b">
        <f>'C3_qual'!T30</f>
        <v>0</v>
      </c>
      <c r="U1722" t="b">
        <f>'C3_qual'!U30</f>
        <v>0</v>
      </c>
      <c r="V1722" t="str">
        <f>'C3_qual'!V30</f>
        <v>NA</v>
      </c>
      <c r="W1722" t="str">
        <f>'C3_qual'!W30</f>
        <v>NA</v>
      </c>
      <c r="X1722" t="b">
        <f>'C3_qual'!X30</f>
        <v>0</v>
      </c>
      <c r="Y1722" t="str">
        <f>'C3_qual'!Y30</f>
        <v xml:space="preserve">added age uncertainties </v>
      </c>
      <c r="Z1722" t="str">
        <f>'C3_qual'!Z30</f>
        <v>Guchengzi Fm.</v>
      </c>
    </row>
    <row r="1723" spans="1:26">
      <c r="A1723" t="str">
        <f>'C3_qual'!A29</f>
        <v>land_plant_d13C_1</v>
      </c>
      <c r="B1723" t="str">
        <f>'C3_qual'!B29</f>
        <v>Cui</v>
      </c>
      <c r="C1723">
        <f>'C3_qual'!C29</f>
        <v>2018</v>
      </c>
      <c r="D1723" t="str">
        <f>'C3_qual'!D29</f>
        <v>10.1016/j.gloplacha.2018.08.011</v>
      </c>
      <c r="E1723">
        <f>'C3_qual'!E29</f>
        <v>55966.146521739131</v>
      </c>
      <c r="F1723">
        <f>'C3_qual'!F29</f>
        <v>48</v>
      </c>
      <c r="G1723">
        <f>'C3_qual'!G29</f>
        <v>48</v>
      </c>
      <c r="H1723">
        <f>'C3_qual'!H29</f>
        <v>55.966146521739134</v>
      </c>
      <c r="I1723">
        <f>'C3_qual'!I29</f>
        <v>4.8000000000000001E-2</v>
      </c>
      <c r="J1723">
        <f>'C3_qual'!J29</f>
        <v>4.8000000000000001E-2</v>
      </c>
      <c r="K1723">
        <f>'C3_qual'!K29</f>
        <v>579.16949041596797</v>
      </c>
      <c r="L1723">
        <f>'C3_qual'!L29</f>
        <v>557.2232878403521</v>
      </c>
      <c r="M1723">
        <f>'C3_qual'!M29</f>
        <v>241.76696244544797</v>
      </c>
      <c r="N1723" t="b">
        <f>'C3_qual'!N29</f>
        <v>0</v>
      </c>
      <c r="O1723">
        <f>'C3_qual'!O29</f>
        <v>2</v>
      </c>
      <c r="P1723" t="str">
        <f>'C3_qual'!P29</f>
        <v>CO2 estimate has been quantified to the best of available knowledge but mean annual precipitation and plant species are not known.</v>
      </c>
      <c r="Q1723" t="b">
        <f>'C3_qual'!Q29</f>
        <v>0</v>
      </c>
      <c r="R1723" t="b">
        <f>'C3_qual'!R29</f>
        <v>1</v>
      </c>
      <c r="S1723" t="str">
        <f>'C3_qual'!S29</f>
        <v>applied 97.5 and 2.5 percentile uncertainties</v>
      </c>
      <c r="T1723" t="b">
        <f>'C3_qual'!T29</f>
        <v>0</v>
      </c>
      <c r="U1723" t="b">
        <f>'C3_qual'!U29</f>
        <v>0</v>
      </c>
      <c r="V1723" t="str">
        <f>'C3_qual'!V29</f>
        <v>NA</v>
      </c>
      <c r="W1723" t="str">
        <f>'C3_qual'!W29</f>
        <v>NA</v>
      </c>
      <c r="X1723" t="b">
        <f>'C3_qual'!X29</f>
        <v>0</v>
      </c>
      <c r="Y1723" t="str">
        <f>'C3_qual'!Y29</f>
        <v xml:space="preserve">added age uncertainties </v>
      </c>
      <c r="Z1723" t="str">
        <f>'C3_qual'!Z29</f>
        <v>Guchengzi Fm.</v>
      </c>
    </row>
    <row r="1724" spans="1:26">
      <c r="A1724" t="str">
        <f>'C3_qual'!A28</f>
        <v>land_plant_d13C_1</v>
      </c>
      <c r="B1724" t="str">
        <f>'C3_qual'!B28</f>
        <v>Cui</v>
      </c>
      <c r="C1724">
        <f>'C3_qual'!C28</f>
        <v>2018</v>
      </c>
      <c r="D1724" t="str">
        <f>'C3_qual'!D28</f>
        <v>10.1016/j.gloplacha.2018.08.011</v>
      </c>
      <c r="E1724">
        <f>'C3_qual'!E28</f>
        <v>55968.541304347833</v>
      </c>
      <c r="F1724">
        <f>'C3_qual'!F28</f>
        <v>48</v>
      </c>
      <c r="G1724">
        <f>'C3_qual'!G28</f>
        <v>48</v>
      </c>
      <c r="H1724">
        <f>'C3_qual'!H28</f>
        <v>55.968541304347831</v>
      </c>
      <c r="I1724">
        <f>'C3_qual'!I28</f>
        <v>4.8000000000000001E-2</v>
      </c>
      <c r="J1724">
        <f>'C3_qual'!J28</f>
        <v>4.8000000000000001E-2</v>
      </c>
      <c r="K1724">
        <f>'C3_qual'!K28</f>
        <v>439.336217645457</v>
      </c>
      <c r="L1724">
        <f>'C3_qual'!L28</f>
        <v>303.42196786497703</v>
      </c>
      <c r="M1724">
        <f>'C3_qual'!M28</f>
        <v>170.03672692148501</v>
      </c>
      <c r="N1724" t="b">
        <f>'C3_qual'!N28</f>
        <v>0</v>
      </c>
      <c r="O1724">
        <f>'C3_qual'!O28</f>
        <v>2</v>
      </c>
      <c r="P1724" t="str">
        <f>'C3_qual'!P28</f>
        <v>CO2 estimate has been quantified to the best of available knowledge but mean annual precipitation and plant species are not known.</v>
      </c>
      <c r="Q1724" t="b">
        <f>'C3_qual'!Q28</f>
        <v>0</v>
      </c>
      <c r="R1724" t="b">
        <f>'C3_qual'!R28</f>
        <v>1</v>
      </c>
      <c r="S1724" t="str">
        <f>'C3_qual'!S28</f>
        <v>applied 97.5 and 2.5 percentile uncertainties</v>
      </c>
      <c r="T1724" t="b">
        <f>'C3_qual'!T28</f>
        <v>0</v>
      </c>
      <c r="U1724" t="b">
        <f>'C3_qual'!U28</f>
        <v>0</v>
      </c>
      <c r="V1724" t="str">
        <f>'C3_qual'!V28</f>
        <v>NA</v>
      </c>
      <c r="W1724" t="str">
        <f>'C3_qual'!W28</f>
        <v>NA</v>
      </c>
      <c r="X1724" t="b">
        <f>'C3_qual'!X28</f>
        <v>0</v>
      </c>
      <c r="Y1724" t="str">
        <f>'C3_qual'!Y28</f>
        <v xml:space="preserve">added age uncertainties </v>
      </c>
      <c r="Z1724" t="str">
        <f>'C3_qual'!Z28</f>
        <v>Guchengzi Fm.</v>
      </c>
    </row>
    <row r="1725" spans="1:26">
      <c r="A1725" t="str">
        <f>'C3_qual'!A27</f>
        <v>land_plant_d13C_1</v>
      </c>
      <c r="B1725" t="str">
        <f>'C3_qual'!B27</f>
        <v>Cui</v>
      </c>
      <c r="C1725">
        <f>'C3_qual'!C27</f>
        <v>2018</v>
      </c>
      <c r="D1725" t="str">
        <f>'C3_qual'!D27</f>
        <v>10.1016/j.gloplacha.2018.08.011</v>
      </c>
      <c r="E1725">
        <f>'C3_qual'!E27</f>
        <v>55970.936086956521</v>
      </c>
      <c r="F1725">
        <f>'C3_qual'!F27</f>
        <v>48</v>
      </c>
      <c r="G1725">
        <f>'C3_qual'!G27</f>
        <v>48</v>
      </c>
      <c r="H1725">
        <f>'C3_qual'!H27</f>
        <v>55.97093608695652</v>
      </c>
      <c r="I1725">
        <f>'C3_qual'!I27</f>
        <v>4.8000000000000001E-2</v>
      </c>
      <c r="J1725">
        <f>'C3_qual'!J27</f>
        <v>4.8000000000000001E-2</v>
      </c>
      <c r="K1725">
        <f>'C3_qual'!K27</f>
        <v>443.13889634556301</v>
      </c>
      <c r="L1725">
        <f>'C3_qual'!L27</f>
        <v>346.26548030716094</v>
      </c>
      <c r="M1725">
        <f>'C3_qual'!M27</f>
        <v>175.536717571591</v>
      </c>
      <c r="N1725" t="b">
        <f>'C3_qual'!N27</f>
        <v>0</v>
      </c>
      <c r="O1725">
        <f>'C3_qual'!O27</f>
        <v>2</v>
      </c>
      <c r="P1725" t="str">
        <f>'C3_qual'!P27</f>
        <v>CO2 estimate has been quantified to the best of available knowledge but mean annual precipitation and plant species are not known.</v>
      </c>
      <c r="Q1725" t="b">
        <f>'C3_qual'!Q27</f>
        <v>0</v>
      </c>
      <c r="R1725" t="b">
        <f>'C3_qual'!R27</f>
        <v>1</v>
      </c>
      <c r="S1725" t="str">
        <f>'C3_qual'!S27</f>
        <v>applied 97.5 and 2.5 percentile uncertainties</v>
      </c>
      <c r="T1725" t="b">
        <f>'C3_qual'!T27</f>
        <v>0</v>
      </c>
      <c r="U1725" t="b">
        <f>'C3_qual'!U27</f>
        <v>0</v>
      </c>
      <c r="V1725" t="str">
        <f>'C3_qual'!V27</f>
        <v>NA</v>
      </c>
      <c r="W1725" t="str">
        <f>'C3_qual'!W27</f>
        <v>NA</v>
      </c>
      <c r="X1725" t="b">
        <f>'C3_qual'!X27</f>
        <v>0</v>
      </c>
      <c r="Y1725" t="str">
        <f>'C3_qual'!Y27</f>
        <v xml:space="preserve">added age uncertainties </v>
      </c>
      <c r="Z1725" t="str">
        <f>'C3_qual'!Z27</f>
        <v>Guchengzi Fm.</v>
      </c>
    </row>
    <row r="1726" spans="1:26">
      <c r="A1726" t="str">
        <f>'C3_qual'!A26</f>
        <v>land_plant_d13C_1</v>
      </c>
      <c r="B1726" t="str">
        <f>'C3_qual'!B26</f>
        <v>Cui</v>
      </c>
      <c r="C1726">
        <f>'C3_qual'!C26</f>
        <v>2018</v>
      </c>
      <c r="D1726" t="str">
        <f>'C3_qual'!D26</f>
        <v>10.1016/j.gloplacha.2018.08.011</v>
      </c>
      <c r="E1726">
        <f>'C3_qual'!E26</f>
        <v>55973.330869565216</v>
      </c>
      <c r="F1726">
        <f>'C3_qual'!F26</f>
        <v>48</v>
      </c>
      <c r="G1726">
        <f>'C3_qual'!G26</f>
        <v>48</v>
      </c>
      <c r="H1726">
        <f>'C3_qual'!H26</f>
        <v>55.973330869565217</v>
      </c>
      <c r="I1726">
        <f>'C3_qual'!I26</f>
        <v>4.8000000000000001E-2</v>
      </c>
      <c r="J1726">
        <f>'C3_qual'!J26</f>
        <v>4.8000000000000001E-2</v>
      </c>
      <c r="K1726">
        <f>'C3_qual'!K26</f>
        <v>518.28707158594602</v>
      </c>
      <c r="L1726">
        <f>'C3_qual'!L26</f>
        <v>466.65813623872896</v>
      </c>
      <c r="M1726">
        <f>'C3_qual'!M26</f>
        <v>211.72803211725102</v>
      </c>
      <c r="N1726" t="b">
        <f>'C3_qual'!N26</f>
        <v>0</v>
      </c>
      <c r="O1726">
        <f>'C3_qual'!O26</f>
        <v>2</v>
      </c>
      <c r="P1726" t="str">
        <f>'C3_qual'!P26</f>
        <v>CO2 estimate has been quantified to the best of available knowledge but mean annual precipitation and plant species are not known.</v>
      </c>
      <c r="Q1726" t="b">
        <f>'C3_qual'!Q26</f>
        <v>0</v>
      </c>
      <c r="R1726" t="b">
        <f>'C3_qual'!R26</f>
        <v>1</v>
      </c>
      <c r="S1726" t="str">
        <f>'C3_qual'!S26</f>
        <v>applied 97.5 and 2.5 percentile uncertainties</v>
      </c>
      <c r="T1726" t="b">
        <f>'C3_qual'!T26</f>
        <v>0</v>
      </c>
      <c r="U1726" t="b">
        <f>'C3_qual'!U26</f>
        <v>0</v>
      </c>
      <c r="V1726" t="str">
        <f>'C3_qual'!V26</f>
        <v>NA</v>
      </c>
      <c r="W1726" t="str">
        <f>'C3_qual'!W26</f>
        <v>NA</v>
      </c>
      <c r="X1726" t="b">
        <f>'C3_qual'!X26</f>
        <v>0</v>
      </c>
      <c r="Y1726" t="str">
        <f>'C3_qual'!Y26</f>
        <v xml:space="preserve">added age uncertainties </v>
      </c>
      <c r="Z1726" t="str">
        <f>'C3_qual'!Z26</f>
        <v>Guchengzi Fm.</v>
      </c>
    </row>
    <row r="1727" spans="1:26">
      <c r="A1727" t="str">
        <f>'C3_qual'!A25</f>
        <v>land_plant_d13C_1</v>
      </c>
      <c r="B1727" t="str">
        <f>'C3_qual'!B25</f>
        <v>Cui</v>
      </c>
      <c r="C1727">
        <f>'C3_qual'!C25</f>
        <v>2018</v>
      </c>
      <c r="D1727" t="str">
        <f>'C3_qual'!D25</f>
        <v>10.1016/j.gloplacha.2018.08.011</v>
      </c>
      <c r="E1727">
        <f>'C3_qual'!E25</f>
        <v>55975.725652173911</v>
      </c>
      <c r="F1727">
        <f>'C3_qual'!F25</f>
        <v>48</v>
      </c>
      <c r="G1727">
        <f>'C3_qual'!G25</f>
        <v>48</v>
      </c>
      <c r="H1727">
        <f>'C3_qual'!H25</f>
        <v>55.975725652173914</v>
      </c>
      <c r="I1727">
        <f>'C3_qual'!I25</f>
        <v>4.8000000000000001E-2</v>
      </c>
      <c r="J1727">
        <f>'C3_qual'!J25</f>
        <v>4.8000000000000001E-2</v>
      </c>
      <c r="K1727">
        <f>'C3_qual'!K25</f>
        <v>351.05493801520799</v>
      </c>
      <c r="L1727">
        <f>'C3_qual'!L25</f>
        <v>202.88900540052498</v>
      </c>
      <c r="M1727">
        <f>'C3_qual'!M25</f>
        <v>128.933036904424</v>
      </c>
      <c r="N1727" t="b">
        <f>'C3_qual'!N25</f>
        <v>0</v>
      </c>
      <c r="O1727">
        <f>'C3_qual'!O25</f>
        <v>2</v>
      </c>
      <c r="P1727" t="str">
        <f>'C3_qual'!P25</f>
        <v>CO2 estimate has been quantified to the best of available knowledge but mean annual precipitation and plant species are not known.</v>
      </c>
      <c r="Q1727" t="b">
        <f>'C3_qual'!Q25</f>
        <v>0</v>
      </c>
      <c r="R1727" t="b">
        <f>'C3_qual'!R25</f>
        <v>1</v>
      </c>
      <c r="S1727" t="str">
        <f>'C3_qual'!S25</f>
        <v>applied 97.5 and 2.5 percentile uncertainties</v>
      </c>
      <c r="T1727" t="b">
        <f>'C3_qual'!T25</f>
        <v>0</v>
      </c>
      <c r="U1727" t="b">
        <f>'C3_qual'!U25</f>
        <v>0</v>
      </c>
      <c r="V1727" t="str">
        <f>'C3_qual'!V25</f>
        <v>NA</v>
      </c>
      <c r="W1727" t="str">
        <f>'C3_qual'!W25</f>
        <v>NA</v>
      </c>
      <c r="X1727" t="b">
        <f>'C3_qual'!X25</f>
        <v>0</v>
      </c>
      <c r="Y1727" t="str">
        <f>'C3_qual'!Y25</f>
        <v xml:space="preserve">added age uncertainties </v>
      </c>
      <c r="Z1727" t="str">
        <f>'C3_qual'!Z25</f>
        <v>Guchengzi Fm.</v>
      </c>
    </row>
    <row r="1728" spans="1:26">
      <c r="A1728" t="str">
        <f>'C3_qual'!A24</f>
        <v>land_plant_d13C_1</v>
      </c>
      <c r="B1728" t="str">
        <f>'C3_qual'!B24</f>
        <v>Cui</v>
      </c>
      <c r="C1728">
        <f>'C3_qual'!C24</f>
        <v>2018</v>
      </c>
      <c r="D1728" t="str">
        <f>'C3_qual'!D24</f>
        <v>10.1016/j.gloplacha.2018.08.011</v>
      </c>
      <c r="E1728">
        <f>'C3_qual'!E24</f>
        <v>55978.120434782613</v>
      </c>
      <c r="F1728">
        <f>'C3_qual'!F24</f>
        <v>48</v>
      </c>
      <c r="G1728">
        <f>'C3_qual'!G24</f>
        <v>48</v>
      </c>
      <c r="H1728">
        <f>'C3_qual'!H24</f>
        <v>55.97812043478261</v>
      </c>
      <c r="I1728">
        <f>'C3_qual'!I24</f>
        <v>4.8000000000000001E-2</v>
      </c>
      <c r="J1728">
        <f>'C3_qual'!J24</f>
        <v>4.8000000000000001E-2</v>
      </c>
      <c r="K1728">
        <f>'C3_qual'!K24</f>
        <v>318.189941912032</v>
      </c>
      <c r="L1728">
        <f>'C3_qual'!L24</f>
        <v>188.78541408328499</v>
      </c>
      <c r="M1728">
        <f>'C3_qual'!M24</f>
        <v>114.53834783461599</v>
      </c>
      <c r="N1728" t="b">
        <f>'C3_qual'!N24</f>
        <v>0</v>
      </c>
      <c r="O1728">
        <f>'C3_qual'!O24</f>
        <v>2</v>
      </c>
      <c r="P1728" t="str">
        <f>'C3_qual'!P24</f>
        <v>CO2 estimate has been quantified to the best of available knowledge but mean annual precipitation and plant species are not known.</v>
      </c>
      <c r="Q1728" t="b">
        <f>'C3_qual'!Q24</f>
        <v>0</v>
      </c>
      <c r="R1728" t="b">
        <f>'C3_qual'!R24</f>
        <v>1</v>
      </c>
      <c r="S1728" t="str">
        <f>'C3_qual'!S24</f>
        <v>applied 97.5 and 2.5 percentile uncertainties</v>
      </c>
      <c r="T1728" t="b">
        <f>'C3_qual'!T24</f>
        <v>0</v>
      </c>
      <c r="U1728" t="b">
        <f>'C3_qual'!U24</f>
        <v>0</v>
      </c>
      <c r="V1728" t="str">
        <f>'C3_qual'!V24</f>
        <v>NA</v>
      </c>
      <c r="W1728" t="str">
        <f>'C3_qual'!W24</f>
        <v>NA</v>
      </c>
      <c r="X1728" t="b">
        <f>'C3_qual'!X24</f>
        <v>0</v>
      </c>
      <c r="Y1728" t="str">
        <f>'C3_qual'!Y24</f>
        <v xml:space="preserve">added age uncertainties </v>
      </c>
      <c r="Z1728" t="str">
        <f>'C3_qual'!Z24</f>
        <v>Guchengzi Fm.</v>
      </c>
    </row>
    <row r="1729" spans="1:26">
      <c r="A1729" t="str">
        <f>'C3_qual'!A23</f>
        <v>land_plant_d13C_1</v>
      </c>
      <c r="B1729" t="str">
        <f>'C3_qual'!B23</f>
        <v>Cui</v>
      </c>
      <c r="C1729">
        <f>'C3_qual'!C23</f>
        <v>2018</v>
      </c>
      <c r="D1729" t="str">
        <f>'C3_qual'!D23</f>
        <v>10.1016/j.gloplacha.2018.08.011</v>
      </c>
      <c r="E1729">
        <f>'C3_qual'!E23</f>
        <v>55980.515217391308</v>
      </c>
      <c r="F1729">
        <f>'C3_qual'!F23</f>
        <v>48</v>
      </c>
      <c r="G1729">
        <f>'C3_qual'!G23</f>
        <v>48</v>
      </c>
      <c r="H1729">
        <f>'C3_qual'!H23</f>
        <v>55.980515217391307</v>
      </c>
      <c r="I1729">
        <f>'C3_qual'!I23</f>
        <v>4.8000000000000001E-2</v>
      </c>
      <c r="J1729">
        <f>'C3_qual'!J23</f>
        <v>4.8000000000000001E-2</v>
      </c>
      <c r="K1729">
        <f>'C3_qual'!K23</f>
        <v>323.13124823667903</v>
      </c>
      <c r="L1729">
        <f>'C3_qual'!L23</f>
        <v>182.78412913201095</v>
      </c>
      <c r="M1729">
        <f>'C3_qual'!M23</f>
        <v>120.18777385093802</v>
      </c>
      <c r="N1729" t="b">
        <f>'C3_qual'!N23</f>
        <v>0</v>
      </c>
      <c r="O1729">
        <f>'C3_qual'!O23</f>
        <v>2</v>
      </c>
      <c r="P1729" t="str">
        <f>'C3_qual'!P23</f>
        <v>CO2 estimate has been quantified to the best of available knowledge but mean annual precipitation and plant species are not known.</v>
      </c>
      <c r="Q1729" t="b">
        <f>'C3_qual'!Q23</f>
        <v>0</v>
      </c>
      <c r="R1729" t="b">
        <f>'C3_qual'!R23</f>
        <v>1</v>
      </c>
      <c r="S1729" t="str">
        <f>'C3_qual'!S23</f>
        <v>applied 97.5 and 2.5 percentile uncertainties</v>
      </c>
      <c r="T1729" t="b">
        <f>'C3_qual'!T23</f>
        <v>0</v>
      </c>
      <c r="U1729" t="b">
        <f>'C3_qual'!U23</f>
        <v>0</v>
      </c>
      <c r="V1729" t="str">
        <f>'C3_qual'!V23</f>
        <v>NA</v>
      </c>
      <c r="W1729" t="str">
        <f>'C3_qual'!W23</f>
        <v>NA</v>
      </c>
      <c r="X1729" t="b">
        <f>'C3_qual'!X23</f>
        <v>0</v>
      </c>
      <c r="Y1729" t="str">
        <f>'C3_qual'!Y23</f>
        <v xml:space="preserve">added age uncertainties </v>
      </c>
      <c r="Z1729" t="str">
        <f>'C3_qual'!Z23</f>
        <v>Guchengzi Fm.</v>
      </c>
    </row>
    <row r="1730" spans="1:26">
      <c r="A1730" t="str">
        <f>'C3_qual'!A22</f>
        <v>land_plant_d13C_1</v>
      </c>
      <c r="B1730" t="str">
        <f>'C3_qual'!B22</f>
        <v>Cui</v>
      </c>
      <c r="C1730">
        <f>'C3_qual'!C22</f>
        <v>2018</v>
      </c>
      <c r="D1730" t="str">
        <f>'C3_qual'!D22</f>
        <v>10.1016/j.gloplacha.2018.08.011</v>
      </c>
      <c r="E1730">
        <f>'C3_qual'!E22</f>
        <v>55982.91</v>
      </c>
      <c r="F1730">
        <f>'C3_qual'!F22</f>
        <v>48</v>
      </c>
      <c r="G1730">
        <f>'C3_qual'!G22</f>
        <v>48</v>
      </c>
      <c r="H1730">
        <f>'C3_qual'!H22</f>
        <v>55.982910000000004</v>
      </c>
      <c r="I1730">
        <f>'C3_qual'!I22</f>
        <v>4.8000000000000001E-2</v>
      </c>
      <c r="J1730">
        <f>'C3_qual'!J22</f>
        <v>4.8000000000000001E-2</v>
      </c>
      <c r="K1730">
        <f>'C3_qual'!K22</f>
        <v>391.65787868350901</v>
      </c>
      <c r="L1730">
        <f>'C3_qual'!L22</f>
        <v>250.58442841858698</v>
      </c>
      <c r="M1730">
        <f>'C3_qual'!M22</f>
        <v>148.18638765398202</v>
      </c>
      <c r="N1730" t="b">
        <f>'C3_qual'!N22</f>
        <v>0</v>
      </c>
      <c r="O1730">
        <f>'C3_qual'!O22</f>
        <v>2</v>
      </c>
      <c r="P1730" t="str">
        <f>'C3_qual'!P22</f>
        <v>CO2 estimate has been quantified to the best of available knowledge but mean annual precipitation and plant species are not known.</v>
      </c>
      <c r="Q1730" t="b">
        <f>'C3_qual'!Q22</f>
        <v>0</v>
      </c>
      <c r="R1730" t="b">
        <f>'C3_qual'!R22</f>
        <v>1</v>
      </c>
      <c r="S1730" t="str">
        <f>'C3_qual'!S22</f>
        <v>applied 97.5 and 2.5 percentile uncertainties</v>
      </c>
      <c r="T1730" t="b">
        <f>'C3_qual'!T22</f>
        <v>0</v>
      </c>
      <c r="U1730" t="b">
        <f>'C3_qual'!U22</f>
        <v>0</v>
      </c>
      <c r="V1730" t="str">
        <f>'C3_qual'!V22</f>
        <v>NA</v>
      </c>
      <c r="W1730" t="str">
        <f>'C3_qual'!W22</f>
        <v>NA</v>
      </c>
      <c r="X1730" t="b">
        <f>'C3_qual'!X22</f>
        <v>0</v>
      </c>
      <c r="Y1730" t="str">
        <f>'C3_qual'!Y22</f>
        <v xml:space="preserve">added age uncertainties </v>
      </c>
      <c r="Z1730" t="str">
        <f>'C3_qual'!Z22</f>
        <v>Guchengzi Fm.</v>
      </c>
    </row>
    <row r="1731" spans="1:26">
      <c r="A1731" t="str">
        <f>'C3_qual'!A21</f>
        <v>land_plant_d13C_1</v>
      </c>
      <c r="B1731" t="str">
        <f>'C3_qual'!B21</f>
        <v>Cui</v>
      </c>
      <c r="C1731">
        <f>'C3_qual'!C21</f>
        <v>2018</v>
      </c>
      <c r="D1731" t="str">
        <f>'C3_qual'!D21</f>
        <v>10.1016/j.gloplacha.2018.08.011</v>
      </c>
      <c r="E1731">
        <f>'C3_qual'!E21</f>
        <v>55985.304782608691</v>
      </c>
      <c r="F1731">
        <f>'C3_qual'!F21</f>
        <v>48</v>
      </c>
      <c r="G1731">
        <f>'C3_qual'!G21</f>
        <v>48</v>
      </c>
      <c r="H1731">
        <f>'C3_qual'!H21</f>
        <v>55.985304782608694</v>
      </c>
      <c r="I1731">
        <f>'C3_qual'!I21</f>
        <v>4.8000000000000001E-2</v>
      </c>
      <c r="J1731">
        <f>'C3_qual'!J21</f>
        <v>4.8000000000000001E-2</v>
      </c>
      <c r="K1731">
        <f>'C3_qual'!K21</f>
        <v>334.61669565301901</v>
      </c>
      <c r="L1731">
        <f>'C3_qual'!L21</f>
        <v>187.54424690801198</v>
      </c>
      <c r="M1731">
        <f>'C3_qual'!M21</f>
        <v>121.01884840820802</v>
      </c>
      <c r="N1731" t="b">
        <f>'C3_qual'!N21</f>
        <v>0</v>
      </c>
      <c r="O1731">
        <f>'C3_qual'!O21</f>
        <v>2</v>
      </c>
      <c r="P1731" t="str">
        <f>'C3_qual'!P21</f>
        <v>CO2 estimate has been quantified to the best of available knowledge but mean annual precipitation and plant species are not known.</v>
      </c>
      <c r="Q1731" t="b">
        <f>'C3_qual'!Q21</f>
        <v>0</v>
      </c>
      <c r="R1731" t="b">
        <f>'C3_qual'!R21</f>
        <v>1</v>
      </c>
      <c r="S1731" t="str">
        <f>'C3_qual'!S21</f>
        <v>applied 97.5 and 2.5 percentile uncertainties</v>
      </c>
      <c r="T1731" t="b">
        <f>'C3_qual'!T21</f>
        <v>0</v>
      </c>
      <c r="U1731" t="b">
        <f>'C3_qual'!U21</f>
        <v>0</v>
      </c>
      <c r="V1731" t="str">
        <f>'C3_qual'!V21</f>
        <v>NA</v>
      </c>
      <c r="W1731" t="str">
        <f>'C3_qual'!W21</f>
        <v>NA</v>
      </c>
      <c r="X1731" t="b">
        <f>'C3_qual'!X21</f>
        <v>0</v>
      </c>
      <c r="Y1731" t="str">
        <f>'C3_qual'!Y21</f>
        <v xml:space="preserve">added age uncertainties </v>
      </c>
      <c r="Z1731" t="str">
        <f>'C3_qual'!Z21</f>
        <v>Guchengzi Fm.</v>
      </c>
    </row>
    <row r="1732" spans="1:26">
      <c r="A1732" t="str">
        <f>'C3_qual'!A20</f>
        <v>land_plant_d13C_1</v>
      </c>
      <c r="B1732" t="str">
        <f>'C3_qual'!B20</f>
        <v>Cui</v>
      </c>
      <c r="C1732">
        <f>'C3_qual'!C20</f>
        <v>2018</v>
      </c>
      <c r="D1732" t="str">
        <f>'C3_qual'!D20</f>
        <v>10.1016/j.gloplacha.2018.08.011</v>
      </c>
      <c r="E1732">
        <f>'C3_qual'!E20</f>
        <v>55987.699565217394</v>
      </c>
      <c r="F1732">
        <f>'C3_qual'!F20</f>
        <v>48</v>
      </c>
      <c r="G1732">
        <f>'C3_qual'!G20</f>
        <v>48</v>
      </c>
      <c r="H1732">
        <f>'C3_qual'!H20</f>
        <v>55.98769956521739</v>
      </c>
      <c r="I1732">
        <f>'C3_qual'!I20</f>
        <v>4.8000000000000001E-2</v>
      </c>
      <c r="J1732">
        <f>'C3_qual'!J20</f>
        <v>4.8000000000000001E-2</v>
      </c>
      <c r="K1732">
        <f>'C3_qual'!K20</f>
        <v>396.73028357304003</v>
      </c>
      <c r="L1732">
        <f>'C3_qual'!L20</f>
        <v>256.37296940855202</v>
      </c>
      <c r="M1732">
        <f>'C3_qual'!M20</f>
        <v>149.40879788140003</v>
      </c>
      <c r="N1732" t="b">
        <f>'C3_qual'!N20</f>
        <v>0</v>
      </c>
      <c r="O1732">
        <f>'C3_qual'!O20</f>
        <v>2</v>
      </c>
      <c r="P1732" t="str">
        <f>'C3_qual'!P20</f>
        <v>CO2 estimate has been quantified to the best of available knowledge but mean annual precipitation and plant species are not known.</v>
      </c>
      <c r="Q1732" t="b">
        <f>'C3_qual'!Q20</f>
        <v>0</v>
      </c>
      <c r="R1732" t="b">
        <f>'C3_qual'!R20</f>
        <v>1</v>
      </c>
      <c r="S1732" t="str">
        <f>'C3_qual'!S20</f>
        <v>applied 97.5 and 2.5 percentile uncertainties</v>
      </c>
      <c r="T1732" t="b">
        <f>'C3_qual'!T20</f>
        <v>0</v>
      </c>
      <c r="U1732" t="b">
        <f>'C3_qual'!U20</f>
        <v>0</v>
      </c>
      <c r="V1732" t="str">
        <f>'C3_qual'!V20</f>
        <v>NA</v>
      </c>
      <c r="W1732" t="str">
        <f>'C3_qual'!W20</f>
        <v>NA</v>
      </c>
      <c r="X1732" t="b">
        <f>'C3_qual'!X20</f>
        <v>0</v>
      </c>
      <c r="Y1732" t="str">
        <f>'C3_qual'!Y20</f>
        <v xml:space="preserve">added age uncertainties </v>
      </c>
      <c r="Z1732" t="str">
        <f>'C3_qual'!Z20</f>
        <v>Guchengzi Fm.</v>
      </c>
    </row>
    <row r="1733" spans="1:26">
      <c r="A1733" t="str">
        <f>'C3_qual'!A19</f>
        <v>land_plant_d13C_1</v>
      </c>
      <c r="B1733" t="str">
        <f>'C3_qual'!B19</f>
        <v>Cui</v>
      </c>
      <c r="C1733">
        <f>'C3_qual'!C19</f>
        <v>2018</v>
      </c>
      <c r="D1733" t="str">
        <f>'C3_qual'!D19</f>
        <v>10.1016/j.gloplacha.2018.08.011</v>
      </c>
      <c r="E1733">
        <f>'C3_qual'!E19</f>
        <v>55990.094347826089</v>
      </c>
      <c r="F1733">
        <f>'C3_qual'!F19</f>
        <v>48</v>
      </c>
      <c r="G1733">
        <f>'C3_qual'!G19</f>
        <v>48</v>
      </c>
      <c r="H1733">
        <f>'C3_qual'!H19</f>
        <v>55.990094347826087</v>
      </c>
      <c r="I1733">
        <f>'C3_qual'!I19</f>
        <v>4.8000000000000001E-2</v>
      </c>
      <c r="J1733">
        <f>'C3_qual'!J19</f>
        <v>4.8000000000000001E-2</v>
      </c>
      <c r="K1733">
        <f>'C3_qual'!K19</f>
        <v>390.14905051701299</v>
      </c>
      <c r="L1733">
        <f>'C3_qual'!L19</f>
        <v>246.62604482670798</v>
      </c>
      <c r="M1733">
        <f>'C3_qual'!M19</f>
        <v>148.157886125647</v>
      </c>
      <c r="N1733" t="b">
        <f>'C3_qual'!N19</f>
        <v>0</v>
      </c>
      <c r="O1733">
        <f>'C3_qual'!O19</f>
        <v>2</v>
      </c>
      <c r="P1733" t="str">
        <f>'C3_qual'!P19</f>
        <v>CO2 estimate has been quantified to the best of available knowledge but mean annual precipitation and plant species are not known.</v>
      </c>
      <c r="Q1733" t="b">
        <f>'C3_qual'!Q19</f>
        <v>0</v>
      </c>
      <c r="R1733" t="b">
        <f>'C3_qual'!R19</f>
        <v>1</v>
      </c>
      <c r="S1733" t="str">
        <f>'C3_qual'!S19</f>
        <v>applied 97.5 and 2.5 percentile uncertainties</v>
      </c>
      <c r="T1733" t="b">
        <f>'C3_qual'!T19</f>
        <v>0</v>
      </c>
      <c r="U1733" t="b">
        <f>'C3_qual'!U19</f>
        <v>0</v>
      </c>
      <c r="V1733" t="str">
        <f>'C3_qual'!V19</f>
        <v>NA</v>
      </c>
      <c r="W1733" t="str">
        <f>'C3_qual'!W19</f>
        <v>NA</v>
      </c>
      <c r="X1733" t="b">
        <f>'C3_qual'!X19</f>
        <v>0</v>
      </c>
      <c r="Y1733" t="str">
        <f>'C3_qual'!Y19</f>
        <v xml:space="preserve">added age uncertainties </v>
      </c>
      <c r="Z1733" t="str">
        <f>'C3_qual'!Z19</f>
        <v>Guchengzi Fm.</v>
      </c>
    </row>
    <row r="1734" spans="1:26">
      <c r="A1734" t="str">
        <f>'C3_qual'!A18</f>
        <v>land_plant_d13C_1</v>
      </c>
      <c r="B1734" t="str">
        <f>'C3_qual'!B18</f>
        <v>Cui</v>
      </c>
      <c r="C1734">
        <f>'C3_qual'!C18</f>
        <v>2018</v>
      </c>
      <c r="D1734" t="str">
        <f>'C3_qual'!D18</f>
        <v>10.1016/j.gloplacha.2018.08.011</v>
      </c>
      <c r="E1734">
        <f>'C3_qual'!E18</f>
        <v>55992.489130434784</v>
      </c>
      <c r="F1734">
        <f>'C3_qual'!F18</f>
        <v>48</v>
      </c>
      <c r="G1734">
        <f>'C3_qual'!G18</f>
        <v>48</v>
      </c>
      <c r="H1734">
        <f>'C3_qual'!H18</f>
        <v>55.992489130434784</v>
      </c>
      <c r="I1734">
        <f>'C3_qual'!I18</f>
        <v>4.8000000000000001E-2</v>
      </c>
      <c r="J1734">
        <f>'C3_qual'!J18</f>
        <v>4.8000000000000001E-2</v>
      </c>
      <c r="K1734">
        <f>'C3_qual'!K18</f>
        <v>420.40157127589703</v>
      </c>
      <c r="L1734">
        <f>'C3_qual'!L18</f>
        <v>300.14065425547699</v>
      </c>
      <c r="M1734">
        <f>'C3_qual'!M18</f>
        <v>161.81321754359004</v>
      </c>
      <c r="N1734" t="b">
        <f>'C3_qual'!N18</f>
        <v>0</v>
      </c>
      <c r="O1734">
        <f>'C3_qual'!O18</f>
        <v>2</v>
      </c>
      <c r="P1734" t="str">
        <f>'C3_qual'!P18</f>
        <v>CO2 estimate has been quantified to the best of available knowledge but mean annual precipitation and plant species are not known.</v>
      </c>
      <c r="Q1734" t="b">
        <f>'C3_qual'!Q18</f>
        <v>0</v>
      </c>
      <c r="R1734" t="b">
        <f>'C3_qual'!R18</f>
        <v>1</v>
      </c>
      <c r="S1734" t="str">
        <f>'C3_qual'!S18</f>
        <v>applied 97.5 and 2.5 percentile uncertainties</v>
      </c>
      <c r="T1734" t="b">
        <f>'C3_qual'!T18</f>
        <v>0</v>
      </c>
      <c r="U1734" t="b">
        <f>'C3_qual'!U18</f>
        <v>0</v>
      </c>
      <c r="V1734" t="str">
        <f>'C3_qual'!V18</f>
        <v>NA</v>
      </c>
      <c r="W1734" t="str">
        <f>'C3_qual'!W18</f>
        <v>NA</v>
      </c>
      <c r="X1734" t="b">
        <f>'C3_qual'!X18</f>
        <v>0</v>
      </c>
      <c r="Y1734" t="str">
        <f>'C3_qual'!Y18</f>
        <v xml:space="preserve">added age uncertainties </v>
      </c>
      <c r="Z1734" t="str">
        <f>'C3_qual'!Z18</f>
        <v>Guchengzi Fm.</v>
      </c>
    </row>
    <row r="1735" spans="1:26">
      <c r="A1735" t="str">
        <f>'C3_qual'!A17</f>
        <v>land_plant_d13C_1</v>
      </c>
      <c r="B1735" t="str">
        <f>'C3_qual'!B17</f>
        <v>Cui</v>
      </c>
      <c r="C1735">
        <f>'C3_qual'!C17</f>
        <v>2018</v>
      </c>
      <c r="D1735" t="str">
        <f>'C3_qual'!D17</f>
        <v>10.1016/j.gloplacha.2018.08.011</v>
      </c>
      <c r="E1735">
        <f>'C3_qual'!E17</f>
        <v>55994.883913043479</v>
      </c>
      <c r="F1735">
        <f>'C3_qual'!F17</f>
        <v>48</v>
      </c>
      <c r="G1735">
        <f>'C3_qual'!G17</f>
        <v>48</v>
      </c>
      <c r="H1735">
        <f>'C3_qual'!H17</f>
        <v>55.994883913043481</v>
      </c>
      <c r="I1735">
        <f>'C3_qual'!I17</f>
        <v>4.8000000000000001E-2</v>
      </c>
      <c r="J1735">
        <f>'C3_qual'!J17</f>
        <v>4.8000000000000001E-2</v>
      </c>
      <c r="K1735">
        <f>'C3_qual'!K17</f>
        <v>374.48896361556302</v>
      </c>
      <c r="L1735">
        <f>'C3_qual'!L17</f>
        <v>231.37549678571901</v>
      </c>
      <c r="M1735">
        <f>'C3_qual'!M17</f>
        <v>139.87724133706001</v>
      </c>
      <c r="N1735" t="b">
        <f>'C3_qual'!N17</f>
        <v>0</v>
      </c>
      <c r="O1735">
        <f>'C3_qual'!O17</f>
        <v>2</v>
      </c>
      <c r="P1735" t="str">
        <f>'C3_qual'!P17</f>
        <v>CO2 estimate has been quantified to the best of available knowledge but mean annual precipitation and plant species are not known.</v>
      </c>
      <c r="Q1735" t="b">
        <f>'C3_qual'!Q17</f>
        <v>0</v>
      </c>
      <c r="R1735" t="b">
        <f>'C3_qual'!R17</f>
        <v>1</v>
      </c>
      <c r="S1735" t="str">
        <f>'C3_qual'!S17</f>
        <v>applied 97.5 and 2.5 percentile uncertainties</v>
      </c>
      <c r="T1735" t="b">
        <f>'C3_qual'!T17</f>
        <v>0</v>
      </c>
      <c r="U1735" t="b">
        <f>'C3_qual'!U17</f>
        <v>0</v>
      </c>
      <c r="V1735" t="str">
        <f>'C3_qual'!V17</f>
        <v>NA</v>
      </c>
      <c r="W1735" t="str">
        <f>'C3_qual'!W17</f>
        <v>NA</v>
      </c>
      <c r="X1735" t="b">
        <f>'C3_qual'!X17</f>
        <v>0</v>
      </c>
      <c r="Y1735" t="str">
        <f>'C3_qual'!Y17</f>
        <v xml:space="preserve">added age uncertainties </v>
      </c>
      <c r="Z1735" t="str">
        <f>'C3_qual'!Z17</f>
        <v>Guchengzi Fm.</v>
      </c>
    </row>
    <row r="1736" spans="1:26">
      <c r="A1736" t="str">
        <f>'C3_qual'!A16</f>
        <v>land_plant_d13C_1</v>
      </c>
      <c r="B1736" t="str">
        <f>'C3_qual'!B16</f>
        <v>Cui</v>
      </c>
      <c r="C1736">
        <f>'C3_qual'!C16</f>
        <v>2018</v>
      </c>
      <c r="D1736" t="str">
        <f>'C3_qual'!D16</f>
        <v>10.1016/j.gloplacha.2018.08.011</v>
      </c>
      <c r="E1736">
        <f>'C3_qual'!E16</f>
        <v>55997.278695652174</v>
      </c>
      <c r="F1736">
        <f>'C3_qual'!F16</f>
        <v>48</v>
      </c>
      <c r="G1736">
        <f>'C3_qual'!G16</f>
        <v>48</v>
      </c>
      <c r="H1736">
        <f>'C3_qual'!H16</f>
        <v>55.997278695652177</v>
      </c>
      <c r="I1736">
        <f>'C3_qual'!I16</f>
        <v>4.8000000000000001E-2</v>
      </c>
      <c r="J1736">
        <f>'C3_qual'!J16</f>
        <v>4.8000000000000001E-2</v>
      </c>
      <c r="K1736">
        <f>'C3_qual'!K16</f>
        <v>362.13993425085198</v>
      </c>
      <c r="L1736">
        <f>'C3_qual'!L16</f>
        <v>224.21993634519401</v>
      </c>
      <c r="M1736">
        <f>'C3_qual'!M16</f>
        <v>136.27572954952299</v>
      </c>
      <c r="N1736" t="b">
        <f>'C3_qual'!N16</f>
        <v>0</v>
      </c>
      <c r="O1736">
        <f>'C3_qual'!O16</f>
        <v>2</v>
      </c>
      <c r="P1736" t="str">
        <f>'C3_qual'!P16</f>
        <v>CO2 estimate has been quantified to the best of available knowledge but mean annual precipitation and plant species are not known.</v>
      </c>
      <c r="Q1736" t="b">
        <f>'C3_qual'!Q16</f>
        <v>0</v>
      </c>
      <c r="R1736" t="b">
        <f>'C3_qual'!R16</f>
        <v>1</v>
      </c>
      <c r="S1736" t="str">
        <f>'C3_qual'!S16</f>
        <v>applied 97.5 and 2.5 percentile uncertainties</v>
      </c>
      <c r="T1736" t="b">
        <f>'C3_qual'!T16</f>
        <v>0</v>
      </c>
      <c r="U1736" t="b">
        <f>'C3_qual'!U16</f>
        <v>0</v>
      </c>
      <c r="V1736" t="str">
        <f>'C3_qual'!V16</f>
        <v>NA</v>
      </c>
      <c r="W1736" t="str">
        <f>'C3_qual'!W16</f>
        <v>NA</v>
      </c>
      <c r="X1736" t="b">
        <f>'C3_qual'!X16</f>
        <v>0</v>
      </c>
      <c r="Y1736" t="str">
        <f>'C3_qual'!Y16</f>
        <v xml:space="preserve">added age uncertainties </v>
      </c>
      <c r="Z1736" t="str">
        <f>'C3_qual'!Z16</f>
        <v>Guchengzi Fm.</v>
      </c>
    </row>
    <row r="1737" spans="1:26">
      <c r="A1737" t="str">
        <f>'C3_qual'!A15</f>
        <v>land_plant_d13C_1</v>
      </c>
      <c r="B1737" t="str">
        <f>'C3_qual'!B15</f>
        <v>Cui</v>
      </c>
      <c r="C1737">
        <f>'C3_qual'!C15</f>
        <v>2018</v>
      </c>
      <c r="D1737" t="str">
        <f>'C3_qual'!D15</f>
        <v>10.1016/j.gloplacha.2018.08.011</v>
      </c>
      <c r="E1737">
        <f>'C3_qual'!E15</f>
        <v>55999.673478260876</v>
      </c>
      <c r="F1737">
        <f>'C3_qual'!F15</f>
        <v>48</v>
      </c>
      <c r="G1737">
        <f>'C3_qual'!G15</f>
        <v>48</v>
      </c>
      <c r="H1737">
        <f>'C3_qual'!H15</f>
        <v>55.999673478260874</v>
      </c>
      <c r="I1737">
        <f>'C3_qual'!I15</f>
        <v>4.8000000000000001E-2</v>
      </c>
      <c r="J1737">
        <f>'C3_qual'!J15</f>
        <v>4.8000000000000001E-2</v>
      </c>
      <c r="K1737">
        <f>'C3_qual'!K15</f>
        <v>346.32226348243103</v>
      </c>
      <c r="L1737">
        <f>'C3_qual'!L15</f>
        <v>202.02397207034096</v>
      </c>
      <c r="M1737">
        <f>'C3_qual'!M15</f>
        <v>128.28744938145803</v>
      </c>
      <c r="N1737" t="b">
        <f>'C3_qual'!N15</f>
        <v>0</v>
      </c>
      <c r="O1737">
        <f>'C3_qual'!O15</f>
        <v>2</v>
      </c>
      <c r="P1737" t="str">
        <f>'C3_qual'!P15</f>
        <v>CO2 estimate has been quantified to the best of available knowledge but mean annual precipitation and plant species are not known.</v>
      </c>
      <c r="Q1737" t="b">
        <f>'C3_qual'!Q15</f>
        <v>0</v>
      </c>
      <c r="R1737" t="b">
        <f>'C3_qual'!R15</f>
        <v>1</v>
      </c>
      <c r="S1737" t="str">
        <f>'C3_qual'!S15</f>
        <v>applied 97.5 and 2.5 percentile uncertainties</v>
      </c>
      <c r="T1737" t="b">
        <f>'C3_qual'!T15</f>
        <v>0</v>
      </c>
      <c r="U1737" t="b">
        <f>'C3_qual'!U15</f>
        <v>0</v>
      </c>
      <c r="V1737" t="str">
        <f>'C3_qual'!V15</f>
        <v>NA</v>
      </c>
      <c r="W1737" t="str">
        <f>'C3_qual'!W15</f>
        <v>NA</v>
      </c>
      <c r="X1737" t="b">
        <f>'C3_qual'!X15</f>
        <v>0</v>
      </c>
      <c r="Y1737" t="str">
        <f>'C3_qual'!Y15</f>
        <v xml:space="preserve">added age uncertainties </v>
      </c>
      <c r="Z1737" t="str">
        <f>'C3_qual'!Z15</f>
        <v>Guchengzi Fm.</v>
      </c>
    </row>
    <row r="1738" spans="1:26">
      <c r="A1738" t="str">
        <f>'C3_qual'!A14</f>
        <v>land_plant_d13C_1</v>
      </c>
      <c r="B1738" t="str">
        <f>'C3_qual'!B14</f>
        <v>Cui</v>
      </c>
      <c r="C1738">
        <f>'C3_qual'!C14</f>
        <v>2018</v>
      </c>
      <c r="D1738" t="str">
        <f>'C3_qual'!D14</f>
        <v>10.1016/j.gloplacha.2018.08.011</v>
      </c>
      <c r="E1738">
        <f>'C3_qual'!E14</f>
        <v>56009.252608695657</v>
      </c>
      <c r="F1738">
        <f>'C3_qual'!F14</f>
        <v>48</v>
      </c>
      <c r="G1738">
        <f>'C3_qual'!G14</f>
        <v>48</v>
      </c>
      <c r="H1738">
        <f>'C3_qual'!H14</f>
        <v>56.009252608695654</v>
      </c>
      <c r="I1738">
        <f>'C3_qual'!I14</f>
        <v>4.8000000000000001E-2</v>
      </c>
      <c r="J1738">
        <f>'C3_qual'!J14</f>
        <v>4.8000000000000001E-2</v>
      </c>
      <c r="K1738">
        <f>'C3_qual'!K14</f>
        <v>329.42058418390599</v>
      </c>
      <c r="L1738">
        <f>'C3_qual'!L14</f>
        <v>194.68630964954201</v>
      </c>
      <c r="M1738">
        <f>'C3_qual'!M14</f>
        <v>120.87927002428899</v>
      </c>
      <c r="N1738" t="b">
        <f>'C3_qual'!N14</f>
        <v>0</v>
      </c>
      <c r="O1738">
        <f>'C3_qual'!O14</f>
        <v>2</v>
      </c>
      <c r="P1738" t="str">
        <f>'C3_qual'!P14</f>
        <v>CO2 estimate has been quantified to the best of available knowledge but mean annual precipitation and plant species are not known.</v>
      </c>
      <c r="Q1738" t="b">
        <f>'C3_qual'!Q14</f>
        <v>0</v>
      </c>
      <c r="R1738" t="b">
        <f>'C3_qual'!R14</f>
        <v>1</v>
      </c>
      <c r="S1738" t="str">
        <f>'C3_qual'!S14</f>
        <v>applied 97.5 and 2.5 percentile uncertainties</v>
      </c>
      <c r="T1738" t="b">
        <f>'C3_qual'!T14</f>
        <v>0</v>
      </c>
      <c r="U1738" t="b">
        <f>'C3_qual'!U14</f>
        <v>0</v>
      </c>
      <c r="V1738" t="str">
        <f>'C3_qual'!V14</f>
        <v>NA</v>
      </c>
      <c r="W1738" t="str">
        <f>'C3_qual'!W14</f>
        <v>NA</v>
      </c>
      <c r="X1738" t="b">
        <f>'C3_qual'!X14</f>
        <v>0</v>
      </c>
      <c r="Y1738" t="str">
        <f>'C3_qual'!Y14</f>
        <v xml:space="preserve">added age uncertainties </v>
      </c>
      <c r="Z1738" t="str">
        <f>'C3_qual'!Z14</f>
        <v>Guchengzi Fm.</v>
      </c>
    </row>
    <row r="1739" spans="1:26">
      <c r="A1739" t="str">
        <f>'C3_qual'!A13</f>
        <v>land_plant_d13C_1</v>
      </c>
      <c r="B1739" t="str">
        <f>'C3_qual'!B13</f>
        <v>Cui</v>
      </c>
      <c r="C1739">
        <f>'C3_qual'!C13</f>
        <v>2018</v>
      </c>
      <c r="D1739" t="str">
        <f>'C3_qual'!D13</f>
        <v>10.1016/j.gloplacha.2018.08.011</v>
      </c>
      <c r="E1739">
        <f>'C3_qual'!E13</f>
        <v>56018.831739130437</v>
      </c>
      <c r="F1739">
        <f>'C3_qual'!F13</f>
        <v>48</v>
      </c>
      <c r="G1739">
        <f>'C3_qual'!G13</f>
        <v>48</v>
      </c>
      <c r="H1739">
        <f>'C3_qual'!H13</f>
        <v>56.018831739130434</v>
      </c>
      <c r="I1739">
        <f>'C3_qual'!I13</f>
        <v>4.8000000000000001E-2</v>
      </c>
      <c r="J1739">
        <f>'C3_qual'!J13</f>
        <v>4.8000000000000001E-2</v>
      </c>
      <c r="K1739">
        <f>'C3_qual'!K13</f>
        <v>305.68732202574898</v>
      </c>
      <c r="L1739">
        <f>'C3_qual'!L13</f>
        <v>161.14830022814101</v>
      </c>
      <c r="M1739">
        <f>'C3_qual'!M13</f>
        <v>107.671773252214</v>
      </c>
      <c r="N1739" t="b">
        <f>'C3_qual'!N13</f>
        <v>0</v>
      </c>
      <c r="O1739">
        <f>'C3_qual'!O13</f>
        <v>2</v>
      </c>
      <c r="P1739" t="str">
        <f>'C3_qual'!P13</f>
        <v>CO2 estimate has been quantified to the best of available knowledge but mean annual precipitation and plant species are not known.</v>
      </c>
      <c r="Q1739" t="b">
        <f>'C3_qual'!Q13</f>
        <v>0</v>
      </c>
      <c r="R1739" t="b">
        <f>'C3_qual'!R13</f>
        <v>1</v>
      </c>
      <c r="S1739" t="str">
        <f>'C3_qual'!S13</f>
        <v>applied 97.5 and 2.5 percentile uncertainties</v>
      </c>
      <c r="T1739" t="b">
        <f>'C3_qual'!T13</f>
        <v>0</v>
      </c>
      <c r="U1739" t="b">
        <f>'C3_qual'!U13</f>
        <v>0</v>
      </c>
      <c r="V1739" t="str">
        <f>'C3_qual'!V13</f>
        <v>NA</v>
      </c>
      <c r="W1739" t="str">
        <f>'C3_qual'!W13</f>
        <v>NA</v>
      </c>
      <c r="X1739" t="b">
        <f>'C3_qual'!X13</f>
        <v>0</v>
      </c>
      <c r="Y1739" t="str">
        <f>'C3_qual'!Y13</f>
        <v xml:space="preserve">added age uncertainties </v>
      </c>
      <c r="Z1739" t="str">
        <f>'C3_qual'!Z13</f>
        <v>Guchengzi Fm.</v>
      </c>
    </row>
    <row r="1740" spans="1:26">
      <c r="A1740" t="str">
        <f>'C3_qual'!A12</f>
        <v>land_plant_d13C_1</v>
      </c>
      <c r="B1740" t="str">
        <f>'C3_qual'!B12</f>
        <v>Cui</v>
      </c>
      <c r="C1740">
        <f>'C3_qual'!C12</f>
        <v>2018</v>
      </c>
      <c r="D1740" t="str">
        <f>'C3_qual'!D12</f>
        <v>10.1016/j.gloplacha.2018.08.011</v>
      </c>
      <c r="E1740">
        <f>'C3_qual'!E12</f>
        <v>56033.200434782608</v>
      </c>
      <c r="F1740">
        <f>'C3_qual'!F12</f>
        <v>48</v>
      </c>
      <c r="G1740">
        <f>'C3_qual'!G12</f>
        <v>48</v>
      </c>
      <c r="H1740">
        <f>'C3_qual'!H12</f>
        <v>56.033200434782607</v>
      </c>
      <c r="I1740">
        <f>'C3_qual'!I12</f>
        <v>4.8000000000000001E-2</v>
      </c>
      <c r="J1740">
        <f>'C3_qual'!J12</f>
        <v>4.8000000000000001E-2</v>
      </c>
      <c r="K1740">
        <f>'C3_qual'!K12</f>
        <v>384.62195216614998</v>
      </c>
      <c r="L1740">
        <f>'C3_qual'!L12</f>
        <v>255.93861458014203</v>
      </c>
      <c r="M1740">
        <f>'C3_qual'!M12</f>
        <v>143.22115460385098</v>
      </c>
      <c r="N1740" t="b">
        <f>'C3_qual'!N12</f>
        <v>0</v>
      </c>
      <c r="O1740">
        <f>'C3_qual'!O12</f>
        <v>2</v>
      </c>
      <c r="P1740" t="str">
        <f>'C3_qual'!P12</f>
        <v>CO2 estimate has been quantified to the best of available knowledge but mean annual precipitation and plant species are not known.</v>
      </c>
      <c r="Q1740" t="b">
        <f>'C3_qual'!Q12</f>
        <v>0</v>
      </c>
      <c r="R1740" t="b">
        <f>'C3_qual'!R12</f>
        <v>1</v>
      </c>
      <c r="S1740" t="str">
        <f>'C3_qual'!S12</f>
        <v>applied 97.5 and 2.5 percentile uncertainties</v>
      </c>
      <c r="T1740" t="b">
        <f>'C3_qual'!T12</f>
        <v>0</v>
      </c>
      <c r="U1740" t="b">
        <f>'C3_qual'!U12</f>
        <v>0</v>
      </c>
      <c r="V1740" t="str">
        <f>'C3_qual'!V12</f>
        <v>NA</v>
      </c>
      <c r="W1740" t="str">
        <f>'C3_qual'!W12</f>
        <v>NA</v>
      </c>
      <c r="X1740" t="b">
        <f>'C3_qual'!X12</f>
        <v>0</v>
      </c>
      <c r="Y1740" t="str">
        <f>'C3_qual'!Y12</f>
        <v xml:space="preserve">added age uncertainties </v>
      </c>
      <c r="Z1740" t="str">
        <f>'C3_qual'!Z12</f>
        <v>Guchengzi Fm.</v>
      </c>
    </row>
    <row r="1741" spans="1:26">
      <c r="A1741" t="str">
        <f>'C3_qual'!A11</f>
        <v>land_plant_d13C_1</v>
      </c>
      <c r="B1741" t="str">
        <f>'C3_qual'!B11</f>
        <v>Cui</v>
      </c>
      <c r="C1741">
        <f>'C3_qual'!C11</f>
        <v>2018</v>
      </c>
      <c r="D1741" t="str">
        <f>'C3_qual'!D11</f>
        <v>10.1016/j.gloplacha.2018.08.011</v>
      </c>
      <c r="E1741">
        <f>'C3_qual'!E11</f>
        <v>56045.174347826091</v>
      </c>
      <c r="F1741">
        <f>'C3_qual'!F11</f>
        <v>48</v>
      </c>
      <c r="G1741">
        <f>'C3_qual'!G11</f>
        <v>48</v>
      </c>
      <c r="H1741">
        <f>'C3_qual'!H11</f>
        <v>56.045174347826091</v>
      </c>
      <c r="I1741">
        <f>'C3_qual'!I11</f>
        <v>4.8000000000000001E-2</v>
      </c>
      <c r="J1741">
        <f>'C3_qual'!J11</f>
        <v>4.8000000000000001E-2</v>
      </c>
      <c r="K1741">
        <f>'C3_qual'!K11</f>
        <v>448.10303462489202</v>
      </c>
      <c r="L1741">
        <f>'C3_qual'!L11</f>
        <v>339.05151080320996</v>
      </c>
      <c r="M1741">
        <f>'C3_qual'!M11</f>
        <v>175.76080909556902</v>
      </c>
      <c r="N1741" t="b">
        <f>'C3_qual'!N11</f>
        <v>0</v>
      </c>
      <c r="O1741">
        <f>'C3_qual'!O11</f>
        <v>2</v>
      </c>
      <c r="P1741" t="str">
        <f>'C3_qual'!P11</f>
        <v>CO2 estimate has been quantified to the best of available knowledge but mean annual precipitation and plant species are not known.</v>
      </c>
      <c r="Q1741" t="b">
        <f>'C3_qual'!Q11</f>
        <v>0</v>
      </c>
      <c r="R1741" t="b">
        <f>'C3_qual'!R11</f>
        <v>1</v>
      </c>
      <c r="S1741" t="str">
        <f>'C3_qual'!S11</f>
        <v>applied 97.5 and 2.5 percentile uncertainties</v>
      </c>
      <c r="T1741" t="b">
        <f>'C3_qual'!T11</f>
        <v>0</v>
      </c>
      <c r="U1741" t="b">
        <f>'C3_qual'!U11</f>
        <v>0</v>
      </c>
      <c r="V1741" t="str">
        <f>'C3_qual'!V11</f>
        <v>NA</v>
      </c>
      <c r="W1741" t="str">
        <f>'C3_qual'!W11</f>
        <v>NA</v>
      </c>
      <c r="X1741" t="b">
        <f>'C3_qual'!X11</f>
        <v>0</v>
      </c>
      <c r="Y1741" t="str">
        <f>'C3_qual'!Y11</f>
        <v xml:space="preserve">added age uncertainties </v>
      </c>
      <c r="Z1741" t="str">
        <f>'C3_qual'!Z11</f>
        <v>Guchengzi Fm.</v>
      </c>
    </row>
    <row r="1742" spans="1:26">
      <c r="A1742" t="str">
        <f>'C3_qual'!A10</f>
        <v>land_plant_d13C_1</v>
      </c>
      <c r="B1742" t="str">
        <f>'C3_qual'!B10</f>
        <v>Cui</v>
      </c>
      <c r="C1742">
        <f>'C3_qual'!C10</f>
        <v>2018</v>
      </c>
      <c r="D1742" t="str">
        <f>'C3_qual'!D10</f>
        <v>10.1016/j.gloplacha.2018.08.011</v>
      </c>
      <c r="E1742">
        <f>'C3_qual'!E10</f>
        <v>56069.122173913041</v>
      </c>
      <c r="F1742">
        <f>'C3_qual'!F10</f>
        <v>48</v>
      </c>
      <c r="G1742">
        <f>'C3_qual'!G10</f>
        <v>48</v>
      </c>
      <c r="H1742">
        <f>'C3_qual'!H10</f>
        <v>56.069122173913044</v>
      </c>
      <c r="I1742">
        <f>'C3_qual'!I10</f>
        <v>4.8000000000000001E-2</v>
      </c>
      <c r="J1742">
        <f>'C3_qual'!J10</f>
        <v>4.8000000000000001E-2</v>
      </c>
      <c r="K1742">
        <f>'C3_qual'!K10</f>
        <v>332.43819704300802</v>
      </c>
      <c r="L1742">
        <f>'C3_qual'!L10</f>
        <v>187.11397890595094</v>
      </c>
      <c r="M1742">
        <f>'C3_qual'!M10</f>
        <v>119.66732571999</v>
      </c>
      <c r="N1742" t="b">
        <f>'C3_qual'!N10</f>
        <v>0</v>
      </c>
      <c r="O1742">
        <f>'C3_qual'!O10</f>
        <v>2</v>
      </c>
      <c r="P1742" t="str">
        <f>'C3_qual'!P10</f>
        <v>CO2 estimate has been quantified to the best of available knowledge but mean annual precipitation and plant species are not known.</v>
      </c>
      <c r="Q1742" t="b">
        <f>'C3_qual'!Q10</f>
        <v>0</v>
      </c>
      <c r="R1742" t="b">
        <f>'C3_qual'!R10</f>
        <v>1</v>
      </c>
      <c r="S1742" t="str">
        <f>'C3_qual'!S10</f>
        <v>applied 97.5 and 2.5 percentile uncertainties</v>
      </c>
      <c r="T1742" t="b">
        <f>'C3_qual'!T10</f>
        <v>0</v>
      </c>
      <c r="U1742" t="b">
        <f>'C3_qual'!U10</f>
        <v>0</v>
      </c>
      <c r="V1742" t="str">
        <f>'C3_qual'!V10</f>
        <v>NA</v>
      </c>
      <c r="W1742" t="str">
        <f>'C3_qual'!W10</f>
        <v>NA</v>
      </c>
      <c r="X1742" t="b">
        <f>'C3_qual'!X10</f>
        <v>0</v>
      </c>
      <c r="Y1742" t="str">
        <f>'C3_qual'!Y10</f>
        <v xml:space="preserve">added age uncertainties </v>
      </c>
      <c r="Z1742" t="str">
        <f>'C3_qual'!Z10</f>
        <v>Guchengzi Fm.</v>
      </c>
    </row>
    <row r="1743" spans="1:26">
      <c r="A1743" t="str">
        <f>'C3_qual'!A5</f>
        <v>land_plant_d13C_1</v>
      </c>
      <c r="B1743" t="str">
        <f>'C3_qual'!B5</f>
        <v>Cui</v>
      </c>
      <c r="C1743">
        <f>'C3_qual'!C5</f>
        <v>2016</v>
      </c>
      <c r="D1743" t="str">
        <f>'C3_qual'!D5</f>
        <v>10.1016/j.gca.2015.09.032</v>
      </c>
      <c r="E1743">
        <f>'C3_qual'!E5</f>
        <v>56800</v>
      </c>
      <c r="F1743">
        <f>'C3_qual'!F5</f>
        <v>759.99999999999795</v>
      </c>
      <c r="G1743">
        <f>'C3_qual'!G5</f>
        <v>39.999999999999147</v>
      </c>
      <c r="H1743">
        <f>'C3_qual'!H5</f>
        <v>56.8</v>
      </c>
      <c r="I1743">
        <f>'C3_qual'!I5</f>
        <v>0.7599999999999979</v>
      </c>
      <c r="J1743">
        <f>'C3_qual'!J5</f>
        <v>3.9999999999999147E-2</v>
      </c>
      <c r="K1743">
        <f>'C3_qual'!K5</f>
        <v>534.47061594000002</v>
      </c>
      <c r="L1743">
        <f>'C3_qual'!L5</f>
        <v>2188.2428890053297</v>
      </c>
      <c r="M1743">
        <f>'C3_qual'!M5</f>
        <v>290.33382483186506</v>
      </c>
      <c r="N1743" t="b">
        <f>'C3_qual'!N5</f>
        <v>0</v>
      </c>
      <c r="O1743">
        <f>'C3_qual'!O5</f>
        <v>2</v>
      </c>
      <c r="P1743" t="str">
        <f>'C3_qual'!P5</f>
        <v>Average of pseudoreplicate CO2 estimates; CO2 estimate has been quantified to the best of available knowledge but mean annual precipitation and plant species are not known.</v>
      </c>
      <c r="Q1743" t="b">
        <f>'C3_qual'!Q5</f>
        <v>0</v>
      </c>
      <c r="R1743" t="b">
        <f>'C3_qual'!R5</f>
        <v>1</v>
      </c>
      <c r="S1743" t="str">
        <f>'C3_qual'!S5</f>
        <v>averaged replicates and determined CO2 uncertainty from 97.5 and 2.5 percentiles</v>
      </c>
      <c r="T1743" t="b">
        <f>'C3_qual'!T5</f>
        <v>0</v>
      </c>
      <c r="U1743" t="b">
        <f>'C3_qual'!U5</f>
        <v>0</v>
      </c>
      <c r="V1743" t="str">
        <f>'C3_qual'!V5</f>
        <v>NA</v>
      </c>
      <c r="W1743" t="str">
        <f>'C3_qual'!W5</f>
        <v>NA</v>
      </c>
      <c r="X1743" t="b">
        <f>'C3_qual'!X5</f>
        <v>1</v>
      </c>
      <c r="Y1743" t="str">
        <f>'C3_qual'!Y5</f>
        <v>all ages updated following Gradstein et al. 2012</v>
      </c>
      <c r="Z1743" t="str">
        <f>'C3_qual'!Z5</f>
        <v>Latest Paleocene</v>
      </c>
    </row>
    <row r="1744" spans="1:26">
      <c r="A1744" t="str">
        <f>'C3_qual'!A6</f>
        <v>land_plant_d13C_1</v>
      </c>
      <c r="B1744" t="str">
        <f>'C3_qual'!B6</f>
        <v>Cui</v>
      </c>
      <c r="C1744">
        <f>'C3_qual'!C6</f>
        <v>2016</v>
      </c>
      <c r="D1744" t="str">
        <f>'C3_qual'!D6</f>
        <v>10.1016/j.gca.2015.09.032</v>
      </c>
      <c r="E1744">
        <f>'C3_qual'!E6</f>
        <v>56800</v>
      </c>
      <c r="F1744">
        <f>'C3_qual'!F6</f>
        <v>699.99999999999568</v>
      </c>
      <c r="G1744">
        <f>'C3_qual'!G6</f>
        <v>100.00000000000142</v>
      </c>
      <c r="H1744">
        <f>'C3_qual'!H6</f>
        <v>56.8</v>
      </c>
      <c r="I1744">
        <f>'C3_qual'!I6</f>
        <v>0.69999999999999563</v>
      </c>
      <c r="J1744">
        <f>'C3_qual'!J6</f>
        <v>0.10000000000000142</v>
      </c>
      <c r="K1744">
        <f>'C3_qual'!K6</f>
        <v>627.62920459999998</v>
      </c>
      <c r="L1744">
        <f>'C3_qual'!L6</f>
        <v>5119.5309772281998</v>
      </c>
      <c r="M1744">
        <f>'C3_qual'!M6</f>
        <v>390.23094354706495</v>
      </c>
      <c r="N1744" t="b">
        <f>'C3_qual'!N6</f>
        <v>0</v>
      </c>
      <c r="O1744">
        <f>'C3_qual'!O6</f>
        <v>2</v>
      </c>
      <c r="P1744" t="str">
        <f>'C3_qual'!P6</f>
        <v>Average of pseudoreplicate CO2 estimates; CO2 estimate has been quantified to the best of available knowledge but mean annual precipitation and plant species are not known.</v>
      </c>
      <c r="Q1744" t="b">
        <f>'C3_qual'!Q6</f>
        <v>0</v>
      </c>
      <c r="R1744" t="b">
        <f>'C3_qual'!R6</f>
        <v>1</v>
      </c>
      <c r="S1744" t="str">
        <f>'C3_qual'!S6</f>
        <v>averaged replicates and determined CO2 uncertainty from 97.5 and 2.5 percentiles</v>
      </c>
      <c r="T1744" t="b">
        <f>'C3_qual'!T6</f>
        <v>0</v>
      </c>
      <c r="U1744" t="b">
        <f>'C3_qual'!U6</f>
        <v>0</v>
      </c>
      <c r="V1744" t="str">
        <f>'C3_qual'!V6</f>
        <v>NA</v>
      </c>
      <c r="W1744" t="str">
        <f>'C3_qual'!W6</f>
        <v>NA</v>
      </c>
      <c r="X1744" t="b">
        <f>'C3_qual'!X6</f>
        <v>1</v>
      </c>
      <c r="Y1744" t="str">
        <f>'C3_qual'!Y6</f>
        <v>all ages updated following Gradstein et al. 2012</v>
      </c>
      <c r="Z1744" t="str">
        <f>'C3_qual'!Z6</f>
        <v>Honeycombs</v>
      </c>
    </row>
    <row r="1745" spans="1:26">
      <c r="A1745" t="str">
        <f>'C3_qual'!A7</f>
        <v>land_plant_d13C_1</v>
      </c>
      <c r="B1745" t="str">
        <f>'C3_qual'!B7</f>
        <v>Cui</v>
      </c>
      <c r="C1745">
        <f>'C3_qual'!C7</f>
        <v>2016</v>
      </c>
      <c r="D1745" t="str">
        <f>'C3_qual'!D7</f>
        <v>10.1016/j.gca.2015.09.032</v>
      </c>
      <c r="E1745">
        <f>'C3_qual'!E7</f>
        <v>57500</v>
      </c>
      <c r="F1745">
        <f>'C3_qual'!F7</f>
        <v>109.99999999999943</v>
      </c>
      <c r="G1745">
        <f>'C3_qual'!G7</f>
        <v>390.00000000000057</v>
      </c>
      <c r="H1745">
        <f>'C3_qual'!H7</f>
        <v>57.5</v>
      </c>
      <c r="I1745">
        <f>'C3_qual'!I7</f>
        <v>0.10999999999999943</v>
      </c>
      <c r="J1745">
        <f>'C3_qual'!J7</f>
        <v>0.39000000000000057</v>
      </c>
      <c r="K1745">
        <f>'C3_qual'!K7</f>
        <v>494.13680814999998</v>
      </c>
      <c r="L1745">
        <f>'C3_qual'!L7</f>
        <v>1856.4877136568698</v>
      </c>
      <c r="M1745">
        <f>'C3_qual'!M7</f>
        <v>319.98918637230497</v>
      </c>
      <c r="N1745" t="b">
        <f>'C3_qual'!N7</f>
        <v>0</v>
      </c>
      <c r="O1745">
        <f>'C3_qual'!O7</f>
        <v>2</v>
      </c>
      <c r="P1745" t="str">
        <f>'C3_qual'!P7</f>
        <v>Average of pseudoreplicate CO2 estimates; CO2 estimate has been quantified to the best of available knowledge but mean annual precipitation and plant species are not known.</v>
      </c>
      <c r="Q1745" t="b">
        <f>'C3_qual'!Q7</f>
        <v>0</v>
      </c>
      <c r="R1745" t="b">
        <f>'C3_qual'!R7</f>
        <v>1</v>
      </c>
      <c r="S1745" t="str">
        <f>'C3_qual'!S7</f>
        <v>averaged replicates and determined CO2 uncertainty from 97.5 and 2.5 percentiles</v>
      </c>
      <c r="T1745" t="b">
        <f>'C3_qual'!T7</f>
        <v>0</v>
      </c>
      <c r="U1745" t="b">
        <f>'C3_qual'!U7</f>
        <v>0</v>
      </c>
      <c r="V1745" t="str">
        <f>'C3_qual'!V7</f>
        <v>NA</v>
      </c>
      <c r="W1745" t="str">
        <f>'C3_qual'!W7</f>
        <v>NA</v>
      </c>
      <c r="X1745" t="b">
        <f>'C3_qual'!X7</f>
        <v>1</v>
      </c>
      <c r="Y1745" t="str">
        <f>'C3_qual'!Y7</f>
        <v>all ages updated following Gradstein et al. 2012</v>
      </c>
      <c r="Z1745" t="str">
        <f>'C3_qual'!Z7</f>
        <v>Cf-1</v>
      </c>
    </row>
    <row r="1746" spans="1:26">
      <c r="A1746" t="str">
        <f>'C3_qual'!A8</f>
        <v>land_plant_d13C_1</v>
      </c>
      <c r="B1746" t="str">
        <f>'C3_qual'!B8</f>
        <v>Cui</v>
      </c>
      <c r="C1746">
        <f>'C3_qual'!C8</f>
        <v>2016</v>
      </c>
      <c r="D1746" t="str">
        <f>'C3_qual'!D8</f>
        <v>10.1016/j.gca.2015.09.032</v>
      </c>
      <c r="E1746">
        <f>'C3_qual'!E8</f>
        <v>59690</v>
      </c>
      <c r="F1746">
        <f>'C3_qual'!F8</f>
        <v>299.99999999999716</v>
      </c>
      <c r="G1746">
        <f>'C3_qual'!G8</f>
        <v>299.99999999999716</v>
      </c>
      <c r="H1746">
        <f>'C3_qual'!H8</f>
        <v>59.69</v>
      </c>
      <c r="I1746">
        <f>'C3_qual'!I8</f>
        <v>0.29999999999999716</v>
      </c>
      <c r="J1746">
        <f>'C3_qual'!J8</f>
        <v>0.29999999999999716</v>
      </c>
      <c r="K1746">
        <f>'C3_qual'!K8</f>
        <v>404.6273898</v>
      </c>
      <c r="L1746">
        <f>'C3_qual'!L8</f>
        <v>1091.35953402941</v>
      </c>
      <c r="M1746">
        <f>'C3_qual'!M8</f>
        <v>234.54351072868999</v>
      </c>
      <c r="N1746" t="b">
        <f>'C3_qual'!N8</f>
        <v>0</v>
      </c>
      <c r="O1746">
        <f>'C3_qual'!O8</f>
        <v>2</v>
      </c>
      <c r="P1746" t="str">
        <f>'C3_qual'!P8</f>
        <v>Average of pseudoreplicate CO2 estimates; CO2 estimate has been quantified to the best of available knowledge but mean annual precipitation and plant species are not known.</v>
      </c>
      <c r="Q1746" t="b">
        <f>'C3_qual'!Q8</f>
        <v>0</v>
      </c>
      <c r="R1746" t="b">
        <f>'C3_qual'!R8</f>
        <v>1</v>
      </c>
      <c r="S1746" t="str">
        <f>'C3_qual'!S8</f>
        <v>averaged replicates and determined CO2 uncertainty from 97.5 and 2.5 percentiles</v>
      </c>
      <c r="T1746" t="b">
        <f>'C3_qual'!T8</f>
        <v>0</v>
      </c>
      <c r="U1746" t="b">
        <f>'C3_qual'!U8</f>
        <v>0</v>
      </c>
      <c r="V1746" t="str">
        <f>'C3_qual'!V8</f>
        <v>NA</v>
      </c>
      <c r="W1746" t="str">
        <f>'C3_qual'!W8</f>
        <v>NA</v>
      </c>
      <c r="X1746" t="b">
        <f>'C3_qual'!X8</f>
        <v>1</v>
      </c>
      <c r="Y1746" t="str">
        <f>'C3_qual'!Y8</f>
        <v>all ages updated following Gradstein et al. 2012</v>
      </c>
      <c r="Z1746" t="str">
        <f>'C3_qual'!Z8</f>
        <v>Belt Ash</v>
      </c>
    </row>
    <row r="1747" spans="1:26">
      <c r="A1747" t="str">
        <f>'C3_qual'!A9</f>
        <v>land_plant_d13C_1</v>
      </c>
      <c r="B1747" t="str">
        <f>'C3_qual'!B9</f>
        <v>Cui</v>
      </c>
      <c r="C1747">
        <f>'C3_qual'!C9</f>
        <v>2016</v>
      </c>
      <c r="D1747" t="str">
        <f>'C3_qual'!D9</f>
        <v>10.1016/j.gca.2015.09.032</v>
      </c>
      <c r="E1747">
        <f>'C3_qual'!E9</f>
        <v>63600</v>
      </c>
      <c r="F1747">
        <f>'C3_qual'!F9</f>
        <v>600.00000000000136</v>
      </c>
      <c r="G1747">
        <f>'C3_qual'!G9</f>
        <v>399.99999999999858</v>
      </c>
      <c r="H1747">
        <f>'C3_qual'!H9</f>
        <v>63.6</v>
      </c>
      <c r="I1747">
        <f>'C3_qual'!I9</f>
        <v>0.60000000000000131</v>
      </c>
      <c r="J1747">
        <f>'C3_qual'!J9</f>
        <v>0.39999999999999858</v>
      </c>
      <c r="K1747">
        <f>'C3_qual'!K9</f>
        <v>342.13271004000001</v>
      </c>
      <c r="L1747">
        <f>'C3_qual'!L9</f>
        <v>667.44887135330998</v>
      </c>
      <c r="M1747">
        <f>'C3_qual'!M9</f>
        <v>171.34038612131201</v>
      </c>
      <c r="N1747" t="b">
        <f>'C3_qual'!N9</f>
        <v>0</v>
      </c>
      <c r="O1747">
        <f>'C3_qual'!O9</f>
        <v>2</v>
      </c>
      <c r="P1747" t="str">
        <f>'C3_qual'!P9</f>
        <v>Average of pseudoreplicate CO2 estimates; CO2 estimate has been quantified to the best of available knowledge but mean annual precipitation and plant species are not known.</v>
      </c>
      <c r="Q1747" t="b">
        <f>'C3_qual'!Q9</f>
        <v>0</v>
      </c>
      <c r="R1747" t="b">
        <f>'C3_qual'!R9</f>
        <v>1</v>
      </c>
      <c r="S1747" t="str">
        <f>'C3_qual'!S9</f>
        <v>averaged replicates and determined CO2 uncertainty from 97.5 and 2.5 percentiles</v>
      </c>
      <c r="T1747" t="b">
        <f>'C3_qual'!T9</f>
        <v>0</v>
      </c>
      <c r="U1747" t="b">
        <f>'C3_qual'!U9</f>
        <v>0</v>
      </c>
      <c r="V1747" t="str">
        <f>'C3_qual'!V9</f>
        <v>NA</v>
      </c>
      <c r="W1747" t="str">
        <f>'C3_qual'!W9</f>
        <v>NA</v>
      </c>
      <c r="X1747" t="b">
        <f>'C3_qual'!X9</f>
        <v>1</v>
      </c>
      <c r="Y1747" t="str">
        <f>'C3_qual'!Y9</f>
        <v>all ages updated following Gradstein et al. 2013</v>
      </c>
      <c r="Z1747" t="str">
        <f>'C3_qual'!Z9</f>
        <v>Grimy Gulch</v>
      </c>
    </row>
    <row r="1748" spans="1:26">
      <c r="A1748" t="str">
        <f>nahcolite_qual!A2</f>
        <v>nahcolite</v>
      </c>
      <c r="B1748" t="str">
        <f>nahcolite_qual!B2</f>
        <v>Jagniecki</v>
      </c>
      <c r="C1748">
        <f>nahcolite_qual!C2</f>
        <v>2015</v>
      </c>
      <c r="D1748" t="str">
        <f>nahcolite_qual!D2</f>
        <v>10.1130/G36886.1</v>
      </c>
      <c r="E1748">
        <f>nahcolite_qual!E2</f>
        <v>50435</v>
      </c>
      <c r="F1748">
        <f>nahcolite_qual!F2</f>
        <v>1655</v>
      </c>
      <c r="G1748">
        <f>nahcolite_qual!G2</f>
        <v>1445</v>
      </c>
      <c r="H1748">
        <f>nahcolite_qual!H2</f>
        <v>50.435000000000002</v>
      </c>
      <c r="I1748">
        <f>nahcolite_qual!I2</f>
        <v>1.655</v>
      </c>
      <c r="J1748">
        <f>nahcolite_qual!J2</f>
        <v>1.4450000000000001</v>
      </c>
      <c r="K1748">
        <f>nahcolite_qual!K2</f>
        <v>970</v>
      </c>
      <c r="L1748">
        <f>nahcolite_qual!L2</f>
        <v>2000</v>
      </c>
      <c r="M1748">
        <f>nahcolite_qual!M2</f>
        <v>290</v>
      </c>
      <c r="N1748" t="b">
        <f>nahcolite_qual!N2</f>
        <v>0</v>
      </c>
      <c r="O1748">
        <f>nahcolite_qual!O2</f>
        <v>2</v>
      </c>
      <c r="P1748" t="str">
        <f>nahcolite_qual!P2</f>
        <v>method allows to determine only a range of possible CO2</v>
      </c>
      <c r="Q1748" t="b">
        <f>nahcolite_qual!Q2</f>
        <v>0</v>
      </c>
      <c r="R1748" t="b">
        <f>nahcolite_qual!R2</f>
        <v>1</v>
      </c>
      <c r="S1748" t="str">
        <f>nahcolite_qual!S2</f>
        <v>changed reported minimum CO2 range into an average estimate with neg uncertainty extending to the minimum estimate and +2000 ppm to reflect the unconstrained positive uncertainty</v>
      </c>
      <c r="T1748" t="b">
        <f>nahcolite_qual!T2</f>
        <v>1</v>
      </c>
      <c r="U1748" t="b">
        <f>nahcolite_qual!U2</f>
        <v>0</v>
      </c>
      <c r="V1748" t="str">
        <f>nahcolite_qual!V2</f>
        <v>NA</v>
      </c>
      <c r="W1748" t="str">
        <f>nahcolite_qual!W2</f>
        <v>NA</v>
      </c>
      <c r="X1748" t="b">
        <f>nahcolite_qual!X2</f>
        <v>0</v>
      </c>
      <c r="Y1748" t="str">
        <f>nahcolite_qual!Y2</f>
        <v>NA</v>
      </c>
      <c r="Z1748" t="str">
        <f>nahcolite_qual!Z2</f>
        <v>NA</v>
      </c>
    </row>
    <row r="1749" spans="1:26">
      <c r="A1749" t="str">
        <f>'paleosol qual'!A2</f>
        <v>paleosols</v>
      </c>
      <c r="B1749" t="str">
        <f>'paleosol qual'!B2</f>
        <v>Breecker</v>
      </c>
      <c r="C1749">
        <f>'paleosol qual'!C2</f>
        <v>2014</v>
      </c>
      <c r="D1749" t="str">
        <f>'paleosol qual'!D2</f>
        <v>10.1016/j.palaeo.2014.04.012</v>
      </c>
      <c r="E1749">
        <f>'paleosol qual'!E2</f>
        <v>5500</v>
      </c>
      <c r="F1749">
        <f>'paleosol qual'!F2</f>
        <v>1100</v>
      </c>
      <c r="G1749">
        <f>'paleosol qual'!G2</f>
        <v>600</v>
      </c>
      <c r="H1749">
        <f>'paleosol qual'!H2</f>
        <v>5.5</v>
      </c>
      <c r="I1749">
        <f>'paleosol qual'!I2</f>
        <v>1.1000000000000001</v>
      </c>
      <c r="J1749">
        <f>'paleosol qual'!J2</f>
        <v>0.6</v>
      </c>
      <c r="K1749">
        <f>'paleosol qual'!K2</f>
        <v>214.739919271519</v>
      </c>
      <c r="L1749">
        <f>'paleosol qual'!L2</f>
        <v>819.99397147483091</v>
      </c>
      <c r="M1749">
        <f>'paleosol qual'!M2</f>
        <v>180.67124132587179</v>
      </c>
      <c r="N1749" t="b">
        <f>'paleosol qual'!N2</f>
        <v>0</v>
      </c>
      <c r="O1749">
        <f>'paleosol qual'!O2</f>
        <v>2</v>
      </c>
      <c r="P1749" t="str">
        <f>'paleosol qual'!P2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49" t="b">
        <f>'paleosol qual'!Q2</f>
        <v>0</v>
      </c>
      <c r="R1749" t="b">
        <f>'paleosol qual'!R2</f>
        <v>1</v>
      </c>
      <c r="S1749" t="str">
        <f>'paleosol qual'!S2</f>
        <v>recalculate error to get 97.5 and 2.5 percentile values</v>
      </c>
      <c r="T1749" t="b">
        <f>'paleosol qual'!T2</f>
        <v>0</v>
      </c>
      <c r="U1749" t="b">
        <f>'paleosol qual'!U2</f>
        <v>0</v>
      </c>
      <c r="V1749" t="str">
        <f>'paleosol qual'!V2</f>
        <v>NA</v>
      </c>
      <c r="W1749" t="b">
        <f>'paleosol qual'!W2</f>
        <v>0</v>
      </c>
      <c r="X1749" t="b">
        <f>'paleosol qual'!X2</f>
        <v>1</v>
      </c>
      <c r="Y1749" t="str">
        <f>'paleosol qual'!Y2</f>
        <v>add age error bars</v>
      </c>
      <c r="Z1749" t="str">
        <f>'paleosol qual'!Z2</f>
        <v>Beaverhead locality, Sixmile Creek</v>
      </c>
    </row>
    <row r="1750" spans="1:26">
      <c r="A1750" t="str">
        <f>'paleosol qual'!A13</f>
        <v>Paleosols</v>
      </c>
      <c r="B1750" t="str">
        <f>'paleosol qual'!B13</f>
        <v>Cotton</v>
      </c>
      <c r="C1750">
        <f>'paleosol qual'!C13</f>
        <v>2012</v>
      </c>
      <c r="D1750" t="str">
        <f>'paleosol qual'!D13</f>
        <v>10.1130/B30607.1</v>
      </c>
      <c r="E1750">
        <f>'paleosol qual'!E13</f>
        <v>5500</v>
      </c>
      <c r="F1750" t="str">
        <f>'paleosol qual'!F13</f>
        <v>NA</v>
      </c>
      <c r="G1750" t="str">
        <f>'paleosol qual'!G13</f>
        <v>NA</v>
      </c>
      <c r="H1750">
        <f>'paleosol qual'!H13</f>
        <v>5.5</v>
      </c>
      <c r="I1750">
        <f>'paleosol qual'!I13</f>
        <v>0</v>
      </c>
      <c r="J1750">
        <f>'paleosol qual'!J13</f>
        <v>0</v>
      </c>
      <c r="K1750">
        <f>'paleosol qual'!K13</f>
        <v>252</v>
      </c>
      <c r="L1750">
        <f>'paleosol qual'!L13</f>
        <v>151</v>
      </c>
      <c r="M1750">
        <f>'paleosol qual'!M13</f>
        <v>151</v>
      </c>
      <c r="N1750" t="b">
        <f>'paleosol qual'!N13</f>
        <v>1</v>
      </c>
      <c r="O1750">
        <f>'paleosol qual'!O13</f>
        <v>2</v>
      </c>
      <c r="P1750" t="str">
        <f>'paleosol qual'!P13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0" t="str">
        <f>'paleosol qual'!Q13</f>
        <v>10.1016/j.palaeo.2014.04.012</v>
      </c>
      <c r="R1750" t="b">
        <f>'paleosol qual'!R13</f>
        <v>0</v>
      </c>
      <c r="S1750" t="str">
        <f>'paleosol qual'!S13</f>
        <v>NA</v>
      </c>
      <c r="T1750" t="b">
        <f>'paleosol qual'!T13</f>
        <v>1</v>
      </c>
      <c r="U1750" t="b">
        <f>'paleosol qual'!U13</f>
        <v>0</v>
      </c>
      <c r="V1750" t="str">
        <f>'paleosol qual'!V13</f>
        <v>NA</v>
      </c>
      <c r="W1750" t="b">
        <f>'paleosol qual'!W13</f>
        <v>0</v>
      </c>
      <c r="X1750" t="b">
        <f>'paleosol qual'!X13</f>
        <v>0</v>
      </c>
      <c r="Y1750" t="str">
        <f>'paleosol qual'!Y13</f>
        <v>NA</v>
      </c>
      <c r="Z1750" t="str">
        <f>'paleosol qual'!Z13</f>
        <v xml:space="preserve"> Beaverhead locality, Sixmile Creek
Beaverhead locality, Sixmile Creek
Beaverhead locality, Sixmile Creek
Beaverhead locality, Sixmile Creek</v>
      </c>
    </row>
    <row r="1751" spans="1:26">
      <c r="A1751" t="str">
        <f>'paleosol qual'!A14</f>
        <v>Paleosols</v>
      </c>
      <c r="B1751" t="str">
        <f>'paleosol qual'!B14</f>
        <v>Cotton</v>
      </c>
      <c r="C1751">
        <f>'paleosol qual'!C14</f>
        <v>2012</v>
      </c>
      <c r="D1751" t="str">
        <f>'paleosol qual'!D14</f>
        <v>10.1130/B30607.2</v>
      </c>
      <c r="E1751">
        <f>'paleosol qual'!E14</f>
        <v>5500</v>
      </c>
      <c r="F1751" t="str">
        <f>'paleosol qual'!F14</f>
        <v>NA</v>
      </c>
      <c r="G1751" t="str">
        <f>'paleosol qual'!G14</f>
        <v>NA</v>
      </c>
      <c r="H1751">
        <f>'paleosol qual'!H14</f>
        <v>5.5</v>
      </c>
      <c r="I1751">
        <f>'paleosol qual'!I14</f>
        <v>0</v>
      </c>
      <c r="J1751">
        <f>'paleosol qual'!J14</f>
        <v>0</v>
      </c>
      <c r="K1751">
        <f>'paleosol qual'!K14</f>
        <v>215</v>
      </c>
      <c r="L1751">
        <f>'paleosol qual'!L14</f>
        <v>152</v>
      </c>
      <c r="M1751">
        <f>'paleosol qual'!M14</f>
        <v>152</v>
      </c>
      <c r="N1751" t="b">
        <f>'paleosol qual'!N14</f>
        <v>1</v>
      </c>
      <c r="O1751">
        <f>'paleosol qual'!O14</f>
        <v>2</v>
      </c>
      <c r="P1751" t="str">
        <f>'paleosol qual'!P14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1" t="str">
        <f>'paleosol qual'!Q14</f>
        <v>10.1016/j.palaeo.2014.04.012</v>
      </c>
      <c r="R1751" t="b">
        <f>'paleosol qual'!R14</f>
        <v>0</v>
      </c>
      <c r="S1751" t="str">
        <f>'paleosol qual'!S14</f>
        <v>NA</v>
      </c>
      <c r="T1751" t="b">
        <f>'paleosol qual'!T14</f>
        <v>1</v>
      </c>
      <c r="U1751" t="b">
        <f>'paleosol qual'!U14</f>
        <v>0</v>
      </c>
      <c r="V1751" t="str">
        <f>'paleosol qual'!V14</f>
        <v>NA</v>
      </c>
      <c r="W1751" t="b">
        <f>'paleosol qual'!W14</f>
        <v>0</v>
      </c>
      <c r="X1751" t="b">
        <f>'paleosol qual'!X14</f>
        <v>0</v>
      </c>
      <c r="Y1751" t="str">
        <f>'paleosol qual'!Y14</f>
        <v>NA</v>
      </c>
      <c r="Z1751" t="str">
        <f>'paleosol qual'!Z14</f>
        <v xml:space="preserve"> Beaverhead locality, Sixmile Creek
Beaverhead locality, Sixmile Creek
Beaverhead locality, Sixmile Creek
Beaverhead locality, Sixmile Creek</v>
      </c>
    </row>
    <row r="1752" spans="1:26">
      <c r="A1752" t="str">
        <f>'paleosol qual'!A15</f>
        <v>Paleosols</v>
      </c>
      <c r="B1752" t="str">
        <f>'paleosol qual'!B15</f>
        <v>Cotton</v>
      </c>
      <c r="C1752">
        <f>'paleosol qual'!C15</f>
        <v>2012</v>
      </c>
      <c r="D1752" t="str">
        <f>'paleosol qual'!D15</f>
        <v>10.1130/B30607.3</v>
      </c>
      <c r="E1752">
        <f>'paleosol qual'!E15</f>
        <v>5500</v>
      </c>
      <c r="F1752" t="str">
        <f>'paleosol qual'!F15</f>
        <v>NA</v>
      </c>
      <c r="G1752" t="str">
        <f>'paleosol qual'!G15</f>
        <v>NA</v>
      </c>
      <c r="H1752">
        <f>'paleosol qual'!H15</f>
        <v>5.5</v>
      </c>
      <c r="I1752">
        <f>'paleosol qual'!I15</f>
        <v>0</v>
      </c>
      <c r="J1752">
        <f>'paleosol qual'!J15</f>
        <v>0</v>
      </c>
      <c r="K1752">
        <f>'paleosol qual'!K15</f>
        <v>283</v>
      </c>
      <c r="L1752">
        <f>'paleosol qual'!L15</f>
        <v>170</v>
      </c>
      <c r="M1752">
        <f>'paleosol qual'!M15</f>
        <v>170</v>
      </c>
      <c r="N1752" t="b">
        <f>'paleosol qual'!N15</f>
        <v>1</v>
      </c>
      <c r="O1752">
        <f>'paleosol qual'!O15</f>
        <v>2</v>
      </c>
      <c r="P1752" t="str">
        <f>'paleosol qual'!P15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2" t="str">
        <f>'paleosol qual'!Q15</f>
        <v>10.1016/j.palaeo.2014.04.012</v>
      </c>
      <c r="R1752" t="b">
        <f>'paleosol qual'!R15</f>
        <v>0</v>
      </c>
      <c r="S1752" t="str">
        <f>'paleosol qual'!S15</f>
        <v>NA</v>
      </c>
      <c r="T1752" t="b">
        <f>'paleosol qual'!T15</f>
        <v>1</v>
      </c>
      <c r="U1752" t="b">
        <f>'paleosol qual'!U15</f>
        <v>0</v>
      </c>
      <c r="V1752" t="str">
        <f>'paleosol qual'!V15</f>
        <v>NA</v>
      </c>
      <c r="W1752" t="b">
        <f>'paleosol qual'!W15</f>
        <v>0</v>
      </c>
      <c r="X1752" t="b">
        <f>'paleosol qual'!X15</f>
        <v>0</v>
      </c>
      <c r="Y1752" t="str">
        <f>'paleosol qual'!Y15</f>
        <v>NA</v>
      </c>
      <c r="Z1752" t="str">
        <f>'paleosol qual'!Z15</f>
        <v xml:space="preserve"> Beaverhead locality, Sixmile Creek
Beaverhead locality, Sixmile Creek
Beaverhead locality, Sixmile Creek
Beaverhead locality, Sixmile Creek</v>
      </c>
    </row>
    <row r="1753" spans="1:26">
      <c r="A1753" t="str">
        <f>'paleosol qual'!A16</f>
        <v>Paleosols</v>
      </c>
      <c r="B1753" t="str">
        <f>'paleosol qual'!B16</f>
        <v>Cotton</v>
      </c>
      <c r="C1753">
        <f>'paleosol qual'!C16</f>
        <v>2012</v>
      </c>
      <c r="D1753" t="str">
        <f>'paleosol qual'!D16</f>
        <v>10.1130/B30607.4</v>
      </c>
      <c r="E1753">
        <f>'paleosol qual'!E16</f>
        <v>5500</v>
      </c>
      <c r="F1753" t="str">
        <f>'paleosol qual'!F16</f>
        <v>NA</v>
      </c>
      <c r="G1753" t="str">
        <f>'paleosol qual'!G16</f>
        <v>NA</v>
      </c>
      <c r="H1753">
        <f>'paleosol qual'!H16</f>
        <v>5.5</v>
      </c>
      <c r="I1753">
        <f>'paleosol qual'!I16</f>
        <v>0</v>
      </c>
      <c r="J1753">
        <f>'paleosol qual'!J16</f>
        <v>0</v>
      </c>
      <c r="K1753">
        <f>'paleosol qual'!K16</f>
        <v>376</v>
      </c>
      <c r="L1753">
        <f>'paleosol qual'!L16</f>
        <v>260</v>
      </c>
      <c r="M1753">
        <f>'paleosol qual'!M16</f>
        <v>260</v>
      </c>
      <c r="N1753" t="b">
        <f>'paleosol qual'!N16</f>
        <v>1</v>
      </c>
      <c r="O1753">
        <f>'paleosol qual'!O16</f>
        <v>2</v>
      </c>
      <c r="P1753" t="str">
        <f>'paleosol qual'!P16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3" t="str">
        <f>'paleosol qual'!Q16</f>
        <v>10.1016/j.palaeo.2014.04.012</v>
      </c>
      <c r="R1753" t="b">
        <f>'paleosol qual'!R16</f>
        <v>0</v>
      </c>
      <c r="S1753" t="str">
        <f>'paleosol qual'!S16</f>
        <v>NA</v>
      </c>
      <c r="T1753" t="b">
        <f>'paleosol qual'!T16</f>
        <v>1</v>
      </c>
      <c r="U1753" t="b">
        <f>'paleosol qual'!U16</f>
        <v>0</v>
      </c>
      <c r="V1753" t="str">
        <f>'paleosol qual'!V16</f>
        <v>NA</v>
      </c>
      <c r="W1753" t="b">
        <f>'paleosol qual'!W16</f>
        <v>0</v>
      </c>
      <c r="X1753" t="b">
        <f>'paleosol qual'!X16</f>
        <v>0</v>
      </c>
      <c r="Y1753" t="str">
        <f>'paleosol qual'!Y16</f>
        <v>NA</v>
      </c>
      <c r="Z1753" t="str">
        <f>'paleosol qual'!Z16</f>
        <v xml:space="preserve"> Beaverhead locality, Sixmile Creek
Beaverhead locality, Sixmile Creek
Beaverhead locality, Sixmile Creek
Beaverhead locality, Sixmile Creek</v>
      </c>
    </row>
    <row r="1754" spans="1:26">
      <c r="A1754" t="str">
        <f>'paleosol qual'!A3</f>
        <v>paleosols</v>
      </c>
      <c r="B1754" t="str">
        <f>'paleosol qual'!B3</f>
        <v>Breecker</v>
      </c>
      <c r="C1754">
        <f>'paleosol qual'!C3</f>
        <v>2014</v>
      </c>
      <c r="D1754" t="str">
        <f>'paleosol qual'!D3</f>
        <v>10.1016/j.palaeo.2014.04.012</v>
      </c>
      <c r="E1754">
        <f>'paleosol qual'!E3</f>
        <v>6400</v>
      </c>
      <c r="F1754">
        <f>'paleosol qual'!F3</f>
        <v>1900</v>
      </c>
      <c r="G1754">
        <f>'paleosol qual'!G3</f>
        <v>1400</v>
      </c>
      <c r="H1754">
        <f>'paleosol qual'!H3</f>
        <v>6.4</v>
      </c>
      <c r="I1754">
        <f>'paleosol qual'!I3</f>
        <v>1.9</v>
      </c>
      <c r="J1754">
        <f>'paleosol qual'!J3</f>
        <v>1.4</v>
      </c>
      <c r="K1754">
        <f>'paleosol qual'!K3</f>
        <v>213.25182019782301</v>
      </c>
      <c r="L1754">
        <f>'paleosol qual'!L3</f>
        <v>560.48027067479097</v>
      </c>
      <c r="M1754">
        <f>'paleosol qual'!M3</f>
        <v>149.98054403674661</v>
      </c>
      <c r="N1754" t="b">
        <f>'paleosol qual'!N3</f>
        <v>0</v>
      </c>
      <c r="O1754">
        <f>'paleosol qual'!O3</f>
        <v>2</v>
      </c>
      <c r="P1754" t="str">
        <f>'paleosol qual'!P3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4" t="b">
        <f>'paleosol qual'!Q3</f>
        <v>0</v>
      </c>
      <c r="R1754" t="b">
        <f>'paleosol qual'!R3</f>
        <v>1</v>
      </c>
      <c r="S1754" t="str">
        <f>'paleosol qual'!S3</f>
        <v>recalculate error to get 97.5 and 2.5 percentile values</v>
      </c>
      <c r="T1754" t="b">
        <f>'paleosol qual'!T3</f>
        <v>0</v>
      </c>
      <c r="U1754" t="b">
        <f>'paleosol qual'!U3</f>
        <v>0</v>
      </c>
      <c r="V1754" t="str">
        <f>'paleosol qual'!V3</f>
        <v>NA</v>
      </c>
      <c r="W1754" t="b">
        <f>'paleosol qual'!W3</f>
        <v>0</v>
      </c>
      <c r="X1754" t="b">
        <f>'paleosol qual'!X3</f>
        <v>1</v>
      </c>
      <c r="Y1754" t="str">
        <f>'paleosol qual'!Y3</f>
        <v>add age error bars</v>
      </c>
      <c r="Z1754" t="str">
        <f>'paleosol qual'!Z3</f>
        <v>Ogallala</v>
      </c>
    </row>
    <row r="1755" spans="1:26">
      <c r="A1755" t="str">
        <f>'paleosol qual'!A4</f>
        <v>paleosols</v>
      </c>
      <c r="B1755" t="str">
        <f>'paleosol qual'!B4</f>
        <v>Breecker</v>
      </c>
      <c r="C1755">
        <f>'paleosol qual'!C4</f>
        <v>2014</v>
      </c>
      <c r="D1755" t="str">
        <f>'paleosol qual'!D4</f>
        <v>10.1016/j.palaeo.2014.04.012</v>
      </c>
      <c r="E1755">
        <f>'paleosol qual'!E4</f>
        <v>6650</v>
      </c>
      <c r="F1755">
        <f>'paleosol qual'!F4</f>
        <v>83</v>
      </c>
      <c r="G1755">
        <f>'paleosol qual'!G4</f>
        <v>30</v>
      </c>
      <c r="H1755">
        <f>'paleosol qual'!H4</f>
        <v>6.65</v>
      </c>
      <c r="I1755">
        <f>'paleosol qual'!I4</f>
        <v>8.3000000000000004E-2</v>
      </c>
      <c r="J1755">
        <f>'paleosol qual'!J4</f>
        <v>0.03</v>
      </c>
      <c r="K1755">
        <f>'paleosol qual'!K4</f>
        <v>283.17034197948198</v>
      </c>
      <c r="L1755">
        <f>'paleosol qual'!L4</f>
        <v>813.1364911841581</v>
      </c>
      <c r="M1755">
        <f>'paleosol qual'!M4</f>
        <v>212.74710383951407</v>
      </c>
      <c r="N1755" t="b">
        <f>'paleosol qual'!N4</f>
        <v>0</v>
      </c>
      <c r="O1755">
        <f>'paleosol qual'!O4</f>
        <v>2</v>
      </c>
      <c r="P1755" t="str">
        <f>'paleosol qual'!P4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5" t="b">
        <f>'paleosol qual'!Q4</f>
        <v>0</v>
      </c>
      <c r="R1755" t="b">
        <f>'paleosol qual'!R4</f>
        <v>1</v>
      </c>
      <c r="S1755" t="str">
        <f>'paleosol qual'!S4</f>
        <v>recalculate error to get 97.5 and 2.5 percentile values</v>
      </c>
      <c r="T1755" t="b">
        <f>'paleosol qual'!T4</f>
        <v>0</v>
      </c>
      <c r="U1755" t="b">
        <f>'paleosol qual'!U4</f>
        <v>0</v>
      </c>
      <c r="V1755" t="str">
        <f>'paleosol qual'!V4</f>
        <v>NA</v>
      </c>
      <c r="W1755" t="b">
        <f>'paleosol qual'!W4</f>
        <v>0</v>
      </c>
      <c r="X1755" t="b">
        <f>'paleosol qual'!X4</f>
        <v>1</v>
      </c>
      <c r="Y1755" t="str">
        <f>'paleosol qual'!Y4</f>
        <v>add age error bars</v>
      </c>
      <c r="Z1755" t="str">
        <f>'paleosol qual'!Z4</f>
        <v>Ogallala</v>
      </c>
    </row>
    <row r="1756" spans="1:26">
      <c r="A1756" t="str">
        <f>'paleosol qual'!A5</f>
        <v>paleosols</v>
      </c>
      <c r="B1756" t="str">
        <f>'paleosol qual'!B5</f>
        <v>Breecker</v>
      </c>
      <c r="C1756">
        <f>'paleosol qual'!C5</f>
        <v>2014</v>
      </c>
      <c r="D1756" t="str">
        <f>'paleosol qual'!D5</f>
        <v>10.1016/j.palaeo.2014.04.012</v>
      </c>
      <c r="E1756">
        <f>'paleosol qual'!E5</f>
        <v>6800</v>
      </c>
      <c r="F1756">
        <f>'paleosol qual'!F5</f>
        <v>700</v>
      </c>
      <c r="G1756">
        <f>'paleosol qual'!G5</f>
        <v>1900</v>
      </c>
      <c r="H1756">
        <f>'paleosol qual'!H5</f>
        <v>6.8</v>
      </c>
      <c r="I1756">
        <f>'paleosol qual'!I5</f>
        <v>0.7</v>
      </c>
      <c r="J1756">
        <f>'paleosol qual'!J5</f>
        <v>1.9</v>
      </c>
      <c r="K1756">
        <f>'paleosol qual'!K5</f>
        <v>371.50130145429199</v>
      </c>
      <c r="L1756">
        <f>'paleosol qual'!L5</f>
        <v>907.68634313105804</v>
      </c>
      <c r="M1756">
        <f>'paleosol qual'!M5</f>
        <v>227.93379245891799</v>
      </c>
      <c r="N1756" t="b">
        <f>'paleosol qual'!N5</f>
        <v>0</v>
      </c>
      <c r="O1756">
        <f>'paleosol qual'!O5</f>
        <v>2</v>
      </c>
      <c r="P1756" t="str">
        <f>'paleosol qual'!P5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6" t="b">
        <f>'paleosol qual'!Q5</f>
        <v>0</v>
      </c>
      <c r="R1756" t="b">
        <f>'paleosol qual'!R5</f>
        <v>1</v>
      </c>
      <c r="S1756" t="str">
        <f>'paleosol qual'!S5</f>
        <v>recalculate error to get 97.5 and 2.5 percentile values</v>
      </c>
      <c r="T1756" t="b">
        <f>'paleosol qual'!T5</f>
        <v>0</v>
      </c>
      <c r="U1756" t="b">
        <f>'paleosol qual'!U5</f>
        <v>0</v>
      </c>
      <c r="V1756" t="str">
        <f>'paleosol qual'!V5</f>
        <v>NA</v>
      </c>
      <c r="W1756" t="b">
        <f>'paleosol qual'!W5</f>
        <v>0</v>
      </c>
      <c r="X1756" t="b">
        <f>'paleosol qual'!X5</f>
        <v>1</v>
      </c>
      <c r="Y1756" t="str">
        <f>'paleosol qual'!Y5</f>
        <v>add age error bars</v>
      </c>
      <c r="Z1756" t="str">
        <f>'paleosol qual'!Z5</f>
        <v>Bridwell</v>
      </c>
    </row>
    <row r="1757" spans="1:26">
      <c r="A1757" t="str">
        <f>'paleosol qual'!A7</f>
        <v>paleosols</v>
      </c>
      <c r="B1757" t="str">
        <f>'paleosol qual'!B7</f>
        <v>Breecker</v>
      </c>
      <c r="C1757">
        <f>'paleosol qual'!C7</f>
        <v>2014</v>
      </c>
      <c r="D1757" t="str">
        <f>'paleosol qual'!D7</f>
        <v>10.1016/j.palaeo.2014.04.012</v>
      </c>
      <c r="E1757">
        <f>'paleosol qual'!E7</f>
        <v>7050</v>
      </c>
      <c r="F1757">
        <f>'paleosol qual'!F7</f>
        <v>450</v>
      </c>
      <c r="G1757">
        <f>'paleosol qual'!G7</f>
        <v>450</v>
      </c>
      <c r="H1757">
        <f>'paleosol qual'!H7</f>
        <v>7.05</v>
      </c>
      <c r="I1757">
        <f>'paleosol qual'!I7</f>
        <v>0.45</v>
      </c>
      <c r="J1757">
        <f>'paleosol qual'!J7</f>
        <v>0.45</v>
      </c>
      <c r="K1757">
        <f>'paleosol qual'!K7</f>
        <v>197.14878517745501</v>
      </c>
      <c r="L1757">
        <f>'paleosol qual'!L7</f>
        <v>771.53682907429402</v>
      </c>
      <c r="M1757">
        <f>'paleosol qual'!M7</f>
        <v>166.62314766287682</v>
      </c>
      <c r="N1757" t="b">
        <f>'paleosol qual'!N7</f>
        <v>0</v>
      </c>
      <c r="O1757">
        <f>'paleosol qual'!O7</f>
        <v>2</v>
      </c>
      <c r="P1757" t="str">
        <f>'paleosol qual'!P7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7" t="b">
        <f>'paleosol qual'!Q7</f>
        <v>0</v>
      </c>
      <c r="R1757" t="b">
        <f>'paleosol qual'!R7</f>
        <v>1</v>
      </c>
      <c r="S1757" t="str">
        <f>'paleosol qual'!S7</f>
        <v>recalculate error to get 97.5 and 2.5 percentile values</v>
      </c>
      <c r="T1757" t="b">
        <f>'paleosol qual'!T7</f>
        <v>0</v>
      </c>
      <c r="U1757" t="b">
        <f>'paleosol qual'!U7</f>
        <v>0</v>
      </c>
      <c r="V1757" t="str">
        <f>'paleosol qual'!V7</f>
        <v>NA</v>
      </c>
      <c r="W1757" t="b">
        <f>'paleosol qual'!W7</f>
        <v>0</v>
      </c>
      <c r="X1757" t="b">
        <f>'paleosol qual'!X7</f>
        <v>1</v>
      </c>
      <c r="Y1757" t="str">
        <f>'paleosol qual'!Y7</f>
        <v>The presence of Maichorodus at Greenwood Canyon Quarry indicates maximum age of 7.5 Ma according to GTS 2012. Age assigned as late early Hemphillian (Hh2) with midpoint as new reported age and error bars extending to beginning and end of Hh2.</v>
      </c>
      <c r="Z1757" t="str">
        <f>'paleosol qual'!Z7</f>
        <v>Ash Hollow</v>
      </c>
    </row>
    <row r="1758" spans="1:26">
      <c r="A1758" t="str">
        <f>'paleosol qual'!A24</f>
        <v>paleosols</v>
      </c>
      <c r="B1758" t="str">
        <f>'paleosol qual'!B24</f>
        <v>Ji</v>
      </c>
      <c r="C1758">
        <f>'paleosol qual'!C24</f>
        <v>2018</v>
      </c>
      <c r="D1758" t="str">
        <f>'paleosol qual'!D24</f>
        <v>10.1016/j.epsl.2018.07.011</v>
      </c>
      <c r="E1758">
        <f>'paleosol qual'!E24</f>
        <v>7142.5</v>
      </c>
      <c r="F1758">
        <f>'paleosol qual'!F24</f>
        <v>9.9999999999997868</v>
      </c>
      <c r="G1758">
        <f>'paleosol qual'!G24</f>
        <v>9.9999999999997868</v>
      </c>
      <c r="H1758">
        <f>'paleosol qual'!H24</f>
        <v>7.1425000000000001</v>
      </c>
      <c r="I1758">
        <f>'paleosol qual'!I24</f>
        <v>9.9999999999997868E-3</v>
      </c>
      <c r="J1758">
        <f>'paleosol qual'!J24</f>
        <v>9.9999999999997868E-3</v>
      </c>
      <c r="K1758">
        <f>'paleosol qual'!K24</f>
        <v>221.990540174416</v>
      </c>
      <c r="L1758">
        <f>'paleosol qual'!L24</f>
        <v>802.80113697650393</v>
      </c>
      <c r="M1758">
        <f>'paleosol qual'!M24</f>
        <v>189.3034981644723</v>
      </c>
      <c r="N1758" t="b">
        <f>'paleosol qual'!N24</f>
        <v>0</v>
      </c>
      <c r="O1758">
        <f>'paleosol qual'!O24</f>
        <v>2</v>
      </c>
      <c r="P1758" t="str">
        <f>'paleosol qual'!P24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8" t="b">
        <f>'paleosol qual'!Q24</f>
        <v>0</v>
      </c>
      <c r="R1758" t="b">
        <f>'paleosol qual'!R24</f>
        <v>1</v>
      </c>
      <c r="S1758" t="str">
        <f>'paleosol qual'!S24</f>
        <v>recalculate error to get 97.5 and 2.5 percentile values</v>
      </c>
      <c r="T1758" t="b">
        <f>'paleosol qual'!T24</f>
        <v>1</v>
      </c>
      <c r="U1758" t="b">
        <f>'paleosol qual'!U24</f>
        <v>0</v>
      </c>
      <c r="V1758" t="str">
        <f>'paleosol qual'!V24</f>
        <v>NA</v>
      </c>
      <c r="W1758" t="b">
        <f>'paleosol qual'!W24</f>
        <v>0</v>
      </c>
      <c r="X1758" t="b">
        <f>'paleosol qual'!X24</f>
        <v>0</v>
      </c>
      <c r="Y1758" t="str">
        <f>'paleosol qual'!Y24</f>
        <v>NA</v>
      </c>
      <c r="Z1758" t="str">
        <f>'paleosol qual'!Z24</f>
        <v>Yaodian Formation</v>
      </c>
    </row>
    <row r="1759" spans="1:26">
      <c r="A1759" t="str">
        <f>'paleosol qual'!A26</f>
        <v>paleosols</v>
      </c>
      <c r="B1759" t="str">
        <f>'paleosol qual'!B26</f>
        <v>Ji</v>
      </c>
      <c r="C1759">
        <f>'paleosol qual'!C26</f>
        <v>2018</v>
      </c>
      <c r="D1759" t="str">
        <f>'paleosol qual'!D26</f>
        <v>10.1016/j.epsl.2018.07.011</v>
      </c>
      <c r="E1759">
        <f>'paleosol qual'!E26</f>
        <v>7832.2000000000007</v>
      </c>
      <c r="F1759">
        <f>'paleosol qual'!F26</f>
        <v>9.9999999999997868</v>
      </c>
      <c r="G1759">
        <f>'paleosol qual'!G26</f>
        <v>9.9999999999997868</v>
      </c>
      <c r="H1759">
        <f>'paleosol qual'!H26</f>
        <v>7.8322000000000012</v>
      </c>
      <c r="I1759">
        <f>'paleosol qual'!I26</f>
        <v>9.9999999999997868E-3</v>
      </c>
      <c r="J1759">
        <f>'paleosol qual'!J26</f>
        <v>9.9999999999997868E-3</v>
      </c>
      <c r="K1759">
        <f>'paleosol qual'!K26</f>
        <v>236.67843336247901</v>
      </c>
      <c r="L1759">
        <f>'paleosol qual'!L26</f>
        <v>904.41181636573094</v>
      </c>
      <c r="M1759">
        <f>'paleosol qual'!M26</f>
        <v>200.64870613035171</v>
      </c>
      <c r="N1759" t="b">
        <f>'paleosol qual'!N26</f>
        <v>0</v>
      </c>
      <c r="O1759">
        <f>'paleosol qual'!O26</f>
        <v>2</v>
      </c>
      <c r="P1759" t="str">
        <f>'paleosol qual'!P26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59" t="b">
        <f>'paleosol qual'!Q26</f>
        <v>0</v>
      </c>
      <c r="R1759" t="b">
        <f>'paleosol qual'!R26</f>
        <v>1</v>
      </c>
      <c r="S1759" t="str">
        <f>'paleosol qual'!S26</f>
        <v>recalculate error to get 97.5 and 2.5 percentile values</v>
      </c>
      <c r="T1759" t="b">
        <f>'paleosol qual'!T26</f>
        <v>1</v>
      </c>
      <c r="U1759" t="b">
        <f>'paleosol qual'!U26</f>
        <v>0</v>
      </c>
      <c r="V1759" t="str">
        <f>'paleosol qual'!V26</f>
        <v>NA</v>
      </c>
      <c r="W1759" t="b">
        <f>'paleosol qual'!W26</f>
        <v>0</v>
      </c>
      <c r="X1759" t="b">
        <f>'paleosol qual'!X26</f>
        <v>0</v>
      </c>
      <c r="Y1759" t="str">
        <f>'paleosol qual'!Y26</f>
        <v>NA</v>
      </c>
      <c r="Z1759" t="str">
        <f>'paleosol qual'!Z26</f>
        <v>Yaodian Formation</v>
      </c>
    </row>
    <row r="1760" spans="1:26">
      <c r="A1760" t="str">
        <f>'paleosol qual'!A6</f>
        <v>paleosols</v>
      </c>
      <c r="B1760" t="str">
        <f>'paleosol qual'!B6</f>
        <v>Breecker</v>
      </c>
      <c r="C1760">
        <f>'paleosol qual'!C6</f>
        <v>2014</v>
      </c>
      <c r="D1760" t="str">
        <f>'paleosol qual'!D6</f>
        <v>10.1016/j.palaeo.2014.04.012</v>
      </c>
      <c r="E1760">
        <f>'paleosol qual'!E6</f>
        <v>8750</v>
      </c>
      <c r="F1760">
        <f>'paleosol qual'!F6</f>
        <v>250</v>
      </c>
      <c r="G1760">
        <f>'paleosol qual'!G6</f>
        <v>2150</v>
      </c>
      <c r="H1760">
        <f>'paleosol qual'!H6</f>
        <v>8.75</v>
      </c>
      <c r="I1760">
        <f>'paleosol qual'!I6</f>
        <v>0.25</v>
      </c>
      <c r="J1760">
        <f>'paleosol qual'!J6</f>
        <v>2.15</v>
      </c>
      <c r="K1760">
        <f>'paleosol qual'!K6</f>
        <v>273.78774511348502</v>
      </c>
      <c r="L1760">
        <f>'paleosol qual'!L6</f>
        <v>662.53727830614696</v>
      </c>
      <c r="M1760">
        <f>'paleosol qual'!M6</f>
        <v>165.05296209421101</v>
      </c>
      <c r="N1760" t="b">
        <f>'paleosol qual'!N6</f>
        <v>0</v>
      </c>
      <c r="O1760">
        <f>'paleosol qual'!O6</f>
        <v>2</v>
      </c>
      <c r="P1760" t="str">
        <f>'paleosol qual'!P6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0" t="b">
        <f>'paleosol qual'!Q6</f>
        <v>0</v>
      </c>
      <c r="R1760" t="b">
        <f>'paleosol qual'!R6</f>
        <v>1</v>
      </c>
      <c r="S1760" t="str">
        <f>'paleosol qual'!S6</f>
        <v>recalculate error to get 97.5 and 2.5 percentile values</v>
      </c>
      <c r="T1760" t="b">
        <f>'paleosol qual'!T6</f>
        <v>0</v>
      </c>
      <c r="U1760" t="b">
        <f>'paleosol qual'!U6</f>
        <v>0</v>
      </c>
      <c r="V1760" t="str">
        <f>'paleosol qual'!V6</f>
        <v>NA</v>
      </c>
      <c r="W1760" t="b">
        <f>'paleosol qual'!W6</f>
        <v>0</v>
      </c>
      <c r="X1760" t="b">
        <f>'paleosol qual'!X6</f>
        <v>1</v>
      </c>
      <c r="Y1760" t="str">
        <f>'paleosol qual'!Y6</f>
        <v>add age error bars</v>
      </c>
      <c r="Z1760" t="str">
        <f>'paleosol qual'!Z6</f>
        <v>Ogallala</v>
      </c>
    </row>
    <row r="1761" spans="1:26">
      <c r="A1761" t="str">
        <f>'paleosol qual'!A27</f>
        <v>paleosols</v>
      </c>
      <c r="B1761" t="str">
        <f>'paleosol qual'!B27</f>
        <v>Ji</v>
      </c>
      <c r="C1761">
        <f>'paleosol qual'!C27</f>
        <v>2018</v>
      </c>
      <c r="D1761" t="str">
        <f>'paleosol qual'!D27</f>
        <v>10.1016/j.epsl.2018.07.011</v>
      </c>
      <c r="E1761">
        <f>'paleosol qual'!E27</f>
        <v>9854.2000000000007</v>
      </c>
      <c r="F1761">
        <f>'paleosol qual'!F27</f>
        <v>9.9999999999997868</v>
      </c>
      <c r="G1761">
        <f>'paleosol qual'!G27</f>
        <v>9.9999999999997868</v>
      </c>
      <c r="H1761">
        <f>'paleosol qual'!H27</f>
        <v>9.8542000000000005</v>
      </c>
      <c r="I1761">
        <f>'paleosol qual'!I27</f>
        <v>9.9999999999997868E-3</v>
      </c>
      <c r="J1761">
        <f>'paleosol qual'!J27</f>
        <v>9.9999999999997868E-3</v>
      </c>
      <c r="K1761">
        <f>'paleosol qual'!K27</f>
        <v>191.978635213741</v>
      </c>
      <c r="L1761">
        <f>'paleosol qual'!L27</f>
        <v>694.72294586257499</v>
      </c>
      <c r="M1761">
        <f>'paleosol qual'!M27</f>
        <v>163.0062348199715</v>
      </c>
      <c r="N1761" t="b">
        <f>'paleosol qual'!N27</f>
        <v>0</v>
      </c>
      <c r="O1761">
        <f>'paleosol qual'!O27</f>
        <v>2</v>
      </c>
      <c r="P1761" t="str">
        <f>'paleosol qual'!P27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1" t="b">
        <f>'paleosol qual'!Q27</f>
        <v>0</v>
      </c>
      <c r="R1761" t="b">
        <f>'paleosol qual'!R27</f>
        <v>1</v>
      </c>
      <c r="S1761" t="str">
        <f>'paleosol qual'!S27</f>
        <v>recalculate error to get 97.5 and 2.5 percentile values</v>
      </c>
      <c r="T1761" t="b">
        <f>'paleosol qual'!T27</f>
        <v>1</v>
      </c>
      <c r="U1761" t="b">
        <f>'paleosol qual'!U27</f>
        <v>0</v>
      </c>
      <c r="V1761" t="str">
        <f>'paleosol qual'!V27</f>
        <v>NA</v>
      </c>
      <c r="W1761" t="b">
        <f>'paleosol qual'!W27</f>
        <v>0</v>
      </c>
      <c r="X1761" t="b">
        <f>'paleosol qual'!X27</f>
        <v>0</v>
      </c>
      <c r="Y1761" t="str">
        <f>'paleosol qual'!Y27</f>
        <v>NA</v>
      </c>
      <c r="Z1761" t="str">
        <f>'paleosol qual'!Z27</f>
        <v>Yaodian Formation</v>
      </c>
    </row>
    <row r="1762" spans="1:26">
      <c r="A1762" t="str">
        <f>'paleosol qual'!A28</f>
        <v>paleosols</v>
      </c>
      <c r="B1762" t="str">
        <f>'paleosol qual'!B28</f>
        <v>Ji</v>
      </c>
      <c r="C1762">
        <f>'paleosol qual'!C28</f>
        <v>2018</v>
      </c>
      <c r="D1762" t="str">
        <f>'paleosol qual'!D28</f>
        <v>10.1016/j.epsl.2018.07.011</v>
      </c>
      <c r="E1762">
        <f>'paleosol qual'!E28</f>
        <v>10727.2</v>
      </c>
      <c r="F1762">
        <f>'paleosol qual'!F28</f>
        <v>9.9999999999997868</v>
      </c>
      <c r="G1762">
        <f>'paleosol qual'!G28</f>
        <v>9.9999999999997868</v>
      </c>
      <c r="H1762">
        <f>'paleosol qual'!H28</f>
        <v>10.7272</v>
      </c>
      <c r="I1762">
        <f>'paleosol qual'!I28</f>
        <v>9.9999999999997868E-3</v>
      </c>
      <c r="J1762">
        <f>'paleosol qual'!J28</f>
        <v>9.9999999999997868E-3</v>
      </c>
      <c r="K1762">
        <f>'paleosol qual'!K28</f>
        <v>208.99543289018499</v>
      </c>
      <c r="L1762">
        <f>'paleosol qual'!L28</f>
        <v>805.77713400333505</v>
      </c>
      <c r="M1762">
        <f>'paleosol qual'!M28</f>
        <v>180.91177347049637</v>
      </c>
      <c r="N1762" t="b">
        <f>'paleosol qual'!N28</f>
        <v>0</v>
      </c>
      <c r="O1762">
        <f>'paleosol qual'!O28</f>
        <v>2</v>
      </c>
      <c r="P1762" t="str">
        <f>'paleosol qual'!P28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2" t="b">
        <f>'paleosol qual'!Q28</f>
        <v>0</v>
      </c>
      <c r="R1762" t="b">
        <f>'paleosol qual'!R28</f>
        <v>1</v>
      </c>
      <c r="S1762" t="str">
        <f>'paleosol qual'!S28</f>
        <v>recalculate error to get 97.5 and 2.5 percentile values</v>
      </c>
      <c r="T1762" t="b">
        <f>'paleosol qual'!T28</f>
        <v>1</v>
      </c>
      <c r="U1762" t="b">
        <f>'paleosol qual'!U28</f>
        <v>0</v>
      </c>
      <c r="V1762" t="str">
        <f>'paleosol qual'!V28</f>
        <v>NA</v>
      </c>
      <c r="W1762" t="b">
        <f>'paleosol qual'!W28</f>
        <v>0</v>
      </c>
      <c r="X1762" t="b">
        <f>'paleosol qual'!X28</f>
        <v>0</v>
      </c>
      <c r="Y1762" t="str">
        <f>'paleosol qual'!Y28</f>
        <v>NA</v>
      </c>
      <c r="Z1762" t="str">
        <f>'paleosol qual'!Z28</f>
        <v>Yaodian Formation</v>
      </c>
    </row>
    <row r="1763" spans="1:26">
      <c r="A1763" t="str">
        <f>'paleosol qual'!A29</f>
        <v>paleosols</v>
      </c>
      <c r="B1763" t="str">
        <f>'paleosol qual'!B29</f>
        <v>Ji</v>
      </c>
      <c r="C1763">
        <f>'paleosol qual'!C29</f>
        <v>2018</v>
      </c>
      <c r="D1763" t="str">
        <f>'paleosol qual'!D29</f>
        <v>10.1016/j.epsl.2018.07.011</v>
      </c>
      <c r="E1763">
        <f>'paleosol qual'!E29</f>
        <v>11011.900000000001</v>
      </c>
      <c r="F1763">
        <f>'paleosol qual'!F29</f>
        <v>9.9999999999997868</v>
      </c>
      <c r="G1763">
        <f>'paleosol qual'!G29</f>
        <v>9.9999999999997868</v>
      </c>
      <c r="H1763">
        <f>'paleosol qual'!H29</f>
        <v>11.011900000000001</v>
      </c>
      <c r="I1763">
        <f>'paleosol qual'!I29</f>
        <v>9.9999999999997868E-3</v>
      </c>
      <c r="J1763">
        <f>'paleosol qual'!J29</f>
        <v>9.9999999999997868E-3</v>
      </c>
      <c r="K1763">
        <f>'paleosol qual'!K29</f>
        <v>228.96718255949</v>
      </c>
      <c r="L1763">
        <f>'paleosol qual'!L29</f>
        <v>1010.40791200962</v>
      </c>
      <c r="M1763">
        <f>'paleosol qual'!M29</f>
        <v>203.880474881005</v>
      </c>
      <c r="N1763" t="b">
        <f>'paleosol qual'!N29</f>
        <v>0</v>
      </c>
      <c r="O1763">
        <f>'paleosol qual'!O29</f>
        <v>2</v>
      </c>
      <c r="P1763" t="str">
        <f>'paleosol qual'!P29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3" t="b">
        <f>'paleosol qual'!Q29</f>
        <v>0</v>
      </c>
      <c r="R1763" t="b">
        <f>'paleosol qual'!R29</f>
        <v>1</v>
      </c>
      <c r="S1763" t="str">
        <f>'paleosol qual'!S29</f>
        <v>recalculate error to get 97.5 and 2.5 percentile values</v>
      </c>
      <c r="T1763" t="b">
        <f>'paleosol qual'!T29</f>
        <v>1</v>
      </c>
      <c r="U1763" t="b">
        <f>'paleosol qual'!U29</f>
        <v>0</v>
      </c>
      <c r="V1763" t="str">
        <f>'paleosol qual'!V29</f>
        <v>NA</v>
      </c>
      <c r="W1763" t="b">
        <f>'paleosol qual'!W29</f>
        <v>0</v>
      </c>
      <c r="X1763" t="b">
        <f>'paleosol qual'!X29</f>
        <v>0</v>
      </c>
      <c r="Y1763" t="str">
        <f>'paleosol qual'!Y29</f>
        <v>NA</v>
      </c>
      <c r="Z1763" t="str">
        <f>'paleosol qual'!Z29</f>
        <v>Yaodian Formation</v>
      </c>
    </row>
    <row r="1764" spans="1:26">
      <c r="A1764" t="str">
        <f>'paleosol qual'!A30</f>
        <v>paleosols</v>
      </c>
      <c r="B1764" t="str">
        <f>'paleosol qual'!B30</f>
        <v>Ji</v>
      </c>
      <c r="C1764">
        <f>'paleosol qual'!C30</f>
        <v>2018</v>
      </c>
      <c r="D1764" t="str">
        <f>'paleosol qual'!D30</f>
        <v>10.1016/j.epsl.2018.07.011</v>
      </c>
      <c r="E1764">
        <f>'paleosol qual'!E30</f>
        <v>11796.8</v>
      </c>
      <c r="F1764">
        <f>'paleosol qual'!F30</f>
        <v>9.9999999999997868</v>
      </c>
      <c r="G1764">
        <f>'paleosol qual'!G30</f>
        <v>9.9999999999997868</v>
      </c>
      <c r="H1764">
        <f>'paleosol qual'!H30</f>
        <v>11.796799999999999</v>
      </c>
      <c r="I1764">
        <f>'paleosol qual'!I30</f>
        <v>9.9999999999997868E-3</v>
      </c>
      <c r="J1764">
        <f>'paleosol qual'!J30</f>
        <v>9.9999999999997868E-3</v>
      </c>
      <c r="K1764">
        <f>'paleosol qual'!K30</f>
        <v>139.48668711140999</v>
      </c>
      <c r="L1764">
        <f>'paleosol qual'!L30</f>
        <v>609.55160686363899</v>
      </c>
      <c r="M1764">
        <f>'paleosol qual'!M30</f>
        <v>123.69083843831169</v>
      </c>
      <c r="N1764" t="b">
        <f>'paleosol qual'!N30</f>
        <v>0</v>
      </c>
      <c r="O1764">
        <f>'paleosol qual'!O30</f>
        <v>2</v>
      </c>
      <c r="P1764" t="str">
        <f>'paleosol qual'!P30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4" t="b">
        <f>'paleosol qual'!Q30</f>
        <v>0</v>
      </c>
      <c r="R1764" t="b">
        <f>'paleosol qual'!R30</f>
        <v>1</v>
      </c>
      <c r="S1764" t="str">
        <f>'paleosol qual'!S30</f>
        <v>recalculate error to get 97.5 and 2.5 percentile values</v>
      </c>
      <c r="T1764" t="b">
        <f>'paleosol qual'!T30</f>
        <v>1</v>
      </c>
      <c r="U1764" t="b">
        <f>'paleosol qual'!U30</f>
        <v>0</v>
      </c>
      <c r="V1764" t="str">
        <f>'paleosol qual'!V30</f>
        <v>NA</v>
      </c>
      <c r="W1764" t="b">
        <f>'paleosol qual'!W30</f>
        <v>0</v>
      </c>
      <c r="X1764" t="b">
        <f>'paleosol qual'!X30</f>
        <v>0</v>
      </c>
      <c r="Y1764" t="str">
        <f>'paleosol qual'!Y30</f>
        <v>NA</v>
      </c>
      <c r="Z1764" t="str">
        <f>'paleosol qual'!Z30</f>
        <v>NA</v>
      </c>
    </row>
    <row r="1765" spans="1:26">
      <c r="A1765" t="str">
        <f>'paleosol qual'!A31</f>
        <v>paleosols</v>
      </c>
      <c r="B1765" t="str">
        <f>'paleosol qual'!B31</f>
        <v>Ji</v>
      </c>
      <c r="C1765">
        <f>'paleosol qual'!C31</f>
        <v>2018</v>
      </c>
      <c r="D1765" t="str">
        <f>'paleosol qual'!D31</f>
        <v>10.1016/j.epsl.2018.07.011</v>
      </c>
      <c r="E1765">
        <f>'paleosol qual'!E31</f>
        <v>11924.4</v>
      </c>
      <c r="F1765">
        <f>'paleosol qual'!F31</f>
        <v>9.9999999999997868</v>
      </c>
      <c r="G1765">
        <f>'paleosol qual'!G31</f>
        <v>9.9999999999997868</v>
      </c>
      <c r="H1765">
        <f>'paleosol qual'!H31</f>
        <v>11.9244</v>
      </c>
      <c r="I1765">
        <f>'paleosol qual'!I31</f>
        <v>9.9999999999997868E-3</v>
      </c>
      <c r="J1765">
        <f>'paleosol qual'!J31</f>
        <v>9.9999999999997868E-3</v>
      </c>
      <c r="K1765">
        <f>'paleosol qual'!K31</f>
        <v>135.62918799251401</v>
      </c>
      <c r="L1765">
        <f>'paleosol qual'!L31</f>
        <v>495.44467355509397</v>
      </c>
      <c r="M1765">
        <f>'paleosol qual'!M31</f>
        <v>115.47537372732701</v>
      </c>
      <c r="N1765" t="b">
        <f>'paleosol qual'!N31</f>
        <v>0</v>
      </c>
      <c r="O1765">
        <f>'paleosol qual'!O31</f>
        <v>2</v>
      </c>
      <c r="P1765" t="str">
        <f>'paleosol qual'!P31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5" t="b">
        <f>'paleosol qual'!Q31</f>
        <v>0</v>
      </c>
      <c r="R1765" t="b">
        <f>'paleosol qual'!R31</f>
        <v>1</v>
      </c>
      <c r="S1765" t="str">
        <f>'paleosol qual'!S31</f>
        <v>recalculate error to get 97.5 and 2.5 percentile values</v>
      </c>
      <c r="T1765" t="b">
        <f>'paleosol qual'!T31</f>
        <v>1</v>
      </c>
      <c r="U1765" t="b">
        <f>'paleosol qual'!U31</f>
        <v>0</v>
      </c>
      <c r="V1765" t="str">
        <f>'paleosol qual'!V31</f>
        <v>NA</v>
      </c>
      <c r="W1765" t="b">
        <f>'paleosol qual'!W31</f>
        <v>0</v>
      </c>
      <c r="X1765" t="b">
        <f>'paleosol qual'!X31</f>
        <v>0</v>
      </c>
      <c r="Y1765" t="str">
        <f>'paleosol qual'!Y31</f>
        <v>NA</v>
      </c>
      <c r="Z1765" t="str">
        <f>'paleosol qual'!Z31</f>
        <v>NA</v>
      </c>
    </row>
    <row r="1766" spans="1:26">
      <c r="A1766" t="str">
        <f>'paleosol qual'!A8</f>
        <v>paleosols</v>
      </c>
      <c r="B1766" t="str">
        <f>'paleosol qual'!B8</f>
        <v>Breecker</v>
      </c>
      <c r="C1766">
        <f>'paleosol qual'!C8</f>
        <v>2014</v>
      </c>
      <c r="D1766" t="str">
        <f>'paleosol qual'!D8</f>
        <v>10.1016/j.palaeo.2014.04.012</v>
      </c>
      <c r="E1766">
        <f>'paleosol qual'!E8</f>
        <v>12700</v>
      </c>
      <c r="F1766">
        <f>'paleosol qual'!F8</f>
        <v>900</v>
      </c>
      <c r="G1766">
        <f>'paleosol qual'!G8</f>
        <v>840</v>
      </c>
      <c r="H1766">
        <f>'paleosol qual'!H8</f>
        <v>12.7</v>
      </c>
      <c r="I1766">
        <f>'paleosol qual'!I8</f>
        <v>0.9</v>
      </c>
      <c r="J1766">
        <f>'paleosol qual'!J8</f>
        <v>0.84</v>
      </c>
      <c r="K1766">
        <f>'paleosol qual'!K8</f>
        <v>267.14736569538798</v>
      </c>
      <c r="L1766">
        <f>'paleosol qual'!L8</f>
        <v>985.94818351804213</v>
      </c>
      <c r="M1766">
        <f>'paleosol qual'!M8</f>
        <v>226.88163559336016</v>
      </c>
      <c r="N1766" t="b">
        <f>'paleosol qual'!N8</f>
        <v>0</v>
      </c>
      <c r="O1766">
        <f>'paleosol qual'!O8</f>
        <v>2</v>
      </c>
      <c r="P1766" t="str">
        <f>'paleosol qual'!P8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6" t="b">
        <f>'paleosol qual'!Q8</f>
        <v>0</v>
      </c>
      <c r="R1766" t="b">
        <f>'paleosol qual'!R8</f>
        <v>1</v>
      </c>
      <c r="S1766" t="str">
        <f>'paleosol qual'!S8</f>
        <v>recalculate error to get 97.5 and 2.5 percentile values</v>
      </c>
      <c r="T1766" t="b">
        <f>'paleosol qual'!T8</f>
        <v>0</v>
      </c>
      <c r="U1766" t="b">
        <f>'paleosol qual'!U8</f>
        <v>0</v>
      </c>
      <c r="V1766" t="str">
        <f>'paleosol qual'!V8</f>
        <v>NA</v>
      </c>
      <c r="W1766" t="b">
        <f>'paleosol qual'!W8</f>
        <v>0</v>
      </c>
      <c r="X1766" t="b">
        <f>'paleosol qual'!X8</f>
        <v>1</v>
      </c>
      <c r="Y1766" t="str">
        <f>'paleosol qual'!Y8</f>
        <v>add age error bars</v>
      </c>
      <c r="Z1766" t="str">
        <f>'paleosol qual'!Z8</f>
        <v>Ash Hollow</v>
      </c>
    </row>
    <row r="1767" spans="1:26">
      <c r="A1767" t="str">
        <f>'paleosol qual'!A32</f>
        <v>paleosols</v>
      </c>
      <c r="B1767" t="str">
        <f>'paleosol qual'!B32</f>
        <v>Ji</v>
      </c>
      <c r="C1767">
        <f>'paleosol qual'!C32</f>
        <v>2018</v>
      </c>
      <c r="D1767" t="str">
        <f>'paleosol qual'!D32</f>
        <v>10.1016/j.epsl.2018.07.011</v>
      </c>
      <c r="E1767">
        <f>'paleosol qual'!E32</f>
        <v>12908.699999999999</v>
      </c>
      <c r="F1767">
        <f>'paleosol qual'!F32</f>
        <v>9.9999999999997868</v>
      </c>
      <c r="G1767">
        <f>'paleosol qual'!G32</f>
        <v>9.9999999999997868</v>
      </c>
      <c r="H1767">
        <f>'paleosol qual'!H32</f>
        <v>12.9087</v>
      </c>
      <c r="I1767">
        <f>'paleosol qual'!I32</f>
        <v>9.9999999999997868E-3</v>
      </c>
      <c r="J1767">
        <f>'paleosol qual'!J32</f>
        <v>9.9999999999997868E-3</v>
      </c>
      <c r="K1767">
        <f>'paleosol qual'!K32</f>
        <v>262.82029382977402</v>
      </c>
      <c r="L1767">
        <f>'paleosol qual'!L32</f>
        <v>1001.412676134076</v>
      </c>
      <c r="M1767">
        <f>'paleosol qual'!M32</f>
        <v>222.8295910456639</v>
      </c>
      <c r="N1767" t="b">
        <f>'paleosol qual'!N32</f>
        <v>0</v>
      </c>
      <c r="O1767">
        <f>'paleosol qual'!O32</f>
        <v>2</v>
      </c>
      <c r="P1767" t="str">
        <f>'paleosol qual'!P32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7" t="b">
        <f>'paleosol qual'!Q32</f>
        <v>0</v>
      </c>
      <c r="R1767" t="b">
        <f>'paleosol qual'!R32</f>
        <v>1</v>
      </c>
      <c r="S1767" t="str">
        <f>'paleosol qual'!S32</f>
        <v>recalculate error to get 97.5 and 2.5 percentile values</v>
      </c>
      <c r="T1767" t="b">
        <f>'paleosol qual'!T32</f>
        <v>1</v>
      </c>
      <c r="U1767" t="b">
        <f>'paleosol qual'!U32</f>
        <v>0</v>
      </c>
      <c r="V1767" t="str">
        <f>'paleosol qual'!V32</f>
        <v>NA</v>
      </c>
      <c r="W1767" t="b">
        <f>'paleosol qual'!W32</f>
        <v>0</v>
      </c>
      <c r="X1767" t="b">
        <f>'paleosol qual'!X32</f>
        <v>0</v>
      </c>
      <c r="Y1767" t="str">
        <f>'paleosol qual'!Y32</f>
        <v>NA</v>
      </c>
      <c r="Z1767" t="str">
        <f>'paleosol qual'!Z32</f>
        <v>NA</v>
      </c>
    </row>
    <row r="1768" spans="1:26">
      <c r="A1768" t="str">
        <f>'paleosol qual'!A33</f>
        <v>paleosols</v>
      </c>
      <c r="B1768" t="str">
        <f>'paleosol qual'!B33</f>
        <v>Ji</v>
      </c>
      <c r="C1768">
        <f>'paleosol qual'!C33</f>
        <v>2018</v>
      </c>
      <c r="D1768" t="str">
        <f>'paleosol qual'!D33</f>
        <v>10.1016/j.epsl.2018.07.011</v>
      </c>
      <c r="E1768">
        <f>'paleosol qual'!E33</f>
        <v>13229.5</v>
      </c>
      <c r="F1768">
        <f>'paleosol qual'!F33</f>
        <v>9.9999999999997868</v>
      </c>
      <c r="G1768">
        <f>'paleosol qual'!G33</f>
        <v>9.9999999999997868</v>
      </c>
      <c r="H1768">
        <f>'paleosol qual'!H33</f>
        <v>13.2295</v>
      </c>
      <c r="I1768">
        <f>'paleosol qual'!I33</f>
        <v>9.9999999999997868E-3</v>
      </c>
      <c r="J1768">
        <f>'paleosol qual'!J33</f>
        <v>9.9999999999997868E-3</v>
      </c>
      <c r="K1768">
        <f>'paleosol qual'!K33</f>
        <v>306.45356514722198</v>
      </c>
      <c r="L1768">
        <f>'paleosol qual'!L33</f>
        <v>1204.7522619275881</v>
      </c>
      <c r="M1768">
        <f>'paleosol qual'!M33</f>
        <v>260.76137389916977</v>
      </c>
      <c r="N1768" t="b">
        <f>'paleosol qual'!N33</f>
        <v>0</v>
      </c>
      <c r="O1768">
        <f>'paleosol qual'!O33</f>
        <v>2</v>
      </c>
      <c r="P1768" t="str">
        <f>'paleosol qual'!P33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8" t="b">
        <f>'paleosol qual'!Q33</f>
        <v>0</v>
      </c>
      <c r="R1768" t="b">
        <f>'paleosol qual'!R33</f>
        <v>1</v>
      </c>
      <c r="S1768" t="str">
        <f>'paleosol qual'!S33</f>
        <v>recalculate error to get 97.5 and 2.5 percentile values</v>
      </c>
      <c r="T1768" t="b">
        <f>'paleosol qual'!T33</f>
        <v>1</v>
      </c>
      <c r="U1768" t="b">
        <f>'paleosol qual'!U33</f>
        <v>0</v>
      </c>
      <c r="V1768" t="str">
        <f>'paleosol qual'!V33</f>
        <v>NA</v>
      </c>
      <c r="W1768" t="b">
        <f>'paleosol qual'!W33</f>
        <v>0</v>
      </c>
      <c r="X1768" t="b">
        <f>'paleosol qual'!X33</f>
        <v>0</v>
      </c>
      <c r="Y1768" t="str">
        <f>'paleosol qual'!Y33</f>
        <v>NA</v>
      </c>
      <c r="Z1768" t="str">
        <f>'paleosol qual'!Z33</f>
        <v>NA</v>
      </c>
    </row>
    <row r="1769" spans="1:26">
      <c r="A1769" t="str">
        <f>'paleosol qual'!A34</f>
        <v>paleosols</v>
      </c>
      <c r="B1769" t="str">
        <f>'paleosol qual'!B34</f>
        <v>Ji</v>
      </c>
      <c r="C1769">
        <f>'paleosol qual'!C34</f>
        <v>2018</v>
      </c>
      <c r="D1769" t="str">
        <f>'paleosol qual'!D34</f>
        <v>10.1016/j.epsl.2018.07.011</v>
      </c>
      <c r="E1769">
        <f>'paleosol qual'!E34</f>
        <v>13571.400000000001</v>
      </c>
      <c r="F1769">
        <f>'paleosol qual'!F34</f>
        <v>9.9999999999997868</v>
      </c>
      <c r="G1769">
        <f>'paleosol qual'!G34</f>
        <v>9.9999999999997868</v>
      </c>
      <c r="H1769">
        <f>'paleosol qual'!H34</f>
        <v>13.571400000000001</v>
      </c>
      <c r="I1769">
        <f>'paleosol qual'!I34</f>
        <v>9.9999999999997868E-3</v>
      </c>
      <c r="J1769">
        <f>'paleosol qual'!J34</f>
        <v>9.9999999999997868E-3</v>
      </c>
      <c r="K1769">
        <f>'paleosol qual'!K34</f>
        <v>226.00522522392399</v>
      </c>
      <c r="L1769">
        <f>'paleosol qual'!L34</f>
        <v>963.45423140250603</v>
      </c>
      <c r="M1769">
        <f>'paleosol qual'!M34</f>
        <v>196.58540242517788</v>
      </c>
      <c r="N1769" t="b">
        <f>'paleosol qual'!N34</f>
        <v>0</v>
      </c>
      <c r="O1769">
        <f>'paleosol qual'!O34</f>
        <v>2</v>
      </c>
      <c r="P1769" t="str">
        <f>'paleosol qual'!P34</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69" t="b">
        <f>'paleosol qual'!Q34</f>
        <v>0</v>
      </c>
      <c r="R1769" t="b">
        <f>'paleosol qual'!R34</f>
        <v>1</v>
      </c>
      <c r="S1769" t="str">
        <f>'paleosol qual'!S34</f>
        <v>recalculate error to get 97.5 and 2.5 percentile values</v>
      </c>
      <c r="T1769" t="b">
        <f>'paleosol qual'!T34</f>
        <v>1</v>
      </c>
      <c r="U1769" t="b">
        <f>'paleosol qual'!U34</f>
        <v>0</v>
      </c>
      <c r="V1769" t="str">
        <f>'paleosol qual'!V34</f>
        <v>NA</v>
      </c>
      <c r="W1769" t="b">
        <f>'paleosol qual'!W34</f>
        <v>0</v>
      </c>
      <c r="X1769" t="b">
        <f>'paleosol qual'!X34</f>
        <v>0</v>
      </c>
      <c r="Y1769" t="str">
        <f>'paleosol qual'!Y34</f>
        <v>NA</v>
      </c>
      <c r="Z1769" t="str">
        <f>'paleosol qual'!Z34</f>
        <v>NA</v>
      </c>
    </row>
    <row r="1770" spans="1:26">
      <c r="A1770" t="str">
        <f>'paleosol qual'!A35</f>
        <v>paleosols</v>
      </c>
      <c r="B1770" t="str">
        <f>'paleosol qual'!B35</f>
        <v>Ji</v>
      </c>
      <c r="C1770">
        <f>'paleosol qual'!C35</f>
        <v>2018</v>
      </c>
      <c r="D1770" t="str">
        <f>'paleosol qual'!D35</f>
        <v>10.1016/j.epsl.2018.07.011</v>
      </c>
      <c r="E1770">
        <f>'paleosol qual'!E35</f>
        <v>13980.6</v>
      </c>
      <c r="F1770">
        <f>'paleosol qual'!F35</f>
        <v>9.9999999999997868</v>
      </c>
      <c r="G1770">
        <f>'paleosol qual'!G35</f>
        <v>9.9999999999997868</v>
      </c>
      <c r="H1770">
        <f>'paleosol qual'!H35</f>
        <v>13.980600000000001</v>
      </c>
      <c r="I1770">
        <f>'paleosol qual'!I35</f>
        <v>9.9999999999997868E-3</v>
      </c>
      <c r="J1770">
        <f>'paleosol qual'!J35</f>
        <v>9.9999999999997868E-3</v>
      </c>
      <c r="K1770">
        <f>'paleosol qual'!K35</f>
        <v>354.40454197619903</v>
      </c>
      <c r="L1770">
        <f>'paleosol qual'!L35</f>
        <v>1281.8953593949909</v>
      </c>
      <c r="M1770">
        <f>'paleosol qual'!M35</f>
        <v>299.8969197477652</v>
      </c>
      <c r="N1770" t="b">
        <f>'paleosol qual'!N35</f>
        <v>0</v>
      </c>
      <c r="O1770">
        <f>'paleosol qual'!O35</f>
        <v>2</v>
      </c>
      <c r="P1770" t="str">
        <f>'paleosol qual'!P35</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0" t="b">
        <f>'paleosol qual'!Q35</f>
        <v>0</v>
      </c>
      <c r="R1770" t="b">
        <f>'paleosol qual'!R35</f>
        <v>1</v>
      </c>
      <c r="S1770" t="str">
        <f>'paleosol qual'!S35</f>
        <v>recalculate error to get 97.5 and 2.5 percentile values</v>
      </c>
      <c r="T1770" t="b">
        <f>'paleosol qual'!T35</f>
        <v>1</v>
      </c>
      <c r="U1770" t="b">
        <f>'paleosol qual'!U35</f>
        <v>0</v>
      </c>
      <c r="V1770" t="str">
        <f>'paleosol qual'!V35</f>
        <v>NA</v>
      </c>
      <c r="W1770" t="b">
        <f>'paleosol qual'!W35</f>
        <v>0</v>
      </c>
      <c r="X1770" t="b">
        <f>'paleosol qual'!X35</f>
        <v>0</v>
      </c>
      <c r="Y1770" t="str">
        <f>'paleosol qual'!Y35</f>
        <v>NA</v>
      </c>
      <c r="Z1770" t="str">
        <f>'paleosol qual'!Z35</f>
        <v>NA</v>
      </c>
    </row>
    <row r="1771" spans="1:26">
      <c r="A1771" t="str">
        <f>'paleosol qual'!A36</f>
        <v>paleosols</v>
      </c>
      <c r="B1771" t="str">
        <f>'paleosol qual'!B36</f>
        <v>Ji</v>
      </c>
      <c r="C1771">
        <f>'paleosol qual'!C36</f>
        <v>2018</v>
      </c>
      <c r="D1771" t="str">
        <f>'paleosol qual'!D36</f>
        <v>10.1016/j.epsl.2018.07.011</v>
      </c>
      <c r="E1771">
        <f>'paleosol qual'!E36</f>
        <v>14240</v>
      </c>
      <c r="F1771">
        <f>'paleosol qual'!F36</f>
        <v>9.9999999999997868</v>
      </c>
      <c r="G1771">
        <f>'paleosol qual'!G36</f>
        <v>9.9999999999997868</v>
      </c>
      <c r="H1771">
        <f>'paleosol qual'!H36</f>
        <v>14.24</v>
      </c>
      <c r="I1771">
        <f>'paleosol qual'!I36</f>
        <v>9.9999999999997868E-3</v>
      </c>
      <c r="J1771">
        <f>'paleosol qual'!J36</f>
        <v>9.9999999999997868E-3</v>
      </c>
      <c r="K1771">
        <f>'paleosol qual'!K36</f>
        <v>375.50052133573797</v>
      </c>
      <c r="L1771">
        <f>'paleosol qual'!L36</f>
        <v>1421.7266749527721</v>
      </c>
      <c r="M1771">
        <f>'paleosol qual'!M36</f>
        <v>318.4652488443038</v>
      </c>
      <c r="N1771" t="b">
        <f>'paleosol qual'!N36</f>
        <v>0</v>
      </c>
      <c r="O1771">
        <f>'paleosol qual'!O36</f>
        <v>2</v>
      </c>
      <c r="P1771" t="str">
        <f>'paleosol qual'!P36</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1" t="b">
        <f>'paleosol qual'!Q36</f>
        <v>0</v>
      </c>
      <c r="R1771" t="b">
        <f>'paleosol qual'!R36</f>
        <v>1</v>
      </c>
      <c r="S1771" t="str">
        <f>'paleosol qual'!S36</f>
        <v>recalculate error to get 97.5 and 2.5 percentile values</v>
      </c>
      <c r="T1771" t="b">
        <f>'paleosol qual'!T36</f>
        <v>1</v>
      </c>
      <c r="U1771" t="b">
        <f>'paleosol qual'!U36</f>
        <v>0</v>
      </c>
      <c r="V1771" t="str">
        <f>'paleosol qual'!V36</f>
        <v>NA</v>
      </c>
      <c r="W1771" t="b">
        <f>'paleosol qual'!W36</f>
        <v>0</v>
      </c>
      <c r="X1771" t="b">
        <f>'paleosol qual'!X36</f>
        <v>0</v>
      </c>
      <c r="Y1771" t="str">
        <f>'paleosol qual'!Y36</f>
        <v>NA</v>
      </c>
      <c r="Z1771" t="str">
        <f>'paleosol qual'!Z36</f>
        <v>NA</v>
      </c>
    </row>
    <row r="1772" spans="1:26">
      <c r="A1772" t="str">
        <f>'paleosol qual'!A37</f>
        <v>paleosols</v>
      </c>
      <c r="B1772" t="str">
        <f>'paleosol qual'!B37</f>
        <v>Ji</v>
      </c>
      <c r="C1772">
        <f>'paleosol qual'!C37</f>
        <v>2018</v>
      </c>
      <c r="D1772" t="str">
        <f>'paleosol qual'!D37</f>
        <v>10.1016/j.epsl.2018.07.011</v>
      </c>
      <c r="E1772">
        <f>'paleosol qual'!E37</f>
        <v>14636.2</v>
      </c>
      <c r="F1772">
        <f>'paleosol qual'!F37</f>
        <v>9.9999999999997868</v>
      </c>
      <c r="G1772">
        <f>'paleosol qual'!G37</f>
        <v>9.9999999999997868</v>
      </c>
      <c r="H1772">
        <f>'paleosol qual'!H37</f>
        <v>14.636200000000001</v>
      </c>
      <c r="I1772">
        <f>'paleosol qual'!I37</f>
        <v>9.9999999999997868E-3</v>
      </c>
      <c r="J1772">
        <f>'paleosol qual'!J37</f>
        <v>9.9999999999997868E-3</v>
      </c>
      <c r="K1772">
        <f>'paleosol qual'!K37</f>
        <v>389.18237640991202</v>
      </c>
      <c r="L1772">
        <f>'paleosol qual'!L37</f>
        <v>1283.833306920488</v>
      </c>
      <c r="M1772">
        <f>'paleosol qual'!M37</f>
        <v>332.91500030783953</v>
      </c>
      <c r="N1772" t="b">
        <f>'paleosol qual'!N37</f>
        <v>0</v>
      </c>
      <c r="O1772">
        <f>'paleosol qual'!O37</f>
        <v>2</v>
      </c>
      <c r="P1772" t="str">
        <f>'paleosol qual'!P37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2" t="b">
        <f>'paleosol qual'!Q37</f>
        <v>0</v>
      </c>
      <c r="R1772" t="b">
        <f>'paleosol qual'!R37</f>
        <v>1</v>
      </c>
      <c r="S1772" t="str">
        <f>'paleosol qual'!S37</f>
        <v>recalculate error to get 97.5 and 2.5 percentile values</v>
      </c>
      <c r="T1772" t="b">
        <f>'paleosol qual'!T37</f>
        <v>1</v>
      </c>
      <c r="U1772" t="b">
        <f>'paleosol qual'!U37</f>
        <v>0</v>
      </c>
      <c r="V1772" t="str">
        <f>'paleosol qual'!V37</f>
        <v>NA</v>
      </c>
      <c r="W1772" t="b">
        <f>'paleosol qual'!W37</f>
        <v>0</v>
      </c>
      <c r="X1772" t="b">
        <f>'paleosol qual'!X37</f>
        <v>0</v>
      </c>
      <c r="Y1772" t="str">
        <f>'paleosol qual'!Y37</f>
        <v>NA</v>
      </c>
      <c r="Z1772" t="str">
        <f>'paleosol qual'!Z37</f>
        <v>NA</v>
      </c>
    </row>
    <row r="1773" spans="1:26">
      <c r="A1773" t="str">
        <f>'paleosol qual'!A38</f>
        <v>paleosols</v>
      </c>
      <c r="B1773" t="str">
        <f>'paleosol qual'!B38</f>
        <v>Ji</v>
      </c>
      <c r="C1773">
        <f>'paleosol qual'!C38</f>
        <v>2018</v>
      </c>
      <c r="D1773" t="str">
        <f>'paleosol qual'!D38</f>
        <v>10.1016/j.epsl.2018.07.011</v>
      </c>
      <c r="E1773">
        <f>'paleosol qual'!E38</f>
        <v>14757.5</v>
      </c>
      <c r="F1773">
        <f>'paleosol qual'!F38</f>
        <v>9.9999999999997868</v>
      </c>
      <c r="G1773">
        <f>'paleosol qual'!G38</f>
        <v>9.9999999999997868</v>
      </c>
      <c r="H1773">
        <f>'paleosol qual'!H38</f>
        <v>14.7575</v>
      </c>
      <c r="I1773">
        <f>'paleosol qual'!I38</f>
        <v>9.9999999999997868E-3</v>
      </c>
      <c r="J1773">
        <f>'paleosol qual'!J38</f>
        <v>9.9999999999997868E-3</v>
      </c>
      <c r="K1773">
        <f>'paleosol qual'!K38</f>
        <v>249.184649694944</v>
      </c>
      <c r="L1773">
        <f>'paleosol qual'!L38</f>
        <v>1056.4758258081861</v>
      </c>
      <c r="M1773">
        <f>'paleosol qual'!M38</f>
        <v>237.13653897854221</v>
      </c>
      <c r="N1773" t="b">
        <f>'paleosol qual'!N38</f>
        <v>0</v>
      </c>
      <c r="O1773">
        <f>'paleosol qual'!O38</f>
        <v>2</v>
      </c>
      <c r="P1773" t="str">
        <f>'paleosol qual'!P38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3" t="b">
        <f>'paleosol qual'!Q38</f>
        <v>0</v>
      </c>
      <c r="R1773" t="b">
        <f>'paleosol qual'!R38</f>
        <v>1</v>
      </c>
      <c r="S1773" t="str">
        <f>'paleosol qual'!S38</f>
        <v>recalculate error to get 97.5 and 2.5 percentile values</v>
      </c>
      <c r="T1773" t="b">
        <f>'paleosol qual'!T38</f>
        <v>1</v>
      </c>
      <c r="U1773" t="b">
        <f>'paleosol qual'!U38</f>
        <v>0</v>
      </c>
      <c r="V1773" t="str">
        <f>'paleosol qual'!V38</f>
        <v>NA</v>
      </c>
      <c r="W1773" t="b">
        <f>'paleosol qual'!W38</f>
        <v>0</v>
      </c>
      <c r="X1773" t="b">
        <f>'paleosol qual'!X38</f>
        <v>0</v>
      </c>
      <c r="Y1773" t="str">
        <f>'paleosol qual'!Y38</f>
        <v>NA</v>
      </c>
      <c r="Z1773" t="str">
        <f>'paleosol qual'!Z38</f>
        <v>NA</v>
      </c>
    </row>
    <row r="1774" spans="1:26">
      <c r="A1774" t="str">
        <f>'paleosol qual'!A39</f>
        <v>paleosols</v>
      </c>
      <c r="B1774" t="str">
        <f>'paleosol qual'!B39</f>
        <v>Ji</v>
      </c>
      <c r="C1774">
        <f>'paleosol qual'!C39</f>
        <v>2018</v>
      </c>
      <c r="D1774" t="str">
        <f>'paleosol qual'!D39</f>
        <v>10.1016/j.epsl.2018.07.011</v>
      </c>
      <c r="E1774">
        <f>'paleosol qual'!E39</f>
        <v>14881.7</v>
      </c>
      <c r="F1774">
        <f>'paleosol qual'!F39</f>
        <v>9.9999999999997868</v>
      </c>
      <c r="G1774">
        <f>'paleosol qual'!G39</f>
        <v>9.9999999999997868</v>
      </c>
      <c r="H1774">
        <f>'paleosol qual'!H39</f>
        <v>14.8817</v>
      </c>
      <c r="I1774">
        <f>'paleosol qual'!I39</f>
        <v>9.9999999999997868E-3</v>
      </c>
      <c r="J1774">
        <f>'paleosol qual'!J39</f>
        <v>9.9999999999997868E-3</v>
      </c>
      <c r="K1774">
        <f>'paleosol qual'!K39</f>
        <v>338.95972261752001</v>
      </c>
      <c r="L1774">
        <f>'paleosol qual'!L39</f>
        <v>1344.8930913305599</v>
      </c>
      <c r="M1774">
        <f>'paleosol qual'!M39</f>
        <v>287.98711799818551</v>
      </c>
      <c r="N1774" t="b">
        <f>'paleosol qual'!N39</f>
        <v>0</v>
      </c>
      <c r="O1774">
        <f>'paleosol qual'!O39</f>
        <v>2</v>
      </c>
      <c r="P1774" t="str">
        <f>'paleosol qual'!P39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4" t="b">
        <f>'paleosol qual'!Q39</f>
        <v>0</v>
      </c>
      <c r="R1774" t="b">
        <f>'paleosol qual'!R39</f>
        <v>1</v>
      </c>
      <c r="S1774" t="str">
        <f>'paleosol qual'!S39</f>
        <v>recalculate error to get 97.5 and 2.5 percentile values</v>
      </c>
      <c r="T1774" t="b">
        <f>'paleosol qual'!T39</f>
        <v>1</v>
      </c>
      <c r="U1774" t="b">
        <f>'paleosol qual'!U39</f>
        <v>0</v>
      </c>
      <c r="V1774" t="str">
        <f>'paleosol qual'!V39</f>
        <v>NA</v>
      </c>
      <c r="W1774" t="b">
        <f>'paleosol qual'!W39</f>
        <v>0</v>
      </c>
      <c r="X1774" t="b">
        <f>'paleosol qual'!X39</f>
        <v>0</v>
      </c>
      <c r="Y1774" t="str">
        <f>'paleosol qual'!Y39</f>
        <v>NA</v>
      </c>
      <c r="Z1774" t="str">
        <f>'paleosol qual'!Z39</f>
        <v>NA</v>
      </c>
    </row>
    <row r="1775" spans="1:26">
      <c r="A1775" t="str">
        <f>'paleosol qual'!A40</f>
        <v>paleosols</v>
      </c>
      <c r="B1775" t="str">
        <f>'paleosol qual'!B40</f>
        <v>Ji</v>
      </c>
      <c r="C1775">
        <f>'paleosol qual'!C40</f>
        <v>2018</v>
      </c>
      <c r="D1775" t="str">
        <f>'paleosol qual'!D40</f>
        <v>10.1016/j.epsl.2018.07.011</v>
      </c>
      <c r="E1775">
        <f>'paleosol qual'!E40</f>
        <v>15034</v>
      </c>
      <c r="F1775">
        <f>'paleosol qual'!F40</f>
        <v>9.9999999999997868</v>
      </c>
      <c r="G1775">
        <f>'paleosol qual'!G40</f>
        <v>9.9999999999997868</v>
      </c>
      <c r="H1775">
        <f>'paleosol qual'!H40</f>
        <v>15.034000000000001</v>
      </c>
      <c r="I1775">
        <f>'paleosol qual'!I40</f>
        <v>9.9999999999997868E-3</v>
      </c>
      <c r="J1775">
        <f>'paleosol qual'!J40</f>
        <v>9.9999999999997868E-3</v>
      </c>
      <c r="K1775">
        <f>'paleosol qual'!K40</f>
        <v>266.80977753694498</v>
      </c>
      <c r="L1775">
        <f>'paleosol qual'!L40</f>
        <v>989.17365903703512</v>
      </c>
      <c r="M1775">
        <f>'paleosol qual'!M40</f>
        <v>227.83080299757279</v>
      </c>
      <c r="N1775" t="b">
        <f>'paleosol qual'!N40</f>
        <v>0</v>
      </c>
      <c r="O1775">
        <f>'paleosol qual'!O40</f>
        <v>2</v>
      </c>
      <c r="P1775" t="str">
        <f>'paleosol qual'!P40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5" t="b">
        <f>'paleosol qual'!Q40</f>
        <v>0</v>
      </c>
      <c r="R1775" t="b">
        <f>'paleosol qual'!R40</f>
        <v>1</v>
      </c>
      <c r="S1775" t="str">
        <f>'paleosol qual'!S40</f>
        <v>recalculate error to get 97.5 and 2.5 percentile values</v>
      </c>
      <c r="T1775" t="b">
        <f>'paleosol qual'!T40</f>
        <v>1</v>
      </c>
      <c r="U1775" t="b">
        <f>'paleosol qual'!U40</f>
        <v>0</v>
      </c>
      <c r="V1775" t="str">
        <f>'paleosol qual'!V40</f>
        <v>NA</v>
      </c>
      <c r="W1775" t="b">
        <f>'paleosol qual'!W40</f>
        <v>0</v>
      </c>
      <c r="X1775" t="b">
        <f>'paleosol qual'!X40</f>
        <v>0</v>
      </c>
      <c r="Y1775" t="str">
        <f>'paleosol qual'!Y40</f>
        <v>NA</v>
      </c>
      <c r="Z1775" t="str">
        <f>'paleosol qual'!Z40</f>
        <v>NA</v>
      </c>
    </row>
    <row r="1776" spans="1:26">
      <c r="A1776" t="str">
        <f>'paleosol qual'!A41</f>
        <v>paleosols</v>
      </c>
      <c r="B1776" t="str">
        <f>'paleosol qual'!B41</f>
        <v>Ji</v>
      </c>
      <c r="C1776">
        <f>'paleosol qual'!C41</f>
        <v>2018</v>
      </c>
      <c r="D1776" t="str">
        <f>'paleosol qual'!D41</f>
        <v>10.1016/j.epsl.2018.07.011</v>
      </c>
      <c r="E1776">
        <f>'paleosol qual'!E41</f>
        <v>15184.2</v>
      </c>
      <c r="F1776">
        <f>'paleosol qual'!F41</f>
        <v>9.9999999999997868</v>
      </c>
      <c r="G1776">
        <f>'paleosol qual'!G41</f>
        <v>9.9999999999997868</v>
      </c>
      <c r="H1776">
        <f>'paleosol qual'!H41</f>
        <v>15.184200000000001</v>
      </c>
      <c r="I1776">
        <f>'paleosol qual'!I41</f>
        <v>9.9999999999997868E-3</v>
      </c>
      <c r="J1776">
        <f>'paleosol qual'!J41</f>
        <v>9.9999999999997868E-3</v>
      </c>
      <c r="K1776">
        <f>'paleosol qual'!K41</f>
        <v>381.00338738481202</v>
      </c>
      <c r="L1776">
        <f>'paleosol qual'!L41</f>
        <v>1347.3625885829081</v>
      </c>
      <c r="M1776">
        <f>'paleosol qual'!M41</f>
        <v>323.83753285071981</v>
      </c>
      <c r="N1776" t="b">
        <f>'paleosol qual'!N41</f>
        <v>0</v>
      </c>
      <c r="O1776">
        <f>'paleosol qual'!O41</f>
        <v>2</v>
      </c>
      <c r="P1776" t="str">
        <f>'paleosol qual'!P41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6" t="b">
        <f>'paleosol qual'!Q41</f>
        <v>0</v>
      </c>
      <c r="R1776" t="b">
        <f>'paleosol qual'!R41</f>
        <v>1</v>
      </c>
      <c r="S1776" t="str">
        <f>'paleosol qual'!S41</f>
        <v>recalculate error to get 97.5 and 2.5 percentile values</v>
      </c>
      <c r="T1776" t="b">
        <f>'paleosol qual'!T41</f>
        <v>1</v>
      </c>
      <c r="U1776" t="b">
        <f>'paleosol qual'!U41</f>
        <v>0</v>
      </c>
      <c r="V1776" t="str">
        <f>'paleosol qual'!V41</f>
        <v>NA</v>
      </c>
      <c r="W1776" t="b">
        <f>'paleosol qual'!W41</f>
        <v>0</v>
      </c>
      <c r="X1776" t="b">
        <f>'paleosol qual'!X41</f>
        <v>0</v>
      </c>
      <c r="Y1776" t="str">
        <f>'paleosol qual'!Y41</f>
        <v>NA</v>
      </c>
      <c r="Z1776" t="str">
        <f>'paleosol qual'!Z41</f>
        <v>NA</v>
      </c>
    </row>
    <row r="1777" spans="1:26">
      <c r="A1777" t="str">
        <f>'paleosol qual'!A42</f>
        <v>paleosols</v>
      </c>
      <c r="B1777" t="str">
        <f>'paleosol qual'!B42</f>
        <v>Ji</v>
      </c>
      <c r="C1777">
        <f>'paleosol qual'!C42</f>
        <v>2018</v>
      </c>
      <c r="D1777" t="str">
        <f>'paleosol qual'!D42</f>
        <v>10.1016/j.epsl.2018.07.011</v>
      </c>
      <c r="E1777">
        <f>'paleosol qual'!E42</f>
        <v>16762.399999999998</v>
      </c>
      <c r="F1777">
        <f>'paleosol qual'!F42</f>
        <v>10.000000000001563</v>
      </c>
      <c r="G1777">
        <f>'paleosol qual'!G42</f>
        <v>10.000000000001563</v>
      </c>
      <c r="H1777">
        <f>'paleosol qual'!H42</f>
        <v>16.7624</v>
      </c>
      <c r="I1777">
        <f>'paleosol qual'!I42</f>
        <v>1.0000000000001563E-2</v>
      </c>
      <c r="J1777">
        <f>'paleosol qual'!J42</f>
        <v>1.0000000000001563E-2</v>
      </c>
      <c r="K1777">
        <f>'paleosol qual'!K42</f>
        <v>253.195887566582</v>
      </c>
      <c r="L1777">
        <f>'paleosol qual'!L42</f>
        <v>926.89885374954804</v>
      </c>
      <c r="M1777">
        <f>'paleosol qual'!M42</f>
        <v>215.3888266447336</v>
      </c>
      <c r="N1777" t="b">
        <f>'paleosol qual'!N42</f>
        <v>0</v>
      </c>
      <c r="O1777">
        <f>'paleosol qual'!O42</f>
        <v>2</v>
      </c>
      <c r="P1777" t="str">
        <f>'paleosol qual'!P42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7" t="b">
        <f>'paleosol qual'!Q42</f>
        <v>0</v>
      </c>
      <c r="R1777" t="b">
        <f>'paleosol qual'!R42</f>
        <v>1</v>
      </c>
      <c r="S1777" t="str">
        <f>'paleosol qual'!S42</f>
        <v>recalculate error to get 97.5 and 2.5 percentile values</v>
      </c>
      <c r="T1777" t="b">
        <f>'paleosol qual'!T42</f>
        <v>1</v>
      </c>
      <c r="U1777" t="b">
        <f>'paleosol qual'!U42</f>
        <v>0</v>
      </c>
      <c r="V1777" t="str">
        <f>'paleosol qual'!V42</f>
        <v>NA</v>
      </c>
      <c r="W1777" t="b">
        <f>'paleosol qual'!W42</f>
        <v>0</v>
      </c>
      <c r="X1777" t="b">
        <f>'paleosol qual'!X42</f>
        <v>0</v>
      </c>
      <c r="Y1777" t="str">
        <f>'paleosol qual'!Y42</f>
        <v>NA</v>
      </c>
      <c r="Z1777" t="str">
        <f>'paleosol qual'!Z42</f>
        <v>NA</v>
      </c>
    </row>
    <row r="1778" spans="1:26">
      <c r="A1778" t="str">
        <f>'paleosol qual'!A9</f>
        <v>paleosols</v>
      </c>
      <c r="B1778" t="str">
        <f>'paleosol qual'!B9</f>
        <v>Breecker</v>
      </c>
      <c r="C1778">
        <f>'paleosol qual'!C9</f>
        <v>2014</v>
      </c>
      <c r="D1778" t="str">
        <f>'paleosol qual'!D9</f>
        <v>10.1016/j.palaeo.2014.04.012</v>
      </c>
      <c r="E1778">
        <f>'paleosol qual'!E9</f>
        <v>17500</v>
      </c>
      <c r="F1778">
        <f>'paleosol qual'!F9</f>
        <v>3100</v>
      </c>
      <c r="G1778">
        <f>'paleosol qual'!G9</f>
        <v>1200</v>
      </c>
      <c r="H1778">
        <f>'paleosol qual'!H9</f>
        <v>17.5</v>
      </c>
      <c r="I1778">
        <f>'paleosol qual'!I9</f>
        <v>3.1</v>
      </c>
      <c r="J1778">
        <f>'paleosol qual'!J9</f>
        <v>1.2</v>
      </c>
      <c r="K1778">
        <f>'paleosol qual'!K9</f>
        <v>260.59522299516601</v>
      </c>
      <c r="L1778">
        <f>'paleosol qual'!L9</f>
        <v>952.64543937308395</v>
      </c>
      <c r="M1778">
        <f>'paleosol qual'!M9</f>
        <v>219.71667901139841</v>
      </c>
      <c r="N1778" t="b">
        <f>'paleosol qual'!N9</f>
        <v>0</v>
      </c>
      <c r="O1778">
        <f>'paleosol qual'!O9</f>
        <v>2</v>
      </c>
      <c r="P1778" t="str">
        <f>'paleosol qual'!P9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8" t="b">
        <f>'paleosol qual'!Q9</f>
        <v>0</v>
      </c>
      <c r="R1778" t="b">
        <f>'paleosol qual'!R9</f>
        <v>1</v>
      </c>
      <c r="S1778" t="str">
        <f>'paleosol qual'!S9</f>
        <v>recalculate error to get 97.5 and 2.5 percentile values</v>
      </c>
      <c r="T1778" t="b">
        <f>'paleosol qual'!T9</f>
        <v>0</v>
      </c>
      <c r="U1778" t="b">
        <f>'paleosol qual'!U9</f>
        <v>0</v>
      </c>
      <c r="V1778" t="str">
        <f>'paleosol qual'!V9</f>
        <v>NA</v>
      </c>
      <c r="W1778" t="b">
        <f>'paleosol qual'!W9</f>
        <v>0</v>
      </c>
      <c r="X1778" t="b">
        <f>'paleosol qual'!X9</f>
        <v>1</v>
      </c>
      <c r="Y1778" t="str">
        <f>'paleosol qual'!Y9</f>
        <v>add age error bars</v>
      </c>
      <c r="Z1778" t="str">
        <f>'paleosol qual'!Z9</f>
        <v>Dawes Clay Mbr, Box Butte Fm</v>
      </c>
    </row>
    <row r="1779" spans="1:26">
      <c r="A1779" t="str">
        <f>'paleosol qual'!A10</f>
        <v>paleosols</v>
      </c>
      <c r="B1779" t="str">
        <f>'paleosol qual'!B10</f>
        <v>Breecker</v>
      </c>
      <c r="C1779">
        <f>'paleosol qual'!C10</f>
        <v>2014</v>
      </c>
      <c r="D1779" t="str">
        <f>'paleosol qual'!D10</f>
        <v>10.1016/j.palaeo.2014.04.012</v>
      </c>
      <c r="E1779">
        <f>'paleosol qual'!E10</f>
        <v>17800</v>
      </c>
      <c r="F1779">
        <f>'paleosol qual'!F10</f>
        <v>200</v>
      </c>
      <c r="G1779">
        <f>'paleosol qual'!G10</f>
        <v>200</v>
      </c>
      <c r="H1779">
        <f>'paleosol qual'!H10</f>
        <v>17.8</v>
      </c>
      <c r="I1779">
        <f>'paleosol qual'!I10</f>
        <v>0.2</v>
      </c>
      <c r="J1779">
        <f>'paleosol qual'!J10</f>
        <v>0.2</v>
      </c>
      <c r="K1779">
        <f>'paleosol qual'!K10</f>
        <v>237</v>
      </c>
      <c r="L1779">
        <f>'paleosol qual'!L10</f>
        <v>2789.23399434063</v>
      </c>
      <c r="M1779">
        <f>'paleosol qual'!M10</f>
        <v>215.73849693961699</v>
      </c>
      <c r="N1779" t="b">
        <f>'paleosol qual'!N10</f>
        <v>0</v>
      </c>
      <c r="O1779">
        <f>'paleosol qual'!O10</f>
        <v>2</v>
      </c>
      <c r="P1779" t="str">
        <f>'paleosol qual'!P10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79" t="b">
        <f>'paleosol qual'!Q10</f>
        <v>0</v>
      </c>
      <c r="R1779" t="b">
        <f>'paleosol qual'!R10</f>
        <v>1</v>
      </c>
      <c r="S1779" t="str">
        <f>'paleosol qual'!S10</f>
        <v>recalculate error to get 97.5 and 2.5 percentile values</v>
      </c>
      <c r="T1779" t="b">
        <f>'paleosol qual'!T10</f>
        <v>0</v>
      </c>
      <c r="U1779" t="b">
        <f>'paleosol qual'!U10</f>
        <v>0</v>
      </c>
      <c r="V1779" t="str">
        <f>'paleosol qual'!V10</f>
        <v>NA</v>
      </c>
      <c r="W1779" t="b">
        <f>'paleosol qual'!W10</f>
        <v>0</v>
      </c>
      <c r="X1779" t="b">
        <f>'paleosol qual'!X10</f>
        <v>1</v>
      </c>
      <c r="Y1779" t="str">
        <f>'paleosol qual'!Y10</f>
        <v>add age error bars</v>
      </c>
      <c r="Z1779" t="str">
        <f>'paleosol qual'!Z10</f>
        <v>Hiwegi</v>
      </c>
    </row>
    <row r="1780" spans="1:26">
      <c r="A1780" t="str">
        <f>'paleosol qual'!A11</f>
        <v>paleosols</v>
      </c>
      <c r="B1780" t="str">
        <f>'paleosol qual'!B11</f>
        <v>Breecker</v>
      </c>
      <c r="C1780">
        <f>'paleosol qual'!C11</f>
        <v>2014</v>
      </c>
      <c r="D1780" t="str">
        <f>'paleosol qual'!D11</f>
        <v>10.1016/j.palaeo.2014.04.012</v>
      </c>
      <c r="E1780">
        <f>'paleosol qual'!E11</f>
        <v>18200</v>
      </c>
      <c r="F1780">
        <f>'paleosol qual'!F11</f>
        <v>1800</v>
      </c>
      <c r="G1780">
        <f>'paleosol qual'!G11</f>
        <v>200</v>
      </c>
      <c r="H1780">
        <f>'paleosol qual'!H11</f>
        <v>18.2</v>
      </c>
      <c r="I1780">
        <f>'paleosol qual'!I11</f>
        <v>1.8</v>
      </c>
      <c r="J1780">
        <f>'paleosol qual'!J11</f>
        <v>0.2</v>
      </c>
      <c r="K1780">
        <f>'paleosol qual'!K11</f>
        <v>273.279893018282</v>
      </c>
      <c r="L1780">
        <f>'paleosol qual'!L11</f>
        <v>270.99022516773698</v>
      </c>
      <c r="M1780">
        <f>'paleosol qual'!M11</f>
        <v>262.22610253911239</v>
      </c>
      <c r="N1780" t="b">
        <f>'paleosol qual'!N11</f>
        <v>0</v>
      </c>
      <c r="O1780">
        <f>'paleosol qual'!O11</f>
        <v>2</v>
      </c>
      <c r="P1780" t="str">
        <f>'paleosol qual'!P11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0" t="b">
        <f>'paleosol qual'!Q11</f>
        <v>0</v>
      </c>
      <c r="R1780" t="b">
        <f>'paleosol qual'!R11</f>
        <v>1</v>
      </c>
      <c r="S1780" t="str">
        <f>'paleosol qual'!S11</f>
        <v>recalculate error to get 97.5 and 2.5 percentile values</v>
      </c>
      <c r="T1780" t="b">
        <f>'paleosol qual'!T11</f>
        <v>0</v>
      </c>
      <c r="U1780" t="b">
        <f>'paleosol qual'!U11</f>
        <v>0</v>
      </c>
      <c r="V1780" t="str">
        <f>'paleosol qual'!V11</f>
        <v>NA</v>
      </c>
      <c r="W1780" t="b">
        <f>'paleosol qual'!W11</f>
        <v>0</v>
      </c>
      <c r="X1780" t="b">
        <f>'paleosol qual'!X11</f>
        <v>1</v>
      </c>
      <c r="Y1780" t="str">
        <f>'paleosol qual'!Y11</f>
        <v>add age error bars</v>
      </c>
      <c r="Z1780" t="str">
        <f>'paleosol qual'!Z11</f>
        <v>Wayondo</v>
      </c>
    </row>
    <row r="1781" spans="1:26">
      <c r="A1781" t="str">
        <f>'paleosol qual'!A12</f>
        <v>paleosols</v>
      </c>
      <c r="B1781" t="str">
        <f>'paleosol qual'!B12</f>
        <v>Breecker</v>
      </c>
      <c r="C1781">
        <f>'paleosol qual'!C12</f>
        <v>2014</v>
      </c>
      <c r="D1781" t="str">
        <f>'paleosol qual'!D12</f>
        <v>10.1016/j.palaeo.2014.04.012</v>
      </c>
      <c r="E1781">
        <f>'paleosol qual'!E12</f>
        <v>23000</v>
      </c>
      <c r="F1781">
        <f>'paleosol qual'!F12</f>
        <v>5000</v>
      </c>
      <c r="G1781">
        <f>'paleosol qual'!G12</f>
        <v>3000</v>
      </c>
      <c r="H1781">
        <f>'paleosol qual'!H12</f>
        <v>23</v>
      </c>
      <c r="I1781">
        <f>'paleosol qual'!I12</f>
        <v>5</v>
      </c>
      <c r="J1781">
        <f>'paleosol qual'!J12</f>
        <v>3</v>
      </c>
      <c r="K1781">
        <f>'paleosol qual'!K12</f>
        <v>197.36866003127599</v>
      </c>
      <c r="L1781">
        <f>'paleosol qual'!L12</f>
        <v>794.73555855536802</v>
      </c>
      <c r="M1781">
        <f>'paleosol qual'!M12</f>
        <v>166.55802379470771</v>
      </c>
      <c r="N1781" t="b">
        <f>'paleosol qual'!N12</f>
        <v>0</v>
      </c>
      <c r="O1781">
        <f>'paleosol qual'!O12</f>
        <v>2</v>
      </c>
      <c r="P1781" t="str">
        <f>'paleosol qual'!P12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1" t="b">
        <f>'paleosol qual'!Q12</f>
        <v>0</v>
      </c>
      <c r="R1781" t="b">
        <f>'paleosol qual'!R12</f>
        <v>1</v>
      </c>
      <c r="S1781" t="str">
        <f>'paleosol qual'!S12</f>
        <v>recalculate error to get 97.5 and 2.5 percentile values</v>
      </c>
      <c r="T1781" t="b">
        <f>'paleosol qual'!T12</f>
        <v>0</v>
      </c>
      <c r="U1781" t="b">
        <f>'paleosol qual'!U12</f>
        <v>0</v>
      </c>
      <c r="V1781" t="str">
        <f>'paleosol qual'!V12</f>
        <v>NA</v>
      </c>
      <c r="W1781" t="b">
        <f>'paleosol qual'!W12</f>
        <v>0</v>
      </c>
      <c r="X1781" t="b">
        <f>'paleosol qual'!X12</f>
        <v>1</v>
      </c>
      <c r="Y1781" t="str">
        <f>'paleosol qual'!Y12</f>
        <v>add age error bars</v>
      </c>
      <c r="Z1781" t="str">
        <f>'paleosol qual'!Z12</f>
        <v>Monroe Creek - Harrison</v>
      </c>
    </row>
    <row r="1782" spans="1:26">
      <c r="A1782" t="str">
        <f>'paleosol qual'!A20</f>
        <v>paleosols</v>
      </c>
      <c r="B1782" t="str">
        <f>'paleosol qual'!B20</f>
        <v>Hyland</v>
      </c>
      <c r="C1782" t="str">
        <f>'paleosol qual'!C20</f>
        <v>2013a</v>
      </c>
      <c r="D1782" t="str">
        <f>'paleosol qual'!D20</f>
        <v>10.1016/j.palaeo.2012.10.011</v>
      </c>
      <c r="E1782">
        <f>'paleosol qual'!E20</f>
        <v>50700</v>
      </c>
      <c r="F1782">
        <f>'paleosol qual'!F20</f>
        <v>200.00000000000728</v>
      </c>
      <c r="G1782">
        <f>'paleosol qual'!G20</f>
        <v>200</v>
      </c>
      <c r="H1782">
        <f>'paleosol qual'!H20</f>
        <v>50.7</v>
      </c>
      <c r="I1782">
        <f>'paleosol qual'!I20</f>
        <v>0.20000000000000728</v>
      </c>
      <c r="J1782">
        <f>'paleosol qual'!J20</f>
        <v>0.2</v>
      </c>
      <c r="K1782">
        <f>'paleosol qual'!K20</f>
        <v>390.73941972612101</v>
      </c>
      <c r="L1782">
        <f>'paleosol qual'!L20</f>
        <v>843.14992827358901</v>
      </c>
      <c r="M1782">
        <f>'paleosol qual'!M20</f>
        <v>389.73941972612101</v>
      </c>
      <c r="N1782" t="b">
        <f>'paleosol qual'!N20</f>
        <v>0</v>
      </c>
      <c r="O1782">
        <f>'paleosol qual'!O20</f>
        <v>2</v>
      </c>
      <c r="P1782" t="str">
        <f>'paleosol qual'!P20</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2" t="b">
        <f>'paleosol qual'!Q20</f>
        <v>0</v>
      </c>
      <c r="R1782" t="b">
        <f>'paleosol qual'!R20</f>
        <v>1</v>
      </c>
      <c r="S1782" t="str">
        <f>'paleosol qual'!S20</f>
        <v>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2" t="b">
        <f>'paleosol qual'!T20</f>
        <v>1</v>
      </c>
      <c r="U1782" t="b">
        <f>'paleosol qual'!U20</f>
        <v>0</v>
      </c>
      <c r="V1782" t="str">
        <f>'paleosol qual'!V20</f>
        <v>NA</v>
      </c>
      <c r="W1782" t="b">
        <f>'paleosol qual'!W20</f>
        <v>0</v>
      </c>
      <c r="X1782" t="b">
        <f>'paleosol qual'!X20</f>
        <v>0</v>
      </c>
      <c r="Y1782" t="str">
        <f>'paleosol qual'!Y20</f>
        <v>NA</v>
      </c>
      <c r="Z1782" t="str">
        <f>'paleosol qual'!Z20</f>
        <v>Wasatch Fm. (CBM)</v>
      </c>
    </row>
    <row r="1783" spans="1:26">
      <c r="A1783" t="str">
        <f>'paleosol qual'!A19</f>
        <v>paleosols</v>
      </c>
      <c r="B1783" t="str">
        <f>'paleosol qual'!B19</f>
        <v>Hyland</v>
      </c>
      <c r="C1783" t="str">
        <f>'paleosol qual'!C19</f>
        <v>2013a</v>
      </c>
      <c r="D1783" t="str">
        <f>'paleosol qual'!D19</f>
        <v>10.1016/j.palaeo.2012.10.011</v>
      </c>
      <c r="E1783">
        <f>'paleosol qual'!E19</f>
        <v>51200</v>
      </c>
      <c r="F1783">
        <f>'paleosol qual'!F19</f>
        <v>200.00000000000728</v>
      </c>
      <c r="G1783">
        <f>'paleosol qual'!G19</f>
        <v>200</v>
      </c>
      <c r="H1783">
        <f>'paleosol qual'!H19</f>
        <v>51.2</v>
      </c>
      <c r="I1783">
        <f>'paleosol qual'!I19</f>
        <v>0.20000000000000728</v>
      </c>
      <c r="J1783">
        <f>'paleosol qual'!J19</f>
        <v>0.2</v>
      </c>
      <c r="K1783">
        <f>'paleosol qual'!K19</f>
        <v>2573.0846712297698</v>
      </c>
      <c r="L1783">
        <f>'paleosol qual'!L19</f>
        <v>3512.2804607041498</v>
      </c>
      <c r="M1783">
        <f>'paleosol qual'!M19</f>
        <v>1818.8418007072278</v>
      </c>
      <c r="N1783" t="b">
        <f>'paleosol qual'!N19</f>
        <v>0</v>
      </c>
      <c r="O1783">
        <f>'paleosol qual'!O19</f>
        <v>2</v>
      </c>
      <c r="P1783" t="str">
        <f>'paleosol qual'!P19</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3" t="b">
        <f>'paleosol qual'!Q19</f>
        <v>0</v>
      </c>
      <c r="R1783" t="b">
        <f>'paleosol qual'!R19</f>
        <v>1</v>
      </c>
      <c r="S1783" t="str">
        <f>'paleosol qual'!S19</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3" t="b">
        <f>'paleosol qual'!T19</f>
        <v>1</v>
      </c>
      <c r="U1783" t="b">
        <f>'paleosol qual'!U19</f>
        <v>0</v>
      </c>
      <c r="V1783" t="str">
        <f>'paleosol qual'!V19</f>
        <v>NA</v>
      </c>
      <c r="W1783" t="b">
        <f>'paleosol qual'!W19</f>
        <v>0</v>
      </c>
      <c r="X1783" t="b">
        <f>'paleosol qual'!X19</f>
        <v>0</v>
      </c>
      <c r="Y1783" t="str">
        <f>'paleosol qual'!Y19</f>
        <v>NA</v>
      </c>
      <c r="Z1783" t="str">
        <f>'paleosol qual'!Z19</f>
        <v>Wasatch Fm. (CBM)</v>
      </c>
    </row>
    <row r="1784" spans="1:26">
      <c r="A1784" t="str">
        <f>'paleosol qual'!A18</f>
        <v>paleosols</v>
      </c>
      <c r="B1784" t="str">
        <f>'paleosol qual'!B18</f>
        <v>Hyland</v>
      </c>
      <c r="C1784" t="str">
        <f>'paleosol qual'!C18</f>
        <v>2013a</v>
      </c>
      <c r="D1784" t="str">
        <f>'paleosol qual'!D18</f>
        <v>10.1016/j.palaeo.2012.10.011</v>
      </c>
      <c r="E1784">
        <f>'paleosol qual'!E18</f>
        <v>51500</v>
      </c>
      <c r="F1784">
        <f>'paleosol qual'!F18</f>
        <v>200</v>
      </c>
      <c r="G1784">
        <f>'paleosol qual'!G18</f>
        <v>200</v>
      </c>
      <c r="H1784">
        <f>'paleosol qual'!H18</f>
        <v>51.5</v>
      </c>
      <c r="I1784">
        <f>'paleosol qual'!I18</f>
        <v>0.2</v>
      </c>
      <c r="J1784">
        <f>'paleosol qual'!J18</f>
        <v>0.2</v>
      </c>
      <c r="K1784">
        <f>'paleosol qual'!K18</f>
        <v>2263.2480339318499</v>
      </c>
      <c r="L1784">
        <f>'paleosol qual'!L18</f>
        <v>3623.6736507653004</v>
      </c>
      <c r="M1784">
        <f>'paleosol qual'!M18</f>
        <v>1730.7692540002508</v>
      </c>
      <c r="N1784" t="b">
        <f>'paleosol qual'!N18</f>
        <v>0</v>
      </c>
      <c r="O1784">
        <f>'paleosol qual'!O18</f>
        <v>2</v>
      </c>
      <c r="P1784" t="str">
        <f>'paleosol qual'!P18</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4" t="b">
        <f>'paleosol qual'!Q18</f>
        <v>0</v>
      </c>
      <c r="R1784" t="b">
        <f>'paleosol qual'!R18</f>
        <v>1</v>
      </c>
      <c r="S1784" t="str">
        <f>'paleosol qual'!S18</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4" t="b">
        <f>'paleosol qual'!T18</f>
        <v>1</v>
      </c>
      <c r="U1784" t="b">
        <f>'paleosol qual'!U18</f>
        <v>0</v>
      </c>
      <c r="V1784" t="str">
        <f>'paleosol qual'!V18</f>
        <v>NA</v>
      </c>
      <c r="W1784" t="b">
        <f>'paleosol qual'!W18</f>
        <v>0</v>
      </c>
      <c r="X1784" t="b">
        <f>'paleosol qual'!X18</f>
        <v>0</v>
      </c>
      <c r="Y1784" t="str">
        <f>'paleosol qual'!Y18</f>
        <v>NA</v>
      </c>
      <c r="Z1784" t="str">
        <f>'paleosol qual'!Z18</f>
        <v>Wasatch Fm. (CBM)</v>
      </c>
    </row>
    <row r="1785" spans="1:26">
      <c r="A1785" t="str">
        <f>'paleosol qual'!A17</f>
        <v>paleosols</v>
      </c>
      <c r="B1785" t="str">
        <f>'paleosol qual'!B17</f>
        <v>Hyland</v>
      </c>
      <c r="C1785" t="str">
        <f>'paleosol qual'!C17</f>
        <v>2013a</v>
      </c>
      <c r="D1785" t="str">
        <f>'paleosol qual'!D17</f>
        <v>10.1016/j.palaeo.2012.10.011</v>
      </c>
      <c r="E1785">
        <f>'paleosol qual'!E17</f>
        <v>51700</v>
      </c>
      <c r="F1785">
        <f>'paleosol qual'!F17</f>
        <v>200.00000000000728</v>
      </c>
      <c r="G1785">
        <f>'paleosol qual'!G17</f>
        <v>200</v>
      </c>
      <c r="H1785">
        <f>'paleosol qual'!H17</f>
        <v>51.7</v>
      </c>
      <c r="I1785">
        <f>'paleosol qual'!I17</f>
        <v>0.20000000000000728</v>
      </c>
      <c r="J1785">
        <f>'paleosol qual'!J17</f>
        <v>0.2</v>
      </c>
      <c r="K1785">
        <f>'paleosol qual'!K17</f>
        <v>1771.5138554965599</v>
      </c>
      <c r="L1785">
        <f>'paleosol qual'!L17</f>
        <v>2523.6577338960706</v>
      </c>
      <c r="M1785">
        <f>'paleosol qual'!M17</f>
        <v>1250.6137102157429</v>
      </c>
      <c r="N1785" t="b">
        <f>'paleosol qual'!N17</f>
        <v>0</v>
      </c>
      <c r="O1785">
        <f>'paleosol qual'!O17</f>
        <v>2</v>
      </c>
      <c r="P1785" t="str">
        <f>'paleosol qual'!P17</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5" t="b">
        <f>'paleosol qual'!Q17</f>
        <v>0</v>
      </c>
      <c r="R1785" t="b">
        <f>'paleosol qual'!R17</f>
        <v>1</v>
      </c>
      <c r="S1785" t="str">
        <f>'paleosol qual'!S17</f>
        <v>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v>
      </c>
      <c r="T1785" t="b">
        <f>'paleosol qual'!T17</f>
        <v>1</v>
      </c>
      <c r="U1785" t="b">
        <f>'paleosol qual'!U17</f>
        <v>0</v>
      </c>
      <c r="V1785" t="str">
        <f>'paleosol qual'!V17</f>
        <v>NA</v>
      </c>
      <c r="W1785" t="b">
        <f>'paleosol qual'!W17</f>
        <v>0</v>
      </c>
      <c r="X1785" t="b">
        <f>'paleosol qual'!X17</f>
        <v>0</v>
      </c>
      <c r="Y1785" t="str">
        <f>'paleosol qual'!Y17</f>
        <v>NA</v>
      </c>
      <c r="Z1785" t="str">
        <f>'paleosol qual'!Z17</f>
        <v>Wasatch Fm. (CBM)</v>
      </c>
    </row>
    <row r="1786" spans="1:26">
      <c r="A1786" t="str">
        <f>'paleosol qual'!A23</f>
        <v>paleosols</v>
      </c>
      <c r="B1786" t="str">
        <f>'paleosol qual'!B23</f>
        <v>Hyland</v>
      </c>
      <c r="C1786" t="str">
        <f>'paleosol qual'!C23</f>
        <v>2013b</v>
      </c>
      <c r="D1786" t="str">
        <f>'paleosol qual'!D23</f>
        <v>10.1130/B30761.1</v>
      </c>
      <c r="E1786">
        <f>'paleosol qual'!E23</f>
        <v>51800</v>
      </c>
      <c r="F1786">
        <f>'paleosol qual'!F23</f>
        <v>500</v>
      </c>
      <c r="G1786">
        <f>'paleosol qual'!G23</f>
        <v>500</v>
      </c>
      <c r="H1786">
        <f>'paleosol qual'!H23</f>
        <v>51.8</v>
      </c>
      <c r="I1786">
        <f>'paleosol qual'!I23</f>
        <v>0.5</v>
      </c>
      <c r="J1786">
        <f>'paleosol qual'!J23</f>
        <v>0.5</v>
      </c>
      <c r="K1786">
        <f>'paleosol qual'!K23</f>
        <v>2224.21122432517</v>
      </c>
      <c r="L1786">
        <f>'paleosol qual'!L23</f>
        <v>2972.9574170698702</v>
      </c>
      <c r="M1786">
        <f>'paleosol qual'!M23</f>
        <v>1530.7389486410229</v>
      </c>
      <c r="N1786" t="b">
        <f>'paleosol qual'!N23</f>
        <v>0</v>
      </c>
      <c r="O1786">
        <f>'paleosol qual'!O23</f>
        <v>2</v>
      </c>
      <c r="P1786" t="str">
        <f>'paleosol qual'!P23</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6" t="b">
        <f>'paleosol qual'!Q23</f>
        <v>0</v>
      </c>
      <c r="R1786" t="b">
        <f>'paleosol qual'!R23</f>
        <v>1</v>
      </c>
      <c r="S1786" t="str">
        <f>'paleosol qual'!S23</f>
        <v>Recalculated using PBUQ (Breecker 2013), which involves changes such as updated approach for calculating d13Cr from d13C bulk om, calculation of carbonate formation temperature from mean annual temperature and updated approach for calculating MAP from CIA-K.</v>
      </c>
      <c r="T1786" t="b">
        <f>'paleosol qual'!T23</f>
        <v>1</v>
      </c>
      <c r="U1786" t="b">
        <f>'paleosol qual'!U23</f>
        <v>0</v>
      </c>
      <c r="V1786" t="str">
        <f>'paleosol qual'!V23</f>
        <v>NA</v>
      </c>
      <c r="W1786" t="b">
        <f>'paleosol qual'!W23</f>
        <v>0</v>
      </c>
      <c r="X1786" t="b">
        <f>'paleosol qual'!X23</f>
        <v>0</v>
      </c>
      <c r="Y1786" t="str">
        <f>'paleosol qual'!Y23</f>
        <v>NA</v>
      </c>
      <c r="Z1786" t="str">
        <f>'paleosol qual'!Z23</f>
        <v>Wind River Fm.</v>
      </c>
    </row>
    <row r="1787" spans="1:26">
      <c r="A1787" t="str">
        <f>'paleosol qual'!A22</f>
        <v>paleosols</v>
      </c>
      <c r="B1787" t="str">
        <f>'paleosol qual'!B22</f>
        <v>Hyland</v>
      </c>
      <c r="C1787" t="str">
        <f>'paleosol qual'!C22</f>
        <v>2013b</v>
      </c>
      <c r="D1787" t="str">
        <f>'paleosol qual'!D22</f>
        <v>10.1130/B30761.1</v>
      </c>
      <c r="E1787">
        <f>'paleosol qual'!E22</f>
        <v>51900</v>
      </c>
      <c r="F1787">
        <f>'paleosol qual'!F22</f>
        <v>500</v>
      </c>
      <c r="G1787">
        <f>'paleosol qual'!G22</f>
        <v>500</v>
      </c>
      <c r="H1787">
        <f>'paleosol qual'!H22</f>
        <v>51.9</v>
      </c>
      <c r="I1787">
        <f>'paleosol qual'!I22</f>
        <v>0.5</v>
      </c>
      <c r="J1787">
        <f>'paleosol qual'!J22</f>
        <v>0.5</v>
      </c>
      <c r="K1787">
        <f>'paleosol qual'!K22</f>
        <v>831.91569402939899</v>
      </c>
      <c r="L1787">
        <f>'paleosol qual'!L22</f>
        <v>1235.6869481034312</v>
      </c>
      <c r="M1787">
        <f>'paleosol qual'!M22</f>
        <v>693.08978206153392</v>
      </c>
      <c r="N1787" t="b">
        <f>'paleosol qual'!N22</f>
        <v>0</v>
      </c>
      <c r="O1787">
        <f>'paleosol qual'!O22</f>
        <v>2</v>
      </c>
      <c r="P1787" t="str">
        <f>'paleosol qual'!P22</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7" t="b">
        <f>'paleosol qual'!Q22</f>
        <v>0</v>
      </c>
      <c r="R1787" t="b">
        <f>'paleosol qual'!R22</f>
        <v>1</v>
      </c>
      <c r="S1787" t="str">
        <f>'paleosol qual'!S22</f>
        <v>Recalculated using PBUQ (Breecker 2013), which involves changes such as updated approach for calculating d13Cr from d13C bulk om, calculation of carbonate formation temperature from mean annual temperature and updated approach for calculating MAP from CIA-K.</v>
      </c>
      <c r="T1787" t="b">
        <f>'paleosol qual'!T22</f>
        <v>1</v>
      </c>
      <c r="U1787" t="b">
        <f>'paleosol qual'!U22</f>
        <v>0</v>
      </c>
      <c r="V1787" t="str">
        <f>'paleosol qual'!V22</f>
        <v>NA</v>
      </c>
      <c r="W1787" t="b">
        <f>'paleosol qual'!W22</f>
        <v>0</v>
      </c>
      <c r="X1787" t="b">
        <f>'paleosol qual'!X22</f>
        <v>0</v>
      </c>
      <c r="Y1787" t="str">
        <f>'paleosol qual'!Y22</f>
        <v>NA</v>
      </c>
      <c r="Z1787" t="str">
        <f>'paleosol qual'!Z22</f>
        <v>Wind River Fm.</v>
      </c>
    </row>
    <row r="1788" spans="1:26">
      <c r="A1788" t="str">
        <f>'paleosol qual'!A21</f>
        <v>paleosols</v>
      </c>
      <c r="B1788" t="str">
        <f>'paleosol qual'!B21</f>
        <v>Hyland</v>
      </c>
      <c r="C1788" t="str">
        <f>'paleosol qual'!C21</f>
        <v>2013b</v>
      </c>
      <c r="D1788" t="str">
        <f>'paleosol qual'!D21</f>
        <v>10.1130/B30761.1</v>
      </c>
      <c r="E1788">
        <f>'paleosol qual'!E21</f>
        <v>52600</v>
      </c>
      <c r="F1788">
        <f>'paleosol qual'!F21</f>
        <v>500</v>
      </c>
      <c r="G1788">
        <f>'paleosol qual'!G21</f>
        <v>500</v>
      </c>
      <c r="H1788">
        <f>'paleosol qual'!H21</f>
        <v>52.6</v>
      </c>
      <c r="I1788">
        <f>'paleosol qual'!I21</f>
        <v>0.5</v>
      </c>
      <c r="J1788">
        <f>'paleosol qual'!J21</f>
        <v>0.5</v>
      </c>
      <c r="K1788">
        <f>'paleosol qual'!K21</f>
        <v>1079.12676908771</v>
      </c>
      <c r="L1788">
        <f>'paleosol qual'!L21</f>
        <v>1491.4587253214502</v>
      </c>
      <c r="M1788">
        <f>'paleosol qual'!M21</f>
        <v>852.11867887589108</v>
      </c>
      <c r="N1788" t="b">
        <f>'paleosol qual'!N21</f>
        <v>0</v>
      </c>
      <c r="O1788">
        <f>'paleosol qual'!O21</f>
        <v>2</v>
      </c>
      <c r="P1788" t="str">
        <f>'paleosol qual'!P21</f>
        <v xml:space="preserve">Includes all the measurements that would otherwise make record cat 1 (i.e., no missing data) but the proxy-based S(z) values are probably not fully quantified, as suggested by non-overlapping S(z) distributions estimated from application to Eocene paleosols (data from Hyland et al 2013a,b) of i) the MAP (from CIA-K) approach and ii) the soil order based approach </v>
      </c>
      <c r="Q1788" t="b">
        <f>'paleosol qual'!Q21</f>
        <v>0</v>
      </c>
      <c r="R1788" t="b">
        <f>'paleosol qual'!R21</f>
        <v>1</v>
      </c>
      <c r="S1788" t="str">
        <f>'paleosol qual'!S21</f>
        <v>Recalculated using PBUQ (Breecker 2013), which involves changes such as updated approach for calculating d13Cr from d13C bulk om, calculation of carbonate formation temperature from mean annual temperature and updated approach for calculating MAP from CIA-K.</v>
      </c>
      <c r="T1788" t="b">
        <f>'paleosol qual'!T21</f>
        <v>1</v>
      </c>
      <c r="U1788" t="b">
        <f>'paleosol qual'!U21</f>
        <v>0</v>
      </c>
      <c r="V1788" t="str">
        <f>'paleosol qual'!V21</f>
        <v>NA</v>
      </c>
      <c r="W1788" t="b">
        <f>'paleosol qual'!W21</f>
        <v>0</v>
      </c>
      <c r="X1788" t="b">
        <f>'paleosol qual'!X21</f>
        <v>0</v>
      </c>
      <c r="Y1788" t="str">
        <f>'paleosol qual'!Y21</f>
        <v>NA</v>
      </c>
      <c r="Z1788" t="str">
        <f>'paleosol qual'!Z21</f>
        <v>Wind River Fm.</v>
      </c>
    </row>
    <row r="1789" spans="1:26">
      <c r="A1789" t="str">
        <f>'phytoplankton qual'!A2</f>
        <v>phytoplankton</v>
      </c>
      <c r="B1789" t="str">
        <f>'phytoplankton qual'!B2</f>
        <v>Witkowski</v>
      </c>
      <c r="C1789" t="str">
        <f>'phytoplankton qual'!C2</f>
        <v>2018</v>
      </c>
      <c r="D1789" t="str">
        <f>'phytoplankton qual'!D2</f>
        <v>10.1126/sciadv.aat4556</v>
      </c>
      <c r="E1789">
        <f>'phytoplankton qual'!E2</f>
        <v>100</v>
      </c>
      <c r="F1789">
        <f>'phytoplankton qual'!F2</f>
        <v>100</v>
      </c>
      <c r="G1789">
        <f>'phytoplankton qual'!G2</f>
        <v>199.99999999999997</v>
      </c>
      <c r="H1789">
        <f>'phytoplankton qual'!H2</f>
        <v>0.1</v>
      </c>
      <c r="I1789">
        <f>'phytoplankton qual'!I2</f>
        <v>0.1</v>
      </c>
      <c r="J1789">
        <f>'phytoplankton qual'!J2</f>
        <v>0.19999999999999998</v>
      </c>
      <c r="K1789">
        <f>'phytoplankton qual'!K2</f>
        <v>416.16340591875138</v>
      </c>
      <c r="L1789">
        <f>'phytoplankton qual'!L2</f>
        <v>213.66507291064698</v>
      </c>
      <c r="M1789">
        <f>'phytoplankton qual'!M2</f>
        <v>188.58715935994576</v>
      </c>
      <c r="N1789" t="str">
        <f>'phytoplankton qual'!N2</f>
        <v>FALSE</v>
      </c>
      <c r="O1789">
        <f>'phytoplankton qual'!O2</f>
        <v>2</v>
      </c>
      <c r="P1789" t="str">
        <f>'phytoplankton qual'!P2</f>
        <v>Category 2: (a) Unable to fully quantify uncertainties due to mixed algal sources contributing to phytane d13C (note,  Calculated CO2aq is inside calibration range of 0.0 to Inf µmol/kg.).</v>
      </c>
      <c r="Q1789" t="str">
        <f>'phytoplankton qual'!Q2</f>
        <v>FALSE</v>
      </c>
      <c r="R1789" t="str">
        <f>'phytoplankton qual'!R2</f>
        <v>TRUE</v>
      </c>
      <c r="S1789" t="str">
        <f>'phytoplankton qual'!S2</f>
        <v>Recalculation of all phytane CO2 results using uniform calculation methods and comprehensive treatment of uncertainties.</v>
      </c>
      <c r="T1789" t="str">
        <f>'phytoplankton qual'!T2</f>
        <v>TRUE</v>
      </c>
      <c r="U1789" t="str">
        <f>'phytoplankton qual'!U2</f>
        <v>FALSE</v>
      </c>
      <c r="V1789" t="str">
        <f>'phytoplankton qual'!V2</f>
        <v>NA</v>
      </c>
      <c r="W1789" t="str">
        <f>'phytoplankton qual'!W2</f>
        <v>FALSE</v>
      </c>
      <c r="X1789" t="str">
        <f>'phytoplankton qual'!X2</f>
        <v>FALSE</v>
      </c>
      <c r="Y1789" t="str">
        <f>'phytoplankton qual'!Y2</f>
        <v>NA</v>
      </c>
      <c r="Z1789" t="str">
        <f>'phytoplankton qual'!Z2</f>
        <v>IODP 002R02W 77-79</v>
      </c>
    </row>
    <row r="1790" spans="1:26">
      <c r="A1790" t="str">
        <f>'phytoplankton qual'!A3</f>
        <v>phytoplankton</v>
      </c>
      <c r="B1790" t="str">
        <f>'phytoplankton qual'!B3</f>
        <v>Witkowski</v>
      </c>
      <c r="C1790" t="str">
        <f>'phytoplankton qual'!C3</f>
        <v>2018</v>
      </c>
      <c r="D1790" t="str">
        <f>'phytoplankton qual'!D3</f>
        <v>10.1126/sciadv.aat4557</v>
      </c>
      <c r="E1790">
        <f>'phytoplankton qual'!E3</f>
        <v>500</v>
      </c>
      <c r="F1790">
        <f>'phytoplankton qual'!F3</f>
        <v>500</v>
      </c>
      <c r="G1790">
        <f>'phytoplankton qual'!G3</f>
        <v>500</v>
      </c>
      <c r="H1790">
        <f>'phytoplankton qual'!H3</f>
        <v>0.5</v>
      </c>
      <c r="I1790">
        <f>'phytoplankton qual'!I3</f>
        <v>0.5</v>
      </c>
      <c r="J1790">
        <f>'phytoplankton qual'!J3</f>
        <v>0.5</v>
      </c>
      <c r="K1790">
        <f>'phytoplankton qual'!K3</f>
        <v>289.46590279209994</v>
      </c>
      <c r="L1790">
        <f>'phytoplankton qual'!L3</f>
        <v>148.73848615464584</v>
      </c>
      <c r="M1790">
        <f>'phytoplankton qual'!M3</f>
        <v>131.51123259140559</v>
      </c>
      <c r="N1790" t="str">
        <f>'phytoplankton qual'!N3</f>
        <v>FALSE</v>
      </c>
      <c r="O1790">
        <f>'phytoplankton qual'!O3</f>
        <v>2</v>
      </c>
      <c r="P1790" t="str">
        <f>'phytoplankton qual'!P3</f>
        <v>Category 2: (a) Unable to fully quantify uncertainties due to mixed algal sources contributing to phytane d13C (note,  Calculated CO2aq is inside calibration range of 0.0 to Inf µmol/kg.).</v>
      </c>
      <c r="Q1790" t="str">
        <f>'phytoplankton qual'!Q3</f>
        <v>FALSE</v>
      </c>
      <c r="R1790" t="str">
        <f>'phytoplankton qual'!R3</f>
        <v>TRUE</v>
      </c>
      <c r="S1790" t="str">
        <f>'phytoplankton qual'!S3</f>
        <v>Recalculation of all phytane CO2 results using uniform calculation methods and comprehensive treatment of uncertainties.</v>
      </c>
      <c r="T1790" t="str">
        <f>'phytoplankton qual'!T3</f>
        <v>TRUE</v>
      </c>
      <c r="U1790" t="str">
        <f>'phytoplankton qual'!U3</f>
        <v>FALSE</v>
      </c>
      <c r="V1790" t="str">
        <f>'phytoplankton qual'!V3</f>
        <v>NA</v>
      </c>
      <c r="W1790" t="str">
        <f>'phytoplankton qual'!W3</f>
        <v>FALSE</v>
      </c>
      <c r="X1790" t="str">
        <f>'phytoplankton qual'!X3</f>
        <v>FALSE</v>
      </c>
      <c r="Y1790" t="str">
        <f>'phytoplankton qual'!Y3</f>
        <v>NA</v>
      </c>
      <c r="Z1790" t="str">
        <f>'phytoplankton qual'!Z3</f>
        <v>IODP 005R04W 77-79</v>
      </c>
    </row>
    <row r="1791" spans="1:26">
      <c r="A1791" t="str">
        <f>'phytoplankton qual'!A4</f>
        <v>phytoplankton</v>
      </c>
      <c r="B1791" t="str">
        <f>'phytoplankton qual'!B4</f>
        <v>Witkowski</v>
      </c>
      <c r="C1791" t="str">
        <f>'phytoplankton qual'!C4</f>
        <v>2018</v>
      </c>
      <c r="D1791" t="str">
        <f>'phytoplankton qual'!D4</f>
        <v>10.1126/sciadv.aat4558</v>
      </c>
      <c r="E1791">
        <f>'phytoplankton qual'!E4</f>
        <v>800</v>
      </c>
      <c r="F1791">
        <f>'phytoplankton qual'!F4</f>
        <v>300.00000000000006</v>
      </c>
      <c r="G1791">
        <f>'phytoplankton qual'!G4</f>
        <v>199.99999999999994</v>
      </c>
      <c r="H1791">
        <f>'phytoplankton qual'!H4</f>
        <v>0.8</v>
      </c>
      <c r="I1791">
        <f>'phytoplankton qual'!I4</f>
        <v>0.30000000000000004</v>
      </c>
      <c r="J1791">
        <f>'phytoplankton qual'!J4</f>
        <v>0.19999999999999996</v>
      </c>
      <c r="K1791">
        <f>'phytoplankton qual'!K4</f>
        <v>329.65987073282838</v>
      </c>
      <c r="L1791">
        <f>'phytoplankton qual'!L4</f>
        <v>170.2420065730023</v>
      </c>
      <c r="M1791">
        <f>'phytoplankton qual'!M4</f>
        <v>149.64583485411114</v>
      </c>
      <c r="N1791" t="str">
        <f>'phytoplankton qual'!N4</f>
        <v>FALSE</v>
      </c>
      <c r="O1791">
        <f>'phytoplankton qual'!O4</f>
        <v>2</v>
      </c>
      <c r="P1791" t="str">
        <f>'phytoplankton qual'!P4</f>
        <v>Category 2: (a) Unable to fully quantify uncertainties due to mixed algal sources contributing to phytane d13C (note,  Calculated CO2aq is inside calibration range of 0.0 to Inf µmol/kg.).</v>
      </c>
      <c r="Q1791" t="str">
        <f>'phytoplankton qual'!Q4</f>
        <v>FALSE</v>
      </c>
      <c r="R1791" t="str">
        <f>'phytoplankton qual'!R4</f>
        <v>TRUE</v>
      </c>
      <c r="S1791" t="str">
        <f>'phytoplankton qual'!S4</f>
        <v>Recalculation of all phytane CO2 results using uniform calculation methods and comprehensive treatment of uncertainties.</v>
      </c>
      <c r="T1791" t="str">
        <f>'phytoplankton qual'!T4</f>
        <v>TRUE</v>
      </c>
      <c r="U1791" t="str">
        <f>'phytoplankton qual'!U4</f>
        <v>FALSE</v>
      </c>
      <c r="V1791" t="str">
        <f>'phytoplankton qual'!V4</f>
        <v>NA</v>
      </c>
      <c r="W1791" t="str">
        <f>'phytoplankton qual'!W4</f>
        <v>FALSE</v>
      </c>
      <c r="X1791" t="str">
        <f>'phytoplankton qual'!X4</f>
        <v>FALSE</v>
      </c>
      <c r="Y1791" t="str">
        <f>'phytoplankton qual'!Y4</f>
        <v>NA</v>
      </c>
      <c r="Z1791" t="str">
        <f>'phytoplankton qual'!Z4</f>
        <v>IODP 008R04W 102-104</v>
      </c>
    </row>
    <row r="1792" spans="1:26">
      <c r="A1792" t="str">
        <f>'phytoplankton qual'!A5</f>
        <v>phytoplankton</v>
      </c>
      <c r="B1792" t="str">
        <f>'phytoplankton qual'!B5</f>
        <v>Witkowski</v>
      </c>
      <c r="C1792" t="str">
        <f>'phytoplankton qual'!C5</f>
        <v>2018</v>
      </c>
      <c r="D1792" t="str">
        <f>'phytoplankton qual'!D5</f>
        <v>10.1126/sciadv.aat4559</v>
      </c>
      <c r="E1792">
        <f>'phytoplankton qual'!E5</f>
        <v>1800</v>
      </c>
      <c r="F1792">
        <f>'phytoplankton qual'!F5</f>
        <v>300.00000000000006</v>
      </c>
      <c r="G1792">
        <f>'phytoplankton qual'!G5</f>
        <v>199.99999999999994</v>
      </c>
      <c r="H1792">
        <f>'phytoplankton qual'!H5</f>
        <v>1.8</v>
      </c>
      <c r="I1792">
        <f>'phytoplankton qual'!I5</f>
        <v>0.30000000000000004</v>
      </c>
      <c r="J1792">
        <f>'phytoplankton qual'!J5</f>
        <v>0.19999999999999996</v>
      </c>
      <c r="K1792">
        <f>'phytoplankton qual'!K5</f>
        <v>319.93596767605794</v>
      </c>
      <c r="L1792">
        <f>'phytoplankton qual'!L5</f>
        <v>162.92891850818495</v>
      </c>
      <c r="M1792">
        <f>'phytoplankton qual'!M5</f>
        <v>145.65784071819283</v>
      </c>
      <c r="N1792" t="str">
        <f>'phytoplankton qual'!N5</f>
        <v>FALSE</v>
      </c>
      <c r="O1792">
        <f>'phytoplankton qual'!O5</f>
        <v>2</v>
      </c>
      <c r="P1792" t="str">
        <f>'phytoplankton qual'!P5</f>
        <v>Category 2: (a) Unable to fully quantify uncertainties due to mixed algal sources contributing to phytane d13C (note,  Calculated CO2aq is inside calibration range of 0.0 to Inf µmol/kg.).</v>
      </c>
      <c r="Q1792" t="str">
        <f>'phytoplankton qual'!Q5</f>
        <v>FALSE</v>
      </c>
      <c r="R1792" t="str">
        <f>'phytoplankton qual'!R5</f>
        <v>TRUE</v>
      </c>
      <c r="S1792" t="str">
        <f>'phytoplankton qual'!S5</f>
        <v>Recalculation of all phytane CO2 results using uniform calculation methods and comprehensive treatment of uncertainties.</v>
      </c>
      <c r="T1792" t="str">
        <f>'phytoplankton qual'!T5</f>
        <v>TRUE</v>
      </c>
      <c r="U1792" t="str">
        <f>'phytoplankton qual'!U5</f>
        <v>FALSE</v>
      </c>
      <c r="V1792" t="str">
        <f>'phytoplankton qual'!V5</f>
        <v>NA</v>
      </c>
      <c r="W1792" t="str">
        <f>'phytoplankton qual'!W5</f>
        <v>FALSE</v>
      </c>
      <c r="X1792" t="str">
        <f>'phytoplankton qual'!X5</f>
        <v>FALSE</v>
      </c>
      <c r="Y1792" t="str">
        <f>'phytoplankton qual'!Y5</f>
        <v>NA</v>
      </c>
      <c r="Z1792" t="str">
        <f>'phytoplankton qual'!Z5</f>
        <v>IODP 011R05W 127-129</v>
      </c>
    </row>
    <row r="1793" spans="1:26">
      <c r="A1793" t="str">
        <f>'phytoplankton qual'!A6</f>
        <v>phytoplankton</v>
      </c>
      <c r="B1793" t="str">
        <f>'phytoplankton qual'!B6</f>
        <v>Witkowski</v>
      </c>
      <c r="C1793" t="str">
        <f>'phytoplankton qual'!C6</f>
        <v>2018</v>
      </c>
      <c r="D1793" t="str">
        <f>'phytoplankton qual'!D6</f>
        <v>10.1126/sciadv.aat4560</v>
      </c>
      <c r="E1793">
        <f>'phytoplankton qual'!E6</f>
        <v>2100</v>
      </c>
      <c r="F1793">
        <f>'phytoplankton qual'!F6</f>
        <v>100.00000000000009</v>
      </c>
      <c r="G1793">
        <f>'phytoplankton qual'!G6</f>
        <v>199.99999999999974</v>
      </c>
      <c r="H1793">
        <f>'phytoplankton qual'!H6</f>
        <v>2.1</v>
      </c>
      <c r="I1793">
        <f>'phytoplankton qual'!I6</f>
        <v>0.10000000000000009</v>
      </c>
      <c r="J1793">
        <f>'phytoplankton qual'!J6</f>
        <v>0.19999999999999973</v>
      </c>
      <c r="K1793">
        <f>'phytoplankton qual'!K6</f>
        <v>357.82401406893428</v>
      </c>
      <c r="L1793">
        <f>'phytoplankton qual'!L6</f>
        <v>186.1617558072727</v>
      </c>
      <c r="M1793">
        <f>'phytoplankton qual'!M6</f>
        <v>162.75927901681325</v>
      </c>
      <c r="N1793" t="str">
        <f>'phytoplankton qual'!N6</f>
        <v>FALSE</v>
      </c>
      <c r="O1793">
        <f>'phytoplankton qual'!O6</f>
        <v>2</v>
      </c>
      <c r="P1793" t="str">
        <f>'phytoplankton qual'!P6</f>
        <v>Category 2: (a) Unable to fully quantify uncertainties due to mixed algal sources contributing to phytane d13C (note,  Calculated CO2aq is inside calibration range of 0.0 to Inf µmol/kg.).</v>
      </c>
      <c r="Q1793" t="str">
        <f>'phytoplankton qual'!Q6</f>
        <v>FALSE</v>
      </c>
      <c r="R1793" t="str">
        <f>'phytoplankton qual'!R6</f>
        <v>TRUE</v>
      </c>
      <c r="S1793" t="str">
        <f>'phytoplankton qual'!S6</f>
        <v>Recalculation of all phytane CO2 results using uniform calculation methods and comprehensive treatment of uncertainties.</v>
      </c>
      <c r="T1793" t="str">
        <f>'phytoplankton qual'!T6</f>
        <v>TRUE</v>
      </c>
      <c r="U1793" t="str">
        <f>'phytoplankton qual'!U6</f>
        <v>FALSE</v>
      </c>
      <c r="V1793" t="str">
        <f>'phytoplankton qual'!V6</f>
        <v>NA</v>
      </c>
      <c r="W1793" t="str">
        <f>'phytoplankton qual'!W6</f>
        <v>FALSE</v>
      </c>
      <c r="X1793" t="str">
        <f>'phytoplankton qual'!X6</f>
        <v>FALSE</v>
      </c>
      <c r="Y1793" t="str">
        <f>'phytoplankton qual'!Y6</f>
        <v>NA</v>
      </c>
      <c r="Z1793" t="str">
        <f>'phytoplankton qual'!Z6</f>
        <v>IODP 016R03W 127-129</v>
      </c>
    </row>
    <row r="1794" spans="1:26">
      <c r="A1794" t="str">
        <f>'phytoplankton qual'!A7</f>
        <v>phytoplankton</v>
      </c>
      <c r="B1794" t="str">
        <f>'phytoplankton qual'!B7</f>
        <v>Witkowski</v>
      </c>
      <c r="C1794" t="str">
        <f>'phytoplankton qual'!C7</f>
        <v>2018</v>
      </c>
      <c r="D1794" t="str">
        <f>'phytoplankton qual'!D7</f>
        <v>10.1126/sciadv.aat4561</v>
      </c>
      <c r="E1794">
        <f>'phytoplankton qual'!E7</f>
        <v>2300</v>
      </c>
      <c r="F1794">
        <f>'phytoplankton qual'!F7</f>
        <v>299.99999999999983</v>
      </c>
      <c r="G1794">
        <f>'phytoplankton qual'!G7</f>
        <v>200.00000000000017</v>
      </c>
      <c r="H1794">
        <f>'phytoplankton qual'!H7</f>
        <v>2.2999999999999998</v>
      </c>
      <c r="I1794">
        <f>'phytoplankton qual'!I7</f>
        <v>0.29999999999999982</v>
      </c>
      <c r="J1794">
        <f>'phytoplankton qual'!J7</f>
        <v>0.20000000000000018</v>
      </c>
      <c r="K1794">
        <f>'phytoplankton qual'!K7</f>
        <v>400.44161736793228</v>
      </c>
      <c r="L1794">
        <f>'phytoplankton qual'!L7</f>
        <v>209.48169793587385</v>
      </c>
      <c r="M1794">
        <f>'phytoplankton qual'!M7</f>
        <v>182.81244253232245</v>
      </c>
      <c r="N1794" t="str">
        <f>'phytoplankton qual'!N7</f>
        <v>FALSE</v>
      </c>
      <c r="O1794">
        <f>'phytoplankton qual'!O7</f>
        <v>2</v>
      </c>
      <c r="P1794" t="str">
        <f>'phytoplankton qual'!P7</f>
        <v>Category 2: (a) Unable to fully quantify uncertainties due to mixed algal sources contributing to phytane d13C (note,  Calculated CO2aq is inside calibration range of 0.0 to Inf µmol/kg.).</v>
      </c>
      <c r="Q1794" t="str">
        <f>'phytoplankton qual'!Q7</f>
        <v>FALSE</v>
      </c>
      <c r="R1794" t="str">
        <f>'phytoplankton qual'!R7</f>
        <v>TRUE</v>
      </c>
      <c r="S1794" t="str">
        <f>'phytoplankton qual'!S7</f>
        <v>Recalculation of all phytane CO2 results using uniform calculation methods and comprehensive treatment of uncertainties.</v>
      </c>
      <c r="T1794" t="str">
        <f>'phytoplankton qual'!T7</f>
        <v>TRUE</v>
      </c>
      <c r="U1794" t="str">
        <f>'phytoplankton qual'!U7</f>
        <v>FALSE</v>
      </c>
      <c r="V1794" t="str">
        <f>'phytoplankton qual'!V7</f>
        <v>NA</v>
      </c>
      <c r="W1794" t="str">
        <f>'phytoplankton qual'!W7</f>
        <v>FALSE</v>
      </c>
      <c r="X1794" t="str">
        <f>'phytoplankton qual'!X7</f>
        <v>FALSE</v>
      </c>
      <c r="Y1794" t="str">
        <f>'phytoplankton qual'!Y7</f>
        <v>NA</v>
      </c>
      <c r="Z1794" t="str">
        <f>'phytoplankton qual'!Z7</f>
        <v>IODP 020R01W 52-54</v>
      </c>
    </row>
    <row r="1795" spans="1:26">
      <c r="A1795" t="str">
        <f>'phytoplankton qual'!A8</f>
        <v>phytoplankton</v>
      </c>
      <c r="B1795" t="str">
        <f>'phytoplankton qual'!B8</f>
        <v>Witkowski</v>
      </c>
      <c r="C1795" t="str">
        <f>'phytoplankton qual'!C8</f>
        <v>2018</v>
      </c>
      <c r="D1795" t="str">
        <f>'phytoplankton qual'!D8</f>
        <v>10.1126/sciadv.aat4562</v>
      </c>
      <c r="E1795">
        <f>'phytoplankton qual'!E8</f>
        <v>2700</v>
      </c>
      <c r="F1795">
        <f>'phytoplankton qual'!F8</f>
        <v>200.00000000000017</v>
      </c>
      <c r="G1795">
        <f>'phytoplankton qual'!G8</f>
        <v>299.99999999999983</v>
      </c>
      <c r="H1795">
        <f>'phytoplankton qual'!H8</f>
        <v>2.7</v>
      </c>
      <c r="I1795">
        <f>'phytoplankton qual'!I8</f>
        <v>0.20000000000000018</v>
      </c>
      <c r="J1795">
        <f>'phytoplankton qual'!J8</f>
        <v>0.29999999999999982</v>
      </c>
      <c r="K1795">
        <f>'phytoplankton qual'!K8</f>
        <v>347.04958789123992</v>
      </c>
      <c r="L1795">
        <f>'phytoplankton qual'!L8</f>
        <v>179.29300761731582</v>
      </c>
      <c r="M1795">
        <f>'phytoplankton qual'!M8</f>
        <v>157.97512467802437</v>
      </c>
      <c r="N1795" t="str">
        <f>'phytoplankton qual'!N8</f>
        <v>FALSE</v>
      </c>
      <c r="O1795">
        <f>'phytoplankton qual'!O8</f>
        <v>2</v>
      </c>
      <c r="P1795" t="str">
        <f>'phytoplankton qual'!P8</f>
        <v>Category 2: (a) Unable to fully quantify uncertainties due to mixed algal sources contributing to phytane d13C (note,  Calculated CO2aq is inside calibration range of 0.0 to Inf µmol/kg.).</v>
      </c>
      <c r="Q1795" t="str">
        <f>'phytoplankton qual'!Q8</f>
        <v>FALSE</v>
      </c>
      <c r="R1795" t="str">
        <f>'phytoplankton qual'!R8</f>
        <v>TRUE</v>
      </c>
      <c r="S1795" t="str">
        <f>'phytoplankton qual'!S8</f>
        <v>Recalculation of all phytane CO2 results using uniform calculation methods and comprehensive treatment of uncertainties.</v>
      </c>
      <c r="T1795" t="str">
        <f>'phytoplankton qual'!T8</f>
        <v>TRUE</v>
      </c>
      <c r="U1795" t="str">
        <f>'phytoplankton qual'!U8</f>
        <v>FALSE</v>
      </c>
      <c r="V1795" t="str">
        <f>'phytoplankton qual'!V8</f>
        <v>NA</v>
      </c>
      <c r="W1795" t="str">
        <f>'phytoplankton qual'!W8</f>
        <v>FALSE</v>
      </c>
      <c r="X1795" t="str">
        <f>'phytoplankton qual'!X8</f>
        <v>FALSE</v>
      </c>
      <c r="Y1795" t="str">
        <f>'phytoplankton qual'!Y8</f>
        <v>NA</v>
      </c>
      <c r="Z1795" t="str">
        <f>'phytoplankton qual'!Z8</f>
        <v>IODP 025R01W 27-29</v>
      </c>
    </row>
    <row r="1796" spans="1:26">
      <c r="A1796" t="str">
        <f>'phytoplankton qual'!A9</f>
        <v>phytoplankton</v>
      </c>
      <c r="B1796" t="str">
        <f>'phytoplankton qual'!B9</f>
        <v>Witkowski</v>
      </c>
      <c r="C1796" t="str">
        <f>'phytoplankton qual'!C9</f>
        <v>2018</v>
      </c>
      <c r="D1796" t="str">
        <f>'phytoplankton qual'!D9</f>
        <v>10.1126/sciadv.aat4563</v>
      </c>
      <c r="E1796">
        <f>'phytoplankton qual'!E9</f>
        <v>3200</v>
      </c>
      <c r="F1796">
        <f>'phytoplankton qual'!F9</f>
        <v>200.00000000000017</v>
      </c>
      <c r="G1796">
        <f>'phytoplankton qual'!G9</f>
        <v>299.99999999999983</v>
      </c>
      <c r="H1796">
        <f>'phytoplankton qual'!H9</f>
        <v>3.2</v>
      </c>
      <c r="I1796">
        <f>'phytoplankton qual'!I9</f>
        <v>0.20000000000000018</v>
      </c>
      <c r="J1796">
        <f>'phytoplankton qual'!J9</f>
        <v>0.29999999999999982</v>
      </c>
      <c r="K1796">
        <f>'phytoplankton qual'!K9</f>
        <v>395.71507492200698</v>
      </c>
      <c r="L1796">
        <f>'phytoplankton qual'!L9</f>
        <v>200.7073723712968</v>
      </c>
      <c r="M1796">
        <f>'phytoplankton qual'!M9</f>
        <v>179.584060679071</v>
      </c>
      <c r="N1796" t="str">
        <f>'phytoplankton qual'!N9</f>
        <v>FALSE</v>
      </c>
      <c r="O1796">
        <f>'phytoplankton qual'!O9</f>
        <v>2</v>
      </c>
      <c r="P1796" t="str">
        <f>'phytoplankton qual'!P9</f>
        <v>Category 2: (a) Unable to fully quantify uncertainties due to mixed algal sources contributing to phytane d13C (note,  Calculated CO2aq is inside calibration range of 0.0 to Inf µmol/kg.).</v>
      </c>
      <c r="Q1796" t="str">
        <f>'phytoplankton qual'!Q9</f>
        <v>FALSE</v>
      </c>
      <c r="R1796" t="str">
        <f>'phytoplankton qual'!R9</f>
        <v>TRUE</v>
      </c>
      <c r="S1796" t="str">
        <f>'phytoplankton qual'!S9</f>
        <v>Recalculation of all phytane CO2 results using uniform calculation methods and comprehensive treatment of uncertainties.</v>
      </c>
      <c r="T1796" t="str">
        <f>'phytoplankton qual'!T9</f>
        <v>TRUE</v>
      </c>
      <c r="U1796" t="str">
        <f>'phytoplankton qual'!U9</f>
        <v>FALSE</v>
      </c>
      <c r="V1796" t="str">
        <f>'phytoplankton qual'!V9</f>
        <v>NA</v>
      </c>
      <c r="W1796" t="str">
        <f>'phytoplankton qual'!W9</f>
        <v>FALSE</v>
      </c>
      <c r="X1796" t="str">
        <f>'phytoplankton qual'!X9</f>
        <v>FALSE</v>
      </c>
      <c r="Y1796" t="str">
        <f>'phytoplankton qual'!Y9</f>
        <v>NA</v>
      </c>
      <c r="Z1796" t="str">
        <f>'phytoplankton qual'!Z9</f>
        <v>IODP 030R02W 82-84</v>
      </c>
    </row>
    <row r="1797" spans="1:26">
      <c r="A1797" t="str">
        <f>'phytoplankton qual'!A10</f>
        <v>phytoplankton</v>
      </c>
      <c r="B1797" t="str">
        <f>'phytoplankton qual'!B10</f>
        <v>Witkowski</v>
      </c>
      <c r="C1797" t="str">
        <f>'phytoplankton qual'!C10</f>
        <v>2018</v>
      </c>
      <c r="D1797" t="str">
        <f>'phytoplankton qual'!D10</f>
        <v>10.1126/sciadv.aat4564</v>
      </c>
      <c r="E1797">
        <f>'phytoplankton qual'!E10</f>
        <v>3800</v>
      </c>
      <c r="F1797">
        <f>'phytoplankton qual'!F10</f>
        <v>299.99999999999983</v>
      </c>
      <c r="G1797">
        <f>'phytoplankton qual'!G10</f>
        <v>200.00000000000017</v>
      </c>
      <c r="H1797">
        <f>'phytoplankton qual'!H10</f>
        <v>3.8</v>
      </c>
      <c r="I1797">
        <f>'phytoplankton qual'!I10</f>
        <v>0.29999999999999982</v>
      </c>
      <c r="J1797">
        <f>'phytoplankton qual'!J10</f>
        <v>0.20000000000000018</v>
      </c>
      <c r="K1797">
        <f>'phytoplankton qual'!K10</f>
        <v>409.02669532598156</v>
      </c>
      <c r="L1797">
        <f>'phytoplankton qual'!L10</f>
        <v>210.6648283313616</v>
      </c>
      <c r="M1797">
        <f>'phytoplankton qual'!M10</f>
        <v>185.71883939975828</v>
      </c>
      <c r="N1797" t="str">
        <f>'phytoplankton qual'!N10</f>
        <v>FALSE</v>
      </c>
      <c r="O1797">
        <f>'phytoplankton qual'!O10</f>
        <v>2</v>
      </c>
      <c r="P1797" t="str">
        <f>'phytoplankton qual'!P10</f>
        <v>Category 2: (a) Unable to fully quantify uncertainties due to mixed algal sources contributing to phytane d13C (note,  Calculated CO2aq is inside calibration range of 0.0 to Inf µmol/kg.).</v>
      </c>
      <c r="Q1797" t="str">
        <f>'phytoplankton qual'!Q10</f>
        <v>FALSE</v>
      </c>
      <c r="R1797" t="str">
        <f>'phytoplankton qual'!R10</f>
        <v>TRUE</v>
      </c>
      <c r="S1797" t="str">
        <f>'phytoplankton qual'!S10</f>
        <v>Recalculation of all phytane CO2 results using uniform calculation methods and comprehensive treatment of uncertainties.</v>
      </c>
      <c r="T1797" t="str">
        <f>'phytoplankton qual'!T10</f>
        <v>TRUE</v>
      </c>
      <c r="U1797" t="str">
        <f>'phytoplankton qual'!U10</f>
        <v>FALSE</v>
      </c>
      <c r="V1797" t="str">
        <f>'phytoplankton qual'!V10</f>
        <v>NA</v>
      </c>
      <c r="W1797" t="str">
        <f>'phytoplankton qual'!W10</f>
        <v>FALSE</v>
      </c>
      <c r="X1797" t="str">
        <f>'phytoplankton qual'!X10</f>
        <v>FALSE</v>
      </c>
      <c r="Y1797" t="str">
        <f>'phytoplankton qual'!Y10</f>
        <v>NA</v>
      </c>
      <c r="Z1797" t="str">
        <f>'phytoplankton qual'!Z10</f>
        <v>IODP 030R02W 82-84</v>
      </c>
    </row>
    <row r="1798" spans="1:26">
      <c r="A1798" t="str">
        <f>'phytoplankton qual'!A11</f>
        <v>phytoplankton</v>
      </c>
      <c r="B1798" t="str">
        <f>'phytoplankton qual'!B11</f>
        <v>Witkowski</v>
      </c>
      <c r="C1798" t="str">
        <f>'phytoplankton qual'!C11</f>
        <v>2018</v>
      </c>
      <c r="D1798" t="str">
        <f>'phytoplankton qual'!D11</f>
        <v>10.1126/sciadv.aat4565</v>
      </c>
      <c r="E1798">
        <f>'phytoplankton qual'!E11</f>
        <v>4000</v>
      </c>
      <c r="F1798">
        <f>'phytoplankton qual'!F11</f>
        <v>200.00000000000017</v>
      </c>
      <c r="G1798">
        <f>'phytoplankton qual'!G11</f>
        <v>200.00000000000017</v>
      </c>
      <c r="H1798">
        <f>'phytoplankton qual'!H11</f>
        <v>4</v>
      </c>
      <c r="I1798">
        <f>'phytoplankton qual'!I11</f>
        <v>0.20000000000000018</v>
      </c>
      <c r="J1798">
        <f>'phytoplankton qual'!J11</f>
        <v>0.20000000000000018</v>
      </c>
      <c r="K1798">
        <f>'phytoplankton qual'!K11</f>
        <v>423.57477820736011</v>
      </c>
      <c r="L1798">
        <f>'phytoplankton qual'!L11</f>
        <v>217.34308836973554</v>
      </c>
      <c r="M1798">
        <f>'phytoplankton qual'!M11</f>
        <v>193.18342809484503</v>
      </c>
      <c r="N1798" t="str">
        <f>'phytoplankton qual'!N11</f>
        <v>FALSE</v>
      </c>
      <c r="O1798">
        <f>'phytoplankton qual'!O11</f>
        <v>2</v>
      </c>
      <c r="P1798" t="str">
        <f>'phytoplankton qual'!P11</f>
        <v>Category 2: (a) Unable to fully quantify uncertainties due to mixed algal sources contributing to phytane d13C (note,  Calculated CO2aq is inside calibration range of 0.0 to Inf µmol/kg.).</v>
      </c>
      <c r="Q1798" t="str">
        <f>'phytoplankton qual'!Q11</f>
        <v>FALSE</v>
      </c>
      <c r="R1798" t="str">
        <f>'phytoplankton qual'!R11</f>
        <v>TRUE</v>
      </c>
      <c r="S1798" t="str">
        <f>'phytoplankton qual'!S11</f>
        <v>Recalculation of all phytane CO2 results using uniform calculation methods and comprehensive treatment of uncertainties.</v>
      </c>
      <c r="T1798" t="str">
        <f>'phytoplankton qual'!T11</f>
        <v>TRUE</v>
      </c>
      <c r="U1798" t="str">
        <f>'phytoplankton qual'!U11</f>
        <v>FALSE</v>
      </c>
      <c r="V1798" t="str">
        <f>'phytoplankton qual'!V11</f>
        <v>NA</v>
      </c>
      <c r="W1798" t="str">
        <f>'phytoplankton qual'!W11</f>
        <v>FALSE</v>
      </c>
      <c r="X1798" t="str">
        <f>'phytoplankton qual'!X11</f>
        <v>FALSE</v>
      </c>
      <c r="Y1798" t="str">
        <f>'phytoplankton qual'!Y11</f>
        <v>NA</v>
      </c>
      <c r="Z1798" t="str">
        <f>'phytoplankton qual'!Z11</f>
        <v>IODP 032R02W 52-54</v>
      </c>
    </row>
    <row r="1799" spans="1:26">
      <c r="A1799" t="str">
        <f>'phytoplankton qual'!A12</f>
        <v>phytoplankton</v>
      </c>
      <c r="B1799" t="str">
        <f>'phytoplankton qual'!B12</f>
        <v>Witkowski</v>
      </c>
      <c r="C1799" t="str">
        <f>'phytoplankton qual'!C12</f>
        <v>2018</v>
      </c>
      <c r="D1799" t="str">
        <f>'phytoplankton qual'!D12</f>
        <v>10.1126/sciadv.aat4566</v>
      </c>
      <c r="E1799">
        <f>'phytoplankton qual'!E12</f>
        <v>5000</v>
      </c>
      <c r="F1799">
        <f>'phytoplankton qual'!F12</f>
        <v>200.00000000000017</v>
      </c>
      <c r="G1799">
        <f>'phytoplankton qual'!G12</f>
        <v>200.00000000000017</v>
      </c>
      <c r="H1799">
        <f>'phytoplankton qual'!H12</f>
        <v>5</v>
      </c>
      <c r="I1799">
        <f>'phytoplankton qual'!I12</f>
        <v>0.20000000000000018</v>
      </c>
      <c r="J1799">
        <f>'phytoplankton qual'!J12</f>
        <v>0.20000000000000018</v>
      </c>
      <c r="K1799">
        <f>'phytoplankton qual'!K12</f>
        <v>410.83182581058736</v>
      </c>
      <c r="L1799">
        <f>'phytoplankton qual'!L12</f>
        <v>211.09665681398542</v>
      </c>
      <c r="M1799">
        <f>'phytoplankton qual'!M12</f>
        <v>185.21780094423011</v>
      </c>
      <c r="N1799" t="str">
        <f>'phytoplankton qual'!N12</f>
        <v>FALSE</v>
      </c>
      <c r="O1799">
        <f>'phytoplankton qual'!O12</f>
        <v>2</v>
      </c>
      <c r="P1799" t="str">
        <f>'phytoplankton qual'!P12</f>
        <v>Category 2: (a) Unable to fully quantify uncertainties due to mixed algal sources contributing to phytane d13C (note,  Calculated CO2aq is inside calibration range of 0.0 to Inf µmol/kg.).</v>
      </c>
      <c r="Q1799" t="str">
        <f>'phytoplankton qual'!Q12</f>
        <v>FALSE</v>
      </c>
      <c r="R1799" t="str">
        <f>'phytoplankton qual'!R12</f>
        <v>TRUE</v>
      </c>
      <c r="S1799" t="str">
        <f>'phytoplankton qual'!S12</f>
        <v>Recalculation of all phytane CO2 results using uniform calculation methods and comprehensive treatment of uncertainties.</v>
      </c>
      <c r="T1799" t="str">
        <f>'phytoplankton qual'!T12</f>
        <v>TRUE</v>
      </c>
      <c r="U1799" t="str">
        <f>'phytoplankton qual'!U12</f>
        <v>FALSE</v>
      </c>
      <c r="V1799" t="str">
        <f>'phytoplankton qual'!V12</f>
        <v>NA</v>
      </c>
      <c r="W1799" t="str">
        <f>'phytoplankton qual'!W12</f>
        <v>FALSE</v>
      </c>
      <c r="X1799" t="str">
        <f>'phytoplankton qual'!X12</f>
        <v>FALSE</v>
      </c>
      <c r="Y1799" t="str">
        <f>'phytoplankton qual'!Y12</f>
        <v>NA</v>
      </c>
      <c r="Z1799" t="str">
        <f>'phytoplankton qual'!Z12</f>
        <v>IODP 045R03W 100-104</v>
      </c>
    </row>
    <row r="1800" spans="1:26">
      <c r="A1800" t="str">
        <f>'phytoplankton qual'!A13</f>
        <v>phytoplankton</v>
      </c>
      <c r="B1800" t="str">
        <f>'phytoplankton qual'!B13</f>
        <v>Witkowski</v>
      </c>
      <c r="C1800" t="str">
        <f>'phytoplankton qual'!C13</f>
        <v>2018</v>
      </c>
      <c r="D1800" t="str">
        <f>'phytoplankton qual'!D13</f>
        <v>10.1126/sciadv.aat4567</v>
      </c>
      <c r="E1800">
        <f>'phytoplankton qual'!E13</f>
        <v>5500</v>
      </c>
      <c r="F1800">
        <f>'phytoplankton qual'!F13</f>
        <v>99.999999999999645</v>
      </c>
      <c r="G1800">
        <f>'phytoplankton qual'!G13</f>
        <v>99.999999999999645</v>
      </c>
      <c r="H1800">
        <f>'phytoplankton qual'!H13</f>
        <v>5.5</v>
      </c>
      <c r="I1800">
        <f>'phytoplankton qual'!I13</f>
        <v>9.9999999999999645E-2</v>
      </c>
      <c r="J1800">
        <f>'phytoplankton qual'!J13</f>
        <v>9.9999999999999645E-2</v>
      </c>
      <c r="K1800">
        <f>'phytoplankton qual'!K13</f>
        <v>438.66107349765394</v>
      </c>
      <c r="L1800">
        <f>'phytoplankton qual'!L13</f>
        <v>223.64766113790091</v>
      </c>
      <c r="M1800">
        <f>'phytoplankton qual'!M13</f>
        <v>200.03701165352274</v>
      </c>
      <c r="N1800" t="str">
        <f>'phytoplankton qual'!N13</f>
        <v>FALSE</v>
      </c>
      <c r="O1800">
        <f>'phytoplankton qual'!O13</f>
        <v>2</v>
      </c>
      <c r="P1800" t="str">
        <f>'phytoplankton qual'!P13</f>
        <v>Category 2: (a) Unable to fully quantify uncertainties due to mixed algal sources contributing to phytane d13C (note,  Calculated CO2aq is inside calibration range of 0.0 to Inf µmol/kg.).</v>
      </c>
      <c r="Q1800" t="str">
        <f>'phytoplankton qual'!Q13</f>
        <v>FALSE</v>
      </c>
      <c r="R1800" t="str">
        <f>'phytoplankton qual'!R13</f>
        <v>TRUE</v>
      </c>
      <c r="S1800" t="str">
        <f>'phytoplankton qual'!S13</f>
        <v>Recalculation of all phytane CO2 results using uniform calculation methods and comprehensive treatment of uncertainties.</v>
      </c>
      <c r="T1800" t="str">
        <f>'phytoplankton qual'!T13</f>
        <v>TRUE</v>
      </c>
      <c r="U1800" t="str">
        <f>'phytoplankton qual'!U13</f>
        <v>FALSE</v>
      </c>
      <c r="V1800" t="str">
        <f>'phytoplankton qual'!V13</f>
        <v>NA</v>
      </c>
      <c r="W1800" t="str">
        <f>'phytoplankton qual'!W13</f>
        <v>FALSE</v>
      </c>
      <c r="X1800" t="str">
        <f>'phytoplankton qual'!X13</f>
        <v>FALSE</v>
      </c>
      <c r="Y1800" t="str">
        <f>'phytoplankton qual'!Y13</f>
        <v>NA</v>
      </c>
      <c r="Z1800" t="str">
        <f>'phytoplankton qual'!Z13</f>
        <v>IODP 047R01W 50-54</v>
      </c>
    </row>
    <row r="1801" spans="1:26">
      <c r="A1801" t="str">
        <f>'phytoplankton qual'!A14</f>
        <v>phytoplankton</v>
      </c>
      <c r="B1801" t="str">
        <f>'phytoplankton qual'!B14</f>
        <v>Witkowski</v>
      </c>
      <c r="C1801" t="str">
        <f>'phytoplankton qual'!C14</f>
        <v>2018</v>
      </c>
      <c r="D1801" t="str">
        <f>'phytoplankton qual'!D14</f>
        <v>10.1126/sciadv.aat4568</v>
      </c>
      <c r="E1801">
        <f>'phytoplankton qual'!E14</f>
        <v>6000</v>
      </c>
      <c r="F1801">
        <f>'phytoplankton qual'!F14</f>
        <v>200.00000000000017</v>
      </c>
      <c r="G1801">
        <f>'phytoplankton qual'!G14</f>
        <v>200.00000000000017</v>
      </c>
      <c r="H1801">
        <f>'phytoplankton qual'!H14</f>
        <v>6</v>
      </c>
      <c r="I1801">
        <f>'phytoplankton qual'!I14</f>
        <v>0.20000000000000018</v>
      </c>
      <c r="J1801">
        <f>'phytoplankton qual'!J14</f>
        <v>0.20000000000000018</v>
      </c>
      <c r="K1801">
        <f>'phytoplankton qual'!K14</f>
        <v>436.07324544567047</v>
      </c>
      <c r="L1801">
        <f>'phytoplankton qual'!L14</f>
        <v>221.03125740006777</v>
      </c>
      <c r="M1801">
        <f>'phytoplankton qual'!M14</f>
        <v>197.46128090652584</v>
      </c>
      <c r="N1801" t="str">
        <f>'phytoplankton qual'!N14</f>
        <v>FALSE</v>
      </c>
      <c r="O1801">
        <f>'phytoplankton qual'!O14</f>
        <v>2</v>
      </c>
      <c r="P1801" t="str">
        <f>'phytoplankton qual'!P14</f>
        <v>Category 2: (a) Unable to fully quantify uncertainties due to mixed algal sources contributing to phytane d13C (note,  Calculated CO2aq is inside calibration range of 0.0 to Inf µmol/kg.).</v>
      </c>
      <c r="Q1801" t="str">
        <f>'phytoplankton qual'!Q14</f>
        <v>FALSE</v>
      </c>
      <c r="R1801" t="str">
        <f>'phytoplankton qual'!R14</f>
        <v>TRUE</v>
      </c>
      <c r="S1801" t="str">
        <f>'phytoplankton qual'!S14</f>
        <v>Recalculation of all phytane CO2 results using uniform calculation methods and comprehensive treatment of uncertainties.</v>
      </c>
      <c r="T1801" t="str">
        <f>'phytoplankton qual'!T14</f>
        <v>TRUE</v>
      </c>
      <c r="U1801" t="str">
        <f>'phytoplankton qual'!U14</f>
        <v>FALSE</v>
      </c>
      <c r="V1801" t="str">
        <f>'phytoplankton qual'!V14</f>
        <v>NA</v>
      </c>
      <c r="W1801" t="str">
        <f>'phytoplankton qual'!W14</f>
        <v>FALSE</v>
      </c>
      <c r="X1801" t="str">
        <f>'phytoplankton qual'!X14</f>
        <v>FALSE</v>
      </c>
      <c r="Y1801" t="str">
        <f>'phytoplankton qual'!Y14</f>
        <v>NA</v>
      </c>
      <c r="Z1801" t="str">
        <f>'phytoplankton qual'!Z14</f>
        <v>IODP 051R01W 101-105</v>
      </c>
    </row>
    <row r="1802" spans="1:26">
      <c r="A1802" t="str">
        <f>'phytoplankton qual'!A15</f>
        <v>phytoplankton</v>
      </c>
      <c r="B1802" t="str">
        <f>'phytoplankton qual'!B15</f>
        <v>Witkowski</v>
      </c>
      <c r="C1802" t="str">
        <f>'phytoplankton qual'!C15</f>
        <v>2018</v>
      </c>
      <c r="D1802" t="str">
        <f>'phytoplankton qual'!D15</f>
        <v>10.1126/sciadv.aat4569</v>
      </c>
      <c r="E1802">
        <f>'phytoplankton qual'!E15</f>
        <v>6250</v>
      </c>
      <c r="F1802">
        <f>'phytoplankton qual'!F15</f>
        <v>250</v>
      </c>
      <c r="G1802">
        <f>'phytoplankton qual'!G15</f>
        <v>250</v>
      </c>
      <c r="H1802">
        <f>'phytoplankton qual'!H15</f>
        <v>6.25</v>
      </c>
      <c r="I1802">
        <f>'phytoplankton qual'!I15</f>
        <v>0.25</v>
      </c>
      <c r="J1802">
        <f>'phytoplankton qual'!J15</f>
        <v>0.25</v>
      </c>
      <c r="K1802">
        <f>'phytoplankton qual'!K15</f>
        <v>441.1370434251084</v>
      </c>
      <c r="L1802">
        <f>'phytoplankton qual'!L15</f>
        <v>225.75810958990206</v>
      </c>
      <c r="M1802">
        <f>'phytoplankton qual'!M15</f>
        <v>199.1852007633957</v>
      </c>
      <c r="N1802" t="str">
        <f>'phytoplankton qual'!N15</f>
        <v>FALSE</v>
      </c>
      <c r="O1802">
        <f>'phytoplankton qual'!O15</f>
        <v>2</v>
      </c>
      <c r="P1802" t="str">
        <f>'phytoplankton qual'!P15</f>
        <v>Category 2: (a) Unable to fully quantify uncertainties due to mixed algal sources contributing to phytane d13C (note,  Calculated CO2aq is inside calibration range of 0.0 to Inf µmol/kg.).</v>
      </c>
      <c r="Q1802" t="str">
        <f>'phytoplankton qual'!Q15</f>
        <v>FALSE</v>
      </c>
      <c r="R1802" t="str">
        <f>'phytoplankton qual'!R15</f>
        <v>TRUE</v>
      </c>
      <c r="S1802" t="str">
        <f>'phytoplankton qual'!S15</f>
        <v>Recalculation of all phytane CO2 results using uniform calculation methods and comprehensive treatment of uncertainties.</v>
      </c>
      <c r="T1802" t="str">
        <f>'phytoplankton qual'!T15</f>
        <v>TRUE</v>
      </c>
      <c r="U1802" t="str">
        <f>'phytoplankton qual'!U15</f>
        <v>FALSE</v>
      </c>
      <c r="V1802" t="str">
        <f>'phytoplankton qual'!V15</f>
        <v>NA</v>
      </c>
      <c r="W1802" t="str">
        <f>'phytoplankton qual'!W15</f>
        <v>FALSE</v>
      </c>
      <c r="X1802" t="str">
        <f>'phytoplankton qual'!X15</f>
        <v>FALSE</v>
      </c>
      <c r="Y1802" t="str">
        <f>'phytoplankton qual'!Y15</f>
        <v>NA</v>
      </c>
      <c r="Z1802" t="str">
        <f>'phytoplankton qual'!Z15</f>
        <v>IODP 054R02W 25-29</v>
      </c>
    </row>
    <row r="1803" spans="1:26">
      <c r="A1803" t="str">
        <f>'phytoplankton qual'!A16</f>
        <v>phytoplankton</v>
      </c>
      <c r="B1803" t="str">
        <f>'phytoplankton qual'!B16</f>
        <v>Witkowski</v>
      </c>
      <c r="C1803" t="str">
        <f>'phytoplankton qual'!C16</f>
        <v>2018</v>
      </c>
      <c r="D1803" t="str">
        <f>'phytoplankton qual'!D16</f>
        <v>10.1126/sciadv.aat4570</v>
      </c>
      <c r="E1803">
        <f>'phytoplankton qual'!E16</f>
        <v>7250</v>
      </c>
      <c r="F1803">
        <f>'phytoplankton qual'!F16</f>
        <v>250</v>
      </c>
      <c r="G1803">
        <f>'phytoplankton qual'!G16</f>
        <v>250</v>
      </c>
      <c r="H1803">
        <f>'phytoplankton qual'!H16</f>
        <v>7.25</v>
      </c>
      <c r="I1803">
        <f>'phytoplankton qual'!I16</f>
        <v>0.25</v>
      </c>
      <c r="J1803">
        <f>'phytoplankton qual'!J16</f>
        <v>0.25</v>
      </c>
      <c r="K1803">
        <f>'phytoplankton qual'!K16</f>
        <v>410.06219163275227</v>
      </c>
      <c r="L1803">
        <f>'phytoplankton qual'!L16</f>
        <v>208.05009276477779</v>
      </c>
      <c r="M1803">
        <f>'phytoplankton qual'!M16</f>
        <v>186.17675569836229</v>
      </c>
      <c r="N1803" t="str">
        <f>'phytoplankton qual'!N16</f>
        <v>FALSE</v>
      </c>
      <c r="O1803">
        <f>'phytoplankton qual'!O16</f>
        <v>2</v>
      </c>
      <c r="P1803" t="str">
        <f>'phytoplankton qual'!P16</f>
        <v>Category 2: (a) Unable to fully quantify uncertainties due to mixed algal sources contributing to phytane d13C (note,  Calculated CO2aq is inside calibration range of 0.0 to Inf µmol/kg.).</v>
      </c>
      <c r="Q1803" t="str">
        <f>'phytoplankton qual'!Q16</f>
        <v>FALSE</v>
      </c>
      <c r="R1803" t="str">
        <f>'phytoplankton qual'!R16</f>
        <v>TRUE</v>
      </c>
      <c r="S1803" t="str">
        <f>'phytoplankton qual'!S16</f>
        <v>Recalculation of all phytane CO2 results using uniform calculation methods and comprehensive treatment of uncertainties.</v>
      </c>
      <c r="T1803" t="str">
        <f>'phytoplankton qual'!T16</f>
        <v>TRUE</v>
      </c>
      <c r="U1803" t="str">
        <f>'phytoplankton qual'!U16</f>
        <v>FALSE</v>
      </c>
      <c r="V1803" t="str">
        <f>'phytoplankton qual'!V16</f>
        <v>NA</v>
      </c>
      <c r="W1803" t="str">
        <f>'phytoplankton qual'!W16</f>
        <v>FALSE</v>
      </c>
      <c r="X1803" t="str">
        <f>'phytoplankton qual'!X16</f>
        <v>FALSE</v>
      </c>
      <c r="Y1803" t="str">
        <f>'phytoplankton qual'!Y16</f>
        <v>NA</v>
      </c>
      <c r="Z1803" t="str">
        <f>'phytoplankton qual'!Z16</f>
        <v>IODP 058R03W 75-79</v>
      </c>
    </row>
    <row r="1804" spans="1:26">
      <c r="A1804" t="str">
        <f>'phytoplankton qual'!A17</f>
        <v>phytoplankton</v>
      </c>
      <c r="B1804" t="str">
        <f>'phytoplankton qual'!B17</f>
        <v>Witkowski</v>
      </c>
      <c r="C1804" t="str">
        <f>'phytoplankton qual'!C17</f>
        <v>2018</v>
      </c>
      <c r="D1804" t="str">
        <f>'phytoplankton qual'!D17</f>
        <v>10.1126/sciadv.aat4571</v>
      </c>
      <c r="E1804">
        <f>'phytoplankton qual'!E17</f>
        <v>7750</v>
      </c>
      <c r="F1804">
        <f>'phytoplankton qual'!F17</f>
        <v>250</v>
      </c>
      <c r="G1804">
        <f>'phytoplankton qual'!G17</f>
        <v>250</v>
      </c>
      <c r="H1804">
        <f>'phytoplankton qual'!H17</f>
        <v>7.75</v>
      </c>
      <c r="I1804">
        <f>'phytoplankton qual'!I17</f>
        <v>0.25</v>
      </c>
      <c r="J1804">
        <f>'phytoplankton qual'!J17</f>
        <v>0.25</v>
      </c>
      <c r="K1804">
        <f>'phytoplankton qual'!K17</f>
        <v>429.91929855405431</v>
      </c>
      <c r="L1804">
        <f>'phytoplankton qual'!L17</f>
        <v>219.38313430746837</v>
      </c>
      <c r="M1804">
        <f>'phytoplankton qual'!M17</f>
        <v>195.32773478417053</v>
      </c>
      <c r="N1804" t="str">
        <f>'phytoplankton qual'!N17</f>
        <v>FALSE</v>
      </c>
      <c r="O1804">
        <f>'phytoplankton qual'!O17</f>
        <v>2</v>
      </c>
      <c r="P1804" t="str">
        <f>'phytoplankton qual'!P17</f>
        <v>Category 2: (a) Unable to fully quantify uncertainties due to mixed algal sources contributing to phytane d13C (note,  Calculated CO2aq is inside calibration range of 0.0 to Inf µmol/kg.).</v>
      </c>
      <c r="Q1804" t="str">
        <f>'phytoplankton qual'!Q17</f>
        <v>FALSE</v>
      </c>
      <c r="R1804" t="str">
        <f>'phytoplankton qual'!R17</f>
        <v>TRUE</v>
      </c>
      <c r="S1804" t="str">
        <f>'phytoplankton qual'!S17</f>
        <v>Recalculation of all phytane CO2 results using uniform calculation methods and comprehensive treatment of uncertainties.</v>
      </c>
      <c r="T1804" t="str">
        <f>'phytoplankton qual'!T17</f>
        <v>TRUE</v>
      </c>
      <c r="U1804" t="str">
        <f>'phytoplankton qual'!U17</f>
        <v>FALSE</v>
      </c>
      <c r="V1804" t="str">
        <f>'phytoplankton qual'!V17</f>
        <v>NA</v>
      </c>
      <c r="W1804" t="str">
        <f>'phytoplankton qual'!W17</f>
        <v>FALSE</v>
      </c>
      <c r="X1804" t="str">
        <f>'phytoplankton qual'!X17</f>
        <v>FALSE</v>
      </c>
      <c r="Y1804" t="str">
        <f>'phytoplankton qual'!Y17</f>
        <v>NA</v>
      </c>
      <c r="Z1804" t="str">
        <f>'phytoplankton qual'!Z17</f>
        <v>IODP 062R01W 50-54</v>
      </c>
    </row>
    <row r="1805" spans="1:26">
      <c r="A1805" t="str">
        <f>'phytoplankton qual'!A18</f>
        <v>phytoplankton</v>
      </c>
      <c r="B1805" t="str">
        <f>'phytoplankton qual'!B18</f>
        <v>Witkowski</v>
      </c>
      <c r="C1805" t="str">
        <f>'phytoplankton qual'!C18</f>
        <v>2018</v>
      </c>
      <c r="D1805" t="str">
        <f>'phytoplankton qual'!D18</f>
        <v>10.1126/sciadv.aat4572</v>
      </c>
      <c r="E1805">
        <f>'phytoplankton qual'!E18</f>
        <v>8000</v>
      </c>
      <c r="F1805">
        <f>'phytoplankton qual'!F18</f>
        <v>2667</v>
      </c>
      <c r="G1805">
        <f>'phytoplankton qual'!G18</f>
        <v>3619.9999999999991</v>
      </c>
      <c r="H1805">
        <f>'phytoplankton qual'!H18</f>
        <v>8</v>
      </c>
      <c r="I1805">
        <f>'phytoplankton qual'!I18</f>
        <v>2.6669999999999998</v>
      </c>
      <c r="J1805">
        <f>'phytoplankton qual'!J18</f>
        <v>3.6199999999999992</v>
      </c>
      <c r="K1805">
        <f>'phytoplankton qual'!K18</f>
        <v>372.53393961740625</v>
      </c>
      <c r="L1805">
        <f>'phytoplankton qual'!L18</f>
        <v>189.11204960720562</v>
      </c>
      <c r="M1805">
        <f>'phytoplankton qual'!M18</f>
        <v>169.88511711878309</v>
      </c>
      <c r="N1805" t="str">
        <f>'phytoplankton qual'!N18</f>
        <v>FALSE</v>
      </c>
      <c r="O1805">
        <f>'phytoplankton qual'!O18</f>
        <v>2</v>
      </c>
      <c r="P1805" t="str">
        <f>'phytoplankton qual'!P18</f>
        <v>Category 2: (a) Unable to fully quantify uncertainties due to mixed algal sources contributing to phytane d13C (note,  Calculated CO2aq is inside calibration range of 0.0 to Inf µmol/kg.).</v>
      </c>
      <c r="Q1805" t="str">
        <f>'phytoplankton qual'!Q18</f>
        <v>FALSE</v>
      </c>
      <c r="R1805" t="str">
        <f>'phytoplankton qual'!R18</f>
        <v>TRUE</v>
      </c>
      <c r="S1805" t="str">
        <f>'phytoplankton qual'!S18</f>
        <v>Recalculation of all phytane CO2 results using uniform calculation methods and comprehensive treatment of uncertainties.</v>
      </c>
      <c r="T1805" t="str">
        <f>'phytoplankton qual'!T18</f>
        <v>TRUE</v>
      </c>
      <c r="U1805" t="str">
        <f>'phytoplankton qual'!U18</f>
        <v>FALSE</v>
      </c>
      <c r="V1805" t="str">
        <f>'phytoplankton qual'!V18</f>
        <v>NA</v>
      </c>
      <c r="W1805" t="str">
        <f>'phytoplankton qual'!W18</f>
        <v>FALSE</v>
      </c>
      <c r="X1805" t="str">
        <f>'phytoplankton qual'!X18</f>
        <v>FALSE</v>
      </c>
      <c r="Y1805" t="str">
        <f>'phytoplankton qual'!Y18</f>
        <v>NA</v>
      </c>
      <c r="Z1805" t="str">
        <f>'phytoplankton qual'!Z18</f>
        <v>2329, Zone 3</v>
      </c>
    </row>
    <row r="1806" spans="1:26">
      <c r="A1806" t="str">
        <f>'phytoplankton qual'!A19</f>
        <v>phytoplankton</v>
      </c>
      <c r="B1806" t="str">
        <f>'phytoplankton qual'!B19</f>
        <v>Witkowski</v>
      </c>
      <c r="C1806" t="str">
        <f>'phytoplankton qual'!C19</f>
        <v>2018</v>
      </c>
      <c r="D1806" t="str">
        <f>'phytoplankton qual'!D19</f>
        <v>10.1126/sciadv.aat4573</v>
      </c>
      <c r="E1806">
        <f>'phytoplankton qual'!E19</f>
        <v>8250</v>
      </c>
      <c r="F1806">
        <f>'phytoplankton qual'!F19</f>
        <v>250</v>
      </c>
      <c r="G1806">
        <f>'phytoplankton qual'!G19</f>
        <v>250</v>
      </c>
      <c r="H1806">
        <f>'phytoplankton qual'!H19</f>
        <v>8.25</v>
      </c>
      <c r="I1806">
        <f>'phytoplankton qual'!I19</f>
        <v>0.25</v>
      </c>
      <c r="J1806">
        <f>'phytoplankton qual'!J19</f>
        <v>0.25</v>
      </c>
      <c r="K1806">
        <f>'phytoplankton qual'!K19</f>
        <v>419.50812736813054</v>
      </c>
      <c r="L1806">
        <f>'phytoplankton qual'!L19</f>
        <v>213.66121862753153</v>
      </c>
      <c r="M1806">
        <f>'phytoplankton qual'!M19</f>
        <v>189.75521864359683</v>
      </c>
      <c r="N1806" t="str">
        <f>'phytoplankton qual'!N19</f>
        <v>FALSE</v>
      </c>
      <c r="O1806">
        <f>'phytoplankton qual'!O19</f>
        <v>2</v>
      </c>
      <c r="P1806" t="str">
        <f>'phytoplankton qual'!P19</f>
        <v>Category 2: (a) Unable to fully quantify uncertainties due to mixed algal sources contributing to phytane d13C (note,  Calculated CO2aq is inside calibration range of 0.0 to Inf µmol/kg.).</v>
      </c>
      <c r="Q1806" t="str">
        <f>'phytoplankton qual'!Q19</f>
        <v>FALSE</v>
      </c>
      <c r="R1806" t="str">
        <f>'phytoplankton qual'!R19</f>
        <v>TRUE</v>
      </c>
      <c r="S1806" t="str">
        <f>'phytoplankton qual'!S19</f>
        <v>Recalculation of all phytane CO2 results using uniform calculation methods and comprehensive treatment of uncertainties.</v>
      </c>
      <c r="T1806" t="str">
        <f>'phytoplankton qual'!T19</f>
        <v>TRUE</v>
      </c>
      <c r="U1806" t="str">
        <f>'phytoplankton qual'!U19</f>
        <v>FALSE</v>
      </c>
      <c r="V1806" t="str">
        <f>'phytoplankton qual'!V19</f>
        <v>NA</v>
      </c>
      <c r="W1806" t="str">
        <f>'phytoplankton qual'!W19</f>
        <v>FALSE</v>
      </c>
      <c r="X1806" t="str">
        <f>'phytoplankton qual'!X19</f>
        <v>FALSE</v>
      </c>
      <c r="Y1806" t="str">
        <f>'phytoplankton qual'!Y19</f>
        <v>NA</v>
      </c>
      <c r="Z1806" t="str">
        <f>'phytoplankton qual'!Z19</f>
        <v>IODP 065R02W 50-54</v>
      </c>
    </row>
    <row r="1807" spans="1:26">
      <c r="A1807" t="str">
        <f>'phytoplankton qual'!A20</f>
        <v>phytoplankton</v>
      </c>
      <c r="B1807" t="str">
        <f>'phytoplankton qual'!B20</f>
        <v>Witkowski</v>
      </c>
      <c r="C1807" t="str">
        <f>'phytoplankton qual'!C20</f>
        <v>2018</v>
      </c>
      <c r="D1807" t="str">
        <f>'phytoplankton qual'!D20</f>
        <v>10.1126/sciadv.aat4574</v>
      </c>
      <c r="E1807">
        <f>'phytoplankton qual'!E20</f>
        <v>9250</v>
      </c>
      <c r="F1807">
        <f>'phytoplankton qual'!F20</f>
        <v>250</v>
      </c>
      <c r="G1807">
        <f>'phytoplankton qual'!G20</f>
        <v>250</v>
      </c>
      <c r="H1807">
        <f>'phytoplankton qual'!H20</f>
        <v>9.25</v>
      </c>
      <c r="I1807">
        <f>'phytoplankton qual'!I20</f>
        <v>0.25</v>
      </c>
      <c r="J1807">
        <f>'phytoplankton qual'!J20</f>
        <v>0.25</v>
      </c>
      <c r="K1807">
        <f>'phytoplankton qual'!K20</f>
        <v>409.4301821565532</v>
      </c>
      <c r="L1807">
        <f>'phytoplankton qual'!L20</f>
        <v>206.95018915487299</v>
      </c>
      <c r="M1807">
        <f>'phytoplankton qual'!M20</f>
        <v>185.84271081806602</v>
      </c>
      <c r="N1807" t="str">
        <f>'phytoplankton qual'!N20</f>
        <v>FALSE</v>
      </c>
      <c r="O1807">
        <f>'phytoplankton qual'!O20</f>
        <v>2</v>
      </c>
      <c r="P1807" t="str">
        <f>'phytoplankton qual'!P20</f>
        <v>Category 2: (a) Unable to fully quantify uncertainties due to mixed algal sources contributing to phytane d13C (note,  Calculated CO2aq is inside calibration range of 0.0 to Inf µmol/kg.).</v>
      </c>
      <c r="Q1807" t="str">
        <f>'phytoplankton qual'!Q20</f>
        <v>FALSE</v>
      </c>
      <c r="R1807" t="str">
        <f>'phytoplankton qual'!R20</f>
        <v>TRUE</v>
      </c>
      <c r="S1807" t="str">
        <f>'phytoplankton qual'!S20</f>
        <v>Recalculation of all phytane CO2 results using uniform calculation methods and comprehensive treatment of uncertainties.</v>
      </c>
      <c r="T1807" t="str">
        <f>'phytoplankton qual'!T20</f>
        <v>TRUE</v>
      </c>
      <c r="U1807" t="str">
        <f>'phytoplankton qual'!U20</f>
        <v>FALSE</v>
      </c>
      <c r="V1807" t="str">
        <f>'phytoplankton qual'!V20</f>
        <v>NA</v>
      </c>
      <c r="W1807" t="str">
        <f>'phytoplankton qual'!W20</f>
        <v>FALSE</v>
      </c>
      <c r="X1807" t="str">
        <f>'phytoplankton qual'!X20</f>
        <v>FALSE</v>
      </c>
      <c r="Y1807" t="str">
        <f>'phytoplankton qual'!Y20</f>
        <v>NA</v>
      </c>
      <c r="Z1807" t="str">
        <f>'phytoplankton qual'!Z20</f>
        <v>IODP 069R02W 50-54</v>
      </c>
    </row>
    <row r="1808" spans="1:26">
      <c r="A1808" t="str">
        <f>'phytoplankton qual'!A21</f>
        <v>phytoplankton</v>
      </c>
      <c r="B1808" t="str">
        <f>'phytoplankton qual'!B21</f>
        <v>Witkowski</v>
      </c>
      <c r="C1808" t="str">
        <f>'phytoplankton qual'!C21</f>
        <v>2018</v>
      </c>
      <c r="D1808" t="str">
        <f>'phytoplankton qual'!D21</f>
        <v>10.1126/sciadv.aat4575</v>
      </c>
      <c r="E1808">
        <f>'phytoplankton qual'!E21</f>
        <v>9300</v>
      </c>
      <c r="F1808">
        <f>'phytoplankton qual'!F21</f>
        <v>300.00000000000068</v>
      </c>
      <c r="G1808">
        <f>'phytoplankton qual'!G21</f>
        <v>199.99999999999929</v>
      </c>
      <c r="H1808">
        <f>'phytoplankton qual'!H21</f>
        <v>9.3000000000000007</v>
      </c>
      <c r="I1808">
        <f>'phytoplankton qual'!I21</f>
        <v>0.30000000000000066</v>
      </c>
      <c r="J1808">
        <f>'phytoplankton qual'!J21</f>
        <v>0.19999999999999929</v>
      </c>
      <c r="K1808">
        <f>'phytoplankton qual'!K21</f>
        <v>423.465151627615</v>
      </c>
      <c r="L1808">
        <f>'phytoplankton qual'!L21</f>
        <v>213.15735663524754</v>
      </c>
      <c r="M1808">
        <f>'phytoplankton qual'!M21</f>
        <v>192.32398611625706</v>
      </c>
      <c r="N1808" t="str">
        <f>'phytoplankton qual'!N21</f>
        <v>FALSE</v>
      </c>
      <c r="O1808">
        <f>'phytoplankton qual'!O21</f>
        <v>2</v>
      </c>
      <c r="P1808" t="str">
        <f>'phytoplankton qual'!P21</f>
        <v>Category 2: (a) Unable to fully quantify uncertainties due to mixed algal sources contributing to phytane d13C (note,  Calculated CO2aq is inside calibration range of 0.0 to Inf µmol/kg.).</v>
      </c>
      <c r="Q1808" t="str">
        <f>'phytoplankton qual'!Q21</f>
        <v>FALSE</v>
      </c>
      <c r="R1808" t="str">
        <f>'phytoplankton qual'!R21</f>
        <v>TRUE</v>
      </c>
      <c r="S1808" t="str">
        <f>'phytoplankton qual'!S21</f>
        <v>Recalculation of all phytane CO2 results using uniform calculation methods and comprehensive treatment of uncertainties.</v>
      </c>
      <c r="T1808" t="str">
        <f>'phytoplankton qual'!T21</f>
        <v>TRUE</v>
      </c>
      <c r="U1808" t="str">
        <f>'phytoplankton qual'!U21</f>
        <v>FALSE</v>
      </c>
      <c r="V1808" t="str">
        <f>'phytoplankton qual'!V21</f>
        <v>NA</v>
      </c>
      <c r="W1808" t="str">
        <f>'phytoplankton qual'!W21</f>
        <v>FALSE</v>
      </c>
      <c r="X1808" t="str">
        <f>'phytoplankton qual'!X21</f>
        <v>FALSE</v>
      </c>
      <c r="Y1808" t="str">
        <f>'phytoplankton qual'!Y21</f>
        <v>NA</v>
      </c>
      <c r="Z1808" t="str">
        <f>'phytoplankton qual'!Z21</f>
        <v>IODP 070R03W 30-32</v>
      </c>
    </row>
    <row r="1809" spans="1:26">
      <c r="A1809" t="str">
        <f>'phytoplankton qual'!A22</f>
        <v>phytoplankton</v>
      </c>
      <c r="B1809" t="str">
        <f>'phytoplankton qual'!B22</f>
        <v>Witkowski</v>
      </c>
      <c r="C1809" t="str">
        <f>'phytoplankton qual'!C22</f>
        <v>2018</v>
      </c>
      <c r="D1809" t="str">
        <f>'phytoplankton qual'!D22</f>
        <v>10.1126/sciadv.aat4576</v>
      </c>
      <c r="E1809">
        <f>'phytoplankton qual'!E22</f>
        <v>10500</v>
      </c>
      <c r="F1809">
        <f>'phytoplankton qual'!F22</f>
        <v>300.00000000000068</v>
      </c>
      <c r="G1809">
        <f>'phytoplankton qual'!G22</f>
        <v>199.99999999999929</v>
      </c>
      <c r="H1809">
        <f>'phytoplankton qual'!H22</f>
        <v>10.5</v>
      </c>
      <c r="I1809">
        <f>'phytoplankton qual'!I22</f>
        <v>0.30000000000000066</v>
      </c>
      <c r="J1809">
        <f>'phytoplankton qual'!J22</f>
        <v>0.19999999999999929</v>
      </c>
      <c r="K1809">
        <f>'phytoplankton qual'!K22</f>
        <v>431.92171323260419</v>
      </c>
      <c r="L1809">
        <f>'phytoplankton qual'!L22</f>
        <v>221.58983387933489</v>
      </c>
      <c r="M1809">
        <f>'phytoplankton qual'!M22</f>
        <v>194.81813769334377</v>
      </c>
      <c r="N1809" t="str">
        <f>'phytoplankton qual'!N22</f>
        <v>FALSE</v>
      </c>
      <c r="O1809">
        <f>'phytoplankton qual'!O22</f>
        <v>2</v>
      </c>
      <c r="P1809" t="str">
        <f>'phytoplankton qual'!P22</f>
        <v>Category 2: (a) Unable to fully quantify uncertainties due to mixed algal sources contributing to phytane d13C (note,  Calculated CO2aq is inside calibration range of 0.0 to Inf µmol/kg.).</v>
      </c>
      <c r="Q1809" t="str">
        <f>'phytoplankton qual'!Q22</f>
        <v>FALSE</v>
      </c>
      <c r="R1809" t="str">
        <f>'phytoplankton qual'!R22</f>
        <v>TRUE</v>
      </c>
      <c r="S1809" t="str">
        <f>'phytoplankton qual'!S22</f>
        <v>Recalculation of all phytane CO2 results using uniform calculation methods and comprehensive treatment of uncertainties.</v>
      </c>
      <c r="T1809" t="str">
        <f>'phytoplankton qual'!T22</f>
        <v>TRUE</v>
      </c>
      <c r="U1809" t="str">
        <f>'phytoplankton qual'!U22</f>
        <v>FALSE</v>
      </c>
      <c r="V1809" t="str">
        <f>'phytoplankton qual'!V22</f>
        <v>NA</v>
      </c>
      <c r="W1809" t="str">
        <f>'phytoplankton qual'!W22</f>
        <v>FALSE</v>
      </c>
      <c r="X1809" t="str">
        <f>'phytoplankton qual'!X22</f>
        <v>FALSE</v>
      </c>
      <c r="Y1809" t="str">
        <f>'phytoplankton qual'!Y22</f>
        <v>NA</v>
      </c>
      <c r="Z1809" t="str">
        <f>'phytoplankton qual'!Z22</f>
        <v>IODP 077R01W 33-35</v>
      </c>
    </row>
    <row r="1810" spans="1:26">
      <c r="A1810" t="str">
        <f>'phytoplankton qual'!A23</f>
        <v>phytoplankton</v>
      </c>
      <c r="B1810" t="str">
        <f>'phytoplankton qual'!B23</f>
        <v>Witkowski</v>
      </c>
      <c r="C1810" t="str">
        <f>'phytoplankton qual'!C23</f>
        <v>2018</v>
      </c>
      <c r="D1810" t="str">
        <f>'phytoplankton qual'!D23</f>
        <v>10.1126/sciadv.aat4577</v>
      </c>
      <c r="E1810">
        <f>'phytoplankton qual'!E23</f>
        <v>11000</v>
      </c>
      <c r="F1810">
        <f>'phytoplankton qual'!F23</f>
        <v>4000</v>
      </c>
      <c r="G1810">
        <f>'phytoplankton qual'!G23</f>
        <v>3000</v>
      </c>
      <c r="H1810">
        <f>'phytoplankton qual'!H23</f>
        <v>11</v>
      </c>
      <c r="I1810">
        <f>'phytoplankton qual'!I23</f>
        <v>4</v>
      </c>
      <c r="J1810">
        <f>'phytoplankton qual'!J23</f>
        <v>3</v>
      </c>
      <c r="K1810">
        <f>'phytoplankton qual'!K23</f>
        <v>463.0125198605254</v>
      </c>
      <c r="L1810">
        <f>'phytoplankton qual'!L23</f>
        <v>235.21926152248028</v>
      </c>
      <c r="M1810">
        <f>'phytoplankton qual'!M23</f>
        <v>211.68438842997369</v>
      </c>
      <c r="N1810" t="str">
        <f>'phytoplankton qual'!N23</f>
        <v>FALSE</v>
      </c>
      <c r="O1810">
        <f>'phytoplankton qual'!O23</f>
        <v>2</v>
      </c>
      <c r="P1810" t="str">
        <f>'phytoplankton qual'!P23</f>
        <v>Category 2: (a) Unable to fully quantify uncertainties due to mixed algal sources contributing to phytane d13C (note,  Calculated CO2aq is inside calibration range of 0.0 to Inf µmol/kg.).</v>
      </c>
      <c r="Q1810" t="str">
        <f>'phytoplankton qual'!Q23</f>
        <v>FALSE</v>
      </c>
      <c r="R1810" t="str">
        <f>'phytoplankton qual'!R23</f>
        <v>TRUE</v>
      </c>
      <c r="S1810" t="str">
        <f>'phytoplankton qual'!S23</f>
        <v>Recalculation of all phytane CO2 results using uniform calculation methods and comprehensive treatment of uncertainties.</v>
      </c>
      <c r="T1810" t="str">
        <f>'phytoplankton qual'!T23</f>
        <v>TRUE</v>
      </c>
      <c r="U1810" t="str">
        <f>'phytoplankton qual'!U23</f>
        <v>FALSE</v>
      </c>
      <c r="V1810" t="str">
        <f>'phytoplankton qual'!V23</f>
        <v>NA</v>
      </c>
      <c r="W1810" t="str">
        <f>'phytoplankton qual'!W23</f>
        <v>FALSE</v>
      </c>
      <c r="X1810" t="str">
        <f>'phytoplankton qual'!X23</f>
        <v>FALSE</v>
      </c>
      <c r="Y1810" t="str">
        <f>'phytoplankton qual'!Y23</f>
        <v>NA</v>
      </c>
      <c r="Z1810" t="str">
        <f>'phytoplankton qual'!Z23</f>
        <v>322050</v>
      </c>
    </row>
    <row r="1811" spans="1:26">
      <c r="A1811" t="str">
        <f>'phytoplankton qual'!A24</f>
        <v>phytoplankton</v>
      </c>
      <c r="B1811" t="str">
        <f>'phytoplankton qual'!B24</f>
        <v>Witkowski</v>
      </c>
      <c r="C1811" t="str">
        <f>'phytoplankton qual'!C24</f>
        <v>2018</v>
      </c>
      <c r="D1811" t="str">
        <f>'phytoplankton qual'!D24</f>
        <v>10.1126/sciadv.aat4578</v>
      </c>
      <c r="E1811">
        <f>'phytoplankton qual'!E24</f>
        <v>11000</v>
      </c>
      <c r="F1811">
        <f>'phytoplankton qual'!F24</f>
        <v>4000</v>
      </c>
      <c r="G1811">
        <f>'phytoplankton qual'!G24</f>
        <v>3000</v>
      </c>
      <c r="H1811">
        <f>'phytoplankton qual'!H24</f>
        <v>11</v>
      </c>
      <c r="I1811">
        <f>'phytoplankton qual'!I24</f>
        <v>4</v>
      </c>
      <c r="J1811">
        <f>'phytoplankton qual'!J24</f>
        <v>3</v>
      </c>
      <c r="K1811">
        <f>'phytoplankton qual'!K24</f>
        <v>482.18941552719764</v>
      </c>
      <c r="L1811">
        <f>'phytoplankton qual'!L24</f>
        <v>244.39351771470149</v>
      </c>
      <c r="M1811">
        <f>'phytoplankton qual'!M24</f>
        <v>218.60586671963051</v>
      </c>
      <c r="N1811" t="str">
        <f>'phytoplankton qual'!N24</f>
        <v>FALSE</v>
      </c>
      <c r="O1811">
        <f>'phytoplankton qual'!O24</f>
        <v>2</v>
      </c>
      <c r="P1811" t="str">
        <f>'phytoplankton qual'!P24</f>
        <v>Category 2: (a) Unable to fully quantify uncertainties due to mixed algal sources contributing to phytane d13C (note,  Calculated CO2aq is inside calibration range of 0.0 to Inf µmol/kg.).</v>
      </c>
      <c r="Q1811" t="str">
        <f>'phytoplankton qual'!Q24</f>
        <v>FALSE</v>
      </c>
      <c r="R1811" t="str">
        <f>'phytoplankton qual'!R24</f>
        <v>TRUE</v>
      </c>
      <c r="S1811" t="str">
        <f>'phytoplankton qual'!S24</f>
        <v>Recalculation of all phytane CO2 results using uniform calculation methods and comprehensive treatment of uncertainties.</v>
      </c>
      <c r="T1811" t="str">
        <f>'phytoplankton qual'!T24</f>
        <v>TRUE</v>
      </c>
      <c r="U1811" t="str">
        <f>'phytoplankton qual'!U24</f>
        <v>FALSE</v>
      </c>
      <c r="V1811" t="str">
        <f>'phytoplankton qual'!V24</f>
        <v>NA</v>
      </c>
      <c r="W1811" t="str">
        <f>'phytoplankton qual'!W24</f>
        <v>FALSE</v>
      </c>
      <c r="X1811" t="str">
        <f>'phytoplankton qual'!X24</f>
        <v>FALSE</v>
      </c>
      <c r="Y1811" t="str">
        <f>'phytoplankton qual'!Y24</f>
        <v>NA</v>
      </c>
      <c r="Z1811" t="str">
        <f>'phytoplankton qual'!Z24</f>
        <v>322107</v>
      </c>
    </row>
    <row r="1812" spans="1:26">
      <c r="A1812" t="str">
        <f>'phytoplankton qual'!A25</f>
        <v>phytoplankton</v>
      </c>
      <c r="B1812" t="str">
        <f>'phytoplankton qual'!B25</f>
        <v>Witkowski</v>
      </c>
      <c r="C1812" t="str">
        <f>'phytoplankton qual'!C25</f>
        <v>2018</v>
      </c>
      <c r="D1812" t="str">
        <f>'phytoplankton qual'!D25</f>
        <v>10.1126/sciadv.aat4579</v>
      </c>
      <c r="E1812">
        <f>'phytoplankton qual'!E25</f>
        <v>11100</v>
      </c>
      <c r="F1812">
        <f>'phytoplankton qual'!F25</f>
        <v>56.866086440215867</v>
      </c>
      <c r="G1812">
        <f>'phytoplankton qual'!G25</f>
        <v>56.866086440215867</v>
      </c>
      <c r="H1812">
        <f>'phytoplankton qual'!H25</f>
        <v>11.1</v>
      </c>
      <c r="I1812">
        <f>'phytoplankton qual'!I25</f>
        <v>5.6866086440215867E-2</v>
      </c>
      <c r="J1812">
        <f>'phytoplankton qual'!J25</f>
        <v>5.6866086440215867E-2</v>
      </c>
      <c r="K1812">
        <f>'phytoplankton qual'!K25</f>
        <v>367.94672334325207</v>
      </c>
      <c r="L1812">
        <f>'phytoplankton qual'!L25</f>
        <v>188.38907740987122</v>
      </c>
      <c r="M1812">
        <f>'phytoplankton qual'!M25</f>
        <v>166.47765737375622</v>
      </c>
      <c r="N1812" t="str">
        <f>'phytoplankton qual'!N25</f>
        <v>FALSE</v>
      </c>
      <c r="O1812">
        <f>'phytoplankton qual'!O25</f>
        <v>2</v>
      </c>
      <c r="P1812" t="str">
        <f>'phytoplankton qual'!P25</f>
        <v>Category 2: (a) Unable to fully quantify uncertainties due to mixed algal sources contributing to phytane d13C (note,  Calculated CO2aq is inside calibration range of 0.0 to Inf µmol/kg.).</v>
      </c>
      <c r="Q1812" t="str">
        <f>'phytoplankton qual'!Q25</f>
        <v>FALSE</v>
      </c>
      <c r="R1812" t="str">
        <f>'phytoplankton qual'!R25</f>
        <v>TRUE</v>
      </c>
      <c r="S1812" t="str">
        <f>'phytoplankton qual'!S25</f>
        <v>Recalculation of all phytane CO2 results using uniform calculation methods and comprehensive treatment of uncertainties.</v>
      </c>
      <c r="T1812" t="str">
        <f>'phytoplankton qual'!T25</f>
        <v>TRUE</v>
      </c>
      <c r="U1812" t="str">
        <f>'phytoplankton qual'!U25</f>
        <v>FALSE</v>
      </c>
      <c r="V1812" t="str">
        <f>'phytoplankton qual'!V25</f>
        <v>NA</v>
      </c>
      <c r="W1812" t="str">
        <f>'phytoplankton qual'!W25</f>
        <v>FALSE</v>
      </c>
      <c r="X1812" t="str">
        <f>'phytoplankton qual'!X25</f>
        <v>FALSE</v>
      </c>
      <c r="Y1812" t="str">
        <f>'phytoplankton qual'!Y25</f>
        <v>NA</v>
      </c>
      <c r="Z1812" t="str">
        <f>'phytoplankton qual'!Z25</f>
        <v>SB-18</v>
      </c>
    </row>
    <row r="1813" spans="1:26">
      <c r="A1813" t="str">
        <f>'phytoplankton qual'!A26</f>
        <v>phytoplankton</v>
      </c>
      <c r="B1813" t="str">
        <f>'phytoplankton qual'!B26</f>
        <v>Witkowski</v>
      </c>
      <c r="C1813" t="str">
        <f>'phytoplankton qual'!C26</f>
        <v>2018</v>
      </c>
      <c r="D1813" t="str">
        <f>'phytoplankton qual'!D26</f>
        <v>10.1126/sciadv.aat4580</v>
      </c>
      <c r="E1813">
        <f>'phytoplankton qual'!E26</f>
        <v>11300</v>
      </c>
      <c r="F1813">
        <f>'phytoplankton qual'!F26</f>
        <v>57.837175049261994</v>
      </c>
      <c r="G1813">
        <f>'phytoplankton qual'!G26</f>
        <v>57.837175049261994</v>
      </c>
      <c r="H1813">
        <f>'phytoplankton qual'!H26</f>
        <v>11.3</v>
      </c>
      <c r="I1813">
        <f>'phytoplankton qual'!I26</f>
        <v>5.7837175049261995E-2</v>
      </c>
      <c r="J1813">
        <f>'phytoplankton qual'!J26</f>
        <v>5.7837175049261995E-2</v>
      </c>
      <c r="K1813">
        <f>'phytoplankton qual'!K26</f>
        <v>367.89906454562993</v>
      </c>
      <c r="L1813">
        <f>'phytoplankton qual'!L26</f>
        <v>186.54236636974861</v>
      </c>
      <c r="M1813">
        <f>'phytoplankton qual'!M26</f>
        <v>167.46305109061575</v>
      </c>
      <c r="N1813" t="str">
        <f>'phytoplankton qual'!N26</f>
        <v>FALSE</v>
      </c>
      <c r="O1813">
        <f>'phytoplankton qual'!O26</f>
        <v>2</v>
      </c>
      <c r="P1813" t="str">
        <f>'phytoplankton qual'!P26</f>
        <v>Category 2: (a) Unable to fully quantify uncertainties due to mixed algal sources contributing to phytane d13C (note,  Calculated CO2aq is inside calibration range of 0.0 to Inf µmol/kg.).</v>
      </c>
      <c r="Q1813" t="str">
        <f>'phytoplankton qual'!Q26</f>
        <v>FALSE</v>
      </c>
      <c r="R1813" t="str">
        <f>'phytoplankton qual'!R26</f>
        <v>TRUE</v>
      </c>
      <c r="S1813" t="str">
        <f>'phytoplankton qual'!S26</f>
        <v>Recalculation of all phytane CO2 results using uniform calculation methods and comprehensive treatment of uncertainties.</v>
      </c>
      <c r="T1813" t="str">
        <f>'phytoplankton qual'!T26</f>
        <v>TRUE</v>
      </c>
      <c r="U1813" t="str">
        <f>'phytoplankton qual'!U26</f>
        <v>FALSE</v>
      </c>
      <c r="V1813" t="str">
        <f>'phytoplankton qual'!V26</f>
        <v>NA</v>
      </c>
      <c r="W1813" t="str">
        <f>'phytoplankton qual'!W26</f>
        <v>FALSE</v>
      </c>
      <c r="X1813" t="str">
        <f>'phytoplankton qual'!X26</f>
        <v>FALSE</v>
      </c>
      <c r="Y1813" t="str">
        <f>'phytoplankton qual'!Y26</f>
        <v>NA</v>
      </c>
      <c r="Z1813" t="str">
        <f>'phytoplankton qual'!Z26</f>
        <v>SB-13</v>
      </c>
    </row>
    <row r="1814" spans="1:26">
      <c r="A1814" t="str">
        <f>'phytoplankton qual'!A27</f>
        <v>phytoplankton</v>
      </c>
      <c r="B1814" t="str">
        <f>'phytoplankton qual'!B27</f>
        <v>Witkowski</v>
      </c>
      <c r="C1814" t="str">
        <f>'phytoplankton qual'!C27</f>
        <v>2018</v>
      </c>
      <c r="D1814" t="str">
        <f>'phytoplankton qual'!D27</f>
        <v>10.1126/sciadv.aat4581</v>
      </c>
      <c r="E1814">
        <f>'phytoplankton qual'!E27</f>
        <v>12000</v>
      </c>
      <c r="F1814">
        <f>'phytoplankton qual'!F27</f>
        <v>199.99999999999929</v>
      </c>
      <c r="G1814">
        <f>'phytoplankton qual'!G27</f>
        <v>199.99999999999929</v>
      </c>
      <c r="H1814">
        <f>'phytoplankton qual'!H27</f>
        <v>12</v>
      </c>
      <c r="I1814">
        <f>'phytoplankton qual'!I27</f>
        <v>0.19999999999999929</v>
      </c>
      <c r="J1814">
        <f>'phytoplankton qual'!J27</f>
        <v>0.19999999999999929</v>
      </c>
      <c r="K1814">
        <f>'phytoplankton qual'!K27</f>
        <v>467.69582685087516</v>
      </c>
      <c r="L1814">
        <f>'phytoplankton qual'!L27</f>
        <v>242.92612291235343</v>
      </c>
      <c r="M1814">
        <f>'phytoplankton qual'!M27</f>
        <v>215.77674144895883</v>
      </c>
      <c r="N1814" t="str">
        <f>'phytoplankton qual'!N27</f>
        <v>FALSE</v>
      </c>
      <c r="O1814">
        <f>'phytoplankton qual'!O27</f>
        <v>2</v>
      </c>
      <c r="P1814" t="str">
        <f>'phytoplankton qual'!P27</f>
        <v>Category 2: (a) Unable to fully quantify uncertainties due to mixed algal sources contributing to phytane d13C (note,  Calculated CO2aq is inside calibration range of 0.0 to Inf µmol/kg.).</v>
      </c>
      <c r="Q1814" t="str">
        <f>'phytoplankton qual'!Q27</f>
        <v>FALSE</v>
      </c>
      <c r="R1814" t="str">
        <f>'phytoplankton qual'!R27</f>
        <v>TRUE</v>
      </c>
      <c r="S1814" t="str">
        <f>'phytoplankton qual'!S27</f>
        <v>Recalculation of all phytane CO2 results using uniform calculation methods and comprehensive treatment of uncertainties.</v>
      </c>
      <c r="T1814" t="str">
        <f>'phytoplankton qual'!T27</f>
        <v>TRUE</v>
      </c>
      <c r="U1814" t="str">
        <f>'phytoplankton qual'!U27</f>
        <v>FALSE</v>
      </c>
      <c r="V1814" t="str">
        <f>'phytoplankton qual'!V27</f>
        <v>NA</v>
      </c>
      <c r="W1814" t="str">
        <f>'phytoplankton qual'!W27</f>
        <v>FALSE</v>
      </c>
      <c r="X1814" t="str">
        <f>'phytoplankton qual'!X27</f>
        <v>FALSE</v>
      </c>
      <c r="Y1814" t="str">
        <f>'phytoplankton qual'!Y27</f>
        <v>NA</v>
      </c>
      <c r="Z1814" t="str">
        <f>'phytoplankton qual'!Z27</f>
        <v>IODP 085R01W 50-52</v>
      </c>
    </row>
    <row r="1815" spans="1:26">
      <c r="A1815" t="str">
        <f>'phytoplankton qual'!A28</f>
        <v>phytoplankton</v>
      </c>
      <c r="B1815" t="str">
        <f>'phytoplankton qual'!B28</f>
        <v>Witkowski</v>
      </c>
      <c r="C1815" t="str">
        <f>'phytoplankton qual'!C28</f>
        <v>2018</v>
      </c>
      <c r="D1815" t="str">
        <f>'phytoplankton qual'!D28</f>
        <v>10.1126/sciadv.aat4582</v>
      </c>
      <c r="E1815">
        <f>'phytoplankton qual'!E28</f>
        <v>12500</v>
      </c>
      <c r="F1815">
        <f>'phytoplankton qual'!F28</f>
        <v>300.00000000000068</v>
      </c>
      <c r="G1815">
        <f>'phytoplankton qual'!G28</f>
        <v>199.99999999999929</v>
      </c>
      <c r="H1815">
        <f>'phytoplankton qual'!H28</f>
        <v>12.5</v>
      </c>
      <c r="I1815">
        <f>'phytoplankton qual'!I28</f>
        <v>0.30000000000000066</v>
      </c>
      <c r="J1815">
        <f>'phytoplankton qual'!J28</f>
        <v>0.19999999999999929</v>
      </c>
      <c r="K1815">
        <f>'phytoplankton qual'!K28</f>
        <v>455.78597354736945</v>
      </c>
      <c r="L1815">
        <f>'phytoplankton qual'!L28</f>
        <v>231.30765600696799</v>
      </c>
      <c r="M1815">
        <f>'phytoplankton qual'!M28</f>
        <v>207.08410838247508</v>
      </c>
      <c r="N1815" t="str">
        <f>'phytoplankton qual'!N28</f>
        <v>FALSE</v>
      </c>
      <c r="O1815">
        <f>'phytoplankton qual'!O28</f>
        <v>2</v>
      </c>
      <c r="P1815" t="str">
        <f>'phytoplankton qual'!P28</f>
        <v>Category 2: (a) Unable to fully quantify uncertainties due to mixed algal sources contributing to phytane d13C (note,  Calculated CO2aq is inside calibration range of 0.0 to Inf µmol/kg.).</v>
      </c>
      <c r="Q1815" t="str">
        <f>'phytoplankton qual'!Q28</f>
        <v>FALSE</v>
      </c>
      <c r="R1815" t="str">
        <f>'phytoplankton qual'!R28</f>
        <v>TRUE</v>
      </c>
      <c r="S1815" t="str">
        <f>'phytoplankton qual'!S28</f>
        <v>Recalculation of all phytane CO2 results using uniform calculation methods and comprehensive treatment of uncertainties.</v>
      </c>
      <c r="T1815" t="str">
        <f>'phytoplankton qual'!T28</f>
        <v>TRUE</v>
      </c>
      <c r="U1815" t="str">
        <f>'phytoplankton qual'!U28</f>
        <v>FALSE</v>
      </c>
      <c r="V1815" t="str">
        <f>'phytoplankton qual'!V28</f>
        <v>NA</v>
      </c>
      <c r="W1815" t="str">
        <f>'phytoplankton qual'!W28</f>
        <v>FALSE</v>
      </c>
      <c r="X1815" t="str">
        <f>'phytoplankton qual'!X28</f>
        <v>FALSE</v>
      </c>
      <c r="Y1815" t="str">
        <f>'phytoplankton qual'!Y28</f>
        <v>NA</v>
      </c>
      <c r="Z1815" t="str">
        <f>'phytoplankton qual'!Z28</f>
        <v>IODP 088R02W 125-127</v>
      </c>
    </row>
    <row r="1816" spans="1:26">
      <c r="A1816" t="str">
        <f>'phytoplankton qual'!A29</f>
        <v>phytoplankton</v>
      </c>
      <c r="B1816" t="str">
        <f>'phytoplankton qual'!B29</f>
        <v>Witkowski</v>
      </c>
      <c r="C1816" t="str">
        <f>'phytoplankton qual'!C29</f>
        <v>2018</v>
      </c>
      <c r="D1816" t="str">
        <f>'phytoplankton qual'!D29</f>
        <v>10.1126/sciadv.aat4583</v>
      </c>
      <c r="E1816">
        <f>'phytoplankton qual'!E29</f>
        <v>13000</v>
      </c>
      <c r="F1816">
        <f>'phytoplankton qual'!F29</f>
        <v>199.99999999999929</v>
      </c>
      <c r="G1816">
        <f>'phytoplankton qual'!G29</f>
        <v>199.99999999999929</v>
      </c>
      <c r="H1816">
        <f>'phytoplankton qual'!H29</f>
        <v>13</v>
      </c>
      <c r="I1816">
        <f>'phytoplankton qual'!I29</f>
        <v>0.19999999999999929</v>
      </c>
      <c r="J1816">
        <f>'phytoplankton qual'!J29</f>
        <v>0.19999999999999929</v>
      </c>
      <c r="K1816">
        <f>'phytoplankton qual'!K29</f>
        <v>471.94649575380373</v>
      </c>
      <c r="L1816">
        <f>'phytoplankton qual'!L29</f>
        <v>246.28116297929961</v>
      </c>
      <c r="M1816">
        <f>'phytoplankton qual'!M29</f>
        <v>215.11071882859341</v>
      </c>
      <c r="N1816" t="str">
        <f>'phytoplankton qual'!N29</f>
        <v>FALSE</v>
      </c>
      <c r="O1816">
        <f>'phytoplankton qual'!O29</f>
        <v>2</v>
      </c>
      <c r="P1816" t="str">
        <f>'phytoplankton qual'!P29</f>
        <v>Category 2: (a) Unable to fully quantify uncertainties due to mixed algal sources contributing to phytane d13C (note,  Calculated CO2aq is inside calibration range of 0.0 to Inf µmol/kg.).</v>
      </c>
      <c r="Q1816" t="str">
        <f>'phytoplankton qual'!Q29</f>
        <v>FALSE</v>
      </c>
      <c r="R1816" t="str">
        <f>'phytoplankton qual'!R29</f>
        <v>TRUE</v>
      </c>
      <c r="S1816" t="str">
        <f>'phytoplankton qual'!S29</f>
        <v>Recalculation of all phytane CO2 results using uniform calculation methods and comprehensive treatment of uncertainties.</v>
      </c>
      <c r="T1816" t="str">
        <f>'phytoplankton qual'!T29</f>
        <v>TRUE</v>
      </c>
      <c r="U1816" t="str">
        <f>'phytoplankton qual'!U29</f>
        <v>FALSE</v>
      </c>
      <c r="V1816" t="str">
        <f>'phytoplankton qual'!V29</f>
        <v>NA</v>
      </c>
      <c r="W1816" t="str">
        <f>'phytoplankton qual'!W29</f>
        <v>FALSE</v>
      </c>
      <c r="X1816" t="str">
        <f>'phytoplankton qual'!X29</f>
        <v>FALSE</v>
      </c>
      <c r="Y1816" t="str">
        <f>'phytoplankton qual'!Y29</f>
        <v>NA</v>
      </c>
      <c r="Z1816" t="str">
        <f>'phytoplankton qual'!Z29</f>
        <v>IODP 091R01W 20-24</v>
      </c>
    </row>
    <row r="1817" spans="1:26">
      <c r="A1817" t="str">
        <f>'phytoplankton qual'!A30</f>
        <v>phytoplankton</v>
      </c>
      <c r="B1817" t="str">
        <f>'phytoplankton qual'!B30</f>
        <v>Witkowski</v>
      </c>
      <c r="C1817" t="str">
        <f>'phytoplankton qual'!C30</f>
        <v>2018</v>
      </c>
      <c r="D1817" t="str">
        <f>'phytoplankton qual'!D30</f>
        <v>10.1126/sciadv.aat4584</v>
      </c>
      <c r="E1817">
        <f>'phytoplankton qual'!E30</f>
        <v>13100</v>
      </c>
      <c r="F1817">
        <f>'phytoplankton qual'!F30</f>
        <v>66.538764858942571</v>
      </c>
      <c r="G1817">
        <f>'phytoplankton qual'!G30</f>
        <v>66.538764858942571</v>
      </c>
      <c r="H1817">
        <f>'phytoplankton qual'!H30</f>
        <v>13.1</v>
      </c>
      <c r="I1817">
        <f>'phytoplankton qual'!I30</f>
        <v>6.653876485894257E-2</v>
      </c>
      <c r="J1817">
        <f>'phytoplankton qual'!J30</f>
        <v>6.653876485894257E-2</v>
      </c>
      <c r="K1817">
        <f>'phytoplankton qual'!K30</f>
        <v>367.13612202228006</v>
      </c>
      <c r="L1817">
        <f>'phytoplankton qual'!L30</f>
        <v>185.63065696030668</v>
      </c>
      <c r="M1817">
        <f>'phytoplankton qual'!M30</f>
        <v>166.68896758040862</v>
      </c>
      <c r="N1817" t="str">
        <f>'phytoplankton qual'!N30</f>
        <v>FALSE</v>
      </c>
      <c r="O1817">
        <f>'phytoplankton qual'!O30</f>
        <v>2</v>
      </c>
      <c r="P1817" t="str">
        <f>'phytoplankton qual'!P30</f>
        <v>Category 2: (a) Unable to fully quantify uncertainties due to mixed algal sources contributing to phytane d13C (note,  Calculated CO2aq is inside calibration range of 0.0 to Inf µmol/kg.).</v>
      </c>
      <c r="Q1817" t="str">
        <f>'phytoplankton qual'!Q30</f>
        <v>FALSE</v>
      </c>
      <c r="R1817" t="str">
        <f>'phytoplankton qual'!R30</f>
        <v>TRUE</v>
      </c>
      <c r="S1817" t="str">
        <f>'phytoplankton qual'!S30</f>
        <v>Recalculation of all phytane CO2 results using uniform calculation methods and comprehensive treatment of uncertainties.</v>
      </c>
      <c r="T1817" t="str">
        <f>'phytoplankton qual'!T30</f>
        <v>TRUE</v>
      </c>
      <c r="U1817" t="str">
        <f>'phytoplankton qual'!U30</f>
        <v>FALSE</v>
      </c>
      <c r="V1817" t="str">
        <f>'phytoplankton qual'!V30</f>
        <v>NA</v>
      </c>
      <c r="W1817" t="str">
        <f>'phytoplankton qual'!W30</f>
        <v>FALSE</v>
      </c>
      <c r="X1817" t="str">
        <f>'phytoplankton qual'!X30</f>
        <v>FALSE</v>
      </c>
      <c r="Y1817" t="str">
        <f>'phytoplankton qual'!Y30</f>
        <v>NA</v>
      </c>
      <c r="Z1817" t="str">
        <f>'phytoplankton qual'!Z30</f>
        <v>SB-6</v>
      </c>
    </row>
    <row r="1818" spans="1:26">
      <c r="A1818" t="str">
        <f>'phytoplankton qual'!A31</f>
        <v>phytoplankton</v>
      </c>
      <c r="B1818" t="str">
        <f>'phytoplankton qual'!B31</f>
        <v>Witkowski</v>
      </c>
      <c r="C1818" t="str">
        <f>'phytoplankton qual'!C31</f>
        <v>2018</v>
      </c>
      <c r="D1818" t="str">
        <f>'phytoplankton qual'!D31</f>
        <v>10.1126/sciadv.aat4585</v>
      </c>
      <c r="E1818">
        <f>'phytoplankton qual'!E31</f>
        <v>13500</v>
      </c>
      <c r="F1818">
        <f>'phytoplankton qual'!F31</f>
        <v>99.999999999999645</v>
      </c>
      <c r="G1818">
        <f>'phytoplankton qual'!G31</f>
        <v>99.999999999999645</v>
      </c>
      <c r="H1818">
        <f>'phytoplankton qual'!H31</f>
        <v>13.5</v>
      </c>
      <c r="I1818">
        <f>'phytoplankton qual'!I31</f>
        <v>9.9999999999999645E-2</v>
      </c>
      <c r="J1818">
        <f>'phytoplankton qual'!J31</f>
        <v>9.9999999999999645E-2</v>
      </c>
      <c r="K1818">
        <f>'phytoplankton qual'!K31</f>
        <v>532.55357106269753</v>
      </c>
      <c r="L1818">
        <f>'phytoplankton qual'!L31</f>
        <v>281.57457147695504</v>
      </c>
      <c r="M1818">
        <f>'phytoplankton qual'!M31</f>
        <v>244.71720639548482</v>
      </c>
      <c r="N1818" t="str">
        <f>'phytoplankton qual'!N31</f>
        <v>FALSE</v>
      </c>
      <c r="O1818">
        <f>'phytoplankton qual'!O31</f>
        <v>2</v>
      </c>
      <c r="P1818" t="str">
        <f>'phytoplankton qual'!P31</f>
        <v>Category 2: (a) Unable to fully quantify uncertainties due to mixed algal sources contributing to phytane d13C (note,  Calculated CO2aq is inside calibration range of 0.0 to Inf µmol/kg.).</v>
      </c>
      <c r="Q1818" t="str">
        <f>'phytoplankton qual'!Q31</f>
        <v>FALSE</v>
      </c>
      <c r="R1818" t="str">
        <f>'phytoplankton qual'!R31</f>
        <v>TRUE</v>
      </c>
      <c r="S1818" t="str">
        <f>'phytoplankton qual'!S31</f>
        <v>Recalculation of all phytane CO2 results using uniform calculation methods and comprehensive treatment of uncertainties.</v>
      </c>
      <c r="T1818" t="str">
        <f>'phytoplankton qual'!T31</f>
        <v>TRUE</v>
      </c>
      <c r="U1818" t="str">
        <f>'phytoplankton qual'!U31</f>
        <v>FALSE</v>
      </c>
      <c r="V1818" t="str">
        <f>'phytoplankton qual'!V31</f>
        <v>NA</v>
      </c>
      <c r="W1818" t="str">
        <f>'phytoplankton qual'!W31</f>
        <v>FALSE</v>
      </c>
      <c r="X1818" t="str">
        <f>'phytoplankton qual'!X31</f>
        <v>FALSE</v>
      </c>
      <c r="Y1818" t="str">
        <f>'phytoplankton qual'!Y31</f>
        <v>NA</v>
      </c>
      <c r="Z1818" t="str">
        <f>'phytoplankton qual'!Z31</f>
        <v>Site 608, King's Trough</v>
      </c>
    </row>
    <row r="1819" spans="1:26">
      <c r="A1819" t="str">
        <f>'phytoplankton qual'!A32</f>
        <v>phytoplankton</v>
      </c>
      <c r="B1819" t="str">
        <f>'phytoplankton qual'!B32</f>
        <v>Witkowski</v>
      </c>
      <c r="C1819" t="str">
        <f>'phytoplankton qual'!C32</f>
        <v>2018</v>
      </c>
      <c r="D1819" t="str">
        <f>'phytoplankton qual'!D32</f>
        <v>10.1126/sciadv.aat4586</v>
      </c>
      <c r="E1819">
        <f>'phytoplankton qual'!E32</f>
        <v>13900</v>
      </c>
      <c r="F1819">
        <f>'phytoplankton qual'!F32</f>
        <v>200.00000000000108</v>
      </c>
      <c r="G1819">
        <f>'phytoplankton qual'!G32</f>
        <v>199.99999999999929</v>
      </c>
      <c r="H1819">
        <f>'phytoplankton qual'!H32</f>
        <v>13.9</v>
      </c>
      <c r="I1819">
        <f>'phytoplankton qual'!I32</f>
        <v>0.20000000000000109</v>
      </c>
      <c r="J1819">
        <f>'phytoplankton qual'!J32</f>
        <v>0.19999999999999929</v>
      </c>
      <c r="K1819">
        <f>'phytoplankton qual'!K32</f>
        <v>487.40649824186136</v>
      </c>
      <c r="L1819">
        <f>'phytoplankton qual'!L32</f>
        <v>255.48429258370646</v>
      </c>
      <c r="M1819">
        <f>'phytoplankton qual'!M32</f>
        <v>224.64499359349662</v>
      </c>
      <c r="N1819" t="str">
        <f>'phytoplankton qual'!N32</f>
        <v>FALSE</v>
      </c>
      <c r="O1819">
        <f>'phytoplankton qual'!O32</f>
        <v>2</v>
      </c>
      <c r="P1819" t="str">
        <f>'phytoplankton qual'!P32</f>
        <v>Category 2: (a) Unable to fully quantify uncertainties due to mixed algal sources contributing to phytane d13C (note,  Calculated CO2aq is inside calibration range of 0.0 to Inf µmol/kg.).</v>
      </c>
      <c r="Q1819" t="str">
        <f>'phytoplankton qual'!Q32</f>
        <v>FALSE</v>
      </c>
      <c r="R1819" t="str">
        <f>'phytoplankton qual'!R32</f>
        <v>TRUE</v>
      </c>
      <c r="S1819" t="str">
        <f>'phytoplankton qual'!S32</f>
        <v>Recalculation of all phytane CO2 results using uniform calculation methods and comprehensive treatment of uncertainties.</v>
      </c>
      <c r="T1819" t="str">
        <f>'phytoplankton qual'!T32</f>
        <v>TRUE</v>
      </c>
      <c r="U1819" t="str">
        <f>'phytoplankton qual'!U32</f>
        <v>FALSE</v>
      </c>
      <c r="V1819" t="str">
        <f>'phytoplankton qual'!V32</f>
        <v>NA</v>
      </c>
      <c r="W1819" t="str">
        <f>'phytoplankton qual'!W32</f>
        <v>FALSE</v>
      </c>
      <c r="X1819" t="str">
        <f>'phytoplankton qual'!X32</f>
        <v>FALSE</v>
      </c>
      <c r="Y1819" t="str">
        <f>'phytoplankton qual'!Y32</f>
        <v>NA</v>
      </c>
      <c r="Z1819" t="str">
        <f>'phytoplankton qual'!Z32</f>
        <v>IODP 096R01W 65-69</v>
      </c>
    </row>
    <row r="1820" spans="1:26">
      <c r="A1820" t="str">
        <f>'phytoplankton qual'!A33</f>
        <v>phytoplankton</v>
      </c>
      <c r="B1820" t="str">
        <f>'phytoplankton qual'!B33</f>
        <v>Witkowski</v>
      </c>
      <c r="C1820" t="str">
        <f>'phytoplankton qual'!C33</f>
        <v>2018</v>
      </c>
      <c r="D1820" t="str">
        <f>'phytoplankton qual'!D33</f>
        <v>10.1126/sciadv.aat4587</v>
      </c>
      <c r="E1820">
        <f>'phytoplankton qual'!E33</f>
        <v>14000</v>
      </c>
      <c r="F1820">
        <f>'phytoplankton qual'!F33</f>
        <v>8700</v>
      </c>
      <c r="G1820">
        <f>'phytoplankton qual'!G33</f>
        <v>9000</v>
      </c>
      <c r="H1820">
        <f>'phytoplankton qual'!H33</f>
        <v>14</v>
      </c>
      <c r="I1820">
        <f>'phytoplankton qual'!I33</f>
        <v>8.6999999999999993</v>
      </c>
      <c r="J1820">
        <f>'phytoplankton qual'!J33</f>
        <v>9</v>
      </c>
      <c r="K1820">
        <f>'phytoplankton qual'!K33</f>
        <v>440.1187446839848</v>
      </c>
      <c r="L1820">
        <f>'phytoplankton qual'!L33</f>
        <v>221.98280347378011</v>
      </c>
      <c r="M1820">
        <f>'phytoplankton qual'!M33</f>
        <v>200.12015644408987</v>
      </c>
      <c r="N1820" t="str">
        <f>'phytoplankton qual'!N33</f>
        <v>FALSE</v>
      </c>
      <c r="O1820">
        <f>'phytoplankton qual'!O33</f>
        <v>2</v>
      </c>
      <c r="P1820" t="str">
        <f>'phytoplankton qual'!P33</f>
        <v>Category 2: (a) Unable to fully quantify uncertainties due to mixed algal sources contributing to phytane d13C (note,  Calculated CO2aq is inside calibration range of 0.0 to Inf µmol/kg.).</v>
      </c>
      <c r="Q1820" t="str">
        <f>'phytoplankton qual'!Q33</f>
        <v>FALSE</v>
      </c>
      <c r="R1820" t="str">
        <f>'phytoplankton qual'!R33</f>
        <v>TRUE</v>
      </c>
      <c r="S1820" t="str">
        <f>'phytoplankton qual'!S33</f>
        <v>Recalculation of all phytane CO2 results using uniform calculation methods and comprehensive treatment of uncertainties.</v>
      </c>
      <c r="T1820" t="str">
        <f>'phytoplankton qual'!T33</f>
        <v>TRUE</v>
      </c>
      <c r="U1820" t="str">
        <f>'phytoplankton qual'!U33</f>
        <v>FALSE</v>
      </c>
      <c r="V1820" t="str">
        <f>'phytoplankton qual'!V33</f>
        <v>NA</v>
      </c>
      <c r="W1820" t="str">
        <f>'phytoplankton qual'!W33</f>
        <v>FALSE</v>
      </c>
      <c r="X1820" t="str">
        <f>'phytoplankton qual'!X33</f>
        <v>FALSE</v>
      </c>
      <c r="Y1820" t="str">
        <f>'phytoplankton qual'!Y33</f>
        <v>NA</v>
      </c>
      <c r="Z1820" t="str">
        <f>'phytoplankton qual'!Z33</f>
        <v>52970</v>
      </c>
    </row>
    <row r="1821" spans="1:26">
      <c r="A1821" t="str">
        <f>'phytoplankton qual'!A34</f>
        <v>phytoplankton</v>
      </c>
      <c r="B1821" t="str">
        <f>'phytoplankton qual'!B34</f>
        <v>Witkowski</v>
      </c>
      <c r="C1821" t="str">
        <f>'phytoplankton qual'!C34</f>
        <v>2018</v>
      </c>
      <c r="D1821" t="str">
        <f>'phytoplankton qual'!D34</f>
        <v>10.1126/sciadv.aat4588</v>
      </c>
      <c r="E1821">
        <f>'phytoplankton qual'!E34</f>
        <v>14300</v>
      </c>
      <c r="F1821">
        <f>'phytoplankton qual'!F34</f>
        <v>100.00000000000142</v>
      </c>
      <c r="G1821">
        <f>'phytoplankton qual'!G34</f>
        <v>199.99999999999929</v>
      </c>
      <c r="H1821">
        <f>'phytoplankton qual'!H34</f>
        <v>14.3</v>
      </c>
      <c r="I1821">
        <f>'phytoplankton qual'!I34</f>
        <v>0.10000000000000142</v>
      </c>
      <c r="J1821">
        <f>'phytoplankton qual'!J34</f>
        <v>0.19999999999999929</v>
      </c>
      <c r="K1821">
        <f>'phytoplankton qual'!K34</f>
        <v>598.45942630946797</v>
      </c>
      <c r="L1821">
        <f>'phytoplankton qual'!L34</f>
        <v>323.53843258579059</v>
      </c>
      <c r="M1821">
        <f>'phytoplankton qual'!M34</f>
        <v>275.72287903491906</v>
      </c>
      <c r="N1821" t="str">
        <f>'phytoplankton qual'!N34</f>
        <v>FALSE</v>
      </c>
      <c r="O1821">
        <f>'phytoplankton qual'!O34</f>
        <v>2</v>
      </c>
      <c r="P1821" t="str">
        <f>'phytoplankton qual'!P34</f>
        <v>Category 2: (a) Unable to fully quantify uncertainties due to mixed algal sources contributing to phytane d13C (note,  Calculated CO2aq is inside calibration range of 0.0 to Inf µmol/kg.).</v>
      </c>
      <c r="Q1821" t="str">
        <f>'phytoplankton qual'!Q34</f>
        <v>FALSE</v>
      </c>
      <c r="R1821" t="str">
        <f>'phytoplankton qual'!R34</f>
        <v>TRUE</v>
      </c>
      <c r="S1821" t="str">
        <f>'phytoplankton qual'!S34</f>
        <v>Recalculation of all phytane CO2 results using uniform calculation methods and comprehensive treatment of uncertainties.</v>
      </c>
      <c r="T1821" t="str">
        <f>'phytoplankton qual'!T34</f>
        <v>TRUE</v>
      </c>
      <c r="U1821" t="str">
        <f>'phytoplankton qual'!U34</f>
        <v>FALSE</v>
      </c>
      <c r="V1821" t="str">
        <f>'phytoplankton qual'!V34</f>
        <v>NA</v>
      </c>
      <c r="W1821" t="str">
        <f>'phytoplankton qual'!W34</f>
        <v>FALSE</v>
      </c>
      <c r="X1821" t="str">
        <f>'phytoplankton qual'!X34</f>
        <v>FALSE</v>
      </c>
      <c r="Y1821" t="str">
        <f>'phytoplankton qual'!Y34</f>
        <v>NA</v>
      </c>
      <c r="Z1821" t="str">
        <f>'phytoplankton qual'!Z34</f>
        <v>Site 608, King's Trough</v>
      </c>
    </row>
    <row r="1822" spans="1:26">
      <c r="A1822" t="str">
        <f>'phytoplankton qual'!A35</f>
        <v>phytoplankton</v>
      </c>
      <c r="B1822" t="str">
        <f>'phytoplankton qual'!B35</f>
        <v>Witkowski</v>
      </c>
      <c r="C1822" t="str">
        <f>'phytoplankton qual'!C35</f>
        <v>2018</v>
      </c>
      <c r="D1822" t="str">
        <f>'phytoplankton qual'!D35</f>
        <v>10.1126/sciadv.aat4589</v>
      </c>
      <c r="E1822">
        <f>'phytoplankton qual'!E35</f>
        <v>14500</v>
      </c>
      <c r="F1822">
        <f>'phytoplankton qual'!F35</f>
        <v>99.999999999999645</v>
      </c>
      <c r="G1822">
        <f>'phytoplankton qual'!G35</f>
        <v>99.999999999999645</v>
      </c>
      <c r="H1822">
        <f>'phytoplankton qual'!H35</f>
        <v>14.5</v>
      </c>
      <c r="I1822">
        <f>'phytoplankton qual'!I35</f>
        <v>9.9999999999999645E-2</v>
      </c>
      <c r="J1822">
        <f>'phytoplankton qual'!J35</f>
        <v>9.9999999999999645E-2</v>
      </c>
      <c r="K1822">
        <f>'phytoplankton qual'!K35</f>
        <v>543.3511183213667</v>
      </c>
      <c r="L1822">
        <f>'phytoplankton qual'!L35</f>
        <v>297.56608289378312</v>
      </c>
      <c r="M1822">
        <f>'phytoplankton qual'!M35</f>
        <v>250.53583093440812</v>
      </c>
      <c r="N1822" t="str">
        <f>'phytoplankton qual'!N35</f>
        <v>FALSE</v>
      </c>
      <c r="O1822">
        <f>'phytoplankton qual'!O35</f>
        <v>2</v>
      </c>
      <c r="P1822" t="str">
        <f>'phytoplankton qual'!P35</f>
        <v>Category 2: (a) Unable to fully quantify uncertainties due to mixed algal sources contributing to phytane d13C (note,  Calculated CO2aq is inside calibration range of 0.0 to Inf µmol/kg.).</v>
      </c>
      <c r="Q1822" t="str">
        <f>'phytoplankton qual'!Q35</f>
        <v>FALSE</v>
      </c>
      <c r="R1822" t="str">
        <f>'phytoplankton qual'!R35</f>
        <v>TRUE</v>
      </c>
      <c r="S1822" t="str">
        <f>'phytoplankton qual'!S35</f>
        <v>Recalculation of all phytane CO2 results using uniform calculation methods and comprehensive treatment of uncertainties.</v>
      </c>
      <c r="T1822" t="str">
        <f>'phytoplankton qual'!T35</f>
        <v>TRUE</v>
      </c>
      <c r="U1822" t="str">
        <f>'phytoplankton qual'!U35</f>
        <v>FALSE</v>
      </c>
      <c r="V1822" t="str">
        <f>'phytoplankton qual'!V35</f>
        <v>NA</v>
      </c>
      <c r="W1822" t="str">
        <f>'phytoplankton qual'!W35</f>
        <v>FALSE</v>
      </c>
      <c r="X1822" t="str">
        <f>'phytoplankton qual'!X35</f>
        <v>FALSE</v>
      </c>
      <c r="Y1822" t="str">
        <f>'phytoplankton qual'!Y35</f>
        <v>NA</v>
      </c>
      <c r="Z1822" t="str">
        <f>'phytoplankton qual'!Z35</f>
        <v>Site 608, King's Trough</v>
      </c>
    </row>
    <row r="1823" spans="1:26">
      <c r="A1823" t="str">
        <f>'phytoplankton qual'!A36</f>
        <v>phytoplankton</v>
      </c>
      <c r="B1823" t="str">
        <f>'phytoplankton qual'!B36</f>
        <v>Witkowski</v>
      </c>
      <c r="C1823" t="str">
        <f>'phytoplankton qual'!C36</f>
        <v>2018</v>
      </c>
      <c r="D1823" t="str">
        <f>'phytoplankton qual'!D36</f>
        <v>10.1126/sciadv.aat4590</v>
      </c>
      <c r="E1823">
        <f>'phytoplankton qual'!E36</f>
        <v>14500</v>
      </c>
      <c r="F1823">
        <f>'phytoplankton qual'!F36</f>
        <v>99.999999999999645</v>
      </c>
      <c r="G1823">
        <f>'phytoplankton qual'!G36</f>
        <v>99.999999999999645</v>
      </c>
      <c r="H1823">
        <f>'phytoplankton qual'!H36</f>
        <v>14.5</v>
      </c>
      <c r="I1823">
        <f>'phytoplankton qual'!I36</f>
        <v>9.9999999999999645E-2</v>
      </c>
      <c r="J1823">
        <f>'phytoplankton qual'!J36</f>
        <v>9.9999999999999645E-2</v>
      </c>
      <c r="K1823">
        <f>'phytoplankton qual'!K36</f>
        <v>549.68942490877623</v>
      </c>
      <c r="L1823">
        <f>'phytoplankton qual'!L36</f>
        <v>299.16113423611921</v>
      </c>
      <c r="M1823">
        <f>'phytoplankton qual'!M36</f>
        <v>256.59737026614295</v>
      </c>
      <c r="N1823" t="str">
        <f>'phytoplankton qual'!N36</f>
        <v>FALSE</v>
      </c>
      <c r="O1823">
        <f>'phytoplankton qual'!O36</f>
        <v>2</v>
      </c>
      <c r="P1823" t="str">
        <f>'phytoplankton qual'!P36</f>
        <v>Category 2: (a) Unable to fully quantify uncertainties due to mixed algal sources contributing to phytane d13C (note,  Calculated CO2aq is inside calibration range of 0.0 to Inf µmol/kg.).</v>
      </c>
      <c r="Q1823" t="str">
        <f>'phytoplankton qual'!Q36</f>
        <v>FALSE</v>
      </c>
      <c r="R1823" t="str">
        <f>'phytoplankton qual'!R36</f>
        <v>TRUE</v>
      </c>
      <c r="S1823" t="str">
        <f>'phytoplankton qual'!S36</f>
        <v>Recalculation of all phytane CO2 results using uniform calculation methods and comprehensive treatment of uncertainties.</v>
      </c>
      <c r="T1823" t="str">
        <f>'phytoplankton qual'!T36</f>
        <v>TRUE</v>
      </c>
      <c r="U1823" t="str">
        <f>'phytoplankton qual'!U36</f>
        <v>FALSE</v>
      </c>
      <c r="V1823" t="str">
        <f>'phytoplankton qual'!V36</f>
        <v>NA</v>
      </c>
      <c r="W1823" t="str">
        <f>'phytoplankton qual'!W36</f>
        <v>FALSE</v>
      </c>
      <c r="X1823" t="str">
        <f>'phytoplankton qual'!X36</f>
        <v>FALSE</v>
      </c>
      <c r="Y1823" t="str">
        <f>'phytoplankton qual'!Y36</f>
        <v>NA</v>
      </c>
      <c r="Z1823" t="str">
        <f>'phytoplankton qual'!Z36</f>
        <v>Site 608, King's Trough</v>
      </c>
    </row>
    <row r="1824" spans="1:26">
      <c r="A1824" t="str">
        <f>'phytoplankton qual'!A37</f>
        <v>phytoplankton</v>
      </c>
      <c r="B1824" t="str">
        <f>'phytoplankton qual'!B37</f>
        <v>Witkowski</v>
      </c>
      <c r="C1824" t="str">
        <f>'phytoplankton qual'!C37</f>
        <v>2018</v>
      </c>
      <c r="D1824" t="str">
        <f>'phytoplankton qual'!D37</f>
        <v>10.1126/sciadv.aat4591</v>
      </c>
      <c r="E1824">
        <f>'phytoplankton qual'!E37</f>
        <v>14600</v>
      </c>
      <c r="F1824">
        <f>'phytoplankton qual'!F37</f>
        <v>99.999999999999645</v>
      </c>
      <c r="G1824">
        <f>'phytoplankton qual'!G37</f>
        <v>99.999999999999645</v>
      </c>
      <c r="H1824">
        <f>'phytoplankton qual'!H37</f>
        <v>14.6</v>
      </c>
      <c r="I1824">
        <f>'phytoplankton qual'!I37</f>
        <v>9.9999999999999645E-2</v>
      </c>
      <c r="J1824">
        <f>'phytoplankton qual'!J37</f>
        <v>9.9999999999999645E-2</v>
      </c>
      <c r="K1824">
        <f>'phytoplankton qual'!K37</f>
        <v>426.53408887876566</v>
      </c>
      <c r="L1824">
        <f>'phytoplankton qual'!L37</f>
        <v>215.38613016112259</v>
      </c>
      <c r="M1824">
        <f>'phytoplankton qual'!M37</f>
        <v>193.81132902643211</v>
      </c>
      <c r="N1824" t="str">
        <f>'phytoplankton qual'!N37</f>
        <v>FALSE</v>
      </c>
      <c r="O1824">
        <f>'phytoplankton qual'!O37</f>
        <v>2</v>
      </c>
      <c r="P1824" t="str">
        <f>'phytoplankton qual'!P37</f>
        <v>Category 2: (a) Unable to fully quantify uncertainties due to mixed algal sources contributing to phytane d13C (note,  Calculated CO2aq is inside calibration range of 0.0 to Inf µmol/kg.).</v>
      </c>
      <c r="Q1824" t="str">
        <f>'phytoplankton qual'!Q37</f>
        <v>FALSE</v>
      </c>
      <c r="R1824" t="str">
        <f>'phytoplankton qual'!R37</f>
        <v>TRUE</v>
      </c>
      <c r="S1824" t="str">
        <f>'phytoplankton qual'!S37</f>
        <v>Recalculation of all phytane CO2 results using uniform calculation methods and comprehensive treatment of uncertainties.</v>
      </c>
      <c r="T1824" t="str">
        <f>'phytoplankton qual'!T37</f>
        <v>TRUE</v>
      </c>
      <c r="U1824" t="str">
        <f>'phytoplankton qual'!U37</f>
        <v>FALSE</v>
      </c>
      <c r="V1824" t="str">
        <f>'phytoplankton qual'!V37</f>
        <v>NA</v>
      </c>
      <c r="W1824" t="str">
        <f>'phytoplankton qual'!W37</f>
        <v>FALSE</v>
      </c>
      <c r="X1824" t="str">
        <f>'phytoplankton qual'!X37</f>
        <v>FALSE</v>
      </c>
      <c r="Y1824" t="str">
        <f>'phytoplankton qual'!Y37</f>
        <v>NA</v>
      </c>
      <c r="Z1824" t="str">
        <f>'phytoplankton qual'!Z37</f>
        <v>SB-3</v>
      </c>
    </row>
    <row r="1825" spans="1:26">
      <c r="A1825" t="str">
        <f>'phytoplankton qual'!A38</f>
        <v>phytoplankton</v>
      </c>
      <c r="B1825" t="str">
        <f>'phytoplankton qual'!B38</f>
        <v>Witkowski</v>
      </c>
      <c r="C1825" t="str">
        <f>'phytoplankton qual'!C38</f>
        <v>2018</v>
      </c>
      <c r="D1825" t="str">
        <f>'phytoplankton qual'!D38</f>
        <v>10.1126/sciadv.aat4592</v>
      </c>
      <c r="E1825">
        <f>'phytoplankton qual'!E38</f>
        <v>14700</v>
      </c>
      <c r="F1825">
        <f>'phytoplankton qual'!F38</f>
        <v>99.999999999999645</v>
      </c>
      <c r="G1825">
        <f>'phytoplankton qual'!G38</f>
        <v>99.999999999999645</v>
      </c>
      <c r="H1825">
        <f>'phytoplankton qual'!H38</f>
        <v>14.7</v>
      </c>
      <c r="I1825">
        <f>'phytoplankton qual'!I38</f>
        <v>9.9999999999999645E-2</v>
      </c>
      <c r="J1825">
        <f>'phytoplankton qual'!J38</f>
        <v>9.9999999999999645E-2</v>
      </c>
      <c r="K1825">
        <f>'phytoplankton qual'!K38</f>
        <v>441.5929490605597</v>
      </c>
      <c r="L1825">
        <f>'phytoplankton qual'!L38</f>
        <v>227.78305408901349</v>
      </c>
      <c r="M1825">
        <f>'phytoplankton qual'!M38</f>
        <v>200.15915863131536</v>
      </c>
      <c r="N1825" t="str">
        <f>'phytoplankton qual'!N38</f>
        <v>FALSE</v>
      </c>
      <c r="O1825">
        <f>'phytoplankton qual'!O38</f>
        <v>2</v>
      </c>
      <c r="P1825" t="str">
        <f>'phytoplankton qual'!P38</f>
        <v>Category 2: (a) Unable to fully quantify uncertainties due to mixed algal sources contributing to phytane d13C (note,  Calculated CO2aq is inside calibration range of 0.0 to Inf µmol/kg.).</v>
      </c>
      <c r="Q1825" t="str">
        <f>'phytoplankton qual'!Q38</f>
        <v>FALSE</v>
      </c>
      <c r="R1825" t="str">
        <f>'phytoplankton qual'!R38</f>
        <v>TRUE</v>
      </c>
      <c r="S1825" t="str">
        <f>'phytoplankton qual'!S38</f>
        <v>Recalculation of all phytane CO2 results using uniform calculation methods and comprehensive treatment of uncertainties.</v>
      </c>
      <c r="T1825" t="str">
        <f>'phytoplankton qual'!T38</f>
        <v>TRUE</v>
      </c>
      <c r="U1825" t="str">
        <f>'phytoplankton qual'!U38</f>
        <v>FALSE</v>
      </c>
      <c r="V1825" t="str">
        <f>'phytoplankton qual'!V38</f>
        <v>NA</v>
      </c>
      <c r="W1825" t="str">
        <f>'phytoplankton qual'!W38</f>
        <v>FALSE</v>
      </c>
      <c r="X1825" t="str">
        <f>'phytoplankton qual'!X38</f>
        <v>FALSE</v>
      </c>
      <c r="Y1825" t="str">
        <f>'phytoplankton qual'!Y38</f>
        <v>NA</v>
      </c>
      <c r="Z1825" t="str">
        <f>'phytoplankton qual'!Z38</f>
        <v>SB-2</v>
      </c>
    </row>
    <row r="1826" spans="1:26">
      <c r="A1826" t="str">
        <f>'phytoplankton qual'!A39</f>
        <v>phytoplankton</v>
      </c>
      <c r="B1826" t="str">
        <f>'phytoplankton qual'!B39</f>
        <v>Witkowski</v>
      </c>
      <c r="C1826" t="str">
        <f>'phytoplankton qual'!C39</f>
        <v>2018</v>
      </c>
      <c r="D1826" t="str">
        <f>'phytoplankton qual'!D39</f>
        <v>10.1126/sciadv.aat4593</v>
      </c>
      <c r="E1826">
        <f>'phytoplankton qual'!E39</f>
        <v>14800</v>
      </c>
      <c r="F1826">
        <f>'phytoplankton qual'!F39</f>
        <v>300.00000000000068</v>
      </c>
      <c r="G1826">
        <f>'phytoplankton qual'!G39</f>
        <v>199.99999999999929</v>
      </c>
      <c r="H1826">
        <f>'phytoplankton qual'!H39</f>
        <v>14.8</v>
      </c>
      <c r="I1826">
        <f>'phytoplankton qual'!I39</f>
        <v>0.30000000000000066</v>
      </c>
      <c r="J1826">
        <f>'phytoplankton qual'!J39</f>
        <v>0.19999999999999929</v>
      </c>
      <c r="K1826">
        <f>'phytoplankton qual'!K39</f>
        <v>423.42535967049253</v>
      </c>
      <c r="L1826">
        <f>'phytoplankton qual'!L39</f>
        <v>216.19893544472222</v>
      </c>
      <c r="M1826">
        <f>'phytoplankton qual'!M39</f>
        <v>191.41318936289639</v>
      </c>
      <c r="N1826" t="str">
        <f>'phytoplankton qual'!N39</f>
        <v>FALSE</v>
      </c>
      <c r="O1826">
        <f>'phytoplankton qual'!O39</f>
        <v>2</v>
      </c>
      <c r="P1826" t="str">
        <f>'phytoplankton qual'!P39</f>
        <v>Category 2: (a) Unable to fully quantify uncertainties due to mixed algal sources contributing to phytane d13C (note,  Calculated CO2aq is inside calibration range of 0.0 to Inf µmol/kg.).</v>
      </c>
      <c r="Q1826" t="str">
        <f>'phytoplankton qual'!Q39</f>
        <v>FALSE</v>
      </c>
      <c r="R1826" t="str">
        <f>'phytoplankton qual'!R39</f>
        <v>TRUE</v>
      </c>
      <c r="S1826" t="str">
        <f>'phytoplankton qual'!S39</f>
        <v>Recalculation of all phytane CO2 results using uniform calculation methods and comprehensive treatment of uncertainties.</v>
      </c>
      <c r="T1826" t="str">
        <f>'phytoplankton qual'!T39</f>
        <v>TRUE</v>
      </c>
      <c r="U1826" t="str">
        <f>'phytoplankton qual'!U39</f>
        <v>FALSE</v>
      </c>
      <c r="V1826" t="str">
        <f>'phytoplankton qual'!V39</f>
        <v>NA</v>
      </c>
      <c r="W1826" t="str">
        <f>'phytoplankton qual'!W39</f>
        <v>FALSE</v>
      </c>
      <c r="X1826" t="str">
        <f>'phytoplankton qual'!X39</f>
        <v>FALSE</v>
      </c>
      <c r="Y1826" t="str">
        <f>'phytoplankton qual'!Y39</f>
        <v>NA</v>
      </c>
      <c r="Z1826" t="str">
        <f>'phytoplankton qual'!Z39</f>
        <v>IODP 100R02W 27-29</v>
      </c>
    </row>
    <row r="1827" spans="1:26">
      <c r="A1827" t="str">
        <f>'phytoplankton qual'!A40</f>
        <v>phytoplankton</v>
      </c>
      <c r="B1827" t="str">
        <f>'phytoplankton qual'!B40</f>
        <v>Witkowski</v>
      </c>
      <c r="C1827" t="str">
        <f>'phytoplankton qual'!C40</f>
        <v>2018</v>
      </c>
      <c r="D1827" t="str">
        <f>'phytoplankton qual'!D40</f>
        <v>10.1126/sciadv.aat4594</v>
      </c>
      <c r="E1827">
        <f>'phytoplankton qual'!E40</f>
        <v>14800</v>
      </c>
      <c r="F1827">
        <f>'phytoplankton qual'!F40</f>
        <v>100.00000000000142</v>
      </c>
      <c r="G1827">
        <f>'phytoplankton qual'!G40</f>
        <v>99.999999999999645</v>
      </c>
      <c r="H1827">
        <f>'phytoplankton qual'!H40</f>
        <v>14.8</v>
      </c>
      <c r="I1827">
        <f>'phytoplankton qual'!I40</f>
        <v>0.10000000000000142</v>
      </c>
      <c r="J1827">
        <f>'phytoplankton qual'!J40</f>
        <v>9.9999999999999645E-2</v>
      </c>
      <c r="K1827">
        <f>'phytoplankton qual'!K40</f>
        <v>502.58602169482879</v>
      </c>
      <c r="L1827">
        <f>'phytoplankton qual'!L40</f>
        <v>273.43083061021753</v>
      </c>
      <c r="M1827">
        <f>'phytoplankton qual'!M40</f>
        <v>230.71978562143499</v>
      </c>
      <c r="N1827" t="str">
        <f>'phytoplankton qual'!N40</f>
        <v>FALSE</v>
      </c>
      <c r="O1827">
        <f>'phytoplankton qual'!O40</f>
        <v>2</v>
      </c>
      <c r="P1827" t="str">
        <f>'phytoplankton qual'!P40</f>
        <v>Category 2: (a) Unable to fully quantify uncertainties due to mixed algal sources contributing to phytane d13C (note,  Calculated CO2aq is inside calibration range of 0.0 to Inf µmol/kg.).</v>
      </c>
      <c r="Q1827" t="str">
        <f>'phytoplankton qual'!Q40</f>
        <v>FALSE</v>
      </c>
      <c r="R1827" t="str">
        <f>'phytoplankton qual'!R40</f>
        <v>TRUE</v>
      </c>
      <c r="S1827" t="str">
        <f>'phytoplankton qual'!S40</f>
        <v>Recalculation of all phytane CO2 results using uniform calculation methods and comprehensive treatment of uncertainties.</v>
      </c>
      <c r="T1827" t="str">
        <f>'phytoplankton qual'!T40</f>
        <v>TRUE</v>
      </c>
      <c r="U1827" t="str">
        <f>'phytoplankton qual'!U40</f>
        <v>FALSE</v>
      </c>
      <c r="V1827" t="str">
        <f>'phytoplankton qual'!V40</f>
        <v>NA</v>
      </c>
      <c r="W1827" t="str">
        <f>'phytoplankton qual'!W40</f>
        <v>FALSE</v>
      </c>
      <c r="X1827" t="str">
        <f>'phytoplankton qual'!X40</f>
        <v>FALSE</v>
      </c>
      <c r="Y1827" t="str">
        <f>'phytoplankton qual'!Y40</f>
        <v>NA</v>
      </c>
      <c r="Z1827" t="str">
        <f>'phytoplankton qual'!Z40</f>
        <v>Site 608, King's Trough</v>
      </c>
    </row>
    <row r="1828" spans="1:26">
      <c r="A1828" t="str">
        <f>'phytoplankton qual'!A41</f>
        <v>phytoplankton</v>
      </c>
      <c r="B1828" t="str">
        <f>'phytoplankton qual'!B41</f>
        <v>Witkowski</v>
      </c>
      <c r="C1828" t="str">
        <f>'phytoplankton qual'!C41</f>
        <v>2018</v>
      </c>
      <c r="D1828" t="str">
        <f>'phytoplankton qual'!D41</f>
        <v>10.1126/sciadv.aat4595</v>
      </c>
      <c r="E1828">
        <f>'phytoplankton qual'!E41</f>
        <v>15000</v>
      </c>
      <c r="F1828">
        <f>'phytoplankton qual'!F41</f>
        <v>199.99999999999929</v>
      </c>
      <c r="G1828">
        <f>'phytoplankton qual'!G41</f>
        <v>199.99999999999929</v>
      </c>
      <c r="H1828">
        <f>'phytoplankton qual'!H41</f>
        <v>15</v>
      </c>
      <c r="I1828">
        <f>'phytoplankton qual'!I41</f>
        <v>0.19999999999999929</v>
      </c>
      <c r="J1828">
        <f>'phytoplankton qual'!J41</f>
        <v>0.19999999999999929</v>
      </c>
      <c r="K1828">
        <f>'phytoplankton qual'!K41</f>
        <v>517.15423175488775</v>
      </c>
      <c r="L1828">
        <f>'phytoplankton qual'!L41</f>
        <v>267.69464558288666</v>
      </c>
      <c r="M1828">
        <f>'phytoplankton qual'!M41</f>
        <v>235.52701237583074</v>
      </c>
      <c r="N1828" t="str">
        <f>'phytoplankton qual'!N41</f>
        <v>FALSE</v>
      </c>
      <c r="O1828">
        <f>'phytoplankton qual'!O41</f>
        <v>2</v>
      </c>
      <c r="P1828" t="str">
        <f>'phytoplankton qual'!P41</f>
        <v>Category 2: (a) Unable to fully quantify uncertainties due to mixed algal sources contributing to phytane d13C (note,  Calculated CO2aq is inside calibration range of 0.0 to Inf µmol/kg.).</v>
      </c>
      <c r="Q1828" t="str">
        <f>'phytoplankton qual'!Q41</f>
        <v>FALSE</v>
      </c>
      <c r="R1828" t="str">
        <f>'phytoplankton qual'!R41</f>
        <v>TRUE</v>
      </c>
      <c r="S1828" t="str">
        <f>'phytoplankton qual'!S41</f>
        <v>Recalculation of all phytane CO2 results using uniform calculation methods and comprehensive treatment of uncertainties.</v>
      </c>
      <c r="T1828" t="str">
        <f>'phytoplankton qual'!T41</f>
        <v>TRUE</v>
      </c>
      <c r="U1828" t="str">
        <f>'phytoplankton qual'!U41</f>
        <v>FALSE</v>
      </c>
      <c r="V1828" t="str">
        <f>'phytoplankton qual'!V41</f>
        <v>NA</v>
      </c>
      <c r="W1828" t="str">
        <f>'phytoplankton qual'!W41</f>
        <v>FALSE</v>
      </c>
      <c r="X1828" t="str">
        <f>'phytoplankton qual'!X41</f>
        <v>FALSE</v>
      </c>
      <c r="Y1828" t="str">
        <f>'phytoplankton qual'!Y41</f>
        <v>NA</v>
      </c>
      <c r="Z1828" t="str">
        <f>'phytoplankton qual'!Z41</f>
        <v>IODP 103R01W 135-139</v>
      </c>
    </row>
    <row r="1829" spans="1:26">
      <c r="A1829" t="str">
        <f>'phytoplankton qual'!A42</f>
        <v>phytoplankton</v>
      </c>
      <c r="B1829" t="str">
        <f>'phytoplankton qual'!B42</f>
        <v>Witkowski</v>
      </c>
      <c r="C1829" t="str">
        <f>'phytoplankton qual'!C42</f>
        <v>2018</v>
      </c>
      <c r="D1829" t="str">
        <f>'phytoplankton qual'!D42</f>
        <v>10.1126/sciadv.aat4596</v>
      </c>
      <c r="E1829">
        <f>'phytoplankton qual'!E42</f>
        <v>15000</v>
      </c>
      <c r="F1829">
        <f>'phytoplankton qual'!F42</f>
        <v>75.656774897171061</v>
      </c>
      <c r="G1829">
        <f>'phytoplankton qual'!G42</f>
        <v>75.656774897171061</v>
      </c>
      <c r="H1829">
        <f>'phytoplankton qual'!H42</f>
        <v>15</v>
      </c>
      <c r="I1829">
        <f>'phytoplankton qual'!I42</f>
        <v>7.5656774897171056E-2</v>
      </c>
      <c r="J1829">
        <f>'phytoplankton qual'!J42</f>
        <v>7.5656774897171056E-2</v>
      </c>
      <c r="K1829">
        <f>'phytoplankton qual'!K42</f>
        <v>453.64921258163992</v>
      </c>
      <c r="L1829">
        <f>'phytoplankton qual'!L42</f>
        <v>235.62628853734287</v>
      </c>
      <c r="M1829">
        <f>'phytoplankton qual'!M42</f>
        <v>206.79035726508357</v>
      </c>
      <c r="N1829" t="str">
        <f>'phytoplankton qual'!N42</f>
        <v>FALSE</v>
      </c>
      <c r="O1829">
        <f>'phytoplankton qual'!O42</f>
        <v>2</v>
      </c>
      <c r="P1829" t="str">
        <f>'phytoplankton qual'!P42</f>
        <v>Category 2: (a) Unable to fully quantify uncertainties due to mixed algal sources contributing to phytane d13C (note,  Calculated CO2aq is inside calibration range of 0.0 to Inf µmol/kg.).</v>
      </c>
      <c r="Q1829" t="str">
        <f>'phytoplankton qual'!Q42</f>
        <v>FALSE</v>
      </c>
      <c r="R1829" t="str">
        <f>'phytoplankton qual'!R42</f>
        <v>TRUE</v>
      </c>
      <c r="S1829" t="str">
        <f>'phytoplankton qual'!S42</f>
        <v>Recalculation of all phytane CO2 results using uniform calculation methods and comprehensive treatment of uncertainties.</v>
      </c>
      <c r="T1829" t="str">
        <f>'phytoplankton qual'!T42</f>
        <v>TRUE</v>
      </c>
      <c r="U1829" t="str">
        <f>'phytoplankton qual'!U42</f>
        <v>FALSE</v>
      </c>
      <c r="V1829" t="str">
        <f>'phytoplankton qual'!V42</f>
        <v>NA</v>
      </c>
      <c r="W1829" t="str">
        <f>'phytoplankton qual'!W42</f>
        <v>FALSE</v>
      </c>
      <c r="X1829" t="str">
        <f>'phytoplankton qual'!X42</f>
        <v>FALSE</v>
      </c>
      <c r="Y1829" t="str">
        <f>'phytoplankton qual'!Y42</f>
        <v>NA</v>
      </c>
      <c r="Z1829" t="str">
        <f>'phytoplankton qual'!Z42</f>
        <v>SB-1</v>
      </c>
    </row>
    <row r="1830" spans="1:26">
      <c r="A1830" t="str">
        <f>'phytoplankton qual'!A43</f>
        <v>phytoplankton</v>
      </c>
      <c r="B1830" t="str">
        <f>'phytoplankton qual'!B43</f>
        <v>Witkowski</v>
      </c>
      <c r="C1830" t="str">
        <f>'phytoplankton qual'!C43</f>
        <v>2018</v>
      </c>
      <c r="D1830" t="str">
        <f>'phytoplankton qual'!D43</f>
        <v>10.1126/sciadv.aat4597</v>
      </c>
      <c r="E1830">
        <f>'phytoplankton qual'!E43</f>
        <v>15000</v>
      </c>
      <c r="F1830">
        <f>'phytoplankton qual'!F43</f>
        <v>9667</v>
      </c>
      <c r="G1830">
        <f>'phytoplankton qual'!G43</f>
        <v>8030.0000000000009</v>
      </c>
      <c r="H1830">
        <f>'phytoplankton qual'!H43</f>
        <v>15</v>
      </c>
      <c r="I1830">
        <f>'phytoplankton qual'!I43</f>
        <v>9.6669999999999998</v>
      </c>
      <c r="J1830">
        <f>'phytoplankton qual'!J43</f>
        <v>8.0300000000000011</v>
      </c>
      <c r="K1830">
        <f>'phytoplankton qual'!K43</f>
        <v>444.22953850322517</v>
      </c>
      <c r="L1830">
        <f>'phytoplankton qual'!L43</f>
        <v>228.09612115722928</v>
      </c>
      <c r="M1830">
        <f>'phytoplankton qual'!M43</f>
        <v>203.17120063156875</v>
      </c>
      <c r="N1830" t="str">
        <f>'phytoplankton qual'!N43</f>
        <v>FALSE</v>
      </c>
      <c r="O1830">
        <f>'phytoplankton qual'!O43</f>
        <v>2</v>
      </c>
      <c r="P1830" t="str">
        <f>'phytoplankton qual'!P43</f>
        <v>Category 2: (a) Unable to fully quantify uncertainties due to mixed algal sources contributing to phytane d13C (note,  Calculated CO2aq is inside calibration range of 0.0 to Inf µmol/kg.).</v>
      </c>
      <c r="Q1830" t="str">
        <f>'phytoplankton qual'!Q43</f>
        <v>FALSE</v>
      </c>
      <c r="R1830" t="str">
        <f>'phytoplankton qual'!R43</f>
        <v>TRUE</v>
      </c>
      <c r="S1830" t="str">
        <f>'phytoplankton qual'!S43</f>
        <v>Recalculation of all phytane CO2 results using uniform calculation methods and comprehensive treatment of uncertainties.</v>
      </c>
      <c r="T1830" t="str">
        <f>'phytoplankton qual'!T43</f>
        <v>TRUE</v>
      </c>
      <c r="U1830" t="str">
        <f>'phytoplankton qual'!U43</f>
        <v>FALSE</v>
      </c>
      <c r="V1830" t="str">
        <f>'phytoplankton qual'!V43</f>
        <v>NA</v>
      </c>
      <c r="W1830" t="str">
        <f>'phytoplankton qual'!W43</f>
        <v>FALSE</v>
      </c>
      <c r="X1830" t="str">
        <f>'phytoplankton qual'!X43</f>
        <v>FALSE</v>
      </c>
      <c r="Y1830" t="str">
        <f>'phytoplankton qual'!Y43</f>
        <v>NA</v>
      </c>
      <c r="Z1830" t="str">
        <f>'phytoplankton qual'!Z43</f>
        <v>1507</v>
      </c>
    </row>
    <row r="1831" spans="1:26">
      <c r="A1831" t="str">
        <f>'phytoplankton qual'!A44</f>
        <v>phytoplankton</v>
      </c>
      <c r="B1831" t="str">
        <f>'phytoplankton qual'!B44</f>
        <v>Witkowski</v>
      </c>
      <c r="C1831" t="str">
        <f>'phytoplankton qual'!C44</f>
        <v>2018</v>
      </c>
      <c r="D1831" t="str">
        <f>'phytoplankton qual'!D44</f>
        <v>10.1126/sciadv.aat4598</v>
      </c>
      <c r="E1831">
        <f>'phytoplankton qual'!E44</f>
        <v>15000</v>
      </c>
      <c r="F1831">
        <f>'phytoplankton qual'!F44</f>
        <v>9667</v>
      </c>
      <c r="G1831">
        <f>'phytoplankton qual'!G44</f>
        <v>8030.0000000000009</v>
      </c>
      <c r="H1831">
        <f>'phytoplankton qual'!H44</f>
        <v>15</v>
      </c>
      <c r="I1831">
        <f>'phytoplankton qual'!I44</f>
        <v>9.6669999999999998</v>
      </c>
      <c r="J1831">
        <f>'phytoplankton qual'!J44</f>
        <v>8.0300000000000011</v>
      </c>
      <c r="K1831">
        <f>'phytoplankton qual'!K44</f>
        <v>554.27681660910378</v>
      </c>
      <c r="L1831">
        <f>'phytoplankton qual'!L44</f>
        <v>288.18380378628206</v>
      </c>
      <c r="M1831">
        <f>'phytoplankton qual'!M44</f>
        <v>251.892207683734</v>
      </c>
      <c r="N1831" t="str">
        <f>'phytoplankton qual'!N44</f>
        <v>FALSE</v>
      </c>
      <c r="O1831">
        <f>'phytoplankton qual'!O44</f>
        <v>2</v>
      </c>
      <c r="P1831" t="str">
        <f>'phytoplankton qual'!P44</f>
        <v>Category 2: (a) Unable to fully quantify uncertainties due to mixed algal sources contributing to phytane d13C (note,  Calculated CO2aq is inside calibration range of 0.0 to Inf µmol/kg.).</v>
      </c>
      <c r="Q1831" t="str">
        <f>'phytoplankton qual'!Q44</f>
        <v>FALSE</v>
      </c>
      <c r="R1831" t="str">
        <f>'phytoplankton qual'!R44</f>
        <v>TRUE</v>
      </c>
      <c r="S1831" t="str">
        <f>'phytoplankton qual'!S44</f>
        <v>Recalculation of all phytane CO2 results using uniform calculation methods and comprehensive treatment of uncertainties.</v>
      </c>
      <c r="T1831" t="str">
        <f>'phytoplankton qual'!T44</f>
        <v>TRUE</v>
      </c>
      <c r="U1831" t="str">
        <f>'phytoplankton qual'!U44</f>
        <v>FALSE</v>
      </c>
      <c r="V1831" t="str">
        <f>'phytoplankton qual'!V44</f>
        <v>NA</v>
      </c>
      <c r="W1831" t="str">
        <f>'phytoplankton qual'!W44</f>
        <v>FALSE</v>
      </c>
      <c r="X1831" t="str">
        <f>'phytoplankton qual'!X44</f>
        <v>FALSE</v>
      </c>
      <c r="Y1831" t="str">
        <f>'phytoplankton qual'!Y44</f>
        <v>NA</v>
      </c>
      <c r="Z1831" t="str">
        <f>'phytoplankton qual'!Z44</f>
        <v>502</v>
      </c>
    </row>
    <row r="1832" spans="1:26">
      <c r="A1832" t="str">
        <f>'phytoplankton qual'!A45</f>
        <v>phytoplankton</v>
      </c>
      <c r="B1832" t="str">
        <f>'phytoplankton qual'!B45</f>
        <v>Witkowski</v>
      </c>
      <c r="C1832" t="str">
        <f>'phytoplankton qual'!C45</f>
        <v>2018</v>
      </c>
      <c r="D1832" t="str">
        <f>'phytoplankton qual'!D45</f>
        <v>10.1126/sciadv.aat4599</v>
      </c>
      <c r="E1832">
        <f>'phytoplankton qual'!E45</f>
        <v>15100</v>
      </c>
      <c r="F1832">
        <f>'phytoplankton qual'!F45</f>
        <v>99.999999999999645</v>
      </c>
      <c r="G1832">
        <f>'phytoplankton qual'!G45</f>
        <v>99.999999999999645</v>
      </c>
      <c r="H1832">
        <f>'phytoplankton qual'!H45</f>
        <v>15.1</v>
      </c>
      <c r="I1832">
        <f>'phytoplankton qual'!I45</f>
        <v>9.9999999999999645E-2</v>
      </c>
      <c r="J1832">
        <f>'phytoplankton qual'!J45</f>
        <v>9.9999999999999645E-2</v>
      </c>
      <c r="K1832">
        <f>'phytoplankton qual'!K45</f>
        <v>511.22648892527189</v>
      </c>
      <c r="L1832">
        <f>'phytoplankton qual'!L45</f>
        <v>273.03591610882035</v>
      </c>
      <c r="M1832">
        <f>'phytoplankton qual'!M45</f>
        <v>236.33553113887086</v>
      </c>
      <c r="N1832" t="str">
        <f>'phytoplankton qual'!N45</f>
        <v>FALSE</v>
      </c>
      <c r="O1832">
        <f>'phytoplankton qual'!O45</f>
        <v>2</v>
      </c>
      <c r="P1832" t="str">
        <f>'phytoplankton qual'!P45</f>
        <v>Category 2: (a) Unable to fully quantify uncertainties due to mixed algal sources contributing to phytane d13C (note,  Calculated CO2aq is inside calibration range of 0.0 to Inf µmol/kg.).</v>
      </c>
      <c r="Q1832" t="str">
        <f>'phytoplankton qual'!Q45</f>
        <v>FALSE</v>
      </c>
      <c r="R1832" t="str">
        <f>'phytoplankton qual'!R45</f>
        <v>TRUE</v>
      </c>
      <c r="S1832" t="str">
        <f>'phytoplankton qual'!S45</f>
        <v>Recalculation of all phytane CO2 results using uniform calculation methods and comprehensive treatment of uncertainties.</v>
      </c>
      <c r="T1832" t="str">
        <f>'phytoplankton qual'!T45</f>
        <v>TRUE</v>
      </c>
      <c r="U1832" t="str">
        <f>'phytoplankton qual'!U45</f>
        <v>FALSE</v>
      </c>
      <c r="V1832" t="str">
        <f>'phytoplankton qual'!V45</f>
        <v>NA</v>
      </c>
      <c r="W1832" t="str">
        <f>'phytoplankton qual'!W45</f>
        <v>FALSE</v>
      </c>
      <c r="X1832" t="str">
        <f>'phytoplankton qual'!X45</f>
        <v>FALSE</v>
      </c>
      <c r="Y1832" t="str">
        <f>'phytoplankton qual'!Y45</f>
        <v>NA</v>
      </c>
      <c r="Z1832" t="str">
        <f>'phytoplankton qual'!Z45</f>
        <v>Site 608, King's Trough</v>
      </c>
    </row>
    <row r="1833" spans="1:26">
      <c r="A1833" t="str">
        <f>'phytoplankton qual'!A46</f>
        <v>phytoplankton</v>
      </c>
      <c r="B1833" t="str">
        <f>'phytoplankton qual'!B46</f>
        <v>Witkowski</v>
      </c>
      <c r="C1833" t="str">
        <f>'phytoplankton qual'!C46</f>
        <v>2018</v>
      </c>
      <c r="D1833" t="str">
        <f>'phytoplankton qual'!D46</f>
        <v>10.1126/sciadv.aat4600</v>
      </c>
      <c r="E1833">
        <f>'phytoplankton qual'!E46</f>
        <v>15200</v>
      </c>
      <c r="F1833">
        <f>'phytoplankton qual'!F46</f>
        <v>99.999999999999645</v>
      </c>
      <c r="G1833">
        <f>'phytoplankton qual'!G46</f>
        <v>50.000000000000711</v>
      </c>
      <c r="H1833">
        <f>'phytoplankton qual'!H46</f>
        <v>15.2</v>
      </c>
      <c r="I1833">
        <f>'phytoplankton qual'!I46</f>
        <v>9.9999999999999645E-2</v>
      </c>
      <c r="J1833">
        <f>'phytoplankton qual'!J46</f>
        <v>5.0000000000000711E-2</v>
      </c>
      <c r="K1833">
        <f>'phytoplankton qual'!K46</f>
        <v>543.87761504303808</v>
      </c>
      <c r="L1833">
        <f>'phytoplankton qual'!L46</f>
        <v>298.07441512702292</v>
      </c>
      <c r="M1833">
        <f>'phytoplankton qual'!M46</f>
        <v>252.73243330591259</v>
      </c>
      <c r="N1833" t="str">
        <f>'phytoplankton qual'!N46</f>
        <v>FALSE</v>
      </c>
      <c r="O1833">
        <f>'phytoplankton qual'!O46</f>
        <v>2</v>
      </c>
      <c r="P1833" t="str">
        <f>'phytoplankton qual'!P46</f>
        <v>Category 2: (a) Unable to fully quantify uncertainties due to mixed algal sources contributing to phytane d13C (note,  Calculated CO2aq is inside calibration range of 0.0 to Inf µmol/kg.).</v>
      </c>
      <c r="Q1833" t="str">
        <f>'phytoplankton qual'!Q46</f>
        <v>FALSE</v>
      </c>
      <c r="R1833" t="str">
        <f>'phytoplankton qual'!R46</f>
        <v>TRUE</v>
      </c>
      <c r="S1833" t="str">
        <f>'phytoplankton qual'!S46</f>
        <v>Recalculation of all phytane CO2 results using uniform calculation methods and comprehensive treatment of uncertainties.</v>
      </c>
      <c r="T1833" t="str">
        <f>'phytoplankton qual'!T46</f>
        <v>TRUE</v>
      </c>
      <c r="U1833" t="str">
        <f>'phytoplankton qual'!U46</f>
        <v>FALSE</v>
      </c>
      <c r="V1833" t="str">
        <f>'phytoplankton qual'!V46</f>
        <v>NA</v>
      </c>
      <c r="W1833" t="str">
        <f>'phytoplankton qual'!W46</f>
        <v>FALSE</v>
      </c>
      <c r="X1833" t="str">
        <f>'phytoplankton qual'!X46</f>
        <v>FALSE</v>
      </c>
      <c r="Y1833" t="str">
        <f>'phytoplankton qual'!Y46</f>
        <v>NA</v>
      </c>
      <c r="Z1833" t="str">
        <f>'phytoplankton qual'!Z46</f>
        <v>Site 608, King's Trough</v>
      </c>
    </row>
    <row r="1834" spans="1:26">
      <c r="A1834" t="str">
        <f>'phytoplankton qual'!A47</f>
        <v>phytoplankton</v>
      </c>
      <c r="B1834" t="str">
        <f>'phytoplankton qual'!B47</f>
        <v>Witkowski</v>
      </c>
      <c r="C1834" t="str">
        <f>'phytoplankton qual'!C47</f>
        <v>2018</v>
      </c>
      <c r="D1834" t="str">
        <f>'phytoplankton qual'!D47</f>
        <v>10.1126/sciadv.aat4601</v>
      </c>
      <c r="E1834">
        <f>'phytoplankton qual'!E47</f>
        <v>15250</v>
      </c>
      <c r="F1834">
        <f>'phytoplankton qual'!F47</f>
        <v>50.000000000000711</v>
      </c>
      <c r="G1834">
        <f>'phytoplankton qual'!G47</f>
        <v>50.000000000000711</v>
      </c>
      <c r="H1834">
        <f>'phytoplankton qual'!H47</f>
        <v>15.25</v>
      </c>
      <c r="I1834">
        <f>'phytoplankton qual'!I47</f>
        <v>5.0000000000000711E-2</v>
      </c>
      <c r="J1834">
        <f>'phytoplankton qual'!J47</f>
        <v>5.0000000000000711E-2</v>
      </c>
      <c r="K1834">
        <f>'phytoplankton qual'!K47</f>
        <v>487.07855089950868</v>
      </c>
      <c r="L1834">
        <f>'phytoplankton qual'!L47</f>
        <v>265.37201765763774</v>
      </c>
      <c r="M1834">
        <f>'phytoplankton qual'!M47</f>
        <v>224.07023889103118</v>
      </c>
      <c r="N1834" t="str">
        <f>'phytoplankton qual'!N47</f>
        <v>FALSE</v>
      </c>
      <c r="O1834">
        <f>'phytoplankton qual'!O47</f>
        <v>2</v>
      </c>
      <c r="P1834" t="str">
        <f>'phytoplankton qual'!P47</f>
        <v>Category 2: (a) Unable to fully quantify uncertainties due to mixed algal sources contributing to phytane d13C (note,  Calculated CO2aq is inside calibration range of 0.0 to Inf µmol/kg.).</v>
      </c>
      <c r="Q1834" t="str">
        <f>'phytoplankton qual'!Q47</f>
        <v>FALSE</v>
      </c>
      <c r="R1834" t="str">
        <f>'phytoplankton qual'!R47</f>
        <v>TRUE</v>
      </c>
      <c r="S1834" t="str">
        <f>'phytoplankton qual'!S47</f>
        <v>Recalculation of all phytane CO2 results using uniform calculation methods and comprehensive treatment of uncertainties.</v>
      </c>
      <c r="T1834" t="str">
        <f>'phytoplankton qual'!T47</f>
        <v>TRUE</v>
      </c>
      <c r="U1834" t="str">
        <f>'phytoplankton qual'!U47</f>
        <v>FALSE</v>
      </c>
      <c r="V1834" t="str">
        <f>'phytoplankton qual'!V47</f>
        <v>NA</v>
      </c>
      <c r="W1834" t="str">
        <f>'phytoplankton qual'!W47</f>
        <v>FALSE</v>
      </c>
      <c r="X1834" t="str">
        <f>'phytoplankton qual'!X47</f>
        <v>FALSE</v>
      </c>
      <c r="Y1834" t="str">
        <f>'phytoplankton qual'!Y47</f>
        <v>NA</v>
      </c>
      <c r="Z1834" t="str">
        <f>'phytoplankton qual'!Z47</f>
        <v>Site 608, King's Trough</v>
      </c>
    </row>
    <row r="1835" spans="1:26">
      <c r="A1835" t="str">
        <f>'phytoplankton qual'!A48</f>
        <v>phytoplankton</v>
      </c>
      <c r="B1835" t="str">
        <f>'phytoplankton qual'!B48</f>
        <v>Witkowski</v>
      </c>
      <c r="C1835" t="str">
        <f>'phytoplankton qual'!C48</f>
        <v>2018</v>
      </c>
      <c r="D1835" t="str">
        <f>'phytoplankton qual'!D48</f>
        <v>10.1126/sciadv.aat4602</v>
      </c>
      <c r="E1835">
        <f>'phytoplankton qual'!E48</f>
        <v>15600</v>
      </c>
      <c r="F1835">
        <f>'phytoplankton qual'!F48</f>
        <v>99.999999999999645</v>
      </c>
      <c r="G1835">
        <f>'phytoplankton qual'!G48</f>
        <v>99.999999999999645</v>
      </c>
      <c r="H1835">
        <f>'phytoplankton qual'!H48</f>
        <v>15.6</v>
      </c>
      <c r="I1835">
        <f>'phytoplankton qual'!I48</f>
        <v>9.9999999999999645E-2</v>
      </c>
      <c r="J1835">
        <f>'phytoplankton qual'!J48</f>
        <v>9.9999999999999645E-2</v>
      </c>
      <c r="K1835">
        <f>'phytoplankton qual'!K48</f>
        <v>467.37860038042936</v>
      </c>
      <c r="L1835">
        <f>'phytoplankton qual'!L48</f>
        <v>244.26694179850119</v>
      </c>
      <c r="M1835">
        <f>'phytoplankton qual'!M48</f>
        <v>213.38326964730061</v>
      </c>
      <c r="N1835" t="str">
        <f>'phytoplankton qual'!N48</f>
        <v>FALSE</v>
      </c>
      <c r="O1835">
        <f>'phytoplankton qual'!O48</f>
        <v>2</v>
      </c>
      <c r="P1835" t="str">
        <f>'phytoplankton qual'!P48</f>
        <v>Category 2: (a) Unable to fully quantify uncertainties due to mixed algal sources contributing to phytane d13C (note,  Calculated CO2aq is inside calibration range of 0.0 to Inf µmol/kg.).</v>
      </c>
      <c r="Q1835" t="str">
        <f>'phytoplankton qual'!Q48</f>
        <v>FALSE</v>
      </c>
      <c r="R1835" t="str">
        <f>'phytoplankton qual'!R48</f>
        <v>TRUE</v>
      </c>
      <c r="S1835" t="str">
        <f>'phytoplankton qual'!S48</f>
        <v>Recalculation of all phytane CO2 results using uniform calculation methods and comprehensive treatment of uncertainties.</v>
      </c>
      <c r="T1835" t="str">
        <f>'phytoplankton qual'!T48</f>
        <v>TRUE</v>
      </c>
      <c r="U1835" t="str">
        <f>'phytoplankton qual'!U48</f>
        <v>FALSE</v>
      </c>
      <c r="V1835" t="str">
        <f>'phytoplankton qual'!V48</f>
        <v>NA</v>
      </c>
      <c r="W1835" t="str">
        <f>'phytoplankton qual'!W48</f>
        <v>FALSE</v>
      </c>
      <c r="X1835" t="str">
        <f>'phytoplankton qual'!X48</f>
        <v>FALSE</v>
      </c>
      <c r="Y1835" t="str">
        <f>'phytoplankton qual'!Y48</f>
        <v>NA</v>
      </c>
      <c r="Z1835" t="str">
        <f>'phytoplankton qual'!Z48</f>
        <v>IODP 106R01W 137-139</v>
      </c>
    </row>
    <row r="1836" spans="1:26">
      <c r="A1836" t="str">
        <f>'phytoplankton qual'!A49</f>
        <v>phytoplankton</v>
      </c>
      <c r="B1836" t="str">
        <f>'phytoplankton qual'!B49</f>
        <v>Witkowski</v>
      </c>
      <c r="C1836" t="str">
        <f>'phytoplankton qual'!C49</f>
        <v>2018</v>
      </c>
      <c r="D1836" t="str">
        <f>'phytoplankton qual'!D49</f>
        <v>10.1126/sciadv.aat4603</v>
      </c>
      <c r="E1836">
        <f>'phytoplankton qual'!E49</f>
        <v>15700</v>
      </c>
      <c r="F1836">
        <f>'phytoplankton qual'!F49</f>
        <v>199.99999999999929</v>
      </c>
      <c r="G1836">
        <f>'phytoplankton qual'!G49</f>
        <v>50.000000000000711</v>
      </c>
      <c r="H1836">
        <f>'phytoplankton qual'!H49</f>
        <v>15.7</v>
      </c>
      <c r="I1836">
        <f>'phytoplankton qual'!I49</f>
        <v>0.19999999999999929</v>
      </c>
      <c r="J1836">
        <f>'phytoplankton qual'!J49</f>
        <v>5.0000000000000711E-2</v>
      </c>
      <c r="K1836">
        <f>'phytoplankton qual'!K49</f>
        <v>654.413127053994</v>
      </c>
      <c r="L1836">
        <f>'phytoplankton qual'!L49</f>
        <v>362.29625731330771</v>
      </c>
      <c r="M1836">
        <f>'phytoplankton qual'!M49</f>
        <v>304.74541956542078</v>
      </c>
      <c r="N1836" t="str">
        <f>'phytoplankton qual'!N49</f>
        <v>FALSE</v>
      </c>
      <c r="O1836">
        <f>'phytoplankton qual'!O49</f>
        <v>2</v>
      </c>
      <c r="P1836" t="str">
        <f>'phytoplankton qual'!P49</f>
        <v>Category 2: (a) Unable to fully quantify uncertainties due to mixed algal sources contributing to phytane d13C (note,  Calculated CO2aq is inside calibration range of 0.0 to Inf µmol/kg.).</v>
      </c>
      <c r="Q1836" t="str">
        <f>'phytoplankton qual'!Q49</f>
        <v>FALSE</v>
      </c>
      <c r="R1836" t="str">
        <f>'phytoplankton qual'!R49</f>
        <v>TRUE</v>
      </c>
      <c r="S1836" t="str">
        <f>'phytoplankton qual'!S49</f>
        <v>Recalculation of all phytane CO2 results using uniform calculation methods and comprehensive treatment of uncertainties.</v>
      </c>
      <c r="T1836" t="str">
        <f>'phytoplankton qual'!T49</f>
        <v>TRUE</v>
      </c>
      <c r="U1836" t="str">
        <f>'phytoplankton qual'!U49</f>
        <v>FALSE</v>
      </c>
      <c r="V1836" t="str">
        <f>'phytoplankton qual'!V49</f>
        <v>NA</v>
      </c>
      <c r="W1836" t="str">
        <f>'phytoplankton qual'!W49</f>
        <v>FALSE</v>
      </c>
      <c r="X1836" t="str">
        <f>'phytoplankton qual'!X49</f>
        <v>FALSE</v>
      </c>
      <c r="Y1836" t="str">
        <f>'phytoplankton qual'!Y49</f>
        <v>NA</v>
      </c>
      <c r="Z1836" t="str">
        <f>'phytoplankton qual'!Z49</f>
        <v>Site 608, King's Trough</v>
      </c>
    </row>
    <row r="1837" spans="1:26">
      <c r="A1837" t="str">
        <f>'phytoplankton qual'!A50</f>
        <v>phytoplankton</v>
      </c>
      <c r="B1837" t="str">
        <f>'phytoplankton qual'!B50</f>
        <v>Witkowski</v>
      </c>
      <c r="C1837" t="str">
        <f>'phytoplankton qual'!C50</f>
        <v>2018</v>
      </c>
      <c r="D1837" t="str">
        <f>'phytoplankton qual'!D50</f>
        <v>10.1126/sciadv.aat4604</v>
      </c>
      <c r="E1837">
        <f>'phytoplankton qual'!E50</f>
        <v>15900</v>
      </c>
      <c r="F1837">
        <f>'phytoplankton qual'!F50</f>
        <v>150.00000000000034</v>
      </c>
      <c r="G1837">
        <f>'phytoplankton qual'!G50</f>
        <v>79.954487834547891</v>
      </c>
      <c r="H1837">
        <f>'phytoplankton qual'!H50</f>
        <v>15.9</v>
      </c>
      <c r="I1837">
        <f>'phytoplankton qual'!I50</f>
        <v>0.15000000000000033</v>
      </c>
      <c r="J1837">
        <f>'phytoplankton qual'!J50</f>
        <v>7.9954487834547894E-2</v>
      </c>
      <c r="K1837">
        <f>'phytoplankton qual'!K50</f>
        <v>642.95109657171315</v>
      </c>
      <c r="L1837">
        <f>'phytoplankton qual'!L50</f>
        <v>358.50128615980066</v>
      </c>
      <c r="M1837">
        <f>'phytoplankton qual'!M50</f>
        <v>297.85947205411003</v>
      </c>
      <c r="N1837" t="str">
        <f>'phytoplankton qual'!N50</f>
        <v>FALSE</v>
      </c>
      <c r="O1837">
        <f>'phytoplankton qual'!O50</f>
        <v>2</v>
      </c>
      <c r="P1837" t="str">
        <f>'phytoplankton qual'!P50</f>
        <v>Category 2: (a) Unable to fully quantify uncertainties due to mixed algal sources contributing to phytane d13C (note,  Calculated CO2aq is inside calibration range of 0.0 to Inf µmol/kg.).</v>
      </c>
      <c r="Q1837" t="str">
        <f>'phytoplankton qual'!Q50</f>
        <v>FALSE</v>
      </c>
      <c r="R1837" t="str">
        <f>'phytoplankton qual'!R50</f>
        <v>TRUE</v>
      </c>
      <c r="S1837" t="str">
        <f>'phytoplankton qual'!S50</f>
        <v>Recalculation of all phytane CO2 results using uniform calculation methods and comprehensive treatment of uncertainties.</v>
      </c>
      <c r="T1837" t="str">
        <f>'phytoplankton qual'!T50</f>
        <v>TRUE</v>
      </c>
      <c r="U1837" t="str">
        <f>'phytoplankton qual'!U50</f>
        <v>FALSE</v>
      </c>
      <c r="V1837" t="str">
        <f>'phytoplankton qual'!V50</f>
        <v>NA</v>
      </c>
      <c r="W1837" t="str">
        <f>'phytoplankton qual'!W50</f>
        <v>FALSE</v>
      </c>
      <c r="X1837" t="str">
        <f>'phytoplankton qual'!X50</f>
        <v>FALSE</v>
      </c>
      <c r="Y1837" t="str">
        <f>'phytoplankton qual'!Y50</f>
        <v>NA</v>
      </c>
      <c r="Z1837" t="str">
        <f>'phytoplankton qual'!Z50</f>
        <v>Site 608, King's Trough</v>
      </c>
    </row>
    <row r="1838" spans="1:26">
      <c r="A1838" t="str">
        <f>'phytoplankton qual'!A51</f>
        <v>phytoplankton</v>
      </c>
      <c r="B1838" t="str">
        <f>'phytoplankton qual'!B51</f>
        <v>Witkowski</v>
      </c>
      <c r="C1838" t="str">
        <f>'phytoplankton qual'!C51</f>
        <v>2018</v>
      </c>
      <c r="D1838" t="str">
        <f>'phytoplankton qual'!D51</f>
        <v>10.1126/sciadv.aat4605</v>
      </c>
      <c r="E1838">
        <f>'phytoplankton qual'!E51</f>
        <v>16100.000000000002</v>
      </c>
      <c r="F1838">
        <f>'phytoplankton qual'!F51</f>
        <v>100.00000000000142</v>
      </c>
      <c r="G1838">
        <f>'phytoplankton qual'!G51</f>
        <v>199.99999999999929</v>
      </c>
      <c r="H1838">
        <f>'phytoplankton qual'!H51</f>
        <v>16.100000000000001</v>
      </c>
      <c r="I1838">
        <f>'phytoplankton qual'!I51</f>
        <v>0.10000000000000142</v>
      </c>
      <c r="J1838">
        <f>'phytoplankton qual'!J51</f>
        <v>0.19999999999999929</v>
      </c>
      <c r="K1838">
        <f>'phytoplankton qual'!K51</f>
        <v>490.39859171927878</v>
      </c>
      <c r="L1838">
        <f>'phytoplankton qual'!L51</f>
        <v>248.20666771345691</v>
      </c>
      <c r="M1838">
        <f>'phytoplankton qual'!M51</f>
        <v>223.17873344576594</v>
      </c>
      <c r="N1838" t="str">
        <f>'phytoplankton qual'!N51</f>
        <v>FALSE</v>
      </c>
      <c r="O1838">
        <f>'phytoplankton qual'!O51</f>
        <v>2</v>
      </c>
      <c r="P1838" t="str">
        <f>'phytoplankton qual'!P51</f>
        <v>Category 2: (a) Unable to fully quantify uncertainties due to mixed algal sources contributing to phytane d13C (note,  Calculated CO2aq is inside calibration range of 0.0 to Inf µmol/kg.).</v>
      </c>
      <c r="Q1838" t="str">
        <f>'phytoplankton qual'!Q51</f>
        <v>FALSE</v>
      </c>
      <c r="R1838" t="str">
        <f>'phytoplankton qual'!R51</f>
        <v>TRUE</v>
      </c>
      <c r="S1838" t="str">
        <f>'phytoplankton qual'!S51</f>
        <v>Recalculation of all phytane CO2 results using uniform calculation methods and comprehensive treatment of uncertainties.</v>
      </c>
      <c r="T1838" t="str">
        <f>'phytoplankton qual'!T51</f>
        <v>TRUE</v>
      </c>
      <c r="U1838" t="str">
        <f>'phytoplankton qual'!U51</f>
        <v>FALSE</v>
      </c>
      <c r="V1838" t="str">
        <f>'phytoplankton qual'!V51</f>
        <v>NA</v>
      </c>
      <c r="W1838" t="str">
        <f>'phytoplankton qual'!W51</f>
        <v>FALSE</v>
      </c>
      <c r="X1838" t="str">
        <f>'phytoplankton qual'!X51</f>
        <v>FALSE</v>
      </c>
      <c r="Y1838" t="str">
        <f>'phytoplankton qual'!Y51</f>
        <v>NA</v>
      </c>
      <c r="Z1838" t="str">
        <f>'phytoplankton qual'!Z51</f>
        <v>IODP 109R02W 22-24</v>
      </c>
    </row>
    <row r="1839" spans="1:26">
      <c r="A1839" t="str">
        <f>'phytoplankton qual'!A52</f>
        <v>phytoplankton</v>
      </c>
      <c r="B1839" t="str">
        <f>'phytoplankton qual'!B52</f>
        <v>Witkowski</v>
      </c>
      <c r="C1839" t="str">
        <f>'phytoplankton qual'!C52</f>
        <v>2018</v>
      </c>
      <c r="D1839" t="str">
        <f>'phytoplankton qual'!D52</f>
        <v>10.1126/sciadv.aat4606</v>
      </c>
      <c r="E1839">
        <f>'phytoplankton qual'!E52</f>
        <v>16100.000000000002</v>
      </c>
      <c r="F1839">
        <f>'phytoplankton qual'!F52</f>
        <v>100.00000000000142</v>
      </c>
      <c r="G1839">
        <f>'phytoplankton qual'!G52</f>
        <v>99.999999999997868</v>
      </c>
      <c r="H1839">
        <f>'phytoplankton qual'!H52</f>
        <v>16.100000000000001</v>
      </c>
      <c r="I1839">
        <f>'phytoplankton qual'!I52</f>
        <v>0.10000000000000142</v>
      </c>
      <c r="J1839">
        <f>'phytoplankton qual'!J52</f>
        <v>9.9999999999997868E-2</v>
      </c>
      <c r="K1839">
        <f>'phytoplankton qual'!K52</f>
        <v>522.95630531561301</v>
      </c>
      <c r="L1839">
        <f>'phytoplankton qual'!L52</f>
        <v>279.65901297150242</v>
      </c>
      <c r="M1839">
        <f>'phytoplankton qual'!M52</f>
        <v>241.88945453895275</v>
      </c>
      <c r="N1839" t="str">
        <f>'phytoplankton qual'!N52</f>
        <v>FALSE</v>
      </c>
      <c r="O1839">
        <f>'phytoplankton qual'!O52</f>
        <v>2</v>
      </c>
      <c r="P1839" t="str">
        <f>'phytoplankton qual'!P52</f>
        <v>Category 2: (a) Unable to fully quantify uncertainties due to mixed algal sources contributing to phytane d13C (note,  Calculated CO2aq is inside calibration range of 0.0 to Inf µmol/kg.).</v>
      </c>
      <c r="Q1839" t="str">
        <f>'phytoplankton qual'!Q52</f>
        <v>FALSE</v>
      </c>
      <c r="R1839" t="str">
        <f>'phytoplankton qual'!R52</f>
        <v>TRUE</v>
      </c>
      <c r="S1839" t="str">
        <f>'phytoplankton qual'!S52</f>
        <v>Recalculation of all phytane CO2 results using uniform calculation methods and comprehensive treatment of uncertainties.</v>
      </c>
      <c r="T1839" t="str">
        <f>'phytoplankton qual'!T52</f>
        <v>TRUE</v>
      </c>
      <c r="U1839" t="str">
        <f>'phytoplankton qual'!U52</f>
        <v>FALSE</v>
      </c>
      <c r="V1839" t="str">
        <f>'phytoplankton qual'!V52</f>
        <v>NA</v>
      </c>
      <c r="W1839" t="str">
        <f>'phytoplankton qual'!W52</f>
        <v>FALSE</v>
      </c>
      <c r="X1839" t="str">
        <f>'phytoplankton qual'!X52</f>
        <v>FALSE</v>
      </c>
      <c r="Y1839" t="str">
        <f>'phytoplankton qual'!Y52</f>
        <v>NA</v>
      </c>
      <c r="Z1839" t="str">
        <f>'phytoplankton qual'!Z52</f>
        <v>Site 608, King's Trough</v>
      </c>
    </row>
    <row r="1840" spans="1:26">
      <c r="A1840" t="str">
        <f>'phytoplankton qual'!A53</f>
        <v>phytoplankton</v>
      </c>
      <c r="B1840" t="str">
        <f>'phytoplankton qual'!B53</f>
        <v>Witkowski</v>
      </c>
      <c r="C1840" t="str">
        <f>'phytoplankton qual'!C53</f>
        <v>2018</v>
      </c>
      <c r="D1840" t="str">
        <f>'phytoplankton qual'!D53</f>
        <v>10.1126/sciadv.aat4607</v>
      </c>
      <c r="E1840">
        <f>'phytoplankton qual'!E53</f>
        <v>16250</v>
      </c>
      <c r="F1840">
        <f>'phytoplankton qual'!F53</f>
        <v>149.99999999999858</v>
      </c>
      <c r="G1840">
        <f>'phytoplankton qual'!G53</f>
        <v>50.000000000000711</v>
      </c>
      <c r="H1840">
        <f>'phytoplankton qual'!H53</f>
        <v>16.25</v>
      </c>
      <c r="I1840">
        <f>'phytoplankton qual'!I53</f>
        <v>0.14999999999999858</v>
      </c>
      <c r="J1840">
        <f>'phytoplankton qual'!J53</f>
        <v>5.0000000000000711E-2</v>
      </c>
      <c r="K1840">
        <f>'phytoplankton qual'!K53</f>
        <v>553.35739645913532</v>
      </c>
      <c r="L1840">
        <f>'phytoplankton qual'!L53</f>
        <v>301.99606111115622</v>
      </c>
      <c r="M1840">
        <f>'phytoplankton qual'!M53</f>
        <v>253.65677624295574</v>
      </c>
      <c r="N1840" t="str">
        <f>'phytoplankton qual'!N53</f>
        <v>FALSE</v>
      </c>
      <c r="O1840">
        <f>'phytoplankton qual'!O53</f>
        <v>2</v>
      </c>
      <c r="P1840" t="str">
        <f>'phytoplankton qual'!P53</f>
        <v>Category 2: (a) Unable to fully quantify uncertainties due to mixed algal sources contributing to phytane d13C (note,  Calculated CO2aq is inside calibration range of 0.0 to Inf µmol/kg.).</v>
      </c>
      <c r="Q1840" t="str">
        <f>'phytoplankton qual'!Q53</f>
        <v>FALSE</v>
      </c>
      <c r="R1840" t="str">
        <f>'phytoplankton qual'!R53</f>
        <v>TRUE</v>
      </c>
      <c r="S1840" t="str">
        <f>'phytoplankton qual'!S53</f>
        <v>Recalculation of all phytane CO2 results using uniform calculation methods and comprehensive treatment of uncertainties.</v>
      </c>
      <c r="T1840" t="str">
        <f>'phytoplankton qual'!T53</f>
        <v>TRUE</v>
      </c>
      <c r="U1840" t="str">
        <f>'phytoplankton qual'!U53</f>
        <v>FALSE</v>
      </c>
      <c r="V1840" t="str">
        <f>'phytoplankton qual'!V53</f>
        <v>NA</v>
      </c>
      <c r="W1840" t="str">
        <f>'phytoplankton qual'!W53</f>
        <v>FALSE</v>
      </c>
      <c r="X1840" t="str">
        <f>'phytoplankton qual'!X53</f>
        <v>FALSE</v>
      </c>
      <c r="Y1840" t="str">
        <f>'phytoplankton qual'!Y53</f>
        <v>NA</v>
      </c>
      <c r="Z1840" t="str">
        <f>'phytoplankton qual'!Z53</f>
        <v>Site 608, King's Trough</v>
      </c>
    </row>
    <row r="1841" spans="1:26">
      <c r="A1841" t="str">
        <f>'phytoplankton qual'!A54</f>
        <v>phytoplankton</v>
      </c>
      <c r="B1841" t="str">
        <f>'phytoplankton qual'!B54</f>
        <v>Witkowski</v>
      </c>
      <c r="C1841" t="str">
        <f>'phytoplankton qual'!C54</f>
        <v>2018</v>
      </c>
      <c r="D1841" t="str">
        <f>'phytoplankton qual'!D54</f>
        <v>10.1126/sciadv.aat4608</v>
      </c>
      <c r="E1841">
        <f>'phytoplankton qual'!E54</f>
        <v>16300</v>
      </c>
      <c r="F1841">
        <f>'phytoplankton qual'!F54</f>
        <v>50.000000000000711</v>
      </c>
      <c r="G1841">
        <f>'phytoplankton qual'!G54</f>
        <v>199.99999999999929</v>
      </c>
      <c r="H1841">
        <f>'phytoplankton qual'!H54</f>
        <v>16.3</v>
      </c>
      <c r="I1841">
        <f>'phytoplankton qual'!I54</f>
        <v>5.0000000000000711E-2</v>
      </c>
      <c r="J1841">
        <f>'phytoplankton qual'!J54</f>
        <v>0.19999999999999929</v>
      </c>
      <c r="K1841">
        <f>'phytoplankton qual'!K54</f>
        <v>634.65988941727016</v>
      </c>
      <c r="L1841">
        <f>'phytoplankton qual'!L54</f>
        <v>356.0924943686507</v>
      </c>
      <c r="M1841">
        <f>'phytoplankton qual'!M54</f>
        <v>292.92456576174288</v>
      </c>
      <c r="N1841" t="str">
        <f>'phytoplankton qual'!N54</f>
        <v>FALSE</v>
      </c>
      <c r="O1841">
        <f>'phytoplankton qual'!O54</f>
        <v>2</v>
      </c>
      <c r="P1841" t="str">
        <f>'phytoplankton qual'!P54</f>
        <v>Category 2: (a) Unable to fully quantify uncertainties due to mixed algal sources contributing to phytane d13C (note,  Calculated CO2aq is inside calibration range of 0.0 to Inf µmol/kg.).</v>
      </c>
      <c r="Q1841" t="str">
        <f>'phytoplankton qual'!Q54</f>
        <v>FALSE</v>
      </c>
      <c r="R1841" t="str">
        <f>'phytoplankton qual'!R54</f>
        <v>TRUE</v>
      </c>
      <c r="S1841" t="str">
        <f>'phytoplankton qual'!S54</f>
        <v>Recalculation of all phytane CO2 results using uniform calculation methods and comprehensive treatment of uncertainties.</v>
      </c>
      <c r="T1841" t="str">
        <f>'phytoplankton qual'!T54</f>
        <v>TRUE</v>
      </c>
      <c r="U1841" t="str">
        <f>'phytoplankton qual'!U54</f>
        <v>FALSE</v>
      </c>
      <c r="V1841" t="str">
        <f>'phytoplankton qual'!V54</f>
        <v>NA</v>
      </c>
      <c r="W1841" t="str">
        <f>'phytoplankton qual'!W54</f>
        <v>FALSE</v>
      </c>
      <c r="X1841" t="str">
        <f>'phytoplankton qual'!X54</f>
        <v>FALSE</v>
      </c>
      <c r="Y1841" t="str">
        <f>'phytoplankton qual'!Y54</f>
        <v>NA</v>
      </c>
      <c r="Z1841" t="str">
        <f>'phytoplankton qual'!Z54</f>
        <v>Site 608, King's Trough</v>
      </c>
    </row>
    <row r="1842" spans="1:26">
      <c r="A1842" t="str">
        <f>'phytoplankton qual'!A55</f>
        <v>phytoplankton</v>
      </c>
      <c r="B1842" t="str">
        <f>'phytoplankton qual'!B55</f>
        <v>Witkowski</v>
      </c>
      <c r="C1842" t="str">
        <f>'phytoplankton qual'!C55</f>
        <v>2018</v>
      </c>
      <c r="D1842" t="str">
        <f>'phytoplankton qual'!D55</f>
        <v>10.1126/sciadv.aat4609</v>
      </c>
      <c r="E1842">
        <f>'phytoplankton qual'!E55</f>
        <v>16400</v>
      </c>
      <c r="F1842">
        <f>'phytoplankton qual'!F55</f>
        <v>199.99999999999929</v>
      </c>
      <c r="G1842">
        <f>'phytoplankton qual'!G55</f>
        <v>200.00000000000284</v>
      </c>
      <c r="H1842">
        <f>'phytoplankton qual'!H55</f>
        <v>16.399999999999999</v>
      </c>
      <c r="I1842">
        <f>'phytoplankton qual'!I55</f>
        <v>0.19999999999999929</v>
      </c>
      <c r="J1842">
        <f>'phytoplankton qual'!J55</f>
        <v>0.20000000000000284</v>
      </c>
      <c r="K1842">
        <f>'phytoplankton qual'!K55</f>
        <v>482.57932048284817</v>
      </c>
      <c r="L1842">
        <f>'phytoplankton qual'!L55</f>
        <v>246.66163225680782</v>
      </c>
      <c r="M1842">
        <f>'phytoplankton qual'!M55</f>
        <v>219.7793523527817</v>
      </c>
      <c r="N1842" t="str">
        <f>'phytoplankton qual'!N55</f>
        <v>FALSE</v>
      </c>
      <c r="O1842">
        <f>'phytoplankton qual'!O55</f>
        <v>2</v>
      </c>
      <c r="P1842" t="str">
        <f>'phytoplankton qual'!P55</f>
        <v>Category 2: (a) Unable to fully quantify uncertainties due to mixed algal sources contributing to phytane d13C (note,  Calculated CO2aq is inside calibration range of 0.0 to Inf µmol/kg.).</v>
      </c>
      <c r="Q1842" t="str">
        <f>'phytoplankton qual'!Q55</f>
        <v>FALSE</v>
      </c>
      <c r="R1842" t="str">
        <f>'phytoplankton qual'!R55</f>
        <v>TRUE</v>
      </c>
      <c r="S1842" t="str">
        <f>'phytoplankton qual'!S55</f>
        <v>Recalculation of all phytane CO2 results using uniform calculation methods and comprehensive treatment of uncertainties.</v>
      </c>
      <c r="T1842" t="str">
        <f>'phytoplankton qual'!T55</f>
        <v>TRUE</v>
      </c>
      <c r="U1842" t="str">
        <f>'phytoplankton qual'!U55</f>
        <v>FALSE</v>
      </c>
      <c r="V1842" t="str">
        <f>'phytoplankton qual'!V55</f>
        <v>NA</v>
      </c>
      <c r="W1842" t="str">
        <f>'phytoplankton qual'!W55</f>
        <v>FALSE</v>
      </c>
      <c r="X1842" t="str">
        <f>'phytoplankton qual'!X55</f>
        <v>FALSE</v>
      </c>
      <c r="Y1842" t="str">
        <f>'phytoplankton qual'!Y55</f>
        <v>NA</v>
      </c>
      <c r="Z1842" t="str">
        <f>'phytoplankton qual'!Z55</f>
        <v>IODP 110R04W 98-100</v>
      </c>
    </row>
    <row r="1843" spans="1:26">
      <c r="A1843" t="str">
        <f>'phytoplankton qual'!A56</f>
        <v>phytoplankton</v>
      </c>
      <c r="B1843" t="str">
        <f>'phytoplankton qual'!B56</f>
        <v>Witkowski</v>
      </c>
      <c r="C1843" t="str">
        <f>'phytoplankton qual'!C56</f>
        <v>2018</v>
      </c>
      <c r="D1843" t="str">
        <f>'phytoplankton qual'!D56</f>
        <v>10.1126/sciadv.aat4610</v>
      </c>
      <c r="E1843">
        <f>'phytoplankton qual'!E56</f>
        <v>16700</v>
      </c>
      <c r="F1843">
        <f>'phytoplankton qual'!F56</f>
        <v>199.99999999999929</v>
      </c>
      <c r="G1843">
        <f>'phytoplankton qual'!G56</f>
        <v>100.00000000000142</v>
      </c>
      <c r="H1843">
        <f>'phytoplankton qual'!H56</f>
        <v>16.7</v>
      </c>
      <c r="I1843">
        <f>'phytoplankton qual'!I56</f>
        <v>0.19999999999999929</v>
      </c>
      <c r="J1843">
        <f>'phytoplankton qual'!J56</f>
        <v>0.10000000000000142</v>
      </c>
      <c r="K1843">
        <f>'phytoplankton qual'!K56</f>
        <v>561.21741203232705</v>
      </c>
      <c r="L1843">
        <f>'phytoplankton qual'!L56</f>
        <v>304.27485511241764</v>
      </c>
      <c r="M1843">
        <f>'phytoplankton qual'!M56</f>
        <v>260.78294784721402</v>
      </c>
      <c r="N1843" t="str">
        <f>'phytoplankton qual'!N56</f>
        <v>FALSE</v>
      </c>
      <c r="O1843">
        <f>'phytoplankton qual'!O56</f>
        <v>2</v>
      </c>
      <c r="P1843" t="str">
        <f>'phytoplankton qual'!P56</f>
        <v>Category 2: (a) Unable to fully quantify uncertainties due to mixed algal sources contributing to phytane d13C (note,  Calculated CO2aq is inside calibration range of 0.0 to Inf µmol/kg.).</v>
      </c>
      <c r="Q1843" t="str">
        <f>'phytoplankton qual'!Q56</f>
        <v>FALSE</v>
      </c>
      <c r="R1843" t="str">
        <f>'phytoplankton qual'!R56</f>
        <v>TRUE</v>
      </c>
      <c r="S1843" t="str">
        <f>'phytoplankton qual'!S56</f>
        <v>Recalculation of all phytane CO2 results using uniform calculation methods and comprehensive treatment of uncertainties.</v>
      </c>
      <c r="T1843" t="str">
        <f>'phytoplankton qual'!T56</f>
        <v>TRUE</v>
      </c>
      <c r="U1843" t="str">
        <f>'phytoplankton qual'!U56</f>
        <v>FALSE</v>
      </c>
      <c r="V1843" t="str">
        <f>'phytoplankton qual'!V56</f>
        <v>NA</v>
      </c>
      <c r="W1843" t="str">
        <f>'phytoplankton qual'!W56</f>
        <v>FALSE</v>
      </c>
      <c r="X1843" t="str">
        <f>'phytoplankton qual'!X56</f>
        <v>FALSE</v>
      </c>
      <c r="Y1843" t="str">
        <f>'phytoplankton qual'!Y56</f>
        <v>NA</v>
      </c>
      <c r="Z1843" t="str">
        <f>'phytoplankton qual'!Z56</f>
        <v>Site 608, King's Trough</v>
      </c>
    </row>
    <row r="1844" spans="1:26">
      <c r="A1844" t="str">
        <f>'phytoplankton qual'!A57</f>
        <v>phytoplankton</v>
      </c>
      <c r="B1844" t="str">
        <f>'phytoplankton qual'!B57</f>
        <v>Witkowski</v>
      </c>
      <c r="C1844" t="str">
        <f>'phytoplankton qual'!C57</f>
        <v>2018</v>
      </c>
      <c r="D1844" t="str">
        <f>'phytoplankton qual'!D57</f>
        <v>10.1126/sciadv.aat4611</v>
      </c>
      <c r="E1844">
        <f>'phytoplankton qual'!E57</f>
        <v>17000</v>
      </c>
      <c r="F1844">
        <f>'phytoplankton qual'!F57</f>
        <v>100.00000000000142</v>
      </c>
      <c r="G1844">
        <f>'phytoplankton qual'!G57</f>
        <v>100.00000000000142</v>
      </c>
      <c r="H1844">
        <f>'phytoplankton qual'!H57</f>
        <v>17</v>
      </c>
      <c r="I1844">
        <f>'phytoplankton qual'!I57</f>
        <v>0.10000000000000142</v>
      </c>
      <c r="J1844">
        <f>'phytoplankton qual'!J57</f>
        <v>0.10000000000000142</v>
      </c>
      <c r="K1844">
        <f>'phytoplankton qual'!K57</f>
        <v>533.46763757880512</v>
      </c>
      <c r="L1844">
        <f>'phytoplankton qual'!L57</f>
        <v>292.21193966561418</v>
      </c>
      <c r="M1844">
        <f>'phytoplankton qual'!M57</f>
        <v>246.55456644063901</v>
      </c>
      <c r="N1844" t="str">
        <f>'phytoplankton qual'!N57</f>
        <v>FALSE</v>
      </c>
      <c r="O1844">
        <f>'phytoplankton qual'!O57</f>
        <v>2</v>
      </c>
      <c r="P1844" t="str">
        <f>'phytoplankton qual'!P57</f>
        <v>Category 2: (a) Unable to fully quantify uncertainties due to mixed algal sources contributing to phytane d13C (note,  Calculated CO2aq is inside calibration range of 0.0 to Inf µmol/kg.).</v>
      </c>
      <c r="Q1844" t="str">
        <f>'phytoplankton qual'!Q57</f>
        <v>FALSE</v>
      </c>
      <c r="R1844" t="str">
        <f>'phytoplankton qual'!R57</f>
        <v>TRUE</v>
      </c>
      <c r="S1844" t="str">
        <f>'phytoplankton qual'!S57</f>
        <v>Recalculation of all phytane CO2 results using uniform calculation methods and comprehensive treatment of uncertainties.</v>
      </c>
      <c r="T1844" t="str">
        <f>'phytoplankton qual'!T57</f>
        <v>TRUE</v>
      </c>
      <c r="U1844" t="str">
        <f>'phytoplankton qual'!U57</f>
        <v>FALSE</v>
      </c>
      <c r="V1844" t="str">
        <f>'phytoplankton qual'!V57</f>
        <v>NA</v>
      </c>
      <c r="W1844" t="str">
        <f>'phytoplankton qual'!W57</f>
        <v>FALSE</v>
      </c>
      <c r="X1844" t="str">
        <f>'phytoplankton qual'!X57</f>
        <v>FALSE</v>
      </c>
      <c r="Y1844" t="str">
        <f>'phytoplankton qual'!Y57</f>
        <v>NA</v>
      </c>
      <c r="Z1844" t="str">
        <f>'phytoplankton qual'!Z57</f>
        <v>Site 608, King's Trough</v>
      </c>
    </row>
    <row r="1845" spans="1:26">
      <c r="A1845" t="str">
        <f>'phytoplankton qual'!A58</f>
        <v>phytoplankton</v>
      </c>
      <c r="B1845" t="str">
        <f>'phytoplankton qual'!B58</f>
        <v>Witkowski</v>
      </c>
      <c r="C1845" t="str">
        <f>'phytoplankton qual'!C58</f>
        <v>2018</v>
      </c>
      <c r="D1845" t="str">
        <f>'phytoplankton qual'!D58</f>
        <v>10.1126/sciadv.aat4612</v>
      </c>
      <c r="E1845">
        <f>'phytoplankton qual'!E58</f>
        <v>17200</v>
      </c>
      <c r="F1845">
        <f>'phytoplankton qual'!F58</f>
        <v>99.999999999997868</v>
      </c>
      <c r="G1845">
        <f>'phytoplankton qual'!G58</f>
        <v>199.99999999999929</v>
      </c>
      <c r="H1845">
        <f>'phytoplankton qual'!H58</f>
        <v>17.2</v>
      </c>
      <c r="I1845">
        <f>'phytoplankton qual'!I58</f>
        <v>9.9999999999997868E-2</v>
      </c>
      <c r="J1845">
        <f>'phytoplankton qual'!J58</f>
        <v>0.19999999999999929</v>
      </c>
      <c r="K1845">
        <f>'phytoplankton qual'!K58</f>
        <v>496.38443716893784</v>
      </c>
      <c r="L1845">
        <f>'phytoplankton qual'!L58</f>
        <v>264.4941803487896</v>
      </c>
      <c r="M1845">
        <f>'phytoplankton qual'!M58</f>
        <v>228.10960411378659</v>
      </c>
      <c r="N1845" t="str">
        <f>'phytoplankton qual'!N58</f>
        <v>FALSE</v>
      </c>
      <c r="O1845">
        <f>'phytoplankton qual'!O58</f>
        <v>2</v>
      </c>
      <c r="P1845" t="str">
        <f>'phytoplankton qual'!P58</f>
        <v>Category 2: (a) Unable to fully quantify uncertainties due to mixed algal sources contributing to phytane d13C (note,  Calculated CO2aq is inside calibration range of 0.0 to Inf µmol/kg.).</v>
      </c>
      <c r="Q1845" t="str">
        <f>'phytoplankton qual'!Q58</f>
        <v>FALSE</v>
      </c>
      <c r="R1845" t="str">
        <f>'phytoplankton qual'!R58</f>
        <v>TRUE</v>
      </c>
      <c r="S1845" t="str">
        <f>'phytoplankton qual'!S58</f>
        <v>Recalculation of all phytane CO2 results using uniform calculation methods and comprehensive treatment of uncertainties.</v>
      </c>
      <c r="T1845" t="str">
        <f>'phytoplankton qual'!T58</f>
        <v>TRUE</v>
      </c>
      <c r="U1845" t="str">
        <f>'phytoplankton qual'!U58</f>
        <v>FALSE</v>
      </c>
      <c r="V1845" t="str">
        <f>'phytoplankton qual'!V58</f>
        <v>NA</v>
      </c>
      <c r="W1845" t="str">
        <f>'phytoplankton qual'!W58</f>
        <v>FALSE</v>
      </c>
      <c r="X1845" t="str">
        <f>'phytoplankton qual'!X58</f>
        <v>FALSE</v>
      </c>
      <c r="Y1845" t="str">
        <f>'phytoplankton qual'!Y58</f>
        <v>NA</v>
      </c>
      <c r="Z1845" t="str">
        <f>'phytoplankton qual'!Z58</f>
        <v>Site 608, King's Trough</v>
      </c>
    </row>
    <row r="1846" spans="1:26">
      <c r="A1846" t="str">
        <f>'phytoplankton qual'!A59</f>
        <v>phytoplankton</v>
      </c>
      <c r="B1846" t="str">
        <f>'phytoplankton qual'!B59</f>
        <v>Witkowski</v>
      </c>
      <c r="C1846" t="str">
        <f>'phytoplankton qual'!C59</f>
        <v>2018</v>
      </c>
      <c r="D1846" t="str">
        <f>'phytoplankton qual'!D59</f>
        <v>10.1126/sciadv.aat4613</v>
      </c>
      <c r="E1846">
        <f>'phytoplankton qual'!E59</f>
        <v>17600</v>
      </c>
      <c r="F1846">
        <f>'phytoplankton qual'!F59</f>
        <v>100.00000000000142</v>
      </c>
      <c r="G1846">
        <f>'phytoplankton qual'!G59</f>
        <v>149.99999999999858</v>
      </c>
      <c r="H1846">
        <f>'phytoplankton qual'!H59</f>
        <v>17.600000000000001</v>
      </c>
      <c r="I1846">
        <f>'phytoplankton qual'!I59</f>
        <v>0.10000000000000142</v>
      </c>
      <c r="J1846">
        <f>'phytoplankton qual'!J59</f>
        <v>0.14999999999999858</v>
      </c>
      <c r="K1846">
        <f>'phytoplankton qual'!K59</f>
        <v>562.2141519265947</v>
      </c>
      <c r="L1846">
        <f>'phytoplankton qual'!L59</f>
        <v>301.37819984633256</v>
      </c>
      <c r="M1846">
        <f>'phytoplankton qual'!M59</f>
        <v>259.47488041994802</v>
      </c>
      <c r="N1846" t="str">
        <f>'phytoplankton qual'!N59</f>
        <v>FALSE</v>
      </c>
      <c r="O1846">
        <f>'phytoplankton qual'!O59</f>
        <v>2</v>
      </c>
      <c r="P1846" t="str">
        <f>'phytoplankton qual'!P59</f>
        <v>Category 2: (a) Unable to fully quantify uncertainties due to mixed algal sources contributing to phytane d13C (note,  Calculated CO2aq is inside calibration range of 0.0 to Inf µmol/kg.).</v>
      </c>
      <c r="Q1846" t="str">
        <f>'phytoplankton qual'!Q59</f>
        <v>FALSE</v>
      </c>
      <c r="R1846" t="str">
        <f>'phytoplankton qual'!R59</f>
        <v>TRUE</v>
      </c>
      <c r="S1846" t="str">
        <f>'phytoplankton qual'!S59</f>
        <v>Recalculation of all phytane CO2 results using uniform calculation methods and comprehensive treatment of uncertainties.</v>
      </c>
      <c r="T1846" t="str">
        <f>'phytoplankton qual'!T59</f>
        <v>TRUE</v>
      </c>
      <c r="U1846" t="str">
        <f>'phytoplankton qual'!U59</f>
        <v>FALSE</v>
      </c>
      <c r="V1846" t="str">
        <f>'phytoplankton qual'!V59</f>
        <v>NA</v>
      </c>
      <c r="W1846" t="str">
        <f>'phytoplankton qual'!W59</f>
        <v>FALSE</v>
      </c>
      <c r="X1846" t="str">
        <f>'phytoplankton qual'!X59</f>
        <v>FALSE</v>
      </c>
      <c r="Y1846" t="str">
        <f>'phytoplankton qual'!Y59</f>
        <v>NA</v>
      </c>
      <c r="Z1846" t="str">
        <f>'phytoplankton qual'!Z59</f>
        <v>Site 608, King's Trough</v>
      </c>
    </row>
    <row r="1847" spans="1:26">
      <c r="A1847" t="str">
        <f>'phytoplankton qual'!A60</f>
        <v>phytoplankton</v>
      </c>
      <c r="B1847" t="str">
        <f>'phytoplankton qual'!B60</f>
        <v>Witkowski</v>
      </c>
      <c r="C1847" t="str">
        <f>'phytoplankton qual'!C60</f>
        <v>2018</v>
      </c>
      <c r="D1847" t="str">
        <f>'phytoplankton qual'!D60</f>
        <v>10.1126/sciadv.aat4614</v>
      </c>
      <c r="E1847">
        <f>'phytoplankton qual'!E60</f>
        <v>17900</v>
      </c>
      <c r="F1847">
        <f>'phytoplankton qual'!F60</f>
        <v>99.999999999997868</v>
      </c>
      <c r="G1847">
        <f>'phytoplankton qual'!G60</f>
        <v>200.00000000000284</v>
      </c>
      <c r="H1847">
        <f>'phytoplankton qual'!H60</f>
        <v>17.899999999999999</v>
      </c>
      <c r="I1847">
        <f>'phytoplankton qual'!I60</f>
        <v>9.9999999999997868E-2</v>
      </c>
      <c r="J1847">
        <f>'phytoplankton qual'!J60</f>
        <v>0.20000000000000284</v>
      </c>
      <c r="K1847">
        <f>'phytoplankton qual'!K60</f>
        <v>520.0009036714074</v>
      </c>
      <c r="L1847">
        <f>'phytoplankton qual'!L60</f>
        <v>279.21853293650781</v>
      </c>
      <c r="M1847">
        <f>'phytoplankton qual'!M60</f>
        <v>239.95135573373597</v>
      </c>
      <c r="N1847" t="str">
        <f>'phytoplankton qual'!N60</f>
        <v>FALSE</v>
      </c>
      <c r="O1847">
        <f>'phytoplankton qual'!O60</f>
        <v>2</v>
      </c>
      <c r="P1847" t="str">
        <f>'phytoplankton qual'!P60</f>
        <v>Category 2: (a) Unable to fully quantify uncertainties due to mixed algal sources contributing to phytane d13C (note,  Calculated CO2aq is inside calibration range of 0.0 to Inf µmol/kg.).</v>
      </c>
      <c r="Q1847" t="str">
        <f>'phytoplankton qual'!Q60</f>
        <v>FALSE</v>
      </c>
      <c r="R1847" t="str">
        <f>'phytoplankton qual'!R60</f>
        <v>TRUE</v>
      </c>
      <c r="S1847" t="str">
        <f>'phytoplankton qual'!S60</f>
        <v>Recalculation of all phytane CO2 results using uniform calculation methods and comprehensive treatment of uncertainties.</v>
      </c>
      <c r="T1847" t="str">
        <f>'phytoplankton qual'!T60</f>
        <v>TRUE</v>
      </c>
      <c r="U1847" t="str">
        <f>'phytoplankton qual'!U60</f>
        <v>FALSE</v>
      </c>
      <c r="V1847" t="str">
        <f>'phytoplankton qual'!V60</f>
        <v>NA</v>
      </c>
      <c r="W1847" t="str">
        <f>'phytoplankton qual'!W60</f>
        <v>FALSE</v>
      </c>
      <c r="X1847" t="str">
        <f>'phytoplankton qual'!X60</f>
        <v>FALSE</v>
      </c>
      <c r="Y1847" t="str">
        <f>'phytoplankton qual'!Y60</f>
        <v>NA</v>
      </c>
      <c r="Z1847" t="str">
        <f>'phytoplankton qual'!Z60</f>
        <v>Site 608, King's Trough</v>
      </c>
    </row>
    <row r="1848" spans="1:26">
      <c r="A1848" t="str">
        <f>'phytoplankton qual'!A61</f>
        <v>phytoplankton</v>
      </c>
      <c r="B1848" t="str">
        <f>'phytoplankton qual'!B61</f>
        <v>Witkowski</v>
      </c>
      <c r="C1848" t="str">
        <f>'phytoplankton qual'!C61</f>
        <v>2018</v>
      </c>
      <c r="D1848" t="str">
        <f>'phytoplankton qual'!D61</f>
        <v>10.1126/sciadv.aat4615</v>
      </c>
      <c r="E1848">
        <f>'phytoplankton qual'!E61</f>
        <v>18000</v>
      </c>
      <c r="F1848">
        <f>'phytoplankton qual'!F61</f>
        <v>12667</v>
      </c>
      <c r="G1848">
        <f>'phytoplankton qual'!G61</f>
        <v>5030.0000000000009</v>
      </c>
      <c r="H1848">
        <f>'phytoplankton qual'!H61</f>
        <v>18</v>
      </c>
      <c r="I1848">
        <f>'phytoplankton qual'!I61</f>
        <v>12.667</v>
      </c>
      <c r="J1848">
        <f>'phytoplankton qual'!J61</f>
        <v>5.0300000000000011</v>
      </c>
      <c r="K1848">
        <f>'phytoplankton qual'!K61</f>
        <v>470.5560450056239</v>
      </c>
      <c r="L1848">
        <f>'phytoplankton qual'!L61</f>
        <v>233.24111431875986</v>
      </c>
      <c r="M1848">
        <f>'phytoplankton qual'!M61</f>
        <v>212.6345347654667</v>
      </c>
      <c r="N1848" t="str">
        <f>'phytoplankton qual'!N61</f>
        <v>FALSE</v>
      </c>
      <c r="O1848">
        <f>'phytoplankton qual'!O61</f>
        <v>2</v>
      </c>
      <c r="P1848" t="str">
        <f>'phytoplankton qual'!P61</f>
        <v>Category 2: (a) Unable to fully quantify uncertainties due to mixed algal sources contributing to phytane d13C (note,  Calculated CO2aq is inside calibration range of 0.0 to Inf µmol/kg.).</v>
      </c>
      <c r="Q1848" t="str">
        <f>'phytoplankton qual'!Q61</f>
        <v>FALSE</v>
      </c>
      <c r="R1848" t="str">
        <f>'phytoplankton qual'!R61</f>
        <v>TRUE</v>
      </c>
      <c r="S1848" t="str">
        <f>'phytoplankton qual'!S61</f>
        <v>Recalculation of all phytane CO2 results using uniform calculation methods and comprehensive treatment of uncertainties.</v>
      </c>
      <c r="T1848" t="str">
        <f>'phytoplankton qual'!T61</f>
        <v>TRUE</v>
      </c>
      <c r="U1848" t="str">
        <f>'phytoplankton qual'!U61</f>
        <v>FALSE</v>
      </c>
      <c r="V1848" t="str">
        <f>'phytoplankton qual'!V61</f>
        <v>NA</v>
      </c>
      <c r="W1848" t="str">
        <f>'phytoplankton qual'!W61</f>
        <v>FALSE</v>
      </c>
      <c r="X1848" t="str">
        <f>'phytoplankton qual'!X61</f>
        <v>FALSE</v>
      </c>
      <c r="Y1848" t="str">
        <f>'phytoplankton qual'!Y61</f>
        <v>NA</v>
      </c>
      <c r="Z1848" t="str">
        <f>'phytoplankton qual'!Z61</f>
        <v>927-3, Onnagawa Form</v>
      </c>
    </row>
    <row r="1849" spans="1:26">
      <c r="A1849" t="str">
        <f>'phytoplankton qual'!A62</f>
        <v>phytoplankton</v>
      </c>
      <c r="B1849" t="str">
        <f>'phytoplankton qual'!B62</f>
        <v>Witkowski</v>
      </c>
      <c r="C1849" t="str">
        <f>'phytoplankton qual'!C62</f>
        <v>2018</v>
      </c>
      <c r="D1849" t="str">
        <f>'phytoplankton qual'!D62</f>
        <v>10.1126/sciadv.aat4616</v>
      </c>
      <c r="E1849">
        <f>'phytoplankton qual'!E62</f>
        <v>18200</v>
      </c>
      <c r="F1849">
        <f>'phytoplankton qual'!F62</f>
        <v>199.99999999999929</v>
      </c>
      <c r="G1849">
        <f>'phytoplankton qual'!G62</f>
        <v>100.00000000000142</v>
      </c>
      <c r="H1849">
        <f>'phytoplankton qual'!H62</f>
        <v>18.2</v>
      </c>
      <c r="I1849">
        <f>'phytoplankton qual'!I62</f>
        <v>0.19999999999999929</v>
      </c>
      <c r="J1849">
        <f>'phytoplankton qual'!J62</f>
        <v>0.10000000000000142</v>
      </c>
      <c r="K1849">
        <f>'phytoplankton qual'!K62</f>
        <v>467.14173934986547</v>
      </c>
      <c r="L1849">
        <f>'phytoplankton qual'!L62</f>
        <v>247.79493767647386</v>
      </c>
      <c r="M1849">
        <f>'phytoplankton qual'!M62</f>
        <v>216.21840796380977</v>
      </c>
      <c r="N1849" t="str">
        <f>'phytoplankton qual'!N62</f>
        <v>FALSE</v>
      </c>
      <c r="O1849">
        <f>'phytoplankton qual'!O62</f>
        <v>2</v>
      </c>
      <c r="P1849" t="str">
        <f>'phytoplankton qual'!P62</f>
        <v>Category 2: (a) Unable to fully quantify uncertainties due to mixed algal sources contributing to phytane d13C (note,  Calculated CO2aq is inside calibration range of 0.0 to Inf µmol/kg.).</v>
      </c>
      <c r="Q1849" t="str">
        <f>'phytoplankton qual'!Q62</f>
        <v>FALSE</v>
      </c>
      <c r="R1849" t="str">
        <f>'phytoplankton qual'!R62</f>
        <v>TRUE</v>
      </c>
      <c r="S1849" t="str">
        <f>'phytoplankton qual'!S62</f>
        <v>Recalculation of all phytane CO2 results using uniform calculation methods and comprehensive treatment of uncertainties.</v>
      </c>
      <c r="T1849" t="str">
        <f>'phytoplankton qual'!T62</f>
        <v>TRUE</v>
      </c>
      <c r="U1849" t="str">
        <f>'phytoplankton qual'!U62</f>
        <v>FALSE</v>
      </c>
      <c r="V1849" t="str">
        <f>'phytoplankton qual'!V62</f>
        <v>NA</v>
      </c>
      <c r="W1849" t="str">
        <f>'phytoplankton qual'!W62</f>
        <v>FALSE</v>
      </c>
      <c r="X1849" t="str">
        <f>'phytoplankton qual'!X62</f>
        <v>FALSE</v>
      </c>
      <c r="Y1849" t="str">
        <f>'phytoplankton qual'!Y62</f>
        <v>NA</v>
      </c>
      <c r="Z1849" t="str">
        <f>'phytoplankton qual'!Z62</f>
        <v>Site 608, King's Trough</v>
      </c>
    </row>
    <row r="1850" spans="1:26">
      <c r="A1850" t="str">
        <f>'phytoplankton qual'!A63</f>
        <v>phytoplankton</v>
      </c>
      <c r="B1850" t="str">
        <f>'phytoplankton qual'!B63</f>
        <v>Witkowski</v>
      </c>
      <c r="C1850" t="str">
        <f>'phytoplankton qual'!C63</f>
        <v>2018</v>
      </c>
      <c r="D1850" t="str">
        <f>'phytoplankton qual'!D63</f>
        <v>10.1126/sciadv.aat4617</v>
      </c>
      <c r="E1850">
        <f>'phytoplankton qual'!E63</f>
        <v>18300</v>
      </c>
      <c r="F1850">
        <f>'phytoplankton qual'!F63</f>
        <v>100.00000000000142</v>
      </c>
      <c r="G1850">
        <f>'phytoplankton qual'!G63</f>
        <v>199.99999999999929</v>
      </c>
      <c r="H1850">
        <f>'phytoplankton qual'!H63</f>
        <v>18.3</v>
      </c>
      <c r="I1850">
        <f>'phytoplankton qual'!I63</f>
        <v>0.10000000000000142</v>
      </c>
      <c r="J1850">
        <f>'phytoplankton qual'!J63</f>
        <v>0.19999999999999929</v>
      </c>
      <c r="K1850">
        <f>'phytoplankton qual'!K63</f>
        <v>445.68198498654175</v>
      </c>
      <c r="L1850">
        <f>'phytoplankton qual'!L63</f>
        <v>236.41069855496715</v>
      </c>
      <c r="M1850">
        <f>'phytoplankton qual'!M63</f>
        <v>204.49268668540591</v>
      </c>
      <c r="N1850" t="str">
        <f>'phytoplankton qual'!N63</f>
        <v>FALSE</v>
      </c>
      <c r="O1850">
        <f>'phytoplankton qual'!O63</f>
        <v>2</v>
      </c>
      <c r="P1850" t="str">
        <f>'phytoplankton qual'!P63</f>
        <v>Category 2: (a) Unable to fully quantify uncertainties due to mixed algal sources contributing to phytane d13C (note,  Calculated CO2aq is inside calibration range of 0.0 to Inf µmol/kg.).</v>
      </c>
      <c r="Q1850" t="str">
        <f>'phytoplankton qual'!Q63</f>
        <v>FALSE</v>
      </c>
      <c r="R1850" t="str">
        <f>'phytoplankton qual'!R63</f>
        <v>TRUE</v>
      </c>
      <c r="S1850" t="str">
        <f>'phytoplankton qual'!S63</f>
        <v>Recalculation of all phytane CO2 results using uniform calculation methods and comprehensive treatment of uncertainties.</v>
      </c>
      <c r="T1850" t="str">
        <f>'phytoplankton qual'!T63</f>
        <v>TRUE</v>
      </c>
      <c r="U1850" t="str">
        <f>'phytoplankton qual'!U63</f>
        <v>FALSE</v>
      </c>
      <c r="V1850" t="str">
        <f>'phytoplankton qual'!V63</f>
        <v>NA</v>
      </c>
      <c r="W1850" t="str">
        <f>'phytoplankton qual'!W63</f>
        <v>FALSE</v>
      </c>
      <c r="X1850" t="str">
        <f>'phytoplankton qual'!X63</f>
        <v>FALSE</v>
      </c>
      <c r="Y1850" t="str">
        <f>'phytoplankton qual'!Y63</f>
        <v>NA</v>
      </c>
      <c r="Z1850" t="str">
        <f>'phytoplankton qual'!Z63</f>
        <v>Site 608, King's Trough</v>
      </c>
    </row>
    <row r="1851" spans="1:26">
      <c r="A1851" t="str">
        <f>'phytoplankton qual'!A64</f>
        <v>phytoplankton</v>
      </c>
      <c r="B1851" t="str">
        <f>'phytoplankton qual'!B64</f>
        <v>Witkowski</v>
      </c>
      <c r="C1851" t="str">
        <f>'phytoplankton qual'!C64</f>
        <v>2018</v>
      </c>
      <c r="D1851" t="str">
        <f>'phytoplankton qual'!D64</f>
        <v>10.1126/sciadv.aat4618</v>
      </c>
      <c r="E1851">
        <f>'phytoplankton qual'!E64</f>
        <v>18600</v>
      </c>
      <c r="F1851">
        <f>'phytoplankton qual'!F64</f>
        <v>100.00000000000142</v>
      </c>
      <c r="G1851">
        <f>'phytoplankton qual'!G64</f>
        <v>149.99999999999858</v>
      </c>
      <c r="H1851">
        <f>'phytoplankton qual'!H64</f>
        <v>18.600000000000001</v>
      </c>
      <c r="I1851">
        <f>'phytoplankton qual'!I64</f>
        <v>0.10000000000000142</v>
      </c>
      <c r="J1851">
        <f>'phytoplankton qual'!J64</f>
        <v>0.14999999999999858</v>
      </c>
      <c r="K1851">
        <f>'phytoplankton qual'!K64</f>
        <v>506.90368103934469</v>
      </c>
      <c r="L1851">
        <f>'phytoplankton qual'!L64</f>
        <v>274.88734479328463</v>
      </c>
      <c r="M1851">
        <f>'phytoplankton qual'!M64</f>
        <v>234.89178532136339</v>
      </c>
      <c r="N1851" t="str">
        <f>'phytoplankton qual'!N64</f>
        <v>FALSE</v>
      </c>
      <c r="O1851">
        <f>'phytoplankton qual'!O64</f>
        <v>2</v>
      </c>
      <c r="P1851" t="str">
        <f>'phytoplankton qual'!P64</f>
        <v>Category 2: (a) Unable to fully quantify uncertainties due to mixed algal sources contributing to phytane d13C (note,  Calculated CO2aq is inside calibration range of 0.0 to Inf µmol/kg.).</v>
      </c>
      <c r="Q1851" t="str">
        <f>'phytoplankton qual'!Q64</f>
        <v>FALSE</v>
      </c>
      <c r="R1851" t="str">
        <f>'phytoplankton qual'!R64</f>
        <v>TRUE</v>
      </c>
      <c r="S1851" t="str">
        <f>'phytoplankton qual'!S64</f>
        <v>Recalculation of all phytane CO2 results using uniform calculation methods and comprehensive treatment of uncertainties.</v>
      </c>
      <c r="T1851" t="str">
        <f>'phytoplankton qual'!T64</f>
        <v>TRUE</v>
      </c>
      <c r="U1851" t="str">
        <f>'phytoplankton qual'!U64</f>
        <v>FALSE</v>
      </c>
      <c r="V1851" t="str">
        <f>'phytoplankton qual'!V64</f>
        <v>NA</v>
      </c>
      <c r="W1851" t="str">
        <f>'phytoplankton qual'!W64</f>
        <v>FALSE</v>
      </c>
      <c r="X1851" t="str">
        <f>'phytoplankton qual'!X64</f>
        <v>FALSE</v>
      </c>
      <c r="Y1851" t="str">
        <f>'phytoplankton qual'!Y64</f>
        <v>NA</v>
      </c>
      <c r="Z1851" t="str">
        <f>'phytoplankton qual'!Z64</f>
        <v>Site 608, King's Trough</v>
      </c>
    </row>
    <row r="1852" spans="1:26">
      <c r="A1852" t="str">
        <f>'phytoplankton qual'!A65</f>
        <v>phytoplankton</v>
      </c>
      <c r="B1852" t="str">
        <f>'phytoplankton qual'!B65</f>
        <v>Witkowski</v>
      </c>
      <c r="C1852" t="str">
        <f>'phytoplankton qual'!C65</f>
        <v>2018</v>
      </c>
      <c r="D1852" t="str">
        <f>'phytoplankton qual'!D65</f>
        <v>10.1126/sciadv.aat4619</v>
      </c>
      <c r="E1852">
        <f>'phytoplankton qual'!E65</f>
        <v>18750</v>
      </c>
      <c r="F1852">
        <f>'phytoplankton qual'!F65</f>
        <v>149.99999999999858</v>
      </c>
      <c r="G1852">
        <f>'phytoplankton qual'!G65</f>
        <v>149.99999999999858</v>
      </c>
      <c r="H1852">
        <f>'phytoplankton qual'!H65</f>
        <v>18.75</v>
      </c>
      <c r="I1852">
        <f>'phytoplankton qual'!I65</f>
        <v>0.14999999999999858</v>
      </c>
      <c r="J1852">
        <f>'phytoplankton qual'!J65</f>
        <v>0.14999999999999858</v>
      </c>
      <c r="K1852">
        <f>'phytoplankton qual'!K65</f>
        <v>458.62596414931954</v>
      </c>
      <c r="L1852">
        <f>'phytoplankton qual'!L65</f>
        <v>250.08839404847686</v>
      </c>
      <c r="M1852">
        <f>'phytoplankton qual'!M65</f>
        <v>213.83321870169593</v>
      </c>
      <c r="N1852" t="str">
        <f>'phytoplankton qual'!N65</f>
        <v>FALSE</v>
      </c>
      <c r="O1852">
        <f>'phytoplankton qual'!O65</f>
        <v>2</v>
      </c>
      <c r="P1852" t="str">
        <f>'phytoplankton qual'!P65</f>
        <v>Category 2: (a) Unable to fully quantify uncertainties due to mixed algal sources contributing to phytane d13C (note,  Calculated CO2aq is inside calibration range of 0.0 to Inf µmol/kg.).</v>
      </c>
      <c r="Q1852" t="str">
        <f>'phytoplankton qual'!Q65</f>
        <v>FALSE</v>
      </c>
      <c r="R1852" t="str">
        <f>'phytoplankton qual'!R65</f>
        <v>TRUE</v>
      </c>
      <c r="S1852" t="str">
        <f>'phytoplankton qual'!S65</f>
        <v>Recalculation of all phytane CO2 results using uniform calculation methods and comprehensive treatment of uncertainties.</v>
      </c>
      <c r="T1852" t="str">
        <f>'phytoplankton qual'!T65</f>
        <v>TRUE</v>
      </c>
      <c r="U1852" t="str">
        <f>'phytoplankton qual'!U65</f>
        <v>FALSE</v>
      </c>
      <c r="V1852" t="str">
        <f>'phytoplankton qual'!V65</f>
        <v>NA</v>
      </c>
      <c r="W1852" t="str">
        <f>'phytoplankton qual'!W65</f>
        <v>FALSE</v>
      </c>
      <c r="X1852" t="str">
        <f>'phytoplankton qual'!X65</f>
        <v>FALSE</v>
      </c>
      <c r="Y1852" t="str">
        <f>'phytoplankton qual'!Y65</f>
        <v>NA</v>
      </c>
      <c r="Z1852" t="str">
        <f>'phytoplankton qual'!Z65</f>
        <v>Site 608, King's Trough</v>
      </c>
    </row>
    <row r="1853" spans="1:26">
      <c r="A1853" t="str">
        <f>'phytoplankton qual'!A66</f>
        <v>phytoplankton</v>
      </c>
      <c r="B1853" t="str">
        <f>'phytoplankton qual'!B66</f>
        <v>Witkowski</v>
      </c>
      <c r="C1853" t="str">
        <f>'phytoplankton qual'!C66</f>
        <v>2018</v>
      </c>
      <c r="D1853" t="str">
        <f>'phytoplankton qual'!D66</f>
        <v>10.1126/sciadv.aat4620</v>
      </c>
      <c r="E1853">
        <f>'phytoplankton qual'!E66</f>
        <v>18900</v>
      </c>
      <c r="F1853">
        <f>'phytoplankton qual'!F66</f>
        <v>199.99999999999929</v>
      </c>
      <c r="G1853">
        <f>'phytoplankton qual'!G66</f>
        <v>100.00000000000142</v>
      </c>
      <c r="H1853">
        <f>'phytoplankton qual'!H66</f>
        <v>18.899999999999999</v>
      </c>
      <c r="I1853">
        <f>'phytoplankton qual'!I66</f>
        <v>0.19999999999999929</v>
      </c>
      <c r="J1853">
        <f>'phytoplankton qual'!J66</f>
        <v>0.10000000000000142</v>
      </c>
      <c r="K1853">
        <f>'phytoplankton qual'!K66</f>
        <v>552.6001538873137</v>
      </c>
      <c r="L1853">
        <f>'phytoplankton qual'!L66</f>
        <v>303.20233855022946</v>
      </c>
      <c r="M1853">
        <f>'phytoplankton qual'!M66</f>
        <v>256.8137990326685</v>
      </c>
      <c r="N1853" t="str">
        <f>'phytoplankton qual'!N66</f>
        <v>FALSE</v>
      </c>
      <c r="O1853">
        <f>'phytoplankton qual'!O66</f>
        <v>2</v>
      </c>
      <c r="P1853" t="str">
        <f>'phytoplankton qual'!P66</f>
        <v>Category 2: (a) Unable to fully quantify uncertainties due to mixed algal sources contributing to phytane d13C (note,  Calculated CO2aq is inside calibration range of 0.0 to Inf µmol/kg.).</v>
      </c>
      <c r="Q1853" t="str">
        <f>'phytoplankton qual'!Q66</f>
        <v>FALSE</v>
      </c>
      <c r="R1853" t="str">
        <f>'phytoplankton qual'!R66</f>
        <v>TRUE</v>
      </c>
      <c r="S1853" t="str">
        <f>'phytoplankton qual'!S66</f>
        <v>Recalculation of all phytane CO2 results using uniform calculation methods and comprehensive treatment of uncertainties.</v>
      </c>
      <c r="T1853" t="str">
        <f>'phytoplankton qual'!T66</f>
        <v>TRUE</v>
      </c>
      <c r="U1853" t="str">
        <f>'phytoplankton qual'!U66</f>
        <v>FALSE</v>
      </c>
      <c r="V1853" t="str">
        <f>'phytoplankton qual'!V66</f>
        <v>NA</v>
      </c>
      <c r="W1853" t="str">
        <f>'phytoplankton qual'!W66</f>
        <v>FALSE</v>
      </c>
      <c r="X1853" t="str">
        <f>'phytoplankton qual'!X66</f>
        <v>FALSE</v>
      </c>
      <c r="Y1853" t="str">
        <f>'phytoplankton qual'!Y66</f>
        <v>NA</v>
      </c>
      <c r="Z1853" t="str">
        <f>'phytoplankton qual'!Z66</f>
        <v>Site 608, King's Trough</v>
      </c>
    </row>
    <row r="1854" spans="1:26">
      <c r="A1854" t="str">
        <f>'phytoplankton qual'!A67</f>
        <v>phytoplankton</v>
      </c>
      <c r="B1854" t="str">
        <f>'phytoplankton qual'!B67</f>
        <v>Witkowski</v>
      </c>
      <c r="C1854" t="str">
        <f>'phytoplankton qual'!C67</f>
        <v>2018</v>
      </c>
      <c r="D1854" t="str">
        <f>'phytoplankton qual'!D67</f>
        <v>10.1126/sciadv.aat4621</v>
      </c>
      <c r="E1854">
        <f>'phytoplankton qual'!E67</f>
        <v>19200</v>
      </c>
      <c r="F1854">
        <f>'phytoplankton qual'!F67</f>
        <v>199.99999999999929</v>
      </c>
      <c r="G1854">
        <f>'phytoplankton qual'!G67</f>
        <v>95.610219982964225</v>
      </c>
      <c r="H1854">
        <f>'phytoplankton qual'!H67</f>
        <v>19.2</v>
      </c>
      <c r="I1854">
        <f>'phytoplankton qual'!I67</f>
        <v>0.19999999999999929</v>
      </c>
      <c r="J1854">
        <f>'phytoplankton qual'!J67</f>
        <v>9.561021998296422E-2</v>
      </c>
      <c r="K1854">
        <f>'phytoplankton qual'!K67</f>
        <v>572.12622116997557</v>
      </c>
      <c r="L1854">
        <f>'phytoplankton qual'!L67</f>
        <v>317.79835039654461</v>
      </c>
      <c r="M1854">
        <f>'phytoplankton qual'!M67</f>
        <v>265.1675541846912</v>
      </c>
      <c r="N1854" t="str">
        <f>'phytoplankton qual'!N67</f>
        <v>FALSE</v>
      </c>
      <c r="O1854">
        <f>'phytoplankton qual'!O67</f>
        <v>2</v>
      </c>
      <c r="P1854" t="str">
        <f>'phytoplankton qual'!P67</f>
        <v>Category 2: (a) Unable to fully quantify uncertainties due to mixed algal sources contributing to phytane d13C (note,  Calculated CO2aq is inside calibration range of 0.0 to Inf µmol/kg.).</v>
      </c>
      <c r="Q1854" t="str">
        <f>'phytoplankton qual'!Q67</f>
        <v>FALSE</v>
      </c>
      <c r="R1854" t="str">
        <f>'phytoplankton qual'!R67</f>
        <v>TRUE</v>
      </c>
      <c r="S1854" t="str">
        <f>'phytoplankton qual'!S67</f>
        <v>Recalculation of all phytane CO2 results using uniform calculation methods and comprehensive treatment of uncertainties.</v>
      </c>
      <c r="T1854" t="str">
        <f>'phytoplankton qual'!T67</f>
        <v>TRUE</v>
      </c>
      <c r="U1854" t="str">
        <f>'phytoplankton qual'!U67</f>
        <v>FALSE</v>
      </c>
      <c r="V1854" t="str">
        <f>'phytoplankton qual'!V67</f>
        <v>NA</v>
      </c>
      <c r="W1854" t="str">
        <f>'phytoplankton qual'!W67</f>
        <v>FALSE</v>
      </c>
      <c r="X1854" t="str">
        <f>'phytoplankton qual'!X67</f>
        <v>FALSE</v>
      </c>
      <c r="Y1854" t="str">
        <f>'phytoplankton qual'!Y67</f>
        <v>NA</v>
      </c>
      <c r="Z1854" t="str">
        <f>'phytoplankton qual'!Z67</f>
        <v>Site 608, King's Trough</v>
      </c>
    </row>
    <row r="1855" spans="1:26">
      <c r="A1855" t="str">
        <f>'phytoplankton qual'!A68</f>
        <v>phytoplankton</v>
      </c>
      <c r="B1855" t="str">
        <f>'phytoplankton qual'!B68</f>
        <v>Witkowski</v>
      </c>
      <c r="C1855" t="str">
        <f>'phytoplankton qual'!C68</f>
        <v>2018</v>
      </c>
      <c r="D1855" t="str">
        <f>'phytoplankton qual'!D68</f>
        <v>10.1126/sciadv.aat4622</v>
      </c>
      <c r="E1855">
        <f>'phytoplankton qual'!E68</f>
        <v>19200</v>
      </c>
      <c r="F1855">
        <f>'phytoplankton qual'!F68</f>
        <v>199.99999999999929</v>
      </c>
      <c r="G1855">
        <f>'phytoplankton qual'!G68</f>
        <v>100.00000000000142</v>
      </c>
      <c r="H1855">
        <f>'phytoplankton qual'!H68</f>
        <v>19.2</v>
      </c>
      <c r="I1855">
        <f>'phytoplankton qual'!I68</f>
        <v>0.19999999999999929</v>
      </c>
      <c r="J1855">
        <f>'phytoplankton qual'!J68</f>
        <v>0.10000000000000142</v>
      </c>
      <c r="K1855">
        <f>'phytoplankton qual'!K68</f>
        <v>724.74424242131568</v>
      </c>
      <c r="L1855">
        <f>'phytoplankton qual'!L68</f>
        <v>384.15400735713024</v>
      </c>
      <c r="M1855">
        <f>'phytoplankton qual'!M68</f>
        <v>332.932415164247</v>
      </c>
      <c r="N1855" t="str">
        <f>'phytoplankton qual'!N68</f>
        <v>FALSE</v>
      </c>
      <c r="O1855">
        <f>'phytoplankton qual'!O68</f>
        <v>2</v>
      </c>
      <c r="P1855" t="str">
        <f>'phytoplankton qual'!P68</f>
        <v>Category 2: (a) Unable to fully quantify uncertainties due to mixed algal sources contributing to phytane d13C (note,  Calculated CO2aq is inside calibration range of 0.0 to Inf µmol/kg.).</v>
      </c>
      <c r="Q1855" t="str">
        <f>'phytoplankton qual'!Q68</f>
        <v>FALSE</v>
      </c>
      <c r="R1855" t="str">
        <f>'phytoplankton qual'!R68</f>
        <v>TRUE</v>
      </c>
      <c r="S1855" t="str">
        <f>'phytoplankton qual'!S68</f>
        <v>Recalculation of all phytane CO2 results using uniform calculation methods and comprehensive treatment of uncertainties.</v>
      </c>
      <c r="T1855" t="str">
        <f>'phytoplankton qual'!T68</f>
        <v>TRUE</v>
      </c>
      <c r="U1855" t="str">
        <f>'phytoplankton qual'!U68</f>
        <v>FALSE</v>
      </c>
      <c r="V1855" t="str">
        <f>'phytoplankton qual'!V68</f>
        <v>NA</v>
      </c>
      <c r="W1855" t="str">
        <f>'phytoplankton qual'!W68</f>
        <v>FALSE</v>
      </c>
      <c r="X1855" t="str">
        <f>'phytoplankton qual'!X68</f>
        <v>FALSE</v>
      </c>
      <c r="Y1855" t="str">
        <f>'phytoplankton qual'!Y68</f>
        <v>NA</v>
      </c>
      <c r="Z1855" t="str">
        <f>'phytoplankton qual'!Z68</f>
        <v>Site 516, Rio Grande Rise</v>
      </c>
    </row>
    <row r="1856" spans="1:26">
      <c r="A1856" t="str">
        <f>'phytoplankton qual'!A69</f>
        <v>phytoplankton</v>
      </c>
      <c r="B1856" t="str">
        <f>'phytoplankton qual'!B69</f>
        <v>Witkowski</v>
      </c>
      <c r="C1856" t="str">
        <f>'phytoplankton qual'!C69</f>
        <v>2018</v>
      </c>
      <c r="D1856" t="str">
        <f>'phytoplankton qual'!D69</f>
        <v>10.1126/sciadv.aat4623</v>
      </c>
      <c r="E1856">
        <f>'phytoplankton qual'!E69</f>
        <v>19400</v>
      </c>
      <c r="F1856">
        <f>'phytoplankton qual'!F69</f>
        <v>199.99999999999929</v>
      </c>
      <c r="G1856">
        <f>'phytoplankton qual'!G69</f>
        <v>100.00000000000142</v>
      </c>
      <c r="H1856">
        <f>'phytoplankton qual'!H69</f>
        <v>19.399999999999999</v>
      </c>
      <c r="I1856">
        <f>'phytoplankton qual'!I69</f>
        <v>0.19999999999999929</v>
      </c>
      <c r="J1856">
        <f>'phytoplankton qual'!J69</f>
        <v>0.10000000000000142</v>
      </c>
      <c r="K1856">
        <f>'phytoplankton qual'!K69</f>
        <v>733.83858495458617</v>
      </c>
      <c r="L1856">
        <f>'phytoplankton qual'!L69</f>
        <v>398.22102750320596</v>
      </c>
      <c r="M1856">
        <f>'phytoplankton qual'!M69</f>
        <v>335.11034166207713</v>
      </c>
      <c r="N1856" t="str">
        <f>'phytoplankton qual'!N69</f>
        <v>FALSE</v>
      </c>
      <c r="O1856">
        <f>'phytoplankton qual'!O69</f>
        <v>2</v>
      </c>
      <c r="P1856" t="str">
        <f>'phytoplankton qual'!P69</f>
        <v>Category 2: (a) Unable to fully quantify uncertainties due to mixed algal sources contributing to phytane d13C (note,  Calculated CO2aq is inside calibration range of 0.0 to Inf µmol/kg.).</v>
      </c>
      <c r="Q1856" t="str">
        <f>'phytoplankton qual'!Q69</f>
        <v>FALSE</v>
      </c>
      <c r="R1856" t="str">
        <f>'phytoplankton qual'!R69</f>
        <v>TRUE</v>
      </c>
      <c r="S1856" t="str">
        <f>'phytoplankton qual'!S69</f>
        <v>Recalculation of all phytane CO2 results using uniform calculation methods and comprehensive treatment of uncertainties.</v>
      </c>
      <c r="T1856" t="str">
        <f>'phytoplankton qual'!T69</f>
        <v>TRUE</v>
      </c>
      <c r="U1856" t="str">
        <f>'phytoplankton qual'!U69</f>
        <v>FALSE</v>
      </c>
      <c r="V1856" t="str">
        <f>'phytoplankton qual'!V69</f>
        <v>NA</v>
      </c>
      <c r="W1856" t="str">
        <f>'phytoplankton qual'!W69</f>
        <v>FALSE</v>
      </c>
      <c r="X1856" t="str">
        <f>'phytoplankton qual'!X69</f>
        <v>FALSE</v>
      </c>
      <c r="Y1856" t="str">
        <f>'phytoplankton qual'!Y69</f>
        <v>NA</v>
      </c>
      <c r="Z1856" t="str">
        <f>'phytoplankton qual'!Z69</f>
        <v>Site 516, Rio Grande Rise</v>
      </c>
    </row>
    <row r="1857" spans="1:26">
      <c r="A1857" t="str">
        <f>'phytoplankton qual'!A70</f>
        <v>phytoplankton</v>
      </c>
      <c r="B1857" t="str">
        <f>'phytoplankton qual'!B70</f>
        <v>Witkowski</v>
      </c>
      <c r="C1857" t="str">
        <f>'phytoplankton qual'!C70</f>
        <v>2018</v>
      </c>
      <c r="D1857" t="str">
        <f>'phytoplankton qual'!D70</f>
        <v>10.1126/sciadv.aat4624</v>
      </c>
      <c r="E1857">
        <f>'phytoplankton qual'!E70</f>
        <v>19600</v>
      </c>
      <c r="F1857">
        <f>'phytoplankton qual'!F70</f>
        <v>100.00000000000142</v>
      </c>
      <c r="G1857">
        <f>'phytoplankton qual'!G70</f>
        <v>99.999999999997868</v>
      </c>
      <c r="H1857">
        <f>'phytoplankton qual'!H70</f>
        <v>19.600000000000001</v>
      </c>
      <c r="I1857">
        <f>'phytoplankton qual'!I70</f>
        <v>0.10000000000000142</v>
      </c>
      <c r="J1857">
        <f>'phytoplankton qual'!J70</f>
        <v>9.9999999999997868E-2</v>
      </c>
      <c r="K1857">
        <f>'phytoplankton qual'!K70</f>
        <v>663.50530334016946</v>
      </c>
      <c r="L1857">
        <f>'phytoplankton qual'!L70</f>
        <v>353.33970666901303</v>
      </c>
      <c r="M1857">
        <f>'phytoplankton qual'!M70</f>
        <v>304.22428425287774</v>
      </c>
      <c r="N1857" t="str">
        <f>'phytoplankton qual'!N70</f>
        <v>FALSE</v>
      </c>
      <c r="O1857">
        <f>'phytoplankton qual'!O70</f>
        <v>2</v>
      </c>
      <c r="P1857" t="str">
        <f>'phytoplankton qual'!P70</f>
        <v>Category 2: (a) Unable to fully quantify uncertainties due to mixed algal sources contributing to phytane d13C (note,  Calculated CO2aq is inside calibration range of 0.0 to Inf µmol/kg.).</v>
      </c>
      <c r="Q1857" t="str">
        <f>'phytoplankton qual'!Q70</f>
        <v>FALSE</v>
      </c>
      <c r="R1857" t="str">
        <f>'phytoplankton qual'!R70</f>
        <v>TRUE</v>
      </c>
      <c r="S1857" t="str">
        <f>'phytoplankton qual'!S70</f>
        <v>Recalculation of all phytane CO2 results using uniform calculation methods and comprehensive treatment of uncertainties.</v>
      </c>
      <c r="T1857" t="str">
        <f>'phytoplankton qual'!T70</f>
        <v>TRUE</v>
      </c>
      <c r="U1857" t="str">
        <f>'phytoplankton qual'!U70</f>
        <v>FALSE</v>
      </c>
      <c r="V1857" t="str">
        <f>'phytoplankton qual'!V70</f>
        <v>NA</v>
      </c>
      <c r="W1857" t="str">
        <f>'phytoplankton qual'!W70</f>
        <v>FALSE</v>
      </c>
      <c r="X1857" t="str">
        <f>'phytoplankton qual'!X70</f>
        <v>FALSE</v>
      </c>
      <c r="Y1857" t="str">
        <f>'phytoplankton qual'!Y70</f>
        <v>NA</v>
      </c>
      <c r="Z1857" t="str">
        <f>'phytoplankton qual'!Z70</f>
        <v>Site 516, Rio Grande Rise</v>
      </c>
    </row>
    <row r="1858" spans="1:26">
      <c r="A1858" t="str">
        <f>'phytoplankton qual'!A71</f>
        <v>phytoplankton</v>
      </c>
      <c r="B1858" t="str">
        <f>'phytoplankton qual'!B71</f>
        <v>Witkowski</v>
      </c>
      <c r="C1858" t="str">
        <f>'phytoplankton qual'!C71</f>
        <v>2018</v>
      </c>
      <c r="D1858" t="str">
        <f>'phytoplankton qual'!D71</f>
        <v>10.1126/sciadv.aat4625</v>
      </c>
      <c r="E1858">
        <f>'phytoplankton qual'!E71</f>
        <v>20250</v>
      </c>
      <c r="F1858">
        <f>'phytoplankton qual'!F71</f>
        <v>50.000000000000711</v>
      </c>
      <c r="G1858">
        <f>'phytoplankton qual'!G71</f>
        <v>50.000000000000711</v>
      </c>
      <c r="H1858">
        <f>'phytoplankton qual'!H71</f>
        <v>20.25</v>
      </c>
      <c r="I1858">
        <f>'phytoplankton qual'!I71</f>
        <v>5.0000000000000711E-2</v>
      </c>
      <c r="J1858">
        <f>'phytoplankton qual'!J71</f>
        <v>5.0000000000000711E-2</v>
      </c>
      <c r="K1858">
        <f>'phytoplankton qual'!K71</f>
        <v>729.40584293815232</v>
      </c>
      <c r="L1858">
        <f>'phytoplankton qual'!L71</f>
        <v>392.64519898737308</v>
      </c>
      <c r="M1858">
        <f>'phytoplankton qual'!M71</f>
        <v>333.73309036736697</v>
      </c>
      <c r="N1858" t="str">
        <f>'phytoplankton qual'!N71</f>
        <v>FALSE</v>
      </c>
      <c r="O1858">
        <f>'phytoplankton qual'!O71</f>
        <v>2</v>
      </c>
      <c r="P1858" t="str">
        <f>'phytoplankton qual'!P71</f>
        <v>Category 2: (a) Unable to fully quantify uncertainties due to mixed algal sources contributing to phytane d13C (note,  Calculated CO2aq is inside calibration range of 0.0 to Inf µmol/kg.).</v>
      </c>
      <c r="Q1858" t="str">
        <f>'phytoplankton qual'!Q71</f>
        <v>FALSE</v>
      </c>
      <c r="R1858" t="str">
        <f>'phytoplankton qual'!R71</f>
        <v>TRUE</v>
      </c>
      <c r="S1858" t="str">
        <f>'phytoplankton qual'!S71</f>
        <v>Recalculation of all phytane CO2 results using uniform calculation methods and comprehensive treatment of uncertainties.</v>
      </c>
      <c r="T1858" t="str">
        <f>'phytoplankton qual'!T71</f>
        <v>TRUE</v>
      </c>
      <c r="U1858" t="str">
        <f>'phytoplankton qual'!U71</f>
        <v>FALSE</v>
      </c>
      <c r="V1858" t="str">
        <f>'phytoplankton qual'!V71</f>
        <v>NA</v>
      </c>
      <c r="W1858" t="str">
        <f>'phytoplankton qual'!W71</f>
        <v>FALSE</v>
      </c>
      <c r="X1858" t="str">
        <f>'phytoplankton qual'!X71</f>
        <v>FALSE</v>
      </c>
      <c r="Y1858" t="str">
        <f>'phytoplankton qual'!Y71</f>
        <v>NA</v>
      </c>
      <c r="Z1858" t="str">
        <f>'phytoplankton qual'!Z71</f>
        <v>Site 516, Rio Grande Rise</v>
      </c>
    </row>
    <row r="1859" spans="1:26">
      <c r="A1859" t="str">
        <f>'phytoplankton qual'!A72</f>
        <v>phytoplankton</v>
      </c>
      <c r="B1859" t="str">
        <f>'phytoplankton qual'!B72</f>
        <v>Witkowski</v>
      </c>
      <c r="C1859" t="str">
        <f>'phytoplankton qual'!C72</f>
        <v>2018</v>
      </c>
      <c r="D1859" t="str">
        <f>'phytoplankton qual'!D72</f>
        <v>10.1126/sciadv.aat4626</v>
      </c>
      <c r="E1859">
        <f>'phytoplankton qual'!E72</f>
        <v>20450</v>
      </c>
      <c r="F1859">
        <f>'phytoplankton qual'!F72</f>
        <v>50.000000000000711</v>
      </c>
      <c r="G1859">
        <f>'phytoplankton qual'!G72</f>
        <v>50.000000000000711</v>
      </c>
      <c r="H1859">
        <f>'phytoplankton qual'!H72</f>
        <v>20.45</v>
      </c>
      <c r="I1859">
        <f>'phytoplankton qual'!I72</f>
        <v>5.0000000000000711E-2</v>
      </c>
      <c r="J1859">
        <f>'phytoplankton qual'!J72</f>
        <v>5.0000000000000711E-2</v>
      </c>
      <c r="K1859">
        <f>'phytoplankton qual'!K72</f>
        <v>703.10407669189397</v>
      </c>
      <c r="L1859">
        <f>'phytoplankton qual'!L72</f>
        <v>378.03671855428217</v>
      </c>
      <c r="M1859">
        <f>'phytoplankton qual'!M72</f>
        <v>324.06619308299929</v>
      </c>
      <c r="N1859" t="str">
        <f>'phytoplankton qual'!N72</f>
        <v>FALSE</v>
      </c>
      <c r="O1859">
        <f>'phytoplankton qual'!O72</f>
        <v>2</v>
      </c>
      <c r="P1859" t="str">
        <f>'phytoplankton qual'!P72</f>
        <v>Category 2: (a) Unable to fully quantify uncertainties due to mixed algal sources contributing to phytane d13C (note,  Calculated CO2aq is inside calibration range of 0.0 to Inf µmol/kg.).</v>
      </c>
      <c r="Q1859" t="str">
        <f>'phytoplankton qual'!Q72</f>
        <v>FALSE</v>
      </c>
      <c r="R1859" t="str">
        <f>'phytoplankton qual'!R72</f>
        <v>TRUE</v>
      </c>
      <c r="S1859" t="str">
        <f>'phytoplankton qual'!S72</f>
        <v>Recalculation of all phytane CO2 results using uniform calculation methods and comprehensive treatment of uncertainties.</v>
      </c>
      <c r="T1859" t="str">
        <f>'phytoplankton qual'!T72</f>
        <v>TRUE</v>
      </c>
      <c r="U1859" t="str">
        <f>'phytoplankton qual'!U72</f>
        <v>FALSE</v>
      </c>
      <c r="V1859" t="str">
        <f>'phytoplankton qual'!V72</f>
        <v>NA</v>
      </c>
      <c r="W1859" t="str">
        <f>'phytoplankton qual'!W72</f>
        <v>FALSE</v>
      </c>
      <c r="X1859" t="str">
        <f>'phytoplankton qual'!X72</f>
        <v>FALSE</v>
      </c>
      <c r="Y1859" t="str">
        <f>'phytoplankton qual'!Y72</f>
        <v>NA</v>
      </c>
      <c r="Z1859" t="str">
        <f>'phytoplankton qual'!Z72</f>
        <v>Site 516, Rio Grande Rise</v>
      </c>
    </row>
    <row r="1860" spans="1:26">
      <c r="A1860" t="str">
        <f>'phytoplankton qual'!A73</f>
        <v>phytoplankton</v>
      </c>
      <c r="B1860" t="str">
        <f>'phytoplankton qual'!B73</f>
        <v>Witkowski</v>
      </c>
      <c r="C1860" t="str">
        <f>'phytoplankton qual'!C73</f>
        <v>2018</v>
      </c>
      <c r="D1860" t="str">
        <f>'phytoplankton qual'!D73</f>
        <v>10.1126/sciadv.aat4627</v>
      </c>
      <c r="E1860">
        <f>'phytoplankton qual'!E73</f>
        <v>20800</v>
      </c>
      <c r="F1860">
        <f>'phytoplankton qual'!F73</f>
        <v>50.000000000000711</v>
      </c>
      <c r="G1860">
        <f>'phytoplankton qual'!G73</f>
        <v>99.999999999997868</v>
      </c>
      <c r="H1860">
        <f>'phytoplankton qual'!H73</f>
        <v>20.8</v>
      </c>
      <c r="I1860">
        <f>'phytoplankton qual'!I73</f>
        <v>5.0000000000000711E-2</v>
      </c>
      <c r="J1860">
        <f>'phytoplankton qual'!J73</f>
        <v>9.9999999999997868E-2</v>
      </c>
      <c r="K1860">
        <f>'phytoplankton qual'!K73</f>
        <v>719.58757063336782</v>
      </c>
      <c r="L1860">
        <f>'phytoplankton qual'!L73</f>
        <v>381.53316419913529</v>
      </c>
      <c r="M1860">
        <f>'phytoplankton qual'!M73</f>
        <v>327.33693768293614</v>
      </c>
      <c r="N1860" t="str">
        <f>'phytoplankton qual'!N73</f>
        <v>FALSE</v>
      </c>
      <c r="O1860">
        <f>'phytoplankton qual'!O73</f>
        <v>2</v>
      </c>
      <c r="P1860" t="str">
        <f>'phytoplankton qual'!P73</f>
        <v>Category 2: (a) Unable to fully quantify uncertainties due to mixed algal sources contributing to phytane d13C (note,  Calculated CO2aq is inside calibration range of 0.0 to Inf µmol/kg.).</v>
      </c>
      <c r="Q1860" t="str">
        <f>'phytoplankton qual'!Q73</f>
        <v>FALSE</v>
      </c>
      <c r="R1860" t="str">
        <f>'phytoplankton qual'!R73</f>
        <v>TRUE</v>
      </c>
      <c r="S1860" t="str">
        <f>'phytoplankton qual'!S73</f>
        <v>Recalculation of all phytane CO2 results using uniform calculation methods and comprehensive treatment of uncertainties.</v>
      </c>
      <c r="T1860" t="str">
        <f>'phytoplankton qual'!T73</f>
        <v>TRUE</v>
      </c>
      <c r="U1860" t="str">
        <f>'phytoplankton qual'!U73</f>
        <v>FALSE</v>
      </c>
      <c r="V1860" t="str">
        <f>'phytoplankton qual'!V73</f>
        <v>NA</v>
      </c>
      <c r="W1860" t="str">
        <f>'phytoplankton qual'!W73</f>
        <v>FALSE</v>
      </c>
      <c r="X1860" t="str">
        <f>'phytoplankton qual'!X73</f>
        <v>FALSE</v>
      </c>
      <c r="Y1860" t="str">
        <f>'phytoplankton qual'!Y73</f>
        <v>NA</v>
      </c>
      <c r="Z1860" t="str">
        <f>'phytoplankton qual'!Z73</f>
        <v>Site 516, Rio Grande Rise</v>
      </c>
    </row>
    <row r="1861" spans="1:26">
      <c r="A1861" t="str">
        <f>'phytoplankton qual'!A74</f>
        <v>phytoplankton</v>
      </c>
      <c r="B1861" t="str">
        <f>'phytoplankton qual'!B74</f>
        <v>Witkowski</v>
      </c>
      <c r="C1861" t="str">
        <f>'phytoplankton qual'!C74</f>
        <v>2018</v>
      </c>
      <c r="D1861" t="str">
        <f>'phytoplankton qual'!D74</f>
        <v>10.1126/sciadv.aat4628</v>
      </c>
      <c r="E1861">
        <f>'phytoplankton qual'!E74</f>
        <v>21500</v>
      </c>
      <c r="F1861">
        <f>'phytoplankton qual'!F74</f>
        <v>1100.0000000000014</v>
      </c>
      <c r="G1861">
        <f>'phytoplankton qual'!G74</f>
        <v>899.99999999999864</v>
      </c>
      <c r="H1861">
        <f>'phytoplankton qual'!H74</f>
        <v>21.5</v>
      </c>
      <c r="I1861">
        <f>'phytoplankton qual'!I74</f>
        <v>1.1000000000000014</v>
      </c>
      <c r="J1861">
        <f>'phytoplankton qual'!J74</f>
        <v>0.89999999999999869</v>
      </c>
      <c r="K1861">
        <f>'phytoplankton qual'!K74</f>
        <v>762.24070575161807</v>
      </c>
      <c r="L1861">
        <f>'phytoplankton qual'!L74</f>
        <v>418.12324352554003</v>
      </c>
      <c r="M1861">
        <f>'phytoplankton qual'!M74</f>
        <v>348.97232921383056</v>
      </c>
      <c r="N1861" t="str">
        <f>'phytoplankton qual'!N74</f>
        <v>FALSE</v>
      </c>
      <c r="O1861">
        <f>'phytoplankton qual'!O74</f>
        <v>2</v>
      </c>
      <c r="P1861" t="str">
        <f>'phytoplankton qual'!P74</f>
        <v>Category 2: (a) Unable to fully quantify uncertainties due to mixed algal sources contributing to phytane d13C (note,  Calculated CO2aq is inside calibration range of 0.0 to Inf µmol/kg.).</v>
      </c>
      <c r="Q1861" t="str">
        <f>'phytoplankton qual'!Q74</f>
        <v>FALSE</v>
      </c>
      <c r="R1861" t="str">
        <f>'phytoplankton qual'!R74</f>
        <v>TRUE</v>
      </c>
      <c r="S1861" t="str">
        <f>'phytoplankton qual'!S74</f>
        <v>Recalculation of all phytane CO2 results using uniform calculation methods and comprehensive treatment of uncertainties.</v>
      </c>
      <c r="T1861" t="str">
        <f>'phytoplankton qual'!T74</f>
        <v>TRUE</v>
      </c>
      <c r="U1861" t="str">
        <f>'phytoplankton qual'!U74</f>
        <v>FALSE</v>
      </c>
      <c r="V1861" t="str">
        <f>'phytoplankton qual'!V74</f>
        <v>NA</v>
      </c>
      <c r="W1861" t="str">
        <f>'phytoplankton qual'!W74</f>
        <v>FALSE</v>
      </c>
      <c r="X1861" t="str">
        <f>'phytoplankton qual'!X74</f>
        <v>FALSE</v>
      </c>
      <c r="Y1861" t="str">
        <f>'phytoplankton qual'!Y74</f>
        <v>NA</v>
      </c>
      <c r="Z1861" t="str">
        <f>'phytoplankton qual'!Z74</f>
        <v>Site 516, Rio Grande Rise</v>
      </c>
    </row>
    <row r="1862" spans="1:26">
      <c r="A1862" t="str">
        <f>'phytoplankton qual'!A75</f>
        <v>phytoplankton</v>
      </c>
      <c r="B1862" t="str">
        <f>'phytoplankton qual'!B75</f>
        <v>Witkowski</v>
      </c>
      <c r="C1862" t="str">
        <f>'phytoplankton qual'!C75</f>
        <v>2018</v>
      </c>
      <c r="D1862" t="str">
        <f>'phytoplankton qual'!D75</f>
        <v>10.1126/sciadv.aat4629</v>
      </c>
      <c r="E1862">
        <f>'phytoplankton qual'!E75</f>
        <v>24000</v>
      </c>
      <c r="F1862">
        <f>'phytoplankton qual'!F75</f>
        <v>969.99999999999886</v>
      </c>
      <c r="G1862">
        <f>'phytoplankton qual'!G75</f>
        <v>4100.0000000000018</v>
      </c>
      <c r="H1862">
        <f>'phytoplankton qual'!H75</f>
        <v>24</v>
      </c>
      <c r="I1862">
        <f>'phytoplankton qual'!I75</f>
        <v>0.96999999999999886</v>
      </c>
      <c r="J1862">
        <f>'phytoplankton qual'!J75</f>
        <v>4.1000000000000014</v>
      </c>
      <c r="K1862">
        <f>'phytoplankton qual'!K75</f>
        <v>672.57551174454454</v>
      </c>
      <c r="L1862">
        <f>'phytoplankton qual'!L75</f>
        <v>362.4967900185278</v>
      </c>
      <c r="M1862">
        <f>'phytoplankton qual'!M75</f>
        <v>308.77097301335692</v>
      </c>
      <c r="N1862" t="str">
        <f>'phytoplankton qual'!N75</f>
        <v>FALSE</v>
      </c>
      <c r="O1862">
        <f>'phytoplankton qual'!O75</f>
        <v>2</v>
      </c>
      <c r="P1862" t="str">
        <f>'phytoplankton qual'!P75</f>
        <v>Category 2: (a) Unable to fully quantify uncertainties due to mixed algal sources contributing to phytane d13C (note,  Calculated CO2aq is inside calibration range of 0.0 to Inf µmol/kg.).</v>
      </c>
      <c r="Q1862" t="str">
        <f>'phytoplankton qual'!Q75</f>
        <v>FALSE</v>
      </c>
      <c r="R1862" t="str">
        <f>'phytoplankton qual'!R75</f>
        <v>TRUE</v>
      </c>
      <c r="S1862" t="str">
        <f>'phytoplankton qual'!S75</f>
        <v>Recalculation of all phytane CO2 results using uniform calculation methods and comprehensive treatment of uncertainties.</v>
      </c>
      <c r="T1862" t="str">
        <f>'phytoplankton qual'!T75</f>
        <v>TRUE</v>
      </c>
      <c r="U1862" t="str">
        <f>'phytoplankton qual'!U75</f>
        <v>FALSE</v>
      </c>
      <c r="V1862" t="str">
        <f>'phytoplankton qual'!V75</f>
        <v>NA</v>
      </c>
      <c r="W1862" t="str">
        <f>'phytoplankton qual'!W75</f>
        <v>FALSE</v>
      </c>
      <c r="X1862" t="str">
        <f>'phytoplankton qual'!X75</f>
        <v>FALSE</v>
      </c>
      <c r="Y1862" t="str">
        <f>'phytoplankton qual'!Y75</f>
        <v>NA</v>
      </c>
      <c r="Z1862" t="str">
        <f>'phytoplankton qual'!Z75</f>
        <v>Ang 27, 10, 437m</v>
      </c>
    </row>
    <row r="1863" spans="1:26">
      <c r="A1863" t="str">
        <f>'phytoplankton qual'!A76</f>
        <v>phytoplankton</v>
      </c>
      <c r="B1863" t="str">
        <f>'phytoplankton qual'!B76</f>
        <v>Witkowski</v>
      </c>
      <c r="C1863" t="str">
        <f>'phytoplankton qual'!C76</f>
        <v>2018</v>
      </c>
      <c r="D1863" t="str">
        <f>'phytoplankton qual'!D76</f>
        <v>10.1126/sciadv.aat4630</v>
      </c>
      <c r="E1863">
        <f>'phytoplankton qual'!E76</f>
        <v>24000</v>
      </c>
      <c r="F1863">
        <f>'phytoplankton qual'!F76</f>
        <v>969.99999999999886</v>
      </c>
      <c r="G1863">
        <f>'phytoplankton qual'!G76</f>
        <v>4100.0000000000018</v>
      </c>
      <c r="H1863">
        <f>'phytoplankton qual'!H76</f>
        <v>24</v>
      </c>
      <c r="I1863">
        <f>'phytoplankton qual'!I76</f>
        <v>0.96999999999999886</v>
      </c>
      <c r="J1863">
        <f>'phytoplankton qual'!J76</f>
        <v>4.1000000000000014</v>
      </c>
      <c r="K1863">
        <f>'phytoplankton qual'!K76</f>
        <v>752.29183663509525</v>
      </c>
      <c r="L1863">
        <f>'phytoplankton qual'!L76</f>
        <v>414.24765327142768</v>
      </c>
      <c r="M1863">
        <f>'phytoplankton qual'!M76</f>
        <v>349.6418530552894</v>
      </c>
      <c r="N1863" t="str">
        <f>'phytoplankton qual'!N76</f>
        <v>FALSE</v>
      </c>
      <c r="O1863">
        <f>'phytoplankton qual'!O76</f>
        <v>2</v>
      </c>
      <c r="P1863" t="str">
        <f>'phytoplankton qual'!P76</f>
        <v>Category 2: (a) Unable to fully quantify uncertainties due to mixed algal sources contributing to phytane d13C (note,  Calculated CO2aq is inside calibration range of 0.0 to Inf µmol/kg.).</v>
      </c>
      <c r="Q1863" t="str">
        <f>'phytoplankton qual'!Q76</f>
        <v>FALSE</v>
      </c>
      <c r="R1863" t="str">
        <f>'phytoplankton qual'!R76</f>
        <v>TRUE</v>
      </c>
      <c r="S1863" t="str">
        <f>'phytoplankton qual'!S76</f>
        <v>Recalculation of all phytane CO2 results using uniform calculation methods and comprehensive treatment of uncertainties.</v>
      </c>
      <c r="T1863" t="str">
        <f>'phytoplankton qual'!T76</f>
        <v>TRUE</v>
      </c>
      <c r="U1863" t="str">
        <f>'phytoplankton qual'!U76</f>
        <v>FALSE</v>
      </c>
      <c r="V1863" t="str">
        <f>'phytoplankton qual'!V76</f>
        <v>NA</v>
      </c>
      <c r="W1863" t="str">
        <f>'phytoplankton qual'!W76</f>
        <v>FALSE</v>
      </c>
      <c r="X1863" t="str">
        <f>'phytoplankton qual'!X76</f>
        <v>FALSE</v>
      </c>
      <c r="Y1863" t="str">
        <f>'phytoplankton qual'!Y76</f>
        <v>NA</v>
      </c>
      <c r="Z1863" t="str">
        <f>'phytoplankton qual'!Z76</f>
        <v>Ang 26, 10, 377m</v>
      </c>
    </row>
    <row r="1864" spans="1:26">
      <c r="A1864" t="str">
        <f>'phytoplankton qual'!A77</f>
        <v>phytoplankton</v>
      </c>
      <c r="B1864" t="str">
        <f>'phytoplankton qual'!B77</f>
        <v>Witkowski</v>
      </c>
      <c r="C1864" t="str">
        <f>'phytoplankton qual'!C77</f>
        <v>2018</v>
      </c>
      <c r="D1864" t="str">
        <f>'phytoplankton qual'!D77</f>
        <v>10.1126/sciadv.aat4631</v>
      </c>
      <c r="E1864">
        <f>'phytoplankton qual'!E77</f>
        <v>25000</v>
      </c>
      <c r="F1864">
        <f>'phytoplankton qual'!F77</f>
        <v>1969.9999999999989</v>
      </c>
      <c r="G1864">
        <f>'phytoplankton qual'!G77</f>
        <v>3100.0000000000014</v>
      </c>
      <c r="H1864">
        <f>'phytoplankton qual'!H77</f>
        <v>25</v>
      </c>
      <c r="I1864">
        <f>'phytoplankton qual'!I77</f>
        <v>1.9699999999999989</v>
      </c>
      <c r="J1864">
        <f>'phytoplankton qual'!J77</f>
        <v>3.1000000000000014</v>
      </c>
      <c r="K1864">
        <f>'phytoplankton qual'!K77</f>
        <v>761.92012412689564</v>
      </c>
      <c r="L1864">
        <f>'phytoplankton qual'!L77</f>
        <v>426.2007087447962</v>
      </c>
      <c r="M1864">
        <f>'phytoplankton qual'!M77</f>
        <v>353.94881297746417</v>
      </c>
      <c r="N1864" t="str">
        <f>'phytoplankton qual'!N77</f>
        <v>FALSE</v>
      </c>
      <c r="O1864">
        <f>'phytoplankton qual'!O77</f>
        <v>2</v>
      </c>
      <c r="P1864" t="str">
        <f>'phytoplankton qual'!P77</f>
        <v>Category 2: (a) Unable to fully quantify uncertainties due to mixed algal sources contributing to phytane d13C (note,  Calculated CO2aq is inside calibration range of 0.0 to Inf µmol/kg.).</v>
      </c>
      <c r="Q1864" t="str">
        <f>'phytoplankton qual'!Q77</f>
        <v>FALSE</v>
      </c>
      <c r="R1864" t="str">
        <f>'phytoplankton qual'!R77</f>
        <v>TRUE</v>
      </c>
      <c r="S1864" t="str">
        <f>'phytoplankton qual'!S77</f>
        <v>Recalculation of all phytane CO2 results using uniform calculation methods and comprehensive treatment of uncertainties.</v>
      </c>
      <c r="T1864" t="str">
        <f>'phytoplankton qual'!T77</f>
        <v>TRUE</v>
      </c>
      <c r="U1864" t="str">
        <f>'phytoplankton qual'!U77</f>
        <v>FALSE</v>
      </c>
      <c r="V1864" t="str">
        <f>'phytoplankton qual'!V77</f>
        <v>NA</v>
      </c>
      <c r="W1864" t="str">
        <f>'phytoplankton qual'!W77</f>
        <v>FALSE</v>
      </c>
      <c r="X1864" t="str">
        <f>'phytoplankton qual'!X77</f>
        <v>FALSE</v>
      </c>
      <c r="Y1864" t="str">
        <f>'phytoplankton qual'!Y77</f>
        <v>NA</v>
      </c>
      <c r="Z1864" t="str">
        <f>'phytoplankton qual'!Z77</f>
        <v>Ang 24, 9, 357m</v>
      </c>
    </row>
    <row r="1865" spans="1:26">
      <c r="A1865" t="str">
        <f>'phytoplankton qual'!A78</f>
        <v>phytoplankton</v>
      </c>
      <c r="B1865" t="str">
        <f>'phytoplankton qual'!B78</f>
        <v>Witkowski</v>
      </c>
      <c r="C1865" t="str">
        <f>'phytoplankton qual'!C78</f>
        <v>2018</v>
      </c>
      <c r="D1865" t="str">
        <f>'phytoplankton qual'!D78</f>
        <v>10.1126/sciadv.aat4632</v>
      </c>
      <c r="E1865">
        <f>'phytoplankton qual'!E78</f>
        <v>25000</v>
      </c>
      <c r="F1865">
        <f>'phytoplankton qual'!F78</f>
        <v>1969.9999999999989</v>
      </c>
      <c r="G1865">
        <f>'phytoplankton qual'!G78</f>
        <v>3100.0000000000014</v>
      </c>
      <c r="H1865">
        <f>'phytoplankton qual'!H78</f>
        <v>25</v>
      </c>
      <c r="I1865">
        <f>'phytoplankton qual'!I78</f>
        <v>1.9699999999999989</v>
      </c>
      <c r="J1865">
        <f>'phytoplankton qual'!J78</f>
        <v>3.1000000000000014</v>
      </c>
      <c r="K1865">
        <f>'phytoplankton qual'!K78</f>
        <v>751.65839350247052</v>
      </c>
      <c r="L1865">
        <f>'phytoplankton qual'!L78</f>
        <v>418.6997597226225</v>
      </c>
      <c r="M1865">
        <f>'phytoplankton qual'!M78</f>
        <v>349.68162049486341</v>
      </c>
      <c r="N1865" t="str">
        <f>'phytoplankton qual'!N78</f>
        <v>FALSE</v>
      </c>
      <c r="O1865">
        <f>'phytoplankton qual'!O78</f>
        <v>2</v>
      </c>
      <c r="P1865" t="str">
        <f>'phytoplankton qual'!P78</f>
        <v>Category 2: (a) Unable to fully quantify uncertainties due to mixed algal sources contributing to phytane d13C (note,  Calculated CO2aq is inside calibration range of 0.0 to Inf µmol/kg.).</v>
      </c>
      <c r="Q1865" t="str">
        <f>'phytoplankton qual'!Q78</f>
        <v>FALSE</v>
      </c>
      <c r="R1865" t="str">
        <f>'phytoplankton qual'!R78</f>
        <v>TRUE</v>
      </c>
      <c r="S1865" t="str">
        <f>'phytoplankton qual'!S78</f>
        <v>Recalculation of all phytane CO2 results using uniform calculation methods and comprehensive treatment of uncertainties.</v>
      </c>
      <c r="T1865" t="str">
        <f>'phytoplankton qual'!T78</f>
        <v>TRUE</v>
      </c>
      <c r="U1865" t="str">
        <f>'phytoplankton qual'!U78</f>
        <v>FALSE</v>
      </c>
      <c r="V1865" t="str">
        <f>'phytoplankton qual'!V78</f>
        <v>NA</v>
      </c>
      <c r="W1865" t="str">
        <f>'phytoplankton qual'!W78</f>
        <v>FALSE</v>
      </c>
      <c r="X1865" t="str">
        <f>'phytoplankton qual'!X78</f>
        <v>FALSE</v>
      </c>
      <c r="Y1865" t="str">
        <f>'phytoplankton qual'!Y78</f>
        <v>NA</v>
      </c>
      <c r="Z1865" t="str">
        <f>'phytoplankton qual'!Z78</f>
        <v>Ang 21, 9, 317m</v>
      </c>
    </row>
    <row r="1866" spans="1:26">
      <c r="A1866" t="str">
        <f>'phytoplankton qual'!A79</f>
        <v>phytoplankton</v>
      </c>
      <c r="B1866" t="str">
        <f>'phytoplankton qual'!B79</f>
        <v>Witkowski</v>
      </c>
      <c r="C1866" t="str">
        <f>'phytoplankton qual'!C79</f>
        <v>2018</v>
      </c>
      <c r="D1866" t="str">
        <f>'phytoplankton qual'!D79</f>
        <v>10.1126/sciadv.aat4633</v>
      </c>
      <c r="E1866">
        <f>'phytoplankton qual'!E79</f>
        <v>27000</v>
      </c>
      <c r="F1866">
        <f>'phytoplankton qual'!F79</f>
        <v>3969.9999999999991</v>
      </c>
      <c r="G1866">
        <f>'phytoplankton qual'!G79</f>
        <v>1100.0000000000014</v>
      </c>
      <c r="H1866">
        <f>'phytoplankton qual'!H79</f>
        <v>27</v>
      </c>
      <c r="I1866">
        <f>'phytoplankton qual'!I79</f>
        <v>3.9699999999999993</v>
      </c>
      <c r="J1866">
        <f>'phytoplankton qual'!J79</f>
        <v>1.1000000000000014</v>
      </c>
      <c r="K1866">
        <f>'phytoplankton qual'!K79</f>
        <v>887.16989904562092</v>
      </c>
      <c r="L1866">
        <f>'phytoplankton qual'!L79</f>
        <v>510.53560026651417</v>
      </c>
      <c r="M1866">
        <f>'phytoplankton qual'!M79</f>
        <v>410.86931878846002</v>
      </c>
      <c r="N1866" t="str">
        <f>'phytoplankton qual'!N79</f>
        <v>FALSE</v>
      </c>
      <c r="O1866">
        <f>'phytoplankton qual'!O79</f>
        <v>2</v>
      </c>
      <c r="P1866" t="str">
        <f>'phytoplankton qual'!P79</f>
        <v>Category 2: (a) Unable to fully quantify uncertainties due to mixed algal sources contributing to phytane d13C (note,  Calculated CO2aq is inside calibration range of 0.0 to Inf µmol/kg.).</v>
      </c>
      <c r="Q1866" t="str">
        <f>'phytoplankton qual'!Q79</f>
        <v>FALSE</v>
      </c>
      <c r="R1866" t="str">
        <f>'phytoplankton qual'!R79</f>
        <v>TRUE</v>
      </c>
      <c r="S1866" t="str">
        <f>'phytoplankton qual'!S79</f>
        <v>Recalculation of all phytane CO2 results using uniform calculation methods and comprehensive treatment of uncertainties.</v>
      </c>
      <c r="T1866" t="str">
        <f>'phytoplankton qual'!T79</f>
        <v>TRUE</v>
      </c>
      <c r="U1866" t="str">
        <f>'phytoplankton qual'!U79</f>
        <v>FALSE</v>
      </c>
      <c r="V1866" t="str">
        <f>'phytoplankton qual'!V79</f>
        <v>NA</v>
      </c>
      <c r="W1866" t="str">
        <f>'phytoplankton qual'!W79</f>
        <v>FALSE</v>
      </c>
      <c r="X1866" t="str">
        <f>'phytoplankton qual'!X79</f>
        <v>FALSE</v>
      </c>
      <c r="Y1866" t="str">
        <f>'phytoplankton qual'!Y79</f>
        <v>NA</v>
      </c>
      <c r="Z1866" t="str">
        <f>'phytoplankton qual'!Z79</f>
        <v>Ang 19, 9, 297m, Maikop</v>
      </c>
    </row>
    <row r="1867" spans="1:26">
      <c r="A1867" t="str">
        <f>'phytoplankton qual'!A80</f>
        <v>phytoplankton</v>
      </c>
      <c r="B1867" t="str">
        <f>'phytoplankton qual'!B80</f>
        <v>Witkowski</v>
      </c>
      <c r="C1867" t="str">
        <f>'phytoplankton qual'!C80</f>
        <v>2018</v>
      </c>
      <c r="D1867" t="str">
        <f>'phytoplankton qual'!D80</f>
        <v>10.1126/sciadv.aat4634</v>
      </c>
      <c r="E1867">
        <f>'phytoplankton qual'!E80</f>
        <v>27000</v>
      </c>
      <c r="F1867">
        <f>'phytoplankton qual'!F80</f>
        <v>3969.9999999999991</v>
      </c>
      <c r="G1867">
        <f>'phytoplankton qual'!G80</f>
        <v>1100.0000000000014</v>
      </c>
      <c r="H1867">
        <f>'phytoplankton qual'!H80</f>
        <v>27</v>
      </c>
      <c r="I1867">
        <f>'phytoplankton qual'!I80</f>
        <v>3.9699999999999993</v>
      </c>
      <c r="J1867">
        <f>'phytoplankton qual'!J80</f>
        <v>1.1000000000000014</v>
      </c>
      <c r="K1867">
        <f>'phytoplankton qual'!K80</f>
        <v>806.4784196750777</v>
      </c>
      <c r="L1867">
        <f>'phytoplankton qual'!L80</f>
        <v>453.8218729527739</v>
      </c>
      <c r="M1867">
        <f>'phytoplankton qual'!M80</f>
        <v>372.56129104118088</v>
      </c>
      <c r="N1867" t="str">
        <f>'phytoplankton qual'!N80</f>
        <v>FALSE</v>
      </c>
      <c r="O1867">
        <f>'phytoplankton qual'!O80</f>
        <v>2</v>
      </c>
      <c r="P1867" t="str">
        <f>'phytoplankton qual'!P80</f>
        <v>Category 2: (a) Unable to fully quantify uncertainties due to mixed algal sources contributing to phytane d13C (note,  Calculated CO2aq is inside calibration range of 0.0 to Inf µmol/kg.).</v>
      </c>
      <c r="Q1867" t="str">
        <f>'phytoplankton qual'!Q80</f>
        <v>FALSE</v>
      </c>
      <c r="R1867" t="str">
        <f>'phytoplankton qual'!R80</f>
        <v>TRUE</v>
      </c>
      <c r="S1867" t="str">
        <f>'phytoplankton qual'!S80</f>
        <v>Recalculation of all phytane CO2 results using uniform calculation methods and comprehensive treatment of uncertainties.</v>
      </c>
      <c r="T1867" t="str">
        <f>'phytoplankton qual'!T80</f>
        <v>TRUE</v>
      </c>
      <c r="U1867" t="str">
        <f>'phytoplankton qual'!U80</f>
        <v>FALSE</v>
      </c>
      <c r="V1867" t="str">
        <f>'phytoplankton qual'!V80</f>
        <v>NA</v>
      </c>
      <c r="W1867" t="str">
        <f>'phytoplankton qual'!W80</f>
        <v>FALSE</v>
      </c>
      <c r="X1867" t="str">
        <f>'phytoplankton qual'!X80</f>
        <v>FALSE</v>
      </c>
      <c r="Y1867" t="str">
        <f>'phytoplankton qual'!Y80</f>
        <v>NA</v>
      </c>
      <c r="Z1867" t="str">
        <f>'phytoplankton qual'!Z80</f>
        <v>Ang 18, 9, 287m, Maikop</v>
      </c>
    </row>
    <row r="1868" spans="1:26">
      <c r="A1868" t="str">
        <f>'phytoplankton qual'!A81</f>
        <v>phytoplankton</v>
      </c>
      <c r="B1868" t="str">
        <f>'phytoplankton qual'!B81</f>
        <v>Witkowski</v>
      </c>
      <c r="C1868" t="str">
        <f>'phytoplankton qual'!C81</f>
        <v>2018</v>
      </c>
      <c r="D1868" t="str">
        <f>'phytoplankton qual'!D81</f>
        <v>10.1126/sciadv.aat4635</v>
      </c>
      <c r="E1868">
        <f>'phytoplankton qual'!E81</f>
        <v>28000</v>
      </c>
      <c r="F1868">
        <f>'phytoplankton qual'!F81</f>
        <v>2000</v>
      </c>
      <c r="G1868">
        <f>'phytoplankton qual'!G81</f>
        <v>2000</v>
      </c>
      <c r="H1868">
        <f>'phytoplankton qual'!H81</f>
        <v>28</v>
      </c>
      <c r="I1868">
        <f>'phytoplankton qual'!I81</f>
        <v>2</v>
      </c>
      <c r="J1868">
        <f>'phytoplankton qual'!J81</f>
        <v>2</v>
      </c>
      <c r="K1868">
        <f>'phytoplankton qual'!K81</f>
        <v>841.65336815405772</v>
      </c>
      <c r="L1868">
        <f>'phytoplankton qual'!L81</f>
        <v>459.60418171976198</v>
      </c>
      <c r="M1868">
        <f>'phytoplankton qual'!M81</f>
        <v>392.91159791353437</v>
      </c>
      <c r="N1868" t="str">
        <f>'phytoplankton qual'!N81</f>
        <v>FALSE</v>
      </c>
      <c r="O1868">
        <f>'phytoplankton qual'!O81</f>
        <v>2</v>
      </c>
      <c r="P1868" t="str">
        <f>'phytoplankton qual'!P81</f>
        <v>Category 2: (a) Unable to fully quantify uncertainties due to mixed algal sources contributing to phytane d13C (note,  Calculated CO2aq is inside calibration range of 0.0 to Inf µmol/kg.).</v>
      </c>
      <c r="Q1868" t="str">
        <f>'phytoplankton qual'!Q81</f>
        <v>FALSE</v>
      </c>
      <c r="R1868" t="str">
        <f>'phytoplankton qual'!R81</f>
        <v>TRUE</v>
      </c>
      <c r="S1868" t="str">
        <f>'phytoplankton qual'!S81</f>
        <v>Recalculation of all phytane CO2 results using uniform calculation methods and comprehensive treatment of uncertainties.</v>
      </c>
      <c r="T1868" t="str">
        <f>'phytoplankton qual'!T81</f>
        <v>TRUE</v>
      </c>
      <c r="U1868" t="str">
        <f>'phytoplankton qual'!U81</f>
        <v>FALSE</v>
      </c>
      <c r="V1868" t="str">
        <f>'phytoplankton qual'!V81</f>
        <v>NA</v>
      </c>
      <c r="W1868" t="str">
        <f>'phytoplankton qual'!W81</f>
        <v>FALSE</v>
      </c>
      <c r="X1868" t="str">
        <f>'phytoplankton qual'!X81</f>
        <v>FALSE</v>
      </c>
      <c r="Y1868" t="str">
        <f>'phytoplankton qual'!Y81</f>
        <v>NA</v>
      </c>
      <c r="Z1868" t="str">
        <f>'phytoplankton qual'!Z81</f>
        <v>17035</v>
      </c>
    </row>
    <row r="1869" spans="1:26">
      <c r="A1869" t="str">
        <f>'phytoplankton qual'!A82</f>
        <v>phytoplankton</v>
      </c>
      <c r="B1869" t="str">
        <f>'phytoplankton qual'!B82</f>
        <v>Witkowski</v>
      </c>
      <c r="C1869" t="str">
        <f>'phytoplankton qual'!C82</f>
        <v>2018</v>
      </c>
      <c r="D1869" t="str">
        <f>'phytoplankton qual'!D82</f>
        <v>10.1126/sciadv.aat4636</v>
      </c>
      <c r="E1869">
        <f>'phytoplankton qual'!E82</f>
        <v>30000</v>
      </c>
      <c r="F1869">
        <f>'phytoplankton qual'!F82</f>
        <v>1899.9999999999986</v>
      </c>
      <c r="G1869">
        <f>'phytoplankton qual'!G82</f>
        <v>3899.9999999999986</v>
      </c>
      <c r="H1869">
        <f>'phytoplankton qual'!H82</f>
        <v>30</v>
      </c>
      <c r="I1869">
        <f>'phytoplankton qual'!I82</f>
        <v>1.8999999999999986</v>
      </c>
      <c r="J1869">
        <f>'phytoplankton qual'!J82</f>
        <v>3.8999999999999986</v>
      </c>
      <c r="K1869">
        <f>'phytoplankton qual'!K82</f>
        <v>965.51966600226581</v>
      </c>
      <c r="L1869">
        <f>'phytoplankton qual'!L82</f>
        <v>558.59914750620158</v>
      </c>
      <c r="M1869">
        <f>'phytoplankton qual'!M82</f>
        <v>453.14631602989982</v>
      </c>
      <c r="N1869" t="str">
        <f>'phytoplankton qual'!N82</f>
        <v>FALSE</v>
      </c>
      <c r="O1869">
        <f>'phytoplankton qual'!O82</f>
        <v>2</v>
      </c>
      <c r="P1869" t="str">
        <f>'phytoplankton qual'!P82</f>
        <v>Category 2: (a) Unable to fully quantify uncertainties due to mixed algal sources contributing to phytane d13C (note,  Calculated CO2aq is inside calibration range of 0.0 to Inf µmol/kg.).</v>
      </c>
      <c r="Q1869" t="str">
        <f>'phytoplankton qual'!Q82</f>
        <v>FALSE</v>
      </c>
      <c r="R1869" t="str">
        <f>'phytoplankton qual'!R82</f>
        <v>TRUE</v>
      </c>
      <c r="S1869" t="str">
        <f>'phytoplankton qual'!S82</f>
        <v>Recalculation of all phytane CO2 results using uniform calculation methods and comprehensive treatment of uncertainties.</v>
      </c>
      <c r="T1869" t="str">
        <f>'phytoplankton qual'!T82</f>
        <v>TRUE</v>
      </c>
      <c r="U1869" t="str">
        <f>'phytoplankton qual'!U82</f>
        <v>FALSE</v>
      </c>
      <c r="V1869" t="str">
        <f>'phytoplankton qual'!V82</f>
        <v>NA</v>
      </c>
      <c r="W1869" t="str">
        <f>'phytoplankton qual'!W82</f>
        <v>FALSE</v>
      </c>
      <c r="X1869" t="str">
        <f>'phytoplankton qual'!X82</f>
        <v>FALSE</v>
      </c>
      <c r="Y1869" t="str">
        <f>'phytoplankton qual'!Y82</f>
        <v>NA</v>
      </c>
      <c r="Z1869" t="str">
        <f>'phytoplankton qual'!Z82</f>
        <v>Ang 15, 7, 157m, Maikop</v>
      </c>
    </row>
    <row r="1870" spans="1:26">
      <c r="A1870" t="str">
        <f>'phytoplankton qual'!A83</f>
        <v>phytoplankton</v>
      </c>
      <c r="B1870" t="str">
        <f>'phytoplankton qual'!B83</f>
        <v>Witkowski</v>
      </c>
      <c r="C1870" t="str">
        <f>'phytoplankton qual'!C83</f>
        <v>2018</v>
      </c>
      <c r="D1870" t="str">
        <f>'phytoplankton qual'!D83</f>
        <v>10.1126/sciadv.aat4637</v>
      </c>
      <c r="E1870">
        <f>'phytoplankton qual'!E83</f>
        <v>30000</v>
      </c>
      <c r="F1870">
        <f>'phytoplankton qual'!F83</f>
        <v>1899.9999999999986</v>
      </c>
      <c r="G1870">
        <f>'phytoplankton qual'!G83</f>
        <v>3899.9999999999986</v>
      </c>
      <c r="H1870">
        <f>'phytoplankton qual'!H83</f>
        <v>30</v>
      </c>
      <c r="I1870">
        <f>'phytoplankton qual'!I83</f>
        <v>1.8999999999999986</v>
      </c>
      <c r="J1870">
        <f>'phytoplankton qual'!J83</f>
        <v>3.8999999999999986</v>
      </c>
      <c r="K1870">
        <f>'phytoplankton qual'!K83</f>
        <v>1108.2864022611429</v>
      </c>
      <c r="L1870">
        <f>'phytoplankton qual'!L83</f>
        <v>687.96156999627306</v>
      </c>
      <c r="M1870">
        <f>'phytoplankton qual'!M83</f>
        <v>523.39075515136813</v>
      </c>
      <c r="N1870" t="str">
        <f>'phytoplankton qual'!N83</f>
        <v>FALSE</v>
      </c>
      <c r="O1870">
        <f>'phytoplankton qual'!O83</f>
        <v>2</v>
      </c>
      <c r="P1870" t="str">
        <f>'phytoplankton qual'!P83</f>
        <v>Category 2: (a) Unable to fully quantify uncertainties due to mixed algal sources contributing to phytane d13C (note,  Calculated CO2aq is inside calibration range of 0.0 to Inf µmol/kg.).</v>
      </c>
      <c r="Q1870" t="str">
        <f>'phytoplankton qual'!Q83</f>
        <v>FALSE</v>
      </c>
      <c r="R1870" t="str">
        <f>'phytoplankton qual'!R83</f>
        <v>TRUE</v>
      </c>
      <c r="S1870" t="str">
        <f>'phytoplankton qual'!S83</f>
        <v>Recalculation of all phytane CO2 results using uniform calculation methods and comprehensive treatment of uncertainties.</v>
      </c>
      <c r="T1870" t="str">
        <f>'phytoplankton qual'!T83</f>
        <v>TRUE</v>
      </c>
      <c r="U1870" t="str">
        <f>'phytoplankton qual'!U83</f>
        <v>FALSE</v>
      </c>
      <c r="V1870" t="str">
        <f>'phytoplankton qual'!V83</f>
        <v>NA</v>
      </c>
      <c r="W1870" t="str">
        <f>'phytoplankton qual'!W83</f>
        <v>FALSE</v>
      </c>
      <c r="X1870" t="str">
        <f>'phytoplankton qual'!X83</f>
        <v>FALSE</v>
      </c>
      <c r="Y1870" t="str">
        <f>'phytoplankton qual'!Y83</f>
        <v>NA</v>
      </c>
      <c r="Z1870" t="str">
        <f>'phytoplankton qual'!Z83</f>
        <v>Ang 14, 7, 147m, Maikop</v>
      </c>
    </row>
    <row r="1871" spans="1:26">
      <c r="A1871" t="str">
        <f>'phytoplankton qual'!A84</f>
        <v>phytoplankton</v>
      </c>
      <c r="B1871" t="str">
        <f>'phytoplankton qual'!B84</f>
        <v>Witkowski</v>
      </c>
      <c r="C1871" t="str">
        <f>'phytoplankton qual'!C84</f>
        <v>2018</v>
      </c>
      <c r="D1871" t="str">
        <f>'phytoplankton qual'!D84</f>
        <v>10.1126/sciadv.aat4638</v>
      </c>
      <c r="E1871">
        <f>'phytoplankton qual'!E84</f>
        <v>30000</v>
      </c>
      <c r="F1871">
        <f>'phytoplankton qual'!F84</f>
        <v>1899.9999999999986</v>
      </c>
      <c r="G1871">
        <f>'phytoplankton qual'!G84</f>
        <v>3899.9999999999986</v>
      </c>
      <c r="H1871">
        <f>'phytoplankton qual'!H84</f>
        <v>30</v>
      </c>
      <c r="I1871">
        <f>'phytoplankton qual'!I84</f>
        <v>1.8999999999999986</v>
      </c>
      <c r="J1871">
        <f>'phytoplankton qual'!J84</f>
        <v>3.8999999999999986</v>
      </c>
      <c r="K1871">
        <f>'phytoplankton qual'!K84</f>
        <v>1085.3457720774459</v>
      </c>
      <c r="L1871">
        <f>'phytoplankton qual'!L84</f>
        <v>666.65868496041344</v>
      </c>
      <c r="M1871">
        <f>'phytoplankton qual'!M84</f>
        <v>516.02145334782369</v>
      </c>
      <c r="N1871" t="str">
        <f>'phytoplankton qual'!N84</f>
        <v>FALSE</v>
      </c>
      <c r="O1871">
        <f>'phytoplankton qual'!O84</f>
        <v>2</v>
      </c>
      <c r="P1871" t="str">
        <f>'phytoplankton qual'!P84</f>
        <v>Category 2: (a) Unable to fully quantify uncertainties due to mixed algal sources contributing to phytane d13C (note,  Calculated CO2aq is inside calibration range of 0.0 to Inf µmol/kg.).</v>
      </c>
      <c r="Q1871" t="str">
        <f>'phytoplankton qual'!Q84</f>
        <v>FALSE</v>
      </c>
      <c r="R1871" t="str">
        <f>'phytoplankton qual'!R84</f>
        <v>TRUE</v>
      </c>
      <c r="S1871" t="str">
        <f>'phytoplankton qual'!S84</f>
        <v>Recalculation of all phytane CO2 results using uniform calculation methods and comprehensive treatment of uncertainties.</v>
      </c>
      <c r="T1871" t="str">
        <f>'phytoplankton qual'!T84</f>
        <v>TRUE</v>
      </c>
      <c r="U1871" t="str">
        <f>'phytoplankton qual'!U84</f>
        <v>FALSE</v>
      </c>
      <c r="V1871" t="str">
        <f>'phytoplankton qual'!V84</f>
        <v>NA</v>
      </c>
      <c r="W1871" t="str">
        <f>'phytoplankton qual'!W84</f>
        <v>FALSE</v>
      </c>
      <c r="X1871" t="str">
        <f>'phytoplankton qual'!X84</f>
        <v>FALSE</v>
      </c>
      <c r="Y1871" t="str">
        <f>'phytoplankton qual'!Y84</f>
        <v>NA</v>
      </c>
      <c r="Z1871" t="str">
        <f>'phytoplankton qual'!Z84</f>
        <v>Ang 13b, 7, 138m, Maikop</v>
      </c>
    </row>
    <row r="1872" spans="1:26">
      <c r="A1872" t="str">
        <f>'phytoplankton qual'!A85</f>
        <v>phytoplankton</v>
      </c>
      <c r="B1872" t="str">
        <f>'phytoplankton qual'!B85</f>
        <v>Witkowski</v>
      </c>
      <c r="C1872" t="str">
        <f>'phytoplankton qual'!C85</f>
        <v>2018</v>
      </c>
      <c r="D1872" t="str">
        <f>'phytoplankton qual'!D85</f>
        <v>10.1126/sciadv.aat4639</v>
      </c>
      <c r="E1872">
        <f>'phytoplankton qual'!E85</f>
        <v>31000</v>
      </c>
      <c r="F1872">
        <f>'phytoplankton qual'!F85</f>
        <v>2899.9999999999986</v>
      </c>
      <c r="G1872">
        <f>'phytoplankton qual'!G85</f>
        <v>2899.9999999999986</v>
      </c>
      <c r="H1872">
        <f>'phytoplankton qual'!H85</f>
        <v>31</v>
      </c>
      <c r="I1872">
        <f>'phytoplankton qual'!I85</f>
        <v>2.8999999999999986</v>
      </c>
      <c r="J1872">
        <f>'phytoplankton qual'!J85</f>
        <v>2.8999999999999986</v>
      </c>
      <c r="K1872">
        <f>'phytoplankton qual'!K85</f>
        <v>715.6370973857978</v>
      </c>
      <c r="L1872">
        <f>'phytoplankton qual'!L85</f>
        <v>385.84751872487925</v>
      </c>
      <c r="M1872">
        <f>'phytoplankton qual'!M85</f>
        <v>326.65932212373127</v>
      </c>
      <c r="N1872" t="str">
        <f>'phytoplankton qual'!N85</f>
        <v>FALSE</v>
      </c>
      <c r="O1872">
        <f>'phytoplankton qual'!O85</f>
        <v>2</v>
      </c>
      <c r="P1872" t="str">
        <f>'phytoplankton qual'!P85</f>
        <v>Category 2: (a) Unable to fully quantify uncertainties due to mixed algal sources contributing to phytane d13C (note,  Calculated CO2aq is inside calibration range of 0.0 to Inf µmol/kg.).</v>
      </c>
      <c r="Q1872" t="str">
        <f>'phytoplankton qual'!Q85</f>
        <v>FALSE</v>
      </c>
      <c r="R1872" t="str">
        <f>'phytoplankton qual'!R85</f>
        <v>TRUE</v>
      </c>
      <c r="S1872" t="str">
        <f>'phytoplankton qual'!S85</f>
        <v>Recalculation of all phytane CO2 results using uniform calculation methods and comprehensive treatment of uncertainties.</v>
      </c>
      <c r="T1872" t="str">
        <f>'phytoplankton qual'!T85</f>
        <v>TRUE</v>
      </c>
      <c r="U1872" t="str">
        <f>'phytoplankton qual'!U85</f>
        <v>FALSE</v>
      </c>
      <c r="V1872" t="str">
        <f>'phytoplankton qual'!V85</f>
        <v>NA</v>
      </c>
      <c r="W1872" t="str">
        <f>'phytoplankton qual'!W85</f>
        <v>FALSE</v>
      </c>
      <c r="X1872" t="str">
        <f>'phytoplankton qual'!X85</f>
        <v>FALSE</v>
      </c>
      <c r="Y1872" t="str">
        <f>'phytoplankton qual'!Y85</f>
        <v>NA</v>
      </c>
      <c r="Z1872" t="str">
        <f>'phytoplankton qual'!Z85</f>
        <v>16985</v>
      </c>
    </row>
    <row r="1873" spans="1:26">
      <c r="A1873" t="str">
        <f>'phytoplankton qual'!A86</f>
        <v>phytoplankton</v>
      </c>
      <c r="B1873" t="str">
        <f>'phytoplankton qual'!B86</f>
        <v>Witkowski</v>
      </c>
      <c r="C1873" t="str">
        <f>'phytoplankton qual'!C86</f>
        <v>2018</v>
      </c>
      <c r="D1873" t="str">
        <f>'phytoplankton qual'!D86</f>
        <v>10.1126/sciadv.aat4640</v>
      </c>
      <c r="E1873">
        <f>'phytoplankton qual'!E86</f>
        <v>31000</v>
      </c>
      <c r="F1873">
        <f>'phytoplankton qual'!F86</f>
        <v>2899.9999999999986</v>
      </c>
      <c r="G1873">
        <f>'phytoplankton qual'!G86</f>
        <v>2899.9999999999986</v>
      </c>
      <c r="H1873">
        <f>'phytoplankton qual'!H86</f>
        <v>31</v>
      </c>
      <c r="I1873">
        <f>'phytoplankton qual'!I86</f>
        <v>2.8999999999999986</v>
      </c>
      <c r="J1873">
        <f>'phytoplankton qual'!J86</f>
        <v>2.8999999999999986</v>
      </c>
      <c r="K1873">
        <f>'phytoplankton qual'!K86</f>
        <v>938.08931789052144</v>
      </c>
      <c r="L1873">
        <f>'phytoplankton qual'!L86</f>
        <v>549.37404744025957</v>
      </c>
      <c r="M1873">
        <f>'phytoplankton qual'!M86</f>
        <v>440.65899534828156</v>
      </c>
      <c r="N1873" t="str">
        <f>'phytoplankton qual'!N86</f>
        <v>FALSE</v>
      </c>
      <c r="O1873">
        <f>'phytoplankton qual'!O86</f>
        <v>2</v>
      </c>
      <c r="P1873" t="str">
        <f>'phytoplankton qual'!P86</f>
        <v>Category 2: (a) Unable to fully quantify uncertainties due to mixed algal sources contributing to phytane d13C (note,  Calculated CO2aq is inside calibration range of 0.0 to Inf µmol/kg.).</v>
      </c>
      <c r="Q1873" t="str">
        <f>'phytoplankton qual'!Q86</f>
        <v>FALSE</v>
      </c>
      <c r="R1873" t="str">
        <f>'phytoplankton qual'!R86</f>
        <v>TRUE</v>
      </c>
      <c r="S1873" t="str">
        <f>'phytoplankton qual'!S86</f>
        <v>Recalculation of all phytane CO2 results using uniform calculation methods and comprehensive treatment of uncertainties.</v>
      </c>
      <c r="T1873" t="str">
        <f>'phytoplankton qual'!T86</f>
        <v>TRUE</v>
      </c>
      <c r="U1873" t="str">
        <f>'phytoplankton qual'!U86</f>
        <v>FALSE</v>
      </c>
      <c r="V1873" t="str">
        <f>'phytoplankton qual'!V86</f>
        <v>NA</v>
      </c>
      <c r="W1873" t="str">
        <f>'phytoplankton qual'!W86</f>
        <v>FALSE</v>
      </c>
      <c r="X1873" t="str">
        <f>'phytoplankton qual'!X86</f>
        <v>FALSE</v>
      </c>
      <c r="Y1873" t="str">
        <f>'phytoplankton qual'!Y86</f>
        <v>NA</v>
      </c>
      <c r="Z1873" t="str">
        <f>'phytoplankton qual'!Z86</f>
        <v>Ang 12, 7, 127m, Maikop</v>
      </c>
    </row>
    <row r="1874" spans="1:26">
      <c r="A1874" t="str">
        <f>'phytoplankton qual'!A87</f>
        <v>phytoplankton</v>
      </c>
      <c r="B1874" t="str">
        <f>'phytoplankton qual'!B87</f>
        <v>Witkowski</v>
      </c>
      <c r="C1874" t="str">
        <f>'phytoplankton qual'!C87</f>
        <v>2018</v>
      </c>
      <c r="D1874" t="str">
        <f>'phytoplankton qual'!D87</f>
        <v>10.1126/sciadv.aat4641</v>
      </c>
      <c r="E1874">
        <f>'phytoplankton qual'!E87</f>
        <v>31000</v>
      </c>
      <c r="F1874">
        <f>'phytoplankton qual'!F87</f>
        <v>2899.9999999999986</v>
      </c>
      <c r="G1874">
        <f>'phytoplankton qual'!G87</f>
        <v>2899.9999999999986</v>
      </c>
      <c r="H1874">
        <f>'phytoplankton qual'!H87</f>
        <v>31</v>
      </c>
      <c r="I1874">
        <f>'phytoplankton qual'!I87</f>
        <v>2.8999999999999986</v>
      </c>
      <c r="J1874">
        <f>'phytoplankton qual'!J87</f>
        <v>2.8999999999999986</v>
      </c>
      <c r="K1874">
        <f>'phytoplankton qual'!K87</f>
        <v>972.50137088342399</v>
      </c>
      <c r="L1874">
        <f>'phytoplankton qual'!L87</f>
        <v>578.96275690364973</v>
      </c>
      <c r="M1874">
        <f>'phytoplankton qual'!M87</f>
        <v>458.25935670225942</v>
      </c>
      <c r="N1874" t="str">
        <f>'phytoplankton qual'!N87</f>
        <v>FALSE</v>
      </c>
      <c r="O1874">
        <f>'phytoplankton qual'!O87</f>
        <v>2</v>
      </c>
      <c r="P1874" t="str">
        <f>'phytoplankton qual'!P87</f>
        <v>Category 2: (a) Unable to fully quantify uncertainties due to mixed algal sources contributing to phytane d13C (note,  Calculated CO2aq is inside calibration range of 0.0 to Inf µmol/kg.).</v>
      </c>
      <c r="Q1874" t="str">
        <f>'phytoplankton qual'!Q87</f>
        <v>FALSE</v>
      </c>
      <c r="R1874" t="str">
        <f>'phytoplankton qual'!R87</f>
        <v>TRUE</v>
      </c>
      <c r="S1874" t="str">
        <f>'phytoplankton qual'!S87</f>
        <v>Recalculation of all phytane CO2 results using uniform calculation methods and comprehensive treatment of uncertainties.</v>
      </c>
      <c r="T1874" t="str">
        <f>'phytoplankton qual'!T87</f>
        <v>TRUE</v>
      </c>
      <c r="U1874" t="str">
        <f>'phytoplankton qual'!U87</f>
        <v>FALSE</v>
      </c>
      <c r="V1874" t="str">
        <f>'phytoplankton qual'!V87</f>
        <v>NA</v>
      </c>
      <c r="W1874" t="str">
        <f>'phytoplankton qual'!W87</f>
        <v>FALSE</v>
      </c>
      <c r="X1874" t="str">
        <f>'phytoplankton qual'!X87</f>
        <v>FALSE</v>
      </c>
      <c r="Y1874" t="str">
        <f>'phytoplankton qual'!Y87</f>
        <v>NA</v>
      </c>
      <c r="Z1874" t="str">
        <f>'phytoplankton qual'!Z87</f>
        <v>Ang 11, 6, 123m, Maikop</v>
      </c>
    </row>
    <row r="1875" spans="1:26">
      <c r="A1875" t="str">
        <f>'phytoplankton qual'!A88</f>
        <v>phytoplankton</v>
      </c>
      <c r="B1875" t="str">
        <f>'phytoplankton qual'!B88</f>
        <v>Witkowski</v>
      </c>
      <c r="C1875" t="str">
        <f>'phytoplankton qual'!C88</f>
        <v>2018</v>
      </c>
      <c r="D1875" t="str">
        <f>'phytoplankton qual'!D88</f>
        <v>10.1126/sciadv.aat4642</v>
      </c>
      <c r="E1875">
        <f>'phytoplankton qual'!E88</f>
        <v>31000</v>
      </c>
      <c r="F1875">
        <f>'phytoplankton qual'!F88</f>
        <v>2899.9999999999986</v>
      </c>
      <c r="G1875">
        <f>'phytoplankton qual'!G88</f>
        <v>2899.9999999999986</v>
      </c>
      <c r="H1875">
        <f>'phytoplankton qual'!H88</f>
        <v>31</v>
      </c>
      <c r="I1875">
        <f>'phytoplankton qual'!I88</f>
        <v>2.8999999999999986</v>
      </c>
      <c r="J1875">
        <f>'phytoplankton qual'!J88</f>
        <v>2.8999999999999986</v>
      </c>
      <c r="K1875">
        <f>'phytoplankton qual'!K88</f>
        <v>906.04217518119765</v>
      </c>
      <c r="L1875">
        <f>'phytoplankton qual'!L88</f>
        <v>519.26066335948792</v>
      </c>
      <c r="M1875">
        <f>'phytoplankton qual'!M88</f>
        <v>419.7468315227473</v>
      </c>
      <c r="N1875" t="str">
        <f>'phytoplankton qual'!N88</f>
        <v>FALSE</v>
      </c>
      <c r="O1875">
        <f>'phytoplankton qual'!O88</f>
        <v>2</v>
      </c>
      <c r="P1875" t="str">
        <f>'phytoplankton qual'!P88</f>
        <v>Category 2: (a) Unable to fully quantify uncertainties due to mixed algal sources contributing to phytane d13C (note,  Calculated CO2aq is inside calibration range of 0.0 to Inf µmol/kg.).</v>
      </c>
      <c r="Q1875" t="str">
        <f>'phytoplankton qual'!Q88</f>
        <v>FALSE</v>
      </c>
      <c r="R1875" t="str">
        <f>'phytoplankton qual'!R88</f>
        <v>TRUE</v>
      </c>
      <c r="S1875" t="str">
        <f>'phytoplankton qual'!S88</f>
        <v>Recalculation of all phytane CO2 results using uniform calculation methods and comprehensive treatment of uncertainties.</v>
      </c>
      <c r="T1875" t="str">
        <f>'phytoplankton qual'!T88</f>
        <v>TRUE</v>
      </c>
      <c r="U1875" t="str">
        <f>'phytoplankton qual'!U88</f>
        <v>FALSE</v>
      </c>
      <c r="V1875" t="str">
        <f>'phytoplankton qual'!V88</f>
        <v>NA</v>
      </c>
      <c r="W1875" t="str">
        <f>'phytoplankton qual'!W88</f>
        <v>FALSE</v>
      </c>
      <c r="X1875" t="str">
        <f>'phytoplankton qual'!X88</f>
        <v>FALSE</v>
      </c>
      <c r="Y1875" t="str">
        <f>'phytoplankton qual'!Y88</f>
        <v>NA</v>
      </c>
      <c r="Z1875" t="str">
        <f>'phytoplankton qual'!Z88</f>
        <v>Ang 9, 5, 112.5 m, Maikop</v>
      </c>
    </row>
    <row r="1876" spans="1:26">
      <c r="A1876" t="str">
        <f>'phytoplankton qual'!A89</f>
        <v>phytoplankton</v>
      </c>
      <c r="B1876" t="str">
        <f>'phytoplankton qual'!B89</f>
        <v>Witkowski</v>
      </c>
      <c r="C1876" t="str">
        <f>'phytoplankton qual'!C89</f>
        <v>2018</v>
      </c>
      <c r="D1876" t="str">
        <f>'phytoplankton qual'!D89</f>
        <v>10.1126/sciadv.aat4643</v>
      </c>
      <c r="E1876">
        <f>'phytoplankton qual'!E89</f>
        <v>32000</v>
      </c>
      <c r="F1876">
        <f>'phytoplankton qual'!F89</f>
        <v>3899.9999999999986</v>
      </c>
      <c r="G1876">
        <f>'phytoplankton qual'!G89</f>
        <v>1899.9999999999986</v>
      </c>
      <c r="H1876">
        <f>'phytoplankton qual'!H89</f>
        <v>32</v>
      </c>
      <c r="I1876">
        <f>'phytoplankton qual'!I89</f>
        <v>3.8999999999999986</v>
      </c>
      <c r="J1876">
        <f>'phytoplankton qual'!J89</f>
        <v>1.8999999999999986</v>
      </c>
      <c r="K1876">
        <f>'phytoplankton qual'!K89</f>
        <v>888.94975722243953</v>
      </c>
      <c r="L1876">
        <f>'phytoplankton qual'!L89</f>
        <v>524.30997033696235</v>
      </c>
      <c r="M1876">
        <f>'phytoplankton qual'!M89</f>
        <v>418.97009139734462</v>
      </c>
      <c r="N1876" t="str">
        <f>'phytoplankton qual'!N89</f>
        <v>FALSE</v>
      </c>
      <c r="O1876">
        <f>'phytoplankton qual'!O89</f>
        <v>2</v>
      </c>
      <c r="P1876" t="str">
        <f>'phytoplankton qual'!P89</f>
        <v>Category 2: (a) Unable to fully quantify uncertainties due to mixed algal sources contributing to phytane d13C (note,  Calculated CO2aq is inside calibration range of 0.0 to Inf µmol/kg.).</v>
      </c>
      <c r="Q1876" t="str">
        <f>'phytoplankton qual'!Q89</f>
        <v>FALSE</v>
      </c>
      <c r="R1876" t="str">
        <f>'phytoplankton qual'!R89</f>
        <v>TRUE</v>
      </c>
      <c r="S1876" t="str">
        <f>'phytoplankton qual'!S89</f>
        <v>Recalculation of all phytane CO2 results using uniform calculation methods and comprehensive treatment of uncertainties.</v>
      </c>
      <c r="T1876" t="str">
        <f>'phytoplankton qual'!T89</f>
        <v>TRUE</v>
      </c>
      <c r="U1876" t="str">
        <f>'phytoplankton qual'!U89</f>
        <v>FALSE</v>
      </c>
      <c r="V1876" t="str">
        <f>'phytoplankton qual'!V89</f>
        <v>NA</v>
      </c>
      <c r="W1876" t="str">
        <f>'phytoplankton qual'!W89</f>
        <v>FALSE</v>
      </c>
      <c r="X1876" t="str">
        <f>'phytoplankton qual'!X89</f>
        <v>FALSE</v>
      </c>
      <c r="Y1876" t="str">
        <f>'phytoplankton qual'!Y89</f>
        <v>NA</v>
      </c>
      <c r="Z1876" t="str">
        <f>'phytoplankton qual'!Z89</f>
        <v>Ang 8, 5, 103m, Maikop</v>
      </c>
    </row>
    <row r="1877" spans="1:26">
      <c r="A1877" t="str">
        <f>'phytoplankton qual'!A90</f>
        <v>phytoplankton</v>
      </c>
      <c r="B1877" t="str">
        <f>'phytoplankton qual'!B90</f>
        <v>Witkowski</v>
      </c>
      <c r="C1877" t="str">
        <f>'phytoplankton qual'!C90</f>
        <v>2018</v>
      </c>
      <c r="D1877" t="str">
        <f>'phytoplankton qual'!D90</f>
        <v>10.1126/sciadv.aat4644</v>
      </c>
      <c r="E1877">
        <f>'phytoplankton qual'!E90</f>
        <v>32000</v>
      </c>
      <c r="F1877">
        <f>'phytoplankton qual'!F90</f>
        <v>3899.9999999999986</v>
      </c>
      <c r="G1877">
        <f>'phytoplankton qual'!G90</f>
        <v>1899.9999999999986</v>
      </c>
      <c r="H1877">
        <f>'phytoplankton qual'!H90</f>
        <v>32</v>
      </c>
      <c r="I1877">
        <f>'phytoplankton qual'!I90</f>
        <v>3.8999999999999986</v>
      </c>
      <c r="J1877">
        <f>'phytoplankton qual'!J90</f>
        <v>1.8999999999999986</v>
      </c>
      <c r="K1877">
        <f>'phytoplankton qual'!K90</f>
        <v>953.23802141687725</v>
      </c>
      <c r="L1877">
        <f>'phytoplankton qual'!L90</f>
        <v>561.39107513583872</v>
      </c>
      <c r="M1877">
        <f>'phytoplankton qual'!M90</f>
        <v>447.13991341888976</v>
      </c>
      <c r="N1877" t="str">
        <f>'phytoplankton qual'!N90</f>
        <v>FALSE</v>
      </c>
      <c r="O1877">
        <f>'phytoplankton qual'!O90</f>
        <v>2</v>
      </c>
      <c r="P1877" t="str">
        <f>'phytoplankton qual'!P90</f>
        <v>Category 2: (a) Unable to fully quantify uncertainties due to mixed algal sources contributing to phytane d13C (note,  Calculated CO2aq is inside calibration range of 0.0 to Inf µmol/kg.).</v>
      </c>
      <c r="Q1877" t="str">
        <f>'phytoplankton qual'!Q90</f>
        <v>FALSE</v>
      </c>
      <c r="R1877" t="str">
        <f>'phytoplankton qual'!R90</f>
        <v>TRUE</v>
      </c>
      <c r="S1877" t="str">
        <f>'phytoplankton qual'!S90</f>
        <v>Recalculation of all phytane CO2 results using uniform calculation methods and comprehensive treatment of uncertainties.</v>
      </c>
      <c r="T1877" t="str">
        <f>'phytoplankton qual'!T90</f>
        <v>TRUE</v>
      </c>
      <c r="U1877" t="str">
        <f>'phytoplankton qual'!U90</f>
        <v>FALSE</v>
      </c>
      <c r="V1877" t="str">
        <f>'phytoplankton qual'!V90</f>
        <v>NA</v>
      </c>
      <c r="W1877" t="str">
        <f>'phytoplankton qual'!W90</f>
        <v>FALSE</v>
      </c>
      <c r="X1877" t="str">
        <f>'phytoplankton qual'!X90</f>
        <v>FALSE</v>
      </c>
      <c r="Y1877" t="str">
        <f>'phytoplankton qual'!Y90</f>
        <v>NA</v>
      </c>
      <c r="Z1877" t="str">
        <f>'phytoplankton qual'!Z90</f>
        <v>Ang 6, 5, 83m, Maikop</v>
      </c>
    </row>
    <row r="1878" spans="1:26">
      <c r="A1878" t="str">
        <f>'phytoplankton qual'!A91</f>
        <v>phytoplankton</v>
      </c>
      <c r="B1878" t="str">
        <f>'phytoplankton qual'!B91</f>
        <v>Witkowski</v>
      </c>
      <c r="C1878" t="str">
        <f>'phytoplankton qual'!C91</f>
        <v>2018</v>
      </c>
      <c r="D1878" t="str">
        <f>'phytoplankton qual'!D91</f>
        <v>10.1126/sciadv.aat4645</v>
      </c>
      <c r="E1878">
        <f>'phytoplankton qual'!E91</f>
        <v>51000</v>
      </c>
      <c r="F1878">
        <f>'phytoplankton qual'!F91</f>
        <v>1000</v>
      </c>
      <c r="G1878">
        <f>'phytoplankton qual'!G91</f>
        <v>2500</v>
      </c>
      <c r="H1878">
        <f>'phytoplankton qual'!H91</f>
        <v>51</v>
      </c>
      <c r="I1878">
        <f>'phytoplankton qual'!I91</f>
        <v>1</v>
      </c>
      <c r="J1878">
        <f>'phytoplankton qual'!J91</f>
        <v>2.5</v>
      </c>
      <c r="K1878">
        <f>'phytoplankton qual'!K91</f>
        <v>1224.1314983880957</v>
      </c>
      <c r="L1878">
        <f>'phytoplankton qual'!L91</f>
        <v>790.89924218670853</v>
      </c>
      <c r="M1878">
        <f>'phytoplankton qual'!M91</f>
        <v>587.87326751385842</v>
      </c>
      <c r="N1878" t="str">
        <f>'phytoplankton qual'!N91</f>
        <v>FALSE</v>
      </c>
      <c r="O1878">
        <f>'phytoplankton qual'!O91</f>
        <v>2</v>
      </c>
      <c r="P1878" t="str">
        <f>'phytoplankton qual'!P91</f>
        <v>Category 2: (a) Unable to fully quantify uncertainties due to mixed algal sources contributing to phytane d13C (note,  Calculated CO2aq is inside calibration range of 0.0 to Inf µmol/kg.).</v>
      </c>
      <c r="Q1878" t="str">
        <f>'phytoplankton qual'!Q91</f>
        <v>FALSE</v>
      </c>
      <c r="R1878" t="str">
        <f>'phytoplankton qual'!R91</f>
        <v>TRUE</v>
      </c>
      <c r="S1878" t="str">
        <f>'phytoplankton qual'!S91</f>
        <v>Recalculation of all phytane CO2 results using uniform calculation methods and comprehensive treatment of uncertainties.</v>
      </c>
      <c r="T1878" t="str">
        <f>'phytoplankton qual'!T91</f>
        <v>TRUE</v>
      </c>
      <c r="U1878" t="str">
        <f>'phytoplankton qual'!U91</f>
        <v>FALSE</v>
      </c>
      <c r="V1878" t="str">
        <f>'phytoplankton qual'!V91</f>
        <v>NA</v>
      </c>
      <c r="W1878" t="str">
        <f>'phytoplankton qual'!W91</f>
        <v>FALSE</v>
      </c>
      <c r="X1878" t="str">
        <f>'phytoplankton qual'!X91</f>
        <v>FALSE</v>
      </c>
      <c r="Y1878" t="str">
        <f>'phytoplankton qual'!Y91</f>
        <v>NA</v>
      </c>
      <c r="Z1878" t="str">
        <f>'phytoplankton qual'!Z91</f>
        <v>302‐4‐27X1‐30‐31 367.70</v>
      </c>
    </row>
    <row r="1879" spans="1:26">
      <c r="A1879" t="str">
        <f>'phytoplankton qual'!A92</f>
        <v>phytoplankton</v>
      </c>
      <c r="B1879" t="str">
        <f>'phytoplankton qual'!B92</f>
        <v>Witkowski</v>
      </c>
      <c r="C1879" t="str">
        <f>'phytoplankton qual'!C92</f>
        <v>2018</v>
      </c>
      <c r="D1879" t="str">
        <f>'phytoplankton qual'!D92</f>
        <v>10.1126/sciadv.aat4646</v>
      </c>
      <c r="E1879">
        <f>'phytoplankton qual'!E92</f>
        <v>51000</v>
      </c>
      <c r="F1879">
        <f>'phytoplankton qual'!F92</f>
        <v>1000</v>
      </c>
      <c r="G1879">
        <f>'phytoplankton qual'!G92</f>
        <v>2500</v>
      </c>
      <c r="H1879">
        <f>'phytoplankton qual'!H92</f>
        <v>51</v>
      </c>
      <c r="I1879">
        <f>'phytoplankton qual'!I92</f>
        <v>1</v>
      </c>
      <c r="J1879">
        <f>'phytoplankton qual'!J92</f>
        <v>2.5</v>
      </c>
      <c r="K1879">
        <f>'phytoplankton qual'!K92</f>
        <v>1009.7929247444629</v>
      </c>
      <c r="L1879">
        <f>'phytoplankton qual'!L92</f>
        <v>612.81103391146439</v>
      </c>
      <c r="M1879">
        <f>'phytoplankton qual'!M92</f>
        <v>479.36118253382006</v>
      </c>
      <c r="N1879" t="str">
        <f>'phytoplankton qual'!N92</f>
        <v>FALSE</v>
      </c>
      <c r="O1879">
        <f>'phytoplankton qual'!O92</f>
        <v>2</v>
      </c>
      <c r="P1879" t="str">
        <f>'phytoplankton qual'!P92</f>
        <v>Category 2: (a) Unable to fully quantify uncertainties due to mixed algal sources contributing to phytane d13C (note,  Calculated CO2aq is inside calibration range of 0.0 to Inf µmol/kg.).</v>
      </c>
      <c r="Q1879" t="str">
        <f>'phytoplankton qual'!Q92</f>
        <v>FALSE</v>
      </c>
      <c r="R1879" t="str">
        <f>'phytoplankton qual'!R92</f>
        <v>TRUE</v>
      </c>
      <c r="S1879" t="str">
        <f>'phytoplankton qual'!S92</f>
        <v>Recalculation of all phytane CO2 results using uniform calculation methods and comprehensive treatment of uncertainties.</v>
      </c>
      <c r="T1879" t="str">
        <f>'phytoplankton qual'!T92</f>
        <v>TRUE</v>
      </c>
      <c r="U1879" t="str">
        <f>'phytoplankton qual'!U92</f>
        <v>FALSE</v>
      </c>
      <c r="V1879" t="str">
        <f>'phytoplankton qual'!V92</f>
        <v>NA</v>
      </c>
      <c r="W1879" t="str">
        <f>'phytoplankton qual'!W92</f>
        <v>FALSE</v>
      </c>
      <c r="X1879" t="str">
        <f>'phytoplankton qual'!X92</f>
        <v>FALSE</v>
      </c>
      <c r="Y1879" t="str">
        <f>'phytoplankton qual'!Y92</f>
        <v>NA</v>
      </c>
      <c r="Z1879" t="str">
        <f>'phytoplankton qual'!Z92</f>
        <v>302‐4‐27X1‐40‐41 367.80</v>
      </c>
    </row>
    <row r="1880" spans="1:26">
      <c r="A1880" t="str">
        <f>'phytoplankton qual'!A93</f>
        <v>phytoplankton</v>
      </c>
      <c r="B1880" t="str">
        <f>'phytoplankton qual'!B93</f>
        <v>Witkowski</v>
      </c>
      <c r="C1880" t="str">
        <f>'phytoplankton qual'!C93</f>
        <v>2018</v>
      </c>
      <c r="D1880" t="str">
        <f>'phytoplankton qual'!D93</f>
        <v>10.1126/sciadv.aat4647</v>
      </c>
      <c r="E1880">
        <f>'phytoplankton qual'!E93</f>
        <v>52000</v>
      </c>
      <c r="F1880">
        <f>'phytoplankton qual'!F93</f>
        <v>2000</v>
      </c>
      <c r="G1880">
        <f>'phytoplankton qual'!G93</f>
        <v>1500</v>
      </c>
      <c r="H1880">
        <f>'phytoplankton qual'!H93</f>
        <v>52</v>
      </c>
      <c r="I1880">
        <f>'phytoplankton qual'!I93</f>
        <v>2</v>
      </c>
      <c r="J1880">
        <f>'phytoplankton qual'!J93</f>
        <v>1.5</v>
      </c>
      <c r="K1880">
        <f>'phytoplankton qual'!K93</f>
        <v>936.97573609963445</v>
      </c>
      <c r="L1880">
        <f>'phytoplankton qual'!L93</f>
        <v>564.99423163641688</v>
      </c>
      <c r="M1880">
        <f>'phytoplankton qual'!M93</f>
        <v>440.45103330051535</v>
      </c>
      <c r="N1880" t="str">
        <f>'phytoplankton qual'!N93</f>
        <v>FALSE</v>
      </c>
      <c r="O1880">
        <f>'phytoplankton qual'!O93</f>
        <v>2</v>
      </c>
      <c r="P1880" t="str">
        <f>'phytoplankton qual'!P93</f>
        <v>Category 2: (a) Unable to fully quantify uncertainties due to mixed algal sources contributing to phytane d13C (note,  Calculated CO2aq is inside calibration range of 0.0 to Inf µmol/kg.).</v>
      </c>
      <c r="Q1880" t="str">
        <f>'phytoplankton qual'!Q93</f>
        <v>FALSE</v>
      </c>
      <c r="R1880" t="str">
        <f>'phytoplankton qual'!R93</f>
        <v>TRUE</v>
      </c>
      <c r="S1880" t="str">
        <f>'phytoplankton qual'!S93</f>
        <v>Recalculation of all phytane CO2 results using uniform calculation methods and comprehensive treatment of uncertainties.</v>
      </c>
      <c r="T1880" t="str">
        <f>'phytoplankton qual'!T93</f>
        <v>TRUE</v>
      </c>
      <c r="U1880" t="str">
        <f>'phytoplankton qual'!U93</f>
        <v>FALSE</v>
      </c>
      <c r="V1880" t="str">
        <f>'phytoplankton qual'!V93</f>
        <v>NA</v>
      </c>
      <c r="W1880" t="str">
        <f>'phytoplankton qual'!W93</f>
        <v>FALSE</v>
      </c>
      <c r="X1880" t="str">
        <f>'phytoplankton qual'!X93</f>
        <v>FALSE</v>
      </c>
      <c r="Y1880" t="str">
        <f>'phytoplankton qual'!Y93</f>
        <v>NA</v>
      </c>
      <c r="Z1880" t="str">
        <f>'phytoplankton qual'!Z93</f>
        <v>302‐4‐27X1‐50‐51 367.90</v>
      </c>
    </row>
    <row r="1881" spans="1:26">
      <c r="A1881" t="str">
        <f>'phytoplankton qual'!A94</f>
        <v>phytoplankton</v>
      </c>
      <c r="B1881" t="str">
        <f>'phytoplankton qual'!B94</f>
        <v>Witkowski</v>
      </c>
      <c r="C1881" t="str">
        <f>'phytoplankton qual'!C94</f>
        <v>2018</v>
      </c>
      <c r="D1881" t="str">
        <f>'phytoplankton qual'!D94</f>
        <v>10.1126/sciadv.aat4648</v>
      </c>
      <c r="E1881">
        <f>'phytoplankton qual'!E94</f>
        <v>52000</v>
      </c>
      <c r="F1881">
        <f>'phytoplankton qual'!F94</f>
        <v>2000</v>
      </c>
      <c r="G1881">
        <f>'phytoplankton qual'!G94</f>
        <v>1500</v>
      </c>
      <c r="H1881">
        <f>'phytoplankton qual'!H94</f>
        <v>52</v>
      </c>
      <c r="I1881">
        <f>'phytoplankton qual'!I94</f>
        <v>2</v>
      </c>
      <c r="J1881">
        <f>'phytoplankton qual'!J94</f>
        <v>1.5</v>
      </c>
      <c r="K1881">
        <f>'phytoplankton qual'!K94</f>
        <v>888.9340727083445</v>
      </c>
      <c r="L1881">
        <f>'phytoplankton qual'!L94</f>
        <v>524.35838690818127</v>
      </c>
      <c r="M1881">
        <f>'phytoplankton qual'!M94</f>
        <v>419.56006146701264</v>
      </c>
      <c r="N1881" t="str">
        <f>'phytoplankton qual'!N94</f>
        <v>FALSE</v>
      </c>
      <c r="O1881">
        <f>'phytoplankton qual'!O94</f>
        <v>2</v>
      </c>
      <c r="P1881" t="str">
        <f>'phytoplankton qual'!P94</f>
        <v>Category 2: (a) Unable to fully quantify uncertainties due to mixed algal sources contributing to phytane d13C (note,  Calculated CO2aq is inside calibration range of 0.0 to Inf µmol/kg.).</v>
      </c>
      <c r="Q1881" t="str">
        <f>'phytoplankton qual'!Q94</f>
        <v>FALSE</v>
      </c>
      <c r="R1881" t="str">
        <f>'phytoplankton qual'!R94</f>
        <v>TRUE</v>
      </c>
      <c r="S1881" t="str">
        <f>'phytoplankton qual'!S94</f>
        <v>Recalculation of all phytane CO2 results using uniform calculation methods and comprehensive treatment of uncertainties.</v>
      </c>
      <c r="T1881" t="str">
        <f>'phytoplankton qual'!T94</f>
        <v>TRUE</v>
      </c>
      <c r="U1881" t="str">
        <f>'phytoplankton qual'!U94</f>
        <v>FALSE</v>
      </c>
      <c r="V1881" t="str">
        <f>'phytoplankton qual'!V94</f>
        <v>NA</v>
      </c>
      <c r="W1881" t="str">
        <f>'phytoplankton qual'!W94</f>
        <v>FALSE</v>
      </c>
      <c r="X1881" t="str">
        <f>'phytoplankton qual'!X94</f>
        <v>FALSE</v>
      </c>
      <c r="Y1881" t="str">
        <f>'phytoplankton qual'!Y94</f>
        <v>NA</v>
      </c>
      <c r="Z1881" t="str">
        <f>'phytoplankton qual'!Z94</f>
        <v>302‐4‐27X1‐55‐57 367.95</v>
      </c>
    </row>
    <row r="1882" spans="1:26">
      <c r="A1882" t="str">
        <f>'phytoplankton qual'!A95</f>
        <v>phytoplankton</v>
      </c>
      <c r="B1882" t="str">
        <f>'phytoplankton qual'!B95</f>
        <v>Witkowski</v>
      </c>
      <c r="C1882" t="str">
        <f>'phytoplankton qual'!C95</f>
        <v>2018</v>
      </c>
      <c r="D1882" t="str">
        <f>'phytoplankton qual'!D95</f>
        <v>10.1126/sciadv.aat4649</v>
      </c>
      <c r="E1882">
        <f>'phytoplankton qual'!E95</f>
        <v>52000</v>
      </c>
      <c r="F1882">
        <f>'phytoplankton qual'!F95</f>
        <v>2000</v>
      </c>
      <c r="G1882">
        <f>'phytoplankton qual'!G95</f>
        <v>1500</v>
      </c>
      <c r="H1882">
        <f>'phytoplankton qual'!H95</f>
        <v>52</v>
      </c>
      <c r="I1882">
        <f>'phytoplankton qual'!I95</f>
        <v>2</v>
      </c>
      <c r="J1882">
        <f>'phytoplankton qual'!J95</f>
        <v>1.5</v>
      </c>
      <c r="K1882">
        <f>'phytoplankton qual'!K95</f>
        <v>1050.6437244697186</v>
      </c>
      <c r="L1882">
        <f>'phytoplankton qual'!L95</f>
        <v>655.28182618286633</v>
      </c>
      <c r="M1882">
        <f>'phytoplankton qual'!M95</f>
        <v>499.30202471660266</v>
      </c>
      <c r="N1882" t="str">
        <f>'phytoplankton qual'!N95</f>
        <v>FALSE</v>
      </c>
      <c r="O1882">
        <f>'phytoplankton qual'!O95</f>
        <v>2</v>
      </c>
      <c r="P1882" t="str">
        <f>'phytoplankton qual'!P95</f>
        <v>Category 2: (a) Unable to fully quantify uncertainties due to mixed algal sources contributing to phytane d13C (note,  Calculated CO2aq is inside calibration range of 0.0 to Inf µmol/kg.).</v>
      </c>
      <c r="Q1882" t="str">
        <f>'phytoplankton qual'!Q95</f>
        <v>FALSE</v>
      </c>
      <c r="R1882" t="str">
        <f>'phytoplankton qual'!R95</f>
        <v>TRUE</v>
      </c>
      <c r="S1882" t="str">
        <f>'phytoplankton qual'!S95</f>
        <v>Recalculation of all phytane CO2 results using uniform calculation methods and comprehensive treatment of uncertainties.</v>
      </c>
      <c r="T1882" t="str">
        <f>'phytoplankton qual'!T95</f>
        <v>TRUE</v>
      </c>
      <c r="U1882" t="str">
        <f>'phytoplankton qual'!U95</f>
        <v>FALSE</v>
      </c>
      <c r="V1882" t="str">
        <f>'phytoplankton qual'!V95</f>
        <v>NA</v>
      </c>
      <c r="W1882" t="str">
        <f>'phytoplankton qual'!W95</f>
        <v>FALSE</v>
      </c>
      <c r="X1882" t="str">
        <f>'phytoplankton qual'!X95</f>
        <v>FALSE</v>
      </c>
      <c r="Y1882" t="str">
        <f>'phytoplankton qual'!Y95</f>
        <v>NA</v>
      </c>
      <c r="Z1882" t="str">
        <f>'phytoplankton qual'!Z95</f>
        <v>302‐4‐27X1‐59‐61 367.99</v>
      </c>
    </row>
    <row r="1883" spans="1:26">
      <c r="A1883" t="str">
        <f>'phytoplankton qual'!A96</f>
        <v>phytoplankton</v>
      </c>
      <c r="B1883" t="str">
        <f>'phytoplankton qual'!B96</f>
        <v>Witkowski</v>
      </c>
      <c r="C1883" t="str">
        <f>'phytoplankton qual'!C96</f>
        <v>2018</v>
      </c>
      <c r="D1883" t="str">
        <f>'phytoplankton qual'!D96</f>
        <v>10.1126/sciadv.aat4650</v>
      </c>
      <c r="E1883">
        <f>'phytoplankton qual'!E96</f>
        <v>52000</v>
      </c>
      <c r="F1883">
        <f>'phytoplankton qual'!F96</f>
        <v>2000</v>
      </c>
      <c r="G1883">
        <f>'phytoplankton qual'!G96</f>
        <v>1500</v>
      </c>
      <c r="H1883">
        <f>'phytoplankton qual'!H96</f>
        <v>52</v>
      </c>
      <c r="I1883">
        <f>'phytoplankton qual'!I96</f>
        <v>2</v>
      </c>
      <c r="J1883">
        <f>'phytoplankton qual'!J96</f>
        <v>1.5</v>
      </c>
      <c r="K1883">
        <f>'phytoplankton qual'!K96</f>
        <v>1118.5549400621994</v>
      </c>
      <c r="L1883">
        <f>'phytoplankton qual'!L96</f>
        <v>691.63278750568338</v>
      </c>
      <c r="M1883">
        <f>'phytoplankton qual'!M96</f>
        <v>533.75669497918329</v>
      </c>
      <c r="N1883" t="str">
        <f>'phytoplankton qual'!N96</f>
        <v>FALSE</v>
      </c>
      <c r="O1883">
        <f>'phytoplankton qual'!O96</f>
        <v>2</v>
      </c>
      <c r="P1883" t="str">
        <f>'phytoplankton qual'!P96</f>
        <v>Category 2: (a) Unable to fully quantify uncertainties due to mixed algal sources contributing to phytane d13C (note,  Calculated CO2aq is inside calibration range of 0.0 to Inf µmol/kg.).</v>
      </c>
      <c r="Q1883" t="str">
        <f>'phytoplankton qual'!Q96</f>
        <v>FALSE</v>
      </c>
      <c r="R1883" t="str">
        <f>'phytoplankton qual'!R96</f>
        <v>TRUE</v>
      </c>
      <c r="S1883" t="str">
        <f>'phytoplankton qual'!S96</f>
        <v>Recalculation of all phytane CO2 results using uniform calculation methods and comprehensive treatment of uncertainties.</v>
      </c>
      <c r="T1883" t="str">
        <f>'phytoplankton qual'!T96</f>
        <v>TRUE</v>
      </c>
      <c r="U1883" t="str">
        <f>'phytoplankton qual'!U96</f>
        <v>FALSE</v>
      </c>
      <c r="V1883" t="str">
        <f>'phytoplankton qual'!V96</f>
        <v>NA</v>
      </c>
      <c r="W1883" t="str">
        <f>'phytoplankton qual'!W96</f>
        <v>FALSE</v>
      </c>
      <c r="X1883" t="str">
        <f>'phytoplankton qual'!X96</f>
        <v>FALSE</v>
      </c>
      <c r="Y1883" t="str">
        <f>'phytoplankton qual'!Y96</f>
        <v>NA</v>
      </c>
      <c r="Z1883" t="str">
        <f>'phytoplankton qual'!Z96</f>
        <v>302‐4‐27X1‐64‐66 368.04</v>
      </c>
    </row>
    <row r="1884" spans="1:26">
      <c r="A1884" t="str">
        <f>'phytoplankton qual'!A97</f>
        <v>phytoplankton</v>
      </c>
      <c r="B1884" t="str">
        <f>'phytoplankton qual'!B97</f>
        <v>Witkowski</v>
      </c>
      <c r="C1884" t="str">
        <f>'phytoplankton qual'!C97</f>
        <v>2018</v>
      </c>
      <c r="D1884" t="str">
        <f>'phytoplankton qual'!D97</f>
        <v>10.1126/sciadv.aat4651</v>
      </c>
      <c r="E1884">
        <f>'phytoplankton qual'!E97</f>
        <v>53000</v>
      </c>
      <c r="F1884">
        <f>'phytoplankton qual'!F97</f>
        <v>3000</v>
      </c>
      <c r="G1884">
        <f>'phytoplankton qual'!G97</f>
        <v>500</v>
      </c>
      <c r="H1884">
        <f>'phytoplankton qual'!H97</f>
        <v>53</v>
      </c>
      <c r="I1884">
        <f>'phytoplankton qual'!I97</f>
        <v>3</v>
      </c>
      <c r="J1884">
        <f>'phytoplankton qual'!J97</f>
        <v>0.5</v>
      </c>
      <c r="K1884">
        <f>'phytoplankton qual'!K97</f>
        <v>1118.5549400621985</v>
      </c>
      <c r="L1884">
        <f>'phytoplankton qual'!L97</f>
        <v>681.6946799840573</v>
      </c>
      <c r="M1884">
        <f>'phytoplankton qual'!M97</f>
        <v>532.76142321380348</v>
      </c>
      <c r="N1884" t="str">
        <f>'phytoplankton qual'!N97</f>
        <v>FALSE</v>
      </c>
      <c r="O1884">
        <f>'phytoplankton qual'!O97</f>
        <v>2</v>
      </c>
      <c r="P1884" t="str">
        <f>'phytoplankton qual'!P97</f>
        <v>Category 2: (a) Unable to fully quantify uncertainties due to mixed algal sources contributing to phytane d13C (note,  Calculated CO2aq is inside calibration range of 0.0 to Inf µmol/kg.).</v>
      </c>
      <c r="Q1884" t="str">
        <f>'phytoplankton qual'!Q97</f>
        <v>FALSE</v>
      </c>
      <c r="R1884" t="str">
        <f>'phytoplankton qual'!R97</f>
        <v>TRUE</v>
      </c>
      <c r="S1884" t="str">
        <f>'phytoplankton qual'!S97</f>
        <v>Recalculation of all phytane CO2 results using uniform calculation methods and comprehensive treatment of uncertainties.</v>
      </c>
      <c r="T1884" t="str">
        <f>'phytoplankton qual'!T97</f>
        <v>TRUE</v>
      </c>
      <c r="U1884" t="str">
        <f>'phytoplankton qual'!U97</f>
        <v>FALSE</v>
      </c>
      <c r="V1884" t="str">
        <f>'phytoplankton qual'!V97</f>
        <v>NA</v>
      </c>
      <c r="W1884" t="str">
        <f>'phytoplankton qual'!W97</f>
        <v>FALSE</v>
      </c>
      <c r="X1884" t="str">
        <f>'phytoplankton qual'!X97</f>
        <v>FALSE</v>
      </c>
      <c r="Y1884" t="str">
        <f>'phytoplankton qual'!Y97</f>
        <v>NA</v>
      </c>
      <c r="Z1884" t="str">
        <f>'phytoplankton qual'!Z97</f>
        <v>302‐4‐27X1‐68‐70 368.08</v>
      </c>
    </row>
    <row r="1885" spans="1:26">
      <c r="A1885" t="str">
        <f>'phytoplankton qual'!A98</f>
        <v>phytoplankton</v>
      </c>
      <c r="B1885" t="str">
        <f>'phytoplankton qual'!B98</f>
        <v>Witkowski</v>
      </c>
      <c r="C1885" t="str">
        <f>'phytoplankton qual'!C98</f>
        <v>2018</v>
      </c>
      <c r="D1885" t="str">
        <f>'phytoplankton qual'!D98</f>
        <v>10.1126/sciadv.aat4652</v>
      </c>
      <c r="E1885">
        <f>'phytoplankton qual'!E98</f>
        <v>53000</v>
      </c>
      <c r="F1885">
        <f>'phytoplankton qual'!F98</f>
        <v>3000</v>
      </c>
      <c r="G1885">
        <f>'phytoplankton qual'!G98</f>
        <v>500</v>
      </c>
      <c r="H1885">
        <f>'phytoplankton qual'!H98</f>
        <v>53</v>
      </c>
      <c r="I1885">
        <f>'phytoplankton qual'!I98</f>
        <v>3</v>
      </c>
      <c r="J1885">
        <f>'phytoplankton qual'!J98</f>
        <v>0.5</v>
      </c>
      <c r="K1885">
        <f>'phytoplankton qual'!K98</f>
        <v>1009.7929247444629</v>
      </c>
      <c r="L1885">
        <f>'phytoplankton qual'!L98</f>
        <v>618.4352078924328</v>
      </c>
      <c r="M1885">
        <f>'phytoplankton qual'!M98</f>
        <v>476.51046657774532</v>
      </c>
      <c r="N1885" t="str">
        <f>'phytoplankton qual'!N98</f>
        <v>FALSE</v>
      </c>
      <c r="O1885">
        <f>'phytoplankton qual'!O98</f>
        <v>2</v>
      </c>
      <c r="P1885" t="str">
        <f>'phytoplankton qual'!P98</f>
        <v>Category 2: (a) Unable to fully quantify uncertainties due to mixed algal sources contributing to phytane d13C (note,  Calculated CO2aq is inside calibration range of 0.0 to Inf µmol/kg.).</v>
      </c>
      <c r="Q1885" t="str">
        <f>'phytoplankton qual'!Q98</f>
        <v>FALSE</v>
      </c>
      <c r="R1885" t="str">
        <f>'phytoplankton qual'!R98</f>
        <v>TRUE</v>
      </c>
      <c r="S1885" t="str">
        <f>'phytoplankton qual'!S98</f>
        <v>Recalculation of all phytane CO2 results using uniform calculation methods and comprehensive treatment of uncertainties.</v>
      </c>
      <c r="T1885" t="str">
        <f>'phytoplankton qual'!T98</f>
        <v>TRUE</v>
      </c>
      <c r="U1885" t="str">
        <f>'phytoplankton qual'!U98</f>
        <v>FALSE</v>
      </c>
      <c r="V1885" t="str">
        <f>'phytoplankton qual'!V98</f>
        <v>NA</v>
      </c>
      <c r="W1885" t="str">
        <f>'phytoplankton qual'!W98</f>
        <v>FALSE</v>
      </c>
      <c r="X1885" t="str">
        <f>'phytoplankton qual'!X98</f>
        <v>FALSE</v>
      </c>
      <c r="Y1885" t="str">
        <f>'phytoplankton qual'!Y98</f>
        <v>NA</v>
      </c>
      <c r="Z1885" t="str">
        <f>'phytoplankton qual'!Z98</f>
        <v>302‐4‐27X1‐72‐74 368.12</v>
      </c>
    </row>
    <row r="1886" spans="1:26">
      <c r="A1886" t="str">
        <f>'phytoplankton qual'!A99</f>
        <v>phytoplankton</v>
      </c>
      <c r="B1886" t="str">
        <f>'phytoplankton qual'!B99</f>
        <v>Witkowski</v>
      </c>
      <c r="C1886" t="str">
        <f>'phytoplankton qual'!C99</f>
        <v>2018</v>
      </c>
      <c r="D1886" t="str">
        <f>'phytoplankton qual'!D99</f>
        <v>10.1126/sciadv.aat4653</v>
      </c>
      <c r="E1886">
        <f>'phytoplankton qual'!E99</f>
        <v>53000</v>
      </c>
      <c r="F1886">
        <f>'phytoplankton qual'!F99</f>
        <v>3000</v>
      </c>
      <c r="G1886">
        <f>'phytoplankton qual'!G99</f>
        <v>500</v>
      </c>
      <c r="H1886">
        <f>'phytoplankton qual'!H99</f>
        <v>53</v>
      </c>
      <c r="I1886">
        <f>'phytoplankton qual'!I99</f>
        <v>3</v>
      </c>
      <c r="J1886">
        <f>'phytoplankton qual'!J99</f>
        <v>0.5</v>
      </c>
      <c r="K1886">
        <f>'phytoplankton qual'!K99</f>
        <v>1029.8112525696731</v>
      </c>
      <c r="L1886">
        <f>'phytoplankton qual'!L99</f>
        <v>613.10672285617238</v>
      </c>
      <c r="M1886">
        <f>'phytoplankton qual'!M99</f>
        <v>493.56495099055121</v>
      </c>
      <c r="N1886" t="str">
        <f>'phytoplankton qual'!N99</f>
        <v>FALSE</v>
      </c>
      <c r="O1886">
        <f>'phytoplankton qual'!O99</f>
        <v>2</v>
      </c>
      <c r="P1886" t="str">
        <f>'phytoplankton qual'!P99</f>
        <v>Category 2: (a) Unable to fully quantify uncertainties due to mixed algal sources contributing to phytane d13C (note,  Calculated CO2aq is inside calibration range of 0.0 to Inf µmol/kg.).</v>
      </c>
      <c r="Q1886" t="str">
        <f>'phytoplankton qual'!Q99</f>
        <v>FALSE</v>
      </c>
      <c r="R1886" t="str">
        <f>'phytoplankton qual'!R99</f>
        <v>TRUE</v>
      </c>
      <c r="S1886" t="str">
        <f>'phytoplankton qual'!S99</f>
        <v>Recalculation of all phytane CO2 results using uniform calculation methods and comprehensive treatment of uncertainties.</v>
      </c>
      <c r="T1886" t="str">
        <f>'phytoplankton qual'!T99</f>
        <v>TRUE</v>
      </c>
      <c r="U1886" t="str">
        <f>'phytoplankton qual'!U99</f>
        <v>FALSE</v>
      </c>
      <c r="V1886" t="str">
        <f>'phytoplankton qual'!V99</f>
        <v>NA</v>
      </c>
      <c r="W1886" t="str">
        <f>'phytoplankton qual'!W99</f>
        <v>FALSE</v>
      </c>
      <c r="X1886" t="str">
        <f>'phytoplankton qual'!X99</f>
        <v>FALSE</v>
      </c>
      <c r="Y1886" t="str">
        <f>'phytoplankton qual'!Y99</f>
        <v>NA</v>
      </c>
      <c r="Z1886" t="str">
        <f>'phytoplankton qual'!Z99</f>
        <v>302‐4‐27X1‐80‐82 368.20</v>
      </c>
    </row>
    <row r="1887" spans="1:26">
      <c r="A1887" t="str">
        <f>'phytoplankton qual'!A100</f>
        <v>phytoplankton</v>
      </c>
      <c r="B1887" t="str">
        <f>'phytoplankton qual'!B100</f>
        <v>Witkowski</v>
      </c>
      <c r="C1887" t="str">
        <f>'phytoplankton qual'!C100</f>
        <v>2018</v>
      </c>
      <c r="D1887" t="str">
        <f>'phytoplankton qual'!D100</f>
        <v>10.1126/sciadv.aat4654</v>
      </c>
      <c r="E1887">
        <f>'phytoplankton qual'!E100</f>
        <v>54000</v>
      </c>
      <c r="F1887">
        <f>'phytoplankton qual'!F100</f>
        <v>254.87888315442498</v>
      </c>
      <c r="G1887">
        <f>'phytoplankton qual'!G100</f>
        <v>2000</v>
      </c>
      <c r="H1887">
        <f>'phytoplankton qual'!H100</f>
        <v>54</v>
      </c>
      <c r="I1887">
        <f>'phytoplankton qual'!I100</f>
        <v>0.25487888315442497</v>
      </c>
      <c r="J1887">
        <f>'phytoplankton qual'!J100</f>
        <v>2</v>
      </c>
      <c r="K1887">
        <f>'phytoplankton qual'!K100</f>
        <v>1702.6476001995861</v>
      </c>
      <c r="L1887">
        <f>'phytoplankton qual'!L100</f>
        <v>1291.8778986229877</v>
      </c>
      <c r="M1887">
        <f>'phytoplankton qual'!M100</f>
        <v>841.7294964392072</v>
      </c>
      <c r="N1887" t="str">
        <f>'phytoplankton qual'!N100</f>
        <v>FALSE</v>
      </c>
      <c r="O1887">
        <f>'phytoplankton qual'!O100</f>
        <v>2</v>
      </c>
      <c r="P1887" t="str">
        <f>'phytoplankton qual'!P100</f>
        <v>Category 2: (a) Unable to fully quantify uncertainties due to mixed algal sources contributing to phytane d13C (note,  Calculated CO2aq is inside calibration range of 0.0 to Inf µmol/kg.).</v>
      </c>
      <c r="Q1887" t="str">
        <f>'phytoplankton qual'!Q100</f>
        <v>FALSE</v>
      </c>
      <c r="R1887" t="str">
        <f>'phytoplankton qual'!R100</f>
        <v>TRUE</v>
      </c>
      <c r="S1887" t="str">
        <f>'phytoplankton qual'!S100</f>
        <v>Recalculation of all phytane CO2 results using uniform calculation methods and comprehensive treatment of uncertainties.</v>
      </c>
      <c r="T1887" t="str">
        <f>'phytoplankton qual'!T100</f>
        <v>TRUE</v>
      </c>
      <c r="U1887" t="str">
        <f>'phytoplankton qual'!U100</f>
        <v>FALSE</v>
      </c>
      <c r="V1887" t="str">
        <f>'phytoplankton qual'!V100</f>
        <v>NA</v>
      </c>
      <c r="W1887" t="str">
        <f>'phytoplankton qual'!W100</f>
        <v>FALSE</v>
      </c>
      <c r="X1887" t="str">
        <f>'phytoplankton qual'!X100</f>
        <v>FALSE</v>
      </c>
      <c r="Y1887" t="str">
        <f>'phytoplankton qual'!Y100</f>
        <v>NA</v>
      </c>
      <c r="Z1887" t="str">
        <f>'phytoplankton qual'!Z100</f>
        <v>302‐4‐27X2‐0‐2 368.90</v>
      </c>
    </row>
    <row r="1888" spans="1:26">
      <c r="A1888" t="str">
        <f>'phytoplankton qual'!A101</f>
        <v>phytoplankton</v>
      </c>
      <c r="B1888" t="str">
        <f>'phytoplankton qual'!B101</f>
        <v>Witkowski</v>
      </c>
      <c r="C1888" t="str">
        <f>'phytoplankton qual'!C101</f>
        <v>2018</v>
      </c>
      <c r="D1888" t="str">
        <f>'phytoplankton qual'!D101</f>
        <v>10.1126/sciadv.aat4655</v>
      </c>
      <c r="E1888">
        <f>'phytoplankton qual'!E101</f>
        <v>54000</v>
      </c>
      <c r="F1888">
        <f>'phytoplankton qual'!F101</f>
        <v>254.87888315442498</v>
      </c>
      <c r="G1888">
        <f>'phytoplankton qual'!G101</f>
        <v>2000</v>
      </c>
      <c r="H1888">
        <f>'phytoplankton qual'!H101</f>
        <v>54</v>
      </c>
      <c r="I1888">
        <f>'phytoplankton qual'!I101</f>
        <v>0.25487888315442497</v>
      </c>
      <c r="J1888">
        <f>'phytoplankton qual'!J101</f>
        <v>2</v>
      </c>
      <c r="K1888">
        <f>'phytoplankton qual'!K101</f>
        <v>1103.9444398101139</v>
      </c>
      <c r="L1888">
        <f>'phytoplankton qual'!L101</f>
        <v>687.17798502905566</v>
      </c>
      <c r="M1888">
        <f>'phytoplankton qual'!M101</f>
        <v>521.36251629688547</v>
      </c>
      <c r="N1888" t="str">
        <f>'phytoplankton qual'!N101</f>
        <v>FALSE</v>
      </c>
      <c r="O1888">
        <f>'phytoplankton qual'!O101</f>
        <v>2</v>
      </c>
      <c r="P1888" t="str">
        <f>'phytoplankton qual'!P101</f>
        <v>Category 2: (a) Unable to fully quantify uncertainties due to mixed algal sources contributing to phytane d13C (note,  Calculated CO2aq is inside calibration range of 0.0 to Inf µmol/kg.).</v>
      </c>
      <c r="Q1888" t="str">
        <f>'phytoplankton qual'!Q101</f>
        <v>FALSE</v>
      </c>
      <c r="R1888" t="str">
        <f>'phytoplankton qual'!R101</f>
        <v>TRUE</v>
      </c>
      <c r="S1888" t="str">
        <f>'phytoplankton qual'!S101</f>
        <v>Recalculation of all phytane CO2 results using uniform calculation methods and comprehensive treatment of uncertainties.</v>
      </c>
      <c r="T1888" t="str">
        <f>'phytoplankton qual'!T101</f>
        <v>TRUE</v>
      </c>
      <c r="U1888" t="str">
        <f>'phytoplankton qual'!U101</f>
        <v>FALSE</v>
      </c>
      <c r="V1888" t="str">
        <f>'phytoplankton qual'!V101</f>
        <v>NA</v>
      </c>
      <c r="W1888" t="str">
        <f>'phytoplankton qual'!W101</f>
        <v>FALSE</v>
      </c>
      <c r="X1888" t="str">
        <f>'phytoplankton qual'!X101</f>
        <v>FALSE</v>
      </c>
      <c r="Y1888" t="str">
        <f>'phytoplankton qual'!Y101</f>
        <v>NA</v>
      </c>
      <c r="Z1888" t="str">
        <f>'phytoplankton qual'!Z101</f>
        <v>302‐4‐27X2‐4‐6 368.94</v>
      </c>
    </row>
    <row r="1889" spans="1:26">
      <c r="A1889" t="str">
        <f>'phytoplankton qual'!A102</f>
        <v>phytoplankton</v>
      </c>
      <c r="B1889" t="str">
        <f>'phytoplankton qual'!B102</f>
        <v>Witkowski</v>
      </c>
      <c r="C1889" t="str">
        <f>'phytoplankton qual'!C102</f>
        <v>2018</v>
      </c>
      <c r="D1889" t="str">
        <f>'phytoplankton qual'!D102</f>
        <v>10.1126/sciadv.aat4656</v>
      </c>
      <c r="E1889">
        <f>'phytoplankton qual'!E102</f>
        <v>54000</v>
      </c>
      <c r="F1889">
        <f>'phytoplankton qual'!F102</f>
        <v>254.87888315442498</v>
      </c>
      <c r="G1889">
        <f>'phytoplankton qual'!G102</f>
        <v>2000</v>
      </c>
      <c r="H1889">
        <f>'phytoplankton qual'!H102</f>
        <v>54</v>
      </c>
      <c r="I1889">
        <f>'phytoplankton qual'!I102</f>
        <v>0.25487888315442497</v>
      </c>
      <c r="J1889">
        <f>'phytoplankton qual'!J102</f>
        <v>2</v>
      </c>
      <c r="K1889">
        <f>'phytoplankton qual'!K102</f>
        <v>1019.7563794024642</v>
      </c>
      <c r="L1889">
        <f>'phytoplankton qual'!L102</f>
        <v>610.0023241507464</v>
      </c>
      <c r="M1889">
        <f>'phytoplankton qual'!M102</f>
        <v>486.2479328291804</v>
      </c>
      <c r="N1889" t="str">
        <f>'phytoplankton qual'!N102</f>
        <v>FALSE</v>
      </c>
      <c r="O1889">
        <f>'phytoplankton qual'!O102</f>
        <v>2</v>
      </c>
      <c r="P1889" t="str">
        <f>'phytoplankton qual'!P102</f>
        <v>Category 2: (a) Unable to fully quantify uncertainties due to mixed algal sources contributing to phytane d13C (note,  Calculated CO2aq is inside calibration range of 0.0 to Inf µmol/kg.).</v>
      </c>
      <c r="Q1889" t="str">
        <f>'phytoplankton qual'!Q102</f>
        <v>FALSE</v>
      </c>
      <c r="R1889" t="str">
        <f>'phytoplankton qual'!R102</f>
        <v>TRUE</v>
      </c>
      <c r="S1889" t="str">
        <f>'phytoplankton qual'!S102</f>
        <v>Recalculation of all phytane CO2 results using uniform calculation methods and comprehensive treatment of uncertainties.</v>
      </c>
      <c r="T1889" t="str">
        <f>'phytoplankton qual'!T102</f>
        <v>TRUE</v>
      </c>
      <c r="U1889" t="str">
        <f>'phytoplankton qual'!U102</f>
        <v>FALSE</v>
      </c>
      <c r="V1889" t="str">
        <f>'phytoplankton qual'!V102</f>
        <v>NA</v>
      </c>
      <c r="W1889" t="str">
        <f>'phytoplankton qual'!W102</f>
        <v>FALSE</v>
      </c>
      <c r="X1889" t="str">
        <f>'phytoplankton qual'!X102</f>
        <v>FALSE</v>
      </c>
      <c r="Y1889" t="str">
        <f>'phytoplankton qual'!Y102</f>
        <v>NA</v>
      </c>
      <c r="Z1889" t="str">
        <f>'phytoplankton qual'!Z102</f>
        <v>302‐4‐27X2‐12‐14 369.00</v>
      </c>
    </row>
    <row r="1890" spans="1:26">
      <c r="A1890" t="str">
        <f>'phytoplankton qual'!A103</f>
        <v>phytoplankton</v>
      </c>
      <c r="B1890" t="str">
        <f>'phytoplankton qual'!B103</f>
        <v>Witkowski</v>
      </c>
      <c r="C1890" t="str">
        <f>'phytoplankton qual'!C103</f>
        <v>2018</v>
      </c>
      <c r="D1890" t="str">
        <f>'phytoplankton qual'!D103</f>
        <v>10.1126/sciadv.aat4657</v>
      </c>
      <c r="E1890">
        <f>'phytoplankton qual'!E103</f>
        <v>54000</v>
      </c>
      <c r="F1890">
        <f>'phytoplankton qual'!F103</f>
        <v>254.87888315442498</v>
      </c>
      <c r="G1890">
        <f>'phytoplankton qual'!G103</f>
        <v>2000</v>
      </c>
      <c r="H1890">
        <f>'phytoplankton qual'!H103</f>
        <v>54</v>
      </c>
      <c r="I1890">
        <f>'phytoplankton qual'!I103</f>
        <v>0.25487888315442497</v>
      </c>
      <c r="J1890">
        <f>'phytoplankton qual'!J103</f>
        <v>2</v>
      </c>
      <c r="K1890">
        <f>'phytoplankton qual'!K103</f>
        <v>1649.9247676964301</v>
      </c>
      <c r="L1890">
        <f>'phytoplankton qual'!L103</f>
        <v>1218.4033047417024</v>
      </c>
      <c r="M1890">
        <f>'phytoplankton qual'!M103</f>
        <v>814.38227051487161</v>
      </c>
      <c r="N1890" t="str">
        <f>'phytoplankton qual'!N103</f>
        <v>FALSE</v>
      </c>
      <c r="O1890">
        <f>'phytoplankton qual'!O103</f>
        <v>2</v>
      </c>
      <c r="P1890" t="str">
        <f>'phytoplankton qual'!P103</f>
        <v>Category 2: (a) Unable to fully quantify uncertainties due to mixed algal sources contributing to phytane d13C (note,  Calculated CO2aq is inside calibration range of 0.0 to Inf µmol/kg.).</v>
      </c>
      <c r="Q1890" t="str">
        <f>'phytoplankton qual'!Q103</f>
        <v>FALSE</v>
      </c>
      <c r="R1890" t="str">
        <f>'phytoplankton qual'!R103</f>
        <v>TRUE</v>
      </c>
      <c r="S1890" t="str">
        <f>'phytoplankton qual'!S103</f>
        <v>Recalculation of all phytane CO2 results using uniform calculation methods and comprehensive treatment of uncertainties.</v>
      </c>
      <c r="T1890" t="str">
        <f>'phytoplankton qual'!T103</f>
        <v>TRUE</v>
      </c>
      <c r="U1890" t="str">
        <f>'phytoplankton qual'!U103</f>
        <v>FALSE</v>
      </c>
      <c r="V1890" t="str">
        <f>'phytoplankton qual'!V103</f>
        <v>NA</v>
      </c>
      <c r="W1890" t="str">
        <f>'phytoplankton qual'!W103</f>
        <v>FALSE</v>
      </c>
      <c r="X1890" t="str">
        <f>'phytoplankton qual'!X103</f>
        <v>FALSE</v>
      </c>
      <c r="Y1890" t="str">
        <f>'phytoplankton qual'!Y103</f>
        <v>NA</v>
      </c>
      <c r="Z1890" t="str">
        <f>'phytoplankton qual'!Z103</f>
        <v>302‐4‐27X2‐14‐16 369.04</v>
      </c>
    </row>
    <row r="1891" spans="1:26">
      <c r="A1891" t="str">
        <f>'phytoplankton qual'!A104</f>
        <v>phytoplankton</v>
      </c>
      <c r="B1891" t="str">
        <f>'phytoplankton qual'!B104</f>
        <v>Witkowski</v>
      </c>
      <c r="C1891" t="str">
        <f>'phytoplankton qual'!C104</f>
        <v>2018</v>
      </c>
      <c r="D1891" t="str">
        <f>'phytoplankton qual'!D104</f>
        <v>10.1126/sciadv.aat4658</v>
      </c>
      <c r="E1891">
        <f>'phytoplankton qual'!E104</f>
        <v>54000</v>
      </c>
      <c r="F1891">
        <f>'phytoplankton qual'!F104</f>
        <v>254.87888315442498</v>
      </c>
      <c r="G1891">
        <f>'phytoplankton qual'!G104</f>
        <v>2000</v>
      </c>
      <c r="H1891">
        <f>'phytoplankton qual'!H104</f>
        <v>54</v>
      </c>
      <c r="I1891">
        <f>'phytoplankton qual'!I104</f>
        <v>0.25487888315442497</v>
      </c>
      <c r="J1891">
        <f>'phytoplankton qual'!J104</f>
        <v>2</v>
      </c>
      <c r="K1891">
        <f>'phytoplankton qual'!K104</f>
        <v>1600.3789697008565</v>
      </c>
      <c r="L1891">
        <f>'phytoplankton qual'!L104</f>
        <v>1113.7464106989878</v>
      </c>
      <c r="M1891">
        <f>'phytoplankton qual'!M104</f>
        <v>778.5143782642383</v>
      </c>
      <c r="N1891" t="str">
        <f>'phytoplankton qual'!N104</f>
        <v>FALSE</v>
      </c>
      <c r="O1891">
        <f>'phytoplankton qual'!O104</f>
        <v>2</v>
      </c>
      <c r="P1891" t="str">
        <f>'phytoplankton qual'!P104</f>
        <v>Category 2: (a) Unable to fully quantify uncertainties due to mixed algal sources contributing to phytane d13C (note,  Calculated CO2aq is inside calibration range of 0.0 to Inf µmol/kg.).</v>
      </c>
      <c r="Q1891" t="str">
        <f>'phytoplankton qual'!Q104</f>
        <v>FALSE</v>
      </c>
      <c r="R1891" t="str">
        <f>'phytoplankton qual'!R104</f>
        <v>TRUE</v>
      </c>
      <c r="S1891" t="str">
        <f>'phytoplankton qual'!S104</f>
        <v>Recalculation of all phytane CO2 results using uniform calculation methods and comprehensive treatment of uncertainties.</v>
      </c>
      <c r="T1891" t="str">
        <f>'phytoplankton qual'!T104</f>
        <v>TRUE</v>
      </c>
      <c r="U1891" t="str">
        <f>'phytoplankton qual'!U104</f>
        <v>FALSE</v>
      </c>
      <c r="V1891" t="str">
        <f>'phytoplankton qual'!V104</f>
        <v>NA</v>
      </c>
      <c r="W1891" t="str">
        <f>'phytoplankton qual'!W104</f>
        <v>FALSE</v>
      </c>
      <c r="X1891" t="str">
        <f>'phytoplankton qual'!X104</f>
        <v>FALSE</v>
      </c>
      <c r="Y1891" t="str">
        <f>'phytoplankton qual'!Y104</f>
        <v>NA</v>
      </c>
      <c r="Z1891" t="str">
        <f>'phytoplankton qual'!Z104</f>
        <v>302‐4‐27X2‐19‐21 369.09</v>
      </c>
    </row>
    <row r="1892" spans="1:26">
      <c r="A1892" t="str">
        <f>'phytoplankton qual'!A105</f>
        <v>phytoplankton</v>
      </c>
      <c r="B1892" t="str">
        <f>'phytoplankton qual'!B105</f>
        <v>Witkowski</v>
      </c>
      <c r="C1892" t="str">
        <f>'phytoplankton qual'!C105</f>
        <v>2018</v>
      </c>
      <c r="D1892" t="str">
        <f>'phytoplankton qual'!D105</f>
        <v>10.1126/sciadv.aat4659</v>
      </c>
      <c r="E1892">
        <f>'phytoplankton qual'!E105</f>
        <v>55000</v>
      </c>
      <c r="F1892">
        <f>'phytoplankton qual'!F105</f>
        <v>1000</v>
      </c>
      <c r="G1892">
        <f>'phytoplankton qual'!G105</f>
        <v>1000</v>
      </c>
      <c r="H1892">
        <f>'phytoplankton qual'!H105</f>
        <v>55</v>
      </c>
      <c r="I1892">
        <f>'phytoplankton qual'!I105</f>
        <v>1</v>
      </c>
      <c r="J1892">
        <f>'phytoplankton qual'!J105</f>
        <v>1</v>
      </c>
      <c r="K1892">
        <f>'phytoplankton qual'!K105</f>
        <v>1553.7314371809616</v>
      </c>
      <c r="L1892">
        <f>'phytoplankton qual'!L105</f>
        <v>1093.2648759119575</v>
      </c>
      <c r="M1892">
        <f>'phytoplankton qual'!M105</f>
        <v>763.32210449796594</v>
      </c>
      <c r="N1892" t="str">
        <f>'phytoplankton qual'!N105</f>
        <v>FALSE</v>
      </c>
      <c r="O1892">
        <f>'phytoplankton qual'!O105</f>
        <v>2</v>
      </c>
      <c r="P1892" t="str">
        <f>'phytoplankton qual'!P105</f>
        <v>Category 2: (a) Unable to fully quantify uncertainties due to mixed algal sources contributing to phytane d13C (note,  Calculated CO2aq is inside calibration range of 0.0 to Inf µmol/kg.).</v>
      </c>
      <c r="Q1892" t="str">
        <f>'phytoplankton qual'!Q105</f>
        <v>FALSE</v>
      </c>
      <c r="R1892" t="str">
        <f>'phytoplankton qual'!R105</f>
        <v>TRUE</v>
      </c>
      <c r="S1892" t="str">
        <f>'phytoplankton qual'!S105</f>
        <v>Recalculation of all phytane CO2 results using uniform calculation methods and comprehensive treatment of uncertainties.</v>
      </c>
      <c r="T1892" t="str">
        <f>'phytoplankton qual'!T105</f>
        <v>TRUE</v>
      </c>
      <c r="U1892" t="str">
        <f>'phytoplankton qual'!U105</f>
        <v>FALSE</v>
      </c>
      <c r="V1892" t="str">
        <f>'phytoplankton qual'!V105</f>
        <v>NA</v>
      </c>
      <c r="W1892" t="str">
        <f>'phytoplankton qual'!W105</f>
        <v>FALSE</v>
      </c>
      <c r="X1892" t="str">
        <f>'phytoplankton qual'!X105</f>
        <v>FALSE</v>
      </c>
      <c r="Y1892" t="str">
        <f>'phytoplankton qual'!Y105</f>
        <v>NA</v>
      </c>
      <c r="Z1892" t="str">
        <f>'phytoplankton qual'!Z105</f>
        <v>302‐4‐27X2‐23‐25 369.13</v>
      </c>
    </row>
    <row r="1893" spans="1:26">
      <c r="A1893" t="str">
        <f>'phytoplankton qual'!A106</f>
        <v>phytoplankton</v>
      </c>
      <c r="B1893" t="str">
        <f>'phytoplankton qual'!B106</f>
        <v>Witkowski</v>
      </c>
      <c r="C1893" t="str">
        <f>'phytoplankton qual'!C106</f>
        <v>2018</v>
      </c>
      <c r="D1893" t="str">
        <f>'phytoplankton qual'!D106</f>
        <v>10.1126/sciadv.aat4660</v>
      </c>
      <c r="E1893">
        <f>'phytoplankton qual'!E106</f>
        <v>55000</v>
      </c>
      <c r="F1893">
        <f>'phytoplankton qual'!F106</f>
        <v>1000</v>
      </c>
      <c r="G1893">
        <f>'phytoplankton qual'!G106</f>
        <v>1000</v>
      </c>
      <c r="H1893">
        <f>'phytoplankton qual'!H106</f>
        <v>55</v>
      </c>
      <c r="I1893">
        <f>'phytoplankton qual'!I106</f>
        <v>1</v>
      </c>
      <c r="J1893">
        <f>'phytoplankton qual'!J106</f>
        <v>1</v>
      </c>
      <c r="K1893">
        <f>'phytoplankton qual'!K106</f>
        <v>1600.3789697008565</v>
      </c>
      <c r="L1893">
        <f>'phytoplankton qual'!L106</f>
        <v>1157.8277671001474</v>
      </c>
      <c r="M1893">
        <f>'phytoplankton qual'!M106</f>
        <v>788.80679433250464</v>
      </c>
      <c r="N1893" t="str">
        <f>'phytoplankton qual'!N106</f>
        <v>FALSE</v>
      </c>
      <c r="O1893">
        <f>'phytoplankton qual'!O106</f>
        <v>2</v>
      </c>
      <c r="P1893" t="str">
        <f>'phytoplankton qual'!P106</f>
        <v>Category 2: (a) Unable to fully quantify uncertainties due to mixed algal sources contributing to phytane d13C (note,  Calculated CO2aq is inside calibration range of 0.0 to Inf µmol/kg.).</v>
      </c>
      <c r="Q1893" t="str">
        <f>'phytoplankton qual'!Q106</f>
        <v>FALSE</v>
      </c>
      <c r="R1893" t="str">
        <f>'phytoplankton qual'!R106</f>
        <v>TRUE</v>
      </c>
      <c r="S1893" t="str">
        <f>'phytoplankton qual'!S106</f>
        <v>Recalculation of all phytane CO2 results using uniform calculation methods and comprehensive treatment of uncertainties.</v>
      </c>
      <c r="T1893" t="str">
        <f>'phytoplankton qual'!T106</f>
        <v>TRUE</v>
      </c>
      <c r="U1893" t="str">
        <f>'phytoplankton qual'!U106</f>
        <v>FALSE</v>
      </c>
      <c r="V1893" t="str">
        <f>'phytoplankton qual'!V106</f>
        <v>NA</v>
      </c>
      <c r="W1893" t="str">
        <f>'phytoplankton qual'!W106</f>
        <v>FALSE</v>
      </c>
      <c r="X1893" t="str">
        <f>'phytoplankton qual'!X106</f>
        <v>FALSE</v>
      </c>
      <c r="Y1893" t="str">
        <f>'phytoplankton qual'!Y106</f>
        <v>NA</v>
      </c>
      <c r="Z1893" t="str">
        <f>'phytoplankton qual'!Z106</f>
        <v>302‐4‐27X2‐28‐30 369.18</v>
      </c>
    </row>
    <row r="1894" spans="1:26">
      <c r="A1894" t="str">
        <f>'phytoplankton qual'!A107</f>
        <v>phytoplankton</v>
      </c>
      <c r="B1894" t="str">
        <f>'phytoplankton qual'!B107</f>
        <v>Witkowski</v>
      </c>
      <c r="C1894" t="str">
        <f>'phytoplankton qual'!C107</f>
        <v>2018</v>
      </c>
      <c r="D1894" t="str">
        <f>'phytoplankton qual'!D107</f>
        <v>10.1126/sciadv.aat4661</v>
      </c>
      <c r="E1894">
        <f>'phytoplankton qual'!E107</f>
        <v>55000</v>
      </c>
      <c r="F1894">
        <f>'phytoplankton qual'!F107</f>
        <v>1000</v>
      </c>
      <c r="G1894">
        <f>'phytoplankton qual'!G107</f>
        <v>1000</v>
      </c>
      <c r="H1894">
        <f>'phytoplankton qual'!H107</f>
        <v>55</v>
      </c>
      <c r="I1894">
        <f>'phytoplankton qual'!I107</f>
        <v>1</v>
      </c>
      <c r="J1894">
        <f>'phytoplankton qual'!J107</f>
        <v>1</v>
      </c>
      <c r="K1894">
        <f>'phytoplankton qual'!K107</f>
        <v>1039.5699292157003</v>
      </c>
      <c r="L1894">
        <f>'phytoplankton qual'!L107</f>
        <v>623.40763041685318</v>
      </c>
      <c r="M1894">
        <f>'phytoplankton qual'!M107</f>
        <v>489.17455563270357</v>
      </c>
      <c r="N1894" t="str">
        <f>'phytoplankton qual'!N107</f>
        <v>FALSE</v>
      </c>
      <c r="O1894">
        <f>'phytoplankton qual'!O107</f>
        <v>2</v>
      </c>
      <c r="P1894" t="str">
        <f>'phytoplankton qual'!P107</f>
        <v>Category 2: (a) Unable to fully quantify uncertainties due to mixed algal sources contributing to phytane d13C (note,  Calculated CO2aq is inside calibration range of 0.0 to Inf µmol/kg.).</v>
      </c>
      <c r="Q1894" t="str">
        <f>'phytoplankton qual'!Q107</f>
        <v>FALSE</v>
      </c>
      <c r="R1894" t="str">
        <f>'phytoplankton qual'!R107</f>
        <v>TRUE</v>
      </c>
      <c r="S1894" t="str">
        <f>'phytoplankton qual'!S107</f>
        <v>Recalculation of all phytane CO2 results using uniform calculation methods and comprehensive treatment of uncertainties.</v>
      </c>
      <c r="T1894" t="str">
        <f>'phytoplankton qual'!T107</f>
        <v>TRUE</v>
      </c>
      <c r="U1894" t="str">
        <f>'phytoplankton qual'!U107</f>
        <v>FALSE</v>
      </c>
      <c r="V1894" t="str">
        <f>'phytoplankton qual'!V107</f>
        <v>NA</v>
      </c>
      <c r="W1894" t="str">
        <f>'phytoplankton qual'!W107</f>
        <v>FALSE</v>
      </c>
      <c r="X1894" t="str">
        <f>'phytoplankton qual'!X107</f>
        <v>FALSE</v>
      </c>
      <c r="Y1894" t="str">
        <f>'phytoplankton qual'!Y107</f>
        <v>NA</v>
      </c>
      <c r="Z1894" t="str">
        <f>'phytoplankton qual'!Z107</f>
        <v>302‐4‐27X2‐31‐33 369.21</v>
      </c>
    </row>
    <row r="1895" spans="1:26">
      <c r="A1895" t="str">
        <f>'phytoplankton qual'!A108</f>
        <v>phytoplankton</v>
      </c>
      <c r="B1895" t="str">
        <f>'phytoplankton qual'!B108</f>
        <v>Witkowski</v>
      </c>
      <c r="C1895" t="str">
        <f>'phytoplankton qual'!C108</f>
        <v>2018</v>
      </c>
      <c r="D1895" t="str">
        <f>'phytoplankton qual'!D108</f>
        <v>10.1126/sciadv.aat4662</v>
      </c>
      <c r="E1895">
        <f>'phytoplankton qual'!E108</f>
        <v>55000</v>
      </c>
      <c r="F1895">
        <f>'phytoplankton qual'!F108</f>
        <v>1000</v>
      </c>
      <c r="G1895">
        <f>'phytoplankton qual'!G108</f>
        <v>1000</v>
      </c>
      <c r="H1895">
        <f>'phytoplankton qual'!H108</f>
        <v>55</v>
      </c>
      <c r="I1895">
        <f>'phytoplankton qual'!I108</f>
        <v>1</v>
      </c>
      <c r="J1895">
        <f>'phytoplankton qual'!J108</f>
        <v>1</v>
      </c>
      <c r="K1895">
        <f>'phytoplankton qual'!K108</f>
        <v>1260.158313907747</v>
      </c>
      <c r="L1895">
        <f>'phytoplankton qual'!L108</f>
        <v>828.88142390608982</v>
      </c>
      <c r="M1895">
        <f>'phytoplankton qual'!M108</f>
        <v>603.9085191550796</v>
      </c>
      <c r="N1895" t="str">
        <f>'phytoplankton qual'!N108</f>
        <v>FALSE</v>
      </c>
      <c r="O1895">
        <f>'phytoplankton qual'!O108</f>
        <v>2</v>
      </c>
      <c r="P1895" t="str">
        <f>'phytoplankton qual'!P108</f>
        <v>Category 2: (a) Unable to fully quantify uncertainties due to mixed algal sources contributing to phytane d13C (note,  Calculated CO2aq is inside calibration range of 0.0 to Inf µmol/kg.).</v>
      </c>
      <c r="Q1895" t="str">
        <f>'phytoplankton qual'!Q108</f>
        <v>FALSE</v>
      </c>
      <c r="R1895" t="str">
        <f>'phytoplankton qual'!R108</f>
        <v>TRUE</v>
      </c>
      <c r="S1895" t="str">
        <f>'phytoplankton qual'!S108</f>
        <v>Recalculation of all phytane CO2 results using uniform calculation methods and comprehensive treatment of uncertainties.</v>
      </c>
      <c r="T1895" t="str">
        <f>'phytoplankton qual'!T108</f>
        <v>TRUE</v>
      </c>
      <c r="U1895" t="str">
        <f>'phytoplankton qual'!U108</f>
        <v>FALSE</v>
      </c>
      <c r="V1895" t="str">
        <f>'phytoplankton qual'!V108</f>
        <v>NA</v>
      </c>
      <c r="W1895" t="str">
        <f>'phytoplankton qual'!W108</f>
        <v>FALSE</v>
      </c>
      <c r="X1895" t="str">
        <f>'phytoplankton qual'!X108</f>
        <v>FALSE</v>
      </c>
      <c r="Y1895" t="str">
        <f>'phytoplankton qual'!Y108</f>
        <v>NA</v>
      </c>
      <c r="Z1895" t="str">
        <f>'phytoplankton qual'!Z108</f>
        <v>302‐4‐27X2‐44‐45 369.34</v>
      </c>
    </row>
    <row r="1896" spans="1:26">
      <c r="A1896" t="str">
        <f>'phytoplankton qual'!A109</f>
        <v>phytoplankton</v>
      </c>
      <c r="B1896" t="str">
        <f>'phytoplankton qual'!B109</f>
        <v>Witkowski</v>
      </c>
      <c r="C1896" t="str">
        <f>'phytoplankton qual'!C109</f>
        <v>2018</v>
      </c>
      <c r="D1896" t="str">
        <f>'phytoplankton qual'!D109</f>
        <v>10.1126/sciadv.aat4663</v>
      </c>
      <c r="E1896">
        <f>'phytoplankton qual'!E109</f>
        <v>56000</v>
      </c>
      <c r="F1896">
        <f>'phytoplankton qual'!F109</f>
        <v>2000</v>
      </c>
      <c r="G1896">
        <f>'phytoplankton qual'!G109</f>
        <v>263.82137505599928</v>
      </c>
      <c r="H1896">
        <f>'phytoplankton qual'!H109</f>
        <v>56</v>
      </c>
      <c r="I1896">
        <f>'phytoplankton qual'!I109</f>
        <v>2</v>
      </c>
      <c r="J1896">
        <f>'phytoplankton qual'!J109</f>
        <v>0.26382137505599929</v>
      </c>
      <c r="K1896">
        <f>'phytoplankton qual'!K109</f>
        <v>1553.7314371809616</v>
      </c>
      <c r="L1896">
        <f>'phytoplankton qual'!L109</f>
        <v>1102.9033998055761</v>
      </c>
      <c r="M1896">
        <f>'phytoplankton qual'!M109</f>
        <v>762.00913726914928</v>
      </c>
      <c r="N1896" t="str">
        <f>'phytoplankton qual'!N109</f>
        <v>FALSE</v>
      </c>
      <c r="O1896">
        <f>'phytoplankton qual'!O109</f>
        <v>2</v>
      </c>
      <c r="P1896" t="str">
        <f>'phytoplankton qual'!P109</f>
        <v>Category 2: (a) Unable to fully quantify uncertainties due to mixed algal sources contributing to phytane d13C (note,  Calculated CO2aq is inside calibration range of 0.0 to Inf µmol/kg.).</v>
      </c>
      <c r="Q1896" t="str">
        <f>'phytoplankton qual'!Q109</f>
        <v>FALSE</v>
      </c>
      <c r="R1896" t="str">
        <f>'phytoplankton qual'!R109</f>
        <v>TRUE</v>
      </c>
      <c r="S1896" t="str">
        <f>'phytoplankton qual'!S109</f>
        <v>Recalculation of all phytane CO2 results using uniform calculation methods and comprehensive treatment of uncertainties.</v>
      </c>
      <c r="T1896" t="str">
        <f>'phytoplankton qual'!T109</f>
        <v>TRUE</v>
      </c>
      <c r="U1896" t="str">
        <f>'phytoplankton qual'!U109</f>
        <v>FALSE</v>
      </c>
      <c r="V1896" t="str">
        <f>'phytoplankton qual'!V109</f>
        <v>NA</v>
      </c>
      <c r="W1896" t="str">
        <f>'phytoplankton qual'!W109</f>
        <v>FALSE</v>
      </c>
      <c r="X1896" t="str">
        <f>'phytoplankton qual'!X109</f>
        <v>FALSE</v>
      </c>
      <c r="Y1896" t="str">
        <f>'phytoplankton qual'!Y109</f>
        <v>NA</v>
      </c>
      <c r="Z1896" t="str">
        <f>'phytoplankton qual'!Z109</f>
        <v>302‐4‐27X2‐50‐51 369.40</v>
      </c>
    </row>
    <row r="1897" spans="1:26">
      <c r="A1897" t="str">
        <f>'phytoplankton qual'!A110</f>
        <v>phytoplankton</v>
      </c>
      <c r="B1897" t="str">
        <f>'phytoplankton qual'!B110</f>
        <v>Witkowski</v>
      </c>
      <c r="C1897" t="str">
        <f>'phytoplankton qual'!C110</f>
        <v>2018</v>
      </c>
      <c r="D1897" t="str">
        <f>'phytoplankton qual'!D110</f>
        <v>10.1126/sciadv.aat4664</v>
      </c>
      <c r="E1897">
        <f>'phytoplankton qual'!E110</f>
        <v>56000</v>
      </c>
      <c r="F1897">
        <f>'phytoplankton qual'!F110</f>
        <v>2000</v>
      </c>
      <c r="G1897">
        <f>'phytoplankton qual'!G110</f>
        <v>263.82137505599928</v>
      </c>
      <c r="H1897">
        <f>'phytoplankton qual'!H110</f>
        <v>56</v>
      </c>
      <c r="I1897">
        <f>'phytoplankton qual'!I110</f>
        <v>2</v>
      </c>
      <c r="J1897">
        <f>'phytoplankton qual'!J110</f>
        <v>0.26382137505599929</v>
      </c>
      <c r="K1897">
        <f>'phytoplankton qual'!K110</f>
        <v>1600.3789697008551</v>
      </c>
      <c r="L1897">
        <f>'phytoplankton qual'!L110</f>
        <v>1161.5630685872338</v>
      </c>
      <c r="M1897">
        <f>'phytoplankton qual'!M110</f>
        <v>789.13441017201751</v>
      </c>
      <c r="N1897" t="str">
        <f>'phytoplankton qual'!N110</f>
        <v>FALSE</v>
      </c>
      <c r="O1897">
        <f>'phytoplankton qual'!O110</f>
        <v>2</v>
      </c>
      <c r="P1897" t="str">
        <f>'phytoplankton qual'!P110</f>
        <v>Category 2: (a) Unable to fully quantify uncertainties due to mixed algal sources contributing to phytane d13C (note,  Calculated CO2aq is inside calibration range of 0.0 to Inf µmol/kg.).</v>
      </c>
      <c r="Q1897" t="str">
        <f>'phytoplankton qual'!Q110</f>
        <v>FALSE</v>
      </c>
      <c r="R1897" t="str">
        <f>'phytoplankton qual'!R110</f>
        <v>TRUE</v>
      </c>
      <c r="S1897" t="str">
        <f>'phytoplankton qual'!S110</f>
        <v>Recalculation of all phytane CO2 results using uniform calculation methods and comprehensive treatment of uncertainties.</v>
      </c>
      <c r="T1897" t="str">
        <f>'phytoplankton qual'!T110</f>
        <v>TRUE</v>
      </c>
      <c r="U1897" t="str">
        <f>'phytoplankton qual'!U110</f>
        <v>FALSE</v>
      </c>
      <c r="V1897" t="str">
        <f>'phytoplankton qual'!V110</f>
        <v>NA</v>
      </c>
      <c r="W1897" t="str">
        <f>'phytoplankton qual'!W110</f>
        <v>FALSE</v>
      </c>
      <c r="X1897" t="str">
        <f>'phytoplankton qual'!X110</f>
        <v>FALSE</v>
      </c>
      <c r="Y1897" t="str">
        <f>'phytoplankton qual'!Y110</f>
        <v>NA</v>
      </c>
      <c r="Z1897" t="str">
        <f>'phytoplankton qual'!Z110</f>
        <v>302‐4‐27X2‐60‐61 369.50</v>
      </c>
    </row>
    <row r="1898" spans="1:26">
      <c r="A1898" t="str">
        <f>'phytoplankton qual'!A111</f>
        <v>phytoplankton</v>
      </c>
      <c r="B1898" t="str">
        <f>'phytoplankton qual'!B111</f>
        <v>Witkowski</v>
      </c>
      <c r="C1898" t="str">
        <f>'phytoplankton qual'!C111</f>
        <v>2018</v>
      </c>
      <c r="D1898" t="str">
        <f>'phytoplankton qual'!D111</f>
        <v>10.1126/sciadv.aat4665</v>
      </c>
      <c r="E1898">
        <f>'phytoplankton qual'!E111</f>
        <v>78000</v>
      </c>
      <c r="F1898">
        <f>'phytoplankton qual'!F111</f>
        <v>5900.0000000000055</v>
      </c>
      <c r="G1898">
        <f>'phytoplankton qual'!G111</f>
        <v>5599.9999999999945</v>
      </c>
      <c r="H1898">
        <f>'phytoplankton qual'!H111</f>
        <v>78</v>
      </c>
      <c r="I1898">
        <f>'phytoplankton qual'!I111</f>
        <v>5.9000000000000057</v>
      </c>
      <c r="J1898">
        <f>'phytoplankton qual'!J111</f>
        <v>5.5999999999999943</v>
      </c>
      <c r="K1898">
        <f>'phytoplankton qual'!K111</f>
        <v>1162.0646813673641</v>
      </c>
      <c r="L1898">
        <f>'phytoplankton qual'!L111</f>
        <v>642.07126531472727</v>
      </c>
      <c r="M1898">
        <f>'phytoplankton qual'!M111</f>
        <v>538.84448350919399</v>
      </c>
      <c r="N1898" t="str">
        <f>'phytoplankton qual'!N111</f>
        <v>FALSE</v>
      </c>
      <c r="O1898">
        <f>'phytoplankton qual'!O111</f>
        <v>2</v>
      </c>
      <c r="P1898" t="str">
        <f>'phytoplankton qual'!P111</f>
        <v>Category 2: (a) Unable to fully quantify uncertainties due to mixed algal sources contributing to phytane d13C (note,  Calculated CO2aq is inside calibration range of 0.0 to Inf µmol/kg.).</v>
      </c>
      <c r="Q1898" t="str">
        <f>'phytoplankton qual'!Q111</f>
        <v>FALSE</v>
      </c>
      <c r="R1898" t="str">
        <f>'phytoplankton qual'!R111</f>
        <v>TRUE</v>
      </c>
      <c r="S1898" t="str">
        <f>'phytoplankton qual'!S111</f>
        <v>Recalculation of all phytane CO2 results using uniform calculation methods and comprehensive treatment of uncertainties.</v>
      </c>
      <c r="T1898" t="str">
        <f>'phytoplankton qual'!T111</f>
        <v>TRUE</v>
      </c>
      <c r="U1898" t="str">
        <f>'phytoplankton qual'!U111</f>
        <v>FALSE</v>
      </c>
      <c r="V1898" t="str">
        <f>'phytoplankton qual'!V111</f>
        <v>NA</v>
      </c>
      <c r="W1898" t="str">
        <f>'phytoplankton qual'!W111</f>
        <v>FALSE</v>
      </c>
      <c r="X1898" t="str">
        <f>'phytoplankton qual'!X111</f>
        <v>FALSE</v>
      </c>
      <c r="Y1898" t="str">
        <f>'phytoplankton qual'!Y111</f>
        <v>NA</v>
      </c>
      <c r="Z1898" t="str">
        <f>'phytoplankton qual'!Z111</f>
        <v>A-3 Gurpi</v>
      </c>
    </row>
    <row r="1899" spans="1:26">
      <c r="A1899" t="str">
        <f>'phytoplankton qual'!A112</f>
        <v>phytoplankton</v>
      </c>
      <c r="B1899" t="str">
        <f>'phytoplankton qual'!B112</f>
        <v>Witkowski</v>
      </c>
      <c r="C1899" t="str">
        <f>'phytoplankton qual'!C112</f>
        <v>2018</v>
      </c>
      <c r="D1899" t="str">
        <f>'phytoplankton qual'!D112</f>
        <v>10.1126/sciadv.aat4666</v>
      </c>
      <c r="E1899">
        <f>'phytoplankton qual'!E112</f>
        <v>81000</v>
      </c>
      <c r="F1899">
        <f>'phytoplankton qual'!F112</f>
        <v>9000</v>
      </c>
      <c r="G1899">
        <f>'phytoplankton qual'!G112</f>
        <v>8799.9999999999964</v>
      </c>
      <c r="H1899">
        <f>'phytoplankton qual'!H112</f>
        <v>81</v>
      </c>
      <c r="I1899">
        <f>'phytoplankton qual'!I112</f>
        <v>9</v>
      </c>
      <c r="J1899">
        <f>'phytoplankton qual'!J112</f>
        <v>8.7999999999999972</v>
      </c>
      <c r="K1899">
        <f>'phytoplankton qual'!K112</f>
        <v>709.03036748073509</v>
      </c>
      <c r="L1899">
        <f>'phytoplankton qual'!L112</f>
        <v>368.55833994106479</v>
      </c>
      <c r="M1899">
        <f>'phytoplankton qual'!M112</f>
        <v>322.52579382728175</v>
      </c>
      <c r="N1899" t="str">
        <f>'phytoplankton qual'!N112</f>
        <v>FALSE</v>
      </c>
      <c r="O1899">
        <f>'phytoplankton qual'!O112</f>
        <v>2</v>
      </c>
      <c r="P1899" t="str">
        <f>'phytoplankton qual'!P112</f>
        <v>Category 2: (a) Unable to fully quantify uncertainties due to mixed algal sources contributing to phytane d13C (note,  Calculated CO2aq is inside calibration range of 0.0 to Inf µmol/kg.).</v>
      </c>
      <c r="Q1899" t="str">
        <f>'phytoplankton qual'!Q112</f>
        <v>FALSE</v>
      </c>
      <c r="R1899" t="str">
        <f>'phytoplankton qual'!R112</f>
        <v>TRUE</v>
      </c>
      <c r="S1899" t="str">
        <f>'phytoplankton qual'!S112</f>
        <v>Recalculation of all phytane CO2 results using uniform calculation methods and comprehensive treatment of uncertainties.</v>
      </c>
      <c r="T1899" t="str">
        <f>'phytoplankton qual'!T112</f>
        <v>TRUE</v>
      </c>
      <c r="U1899" t="str">
        <f>'phytoplankton qual'!U112</f>
        <v>FALSE</v>
      </c>
      <c r="V1899" t="str">
        <f>'phytoplankton qual'!V112</f>
        <v>NA</v>
      </c>
      <c r="W1899" t="str">
        <f>'phytoplankton qual'!W112</f>
        <v>FALSE</v>
      </c>
      <c r="X1899" t="str">
        <f>'phytoplankton qual'!X112</f>
        <v>FALSE</v>
      </c>
      <c r="Y1899" t="str">
        <f>'phytoplankton qual'!Y112</f>
        <v>NA</v>
      </c>
      <c r="Z1899" t="str">
        <f>'phytoplankton qual'!Z112</f>
        <v>285978</v>
      </c>
    </row>
    <row r="1900" spans="1:26">
      <c r="A1900" t="str">
        <f>'phytoplankton qual'!A113</f>
        <v>phytoplankton</v>
      </c>
      <c r="B1900" t="str">
        <f>'phytoplankton qual'!B113</f>
        <v>Witkowski</v>
      </c>
      <c r="C1900" t="str">
        <f>'phytoplankton qual'!C113</f>
        <v>2018</v>
      </c>
      <c r="D1900" t="str">
        <f>'phytoplankton qual'!D113</f>
        <v>10.1126/sciadv.aat4667</v>
      </c>
      <c r="E1900">
        <f>'phytoplankton qual'!E113</f>
        <v>85000</v>
      </c>
      <c r="F1900">
        <f>'phytoplankton qual'!F113</f>
        <v>1400.0000000000057</v>
      </c>
      <c r="G1900">
        <f>'phytoplankton qual'!G113</f>
        <v>1299.9999999999973</v>
      </c>
      <c r="H1900">
        <f>'phytoplankton qual'!H113</f>
        <v>85</v>
      </c>
      <c r="I1900">
        <f>'phytoplankton qual'!I113</f>
        <v>1.4000000000000057</v>
      </c>
      <c r="J1900">
        <f>'phytoplankton qual'!J113</f>
        <v>1.2999999999999974</v>
      </c>
      <c r="K1900">
        <f>'phytoplankton qual'!K113</f>
        <v>774.48965434667775</v>
      </c>
      <c r="L1900">
        <f>'phytoplankton qual'!L113</f>
        <v>400.60152003258713</v>
      </c>
      <c r="M1900">
        <f>'phytoplankton qual'!M113</f>
        <v>353.98972797810518</v>
      </c>
      <c r="N1900" t="str">
        <f>'phytoplankton qual'!N113</f>
        <v>FALSE</v>
      </c>
      <c r="O1900">
        <f>'phytoplankton qual'!O113</f>
        <v>2</v>
      </c>
      <c r="P1900" t="str">
        <f>'phytoplankton qual'!P113</f>
        <v>Category 2: (a) Unable to fully quantify uncertainties due to mixed algal sources contributing to phytane d13C (note,  Calculated CO2aq is inside calibration range of 0.0 to Inf µmol/kg.).</v>
      </c>
      <c r="Q1900" t="str">
        <f>'phytoplankton qual'!Q113</f>
        <v>FALSE</v>
      </c>
      <c r="R1900" t="str">
        <f>'phytoplankton qual'!R113</f>
        <v>TRUE</v>
      </c>
      <c r="S1900" t="str">
        <f>'phytoplankton qual'!S113</f>
        <v>Recalculation of all phytane CO2 results using uniform calculation methods and comprehensive treatment of uncertainties.</v>
      </c>
      <c r="T1900" t="str">
        <f>'phytoplankton qual'!T113</f>
        <v>TRUE</v>
      </c>
      <c r="U1900" t="str">
        <f>'phytoplankton qual'!U113</f>
        <v>FALSE</v>
      </c>
      <c r="V1900" t="str">
        <f>'phytoplankton qual'!V113</f>
        <v>NA</v>
      </c>
      <c r="W1900" t="str">
        <f>'phytoplankton qual'!W113</f>
        <v>FALSE</v>
      </c>
      <c r="X1900" t="str">
        <f>'phytoplankton qual'!X113</f>
        <v>FALSE</v>
      </c>
      <c r="Y1900" t="str">
        <f>'phytoplankton qual'!Y113</f>
        <v>NA</v>
      </c>
      <c r="Z1900" t="str">
        <f>'phytoplankton qual'!Z113</f>
        <v>B-3 Ilam</v>
      </c>
    </row>
    <row r="1901" spans="1:26">
      <c r="A1901" t="str">
        <f>'phytoplankton qual'!A114</f>
        <v>phytoplankton</v>
      </c>
      <c r="B1901" t="str">
        <f>'phytoplankton qual'!B114</f>
        <v>Witkowski</v>
      </c>
      <c r="C1901" t="str">
        <f>'phytoplankton qual'!C114</f>
        <v>2018</v>
      </c>
      <c r="D1901" t="str">
        <f>'phytoplankton qual'!D114</f>
        <v>10.1126/sciadv.aat4668</v>
      </c>
      <c r="E1901">
        <f>'phytoplankton qual'!E114</f>
        <v>86000</v>
      </c>
      <c r="F1901">
        <f>'phytoplankton qual'!F114</f>
        <v>2000</v>
      </c>
      <c r="G1901">
        <f>'phytoplankton qual'!G114</f>
        <v>1000</v>
      </c>
      <c r="H1901">
        <f>'phytoplankton qual'!H114</f>
        <v>86</v>
      </c>
      <c r="I1901">
        <f>'phytoplankton qual'!I114</f>
        <v>2</v>
      </c>
      <c r="J1901">
        <f>'phytoplankton qual'!J114</f>
        <v>1</v>
      </c>
      <c r="K1901">
        <f>'phytoplankton qual'!K114</f>
        <v>714.17462016632021</v>
      </c>
      <c r="L1901">
        <f>'phytoplankton qual'!L114</f>
        <v>352.22929206614549</v>
      </c>
      <c r="M1901">
        <f>'phytoplankton qual'!M114</f>
        <v>322.26986032793951</v>
      </c>
      <c r="N1901" t="str">
        <f>'phytoplankton qual'!N114</f>
        <v>FALSE</v>
      </c>
      <c r="O1901">
        <f>'phytoplankton qual'!O114</f>
        <v>2</v>
      </c>
      <c r="P1901" t="str">
        <f>'phytoplankton qual'!P114</f>
        <v>Category 2: (a) Unable to fully quantify uncertainties due to mixed algal sources contributing to phytane d13C (note,  Calculated CO2aq is inside calibration range of 0.0 to Inf µmol/kg.).</v>
      </c>
      <c r="Q1901" t="str">
        <f>'phytoplankton qual'!Q114</f>
        <v>FALSE</v>
      </c>
      <c r="R1901" t="str">
        <f>'phytoplankton qual'!R114</f>
        <v>TRUE</v>
      </c>
      <c r="S1901" t="str">
        <f>'phytoplankton qual'!S114</f>
        <v>Recalculation of all phytane CO2 results using uniform calculation methods and comprehensive treatment of uncertainties.</v>
      </c>
      <c r="T1901" t="str">
        <f>'phytoplankton qual'!T114</f>
        <v>TRUE</v>
      </c>
      <c r="U1901" t="str">
        <f>'phytoplankton qual'!U114</f>
        <v>FALSE</v>
      </c>
      <c r="V1901" t="str">
        <f>'phytoplankton qual'!V114</f>
        <v>NA</v>
      </c>
      <c r="W1901" t="str">
        <f>'phytoplankton qual'!W114</f>
        <v>FALSE</v>
      </c>
      <c r="X1901" t="str">
        <f>'phytoplankton qual'!X114</f>
        <v>FALSE</v>
      </c>
      <c r="Y1901" t="str">
        <f>'phytoplankton qual'!Y114</f>
        <v>NA</v>
      </c>
      <c r="Z1901" t="str">
        <f>'phytoplankton qual'!Z114</f>
        <v>207-1257C-11R-1, 84-89</v>
      </c>
    </row>
    <row r="1902" spans="1:26">
      <c r="A1902" t="str">
        <f>'phytoplankton qual'!A115</f>
        <v>phytoplankton</v>
      </c>
      <c r="B1902" t="str">
        <f>'phytoplankton qual'!B115</f>
        <v>Witkowski</v>
      </c>
      <c r="C1902" t="str">
        <f>'phytoplankton qual'!C115</f>
        <v>2018</v>
      </c>
      <c r="D1902" t="str">
        <f>'phytoplankton qual'!D115</f>
        <v>10.1126/sciadv.aat4669</v>
      </c>
      <c r="E1902">
        <f>'phytoplankton qual'!E115</f>
        <v>88000</v>
      </c>
      <c r="F1902">
        <f>'phytoplankton qual'!F115</f>
        <v>1000</v>
      </c>
      <c r="G1902">
        <f>'phytoplankton qual'!G115</f>
        <v>1000</v>
      </c>
      <c r="H1902">
        <f>'phytoplankton qual'!H115</f>
        <v>88</v>
      </c>
      <c r="I1902">
        <f>'phytoplankton qual'!I115</f>
        <v>1</v>
      </c>
      <c r="J1902">
        <f>'phytoplankton qual'!J115</f>
        <v>1</v>
      </c>
      <c r="K1902">
        <f>'phytoplankton qual'!K115</f>
        <v>899.67048973629358</v>
      </c>
      <c r="L1902">
        <f>'phytoplankton qual'!L115</f>
        <v>464.96127786463876</v>
      </c>
      <c r="M1902">
        <f>'phytoplankton qual'!M115</f>
        <v>407.29725609234617</v>
      </c>
      <c r="N1902" t="str">
        <f>'phytoplankton qual'!N115</f>
        <v>FALSE</v>
      </c>
      <c r="O1902">
        <f>'phytoplankton qual'!O115</f>
        <v>2</v>
      </c>
      <c r="P1902" t="str">
        <f>'phytoplankton qual'!P115</f>
        <v>Category 2: (a) Unable to fully quantify uncertainties due to mixed algal sources contributing to phytane d13C (note,  Calculated CO2aq is inside calibration range of 0.0 to Inf µmol/kg.).</v>
      </c>
      <c r="Q1902" t="str">
        <f>'phytoplankton qual'!Q115</f>
        <v>FALSE</v>
      </c>
      <c r="R1902" t="str">
        <f>'phytoplankton qual'!R115</f>
        <v>TRUE</v>
      </c>
      <c r="S1902" t="str">
        <f>'phytoplankton qual'!S115</f>
        <v>Recalculation of all phytane CO2 results using uniform calculation methods and comprehensive treatment of uncertainties.</v>
      </c>
      <c r="T1902" t="str">
        <f>'phytoplankton qual'!T115</f>
        <v>TRUE</v>
      </c>
      <c r="U1902" t="str">
        <f>'phytoplankton qual'!U115</f>
        <v>FALSE</v>
      </c>
      <c r="V1902" t="str">
        <f>'phytoplankton qual'!V115</f>
        <v>NA</v>
      </c>
      <c r="W1902" t="str">
        <f>'phytoplankton qual'!W115</f>
        <v>FALSE</v>
      </c>
      <c r="X1902" t="str">
        <f>'phytoplankton qual'!X115</f>
        <v>FALSE</v>
      </c>
      <c r="Y1902" t="str">
        <f>'phytoplankton qual'!Y115</f>
        <v>NA</v>
      </c>
      <c r="Z1902" t="str">
        <f>'phytoplankton qual'!Z115</f>
        <v>207-1257C-13R-2, 120-140</v>
      </c>
    </row>
    <row r="1903" spans="1:26">
      <c r="A1903" t="str">
        <f>'phytoplankton qual'!A116</f>
        <v>phytoplankton</v>
      </c>
      <c r="B1903" t="str">
        <f>'phytoplankton qual'!B116</f>
        <v>Witkowski</v>
      </c>
      <c r="C1903" t="str">
        <f>'phytoplankton qual'!C116</f>
        <v>2018</v>
      </c>
      <c r="D1903" t="str">
        <f>'phytoplankton qual'!D116</f>
        <v>10.1126/sciadv.aat4670</v>
      </c>
      <c r="E1903">
        <f>'phytoplankton qual'!E116</f>
        <v>89500</v>
      </c>
      <c r="F1903">
        <f>'phytoplankton qual'!F116</f>
        <v>1000</v>
      </c>
      <c r="G1903">
        <f>'phytoplankton qual'!G116</f>
        <v>1000</v>
      </c>
      <c r="H1903">
        <f>'phytoplankton qual'!H116</f>
        <v>89.5</v>
      </c>
      <c r="I1903">
        <f>'phytoplankton qual'!I116</f>
        <v>1</v>
      </c>
      <c r="J1903">
        <f>'phytoplankton qual'!J116</f>
        <v>1</v>
      </c>
      <c r="K1903">
        <f>'phytoplankton qual'!K116</f>
        <v>1036.0840647293683</v>
      </c>
      <c r="L1903">
        <f>'phytoplankton qual'!L116</f>
        <v>543.18981395286323</v>
      </c>
      <c r="M1903">
        <f>'phytoplankton qual'!M116</f>
        <v>471.75437063647701</v>
      </c>
      <c r="N1903" t="str">
        <f>'phytoplankton qual'!N116</f>
        <v>FALSE</v>
      </c>
      <c r="O1903">
        <f>'phytoplankton qual'!O116</f>
        <v>2</v>
      </c>
      <c r="P1903" t="str">
        <f>'phytoplankton qual'!P116</f>
        <v>Category 2: (a) Unable to fully quantify uncertainties due to mixed algal sources contributing to phytane d13C (note,  Calculated CO2aq is inside calibration range of 0.0 to Inf µmol/kg.).</v>
      </c>
      <c r="Q1903" t="str">
        <f>'phytoplankton qual'!Q116</f>
        <v>FALSE</v>
      </c>
      <c r="R1903" t="str">
        <f>'phytoplankton qual'!R116</f>
        <v>TRUE</v>
      </c>
      <c r="S1903" t="str">
        <f>'phytoplankton qual'!S116</f>
        <v>Recalculation of all phytane CO2 results using uniform calculation methods and comprehensive treatment of uncertainties.</v>
      </c>
      <c r="T1903" t="str">
        <f>'phytoplankton qual'!T116</f>
        <v>TRUE</v>
      </c>
      <c r="U1903" t="str">
        <f>'phytoplankton qual'!U116</f>
        <v>FALSE</v>
      </c>
      <c r="V1903" t="str">
        <f>'phytoplankton qual'!V116</f>
        <v>NA</v>
      </c>
      <c r="W1903" t="str">
        <f>'phytoplankton qual'!W116</f>
        <v>FALSE</v>
      </c>
      <c r="X1903" t="str">
        <f>'phytoplankton qual'!X116</f>
        <v>FALSE</v>
      </c>
      <c r="Y1903" t="str">
        <f>'phytoplankton qual'!Y116</f>
        <v>NA</v>
      </c>
      <c r="Z1903" t="str">
        <f>'phytoplankton qual'!Z116</f>
        <v>207-1257C-14R-1, 76-82</v>
      </c>
    </row>
    <row r="1904" spans="1:26">
      <c r="A1904" t="str">
        <f>'phytoplankton qual'!A117</f>
        <v>phytoplankton</v>
      </c>
      <c r="B1904" t="str">
        <f>'phytoplankton qual'!B117</f>
        <v>Witkowski</v>
      </c>
      <c r="C1904" t="str">
        <f>'phytoplankton qual'!C117</f>
        <v>2018</v>
      </c>
      <c r="D1904" t="str">
        <f>'phytoplankton qual'!D117</f>
        <v>10.1126/sciadv.aat4671</v>
      </c>
      <c r="E1904">
        <f>'phytoplankton qual'!E117</f>
        <v>91000</v>
      </c>
      <c r="F1904">
        <f>'phytoplankton qual'!F117</f>
        <v>1000</v>
      </c>
      <c r="G1904">
        <f>'phytoplankton qual'!G117</f>
        <v>1000</v>
      </c>
      <c r="H1904">
        <f>'phytoplankton qual'!H117</f>
        <v>91</v>
      </c>
      <c r="I1904">
        <f>'phytoplankton qual'!I117</f>
        <v>1</v>
      </c>
      <c r="J1904">
        <f>'phytoplankton qual'!J117</f>
        <v>1</v>
      </c>
      <c r="K1904">
        <f>'phytoplankton qual'!K117</f>
        <v>828.80464220266197</v>
      </c>
      <c r="L1904">
        <f>'phytoplankton qual'!L117</f>
        <v>419.0986742042204</v>
      </c>
      <c r="M1904">
        <f>'phytoplankton qual'!M117</f>
        <v>373.63621491006603</v>
      </c>
      <c r="N1904" t="str">
        <f>'phytoplankton qual'!N117</f>
        <v>FALSE</v>
      </c>
      <c r="O1904">
        <f>'phytoplankton qual'!O117</f>
        <v>2</v>
      </c>
      <c r="P1904" t="str">
        <f>'phytoplankton qual'!P117</f>
        <v>Category 2: (a) Unable to fully quantify uncertainties due to mixed algal sources contributing to phytane d13C (note,  Calculated CO2aq is inside calibration range of 0.0 to Inf µmol/kg.).</v>
      </c>
      <c r="Q1904" t="str">
        <f>'phytoplankton qual'!Q117</f>
        <v>FALSE</v>
      </c>
      <c r="R1904" t="str">
        <f>'phytoplankton qual'!R117</f>
        <v>TRUE</v>
      </c>
      <c r="S1904" t="str">
        <f>'phytoplankton qual'!S117</f>
        <v>Recalculation of all phytane CO2 results using uniform calculation methods and comprehensive treatment of uncertainties.</v>
      </c>
      <c r="T1904" t="str">
        <f>'phytoplankton qual'!T117</f>
        <v>TRUE</v>
      </c>
      <c r="U1904" t="str">
        <f>'phytoplankton qual'!U117</f>
        <v>FALSE</v>
      </c>
      <c r="V1904" t="str">
        <f>'phytoplankton qual'!V117</f>
        <v>NA</v>
      </c>
      <c r="W1904" t="str">
        <f>'phytoplankton qual'!W117</f>
        <v>FALSE</v>
      </c>
      <c r="X1904" t="str">
        <f>'phytoplankton qual'!X117</f>
        <v>FALSE</v>
      </c>
      <c r="Y1904" t="str">
        <f>'phytoplankton qual'!Y117</f>
        <v>NA</v>
      </c>
      <c r="Z1904" t="str">
        <f>'phytoplankton qual'!Z117</f>
        <v>207-1260B-34R-2, 10-17</v>
      </c>
    </row>
    <row r="1905" spans="1:26">
      <c r="A1905" t="str">
        <f>'phytoplankton qual'!A118</f>
        <v>phytoplankton</v>
      </c>
      <c r="B1905" t="str">
        <f>'phytoplankton qual'!B118</f>
        <v>Witkowski</v>
      </c>
      <c r="C1905" t="str">
        <f>'phytoplankton qual'!C118</f>
        <v>2018</v>
      </c>
      <c r="D1905" t="str">
        <f>'phytoplankton qual'!D118</f>
        <v>10.1126/sciadv.aat4672</v>
      </c>
      <c r="E1905">
        <f>'phytoplankton qual'!E118</f>
        <v>94000</v>
      </c>
      <c r="F1905">
        <f>'phytoplankton qual'!F118</f>
        <v>2000</v>
      </c>
      <c r="G1905">
        <f>'phytoplankton qual'!G118</f>
        <v>2000</v>
      </c>
      <c r="H1905">
        <f>'phytoplankton qual'!H118</f>
        <v>94</v>
      </c>
      <c r="I1905">
        <f>'phytoplankton qual'!I118</f>
        <v>2</v>
      </c>
      <c r="J1905">
        <f>'phytoplankton qual'!J118</f>
        <v>2</v>
      </c>
      <c r="K1905">
        <f>'phytoplankton qual'!K118</f>
        <v>596.89201509486531</v>
      </c>
      <c r="L1905">
        <f>'phytoplankton qual'!L118</f>
        <v>304.09801437977626</v>
      </c>
      <c r="M1905">
        <f>'phytoplankton qual'!M118</f>
        <v>271.69424114493734</v>
      </c>
      <c r="N1905" t="str">
        <f>'phytoplankton qual'!N118</f>
        <v>FALSE</v>
      </c>
      <c r="O1905">
        <f>'phytoplankton qual'!O118</f>
        <v>2</v>
      </c>
      <c r="P1905" t="str">
        <f>'phytoplankton qual'!P118</f>
        <v>Category 2: (a) Unable to fully quantify uncertainties due to mixed algal sources contributing to phytane d13C (note,  Calculated CO2aq is inside calibration range of 0.0 to Inf µmol/kg.).</v>
      </c>
      <c r="Q1905" t="str">
        <f>'phytoplankton qual'!Q118</f>
        <v>FALSE</v>
      </c>
      <c r="R1905" t="str">
        <f>'phytoplankton qual'!R118</f>
        <v>TRUE</v>
      </c>
      <c r="S1905" t="str">
        <f>'phytoplankton qual'!S118</f>
        <v>Recalculation of all phytane CO2 results using uniform calculation methods and comprehensive treatment of uncertainties.</v>
      </c>
      <c r="T1905" t="str">
        <f>'phytoplankton qual'!T118</f>
        <v>TRUE</v>
      </c>
      <c r="U1905" t="str">
        <f>'phytoplankton qual'!U118</f>
        <v>FALSE</v>
      </c>
      <c r="V1905" t="str">
        <f>'phytoplankton qual'!V118</f>
        <v>NA</v>
      </c>
      <c r="W1905" t="str">
        <f>'phytoplankton qual'!W118</f>
        <v>FALSE</v>
      </c>
      <c r="X1905" t="str">
        <f>'phytoplankton qual'!X118</f>
        <v>FALSE</v>
      </c>
      <c r="Y1905" t="str">
        <f>'phytoplankton qual'!Y118</f>
        <v>NA</v>
      </c>
      <c r="Z1905" t="str">
        <f>'phytoplankton qual'!Z118</f>
        <v>55001</v>
      </c>
    </row>
    <row r="1906" spans="1:26">
      <c r="A1906" t="str">
        <f>'phytoplankton qual'!A119</f>
        <v>phytoplankton</v>
      </c>
      <c r="B1906" t="str">
        <f>'phytoplankton qual'!B119</f>
        <v>Witkowski</v>
      </c>
      <c r="C1906" t="str">
        <f>'phytoplankton qual'!C119</f>
        <v>2018</v>
      </c>
      <c r="D1906" t="str">
        <f>'phytoplankton qual'!D119</f>
        <v>10.1126/sciadv.aat4673</v>
      </c>
      <c r="E1906">
        <f>'phytoplankton qual'!E119</f>
        <v>94000</v>
      </c>
      <c r="F1906">
        <f>'phytoplankton qual'!F119</f>
        <v>2000</v>
      </c>
      <c r="G1906">
        <f>'phytoplankton qual'!G119</f>
        <v>2000</v>
      </c>
      <c r="H1906">
        <f>'phytoplankton qual'!H119</f>
        <v>94</v>
      </c>
      <c r="I1906">
        <f>'phytoplankton qual'!I119</f>
        <v>2</v>
      </c>
      <c r="J1906">
        <f>'phytoplankton qual'!J119</f>
        <v>2</v>
      </c>
      <c r="K1906">
        <f>'phytoplankton qual'!K119</f>
        <v>840.85913160753762</v>
      </c>
      <c r="L1906">
        <f>'phytoplankton qual'!L119</f>
        <v>448.02416628950414</v>
      </c>
      <c r="M1906">
        <f>'phytoplankton qual'!M119</f>
        <v>386.01986616471476</v>
      </c>
      <c r="N1906" t="str">
        <f>'phytoplankton qual'!N119</f>
        <v>FALSE</v>
      </c>
      <c r="O1906">
        <f>'phytoplankton qual'!O119</f>
        <v>2</v>
      </c>
      <c r="P1906" t="str">
        <f>'phytoplankton qual'!P119</f>
        <v>Category 2: (a) Unable to fully quantify uncertainties due to mixed algal sources contributing to phytane d13C (note,  Calculated CO2aq is inside calibration range of 0.0 to Inf µmol/kg.).</v>
      </c>
      <c r="Q1906" t="str">
        <f>'phytoplankton qual'!Q119</f>
        <v>FALSE</v>
      </c>
      <c r="R1906" t="str">
        <f>'phytoplankton qual'!R119</f>
        <v>TRUE</v>
      </c>
      <c r="S1906" t="str">
        <f>'phytoplankton qual'!S119</f>
        <v>Recalculation of all phytane CO2 results using uniform calculation methods and comprehensive treatment of uncertainties.</v>
      </c>
      <c r="T1906" t="str">
        <f>'phytoplankton qual'!T119</f>
        <v>TRUE</v>
      </c>
      <c r="U1906" t="str">
        <f>'phytoplankton qual'!U119</f>
        <v>FALSE</v>
      </c>
      <c r="V1906" t="str">
        <f>'phytoplankton qual'!V119</f>
        <v>NA</v>
      </c>
      <c r="W1906" t="str">
        <f>'phytoplankton qual'!W119</f>
        <v>FALSE</v>
      </c>
      <c r="X1906" t="str">
        <f>'phytoplankton qual'!X119</f>
        <v>FALSE</v>
      </c>
      <c r="Y1906" t="str">
        <f>'phytoplankton qual'!Y119</f>
        <v>NA</v>
      </c>
      <c r="Z1906" t="str">
        <f>'phytoplankton qual'!Z119</f>
        <v>36925</v>
      </c>
    </row>
    <row r="1907" spans="1:26">
      <c r="A1907" t="str">
        <f>'phytoplankton qual'!A120</f>
        <v>phytoplankton</v>
      </c>
      <c r="B1907" t="str">
        <f>'phytoplankton qual'!B120</f>
        <v>Witkowski</v>
      </c>
      <c r="C1907" t="str">
        <f>'phytoplankton qual'!C120</f>
        <v>2018</v>
      </c>
      <c r="D1907" t="str">
        <f>'phytoplankton qual'!D120</f>
        <v>10.1126/sciadv.aat4674</v>
      </c>
      <c r="E1907">
        <f>'phytoplankton qual'!E120</f>
        <v>94000</v>
      </c>
      <c r="F1907">
        <f>'phytoplankton qual'!F120</f>
        <v>2000</v>
      </c>
      <c r="G1907">
        <f>'phytoplankton qual'!G120</f>
        <v>2000</v>
      </c>
      <c r="H1907">
        <f>'phytoplankton qual'!H120</f>
        <v>94</v>
      </c>
      <c r="I1907">
        <f>'phytoplankton qual'!I120</f>
        <v>2</v>
      </c>
      <c r="J1907">
        <f>'phytoplankton qual'!J120</f>
        <v>2</v>
      </c>
      <c r="K1907">
        <f>'phytoplankton qual'!K120</f>
        <v>1059.3701760939323</v>
      </c>
      <c r="L1907">
        <f>'phytoplankton qual'!L120</f>
        <v>579.1217503527298</v>
      </c>
      <c r="M1907">
        <f>'phytoplankton qual'!M120</f>
        <v>490.79872449864547</v>
      </c>
      <c r="N1907" t="str">
        <f>'phytoplankton qual'!N120</f>
        <v>FALSE</v>
      </c>
      <c r="O1907">
        <f>'phytoplankton qual'!O120</f>
        <v>2</v>
      </c>
      <c r="P1907" t="str">
        <f>'phytoplankton qual'!P120</f>
        <v>Category 2: (a) Unable to fully quantify uncertainties due to mixed algal sources contributing to phytane d13C (note,  Calculated CO2aq is inside calibration range of 0.0 to Inf µmol/kg.).</v>
      </c>
      <c r="Q1907" t="str">
        <f>'phytoplankton qual'!Q120</f>
        <v>FALSE</v>
      </c>
      <c r="R1907" t="str">
        <f>'phytoplankton qual'!R120</f>
        <v>TRUE</v>
      </c>
      <c r="S1907" t="str">
        <f>'phytoplankton qual'!S120</f>
        <v>Recalculation of all phytane CO2 results using uniform calculation methods and comprehensive treatment of uncertainties.</v>
      </c>
      <c r="T1907" t="str">
        <f>'phytoplankton qual'!T120</f>
        <v>TRUE</v>
      </c>
      <c r="U1907" t="str">
        <f>'phytoplankton qual'!U120</f>
        <v>FALSE</v>
      </c>
      <c r="V1907" t="str">
        <f>'phytoplankton qual'!V120</f>
        <v>NA</v>
      </c>
      <c r="W1907" t="str">
        <f>'phytoplankton qual'!W120</f>
        <v>FALSE</v>
      </c>
      <c r="X1907" t="str">
        <f>'phytoplankton qual'!X120</f>
        <v>FALSE</v>
      </c>
      <c r="Y1907" t="str">
        <f>'phytoplankton qual'!Y120</f>
        <v>NA</v>
      </c>
      <c r="Z1907" t="str">
        <f>'phytoplankton qual'!Z120</f>
        <v>C-5 Sarvak</v>
      </c>
    </row>
    <row r="1908" spans="1:26">
      <c r="A1908" t="str">
        <f>'phytoplankton qual'!A121</f>
        <v>phytoplankton</v>
      </c>
      <c r="B1908" t="str">
        <f>'phytoplankton qual'!B121</f>
        <v>Witkowski</v>
      </c>
      <c r="C1908" t="str">
        <f>'phytoplankton qual'!C121</f>
        <v>2018</v>
      </c>
      <c r="D1908" t="str">
        <f>'phytoplankton qual'!D121</f>
        <v>10.1126/sciadv.aat4675</v>
      </c>
      <c r="E1908">
        <f>'phytoplankton qual'!E121</f>
        <v>94000</v>
      </c>
      <c r="F1908">
        <f>'phytoplankton qual'!F121</f>
        <v>2000</v>
      </c>
      <c r="G1908">
        <f>'phytoplankton qual'!G121</f>
        <v>2000</v>
      </c>
      <c r="H1908">
        <f>'phytoplankton qual'!H121</f>
        <v>94</v>
      </c>
      <c r="I1908">
        <f>'phytoplankton qual'!I121</f>
        <v>2</v>
      </c>
      <c r="J1908">
        <f>'phytoplankton qual'!J121</f>
        <v>2</v>
      </c>
      <c r="K1908">
        <f>'phytoplankton qual'!K121</f>
        <v>1241.2177127086334</v>
      </c>
      <c r="L1908">
        <f>'phytoplankton qual'!L121</f>
        <v>719.47498580276374</v>
      </c>
      <c r="M1908">
        <f>'phytoplankton qual'!M121</f>
        <v>576.31396910065791</v>
      </c>
      <c r="N1908" t="str">
        <f>'phytoplankton qual'!N121</f>
        <v>FALSE</v>
      </c>
      <c r="O1908">
        <f>'phytoplankton qual'!O121</f>
        <v>2</v>
      </c>
      <c r="P1908" t="str">
        <f>'phytoplankton qual'!P121</f>
        <v>Category 2: (a) Unable to fully quantify uncertainties due to mixed algal sources contributing to phytane d13C (note,  Calculated CO2aq is inside calibration range of 0.0 to Inf µmol/kg.).</v>
      </c>
      <c r="Q1908" t="str">
        <f>'phytoplankton qual'!Q121</f>
        <v>FALSE</v>
      </c>
      <c r="R1908" t="str">
        <f>'phytoplankton qual'!R121</f>
        <v>TRUE</v>
      </c>
      <c r="S1908" t="str">
        <f>'phytoplankton qual'!S121</f>
        <v>Recalculation of all phytane CO2 results using uniform calculation methods and comprehensive treatment of uncertainties.</v>
      </c>
      <c r="T1908" t="str">
        <f>'phytoplankton qual'!T121</f>
        <v>TRUE</v>
      </c>
      <c r="U1908" t="str">
        <f>'phytoplankton qual'!U121</f>
        <v>FALSE</v>
      </c>
      <c r="V1908" t="str">
        <f>'phytoplankton qual'!V121</f>
        <v>NA</v>
      </c>
      <c r="W1908" t="str">
        <f>'phytoplankton qual'!W121</f>
        <v>FALSE</v>
      </c>
      <c r="X1908" t="str">
        <f>'phytoplankton qual'!X121</f>
        <v>FALSE</v>
      </c>
      <c r="Y1908" t="str">
        <f>'phytoplankton qual'!Y121</f>
        <v>NA</v>
      </c>
      <c r="Z1908" t="str">
        <f>'phytoplankton qual'!Z121</f>
        <v>C-6 Sarvak</v>
      </c>
    </row>
    <row r="1909" spans="1:26">
      <c r="A1909" t="str">
        <f>'phytoplankton qual'!A122</f>
        <v>phytoplankton</v>
      </c>
      <c r="B1909" t="str">
        <f>'phytoplankton qual'!B122</f>
        <v>Witkowski</v>
      </c>
      <c r="C1909" t="str">
        <f>'phytoplankton qual'!C122</f>
        <v>2018</v>
      </c>
      <c r="D1909" t="str">
        <f>'phytoplankton qual'!D122</f>
        <v>10.1126/sciadv.aat4676</v>
      </c>
      <c r="E1909">
        <f>'phytoplankton qual'!E122</f>
        <v>94000</v>
      </c>
      <c r="F1909">
        <f>'phytoplankton qual'!F122</f>
        <v>99.999999999994316</v>
      </c>
      <c r="G1909">
        <f>'phytoplankton qual'!G122</f>
        <v>3000</v>
      </c>
      <c r="H1909">
        <f>'phytoplankton qual'!H122</f>
        <v>94</v>
      </c>
      <c r="I1909">
        <f>'phytoplankton qual'!I122</f>
        <v>9.9999999999994316E-2</v>
      </c>
      <c r="J1909">
        <f>'phytoplankton qual'!J122</f>
        <v>3</v>
      </c>
      <c r="K1909">
        <f>'phytoplankton qual'!K122</f>
        <v>1051.7402428180601</v>
      </c>
      <c r="L1909">
        <f>'phytoplankton qual'!L122</f>
        <v>567.0399668817995</v>
      </c>
      <c r="M1909">
        <f>'phytoplankton qual'!M122</f>
        <v>482.51894167229773</v>
      </c>
      <c r="N1909" t="str">
        <f>'phytoplankton qual'!N122</f>
        <v>FALSE</v>
      </c>
      <c r="O1909">
        <f>'phytoplankton qual'!O122</f>
        <v>2</v>
      </c>
      <c r="P1909" t="str">
        <f>'phytoplankton qual'!P122</f>
        <v>Category 2: (a) Unable to fully quantify uncertainties due to mixed algal sources contributing to phytane d13C (note,  Calculated CO2aq is inside calibration range of 0.0 to Inf µmol/kg.).</v>
      </c>
      <c r="Q1909" t="str">
        <f>'phytoplankton qual'!Q122</f>
        <v>FALSE</v>
      </c>
      <c r="R1909" t="str">
        <f>'phytoplankton qual'!R122</f>
        <v>TRUE</v>
      </c>
      <c r="S1909" t="str">
        <f>'phytoplankton qual'!S122</f>
        <v>Recalculation of all phytane CO2 results using uniform calculation methods and comprehensive treatment of uncertainties.</v>
      </c>
      <c r="T1909" t="str">
        <f>'phytoplankton qual'!T122</f>
        <v>TRUE</v>
      </c>
      <c r="U1909" t="str">
        <f>'phytoplankton qual'!U122</f>
        <v>FALSE</v>
      </c>
      <c r="V1909" t="str">
        <f>'phytoplankton qual'!V122</f>
        <v>NA</v>
      </c>
      <c r="W1909" t="str">
        <f>'phytoplankton qual'!W122</f>
        <v>FALSE</v>
      </c>
      <c r="X1909" t="str">
        <f>'phytoplankton qual'!X122</f>
        <v>FALSE</v>
      </c>
      <c r="Y1909" t="str">
        <f>'phytoplankton qual'!Y122</f>
        <v>NA</v>
      </c>
      <c r="Z1909" t="str">
        <f>'phytoplankton qual'!Z122</f>
        <v>1276 A 31 31-2 52/53</v>
      </c>
    </row>
    <row r="1910" spans="1:26">
      <c r="A1910" t="str">
        <f>'phytoplankton qual'!A123</f>
        <v>phytoplankton</v>
      </c>
      <c r="B1910" t="str">
        <f>'phytoplankton qual'!B123</f>
        <v>Witkowski</v>
      </c>
      <c r="C1910" t="str">
        <f>'phytoplankton qual'!C123</f>
        <v>2018</v>
      </c>
      <c r="D1910" t="str">
        <f>'phytoplankton qual'!D123</f>
        <v>10.1126/sciadv.aat4677</v>
      </c>
      <c r="E1910">
        <f>'phytoplankton qual'!E123</f>
        <v>94000</v>
      </c>
      <c r="F1910">
        <f>'phytoplankton qual'!F123</f>
        <v>99.999999999994316</v>
      </c>
      <c r="G1910">
        <f>'phytoplankton qual'!G123</f>
        <v>3000</v>
      </c>
      <c r="H1910">
        <f>'phytoplankton qual'!H123</f>
        <v>94</v>
      </c>
      <c r="I1910">
        <f>'phytoplankton qual'!I123</f>
        <v>9.9999999999994316E-2</v>
      </c>
      <c r="J1910">
        <f>'phytoplankton qual'!J123</f>
        <v>3</v>
      </c>
      <c r="K1910">
        <f>'phytoplankton qual'!K123</f>
        <v>1200.8718735136833</v>
      </c>
      <c r="L1910">
        <f>'phytoplankton qual'!L123</f>
        <v>658.03215783266069</v>
      </c>
      <c r="M1910">
        <f>'phytoplankton qual'!M123</f>
        <v>551.77996798292088</v>
      </c>
      <c r="N1910" t="str">
        <f>'phytoplankton qual'!N123</f>
        <v>FALSE</v>
      </c>
      <c r="O1910">
        <f>'phytoplankton qual'!O123</f>
        <v>2</v>
      </c>
      <c r="P1910" t="str">
        <f>'phytoplankton qual'!P123</f>
        <v>Category 2: (a) Unable to fully quantify uncertainties due to mixed algal sources contributing to phytane d13C (note,  Calculated CO2aq is inside calibration range of 0.0 to Inf µmol/kg.).</v>
      </c>
      <c r="Q1910" t="str">
        <f>'phytoplankton qual'!Q123</f>
        <v>FALSE</v>
      </c>
      <c r="R1910" t="str">
        <f>'phytoplankton qual'!R123</f>
        <v>TRUE</v>
      </c>
      <c r="S1910" t="str">
        <f>'phytoplankton qual'!S123</f>
        <v>Recalculation of all phytane CO2 results using uniform calculation methods and comprehensive treatment of uncertainties.</v>
      </c>
      <c r="T1910" t="str">
        <f>'phytoplankton qual'!T123</f>
        <v>TRUE</v>
      </c>
      <c r="U1910" t="str">
        <f>'phytoplankton qual'!U123</f>
        <v>FALSE</v>
      </c>
      <c r="V1910" t="str">
        <f>'phytoplankton qual'!V123</f>
        <v>NA</v>
      </c>
      <c r="W1910" t="str">
        <f>'phytoplankton qual'!W123</f>
        <v>FALSE</v>
      </c>
      <c r="X1910" t="str">
        <f>'phytoplankton qual'!X123</f>
        <v>FALSE</v>
      </c>
      <c r="Y1910" t="str">
        <f>'phytoplankton qual'!Y123</f>
        <v>NA</v>
      </c>
      <c r="Z1910" t="str">
        <f>'phytoplankton qual'!Z123</f>
        <v>1276 A 31 31-2 77/78</v>
      </c>
    </row>
    <row r="1911" spans="1:26">
      <c r="A1911" t="str">
        <f>'phytoplankton qual'!A124</f>
        <v>phytoplankton</v>
      </c>
      <c r="B1911" t="str">
        <f>'phytoplankton qual'!B124</f>
        <v>Witkowski</v>
      </c>
      <c r="C1911" t="str">
        <f>'phytoplankton qual'!C124</f>
        <v>2018</v>
      </c>
      <c r="D1911" t="str">
        <f>'phytoplankton qual'!D124</f>
        <v>10.1126/sciadv.aat4678</v>
      </c>
      <c r="E1911">
        <f>'phytoplankton qual'!E124</f>
        <v>94000</v>
      </c>
      <c r="F1911">
        <f>'phytoplankton qual'!F124</f>
        <v>99.999999999994316</v>
      </c>
      <c r="G1911">
        <f>'phytoplankton qual'!G124</f>
        <v>3000</v>
      </c>
      <c r="H1911">
        <f>'phytoplankton qual'!H124</f>
        <v>94</v>
      </c>
      <c r="I1911">
        <f>'phytoplankton qual'!I124</f>
        <v>9.9999999999994316E-2</v>
      </c>
      <c r="J1911">
        <f>'phytoplankton qual'!J124</f>
        <v>3</v>
      </c>
      <c r="K1911">
        <f>'phytoplankton qual'!K124</f>
        <v>1013.7322439029283</v>
      </c>
      <c r="L1911">
        <f>'phytoplankton qual'!L124</f>
        <v>541.41851891013948</v>
      </c>
      <c r="M1911">
        <f>'phytoplankton qual'!M124</f>
        <v>465.93257467990622</v>
      </c>
      <c r="N1911" t="str">
        <f>'phytoplankton qual'!N124</f>
        <v>FALSE</v>
      </c>
      <c r="O1911">
        <f>'phytoplankton qual'!O124</f>
        <v>2</v>
      </c>
      <c r="P1911" t="str">
        <f>'phytoplankton qual'!P124</f>
        <v>Category 2: (a) Unable to fully quantify uncertainties due to mixed algal sources contributing to phytane d13C (note,  Calculated CO2aq is inside calibration range of 0.0 to Inf µmol/kg.).</v>
      </c>
      <c r="Q1911" t="str">
        <f>'phytoplankton qual'!Q124</f>
        <v>FALSE</v>
      </c>
      <c r="R1911" t="str">
        <f>'phytoplankton qual'!R124</f>
        <v>TRUE</v>
      </c>
      <c r="S1911" t="str">
        <f>'phytoplankton qual'!S124</f>
        <v>Recalculation of all phytane CO2 results using uniform calculation methods and comprehensive treatment of uncertainties.</v>
      </c>
      <c r="T1911" t="str">
        <f>'phytoplankton qual'!T124</f>
        <v>TRUE</v>
      </c>
      <c r="U1911" t="str">
        <f>'phytoplankton qual'!U124</f>
        <v>FALSE</v>
      </c>
      <c r="V1911" t="str">
        <f>'phytoplankton qual'!V124</f>
        <v>NA</v>
      </c>
      <c r="W1911" t="str">
        <f>'phytoplankton qual'!W124</f>
        <v>FALSE</v>
      </c>
      <c r="X1911" t="str">
        <f>'phytoplankton qual'!X124</f>
        <v>FALSE</v>
      </c>
      <c r="Y1911" t="str">
        <f>'phytoplankton qual'!Y124</f>
        <v>NA</v>
      </c>
      <c r="Z1911" t="str">
        <f>'phytoplankton qual'!Z124</f>
        <v>Site 1260, 1</v>
      </c>
    </row>
    <row r="1912" spans="1:26">
      <c r="A1912" t="str">
        <f>'phytoplankton qual'!A125</f>
        <v>phytoplankton</v>
      </c>
      <c r="B1912" t="str">
        <f>'phytoplankton qual'!B125</f>
        <v>Witkowski</v>
      </c>
      <c r="C1912" t="str">
        <f>'phytoplankton qual'!C125</f>
        <v>2018</v>
      </c>
      <c r="D1912" t="str">
        <f>'phytoplankton qual'!D125</f>
        <v>10.1126/sciadv.aat4679</v>
      </c>
      <c r="E1912">
        <f>'phytoplankton qual'!E125</f>
        <v>94000</v>
      </c>
      <c r="F1912">
        <f>'phytoplankton qual'!F125</f>
        <v>99.999999999994316</v>
      </c>
      <c r="G1912">
        <f>'phytoplankton qual'!G125</f>
        <v>3000</v>
      </c>
      <c r="H1912">
        <f>'phytoplankton qual'!H125</f>
        <v>94</v>
      </c>
      <c r="I1912">
        <f>'phytoplankton qual'!I125</f>
        <v>9.9999999999994316E-2</v>
      </c>
      <c r="J1912">
        <f>'phytoplankton qual'!J125</f>
        <v>3</v>
      </c>
      <c r="K1912">
        <f>'phytoplankton qual'!K125</f>
        <v>1208.4683288125948</v>
      </c>
      <c r="L1912">
        <f>'phytoplankton qual'!L125</f>
        <v>677.18183076277023</v>
      </c>
      <c r="M1912">
        <f>'phytoplankton qual'!M125</f>
        <v>555.24501991705688</v>
      </c>
      <c r="N1912" t="str">
        <f>'phytoplankton qual'!N125</f>
        <v>FALSE</v>
      </c>
      <c r="O1912">
        <f>'phytoplankton qual'!O125</f>
        <v>2</v>
      </c>
      <c r="P1912" t="str">
        <f>'phytoplankton qual'!P125</f>
        <v>Category 2: (a) Unable to fully quantify uncertainties due to mixed algal sources contributing to phytane d13C (note,  Calculated CO2aq is inside calibration range of 0.0 to Inf µmol/kg.).</v>
      </c>
      <c r="Q1912" t="str">
        <f>'phytoplankton qual'!Q125</f>
        <v>FALSE</v>
      </c>
      <c r="R1912" t="str">
        <f>'phytoplankton qual'!R125</f>
        <v>TRUE</v>
      </c>
      <c r="S1912" t="str">
        <f>'phytoplankton qual'!S125</f>
        <v>Recalculation of all phytane CO2 results using uniform calculation methods and comprehensive treatment of uncertainties.</v>
      </c>
      <c r="T1912" t="str">
        <f>'phytoplankton qual'!T125</f>
        <v>TRUE</v>
      </c>
      <c r="U1912" t="str">
        <f>'phytoplankton qual'!U125</f>
        <v>FALSE</v>
      </c>
      <c r="V1912" t="str">
        <f>'phytoplankton qual'!V125</f>
        <v>NA</v>
      </c>
      <c r="W1912" t="str">
        <f>'phytoplankton qual'!W125</f>
        <v>FALSE</v>
      </c>
      <c r="X1912" t="str">
        <f>'phytoplankton qual'!X125</f>
        <v>FALSE</v>
      </c>
      <c r="Y1912" t="str">
        <f>'phytoplankton qual'!Y125</f>
        <v>NA</v>
      </c>
      <c r="Z1912" t="str">
        <f>'phytoplankton qual'!Z125</f>
        <v>Site 1260, 2</v>
      </c>
    </row>
    <row r="1913" spans="1:26">
      <c r="A1913" t="str">
        <f>'phytoplankton qual'!A126</f>
        <v>phytoplankton</v>
      </c>
      <c r="B1913" t="str">
        <f>'phytoplankton qual'!B126</f>
        <v>Witkowski</v>
      </c>
      <c r="C1913" t="str">
        <f>'phytoplankton qual'!C126</f>
        <v>2018</v>
      </c>
      <c r="D1913" t="str">
        <f>'phytoplankton qual'!D126</f>
        <v>10.1126/sciadv.aat4680</v>
      </c>
      <c r="E1913">
        <f>'phytoplankton qual'!E126</f>
        <v>94000</v>
      </c>
      <c r="F1913">
        <f>'phytoplankton qual'!F126</f>
        <v>99.999999999994316</v>
      </c>
      <c r="G1913">
        <f>'phytoplankton qual'!G126</f>
        <v>3000</v>
      </c>
      <c r="H1913">
        <f>'phytoplankton qual'!H126</f>
        <v>94</v>
      </c>
      <c r="I1913">
        <f>'phytoplankton qual'!I126</f>
        <v>9.9999999999994316E-2</v>
      </c>
      <c r="J1913">
        <f>'phytoplankton qual'!J126</f>
        <v>3</v>
      </c>
      <c r="K1913">
        <f>'phytoplankton qual'!K126</f>
        <v>1269.5313424511473</v>
      </c>
      <c r="L1913">
        <f>'phytoplankton qual'!L126</f>
        <v>706.74093034371549</v>
      </c>
      <c r="M1913">
        <f>'phytoplankton qual'!M126</f>
        <v>581.60225014088019</v>
      </c>
      <c r="N1913" t="str">
        <f>'phytoplankton qual'!N126</f>
        <v>FALSE</v>
      </c>
      <c r="O1913">
        <f>'phytoplankton qual'!O126</f>
        <v>2</v>
      </c>
      <c r="P1913" t="str">
        <f>'phytoplankton qual'!P126</f>
        <v>Category 2: (a) Unable to fully quantify uncertainties due to mixed algal sources contributing to phytane d13C (note,  Calculated CO2aq is inside calibration range of 0.0 to Inf µmol/kg.).</v>
      </c>
      <c r="Q1913" t="str">
        <f>'phytoplankton qual'!Q126</f>
        <v>FALSE</v>
      </c>
      <c r="R1913" t="str">
        <f>'phytoplankton qual'!R126</f>
        <v>TRUE</v>
      </c>
      <c r="S1913" t="str">
        <f>'phytoplankton qual'!S126</f>
        <v>Recalculation of all phytane CO2 results using uniform calculation methods and comprehensive treatment of uncertainties.</v>
      </c>
      <c r="T1913" t="str">
        <f>'phytoplankton qual'!T126</f>
        <v>TRUE</v>
      </c>
      <c r="U1913" t="str">
        <f>'phytoplankton qual'!U126</f>
        <v>FALSE</v>
      </c>
      <c r="V1913" t="str">
        <f>'phytoplankton qual'!V126</f>
        <v>NA</v>
      </c>
      <c r="W1913" t="str">
        <f>'phytoplankton qual'!W126</f>
        <v>FALSE</v>
      </c>
      <c r="X1913" t="str">
        <f>'phytoplankton qual'!X126</f>
        <v>FALSE</v>
      </c>
      <c r="Y1913" t="str">
        <f>'phytoplankton qual'!Y126</f>
        <v>NA</v>
      </c>
      <c r="Z1913" t="str">
        <f>'phytoplankton qual'!Z126</f>
        <v>Site 1260, 3</v>
      </c>
    </row>
    <row r="1914" spans="1:26">
      <c r="A1914" t="str">
        <f>'phytoplankton qual'!A127</f>
        <v>phytoplankton</v>
      </c>
      <c r="B1914" t="str">
        <f>'phytoplankton qual'!B127</f>
        <v>Witkowski</v>
      </c>
      <c r="C1914" t="str">
        <f>'phytoplankton qual'!C127</f>
        <v>2018</v>
      </c>
      <c r="D1914" t="str">
        <f>'phytoplankton qual'!D127</f>
        <v>10.1126/sciadv.aat4681</v>
      </c>
      <c r="E1914">
        <f>'phytoplankton qual'!E127</f>
        <v>94000</v>
      </c>
      <c r="F1914">
        <f>'phytoplankton qual'!F127</f>
        <v>99.999999999994316</v>
      </c>
      <c r="G1914">
        <f>'phytoplankton qual'!G127</f>
        <v>3000</v>
      </c>
      <c r="H1914">
        <f>'phytoplankton qual'!H127</f>
        <v>94</v>
      </c>
      <c r="I1914">
        <f>'phytoplankton qual'!I127</f>
        <v>9.9999999999994316E-2</v>
      </c>
      <c r="J1914">
        <f>'phytoplankton qual'!J127</f>
        <v>3</v>
      </c>
      <c r="K1914">
        <f>'phytoplankton qual'!K127</f>
        <v>1285.3419472976748</v>
      </c>
      <c r="L1914">
        <f>'phytoplankton qual'!L127</f>
        <v>701.15327109364898</v>
      </c>
      <c r="M1914">
        <f>'phytoplankton qual'!M127</f>
        <v>593.56346122833475</v>
      </c>
      <c r="N1914" t="str">
        <f>'phytoplankton qual'!N127</f>
        <v>FALSE</v>
      </c>
      <c r="O1914">
        <f>'phytoplankton qual'!O127</f>
        <v>2</v>
      </c>
      <c r="P1914" t="str">
        <f>'phytoplankton qual'!P127</f>
        <v>Category 2: (a) Unable to fully quantify uncertainties due to mixed algal sources contributing to phytane d13C (note,  Calculated CO2aq is inside calibration range of 0.0 to Inf µmol/kg.).</v>
      </c>
      <c r="Q1914" t="str">
        <f>'phytoplankton qual'!Q127</f>
        <v>FALSE</v>
      </c>
      <c r="R1914" t="str">
        <f>'phytoplankton qual'!R127</f>
        <v>TRUE</v>
      </c>
      <c r="S1914" t="str">
        <f>'phytoplankton qual'!S127</f>
        <v>Recalculation of all phytane CO2 results using uniform calculation methods and comprehensive treatment of uncertainties.</v>
      </c>
      <c r="T1914" t="str">
        <f>'phytoplankton qual'!T127</f>
        <v>TRUE</v>
      </c>
      <c r="U1914" t="str">
        <f>'phytoplankton qual'!U127</f>
        <v>FALSE</v>
      </c>
      <c r="V1914" t="str">
        <f>'phytoplankton qual'!V127</f>
        <v>NA</v>
      </c>
      <c r="W1914" t="str">
        <f>'phytoplankton qual'!W127</f>
        <v>FALSE</v>
      </c>
      <c r="X1914" t="str">
        <f>'phytoplankton qual'!X127</f>
        <v>FALSE</v>
      </c>
      <c r="Y1914" t="str">
        <f>'phytoplankton qual'!Y127</f>
        <v>NA</v>
      </c>
      <c r="Z1914" t="str">
        <f>'phytoplankton qual'!Z127</f>
        <v>Site 367 643 cm</v>
      </c>
    </row>
    <row r="1915" spans="1:26">
      <c r="A1915" t="str">
        <f>'phytoplankton qual'!A128</f>
        <v>phytoplankton</v>
      </c>
      <c r="B1915" t="str">
        <f>'phytoplankton qual'!B128</f>
        <v>Witkowski</v>
      </c>
      <c r="C1915" t="str">
        <f>'phytoplankton qual'!C128</f>
        <v>2018</v>
      </c>
      <c r="D1915" t="str">
        <f>'phytoplankton qual'!D128</f>
        <v>10.1126/sciadv.aat4682</v>
      </c>
      <c r="E1915">
        <f>'phytoplankton qual'!E128</f>
        <v>94000</v>
      </c>
      <c r="F1915">
        <f>'phytoplankton qual'!F128</f>
        <v>99.999999999994316</v>
      </c>
      <c r="G1915">
        <f>'phytoplankton qual'!G128</f>
        <v>3000</v>
      </c>
      <c r="H1915">
        <f>'phytoplankton qual'!H128</f>
        <v>94</v>
      </c>
      <c r="I1915">
        <f>'phytoplankton qual'!I128</f>
        <v>9.9999999999994316E-2</v>
      </c>
      <c r="J1915">
        <f>'phytoplankton qual'!J128</f>
        <v>3</v>
      </c>
      <c r="K1915">
        <f>'phytoplankton qual'!K128</f>
        <v>1426.7105104401842</v>
      </c>
      <c r="L1915">
        <f>'phytoplankton qual'!L128</f>
        <v>812.83910541589034</v>
      </c>
      <c r="M1915">
        <f>'phytoplankton qual'!M128</f>
        <v>665.41241058917365</v>
      </c>
      <c r="N1915" t="str">
        <f>'phytoplankton qual'!N128</f>
        <v>FALSE</v>
      </c>
      <c r="O1915">
        <f>'phytoplankton qual'!O128</f>
        <v>2</v>
      </c>
      <c r="P1915" t="str">
        <f>'phytoplankton qual'!P128</f>
        <v>Category 2: (a) Unable to fully quantify uncertainties due to mixed algal sources contributing to phytane d13C (note,  Calculated CO2aq is inside calibration range of 0.0 to Inf µmol/kg.).</v>
      </c>
      <c r="Q1915" t="str">
        <f>'phytoplankton qual'!Q128</f>
        <v>FALSE</v>
      </c>
      <c r="R1915" t="str">
        <f>'phytoplankton qual'!R128</f>
        <v>TRUE</v>
      </c>
      <c r="S1915" t="str">
        <f>'phytoplankton qual'!S128</f>
        <v>Recalculation of all phytane CO2 results using uniform calculation methods and comprehensive treatment of uncertainties.</v>
      </c>
      <c r="T1915" t="str">
        <f>'phytoplankton qual'!T128</f>
        <v>TRUE</v>
      </c>
      <c r="U1915" t="str">
        <f>'phytoplankton qual'!U128</f>
        <v>FALSE</v>
      </c>
      <c r="V1915" t="str">
        <f>'phytoplankton qual'!V128</f>
        <v>NA</v>
      </c>
      <c r="W1915" t="str">
        <f>'phytoplankton qual'!W128</f>
        <v>FALSE</v>
      </c>
      <c r="X1915" t="str">
        <f>'phytoplankton qual'!X128</f>
        <v>FALSE</v>
      </c>
      <c r="Y1915" t="str">
        <f>'phytoplankton qual'!Y128</f>
        <v>NA</v>
      </c>
      <c r="Z1915" t="str">
        <f>'phytoplankton qual'!Z128</f>
        <v>Site 367 643,37 cm</v>
      </c>
    </row>
    <row r="1916" spans="1:26">
      <c r="A1916" t="str">
        <f>'phytoplankton qual'!A129</f>
        <v>phytoplankton</v>
      </c>
      <c r="B1916" t="str">
        <f>'phytoplankton qual'!B129</f>
        <v>Witkowski</v>
      </c>
      <c r="C1916" t="str">
        <f>'phytoplankton qual'!C129</f>
        <v>2018</v>
      </c>
      <c r="D1916" t="str">
        <f>'phytoplankton qual'!D129</f>
        <v>10.1126/sciadv.aat4683</v>
      </c>
      <c r="E1916">
        <f>'phytoplankton qual'!E129</f>
        <v>94000</v>
      </c>
      <c r="F1916">
        <f>'phytoplankton qual'!F129</f>
        <v>99.999999999994316</v>
      </c>
      <c r="G1916">
        <f>'phytoplankton qual'!G129</f>
        <v>6000</v>
      </c>
      <c r="H1916">
        <f>'phytoplankton qual'!H129</f>
        <v>94</v>
      </c>
      <c r="I1916">
        <f>'phytoplankton qual'!I129</f>
        <v>9.9999999999994316E-2</v>
      </c>
      <c r="J1916">
        <f>'phytoplankton qual'!J129</f>
        <v>6</v>
      </c>
      <c r="K1916">
        <f>'phytoplankton qual'!K129</f>
        <v>808.30860467018101</v>
      </c>
      <c r="L1916">
        <f>'phytoplankton qual'!L129</f>
        <v>428.4563384271105</v>
      </c>
      <c r="M1916">
        <f>'phytoplankton qual'!M129</f>
        <v>366.69464586437806</v>
      </c>
      <c r="N1916" t="str">
        <f>'phytoplankton qual'!N129</f>
        <v>FALSE</v>
      </c>
      <c r="O1916">
        <f>'phytoplankton qual'!O129</f>
        <v>2</v>
      </c>
      <c r="P1916" t="str">
        <f>'phytoplankton qual'!P129</f>
        <v>Category 2: (a) Unable to fully quantify uncertainties due to mixed algal sources contributing to phytane d13C (note,  Calculated CO2aq is inside calibration range of 0.0 to Inf µmol/kg.).</v>
      </c>
      <c r="Q1916" t="str">
        <f>'phytoplankton qual'!Q129</f>
        <v>FALSE</v>
      </c>
      <c r="R1916" t="str">
        <f>'phytoplankton qual'!R129</f>
        <v>TRUE</v>
      </c>
      <c r="S1916" t="str">
        <f>'phytoplankton qual'!S129</f>
        <v>Recalculation of all phytane CO2 results using uniform calculation methods and comprehensive treatment of uncertainties.</v>
      </c>
      <c r="T1916" t="str">
        <f>'phytoplankton qual'!T129</f>
        <v>TRUE</v>
      </c>
      <c r="U1916" t="str">
        <f>'phytoplankton qual'!U129</f>
        <v>FALSE</v>
      </c>
      <c r="V1916" t="str">
        <f>'phytoplankton qual'!V129</f>
        <v>NA</v>
      </c>
      <c r="W1916" t="str">
        <f>'phytoplankton qual'!W129</f>
        <v>FALSE</v>
      </c>
      <c r="X1916" t="str">
        <f>'phytoplankton qual'!X129</f>
        <v>FALSE</v>
      </c>
      <c r="Y1916" t="str">
        <f>'phytoplankton qual'!Y129</f>
        <v>NA</v>
      </c>
      <c r="Z1916" t="str">
        <f>'phytoplankton qual'!Z129</f>
        <v>S57 core</v>
      </c>
    </row>
    <row r="1917" spans="1:26">
      <c r="A1917" t="str">
        <f>'phytoplankton qual'!A130</f>
        <v>phytoplankton</v>
      </c>
      <c r="B1917" t="str">
        <f>'phytoplankton qual'!B130</f>
        <v>Witkowski</v>
      </c>
      <c r="C1917" t="str">
        <f>'phytoplankton qual'!C130</f>
        <v>2018</v>
      </c>
      <c r="D1917" t="str">
        <f>'phytoplankton qual'!D130</f>
        <v>10.1126/sciadv.aat4684</v>
      </c>
      <c r="E1917">
        <f>'phytoplankton qual'!E130</f>
        <v>94000</v>
      </c>
      <c r="F1917">
        <f>'phytoplankton qual'!F130</f>
        <v>99.999999999994316</v>
      </c>
      <c r="G1917">
        <f>'phytoplankton qual'!G130</f>
        <v>6000</v>
      </c>
      <c r="H1917">
        <f>'phytoplankton qual'!H130</f>
        <v>94</v>
      </c>
      <c r="I1917">
        <f>'phytoplankton qual'!I130</f>
        <v>9.9999999999994316E-2</v>
      </c>
      <c r="J1917">
        <f>'phytoplankton qual'!J130</f>
        <v>6</v>
      </c>
      <c r="K1917">
        <f>'phytoplankton qual'!K130</f>
        <v>711.96349308227843</v>
      </c>
      <c r="L1917">
        <f>'phytoplankton qual'!L130</f>
        <v>373.22765752902194</v>
      </c>
      <c r="M1917">
        <f>'phytoplankton qual'!M130</f>
        <v>323.66049944449003</v>
      </c>
      <c r="N1917" t="str">
        <f>'phytoplankton qual'!N130</f>
        <v>FALSE</v>
      </c>
      <c r="O1917">
        <f>'phytoplankton qual'!O130</f>
        <v>2</v>
      </c>
      <c r="P1917" t="str">
        <f>'phytoplankton qual'!P130</f>
        <v>Category 2: (a) Unable to fully quantify uncertainties due to mixed algal sources contributing to phytane d13C (note,  Calculated CO2aq is inside calibration range of 0.0 to Inf µmol/kg.).</v>
      </c>
      <c r="Q1917" t="str">
        <f>'phytoplankton qual'!Q130</f>
        <v>FALSE</v>
      </c>
      <c r="R1917" t="str">
        <f>'phytoplankton qual'!R130</f>
        <v>TRUE</v>
      </c>
      <c r="S1917" t="str">
        <f>'phytoplankton qual'!S130</f>
        <v>Recalculation of all phytane CO2 results using uniform calculation methods and comprehensive treatment of uncertainties.</v>
      </c>
      <c r="T1917" t="str">
        <f>'phytoplankton qual'!T130</f>
        <v>TRUE</v>
      </c>
      <c r="U1917" t="str">
        <f>'phytoplankton qual'!U130</f>
        <v>FALSE</v>
      </c>
      <c r="V1917" t="str">
        <f>'phytoplankton qual'!V130</f>
        <v>NA</v>
      </c>
      <c r="W1917" t="str">
        <f>'phytoplankton qual'!W130</f>
        <v>FALSE</v>
      </c>
      <c r="X1917" t="str">
        <f>'phytoplankton qual'!X130</f>
        <v>FALSE</v>
      </c>
      <c r="Y1917" t="str">
        <f>'phytoplankton qual'!Y130</f>
        <v>NA</v>
      </c>
      <c r="Z1917" t="str">
        <f>'phytoplankton qual'!Z130</f>
        <v>S57 core</v>
      </c>
    </row>
    <row r="1918" spans="1:26">
      <c r="A1918" t="str">
        <f>'phytoplankton qual'!A131</f>
        <v>phytoplankton</v>
      </c>
      <c r="B1918" t="str">
        <f>'phytoplankton qual'!B131</f>
        <v>Witkowski</v>
      </c>
      <c r="C1918" t="str">
        <f>'phytoplankton qual'!C131</f>
        <v>2018</v>
      </c>
      <c r="D1918" t="str">
        <f>'phytoplankton qual'!D131</f>
        <v>10.1126/sciadv.aat4685</v>
      </c>
      <c r="E1918">
        <f>'phytoplankton qual'!E131</f>
        <v>94000</v>
      </c>
      <c r="F1918">
        <f>'phytoplankton qual'!F131</f>
        <v>99.999999999994316</v>
      </c>
      <c r="G1918">
        <f>'phytoplankton qual'!G131</f>
        <v>6000</v>
      </c>
      <c r="H1918">
        <f>'phytoplankton qual'!H131</f>
        <v>94</v>
      </c>
      <c r="I1918">
        <f>'phytoplankton qual'!I131</f>
        <v>9.9999999999994316E-2</v>
      </c>
      <c r="J1918">
        <f>'phytoplankton qual'!J131</f>
        <v>6</v>
      </c>
      <c r="K1918">
        <f>'phytoplankton qual'!K131</f>
        <v>735.86474898294489</v>
      </c>
      <c r="L1918">
        <f>'phytoplankton qual'!L131</f>
        <v>390.68005783426418</v>
      </c>
      <c r="M1918">
        <f>'phytoplankton qual'!M131</f>
        <v>335.55887077300338</v>
      </c>
      <c r="N1918" t="str">
        <f>'phytoplankton qual'!N131</f>
        <v>FALSE</v>
      </c>
      <c r="O1918">
        <f>'phytoplankton qual'!O131</f>
        <v>2</v>
      </c>
      <c r="P1918" t="str">
        <f>'phytoplankton qual'!P131</f>
        <v>Category 2: (a) Unable to fully quantify uncertainties due to mixed algal sources contributing to phytane d13C (note,  Calculated CO2aq is inside calibration range of 0.0 to Inf µmol/kg.).</v>
      </c>
      <c r="Q1918" t="str">
        <f>'phytoplankton qual'!Q131</f>
        <v>FALSE</v>
      </c>
      <c r="R1918" t="str">
        <f>'phytoplankton qual'!R131</f>
        <v>TRUE</v>
      </c>
      <c r="S1918" t="str">
        <f>'phytoplankton qual'!S131</f>
        <v>Recalculation of all phytane CO2 results using uniform calculation methods and comprehensive treatment of uncertainties.</v>
      </c>
      <c r="T1918" t="str">
        <f>'phytoplankton qual'!T131</f>
        <v>TRUE</v>
      </c>
      <c r="U1918" t="str">
        <f>'phytoplankton qual'!U131</f>
        <v>FALSE</v>
      </c>
      <c r="V1918" t="str">
        <f>'phytoplankton qual'!V131</f>
        <v>NA</v>
      </c>
      <c r="W1918" t="str">
        <f>'phytoplankton qual'!W131</f>
        <v>FALSE</v>
      </c>
      <c r="X1918" t="str">
        <f>'phytoplankton qual'!X131</f>
        <v>FALSE</v>
      </c>
      <c r="Y1918" t="str">
        <f>'phytoplankton qual'!Y131</f>
        <v>NA</v>
      </c>
      <c r="Z1918" t="str">
        <f>'phytoplankton qual'!Z131</f>
        <v>S57 core</v>
      </c>
    </row>
    <row r="1919" spans="1:26">
      <c r="A1919" t="str">
        <f>'phytoplankton qual'!A132</f>
        <v>phytoplankton</v>
      </c>
      <c r="B1919" t="str">
        <f>'phytoplankton qual'!B132</f>
        <v>Witkowski</v>
      </c>
      <c r="C1919" t="str">
        <f>'phytoplankton qual'!C132</f>
        <v>2018</v>
      </c>
      <c r="D1919" t="str">
        <f>'phytoplankton qual'!D132</f>
        <v>10.1126/sciadv.aat4686</v>
      </c>
      <c r="E1919">
        <f>'phytoplankton qual'!E132</f>
        <v>94000</v>
      </c>
      <c r="F1919">
        <f>'phytoplankton qual'!F132</f>
        <v>2000</v>
      </c>
      <c r="G1919">
        <f>'phytoplankton qual'!G132</f>
        <v>2000</v>
      </c>
      <c r="H1919">
        <f>'phytoplankton qual'!H132</f>
        <v>94</v>
      </c>
      <c r="I1919">
        <f>'phytoplankton qual'!I132</f>
        <v>2</v>
      </c>
      <c r="J1919">
        <f>'phytoplankton qual'!J132</f>
        <v>2</v>
      </c>
      <c r="K1919">
        <f>'phytoplankton qual'!K132</f>
        <v>740.27335691272128</v>
      </c>
      <c r="L1919">
        <f>'phytoplankton qual'!L132</f>
        <v>384.01577859507415</v>
      </c>
      <c r="M1919">
        <f>'phytoplankton qual'!M132</f>
        <v>335.48822748378177</v>
      </c>
      <c r="N1919" t="str">
        <f>'phytoplankton qual'!N132</f>
        <v>FALSE</v>
      </c>
      <c r="O1919">
        <f>'phytoplankton qual'!O132</f>
        <v>2</v>
      </c>
      <c r="P1919" t="str">
        <f>'phytoplankton qual'!P132</f>
        <v>Category 2: (a) Unable to fully quantify uncertainties due to mixed algal sources contributing to phytane d13C (note,  Calculated CO2aq is inside calibration range of 0.0 to Inf µmol/kg.).</v>
      </c>
      <c r="Q1919" t="str">
        <f>'phytoplankton qual'!Q132</f>
        <v>FALSE</v>
      </c>
      <c r="R1919" t="str">
        <f>'phytoplankton qual'!R132</f>
        <v>TRUE</v>
      </c>
      <c r="S1919" t="str">
        <f>'phytoplankton qual'!S132</f>
        <v>Recalculation of all phytane CO2 results using uniform calculation methods and comprehensive treatment of uncertainties.</v>
      </c>
      <c r="T1919" t="str">
        <f>'phytoplankton qual'!T132</f>
        <v>TRUE</v>
      </c>
      <c r="U1919" t="str">
        <f>'phytoplankton qual'!U132</f>
        <v>FALSE</v>
      </c>
      <c r="V1919" t="str">
        <f>'phytoplankton qual'!V132</f>
        <v>NA</v>
      </c>
      <c r="W1919" t="str">
        <f>'phytoplankton qual'!W132</f>
        <v>FALSE</v>
      </c>
      <c r="X1919" t="str">
        <f>'phytoplankton qual'!X132</f>
        <v>FALSE</v>
      </c>
      <c r="Y1919" t="str">
        <f>'phytoplankton qual'!Y132</f>
        <v>NA</v>
      </c>
      <c r="Z1919" t="str">
        <f>'phytoplankton qual'!Z132</f>
        <v>326487</v>
      </c>
    </row>
    <row r="1920" spans="1:26">
      <c r="A1920" t="str">
        <f>'phytoplankton qual'!A133</f>
        <v>phytoplankton</v>
      </c>
      <c r="B1920" t="str">
        <f>'phytoplankton qual'!B133</f>
        <v>Witkowski</v>
      </c>
      <c r="C1920" t="str">
        <f>'phytoplankton qual'!C133</f>
        <v>2018</v>
      </c>
      <c r="D1920" t="str">
        <f>'phytoplankton qual'!D133</f>
        <v>10.1126/sciadv.aat4687</v>
      </c>
      <c r="E1920">
        <f>'phytoplankton qual'!E133</f>
        <v>94000</v>
      </c>
      <c r="F1920">
        <f>'phytoplankton qual'!F133</f>
        <v>2000</v>
      </c>
      <c r="G1920">
        <f>'phytoplankton qual'!G133</f>
        <v>2000</v>
      </c>
      <c r="H1920">
        <f>'phytoplankton qual'!H133</f>
        <v>94</v>
      </c>
      <c r="I1920">
        <f>'phytoplankton qual'!I133</f>
        <v>2</v>
      </c>
      <c r="J1920">
        <f>'phytoplankton qual'!J133</f>
        <v>2</v>
      </c>
      <c r="K1920">
        <f>'phytoplankton qual'!K133</f>
        <v>938.04240979409167</v>
      </c>
      <c r="L1920">
        <f>'phytoplankton qual'!L133</f>
        <v>500.95689240995728</v>
      </c>
      <c r="M1920">
        <f>'phytoplankton qual'!M133</f>
        <v>428.17580937737858</v>
      </c>
      <c r="N1920" t="str">
        <f>'phytoplankton qual'!N133</f>
        <v>FALSE</v>
      </c>
      <c r="O1920">
        <f>'phytoplankton qual'!O133</f>
        <v>2</v>
      </c>
      <c r="P1920" t="str">
        <f>'phytoplankton qual'!P133</f>
        <v>Category 2: (a) Unable to fully quantify uncertainties due to mixed algal sources contributing to phytane d13C (note,  Calculated CO2aq is inside calibration range of 0.0 to Inf µmol/kg.).</v>
      </c>
      <c r="Q1920" t="str">
        <f>'phytoplankton qual'!Q133</f>
        <v>FALSE</v>
      </c>
      <c r="R1920" t="str">
        <f>'phytoplankton qual'!R133</f>
        <v>TRUE</v>
      </c>
      <c r="S1920" t="str">
        <f>'phytoplankton qual'!S133</f>
        <v>Recalculation of all phytane CO2 results using uniform calculation methods and comprehensive treatment of uncertainties.</v>
      </c>
      <c r="T1920" t="str">
        <f>'phytoplankton qual'!T133</f>
        <v>TRUE</v>
      </c>
      <c r="U1920" t="str">
        <f>'phytoplankton qual'!U133</f>
        <v>FALSE</v>
      </c>
      <c r="V1920" t="str">
        <f>'phytoplankton qual'!V133</f>
        <v>NA</v>
      </c>
      <c r="W1920" t="str">
        <f>'phytoplankton qual'!W133</f>
        <v>FALSE</v>
      </c>
      <c r="X1920" t="str">
        <f>'phytoplankton qual'!X133</f>
        <v>FALSE</v>
      </c>
      <c r="Y1920" t="str">
        <f>'phytoplankton qual'!Y133</f>
        <v>NA</v>
      </c>
      <c r="Z1920" t="str">
        <f>'phytoplankton qual'!Z133</f>
        <v>326476</v>
      </c>
    </row>
    <row r="1921" spans="1:26">
      <c r="A1921" t="str">
        <f>'phytoplankton qual'!A134</f>
        <v>phytoplankton</v>
      </c>
      <c r="B1921" t="str">
        <f>'phytoplankton qual'!B134</f>
        <v>Witkowski</v>
      </c>
      <c r="C1921" t="str">
        <f>'phytoplankton qual'!C134</f>
        <v>2018</v>
      </c>
      <c r="D1921" t="str">
        <f>'phytoplankton qual'!D134</f>
        <v>10.1126/sciadv.aat4688</v>
      </c>
      <c r="E1921">
        <f>'phytoplankton qual'!E134</f>
        <v>95000</v>
      </c>
      <c r="F1921">
        <f>'phytoplankton qual'!F134</f>
        <v>1000</v>
      </c>
      <c r="G1921">
        <f>'phytoplankton qual'!G134</f>
        <v>1000</v>
      </c>
      <c r="H1921">
        <f>'phytoplankton qual'!H134</f>
        <v>95</v>
      </c>
      <c r="I1921">
        <f>'phytoplankton qual'!I134</f>
        <v>1</v>
      </c>
      <c r="J1921">
        <f>'phytoplankton qual'!J134</f>
        <v>1</v>
      </c>
      <c r="K1921">
        <f>'phytoplankton qual'!K134</f>
        <v>928.15102070336479</v>
      </c>
      <c r="L1921">
        <f>'phytoplankton qual'!L134</f>
        <v>483.01855887276679</v>
      </c>
      <c r="M1921">
        <f>'phytoplankton qual'!M134</f>
        <v>424.19921505013923</v>
      </c>
      <c r="N1921" t="str">
        <f>'phytoplankton qual'!N134</f>
        <v>FALSE</v>
      </c>
      <c r="O1921">
        <f>'phytoplankton qual'!O134</f>
        <v>2</v>
      </c>
      <c r="P1921" t="str">
        <f>'phytoplankton qual'!P134</f>
        <v>Category 2: (a) Unable to fully quantify uncertainties due to mixed algal sources contributing to phytane d13C (note,  Calculated CO2aq is inside calibration range of 0.0 to Inf µmol/kg.).</v>
      </c>
      <c r="Q1921" t="str">
        <f>'phytoplankton qual'!Q134</f>
        <v>FALSE</v>
      </c>
      <c r="R1921" t="str">
        <f>'phytoplankton qual'!R134</f>
        <v>TRUE</v>
      </c>
      <c r="S1921" t="str">
        <f>'phytoplankton qual'!S134</f>
        <v>Recalculation of all phytane CO2 results using uniform calculation methods and comprehensive treatment of uncertainties.</v>
      </c>
      <c r="T1921" t="str">
        <f>'phytoplankton qual'!T134</f>
        <v>TRUE</v>
      </c>
      <c r="U1921" t="str">
        <f>'phytoplankton qual'!U134</f>
        <v>FALSE</v>
      </c>
      <c r="V1921" t="str">
        <f>'phytoplankton qual'!V134</f>
        <v>NA</v>
      </c>
      <c r="W1921" t="str">
        <f>'phytoplankton qual'!W134</f>
        <v>FALSE</v>
      </c>
      <c r="X1921" t="str">
        <f>'phytoplankton qual'!X134</f>
        <v>FALSE</v>
      </c>
      <c r="Y1921" t="str">
        <f>'phytoplankton qual'!Y134</f>
        <v>NA</v>
      </c>
      <c r="Z1921" t="str">
        <f>'phytoplankton qual'!Z134</f>
        <v>207-1260B-37R-1, 10-16</v>
      </c>
    </row>
    <row r="1922" spans="1:26">
      <c r="A1922" t="str">
        <f>'phytoplankton qual'!A135</f>
        <v>phytoplankton</v>
      </c>
      <c r="B1922" t="str">
        <f>'phytoplankton qual'!B135</f>
        <v>Witkowski</v>
      </c>
      <c r="C1922" t="str">
        <f>'phytoplankton qual'!C135</f>
        <v>2018</v>
      </c>
      <c r="D1922" t="str">
        <f>'phytoplankton qual'!D135</f>
        <v>10.1126/sciadv.aat4689</v>
      </c>
      <c r="E1922">
        <f>'phytoplankton qual'!E135</f>
        <v>95000</v>
      </c>
      <c r="F1922">
        <f>'phytoplankton qual'!F135</f>
        <v>1500</v>
      </c>
      <c r="G1922">
        <f>'phytoplankton qual'!G135</f>
        <v>2000</v>
      </c>
      <c r="H1922">
        <f>'phytoplankton qual'!H135</f>
        <v>95</v>
      </c>
      <c r="I1922">
        <f>'phytoplankton qual'!I135</f>
        <v>1.5</v>
      </c>
      <c r="J1922">
        <f>'phytoplankton qual'!J135</f>
        <v>2</v>
      </c>
      <c r="K1922">
        <f>'phytoplankton qual'!K135</f>
        <v>1370.5547212253502</v>
      </c>
      <c r="L1922">
        <f>'phytoplankton qual'!L135</f>
        <v>773.41504530103362</v>
      </c>
      <c r="M1922">
        <f>'phytoplankton qual'!M135</f>
        <v>638.36813436707121</v>
      </c>
      <c r="N1922" t="str">
        <f>'phytoplankton qual'!N135</f>
        <v>FALSE</v>
      </c>
      <c r="O1922">
        <f>'phytoplankton qual'!O135</f>
        <v>2</v>
      </c>
      <c r="P1922" t="str">
        <f>'phytoplankton qual'!P135</f>
        <v>Category 2: (a) Unable to fully quantify uncertainties due to mixed algal sources contributing to phytane d13C (note,  Calculated CO2aq is inside calibration range of 0.0 to Inf µmol/kg.).</v>
      </c>
      <c r="Q1922" t="str">
        <f>'phytoplankton qual'!Q135</f>
        <v>FALSE</v>
      </c>
      <c r="R1922" t="str">
        <f>'phytoplankton qual'!R135</f>
        <v>TRUE</v>
      </c>
      <c r="S1922" t="str">
        <f>'phytoplankton qual'!S135</f>
        <v>Recalculation of all phytane CO2 results using uniform calculation methods and comprehensive treatment of uncertainties.</v>
      </c>
      <c r="T1922" t="str">
        <f>'phytoplankton qual'!T135</f>
        <v>TRUE</v>
      </c>
      <c r="U1922" t="str">
        <f>'phytoplankton qual'!U135</f>
        <v>FALSE</v>
      </c>
      <c r="V1922" t="str">
        <f>'phytoplankton qual'!V135</f>
        <v>NA</v>
      </c>
      <c r="W1922" t="str">
        <f>'phytoplankton qual'!W135</f>
        <v>FALSE</v>
      </c>
      <c r="X1922" t="str">
        <f>'phytoplankton qual'!X135</f>
        <v>FALSE</v>
      </c>
      <c r="Y1922" t="str">
        <f>'phytoplankton qual'!Y135</f>
        <v>NA</v>
      </c>
      <c r="Z1922" t="str">
        <f>'phytoplankton qual'!Z135</f>
        <v>Site 603B, 1133.5m</v>
      </c>
    </row>
    <row r="1923" spans="1:26">
      <c r="A1923" t="str">
        <f>'phytoplankton qual'!A136</f>
        <v>phytoplankton</v>
      </c>
      <c r="B1923" t="str">
        <f>'phytoplankton qual'!B136</f>
        <v>Witkowski</v>
      </c>
      <c r="C1923" t="str">
        <f>'phytoplankton qual'!C136</f>
        <v>2018</v>
      </c>
      <c r="D1923" t="str">
        <f>'phytoplankton qual'!D136</f>
        <v>10.1126/sciadv.aat4690</v>
      </c>
      <c r="E1923">
        <f>'phytoplankton qual'!E136</f>
        <v>95000</v>
      </c>
      <c r="F1923">
        <f>'phytoplankton qual'!F136</f>
        <v>1500</v>
      </c>
      <c r="G1923">
        <f>'phytoplankton qual'!G136</f>
        <v>2000</v>
      </c>
      <c r="H1923">
        <f>'phytoplankton qual'!H136</f>
        <v>95</v>
      </c>
      <c r="I1923">
        <f>'phytoplankton qual'!I136</f>
        <v>1.5</v>
      </c>
      <c r="J1923">
        <f>'phytoplankton qual'!J136</f>
        <v>2</v>
      </c>
      <c r="K1923">
        <f>'phytoplankton qual'!K136</f>
        <v>2012.3275646126331</v>
      </c>
      <c r="L1923">
        <f>'phytoplankton qual'!L136</f>
        <v>1328.0732063132282</v>
      </c>
      <c r="M1923">
        <f>'phytoplankton qual'!M136</f>
        <v>963.43571311113942</v>
      </c>
      <c r="N1923" t="str">
        <f>'phytoplankton qual'!N136</f>
        <v>FALSE</v>
      </c>
      <c r="O1923">
        <f>'phytoplankton qual'!O136</f>
        <v>2</v>
      </c>
      <c r="P1923" t="str">
        <f>'phytoplankton qual'!P136</f>
        <v>Category 2: (a) Unable to fully quantify uncertainties due to mixed algal sources contributing to phytane d13C (note,  Calculated CO2aq is inside calibration range of 0.0 to Inf µmol/kg.).</v>
      </c>
      <c r="Q1923" t="str">
        <f>'phytoplankton qual'!Q136</f>
        <v>FALSE</v>
      </c>
      <c r="R1923" t="str">
        <f>'phytoplankton qual'!R136</f>
        <v>TRUE</v>
      </c>
      <c r="S1923" t="str">
        <f>'phytoplankton qual'!S136</f>
        <v>Recalculation of all phytane CO2 results using uniform calculation methods and comprehensive treatment of uncertainties.</v>
      </c>
      <c r="T1923" t="str">
        <f>'phytoplankton qual'!T136</f>
        <v>TRUE</v>
      </c>
      <c r="U1923" t="str">
        <f>'phytoplankton qual'!U136</f>
        <v>FALSE</v>
      </c>
      <c r="V1923" t="str">
        <f>'phytoplankton qual'!V136</f>
        <v>NA</v>
      </c>
      <c r="W1923" t="str">
        <f>'phytoplankton qual'!W136</f>
        <v>FALSE</v>
      </c>
      <c r="X1923" t="str">
        <f>'phytoplankton qual'!X136</f>
        <v>FALSE</v>
      </c>
      <c r="Y1923" t="str">
        <f>'phytoplankton qual'!Y136</f>
        <v>NA</v>
      </c>
      <c r="Z1923" t="str">
        <f>'phytoplankton qual'!Z136</f>
        <v>Site 144</v>
      </c>
    </row>
    <row r="1924" spans="1:26">
      <c r="A1924" t="str">
        <f>'phytoplankton qual'!A137</f>
        <v>phytoplankton</v>
      </c>
      <c r="B1924" t="str">
        <f>'phytoplankton qual'!B137</f>
        <v>Witkowski</v>
      </c>
      <c r="C1924" t="str">
        <f>'phytoplankton qual'!C137</f>
        <v>2018</v>
      </c>
      <c r="D1924" t="str">
        <f>'phytoplankton qual'!D137</f>
        <v>10.1126/sciadv.aat4691</v>
      </c>
      <c r="E1924">
        <f>'phytoplankton qual'!E137</f>
        <v>95000</v>
      </c>
      <c r="F1924">
        <f>'phytoplankton qual'!F137</f>
        <v>1500</v>
      </c>
      <c r="G1924">
        <f>'phytoplankton qual'!G137</f>
        <v>2000</v>
      </c>
      <c r="H1924">
        <f>'phytoplankton qual'!H137</f>
        <v>95</v>
      </c>
      <c r="I1924">
        <f>'phytoplankton qual'!I137</f>
        <v>1.5</v>
      </c>
      <c r="J1924">
        <f>'phytoplankton qual'!J137</f>
        <v>2</v>
      </c>
      <c r="K1924">
        <f>'phytoplankton qual'!K137</f>
        <v>1774.1079039693691</v>
      </c>
      <c r="L1924">
        <f>'phytoplankton qual'!L137</f>
        <v>1104.1443447836587</v>
      </c>
      <c r="M1924">
        <f>'phytoplankton qual'!M137</f>
        <v>844.30357145379821</v>
      </c>
      <c r="N1924" t="str">
        <f>'phytoplankton qual'!N137</f>
        <v>FALSE</v>
      </c>
      <c r="O1924">
        <f>'phytoplankton qual'!O137</f>
        <v>2</v>
      </c>
      <c r="P1924" t="str">
        <f>'phytoplankton qual'!P137</f>
        <v>Category 2: (a) Unable to fully quantify uncertainties due to mixed algal sources contributing to phytane d13C (note,  Calculated CO2aq is inside calibration range of 0.0 to Inf µmol/kg.).</v>
      </c>
      <c r="Q1924" t="str">
        <f>'phytoplankton qual'!Q137</f>
        <v>FALSE</v>
      </c>
      <c r="R1924" t="str">
        <f>'phytoplankton qual'!R137</f>
        <v>TRUE</v>
      </c>
      <c r="S1924" t="str">
        <f>'phytoplankton qual'!S137</f>
        <v>Recalculation of all phytane CO2 results using uniform calculation methods and comprehensive treatment of uncertainties.</v>
      </c>
      <c r="T1924" t="str">
        <f>'phytoplankton qual'!T137</f>
        <v>TRUE</v>
      </c>
      <c r="U1924" t="str">
        <f>'phytoplankton qual'!U137</f>
        <v>FALSE</v>
      </c>
      <c r="V1924" t="str">
        <f>'phytoplankton qual'!V137</f>
        <v>NA</v>
      </c>
      <c r="W1924" t="str">
        <f>'phytoplankton qual'!W137</f>
        <v>FALSE</v>
      </c>
      <c r="X1924" t="str">
        <f>'phytoplankton qual'!X137</f>
        <v>FALSE</v>
      </c>
      <c r="Y1924" t="str">
        <f>'phytoplankton qual'!Y137</f>
        <v>NA</v>
      </c>
      <c r="Z1924" t="str">
        <f>'phytoplankton qual'!Z137</f>
        <v>Site 144</v>
      </c>
    </row>
    <row r="1925" spans="1:26">
      <c r="A1925" t="str">
        <f>'phytoplankton qual'!A138</f>
        <v>phytoplankton</v>
      </c>
      <c r="B1925" t="str">
        <f>'phytoplankton qual'!B138</f>
        <v>Witkowski</v>
      </c>
      <c r="C1925" t="str">
        <f>'phytoplankton qual'!C138</f>
        <v>2018</v>
      </c>
      <c r="D1925" t="str">
        <f>'phytoplankton qual'!D138</f>
        <v>10.1126/sciadv.aat4692</v>
      </c>
      <c r="E1925">
        <f>'phytoplankton qual'!E138</f>
        <v>95000</v>
      </c>
      <c r="F1925">
        <f>'phytoplankton qual'!F138</f>
        <v>1099.9999999999943</v>
      </c>
      <c r="G1925">
        <f>'phytoplankton qual'!G138</f>
        <v>2000</v>
      </c>
      <c r="H1925">
        <f>'phytoplankton qual'!H138</f>
        <v>95</v>
      </c>
      <c r="I1925">
        <f>'phytoplankton qual'!I138</f>
        <v>1.0999999999999943</v>
      </c>
      <c r="J1925">
        <f>'phytoplankton qual'!J138</f>
        <v>2</v>
      </c>
      <c r="K1925">
        <f>'phytoplankton qual'!K138</f>
        <v>1255.1926503172072</v>
      </c>
      <c r="L1925">
        <f>'phytoplankton qual'!L138</f>
        <v>700.48339439672554</v>
      </c>
      <c r="M1925">
        <f>'phytoplankton qual'!M138</f>
        <v>579.63398186136135</v>
      </c>
      <c r="N1925" t="str">
        <f>'phytoplankton qual'!N138</f>
        <v>FALSE</v>
      </c>
      <c r="O1925">
        <f>'phytoplankton qual'!O138</f>
        <v>2</v>
      </c>
      <c r="P1925" t="str">
        <f>'phytoplankton qual'!P138</f>
        <v>Category 2: (a) Unable to fully quantify uncertainties due to mixed algal sources contributing to phytane d13C (note,  Calculated CO2aq is inside calibration range of 0.0 to Inf µmol/kg.).</v>
      </c>
      <c r="Q1925" t="str">
        <f>'phytoplankton qual'!Q138</f>
        <v>FALSE</v>
      </c>
      <c r="R1925" t="str">
        <f>'phytoplankton qual'!R138</f>
        <v>TRUE</v>
      </c>
      <c r="S1925" t="str">
        <f>'phytoplankton qual'!S138</f>
        <v>Recalculation of all phytane CO2 results using uniform calculation methods and comprehensive treatment of uncertainties.</v>
      </c>
      <c r="T1925" t="str">
        <f>'phytoplankton qual'!T138</f>
        <v>TRUE</v>
      </c>
      <c r="U1925" t="str">
        <f>'phytoplankton qual'!U138</f>
        <v>FALSE</v>
      </c>
      <c r="V1925" t="str">
        <f>'phytoplankton qual'!V138</f>
        <v>NA</v>
      </c>
      <c r="W1925" t="str">
        <f>'phytoplankton qual'!W138</f>
        <v>FALSE</v>
      </c>
      <c r="X1925" t="str">
        <f>'phytoplankton qual'!X138</f>
        <v>FALSE</v>
      </c>
      <c r="Y1925" t="str">
        <f>'phytoplankton qual'!Y138</f>
        <v>NA</v>
      </c>
      <c r="Z1925" t="str">
        <f>'phytoplankton qual'!Z138</f>
        <v>1276 A 31-2-126/127</v>
      </c>
    </row>
    <row r="1926" spans="1:26">
      <c r="A1926" t="str">
        <f>'phytoplankton qual'!A139</f>
        <v>phytoplankton</v>
      </c>
      <c r="B1926" t="str">
        <f>'phytoplankton qual'!B139</f>
        <v>Witkowski</v>
      </c>
      <c r="C1926" t="str">
        <f>'phytoplankton qual'!C139</f>
        <v>2018</v>
      </c>
      <c r="D1926" t="str">
        <f>'phytoplankton qual'!D139</f>
        <v>10.1126/sciadv.aat4693</v>
      </c>
      <c r="E1926">
        <f>'phytoplankton qual'!E139</f>
        <v>95000</v>
      </c>
      <c r="F1926">
        <f>'phytoplankton qual'!F139</f>
        <v>1099.9999999999943</v>
      </c>
      <c r="G1926">
        <f>'phytoplankton qual'!G139</f>
        <v>2000</v>
      </c>
      <c r="H1926">
        <f>'phytoplankton qual'!H139</f>
        <v>95</v>
      </c>
      <c r="I1926">
        <f>'phytoplankton qual'!I139</f>
        <v>1.0999999999999943</v>
      </c>
      <c r="J1926">
        <f>'phytoplankton qual'!J139</f>
        <v>2</v>
      </c>
      <c r="K1926">
        <f>'phytoplankton qual'!K139</f>
        <v>1062.7633245702521</v>
      </c>
      <c r="L1926">
        <f>'phytoplankton qual'!L139</f>
        <v>571.84508012831793</v>
      </c>
      <c r="M1926">
        <f>'phytoplankton qual'!M139</f>
        <v>488.55296310547192</v>
      </c>
      <c r="N1926" t="str">
        <f>'phytoplankton qual'!N139</f>
        <v>FALSE</v>
      </c>
      <c r="O1926">
        <f>'phytoplankton qual'!O139</f>
        <v>2</v>
      </c>
      <c r="P1926" t="str">
        <f>'phytoplankton qual'!P139</f>
        <v>Category 2: (a) Unable to fully quantify uncertainties due to mixed algal sources contributing to phytane d13C (note,  Calculated CO2aq is inside calibration range of 0.0 to Inf µmol/kg.).</v>
      </c>
      <c r="Q1926" t="str">
        <f>'phytoplankton qual'!Q139</f>
        <v>FALSE</v>
      </c>
      <c r="R1926" t="str">
        <f>'phytoplankton qual'!R139</f>
        <v>TRUE</v>
      </c>
      <c r="S1926" t="str">
        <f>'phytoplankton qual'!S139</f>
        <v>Recalculation of all phytane CO2 results using uniform calculation methods and comprehensive treatment of uncertainties.</v>
      </c>
      <c r="T1926" t="str">
        <f>'phytoplankton qual'!T139</f>
        <v>TRUE</v>
      </c>
      <c r="U1926" t="str">
        <f>'phytoplankton qual'!U139</f>
        <v>FALSE</v>
      </c>
      <c r="V1926" t="str">
        <f>'phytoplankton qual'!V139</f>
        <v>NA</v>
      </c>
      <c r="W1926" t="str">
        <f>'phytoplankton qual'!W139</f>
        <v>FALSE</v>
      </c>
      <c r="X1926" t="str">
        <f>'phytoplankton qual'!X139</f>
        <v>FALSE</v>
      </c>
      <c r="Y1926" t="str">
        <f>'phytoplankton qual'!Y139</f>
        <v>NA</v>
      </c>
      <c r="Z1926" t="str">
        <f>'phytoplankton qual'!Z139</f>
        <v>1276 A 31 31-2 134/135</v>
      </c>
    </row>
    <row r="1927" spans="1:26">
      <c r="A1927" t="str">
        <f>'phytoplankton qual'!A140</f>
        <v>phytoplankton</v>
      </c>
      <c r="B1927" t="str">
        <f>'phytoplankton qual'!B140</f>
        <v>Witkowski</v>
      </c>
      <c r="C1927" t="str">
        <f>'phytoplankton qual'!C140</f>
        <v>2018</v>
      </c>
      <c r="D1927" t="str">
        <f>'phytoplankton qual'!D140</f>
        <v>10.1126/sciadv.aat4694</v>
      </c>
      <c r="E1927">
        <f>'phytoplankton qual'!E140</f>
        <v>95000</v>
      </c>
      <c r="F1927">
        <f>'phytoplankton qual'!F140</f>
        <v>1099.9999999999943</v>
      </c>
      <c r="G1927">
        <f>'phytoplankton qual'!G140</f>
        <v>2000</v>
      </c>
      <c r="H1927">
        <f>'phytoplankton qual'!H140</f>
        <v>95</v>
      </c>
      <c r="I1927">
        <f>'phytoplankton qual'!I140</f>
        <v>1.0999999999999943</v>
      </c>
      <c r="J1927">
        <f>'phytoplankton qual'!J140</f>
        <v>2</v>
      </c>
      <c r="K1927">
        <f>'phytoplankton qual'!K140</f>
        <v>1042.5120992976908</v>
      </c>
      <c r="L1927">
        <f>'phytoplankton qual'!L140</f>
        <v>562.84665041734206</v>
      </c>
      <c r="M1927">
        <f>'phytoplankton qual'!M140</f>
        <v>482.73011023059632</v>
      </c>
      <c r="N1927" t="str">
        <f>'phytoplankton qual'!N140</f>
        <v>FALSE</v>
      </c>
      <c r="O1927">
        <f>'phytoplankton qual'!O140</f>
        <v>2</v>
      </c>
      <c r="P1927" t="str">
        <f>'phytoplankton qual'!P140</f>
        <v>Category 2: (a) Unable to fully quantify uncertainties due to mixed algal sources contributing to phytane d13C (note,  Calculated CO2aq is inside calibration range of 0.0 to Inf µmol/kg.).</v>
      </c>
      <c r="Q1927" t="str">
        <f>'phytoplankton qual'!Q140</f>
        <v>FALSE</v>
      </c>
      <c r="R1927" t="str">
        <f>'phytoplankton qual'!R140</f>
        <v>TRUE</v>
      </c>
      <c r="S1927" t="str">
        <f>'phytoplankton qual'!S140</f>
        <v>Recalculation of all phytane CO2 results using uniform calculation methods and comprehensive treatment of uncertainties.</v>
      </c>
      <c r="T1927" t="str">
        <f>'phytoplankton qual'!T140</f>
        <v>TRUE</v>
      </c>
      <c r="U1927" t="str">
        <f>'phytoplankton qual'!U140</f>
        <v>FALSE</v>
      </c>
      <c r="V1927" t="str">
        <f>'phytoplankton qual'!V140</f>
        <v>NA</v>
      </c>
      <c r="W1927" t="str">
        <f>'phytoplankton qual'!W140</f>
        <v>FALSE</v>
      </c>
      <c r="X1927" t="str">
        <f>'phytoplankton qual'!X140</f>
        <v>FALSE</v>
      </c>
      <c r="Y1927" t="str">
        <f>'phytoplankton qual'!Y140</f>
        <v>NA</v>
      </c>
      <c r="Z1927" t="str">
        <f>'phytoplankton qual'!Z140</f>
        <v>Site 1260, 4</v>
      </c>
    </row>
    <row r="1928" spans="1:26">
      <c r="A1928" t="str">
        <f>'phytoplankton qual'!A141</f>
        <v>phytoplankton</v>
      </c>
      <c r="B1928" t="str">
        <f>'phytoplankton qual'!B141</f>
        <v>Witkowski</v>
      </c>
      <c r="C1928" t="str">
        <f>'phytoplankton qual'!C141</f>
        <v>2018</v>
      </c>
      <c r="D1928" t="str">
        <f>'phytoplankton qual'!D141</f>
        <v>10.1126/sciadv.aat4695</v>
      </c>
      <c r="E1928">
        <f>'phytoplankton qual'!E141</f>
        <v>95000</v>
      </c>
      <c r="F1928">
        <f>'phytoplankton qual'!F141</f>
        <v>1099.9999999999943</v>
      </c>
      <c r="G1928">
        <f>'phytoplankton qual'!G141</f>
        <v>2000</v>
      </c>
      <c r="H1928">
        <f>'phytoplankton qual'!H141</f>
        <v>95</v>
      </c>
      <c r="I1928">
        <f>'phytoplankton qual'!I141</f>
        <v>1.0999999999999943</v>
      </c>
      <c r="J1928">
        <f>'phytoplankton qual'!J141</f>
        <v>2</v>
      </c>
      <c r="K1928">
        <f>'phytoplankton qual'!K141</f>
        <v>1057.1076303539221</v>
      </c>
      <c r="L1928">
        <f>'phytoplankton qual'!L141</f>
        <v>564.00091501397264</v>
      </c>
      <c r="M1928">
        <f>'phytoplankton qual'!M141</f>
        <v>485.13155897162551</v>
      </c>
      <c r="N1928" t="str">
        <f>'phytoplankton qual'!N141</f>
        <v>FALSE</v>
      </c>
      <c r="O1928">
        <f>'phytoplankton qual'!O141</f>
        <v>2</v>
      </c>
      <c r="P1928" t="str">
        <f>'phytoplankton qual'!P141</f>
        <v>Category 2: (a) Unable to fully quantify uncertainties due to mixed algal sources contributing to phytane d13C (note,  Calculated CO2aq is inside calibration range of 0.0 to Inf µmol/kg.).</v>
      </c>
      <c r="Q1928" t="str">
        <f>'phytoplankton qual'!Q141</f>
        <v>FALSE</v>
      </c>
      <c r="R1928" t="str">
        <f>'phytoplankton qual'!R141</f>
        <v>TRUE</v>
      </c>
      <c r="S1928" t="str">
        <f>'phytoplankton qual'!S141</f>
        <v>Recalculation of all phytane CO2 results using uniform calculation methods and comprehensive treatment of uncertainties.</v>
      </c>
      <c r="T1928" t="str">
        <f>'phytoplankton qual'!T141</f>
        <v>TRUE</v>
      </c>
      <c r="U1928" t="str">
        <f>'phytoplankton qual'!U141</f>
        <v>FALSE</v>
      </c>
      <c r="V1928" t="str">
        <f>'phytoplankton qual'!V141</f>
        <v>NA</v>
      </c>
      <c r="W1928" t="str">
        <f>'phytoplankton qual'!W141</f>
        <v>FALSE</v>
      </c>
      <c r="X1928" t="str">
        <f>'phytoplankton qual'!X141</f>
        <v>FALSE</v>
      </c>
      <c r="Y1928" t="str">
        <f>'phytoplankton qual'!Y141</f>
        <v>NA</v>
      </c>
      <c r="Z1928" t="str">
        <f>'phytoplankton qual'!Z141</f>
        <v>Site 1260, 5</v>
      </c>
    </row>
    <row r="1929" spans="1:26">
      <c r="A1929" t="str">
        <f>'phytoplankton qual'!A142</f>
        <v>phytoplankton</v>
      </c>
      <c r="B1929" t="str">
        <f>'phytoplankton qual'!B142</f>
        <v>Witkowski</v>
      </c>
      <c r="C1929" t="str">
        <f>'phytoplankton qual'!C142</f>
        <v>2018</v>
      </c>
      <c r="D1929" t="str">
        <f>'phytoplankton qual'!D142</f>
        <v>10.1126/sciadv.aat4696</v>
      </c>
      <c r="E1929">
        <f>'phytoplankton qual'!E142</f>
        <v>95000</v>
      </c>
      <c r="F1929">
        <f>'phytoplankton qual'!F142</f>
        <v>1099.9999999999943</v>
      </c>
      <c r="G1929">
        <f>'phytoplankton qual'!G142</f>
        <v>2000</v>
      </c>
      <c r="H1929">
        <f>'phytoplankton qual'!H142</f>
        <v>95</v>
      </c>
      <c r="I1929">
        <f>'phytoplankton qual'!I142</f>
        <v>1.0999999999999943</v>
      </c>
      <c r="J1929">
        <f>'phytoplankton qual'!J142</f>
        <v>2</v>
      </c>
      <c r="K1929">
        <f>'phytoplankton qual'!K142</f>
        <v>975.22860340637658</v>
      </c>
      <c r="L1929">
        <f>'phytoplankton qual'!L142</f>
        <v>521.52854772741944</v>
      </c>
      <c r="M1929">
        <f>'phytoplankton qual'!M142</f>
        <v>448.0939124957473</v>
      </c>
      <c r="N1929" t="str">
        <f>'phytoplankton qual'!N142</f>
        <v>FALSE</v>
      </c>
      <c r="O1929">
        <f>'phytoplankton qual'!O142</f>
        <v>2</v>
      </c>
      <c r="P1929" t="str">
        <f>'phytoplankton qual'!P142</f>
        <v>Category 2: (a) Unable to fully quantify uncertainties due to mixed algal sources contributing to phytane d13C (note,  Calculated CO2aq is inside calibration range of 0.0 to Inf µmol/kg.).</v>
      </c>
      <c r="Q1929" t="str">
        <f>'phytoplankton qual'!Q142</f>
        <v>FALSE</v>
      </c>
      <c r="R1929" t="str">
        <f>'phytoplankton qual'!R142</f>
        <v>TRUE</v>
      </c>
      <c r="S1929" t="str">
        <f>'phytoplankton qual'!S142</f>
        <v>Recalculation of all phytane CO2 results using uniform calculation methods and comprehensive treatment of uncertainties.</v>
      </c>
      <c r="T1929" t="str">
        <f>'phytoplankton qual'!T142</f>
        <v>TRUE</v>
      </c>
      <c r="U1929" t="str">
        <f>'phytoplankton qual'!U142</f>
        <v>FALSE</v>
      </c>
      <c r="V1929" t="str">
        <f>'phytoplankton qual'!V142</f>
        <v>NA</v>
      </c>
      <c r="W1929" t="str">
        <f>'phytoplankton qual'!W142</f>
        <v>FALSE</v>
      </c>
      <c r="X1929" t="str">
        <f>'phytoplankton qual'!X142</f>
        <v>FALSE</v>
      </c>
      <c r="Y1929" t="str">
        <f>'phytoplankton qual'!Y142</f>
        <v>NA</v>
      </c>
      <c r="Z1929" t="str">
        <f>'phytoplankton qual'!Z142</f>
        <v>Site 1260, 6</v>
      </c>
    </row>
    <row r="1930" spans="1:26">
      <c r="A1930" t="str">
        <f>'phytoplankton qual'!A143</f>
        <v>phytoplankton</v>
      </c>
      <c r="B1930" t="str">
        <f>'phytoplankton qual'!B143</f>
        <v>Witkowski</v>
      </c>
      <c r="C1930" t="str">
        <f>'phytoplankton qual'!C143</f>
        <v>2018</v>
      </c>
      <c r="D1930" t="str">
        <f>'phytoplankton qual'!D143</f>
        <v>10.1126/sciadv.aat4697</v>
      </c>
      <c r="E1930">
        <f>'phytoplankton qual'!E143</f>
        <v>95000</v>
      </c>
      <c r="F1930">
        <f>'phytoplankton qual'!F143</f>
        <v>1099.9999999999943</v>
      </c>
      <c r="G1930">
        <f>'phytoplankton qual'!G143</f>
        <v>2000</v>
      </c>
      <c r="H1930">
        <f>'phytoplankton qual'!H143</f>
        <v>95</v>
      </c>
      <c r="I1930">
        <f>'phytoplankton qual'!I143</f>
        <v>1.0999999999999943</v>
      </c>
      <c r="J1930">
        <f>'phytoplankton qual'!J143</f>
        <v>2</v>
      </c>
      <c r="K1930">
        <f>'phytoplankton qual'!K143</f>
        <v>1205.7730578881137</v>
      </c>
      <c r="L1930">
        <f>'phytoplankton qual'!L143</f>
        <v>660.471852702565</v>
      </c>
      <c r="M1930">
        <f>'phytoplankton qual'!M143</f>
        <v>551.41502180674445</v>
      </c>
      <c r="N1930" t="str">
        <f>'phytoplankton qual'!N143</f>
        <v>FALSE</v>
      </c>
      <c r="O1930">
        <f>'phytoplankton qual'!O143</f>
        <v>2</v>
      </c>
      <c r="P1930" t="str">
        <f>'phytoplankton qual'!P143</f>
        <v>Category 2: (a) Unable to fully quantify uncertainties due to mixed algal sources contributing to phytane d13C (note,  Calculated CO2aq is inside calibration range of 0.0 to Inf µmol/kg.).</v>
      </c>
      <c r="Q1930" t="str">
        <f>'phytoplankton qual'!Q143</f>
        <v>FALSE</v>
      </c>
      <c r="R1930" t="str">
        <f>'phytoplankton qual'!R143</f>
        <v>TRUE</v>
      </c>
      <c r="S1930" t="str">
        <f>'phytoplankton qual'!S143</f>
        <v>Recalculation of all phytane CO2 results using uniform calculation methods and comprehensive treatment of uncertainties.</v>
      </c>
      <c r="T1930" t="str">
        <f>'phytoplankton qual'!T143</f>
        <v>TRUE</v>
      </c>
      <c r="U1930" t="str">
        <f>'phytoplankton qual'!U143</f>
        <v>FALSE</v>
      </c>
      <c r="V1930" t="str">
        <f>'phytoplankton qual'!V143</f>
        <v>NA</v>
      </c>
      <c r="W1930" t="str">
        <f>'phytoplankton qual'!W143</f>
        <v>FALSE</v>
      </c>
      <c r="X1930" t="str">
        <f>'phytoplankton qual'!X143</f>
        <v>FALSE</v>
      </c>
      <c r="Y1930" t="str">
        <f>'phytoplankton qual'!Y143</f>
        <v>NA</v>
      </c>
      <c r="Z1930" t="str">
        <f>'phytoplankton qual'!Z143</f>
        <v>Site 367 645,93 cm</v>
      </c>
    </row>
    <row r="1931" spans="1:26">
      <c r="A1931" t="str">
        <f>'phytoplankton qual'!A144</f>
        <v>phytoplankton</v>
      </c>
      <c r="B1931" t="str">
        <f>'phytoplankton qual'!B144</f>
        <v>Witkowski</v>
      </c>
      <c r="C1931" t="str">
        <f>'phytoplankton qual'!C144</f>
        <v>2018</v>
      </c>
      <c r="D1931" t="str">
        <f>'phytoplankton qual'!D144</f>
        <v>10.1126/sciadv.aat4698</v>
      </c>
      <c r="E1931">
        <f>'phytoplankton qual'!E144</f>
        <v>95000</v>
      </c>
      <c r="F1931">
        <f>'phytoplankton qual'!F144</f>
        <v>1099.9999999999943</v>
      </c>
      <c r="G1931">
        <f>'phytoplankton qual'!G144</f>
        <v>2000</v>
      </c>
      <c r="H1931">
        <f>'phytoplankton qual'!H144</f>
        <v>95</v>
      </c>
      <c r="I1931">
        <f>'phytoplankton qual'!I144</f>
        <v>1.0999999999999943</v>
      </c>
      <c r="J1931">
        <f>'phytoplankton qual'!J144</f>
        <v>2</v>
      </c>
      <c r="K1931">
        <f>'phytoplankton qual'!K144</f>
        <v>1264.4748388131015</v>
      </c>
      <c r="L1931">
        <f>'phytoplankton qual'!L144</f>
        <v>714.47964209935026</v>
      </c>
      <c r="M1931">
        <f>'phytoplankton qual'!M144</f>
        <v>585.57775615124319</v>
      </c>
      <c r="N1931" t="str">
        <f>'phytoplankton qual'!N144</f>
        <v>FALSE</v>
      </c>
      <c r="O1931">
        <f>'phytoplankton qual'!O144</f>
        <v>2</v>
      </c>
      <c r="P1931" t="str">
        <f>'phytoplankton qual'!P144</f>
        <v>Category 2: (a) Unable to fully quantify uncertainties due to mixed algal sources contributing to phytane d13C (note,  Calculated CO2aq is inside calibration range of 0.0 to Inf µmol/kg.).</v>
      </c>
      <c r="Q1931" t="str">
        <f>'phytoplankton qual'!Q144</f>
        <v>FALSE</v>
      </c>
      <c r="R1931" t="str">
        <f>'phytoplankton qual'!R144</f>
        <v>TRUE</v>
      </c>
      <c r="S1931" t="str">
        <f>'phytoplankton qual'!S144</f>
        <v>Recalculation of all phytane CO2 results using uniform calculation methods and comprehensive treatment of uncertainties.</v>
      </c>
      <c r="T1931" t="str">
        <f>'phytoplankton qual'!T144</f>
        <v>TRUE</v>
      </c>
      <c r="U1931" t="str">
        <f>'phytoplankton qual'!U144</f>
        <v>FALSE</v>
      </c>
      <c r="V1931" t="str">
        <f>'phytoplankton qual'!V144</f>
        <v>NA</v>
      </c>
      <c r="W1931" t="str">
        <f>'phytoplankton qual'!W144</f>
        <v>FALSE</v>
      </c>
      <c r="X1931" t="str">
        <f>'phytoplankton qual'!X144</f>
        <v>FALSE</v>
      </c>
      <c r="Y1931" t="str">
        <f>'phytoplankton qual'!Y144</f>
        <v>NA</v>
      </c>
      <c r="Z1931" t="str">
        <f>'phytoplankton qual'!Z144</f>
        <v>Site 367 646,14 cm</v>
      </c>
    </row>
    <row r="1932" spans="1:26">
      <c r="A1932" t="str">
        <f>'phytoplankton qual'!A145</f>
        <v>phytoplankton</v>
      </c>
      <c r="B1932" t="str">
        <f>'phytoplankton qual'!B145</f>
        <v>Witkowski</v>
      </c>
      <c r="C1932" t="str">
        <f>'phytoplankton qual'!C145</f>
        <v>2018</v>
      </c>
      <c r="D1932" t="str">
        <f>'phytoplankton qual'!D145</f>
        <v>10.1126/sciadv.aat4699</v>
      </c>
      <c r="E1932">
        <f>'phytoplankton qual'!E145</f>
        <v>95000</v>
      </c>
      <c r="F1932">
        <f>'phytoplankton qual'!F145</f>
        <v>1099.9999999999943</v>
      </c>
      <c r="G1932">
        <f>'phytoplankton qual'!G145</f>
        <v>2000</v>
      </c>
      <c r="H1932">
        <f>'phytoplankton qual'!H145</f>
        <v>95</v>
      </c>
      <c r="I1932">
        <f>'phytoplankton qual'!I145</f>
        <v>1.0999999999999943</v>
      </c>
      <c r="J1932">
        <f>'phytoplankton qual'!J145</f>
        <v>2</v>
      </c>
      <c r="K1932">
        <f>'phytoplankton qual'!K145</f>
        <v>1012.1837226681467</v>
      </c>
      <c r="L1932">
        <f>'phytoplankton qual'!L145</f>
        <v>558.03351166846653</v>
      </c>
      <c r="M1932">
        <f>'phytoplankton qual'!M145</f>
        <v>465.02000519643138</v>
      </c>
      <c r="N1932" t="str">
        <f>'phytoplankton qual'!N145</f>
        <v>FALSE</v>
      </c>
      <c r="O1932">
        <f>'phytoplankton qual'!O145</f>
        <v>2</v>
      </c>
      <c r="P1932" t="str">
        <f>'phytoplankton qual'!P145</f>
        <v>Category 2: (a) Unable to fully quantify uncertainties due to mixed algal sources contributing to phytane d13C (note,  Calculated CO2aq is inside calibration range of 0.0 to Inf µmol/kg.).</v>
      </c>
      <c r="Q1932" t="str">
        <f>'phytoplankton qual'!Q145</f>
        <v>FALSE</v>
      </c>
      <c r="R1932" t="str">
        <f>'phytoplankton qual'!R145</f>
        <v>TRUE</v>
      </c>
      <c r="S1932" t="str">
        <f>'phytoplankton qual'!S145</f>
        <v>Recalculation of all phytane CO2 results using uniform calculation methods and comprehensive treatment of uncertainties.</v>
      </c>
      <c r="T1932" t="str">
        <f>'phytoplankton qual'!T145</f>
        <v>TRUE</v>
      </c>
      <c r="U1932" t="str">
        <f>'phytoplankton qual'!U145</f>
        <v>FALSE</v>
      </c>
      <c r="V1932" t="str">
        <f>'phytoplankton qual'!V145</f>
        <v>NA</v>
      </c>
      <c r="W1932" t="str">
        <f>'phytoplankton qual'!W145</f>
        <v>FALSE</v>
      </c>
      <c r="X1932" t="str">
        <f>'phytoplankton qual'!X145</f>
        <v>FALSE</v>
      </c>
      <c r="Y1932" t="str">
        <f>'phytoplankton qual'!Y145</f>
        <v>NA</v>
      </c>
      <c r="Z1932" t="str">
        <f>'phytoplankton qual'!Z145</f>
        <v>Site 530A, 1041m</v>
      </c>
    </row>
    <row r="1933" spans="1:26">
      <c r="A1933" t="str">
        <f>'phytoplankton qual'!A146</f>
        <v>phytoplankton</v>
      </c>
      <c r="B1933" t="str">
        <f>'phytoplankton qual'!B146</f>
        <v>Witkowski</v>
      </c>
      <c r="C1933" t="str">
        <f>'phytoplankton qual'!C146</f>
        <v>2018</v>
      </c>
      <c r="D1933" t="str">
        <f>'phytoplankton qual'!D146</f>
        <v>10.1126/sciadv.aat4700</v>
      </c>
      <c r="E1933">
        <f>'phytoplankton qual'!E146</f>
        <v>95000</v>
      </c>
      <c r="F1933">
        <f>'phytoplankton qual'!F146</f>
        <v>1099.9999999999943</v>
      </c>
      <c r="G1933">
        <f>'phytoplankton qual'!G146</f>
        <v>2000</v>
      </c>
      <c r="H1933">
        <f>'phytoplankton qual'!H146</f>
        <v>95</v>
      </c>
      <c r="I1933">
        <f>'phytoplankton qual'!I146</f>
        <v>1.0999999999999943</v>
      </c>
      <c r="J1933">
        <f>'phytoplankton qual'!J146</f>
        <v>2</v>
      </c>
      <c r="K1933">
        <f>'phytoplankton qual'!K146</f>
        <v>1163.048814713411</v>
      </c>
      <c r="L1933">
        <f>'phytoplankton qual'!L146</f>
        <v>653.33642352214201</v>
      </c>
      <c r="M1933">
        <f>'phytoplankton qual'!M146</f>
        <v>537.51218364030615</v>
      </c>
      <c r="N1933" t="str">
        <f>'phytoplankton qual'!N146</f>
        <v>FALSE</v>
      </c>
      <c r="O1933">
        <f>'phytoplankton qual'!O146</f>
        <v>2</v>
      </c>
      <c r="P1933" t="str">
        <f>'phytoplankton qual'!P146</f>
        <v>Category 2: (a) Unable to fully quantify uncertainties due to mixed algal sources contributing to phytane d13C (note,  Calculated CO2aq is inside calibration range of 0.0 to Inf µmol/kg.).</v>
      </c>
      <c r="Q1933" t="str">
        <f>'phytoplankton qual'!Q146</f>
        <v>FALSE</v>
      </c>
      <c r="R1933" t="str">
        <f>'phytoplankton qual'!R146</f>
        <v>TRUE</v>
      </c>
      <c r="S1933" t="str">
        <f>'phytoplankton qual'!S146</f>
        <v>Recalculation of all phytane CO2 results using uniform calculation methods and comprehensive treatment of uncertainties.</v>
      </c>
      <c r="T1933" t="str">
        <f>'phytoplankton qual'!T146</f>
        <v>TRUE</v>
      </c>
      <c r="U1933" t="str">
        <f>'phytoplankton qual'!U146</f>
        <v>FALSE</v>
      </c>
      <c r="V1933" t="str">
        <f>'phytoplankton qual'!V146</f>
        <v>NA</v>
      </c>
      <c r="W1933" t="str">
        <f>'phytoplankton qual'!W146</f>
        <v>FALSE</v>
      </c>
      <c r="X1933" t="str">
        <f>'phytoplankton qual'!X146</f>
        <v>FALSE</v>
      </c>
      <c r="Y1933" t="str">
        <f>'phytoplankton qual'!Y146</f>
        <v>NA</v>
      </c>
      <c r="Z1933" t="str">
        <f>'phytoplankton qual'!Z146</f>
        <v>Site 530A, 1040m</v>
      </c>
    </row>
    <row r="1934" spans="1:26">
      <c r="A1934" t="str">
        <f>'phytoplankton qual'!A153</f>
        <v>phytoplankton</v>
      </c>
      <c r="B1934" t="str">
        <f>'phytoplankton qual'!B153</f>
        <v>Witkowski</v>
      </c>
      <c r="C1934" t="str">
        <f>'phytoplankton qual'!C153</f>
        <v>2018</v>
      </c>
      <c r="D1934" t="str">
        <f>'phytoplankton qual'!D153</f>
        <v>10.1126/sciadv.aat4707</v>
      </c>
      <c r="E1934">
        <f>'phytoplankton qual'!E153</f>
        <v>95450</v>
      </c>
      <c r="F1934">
        <f>'phytoplankton qual'!F153</f>
        <v>1549.9999999999973</v>
      </c>
      <c r="G1934">
        <f>'phytoplankton qual'!G153</f>
        <v>1549.9999999999973</v>
      </c>
      <c r="H1934">
        <f>'phytoplankton qual'!H153</f>
        <v>95.45</v>
      </c>
      <c r="I1934">
        <f>'phytoplankton qual'!I153</f>
        <v>1.5499999999999974</v>
      </c>
      <c r="J1934">
        <f>'phytoplankton qual'!J153</f>
        <v>1.5499999999999974</v>
      </c>
      <c r="K1934">
        <f>'phytoplankton qual'!K153</f>
        <v>1027.5146635817466</v>
      </c>
      <c r="L1934">
        <f>'phytoplankton qual'!L153</f>
        <v>554.0167497005516</v>
      </c>
      <c r="M1934">
        <f>'phytoplankton qual'!M153</f>
        <v>470.97967346020459</v>
      </c>
      <c r="N1934" t="str">
        <f>'phytoplankton qual'!N153</f>
        <v>FALSE</v>
      </c>
      <c r="O1934">
        <f>'phytoplankton qual'!O153</f>
        <v>2</v>
      </c>
      <c r="P1934" t="str">
        <f>'phytoplankton qual'!P153</f>
        <v>Category 2: (a) Unable to fully quantify uncertainties due to mixed algal sources contributing to phytane d13C (note,  Calculated CO2aq is inside calibration range of 0.0 to Inf µmol/kg.).</v>
      </c>
      <c r="Q1934" t="str">
        <f>'phytoplankton qual'!Q153</f>
        <v>FALSE</v>
      </c>
      <c r="R1934" t="str">
        <f>'phytoplankton qual'!R153</f>
        <v>TRUE</v>
      </c>
      <c r="S1934" t="str">
        <f>'phytoplankton qual'!S153</f>
        <v>Recalculation of all phytane CO2 results using uniform calculation methods and comprehensive treatment of uncertainties.</v>
      </c>
      <c r="T1934" t="str">
        <f>'phytoplankton qual'!T153</f>
        <v>TRUE</v>
      </c>
      <c r="U1934" t="str">
        <f>'phytoplankton qual'!U153</f>
        <v>FALSE</v>
      </c>
      <c r="V1934" t="str">
        <f>'phytoplankton qual'!V153</f>
        <v>NA</v>
      </c>
      <c r="W1934" t="str">
        <f>'phytoplankton qual'!W153</f>
        <v>FALSE</v>
      </c>
      <c r="X1934" t="str">
        <f>'phytoplankton qual'!X153</f>
        <v>FALSE</v>
      </c>
      <c r="Y1934" t="str">
        <f>'phytoplankton qual'!Y153</f>
        <v>NA</v>
      </c>
      <c r="Z1934" t="str">
        <f>'phytoplankton qual'!Z153</f>
        <v>7 Gehrweiler, Rehborn</v>
      </c>
    </row>
    <row r="1935" spans="1:26">
      <c r="A1935" t="str">
        <f>'phytoplankton qual'!A147</f>
        <v>phytoplankton</v>
      </c>
      <c r="B1935" t="str">
        <f>'phytoplankton qual'!B147</f>
        <v>Witkowski</v>
      </c>
      <c r="C1935" t="str">
        <f>'phytoplankton qual'!C147</f>
        <v>2018</v>
      </c>
      <c r="D1935" t="str">
        <f>'phytoplankton qual'!D147</f>
        <v>10.1126/sciadv.aat4701</v>
      </c>
      <c r="E1935">
        <f>'phytoplankton qual'!E147</f>
        <v>95500</v>
      </c>
      <c r="F1935">
        <f>'phytoplankton qual'!F147</f>
        <v>1599.9999999999943</v>
      </c>
      <c r="G1935">
        <f>'phytoplankton qual'!G147</f>
        <v>1500</v>
      </c>
      <c r="H1935">
        <f>'phytoplankton qual'!H147</f>
        <v>95.5</v>
      </c>
      <c r="I1935">
        <f>'phytoplankton qual'!I147</f>
        <v>1.5999999999999943</v>
      </c>
      <c r="J1935">
        <f>'phytoplankton qual'!J147</f>
        <v>1.5</v>
      </c>
      <c r="K1935">
        <f>'phytoplankton qual'!K147</f>
        <v>1466.4604288350868</v>
      </c>
      <c r="L1935">
        <f>'phytoplankton qual'!L147</f>
        <v>841.96351443755452</v>
      </c>
      <c r="M1935">
        <f>'phytoplankton qual'!M147</f>
        <v>684.99014712919438</v>
      </c>
      <c r="N1935" t="str">
        <f>'phytoplankton qual'!N147</f>
        <v>FALSE</v>
      </c>
      <c r="O1935">
        <f>'phytoplankton qual'!O147</f>
        <v>2</v>
      </c>
      <c r="P1935" t="str">
        <f>'phytoplankton qual'!P147</f>
        <v>Category 2: (a) Unable to fully quantify uncertainties due to mixed algal sources contributing to phytane d13C (note,  Calculated CO2aq is inside calibration range of 0.0 to Inf µmol/kg.).</v>
      </c>
      <c r="Q1935" t="str">
        <f>'phytoplankton qual'!Q147</f>
        <v>FALSE</v>
      </c>
      <c r="R1935" t="str">
        <f>'phytoplankton qual'!R147</f>
        <v>TRUE</v>
      </c>
      <c r="S1935" t="str">
        <f>'phytoplankton qual'!S147</f>
        <v>Recalculation of all phytane CO2 results using uniform calculation methods and comprehensive treatment of uncertainties.</v>
      </c>
      <c r="T1935" t="str">
        <f>'phytoplankton qual'!T147</f>
        <v>TRUE</v>
      </c>
      <c r="U1935" t="str">
        <f>'phytoplankton qual'!U147</f>
        <v>FALSE</v>
      </c>
      <c r="V1935" t="str">
        <f>'phytoplankton qual'!V147</f>
        <v>NA</v>
      </c>
      <c r="W1935" t="str">
        <f>'phytoplankton qual'!W147</f>
        <v>FALSE</v>
      </c>
      <c r="X1935" t="str">
        <f>'phytoplankton qual'!X147</f>
        <v>FALSE</v>
      </c>
      <c r="Y1935" t="str">
        <f>'phytoplankton qual'!Y147</f>
        <v>NA</v>
      </c>
      <c r="Z1935" t="str">
        <f>'phytoplankton qual'!Z147</f>
        <v>1276 A 31 31-3 4/5</v>
      </c>
    </row>
    <row r="1936" spans="1:26">
      <c r="A1936" t="str">
        <f>'phytoplankton qual'!A148</f>
        <v>phytoplankton</v>
      </c>
      <c r="B1936" t="str">
        <f>'phytoplankton qual'!B148</f>
        <v>Witkowski</v>
      </c>
      <c r="C1936" t="str">
        <f>'phytoplankton qual'!C148</f>
        <v>2018</v>
      </c>
      <c r="D1936" t="str">
        <f>'phytoplankton qual'!D148</f>
        <v>10.1126/sciadv.aat4702</v>
      </c>
      <c r="E1936">
        <f>'phytoplankton qual'!E148</f>
        <v>95900</v>
      </c>
      <c r="F1936">
        <f>'phytoplankton qual'!F148</f>
        <v>2000</v>
      </c>
      <c r="G1936">
        <f>'phytoplankton qual'!G148</f>
        <v>1099.9999999999943</v>
      </c>
      <c r="H1936">
        <f>'phytoplankton qual'!H148</f>
        <v>95.9</v>
      </c>
      <c r="I1936">
        <f>'phytoplankton qual'!I148</f>
        <v>2</v>
      </c>
      <c r="J1936">
        <f>'phytoplankton qual'!J148</f>
        <v>1.0999999999999943</v>
      </c>
      <c r="K1936">
        <f>'phytoplankton qual'!K148</f>
        <v>1314.5911426995992</v>
      </c>
      <c r="L1936">
        <f>'phytoplankton qual'!L148</f>
        <v>741.10100706092339</v>
      </c>
      <c r="M1936">
        <f>'phytoplankton qual'!M148</f>
        <v>609.8602591377412</v>
      </c>
      <c r="N1936" t="str">
        <f>'phytoplankton qual'!N148</f>
        <v>FALSE</v>
      </c>
      <c r="O1936">
        <f>'phytoplankton qual'!O148</f>
        <v>2</v>
      </c>
      <c r="P1936" t="str">
        <f>'phytoplankton qual'!P148</f>
        <v>Category 2: (a) Unable to fully quantify uncertainties due to mixed algal sources contributing to phytane d13C (note,  Calculated CO2aq is inside calibration range of 0.0 to Inf µmol/kg.).</v>
      </c>
      <c r="Q1936" t="str">
        <f>'phytoplankton qual'!Q148</f>
        <v>FALSE</v>
      </c>
      <c r="R1936" t="str">
        <f>'phytoplankton qual'!R148</f>
        <v>TRUE</v>
      </c>
      <c r="S1936" t="str">
        <f>'phytoplankton qual'!S148</f>
        <v>Recalculation of all phytane CO2 results using uniform calculation methods and comprehensive treatment of uncertainties.</v>
      </c>
      <c r="T1936" t="str">
        <f>'phytoplankton qual'!T148</f>
        <v>TRUE</v>
      </c>
      <c r="U1936" t="str">
        <f>'phytoplankton qual'!U148</f>
        <v>FALSE</v>
      </c>
      <c r="V1936" t="str">
        <f>'phytoplankton qual'!V148</f>
        <v>NA</v>
      </c>
      <c r="W1936" t="str">
        <f>'phytoplankton qual'!W148</f>
        <v>FALSE</v>
      </c>
      <c r="X1936" t="str">
        <f>'phytoplankton qual'!X148</f>
        <v>FALSE</v>
      </c>
      <c r="Y1936" t="str">
        <f>'phytoplankton qual'!Y148</f>
        <v>NA</v>
      </c>
      <c r="Z1936" t="str">
        <f>'phytoplankton qual'!Z148</f>
        <v>1276 A 31 31-3 29/30</v>
      </c>
    </row>
    <row r="1937" spans="1:26">
      <c r="A1937" t="str">
        <f>'phytoplankton qual'!A149</f>
        <v>phytoplankton</v>
      </c>
      <c r="B1937" t="str">
        <f>'phytoplankton qual'!B149</f>
        <v>Witkowski</v>
      </c>
      <c r="C1937" t="str">
        <f>'phytoplankton qual'!C149</f>
        <v>2018</v>
      </c>
      <c r="D1937" t="str">
        <f>'phytoplankton qual'!D149</f>
        <v>10.1126/sciadv.aat4703</v>
      </c>
      <c r="E1937">
        <f>'phytoplankton qual'!E149</f>
        <v>96000</v>
      </c>
      <c r="F1937">
        <f>'phytoplankton qual'!F149</f>
        <v>1000</v>
      </c>
      <c r="G1937">
        <f>'phytoplankton qual'!G149</f>
        <v>1000</v>
      </c>
      <c r="H1937">
        <f>'phytoplankton qual'!H149</f>
        <v>96</v>
      </c>
      <c r="I1937">
        <f>'phytoplankton qual'!I149</f>
        <v>1</v>
      </c>
      <c r="J1937">
        <f>'phytoplankton qual'!J149</f>
        <v>1</v>
      </c>
      <c r="K1937">
        <f>'phytoplankton qual'!K149</f>
        <v>841.14211907428023</v>
      </c>
      <c r="L1937">
        <f>'phytoplankton qual'!L149</f>
        <v>435.78303735513316</v>
      </c>
      <c r="M1937">
        <f>'phytoplankton qual'!M149</f>
        <v>382.19373559197669</v>
      </c>
      <c r="N1937" t="str">
        <f>'phytoplankton qual'!N149</f>
        <v>FALSE</v>
      </c>
      <c r="O1937">
        <f>'phytoplankton qual'!O149</f>
        <v>2</v>
      </c>
      <c r="P1937" t="str">
        <f>'phytoplankton qual'!P149</f>
        <v>Category 2: (a) Unable to fully quantify uncertainties due to mixed algal sources contributing to phytane d13C (note,  Calculated CO2aq is inside calibration range of 0.0 to Inf µmol/kg.).</v>
      </c>
      <c r="Q1937" t="str">
        <f>'phytoplankton qual'!Q149</f>
        <v>FALSE</v>
      </c>
      <c r="R1937" t="str">
        <f>'phytoplankton qual'!R149</f>
        <v>TRUE</v>
      </c>
      <c r="S1937" t="str">
        <f>'phytoplankton qual'!S149</f>
        <v>Recalculation of all phytane CO2 results using uniform calculation methods and comprehensive treatment of uncertainties.</v>
      </c>
      <c r="T1937" t="str">
        <f>'phytoplankton qual'!T149</f>
        <v>TRUE</v>
      </c>
      <c r="U1937" t="str">
        <f>'phytoplankton qual'!U149</f>
        <v>FALSE</v>
      </c>
      <c r="V1937" t="str">
        <f>'phytoplankton qual'!V149</f>
        <v>NA</v>
      </c>
      <c r="W1937" t="str">
        <f>'phytoplankton qual'!W149</f>
        <v>FALSE</v>
      </c>
      <c r="X1937" t="str">
        <f>'phytoplankton qual'!X149</f>
        <v>FALSE</v>
      </c>
      <c r="Y1937" t="str">
        <f>'phytoplankton qual'!Y149</f>
        <v>NA</v>
      </c>
      <c r="Z1937" t="str">
        <f>'phytoplankton qual'!Z149</f>
        <v>207-1258B-51R-2, 10-20</v>
      </c>
    </row>
    <row r="1938" spans="1:26">
      <c r="A1938" t="str">
        <f>'phytoplankton qual'!A150</f>
        <v>phytoplankton</v>
      </c>
      <c r="B1938" t="str">
        <f>'phytoplankton qual'!B150</f>
        <v>Witkowski</v>
      </c>
      <c r="C1938" t="str">
        <f>'phytoplankton qual'!C150</f>
        <v>2018</v>
      </c>
      <c r="D1938" t="str">
        <f>'phytoplankton qual'!D150</f>
        <v>10.1126/sciadv.aat4704</v>
      </c>
      <c r="E1938">
        <f>'phytoplankton qual'!E150</f>
        <v>96000</v>
      </c>
      <c r="F1938">
        <f>'phytoplankton qual'!F150</f>
        <v>1000</v>
      </c>
      <c r="G1938">
        <f>'phytoplankton qual'!G150</f>
        <v>1000</v>
      </c>
      <c r="H1938">
        <f>'phytoplankton qual'!H150</f>
        <v>96</v>
      </c>
      <c r="I1938">
        <f>'phytoplankton qual'!I150</f>
        <v>1</v>
      </c>
      <c r="J1938">
        <f>'phytoplankton qual'!J150</f>
        <v>1</v>
      </c>
      <c r="K1938">
        <f>'phytoplankton qual'!K150</f>
        <v>800.50532986509427</v>
      </c>
      <c r="L1938">
        <f>'phytoplankton qual'!L150</f>
        <v>414.28737279986274</v>
      </c>
      <c r="M1938">
        <f>'phytoplankton qual'!M150</f>
        <v>362.72402349462436</v>
      </c>
      <c r="N1938" t="str">
        <f>'phytoplankton qual'!N150</f>
        <v>FALSE</v>
      </c>
      <c r="O1938">
        <f>'phytoplankton qual'!O150</f>
        <v>2</v>
      </c>
      <c r="P1938" t="str">
        <f>'phytoplankton qual'!P150</f>
        <v>Category 2: (a) Unable to fully quantify uncertainties due to mixed algal sources contributing to phytane d13C (note,  Calculated CO2aq is inside calibration range of 0.0 to Inf µmol/kg.).</v>
      </c>
      <c r="Q1938" t="str">
        <f>'phytoplankton qual'!Q150</f>
        <v>FALSE</v>
      </c>
      <c r="R1938" t="str">
        <f>'phytoplankton qual'!R150</f>
        <v>TRUE</v>
      </c>
      <c r="S1938" t="str">
        <f>'phytoplankton qual'!S150</f>
        <v>Recalculation of all phytane CO2 results using uniform calculation methods and comprehensive treatment of uncertainties.</v>
      </c>
      <c r="T1938" t="str">
        <f>'phytoplankton qual'!T150</f>
        <v>TRUE</v>
      </c>
      <c r="U1938" t="str">
        <f>'phytoplankton qual'!U150</f>
        <v>FALSE</v>
      </c>
      <c r="V1938" t="str">
        <f>'phytoplankton qual'!V150</f>
        <v>NA</v>
      </c>
      <c r="W1938" t="str">
        <f>'phytoplankton qual'!W150</f>
        <v>FALSE</v>
      </c>
      <c r="X1938" t="str">
        <f>'phytoplankton qual'!X150</f>
        <v>FALSE</v>
      </c>
      <c r="Y1938" t="str">
        <f>'phytoplankton qual'!Y150</f>
        <v>NA</v>
      </c>
      <c r="Z1938" t="str">
        <f>'phytoplankton qual'!Z150</f>
        <v>207-1258B-54R-3, 10-30</v>
      </c>
    </row>
    <row r="1939" spans="1:26">
      <c r="A1939" t="str">
        <f>'phytoplankton qual'!A151</f>
        <v>phytoplankton</v>
      </c>
      <c r="B1939" t="str">
        <f>'phytoplankton qual'!B151</f>
        <v>Witkowski</v>
      </c>
      <c r="C1939" t="str">
        <f>'phytoplankton qual'!C151</f>
        <v>2018</v>
      </c>
      <c r="D1939" t="str">
        <f>'phytoplankton qual'!D151</f>
        <v>10.1126/sciadv.aat4705</v>
      </c>
      <c r="E1939">
        <f>'phytoplankton qual'!E151</f>
        <v>96000</v>
      </c>
      <c r="F1939">
        <f>'phytoplankton qual'!F151</f>
        <v>1000</v>
      </c>
      <c r="G1939">
        <f>'phytoplankton qual'!G151</f>
        <v>1000</v>
      </c>
      <c r="H1939">
        <f>'phytoplankton qual'!H151</f>
        <v>96</v>
      </c>
      <c r="I1939">
        <f>'phytoplankton qual'!I151</f>
        <v>1</v>
      </c>
      <c r="J1939">
        <f>'phytoplankton qual'!J151</f>
        <v>1</v>
      </c>
      <c r="K1939">
        <f>'phytoplankton qual'!K151</f>
        <v>983.21767784457097</v>
      </c>
      <c r="L1939">
        <f>'phytoplankton qual'!L151</f>
        <v>516.85020691118143</v>
      </c>
      <c r="M1939">
        <f>'phytoplankton qual'!M151</f>
        <v>450.62202215934997</v>
      </c>
      <c r="N1939" t="str">
        <f>'phytoplankton qual'!N151</f>
        <v>FALSE</v>
      </c>
      <c r="O1939">
        <f>'phytoplankton qual'!O151</f>
        <v>2</v>
      </c>
      <c r="P1939" t="str">
        <f>'phytoplankton qual'!P151</f>
        <v>Category 2: (a) Unable to fully quantify uncertainties due to mixed algal sources contributing to phytane d13C (note,  Calculated CO2aq is inside calibration range of 0.0 to Inf µmol/kg.).</v>
      </c>
      <c r="Q1939" t="str">
        <f>'phytoplankton qual'!Q151</f>
        <v>FALSE</v>
      </c>
      <c r="R1939" t="str">
        <f>'phytoplankton qual'!R151</f>
        <v>TRUE</v>
      </c>
      <c r="S1939" t="str">
        <f>'phytoplankton qual'!S151</f>
        <v>Recalculation of all phytane CO2 results using uniform calculation methods and comprehensive treatment of uncertainties.</v>
      </c>
      <c r="T1939" t="str">
        <f>'phytoplankton qual'!T151</f>
        <v>TRUE</v>
      </c>
      <c r="U1939" t="str">
        <f>'phytoplankton qual'!U151</f>
        <v>FALSE</v>
      </c>
      <c r="V1939" t="str">
        <f>'phytoplankton qual'!V151</f>
        <v>NA</v>
      </c>
      <c r="W1939" t="str">
        <f>'phytoplankton qual'!W151</f>
        <v>FALSE</v>
      </c>
      <c r="X1939" t="str">
        <f>'phytoplankton qual'!X151</f>
        <v>FALSE</v>
      </c>
      <c r="Y1939" t="str">
        <f>'phytoplankton qual'!Y151</f>
        <v>NA</v>
      </c>
      <c r="Z1939" t="str">
        <f>'phytoplankton qual'!Z151</f>
        <v>207-1260B-38R-1, 84-86</v>
      </c>
    </row>
    <row r="1940" spans="1:26">
      <c r="A1940" t="str">
        <f>'phytoplankton qual'!A152</f>
        <v>phytoplankton</v>
      </c>
      <c r="B1940" t="str">
        <f>'phytoplankton qual'!B152</f>
        <v>Witkowski</v>
      </c>
      <c r="C1940" t="str">
        <f>'phytoplankton qual'!C152</f>
        <v>2018</v>
      </c>
      <c r="D1940" t="str">
        <f>'phytoplankton qual'!D152</f>
        <v>10.1126/sciadv.aat4706</v>
      </c>
      <c r="E1940">
        <f>'phytoplankton qual'!E152</f>
        <v>96000</v>
      </c>
      <c r="F1940">
        <f>'phytoplankton qual'!F152</f>
        <v>2500</v>
      </c>
      <c r="G1940">
        <f>'phytoplankton qual'!G152</f>
        <v>1000</v>
      </c>
      <c r="H1940">
        <f>'phytoplankton qual'!H152</f>
        <v>96</v>
      </c>
      <c r="I1940">
        <f>'phytoplankton qual'!I152</f>
        <v>2.5</v>
      </c>
      <c r="J1940">
        <f>'phytoplankton qual'!J152</f>
        <v>1</v>
      </c>
      <c r="K1940">
        <f>'phytoplankton qual'!K152</f>
        <v>1698.4467120550696</v>
      </c>
      <c r="L1940">
        <f>'phytoplankton qual'!L152</f>
        <v>1032.618597957726</v>
      </c>
      <c r="M1940">
        <f>'phytoplankton qual'!M152</f>
        <v>801.84004375905408</v>
      </c>
      <c r="N1940" t="str">
        <f>'phytoplankton qual'!N152</f>
        <v>FALSE</v>
      </c>
      <c r="O1940">
        <f>'phytoplankton qual'!O152</f>
        <v>2</v>
      </c>
      <c r="P1940" t="str">
        <f>'phytoplankton qual'!P152</f>
        <v>Category 2: (a) Unable to fully quantify uncertainties due to mixed algal sources contributing to phytane d13C (note,  Calculated CO2aq is inside calibration range of 0.0 to Inf µmol/kg.).</v>
      </c>
      <c r="Q1940" t="str">
        <f>'phytoplankton qual'!Q152</f>
        <v>FALSE</v>
      </c>
      <c r="R1940" t="str">
        <f>'phytoplankton qual'!R152</f>
        <v>TRUE</v>
      </c>
      <c r="S1940" t="str">
        <f>'phytoplankton qual'!S152</f>
        <v>Recalculation of all phytane CO2 results using uniform calculation methods and comprehensive treatment of uncertainties.</v>
      </c>
      <c r="T1940" t="str">
        <f>'phytoplankton qual'!T152</f>
        <v>TRUE</v>
      </c>
      <c r="U1940" t="str">
        <f>'phytoplankton qual'!U152</f>
        <v>FALSE</v>
      </c>
      <c r="V1940" t="str">
        <f>'phytoplankton qual'!V152</f>
        <v>NA</v>
      </c>
      <c r="W1940" t="str">
        <f>'phytoplankton qual'!W152</f>
        <v>FALSE</v>
      </c>
      <c r="X1940" t="str">
        <f>'phytoplankton qual'!X152</f>
        <v>FALSE</v>
      </c>
      <c r="Y1940" t="str">
        <f>'phytoplankton qual'!Y152</f>
        <v>NA</v>
      </c>
      <c r="Z1940" t="str">
        <f>'phytoplankton qual'!Z152</f>
        <v>Site  603B, 1134.0m</v>
      </c>
    </row>
    <row r="1941" spans="1:26">
      <c r="A1941" t="str">
        <f>'phytoplankton qual'!A154</f>
        <v>phytoplankton</v>
      </c>
      <c r="B1941" t="str">
        <f>'phytoplankton qual'!B154</f>
        <v>Witkowski</v>
      </c>
      <c r="C1941" t="str">
        <f>'phytoplankton qual'!C154</f>
        <v>2018</v>
      </c>
      <c r="D1941" t="str">
        <f>'phytoplankton qual'!D154</f>
        <v>10.1126/sciadv.aat4708</v>
      </c>
      <c r="E1941">
        <f>'phytoplankton qual'!E154</f>
        <v>96000</v>
      </c>
      <c r="F1941">
        <f>'phytoplankton qual'!F154</f>
        <v>2500</v>
      </c>
      <c r="G1941">
        <f>'phytoplankton qual'!G154</f>
        <v>1000</v>
      </c>
      <c r="H1941">
        <f>'phytoplankton qual'!H154</f>
        <v>96</v>
      </c>
      <c r="I1941">
        <f>'phytoplankton qual'!I154</f>
        <v>2.5</v>
      </c>
      <c r="J1941">
        <f>'phytoplankton qual'!J154</f>
        <v>1</v>
      </c>
      <c r="K1941">
        <f>'phytoplankton qual'!K154</f>
        <v>1586.4926650320576</v>
      </c>
      <c r="L1941">
        <f>'phytoplankton qual'!L154</f>
        <v>958.77994188404409</v>
      </c>
      <c r="M1941">
        <f>'phytoplankton qual'!M154</f>
        <v>757.05169842114969</v>
      </c>
      <c r="N1941" t="str">
        <f>'phytoplankton qual'!N154</f>
        <v>FALSE</v>
      </c>
      <c r="O1941">
        <f>'phytoplankton qual'!O154</f>
        <v>2</v>
      </c>
      <c r="P1941" t="str">
        <f>'phytoplankton qual'!P154</f>
        <v>Category 2: (a) Unable to fully quantify uncertainties due to mixed algal sources contributing to phytane d13C (note,  Calculated CO2aq is inside calibration range of 0.0 to Inf µmol/kg.).</v>
      </c>
      <c r="Q1941" t="str">
        <f>'phytoplankton qual'!Q154</f>
        <v>FALSE</v>
      </c>
      <c r="R1941" t="str">
        <f>'phytoplankton qual'!R154</f>
        <v>TRUE</v>
      </c>
      <c r="S1941" t="str">
        <f>'phytoplankton qual'!S154</f>
        <v>Recalculation of all phytane CO2 results using uniform calculation methods and comprehensive treatment of uncertainties.</v>
      </c>
      <c r="T1941" t="str">
        <f>'phytoplankton qual'!T154</f>
        <v>TRUE</v>
      </c>
      <c r="U1941" t="str">
        <f>'phytoplankton qual'!U154</f>
        <v>FALSE</v>
      </c>
      <c r="V1941" t="str">
        <f>'phytoplankton qual'!V154</f>
        <v>NA</v>
      </c>
      <c r="W1941" t="str">
        <f>'phytoplankton qual'!W154</f>
        <v>FALSE</v>
      </c>
      <c r="X1941" t="str">
        <f>'phytoplankton qual'!X154</f>
        <v>FALSE</v>
      </c>
      <c r="Y1941" t="str">
        <f>'phytoplankton qual'!Y154</f>
        <v>NA</v>
      </c>
      <c r="Z1941" t="str">
        <f>'phytoplankton qual'!Z154</f>
        <v>Site 144</v>
      </c>
    </row>
    <row r="1942" spans="1:26">
      <c r="A1942" t="str">
        <f>'phytoplankton qual'!A155</f>
        <v>phytoplankton</v>
      </c>
      <c r="B1942" t="str">
        <f>'phytoplankton qual'!B155</f>
        <v>Witkowski</v>
      </c>
      <c r="C1942" t="str">
        <f>'phytoplankton qual'!C155</f>
        <v>2018</v>
      </c>
      <c r="D1942" t="str">
        <f>'phytoplankton qual'!D155</f>
        <v>10.1126/sciadv.aat4709</v>
      </c>
      <c r="E1942">
        <f>'phytoplankton qual'!E155</f>
        <v>96000</v>
      </c>
      <c r="F1942">
        <f>'phytoplankton qual'!F155</f>
        <v>2500</v>
      </c>
      <c r="G1942">
        <f>'phytoplankton qual'!G155</f>
        <v>1000</v>
      </c>
      <c r="H1942">
        <f>'phytoplankton qual'!H155</f>
        <v>96</v>
      </c>
      <c r="I1942">
        <f>'phytoplankton qual'!I155</f>
        <v>2.5</v>
      </c>
      <c r="J1942">
        <f>'phytoplankton qual'!J155</f>
        <v>1</v>
      </c>
      <c r="K1942">
        <f>'phytoplankton qual'!K155</f>
        <v>1693.9537211017403</v>
      </c>
      <c r="L1942">
        <f>'phytoplankton qual'!L155</f>
        <v>1049.9957474677842</v>
      </c>
      <c r="M1942">
        <f>'phytoplankton qual'!M155</f>
        <v>799.33598601177596</v>
      </c>
      <c r="N1942" t="str">
        <f>'phytoplankton qual'!N155</f>
        <v>FALSE</v>
      </c>
      <c r="O1942">
        <f>'phytoplankton qual'!O155</f>
        <v>2</v>
      </c>
      <c r="P1942" t="str">
        <f>'phytoplankton qual'!P155</f>
        <v>Category 2: (a) Unable to fully quantify uncertainties due to mixed algal sources contributing to phytane d13C (note,  Calculated CO2aq is inside calibration range of 0.0 to Inf µmol/kg.).</v>
      </c>
      <c r="Q1942" t="str">
        <f>'phytoplankton qual'!Q155</f>
        <v>FALSE</v>
      </c>
      <c r="R1942" t="str">
        <f>'phytoplankton qual'!R155</f>
        <v>TRUE</v>
      </c>
      <c r="S1942" t="str">
        <f>'phytoplankton qual'!S155</f>
        <v>Recalculation of all phytane CO2 results using uniform calculation methods and comprehensive treatment of uncertainties.</v>
      </c>
      <c r="T1942" t="str">
        <f>'phytoplankton qual'!T155</f>
        <v>TRUE</v>
      </c>
      <c r="U1942" t="str">
        <f>'phytoplankton qual'!U155</f>
        <v>FALSE</v>
      </c>
      <c r="V1942" t="str">
        <f>'phytoplankton qual'!V155</f>
        <v>NA</v>
      </c>
      <c r="W1942" t="str">
        <f>'phytoplankton qual'!W155</f>
        <v>FALSE</v>
      </c>
      <c r="X1942" t="str">
        <f>'phytoplankton qual'!X155</f>
        <v>FALSE</v>
      </c>
      <c r="Y1942" t="str">
        <f>'phytoplankton qual'!Y155</f>
        <v>NA</v>
      </c>
      <c r="Z1942" t="str">
        <f>'phytoplankton qual'!Z155</f>
        <v>Site 144</v>
      </c>
    </row>
    <row r="1943" spans="1:26">
      <c r="A1943" t="str">
        <f>'phytoplankton qual'!A156</f>
        <v>phytoplankton</v>
      </c>
      <c r="B1943" t="str">
        <f>'phytoplankton qual'!B156</f>
        <v>Witkowski</v>
      </c>
      <c r="C1943" t="str">
        <f>'phytoplankton qual'!C156</f>
        <v>2018</v>
      </c>
      <c r="D1943" t="str">
        <f>'phytoplankton qual'!D156</f>
        <v>10.1126/sciadv.aat4710</v>
      </c>
      <c r="E1943">
        <f>'phytoplankton qual'!E156</f>
        <v>96000</v>
      </c>
      <c r="F1943">
        <f>'phytoplankton qual'!F156</f>
        <v>2099.9999999999945</v>
      </c>
      <c r="G1943">
        <f>'phytoplankton qual'!G156</f>
        <v>1000</v>
      </c>
      <c r="H1943">
        <f>'phytoplankton qual'!H156</f>
        <v>96</v>
      </c>
      <c r="I1943">
        <f>'phytoplankton qual'!I156</f>
        <v>2.0999999999999948</v>
      </c>
      <c r="J1943">
        <f>'phytoplankton qual'!J156</f>
        <v>1</v>
      </c>
      <c r="K1943">
        <f>'phytoplankton qual'!K156</f>
        <v>1083.7169461333094</v>
      </c>
      <c r="L1943">
        <f>'phytoplankton qual'!L156</f>
        <v>584.39431664171639</v>
      </c>
      <c r="M1943">
        <f>'phytoplankton qual'!M156</f>
        <v>499.42670196337235</v>
      </c>
      <c r="N1943" t="str">
        <f>'phytoplankton qual'!N156</f>
        <v>FALSE</v>
      </c>
      <c r="O1943">
        <f>'phytoplankton qual'!O156</f>
        <v>2</v>
      </c>
      <c r="P1943" t="str">
        <f>'phytoplankton qual'!P156</f>
        <v>Category 2: (a) Unable to fully quantify uncertainties due to mixed algal sources contributing to phytane d13C (note,  Calculated CO2aq is inside calibration range of 0.0 to Inf µmol/kg.).</v>
      </c>
      <c r="Q1943" t="str">
        <f>'phytoplankton qual'!Q156</f>
        <v>FALSE</v>
      </c>
      <c r="R1943" t="str">
        <f>'phytoplankton qual'!R156</f>
        <v>TRUE</v>
      </c>
      <c r="S1943" t="str">
        <f>'phytoplankton qual'!S156</f>
        <v>Recalculation of all phytane CO2 results using uniform calculation methods and comprehensive treatment of uncertainties.</v>
      </c>
      <c r="T1943" t="str">
        <f>'phytoplankton qual'!T156</f>
        <v>TRUE</v>
      </c>
      <c r="U1943" t="str">
        <f>'phytoplankton qual'!U156</f>
        <v>FALSE</v>
      </c>
      <c r="V1943" t="str">
        <f>'phytoplankton qual'!V156</f>
        <v>NA</v>
      </c>
      <c r="W1943" t="str">
        <f>'phytoplankton qual'!W156</f>
        <v>FALSE</v>
      </c>
      <c r="X1943" t="str">
        <f>'phytoplankton qual'!X156</f>
        <v>FALSE</v>
      </c>
      <c r="Y1943" t="str">
        <f>'phytoplankton qual'!Y156</f>
        <v>NA</v>
      </c>
      <c r="Z1943" t="str">
        <f>'phytoplankton qual'!Z156</f>
        <v>Site 1260, 7</v>
      </c>
    </row>
    <row r="1944" spans="1:26">
      <c r="A1944" t="str">
        <f>'phytoplankton qual'!A157</f>
        <v>phytoplankton</v>
      </c>
      <c r="B1944" t="str">
        <f>'phytoplankton qual'!B157</f>
        <v>Witkowski</v>
      </c>
      <c r="C1944" t="str">
        <f>'phytoplankton qual'!C157</f>
        <v>2018</v>
      </c>
      <c r="D1944" t="str">
        <f>'phytoplankton qual'!D157</f>
        <v>10.1126/sciadv.aat4711</v>
      </c>
      <c r="E1944">
        <f>'phytoplankton qual'!E157</f>
        <v>96000</v>
      </c>
      <c r="F1944">
        <f>'phytoplankton qual'!F157</f>
        <v>2099.9999999999945</v>
      </c>
      <c r="G1944">
        <f>'phytoplankton qual'!G157</f>
        <v>1000</v>
      </c>
      <c r="H1944">
        <f>'phytoplankton qual'!H157</f>
        <v>96</v>
      </c>
      <c r="I1944">
        <f>'phytoplankton qual'!I157</f>
        <v>2.0999999999999948</v>
      </c>
      <c r="J1944">
        <f>'phytoplankton qual'!J157</f>
        <v>1</v>
      </c>
      <c r="K1944">
        <f>'phytoplankton qual'!K157</f>
        <v>1332.5194869955712</v>
      </c>
      <c r="L1944">
        <f>'phytoplankton qual'!L157</f>
        <v>761.34587007474784</v>
      </c>
      <c r="M1944">
        <f>'phytoplankton qual'!M157</f>
        <v>617.18697804067892</v>
      </c>
      <c r="N1944" t="str">
        <f>'phytoplankton qual'!N157</f>
        <v>FALSE</v>
      </c>
      <c r="O1944">
        <f>'phytoplankton qual'!O157</f>
        <v>2</v>
      </c>
      <c r="P1944" t="str">
        <f>'phytoplankton qual'!P157</f>
        <v>Category 2: (a) Unable to fully quantify uncertainties due to mixed algal sources contributing to phytane d13C (note,  Calculated CO2aq is inside calibration range of 0.0 to Inf µmol/kg.).</v>
      </c>
      <c r="Q1944" t="str">
        <f>'phytoplankton qual'!Q157</f>
        <v>FALSE</v>
      </c>
      <c r="R1944" t="str">
        <f>'phytoplankton qual'!R157</f>
        <v>TRUE</v>
      </c>
      <c r="S1944" t="str">
        <f>'phytoplankton qual'!S157</f>
        <v>Recalculation of all phytane CO2 results using uniform calculation methods and comprehensive treatment of uncertainties.</v>
      </c>
      <c r="T1944" t="str">
        <f>'phytoplankton qual'!T157</f>
        <v>TRUE</v>
      </c>
      <c r="U1944" t="str">
        <f>'phytoplankton qual'!U157</f>
        <v>FALSE</v>
      </c>
      <c r="V1944" t="str">
        <f>'phytoplankton qual'!V157</f>
        <v>NA</v>
      </c>
      <c r="W1944" t="str">
        <f>'phytoplankton qual'!W157</f>
        <v>FALSE</v>
      </c>
      <c r="X1944" t="str">
        <f>'phytoplankton qual'!X157</f>
        <v>FALSE</v>
      </c>
      <c r="Y1944" t="str">
        <f>'phytoplankton qual'!Y157</f>
        <v>NA</v>
      </c>
      <c r="Z1944" t="str">
        <f>'phytoplankton qual'!Z157</f>
        <v>Site 1260, 9</v>
      </c>
    </row>
    <row r="1945" spans="1:26">
      <c r="A1945" t="str">
        <f>'phytoplankton qual'!A158</f>
        <v>phytoplankton</v>
      </c>
      <c r="B1945" t="str">
        <f>'phytoplankton qual'!B158</f>
        <v>Witkowski</v>
      </c>
      <c r="C1945" t="str">
        <f>'phytoplankton qual'!C158</f>
        <v>2018</v>
      </c>
      <c r="D1945" t="str">
        <f>'phytoplankton qual'!D158</f>
        <v>10.1126/sciadv.aat4712</v>
      </c>
      <c r="E1945">
        <f>'phytoplankton qual'!E158</f>
        <v>96000</v>
      </c>
      <c r="F1945">
        <f>'phytoplankton qual'!F158</f>
        <v>2099.9999999999945</v>
      </c>
      <c r="G1945">
        <f>'phytoplankton qual'!G158</f>
        <v>1000</v>
      </c>
      <c r="H1945">
        <f>'phytoplankton qual'!H158</f>
        <v>96</v>
      </c>
      <c r="I1945">
        <f>'phytoplankton qual'!I158</f>
        <v>2.0999999999999948</v>
      </c>
      <c r="J1945">
        <f>'phytoplankton qual'!J158</f>
        <v>1</v>
      </c>
      <c r="K1945">
        <f>'phytoplankton qual'!K158</f>
        <v>1204.7686469115508</v>
      </c>
      <c r="L1945">
        <f>'phytoplankton qual'!L158</f>
        <v>679.25364342139164</v>
      </c>
      <c r="M1945">
        <f>'phytoplankton qual'!M158</f>
        <v>553.66452386918286</v>
      </c>
      <c r="N1945" t="str">
        <f>'phytoplankton qual'!N158</f>
        <v>FALSE</v>
      </c>
      <c r="O1945">
        <f>'phytoplankton qual'!O158</f>
        <v>2</v>
      </c>
      <c r="P1945" t="str">
        <f>'phytoplankton qual'!P158</f>
        <v>Category 2: (a) Unable to fully quantify uncertainties due to mixed algal sources contributing to phytane d13C (note,  Calculated CO2aq is inside calibration range of 0.0 to Inf µmol/kg.).</v>
      </c>
      <c r="Q1945" t="str">
        <f>'phytoplankton qual'!Q158</f>
        <v>FALSE</v>
      </c>
      <c r="R1945" t="str">
        <f>'phytoplankton qual'!R158</f>
        <v>TRUE</v>
      </c>
      <c r="S1945" t="str">
        <f>'phytoplankton qual'!S158</f>
        <v>Recalculation of all phytane CO2 results using uniform calculation methods and comprehensive treatment of uncertainties.</v>
      </c>
      <c r="T1945" t="str">
        <f>'phytoplankton qual'!T158</f>
        <v>TRUE</v>
      </c>
      <c r="U1945" t="str">
        <f>'phytoplankton qual'!U158</f>
        <v>FALSE</v>
      </c>
      <c r="V1945" t="str">
        <f>'phytoplankton qual'!V158</f>
        <v>NA</v>
      </c>
      <c r="W1945" t="str">
        <f>'phytoplankton qual'!W158</f>
        <v>FALSE</v>
      </c>
      <c r="X1945" t="str">
        <f>'phytoplankton qual'!X158</f>
        <v>FALSE</v>
      </c>
      <c r="Y1945" t="str">
        <f>'phytoplankton qual'!Y158</f>
        <v>NA</v>
      </c>
      <c r="Z1945" t="str">
        <f>'phytoplankton qual'!Z158</f>
        <v>Site 1260, 8</v>
      </c>
    </row>
    <row r="1946" spans="1:26">
      <c r="A1946" t="str">
        <f>'phytoplankton qual'!A159</f>
        <v>phytoplankton</v>
      </c>
      <c r="B1946" t="str">
        <f>'phytoplankton qual'!B159</f>
        <v>Witkowski</v>
      </c>
      <c r="C1946" t="str">
        <f>'phytoplankton qual'!C159</f>
        <v>2018</v>
      </c>
      <c r="D1946" t="str">
        <f>'phytoplankton qual'!D159</f>
        <v>10.1126/sciadv.aat4713</v>
      </c>
      <c r="E1946">
        <f>'phytoplankton qual'!E159</f>
        <v>96000</v>
      </c>
      <c r="F1946">
        <f>'phytoplankton qual'!F159</f>
        <v>2099.9999999999945</v>
      </c>
      <c r="G1946">
        <f>'phytoplankton qual'!G159</f>
        <v>1000</v>
      </c>
      <c r="H1946">
        <f>'phytoplankton qual'!H159</f>
        <v>96</v>
      </c>
      <c r="I1946">
        <f>'phytoplankton qual'!I159</f>
        <v>2.0999999999999948</v>
      </c>
      <c r="J1946">
        <f>'phytoplankton qual'!J159</f>
        <v>1</v>
      </c>
      <c r="K1946">
        <f>'phytoplankton qual'!K159</f>
        <v>1453.3713105496254</v>
      </c>
      <c r="L1946">
        <f>'phytoplankton qual'!L159</f>
        <v>837.40130797669872</v>
      </c>
      <c r="M1946">
        <f>'phytoplankton qual'!M159</f>
        <v>676.52789880408568</v>
      </c>
      <c r="N1946" t="str">
        <f>'phytoplankton qual'!N159</f>
        <v>FALSE</v>
      </c>
      <c r="O1946">
        <f>'phytoplankton qual'!O159</f>
        <v>2</v>
      </c>
      <c r="P1946" t="str">
        <f>'phytoplankton qual'!P159</f>
        <v>Category 2: (a) Unable to fully quantify uncertainties due to mixed algal sources contributing to phytane d13C (note,  Calculated CO2aq is inside calibration range of 0.0 to Inf µmol/kg.).</v>
      </c>
      <c r="Q1946" t="str">
        <f>'phytoplankton qual'!Q159</f>
        <v>FALSE</v>
      </c>
      <c r="R1946" t="str">
        <f>'phytoplankton qual'!R159</f>
        <v>TRUE</v>
      </c>
      <c r="S1946" t="str">
        <f>'phytoplankton qual'!S159</f>
        <v>Recalculation of all phytane CO2 results using uniform calculation methods and comprehensive treatment of uncertainties.</v>
      </c>
      <c r="T1946" t="str">
        <f>'phytoplankton qual'!T159</f>
        <v>TRUE</v>
      </c>
      <c r="U1946" t="str">
        <f>'phytoplankton qual'!U159</f>
        <v>FALSE</v>
      </c>
      <c r="V1946" t="str">
        <f>'phytoplankton qual'!V159</f>
        <v>NA</v>
      </c>
      <c r="W1946" t="str">
        <f>'phytoplankton qual'!W159</f>
        <v>FALSE</v>
      </c>
      <c r="X1946" t="str">
        <f>'phytoplankton qual'!X159</f>
        <v>FALSE</v>
      </c>
      <c r="Y1946" t="str">
        <f>'phytoplankton qual'!Y159</f>
        <v>NA</v>
      </c>
      <c r="Z1946" t="str">
        <f>'phytoplankton qual'!Z159</f>
        <v>Site 367 646,89 cm</v>
      </c>
    </row>
    <row r="1947" spans="1:26">
      <c r="A1947" t="str">
        <f>'phytoplankton qual'!A160</f>
        <v>phytoplankton</v>
      </c>
      <c r="B1947" t="str">
        <f>'phytoplankton qual'!B160</f>
        <v>Witkowski</v>
      </c>
      <c r="C1947" t="str">
        <f>'phytoplankton qual'!C160</f>
        <v>2018</v>
      </c>
      <c r="D1947" t="str">
        <f>'phytoplankton qual'!D160</f>
        <v>10.1126/sciadv.aat4714</v>
      </c>
      <c r="E1947">
        <f>'phytoplankton qual'!E160</f>
        <v>96000</v>
      </c>
      <c r="F1947">
        <f>'phytoplankton qual'!F160</f>
        <v>2099.9999999999945</v>
      </c>
      <c r="G1947">
        <f>'phytoplankton qual'!G160</f>
        <v>1000</v>
      </c>
      <c r="H1947">
        <f>'phytoplankton qual'!H160</f>
        <v>96</v>
      </c>
      <c r="I1947">
        <f>'phytoplankton qual'!I160</f>
        <v>2.0999999999999948</v>
      </c>
      <c r="J1947">
        <f>'phytoplankton qual'!J160</f>
        <v>1</v>
      </c>
      <c r="K1947">
        <f>'phytoplankton qual'!K160</f>
        <v>1205.7730578881137</v>
      </c>
      <c r="L1947">
        <f>'phytoplankton qual'!L160</f>
        <v>674.42118860562664</v>
      </c>
      <c r="M1947">
        <f>'phytoplankton qual'!M160</f>
        <v>554.80978369652098</v>
      </c>
      <c r="N1947" t="str">
        <f>'phytoplankton qual'!N160</f>
        <v>FALSE</v>
      </c>
      <c r="O1947">
        <f>'phytoplankton qual'!O160</f>
        <v>2</v>
      </c>
      <c r="P1947" t="str">
        <f>'phytoplankton qual'!P160</f>
        <v>Category 2: (a) Unable to fully quantify uncertainties due to mixed algal sources contributing to phytane d13C (note,  Calculated CO2aq is inside calibration range of 0.0 to Inf µmol/kg.).</v>
      </c>
      <c r="Q1947" t="str">
        <f>'phytoplankton qual'!Q160</f>
        <v>FALSE</v>
      </c>
      <c r="R1947" t="str">
        <f>'phytoplankton qual'!R160</f>
        <v>TRUE</v>
      </c>
      <c r="S1947" t="str">
        <f>'phytoplankton qual'!S160</f>
        <v>Recalculation of all phytane CO2 results using uniform calculation methods and comprehensive treatment of uncertainties.</v>
      </c>
      <c r="T1947" t="str">
        <f>'phytoplankton qual'!T160</f>
        <v>TRUE</v>
      </c>
      <c r="U1947" t="str">
        <f>'phytoplankton qual'!U160</f>
        <v>FALSE</v>
      </c>
      <c r="V1947" t="str">
        <f>'phytoplankton qual'!V160</f>
        <v>NA</v>
      </c>
      <c r="W1947" t="str">
        <f>'phytoplankton qual'!W160</f>
        <v>FALSE</v>
      </c>
      <c r="X1947" t="str">
        <f>'phytoplankton qual'!X160</f>
        <v>FALSE</v>
      </c>
      <c r="Y1947" t="str">
        <f>'phytoplankton qual'!Y160</f>
        <v>NA</v>
      </c>
      <c r="Z1947" t="str">
        <f>'phytoplankton qual'!Z160</f>
        <v>Site 367 647,93 cm</v>
      </c>
    </row>
    <row r="1948" spans="1:26">
      <c r="A1948" t="str">
        <f>'phytoplankton qual'!A161</f>
        <v>phytoplankton</v>
      </c>
      <c r="B1948" t="str">
        <f>'phytoplankton qual'!B161</f>
        <v>Witkowski</v>
      </c>
      <c r="C1948" t="str">
        <f>'phytoplankton qual'!C161</f>
        <v>2018</v>
      </c>
      <c r="D1948" t="str">
        <f>'phytoplankton qual'!D161</f>
        <v>10.1126/sciadv.aat4715</v>
      </c>
      <c r="E1948">
        <f>'phytoplankton qual'!E161</f>
        <v>96000</v>
      </c>
      <c r="F1948">
        <f>'phytoplankton qual'!F161</f>
        <v>2099.9999999999945</v>
      </c>
      <c r="G1948">
        <f>'phytoplankton qual'!G161</f>
        <v>1000</v>
      </c>
      <c r="H1948">
        <f>'phytoplankton qual'!H161</f>
        <v>96</v>
      </c>
      <c r="I1948">
        <f>'phytoplankton qual'!I161</f>
        <v>2.0999999999999948</v>
      </c>
      <c r="J1948">
        <f>'phytoplankton qual'!J161</f>
        <v>1</v>
      </c>
      <c r="K1948">
        <f>'phytoplankton qual'!K161</f>
        <v>1116.7802284654335</v>
      </c>
      <c r="L1948">
        <f>'phytoplankton qual'!L161</f>
        <v>626.14799396917488</v>
      </c>
      <c r="M1948">
        <f>'phytoplankton qual'!M161</f>
        <v>515.8185244136447</v>
      </c>
      <c r="N1948" t="str">
        <f>'phytoplankton qual'!N161</f>
        <v>FALSE</v>
      </c>
      <c r="O1948">
        <f>'phytoplankton qual'!O161</f>
        <v>2</v>
      </c>
      <c r="P1948" t="str">
        <f>'phytoplankton qual'!P161</f>
        <v>Category 2: (a) Unable to fully quantify uncertainties due to mixed algal sources contributing to phytane d13C (note,  Calculated CO2aq is inside calibration range of 0.0 to Inf µmol/kg.).</v>
      </c>
      <c r="Q1948" t="str">
        <f>'phytoplankton qual'!Q161</f>
        <v>FALSE</v>
      </c>
      <c r="R1948" t="str">
        <f>'phytoplankton qual'!R161</f>
        <v>TRUE</v>
      </c>
      <c r="S1948" t="str">
        <f>'phytoplankton qual'!S161</f>
        <v>Recalculation of all phytane CO2 results using uniform calculation methods and comprehensive treatment of uncertainties.</v>
      </c>
      <c r="T1948" t="str">
        <f>'phytoplankton qual'!T161</f>
        <v>TRUE</v>
      </c>
      <c r="U1948" t="str">
        <f>'phytoplankton qual'!U161</f>
        <v>FALSE</v>
      </c>
      <c r="V1948" t="str">
        <f>'phytoplankton qual'!V161</f>
        <v>NA</v>
      </c>
      <c r="W1948" t="str">
        <f>'phytoplankton qual'!W161</f>
        <v>FALSE</v>
      </c>
      <c r="X1948" t="str">
        <f>'phytoplankton qual'!X161</f>
        <v>FALSE</v>
      </c>
      <c r="Y1948" t="str">
        <f>'phytoplankton qual'!Y161</f>
        <v>NA</v>
      </c>
      <c r="Z1948" t="str">
        <f>'phytoplankton qual'!Z161</f>
        <v>Site 530A, 1051m</v>
      </c>
    </row>
    <row r="1949" spans="1:26">
      <c r="A1949" t="str">
        <f>'phytoplankton qual'!A162</f>
        <v>phytoplankton</v>
      </c>
      <c r="B1949" t="str">
        <f>'phytoplankton qual'!B162</f>
        <v>Witkowski</v>
      </c>
      <c r="C1949" t="str">
        <f>'phytoplankton qual'!C162</f>
        <v>2018</v>
      </c>
      <c r="D1949" t="str">
        <f>'phytoplankton qual'!D162</f>
        <v>10.1126/sciadv.aat4716</v>
      </c>
      <c r="E1949">
        <f>'phytoplankton qual'!E162</f>
        <v>96000</v>
      </c>
      <c r="F1949">
        <f>'phytoplankton qual'!F162</f>
        <v>2099.9999999999945</v>
      </c>
      <c r="G1949">
        <f>'phytoplankton qual'!G162</f>
        <v>1000</v>
      </c>
      <c r="H1949">
        <f>'phytoplankton qual'!H162</f>
        <v>96</v>
      </c>
      <c r="I1949">
        <f>'phytoplankton qual'!I162</f>
        <v>2.0999999999999948</v>
      </c>
      <c r="J1949">
        <f>'phytoplankton qual'!J162</f>
        <v>1</v>
      </c>
      <c r="K1949">
        <f>'phytoplankton qual'!K162</f>
        <v>997.81723320845697</v>
      </c>
      <c r="L1949">
        <f>'phytoplankton qual'!L162</f>
        <v>542.91749057648087</v>
      </c>
      <c r="M1949">
        <f>'phytoplankton qual'!M162</f>
        <v>458.51988274428243</v>
      </c>
      <c r="N1949" t="str">
        <f>'phytoplankton qual'!N162</f>
        <v>FALSE</v>
      </c>
      <c r="O1949">
        <f>'phytoplankton qual'!O162</f>
        <v>2</v>
      </c>
      <c r="P1949" t="str">
        <f>'phytoplankton qual'!P162</f>
        <v>Category 2: (a) Unable to fully quantify uncertainties due to mixed algal sources contributing to phytane d13C (note,  Calculated CO2aq is inside calibration range of 0.0 to Inf µmol/kg.).</v>
      </c>
      <c r="Q1949" t="str">
        <f>'phytoplankton qual'!Q162</f>
        <v>FALSE</v>
      </c>
      <c r="R1949" t="str">
        <f>'phytoplankton qual'!R162</f>
        <v>TRUE</v>
      </c>
      <c r="S1949" t="str">
        <f>'phytoplankton qual'!S162</f>
        <v>Recalculation of all phytane CO2 results using uniform calculation methods and comprehensive treatment of uncertainties.</v>
      </c>
      <c r="T1949" t="str">
        <f>'phytoplankton qual'!T162</f>
        <v>TRUE</v>
      </c>
      <c r="U1949" t="str">
        <f>'phytoplankton qual'!U162</f>
        <v>FALSE</v>
      </c>
      <c r="V1949" t="str">
        <f>'phytoplankton qual'!V162</f>
        <v>NA</v>
      </c>
      <c r="W1949" t="str">
        <f>'phytoplankton qual'!W162</f>
        <v>FALSE</v>
      </c>
      <c r="X1949" t="str">
        <f>'phytoplankton qual'!X162</f>
        <v>FALSE</v>
      </c>
      <c r="Y1949" t="str">
        <f>'phytoplankton qual'!Y162</f>
        <v>NA</v>
      </c>
      <c r="Z1949" t="str">
        <f>'phytoplankton qual'!Z162</f>
        <v>Site 530A, 1049m</v>
      </c>
    </row>
    <row r="1950" spans="1:26">
      <c r="A1950" t="str">
        <f>'phytoplankton qual'!A163</f>
        <v>phytoplankton</v>
      </c>
      <c r="B1950" t="str">
        <f>'phytoplankton qual'!B163</f>
        <v>Witkowski</v>
      </c>
      <c r="C1950" t="str">
        <f>'phytoplankton qual'!C163</f>
        <v>2018</v>
      </c>
      <c r="D1950" t="str">
        <f>'phytoplankton qual'!D163</f>
        <v>10.1126/sciadv.aat4717</v>
      </c>
      <c r="E1950">
        <f>'phytoplankton qual'!E163</f>
        <v>96300</v>
      </c>
      <c r="F1950">
        <f>'phytoplankton qual'!F163</f>
        <v>2399.9999999999914</v>
      </c>
      <c r="G1950">
        <f>'phytoplankton qual'!G163</f>
        <v>700.00000000000284</v>
      </c>
      <c r="H1950">
        <f>'phytoplankton qual'!H163</f>
        <v>96.3</v>
      </c>
      <c r="I1950">
        <f>'phytoplankton qual'!I163</f>
        <v>2.3999999999999915</v>
      </c>
      <c r="J1950">
        <f>'phytoplankton qual'!J163</f>
        <v>0.70000000000000284</v>
      </c>
      <c r="K1950">
        <f>'phytoplankton qual'!K163</f>
        <v>1386.3556734901488</v>
      </c>
      <c r="L1950">
        <f>'phytoplankton qual'!L163</f>
        <v>783.01004993091578</v>
      </c>
      <c r="M1950">
        <f>'phytoplankton qual'!M163</f>
        <v>645.63018733179911</v>
      </c>
      <c r="N1950" t="str">
        <f>'phytoplankton qual'!N163</f>
        <v>FALSE</v>
      </c>
      <c r="O1950">
        <f>'phytoplankton qual'!O163</f>
        <v>2</v>
      </c>
      <c r="P1950" t="str">
        <f>'phytoplankton qual'!P163</f>
        <v>Category 2: (a) Unable to fully quantify uncertainties due to mixed algal sources contributing to phytane d13C (note,  Calculated CO2aq is inside calibration range of 0.0 to Inf µmol/kg.).</v>
      </c>
      <c r="Q1950" t="str">
        <f>'phytoplankton qual'!Q163</f>
        <v>FALSE</v>
      </c>
      <c r="R1950" t="str">
        <f>'phytoplankton qual'!R163</f>
        <v>TRUE</v>
      </c>
      <c r="S1950" t="str">
        <f>'phytoplankton qual'!S163</f>
        <v>Recalculation of all phytane CO2 results using uniform calculation methods and comprehensive treatment of uncertainties.</v>
      </c>
      <c r="T1950" t="str">
        <f>'phytoplankton qual'!T163</f>
        <v>TRUE</v>
      </c>
      <c r="U1950" t="str">
        <f>'phytoplankton qual'!U163</f>
        <v>FALSE</v>
      </c>
      <c r="V1950" t="str">
        <f>'phytoplankton qual'!V163</f>
        <v>NA</v>
      </c>
      <c r="W1950" t="str">
        <f>'phytoplankton qual'!W163</f>
        <v>FALSE</v>
      </c>
      <c r="X1950" t="str">
        <f>'phytoplankton qual'!X163</f>
        <v>FALSE</v>
      </c>
      <c r="Y1950" t="str">
        <f>'phytoplankton qual'!Y163</f>
        <v>NA</v>
      </c>
      <c r="Z1950" t="str">
        <f>'phytoplankton qual'!Z163</f>
        <v>1276 A 31 31-3 61/62</v>
      </c>
    </row>
    <row r="1951" spans="1:26">
      <c r="A1951" t="str">
        <f>'phytoplankton qual'!A164</f>
        <v>phytoplankton</v>
      </c>
      <c r="B1951" t="str">
        <f>'phytoplankton qual'!B164</f>
        <v>Witkowski</v>
      </c>
      <c r="C1951" t="str">
        <f>'phytoplankton qual'!C164</f>
        <v>2018</v>
      </c>
      <c r="D1951" t="str">
        <f>'phytoplankton qual'!D164</f>
        <v>10.1126/sciadv.aat4718</v>
      </c>
      <c r="E1951">
        <f>'phytoplankton qual'!E164</f>
        <v>96700</v>
      </c>
      <c r="F1951">
        <f>'phytoplankton qual'!F164</f>
        <v>2799.9999999999973</v>
      </c>
      <c r="G1951">
        <f>'phytoplankton qual'!G164</f>
        <v>299.99999999999716</v>
      </c>
      <c r="H1951">
        <f>'phytoplankton qual'!H164</f>
        <v>96.7</v>
      </c>
      <c r="I1951">
        <f>'phytoplankton qual'!I164</f>
        <v>2.7999999999999972</v>
      </c>
      <c r="J1951">
        <f>'phytoplankton qual'!J164</f>
        <v>0.29999999999999716</v>
      </c>
      <c r="K1951">
        <f>'phytoplankton qual'!K164</f>
        <v>1342.2702921691041</v>
      </c>
      <c r="L1951">
        <f>'phytoplankton qual'!L164</f>
        <v>769.02652963702508</v>
      </c>
      <c r="M1951">
        <f>'phytoplankton qual'!M164</f>
        <v>625.48246064728596</v>
      </c>
      <c r="N1951" t="str">
        <f>'phytoplankton qual'!N164</f>
        <v>FALSE</v>
      </c>
      <c r="O1951">
        <f>'phytoplankton qual'!O164</f>
        <v>2</v>
      </c>
      <c r="P1951" t="str">
        <f>'phytoplankton qual'!P164</f>
        <v>Category 2: (a) Unable to fully quantify uncertainties due to mixed algal sources contributing to phytane d13C (note,  Calculated CO2aq is inside calibration range of 0.0 to Inf µmol/kg.).</v>
      </c>
      <c r="Q1951" t="str">
        <f>'phytoplankton qual'!Q164</f>
        <v>FALSE</v>
      </c>
      <c r="R1951" t="str">
        <f>'phytoplankton qual'!R164</f>
        <v>TRUE</v>
      </c>
      <c r="S1951" t="str">
        <f>'phytoplankton qual'!S164</f>
        <v>Recalculation of all phytane CO2 results using uniform calculation methods and comprehensive treatment of uncertainties.</v>
      </c>
      <c r="T1951" t="str">
        <f>'phytoplankton qual'!T164</f>
        <v>TRUE</v>
      </c>
      <c r="U1951" t="str">
        <f>'phytoplankton qual'!U164</f>
        <v>FALSE</v>
      </c>
      <c r="V1951" t="str">
        <f>'phytoplankton qual'!V164</f>
        <v>NA</v>
      </c>
      <c r="W1951" t="str">
        <f>'phytoplankton qual'!W164</f>
        <v>FALSE</v>
      </c>
      <c r="X1951" t="str">
        <f>'phytoplankton qual'!X164</f>
        <v>FALSE</v>
      </c>
      <c r="Y1951" t="str">
        <f>'phytoplankton qual'!Y164</f>
        <v>NA</v>
      </c>
      <c r="Z1951" t="str">
        <f>'phytoplankton qual'!Z164</f>
        <v>1276 A 31 31-3 110/111</v>
      </c>
    </row>
    <row r="1952" spans="1:26">
      <c r="A1952" t="str">
        <f>'phytoplankton qual'!A165</f>
        <v>phytoplankton</v>
      </c>
      <c r="B1952" t="str">
        <f>'phytoplankton qual'!B165</f>
        <v>Witkowski</v>
      </c>
      <c r="C1952" t="str">
        <f>'phytoplankton qual'!C165</f>
        <v>2018</v>
      </c>
      <c r="D1952" t="str">
        <f>'phytoplankton qual'!D165</f>
        <v>10.1126/sciadv.aat4719</v>
      </c>
      <c r="E1952">
        <f>'phytoplankton qual'!E165</f>
        <v>97000</v>
      </c>
      <c r="F1952">
        <f>'phytoplankton qual'!F165</f>
        <v>1000</v>
      </c>
      <c r="G1952">
        <f>'phytoplankton qual'!G165</f>
        <v>1000</v>
      </c>
      <c r="H1952">
        <f>'phytoplankton qual'!H165</f>
        <v>97</v>
      </c>
      <c r="I1952">
        <f>'phytoplankton qual'!I165</f>
        <v>1</v>
      </c>
      <c r="J1952">
        <f>'phytoplankton qual'!J165</f>
        <v>1</v>
      </c>
      <c r="K1952">
        <f>'phytoplankton qual'!K165</f>
        <v>1412.9284819102681</v>
      </c>
      <c r="L1952">
        <f>'phytoplankton qual'!L165</f>
        <v>782.8980977452261</v>
      </c>
      <c r="M1952">
        <f>'phytoplankton qual'!M165</f>
        <v>661.44461804639184</v>
      </c>
      <c r="N1952" t="str">
        <f>'phytoplankton qual'!N165</f>
        <v>FALSE</v>
      </c>
      <c r="O1952">
        <f>'phytoplankton qual'!O165</f>
        <v>2</v>
      </c>
      <c r="P1952" t="str">
        <f>'phytoplankton qual'!P165</f>
        <v>Category 2: (a) Unable to fully quantify uncertainties due to mixed algal sources contributing to phytane d13C (note,  Calculated CO2aq is inside calibration range of 0.0 to Inf µmol/kg.).</v>
      </c>
      <c r="Q1952" t="str">
        <f>'phytoplankton qual'!Q165</f>
        <v>FALSE</v>
      </c>
      <c r="R1952" t="str">
        <f>'phytoplankton qual'!R165</f>
        <v>TRUE</v>
      </c>
      <c r="S1952" t="str">
        <f>'phytoplankton qual'!S165</f>
        <v>Recalculation of all phytane CO2 results using uniform calculation methods and comprehensive treatment of uncertainties.</v>
      </c>
      <c r="T1952" t="str">
        <f>'phytoplankton qual'!T165</f>
        <v>TRUE</v>
      </c>
      <c r="U1952" t="str">
        <f>'phytoplankton qual'!U165</f>
        <v>FALSE</v>
      </c>
      <c r="V1952" t="str">
        <f>'phytoplankton qual'!V165</f>
        <v>NA</v>
      </c>
      <c r="W1952" t="str">
        <f>'phytoplankton qual'!W165</f>
        <v>FALSE</v>
      </c>
      <c r="X1952" t="str">
        <f>'phytoplankton qual'!X165</f>
        <v>FALSE</v>
      </c>
      <c r="Y1952" t="str">
        <f>'phytoplankton qual'!Y165</f>
        <v>NA</v>
      </c>
      <c r="Z1952" t="str">
        <f>'phytoplankton qual'!Z165</f>
        <v>207-1260B-39R-1, 115-122</v>
      </c>
    </row>
    <row r="1953" spans="1:26">
      <c r="A1953" t="str">
        <f>'phytoplankton qual'!A166</f>
        <v>phytoplankton</v>
      </c>
      <c r="B1953" t="str">
        <f>'phytoplankton qual'!B166</f>
        <v>Witkowski</v>
      </c>
      <c r="C1953" t="str">
        <f>'phytoplankton qual'!C166</f>
        <v>2018</v>
      </c>
      <c r="D1953" t="str">
        <f>'phytoplankton qual'!D166</f>
        <v>10.1126/sciadv.aat4720</v>
      </c>
      <c r="E1953">
        <f>'phytoplankton qual'!E166</f>
        <v>97000</v>
      </c>
      <c r="F1953">
        <f>'phytoplankton qual'!F166</f>
        <v>500</v>
      </c>
      <c r="G1953">
        <f>'phytoplankton qual'!G166</f>
        <v>2500</v>
      </c>
      <c r="H1953">
        <f>'phytoplankton qual'!H166</f>
        <v>97</v>
      </c>
      <c r="I1953">
        <f>'phytoplankton qual'!I166</f>
        <v>0.5</v>
      </c>
      <c r="J1953">
        <f>'phytoplankton qual'!J166</f>
        <v>2.5</v>
      </c>
      <c r="K1953">
        <f>'phytoplankton qual'!K166</f>
        <v>1070.9437136436438</v>
      </c>
      <c r="L1953">
        <f>'phytoplankton qual'!L166</f>
        <v>570.69141785559873</v>
      </c>
      <c r="M1953">
        <f>'phytoplankton qual'!M166</f>
        <v>487.93762593627446</v>
      </c>
      <c r="N1953" t="str">
        <f>'phytoplankton qual'!N166</f>
        <v>FALSE</v>
      </c>
      <c r="O1953">
        <f>'phytoplankton qual'!O166</f>
        <v>2</v>
      </c>
      <c r="P1953" t="str">
        <f>'phytoplankton qual'!P166</f>
        <v>Category 2: (a) Unable to fully quantify uncertainties due to mixed algal sources contributing to phytane d13C (note,  Calculated CO2aq is inside calibration range of 0.0 to Inf µmol/kg.).</v>
      </c>
      <c r="Q1953" t="str">
        <f>'phytoplankton qual'!Q166</f>
        <v>FALSE</v>
      </c>
      <c r="R1953" t="str">
        <f>'phytoplankton qual'!R166</f>
        <v>TRUE</v>
      </c>
      <c r="S1953" t="str">
        <f>'phytoplankton qual'!S166</f>
        <v>Recalculation of all phytane CO2 results using uniform calculation methods and comprehensive treatment of uncertainties.</v>
      </c>
      <c r="T1953" t="str">
        <f>'phytoplankton qual'!T166</f>
        <v>TRUE</v>
      </c>
      <c r="U1953" t="str">
        <f>'phytoplankton qual'!U166</f>
        <v>FALSE</v>
      </c>
      <c r="V1953" t="str">
        <f>'phytoplankton qual'!V166</f>
        <v>NA</v>
      </c>
      <c r="W1953" t="str">
        <f>'phytoplankton qual'!W166</f>
        <v>FALSE</v>
      </c>
      <c r="X1953" t="str">
        <f>'phytoplankton qual'!X166</f>
        <v>FALSE</v>
      </c>
      <c r="Y1953" t="str">
        <f>'phytoplankton qual'!Y166</f>
        <v>NA</v>
      </c>
      <c r="Z1953" t="str">
        <f>'phytoplankton qual'!Z166</f>
        <v>207-1260B-41R-1, 114-120</v>
      </c>
    </row>
    <row r="1954" spans="1:26">
      <c r="A1954" t="str">
        <f>'phytoplankton qual'!A167</f>
        <v>phytoplankton</v>
      </c>
      <c r="B1954" t="str">
        <f>'phytoplankton qual'!B167</f>
        <v>Witkowski</v>
      </c>
      <c r="C1954" t="str">
        <f>'phytoplankton qual'!C167</f>
        <v>2018</v>
      </c>
      <c r="D1954" t="str">
        <f>'phytoplankton qual'!D167</f>
        <v>10.1126/sciadv.aat4721</v>
      </c>
      <c r="E1954">
        <f>'phytoplankton qual'!E167</f>
        <v>97000</v>
      </c>
      <c r="F1954">
        <f>'phytoplankton qual'!F167</f>
        <v>3500</v>
      </c>
      <c r="G1954">
        <f>'phytoplankton qual'!G167</f>
        <v>444.15550658472716</v>
      </c>
      <c r="H1954">
        <f>'phytoplankton qual'!H167</f>
        <v>97</v>
      </c>
      <c r="I1954">
        <f>'phytoplankton qual'!I167</f>
        <v>3.5</v>
      </c>
      <c r="J1954">
        <f>'phytoplankton qual'!J167</f>
        <v>0.44415550658472719</v>
      </c>
      <c r="K1954">
        <f>'phytoplankton qual'!K167</f>
        <v>1300.6923827792502</v>
      </c>
      <c r="L1954">
        <f>'phytoplankton qual'!L167</f>
        <v>731.90205665853864</v>
      </c>
      <c r="M1954">
        <f>'phytoplankton qual'!M167</f>
        <v>599.39844501571724</v>
      </c>
      <c r="N1954" t="str">
        <f>'phytoplankton qual'!N167</f>
        <v>FALSE</v>
      </c>
      <c r="O1954">
        <f>'phytoplankton qual'!O167</f>
        <v>2</v>
      </c>
      <c r="P1954" t="str">
        <f>'phytoplankton qual'!P167</f>
        <v>Category 2: (a) Unable to fully quantify uncertainties due to mixed algal sources contributing to phytane d13C (note,  Calculated CO2aq is inside calibration range of 0.0 to Inf µmol/kg.).</v>
      </c>
      <c r="Q1954" t="str">
        <f>'phytoplankton qual'!Q167</f>
        <v>FALSE</v>
      </c>
      <c r="R1954" t="str">
        <f>'phytoplankton qual'!R167</f>
        <v>TRUE</v>
      </c>
      <c r="S1954" t="str">
        <f>'phytoplankton qual'!S167</f>
        <v>Recalculation of all phytane CO2 results using uniform calculation methods and comprehensive treatment of uncertainties.</v>
      </c>
      <c r="T1954" t="str">
        <f>'phytoplankton qual'!T167</f>
        <v>TRUE</v>
      </c>
      <c r="U1954" t="str">
        <f>'phytoplankton qual'!U167</f>
        <v>FALSE</v>
      </c>
      <c r="V1954" t="str">
        <f>'phytoplankton qual'!V167</f>
        <v>NA</v>
      </c>
      <c r="W1954" t="str">
        <f>'phytoplankton qual'!W167</f>
        <v>FALSE</v>
      </c>
      <c r="X1954" t="str">
        <f>'phytoplankton qual'!X167</f>
        <v>FALSE</v>
      </c>
      <c r="Y1954" t="str">
        <f>'phytoplankton qual'!Y167</f>
        <v>NA</v>
      </c>
      <c r="Z1954" t="str">
        <f>'phytoplankton qual'!Z167</f>
        <v>Site  603B, 1134.8m</v>
      </c>
    </row>
    <row r="1955" spans="1:26">
      <c r="A1955" t="str">
        <f>'phytoplankton qual'!A168</f>
        <v>phytoplankton</v>
      </c>
      <c r="B1955" t="str">
        <f>'phytoplankton qual'!B168</f>
        <v>Witkowski</v>
      </c>
      <c r="C1955" t="str">
        <f>'phytoplankton qual'!C168</f>
        <v>2018</v>
      </c>
      <c r="D1955" t="str">
        <f>'phytoplankton qual'!D168</f>
        <v>10.1126/sciadv.aat4722</v>
      </c>
      <c r="E1955">
        <f>'phytoplankton qual'!E168</f>
        <v>97000</v>
      </c>
      <c r="F1955">
        <f>'phytoplankton qual'!F168</f>
        <v>3500</v>
      </c>
      <c r="G1955">
        <f>'phytoplankton qual'!G168</f>
        <v>444.15550658472716</v>
      </c>
      <c r="H1955">
        <f>'phytoplankton qual'!H168</f>
        <v>97</v>
      </c>
      <c r="I1955">
        <f>'phytoplankton qual'!I168</f>
        <v>3.5</v>
      </c>
      <c r="J1955">
        <f>'phytoplankton qual'!J168</f>
        <v>0.44415550658472719</v>
      </c>
      <c r="K1955">
        <f>'phytoplankton qual'!K168</f>
        <v>1733.1004071548546</v>
      </c>
      <c r="L1955">
        <f>'phytoplankton qual'!L168</f>
        <v>1079.3928684219454</v>
      </c>
      <c r="M1955">
        <f>'phytoplankton qual'!M168</f>
        <v>817.96930057371321</v>
      </c>
      <c r="N1955" t="str">
        <f>'phytoplankton qual'!N168</f>
        <v>FALSE</v>
      </c>
      <c r="O1955">
        <f>'phytoplankton qual'!O168</f>
        <v>2</v>
      </c>
      <c r="P1955" t="str">
        <f>'phytoplankton qual'!P168</f>
        <v>Category 2: (a) Unable to fully quantify uncertainties due to mixed algal sources contributing to phytane d13C (note,  Calculated CO2aq is inside calibration range of 0.0 to Inf µmol/kg.).</v>
      </c>
      <c r="Q1955" t="str">
        <f>'phytoplankton qual'!Q168</f>
        <v>FALSE</v>
      </c>
      <c r="R1955" t="str">
        <f>'phytoplankton qual'!R168</f>
        <v>TRUE</v>
      </c>
      <c r="S1955" t="str">
        <f>'phytoplankton qual'!S168</f>
        <v>Recalculation of all phytane CO2 results using uniform calculation methods and comprehensive treatment of uncertainties.</v>
      </c>
      <c r="T1955" t="str">
        <f>'phytoplankton qual'!T168</f>
        <v>TRUE</v>
      </c>
      <c r="U1955" t="str">
        <f>'phytoplankton qual'!U168</f>
        <v>FALSE</v>
      </c>
      <c r="V1955" t="str">
        <f>'phytoplankton qual'!V168</f>
        <v>NA</v>
      </c>
      <c r="W1955" t="str">
        <f>'phytoplankton qual'!W168</f>
        <v>FALSE</v>
      </c>
      <c r="X1955" t="str">
        <f>'phytoplankton qual'!X168</f>
        <v>FALSE</v>
      </c>
      <c r="Y1955" t="str">
        <f>'phytoplankton qual'!Y168</f>
        <v>NA</v>
      </c>
      <c r="Z1955" t="str">
        <f>'phytoplankton qual'!Z168</f>
        <v>Site 144</v>
      </c>
    </row>
    <row r="1956" spans="1:26">
      <c r="A1956" t="str">
        <f>'phytoplankton qual'!A169</f>
        <v>phytoplankton</v>
      </c>
      <c r="B1956" t="str">
        <f>'phytoplankton qual'!B169</f>
        <v>Witkowski</v>
      </c>
      <c r="C1956" t="str">
        <f>'phytoplankton qual'!C169</f>
        <v>2018</v>
      </c>
      <c r="D1956" t="str">
        <f>'phytoplankton qual'!D169</f>
        <v>10.1126/sciadv.aat4723</v>
      </c>
      <c r="E1956">
        <f>'phytoplankton qual'!E169</f>
        <v>97000</v>
      </c>
      <c r="F1956">
        <f>'phytoplankton qual'!F169</f>
        <v>3099.9999999999945</v>
      </c>
      <c r="G1956">
        <f>'phytoplankton qual'!G169</f>
        <v>444.15550658472716</v>
      </c>
      <c r="H1956">
        <f>'phytoplankton qual'!H169</f>
        <v>97</v>
      </c>
      <c r="I1956">
        <f>'phytoplankton qual'!I169</f>
        <v>3.0999999999999948</v>
      </c>
      <c r="J1956">
        <f>'phytoplankton qual'!J169</f>
        <v>0.44415550658472719</v>
      </c>
      <c r="K1956">
        <f>'phytoplankton qual'!K169</f>
        <v>1071.1728435445871</v>
      </c>
      <c r="L1956">
        <f>'phytoplankton qual'!L169</f>
        <v>575.36243640593648</v>
      </c>
      <c r="M1956">
        <f>'phytoplankton qual'!M169</f>
        <v>492.89969927778691</v>
      </c>
      <c r="N1956" t="str">
        <f>'phytoplankton qual'!N169</f>
        <v>FALSE</v>
      </c>
      <c r="O1956">
        <f>'phytoplankton qual'!O169</f>
        <v>2</v>
      </c>
      <c r="P1956" t="str">
        <f>'phytoplankton qual'!P169</f>
        <v>Category 2: (a) Unable to fully quantify uncertainties due to mixed algal sources contributing to phytane d13C (note,  Calculated CO2aq is inside calibration range of 0.0 to Inf µmol/kg.).</v>
      </c>
      <c r="Q1956" t="str">
        <f>'phytoplankton qual'!Q169</f>
        <v>FALSE</v>
      </c>
      <c r="R1956" t="str">
        <f>'phytoplankton qual'!R169</f>
        <v>TRUE</v>
      </c>
      <c r="S1956" t="str">
        <f>'phytoplankton qual'!S169</f>
        <v>Recalculation of all phytane CO2 results using uniform calculation methods and comprehensive treatment of uncertainties.</v>
      </c>
      <c r="T1956" t="str">
        <f>'phytoplankton qual'!T169</f>
        <v>TRUE</v>
      </c>
      <c r="U1956" t="str">
        <f>'phytoplankton qual'!U169</f>
        <v>FALSE</v>
      </c>
      <c r="V1956" t="str">
        <f>'phytoplankton qual'!V169</f>
        <v>NA</v>
      </c>
      <c r="W1956" t="str">
        <f>'phytoplankton qual'!W169</f>
        <v>FALSE</v>
      </c>
      <c r="X1956" t="str">
        <f>'phytoplankton qual'!X169</f>
        <v>FALSE</v>
      </c>
      <c r="Y1956" t="str">
        <f>'phytoplankton qual'!Y169</f>
        <v>NA</v>
      </c>
      <c r="Z1956" t="str">
        <f>'phytoplankton qual'!Z169</f>
        <v>Site 1260, 13</v>
      </c>
    </row>
    <row r="1957" spans="1:26">
      <c r="A1957" t="str">
        <f>'phytoplankton qual'!A170</f>
        <v>phytoplankton</v>
      </c>
      <c r="B1957" t="str">
        <f>'phytoplankton qual'!B170</f>
        <v>Witkowski</v>
      </c>
      <c r="C1957" t="str">
        <f>'phytoplankton qual'!C170</f>
        <v>2018</v>
      </c>
      <c r="D1957" t="str">
        <f>'phytoplankton qual'!D170</f>
        <v>10.1126/sciadv.aat4724</v>
      </c>
      <c r="E1957">
        <f>'phytoplankton qual'!E170</f>
        <v>97000</v>
      </c>
      <c r="F1957">
        <f>'phytoplankton qual'!F170</f>
        <v>3099.9999999999945</v>
      </c>
      <c r="G1957">
        <f>'phytoplankton qual'!G170</f>
        <v>444.15550658472716</v>
      </c>
      <c r="H1957">
        <f>'phytoplankton qual'!H170</f>
        <v>97</v>
      </c>
      <c r="I1957">
        <f>'phytoplankton qual'!I170</f>
        <v>3.0999999999999948</v>
      </c>
      <c r="J1957">
        <f>'phytoplankton qual'!J170</f>
        <v>0.44415550658472719</v>
      </c>
      <c r="K1957">
        <f>'phytoplankton qual'!K170</f>
        <v>1086.5909842643848</v>
      </c>
      <c r="L1957">
        <f>'phytoplankton qual'!L170</f>
        <v>607.69831250927086</v>
      </c>
      <c r="M1957">
        <f>'phytoplankton qual'!M170</f>
        <v>498.25058897153895</v>
      </c>
      <c r="N1957" t="str">
        <f>'phytoplankton qual'!N170</f>
        <v>FALSE</v>
      </c>
      <c r="O1957">
        <f>'phytoplankton qual'!O170</f>
        <v>2</v>
      </c>
      <c r="P1957" t="str">
        <f>'phytoplankton qual'!P170</f>
        <v>Category 2: (a) Unable to fully quantify uncertainties due to mixed algal sources contributing to phytane d13C (note,  Calculated CO2aq is inside calibration range of 0.0 to Inf µmol/kg.).</v>
      </c>
      <c r="Q1957" t="str">
        <f>'phytoplankton qual'!Q170</f>
        <v>FALSE</v>
      </c>
      <c r="R1957" t="str">
        <f>'phytoplankton qual'!R170</f>
        <v>TRUE</v>
      </c>
      <c r="S1957" t="str">
        <f>'phytoplankton qual'!S170</f>
        <v>Recalculation of all phytane CO2 results using uniform calculation methods and comprehensive treatment of uncertainties.</v>
      </c>
      <c r="T1957" t="str">
        <f>'phytoplankton qual'!T170</f>
        <v>TRUE</v>
      </c>
      <c r="U1957" t="str">
        <f>'phytoplankton qual'!U170</f>
        <v>FALSE</v>
      </c>
      <c r="V1957" t="str">
        <f>'phytoplankton qual'!V170</f>
        <v>NA</v>
      </c>
      <c r="W1957" t="str">
        <f>'phytoplankton qual'!W170</f>
        <v>FALSE</v>
      </c>
      <c r="X1957" t="str">
        <f>'phytoplankton qual'!X170</f>
        <v>FALSE</v>
      </c>
      <c r="Y1957" t="str">
        <f>'phytoplankton qual'!Y170</f>
        <v>NA</v>
      </c>
      <c r="Z1957" t="str">
        <f>'phytoplankton qual'!Z170</f>
        <v>Site 1260, 10</v>
      </c>
    </row>
    <row r="1958" spans="1:26">
      <c r="A1958" t="str">
        <f>'phytoplankton qual'!A171</f>
        <v>phytoplankton</v>
      </c>
      <c r="B1958" t="str">
        <f>'phytoplankton qual'!B171</f>
        <v>Witkowski</v>
      </c>
      <c r="C1958" t="str">
        <f>'phytoplankton qual'!C171</f>
        <v>2018</v>
      </c>
      <c r="D1958" t="str">
        <f>'phytoplankton qual'!D171</f>
        <v>10.1126/sciadv.aat4725</v>
      </c>
      <c r="E1958">
        <f>'phytoplankton qual'!E171</f>
        <v>97000</v>
      </c>
      <c r="F1958">
        <f>'phytoplankton qual'!F171</f>
        <v>3099.9999999999945</v>
      </c>
      <c r="G1958">
        <f>'phytoplankton qual'!G171</f>
        <v>444.15550658472716</v>
      </c>
      <c r="H1958">
        <f>'phytoplankton qual'!H171</f>
        <v>97</v>
      </c>
      <c r="I1958">
        <f>'phytoplankton qual'!I171</f>
        <v>3.0999999999999948</v>
      </c>
      <c r="J1958">
        <f>'phytoplankton qual'!J171</f>
        <v>0.44415550658472719</v>
      </c>
      <c r="K1958">
        <f>'phytoplankton qual'!K171</f>
        <v>1313.8251960288615</v>
      </c>
      <c r="L1958">
        <f>'phytoplankton qual'!L171</f>
        <v>750.31096696709551</v>
      </c>
      <c r="M1958">
        <f>'phytoplankton qual'!M171</f>
        <v>606.38734879871834</v>
      </c>
      <c r="N1958" t="str">
        <f>'phytoplankton qual'!N171</f>
        <v>FALSE</v>
      </c>
      <c r="O1958">
        <f>'phytoplankton qual'!O171</f>
        <v>2</v>
      </c>
      <c r="P1958" t="str">
        <f>'phytoplankton qual'!P171</f>
        <v>Category 2: (a) Unable to fully quantify uncertainties due to mixed algal sources contributing to phytane d13C (note,  Calculated CO2aq is inside calibration range of 0.0 to Inf µmol/kg.).</v>
      </c>
      <c r="Q1958" t="str">
        <f>'phytoplankton qual'!Q171</f>
        <v>FALSE</v>
      </c>
      <c r="R1958" t="str">
        <f>'phytoplankton qual'!R171</f>
        <v>TRUE</v>
      </c>
      <c r="S1958" t="str">
        <f>'phytoplankton qual'!S171</f>
        <v>Recalculation of all phytane CO2 results using uniform calculation methods and comprehensive treatment of uncertainties.</v>
      </c>
      <c r="T1958" t="str">
        <f>'phytoplankton qual'!T171</f>
        <v>TRUE</v>
      </c>
      <c r="U1958" t="str">
        <f>'phytoplankton qual'!U171</f>
        <v>FALSE</v>
      </c>
      <c r="V1958" t="str">
        <f>'phytoplankton qual'!V171</f>
        <v>NA</v>
      </c>
      <c r="W1958" t="str">
        <f>'phytoplankton qual'!W171</f>
        <v>FALSE</v>
      </c>
      <c r="X1958" t="str">
        <f>'phytoplankton qual'!X171</f>
        <v>FALSE</v>
      </c>
      <c r="Y1958" t="str">
        <f>'phytoplankton qual'!Y171</f>
        <v>NA</v>
      </c>
      <c r="Z1958" t="str">
        <f>'phytoplankton qual'!Z171</f>
        <v>Site 1260, 11</v>
      </c>
    </row>
    <row r="1959" spans="1:26">
      <c r="A1959" t="str">
        <f>'phytoplankton qual'!A172</f>
        <v>phytoplankton</v>
      </c>
      <c r="B1959" t="str">
        <f>'phytoplankton qual'!B172</f>
        <v>Witkowski</v>
      </c>
      <c r="C1959" t="str">
        <f>'phytoplankton qual'!C172</f>
        <v>2018</v>
      </c>
      <c r="D1959" t="str">
        <f>'phytoplankton qual'!D172</f>
        <v>10.1126/sciadv.aat4726</v>
      </c>
      <c r="E1959">
        <f>'phytoplankton qual'!E172</f>
        <v>97000</v>
      </c>
      <c r="F1959">
        <f>'phytoplankton qual'!F172</f>
        <v>3099.9999999999945</v>
      </c>
      <c r="G1959">
        <f>'phytoplankton qual'!G172</f>
        <v>444.15550658472716</v>
      </c>
      <c r="H1959">
        <f>'phytoplankton qual'!H172</f>
        <v>97</v>
      </c>
      <c r="I1959">
        <f>'phytoplankton qual'!I172</f>
        <v>3.0999999999999948</v>
      </c>
      <c r="J1959">
        <f>'phytoplankton qual'!J172</f>
        <v>0.44415550658472719</v>
      </c>
      <c r="K1959">
        <f>'phytoplankton qual'!K172</f>
        <v>1412.4476376471237</v>
      </c>
      <c r="L1959">
        <f>'phytoplankton qual'!L172</f>
        <v>813.41205191999165</v>
      </c>
      <c r="M1959">
        <f>'phytoplankton qual'!M172</f>
        <v>658.16132007756471</v>
      </c>
      <c r="N1959" t="str">
        <f>'phytoplankton qual'!N172</f>
        <v>FALSE</v>
      </c>
      <c r="O1959">
        <f>'phytoplankton qual'!O172</f>
        <v>2</v>
      </c>
      <c r="P1959" t="str">
        <f>'phytoplankton qual'!P172</f>
        <v>Category 2: (a) Unable to fully quantify uncertainties due to mixed algal sources contributing to phytane d13C (note,  Calculated CO2aq is inside calibration range of 0.0 to Inf µmol/kg.).</v>
      </c>
      <c r="Q1959" t="str">
        <f>'phytoplankton qual'!Q172</f>
        <v>FALSE</v>
      </c>
      <c r="R1959" t="str">
        <f>'phytoplankton qual'!R172</f>
        <v>TRUE</v>
      </c>
      <c r="S1959" t="str">
        <f>'phytoplankton qual'!S172</f>
        <v>Recalculation of all phytane CO2 results using uniform calculation methods and comprehensive treatment of uncertainties.</v>
      </c>
      <c r="T1959" t="str">
        <f>'phytoplankton qual'!T172</f>
        <v>TRUE</v>
      </c>
      <c r="U1959" t="str">
        <f>'phytoplankton qual'!U172</f>
        <v>FALSE</v>
      </c>
      <c r="V1959" t="str">
        <f>'phytoplankton qual'!V172</f>
        <v>NA</v>
      </c>
      <c r="W1959" t="str">
        <f>'phytoplankton qual'!W172</f>
        <v>FALSE</v>
      </c>
      <c r="X1959" t="str">
        <f>'phytoplankton qual'!X172</f>
        <v>FALSE</v>
      </c>
      <c r="Y1959" t="str">
        <f>'phytoplankton qual'!Y172</f>
        <v>NA</v>
      </c>
      <c r="Z1959" t="str">
        <f>'phytoplankton qual'!Z172</f>
        <v>Site 1260, 12</v>
      </c>
    </row>
    <row r="1960" spans="1:26">
      <c r="A1960" t="str">
        <f>'phytoplankton qual'!A173</f>
        <v>phytoplankton</v>
      </c>
      <c r="B1960" t="str">
        <f>'phytoplankton qual'!B173</f>
        <v>Witkowski</v>
      </c>
      <c r="C1960" t="str">
        <f>'phytoplankton qual'!C173</f>
        <v>2018</v>
      </c>
      <c r="D1960" t="str">
        <f>'phytoplankton qual'!D173</f>
        <v>10.1126/sciadv.aat4727</v>
      </c>
      <c r="E1960">
        <f>'phytoplankton qual'!E173</f>
        <v>97000</v>
      </c>
      <c r="F1960">
        <f>'phytoplankton qual'!F173</f>
        <v>3099.9999999999945</v>
      </c>
      <c r="G1960">
        <f>'phytoplankton qual'!G173</f>
        <v>444.15550658472716</v>
      </c>
      <c r="H1960">
        <f>'phytoplankton qual'!H173</f>
        <v>97</v>
      </c>
      <c r="I1960">
        <f>'phytoplankton qual'!I173</f>
        <v>3.0999999999999948</v>
      </c>
      <c r="J1960">
        <f>'phytoplankton qual'!J173</f>
        <v>0.44415550658472719</v>
      </c>
      <c r="K1960">
        <f>'phytoplankton qual'!K173</f>
        <v>1224.7212381090744</v>
      </c>
      <c r="L1960">
        <f>'phytoplankton qual'!L173</f>
        <v>684.56491413593449</v>
      </c>
      <c r="M1960">
        <f>'phytoplankton qual'!M173</f>
        <v>569.76806516391048</v>
      </c>
      <c r="N1960" t="str">
        <f>'phytoplankton qual'!N173</f>
        <v>FALSE</v>
      </c>
      <c r="O1960">
        <f>'phytoplankton qual'!O173</f>
        <v>2</v>
      </c>
      <c r="P1960" t="str">
        <f>'phytoplankton qual'!P173</f>
        <v>Category 2: (a) Unable to fully quantify uncertainties due to mixed algal sources contributing to phytane d13C (note,  Calculated CO2aq is inside calibration range of 0.0 to Inf µmol/kg.).</v>
      </c>
      <c r="Q1960" t="str">
        <f>'phytoplankton qual'!Q173</f>
        <v>FALSE</v>
      </c>
      <c r="R1960" t="str">
        <f>'phytoplankton qual'!R173</f>
        <v>TRUE</v>
      </c>
      <c r="S1960" t="str">
        <f>'phytoplankton qual'!S173</f>
        <v>Recalculation of all phytane CO2 results using uniform calculation methods and comprehensive treatment of uncertainties.</v>
      </c>
      <c r="T1960" t="str">
        <f>'phytoplankton qual'!T173</f>
        <v>TRUE</v>
      </c>
      <c r="U1960" t="str">
        <f>'phytoplankton qual'!U173</f>
        <v>FALSE</v>
      </c>
      <c r="V1960" t="str">
        <f>'phytoplankton qual'!V173</f>
        <v>NA</v>
      </c>
      <c r="W1960" t="str">
        <f>'phytoplankton qual'!W173</f>
        <v>FALSE</v>
      </c>
      <c r="X1960" t="str">
        <f>'phytoplankton qual'!X173</f>
        <v>FALSE</v>
      </c>
      <c r="Y1960" t="str">
        <f>'phytoplankton qual'!Y173</f>
        <v>NA</v>
      </c>
      <c r="Z1960" t="str">
        <f>'phytoplankton qual'!Z173</f>
        <v>Site 367  649,62 cm</v>
      </c>
    </row>
    <row r="1961" spans="1:26">
      <c r="A1961" t="str">
        <f>'phytoplankton qual'!A174</f>
        <v>phytoplankton</v>
      </c>
      <c r="B1961" t="str">
        <f>'phytoplankton qual'!B174</f>
        <v>Witkowski</v>
      </c>
      <c r="C1961" t="str">
        <f>'phytoplankton qual'!C174</f>
        <v>2018</v>
      </c>
      <c r="D1961" t="str">
        <f>'phytoplankton qual'!D174</f>
        <v>10.1126/sciadv.aat4728</v>
      </c>
      <c r="E1961">
        <f>'phytoplankton qual'!E174</f>
        <v>97000</v>
      </c>
      <c r="F1961">
        <f>'phytoplankton qual'!F174</f>
        <v>3099.9999999999945</v>
      </c>
      <c r="G1961">
        <f>'phytoplankton qual'!G174</f>
        <v>444.15550658472716</v>
      </c>
      <c r="H1961">
        <f>'phytoplankton qual'!H174</f>
        <v>97</v>
      </c>
      <c r="I1961">
        <f>'phytoplankton qual'!I174</f>
        <v>3.0999999999999948</v>
      </c>
      <c r="J1961">
        <f>'phytoplankton qual'!J174</f>
        <v>0.44415550658472719</v>
      </c>
      <c r="K1961">
        <f>'phytoplankton qual'!K174</f>
        <v>1058.6773337725224</v>
      </c>
      <c r="L1961">
        <f>'phytoplankton qual'!L174</f>
        <v>573.67528621062502</v>
      </c>
      <c r="M1961">
        <f>'phytoplankton qual'!M174</f>
        <v>486.60702581345754</v>
      </c>
      <c r="N1961" t="str">
        <f>'phytoplankton qual'!N174</f>
        <v>FALSE</v>
      </c>
      <c r="O1961">
        <f>'phytoplankton qual'!O174</f>
        <v>2</v>
      </c>
      <c r="P1961" t="str">
        <f>'phytoplankton qual'!P174</f>
        <v>Category 2: (a) Unable to fully quantify uncertainties due to mixed algal sources contributing to phytane d13C (note,  Calculated CO2aq is inside calibration range of 0.0 to Inf µmol/kg.).</v>
      </c>
      <c r="Q1961" t="str">
        <f>'phytoplankton qual'!Q174</f>
        <v>FALSE</v>
      </c>
      <c r="R1961" t="str">
        <f>'phytoplankton qual'!R174</f>
        <v>TRUE</v>
      </c>
      <c r="S1961" t="str">
        <f>'phytoplankton qual'!S174</f>
        <v>Recalculation of all phytane CO2 results using uniform calculation methods and comprehensive treatment of uncertainties.</v>
      </c>
      <c r="T1961" t="str">
        <f>'phytoplankton qual'!T174</f>
        <v>TRUE</v>
      </c>
      <c r="U1961" t="str">
        <f>'phytoplankton qual'!U174</f>
        <v>FALSE</v>
      </c>
      <c r="V1961" t="str">
        <f>'phytoplankton qual'!V174</f>
        <v>NA</v>
      </c>
      <c r="W1961" t="str">
        <f>'phytoplankton qual'!W174</f>
        <v>FALSE</v>
      </c>
      <c r="X1961" t="str">
        <f>'phytoplankton qual'!X174</f>
        <v>FALSE</v>
      </c>
      <c r="Y1961" t="str">
        <f>'phytoplankton qual'!Y174</f>
        <v>NA</v>
      </c>
      <c r="Z1961" t="str">
        <f>'phytoplankton qual'!Z174</f>
        <v>Site 530A, 1044m</v>
      </c>
    </row>
    <row r="1962" spans="1:26">
      <c r="A1962" t="str">
        <f>'phytoplankton qual'!A175</f>
        <v>phytoplankton</v>
      </c>
      <c r="B1962" t="str">
        <f>'phytoplankton qual'!B175</f>
        <v>Witkowski</v>
      </c>
      <c r="C1962" t="str">
        <f>'phytoplankton qual'!C175</f>
        <v>2018</v>
      </c>
      <c r="D1962" t="str">
        <f>'phytoplankton qual'!D175</f>
        <v>10.1126/sciadv.aat4729</v>
      </c>
      <c r="E1962">
        <f>'phytoplankton qual'!E175</f>
        <v>97000</v>
      </c>
      <c r="F1962">
        <f>'phytoplankton qual'!F175</f>
        <v>3099.9999999999945</v>
      </c>
      <c r="G1962">
        <f>'phytoplankton qual'!G175</f>
        <v>444.15550658472716</v>
      </c>
      <c r="H1962">
        <f>'phytoplankton qual'!H175</f>
        <v>97</v>
      </c>
      <c r="I1962">
        <f>'phytoplankton qual'!I175</f>
        <v>3.0999999999999948</v>
      </c>
      <c r="J1962">
        <f>'phytoplankton qual'!J175</f>
        <v>0.44415550658472719</v>
      </c>
      <c r="K1962">
        <f>'phytoplankton qual'!K175</f>
        <v>1058.6773337725242</v>
      </c>
      <c r="L1962">
        <f>'phytoplankton qual'!L175</f>
        <v>583.19452161275422</v>
      </c>
      <c r="M1962">
        <f>'phytoplankton qual'!M175</f>
        <v>486.36800044440758</v>
      </c>
      <c r="N1962" t="str">
        <f>'phytoplankton qual'!N175</f>
        <v>FALSE</v>
      </c>
      <c r="O1962">
        <f>'phytoplankton qual'!O175</f>
        <v>2</v>
      </c>
      <c r="P1962" t="str">
        <f>'phytoplankton qual'!P175</f>
        <v>Category 2: (a) Unable to fully quantify uncertainties due to mixed algal sources contributing to phytane d13C (note,  Calculated CO2aq is inside calibration range of 0.0 to Inf µmol/kg.).</v>
      </c>
      <c r="Q1962" t="str">
        <f>'phytoplankton qual'!Q175</f>
        <v>FALSE</v>
      </c>
      <c r="R1962" t="str">
        <f>'phytoplankton qual'!R175</f>
        <v>TRUE</v>
      </c>
      <c r="S1962" t="str">
        <f>'phytoplankton qual'!S175</f>
        <v>Recalculation of all phytane CO2 results using uniform calculation methods and comprehensive treatment of uncertainties.</v>
      </c>
      <c r="T1962" t="str">
        <f>'phytoplankton qual'!T175</f>
        <v>TRUE</v>
      </c>
      <c r="U1962" t="str">
        <f>'phytoplankton qual'!U175</f>
        <v>FALSE</v>
      </c>
      <c r="V1962" t="str">
        <f>'phytoplankton qual'!V175</f>
        <v>NA</v>
      </c>
      <c r="W1962" t="str">
        <f>'phytoplankton qual'!W175</f>
        <v>FALSE</v>
      </c>
      <c r="X1962" t="str">
        <f>'phytoplankton qual'!X175</f>
        <v>FALSE</v>
      </c>
      <c r="Y1962" t="str">
        <f>'phytoplankton qual'!Y175</f>
        <v>NA</v>
      </c>
      <c r="Z1962" t="str">
        <f>'phytoplankton qual'!Z175</f>
        <v>Site 530A, 1040m</v>
      </c>
    </row>
    <row r="1963" spans="1:26">
      <c r="A1963" t="str">
        <f>'phytoplankton qual'!A176</f>
        <v>phytoplankton</v>
      </c>
      <c r="B1963" t="str">
        <f>'phytoplankton qual'!B176</f>
        <v>Witkowski</v>
      </c>
      <c r="C1963" t="str">
        <f>'phytoplankton qual'!C176</f>
        <v>2018</v>
      </c>
      <c r="D1963" t="str">
        <f>'phytoplankton qual'!D176</f>
        <v>10.1126/sciadv.aat4730</v>
      </c>
      <c r="E1963">
        <f>'phytoplankton qual'!E176</f>
        <v>97000</v>
      </c>
      <c r="F1963">
        <f>'phytoplankton qual'!F176</f>
        <v>3099.9999999999945</v>
      </c>
      <c r="G1963">
        <f>'phytoplankton qual'!G176</f>
        <v>3000</v>
      </c>
      <c r="H1963">
        <f>'phytoplankton qual'!H176</f>
        <v>97</v>
      </c>
      <c r="I1963">
        <f>'phytoplankton qual'!I176</f>
        <v>3.0999999999999948</v>
      </c>
      <c r="J1963">
        <f>'phytoplankton qual'!J176</f>
        <v>3</v>
      </c>
      <c r="K1963">
        <f>'phytoplankton qual'!K176</f>
        <v>1096.8200741171693</v>
      </c>
      <c r="L1963">
        <f>'phytoplankton qual'!L176</f>
        <v>583.74290665399735</v>
      </c>
      <c r="M1963">
        <f>'phytoplankton qual'!M176</f>
        <v>503.08875093810752</v>
      </c>
      <c r="N1963" t="str">
        <f>'phytoplankton qual'!N176</f>
        <v>FALSE</v>
      </c>
      <c r="O1963">
        <f>'phytoplankton qual'!O176</f>
        <v>2</v>
      </c>
      <c r="P1963" t="str">
        <f>'phytoplankton qual'!P176</f>
        <v>Category 2: (a) Unable to fully quantify uncertainties due to mixed algal sources contributing to phytane d13C (note,  Calculated CO2aq is inside calibration range of 0.0 to Inf µmol/kg.).</v>
      </c>
      <c r="Q1963" t="str">
        <f>'phytoplankton qual'!Q176</f>
        <v>FALSE</v>
      </c>
      <c r="R1963" t="str">
        <f>'phytoplankton qual'!R176</f>
        <v>TRUE</v>
      </c>
      <c r="S1963" t="str">
        <f>'phytoplankton qual'!S176</f>
        <v>Recalculation of all phytane CO2 results using uniform calculation methods and comprehensive treatment of uncertainties.</v>
      </c>
      <c r="T1963" t="str">
        <f>'phytoplankton qual'!T176</f>
        <v>TRUE</v>
      </c>
      <c r="U1963" t="str">
        <f>'phytoplankton qual'!U176</f>
        <v>FALSE</v>
      </c>
      <c r="V1963" t="str">
        <f>'phytoplankton qual'!V176</f>
        <v>NA</v>
      </c>
      <c r="W1963" t="str">
        <f>'phytoplankton qual'!W176</f>
        <v>FALSE</v>
      </c>
      <c r="X1963" t="str">
        <f>'phytoplankton qual'!X176</f>
        <v>FALSE</v>
      </c>
      <c r="Y1963" t="str">
        <f>'phytoplankton qual'!Y176</f>
        <v>NA</v>
      </c>
      <c r="Z1963" t="str">
        <f>'phytoplankton qual'!Z176</f>
        <v>2098</v>
      </c>
    </row>
    <row r="1964" spans="1:26">
      <c r="A1964" t="str">
        <f>'phytoplankton qual'!A177</f>
        <v>phytoplankton</v>
      </c>
      <c r="B1964" t="str">
        <f>'phytoplankton qual'!B177</f>
        <v>Witkowski</v>
      </c>
      <c r="C1964" t="str">
        <f>'phytoplankton qual'!C177</f>
        <v>2018</v>
      </c>
      <c r="D1964" t="str">
        <f>'phytoplankton qual'!D177</f>
        <v>10.1126/sciadv.aat4731</v>
      </c>
      <c r="E1964">
        <f>'phytoplankton qual'!E177</f>
        <v>99000</v>
      </c>
      <c r="F1964">
        <f>'phytoplankton qual'!F177</f>
        <v>1000</v>
      </c>
      <c r="G1964">
        <f>'phytoplankton qual'!G177</f>
        <v>1000</v>
      </c>
      <c r="H1964">
        <f>'phytoplankton qual'!H177</f>
        <v>99</v>
      </c>
      <c r="I1964">
        <f>'phytoplankton qual'!I177</f>
        <v>1</v>
      </c>
      <c r="J1964">
        <f>'phytoplankton qual'!J177</f>
        <v>1</v>
      </c>
      <c r="K1964">
        <f>'phytoplankton qual'!K177</f>
        <v>896.29651451355039</v>
      </c>
      <c r="L1964">
        <f>'phytoplankton qual'!L177</f>
        <v>469.99863358511857</v>
      </c>
      <c r="M1964">
        <f>'phytoplankton qual'!M177</f>
        <v>410.91031885554861</v>
      </c>
      <c r="N1964" t="str">
        <f>'phytoplankton qual'!N177</f>
        <v>FALSE</v>
      </c>
      <c r="O1964">
        <f>'phytoplankton qual'!O177</f>
        <v>2</v>
      </c>
      <c r="P1964" t="str">
        <f>'phytoplankton qual'!P177</f>
        <v>Category 2: (a) Unable to fully quantify uncertainties due to mixed algal sources contributing to phytane d13C (note,  Calculated CO2aq is inside calibration range of 0.0 to Inf µmol/kg.).</v>
      </c>
      <c r="Q1964" t="str">
        <f>'phytoplankton qual'!Q177</f>
        <v>FALSE</v>
      </c>
      <c r="R1964" t="str">
        <f>'phytoplankton qual'!R177</f>
        <v>TRUE</v>
      </c>
      <c r="S1964" t="str">
        <f>'phytoplankton qual'!S177</f>
        <v>Recalculation of all phytane CO2 results using uniform calculation methods and comprehensive treatment of uncertainties.</v>
      </c>
      <c r="T1964" t="str">
        <f>'phytoplankton qual'!T177</f>
        <v>TRUE</v>
      </c>
      <c r="U1964" t="str">
        <f>'phytoplankton qual'!U177</f>
        <v>FALSE</v>
      </c>
      <c r="V1964" t="str">
        <f>'phytoplankton qual'!V177</f>
        <v>NA</v>
      </c>
      <c r="W1964" t="str">
        <f>'phytoplankton qual'!W177</f>
        <v>FALSE</v>
      </c>
      <c r="X1964" t="str">
        <f>'phytoplankton qual'!X177</f>
        <v>FALSE</v>
      </c>
      <c r="Y1964" t="str">
        <f>'phytoplankton qual'!Y177</f>
        <v>NA</v>
      </c>
      <c r="Z1964" t="str">
        <f>'phytoplankton qual'!Z177</f>
        <v>207-1258B-55R-3, 68-88</v>
      </c>
    </row>
    <row r="1965" spans="1:26">
      <c r="A1965" t="str">
        <f>'phytoplankton qual'!A178</f>
        <v>phytoplankton</v>
      </c>
      <c r="B1965" t="str">
        <f>'phytoplankton qual'!B178</f>
        <v>Witkowski</v>
      </c>
      <c r="C1965" t="str">
        <f>'phytoplankton qual'!C178</f>
        <v>2018</v>
      </c>
      <c r="D1965" t="str">
        <f>'phytoplankton qual'!D178</f>
        <v>10.1126/sciadv.aat4732</v>
      </c>
      <c r="E1965">
        <f>'phytoplankton qual'!E178</f>
        <v>102000</v>
      </c>
      <c r="F1965">
        <f>'phytoplankton qual'!F178</f>
        <v>1500</v>
      </c>
      <c r="G1965">
        <f>'phytoplankton qual'!G178</f>
        <v>3000</v>
      </c>
      <c r="H1965">
        <f>'phytoplankton qual'!H178</f>
        <v>102</v>
      </c>
      <c r="I1965">
        <f>'phytoplankton qual'!I178</f>
        <v>1.5</v>
      </c>
      <c r="J1965">
        <f>'phytoplankton qual'!J178</f>
        <v>3</v>
      </c>
      <c r="K1965">
        <f>'phytoplankton qual'!K178</f>
        <v>1331.924733919142</v>
      </c>
      <c r="L1965">
        <f>'phytoplankton qual'!L178</f>
        <v>763.20838528560034</v>
      </c>
      <c r="M1965">
        <f>'phytoplankton qual'!M178</f>
        <v>616.88266256618056</v>
      </c>
      <c r="N1965" t="str">
        <f>'phytoplankton qual'!N178</f>
        <v>FALSE</v>
      </c>
      <c r="O1965">
        <f>'phytoplankton qual'!O178</f>
        <v>2</v>
      </c>
      <c r="P1965" t="str">
        <f>'phytoplankton qual'!P178</f>
        <v>Category 2: (a) Unable to fully quantify uncertainties due to mixed algal sources contributing to phytane d13C (note,  Calculated CO2aq is inside calibration range of 0.0 to Inf µmol/kg.).</v>
      </c>
      <c r="Q1965" t="str">
        <f>'phytoplankton qual'!Q178</f>
        <v>FALSE</v>
      </c>
      <c r="R1965" t="str">
        <f>'phytoplankton qual'!R178</f>
        <v>TRUE</v>
      </c>
      <c r="S1965" t="str">
        <f>'phytoplankton qual'!S178</f>
        <v>Recalculation of all phytane CO2 results using uniform calculation methods and comprehensive treatment of uncertainties.</v>
      </c>
      <c r="T1965" t="str">
        <f>'phytoplankton qual'!T178</f>
        <v>TRUE</v>
      </c>
      <c r="U1965" t="str">
        <f>'phytoplankton qual'!U178</f>
        <v>FALSE</v>
      </c>
      <c r="V1965" t="str">
        <f>'phytoplankton qual'!V178</f>
        <v>NA</v>
      </c>
      <c r="W1965" t="str">
        <f>'phytoplankton qual'!W178</f>
        <v>FALSE</v>
      </c>
      <c r="X1965" t="str">
        <f>'phytoplankton qual'!X178</f>
        <v>FALSE</v>
      </c>
      <c r="Y1965" t="str">
        <f>'phytoplankton qual'!Y178</f>
        <v>NA</v>
      </c>
      <c r="Z1965" t="str">
        <f>'phytoplankton qual'!Z178</f>
        <v>D-4 Kazhdumi</v>
      </c>
    </row>
    <row r="1966" spans="1:26">
      <c r="A1966" t="str">
        <f>'phytoplankton qual'!A179</f>
        <v>phytoplankton</v>
      </c>
      <c r="B1966" t="str">
        <f>'phytoplankton qual'!B179</f>
        <v>Witkowski</v>
      </c>
      <c r="C1966" t="str">
        <f>'phytoplankton qual'!C179</f>
        <v>2018</v>
      </c>
      <c r="D1966" t="str">
        <f>'phytoplankton qual'!D179</f>
        <v>10.1126/sciadv.aat4733</v>
      </c>
      <c r="E1966">
        <f>'phytoplankton qual'!E179</f>
        <v>102000</v>
      </c>
      <c r="F1966">
        <f>'phytoplankton qual'!F179</f>
        <v>1500</v>
      </c>
      <c r="G1966">
        <f>'phytoplankton qual'!G179</f>
        <v>3000</v>
      </c>
      <c r="H1966">
        <f>'phytoplankton qual'!H179</f>
        <v>102</v>
      </c>
      <c r="I1966">
        <f>'phytoplankton qual'!I179</f>
        <v>1.5</v>
      </c>
      <c r="J1966">
        <f>'phytoplankton qual'!J179</f>
        <v>3</v>
      </c>
      <c r="K1966">
        <f>'phytoplankton qual'!K179</f>
        <v>1095.9283676212422</v>
      </c>
      <c r="L1966">
        <f>'phytoplankton qual'!L179</f>
        <v>593.02096400332493</v>
      </c>
      <c r="M1966">
        <f>'phytoplankton qual'!M179</f>
        <v>506.05255823782477</v>
      </c>
      <c r="N1966" t="str">
        <f>'phytoplankton qual'!N179</f>
        <v>FALSE</v>
      </c>
      <c r="O1966">
        <f>'phytoplankton qual'!O179</f>
        <v>2</v>
      </c>
      <c r="P1966" t="str">
        <f>'phytoplankton qual'!P179</f>
        <v>Category 2: (a) Unable to fully quantify uncertainties due to mixed algal sources contributing to phytane d13C (note,  Calculated CO2aq is inside calibration range of 0.0 to Inf µmol/kg.).</v>
      </c>
      <c r="Q1966" t="str">
        <f>'phytoplankton qual'!Q179</f>
        <v>FALSE</v>
      </c>
      <c r="R1966" t="str">
        <f>'phytoplankton qual'!R179</f>
        <v>TRUE</v>
      </c>
      <c r="S1966" t="str">
        <f>'phytoplankton qual'!S179</f>
        <v>Recalculation of all phytane CO2 results using uniform calculation methods and comprehensive treatment of uncertainties.</v>
      </c>
      <c r="T1966" t="str">
        <f>'phytoplankton qual'!T179</f>
        <v>TRUE</v>
      </c>
      <c r="U1966" t="str">
        <f>'phytoplankton qual'!U179</f>
        <v>FALSE</v>
      </c>
      <c r="V1966" t="str">
        <f>'phytoplankton qual'!V179</f>
        <v>NA</v>
      </c>
      <c r="W1966" t="str">
        <f>'phytoplankton qual'!W179</f>
        <v>FALSE</v>
      </c>
      <c r="X1966" t="str">
        <f>'phytoplankton qual'!X179</f>
        <v>FALSE</v>
      </c>
      <c r="Y1966" t="str">
        <f>'phytoplankton qual'!Y179</f>
        <v>NA</v>
      </c>
      <c r="Z1966" t="str">
        <f>'phytoplankton qual'!Z179</f>
        <v>D-5 Kazhdumi</v>
      </c>
    </row>
    <row r="1967" spans="1:26">
      <c r="A1967" t="str">
        <f>'phytoplankton qual'!A180</f>
        <v>phytoplankton</v>
      </c>
      <c r="B1967" t="str">
        <f>'phytoplankton qual'!B180</f>
        <v>Witkowski</v>
      </c>
      <c r="C1967" t="str">
        <f>'phytoplankton qual'!C180</f>
        <v>2018</v>
      </c>
      <c r="D1967" t="str">
        <f>'phytoplankton qual'!D180</f>
        <v>10.1126/sciadv.aat4734</v>
      </c>
      <c r="E1967">
        <f>'phytoplankton qual'!E180</f>
        <v>111000</v>
      </c>
      <c r="F1967">
        <f>'phytoplankton qual'!F180</f>
        <v>1000</v>
      </c>
      <c r="G1967">
        <f>'phytoplankton qual'!G180</f>
        <v>2000</v>
      </c>
      <c r="H1967">
        <f>'phytoplankton qual'!H180</f>
        <v>111</v>
      </c>
      <c r="I1967">
        <f>'phytoplankton qual'!I180</f>
        <v>1</v>
      </c>
      <c r="J1967">
        <f>'phytoplankton qual'!J180</f>
        <v>2</v>
      </c>
      <c r="K1967">
        <f>'phytoplankton qual'!K180</f>
        <v>1327.178788000474</v>
      </c>
      <c r="L1967">
        <f>'phytoplankton qual'!L180</f>
        <v>755.75620465202383</v>
      </c>
      <c r="M1967">
        <f>'phytoplankton qual'!M180</f>
        <v>621.91398696702527</v>
      </c>
      <c r="N1967" t="str">
        <f>'phytoplankton qual'!N180</f>
        <v>FALSE</v>
      </c>
      <c r="O1967">
        <f>'phytoplankton qual'!O180</f>
        <v>2</v>
      </c>
      <c r="P1967" t="str">
        <f>'phytoplankton qual'!P180</f>
        <v>Category 2: (a) Unable to fully quantify uncertainties due to mixed algal sources contributing to phytane d13C (note,  Calculated CO2aq is inside calibration range of 0.0 to Inf µmol/kg.).</v>
      </c>
      <c r="Q1967" t="str">
        <f>'phytoplankton qual'!Q180</f>
        <v>FALSE</v>
      </c>
      <c r="R1967" t="str">
        <f>'phytoplankton qual'!R180</f>
        <v>TRUE</v>
      </c>
      <c r="S1967" t="str">
        <f>'phytoplankton qual'!S180</f>
        <v>Recalculation of all phytane CO2 results using uniform calculation methods and comprehensive treatment of uncertainties.</v>
      </c>
      <c r="T1967" t="str">
        <f>'phytoplankton qual'!T180</f>
        <v>TRUE</v>
      </c>
      <c r="U1967" t="str">
        <f>'phytoplankton qual'!U180</f>
        <v>FALSE</v>
      </c>
      <c r="V1967" t="str">
        <f>'phytoplankton qual'!V180</f>
        <v>NA</v>
      </c>
      <c r="W1967" t="str">
        <f>'phytoplankton qual'!W180</f>
        <v>FALSE</v>
      </c>
      <c r="X1967" t="str">
        <f>'phytoplankton qual'!X180</f>
        <v>FALSE</v>
      </c>
      <c r="Y1967" t="str">
        <f>'phytoplankton qual'!Y180</f>
        <v>NA</v>
      </c>
      <c r="Z1967" t="str">
        <f>'phytoplankton qual'!Z180</f>
        <v>142,7m ODP 1049C</v>
      </c>
    </row>
    <row r="1968" spans="1:26">
      <c r="A1968" t="str">
        <f>'phytoplankton qual'!A181</f>
        <v>phytoplankton</v>
      </c>
      <c r="B1968" t="str">
        <f>'phytoplankton qual'!B181</f>
        <v>Witkowski</v>
      </c>
      <c r="C1968" t="str">
        <f>'phytoplankton qual'!C181</f>
        <v>2018</v>
      </c>
      <c r="D1968" t="str">
        <f>'phytoplankton qual'!D181</f>
        <v>10.1126/sciadv.aat4735</v>
      </c>
      <c r="E1968">
        <f>'phytoplankton qual'!E181</f>
        <v>115000</v>
      </c>
      <c r="F1968">
        <f>'phytoplankton qual'!F181</f>
        <v>1200.0000000000027</v>
      </c>
      <c r="G1968">
        <f>'phytoplankton qual'!G181</f>
        <v>521.95346451256182</v>
      </c>
      <c r="H1968">
        <f>'phytoplankton qual'!H181</f>
        <v>115</v>
      </c>
      <c r="I1968">
        <f>'phytoplankton qual'!I181</f>
        <v>1.2000000000000026</v>
      </c>
      <c r="J1968">
        <f>'phytoplankton qual'!J181</f>
        <v>0.52195346451256186</v>
      </c>
      <c r="K1968">
        <f>'phytoplankton qual'!K181</f>
        <v>1064.1820526208382</v>
      </c>
      <c r="L1968">
        <f>'phytoplankton qual'!L181</f>
        <v>567.2720997853296</v>
      </c>
      <c r="M1968">
        <f>'phytoplankton qual'!M181</f>
        <v>487.25708596301342</v>
      </c>
      <c r="N1968" t="str">
        <f>'phytoplankton qual'!N181</f>
        <v>FALSE</v>
      </c>
      <c r="O1968">
        <f>'phytoplankton qual'!O181</f>
        <v>2</v>
      </c>
      <c r="P1968" t="str">
        <f>'phytoplankton qual'!P181</f>
        <v>Category 2: (a) Unable to fully quantify uncertainties due to mixed algal sources contributing to phytane d13C (note,  Calculated CO2aq is inside calibration range of 0.0 to Inf µmol/kg.).</v>
      </c>
      <c r="Q1968" t="str">
        <f>'phytoplankton qual'!Q181</f>
        <v>FALSE</v>
      </c>
      <c r="R1968" t="str">
        <f>'phytoplankton qual'!R181</f>
        <v>TRUE</v>
      </c>
      <c r="S1968" t="str">
        <f>'phytoplankton qual'!S181</f>
        <v>Recalculation of all phytane CO2 results using uniform calculation methods and comprehensive treatment of uncertainties.</v>
      </c>
      <c r="T1968" t="str">
        <f>'phytoplankton qual'!T181</f>
        <v>TRUE</v>
      </c>
      <c r="U1968" t="str">
        <f>'phytoplankton qual'!U181</f>
        <v>FALSE</v>
      </c>
      <c r="V1968" t="str">
        <f>'phytoplankton qual'!V181</f>
        <v>NA</v>
      </c>
      <c r="W1968" t="str">
        <f>'phytoplankton qual'!W181</f>
        <v>FALSE</v>
      </c>
      <c r="X1968" t="str">
        <f>'phytoplankton qual'!X181</f>
        <v>FALSE</v>
      </c>
      <c r="Y1968" t="str">
        <f>'phytoplankton qual'!Y181</f>
        <v>NA</v>
      </c>
      <c r="Z1968" t="str">
        <f>'phytoplankton qual'!Z181</f>
        <v>143,1m ODP 1049C</v>
      </c>
    </row>
    <row r="1969" spans="1:26">
      <c r="A1969" t="str">
        <f>'phytoplankton qual'!A182</f>
        <v>phytoplankton</v>
      </c>
      <c r="B1969" t="str">
        <f>'phytoplankton qual'!B182</f>
        <v>Witkowski</v>
      </c>
      <c r="C1969" t="str">
        <f>'phytoplankton qual'!C182</f>
        <v>2018</v>
      </c>
      <c r="D1969" t="str">
        <f>'phytoplankton qual'!D182</f>
        <v>10.1126/sciadv.aat4736</v>
      </c>
      <c r="E1969">
        <f>'phytoplankton qual'!E182</f>
        <v>115000</v>
      </c>
      <c r="F1969">
        <f>'phytoplankton qual'!F182</f>
        <v>2000</v>
      </c>
      <c r="G1969">
        <f>'phytoplankton qual'!G182</f>
        <v>521.95346451256182</v>
      </c>
      <c r="H1969">
        <f>'phytoplankton qual'!H182</f>
        <v>115</v>
      </c>
      <c r="I1969">
        <f>'phytoplankton qual'!I182</f>
        <v>2</v>
      </c>
      <c r="J1969">
        <f>'phytoplankton qual'!J182</f>
        <v>0.52195346451256186</v>
      </c>
      <c r="K1969">
        <f>'phytoplankton qual'!K182</f>
        <v>1157.7385426701924</v>
      </c>
      <c r="L1969">
        <f>'phytoplankton qual'!L182</f>
        <v>695.28902750739076</v>
      </c>
      <c r="M1969">
        <f>'phytoplankton qual'!M182</f>
        <v>543.06384785630974</v>
      </c>
      <c r="N1969" t="str">
        <f>'phytoplankton qual'!N182</f>
        <v>FALSE</v>
      </c>
      <c r="O1969">
        <f>'phytoplankton qual'!O182</f>
        <v>2</v>
      </c>
      <c r="P1969" t="str">
        <f>'phytoplankton qual'!P182</f>
        <v>Category 2: (a) Unable to fully quantify uncertainties due to mixed algal sources contributing to phytane d13C (note,  Calculated CO2aq is inside calibration range of 0.0 to Inf µmol/kg.).</v>
      </c>
      <c r="Q1969" t="str">
        <f>'phytoplankton qual'!Q182</f>
        <v>FALSE</v>
      </c>
      <c r="R1969" t="str">
        <f>'phytoplankton qual'!R182</f>
        <v>TRUE</v>
      </c>
      <c r="S1969" t="str">
        <f>'phytoplankton qual'!S182</f>
        <v>Recalculation of all phytane CO2 results using uniform calculation methods and comprehensive treatment of uncertainties.</v>
      </c>
      <c r="T1969" t="str">
        <f>'phytoplankton qual'!T182</f>
        <v>TRUE</v>
      </c>
      <c r="U1969" t="str">
        <f>'phytoplankton qual'!U182</f>
        <v>FALSE</v>
      </c>
      <c r="V1969" t="str">
        <f>'phytoplankton qual'!V182</f>
        <v>NA</v>
      </c>
      <c r="W1969" t="str">
        <f>'phytoplankton qual'!W182</f>
        <v>FALSE</v>
      </c>
      <c r="X1969" t="str">
        <f>'phytoplankton qual'!X182</f>
        <v>FALSE</v>
      </c>
      <c r="Y1969" t="str">
        <f>'phytoplankton qual'!Y182</f>
        <v>NA</v>
      </c>
      <c r="Z1969" t="str">
        <f>'phytoplankton qual'!Z182</f>
        <v>C41, 1.15m</v>
      </c>
    </row>
    <row r="1970" spans="1:26">
      <c r="A1970" t="str">
        <f>'phytoplankton qual'!A183</f>
        <v>phytoplankton</v>
      </c>
      <c r="B1970" t="str">
        <f>'phytoplankton qual'!B183</f>
        <v>Witkowski</v>
      </c>
      <c r="C1970" t="str">
        <f>'phytoplankton qual'!C183</f>
        <v>2018</v>
      </c>
      <c r="D1970" t="str">
        <f>'phytoplankton qual'!D183</f>
        <v>10.1126/sciadv.aat4737</v>
      </c>
      <c r="E1970">
        <f>'phytoplankton qual'!E183</f>
        <v>116000</v>
      </c>
      <c r="F1970">
        <f>'phytoplankton qual'!F183</f>
        <v>3000</v>
      </c>
      <c r="G1970">
        <f>'phytoplankton qual'!G183</f>
        <v>1000</v>
      </c>
      <c r="H1970">
        <f>'phytoplankton qual'!H183</f>
        <v>116</v>
      </c>
      <c r="I1970">
        <f>'phytoplankton qual'!I183</f>
        <v>3</v>
      </c>
      <c r="J1970">
        <f>'phytoplankton qual'!J183</f>
        <v>1</v>
      </c>
      <c r="K1970">
        <f>'phytoplankton qual'!K183</f>
        <v>1496.843460247459</v>
      </c>
      <c r="L1970">
        <f>'phytoplankton qual'!L183</f>
        <v>990.97962570010986</v>
      </c>
      <c r="M1970">
        <f>'phytoplankton qual'!M183</f>
        <v>722.70484212443307</v>
      </c>
      <c r="N1970" t="str">
        <f>'phytoplankton qual'!N183</f>
        <v>FALSE</v>
      </c>
      <c r="O1970">
        <f>'phytoplankton qual'!O183</f>
        <v>2</v>
      </c>
      <c r="P1970" t="str">
        <f>'phytoplankton qual'!P183</f>
        <v>Category 2: (a) Unable to fully quantify uncertainties due to mixed algal sources contributing to phytane d13C (note,  Calculated CO2aq is inside calibration range of 0.0 to Inf µmol/kg.).</v>
      </c>
      <c r="Q1970" t="str">
        <f>'phytoplankton qual'!Q183</f>
        <v>FALSE</v>
      </c>
      <c r="R1970" t="str">
        <f>'phytoplankton qual'!R183</f>
        <v>TRUE</v>
      </c>
      <c r="S1970" t="str">
        <f>'phytoplankton qual'!S183</f>
        <v>Recalculation of all phytane CO2 results using uniform calculation methods and comprehensive treatment of uncertainties.</v>
      </c>
      <c r="T1970" t="str">
        <f>'phytoplankton qual'!T183</f>
        <v>TRUE</v>
      </c>
      <c r="U1970" t="str">
        <f>'phytoplankton qual'!U183</f>
        <v>FALSE</v>
      </c>
      <c r="V1970" t="str">
        <f>'phytoplankton qual'!V183</f>
        <v>NA</v>
      </c>
      <c r="W1970" t="str">
        <f>'phytoplankton qual'!W183</f>
        <v>FALSE</v>
      </c>
      <c r="X1970" t="str">
        <f>'phytoplankton qual'!X183</f>
        <v>FALSE</v>
      </c>
      <c r="Y1970" t="str">
        <f>'phytoplankton qual'!Y183</f>
        <v>NA</v>
      </c>
      <c r="Z1970" t="str">
        <f>'phytoplankton qual'!Z183</f>
        <v>V13, -1.6m</v>
      </c>
    </row>
    <row r="1971" spans="1:26">
      <c r="A1971" t="str">
        <f>'phytoplankton qual'!A184</f>
        <v>phytoplankton</v>
      </c>
      <c r="B1971" t="str">
        <f>'phytoplankton qual'!B184</f>
        <v>Witkowski</v>
      </c>
      <c r="C1971" t="str">
        <f>'phytoplankton qual'!C184</f>
        <v>2018</v>
      </c>
      <c r="D1971" t="str">
        <f>'phytoplankton qual'!D184</f>
        <v>10.1126/sciadv.aat4738</v>
      </c>
      <c r="E1971">
        <f>'phytoplankton qual'!E184</f>
        <v>116000</v>
      </c>
      <c r="F1971">
        <f>'phytoplankton qual'!F184</f>
        <v>2000</v>
      </c>
      <c r="G1971">
        <f>'phytoplankton qual'!G184</f>
        <v>526.25611798742909</v>
      </c>
      <c r="H1971">
        <f>'phytoplankton qual'!H184</f>
        <v>116</v>
      </c>
      <c r="I1971">
        <f>'phytoplankton qual'!I184</f>
        <v>2</v>
      </c>
      <c r="J1971">
        <f>'phytoplankton qual'!J184</f>
        <v>0.52625611798742911</v>
      </c>
      <c r="K1971">
        <f>'phytoplankton qual'!K184</f>
        <v>1489.1822251688948</v>
      </c>
      <c r="L1971">
        <f>'phytoplankton qual'!L184</f>
        <v>947.49891665825021</v>
      </c>
      <c r="M1971">
        <f>'phytoplankton qual'!M184</f>
        <v>720.46694476672144</v>
      </c>
      <c r="N1971" t="str">
        <f>'phytoplankton qual'!N184</f>
        <v>FALSE</v>
      </c>
      <c r="O1971">
        <f>'phytoplankton qual'!O184</f>
        <v>2</v>
      </c>
      <c r="P1971" t="str">
        <f>'phytoplankton qual'!P184</f>
        <v>Category 2: (a) Unable to fully quantify uncertainties due to mixed algal sources contributing to phytane d13C (note,  Calculated CO2aq is inside calibration range of 0.0 to Inf µmol/kg.).</v>
      </c>
      <c r="Q1971" t="str">
        <f>'phytoplankton qual'!Q184</f>
        <v>FALSE</v>
      </c>
      <c r="R1971" t="str">
        <f>'phytoplankton qual'!R184</f>
        <v>TRUE</v>
      </c>
      <c r="S1971" t="str">
        <f>'phytoplankton qual'!S184</f>
        <v>Recalculation of all phytane CO2 results using uniform calculation methods and comprehensive treatment of uncertainties.</v>
      </c>
      <c r="T1971" t="str">
        <f>'phytoplankton qual'!T184</f>
        <v>TRUE</v>
      </c>
      <c r="U1971" t="str">
        <f>'phytoplankton qual'!U184</f>
        <v>FALSE</v>
      </c>
      <c r="V1971" t="str">
        <f>'phytoplankton qual'!V184</f>
        <v>NA</v>
      </c>
      <c r="W1971" t="str">
        <f>'phytoplankton qual'!W184</f>
        <v>FALSE</v>
      </c>
      <c r="X1971" t="str">
        <f>'phytoplankton qual'!X184</f>
        <v>FALSE</v>
      </c>
      <c r="Y1971" t="str">
        <f>'phytoplankton qual'!Y184</f>
        <v>NA</v>
      </c>
      <c r="Z1971" t="str">
        <f>'phytoplankton qual'!Z184</f>
        <v>V23b, -2.75m</v>
      </c>
    </row>
    <row r="1972" spans="1:26">
      <c r="A1972" t="str">
        <f>'phytoplankton qual'!A185</f>
        <v>phytoplankton</v>
      </c>
      <c r="B1972" t="str">
        <f>'phytoplankton qual'!B185</f>
        <v>Witkowski</v>
      </c>
      <c r="C1972" t="str">
        <f>'phytoplankton qual'!C185</f>
        <v>2018</v>
      </c>
      <c r="D1972" t="str">
        <f>'phytoplankton qual'!D185</f>
        <v>10.1126/sciadv.aat4739</v>
      </c>
      <c r="E1972">
        <f>'phytoplankton qual'!E185</f>
        <v>116000</v>
      </c>
      <c r="F1972">
        <f>'phytoplankton qual'!F185</f>
        <v>1000</v>
      </c>
      <c r="G1972">
        <f>'phytoplankton qual'!G185</f>
        <v>1000</v>
      </c>
      <c r="H1972">
        <f>'phytoplankton qual'!H185</f>
        <v>116</v>
      </c>
      <c r="I1972">
        <f>'phytoplankton qual'!I185</f>
        <v>1</v>
      </c>
      <c r="J1972">
        <f>'phytoplankton qual'!J185</f>
        <v>1</v>
      </c>
      <c r="K1972">
        <f>'phytoplankton qual'!K185</f>
        <v>1379.50816673705</v>
      </c>
      <c r="L1972">
        <f>'phytoplankton qual'!L185</f>
        <v>857.48731098866256</v>
      </c>
      <c r="M1972">
        <f>'phytoplankton qual'!M185</f>
        <v>659.19645271340482</v>
      </c>
      <c r="N1972" t="str">
        <f>'phytoplankton qual'!N185</f>
        <v>FALSE</v>
      </c>
      <c r="O1972">
        <f>'phytoplankton qual'!O185</f>
        <v>2</v>
      </c>
      <c r="P1972" t="str">
        <f>'phytoplankton qual'!P185</f>
        <v>Category 2: (a) Unable to fully quantify uncertainties due to mixed algal sources contributing to phytane d13C (note,  Calculated CO2aq is inside calibration range of 0.0 to Inf µmol/kg.).</v>
      </c>
      <c r="Q1972" t="str">
        <f>'phytoplankton qual'!Q185</f>
        <v>FALSE</v>
      </c>
      <c r="R1972" t="str">
        <f>'phytoplankton qual'!R185</f>
        <v>TRUE</v>
      </c>
      <c r="S1972" t="str">
        <f>'phytoplankton qual'!S185</f>
        <v>Recalculation of all phytane CO2 results using uniform calculation methods and comprehensive treatment of uncertainties.</v>
      </c>
      <c r="T1972" t="str">
        <f>'phytoplankton qual'!T185</f>
        <v>TRUE</v>
      </c>
      <c r="U1972" t="str">
        <f>'phytoplankton qual'!U185</f>
        <v>FALSE</v>
      </c>
      <c r="V1972" t="str">
        <f>'phytoplankton qual'!V185</f>
        <v>NA</v>
      </c>
      <c r="W1972" t="str">
        <f>'phytoplankton qual'!W185</f>
        <v>FALSE</v>
      </c>
      <c r="X1972" t="str">
        <f>'phytoplankton qual'!X185</f>
        <v>FALSE</v>
      </c>
      <c r="Y1972" t="str">
        <f>'phytoplankton qual'!Y185</f>
        <v>NA</v>
      </c>
      <c r="Z1972" t="str">
        <f>'phytoplankton qual'!Z185</f>
        <v>V29b, -3.8m</v>
      </c>
    </row>
    <row r="1973" spans="1:26">
      <c r="A1973" t="str">
        <f>'phytoplankton qual'!A186</f>
        <v>phytoplankton</v>
      </c>
      <c r="B1973" t="str">
        <f>'phytoplankton qual'!B186</f>
        <v>Witkowski</v>
      </c>
      <c r="C1973" t="str">
        <f>'phytoplankton qual'!C186</f>
        <v>2018</v>
      </c>
      <c r="D1973" t="str">
        <f>'phytoplankton qual'!D186</f>
        <v>10.1126/sciadv.aat4740</v>
      </c>
      <c r="E1973">
        <f>'phytoplankton qual'!E186</f>
        <v>117000</v>
      </c>
      <c r="F1973">
        <f>'phytoplankton qual'!F186</f>
        <v>1000</v>
      </c>
      <c r="G1973">
        <f>'phytoplankton qual'!G186</f>
        <v>530.55685050949353</v>
      </c>
      <c r="H1973">
        <f>'phytoplankton qual'!H186</f>
        <v>117</v>
      </c>
      <c r="I1973">
        <f>'phytoplankton qual'!I186</f>
        <v>1</v>
      </c>
      <c r="J1973">
        <f>'phytoplankton qual'!J186</f>
        <v>0.53055685050949353</v>
      </c>
      <c r="K1973">
        <f>'phytoplankton qual'!K186</f>
        <v>981.00436312089096</v>
      </c>
      <c r="L1973">
        <f>'phytoplankton qual'!L186</f>
        <v>520.4175812917349</v>
      </c>
      <c r="M1973">
        <f>'phytoplankton qual'!M186</f>
        <v>447.16734293636296</v>
      </c>
      <c r="N1973" t="str">
        <f>'phytoplankton qual'!N186</f>
        <v>FALSE</v>
      </c>
      <c r="O1973">
        <f>'phytoplankton qual'!O186</f>
        <v>2</v>
      </c>
      <c r="P1973" t="str">
        <f>'phytoplankton qual'!P186</f>
        <v>Category 2: (a) Unable to fully quantify uncertainties due to mixed algal sources contributing to phytane d13C (note,  Calculated CO2aq is inside calibration range of 0.0 to Inf µmol/kg.).</v>
      </c>
      <c r="Q1973" t="str">
        <f>'phytoplankton qual'!Q186</f>
        <v>FALSE</v>
      </c>
      <c r="R1973" t="str">
        <f>'phytoplankton qual'!R186</f>
        <v>TRUE</v>
      </c>
      <c r="S1973" t="str">
        <f>'phytoplankton qual'!S186</f>
        <v>Recalculation of all phytane CO2 results using uniform calculation methods and comprehensive treatment of uncertainties.</v>
      </c>
      <c r="T1973" t="str">
        <f>'phytoplankton qual'!T186</f>
        <v>TRUE</v>
      </c>
      <c r="U1973" t="str">
        <f>'phytoplankton qual'!U186</f>
        <v>FALSE</v>
      </c>
      <c r="V1973" t="str">
        <f>'phytoplankton qual'!V186</f>
        <v>NA</v>
      </c>
      <c r="W1973" t="str">
        <f>'phytoplankton qual'!W186</f>
        <v>FALSE</v>
      </c>
      <c r="X1973" t="str">
        <f>'phytoplankton qual'!X186</f>
        <v>FALSE</v>
      </c>
      <c r="Y1973" t="str">
        <f>'phytoplankton qual'!Y186</f>
        <v>NA</v>
      </c>
      <c r="Z1973" t="str">
        <f>'phytoplankton qual'!Z186</f>
        <v>143,2m ODP 1049C</v>
      </c>
    </row>
    <row r="1974" spans="1:26">
      <c r="A1974" t="str">
        <f>'phytoplankton qual'!A187</f>
        <v>phytoplankton</v>
      </c>
      <c r="B1974" t="str">
        <f>'phytoplankton qual'!B187</f>
        <v>Witkowski</v>
      </c>
      <c r="C1974" t="str">
        <f>'phytoplankton qual'!C187</f>
        <v>2018</v>
      </c>
      <c r="D1974" t="str">
        <f>'phytoplankton qual'!D187</f>
        <v>10.1126/sciadv.aat4741</v>
      </c>
      <c r="E1974">
        <f>'phytoplankton qual'!E187</f>
        <v>117000</v>
      </c>
      <c r="F1974">
        <f>'phytoplankton qual'!F187</f>
        <v>1000</v>
      </c>
      <c r="G1974">
        <f>'phytoplankton qual'!G187</f>
        <v>1000</v>
      </c>
      <c r="H1974">
        <f>'phytoplankton qual'!H187</f>
        <v>117</v>
      </c>
      <c r="I1974">
        <f>'phytoplankton qual'!I187</f>
        <v>1</v>
      </c>
      <c r="J1974">
        <f>'phytoplankton qual'!J187</f>
        <v>1</v>
      </c>
      <c r="K1974">
        <f>'phytoplankton qual'!K187</f>
        <v>1426.7316710734992</v>
      </c>
      <c r="L1974">
        <f>'phytoplankton qual'!L187</f>
        <v>913.36822414240191</v>
      </c>
      <c r="M1974">
        <f>'phytoplankton qual'!M187</f>
        <v>676.63451472366182</v>
      </c>
      <c r="N1974" t="str">
        <f>'phytoplankton qual'!N187</f>
        <v>FALSE</v>
      </c>
      <c r="O1974">
        <f>'phytoplankton qual'!O187</f>
        <v>2</v>
      </c>
      <c r="P1974" t="str">
        <f>'phytoplankton qual'!P187</f>
        <v>Category 2: (a) Unable to fully quantify uncertainties due to mixed algal sources contributing to phytane d13C (note,  Calculated CO2aq is inside calibration range of 0.0 to Inf µmol/kg.).</v>
      </c>
      <c r="Q1974" t="str">
        <f>'phytoplankton qual'!Q187</f>
        <v>FALSE</v>
      </c>
      <c r="R1974" t="str">
        <f>'phytoplankton qual'!R187</f>
        <v>TRUE</v>
      </c>
      <c r="S1974" t="str">
        <f>'phytoplankton qual'!S187</f>
        <v>Recalculation of all phytane CO2 results using uniform calculation methods and comprehensive treatment of uncertainties.</v>
      </c>
      <c r="T1974" t="str">
        <f>'phytoplankton qual'!T187</f>
        <v>TRUE</v>
      </c>
      <c r="U1974" t="str">
        <f>'phytoplankton qual'!U187</f>
        <v>FALSE</v>
      </c>
      <c r="V1974" t="str">
        <f>'phytoplankton qual'!V187</f>
        <v>NA</v>
      </c>
      <c r="W1974" t="str">
        <f>'phytoplankton qual'!W187</f>
        <v>FALSE</v>
      </c>
      <c r="X1974" t="str">
        <f>'phytoplankton qual'!X187</f>
        <v>FALSE</v>
      </c>
      <c r="Y1974" t="str">
        <f>'phytoplankton qual'!Y187</f>
        <v>NA</v>
      </c>
      <c r="Z1974" t="str">
        <f>'phytoplankton qual'!Z187</f>
        <v>V38, -5.34m</v>
      </c>
    </row>
    <row r="1975" spans="1:26">
      <c r="A1975" t="str">
        <f>'phytoplankton qual'!A188</f>
        <v>phytoplankton</v>
      </c>
      <c r="B1975" t="str">
        <f>'phytoplankton qual'!B188</f>
        <v>Witkowski</v>
      </c>
      <c r="C1975" t="str">
        <f>'phytoplankton qual'!C188</f>
        <v>2018</v>
      </c>
      <c r="D1975" t="str">
        <f>'phytoplankton qual'!D188</f>
        <v>10.1126/sciadv.aat4742</v>
      </c>
      <c r="E1975">
        <f>'phytoplankton qual'!E188</f>
        <v>117000</v>
      </c>
      <c r="F1975">
        <f>'phytoplankton qual'!F188</f>
        <v>1000</v>
      </c>
      <c r="G1975">
        <f>'phytoplankton qual'!G188</f>
        <v>1000</v>
      </c>
      <c r="H1975">
        <f>'phytoplankton qual'!H188</f>
        <v>117</v>
      </c>
      <c r="I1975">
        <f>'phytoplankton qual'!I188</f>
        <v>1</v>
      </c>
      <c r="J1975">
        <f>'phytoplankton qual'!J188</f>
        <v>1</v>
      </c>
      <c r="K1975">
        <f>'phytoplankton qual'!K188</f>
        <v>1558.0545393700072</v>
      </c>
      <c r="L1975">
        <f>'phytoplankton qual'!L188</f>
        <v>1050.2181430254623</v>
      </c>
      <c r="M1975">
        <f>'phytoplankton qual'!M188</f>
        <v>751.51555175319254</v>
      </c>
      <c r="N1975" t="str">
        <f>'phytoplankton qual'!N188</f>
        <v>FALSE</v>
      </c>
      <c r="O1975">
        <f>'phytoplankton qual'!O188</f>
        <v>2</v>
      </c>
      <c r="P1975" t="str">
        <f>'phytoplankton qual'!P188</f>
        <v>Category 2: (a) Unable to fully quantify uncertainties due to mixed algal sources contributing to phytane d13C (note,  Calculated CO2aq is inside calibration range of 0.0 to Inf µmol/kg.).</v>
      </c>
      <c r="Q1975" t="str">
        <f>'phytoplankton qual'!Q188</f>
        <v>FALSE</v>
      </c>
      <c r="R1975" t="str">
        <f>'phytoplankton qual'!R188</f>
        <v>TRUE</v>
      </c>
      <c r="S1975" t="str">
        <f>'phytoplankton qual'!S188</f>
        <v>Recalculation of all phytane CO2 results using uniform calculation methods and comprehensive treatment of uncertainties.</v>
      </c>
      <c r="T1975" t="str">
        <f>'phytoplankton qual'!T188</f>
        <v>TRUE</v>
      </c>
      <c r="U1975" t="str">
        <f>'phytoplankton qual'!U188</f>
        <v>FALSE</v>
      </c>
      <c r="V1975" t="str">
        <f>'phytoplankton qual'!V188</f>
        <v>NA</v>
      </c>
      <c r="W1975" t="str">
        <f>'phytoplankton qual'!W188</f>
        <v>FALSE</v>
      </c>
      <c r="X1975" t="str">
        <f>'phytoplankton qual'!X188</f>
        <v>FALSE</v>
      </c>
      <c r="Y1975" t="str">
        <f>'phytoplankton qual'!Y188</f>
        <v>NA</v>
      </c>
      <c r="Z1975" t="str">
        <f>'phytoplankton qual'!Z188</f>
        <v>V41b, -5.69m</v>
      </c>
    </row>
    <row r="1976" spans="1:26">
      <c r="A1976" t="str">
        <f>'phytoplankton qual'!A189</f>
        <v>phytoplankton</v>
      </c>
      <c r="B1976" t="str">
        <f>'phytoplankton qual'!B189</f>
        <v>Witkowski</v>
      </c>
      <c r="C1976" t="str">
        <f>'phytoplankton qual'!C189</f>
        <v>2018</v>
      </c>
      <c r="D1976" t="str">
        <f>'phytoplankton qual'!D189</f>
        <v>10.1126/sciadv.aat4743</v>
      </c>
      <c r="E1976">
        <f>'phytoplankton qual'!E189</f>
        <v>118000</v>
      </c>
      <c r="F1976">
        <f>'phytoplankton qual'!F189</f>
        <v>2000</v>
      </c>
      <c r="G1976">
        <f>'phytoplankton qual'!G189</f>
        <v>534.85567934422807</v>
      </c>
      <c r="H1976">
        <f>'phytoplankton qual'!H189</f>
        <v>118</v>
      </c>
      <c r="I1976">
        <f>'phytoplankton qual'!I189</f>
        <v>2</v>
      </c>
      <c r="J1976">
        <f>'phytoplankton qual'!J189</f>
        <v>0.53485567934422806</v>
      </c>
      <c r="K1976">
        <f>'phytoplankton qual'!K189</f>
        <v>1451.610284067051</v>
      </c>
      <c r="L1976">
        <f>'phytoplankton qual'!L189</f>
        <v>835.86362525107688</v>
      </c>
      <c r="M1976">
        <f>'phytoplankton qual'!M189</f>
        <v>686.14118043672784</v>
      </c>
      <c r="N1976" t="str">
        <f>'phytoplankton qual'!N189</f>
        <v>FALSE</v>
      </c>
      <c r="O1976">
        <f>'phytoplankton qual'!O189</f>
        <v>2</v>
      </c>
      <c r="P1976" t="str">
        <f>'phytoplankton qual'!P189</f>
        <v>Category 2: (a) Unable to fully quantify uncertainties due to mixed algal sources contributing to phytane d13C (note,  Calculated CO2aq is inside calibration range of 0.0 to Inf µmol/kg.).</v>
      </c>
      <c r="Q1976" t="str">
        <f>'phytoplankton qual'!Q189</f>
        <v>FALSE</v>
      </c>
      <c r="R1976" t="str">
        <f>'phytoplankton qual'!R189</f>
        <v>TRUE</v>
      </c>
      <c r="S1976" t="str">
        <f>'phytoplankton qual'!S189</f>
        <v>Recalculation of all phytane CO2 results using uniform calculation methods and comprehensive treatment of uncertainties.</v>
      </c>
      <c r="T1976" t="str">
        <f>'phytoplankton qual'!T189</f>
        <v>TRUE</v>
      </c>
      <c r="U1976" t="str">
        <f>'phytoplankton qual'!U189</f>
        <v>FALSE</v>
      </c>
      <c r="V1976" t="str">
        <f>'phytoplankton qual'!V189</f>
        <v>NA</v>
      </c>
      <c r="W1976" t="str">
        <f>'phytoplankton qual'!W189</f>
        <v>FALSE</v>
      </c>
      <c r="X1976" t="str">
        <f>'phytoplankton qual'!X189</f>
        <v>FALSE</v>
      </c>
      <c r="Y1976" t="str">
        <f>'phytoplankton qual'!Y189</f>
        <v>NA</v>
      </c>
      <c r="Z1976" t="str">
        <f>'phytoplankton qual'!Z189</f>
        <v>143,35m ODP 1049C</v>
      </c>
    </row>
    <row r="1977" spans="1:26">
      <c r="A1977" t="str">
        <f>'phytoplankton qual'!A190</f>
        <v>phytoplankton</v>
      </c>
      <c r="B1977" t="str">
        <f>'phytoplankton qual'!B190</f>
        <v>Witkowski</v>
      </c>
      <c r="C1977" t="str">
        <f>'phytoplankton qual'!C190</f>
        <v>2018</v>
      </c>
      <c r="D1977" t="str">
        <f>'phytoplankton qual'!D190</f>
        <v>10.1126/sciadv.aat4744</v>
      </c>
      <c r="E1977">
        <f>'phytoplankton qual'!E190</f>
        <v>120000</v>
      </c>
      <c r="F1977">
        <f>'phytoplankton qual'!F190</f>
        <v>1000</v>
      </c>
      <c r="G1977">
        <f>'phytoplankton qual'!G190</f>
        <v>1000</v>
      </c>
      <c r="H1977">
        <f>'phytoplankton qual'!H190</f>
        <v>120</v>
      </c>
      <c r="I1977">
        <f>'phytoplankton qual'!I190</f>
        <v>1</v>
      </c>
      <c r="J1977">
        <f>'phytoplankton qual'!J190</f>
        <v>1</v>
      </c>
      <c r="K1977">
        <f>'phytoplankton qual'!K190</f>
        <v>1216.328566310214</v>
      </c>
      <c r="L1977">
        <f>'phytoplankton qual'!L190</f>
        <v>736.89309254181035</v>
      </c>
      <c r="M1977">
        <f>'phytoplankton qual'!M190</f>
        <v>577.54659849197992</v>
      </c>
      <c r="N1977" t="str">
        <f>'phytoplankton qual'!N190</f>
        <v>FALSE</v>
      </c>
      <c r="O1977">
        <f>'phytoplankton qual'!O190</f>
        <v>2</v>
      </c>
      <c r="P1977" t="str">
        <f>'phytoplankton qual'!P190</f>
        <v>Category 2: (a) Unable to fully quantify uncertainties due to mixed algal sources contributing to phytane d13C (note,  Calculated CO2aq is inside calibration range of 0.0 to Inf µmol/kg.).</v>
      </c>
      <c r="Q1977" t="str">
        <f>'phytoplankton qual'!Q190</f>
        <v>FALSE</v>
      </c>
      <c r="R1977" t="str">
        <f>'phytoplankton qual'!R190</f>
        <v>TRUE</v>
      </c>
      <c r="S1977" t="str">
        <f>'phytoplankton qual'!S190</f>
        <v>Recalculation of all phytane CO2 results using uniform calculation methods and comprehensive treatment of uncertainties.</v>
      </c>
      <c r="T1977" t="str">
        <f>'phytoplankton qual'!T190</f>
        <v>TRUE</v>
      </c>
      <c r="U1977" t="str">
        <f>'phytoplankton qual'!U190</f>
        <v>FALSE</v>
      </c>
      <c r="V1977" t="str">
        <f>'phytoplankton qual'!V190</f>
        <v>NA</v>
      </c>
      <c r="W1977" t="str">
        <f>'phytoplankton qual'!W190</f>
        <v>FALSE</v>
      </c>
      <c r="X1977" t="str">
        <f>'phytoplankton qual'!X190</f>
        <v>FALSE</v>
      </c>
      <c r="Y1977" t="str">
        <f>'phytoplankton qual'!Y190</f>
        <v>NA</v>
      </c>
      <c r="Z1977" t="str">
        <f>'phytoplankton qual'!Z190</f>
        <v>V47, -7.29m</v>
      </c>
    </row>
    <row r="1978" spans="1:26">
      <c r="A1978" t="str">
        <f>'phytoplankton qual'!A191</f>
        <v>phytoplankton</v>
      </c>
      <c r="B1978" t="str">
        <f>'phytoplankton qual'!B191</f>
        <v>Witkowski</v>
      </c>
      <c r="C1978" t="str">
        <f>'phytoplankton qual'!C191</f>
        <v>2018</v>
      </c>
      <c r="D1978" t="str">
        <f>'phytoplankton qual'!D191</f>
        <v>10.1126/sciadv.aat4745</v>
      </c>
      <c r="E1978">
        <f>'phytoplankton qual'!E191</f>
        <v>122000</v>
      </c>
      <c r="F1978">
        <f>'phytoplankton qual'!F191</f>
        <v>4000</v>
      </c>
      <c r="G1978">
        <f>'phytoplankton qual'!G191</f>
        <v>4000</v>
      </c>
      <c r="H1978">
        <f>'phytoplankton qual'!H191</f>
        <v>122</v>
      </c>
      <c r="I1978">
        <f>'phytoplankton qual'!I191</f>
        <v>4</v>
      </c>
      <c r="J1978">
        <f>'phytoplankton qual'!J191</f>
        <v>4</v>
      </c>
      <c r="K1978">
        <f>'phytoplankton qual'!K191</f>
        <v>1048.6504110087949</v>
      </c>
      <c r="L1978">
        <f>'phytoplankton qual'!L191</f>
        <v>570.98205773926929</v>
      </c>
      <c r="M1978">
        <f>'phytoplankton qual'!M191</f>
        <v>483.58371001791818</v>
      </c>
      <c r="N1978" t="str">
        <f>'phytoplankton qual'!N191</f>
        <v>FALSE</v>
      </c>
      <c r="O1978">
        <f>'phytoplankton qual'!O191</f>
        <v>2</v>
      </c>
      <c r="P1978" t="str">
        <f>'phytoplankton qual'!P191</f>
        <v>Category 2: (a) Unable to fully quantify uncertainties due to mixed algal sources contributing to phytane d13C (note,  Calculated CO2aq is inside calibration range of 0.0 to Inf µmol/kg.).</v>
      </c>
      <c r="Q1978" t="str">
        <f>'phytoplankton qual'!Q191</f>
        <v>FALSE</v>
      </c>
      <c r="R1978" t="str">
        <f>'phytoplankton qual'!R191</f>
        <v>TRUE</v>
      </c>
      <c r="S1978" t="str">
        <f>'phytoplankton qual'!S191</f>
        <v>Recalculation of all phytane CO2 results using uniform calculation methods and comprehensive treatment of uncertainties.</v>
      </c>
      <c r="T1978" t="str">
        <f>'phytoplankton qual'!T191</f>
        <v>TRUE</v>
      </c>
      <c r="U1978" t="str">
        <f>'phytoplankton qual'!U191</f>
        <v>FALSE</v>
      </c>
      <c r="V1978" t="str">
        <f>'phytoplankton qual'!V191</f>
        <v>NA</v>
      </c>
      <c r="W1978" t="str">
        <f>'phytoplankton qual'!W191</f>
        <v>FALSE</v>
      </c>
      <c r="X1978" t="str">
        <f>'phytoplankton qual'!X191</f>
        <v>FALSE</v>
      </c>
      <c r="Y1978" t="str">
        <f>'phytoplankton qual'!Y191</f>
        <v>NA</v>
      </c>
      <c r="Z1978" t="str">
        <f>'phytoplankton qual'!Z191</f>
        <v>E-5 Gadvan</v>
      </c>
    </row>
    <row r="1979" spans="1:26">
      <c r="A1979" t="str">
        <f>'phytoplankton qual'!A192</f>
        <v>phytoplankton</v>
      </c>
      <c r="B1979" t="str">
        <f>'phytoplankton qual'!B192</f>
        <v>Witkowski</v>
      </c>
      <c r="C1979" t="str">
        <f>'phytoplankton qual'!C192</f>
        <v>2018</v>
      </c>
      <c r="D1979" t="str">
        <f>'phytoplankton qual'!D192</f>
        <v>10.1126/sciadv.aat4746</v>
      </c>
      <c r="E1979">
        <f>'phytoplankton qual'!E192</f>
        <v>122000</v>
      </c>
      <c r="F1979">
        <f>'phytoplankton qual'!F192</f>
        <v>4000</v>
      </c>
      <c r="G1979">
        <f>'phytoplankton qual'!G192</f>
        <v>4000</v>
      </c>
      <c r="H1979">
        <f>'phytoplankton qual'!H192</f>
        <v>122</v>
      </c>
      <c r="I1979">
        <f>'phytoplankton qual'!I192</f>
        <v>4</v>
      </c>
      <c r="J1979">
        <f>'phytoplankton qual'!J192</f>
        <v>4</v>
      </c>
      <c r="K1979">
        <f>'phytoplankton qual'!K192</f>
        <v>977.78927677100796</v>
      </c>
      <c r="L1979">
        <f>'phytoplankton qual'!L192</f>
        <v>523.60710456430479</v>
      </c>
      <c r="M1979">
        <f>'phytoplankton qual'!M192</f>
        <v>449.05180848354485</v>
      </c>
      <c r="N1979" t="str">
        <f>'phytoplankton qual'!N192</f>
        <v>FALSE</v>
      </c>
      <c r="O1979">
        <f>'phytoplankton qual'!O192</f>
        <v>2</v>
      </c>
      <c r="P1979" t="str">
        <f>'phytoplankton qual'!P192</f>
        <v>Category 2: (a) Unable to fully quantify uncertainties due to mixed algal sources contributing to phytane d13C (note,  Calculated CO2aq is inside calibration range of 0.0 to Inf µmol/kg.).</v>
      </c>
      <c r="Q1979" t="str">
        <f>'phytoplankton qual'!Q192</f>
        <v>FALSE</v>
      </c>
      <c r="R1979" t="str">
        <f>'phytoplankton qual'!R192</f>
        <v>TRUE</v>
      </c>
      <c r="S1979" t="str">
        <f>'phytoplankton qual'!S192</f>
        <v>Recalculation of all phytane CO2 results using uniform calculation methods and comprehensive treatment of uncertainties.</v>
      </c>
      <c r="T1979" t="str">
        <f>'phytoplankton qual'!T192</f>
        <v>TRUE</v>
      </c>
      <c r="U1979" t="str">
        <f>'phytoplankton qual'!U192</f>
        <v>FALSE</v>
      </c>
      <c r="V1979" t="str">
        <f>'phytoplankton qual'!V192</f>
        <v>NA</v>
      </c>
      <c r="W1979" t="str">
        <f>'phytoplankton qual'!W192</f>
        <v>FALSE</v>
      </c>
      <c r="X1979" t="str">
        <f>'phytoplankton qual'!X192</f>
        <v>FALSE</v>
      </c>
      <c r="Y1979" t="str">
        <f>'phytoplankton qual'!Y192</f>
        <v>NA</v>
      </c>
      <c r="Z1979" t="str">
        <f>'phytoplankton qual'!Z192</f>
        <v>E-6 Gadvan</v>
      </c>
    </row>
    <row r="1980" spans="1:26">
      <c r="A1980" t="str">
        <f>'phytoplankton qual'!A193</f>
        <v>phytoplankton</v>
      </c>
      <c r="B1980" t="str">
        <f>'phytoplankton qual'!B193</f>
        <v>Witkowski</v>
      </c>
      <c r="C1980" t="str">
        <f>'phytoplankton qual'!C193</f>
        <v>2018</v>
      </c>
      <c r="D1980" t="str">
        <f>'phytoplankton qual'!D193</f>
        <v>10.1126/sciadv.aat4747</v>
      </c>
      <c r="E1980">
        <f>'phytoplankton qual'!E193</f>
        <v>122000</v>
      </c>
      <c r="F1980">
        <f>'phytoplankton qual'!F193</f>
        <v>1000</v>
      </c>
      <c r="G1980">
        <f>'phytoplankton qual'!G193</f>
        <v>1000</v>
      </c>
      <c r="H1980">
        <f>'phytoplankton qual'!H193</f>
        <v>122</v>
      </c>
      <c r="I1980">
        <f>'phytoplankton qual'!I193</f>
        <v>1</v>
      </c>
      <c r="J1980">
        <f>'phytoplankton qual'!J193</f>
        <v>1</v>
      </c>
      <c r="K1980">
        <f>'phytoplankton qual'!K193</f>
        <v>1130.7064986926605</v>
      </c>
      <c r="L1980">
        <f>'phytoplankton qual'!L193</f>
        <v>694.02239271942562</v>
      </c>
      <c r="M1980">
        <f>'phytoplankton qual'!M193</f>
        <v>529.83808369556061</v>
      </c>
      <c r="N1980" t="str">
        <f>'phytoplankton qual'!N193</f>
        <v>FALSE</v>
      </c>
      <c r="O1980">
        <f>'phytoplankton qual'!O193</f>
        <v>2</v>
      </c>
      <c r="P1980" t="str">
        <f>'phytoplankton qual'!P193</f>
        <v>Category 2: (a) Unable to fully quantify uncertainties due to mixed algal sources contributing to phytane d13C (note,  Calculated CO2aq is inside calibration range of 0.0 to Inf µmol/kg.).</v>
      </c>
      <c r="Q1980" t="str">
        <f>'phytoplankton qual'!Q193</f>
        <v>FALSE</v>
      </c>
      <c r="R1980" t="str">
        <f>'phytoplankton qual'!R193</f>
        <v>TRUE</v>
      </c>
      <c r="S1980" t="str">
        <f>'phytoplankton qual'!S193</f>
        <v>Recalculation of all phytane CO2 results using uniform calculation methods and comprehensive treatment of uncertainties.</v>
      </c>
      <c r="T1980" t="str">
        <f>'phytoplankton qual'!T193</f>
        <v>TRUE</v>
      </c>
      <c r="U1980" t="str">
        <f>'phytoplankton qual'!U193</f>
        <v>FALSE</v>
      </c>
      <c r="V1980" t="str">
        <f>'phytoplankton qual'!V193</f>
        <v>NA</v>
      </c>
      <c r="W1980" t="str">
        <f>'phytoplankton qual'!W193</f>
        <v>FALSE</v>
      </c>
      <c r="X1980" t="str">
        <f>'phytoplankton qual'!X193</f>
        <v>FALSE</v>
      </c>
      <c r="Y1980" t="str">
        <f>'phytoplankton qual'!Y193</f>
        <v>NA</v>
      </c>
      <c r="Z1980" t="str">
        <f>'phytoplankton qual'!Z193</f>
        <v>V54, -10.05m</v>
      </c>
    </row>
    <row r="1981" spans="1:26">
      <c r="A1981" t="str">
        <f>'phytoplankton qual'!A194</f>
        <v>phytoplankton</v>
      </c>
      <c r="B1981" t="str">
        <f>'phytoplankton qual'!B194</f>
        <v>Witkowski</v>
      </c>
      <c r="C1981" t="str">
        <f>'phytoplankton qual'!C194</f>
        <v>2018</v>
      </c>
      <c r="D1981" t="str">
        <f>'phytoplankton qual'!D194</f>
        <v>10.1126/sciadv.aat4748</v>
      </c>
      <c r="E1981">
        <f>'phytoplankton qual'!E194</f>
        <v>124000</v>
      </c>
      <c r="F1981">
        <f>'phytoplankton qual'!F194</f>
        <v>1000</v>
      </c>
      <c r="G1981">
        <f>'phytoplankton qual'!G194</f>
        <v>1000</v>
      </c>
      <c r="H1981">
        <f>'phytoplankton qual'!H194</f>
        <v>124</v>
      </c>
      <c r="I1981">
        <f>'phytoplankton qual'!I194</f>
        <v>1</v>
      </c>
      <c r="J1981">
        <f>'phytoplankton qual'!J194</f>
        <v>1</v>
      </c>
      <c r="K1981">
        <f>'phytoplankton qual'!K194</f>
        <v>1112.993408950183</v>
      </c>
      <c r="L1981">
        <f>'phytoplankton qual'!L194</f>
        <v>657.18522809684782</v>
      </c>
      <c r="M1981">
        <f>'phytoplankton qual'!M194</f>
        <v>521.23234036687688</v>
      </c>
      <c r="N1981" t="str">
        <f>'phytoplankton qual'!N194</f>
        <v>FALSE</v>
      </c>
      <c r="O1981">
        <f>'phytoplankton qual'!O194</f>
        <v>2</v>
      </c>
      <c r="P1981" t="str">
        <f>'phytoplankton qual'!P194</f>
        <v>Category 2: (a) Unable to fully quantify uncertainties due to mixed algal sources contributing to phytane d13C (note,  Calculated CO2aq is inside calibration range of 0.0 to Inf µmol/kg.).</v>
      </c>
      <c r="Q1981" t="str">
        <f>'phytoplankton qual'!Q194</f>
        <v>FALSE</v>
      </c>
      <c r="R1981" t="str">
        <f>'phytoplankton qual'!R194</f>
        <v>TRUE</v>
      </c>
      <c r="S1981" t="str">
        <f>'phytoplankton qual'!S194</f>
        <v>Recalculation of all phytane CO2 results using uniform calculation methods and comprehensive treatment of uncertainties.</v>
      </c>
      <c r="T1981" t="str">
        <f>'phytoplankton qual'!T194</f>
        <v>TRUE</v>
      </c>
      <c r="U1981" t="str">
        <f>'phytoplankton qual'!U194</f>
        <v>FALSE</v>
      </c>
      <c r="V1981" t="str">
        <f>'phytoplankton qual'!V194</f>
        <v>NA</v>
      </c>
      <c r="W1981" t="str">
        <f>'phytoplankton qual'!W194</f>
        <v>FALSE</v>
      </c>
      <c r="X1981" t="str">
        <f>'phytoplankton qual'!X194</f>
        <v>FALSE</v>
      </c>
      <c r="Y1981" t="str">
        <f>'phytoplankton qual'!Y194</f>
        <v>NA</v>
      </c>
      <c r="Z1981" t="str">
        <f>'phytoplankton qual'!Z194</f>
        <v>V60, -12.47m</v>
      </c>
    </row>
    <row r="1982" spans="1:26">
      <c r="A1982" t="str">
        <f>'phytoplankton qual'!A195</f>
        <v>phytoplankton</v>
      </c>
      <c r="B1982" t="str">
        <f>'phytoplankton qual'!B195</f>
        <v>Witkowski</v>
      </c>
      <c r="C1982" t="str">
        <f>'phytoplankton qual'!C195</f>
        <v>2018</v>
      </c>
      <c r="D1982" t="str">
        <f>'phytoplankton qual'!D195</f>
        <v>10.1126/sciadv.aat4749</v>
      </c>
      <c r="E1982">
        <f>'phytoplankton qual'!E195</f>
        <v>140000</v>
      </c>
      <c r="F1982">
        <f>'phytoplankton qual'!F195</f>
        <v>7099.9999999999945</v>
      </c>
      <c r="G1982">
        <f>'phytoplankton qual'!G195</f>
        <v>5000</v>
      </c>
      <c r="H1982">
        <f>'phytoplankton qual'!H195</f>
        <v>140</v>
      </c>
      <c r="I1982">
        <f>'phytoplankton qual'!I195</f>
        <v>7.0999999999999943</v>
      </c>
      <c r="J1982">
        <f>'phytoplankton qual'!J195</f>
        <v>5</v>
      </c>
      <c r="K1982">
        <f>'phytoplankton qual'!K195</f>
        <v>963.37308869869116</v>
      </c>
      <c r="L1982">
        <f>'phytoplankton qual'!L195</f>
        <v>514.52279865393098</v>
      </c>
      <c r="M1982">
        <f>'phytoplankton qual'!M195</f>
        <v>438.95847226000956</v>
      </c>
      <c r="N1982" t="str">
        <f>'phytoplankton qual'!N195</f>
        <v>FALSE</v>
      </c>
      <c r="O1982">
        <f>'phytoplankton qual'!O195</f>
        <v>2</v>
      </c>
      <c r="P1982" t="str">
        <f>'phytoplankton qual'!P195</f>
        <v>Category 2: (a) Unable to fully quantify uncertainties due to mixed algal sources contributing to phytane d13C (note,  Calculated CO2aq is inside calibration range of 0.0 to Inf µmol/kg.).</v>
      </c>
      <c r="Q1982" t="str">
        <f>'phytoplankton qual'!Q195</f>
        <v>FALSE</v>
      </c>
      <c r="R1982" t="str">
        <f>'phytoplankton qual'!R195</f>
        <v>TRUE</v>
      </c>
      <c r="S1982" t="str">
        <f>'phytoplankton qual'!S195</f>
        <v>Recalculation of all phytane CO2 results using uniform calculation methods and comprehensive treatment of uncertainties.</v>
      </c>
      <c r="T1982" t="str">
        <f>'phytoplankton qual'!T195</f>
        <v>TRUE</v>
      </c>
      <c r="U1982" t="str">
        <f>'phytoplankton qual'!U195</f>
        <v>FALSE</v>
      </c>
      <c r="V1982" t="str">
        <f>'phytoplankton qual'!V195</f>
        <v>NA</v>
      </c>
      <c r="W1982" t="str">
        <f>'phytoplankton qual'!W195</f>
        <v>FALSE</v>
      </c>
      <c r="X1982" t="str">
        <f>'phytoplankton qual'!X195</f>
        <v>FALSE</v>
      </c>
      <c r="Y1982" t="str">
        <f>'phytoplankton qual'!Y195</f>
        <v>NA</v>
      </c>
      <c r="Z1982" t="str">
        <f>'phytoplankton qual'!Z195</f>
        <v>F-4 Fahliyan</v>
      </c>
    </row>
    <row r="1983" spans="1:26">
      <c r="A1983" t="str">
        <f>'phytoplankton qual'!A196</f>
        <v>phytoplankton</v>
      </c>
      <c r="B1983" t="str">
        <f>'phytoplankton qual'!B196</f>
        <v>Witkowski</v>
      </c>
      <c r="C1983" t="str">
        <f>'phytoplankton qual'!C196</f>
        <v>2018</v>
      </c>
      <c r="D1983" t="str">
        <f>'phytoplankton qual'!D196</f>
        <v>10.1126/sciadv.aat4750</v>
      </c>
      <c r="E1983">
        <f>'phytoplankton qual'!E196</f>
        <v>140000</v>
      </c>
      <c r="F1983">
        <f>'phytoplankton qual'!F196</f>
        <v>7099.9999999999945</v>
      </c>
      <c r="G1983">
        <f>'phytoplankton qual'!G196</f>
        <v>5000</v>
      </c>
      <c r="H1983">
        <f>'phytoplankton qual'!H196</f>
        <v>140</v>
      </c>
      <c r="I1983">
        <f>'phytoplankton qual'!I196</f>
        <v>7.0999999999999943</v>
      </c>
      <c r="J1983">
        <f>'phytoplankton qual'!J196</f>
        <v>5</v>
      </c>
      <c r="K1983">
        <f>'phytoplankton qual'!K196</f>
        <v>1017.3424089503744</v>
      </c>
      <c r="L1983">
        <f>'phytoplankton qual'!L196</f>
        <v>550.20977943845105</v>
      </c>
      <c r="M1983">
        <f>'phytoplankton qual'!M196</f>
        <v>472.35242430166932</v>
      </c>
      <c r="N1983" t="str">
        <f>'phytoplankton qual'!N196</f>
        <v>FALSE</v>
      </c>
      <c r="O1983">
        <f>'phytoplankton qual'!O196</f>
        <v>2</v>
      </c>
      <c r="P1983" t="str">
        <f>'phytoplankton qual'!P196</f>
        <v>Category 2: (a) Unable to fully quantify uncertainties due to mixed algal sources contributing to phytane d13C (note,  Calculated CO2aq is inside calibration range of 0.0 to Inf µmol/kg.).</v>
      </c>
      <c r="Q1983" t="str">
        <f>'phytoplankton qual'!Q196</f>
        <v>FALSE</v>
      </c>
      <c r="R1983" t="str">
        <f>'phytoplankton qual'!R196</f>
        <v>TRUE</v>
      </c>
      <c r="S1983" t="str">
        <f>'phytoplankton qual'!S196</f>
        <v>Recalculation of all phytane CO2 results using uniform calculation methods and comprehensive treatment of uncertainties.</v>
      </c>
      <c r="T1983" t="str">
        <f>'phytoplankton qual'!T196</f>
        <v>TRUE</v>
      </c>
      <c r="U1983" t="str">
        <f>'phytoplankton qual'!U196</f>
        <v>FALSE</v>
      </c>
      <c r="V1983" t="str">
        <f>'phytoplankton qual'!V196</f>
        <v>NA</v>
      </c>
      <c r="W1983" t="str">
        <f>'phytoplankton qual'!W196</f>
        <v>FALSE</v>
      </c>
      <c r="X1983" t="str">
        <f>'phytoplankton qual'!X196</f>
        <v>FALSE</v>
      </c>
      <c r="Y1983" t="str">
        <f>'phytoplankton qual'!Y196</f>
        <v>NA</v>
      </c>
      <c r="Z1983" t="str">
        <f>'phytoplankton qual'!Z196</f>
        <v>F-6 Fahliyan</v>
      </c>
    </row>
    <row r="1984" spans="1:26">
      <c r="A1984" t="str">
        <f>'phytoplankton qual'!A197</f>
        <v>phytoplankton</v>
      </c>
      <c r="B1984" t="str">
        <f>'phytoplankton qual'!B197</f>
        <v>Witkowski</v>
      </c>
      <c r="C1984" t="str">
        <f>'phytoplankton qual'!C197</f>
        <v>2018</v>
      </c>
      <c r="D1984" t="str">
        <f>'phytoplankton qual'!D197</f>
        <v>10.1126/sciadv.aat4751</v>
      </c>
      <c r="E1984">
        <f>'phytoplankton qual'!E197</f>
        <v>144000</v>
      </c>
      <c r="F1984">
        <f>'phytoplankton qual'!F197</f>
        <v>6000</v>
      </c>
      <c r="G1984">
        <f>'phytoplankton qual'!G197</f>
        <v>6000</v>
      </c>
      <c r="H1984">
        <f>'phytoplankton qual'!H197</f>
        <v>144</v>
      </c>
      <c r="I1984">
        <f>'phytoplankton qual'!I197</f>
        <v>6</v>
      </c>
      <c r="J1984">
        <f>'phytoplankton qual'!J197</f>
        <v>6</v>
      </c>
      <c r="K1984">
        <f>'phytoplankton qual'!K197</f>
        <v>743.39789997988078</v>
      </c>
      <c r="L1984">
        <f>'phytoplankton qual'!L197</f>
        <v>424.89666892358468</v>
      </c>
      <c r="M1984">
        <f>'phytoplankton qual'!M197</f>
        <v>341.67501229971356</v>
      </c>
      <c r="N1984" t="str">
        <f>'phytoplankton qual'!N197</f>
        <v>FALSE</v>
      </c>
      <c r="O1984">
        <f>'phytoplankton qual'!O197</f>
        <v>2</v>
      </c>
      <c r="P1984" t="str">
        <f>'phytoplankton qual'!P197</f>
        <v>Category 2: (a) Unable to fully quantify uncertainties due to mixed algal sources contributing to phytane d13C (note,  Calculated CO2aq is inside calibration range of 0.0 to Inf µmol/kg.).</v>
      </c>
      <c r="Q1984" t="str">
        <f>'phytoplankton qual'!Q197</f>
        <v>FALSE</v>
      </c>
      <c r="R1984" t="str">
        <f>'phytoplankton qual'!R197</f>
        <v>TRUE</v>
      </c>
      <c r="S1984" t="str">
        <f>'phytoplankton qual'!S197</f>
        <v>Recalculation of all phytane CO2 results using uniform calculation methods and comprehensive treatment of uncertainties.</v>
      </c>
      <c r="T1984" t="str">
        <f>'phytoplankton qual'!T197</f>
        <v>TRUE</v>
      </c>
      <c r="U1984" t="str">
        <f>'phytoplankton qual'!U197</f>
        <v>FALSE</v>
      </c>
      <c r="V1984" t="str">
        <f>'phytoplankton qual'!V197</f>
        <v>NA</v>
      </c>
      <c r="W1984" t="str">
        <f>'phytoplankton qual'!W197</f>
        <v>FALSE</v>
      </c>
      <c r="X1984" t="str">
        <f>'phytoplankton qual'!X197</f>
        <v>FALSE</v>
      </c>
      <c r="Y1984" t="str">
        <f>'phytoplankton qual'!Y197</f>
        <v>NA</v>
      </c>
      <c r="Z1984" t="str">
        <f>'phytoplankton qual'!Z197</f>
        <v>7120/9-2 (1)  1943m</v>
      </c>
    </row>
    <row r="1985" spans="1:26">
      <c r="A1985" t="str">
        <f>'phytoplankton qual'!A198</f>
        <v>phytoplankton</v>
      </c>
      <c r="B1985" t="str">
        <f>'phytoplankton qual'!B198</f>
        <v>Witkowski</v>
      </c>
      <c r="C1985" t="str">
        <f>'phytoplankton qual'!C198</f>
        <v>2018</v>
      </c>
      <c r="D1985" t="str">
        <f>'phytoplankton qual'!D198</f>
        <v>10.1126/sciadv.aat4752</v>
      </c>
      <c r="E1985">
        <f>'phytoplankton qual'!E198</f>
        <v>145000</v>
      </c>
      <c r="F1985">
        <f>'phytoplankton qual'!F198</f>
        <v>6000</v>
      </c>
      <c r="G1985">
        <f>'phytoplankton qual'!G198</f>
        <v>7000</v>
      </c>
      <c r="H1985">
        <f>'phytoplankton qual'!H198</f>
        <v>145</v>
      </c>
      <c r="I1985">
        <f>'phytoplankton qual'!I198</f>
        <v>6</v>
      </c>
      <c r="J1985">
        <f>'phytoplankton qual'!J198</f>
        <v>7</v>
      </c>
      <c r="K1985">
        <f>'phytoplankton qual'!K198</f>
        <v>1244.0687618113584</v>
      </c>
      <c r="L1985">
        <f>'phytoplankton qual'!L198</f>
        <v>716.25507120364614</v>
      </c>
      <c r="M1985">
        <f>'phytoplankton qual'!M198</f>
        <v>582.61542537574599</v>
      </c>
      <c r="N1985" t="str">
        <f>'phytoplankton qual'!N198</f>
        <v>FALSE</v>
      </c>
      <c r="O1985">
        <f>'phytoplankton qual'!O198</f>
        <v>2</v>
      </c>
      <c r="P1985" t="str">
        <f>'phytoplankton qual'!P198</f>
        <v>Category 2: (a) Unable to fully quantify uncertainties due to mixed algal sources contributing to phytane d13C (note,  Calculated CO2aq is inside calibration range of 0.0 to Inf µmol/kg.).</v>
      </c>
      <c r="Q1985" t="str">
        <f>'phytoplankton qual'!Q198</f>
        <v>FALSE</v>
      </c>
      <c r="R1985" t="str">
        <f>'phytoplankton qual'!R198</f>
        <v>TRUE</v>
      </c>
      <c r="S1985" t="str">
        <f>'phytoplankton qual'!S198</f>
        <v>Recalculation of all phytane CO2 results using uniform calculation methods and comprehensive treatment of uncertainties.</v>
      </c>
      <c r="T1985" t="str">
        <f>'phytoplankton qual'!T198</f>
        <v>TRUE</v>
      </c>
      <c r="U1985" t="str">
        <f>'phytoplankton qual'!U198</f>
        <v>FALSE</v>
      </c>
      <c r="V1985" t="str">
        <f>'phytoplankton qual'!V198</f>
        <v>NA</v>
      </c>
      <c r="W1985" t="str">
        <f>'phytoplankton qual'!W198</f>
        <v>FALSE</v>
      </c>
      <c r="X1985" t="str">
        <f>'phytoplankton qual'!X198</f>
        <v>FALSE</v>
      </c>
      <c r="Y1985" t="str">
        <f>'phytoplankton qual'!Y198</f>
        <v>NA</v>
      </c>
      <c r="Z1985" t="str">
        <f>'phytoplankton qual'!Z198</f>
        <v>307729</v>
      </c>
    </row>
    <row r="1986" spans="1:26">
      <c r="A1986" t="str">
        <f>'phytoplankton qual'!A199</f>
        <v>phytoplankton</v>
      </c>
      <c r="B1986" t="str">
        <f>'phytoplankton qual'!B199</f>
        <v>Witkowski</v>
      </c>
      <c r="C1986" t="str">
        <f>'phytoplankton qual'!C199</f>
        <v>2018</v>
      </c>
      <c r="D1986" t="str">
        <f>'phytoplankton qual'!D199</f>
        <v>10.1126/sciadv.aat4753</v>
      </c>
      <c r="E1986">
        <f>'phytoplankton qual'!E199</f>
        <v>145000</v>
      </c>
      <c r="F1986">
        <f>'phytoplankton qual'!F199</f>
        <v>6000</v>
      </c>
      <c r="G1986">
        <f>'phytoplankton qual'!G199</f>
        <v>7000</v>
      </c>
      <c r="H1986">
        <f>'phytoplankton qual'!H199</f>
        <v>145</v>
      </c>
      <c r="I1986">
        <f>'phytoplankton qual'!I199</f>
        <v>6</v>
      </c>
      <c r="J1986">
        <f>'phytoplankton qual'!J199</f>
        <v>7</v>
      </c>
      <c r="K1986">
        <f>'phytoplankton qual'!K199</f>
        <v>910.47444889777898</v>
      </c>
      <c r="L1986">
        <f>'phytoplankton qual'!L199</f>
        <v>485.41942603285884</v>
      </c>
      <c r="M1986">
        <f>'phytoplankton qual'!M199</f>
        <v>418.01687249219339</v>
      </c>
      <c r="N1986" t="str">
        <f>'phytoplankton qual'!N199</f>
        <v>FALSE</v>
      </c>
      <c r="O1986">
        <f>'phytoplankton qual'!O199</f>
        <v>2</v>
      </c>
      <c r="P1986" t="str">
        <f>'phytoplankton qual'!P199</f>
        <v>Category 2: (a) Unable to fully quantify uncertainties due to mixed algal sources contributing to phytane d13C (note,  Calculated CO2aq is inside calibration range of 0.0 to Inf µmol/kg.).</v>
      </c>
      <c r="Q1986" t="str">
        <f>'phytoplankton qual'!Q199</f>
        <v>FALSE</v>
      </c>
      <c r="R1986" t="str">
        <f>'phytoplankton qual'!R199</f>
        <v>TRUE</v>
      </c>
      <c r="S1986" t="str">
        <f>'phytoplankton qual'!S199</f>
        <v>Recalculation of all phytane CO2 results using uniform calculation methods and comprehensive treatment of uncertainties.</v>
      </c>
      <c r="T1986" t="str">
        <f>'phytoplankton qual'!T199</f>
        <v>TRUE</v>
      </c>
      <c r="U1986" t="str">
        <f>'phytoplankton qual'!U199</f>
        <v>FALSE</v>
      </c>
      <c r="V1986" t="str">
        <f>'phytoplankton qual'!V199</f>
        <v>NA</v>
      </c>
      <c r="W1986" t="str">
        <f>'phytoplankton qual'!W199</f>
        <v>FALSE</v>
      </c>
      <c r="X1986" t="str">
        <f>'phytoplankton qual'!X199</f>
        <v>FALSE</v>
      </c>
      <c r="Y1986" t="str">
        <f>'phytoplankton qual'!Y199</f>
        <v>NA</v>
      </c>
      <c r="Z1986" t="str">
        <f>'phytoplankton qual'!Z199</f>
        <v>267702</v>
      </c>
    </row>
    <row r="1987" spans="1:26">
      <c r="A1987" t="str">
        <f>'phytoplankton qual'!A200</f>
        <v>phytoplankton</v>
      </c>
      <c r="B1987" t="str">
        <f>'phytoplankton qual'!B200</f>
        <v>Witkowski</v>
      </c>
      <c r="C1987" t="str">
        <f>'phytoplankton qual'!C200</f>
        <v>2018</v>
      </c>
      <c r="D1987" t="str">
        <f>'phytoplankton qual'!D200</f>
        <v>10.1126/sciadv.aat4754</v>
      </c>
      <c r="E1987">
        <f>'phytoplankton qual'!E200</f>
        <v>145000</v>
      </c>
      <c r="F1987">
        <f>'phytoplankton qual'!F200</f>
        <v>6000</v>
      </c>
      <c r="G1987">
        <f>'phytoplankton qual'!G200</f>
        <v>7000</v>
      </c>
      <c r="H1987">
        <f>'phytoplankton qual'!H200</f>
        <v>145</v>
      </c>
      <c r="I1987">
        <f>'phytoplankton qual'!I200</f>
        <v>6</v>
      </c>
      <c r="J1987">
        <f>'phytoplankton qual'!J200</f>
        <v>7</v>
      </c>
      <c r="K1987">
        <f>'phytoplankton qual'!K200</f>
        <v>855.3818845124423</v>
      </c>
      <c r="L1987">
        <f>'phytoplankton qual'!L200</f>
        <v>449.52379020985961</v>
      </c>
      <c r="M1987">
        <f>'phytoplankton qual'!M200</f>
        <v>391.04734997163388</v>
      </c>
      <c r="N1987" t="str">
        <f>'phytoplankton qual'!N200</f>
        <v>FALSE</v>
      </c>
      <c r="O1987">
        <f>'phytoplankton qual'!O200</f>
        <v>2</v>
      </c>
      <c r="P1987" t="str">
        <f>'phytoplankton qual'!P200</f>
        <v>Category 2: (a) Unable to fully quantify uncertainties due to mixed algal sources contributing to phytane d13C (note,  Calculated CO2aq is inside calibration range of 0.0 to Inf µmol/kg.).</v>
      </c>
      <c r="Q1987" t="str">
        <f>'phytoplankton qual'!Q200</f>
        <v>FALSE</v>
      </c>
      <c r="R1987" t="str">
        <f>'phytoplankton qual'!R200</f>
        <v>TRUE</v>
      </c>
      <c r="S1987" t="str">
        <f>'phytoplankton qual'!S200</f>
        <v>Recalculation of all phytane CO2 results using uniform calculation methods and comprehensive treatment of uncertainties.</v>
      </c>
      <c r="T1987" t="str">
        <f>'phytoplankton qual'!T200</f>
        <v>TRUE</v>
      </c>
      <c r="U1987" t="str">
        <f>'phytoplankton qual'!U200</f>
        <v>FALSE</v>
      </c>
      <c r="V1987" t="str">
        <f>'phytoplankton qual'!V200</f>
        <v>NA</v>
      </c>
      <c r="W1987" t="str">
        <f>'phytoplankton qual'!W200</f>
        <v>FALSE</v>
      </c>
      <c r="X1987" t="str">
        <f>'phytoplankton qual'!X200</f>
        <v>FALSE</v>
      </c>
      <c r="Y1987" t="str">
        <f>'phytoplankton qual'!Y200</f>
        <v>NA</v>
      </c>
      <c r="Z1987" t="str">
        <f>'phytoplankton qual'!Z200</f>
        <v>267707</v>
      </c>
    </row>
    <row r="1988" spans="1:26">
      <c r="A1988" t="str">
        <f>'phytoplankton qual'!A201</f>
        <v>phytoplankton</v>
      </c>
      <c r="B1988" t="str">
        <f>'phytoplankton qual'!B201</f>
        <v>Witkowski</v>
      </c>
      <c r="C1988" t="str">
        <f>'phytoplankton qual'!C201</f>
        <v>2018</v>
      </c>
      <c r="D1988" t="str">
        <f>'phytoplankton qual'!D201</f>
        <v>10.1126/sciadv.aat4755</v>
      </c>
      <c r="E1988">
        <f>'phytoplankton qual'!E201</f>
        <v>145000</v>
      </c>
      <c r="F1988">
        <f>'phytoplankton qual'!F201</f>
        <v>650.26028806749184</v>
      </c>
      <c r="G1988">
        <f>'phytoplankton qual'!G201</f>
        <v>7099.9999999999945</v>
      </c>
      <c r="H1988">
        <f>'phytoplankton qual'!H201</f>
        <v>145</v>
      </c>
      <c r="I1988">
        <f>'phytoplankton qual'!I201</f>
        <v>0.65026028806749181</v>
      </c>
      <c r="J1988">
        <f>'phytoplankton qual'!J201</f>
        <v>7.0999999999999943</v>
      </c>
      <c r="K1988">
        <f>'phytoplankton qual'!K201</f>
        <v>706.22992736960737</v>
      </c>
      <c r="L1988">
        <f>'phytoplankton qual'!L201</f>
        <v>389.57947870504108</v>
      </c>
      <c r="M1988">
        <f>'phytoplankton qual'!M201</f>
        <v>328.29452375207961</v>
      </c>
      <c r="N1988" t="str">
        <f>'phytoplankton qual'!N201</f>
        <v>FALSE</v>
      </c>
      <c r="O1988">
        <f>'phytoplankton qual'!O201</f>
        <v>2</v>
      </c>
      <c r="P1988" t="str">
        <f>'phytoplankton qual'!P201</f>
        <v>Category 2: (a) Unable to fully quantify uncertainties due to mixed algal sources contributing to phytane d13C (note,  Calculated CO2aq is inside calibration range of 0.0 to Inf µmol/kg.).</v>
      </c>
      <c r="Q1988" t="str">
        <f>'phytoplankton qual'!Q201</f>
        <v>FALSE</v>
      </c>
      <c r="R1988" t="str">
        <f>'phytoplankton qual'!R201</f>
        <v>TRUE</v>
      </c>
      <c r="S1988" t="str">
        <f>'phytoplankton qual'!S201</f>
        <v>Recalculation of all phytane CO2 results using uniform calculation methods and comprehensive treatment of uncertainties.</v>
      </c>
      <c r="T1988" t="str">
        <f>'phytoplankton qual'!T201</f>
        <v>TRUE</v>
      </c>
      <c r="U1988" t="str">
        <f>'phytoplankton qual'!U201</f>
        <v>FALSE</v>
      </c>
      <c r="V1988" t="str">
        <f>'phytoplankton qual'!V201</f>
        <v>NA</v>
      </c>
      <c r="W1988" t="str">
        <f>'phytoplankton qual'!W201</f>
        <v>FALSE</v>
      </c>
      <c r="X1988" t="str">
        <f>'phytoplankton qual'!X201</f>
        <v>FALSE</v>
      </c>
      <c r="Y1988" t="str">
        <f>'phytoplankton qual'!Y201</f>
        <v>NA</v>
      </c>
      <c r="Z1988" t="str">
        <f>'phytoplankton qual'!Z201</f>
        <v>1</v>
      </c>
    </row>
    <row r="1989" spans="1:26">
      <c r="A1989" t="str">
        <f>'phytoplankton qual'!A202</f>
        <v>phytoplankton</v>
      </c>
      <c r="B1989" t="str">
        <f>'phytoplankton qual'!B202</f>
        <v>Witkowski</v>
      </c>
      <c r="C1989" t="str">
        <f>'phytoplankton qual'!C202</f>
        <v>2018</v>
      </c>
      <c r="D1989" t="str">
        <f>'phytoplankton qual'!D202</f>
        <v>10.1126/sciadv.aat4756</v>
      </c>
      <c r="E1989">
        <f>'phytoplankton qual'!E202</f>
        <v>145000</v>
      </c>
      <c r="F1989">
        <f>'phytoplankton qual'!F202</f>
        <v>650.26028806749184</v>
      </c>
      <c r="G1989">
        <f>'phytoplankton qual'!G202</f>
        <v>7099.9999999999945</v>
      </c>
      <c r="H1989">
        <f>'phytoplankton qual'!H202</f>
        <v>145</v>
      </c>
      <c r="I1989">
        <f>'phytoplankton qual'!I202</f>
        <v>0.65026028806749181</v>
      </c>
      <c r="J1989">
        <f>'phytoplankton qual'!J202</f>
        <v>7.0999999999999943</v>
      </c>
      <c r="K1989">
        <f>'phytoplankton qual'!K202</f>
        <v>679.80518253442028</v>
      </c>
      <c r="L1989">
        <f>'phytoplankton qual'!L202</f>
        <v>366.37530051424687</v>
      </c>
      <c r="M1989">
        <f>'phytoplankton qual'!M202</f>
        <v>311.85988637852245</v>
      </c>
      <c r="N1989" t="str">
        <f>'phytoplankton qual'!N202</f>
        <v>FALSE</v>
      </c>
      <c r="O1989">
        <f>'phytoplankton qual'!O202</f>
        <v>2</v>
      </c>
      <c r="P1989" t="str">
        <f>'phytoplankton qual'!P202</f>
        <v>Category 2: (a) Unable to fully quantify uncertainties due to mixed algal sources contributing to phytane d13C (note,  Calculated CO2aq is inside calibration range of 0.0 to Inf µmol/kg.).</v>
      </c>
      <c r="Q1989" t="str">
        <f>'phytoplankton qual'!Q202</f>
        <v>FALSE</v>
      </c>
      <c r="R1989" t="str">
        <f>'phytoplankton qual'!R202</f>
        <v>TRUE</v>
      </c>
      <c r="S1989" t="str">
        <f>'phytoplankton qual'!S202</f>
        <v>Recalculation of all phytane CO2 results using uniform calculation methods and comprehensive treatment of uncertainties.</v>
      </c>
      <c r="T1989" t="str">
        <f>'phytoplankton qual'!T202</f>
        <v>TRUE</v>
      </c>
      <c r="U1989" t="str">
        <f>'phytoplankton qual'!U202</f>
        <v>FALSE</v>
      </c>
      <c r="V1989" t="str">
        <f>'phytoplankton qual'!V202</f>
        <v>NA</v>
      </c>
      <c r="W1989" t="str">
        <f>'phytoplankton qual'!W202</f>
        <v>FALSE</v>
      </c>
      <c r="X1989" t="str">
        <f>'phytoplankton qual'!X202</f>
        <v>FALSE</v>
      </c>
      <c r="Y1989" t="str">
        <f>'phytoplankton qual'!Y202</f>
        <v>NA</v>
      </c>
      <c r="Z1989" t="str">
        <f>'phytoplankton qual'!Z202</f>
        <v>2</v>
      </c>
    </row>
    <row r="1990" spans="1:26">
      <c r="A1990" t="str">
        <f>'phytoplankton qual'!A203</f>
        <v>phytoplankton</v>
      </c>
      <c r="B1990" t="str">
        <f>'phytoplankton qual'!B203</f>
        <v>Witkowski</v>
      </c>
      <c r="C1990" t="str">
        <f>'phytoplankton qual'!C203</f>
        <v>2018</v>
      </c>
      <c r="D1990" t="str">
        <f>'phytoplankton qual'!D203</f>
        <v>10.1126/sciadv.aat4757</v>
      </c>
      <c r="E1990">
        <f>'phytoplankton qual'!E203</f>
        <v>146000</v>
      </c>
      <c r="F1990">
        <f>'phytoplankton qual'!F203</f>
        <v>1000</v>
      </c>
      <c r="G1990">
        <f>'phytoplankton qual'!G203</f>
        <v>6099.9999999999945</v>
      </c>
      <c r="H1990">
        <f>'phytoplankton qual'!H203</f>
        <v>146</v>
      </c>
      <c r="I1990">
        <f>'phytoplankton qual'!I203</f>
        <v>1</v>
      </c>
      <c r="J1990">
        <f>'phytoplankton qual'!J203</f>
        <v>6.0999999999999943</v>
      </c>
      <c r="K1990">
        <f>'phytoplankton qual'!K203</f>
        <v>627.83507326766585</v>
      </c>
      <c r="L1990">
        <f>'phytoplankton qual'!L203</f>
        <v>332.60641709518018</v>
      </c>
      <c r="M1990">
        <f>'phytoplankton qual'!M203</f>
        <v>287.85048875804438</v>
      </c>
      <c r="N1990" t="str">
        <f>'phytoplankton qual'!N203</f>
        <v>FALSE</v>
      </c>
      <c r="O1990">
        <f>'phytoplankton qual'!O203</f>
        <v>2</v>
      </c>
      <c r="P1990" t="str">
        <f>'phytoplankton qual'!P203</f>
        <v>Category 2: (a) Unable to fully quantify uncertainties due to mixed algal sources contributing to phytane d13C (note,  Calculated CO2aq is inside calibration range of 0.0 to Inf µmol/kg.).</v>
      </c>
      <c r="Q1990" t="str">
        <f>'phytoplankton qual'!Q203</f>
        <v>FALSE</v>
      </c>
      <c r="R1990" t="str">
        <f>'phytoplankton qual'!R203</f>
        <v>TRUE</v>
      </c>
      <c r="S1990" t="str">
        <f>'phytoplankton qual'!S203</f>
        <v>Recalculation of all phytane CO2 results using uniform calculation methods and comprehensive treatment of uncertainties.</v>
      </c>
      <c r="T1990" t="str">
        <f>'phytoplankton qual'!T203</f>
        <v>TRUE</v>
      </c>
      <c r="U1990" t="str">
        <f>'phytoplankton qual'!U203</f>
        <v>FALSE</v>
      </c>
      <c r="V1990" t="str">
        <f>'phytoplankton qual'!V203</f>
        <v>NA</v>
      </c>
      <c r="W1990" t="str">
        <f>'phytoplankton qual'!W203</f>
        <v>FALSE</v>
      </c>
      <c r="X1990" t="str">
        <f>'phytoplankton qual'!X203</f>
        <v>FALSE</v>
      </c>
      <c r="Y1990" t="str">
        <f>'phytoplankton qual'!Y203</f>
        <v>NA</v>
      </c>
      <c r="Z1990" t="str">
        <f>'phytoplankton qual'!Z203</f>
        <v>3</v>
      </c>
    </row>
    <row r="1991" spans="1:26">
      <c r="A1991" t="str">
        <f>'phytoplankton qual'!A204</f>
        <v>phytoplankton</v>
      </c>
      <c r="B1991" t="str">
        <f>'phytoplankton qual'!B204</f>
        <v>Witkowski</v>
      </c>
      <c r="C1991" t="str">
        <f>'phytoplankton qual'!C204</f>
        <v>2018</v>
      </c>
      <c r="D1991" t="str">
        <f>'phytoplankton qual'!D204</f>
        <v>10.1126/sciadv.aat4758</v>
      </c>
      <c r="E1991">
        <f>'phytoplankton qual'!E204</f>
        <v>146000</v>
      </c>
      <c r="F1991">
        <f>'phytoplankton qual'!F204</f>
        <v>1000</v>
      </c>
      <c r="G1991">
        <f>'phytoplankton qual'!G204</f>
        <v>6099.9999999999945</v>
      </c>
      <c r="H1991">
        <f>'phytoplankton qual'!H204</f>
        <v>146</v>
      </c>
      <c r="I1991">
        <f>'phytoplankton qual'!I204</f>
        <v>1</v>
      </c>
      <c r="J1991">
        <f>'phytoplankton qual'!J204</f>
        <v>6.0999999999999943</v>
      </c>
      <c r="K1991">
        <f>'phytoplankton qual'!K204</f>
        <v>803.76948825486011</v>
      </c>
      <c r="L1991">
        <f>'phytoplankton qual'!L204</f>
        <v>448.39144078091681</v>
      </c>
      <c r="M1991">
        <f>'phytoplankton qual'!M204</f>
        <v>373.69526364882398</v>
      </c>
      <c r="N1991" t="str">
        <f>'phytoplankton qual'!N204</f>
        <v>FALSE</v>
      </c>
      <c r="O1991">
        <f>'phytoplankton qual'!O204</f>
        <v>2</v>
      </c>
      <c r="P1991" t="str">
        <f>'phytoplankton qual'!P204</f>
        <v>Category 2: (a) Unable to fully quantify uncertainties due to mixed algal sources contributing to phytane d13C (note,  Calculated CO2aq is inside calibration range of 0.0 to Inf µmol/kg.).</v>
      </c>
      <c r="Q1991" t="str">
        <f>'phytoplankton qual'!Q204</f>
        <v>FALSE</v>
      </c>
      <c r="R1991" t="str">
        <f>'phytoplankton qual'!R204</f>
        <v>TRUE</v>
      </c>
      <c r="S1991" t="str">
        <f>'phytoplankton qual'!S204</f>
        <v>Recalculation of all phytane CO2 results using uniform calculation methods and comprehensive treatment of uncertainties.</v>
      </c>
      <c r="T1991" t="str">
        <f>'phytoplankton qual'!T204</f>
        <v>TRUE</v>
      </c>
      <c r="U1991" t="str">
        <f>'phytoplankton qual'!U204</f>
        <v>FALSE</v>
      </c>
      <c r="V1991" t="str">
        <f>'phytoplankton qual'!V204</f>
        <v>NA</v>
      </c>
      <c r="W1991" t="str">
        <f>'phytoplankton qual'!W204</f>
        <v>FALSE</v>
      </c>
      <c r="X1991" t="str">
        <f>'phytoplankton qual'!X204</f>
        <v>FALSE</v>
      </c>
      <c r="Y1991" t="str">
        <f>'phytoplankton qual'!Y204</f>
        <v>NA</v>
      </c>
      <c r="Z1991" t="str">
        <f>'phytoplankton qual'!Z204</f>
        <v>UK7</v>
      </c>
    </row>
    <row r="1992" spans="1:26">
      <c r="A1992" t="str">
        <f>'phytoplankton qual'!A205</f>
        <v>phytoplankton</v>
      </c>
      <c r="B1992" t="str">
        <f>'phytoplankton qual'!B205</f>
        <v>Witkowski</v>
      </c>
      <c r="C1992" t="str">
        <f>'phytoplankton qual'!C205</f>
        <v>2018</v>
      </c>
      <c r="D1992" t="str">
        <f>'phytoplankton qual'!D205</f>
        <v>10.1126/sciadv.aat4759</v>
      </c>
      <c r="E1992">
        <f>'phytoplankton qual'!E205</f>
        <v>146000</v>
      </c>
      <c r="F1992">
        <f>'phytoplankton qual'!F205</f>
        <v>8000</v>
      </c>
      <c r="G1992">
        <f>'phytoplankton qual'!G205</f>
        <v>4000</v>
      </c>
      <c r="H1992">
        <f>'phytoplankton qual'!H205</f>
        <v>146</v>
      </c>
      <c r="I1992">
        <f>'phytoplankton qual'!I205</f>
        <v>8</v>
      </c>
      <c r="J1992">
        <f>'phytoplankton qual'!J205</f>
        <v>4</v>
      </c>
      <c r="K1992">
        <f>'phytoplankton qual'!K205</f>
        <v>779.44408384033591</v>
      </c>
      <c r="L1992">
        <f>'phytoplankton qual'!L205</f>
        <v>442.0169427374467</v>
      </c>
      <c r="M1992">
        <f>'phytoplankton qual'!M205</f>
        <v>365.41790380219908</v>
      </c>
      <c r="N1992" t="str">
        <f>'phytoplankton qual'!N205</f>
        <v>FALSE</v>
      </c>
      <c r="O1992">
        <f>'phytoplankton qual'!O205</f>
        <v>2</v>
      </c>
      <c r="P1992" t="str">
        <f>'phytoplankton qual'!P205</f>
        <v>Category 2: (a) Unable to fully quantify uncertainties due to mixed algal sources contributing to phytane d13C (note,  Calculated CO2aq is inside calibration range of 0.0 to Inf µmol/kg.).</v>
      </c>
      <c r="Q1992" t="str">
        <f>'phytoplankton qual'!Q205</f>
        <v>FALSE</v>
      </c>
      <c r="R1992" t="str">
        <f>'phytoplankton qual'!R205</f>
        <v>TRUE</v>
      </c>
      <c r="S1992" t="str">
        <f>'phytoplankton qual'!S205</f>
        <v>Recalculation of all phytane CO2 results using uniform calculation methods and comprehensive treatment of uncertainties.</v>
      </c>
      <c r="T1992" t="str">
        <f>'phytoplankton qual'!T205</f>
        <v>TRUE</v>
      </c>
      <c r="U1992" t="str">
        <f>'phytoplankton qual'!U205</f>
        <v>FALSE</v>
      </c>
      <c r="V1992" t="str">
        <f>'phytoplankton qual'!V205</f>
        <v>NA</v>
      </c>
      <c r="W1992" t="str">
        <f>'phytoplankton qual'!W205</f>
        <v>FALSE</v>
      </c>
      <c r="X1992" t="str">
        <f>'phytoplankton qual'!X205</f>
        <v>FALSE</v>
      </c>
      <c r="Y1992" t="str">
        <f>'phytoplankton qual'!Y205</f>
        <v>NA</v>
      </c>
      <c r="Z1992" t="str">
        <f>'phytoplankton qual'!Z205</f>
        <v>7120/8-2 (1)  1974m</v>
      </c>
    </row>
    <row r="1993" spans="1:26">
      <c r="A1993" t="str">
        <f>'phytoplankton qual'!A206</f>
        <v>phytoplankton</v>
      </c>
      <c r="B1993" t="str">
        <f>'phytoplankton qual'!B206</f>
        <v>Witkowski</v>
      </c>
      <c r="C1993" t="str">
        <f>'phytoplankton qual'!C206</f>
        <v>2018</v>
      </c>
      <c r="D1993" t="str">
        <f>'phytoplankton qual'!D206</f>
        <v>10.1126/sciadv.aat4760</v>
      </c>
      <c r="E1993">
        <f>'phytoplankton qual'!E206</f>
        <v>147000</v>
      </c>
      <c r="F1993">
        <f>'phytoplankton qual'!F206</f>
        <v>2000</v>
      </c>
      <c r="G1993">
        <f>'phytoplankton qual'!G206</f>
        <v>5099.9999999999945</v>
      </c>
      <c r="H1993">
        <f>'phytoplankton qual'!H206</f>
        <v>147</v>
      </c>
      <c r="I1993">
        <f>'phytoplankton qual'!I206</f>
        <v>2</v>
      </c>
      <c r="J1993">
        <f>'phytoplankton qual'!J206</f>
        <v>5.0999999999999943</v>
      </c>
      <c r="K1993">
        <f>'phytoplankton qual'!K206</f>
        <v>840.20310166829836</v>
      </c>
      <c r="L1993">
        <f>'phytoplankton qual'!L206</f>
        <v>479.54339694975738</v>
      </c>
      <c r="M1993">
        <f>'phytoplankton qual'!M206</f>
        <v>387.3021934725648</v>
      </c>
      <c r="N1993" t="str">
        <f>'phytoplankton qual'!N206</f>
        <v>FALSE</v>
      </c>
      <c r="O1993">
        <f>'phytoplankton qual'!O206</f>
        <v>2</v>
      </c>
      <c r="P1993" t="str">
        <f>'phytoplankton qual'!P206</f>
        <v>Category 2: (a) Unable to fully quantify uncertainties due to mixed algal sources contributing to phytane d13C (note,  Calculated CO2aq is inside calibration range of 0.0 to Inf µmol/kg.).</v>
      </c>
      <c r="Q1993" t="str">
        <f>'phytoplankton qual'!Q206</f>
        <v>FALSE</v>
      </c>
      <c r="R1993" t="str">
        <f>'phytoplankton qual'!R206</f>
        <v>TRUE</v>
      </c>
      <c r="S1993" t="str">
        <f>'phytoplankton qual'!S206</f>
        <v>Recalculation of all phytane CO2 results using uniform calculation methods and comprehensive treatment of uncertainties.</v>
      </c>
      <c r="T1993" t="str">
        <f>'phytoplankton qual'!T206</f>
        <v>TRUE</v>
      </c>
      <c r="U1993" t="str">
        <f>'phytoplankton qual'!U206</f>
        <v>FALSE</v>
      </c>
      <c r="V1993" t="str">
        <f>'phytoplankton qual'!V206</f>
        <v>NA</v>
      </c>
      <c r="W1993" t="str">
        <f>'phytoplankton qual'!W206</f>
        <v>FALSE</v>
      </c>
      <c r="X1993" t="str">
        <f>'phytoplankton qual'!X206</f>
        <v>FALSE</v>
      </c>
      <c r="Y1993" t="str">
        <f>'phytoplankton qual'!Y206</f>
        <v>NA</v>
      </c>
      <c r="Z1993" t="str">
        <f>'phytoplankton qual'!Z206</f>
        <v>UK8</v>
      </c>
    </row>
    <row r="1994" spans="1:26">
      <c r="A1994" t="str">
        <f>'phytoplankton qual'!A207</f>
        <v>phytoplankton</v>
      </c>
      <c r="B1994" t="str">
        <f>'phytoplankton qual'!B207</f>
        <v>Witkowski</v>
      </c>
      <c r="C1994" t="str">
        <f>'phytoplankton qual'!C207</f>
        <v>2018</v>
      </c>
      <c r="D1994" t="str">
        <f>'phytoplankton qual'!D207</f>
        <v>10.1126/sciadv.aat4761</v>
      </c>
      <c r="E1994">
        <f>'phytoplankton qual'!E207</f>
        <v>148000</v>
      </c>
      <c r="F1994">
        <f>'phytoplankton qual'!F207</f>
        <v>3000</v>
      </c>
      <c r="G1994">
        <f>'phytoplankton qual'!G207</f>
        <v>4099.9999999999945</v>
      </c>
      <c r="H1994">
        <f>'phytoplankton qual'!H207</f>
        <v>148</v>
      </c>
      <c r="I1994">
        <f>'phytoplankton qual'!I207</f>
        <v>3</v>
      </c>
      <c r="J1994">
        <f>'phytoplankton qual'!J207</f>
        <v>4.0999999999999943</v>
      </c>
      <c r="K1994">
        <f>'phytoplankton qual'!K207</f>
        <v>910.08512002032955</v>
      </c>
      <c r="L1994">
        <f>'phytoplankton qual'!L207</f>
        <v>532.81158605755752</v>
      </c>
      <c r="M1994">
        <f>'phytoplankton qual'!M207</f>
        <v>423.38425697030914</v>
      </c>
      <c r="N1994" t="str">
        <f>'phytoplankton qual'!N207</f>
        <v>FALSE</v>
      </c>
      <c r="O1994">
        <f>'phytoplankton qual'!O207</f>
        <v>2</v>
      </c>
      <c r="P1994" t="str">
        <f>'phytoplankton qual'!P207</f>
        <v>Category 2: (a) Unable to fully quantify uncertainties due to mixed algal sources contributing to phytane d13C (note,  Calculated CO2aq is inside calibration range of 0.0 to Inf µmol/kg.).</v>
      </c>
      <c r="Q1994" t="str">
        <f>'phytoplankton qual'!Q207</f>
        <v>FALSE</v>
      </c>
      <c r="R1994" t="str">
        <f>'phytoplankton qual'!R207</f>
        <v>TRUE</v>
      </c>
      <c r="S1994" t="str">
        <f>'phytoplankton qual'!S207</f>
        <v>Recalculation of all phytane CO2 results using uniform calculation methods and comprehensive treatment of uncertainties.</v>
      </c>
      <c r="T1994" t="str">
        <f>'phytoplankton qual'!T207</f>
        <v>TRUE</v>
      </c>
      <c r="U1994" t="str">
        <f>'phytoplankton qual'!U207</f>
        <v>FALSE</v>
      </c>
      <c r="V1994" t="str">
        <f>'phytoplankton qual'!V207</f>
        <v>NA</v>
      </c>
      <c r="W1994" t="str">
        <f>'phytoplankton qual'!W207</f>
        <v>FALSE</v>
      </c>
      <c r="X1994" t="str">
        <f>'phytoplankton qual'!X207</f>
        <v>FALSE</v>
      </c>
      <c r="Y1994" t="str">
        <f>'phytoplankton qual'!Y207</f>
        <v>NA</v>
      </c>
      <c r="Z1994" t="str">
        <f>'phytoplankton qual'!Z207</f>
        <v>UK9</v>
      </c>
    </row>
    <row r="1995" spans="1:26">
      <c r="A1995" t="str">
        <f>'phytoplankton qual'!A208</f>
        <v>phytoplankton</v>
      </c>
      <c r="B1995" t="str">
        <f>'phytoplankton qual'!B208</f>
        <v>Witkowski</v>
      </c>
      <c r="C1995" t="str">
        <f>'phytoplankton qual'!C208</f>
        <v>2018</v>
      </c>
      <c r="D1995" t="str">
        <f>'phytoplankton qual'!D208</f>
        <v>10.1126/sciadv.aat4762</v>
      </c>
      <c r="E1995">
        <f>'phytoplankton qual'!E208</f>
        <v>148000</v>
      </c>
      <c r="F1995">
        <f>'phytoplankton qual'!F208</f>
        <v>3000</v>
      </c>
      <c r="G1995">
        <f>'phytoplankton qual'!G208</f>
        <v>4099.9999999999945</v>
      </c>
      <c r="H1995">
        <f>'phytoplankton qual'!H208</f>
        <v>148</v>
      </c>
      <c r="I1995">
        <f>'phytoplankton qual'!I208</f>
        <v>3</v>
      </c>
      <c r="J1995">
        <f>'phytoplankton qual'!J208</f>
        <v>4.0999999999999943</v>
      </c>
      <c r="K1995">
        <f>'phytoplankton qual'!K208</f>
        <v>682.0184144604782</v>
      </c>
      <c r="L1995">
        <f>'phytoplankton qual'!L208</f>
        <v>371.43903368639417</v>
      </c>
      <c r="M1995">
        <f>'phytoplankton qual'!M208</f>
        <v>314.25244022475431</v>
      </c>
      <c r="N1995" t="str">
        <f>'phytoplankton qual'!N208</f>
        <v>FALSE</v>
      </c>
      <c r="O1995">
        <f>'phytoplankton qual'!O208</f>
        <v>2</v>
      </c>
      <c r="P1995" t="str">
        <f>'phytoplankton qual'!P208</f>
        <v>Category 2: (a) Unable to fully quantify uncertainties due to mixed algal sources contributing to phytane d13C (note,  Calculated CO2aq is inside calibration range of 0.0 to Inf µmol/kg.).</v>
      </c>
      <c r="Q1995" t="str">
        <f>'phytoplankton qual'!Q208</f>
        <v>FALSE</v>
      </c>
      <c r="R1995" t="str">
        <f>'phytoplankton qual'!R208</f>
        <v>TRUE</v>
      </c>
      <c r="S1995" t="str">
        <f>'phytoplankton qual'!S208</f>
        <v>Recalculation of all phytane CO2 results using uniform calculation methods and comprehensive treatment of uncertainties.</v>
      </c>
      <c r="T1995" t="str">
        <f>'phytoplankton qual'!T208</f>
        <v>TRUE</v>
      </c>
      <c r="U1995" t="str">
        <f>'phytoplankton qual'!U208</f>
        <v>FALSE</v>
      </c>
      <c r="V1995" t="str">
        <f>'phytoplankton qual'!V208</f>
        <v>NA</v>
      </c>
      <c r="W1995" t="str">
        <f>'phytoplankton qual'!W208</f>
        <v>FALSE</v>
      </c>
      <c r="X1995" t="str">
        <f>'phytoplankton qual'!X208</f>
        <v>FALSE</v>
      </c>
      <c r="Y1995" t="str">
        <f>'phytoplankton qual'!Y208</f>
        <v>NA</v>
      </c>
      <c r="Z1995" t="str">
        <f>'phytoplankton qual'!Z208</f>
        <v>Calcaires en Plaquettes</v>
      </c>
    </row>
    <row r="1996" spans="1:26">
      <c r="A1996" t="str">
        <f>'phytoplankton qual'!A209</f>
        <v>phytoplankton</v>
      </c>
      <c r="B1996" t="str">
        <f>'phytoplankton qual'!B209</f>
        <v>Witkowski</v>
      </c>
      <c r="C1996" t="str">
        <f>'phytoplankton qual'!C209</f>
        <v>2018</v>
      </c>
      <c r="D1996" t="str">
        <f>'phytoplankton qual'!D209</f>
        <v>10.1126/sciadv.aat4763</v>
      </c>
      <c r="E1996">
        <f>'phytoplankton qual'!E209</f>
        <v>148000</v>
      </c>
      <c r="F1996">
        <f>'phytoplankton qual'!F209</f>
        <v>10000</v>
      </c>
      <c r="G1996">
        <f>'phytoplankton qual'!G209</f>
        <v>2000</v>
      </c>
      <c r="H1996">
        <f>'phytoplankton qual'!H209</f>
        <v>148</v>
      </c>
      <c r="I1996">
        <f>'phytoplankton qual'!I209</f>
        <v>10</v>
      </c>
      <c r="J1996">
        <f>'phytoplankton qual'!J209</f>
        <v>2</v>
      </c>
      <c r="K1996">
        <f>'phytoplankton qual'!K209</f>
        <v>714.25713809908439</v>
      </c>
      <c r="L1996">
        <f>'phytoplankton qual'!L209</f>
        <v>396.68799745527531</v>
      </c>
      <c r="M1996">
        <f>'phytoplankton qual'!M209</f>
        <v>335.84784575599747</v>
      </c>
      <c r="N1996" t="str">
        <f>'phytoplankton qual'!N209</f>
        <v>FALSE</v>
      </c>
      <c r="O1996">
        <f>'phytoplankton qual'!O209</f>
        <v>2</v>
      </c>
      <c r="P1996" t="str">
        <f>'phytoplankton qual'!P209</f>
        <v>Category 2: (a) Unable to fully quantify uncertainties due to mixed algal sources contributing to phytane d13C (note,  Calculated CO2aq is inside calibration range of 0.0 to Inf µmol/kg.).</v>
      </c>
      <c r="Q1996" t="str">
        <f>'phytoplankton qual'!Q209</f>
        <v>FALSE</v>
      </c>
      <c r="R1996" t="str">
        <f>'phytoplankton qual'!R209</f>
        <v>TRUE</v>
      </c>
      <c r="S1996" t="str">
        <f>'phytoplankton qual'!S209</f>
        <v>Recalculation of all phytane CO2 results using uniform calculation methods and comprehensive treatment of uncertainties.</v>
      </c>
      <c r="T1996" t="str">
        <f>'phytoplankton qual'!T209</f>
        <v>TRUE</v>
      </c>
      <c r="U1996" t="str">
        <f>'phytoplankton qual'!U209</f>
        <v>FALSE</v>
      </c>
      <c r="V1996" t="str">
        <f>'phytoplankton qual'!V209</f>
        <v>NA</v>
      </c>
      <c r="W1996" t="str">
        <f>'phytoplankton qual'!W209</f>
        <v>FALSE</v>
      </c>
      <c r="X1996" t="str">
        <f>'phytoplankton qual'!X209</f>
        <v>FALSE</v>
      </c>
      <c r="Y1996" t="str">
        <f>'phytoplankton qual'!Y209</f>
        <v>NA</v>
      </c>
      <c r="Z1996" t="str">
        <f>'phytoplankton qual'!Z209</f>
        <v>7120/8-2 (2)  1995m</v>
      </c>
    </row>
    <row r="1997" spans="1:26">
      <c r="A1997" t="str">
        <f>'phytoplankton qual'!A210</f>
        <v>phytoplankton</v>
      </c>
      <c r="B1997" t="str">
        <f>'phytoplankton qual'!B210</f>
        <v>Witkowski</v>
      </c>
      <c r="C1997" t="str">
        <f>'phytoplankton qual'!C210</f>
        <v>2018</v>
      </c>
      <c r="D1997" t="str">
        <f>'phytoplankton qual'!D210</f>
        <v>10.1126/sciadv.aat4764</v>
      </c>
      <c r="E1997">
        <f>'phytoplankton qual'!E210</f>
        <v>149000</v>
      </c>
      <c r="F1997">
        <f>'phytoplankton qual'!F210</f>
        <v>4000</v>
      </c>
      <c r="G1997">
        <f>'phytoplankton qual'!G210</f>
        <v>3099.9999999999945</v>
      </c>
      <c r="H1997">
        <f>'phytoplankton qual'!H210</f>
        <v>149</v>
      </c>
      <c r="I1997">
        <f>'phytoplankton qual'!I210</f>
        <v>4</v>
      </c>
      <c r="J1997">
        <f>'phytoplankton qual'!J210</f>
        <v>3.0999999999999948</v>
      </c>
      <c r="K1997">
        <f>'phytoplankton qual'!K210</f>
        <v>865.61976962611834</v>
      </c>
      <c r="L1997">
        <f>'phytoplankton qual'!L210</f>
        <v>486.53774186441342</v>
      </c>
      <c r="M1997">
        <f>'phytoplankton qual'!M210</f>
        <v>405.53827193790198</v>
      </c>
      <c r="N1997" t="str">
        <f>'phytoplankton qual'!N210</f>
        <v>FALSE</v>
      </c>
      <c r="O1997">
        <f>'phytoplankton qual'!O210</f>
        <v>2</v>
      </c>
      <c r="P1997" t="str">
        <f>'phytoplankton qual'!P210</f>
        <v>Category 2: (a) Unable to fully quantify uncertainties due to mixed algal sources contributing to phytane d13C (note,  Calculated CO2aq is inside calibration range of 0.0 to Inf µmol/kg.).</v>
      </c>
      <c r="Q1997" t="str">
        <f>'phytoplankton qual'!Q210</f>
        <v>FALSE</v>
      </c>
      <c r="R1997" t="str">
        <f>'phytoplankton qual'!R210</f>
        <v>TRUE</v>
      </c>
      <c r="S1997" t="str">
        <f>'phytoplankton qual'!S210</f>
        <v>Recalculation of all phytane CO2 results using uniform calculation methods and comprehensive treatment of uncertainties.</v>
      </c>
      <c r="T1997" t="str">
        <f>'phytoplankton qual'!T210</f>
        <v>TRUE</v>
      </c>
      <c r="U1997" t="str">
        <f>'phytoplankton qual'!U210</f>
        <v>FALSE</v>
      </c>
      <c r="V1997" t="str">
        <f>'phytoplankton qual'!V210</f>
        <v>NA</v>
      </c>
      <c r="W1997" t="str">
        <f>'phytoplankton qual'!W210</f>
        <v>FALSE</v>
      </c>
      <c r="X1997" t="str">
        <f>'phytoplankton qual'!X210</f>
        <v>FALSE</v>
      </c>
      <c r="Y1997" t="str">
        <f>'phytoplankton qual'!Y210</f>
        <v>NA</v>
      </c>
      <c r="Z1997" t="str">
        <f>'phytoplankton qual'!Z210</f>
        <v>UK11</v>
      </c>
    </row>
    <row r="1998" spans="1:26">
      <c r="A1998" t="str">
        <f>'phytoplankton qual'!A211</f>
        <v>phytoplankton</v>
      </c>
      <c r="B1998" t="str">
        <f>'phytoplankton qual'!B211</f>
        <v>Witkowski</v>
      </c>
      <c r="C1998" t="str">
        <f>'phytoplankton qual'!C211</f>
        <v>2018</v>
      </c>
      <c r="D1998" t="str">
        <f>'phytoplankton qual'!D211</f>
        <v>10.1126/sciadv.aat4765</v>
      </c>
      <c r="E1998">
        <f>'phytoplankton qual'!E211</f>
        <v>149000</v>
      </c>
      <c r="F1998">
        <f>'phytoplankton qual'!F211</f>
        <v>4000</v>
      </c>
      <c r="G1998">
        <f>'phytoplankton qual'!G211</f>
        <v>3099.9999999999945</v>
      </c>
      <c r="H1998">
        <f>'phytoplankton qual'!H211</f>
        <v>149</v>
      </c>
      <c r="I1998">
        <f>'phytoplankton qual'!I211</f>
        <v>4</v>
      </c>
      <c r="J1998">
        <f>'phytoplankton qual'!J211</f>
        <v>3.0999999999999948</v>
      </c>
      <c r="K1998">
        <f>'phytoplankton qual'!K211</f>
        <v>767.88618575653641</v>
      </c>
      <c r="L1998">
        <f>'phytoplankton qual'!L211</f>
        <v>420.86290952098693</v>
      </c>
      <c r="M1998">
        <f>'phytoplankton qual'!M211</f>
        <v>356.63645343347542</v>
      </c>
      <c r="N1998" t="str">
        <f>'phytoplankton qual'!N211</f>
        <v>FALSE</v>
      </c>
      <c r="O1998">
        <f>'phytoplankton qual'!O211</f>
        <v>2</v>
      </c>
      <c r="P1998" t="str">
        <f>'phytoplankton qual'!P211</f>
        <v>Category 2: (a) Unable to fully quantify uncertainties due to mixed algal sources contributing to phytane d13C (note,  Calculated CO2aq is inside calibration range of 0.0 to Inf µmol/kg.).</v>
      </c>
      <c r="Q1998" t="str">
        <f>'phytoplankton qual'!Q211</f>
        <v>FALSE</v>
      </c>
      <c r="R1998" t="str">
        <f>'phytoplankton qual'!R211</f>
        <v>TRUE</v>
      </c>
      <c r="S1998" t="str">
        <f>'phytoplankton qual'!S211</f>
        <v>Recalculation of all phytane CO2 results using uniform calculation methods and comprehensive treatment of uncertainties.</v>
      </c>
      <c r="T1998" t="str">
        <f>'phytoplankton qual'!T211</f>
        <v>TRUE</v>
      </c>
      <c r="U1998" t="str">
        <f>'phytoplankton qual'!U211</f>
        <v>FALSE</v>
      </c>
      <c r="V1998" t="str">
        <f>'phytoplankton qual'!V211</f>
        <v>NA</v>
      </c>
      <c r="W1998" t="str">
        <f>'phytoplankton qual'!W211</f>
        <v>FALSE</v>
      </c>
      <c r="X1998" t="str">
        <f>'phytoplankton qual'!X211</f>
        <v>FALSE</v>
      </c>
      <c r="Y1998" t="str">
        <f>'phytoplankton qual'!Y211</f>
        <v>NA</v>
      </c>
      <c r="Z1998" t="str">
        <f>'phytoplankton qual'!Z211</f>
        <v>Kimmeridge</v>
      </c>
    </row>
    <row r="1999" spans="1:26">
      <c r="A1999" t="str">
        <f>'phytoplankton qual'!A212</f>
        <v>phytoplankton</v>
      </c>
      <c r="B1999" t="str">
        <f>'phytoplankton qual'!B212</f>
        <v>Witkowski</v>
      </c>
      <c r="C1999" t="str">
        <f>'phytoplankton qual'!C212</f>
        <v>2018</v>
      </c>
      <c r="D1999" t="str">
        <f>'phytoplankton qual'!D212</f>
        <v>10.1126/sciadv.aat4766</v>
      </c>
      <c r="E1999">
        <f>'phytoplankton qual'!E212</f>
        <v>150000</v>
      </c>
      <c r="F1999">
        <f>'phytoplankton qual'!F212</f>
        <v>5000</v>
      </c>
      <c r="G1999">
        <f>'phytoplankton qual'!G212</f>
        <v>2099.9999999999945</v>
      </c>
      <c r="H1999">
        <f>'phytoplankton qual'!H212</f>
        <v>150</v>
      </c>
      <c r="I1999">
        <f>'phytoplankton qual'!I212</f>
        <v>5</v>
      </c>
      <c r="J1999">
        <f>'phytoplankton qual'!J212</f>
        <v>2.0999999999999948</v>
      </c>
      <c r="K1999">
        <f>'phytoplankton qual'!K212</f>
        <v>842.24550053828091</v>
      </c>
      <c r="L1999">
        <f>'phytoplankton qual'!L212</f>
        <v>471.75917112886088</v>
      </c>
      <c r="M1999">
        <f>'phytoplankton qual'!M212</f>
        <v>394.97710314343919</v>
      </c>
      <c r="N1999" t="str">
        <f>'phytoplankton qual'!N212</f>
        <v>FALSE</v>
      </c>
      <c r="O1999">
        <f>'phytoplankton qual'!O212</f>
        <v>2</v>
      </c>
      <c r="P1999" t="str">
        <f>'phytoplankton qual'!P212</f>
        <v>Category 2: (a) Unable to fully quantify uncertainties due to mixed algal sources contributing to phytane d13C (note,  Calculated CO2aq is inside calibration range of 0.0 to Inf µmol/kg.).</v>
      </c>
      <c r="Q1999" t="str">
        <f>'phytoplankton qual'!Q212</f>
        <v>FALSE</v>
      </c>
      <c r="R1999" t="str">
        <f>'phytoplankton qual'!R212</f>
        <v>TRUE</v>
      </c>
      <c r="S1999" t="str">
        <f>'phytoplankton qual'!S212</f>
        <v>Recalculation of all phytane CO2 results using uniform calculation methods and comprehensive treatment of uncertainties.</v>
      </c>
      <c r="T1999" t="str">
        <f>'phytoplankton qual'!T212</f>
        <v>TRUE</v>
      </c>
      <c r="U1999" t="str">
        <f>'phytoplankton qual'!U212</f>
        <v>FALSE</v>
      </c>
      <c r="V1999" t="str">
        <f>'phytoplankton qual'!V212</f>
        <v>NA</v>
      </c>
      <c r="W1999" t="str">
        <f>'phytoplankton qual'!W212</f>
        <v>FALSE</v>
      </c>
      <c r="X1999" t="str">
        <f>'phytoplankton qual'!X212</f>
        <v>FALSE</v>
      </c>
      <c r="Y1999" t="str">
        <f>'phytoplankton qual'!Y212</f>
        <v>NA</v>
      </c>
      <c r="Z1999" t="str">
        <f>'phytoplankton qual'!Z212</f>
        <v>UK12</v>
      </c>
    </row>
    <row r="2000" spans="1:26">
      <c r="A2000" t="str">
        <f>'phytoplankton qual'!A213</f>
        <v>phytoplankton</v>
      </c>
      <c r="B2000" t="str">
        <f>'phytoplankton qual'!B213</f>
        <v>Witkowski</v>
      </c>
      <c r="C2000" t="str">
        <f>'phytoplankton qual'!C213</f>
        <v>2018</v>
      </c>
      <c r="D2000" t="str">
        <f>'phytoplankton qual'!D213</f>
        <v>10.1126/sciadv.aat4767</v>
      </c>
      <c r="E2000">
        <f>'phytoplankton qual'!E213</f>
        <v>150000</v>
      </c>
      <c r="F2000">
        <f>'phytoplankton qual'!F213</f>
        <v>5000</v>
      </c>
      <c r="G2000">
        <f>'phytoplankton qual'!G213</f>
        <v>2099.9999999999945</v>
      </c>
      <c r="H2000">
        <f>'phytoplankton qual'!H213</f>
        <v>150</v>
      </c>
      <c r="I2000">
        <f>'phytoplankton qual'!I213</f>
        <v>5</v>
      </c>
      <c r="J2000">
        <f>'phytoplankton qual'!J213</f>
        <v>2.0999999999999948</v>
      </c>
      <c r="K2000">
        <f>'phytoplankton qual'!K213</f>
        <v>912.96919725526686</v>
      </c>
      <c r="L2000">
        <f>'phytoplankton qual'!L213</f>
        <v>532.67223682437111</v>
      </c>
      <c r="M2000">
        <f>'phytoplankton qual'!M213</f>
        <v>431.17585595820833</v>
      </c>
      <c r="N2000" t="str">
        <f>'phytoplankton qual'!N213</f>
        <v>FALSE</v>
      </c>
      <c r="O2000">
        <f>'phytoplankton qual'!O213</f>
        <v>2</v>
      </c>
      <c r="P2000" t="str">
        <f>'phytoplankton qual'!P213</f>
        <v>Category 2: (a) Unable to fully quantify uncertainties due to mixed algal sources contributing to phytane d13C (note,  Calculated CO2aq is inside calibration range of 0.0 to Inf µmol/kg.).</v>
      </c>
      <c r="Q2000" t="str">
        <f>'phytoplankton qual'!Q213</f>
        <v>FALSE</v>
      </c>
      <c r="R2000" t="str">
        <f>'phytoplankton qual'!R213</f>
        <v>TRUE</v>
      </c>
      <c r="S2000" t="str">
        <f>'phytoplankton qual'!S213</f>
        <v>Recalculation of all phytane CO2 results using uniform calculation methods and comprehensive treatment of uncertainties.</v>
      </c>
      <c r="T2000" t="str">
        <f>'phytoplankton qual'!T213</f>
        <v>TRUE</v>
      </c>
      <c r="U2000" t="str">
        <f>'phytoplankton qual'!U213</f>
        <v>FALSE</v>
      </c>
      <c r="V2000" t="str">
        <f>'phytoplankton qual'!V213</f>
        <v>NA</v>
      </c>
      <c r="W2000" t="str">
        <f>'phytoplankton qual'!W213</f>
        <v>FALSE</v>
      </c>
      <c r="X2000" t="str">
        <f>'phytoplankton qual'!X213</f>
        <v>FALSE</v>
      </c>
      <c r="Y2000" t="str">
        <f>'phytoplankton qual'!Y213</f>
        <v>NA</v>
      </c>
      <c r="Z2000" t="str">
        <f>'phytoplankton qual'!Z213</f>
        <v>UK13</v>
      </c>
    </row>
    <row r="2001" spans="1:26">
      <c r="A2001" t="str">
        <f>'phytoplankton qual'!A214</f>
        <v>phytoplankton</v>
      </c>
      <c r="B2001" t="str">
        <f>'phytoplankton qual'!B214</f>
        <v>Witkowski</v>
      </c>
      <c r="C2001" t="str">
        <f>'phytoplankton qual'!C214</f>
        <v>2018</v>
      </c>
      <c r="D2001" t="str">
        <f>'phytoplankton qual'!D214</f>
        <v>10.1126/sciadv.aat4768</v>
      </c>
      <c r="E2001">
        <f>'phytoplankton qual'!E214</f>
        <v>150000</v>
      </c>
      <c r="F2001">
        <f>'phytoplankton qual'!F214</f>
        <v>12000</v>
      </c>
      <c r="G2001">
        <f>'phytoplankton qual'!G214</f>
        <v>671.50279428522606</v>
      </c>
      <c r="H2001">
        <f>'phytoplankton qual'!H214</f>
        <v>150</v>
      </c>
      <c r="I2001">
        <f>'phytoplankton qual'!I214</f>
        <v>12</v>
      </c>
      <c r="J2001">
        <f>'phytoplankton qual'!J214</f>
        <v>0.67150279428522608</v>
      </c>
      <c r="K2001">
        <f>'phytoplankton qual'!K214</f>
        <v>695.05322748852484</v>
      </c>
      <c r="L2001">
        <f>'phytoplankton qual'!L214</f>
        <v>385.86785625395908</v>
      </c>
      <c r="M2001">
        <f>'phytoplankton qual'!M214</f>
        <v>326.97221027578928</v>
      </c>
      <c r="N2001" t="str">
        <f>'phytoplankton qual'!N214</f>
        <v>FALSE</v>
      </c>
      <c r="O2001">
        <f>'phytoplankton qual'!O214</f>
        <v>2</v>
      </c>
      <c r="P2001" t="str">
        <f>'phytoplankton qual'!P214</f>
        <v>Category 2: (a) Unable to fully quantify uncertainties due to mixed algal sources contributing to phytane d13C (note,  Calculated CO2aq is inside calibration range of 0.0 to Inf µmol/kg.).</v>
      </c>
      <c r="Q2001" t="str">
        <f>'phytoplankton qual'!Q214</f>
        <v>FALSE</v>
      </c>
      <c r="R2001" t="str">
        <f>'phytoplankton qual'!R214</f>
        <v>TRUE</v>
      </c>
      <c r="S2001" t="str">
        <f>'phytoplankton qual'!S214</f>
        <v>Recalculation of all phytane CO2 results using uniform calculation methods and comprehensive treatment of uncertainties.</v>
      </c>
      <c r="T2001" t="str">
        <f>'phytoplankton qual'!T214</f>
        <v>TRUE</v>
      </c>
      <c r="U2001" t="str">
        <f>'phytoplankton qual'!U214</f>
        <v>FALSE</v>
      </c>
      <c r="V2001" t="str">
        <f>'phytoplankton qual'!V214</f>
        <v>NA</v>
      </c>
      <c r="W2001" t="str">
        <f>'phytoplankton qual'!W214</f>
        <v>FALSE</v>
      </c>
      <c r="X2001" t="str">
        <f>'phytoplankton qual'!X214</f>
        <v>FALSE</v>
      </c>
      <c r="Y2001" t="str">
        <f>'phytoplankton qual'!Y214</f>
        <v>NA</v>
      </c>
      <c r="Z2001" t="str">
        <f>'phytoplankton qual'!Z214</f>
        <v>7120/8-2 (3)   2055m</v>
      </c>
    </row>
    <row r="2002" spans="1:26">
      <c r="A2002" t="str">
        <f>'phytoplankton qual'!A215</f>
        <v>phytoplankton</v>
      </c>
      <c r="B2002" t="str">
        <f>'phytoplankton qual'!B215</f>
        <v>Witkowski</v>
      </c>
      <c r="C2002" t="str">
        <f>'phytoplankton qual'!C215</f>
        <v>2018</v>
      </c>
      <c r="D2002" t="str">
        <f>'phytoplankton qual'!D215</f>
        <v>10.1126/sciadv.aat4769</v>
      </c>
      <c r="E2002">
        <f>'phytoplankton qual'!E215</f>
        <v>154700</v>
      </c>
      <c r="F2002">
        <f>'phytoplankton qual'!F215</f>
        <v>2599.9999999999945</v>
      </c>
      <c r="G2002">
        <f>'phytoplankton qual'!G215</f>
        <v>2600.0000000000227</v>
      </c>
      <c r="H2002">
        <f>'phytoplankton qual'!H215</f>
        <v>154.69999999999999</v>
      </c>
      <c r="I2002">
        <f>'phytoplankton qual'!I215</f>
        <v>2.5999999999999948</v>
      </c>
      <c r="J2002">
        <f>'phytoplankton qual'!J215</f>
        <v>2.6000000000000227</v>
      </c>
      <c r="K2002">
        <f>'phytoplankton qual'!K215</f>
        <v>782.9239153796658</v>
      </c>
      <c r="L2002">
        <f>'phytoplankton qual'!L215</f>
        <v>424.03087812518163</v>
      </c>
      <c r="M2002">
        <f>'phytoplankton qual'!M215</f>
        <v>362.26116077055485</v>
      </c>
      <c r="N2002" t="str">
        <f>'phytoplankton qual'!N215</f>
        <v>FALSE</v>
      </c>
      <c r="O2002">
        <f>'phytoplankton qual'!O215</f>
        <v>2</v>
      </c>
      <c r="P2002" t="str">
        <f>'phytoplankton qual'!P215</f>
        <v>Category 2: (a) Unable to fully quantify uncertainties due to mixed algal sources contributing to phytane d13C (note,  Calculated CO2aq is inside calibration range of 0.0 to Inf µmol/kg.).</v>
      </c>
      <c r="Q2002" t="str">
        <f>'phytoplankton qual'!Q215</f>
        <v>FALSE</v>
      </c>
      <c r="R2002" t="str">
        <f>'phytoplankton qual'!R215</f>
        <v>TRUE</v>
      </c>
      <c r="S2002" t="str">
        <f>'phytoplankton qual'!S215</f>
        <v>Recalculation of all phytane CO2 results using uniform calculation methods and comprehensive treatment of uncertainties.</v>
      </c>
      <c r="T2002" t="str">
        <f>'phytoplankton qual'!T215</f>
        <v>TRUE</v>
      </c>
      <c r="U2002" t="str">
        <f>'phytoplankton qual'!U215</f>
        <v>FALSE</v>
      </c>
      <c r="V2002" t="str">
        <f>'phytoplankton qual'!V215</f>
        <v>NA</v>
      </c>
      <c r="W2002" t="str">
        <f>'phytoplankton qual'!W215</f>
        <v>FALSE</v>
      </c>
      <c r="X2002" t="str">
        <f>'phytoplankton qual'!X215</f>
        <v>FALSE</v>
      </c>
      <c r="Y2002" t="str">
        <f>'phytoplankton qual'!Y215</f>
        <v>NA</v>
      </c>
      <c r="Z2002" t="str">
        <f>'phytoplankton qual'!Z215</f>
        <v>62311</v>
      </c>
    </row>
    <row r="2003" spans="1:26">
      <c r="A2003" t="str">
        <f>'phytoplankton qual'!A216</f>
        <v>phytoplankton</v>
      </c>
      <c r="B2003" t="str">
        <f>'phytoplankton qual'!B216</f>
        <v>Witkowski</v>
      </c>
      <c r="C2003" t="str">
        <f>'phytoplankton qual'!C216</f>
        <v>2018</v>
      </c>
      <c r="D2003" t="str">
        <f>'phytoplankton qual'!D216</f>
        <v>10.1126/sciadv.aat4770</v>
      </c>
      <c r="E2003">
        <f>'phytoplankton qual'!E216</f>
        <v>154700</v>
      </c>
      <c r="F2003">
        <f>'phytoplankton qual'!F216</f>
        <v>2599.9999999999945</v>
      </c>
      <c r="G2003">
        <f>'phytoplankton qual'!G216</f>
        <v>2600.0000000000227</v>
      </c>
      <c r="H2003">
        <f>'phytoplankton qual'!H216</f>
        <v>154.69999999999999</v>
      </c>
      <c r="I2003">
        <f>'phytoplankton qual'!I216</f>
        <v>2.5999999999999948</v>
      </c>
      <c r="J2003">
        <f>'phytoplankton qual'!J216</f>
        <v>2.6000000000000227</v>
      </c>
      <c r="K2003">
        <f>'phytoplankton qual'!K216</f>
        <v>819.88684669224995</v>
      </c>
      <c r="L2003">
        <f>'phytoplankton qual'!L216</f>
        <v>449.19424374681125</v>
      </c>
      <c r="M2003">
        <f>'phytoplankton qual'!M216</f>
        <v>377.79045723542401</v>
      </c>
      <c r="N2003" t="str">
        <f>'phytoplankton qual'!N216</f>
        <v>FALSE</v>
      </c>
      <c r="O2003">
        <f>'phytoplankton qual'!O216</f>
        <v>2</v>
      </c>
      <c r="P2003" t="str">
        <f>'phytoplankton qual'!P216</f>
        <v>Category 2: (a) Unable to fully quantify uncertainties due to mixed algal sources contributing to phytane d13C (note,  Calculated CO2aq is inside calibration range of 0.0 to Inf µmol/kg.).</v>
      </c>
      <c r="Q2003" t="str">
        <f>'phytoplankton qual'!Q216</f>
        <v>FALSE</v>
      </c>
      <c r="R2003" t="str">
        <f>'phytoplankton qual'!R216</f>
        <v>TRUE</v>
      </c>
      <c r="S2003" t="str">
        <f>'phytoplankton qual'!S216</f>
        <v>Recalculation of all phytane CO2 results using uniform calculation methods and comprehensive treatment of uncertainties.</v>
      </c>
      <c r="T2003" t="str">
        <f>'phytoplankton qual'!T216</f>
        <v>TRUE</v>
      </c>
      <c r="U2003" t="str">
        <f>'phytoplankton qual'!U216</f>
        <v>FALSE</v>
      </c>
      <c r="V2003" t="str">
        <f>'phytoplankton qual'!V216</f>
        <v>NA</v>
      </c>
      <c r="W2003" t="str">
        <f>'phytoplankton qual'!W216</f>
        <v>FALSE</v>
      </c>
      <c r="X2003" t="str">
        <f>'phytoplankton qual'!X216</f>
        <v>FALSE</v>
      </c>
      <c r="Y2003" t="str">
        <f>'phytoplankton qual'!Y216</f>
        <v>NA</v>
      </c>
      <c r="Z2003" t="str">
        <f>'phytoplankton qual'!Z216</f>
        <v>320005</v>
      </c>
    </row>
    <row r="2004" spans="1:26">
      <c r="A2004" t="str">
        <f>'phytoplankton qual'!A217</f>
        <v>phytoplankton</v>
      </c>
      <c r="B2004" t="str">
        <f>'phytoplankton qual'!B217</f>
        <v>Witkowski</v>
      </c>
      <c r="C2004" t="str">
        <f>'phytoplankton qual'!C217</f>
        <v>2018</v>
      </c>
      <c r="D2004" t="str">
        <f>'phytoplankton qual'!D217</f>
        <v>10.1126/sciadv.aat4771</v>
      </c>
      <c r="E2004">
        <f>'phytoplankton qual'!E217</f>
        <v>154700</v>
      </c>
      <c r="F2004">
        <f>'phytoplankton qual'!F217</f>
        <v>2599.9999999999945</v>
      </c>
      <c r="G2004">
        <f>'phytoplankton qual'!G217</f>
        <v>2600.0000000000227</v>
      </c>
      <c r="H2004">
        <f>'phytoplankton qual'!H217</f>
        <v>154.69999999999999</v>
      </c>
      <c r="I2004">
        <f>'phytoplankton qual'!I217</f>
        <v>2.5999999999999948</v>
      </c>
      <c r="J2004">
        <f>'phytoplankton qual'!J217</f>
        <v>2.6000000000000227</v>
      </c>
      <c r="K2004">
        <f>'phytoplankton qual'!K217</f>
        <v>865.7485647037015</v>
      </c>
      <c r="L2004">
        <f>'phytoplankton qual'!L217</f>
        <v>474.5255410942641</v>
      </c>
      <c r="M2004">
        <f>'phytoplankton qual'!M217</f>
        <v>403.61750698361044</v>
      </c>
      <c r="N2004" t="str">
        <f>'phytoplankton qual'!N217</f>
        <v>FALSE</v>
      </c>
      <c r="O2004">
        <f>'phytoplankton qual'!O217</f>
        <v>2</v>
      </c>
      <c r="P2004" t="str">
        <f>'phytoplankton qual'!P217</f>
        <v>Category 2: (a) Unable to fully quantify uncertainties due to mixed algal sources contributing to phytane d13C (note,  Calculated CO2aq is inside calibration range of 0.0 to Inf µmol/kg.).</v>
      </c>
      <c r="Q2004" t="str">
        <f>'phytoplankton qual'!Q217</f>
        <v>FALSE</v>
      </c>
      <c r="R2004" t="str">
        <f>'phytoplankton qual'!R217</f>
        <v>TRUE</v>
      </c>
      <c r="S2004" t="str">
        <f>'phytoplankton qual'!S217</f>
        <v>Recalculation of all phytane CO2 results using uniform calculation methods and comprehensive treatment of uncertainties.</v>
      </c>
      <c r="T2004" t="str">
        <f>'phytoplankton qual'!T217</f>
        <v>TRUE</v>
      </c>
      <c r="U2004" t="str">
        <f>'phytoplankton qual'!U217</f>
        <v>FALSE</v>
      </c>
      <c r="V2004" t="str">
        <f>'phytoplankton qual'!V217</f>
        <v>NA</v>
      </c>
      <c r="W2004" t="str">
        <f>'phytoplankton qual'!W217</f>
        <v>FALSE</v>
      </c>
      <c r="X2004" t="str">
        <f>'phytoplankton qual'!X217</f>
        <v>FALSE</v>
      </c>
      <c r="Y2004" t="str">
        <f>'phytoplankton qual'!Y217</f>
        <v>NA</v>
      </c>
      <c r="Z2004" t="str">
        <f>'phytoplankton qual'!Z217</f>
        <v>320036</v>
      </c>
    </row>
    <row r="2005" spans="1:26">
      <c r="A2005" t="str">
        <f>'phytoplankton qual'!A218</f>
        <v>phytoplankton</v>
      </c>
      <c r="B2005" t="str">
        <f>'phytoplankton qual'!B218</f>
        <v>Witkowski</v>
      </c>
      <c r="C2005" t="str">
        <f>'phytoplankton qual'!C218</f>
        <v>2018</v>
      </c>
      <c r="D2005" t="str">
        <f>'phytoplankton qual'!D218</f>
        <v>10.1126/sciadv.aat4772</v>
      </c>
      <c r="E2005">
        <f>'phytoplankton qual'!E218</f>
        <v>154700</v>
      </c>
      <c r="F2005">
        <f>'phytoplankton qual'!F218</f>
        <v>2599.9999999999945</v>
      </c>
      <c r="G2005">
        <f>'phytoplankton qual'!G218</f>
        <v>2600.0000000000227</v>
      </c>
      <c r="H2005">
        <f>'phytoplankton qual'!H218</f>
        <v>154.69999999999999</v>
      </c>
      <c r="I2005">
        <f>'phytoplankton qual'!I218</f>
        <v>2.5999999999999948</v>
      </c>
      <c r="J2005">
        <f>'phytoplankton qual'!J218</f>
        <v>2.6000000000000227</v>
      </c>
      <c r="K2005">
        <f>'phytoplankton qual'!K218</f>
        <v>766.98666053734951</v>
      </c>
      <c r="L2005">
        <f>'phytoplankton qual'!L218</f>
        <v>413.61399287379572</v>
      </c>
      <c r="M2005">
        <f>'phytoplankton qual'!M218</f>
        <v>357.70181033114727</v>
      </c>
      <c r="N2005" t="str">
        <f>'phytoplankton qual'!N218</f>
        <v>FALSE</v>
      </c>
      <c r="O2005">
        <f>'phytoplankton qual'!O218</f>
        <v>2</v>
      </c>
      <c r="P2005" t="str">
        <f>'phytoplankton qual'!P218</f>
        <v>Category 2: (a) Unable to fully quantify uncertainties due to mixed algal sources contributing to phytane d13C (note,  Calculated CO2aq is inside calibration range of 0.0 to Inf µmol/kg.).</v>
      </c>
      <c r="Q2005" t="str">
        <f>'phytoplankton qual'!Q218</f>
        <v>FALSE</v>
      </c>
      <c r="R2005" t="str">
        <f>'phytoplankton qual'!R218</f>
        <v>TRUE</v>
      </c>
      <c r="S2005" t="str">
        <f>'phytoplankton qual'!S218</f>
        <v>Recalculation of all phytane CO2 results using uniform calculation methods and comprehensive treatment of uncertainties.</v>
      </c>
      <c r="T2005" t="str">
        <f>'phytoplankton qual'!T218</f>
        <v>TRUE</v>
      </c>
      <c r="U2005" t="str">
        <f>'phytoplankton qual'!U218</f>
        <v>FALSE</v>
      </c>
      <c r="V2005" t="str">
        <f>'phytoplankton qual'!V218</f>
        <v>NA</v>
      </c>
      <c r="W2005" t="str">
        <f>'phytoplankton qual'!W218</f>
        <v>FALSE</v>
      </c>
      <c r="X2005" t="str">
        <f>'phytoplankton qual'!X218</f>
        <v>FALSE</v>
      </c>
      <c r="Y2005" t="str">
        <f>'phytoplankton qual'!Y218</f>
        <v>NA</v>
      </c>
      <c r="Z2005" t="str">
        <f>'phytoplankton qual'!Z218</f>
        <v>320102</v>
      </c>
    </row>
    <row r="2006" spans="1:26">
      <c r="A2006" t="str">
        <f>'phytoplankton qual'!A219</f>
        <v>phytoplankton</v>
      </c>
      <c r="B2006" t="str">
        <f>'phytoplankton qual'!B219</f>
        <v>Witkowski</v>
      </c>
      <c r="C2006" t="str">
        <f>'phytoplankton qual'!C219</f>
        <v>2018</v>
      </c>
      <c r="D2006" t="str">
        <f>'phytoplankton qual'!D219</f>
        <v>10.1126/sciadv.aat4773</v>
      </c>
      <c r="E2006">
        <f>'phytoplankton qual'!E219</f>
        <v>154700</v>
      </c>
      <c r="F2006">
        <f>'phytoplankton qual'!F219</f>
        <v>2599.9999999999945</v>
      </c>
      <c r="G2006">
        <f>'phytoplankton qual'!G219</f>
        <v>2600.0000000000227</v>
      </c>
      <c r="H2006">
        <f>'phytoplankton qual'!H219</f>
        <v>154.69999999999999</v>
      </c>
      <c r="I2006">
        <f>'phytoplankton qual'!I219</f>
        <v>2.5999999999999948</v>
      </c>
      <c r="J2006">
        <f>'phytoplankton qual'!J219</f>
        <v>2.6000000000000227</v>
      </c>
      <c r="K2006">
        <f>'phytoplankton qual'!K219</f>
        <v>910.28502784371301</v>
      </c>
      <c r="L2006">
        <f>'phytoplankton qual'!L219</f>
        <v>516.99810828910961</v>
      </c>
      <c r="M2006">
        <f>'phytoplankton qual'!M219</f>
        <v>422.11403637335047</v>
      </c>
      <c r="N2006" t="str">
        <f>'phytoplankton qual'!N219</f>
        <v>FALSE</v>
      </c>
      <c r="O2006">
        <f>'phytoplankton qual'!O219</f>
        <v>2</v>
      </c>
      <c r="P2006" t="str">
        <f>'phytoplankton qual'!P219</f>
        <v>Category 2: (a) Unable to fully quantify uncertainties due to mixed algal sources contributing to phytane d13C (note,  Calculated CO2aq is inside calibration range of 0.0 to Inf µmol/kg.).</v>
      </c>
      <c r="Q2006" t="str">
        <f>'phytoplankton qual'!Q219</f>
        <v>FALSE</v>
      </c>
      <c r="R2006" t="str">
        <f>'phytoplankton qual'!R219</f>
        <v>TRUE</v>
      </c>
      <c r="S2006" t="str">
        <f>'phytoplankton qual'!S219</f>
        <v>Recalculation of all phytane CO2 results using uniform calculation methods and comprehensive treatment of uncertainties.</v>
      </c>
      <c r="T2006" t="str">
        <f>'phytoplankton qual'!T219</f>
        <v>TRUE</v>
      </c>
      <c r="U2006" t="str">
        <f>'phytoplankton qual'!U219</f>
        <v>FALSE</v>
      </c>
      <c r="V2006" t="str">
        <f>'phytoplankton qual'!V219</f>
        <v>NA</v>
      </c>
      <c r="W2006" t="str">
        <f>'phytoplankton qual'!W219</f>
        <v>FALSE</v>
      </c>
      <c r="X2006" t="str">
        <f>'phytoplankton qual'!X219</f>
        <v>FALSE</v>
      </c>
      <c r="Y2006" t="str">
        <f>'phytoplankton qual'!Y219</f>
        <v>NA</v>
      </c>
      <c r="Z2006" t="str">
        <f>'phytoplankton qual'!Z219</f>
        <v>912255</v>
      </c>
    </row>
    <row r="2007" spans="1:26">
      <c r="A2007" t="str">
        <f>'phytoplankton qual'!A220</f>
        <v>phytoplankton</v>
      </c>
      <c r="B2007" t="str">
        <f>'phytoplankton qual'!B220</f>
        <v>Witkowski</v>
      </c>
      <c r="C2007" t="str">
        <f>'phytoplankton qual'!C220</f>
        <v>2018</v>
      </c>
      <c r="D2007" t="str">
        <f>'phytoplankton qual'!D220</f>
        <v>10.1126/sciadv.aat4774</v>
      </c>
      <c r="E2007">
        <f>'phytoplankton qual'!E220</f>
        <v>154700</v>
      </c>
      <c r="F2007">
        <f>'phytoplankton qual'!F220</f>
        <v>2599.9999999999945</v>
      </c>
      <c r="G2007">
        <f>'phytoplankton qual'!G220</f>
        <v>2600.0000000000227</v>
      </c>
      <c r="H2007">
        <f>'phytoplankton qual'!H220</f>
        <v>154.69999999999999</v>
      </c>
      <c r="I2007">
        <f>'phytoplankton qual'!I220</f>
        <v>2.5999999999999948</v>
      </c>
      <c r="J2007">
        <f>'phytoplankton qual'!J220</f>
        <v>2.6000000000000227</v>
      </c>
      <c r="K2007">
        <f>'phytoplankton qual'!K220</f>
        <v>758.08326134414267</v>
      </c>
      <c r="L2007">
        <f>'phytoplankton qual'!L220</f>
        <v>410.64851995774609</v>
      </c>
      <c r="M2007">
        <f>'phytoplankton qual'!M220</f>
        <v>348.81758145740667</v>
      </c>
      <c r="N2007" t="str">
        <f>'phytoplankton qual'!N220</f>
        <v>FALSE</v>
      </c>
      <c r="O2007">
        <f>'phytoplankton qual'!O220</f>
        <v>2</v>
      </c>
      <c r="P2007" t="str">
        <f>'phytoplankton qual'!P220</f>
        <v>Category 2: (a) Unable to fully quantify uncertainties due to mixed algal sources contributing to phytane d13C (note,  Calculated CO2aq is inside calibration range of 0.0 to Inf µmol/kg.).</v>
      </c>
      <c r="Q2007" t="str">
        <f>'phytoplankton qual'!Q220</f>
        <v>FALSE</v>
      </c>
      <c r="R2007" t="str">
        <f>'phytoplankton qual'!R220</f>
        <v>TRUE</v>
      </c>
      <c r="S2007" t="str">
        <f>'phytoplankton qual'!S220</f>
        <v>Recalculation of all phytane CO2 results using uniform calculation methods and comprehensive treatment of uncertainties.</v>
      </c>
      <c r="T2007" t="str">
        <f>'phytoplankton qual'!T220</f>
        <v>TRUE</v>
      </c>
      <c r="U2007" t="str">
        <f>'phytoplankton qual'!U220</f>
        <v>FALSE</v>
      </c>
      <c r="V2007" t="str">
        <f>'phytoplankton qual'!V220</f>
        <v>NA</v>
      </c>
      <c r="W2007" t="str">
        <f>'phytoplankton qual'!W220</f>
        <v>FALSE</v>
      </c>
      <c r="X2007" t="str">
        <f>'phytoplankton qual'!X220</f>
        <v>FALSE</v>
      </c>
      <c r="Y2007" t="str">
        <f>'phytoplankton qual'!Y220</f>
        <v>NA</v>
      </c>
      <c r="Z2007" t="str">
        <f>'phytoplankton qual'!Z220</f>
        <v>912256</v>
      </c>
    </row>
    <row r="2008" spans="1:26">
      <c r="A2008" t="str">
        <f>'phytoplankton qual'!A221</f>
        <v>phytoplankton</v>
      </c>
      <c r="B2008" t="str">
        <f>'phytoplankton qual'!B221</f>
        <v>Witkowski</v>
      </c>
      <c r="C2008" t="str">
        <f>'phytoplankton qual'!C221</f>
        <v>2018</v>
      </c>
      <c r="D2008" t="str">
        <f>'phytoplankton qual'!D221</f>
        <v>10.1126/sciadv.aat4775</v>
      </c>
      <c r="E2008">
        <f>'phytoplankton qual'!E221</f>
        <v>154700</v>
      </c>
      <c r="F2008">
        <f>'phytoplankton qual'!F221</f>
        <v>2599.9999999999945</v>
      </c>
      <c r="G2008">
        <f>'phytoplankton qual'!G221</f>
        <v>2600.0000000000227</v>
      </c>
      <c r="H2008">
        <f>'phytoplankton qual'!H221</f>
        <v>154.69999999999999</v>
      </c>
      <c r="I2008">
        <f>'phytoplankton qual'!I221</f>
        <v>2.5999999999999948</v>
      </c>
      <c r="J2008">
        <f>'phytoplankton qual'!J221</f>
        <v>2.6000000000000227</v>
      </c>
      <c r="K2008">
        <f>'phytoplankton qual'!K221</f>
        <v>799.19237488608292</v>
      </c>
      <c r="L2008">
        <f>'phytoplankton qual'!L221</f>
        <v>437.09077582998725</v>
      </c>
      <c r="M2008">
        <f>'phytoplankton qual'!M221</f>
        <v>367.94850830179678</v>
      </c>
      <c r="N2008" t="str">
        <f>'phytoplankton qual'!N221</f>
        <v>FALSE</v>
      </c>
      <c r="O2008">
        <f>'phytoplankton qual'!O221</f>
        <v>2</v>
      </c>
      <c r="P2008" t="str">
        <f>'phytoplankton qual'!P221</f>
        <v>Category 2: (a) Unable to fully quantify uncertainties due to mixed algal sources contributing to phytane d13C (note,  Calculated CO2aq is inside calibration range of 0.0 to Inf µmol/kg.).</v>
      </c>
      <c r="Q2008" t="str">
        <f>'phytoplankton qual'!Q221</f>
        <v>FALSE</v>
      </c>
      <c r="R2008" t="str">
        <f>'phytoplankton qual'!R221</f>
        <v>TRUE</v>
      </c>
      <c r="S2008" t="str">
        <f>'phytoplankton qual'!S221</f>
        <v>Recalculation of all phytane CO2 results using uniform calculation methods and comprehensive treatment of uncertainties.</v>
      </c>
      <c r="T2008" t="str">
        <f>'phytoplankton qual'!T221</f>
        <v>TRUE</v>
      </c>
      <c r="U2008" t="str">
        <f>'phytoplankton qual'!U221</f>
        <v>FALSE</v>
      </c>
      <c r="V2008" t="str">
        <f>'phytoplankton qual'!V221</f>
        <v>NA</v>
      </c>
      <c r="W2008" t="str">
        <f>'phytoplankton qual'!W221</f>
        <v>FALSE</v>
      </c>
      <c r="X2008" t="str">
        <f>'phytoplankton qual'!X221</f>
        <v>FALSE</v>
      </c>
      <c r="Y2008" t="str">
        <f>'phytoplankton qual'!Y221</f>
        <v>NA</v>
      </c>
      <c r="Z2008" t="str">
        <f>'phytoplankton qual'!Z221</f>
        <v>912263</v>
      </c>
    </row>
    <row r="2009" spans="1:26">
      <c r="A2009" t="str">
        <f>'phytoplankton qual'!A222</f>
        <v>phytoplankton</v>
      </c>
      <c r="B2009" t="str">
        <f>'phytoplankton qual'!B222</f>
        <v>Witkowski</v>
      </c>
      <c r="C2009" t="str">
        <f>'phytoplankton qual'!C222</f>
        <v>2018</v>
      </c>
      <c r="D2009" t="str">
        <f>'phytoplankton qual'!D222</f>
        <v>10.1126/sciadv.aat4776</v>
      </c>
      <c r="E2009">
        <f>'phytoplankton qual'!E222</f>
        <v>154700</v>
      </c>
      <c r="F2009">
        <f>'phytoplankton qual'!F222</f>
        <v>2599.9999999999945</v>
      </c>
      <c r="G2009">
        <f>'phytoplankton qual'!G222</f>
        <v>2600.0000000000227</v>
      </c>
      <c r="H2009">
        <f>'phytoplankton qual'!H222</f>
        <v>154.69999999999999</v>
      </c>
      <c r="I2009">
        <f>'phytoplankton qual'!I222</f>
        <v>2.5999999999999948</v>
      </c>
      <c r="J2009">
        <f>'phytoplankton qual'!J222</f>
        <v>2.6000000000000227</v>
      </c>
      <c r="K2009">
        <f>'phytoplankton qual'!K222</f>
        <v>911.49570440541618</v>
      </c>
      <c r="L2009">
        <f>'phytoplankton qual'!L222</f>
        <v>509.86186895000139</v>
      </c>
      <c r="M2009">
        <f>'phytoplankton qual'!M222</f>
        <v>420.9538152806104</v>
      </c>
      <c r="N2009" t="str">
        <f>'phytoplankton qual'!N222</f>
        <v>FALSE</v>
      </c>
      <c r="O2009">
        <f>'phytoplankton qual'!O222</f>
        <v>2</v>
      </c>
      <c r="P2009" t="str">
        <f>'phytoplankton qual'!P222</f>
        <v>Category 2: (a) Unable to fully quantify uncertainties due to mixed algal sources contributing to phytane d13C (note,  Calculated CO2aq is inside calibration range of 0.0 to Inf µmol/kg.).</v>
      </c>
      <c r="Q2009" t="str">
        <f>'phytoplankton qual'!Q222</f>
        <v>FALSE</v>
      </c>
      <c r="R2009" t="str">
        <f>'phytoplankton qual'!R222</f>
        <v>TRUE</v>
      </c>
      <c r="S2009" t="str">
        <f>'phytoplankton qual'!S222</f>
        <v>Recalculation of all phytane CO2 results using uniform calculation methods and comprehensive treatment of uncertainties.</v>
      </c>
      <c r="T2009" t="str">
        <f>'phytoplankton qual'!T222</f>
        <v>TRUE</v>
      </c>
      <c r="U2009" t="str">
        <f>'phytoplankton qual'!U222</f>
        <v>FALSE</v>
      </c>
      <c r="V2009" t="str">
        <f>'phytoplankton qual'!V222</f>
        <v>NA</v>
      </c>
      <c r="W2009" t="str">
        <f>'phytoplankton qual'!W222</f>
        <v>FALSE</v>
      </c>
      <c r="X2009" t="str">
        <f>'phytoplankton qual'!X222</f>
        <v>FALSE</v>
      </c>
      <c r="Y2009" t="str">
        <f>'phytoplankton qual'!Y222</f>
        <v>NA</v>
      </c>
      <c r="Z2009" t="str">
        <f>'phytoplankton qual'!Z222</f>
        <v>60050</v>
      </c>
    </row>
    <row r="2010" spans="1:26">
      <c r="A2010" t="str">
        <f>'phytoplankton qual'!A223</f>
        <v>phytoplankton</v>
      </c>
      <c r="B2010" t="str">
        <f>'phytoplankton qual'!B223</f>
        <v>Witkowski</v>
      </c>
      <c r="C2010" t="str">
        <f>'phytoplankton qual'!C223</f>
        <v>2018</v>
      </c>
      <c r="D2010" t="str">
        <f>'phytoplankton qual'!D223</f>
        <v>10.1126/sciadv.aat4777</v>
      </c>
      <c r="E2010">
        <f>'phytoplankton qual'!E223</f>
        <v>154700</v>
      </c>
      <c r="F2010">
        <f>'phytoplankton qual'!F223</f>
        <v>2599.9999999999945</v>
      </c>
      <c r="G2010">
        <f>'phytoplankton qual'!G223</f>
        <v>2600.0000000000227</v>
      </c>
      <c r="H2010">
        <f>'phytoplankton qual'!H223</f>
        <v>154.69999999999999</v>
      </c>
      <c r="I2010">
        <f>'phytoplankton qual'!I223</f>
        <v>2.5999999999999948</v>
      </c>
      <c r="J2010">
        <f>'phytoplankton qual'!J223</f>
        <v>2.6000000000000227</v>
      </c>
      <c r="K2010">
        <f>'phytoplankton qual'!K223</f>
        <v>621.91406313785001</v>
      </c>
      <c r="L2010">
        <f>'phytoplankton qual'!L223</f>
        <v>324.73524699546977</v>
      </c>
      <c r="M2010">
        <f>'phytoplankton qual'!M223</f>
        <v>283.2936808016741</v>
      </c>
      <c r="N2010" t="str">
        <f>'phytoplankton qual'!N223</f>
        <v>FALSE</v>
      </c>
      <c r="O2010">
        <f>'phytoplankton qual'!O223</f>
        <v>2</v>
      </c>
      <c r="P2010" t="str">
        <f>'phytoplankton qual'!P223</f>
        <v>Category 2: (a) Unable to fully quantify uncertainties due to mixed algal sources contributing to phytane d13C (note,  Calculated CO2aq is inside calibration range of 0.0 to Inf µmol/kg.).</v>
      </c>
      <c r="Q2010" t="str">
        <f>'phytoplankton qual'!Q223</f>
        <v>FALSE</v>
      </c>
      <c r="R2010" t="str">
        <f>'phytoplankton qual'!R223</f>
        <v>TRUE</v>
      </c>
      <c r="S2010" t="str">
        <f>'phytoplankton qual'!S223</f>
        <v>Recalculation of all phytane CO2 results using uniform calculation methods and comprehensive treatment of uncertainties.</v>
      </c>
      <c r="T2010" t="str">
        <f>'phytoplankton qual'!T223</f>
        <v>TRUE</v>
      </c>
      <c r="U2010" t="str">
        <f>'phytoplankton qual'!U223</f>
        <v>FALSE</v>
      </c>
      <c r="V2010" t="str">
        <f>'phytoplankton qual'!V223</f>
        <v>NA</v>
      </c>
      <c r="W2010" t="str">
        <f>'phytoplankton qual'!W223</f>
        <v>FALSE</v>
      </c>
      <c r="X2010" t="str">
        <f>'phytoplankton qual'!X223</f>
        <v>FALSE</v>
      </c>
      <c r="Y2010" t="str">
        <f>'phytoplankton qual'!Y223</f>
        <v>NA</v>
      </c>
      <c r="Z2010" t="str">
        <f>'phytoplankton qual'!Z223</f>
        <v>32588</v>
      </c>
    </row>
    <row r="2011" spans="1:26">
      <c r="A2011" t="str">
        <f>'phytoplankton qual'!A224</f>
        <v>phytoplankton</v>
      </c>
      <c r="B2011" t="str">
        <f>'phytoplankton qual'!B224</f>
        <v>Witkowski</v>
      </c>
      <c r="C2011" t="str">
        <f>'phytoplankton qual'!C224</f>
        <v>2018</v>
      </c>
      <c r="D2011" t="str">
        <f>'phytoplankton qual'!D224</f>
        <v>10.1126/sciadv.aat4778</v>
      </c>
      <c r="E2011">
        <f>'phytoplankton qual'!E224</f>
        <v>155000</v>
      </c>
      <c r="F2011">
        <f>'phytoplankton qual'!F224</f>
        <v>10000</v>
      </c>
      <c r="G2011">
        <f>'phytoplankton qual'!G224</f>
        <v>9000</v>
      </c>
      <c r="H2011">
        <f>'phytoplankton qual'!H224</f>
        <v>155</v>
      </c>
      <c r="I2011">
        <f>'phytoplankton qual'!I224</f>
        <v>10</v>
      </c>
      <c r="J2011">
        <f>'phytoplankton qual'!J224</f>
        <v>9</v>
      </c>
      <c r="K2011">
        <f>'phytoplankton qual'!K224</f>
        <v>1180.856082520012</v>
      </c>
      <c r="L2011">
        <f>'phytoplankton qual'!L224</f>
        <v>744.86219744349773</v>
      </c>
      <c r="M2011">
        <f>'phytoplankton qual'!M224</f>
        <v>562.69323251590106</v>
      </c>
      <c r="N2011" t="str">
        <f>'phytoplankton qual'!N224</f>
        <v>FALSE</v>
      </c>
      <c r="O2011">
        <f>'phytoplankton qual'!O224</f>
        <v>2</v>
      </c>
      <c r="P2011" t="str">
        <f>'phytoplankton qual'!P224</f>
        <v>Category 2: (a) Unable to fully quantify uncertainties due to mixed algal sources contributing to phytane d13C (note,  Calculated CO2aq is inside calibration range of 0.0 to Inf µmol/kg.).</v>
      </c>
      <c r="Q2011" t="str">
        <f>'phytoplankton qual'!Q224</f>
        <v>FALSE</v>
      </c>
      <c r="R2011" t="str">
        <f>'phytoplankton qual'!R224</f>
        <v>TRUE</v>
      </c>
      <c r="S2011" t="str">
        <f>'phytoplankton qual'!S224</f>
        <v>Recalculation of all phytane CO2 results using uniform calculation methods and comprehensive treatment of uncertainties.</v>
      </c>
      <c r="T2011" t="str">
        <f>'phytoplankton qual'!T224</f>
        <v>TRUE</v>
      </c>
      <c r="U2011" t="str">
        <f>'phytoplankton qual'!U224</f>
        <v>FALSE</v>
      </c>
      <c r="V2011" t="str">
        <f>'phytoplankton qual'!V224</f>
        <v>NA</v>
      </c>
      <c r="W2011" t="str">
        <f>'phytoplankton qual'!W224</f>
        <v>FALSE</v>
      </c>
      <c r="X2011" t="str">
        <f>'phytoplankton qual'!X224</f>
        <v>FALSE</v>
      </c>
      <c r="Y2011" t="str">
        <f>'phytoplankton qual'!Y224</f>
        <v>NA</v>
      </c>
      <c r="Z2011" t="str">
        <f>'phytoplankton qual'!Z224</f>
        <v>Allgau, Marlstone</v>
      </c>
    </row>
    <row r="2012" spans="1:26">
      <c r="A2012" t="str">
        <f>'phytoplankton qual'!A225</f>
        <v>phytoplankton</v>
      </c>
      <c r="B2012" t="str">
        <f>'phytoplankton qual'!B225</f>
        <v>Witkowski</v>
      </c>
      <c r="C2012" t="str">
        <f>'phytoplankton qual'!C225</f>
        <v>2018</v>
      </c>
      <c r="D2012" t="str">
        <f>'phytoplankton qual'!D225</f>
        <v>10.1126/sciadv.aat4779</v>
      </c>
      <c r="E2012">
        <f>'phytoplankton qual'!E225</f>
        <v>155000</v>
      </c>
      <c r="F2012">
        <f>'phytoplankton qual'!F225</f>
        <v>2900.0000000000055</v>
      </c>
      <c r="G2012">
        <f>'phytoplankton qual'!G225</f>
        <v>2300.0000000000114</v>
      </c>
      <c r="H2012">
        <f>'phytoplankton qual'!H225</f>
        <v>155</v>
      </c>
      <c r="I2012">
        <f>'phytoplankton qual'!I225</f>
        <v>2.9000000000000052</v>
      </c>
      <c r="J2012">
        <f>'phytoplankton qual'!J225</f>
        <v>2.3000000000000114</v>
      </c>
      <c r="K2012">
        <f>'phytoplankton qual'!K225</f>
        <v>1094.8206553247007</v>
      </c>
      <c r="L2012">
        <f>'phytoplankton qual'!L225</f>
        <v>606.40351391205218</v>
      </c>
      <c r="M2012">
        <f>'phytoplankton qual'!M225</f>
        <v>506.99651794254169</v>
      </c>
      <c r="N2012" t="str">
        <f>'phytoplankton qual'!N225</f>
        <v>FALSE</v>
      </c>
      <c r="O2012">
        <f>'phytoplankton qual'!O225</f>
        <v>2</v>
      </c>
      <c r="P2012" t="str">
        <f>'phytoplankton qual'!P225</f>
        <v>Category 2: (a) Unable to fully quantify uncertainties due to mixed algal sources contributing to phytane d13C (note,  Calculated CO2aq is inside calibration range of 0.0 to Inf µmol/kg.).</v>
      </c>
      <c r="Q2012" t="str">
        <f>'phytoplankton qual'!Q225</f>
        <v>FALSE</v>
      </c>
      <c r="R2012" t="str">
        <f>'phytoplankton qual'!R225</f>
        <v>TRUE</v>
      </c>
      <c r="S2012" t="str">
        <f>'phytoplankton qual'!S225</f>
        <v>Recalculation of all phytane CO2 results using uniform calculation methods and comprehensive treatment of uncertainties.</v>
      </c>
      <c r="T2012" t="str">
        <f>'phytoplankton qual'!T225</f>
        <v>TRUE</v>
      </c>
      <c r="U2012" t="str">
        <f>'phytoplankton qual'!U225</f>
        <v>FALSE</v>
      </c>
      <c r="V2012" t="str">
        <f>'phytoplankton qual'!V225</f>
        <v>NA</v>
      </c>
      <c r="W2012" t="str">
        <f>'phytoplankton qual'!W225</f>
        <v>FALSE</v>
      </c>
      <c r="X2012" t="str">
        <f>'phytoplankton qual'!X225</f>
        <v>FALSE</v>
      </c>
      <c r="Y2012" t="str">
        <f>'phytoplankton qual'!Y225</f>
        <v>NA</v>
      </c>
      <c r="Z2012" t="str">
        <f>'phytoplankton qual'!Z225</f>
        <v>327712</v>
      </c>
    </row>
    <row r="2013" spans="1:26">
      <c r="A2013" t="str">
        <f>'phytoplankton qual'!A226</f>
        <v>phytoplankton</v>
      </c>
      <c r="B2013" t="str">
        <f>'phytoplankton qual'!B226</f>
        <v>Witkowski</v>
      </c>
      <c r="C2013" t="str">
        <f>'phytoplankton qual'!C226</f>
        <v>2018</v>
      </c>
      <c r="D2013" t="str">
        <f>'phytoplankton qual'!D226</f>
        <v>10.1126/sciadv.aat4780</v>
      </c>
      <c r="E2013">
        <f>'phytoplankton qual'!E226</f>
        <v>159000</v>
      </c>
      <c r="F2013">
        <f>'phytoplankton qual'!F226</f>
        <v>7000</v>
      </c>
      <c r="G2013">
        <f>'phytoplankton qual'!G226</f>
        <v>7000</v>
      </c>
      <c r="H2013">
        <f>'phytoplankton qual'!H226</f>
        <v>159</v>
      </c>
      <c r="I2013">
        <f>'phytoplankton qual'!I226</f>
        <v>7</v>
      </c>
      <c r="J2013">
        <f>'phytoplankton qual'!J226</f>
        <v>7</v>
      </c>
      <c r="K2013">
        <f>'phytoplankton qual'!K226</f>
        <v>954.81279266596539</v>
      </c>
      <c r="L2013">
        <f>'phytoplankton qual'!L226</f>
        <v>508.17200149785822</v>
      </c>
      <c r="M2013">
        <f>'phytoplankton qual'!M226</f>
        <v>438.72461958571546</v>
      </c>
      <c r="N2013" t="str">
        <f>'phytoplankton qual'!N226</f>
        <v>FALSE</v>
      </c>
      <c r="O2013">
        <f>'phytoplankton qual'!O226</f>
        <v>2</v>
      </c>
      <c r="P2013" t="str">
        <f>'phytoplankton qual'!P226</f>
        <v>Category 2: (a) Unable to fully quantify uncertainties due to mixed algal sources contributing to phytane d13C (note,  Calculated CO2aq is inside calibration range of 0.0 to Inf µmol/kg.).</v>
      </c>
      <c r="Q2013" t="str">
        <f>'phytoplankton qual'!Q226</f>
        <v>FALSE</v>
      </c>
      <c r="R2013" t="str">
        <f>'phytoplankton qual'!R226</f>
        <v>TRUE</v>
      </c>
      <c r="S2013" t="str">
        <f>'phytoplankton qual'!S226</f>
        <v>Recalculation of all phytane CO2 results using uniform calculation methods and comprehensive treatment of uncertainties.</v>
      </c>
      <c r="T2013" t="str">
        <f>'phytoplankton qual'!T226</f>
        <v>TRUE</v>
      </c>
      <c r="U2013" t="str">
        <f>'phytoplankton qual'!U226</f>
        <v>FALSE</v>
      </c>
      <c r="V2013" t="str">
        <f>'phytoplankton qual'!V226</f>
        <v>NA</v>
      </c>
      <c r="W2013" t="str">
        <f>'phytoplankton qual'!W226</f>
        <v>FALSE</v>
      </c>
      <c r="X2013" t="str">
        <f>'phytoplankton qual'!X226</f>
        <v>FALSE</v>
      </c>
      <c r="Y2013" t="str">
        <f>'phytoplankton qual'!Y226</f>
        <v>NA</v>
      </c>
      <c r="Z2013" t="str">
        <f>'phytoplankton qual'!Z226</f>
        <v>51676</v>
      </c>
    </row>
    <row r="2014" spans="1:26">
      <c r="A2014" t="str">
        <f>'phytoplankton qual'!A227</f>
        <v>phytoplankton</v>
      </c>
      <c r="B2014" t="str">
        <f>'phytoplankton qual'!B227</f>
        <v>Witkowski</v>
      </c>
      <c r="C2014" t="str">
        <f>'phytoplankton qual'!C227</f>
        <v>2018</v>
      </c>
      <c r="D2014" t="str">
        <f>'phytoplankton qual'!D227</f>
        <v>10.1126/sciadv.aat4781</v>
      </c>
      <c r="E2014">
        <f>'phytoplankton qual'!E227</f>
        <v>159000</v>
      </c>
      <c r="F2014">
        <f>'phytoplankton qual'!F227</f>
        <v>7000</v>
      </c>
      <c r="G2014">
        <f>'phytoplankton qual'!G227</f>
        <v>7000</v>
      </c>
      <c r="H2014">
        <f>'phytoplankton qual'!H227</f>
        <v>159</v>
      </c>
      <c r="I2014">
        <f>'phytoplankton qual'!I227</f>
        <v>7</v>
      </c>
      <c r="J2014">
        <f>'phytoplankton qual'!J227</f>
        <v>7</v>
      </c>
      <c r="K2014">
        <f>'phytoplankton qual'!K227</f>
        <v>888.39230673681072</v>
      </c>
      <c r="L2014">
        <f>'phytoplankton qual'!L227</f>
        <v>469.72861352042992</v>
      </c>
      <c r="M2014">
        <f>'phytoplankton qual'!M227</f>
        <v>410.21266928892754</v>
      </c>
      <c r="N2014" t="str">
        <f>'phytoplankton qual'!N227</f>
        <v>FALSE</v>
      </c>
      <c r="O2014">
        <f>'phytoplankton qual'!O227</f>
        <v>2</v>
      </c>
      <c r="P2014" t="str">
        <f>'phytoplankton qual'!P227</f>
        <v>Category 2: (a) Unable to fully quantify uncertainties due to mixed algal sources contributing to phytane d13C (note,  Calculated CO2aq is inside calibration range of 0.0 to Inf µmol/kg.).</v>
      </c>
      <c r="Q2014" t="str">
        <f>'phytoplankton qual'!Q227</f>
        <v>FALSE</v>
      </c>
      <c r="R2014" t="str">
        <f>'phytoplankton qual'!R227</f>
        <v>TRUE</v>
      </c>
      <c r="S2014" t="str">
        <f>'phytoplankton qual'!S227</f>
        <v>Recalculation of all phytane CO2 results using uniform calculation methods and comprehensive treatment of uncertainties.</v>
      </c>
      <c r="T2014" t="str">
        <f>'phytoplankton qual'!T227</f>
        <v>TRUE</v>
      </c>
      <c r="U2014" t="str">
        <f>'phytoplankton qual'!U227</f>
        <v>FALSE</v>
      </c>
      <c r="V2014" t="str">
        <f>'phytoplankton qual'!V227</f>
        <v>NA</v>
      </c>
      <c r="W2014" t="str">
        <f>'phytoplankton qual'!W227</f>
        <v>FALSE</v>
      </c>
      <c r="X2014" t="str">
        <f>'phytoplankton qual'!X227</f>
        <v>FALSE</v>
      </c>
      <c r="Y2014" t="str">
        <f>'phytoplankton qual'!Y227</f>
        <v>NA</v>
      </c>
      <c r="Z2014" t="str">
        <f>'phytoplankton qual'!Z227</f>
        <v>2787</v>
      </c>
    </row>
    <row r="2015" spans="1:26">
      <c r="A2015" t="str">
        <f>'phytoplankton qual'!A228</f>
        <v>phytoplankton</v>
      </c>
      <c r="B2015" t="str">
        <f>'phytoplankton qual'!B228</f>
        <v>Witkowski</v>
      </c>
      <c r="C2015" t="str">
        <f>'phytoplankton qual'!C228</f>
        <v>2018</v>
      </c>
      <c r="D2015" t="str">
        <f>'phytoplankton qual'!D228</f>
        <v>10.1126/sciadv.aat4782</v>
      </c>
      <c r="E2015">
        <f>'phytoplankton qual'!E228</f>
        <v>177000</v>
      </c>
      <c r="F2015">
        <f>'phytoplankton qual'!F228</f>
        <v>2900.0000000000055</v>
      </c>
      <c r="G2015">
        <f>'phytoplankton qual'!G228</f>
        <v>5699.9999999999891</v>
      </c>
      <c r="H2015">
        <f>'phytoplankton qual'!H228</f>
        <v>177</v>
      </c>
      <c r="I2015">
        <f>'phytoplankton qual'!I228</f>
        <v>2.9000000000000052</v>
      </c>
      <c r="J2015">
        <f>'phytoplankton qual'!J228</f>
        <v>5.6999999999999895</v>
      </c>
      <c r="K2015">
        <f>'phytoplankton qual'!K228</f>
        <v>1088.6386507197308</v>
      </c>
      <c r="L2015">
        <f>'phytoplankton qual'!L228</f>
        <v>650.12918666178507</v>
      </c>
      <c r="M2015">
        <f>'phytoplankton qual'!M228</f>
        <v>509.2385422610455</v>
      </c>
      <c r="N2015" t="str">
        <f>'phytoplankton qual'!N228</f>
        <v>FALSE</v>
      </c>
      <c r="O2015">
        <f>'phytoplankton qual'!O228</f>
        <v>2</v>
      </c>
      <c r="P2015" t="str">
        <f>'phytoplankton qual'!P228</f>
        <v>Category 2: (a) Unable to fully quantify uncertainties due to mixed algal sources contributing to phytane d13C (note,  Calculated CO2aq is inside calibration range of 0.0 to Inf µmol/kg.).</v>
      </c>
      <c r="Q2015" t="str">
        <f>'phytoplankton qual'!Q228</f>
        <v>FALSE</v>
      </c>
      <c r="R2015" t="str">
        <f>'phytoplankton qual'!R228</f>
        <v>TRUE</v>
      </c>
      <c r="S2015" t="str">
        <f>'phytoplankton qual'!S228</f>
        <v>Recalculation of all phytane CO2 results using uniform calculation methods and comprehensive treatment of uncertainties.</v>
      </c>
      <c r="T2015" t="str">
        <f>'phytoplankton qual'!T228</f>
        <v>TRUE</v>
      </c>
      <c r="U2015" t="str">
        <f>'phytoplankton qual'!U228</f>
        <v>FALSE</v>
      </c>
      <c r="V2015" t="str">
        <f>'phytoplankton qual'!V228</f>
        <v>NA</v>
      </c>
      <c r="W2015" t="str">
        <f>'phytoplankton qual'!W228</f>
        <v>FALSE</v>
      </c>
      <c r="X2015" t="str">
        <f>'phytoplankton qual'!X228</f>
        <v>FALSE</v>
      </c>
      <c r="Y2015" t="str">
        <f>'phytoplankton qual'!Y228</f>
        <v>NA</v>
      </c>
      <c r="Z2015" t="str">
        <f>'phytoplankton qual'!Z228</f>
        <v>ENR005 7,28 m</v>
      </c>
    </row>
    <row r="2016" spans="1:26">
      <c r="A2016" t="str">
        <f>'phytoplankton qual'!A229</f>
        <v>phytoplankton</v>
      </c>
      <c r="B2016" t="str">
        <f>'phytoplankton qual'!B229</f>
        <v>Witkowski</v>
      </c>
      <c r="C2016" t="str">
        <f>'phytoplankton qual'!C229</f>
        <v>2018</v>
      </c>
      <c r="D2016" t="str">
        <f>'phytoplankton qual'!D229</f>
        <v>10.1126/sciadv.aat4783</v>
      </c>
      <c r="E2016">
        <f>'phytoplankton qual'!E229</f>
        <v>177000</v>
      </c>
      <c r="F2016">
        <f>'phytoplankton qual'!F229</f>
        <v>2900.0000000000055</v>
      </c>
      <c r="G2016">
        <f>'phytoplankton qual'!G229</f>
        <v>5699.9999999999891</v>
      </c>
      <c r="H2016">
        <f>'phytoplankton qual'!H229</f>
        <v>177</v>
      </c>
      <c r="I2016">
        <f>'phytoplankton qual'!I229</f>
        <v>2.9000000000000052</v>
      </c>
      <c r="J2016">
        <f>'phytoplankton qual'!J229</f>
        <v>5.6999999999999895</v>
      </c>
      <c r="K2016">
        <f>'phytoplankton qual'!K229</f>
        <v>1145.1380930238031</v>
      </c>
      <c r="L2016">
        <f>'phytoplankton qual'!L229</f>
        <v>700.95939338545713</v>
      </c>
      <c r="M2016">
        <f>'phytoplankton qual'!M229</f>
        <v>538.57718463602907</v>
      </c>
      <c r="N2016" t="str">
        <f>'phytoplankton qual'!N229</f>
        <v>FALSE</v>
      </c>
      <c r="O2016">
        <f>'phytoplankton qual'!O229</f>
        <v>2</v>
      </c>
      <c r="P2016" t="str">
        <f>'phytoplankton qual'!P229</f>
        <v>Category 2: (a) Unable to fully quantify uncertainties due to mixed algal sources contributing to phytane d13C (note,  Calculated CO2aq is inside calibration range of 0.0 to Inf µmol/kg.).</v>
      </c>
      <c r="Q2016" t="str">
        <f>'phytoplankton qual'!Q229</f>
        <v>FALSE</v>
      </c>
      <c r="R2016" t="str">
        <f>'phytoplankton qual'!R229</f>
        <v>TRUE</v>
      </c>
      <c r="S2016" t="str">
        <f>'phytoplankton qual'!S229</f>
        <v>Recalculation of all phytane CO2 results using uniform calculation methods and comprehensive treatment of uncertainties.</v>
      </c>
      <c r="T2016" t="str">
        <f>'phytoplankton qual'!T229</f>
        <v>TRUE</v>
      </c>
      <c r="U2016" t="str">
        <f>'phytoplankton qual'!U229</f>
        <v>FALSE</v>
      </c>
      <c r="V2016" t="str">
        <f>'phytoplankton qual'!V229</f>
        <v>NA</v>
      </c>
      <c r="W2016" t="str">
        <f>'phytoplankton qual'!W229</f>
        <v>FALSE</v>
      </c>
      <c r="X2016" t="str">
        <f>'phytoplankton qual'!X229</f>
        <v>FALSE</v>
      </c>
      <c r="Y2016" t="str">
        <f>'phytoplankton qual'!Y229</f>
        <v>NA</v>
      </c>
      <c r="Z2016" t="str">
        <f>'phytoplankton qual'!Z229</f>
        <v>ENR015 6,48m</v>
      </c>
    </row>
    <row r="2017" spans="1:26">
      <c r="A2017" t="str">
        <f>'phytoplankton qual'!A230</f>
        <v>phytoplankton</v>
      </c>
      <c r="B2017" t="str">
        <f>'phytoplankton qual'!B230</f>
        <v>Witkowski</v>
      </c>
      <c r="C2017" t="str">
        <f>'phytoplankton qual'!C230</f>
        <v>2018</v>
      </c>
      <c r="D2017" t="str">
        <f>'phytoplankton qual'!D230</f>
        <v>10.1126/sciadv.aat4784</v>
      </c>
      <c r="E2017">
        <f>'phytoplankton qual'!E230</f>
        <v>178000</v>
      </c>
      <c r="F2017">
        <f>'phytoplankton qual'!F230</f>
        <v>3900.0000000000055</v>
      </c>
      <c r="G2017">
        <f>'phytoplankton qual'!G230</f>
        <v>4699.9999999999891</v>
      </c>
      <c r="H2017">
        <f>'phytoplankton qual'!H230</f>
        <v>178</v>
      </c>
      <c r="I2017">
        <f>'phytoplankton qual'!I230</f>
        <v>3.9000000000000052</v>
      </c>
      <c r="J2017">
        <f>'phytoplankton qual'!J230</f>
        <v>4.6999999999999895</v>
      </c>
      <c r="K2017">
        <f>'phytoplankton qual'!K230</f>
        <v>788.73566295593764</v>
      </c>
      <c r="L2017">
        <f>'phytoplankton qual'!L230</f>
        <v>437.65395843207716</v>
      </c>
      <c r="M2017">
        <f>'phytoplankton qual'!M230</f>
        <v>360.90470019616453</v>
      </c>
      <c r="N2017" t="str">
        <f>'phytoplankton qual'!N230</f>
        <v>FALSE</v>
      </c>
      <c r="O2017">
        <f>'phytoplankton qual'!O230</f>
        <v>2</v>
      </c>
      <c r="P2017" t="str">
        <f>'phytoplankton qual'!P230</f>
        <v>Category 2: (a) Unable to fully quantify uncertainties due to mixed algal sources contributing to phytane d13C (note,  Calculated CO2aq is inside calibration range of 0.0 to Inf µmol/kg.).</v>
      </c>
      <c r="Q2017" t="str">
        <f>'phytoplankton qual'!Q230</f>
        <v>FALSE</v>
      </c>
      <c r="R2017" t="str">
        <f>'phytoplankton qual'!R230</f>
        <v>TRUE</v>
      </c>
      <c r="S2017" t="str">
        <f>'phytoplankton qual'!S230</f>
        <v>Recalculation of all phytane CO2 results using uniform calculation methods and comprehensive treatment of uncertainties.</v>
      </c>
      <c r="T2017" t="str">
        <f>'phytoplankton qual'!T230</f>
        <v>TRUE</v>
      </c>
      <c r="U2017" t="str">
        <f>'phytoplankton qual'!U230</f>
        <v>FALSE</v>
      </c>
      <c r="V2017" t="str">
        <f>'phytoplankton qual'!V230</f>
        <v>NA</v>
      </c>
      <c r="W2017" t="str">
        <f>'phytoplankton qual'!W230</f>
        <v>FALSE</v>
      </c>
      <c r="X2017" t="str">
        <f>'phytoplankton qual'!X230</f>
        <v>FALSE</v>
      </c>
      <c r="Y2017" t="str">
        <f>'phytoplankton qual'!Y230</f>
        <v>NA</v>
      </c>
      <c r="Z2017" t="str">
        <f>'phytoplankton qual'!Z230</f>
        <v>283124</v>
      </c>
    </row>
    <row r="2018" spans="1:26">
      <c r="A2018" t="str">
        <f>'phytoplankton qual'!A231</f>
        <v>phytoplankton</v>
      </c>
      <c r="B2018" t="str">
        <f>'phytoplankton qual'!B231</f>
        <v>Witkowski</v>
      </c>
      <c r="C2018" t="str">
        <f>'phytoplankton qual'!C231</f>
        <v>2018</v>
      </c>
      <c r="D2018" t="str">
        <f>'phytoplankton qual'!D231</f>
        <v>10.1126/sciadv.aat4785</v>
      </c>
      <c r="E2018">
        <f>'phytoplankton qual'!E231</f>
        <v>178000</v>
      </c>
      <c r="F2018">
        <f>'phytoplankton qual'!F231</f>
        <v>3900.0000000000055</v>
      </c>
      <c r="G2018">
        <f>'phytoplankton qual'!G231</f>
        <v>4699.9999999999891</v>
      </c>
      <c r="H2018">
        <f>'phytoplankton qual'!H231</f>
        <v>178</v>
      </c>
      <c r="I2018">
        <f>'phytoplankton qual'!I231</f>
        <v>3.9000000000000052</v>
      </c>
      <c r="J2018">
        <f>'phytoplankton qual'!J231</f>
        <v>4.6999999999999895</v>
      </c>
      <c r="K2018">
        <f>'phytoplankton qual'!K231</f>
        <v>1184.536571228859</v>
      </c>
      <c r="L2018">
        <f>'phytoplankton qual'!L231</f>
        <v>717.93185560230268</v>
      </c>
      <c r="M2018">
        <f>'phytoplankton qual'!M231</f>
        <v>556.92245108156931</v>
      </c>
      <c r="N2018" t="str">
        <f>'phytoplankton qual'!N231</f>
        <v>FALSE</v>
      </c>
      <c r="O2018">
        <f>'phytoplankton qual'!O231</f>
        <v>2</v>
      </c>
      <c r="P2018" t="str">
        <f>'phytoplankton qual'!P231</f>
        <v>Category 2: (a) Unable to fully quantify uncertainties due to mixed algal sources contributing to phytane d13C (note,  Calculated CO2aq is inside calibration range of 0.0 to Inf µmol/kg.).</v>
      </c>
      <c r="Q2018" t="str">
        <f>'phytoplankton qual'!Q231</f>
        <v>FALSE</v>
      </c>
      <c r="R2018" t="str">
        <f>'phytoplankton qual'!R231</f>
        <v>TRUE</v>
      </c>
      <c r="S2018" t="str">
        <f>'phytoplankton qual'!S231</f>
        <v>Recalculation of all phytane CO2 results using uniform calculation methods and comprehensive treatment of uncertainties.</v>
      </c>
      <c r="T2018" t="str">
        <f>'phytoplankton qual'!T231</f>
        <v>TRUE</v>
      </c>
      <c r="U2018" t="str">
        <f>'phytoplankton qual'!U231</f>
        <v>FALSE</v>
      </c>
      <c r="V2018" t="str">
        <f>'phytoplankton qual'!V231</f>
        <v>NA</v>
      </c>
      <c r="W2018" t="str">
        <f>'phytoplankton qual'!W231</f>
        <v>FALSE</v>
      </c>
      <c r="X2018" t="str">
        <f>'phytoplankton qual'!X231</f>
        <v>FALSE</v>
      </c>
      <c r="Y2018" t="str">
        <f>'phytoplankton qual'!Y231</f>
        <v>NA</v>
      </c>
      <c r="Z2018" t="str">
        <f>'phytoplankton qual'!Z231</f>
        <v>23339</v>
      </c>
    </row>
    <row r="2019" spans="1:26">
      <c r="A2019" t="str">
        <f>'phytoplankton qual'!A232</f>
        <v>phytoplankton</v>
      </c>
      <c r="B2019" t="str">
        <f>'phytoplankton qual'!B232</f>
        <v>Witkowski</v>
      </c>
      <c r="C2019" t="str">
        <f>'phytoplankton qual'!C232</f>
        <v>2018</v>
      </c>
      <c r="D2019" t="str">
        <f>'phytoplankton qual'!D232</f>
        <v>10.1126/sciadv.aat4786</v>
      </c>
      <c r="E2019">
        <f>'phytoplankton qual'!E232</f>
        <v>178000</v>
      </c>
      <c r="F2019">
        <f>'phytoplankton qual'!F232</f>
        <v>3900.0000000000055</v>
      </c>
      <c r="G2019">
        <f>'phytoplankton qual'!G232</f>
        <v>4699.9999999999891</v>
      </c>
      <c r="H2019">
        <f>'phytoplankton qual'!H232</f>
        <v>178</v>
      </c>
      <c r="I2019">
        <f>'phytoplankton qual'!I232</f>
        <v>3.9000000000000052</v>
      </c>
      <c r="J2019">
        <f>'phytoplankton qual'!J232</f>
        <v>4.6999999999999895</v>
      </c>
      <c r="K2019">
        <f>'phytoplankton qual'!K232</f>
        <v>1131.5826301467137</v>
      </c>
      <c r="L2019">
        <f>'phytoplankton qual'!L232</f>
        <v>672.61788605281527</v>
      </c>
      <c r="M2019">
        <f>'phytoplankton qual'!M232</f>
        <v>534.13215525824933</v>
      </c>
      <c r="N2019" t="str">
        <f>'phytoplankton qual'!N232</f>
        <v>FALSE</v>
      </c>
      <c r="O2019">
        <f>'phytoplankton qual'!O232</f>
        <v>2</v>
      </c>
      <c r="P2019" t="str">
        <f>'phytoplankton qual'!P232</f>
        <v>Category 2: (a) Unable to fully quantify uncertainties due to mixed algal sources contributing to phytane d13C (note,  Calculated CO2aq is inside calibration range of 0.0 to Inf µmol/kg.).</v>
      </c>
      <c r="Q2019" t="str">
        <f>'phytoplankton qual'!Q232</f>
        <v>FALSE</v>
      </c>
      <c r="R2019" t="str">
        <f>'phytoplankton qual'!R232</f>
        <v>TRUE</v>
      </c>
      <c r="S2019" t="str">
        <f>'phytoplankton qual'!S232</f>
        <v>Recalculation of all phytane CO2 results using uniform calculation methods and comprehensive treatment of uncertainties.</v>
      </c>
      <c r="T2019" t="str">
        <f>'phytoplankton qual'!T232</f>
        <v>TRUE</v>
      </c>
      <c r="U2019" t="str">
        <f>'phytoplankton qual'!U232</f>
        <v>FALSE</v>
      </c>
      <c r="V2019" t="str">
        <f>'phytoplankton qual'!V232</f>
        <v>NA</v>
      </c>
      <c r="W2019" t="str">
        <f>'phytoplankton qual'!W232</f>
        <v>FALSE</v>
      </c>
      <c r="X2019" t="str">
        <f>'phytoplankton qual'!X232</f>
        <v>FALSE</v>
      </c>
      <c r="Y2019" t="str">
        <f>'phytoplankton qual'!Y232</f>
        <v>NA</v>
      </c>
      <c r="Z2019" t="str">
        <f>'phytoplankton qual'!Z232</f>
        <v>ENR004 5,98m</v>
      </c>
    </row>
    <row r="2020" spans="1:26">
      <c r="A2020" t="str">
        <f>'phytoplankton qual'!A233</f>
        <v>phytoplankton</v>
      </c>
      <c r="B2020" t="str">
        <f>'phytoplankton qual'!B233</f>
        <v>Witkowski</v>
      </c>
      <c r="C2020" t="str">
        <f>'phytoplankton qual'!C233</f>
        <v>2018</v>
      </c>
      <c r="D2020" t="str">
        <f>'phytoplankton qual'!D233</f>
        <v>10.1126/sciadv.aat4787</v>
      </c>
      <c r="E2020">
        <f>'phytoplankton qual'!E233</f>
        <v>178000</v>
      </c>
      <c r="F2020">
        <f>'phytoplankton qual'!F233</f>
        <v>3900.0000000000055</v>
      </c>
      <c r="G2020">
        <f>'phytoplankton qual'!G233</f>
        <v>4699.9999999999891</v>
      </c>
      <c r="H2020">
        <f>'phytoplankton qual'!H233</f>
        <v>178</v>
      </c>
      <c r="I2020">
        <f>'phytoplankton qual'!I233</f>
        <v>3.9000000000000052</v>
      </c>
      <c r="J2020">
        <f>'phytoplankton qual'!J233</f>
        <v>4.6999999999999895</v>
      </c>
      <c r="K2020">
        <f>'phytoplankton qual'!K233</f>
        <v>1185.3807718012133</v>
      </c>
      <c r="L2020">
        <f>'phytoplankton qual'!L233</f>
        <v>734.37665439147008</v>
      </c>
      <c r="M2020">
        <f>'phytoplankton qual'!M233</f>
        <v>562.05348403178141</v>
      </c>
      <c r="N2020" t="str">
        <f>'phytoplankton qual'!N233</f>
        <v>FALSE</v>
      </c>
      <c r="O2020">
        <f>'phytoplankton qual'!O233</f>
        <v>2</v>
      </c>
      <c r="P2020" t="str">
        <f>'phytoplankton qual'!P233</f>
        <v>Category 2: (a) Unable to fully quantify uncertainties due to mixed algal sources contributing to phytane d13C (note,  Calculated CO2aq is inside calibration range of 0.0 to Inf µmol/kg.).</v>
      </c>
      <c r="Q2020" t="str">
        <f>'phytoplankton qual'!Q233</f>
        <v>FALSE</v>
      </c>
      <c r="R2020" t="str">
        <f>'phytoplankton qual'!R233</f>
        <v>TRUE</v>
      </c>
      <c r="S2020" t="str">
        <f>'phytoplankton qual'!S233</f>
        <v>Recalculation of all phytane CO2 results using uniform calculation methods and comprehensive treatment of uncertainties.</v>
      </c>
      <c r="T2020" t="str">
        <f>'phytoplankton qual'!T233</f>
        <v>TRUE</v>
      </c>
      <c r="U2020" t="str">
        <f>'phytoplankton qual'!U233</f>
        <v>FALSE</v>
      </c>
      <c r="V2020" t="str">
        <f>'phytoplankton qual'!V233</f>
        <v>NA</v>
      </c>
      <c r="W2020" t="str">
        <f>'phytoplankton qual'!W233</f>
        <v>FALSE</v>
      </c>
      <c r="X2020" t="str">
        <f>'phytoplankton qual'!X233</f>
        <v>FALSE</v>
      </c>
      <c r="Y2020" t="str">
        <f>'phytoplankton qual'!Y233</f>
        <v>NA</v>
      </c>
      <c r="Z2020" t="str">
        <f>'phytoplankton qual'!Z233</f>
        <v>ENR014 5,68m</v>
      </c>
    </row>
    <row r="2021" spans="1:26">
      <c r="A2021" t="str">
        <f>'phytoplankton qual'!A234</f>
        <v>phytoplankton</v>
      </c>
      <c r="B2021" t="str">
        <f>'phytoplankton qual'!B234</f>
        <v>Witkowski</v>
      </c>
      <c r="C2021" t="str">
        <f>'phytoplankton qual'!C234</f>
        <v>2018</v>
      </c>
      <c r="D2021" t="str">
        <f>'phytoplankton qual'!D234</f>
        <v>10.1126/sciadv.aat4788</v>
      </c>
      <c r="E2021">
        <f>'phytoplankton qual'!E234</f>
        <v>178000</v>
      </c>
      <c r="F2021">
        <f>'phytoplankton qual'!F234</f>
        <v>3900.0000000000055</v>
      </c>
      <c r="G2021">
        <f>'phytoplankton qual'!G234</f>
        <v>4699.9999999999891</v>
      </c>
      <c r="H2021">
        <f>'phytoplankton qual'!H234</f>
        <v>178</v>
      </c>
      <c r="I2021">
        <f>'phytoplankton qual'!I234</f>
        <v>3.9000000000000052</v>
      </c>
      <c r="J2021">
        <f>'phytoplankton qual'!J234</f>
        <v>4.6999999999999895</v>
      </c>
      <c r="K2021">
        <f>'phytoplankton qual'!K234</f>
        <v>938.09612801474475</v>
      </c>
      <c r="L2021">
        <f>'phytoplankton qual'!L234</f>
        <v>538.73816318024421</v>
      </c>
      <c r="M2021">
        <f>'phytoplankton qual'!M234</f>
        <v>434.18481600526127</v>
      </c>
      <c r="N2021" t="str">
        <f>'phytoplankton qual'!N234</f>
        <v>FALSE</v>
      </c>
      <c r="O2021">
        <f>'phytoplankton qual'!O234</f>
        <v>2</v>
      </c>
      <c r="P2021" t="str">
        <f>'phytoplankton qual'!P234</f>
        <v>Category 2: (a) Unable to fully quantify uncertainties due to mixed algal sources contributing to phytane d13C (note,  Calculated CO2aq is inside calibration range of 0.0 to Inf µmol/kg.).</v>
      </c>
      <c r="Q2021" t="str">
        <f>'phytoplankton qual'!Q234</f>
        <v>FALSE</v>
      </c>
      <c r="R2021" t="str">
        <f>'phytoplankton qual'!R234</f>
        <v>TRUE</v>
      </c>
      <c r="S2021" t="str">
        <f>'phytoplankton qual'!S234</f>
        <v>Recalculation of all phytane CO2 results using uniform calculation methods and comprehensive treatment of uncertainties.</v>
      </c>
      <c r="T2021" t="str">
        <f>'phytoplankton qual'!T234</f>
        <v>TRUE</v>
      </c>
      <c r="U2021" t="str">
        <f>'phytoplankton qual'!U234</f>
        <v>FALSE</v>
      </c>
      <c r="V2021" t="str">
        <f>'phytoplankton qual'!V234</f>
        <v>NA</v>
      </c>
      <c r="W2021" t="str">
        <f>'phytoplankton qual'!W234</f>
        <v>FALSE</v>
      </c>
      <c r="X2021" t="str">
        <f>'phytoplankton qual'!X234</f>
        <v>FALSE</v>
      </c>
      <c r="Y2021" t="str">
        <f>'phytoplankton qual'!Y234</f>
        <v>NA</v>
      </c>
      <c r="Z2021" t="str">
        <f>'phytoplankton qual'!Z234</f>
        <v>T6</v>
      </c>
    </row>
    <row r="2022" spans="1:26">
      <c r="A2022" t="str">
        <f>'phytoplankton qual'!A235</f>
        <v>phytoplankton</v>
      </c>
      <c r="B2022" t="str">
        <f>'phytoplankton qual'!B235</f>
        <v>Witkowski</v>
      </c>
      <c r="C2022" t="str">
        <f>'phytoplankton qual'!C235</f>
        <v>2018</v>
      </c>
      <c r="D2022" t="str">
        <f>'phytoplankton qual'!D235</f>
        <v>10.1126/sciadv.aat4789</v>
      </c>
      <c r="E2022">
        <f>'phytoplankton qual'!E235</f>
        <v>178000</v>
      </c>
      <c r="F2022">
        <f>'phytoplankton qual'!F235</f>
        <v>3900.0000000000055</v>
      </c>
      <c r="G2022">
        <f>'phytoplankton qual'!G235</f>
        <v>4699.9999999999891</v>
      </c>
      <c r="H2022">
        <f>'phytoplankton qual'!H235</f>
        <v>178</v>
      </c>
      <c r="I2022">
        <f>'phytoplankton qual'!I235</f>
        <v>3.9000000000000052</v>
      </c>
      <c r="J2022">
        <f>'phytoplankton qual'!J235</f>
        <v>4.6999999999999895</v>
      </c>
      <c r="K2022">
        <f>'phytoplankton qual'!K235</f>
        <v>773.95734815730759</v>
      </c>
      <c r="L2022">
        <f>'phytoplankton qual'!L235</f>
        <v>424.80992380240912</v>
      </c>
      <c r="M2022">
        <f>'phytoplankton qual'!M235</f>
        <v>354.54307590308497</v>
      </c>
      <c r="N2022" t="str">
        <f>'phytoplankton qual'!N235</f>
        <v>FALSE</v>
      </c>
      <c r="O2022">
        <f>'phytoplankton qual'!O235</f>
        <v>2</v>
      </c>
      <c r="P2022" t="str">
        <f>'phytoplankton qual'!P235</f>
        <v>Category 2: (a) Unable to fully quantify uncertainties due to mixed algal sources contributing to phytane d13C (note,  Calculated CO2aq is inside calibration range of 0.0 to Inf µmol/kg.).</v>
      </c>
      <c r="Q2022" t="str">
        <f>'phytoplankton qual'!Q235</f>
        <v>FALSE</v>
      </c>
      <c r="R2022" t="str">
        <f>'phytoplankton qual'!R235</f>
        <v>TRUE</v>
      </c>
      <c r="S2022" t="str">
        <f>'phytoplankton qual'!S235</f>
        <v>Recalculation of all phytane CO2 results using uniform calculation methods and comprehensive treatment of uncertainties.</v>
      </c>
      <c r="T2022" t="str">
        <f>'phytoplankton qual'!T235</f>
        <v>TRUE</v>
      </c>
      <c r="U2022" t="str">
        <f>'phytoplankton qual'!U235</f>
        <v>FALSE</v>
      </c>
      <c r="V2022" t="str">
        <f>'phytoplankton qual'!V235</f>
        <v>NA</v>
      </c>
      <c r="W2022" t="str">
        <f>'phytoplankton qual'!W235</f>
        <v>FALSE</v>
      </c>
      <c r="X2022" t="str">
        <f>'phytoplankton qual'!X235</f>
        <v>FALSE</v>
      </c>
      <c r="Y2022" t="str">
        <f>'phytoplankton qual'!Y235</f>
        <v>NA</v>
      </c>
      <c r="Z2022" t="str">
        <f>'phytoplankton qual'!Z235</f>
        <v>T41</v>
      </c>
    </row>
    <row r="2023" spans="1:26">
      <c r="A2023" t="str">
        <f>'phytoplankton qual'!A236</f>
        <v>phytoplankton</v>
      </c>
      <c r="B2023" t="str">
        <f>'phytoplankton qual'!B236</f>
        <v>Witkowski</v>
      </c>
      <c r="C2023" t="str">
        <f>'phytoplankton qual'!C236</f>
        <v>2018</v>
      </c>
      <c r="D2023" t="str">
        <f>'phytoplankton qual'!D236</f>
        <v>10.1126/sciadv.aat4790</v>
      </c>
      <c r="E2023">
        <f>'phytoplankton qual'!E236</f>
        <v>178000</v>
      </c>
      <c r="F2023">
        <f>'phytoplankton qual'!F236</f>
        <v>3900.0000000000055</v>
      </c>
      <c r="G2023">
        <f>'phytoplankton qual'!G236</f>
        <v>4699.9999999999891</v>
      </c>
      <c r="H2023">
        <f>'phytoplankton qual'!H236</f>
        <v>178</v>
      </c>
      <c r="I2023">
        <f>'phytoplankton qual'!I236</f>
        <v>3.9000000000000052</v>
      </c>
      <c r="J2023">
        <f>'phytoplankton qual'!J236</f>
        <v>4.6999999999999895</v>
      </c>
      <c r="K2023">
        <f>'phytoplankton qual'!K236</f>
        <v>806.48786721560623</v>
      </c>
      <c r="L2023">
        <f>'phytoplankton qual'!L236</f>
        <v>451.32274260236454</v>
      </c>
      <c r="M2023">
        <f>'phytoplankton qual'!M236</f>
        <v>374.7741645648083</v>
      </c>
      <c r="N2023" t="str">
        <f>'phytoplankton qual'!N236</f>
        <v>FALSE</v>
      </c>
      <c r="O2023">
        <f>'phytoplankton qual'!O236</f>
        <v>2</v>
      </c>
      <c r="P2023" t="str">
        <f>'phytoplankton qual'!P236</f>
        <v>Category 2: (a) Unable to fully quantify uncertainties due to mixed algal sources contributing to phytane d13C (note,  Calculated CO2aq is inside calibration range of 0.0 to Inf µmol/kg.).</v>
      </c>
      <c r="Q2023" t="str">
        <f>'phytoplankton qual'!Q236</f>
        <v>FALSE</v>
      </c>
      <c r="R2023" t="str">
        <f>'phytoplankton qual'!R236</f>
        <v>TRUE</v>
      </c>
      <c r="S2023" t="str">
        <f>'phytoplankton qual'!S236</f>
        <v>Recalculation of all phytane CO2 results using uniform calculation methods and comprehensive treatment of uncertainties.</v>
      </c>
      <c r="T2023" t="str">
        <f>'phytoplankton qual'!T236</f>
        <v>TRUE</v>
      </c>
      <c r="U2023" t="str">
        <f>'phytoplankton qual'!U236</f>
        <v>FALSE</v>
      </c>
      <c r="V2023" t="str">
        <f>'phytoplankton qual'!V236</f>
        <v>NA</v>
      </c>
      <c r="W2023" t="str">
        <f>'phytoplankton qual'!W236</f>
        <v>FALSE</v>
      </c>
      <c r="X2023" t="str">
        <f>'phytoplankton qual'!X236</f>
        <v>FALSE</v>
      </c>
      <c r="Y2023" t="str">
        <f>'phytoplankton qual'!Y236</f>
        <v>NA</v>
      </c>
      <c r="Z2023" t="str">
        <f>'phytoplankton qual'!Z236</f>
        <v>T45</v>
      </c>
    </row>
    <row r="2024" spans="1:26">
      <c r="A2024" t="str">
        <f>'phytoplankton qual'!A237</f>
        <v>phytoplankton</v>
      </c>
      <c r="B2024" t="str">
        <f>'phytoplankton qual'!B237</f>
        <v>Witkowski</v>
      </c>
      <c r="C2024" t="str">
        <f>'phytoplankton qual'!C237</f>
        <v>2018</v>
      </c>
      <c r="D2024" t="str">
        <f>'phytoplankton qual'!D237</f>
        <v>10.1126/sciadv.aat4791</v>
      </c>
      <c r="E2024">
        <f>'phytoplankton qual'!E237</f>
        <v>179000</v>
      </c>
      <c r="F2024">
        <f>'phytoplankton qual'!F237</f>
        <v>4900.0000000000055</v>
      </c>
      <c r="G2024">
        <f>'phytoplankton qual'!G237</f>
        <v>3699.9999999999886</v>
      </c>
      <c r="H2024">
        <f>'phytoplankton qual'!H237</f>
        <v>179</v>
      </c>
      <c r="I2024">
        <f>'phytoplankton qual'!I237</f>
        <v>4.9000000000000057</v>
      </c>
      <c r="J2024">
        <f>'phytoplankton qual'!J237</f>
        <v>3.6999999999999886</v>
      </c>
      <c r="K2024">
        <f>'phytoplankton qual'!K237</f>
        <v>1120.5304102971547</v>
      </c>
      <c r="L2024">
        <f>'phytoplankton qual'!L237</f>
        <v>677.50105102154907</v>
      </c>
      <c r="M2024">
        <f>'phytoplankton qual'!M237</f>
        <v>531.23731623912101</v>
      </c>
      <c r="N2024" t="str">
        <f>'phytoplankton qual'!N237</f>
        <v>FALSE</v>
      </c>
      <c r="O2024">
        <f>'phytoplankton qual'!O237</f>
        <v>2</v>
      </c>
      <c r="P2024" t="str">
        <f>'phytoplankton qual'!P237</f>
        <v>Category 2: (a) Unable to fully quantify uncertainties due to mixed algal sources contributing to phytane d13C (note,  Calculated CO2aq is inside calibration range of 0.0 to Inf µmol/kg.).</v>
      </c>
      <c r="Q2024" t="str">
        <f>'phytoplankton qual'!Q237</f>
        <v>FALSE</v>
      </c>
      <c r="R2024" t="str">
        <f>'phytoplankton qual'!R237</f>
        <v>TRUE</v>
      </c>
      <c r="S2024" t="str">
        <f>'phytoplankton qual'!S237</f>
        <v>Recalculation of all phytane CO2 results using uniform calculation methods and comprehensive treatment of uncertainties.</v>
      </c>
      <c r="T2024" t="str">
        <f>'phytoplankton qual'!T237</f>
        <v>TRUE</v>
      </c>
      <c r="U2024" t="str">
        <f>'phytoplankton qual'!U237</f>
        <v>FALSE</v>
      </c>
      <c r="V2024" t="str">
        <f>'phytoplankton qual'!V237</f>
        <v>NA</v>
      </c>
      <c r="W2024" t="str">
        <f>'phytoplankton qual'!W237</f>
        <v>FALSE</v>
      </c>
      <c r="X2024" t="str">
        <f>'phytoplankton qual'!X237</f>
        <v>FALSE</v>
      </c>
      <c r="Y2024" t="str">
        <f>'phytoplankton qual'!Y237</f>
        <v>NA</v>
      </c>
      <c r="Z2024" t="str">
        <f>'phytoplankton qual'!Z237</f>
        <v>ENR003 5,18m</v>
      </c>
    </row>
    <row r="2025" spans="1:26">
      <c r="A2025" t="str">
        <f>'phytoplankton qual'!A238</f>
        <v>phytoplankton</v>
      </c>
      <c r="B2025" t="str">
        <f>'phytoplankton qual'!B238</f>
        <v>Witkowski</v>
      </c>
      <c r="C2025" t="str">
        <f>'phytoplankton qual'!C238</f>
        <v>2018</v>
      </c>
      <c r="D2025" t="str">
        <f>'phytoplankton qual'!D238</f>
        <v>10.1126/sciadv.aat4792</v>
      </c>
      <c r="E2025">
        <f>'phytoplankton qual'!E238</f>
        <v>179000</v>
      </c>
      <c r="F2025">
        <f>'phytoplankton qual'!F238</f>
        <v>4900.0000000000055</v>
      </c>
      <c r="G2025">
        <f>'phytoplankton qual'!G238</f>
        <v>3699.9999999999886</v>
      </c>
      <c r="H2025">
        <f>'phytoplankton qual'!H238</f>
        <v>179</v>
      </c>
      <c r="I2025">
        <f>'phytoplankton qual'!I238</f>
        <v>4.9000000000000057</v>
      </c>
      <c r="J2025">
        <f>'phytoplankton qual'!J238</f>
        <v>3.6999999999999886</v>
      </c>
      <c r="K2025">
        <f>'phytoplankton qual'!K238</f>
        <v>1202.7898446010988</v>
      </c>
      <c r="L2025">
        <f>'phytoplankton qual'!L238</f>
        <v>739.71945606870236</v>
      </c>
      <c r="M2025">
        <f>'phytoplankton qual'!M238</f>
        <v>567.17297694155093</v>
      </c>
      <c r="N2025" t="str">
        <f>'phytoplankton qual'!N238</f>
        <v>FALSE</v>
      </c>
      <c r="O2025">
        <f>'phytoplankton qual'!O238</f>
        <v>2</v>
      </c>
      <c r="P2025" t="str">
        <f>'phytoplankton qual'!P238</f>
        <v>Category 2: (a) Unable to fully quantify uncertainties due to mixed algal sources contributing to phytane d13C (note,  Calculated CO2aq is inside calibration range of 0.0 to Inf µmol/kg.).</v>
      </c>
      <c r="Q2025" t="str">
        <f>'phytoplankton qual'!Q238</f>
        <v>FALSE</v>
      </c>
      <c r="R2025" t="str">
        <f>'phytoplankton qual'!R238</f>
        <v>TRUE</v>
      </c>
      <c r="S2025" t="str">
        <f>'phytoplankton qual'!S238</f>
        <v>Recalculation of all phytane CO2 results using uniform calculation methods and comprehensive treatment of uncertainties.</v>
      </c>
      <c r="T2025" t="str">
        <f>'phytoplankton qual'!T238</f>
        <v>TRUE</v>
      </c>
      <c r="U2025" t="str">
        <f>'phytoplankton qual'!U238</f>
        <v>FALSE</v>
      </c>
      <c r="V2025" t="str">
        <f>'phytoplankton qual'!V238</f>
        <v>NA</v>
      </c>
      <c r="W2025" t="str">
        <f>'phytoplankton qual'!W238</f>
        <v>FALSE</v>
      </c>
      <c r="X2025" t="str">
        <f>'phytoplankton qual'!X238</f>
        <v>FALSE</v>
      </c>
      <c r="Y2025" t="str">
        <f>'phytoplankton qual'!Y238</f>
        <v>NA</v>
      </c>
      <c r="Z2025" t="str">
        <f>'phytoplankton qual'!Z238</f>
        <v>ENR001 3,28m</v>
      </c>
    </row>
    <row r="2026" spans="1:26">
      <c r="A2026" t="str">
        <f>'phytoplankton qual'!A239</f>
        <v>phytoplankton</v>
      </c>
      <c r="B2026" t="str">
        <f>'phytoplankton qual'!B239</f>
        <v>Witkowski</v>
      </c>
      <c r="C2026" t="str">
        <f>'phytoplankton qual'!C239</f>
        <v>2018</v>
      </c>
      <c r="D2026" t="str">
        <f>'phytoplankton qual'!D239</f>
        <v>10.1126/sciadv.aat4793</v>
      </c>
      <c r="E2026">
        <f>'phytoplankton qual'!E239</f>
        <v>180000</v>
      </c>
      <c r="F2026">
        <f>'phytoplankton qual'!F239</f>
        <v>5900.0000000000055</v>
      </c>
      <c r="G2026">
        <f>'phytoplankton qual'!G239</f>
        <v>2699.9999999999886</v>
      </c>
      <c r="H2026">
        <f>'phytoplankton qual'!H239</f>
        <v>180</v>
      </c>
      <c r="I2026">
        <f>'phytoplankton qual'!I239</f>
        <v>5.9000000000000057</v>
      </c>
      <c r="J2026">
        <f>'phytoplankton qual'!J239</f>
        <v>2.6999999999999886</v>
      </c>
      <c r="K2026">
        <f>'phytoplankton qual'!K239</f>
        <v>1175.6582361984886</v>
      </c>
      <c r="L2026">
        <f>'phytoplankton qual'!L239</f>
        <v>719.61240104881608</v>
      </c>
      <c r="M2026">
        <f>'phytoplankton qual'!M239</f>
        <v>551.46299537720381</v>
      </c>
      <c r="N2026" t="str">
        <f>'phytoplankton qual'!N239</f>
        <v>FALSE</v>
      </c>
      <c r="O2026">
        <f>'phytoplankton qual'!O239</f>
        <v>2</v>
      </c>
      <c r="P2026" t="str">
        <f>'phytoplankton qual'!P239</f>
        <v>Category 2: (a) Unable to fully quantify uncertainties due to mixed algal sources contributing to phytane d13C (note,  Calculated CO2aq is inside calibration range of 0.0 to Inf µmol/kg.).</v>
      </c>
      <c r="Q2026" t="str">
        <f>'phytoplankton qual'!Q239</f>
        <v>FALSE</v>
      </c>
      <c r="R2026" t="str">
        <f>'phytoplankton qual'!R239</f>
        <v>TRUE</v>
      </c>
      <c r="S2026" t="str">
        <f>'phytoplankton qual'!S239</f>
        <v>Recalculation of all phytane CO2 results using uniform calculation methods and comprehensive treatment of uncertainties.</v>
      </c>
      <c r="T2026" t="str">
        <f>'phytoplankton qual'!T239</f>
        <v>TRUE</v>
      </c>
      <c r="U2026" t="str">
        <f>'phytoplankton qual'!U239</f>
        <v>FALSE</v>
      </c>
      <c r="V2026" t="str">
        <f>'phytoplankton qual'!V239</f>
        <v>NA</v>
      </c>
      <c r="W2026" t="str">
        <f>'phytoplankton qual'!W239</f>
        <v>FALSE</v>
      </c>
      <c r="X2026" t="str">
        <f>'phytoplankton qual'!X239</f>
        <v>FALSE</v>
      </c>
      <c r="Y2026" t="str">
        <f>'phytoplankton qual'!Y239</f>
        <v>NA</v>
      </c>
      <c r="Z2026" t="str">
        <f>'phytoplankton qual'!Z239</f>
        <v>ENR007 1,28m</v>
      </c>
    </row>
    <row r="2027" spans="1:26">
      <c r="A2027" t="str">
        <f>'phytoplankton qual'!A240</f>
        <v>phytoplankton</v>
      </c>
      <c r="B2027" t="str">
        <f>'phytoplankton qual'!B240</f>
        <v>Witkowski</v>
      </c>
      <c r="C2027" t="str">
        <f>'phytoplankton qual'!C240</f>
        <v>2018</v>
      </c>
      <c r="D2027" t="str">
        <f>'phytoplankton qual'!D240</f>
        <v>10.1126/sciadv.aat4794</v>
      </c>
      <c r="E2027">
        <f>'phytoplankton qual'!E240</f>
        <v>180000</v>
      </c>
      <c r="F2027">
        <f>'phytoplankton qual'!F240</f>
        <v>5900.0000000000055</v>
      </c>
      <c r="G2027">
        <f>'phytoplankton qual'!G240</f>
        <v>2699.9999999999886</v>
      </c>
      <c r="H2027">
        <f>'phytoplankton qual'!H240</f>
        <v>180</v>
      </c>
      <c r="I2027">
        <f>'phytoplankton qual'!I240</f>
        <v>5.9000000000000057</v>
      </c>
      <c r="J2027">
        <f>'phytoplankton qual'!J240</f>
        <v>2.6999999999999886</v>
      </c>
      <c r="K2027">
        <f>'phytoplankton qual'!K240</f>
        <v>1109.6931065479253</v>
      </c>
      <c r="L2027">
        <f>'phytoplankton qual'!L240</f>
        <v>652.77477595194387</v>
      </c>
      <c r="M2027">
        <f>'phytoplankton qual'!M240</f>
        <v>524.46247447913231</v>
      </c>
      <c r="N2027" t="str">
        <f>'phytoplankton qual'!N240</f>
        <v>FALSE</v>
      </c>
      <c r="O2027">
        <f>'phytoplankton qual'!O240</f>
        <v>2</v>
      </c>
      <c r="P2027" t="str">
        <f>'phytoplankton qual'!P240</f>
        <v>Category 2: (a) Unable to fully quantify uncertainties due to mixed algal sources contributing to phytane d13C (note,  Calculated CO2aq is inside calibration range of 0.0 to Inf µmol/kg.).</v>
      </c>
      <c r="Q2027" t="str">
        <f>'phytoplankton qual'!Q240</f>
        <v>FALSE</v>
      </c>
      <c r="R2027" t="str">
        <f>'phytoplankton qual'!R240</f>
        <v>TRUE</v>
      </c>
      <c r="S2027" t="str">
        <f>'phytoplankton qual'!S240</f>
        <v>Recalculation of all phytane CO2 results using uniform calculation methods and comprehensive treatment of uncertainties.</v>
      </c>
      <c r="T2027" t="str">
        <f>'phytoplankton qual'!T240</f>
        <v>TRUE</v>
      </c>
      <c r="U2027" t="str">
        <f>'phytoplankton qual'!U240</f>
        <v>FALSE</v>
      </c>
      <c r="V2027" t="str">
        <f>'phytoplankton qual'!V240</f>
        <v>NA</v>
      </c>
      <c r="W2027" t="str">
        <f>'phytoplankton qual'!W240</f>
        <v>FALSE</v>
      </c>
      <c r="X2027" t="str">
        <f>'phytoplankton qual'!X240</f>
        <v>FALSE</v>
      </c>
      <c r="Y2027" t="str">
        <f>'phytoplankton qual'!Y240</f>
        <v>NA</v>
      </c>
      <c r="Z2027" t="str">
        <f>'phytoplankton qual'!Z240</f>
        <v>ENR008 0,48m</v>
      </c>
    </row>
    <row r="2028" spans="1:26">
      <c r="A2028" t="str">
        <f>'phytoplankton qual'!A241</f>
        <v>phytoplankton</v>
      </c>
      <c r="B2028" t="str">
        <f>'phytoplankton qual'!B241</f>
        <v>Witkowski</v>
      </c>
      <c r="C2028" t="str">
        <f>'phytoplankton qual'!C241</f>
        <v>2018</v>
      </c>
      <c r="D2028" t="str">
        <f>'phytoplankton qual'!D241</f>
        <v>10.1126/sciadv.aat4795</v>
      </c>
      <c r="E2028">
        <f>'phytoplankton qual'!E241</f>
        <v>181000</v>
      </c>
      <c r="F2028">
        <f>'phytoplankton qual'!F241</f>
        <v>6900.0000000000055</v>
      </c>
      <c r="G2028">
        <f>'phytoplankton qual'!G241</f>
        <v>1699.9999999999886</v>
      </c>
      <c r="H2028">
        <f>'phytoplankton qual'!H241</f>
        <v>181</v>
      </c>
      <c r="I2028">
        <f>'phytoplankton qual'!I241</f>
        <v>6.9000000000000057</v>
      </c>
      <c r="J2028">
        <f>'phytoplankton qual'!J241</f>
        <v>1.6999999999999886</v>
      </c>
      <c r="K2028">
        <f>'phytoplankton qual'!K241</f>
        <v>1140.5834760976513</v>
      </c>
      <c r="L2028">
        <f>'phytoplankton qual'!L241</f>
        <v>701.18298752067676</v>
      </c>
      <c r="M2028">
        <f>'phytoplankton qual'!M241</f>
        <v>539.15261059431668</v>
      </c>
      <c r="N2028" t="str">
        <f>'phytoplankton qual'!N241</f>
        <v>FALSE</v>
      </c>
      <c r="O2028">
        <f>'phytoplankton qual'!O241</f>
        <v>2</v>
      </c>
      <c r="P2028" t="str">
        <f>'phytoplankton qual'!P241</f>
        <v>Category 2: (a) Unable to fully quantify uncertainties due to mixed algal sources contributing to phytane d13C (note,  Calculated CO2aq is inside calibration range of 0.0 to Inf µmol/kg.).</v>
      </c>
      <c r="Q2028" t="str">
        <f>'phytoplankton qual'!Q241</f>
        <v>FALSE</v>
      </c>
      <c r="R2028" t="str">
        <f>'phytoplankton qual'!R241</f>
        <v>TRUE</v>
      </c>
      <c r="S2028" t="str">
        <f>'phytoplankton qual'!S241</f>
        <v>Recalculation of all phytane CO2 results using uniform calculation methods and comprehensive treatment of uncertainties.</v>
      </c>
      <c r="T2028" t="str">
        <f>'phytoplankton qual'!T241</f>
        <v>TRUE</v>
      </c>
      <c r="U2028" t="str">
        <f>'phytoplankton qual'!U241</f>
        <v>FALSE</v>
      </c>
      <c r="V2028" t="str">
        <f>'phytoplankton qual'!V241</f>
        <v>NA</v>
      </c>
      <c r="W2028" t="str">
        <f>'phytoplankton qual'!W241</f>
        <v>FALSE</v>
      </c>
      <c r="X2028" t="str">
        <f>'phytoplankton qual'!X241</f>
        <v>FALSE</v>
      </c>
      <c r="Y2028" t="str">
        <f>'phytoplankton qual'!Y241</f>
        <v>NA</v>
      </c>
      <c r="Z2028" t="str">
        <f>'phytoplankton qual'!Z241</f>
        <v>ENR012 -0,42m</v>
      </c>
    </row>
    <row r="2029" spans="1:26">
      <c r="A2029" t="str">
        <f>'phytoplankton qual'!A242</f>
        <v>phytoplankton</v>
      </c>
      <c r="B2029" t="str">
        <f>'phytoplankton qual'!B242</f>
        <v>Witkowski</v>
      </c>
      <c r="C2029" t="str">
        <f>'phytoplankton qual'!C242</f>
        <v>2018</v>
      </c>
      <c r="D2029" t="str">
        <f>'phytoplankton qual'!D242</f>
        <v>10.1126/sciadv.aat4796</v>
      </c>
      <c r="E2029">
        <f>'phytoplankton qual'!E242</f>
        <v>181000</v>
      </c>
      <c r="F2029">
        <f>'phytoplankton qual'!F242</f>
        <v>6900.0000000000055</v>
      </c>
      <c r="G2029">
        <f>'phytoplankton qual'!G242</f>
        <v>1699.9999999999886</v>
      </c>
      <c r="H2029">
        <f>'phytoplankton qual'!H242</f>
        <v>181</v>
      </c>
      <c r="I2029">
        <f>'phytoplankton qual'!I242</f>
        <v>6.9000000000000057</v>
      </c>
      <c r="J2029">
        <f>'phytoplankton qual'!J242</f>
        <v>1.6999999999999886</v>
      </c>
      <c r="K2029">
        <f>'phytoplankton qual'!K242</f>
        <v>1154.3579077218692</v>
      </c>
      <c r="L2029">
        <f>'phytoplankton qual'!L242</f>
        <v>692.37398318366922</v>
      </c>
      <c r="M2029">
        <f>'phytoplankton qual'!M242</f>
        <v>545.72057161999248</v>
      </c>
      <c r="N2029" t="str">
        <f>'phytoplankton qual'!N242</f>
        <v>FALSE</v>
      </c>
      <c r="O2029">
        <f>'phytoplankton qual'!O242</f>
        <v>2</v>
      </c>
      <c r="P2029" t="str">
        <f>'phytoplankton qual'!P242</f>
        <v>Category 2: (a) Unable to fully quantify uncertainties due to mixed algal sources contributing to phytane d13C (note,  Calculated CO2aq is inside calibration range of 0.0 to Inf µmol/kg.).</v>
      </c>
      <c r="Q2029" t="str">
        <f>'phytoplankton qual'!Q242</f>
        <v>FALSE</v>
      </c>
      <c r="R2029" t="str">
        <f>'phytoplankton qual'!R242</f>
        <v>TRUE</v>
      </c>
      <c r="S2029" t="str">
        <f>'phytoplankton qual'!S242</f>
        <v>Recalculation of all phytane CO2 results using uniform calculation methods and comprehensive treatment of uncertainties.</v>
      </c>
      <c r="T2029" t="str">
        <f>'phytoplankton qual'!T242</f>
        <v>TRUE</v>
      </c>
      <c r="U2029" t="str">
        <f>'phytoplankton qual'!U242</f>
        <v>FALSE</v>
      </c>
      <c r="V2029" t="str">
        <f>'phytoplankton qual'!V242</f>
        <v>NA</v>
      </c>
      <c r="W2029" t="str">
        <f>'phytoplankton qual'!W242</f>
        <v>FALSE</v>
      </c>
      <c r="X2029" t="str">
        <f>'phytoplankton qual'!X242</f>
        <v>FALSE</v>
      </c>
      <c r="Y2029" t="str">
        <f>'phytoplankton qual'!Y242</f>
        <v>NA</v>
      </c>
      <c r="Z2029" t="str">
        <f>'phytoplankton qual'!Z242</f>
        <v>ENR011 -0,86m</v>
      </c>
    </row>
    <row r="2030" spans="1:26">
      <c r="A2030" t="str">
        <f>'phytoplankton qual'!A243</f>
        <v>phytoplankton</v>
      </c>
      <c r="B2030" t="str">
        <f>'phytoplankton qual'!B243</f>
        <v>Witkowski</v>
      </c>
      <c r="C2030" t="str">
        <f>'phytoplankton qual'!C243</f>
        <v>2018</v>
      </c>
      <c r="D2030" t="str">
        <f>'phytoplankton qual'!D243</f>
        <v>10.1126/sciadv.aat4797</v>
      </c>
      <c r="E2030">
        <f>'phytoplankton qual'!E243</f>
        <v>182000</v>
      </c>
      <c r="F2030">
        <f>'phytoplankton qual'!F243</f>
        <v>8000</v>
      </c>
      <c r="G2030">
        <f>'phytoplankton qual'!G243</f>
        <v>9000</v>
      </c>
      <c r="H2030">
        <f>'phytoplankton qual'!H243</f>
        <v>182</v>
      </c>
      <c r="I2030">
        <f>'phytoplankton qual'!I243</f>
        <v>8</v>
      </c>
      <c r="J2030">
        <f>'phytoplankton qual'!J243</f>
        <v>9</v>
      </c>
      <c r="K2030">
        <f>'phytoplankton qual'!K243</f>
        <v>922.86358949347573</v>
      </c>
      <c r="L2030">
        <f>'phytoplankton qual'!L243</f>
        <v>521.93279578815191</v>
      </c>
      <c r="M2030">
        <f>'phytoplankton qual'!M243</f>
        <v>428.45439794339552</v>
      </c>
      <c r="N2030" t="str">
        <f>'phytoplankton qual'!N243</f>
        <v>FALSE</v>
      </c>
      <c r="O2030">
        <f>'phytoplankton qual'!O243</f>
        <v>2</v>
      </c>
      <c r="P2030" t="str">
        <f>'phytoplankton qual'!P243</f>
        <v>Category 2: (a) Unable to fully quantify uncertainties due to mixed algal sources contributing to phytane d13C (note,  Calculated CO2aq is inside calibration range of 0.0 to Inf µmol/kg.).</v>
      </c>
      <c r="Q2030" t="str">
        <f>'phytoplankton qual'!Q243</f>
        <v>FALSE</v>
      </c>
      <c r="R2030" t="str">
        <f>'phytoplankton qual'!R243</f>
        <v>TRUE</v>
      </c>
      <c r="S2030" t="str">
        <f>'phytoplankton qual'!S243</f>
        <v>Recalculation of all phytane CO2 results using uniform calculation methods and comprehensive treatment of uncertainties.</v>
      </c>
      <c r="T2030" t="str">
        <f>'phytoplankton qual'!T243</f>
        <v>TRUE</v>
      </c>
      <c r="U2030" t="str">
        <f>'phytoplankton qual'!U243</f>
        <v>FALSE</v>
      </c>
      <c r="V2030" t="str">
        <f>'phytoplankton qual'!V243</f>
        <v>NA</v>
      </c>
      <c r="W2030" t="str">
        <f>'phytoplankton qual'!W243</f>
        <v>FALSE</v>
      </c>
      <c r="X2030" t="str">
        <f>'phytoplankton qual'!X243</f>
        <v>FALSE</v>
      </c>
      <c r="Y2030" t="str">
        <f>'phytoplankton qual'!Y243</f>
        <v>NA</v>
      </c>
      <c r="Z2030" t="str">
        <f>'phytoplankton qual'!Z243</f>
        <v>309018</v>
      </c>
    </row>
    <row r="2031" spans="1:26">
      <c r="A2031" t="str">
        <f>'phytoplankton qual'!A244</f>
        <v>phytoplankton</v>
      </c>
      <c r="B2031" t="str">
        <f>'phytoplankton qual'!B244</f>
        <v>Witkowski</v>
      </c>
      <c r="C2031" t="str">
        <f>'phytoplankton qual'!C244</f>
        <v>2018</v>
      </c>
      <c r="D2031" t="str">
        <f>'phytoplankton qual'!D244</f>
        <v>10.1126/sciadv.aat4798</v>
      </c>
      <c r="E2031">
        <f>'phytoplankton qual'!E244</f>
        <v>182000</v>
      </c>
      <c r="F2031">
        <f>'phytoplankton qual'!F244</f>
        <v>7900.0000000000055</v>
      </c>
      <c r="G2031">
        <f>'phytoplankton qual'!G244</f>
        <v>699.99999999998863</v>
      </c>
      <c r="H2031">
        <f>'phytoplankton qual'!H244</f>
        <v>182</v>
      </c>
      <c r="I2031">
        <f>'phytoplankton qual'!I244</f>
        <v>7.9000000000000057</v>
      </c>
      <c r="J2031">
        <f>'phytoplankton qual'!J244</f>
        <v>0.69999999999998863</v>
      </c>
      <c r="K2031">
        <f>'phytoplankton qual'!K244</f>
        <v>1136.0651323395914</v>
      </c>
      <c r="L2031">
        <f>'phytoplankton qual'!L244</f>
        <v>679.97722355770065</v>
      </c>
      <c r="M2031">
        <f>'phytoplankton qual'!M244</f>
        <v>530.07955170683749</v>
      </c>
      <c r="N2031" t="str">
        <f>'phytoplankton qual'!N244</f>
        <v>FALSE</v>
      </c>
      <c r="O2031">
        <f>'phytoplankton qual'!O244</f>
        <v>2</v>
      </c>
      <c r="P2031" t="str">
        <f>'phytoplankton qual'!P244</f>
        <v>Category 2: (a) Unable to fully quantify uncertainties due to mixed algal sources contributing to phytane d13C (note,  Calculated CO2aq is inside calibration range of 0.0 to Inf µmol/kg.).</v>
      </c>
      <c r="Q2031" t="str">
        <f>'phytoplankton qual'!Q244</f>
        <v>FALSE</v>
      </c>
      <c r="R2031" t="str">
        <f>'phytoplankton qual'!R244</f>
        <v>TRUE</v>
      </c>
      <c r="S2031" t="str">
        <f>'phytoplankton qual'!S244</f>
        <v>Recalculation of all phytane CO2 results using uniform calculation methods and comprehensive treatment of uncertainties.</v>
      </c>
      <c r="T2031" t="str">
        <f>'phytoplankton qual'!T244</f>
        <v>TRUE</v>
      </c>
      <c r="U2031" t="str">
        <f>'phytoplankton qual'!U244</f>
        <v>FALSE</v>
      </c>
      <c r="V2031" t="str">
        <f>'phytoplankton qual'!V244</f>
        <v>NA</v>
      </c>
      <c r="W2031" t="str">
        <f>'phytoplankton qual'!W244</f>
        <v>FALSE</v>
      </c>
      <c r="X2031" t="str">
        <f>'phytoplankton qual'!X244</f>
        <v>FALSE</v>
      </c>
      <c r="Y2031" t="str">
        <f>'phytoplankton qual'!Y244</f>
        <v>NA</v>
      </c>
      <c r="Z2031" t="str">
        <f>'phytoplankton qual'!Z244</f>
        <v>ENR017 -2,4m</v>
      </c>
    </row>
    <row r="2032" spans="1:26">
      <c r="A2032" t="str">
        <f>'phytoplankton qual'!A245</f>
        <v>phytoplankton</v>
      </c>
      <c r="B2032" t="str">
        <f>'phytoplankton qual'!B245</f>
        <v>Witkowski</v>
      </c>
      <c r="C2032" t="str">
        <f>'phytoplankton qual'!C245</f>
        <v>2018</v>
      </c>
      <c r="D2032" t="str">
        <f>'phytoplankton qual'!D245</f>
        <v>10.1126/sciadv.aat4799</v>
      </c>
      <c r="E2032">
        <f>'phytoplankton qual'!E245</f>
        <v>184000</v>
      </c>
      <c r="F2032">
        <f>'phytoplankton qual'!F245</f>
        <v>2000</v>
      </c>
      <c r="G2032">
        <f>'phytoplankton qual'!G245</f>
        <v>2000</v>
      </c>
      <c r="H2032">
        <f>'phytoplankton qual'!H245</f>
        <v>184</v>
      </c>
      <c r="I2032">
        <f>'phytoplankton qual'!I245</f>
        <v>2</v>
      </c>
      <c r="J2032">
        <f>'phytoplankton qual'!J245</f>
        <v>2</v>
      </c>
      <c r="K2032">
        <f>'phytoplankton qual'!K245</f>
        <v>747.83331887220402</v>
      </c>
      <c r="L2032">
        <f>'phytoplankton qual'!L245</f>
        <v>411.55475464660981</v>
      </c>
      <c r="M2032">
        <f>'phytoplankton qual'!M245</f>
        <v>343.3783791521854</v>
      </c>
      <c r="N2032" t="str">
        <f>'phytoplankton qual'!N245</f>
        <v>FALSE</v>
      </c>
      <c r="O2032">
        <f>'phytoplankton qual'!O245</f>
        <v>2</v>
      </c>
      <c r="P2032" t="str">
        <f>'phytoplankton qual'!P245</f>
        <v>Category 2: (a) Unable to fully quantify uncertainties due to mixed algal sources contributing to phytane d13C (note,  Calculated CO2aq is inside calibration range of 0.0 to Inf µmol/kg.).</v>
      </c>
      <c r="Q2032" t="str">
        <f>'phytoplankton qual'!Q245</f>
        <v>FALSE</v>
      </c>
      <c r="R2032" t="str">
        <f>'phytoplankton qual'!R245</f>
        <v>TRUE</v>
      </c>
      <c r="S2032" t="str">
        <f>'phytoplankton qual'!S245</f>
        <v>Recalculation of all phytane CO2 results using uniform calculation methods and comprehensive treatment of uncertainties.</v>
      </c>
      <c r="T2032" t="str">
        <f>'phytoplankton qual'!T245</f>
        <v>TRUE</v>
      </c>
      <c r="U2032" t="str">
        <f>'phytoplankton qual'!U245</f>
        <v>FALSE</v>
      </c>
      <c r="V2032" t="str">
        <f>'phytoplankton qual'!V245</f>
        <v>NA</v>
      </c>
      <c r="W2032" t="str">
        <f>'phytoplankton qual'!W245</f>
        <v>FALSE</v>
      </c>
      <c r="X2032" t="str">
        <f>'phytoplankton qual'!X245</f>
        <v>FALSE</v>
      </c>
      <c r="Y2032" t="str">
        <f>'phytoplankton qual'!Y245</f>
        <v>NA</v>
      </c>
      <c r="Z2032" t="str">
        <f>'phytoplankton qual'!Z245</f>
        <v>7120/12-2   DST2, 1985-1991</v>
      </c>
    </row>
    <row r="2033" spans="1:26">
      <c r="A2033" t="str">
        <f>'phytoplankton qual'!A246</f>
        <v>phytoplankton</v>
      </c>
      <c r="B2033" t="str">
        <f>'phytoplankton qual'!B246</f>
        <v>Witkowski</v>
      </c>
      <c r="C2033" t="str">
        <f>'phytoplankton qual'!C246</f>
        <v>2018</v>
      </c>
      <c r="D2033" t="str">
        <f>'phytoplankton qual'!D246</f>
        <v>10.1126/sciadv.aat4800</v>
      </c>
      <c r="E2033">
        <f>'phytoplankton qual'!E246</f>
        <v>200000</v>
      </c>
      <c r="F2033">
        <f>'phytoplankton qual'!F246</f>
        <v>1000</v>
      </c>
      <c r="G2033">
        <f>'phytoplankton qual'!G246</f>
        <v>1000</v>
      </c>
      <c r="H2033">
        <f>'phytoplankton qual'!H246</f>
        <v>200</v>
      </c>
      <c r="I2033">
        <f>'phytoplankton qual'!I246</f>
        <v>1</v>
      </c>
      <c r="J2033">
        <f>'phytoplankton qual'!J246</f>
        <v>1</v>
      </c>
      <c r="K2033">
        <f>'phytoplankton qual'!K246</f>
        <v>1009.6665777859718</v>
      </c>
      <c r="L2033">
        <f>'phytoplankton qual'!L246</f>
        <v>587.51020882785349</v>
      </c>
      <c r="M2033">
        <f>'phytoplankton qual'!M246</f>
        <v>471.94495491243788</v>
      </c>
      <c r="N2033" t="str">
        <f>'phytoplankton qual'!N246</f>
        <v>FALSE</v>
      </c>
      <c r="O2033">
        <f>'phytoplankton qual'!O246</f>
        <v>2</v>
      </c>
      <c r="P2033" t="str">
        <f>'phytoplankton qual'!P246</f>
        <v>Category 2: (a) Unable to fully quantify uncertainties due to mixed algal sources contributing to phytane d13C (note,  Calculated CO2aq is inside calibration range of 0.0 to Inf µmol/kg.).</v>
      </c>
      <c r="Q2033" t="str">
        <f>'phytoplankton qual'!Q246</f>
        <v>FALSE</v>
      </c>
      <c r="R2033" t="str">
        <f>'phytoplankton qual'!R246</f>
        <v>TRUE</v>
      </c>
      <c r="S2033" t="str">
        <f>'phytoplankton qual'!S246</f>
        <v>Recalculation of all phytane CO2 results using uniform calculation methods and comprehensive treatment of uncertainties.</v>
      </c>
      <c r="T2033" t="str">
        <f>'phytoplankton qual'!T246</f>
        <v>TRUE</v>
      </c>
      <c r="U2033" t="str">
        <f>'phytoplankton qual'!U246</f>
        <v>FALSE</v>
      </c>
      <c r="V2033" t="str">
        <f>'phytoplankton qual'!V246</f>
        <v>NA</v>
      </c>
      <c r="W2033" t="str">
        <f>'phytoplankton qual'!W246</f>
        <v>FALSE</v>
      </c>
      <c r="X2033" t="str">
        <f>'phytoplankton qual'!X246</f>
        <v>FALSE</v>
      </c>
      <c r="Y2033" t="str">
        <f>'phytoplankton qual'!Y246</f>
        <v>NA</v>
      </c>
      <c r="Z2033" t="str">
        <f>'phytoplankton qual'!Z246</f>
        <v>317350</v>
      </c>
    </row>
    <row r="2034" spans="1:26">
      <c r="A2034" t="str">
        <f>'phytoplankton qual'!A247</f>
        <v>phytoplankton</v>
      </c>
      <c r="B2034" t="str">
        <f>'phytoplankton qual'!B247</f>
        <v>Witkowski</v>
      </c>
      <c r="C2034" t="str">
        <f>'phytoplankton qual'!C247</f>
        <v>2018</v>
      </c>
      <c r="D2034" t="str">
        <f>'phytoplankton qual'!D247</f>
        <v>10.1126/sciadv.aat4801</v>
      </c>
      <c r="E2034">
        <f>'phytoplankton qual'!E247</f>
        <v>205000</v>
      </c>
      <c r="F2034">
        <f>'phytoplankton qual'!F247</f>
        <v>3699.9999999999886</v>
      </c>
      <c r="G2034">
        <f>'phytoplankton qual'!G247</f>
        <v>4000</v>
      </c>
      <c r="H2034">
        <f>'phytoplankton qual'!H247</f>
        <v>205</v>
      </c>
      <c r="I2034">
        <f>'phytoplankton qual'!I247</f>
        <v>3.6999999999999886</v>
      </c>
      <c r="J2034">
        <f>'phytoplankton qual'!J247</f>
        <v>4</v>
      </c>
      <c r="K2034">
        <f>'phytoplankton qual'!K247</f>
        <v>1426.8923247828175</v>
      </c>
      <c r="L2034">
        <f>'phytoplankton qual'!L247</f>
        <v>913.94443939693429</v>
      </c>
      <c r="M2034">
        <f>'phytoplankton qual'!M247</f>
        <v>677.09929221734467</v>
      </c>
      <c r="N2034" t="str">
        <f>'phytoplankton qual'!N247</f>
        <v>FALSE</v>
      </c>
      <c r="O2034">
        <f>'phytoplankton qual'!O247</f>
        <v>2</v>
      </c>
      <c r="P2034" t="str">
        <f>'phytoplankton qual'!P247</f>
        <v>Category 2: (a) Unable to fully quantify uncertainties due to mixed algal sources contributing to phytane d13C (note,  Calculated CO2aq is inside calibration range of 0.0 to Inf µmol/kg.).</v>
      </c>
      <c r="Q2034" t="str">
        <f>'phytoplankton qual'!Q247</f>
        <v>FALSE</v>
      </c>
      <c r="R2034" t="str">
        <f>'phytoplankton qual'!R247</f>
        <v>TRUE</v>
      </c>
      <c r="S2034" t="str">
        <f>'phytoplankton qual'!S247</f>
        <v>Recalculation of all phytane CO2 results using uniform calculation methods and comprehensive treatment of uncertainties.</v>
      </c>
      <c r="T2034" t="str">
        <f>'phytoplankton qual'!T247</f>
        <v>TRUE</v>
      </c>
      <c r="U2034" t="str">
        <f>'phytoplankton qual'!U247</f>
        <v>FALSE</v>
      </c>
      <c r="V2034" t="str">
        <f>'phytoplankton qual'!V247</f>
        <v>NA</v>
      </c>
      <c r="W2034" t="str">
        <f>'phytoplankton qual'!W247</f>
        <v>FALSE</v>
      </c>
      <c r="X2034" t="str">
        <f>'phytoplankton qual'!X247</f>
        <v>FALSE</v>
      </c>
      <c r="Y2034" t="str">
        <f>'phytoplankton qual'!Y247</f>
        <v>NA</v>
      </c>
      <c r="Z2034" t="str">
        <f>'phytoplankton qual'!Z247</f>
        <v>26694</v>
      </c>
    </row>
    <row r="2035" spans="1:26">
      <c r="A2035" t="str">
        <f>'phytoplankton qual'!A248</f>
        <v>phytoplankton</v>
      </c>
      <c r="B2035" t="str">
        <f>'phytoplankton qual'!B248</f>
        <v>Witkowski</v>
      </c>
      <c r="C2035" t="str">
        <f>'phytoplankton qual'!C248</f>
        <v>2018</v>
      </c>
      <c r="D2035" t="str">
        <f>'phytoplankton qual'!D248</f>
        <v>10.1126/sciadv.aat4802</v>
      </c>
      <c r="E2035">
        <f>'phytoplankton qual'!E248</f>
        <v>226000</v>
      </c>
      <c r="F2035">
        <f>'phytoplankton qual'!F248</f>
        <v>6000</v>
      </c>
      <c r="G2035">
        <f>'phytoplankton qual'!G248</f>
        <v>6000</v>
      </c>
      <c r="H2035">
        <f>'phytoplankton qual'!H248</f>
        <v>226</v>
      </c>
      <c r="I2035">
        <f>'phytoplankton qual'!I248</f>
        <v>6</v>
      </c>
      <c r="J2035">
        <f>'phytoplankton qual'!J248</f>
        <v>6</v>
      </c>
      <c r="K2035">
        <f>'phytoplankton qual'!K248</f>
        <v>1211.0870223019049</v>
      </c>
      <c r="L2035">
        <f>'phytoplankton qual'!L248</f>
        <v>696.09417849466604</v>
      </c>
      <c r="M2035">
        <f>'phytoplankton qual'!M248</f>
        <v>569.88643738656674</v>
      </c>
      <c r="N2035" t="str">
        <f>'phytoplankton qual'!N248</f>
        <v>FALSE</v>
      </c>
      <c r="O2035">
        <f>'phytoplankton qual'!O248</f>
        <v>2</v>
      </c>
      <c r="P2035" t="str">
        <f>'phytoplankton qual'!P248</f>
        <v>Category 2: (a) Unable to fully quantify uncertainties due to mixed algal sources contributing to phytane d13C (note,  Calculated CO2aq is inside calibration range of 0.0 to Inf µmol/kg.).</v>
      </c>
      <c r="Q2035" t="str">
        <f>'phytoplankton qual'!Q248</f>
        <v>FALSE</v>
      </c>
      <c r="R2035" t="str">
        <f>'phytoplankton qual'!R248</f>
        <v>TRUE</v>
      </c>
      <c r="S2035" t="str">
        <f>'phytoplankton qual'!S248</f>
        <v>Recalculation of all phytane CO2 results using uniform calculation methods and comprehensive treatment of uncertainties.</v>
      </c>
      <c r="T2035" t="str">
        <f>'phytoplankton qual'!T248</f>
        <v>TRUE</v>
      </c>
      <c r="U2035" t="str">
        <f>'phytoplankton qual'!U248</f>
        <v>FALSE</v>
      </c>
      <c r="V2035" t="str">
        <f>'phytoplankton qual'!V248</f>
        <v>NA</v>
      </c>
      <c r="W2035" t="str">
        <f>'phytoplankton qual'!W248</f>
        <v>FALSE</v>
      </c>
      <c r="X2035" t="str">
        <f>'phytoplankton qual'!X248</f>
        <v>FALSE</v>
      </c>
      <c r="Y2035" t="str">
        <f>'phytoplankton qual'!Y248</f>
        <v>NA</v>
      </c>
      <c r="Z2035" t="str">
        <f>'phytoplankton qual'!Z248</f>
        <v>7122/7-3   DST1B, 1195m</v>
      </c>
    </row>
    <row r="2036" spans="1:26">
      <c r="A2036" t="str">
        <f>'phytoplankton qual'!A249</f>
        <v>phytoplankton</v>
      </c>
      <c r="B2036" t="str">
        <f>'phytoplankton qual'!B249</f>
        <v>Witkowski</v>
      </c>
      <c r="C2036" t="str">
        <f>'phytoplankton qual'!C249</f>
        <v>2018</v>
      </c>
      <c r="D2036" t="str">
        <f>'phytoplankton qual'!D249</f>
        <v>10.1126/sciadv.aat4803</v>
      </c>
      <c r="E2036">
        <f>'phytoplankton qual'!E249</f>
        <v>226000</v>
      </c>
      <c r="F2036">
        <f>'phytoplankton qual'!F249</f>
        <v>6000</v>
      </c>
      <c r="G2036">
        <f>'phytoplankton qual'!G249</f>
        <v>6000</v>
      </c>
      <c r="H2036">
        <f>'phytoplankton qual'!H249</f>
        <v>226</v>
      </c>
      <c r="I2036">
        <f>'phytoplankton qual'!I249</f>
        <v>6</v>
      </c>
      <c r="J2036">
        <f>'phytoplankton qual'!J249</f>
        <v>6</v>
      </c>
      <c r="K2036">
        <f>'phytoplankton qual'!K249</f>
        <v>1189.6645734526346</v>
      </c>
      <c r="L2036">
        <f>'phytoplankton qual'!L249</f>
        <v>671.73006403238833</v>
      </c>
      <c r="M2036">
        <f>'phytoplankton qual'!M249</f>
        <v>551.5071466337788</v>
      </c>
      <c r="N2036" t="str">
        <f>'phytoplankton qual'!N249</f>
        <v>FALSE</v>
      </c>
      <c r="O2036">
        <f>'phytoplankton qual'!O249</f>
        <v>2</v>
      </c>
      <c r="P2036" t="str">
        <f>'phytoplankton qual'!P249</f>
        <v>Category 2: (a) Unable to fully quantify uncertainties due to mixed algal sources contributing to phytane d13C (note,  Calculated CO2aq is inside calibration range of 0.0 to Inf µmol/kg.).</v>
      </c>
      <c r="Q2036" t="str">
        <f>'phytoplankton qual'!Q249</f>
        <v>FALSE</v>
      </c>
      <c r="R2036" t="str">
        <f>'phytoplankton qual'!R249</f>
        <v>TRUE</v>
      </c>
      <c r="S2036" t="str">
        <f>'phytoplankton qual'!S249</f>
        <v>Recalculation of all phytane CO2 results using uniform calculation methods and comprehensive treatment of uncertainties.</v>
      </c>
      <c r="T2036" t="str">
        <f>'phytoplankton qual'!T249</f>
        <v>TRUE</v>
      </c>
      <c r="U2036" t="str">
        <f>'phytoplankton qual'!U249</f>
        <v>FALSE</v>
      </c>
      <c r="V2036" t="str">
        <f>'phytoplankton qual'!V249</f>
        <v>NA</v>
      </c>
      <c r="W2036" t="str">
        <f>'phytoplankton qual'!W249</f>
        <v>FALSE</v>
      </c>
      <c r="X2036" t="str">
        <f>'phytoplankton qual'!X249</f>
        <v>FALSE</v>
      </c>
      <c r="Y2036" t="str">
        <f>'phytoplankton qual'!Y249</f>
        <v>NA</v>
      </c>
      <c r="Z2036" t="str">
        <f>'phytoplankton qual'!Z249</f>
        <v>7122/6-1   DST2, 2424-2434</v>
      </c>
    </row>
    <row r="2037" spans="1:26">
      <c r="A2037" t="str">
        <f>'phytoplankton qual'!A250</f>
        <v>phytoplankton</v>
      </c>
      <c r="B2037" t="str">
        <f>'phytoplankton qual'!B250</f>
        <v>Witkowski</v>
      </c>
      <c r="C2037" t="str">
        <f>'phytoplankton qual'!C250</f>
        <v>2018</v>
      </c>
      <c r="D2037" t="str">
        <f>'phytoplankton qual'!D250</f>
        <v>10.1126/sciadv.aat4804</v>
      </c>
      <c r="E2037">
        <f>'phytoplankton qual'!E250</f>
        <v>226000</v>
      </c>
      <c r="F2037">
        <f>'phytoplankton qual'!F250</f>
        <v>6000</v>
      </c>
      <c r="G2037">
        <f>'phytoplankton qual'!G250</f>
        <v>6000</v>
      </c>
      <c r="H2037">
        <f>'phytoplankton qual'!H250</f>
        <v>226</v>
      </c>
      <c r="I2037">
        <f>'phytoplankton qual'!I250</f>
        <v>6</v>
      </c>
      <c r="J2037">
        <f>'phytoplankton qual'!J250</f>
        <v>6</v>
      </c>
      <c r="K2037">
        <f>'phytoplankton qual'!K250</f>
        <v>1868.646477400687</v>
      </c>
      <c r="L2037">
        <f>'phytoplankton qual'!L250</f>
        <v>1299.0763633943618</v>
      </c>
      <c r="M2037">
        <f>'phytoplankton qual'!M250</f>
        <v>902.32057476463547</v>
      </c>
      <c r="N2037" t="str">
        <f>'phytoplankton qual'!N250</f>
        <v>FALSE</v>
      </c>
      <c r="O2037">
        <f>'phytoplankton qual'!O250</f>
        <v>2</v>
      </c>
      <c r="P2037" t="str">
        <f>'phytoplankton qual'!P250</f>
        <v>Category 2: (a) Unable to fully quantify uncertainties due to mixed algal sources contributing to phytane d13C (note,  Calculated CO2aq is inside calibration range of 0.0 to Inf µmol/kg.).</v>
      </c>
      <c r="Q2037" t="str">
        <f>'phytoplankton qual'!Q250</f>
        <v>FALSE</v>
      </c>
      <c r="R2037" t="str">
        <f>'phytoplankton qual'!R250</f>
        <v>TRUE</v>
      </c>
      <c r="S2037" t="str">
        <f>'phytoplankton qual'!S250</f>
        <v>Recalculation of all phytane CO2 results using uniform calculation methods and comprehensive treatment of uncertainties.</v>
      </c>
      <c r="T2037" t="str">
        <f>'phytoplankton qual'!T250</f>
        <v>TRUE</v>
      </c>
      <c r="U2037" t="str">
        <f>'phytoplankton qual'!U250</f>
        <v>FALSE</v>
      </c>
      <c r="V2037" t="str">
        <f>'phytoplankton qual'!V250</f>
        <v>NA</v>
      </c>
      <c r="W2037" t="str">
        <f>'phytoplankton qual'!W250</f>
        <v>FALSE</v>
      </c>
      <c r="X2037" t="str">
        <f>'phytoplankton qual'!X250</f>
        <v>FALSE</v>
      </c>
      <c r="Y2037" t="str">
        <f>'phytoplankton qual'!Y250</f>
        <v>NA</v>
      </c>
      <c r="Z2037" t="str">
        <f>'phytoplankton qual'!Z250</f>
        <v>7120/9-2 (2)  2708m</v>
      </c>
    </row>
    <row r="2038" spans="1:26">
      <c r="A2038" t="str">
        <f>'phytoplankton qual'!A251</f>
        <v>phytoplankton</v>
      </c>
      <c r="B2038" t="str">
        <f>'phytoplankton qual'!B251</f>
        <v>Witkowski</v>
      </c>
      <c r="C2038" t="str">
        <f>'phytoplankton qual'!C251</f>
        <v>2018</v>
      </c>
      <c r="D2038" t="str">
        <f>'phytoplankton qual'!D251</f>
        <v>10.1126/sciadv.aat4805</v>
      </c>
      <c r="E2038">
        <f>'phytoplankton qual'!E251</f>
        <v>237000</v>
      </c>
      <c r="F2038">
        <f>'phytoplankton qual'!F251</f>
        <v>5000</v>
      </c>
      <c r="G2038">
        <f>'phytoplankton qual'!G251</f>
        <v>5000</v>
      </c>
      <c r="H2038">
        <f>'phytoplankton qual'!H251</f>
        <v>237</v>
      </c>
      <c r="I2038">
        <f>'phytoplankton qual'!I251</f>
        <v>5</v>
      </c>
      <c r="J2038">
        <f>'phytoplankton qual'!J251</f>
        <v>5</v>
      </c>
      <c r="K2038">
        <f>'phytoplankton qual'!K251</f>
        <v>859.11104286549732</v>
      </c>
      <c r="L2038">
        <f>'phytoplankton qual'!L251</f>
        <v>482.35241241276742</v>
      </c>
      <c r="M2038">
        <f>'phytoplankton qual'!M251</f>
        <v>401.08447116534802</v>
      </c>
      <c r="N2038" t="str">
        <f>'phytoplankton qual'!N251</f>
        <v>FALSE</v>
      </c>
      <c r="O2038">
        <f>'phytoplankton qual'!O251</f>
        <v>2</v>
      </c>
      <c r="P2038" t="str">
        <f>'phytoplankton qual'!P251</f>
        <v>Category 2: (a) Unable to fully quantify uncertainties due to mixed algal sources contributing to phytane d13C (note,  Calculated CO2aq is inside calibration range of 0.0 to Inf µmol/kg.).</v>
      </c>
      <c r="Q2038" t="str">
        <f>'phytoplankton qual'!Q251</f>
        <v>FALSE</v>
      </c>
      <c r="R2038" t="str">
        <f>'phytoplankton qual'!R251</f>
        <v>TRUE</v>
      </c>
      <c r="S2038" t="str">
        <f>'phytoplankton qual'!S251</f>
        <v>Recalculation of all phytane CO2 results using uniform calculation methods and comprehensive treatment of uncertainties.</v>
      </c>
      <c r="T2038" t="str">
        <f>'phytoplankton qual'!T251</f>
        <v>TRUE</v>
      </c>
      <c r="U2038" t="str">
        <f>'phytoplankton qual'!U251</f>
        <v>FALSE</v>
      </c>
      <c r="V2038" t="str">
        <f>'phytoplankton qual'!V251</f>
        <v>NA</v>
      </c>
      <c r="W2038" t="str">
        <f>'phytoplankton qual'!W251</f>
        <v>FALSE</v>
      </c>
      <c r="X2038" t="str">
        <f>'phytoplankton qual'!X251</f>
        <v>FALSE</v>
      </c>
      <c r="Y2038" t="str">
        <f>'phytoplankton qual'!Y251</f>
        <v>NA</v>
      </c>
      <c r="Z2038" t="str">
        <f>'phytoplankton qual'!Z251</f>
        <v>7122/7-3(2)   DST3C, 1812</v>
      </c>
    </row>
    <row r="2039" spans="1:26">
      <c r="A2039" t="str">
        <f>'phytoplankton qual'!A252</f>
        <v>phytoplankton</v>
      </c>
      <c r="B2039" t="str">
        <f>'phytoplankton qual'!B252</f>
        <v>Witkowski</v>
      </c>
      <c r="C2039" t="str">
        <f>'phytoplankton qual'!C252</f>
        <v>2018</v>
      </c>
      <c r="D2039" t="str">
        <f>'phytoplankton qual'!D252</f>
        <v>10.1126/sciadv.aat4806</v>
      </c>
      <c r="E2039">
        <f>'phytoplankton qual'!E252</f>
        <v>242000</v>
      </c>
      <c r="F2039">
        <f>'phytoplankton qual'!F252</f>
        <v>5000</v>
      </c>
      <c r="G2039">
        <f>'phytoplankton qual'!G252</f>
        <v>5199.9999999999891</v>
      </c>
      <c r="H2039">
        <f>'phytoplankton qual'!H252</f>
        <v>242</v>
      </c>
      <c r="I2039">
        <f>'phytoplankton qual'!I252</f>
        <v>5</v>
      </c>
      <c r="J2039">
        <f>'phytoplankton qual'!J252</f>
        <v>5.1999999999999895</v>
      </c>
      <c r="K2039">
        <f>'phytoplankton qual'!K252</f>
        <v>793.76815950128116</v>
      </c>
      <c r="L2039">
        <f>'phytoplankton qual'!L252</f>
        <v>454.04351827826054</v>
      </c>
      <c r="M2039">
        <f>'phytoplankton qual'!M252</f>
        <v>369.05717068622005</v>
      </c>
      <c r="N2039" t="str">
        <f>'phytoplankton qual'!N252</f>
        <v>FALSE</v>
      </c>
      <c r="O2039">
        <f>'phytoplankton qual'!O252</f>
        <v>2</v>
      </c>
      <c r="P2039" t="str">
        <f>'phytoplankton qual'!P252</f>
        <v>Category 2: (a) Unable to fully quantify uncertainties due to mixed algal sources contributing to phytane d13C (note,  Calculated CO2aq is inside calibration range of 0.0 to Inf µmol/kg.).</v>
      </c>
      <c r="Q2039" t="str">
        <f>'phytoplankton qual'!Q252</f>
        <v>FALSE</v>
      </c>
      <c r="R2039" t="str">
        <f>'phytoplankton qual'!R252</f>
        <v>TRUE</v>
      </c>
      <c r="S2039" t="str">
        <f>'phytoplankton qual'!S252</f>
        <v>Recalculation of all phytane CO2 results using uniform calculation methods and comprehensive treatment of uncertainties.</v>
      </c>
      <c r="T2039" t="str">
        <f>'phytoplankton qual'!T252</f>
        <v>TRUE</v>
      </c>
      <c r="U2039" t="str">
        <f>'phytoplankton qual'!U252</f>
        <v>FALSE</v>
      </c>
      <c r="V2039" t="str">
        <f>'phytoplankton qual'!V252</f>
        <v>NA</v>
      </c>
      <c r="W2039" t="str">
        <f>'phytoplankton qual'!W252</f>
        <v>FALSE</v>
      </c>
      <c r="X2039" t="str">
        <f>'phytoplankton qual'!X252</f>
        <v>FALSE</v>
      </c>
      <c r="Y2039" t="str">
        <f>'phytoplankton qual'!Y252</f>
        <v>NA</v>
      </c>
      <c r="Z2039" t="str">
        <f>'phytoplankton qual'!Z252</f>
        <v>272030</v>
      </c>
    </row>
    <row r="2040" spans="1:26">
      <c r="A2040" t="str">
        <f>'phytoplankton qual'!A253</f>
        <v>phytoplankton</v>
      </c>
      <c r="B2040" t="str">
        <f>'phytoplankton qual'!B253</f>
        <v>Witkowski</v>
      </c>
      <c r="C2040" t="str">
        <f>'phytoplankton qual'!C253</f>
        <v>2018</v>
      </c>
      <c r="D2040" t="str">
        <f>'phytoplankton qual'!D253</f>
        <v>10.1126/sciadv.aat4807</v>
      </c>
      <c r="E2040">
        <f>'phytoplankton qual'!E253</f>
        <v>246000</v>
      </c>
      <c r="F2040">
        <f>'phytoplankton qual'!F253</f>
        <v>5199.9999999999891</v>
      </c>
      <c r="G2040">
        <f>'phytoplankton qual'!G253</f>
        <v>6169.9999999999873</v>
      </c>
      <c r="H2040">
        <f>'phytoplankton qual'!H253</f>
        <v>246</v>
      </c>
      <c r="I2040">
        <f>'phytoplankton qual'!I253</f>
        <v>5.1999999999999895</v>
      </c>
      <c r="J2040">
        <f>'phytoplankton qual'!J253</f>
        <v>6.1699999999999875</v>
      </c>
      <c r="K2040">
        <f>'phytoplankton qual'!K253</f>
        <v>1390.512306806799</v>
      </c>
      <c r="L2040">
        <f>'phytoplankton qual'!L253</f>
        <v>829.71304156197789</v>
      </c>
      <c r="M2040">
        <f>'phytoplankton qual'!M253</f>
        <v>651.06198265982459</v>
      </c>
      <c r="N2040" t="str">
        <f>'phytoplankton qual'!N253</f>
        <v>FALSE</v>
      </c>
      <c r="O2040">
        <f>'phytoplankton qual'!O253</f>
        <v>2</v>
      </c>
      <c r="P2040" t="str">
        <f>'phytoplankton qual'!P253</f>
        <v>Category 2: (a) Unable to fully quantify uncertainties due to mixed algal sources contributing to phytane d13C (note,  Calculated CO2aq is inside calibration range of 0.0 to Inf µmol/kg.).</v>
      </c>
      <c r="Q2040" t="str">
        <f>'phytoplankton qual'!Q253</f>
        <v>FALSE</v>
      </c>
      <c r="R2040" t="str">
        <f>'phytoplankton qual'!R253</f>
        <v>TRUE</v>
      </c>
      <c r="S2040" t="str">
        <f>'phytoplankton qual'!S253</f>
        <v>Recalculation of all phytane CO2 results using uniform calculation methods and comprehensive treatment of uncertainties.</v>
      </c>
      <c r="T2040" t="str">
        <f>'phytoplankton qual'!T253</f>
        <v>TRUE</v>
      </c>
      <c r="U2040" t="str">
        <f>'phytoplankton qual'!U253</f>
        <v>FALSE</v>
      </c>
      <c r="V2040" t="str">
        <f>'phytoplankton qual'!V253</f>
        <v>NA</v>
      </c>
      <c r="W2040" t="str">
        <f>'phytoplankton qual'!W253</f>
        <v>FALSE</v>
      </c>
      <c r="X2040" t="str">
        <f>'phytoplankton qual'!X253</f>
        <v>FALSE</v>
      </c>
      <c r="Y2040" t="str">
        <f>'phytoplankton qual'!Y253</f>
        <v>NA</v>
      </c>
      <c r="Z2040" t="str">
        <f>'phytoplankton qual'!Z253</f>
        <v>15.4m</v>
      </c>
    </row>
    <row r="2041" spans="1:26">
      <c r="A2041" t="str">
        <f>'phytoplankton qual'!A254</f>
        <v>phytoplankton</v>
      </c>
      <c r="B2041" t="str">
        <f>'phytoplankton qual'!B254</f>
        <v>Witkowski</v>
      </c>
      <c r="C2041" t="str">
        <f>'phytoplankton qual'!C254</f>
        <v>2018</v>
      </c>
      <c r="D2041" t="str">
        <f>'phytoplankton qual'!D254</f>
        <v>10.1126/sciadv.aat4808</v>
      </c>
      <c r="E2041">
        <f>'phytoplankton qual'!E254</f>
        <v>247000</v>
      </c>
      <c r="F2041">
        <f>'phytoplankton qual'!F254</f>
        <v>4199.9999999999891</v>
      </c>
      <c r="G2041">
        <f>'phytoplankton qual'!G254</f>
        <v>5169.9999999999873</v>
      </c>
      <c r="H2041">
        <f>'phytoplankton qual'!H254</f>
        <v>247</v>
      </c>
      <c r="I2041">
        <f>'phytoplankton qual'!I254</f>
        <v>4.1999999999999895</v>
      </c>
      <c r="J2041">
        <f>'phytoplankton qual'!J254</f>
        <v>5.1699999999999875</v>
      </c>
      <c r="K2041">
        <f>'phytoplankton qual'!K254</f>
        <v>1234.2631514317488</v>
      </c>
      <c r="L2041">
        <f>'phytoplankton qual'!L254</f>
        <v>724.94359547424051</v>
      </c>
      <c r="M2041">
        <f>'phytoplankton qual'!M254</f>
        <v>577.35918358826848</v>
      </c>
      <c r="N2041" t="str">
        <f>'phytoplankton qual'!N254</f>
        <v>FALSE</v>
      </c>
      <c r="O2041">
        <f>'phytoplankton qual'!O254</f>
        <v>2</v>
      </c>
      <c r="P2041" t="str">
        <f>'phytoplankton qual'!P254</f>
        <v>Category 2: (a) Unable to fully quantify uncertainties due to mixed algal sources contributing to phytane d13C (note,  Calculated CO2aq is inside calibration range of 0.0 to Inf µmol/kg.).</v>
      </c>
      <c r="Q2041" t="str">
        <f>'phytoplankton qual'!Q254</f>
        <v>FALSE</v>
      </c>
      <c r="R2041" t="str">
        <f>'phytoplankton qual'!R254</f>
        <v>TRUE</v>
      </c>
      <c r="S2041" t="str">
        <f>'phytoplankton qual'!S254</f>
        <v>Recalculation of all phytane CO2 results using uniform calculation methods and comprehensive treatment of uncertainties.</v>
      </c>
      <c r="T2041" t="str">
        <f>'phytoplankton qual'!T254</f>
        <v>TRUE</v>
      </c>
      <c r="U2041" t="str">
        <f>'phytoplankton qual'!U254</f>
        <v>FALSE</v>
      </c>
      <c r="V2041" t="str">
        <f>'phytoplankton qual'!V254</f>
        <v>NA</v>
      </c>
      <c r="W2041" t="str">
        <f>'phytoplankton qual'!W254</f>
        <v>FALSE</v>
      </c>
      <c r="X2041" t="str">
        <f>'phytoplankton qual'!X254</f>
        <v>FALSE</v>
      </c>
      <c r="Y2041" t="str">
        <f>'phytoplankton qual'!Y254</f>
        <v>NA</v>
      </c>
      <c r="Z2041" t="str">
        <f>'phytoplankton qual'!Z254</f>
        <v>16.4m</v>
      </c>
    </row>
    <row r="2042" spans="1:26">
      <c r="A2042" t="str">
        <f>'phytoplankton qual'!A255</f>
        <v>phytoplankton</v>
      </c>
      <c r="B2042" t="str">
        <f>'phytoplankton qual'!B255</f>
        <v>Witkowski</v>
      </c>
      <c r="C2042" t="str">
        <f>'phytoplankton qual'!C255</f>
        <v>2018</v>
      </c>
      <c r="D2042" t="str">
        <f>'phytoplankton qual'!D255</f>
        <v>10.1126/sciadv.aat4809</v>
      </c>
      <c r="E2042">
        <f>'phytoplankton qual'!E255</f>
        <v>247000</v>
      </c>
      <c r="F2042">
        <f>'phytoplankton qual'!F255</f>
        <v>4199.9999999999891</v>
      </c>
      <c r="G2042">
        <f>'phytoplankton qual'!G255</f>
        <v>5169.9999999999873</v>
      </c>
      <c r="H2042">
        <f>'phytoplankton qual'!H255</f>
        <v>247</v>
      </c>
      <c r="I2042">
        <f>'phytoplankton qual'!I255</f>
        <v>4.1999999999999895</v>
      </c>
      <c r="J2042">
        <f>'phytoplankton qual'!J255</f>
        <v>5.1699999999999875</v>
      </c>
      <c r="K2042">
        <f>'phytoplankton qual'!K255</f>
        <v>1908.3030871741803</v>
      </c>
      <c r="L2042">
        <f>'phytoplankton qual'!L255</f>
        <v>1249.3676188244785</v>
      </c>
      <c r="M2042">
        <f>'phytoplankton qual'!M255</f>
        <v>908.10649485056149</v>
      </c>
      <c r="N2042" t="str">
        <f>'phytoplankton qual'!N255</f>
        <v>FALSE</v>
      </c>
      <c r="O2042">
        <f>'phytoplankton qual'!O255</f>
        <v>2</v>
      </c>
      <c r="P2042" t="str">
        <f>'phytoplankton qual'!P255</f>
        <v>Category 2: (a) Unable to fully quantify uncertainties due to mixed algal sources contributing to phytane d13C (note,  Calculated CO2aq is inside calibration range of 0.0 to Inf µmol/kg.).</v>
      </c>
      <c r="Q2042" t="str">
        <f>'phytoplankton qual'!Q255</f>
        <v>FALSE</v>
      </c>
      <c r="R2042" t="str">
        <f>'phytoplankton qual'!R255</f>
        <v>TRUE</v>
      </c>
      <c r="S2042" t="str">
        <f>'phytoplankton qual'!S255</f>
        <v>Recalculation of all phytane CO2 results using uniform calculation methods and comprehensive treatment of uncertainties.</v>
      </c>
      <c r="T2042" t="str">
        <f>'phytoplankton qual'!T255</f>
        <v>TRUE</v>
      </c>
      <c r="U2042" t="str">
        <f>'phytoplankton qual'!U255</f>
        <v>FALSE</v>
      </c>
      <c r="V2042" t="str">
        <f>'phytoplankton qual'!V255</f>
        <v>NA</v>
      </c>
      <c r="W2042" t="str">
        <f>'phytoplankton qual'!W255</f>
        <v>FALSE</v>
      </c>
      <c r="X2042" t="str">
        <f>'phytoplankton qual'!X255</f>
        <v>FALSE</v>
      </c>
      <c r="Y2042" t="str">
        <f>'phytoplankton qual'!Y255</f>
        <v>NA</v>
      </c>
      <c r="Z2042" t="str">
        <f>'phytoplankton qual'!Z255</f>
        <v>16.5m</v>
      </c>
    </row>
    <row r="2043" spans="1:26">
      <c r="A2043" t="str">
        <f>'phytoplankton qual'!A256</f>
        <v>phytoplankton</v>
      </c>
      <c r="B2043" t="str">
        <f>'phytoplankton qual'!B256</f>
        <v>Witkowski</v>
      </c>
      <c r="C2043" t="str">
        <f>'phytoplankton qual'!C256</f>
        <v>2018</v>
      </c>
      <c r="D2043" t="str">
        <f>'phytoplankton qual'!D256</f>
        <v>10.1126/sciadv.aat4810</v>
      </c>
      <c r="E2043">
        <f>'phytoplankton qual'!E256</f>
        <v>248000</v>
      </c>
      <c r="F2043">
        <f>'phytoplankton qual'!F256</f>
        <v>3199.9999999999886</v>
      </c>
      <c r="G2043">
        <f>'phytoplankton qual'!G256</f>
        <v>4169.9999999999873</v>
      </c>
      <c r="H2043">
        <f>'phytoplankton qual'!H256</f>
        <v>248</v>
      </c>
      <c r="I2043">
        <f>'phytoplankton qual'!I256</f>
        <v>3.1999999999999886</v>
      </c>
      <c r="J2043">
        <f>'phytoplankton qual'!J256</f>
        <v>4.1699999999999875</v>
      </c>
      <c r="K2043">
        <f>'phytoplankton qual'!K256</f>
        <v>489.32589138934367</v>
      </c>
      <c r="L2043">
        <f>'phytoplankton qual'!L256</f>
        <v>274.02927384538185</v>
      </c>
      <c r="M2043">
        <f>'phytoplankton qual'!M256</f>
        <v>226.57970643414808</v>
      </c>
      <c r="N2043" t="str">
        <f>'phytoplankton qual'!N256</f>
        <v>FALSE</v>
      </c>
      <c r="O2043">
        <f>'phytoplankton qual'!O256</f>
        <v>2</v>
      </c>
      <c r="P2043" t="str">
        <f>'phytoplankton qual'!P256</f>
        <v>Category 2: (a) Unable to fully quantify uncertainties due to mixed algal sources contributing to phytane d13C (note,  Calculated CO2aq is inside calibration range of 0.0 to Inf µmol/kg.).</v>
      </c>
      <c r="Q2043" t="str">
        <f>'phytoplankton qual'!Q256</f>
        <v>FALSE</v>
      </c>
      <c r="R2043" t="str">
        <f>'phytoplankton qual'!R256</f>
        <v>TRUE</v>
      </c>
      <c r="S2043" t="str">
        <f>'phytoplankton qual'!S256</f>
        <v>Recalculation of all phytane CO2 results using uniform calculation methods and comprehensive treatment of uncertainties.</v>
      </c>
      <c r="T2043" t="str">
        <f>'phytoplankton qual'!T256</f>
        <v>TRUE</v>
      </c>
      <c r="U2043" t="str">
        <f>'phytoplankton qual'!U256</f>
        <v>FALSE</v>
      </c>
      <c r="V2043" t="str">
        <f>'phytoplankton qual'!V256</f>
        <v>NA</v>
      </c>
      <c r="W2043" t="str">
        <f>'phytoplankton qual'!W256</f>
        <v>FALSE</v>
      </c>
      <c r="X2043" t="str">
        <f>'phytoplankton qual'!X256</f>
        <v>FALSE</v>
      </c>
      <c r="Y2043" t="str">
        <f>'phytoplankton qual'!Y256</f>
        <v>NA</v>
      </c>
      <c r="Z2043" t="str">
        <f>'phytoplankton qual'!Z256</f>
        <v>2281, Zone 3</v>
      </c>
    </row>
    <row r="2044" spans="1:26">
      <c r="A2044" t="str">
        <f>'phytoplankton qual'!A257</f>
        <v>phytoplankton</v>
      </c>
      <c r="B2044" t="str">
        <f>'phytoplankton qual'!B257</f>
        <v>Witkowski</v>
      </c>
      <c r="C2044" t="str">
        <f>'phytoplankton qual'!C257</f>
        <v>2018</v>
      </c>
      <c r="D2044" t="str">
        <f>'phytoplankton qual'!D257</f>
        <v>10.1126/sciadv.aat4811</v>
      </c>
      <c r="E2044">
        <f>'phytoplankton qual'!E257</f>
        <v>253000</v>
      </c>
      <c r="F2044">
        <f>'phytoplankton qual'!F257</f>
        <v>830.00000000001251</v>
      </c>
      <c r="G2044">
        <f>'phytoplankton qual'!G257</f>
        <v>1139.9999999999864</v>
      </c>
      <c r="H2044">
        <f>'phytoplankton qual'!H257</f>
        <v>253</v>
      </c>
      <c r="I2044">
        <f>'phytoplankton qual'!I257</f>
        <v>0.83000000000001251</v>
      </c>
      <c r="J2044">
        <f>'phytoplankton qual'!J257</f>
        <v>1.1399999999999864</v>
      </c>
      <c r="K2044">
        <f>'phytoplankton qual'!K257</f>
        <v>1014.187569211084</v>
      </c>
      <c r="L2044">
        <f>'phytoplankton qual'!L257</f>
        <v>557.90704034044336</v>
      </c>
      <c r="M2044">
        <f>'phytoplankton qual'!M257</f>
        <v>466.84672319369395</v>
      </c>
      <c r="N2044" t="str">
        <f>'phytoplankton qual'!N257</f>
        <v>FALSE</v>
      </c>
      <c r="O2044">
        <f>'phytoplankton qual'!O257</f>
        <v>2</v>
      </c>
      <c r="P2044" t="str">
        <f>'phytoplankton qual'!P257</f>
        <v>Category 2: (a) Unable to fully quantify uncertainties due to mixed algal sources contributing to phytane d13C (note,  Calculated CO2aq is inside calibration range of 0.0 to Inf µmol/kg.).</v>
      </c>
      <c r="Q2044" t="str">
        <f>'phytoplankton qual'!Q257</f>
        <v>FALSE</v>
      </c>
      <c r="R2044" t="str">
        <f>'phytoplankton qual'!R257</f>
        <v>TRUE</v>
      </c>
      <c r="S2044" t="str">
        <f>'phytoplankton qual'!S257</f>
        <v>Recalculation of all phytane CO2 results using uniform calculation methods and comprehensive treatment of uncertainties.</v>
      </c>
      <c r="T2044" t="str">
        <f>'phytoplankton qual'!T257</f>
        <v>TRUE</v>
      </c>
      <c r="U2044" t="str">
        <f>'phytoplankton qual'!U257</f>
        <v>FALSE</v>
      </c>
      <c r="V2044" t="str">
        <f>'phytoplankton qual'!V257</f>
        <v>NA</v>
      </c>
      <c r="W2044" t="str">
        <f>'phytoplankton qual'!W257</f>
        <v>FALSE</v>
      </c>
      <c r="X2044" t="str">
        <f>'phytoplankton qual'!X257</f>
        <v>FALSE</v>
      </c>
      <c r="Y2044" t="str">
        <f>'phytoplankton qual'!Y257</f>
        <v>NA</v>
      </c>
      <c r="Z2044" t="str">
        <f>'phytoplankton qual'!Z257</f>
        <v>16.39</v>
      </c>
    </row>
    <row r="2045" spans="1:26">
      <c r="A2045" t="str">
        <f>'phytoplankton qual'!A258</f>
        <v>phytoplankton</v>
      </c>
      <c r="B2045" t="str">
        <f>'phytoplankton qual'!B258</f>
        <v>Witkowski</v>
      </c>
      <c r="C2045" t="str">
        <f>'phytoplankton qual'!C258</f>
        <v>2018</v>
      </c>
      <c r="D2045" t="str">
        <f>'phytoplankton qual'!D258</f>
        <v>10.1126/sciadv.aat4812</v>
      </c>
      <c r="E2045">
        <f>'phytoplankton qual'!E258</f>
        <v>253000</v>
      </c>
      <c r="F2045">
        <f>'phytoplankton qual'!F258</f>
        <v>830.00000000001251</v>
      </c>
      <c r="G2045">
        <f>'phytoplankton qual'!G258</f>
        <v>1139.9999999999864</v>
      </c>
      <c r="H2045">
        <f>'phytoplankton qual'!H258</f>
        <v>253</v>
      </c>
      <c r="I2045">
        <f>'phytoplankton qual'!I258</f>
        <v>0.83000000000001251</v>
      </c>
      <c r="J2045">
        <f>'phytoplankton qual'!J258</f>
        <v>1.1399999999999864</v>
      </c>
      <c r="K2045">
        <f>'phytoplankton qual'!K258</f>
        <v>1266.7268128039027</v>
      </c>
      <c r="L2045">
        <f>'phytoplankton qual'!L258</f>
        <v>745.79458702392367</v>
      </c>
      <c r="M2045">
        <f>'phytoplankton qual'!M258</f>
        <v>596.67353160745938</v>
      </c>
      <c r="N2045" t="str">
        <f>'phytoplankton qual'!N258</f>
        <v>FALSE</v>
      </c>
      <c r="O2045">
        <f>'phytoplankton qual'!O258</f>
        <v>2</v>
      </c>
      <c r="P2045" t="str">
        <f>'phytoplankton qual'!P258</f>
        <v>Category 2: (a) Unable to fully quantify uncertainties due to mixed algal sources contributing to phytane d13C (note,  Calculated CO2aq is inside calibration range of 0.0 to Inf µmol/kg.).</v>
      </c>
      <c r="Q2045" t="str">
        <f>'phytoplankton qual'!Q258</f>
        <v>FALSE</v>
      </c>
      <c r="R2045" t="str">
        <f>'phytoplankton qual'!R258</f>
        <v>TRUE</v>
      </c>
      <c r="S2045" t="str">
        <f>'phytoplankton qual'!S258</f>
        <v>Recalculation of all phytane CO2 results using uniform calculation methods and comprehensive treatment of uncertainties.</v>
      </c>
      <c r="T2045" t="str">
        <f>'phytoplankton qual'!T258</f>
        <v>TRUE</v>
      </c>
      <c r="U2045" t="str">
        <f>'phytoplankton qual'!U258</f>
        <v>FALSE</v>
      </c>
      <c r="V2045" t="str">
        <f>'phytoplankton qual'!V258</f>
        <v>NA</v>
      </c>
      <c r="W2045" t="str">
        <f>'phytoplankton qual'!W258</f>
        <v>FALSE</v>
      </c>
      <c r="X2045" t="str">
        <f>'phytoplankton qual'!X258</f>
        <v>FALSE</v>
      </c>
      <c r="Y2045" t="str">
        <f>'phytoplankton qual'!Y258</f>
        <v>NA</v>
      </c>
      <c r="Z2045" t="str">
        <f>'phytoplankton qual'!Z258</f>
        <v>15.37</v>
      </c>
    </row>
    <row r="2046" spans="1:26">
      <c r="A2046" t="str">
        <f>'phytoplankton qual'!A259</f>
        <v>phytoplankton</v>
      </c>
      <c r="B2046" t="str">
        <f>'phytoplankton qual'!B259</f>
        <v>Witkowski</v>
      </c>
      <c r="C2046" t="str">
        <f>'phytoplankton qual'!C259</f>
        <v>2018</v>
      </c>
      <c r="D2046" t="str">
        <f>'phytoplankton qual'!D259</f>
        <v>10.1126/sciadv.aat4813</v>
      </c>
      <c r="E2046">
        <f>'phytoplankton qual'!E259</f>
        <v>256000</v>
      </c>
      <c r="F2046">
        <f>'phytoplankton qual'!F259</f>
        <v>3830.0000000000127</v>
      </c>
      <c r="G2046">
        <f>'phytoplankton qual'!G259</f>
        <v>3800.0000000000114</v>
      </c>
      <c r="H2046">
        <f>'phytoplankton qual'!H259</f>
        <v>256</v>
      </c>
      <c r="I2046">
        <f>'phytoplankton qual'!I259</f>
        <v>3.8300000000000129</v>
      </c>
      <c r="J2046">
        <f>'phytoplankton qual'!J259</f>
        <v>3.8000000000000114</v>
      </c>
      <c r="K2046">
        <f>'phytoplankton qual'!K259</f>
        <v>800.54646282925205</v>
      </c>
      <c r="L2046">
        <f>'phytoplankton qual'!L259</f>
        <v>481.58907547309786</v>
      </c>
      <c r="M2046">
        <f>'phytoplankton qual'!M259</f>
        <v>377.4023267672917</v>
      </c>
      <c r="N2046" t="str">
        <f>'phytoplankton qual'!N259</f>
        <v>FALSE</v>
      </c>
      <c r="O2046">
        <f>'phytoplankton qual'!O259</f>
        <v>2</v>
      </c>
      <c r="P2046" t="str">
        <f>'phytoplankton qual'!P259</f>
        <v>Category 2: (a) Unable to fully quantify uncertainties due to mixed algal sources contributing to phytane d13C (note,  Calculated CO2aq is inside calibration range of 0.0 to Inf µmol/kg.).</v>
      </c>
      <c r="Q2046" t="str">
        <f>'phytoplankton qual'!Q259</f>
        <v>FALSE</v>
      </c>
      <c r="R2046" t="str">
        <f>'phytoplankton qual'!R259</f>
        <v>TRUE</v>
      </c>
      <c r="S2046" t="str">
        <f>'phytoplankton qual'!S259</f>
        <v>Recalculation of all phytane CO2 results using uniform calculation methods and comprehensive treatment of uncertainties.</v>
      </c>
      <c r="T2046" t="str">
        <f>'phytoplankton qual'!T259</f>
        <v>TRUE</v>
      </c>
      <c r="U2046" t="str">
        <f>'phytoplankton qual'!U259</f>
        <v>FALSE</v>
      </c>
      <c r="V2046" t="str">
        <f>'phytoplankton qual'!V259</f>
        <v>NA</v>
      </c>
      <c r="W2046" t="str">
        <f>'phytoplankton qual'!W259</f>
        <v>FALSE</v>
      </c>
      <c r="X2046" t="str">
        <f>'phytoplankton qual'!X259</f>
        <v>FALSE</v>
      </c>
      <c r="Y2046" t="str">
        <f>'phytoplankton qual'!Y259</f>
        <v>NA</v>
      </c>
      <c r="Z2046" t="str">
        <f>'phytoplankton qual'!Z259</f>
        <v>Kupferschiefer</v>
      </c>
    </row>
    <row r="2047" spans="1:26">
      <c r="A2047" t="str">
        <f>'phytoplankton qual'!A260</f>
        <v>phytoplankton</v>
      </c>
      <c r="B2047" t="str">
        <f>'phytoplankton qual'!B260</f>
        <v>Witkowski</v>
      </c>
      <c r="C2047" t="str">
        <f>'phytoplankton qual'!C260</f>
        <v>2018</v>
      </c>
      <c r="D2047" t="str">
        <f>'phytoplankton qual'!D260</f>
        <v>10.1126/sciadv.aat4814</v>
      </c>
      <c r="E2047">
        <f>'phytoplankton qual'!E260</f>
        <v>262000</v>
      </c>
      <c r="F2047">
        <f>'phytoplankton qual'!F260</f>
        <v>9830.0000000000127</v>
      </c>
      <c r="G2047">
        <f>'phytoplankton qual'!G260</f>
        <v>6800.0000000000109</v>
      </c>
      <c r="H2047">
        <f>'phytoplankton qual'!H260</f>
        <v>262</v>
      </c>
      <c r="I2047">
        <f>'phytoplankton qual'!I260</f>
        <v>9.8300000000000125</v>
      </c>
      <c r="J2047">
        <f>'phytoplankton qual'!J260</f>
        <v>6.8000000000000105</v>
      </c>
      <c r="K2047">
        <f>'phytoplankton qual'!K260</f>
        <v>662.92410285596588</v>
      </c>
      <c r="L2047">
        <f>'phytoplankton qual'!L260</f>
        <v>355.3226954999011</v>
      </c>
      <c r="M2047">
        <f>'phytoplankton qual'!M260</f>
        <v>304.71527375332283</v>
      </c>
      <c r="N2047" t="str">
        <f>'phytoplankton qual'!N260</f>
        <v>FALSE</v>
      </c>
      <c r="O2047">
        <f>'phytoplankton qual'!O260</f>
        <v>2</v>
      </c>
      <c r="P2047" t="str">
        <f>'phytoplankton qual'!P260</f>
        <v>Category 2: (a) Unable to fully quantify uncertainties due to mixed algal sources contributing to phytane d13C (note,  Calculated CO2aq is inside calibration range of 0.0 to Inf µmol/kg.).</v>
      </c>
      <c r="Q2047" t="str">
        <f>'phytoplankton qual'!Q260</f>
        <v>FALSE</v>
      </c>
      <c r="R2047" t="str">
        <f>'phytoplankton qual'!R260</f>
        <v>TRUE</v>
      </c>
      <c r="S2047" t="str">
        <f>'phytoplankton qual'!S260</f>
        <v>Recalculation of all phytane CO2 results using uniform calculation methods and comprehensive treatment of uncertainties.</v>
      </c>
      <c r="T2047" t="str">
        <f>'phytoplankton qual'!T260</f>
        <v>TRUE</v>
      </c>
      <c r="U2047" t="str">
        <f>'phytoplankton qual'!U260</f>
        <v>FALSE</v>
      </c>
      <c r="V2047" t="str">
        <f>'phytoplankton qual'!V260</f>
        <v>NA</v>
      </c>
      <c r="W2047" t="str">
        <f>'phytoplankton qual'!W260</f>
        <v>FALSE</v>
      </c>
      <c r="X2047" t="str">
        <f>'phytoplankton qual'!X260</f>
        <v>FALSE</v>
      </c>
      <c r="Y2047" t="str">
        <f>'phytoplankton qual'!Y260</f>
        <v>NA</v>
      </c>
      <c r="Z2047" t="str">
        <f>'phytoplankton qual'!Z260</f>
        <v>283111</v>
      </c>
    </row>
    <row r="2048" spans="1:26">
      <c r="A2048" t="str">
        <f>'phytoplankton qual'!A261</f>
        <v>phytoplankton</v>
      </c>
      <c r="B2048" t="str">
        <f>'phytoplankton qual'!B261</f>
        <v>Witkowski</v>
      </c>
      <c r="C2048" t="str">
        <f>'phytoplankton qual'!C261</f>
        <v>2018</v>
      </c>
      <c r="D2048" t="str">
        <f>'phytoplankton qual'!D261</f>
        <v>10.1126/sciadv.aat4815</v>
      </c>
      <c r="E2048">
        <f>'phytoplankton qual'!E261</f>
        <v>262000</v>
      </c>
      <c r="F2048">
        <f>'phytoplankton qual'!F261</f>
        <v>9830.0000000000127</v>
      </c>
      <c r="G2048">
        <f>'phytoplankton qual'!G261</f>
        <v>6800.0000000000109</v>
      </c>
      <c r="H2048">
        <f>'phytoplankton qual'!H261</f>
        <v>262</v>
      </c>
      <c r="I2048">
        <f>'phytoplankton qual'!I261</f>
        <v>9.8300000000000125</v>
      </c>
      <c r="J2048">
        <f>'phytoplankton qual'!J261</f>
        <v>6.8000000000000105</v>
      </c>
      <c r="K2048">
        <f>'phytoplankton qual'!K261</f>
        <v>534.43537843452725</v>
      </c>
      <c r="L2048">
        <f>'phytoplankton qual'!L261</f>
        <v>279.16938104471308</v>
      </c>
      <c r="M2048">
        <f>'phytoplankton qual'!M261</f>
        <v>243.49408368306797</v>
      </c>
      <c r="N2048" t="str">
        <f>'phytoplankton qual'!N261</f>
        <v>FALSE</v>
      </c>
      <c r="O2048">
        <f>'phytoplankton qual'!O261</f>
        <v>2</v>
      </c>
      <c r="P2048" t="str">
        <f>'phytoplankton qual'!P261</f>
        <v>Category 2: (a) Unable to fully quantify uncertainties due to mixed algal sources contributing to phytane d13C (note,  Calculated CO2aq is inside calibration range of 0.0 to Inf µmol/kg.).</v>
      </c>
      <c r="Q2048" t="str">
        <f>'phytoplankton qual'!Q261</f>
        <v>FALSE</v>
      </c>
      <c r="R2048" t="str">
        <f>'phytoplankton qual'!R261</f>
        <v>TRUE</v>
      </c>
      <c r="S2048" t="str">
        <f>'phytoplankton qual'!S261</f>
        <v>Recalculation of all phytane CO2 results using uniform calculation methods and comprehensive treatment of uncertainties.</v>
      </c>
      <c r="T2048" t="str">
        <f>'phytoplankton qual'!T261</f>
        <v>TRUE</v>
      </c>
      <c r="U2048" t="str">
        <f>'phytoplankton qual'!U261</f>
        <v>FALSE</v>
      </c>
      <c r="V2048" t="str">
        <f>'phytoplankton qual'!V261</f>
        <v>NA</v>
      </c>
      <c r="W2048" t="str">
        <f>'phytoplankton qual'!W261</f>
        <v>FALSE</v>
      </c>
      <c r="X2048" t="str">
        <f>'phytoplankton qual'!X261</f>
        <v>FALSE</v>
      </c>
      <c r="Y2048" t="str">
        <f>'phytoplankton qual'!Y261</f>
        <v>NA</v>
      </c>
      <c r="Z2048" t="str">
        <f>'phytoplankton qual'!Z261</f>
        <v>26489</v>
      </c>
    </row>
    <row r="2049" spans="1:26">
      <c r="A2049" t="str">
        <f>'phytoplankton qual'!A262</f>
        <v>phytoplankton</v>
      </c>
      <c r="B2049" t="str">
        <f>'phytoplankton qual'!B262</f>
        <v>Witkowski</v>
      </c>
      <c r="C2049" t="str">
        <f>'phytoplankton qual'!C262</f>
        <v>2018</v>
      </c>
      <c r="D2049" t="str">
        <f>'phytoplankton qual'!D262</f>
        <v>10.1126/sciadv.aat4816</v>
      </c>
      <c r="E2049">
        <f>'phytoplankton qual'!E262</f>
        <v>343000</v>
      </c>
      <c r="F2049">
        <f>'phytoplankton qual'!F262</f>
        <v>19800.000000000011</v>
      </c>
      <c r="G2049">
        <f>'phytoplankton qual'!G262</f>
        <v>15899.999999999978</v>
      </c>
      <c r="H2049">
        <f>'phytoplankton qual'!H262</f>
        <v>343</v>
      </c>
      <c r="I2049">
        <f>'phytoplankton qual'!I262</f>
        <v>19.800000000000011</v>
      </c>
      <c r="J2049">
        <f>'phytoplankton qual'!J262</f>
        <v>15.899999999999979</v>
      </c>
      <c r="K2049">
        <f>'phytoplankton qual'!K262</f>
        <v>575.00180376929916</v>
      </c>
      <c r="L2049">
        <f>'phytoplankton qual'!L262</f>
        <v>334.19036103622511</v>
      </c>
      <c r="M2049">
        <f>'phytoplankton qual'!M262</f>
        <v>268.27737956213082</v>
      </c>
      <c r="N2049" t="str">
        <f>'phytoplankton qual'!N262</f>
        <v>FALSE</v>
      </c>
      <c r="O2049">
        <f>'phytoplankton qual'!O262</f>
        <v>2</v>
      </c>
      <c r="P2049" t="str">
        <f>'phytoplankton qual'!P262</f>
        <v>Category 2: (a) Unable to fully quantify uncertainties due to mixed algal sources contributing to phytane d13C (note,  Calculated CO2aq is inside calibration range of 0.0 to Inf µmol/kg.).</v>
      </c>
      <c r="Q2049" t="str">
        <f>'phytoplankton qual'!Q262</f>
        <v>FALSE</v>
      </c>
      <c r="R2049" t="str">
        <f>'phytoplankton qual'!R262</f>
        <v>TRUE</v>
      </c>
      <c r="S2049" t="str">
        <f>'phytoplankton qual'!S262</f>
        <v>Recalculation of all phytane CO2 results using uniform calculation methods and comprehensive treatment of uncertainties.</v>
      </c>
      <c r="T2049" t="str">
        <f>'phytoplankton qual'!T262</f>
        <v>TRUE</v>
      </c>
      <c r="U2049" t="str">
        <f>'phytoplankton qual'!U262</f>
        <v>FALSE</v>
      </c>
      <c r="V2049" t="str">
        <f>'phytoplankton qual'!V262</f>
        <v>NA</v>
      </c>
      <c r="W2049" t="str">
        <f>'phytoplankton qual'!W262</f>
        <v>FALSE</v>
      </c>
      <c r="X2049" t="str">
        <f>'phytoplankton qual'!X262</f>
        <v>FALSE</v>
      </c>
      <c r="Y2049" t="str">
        <f>'phytoplankton qual'!Y262</f>
        <v>NA</v>
      </c>
      <c r="Z2049" t="str">
        <f>'phytoplankton qual'!Z262</f>
        <v>1281, Zone 1A</v>
      </c>
    </row>
    <row r="2050" spans="1:26">
      <c r="A2050" t="str">
        <f>'phytoplankton qual'!A263</f>
        <v>phytoplankton</v>
      </c>
      <c r="B2050" t="str">
        <f>'phytoplankton qual'!B263</f>
        <v>Witkowski</v>
      </c>
      <c r="C2050" t="str">
        <f>'phytoplankton qual'!C263</f>
        <v>2018</v>
      </c>
      <c r="D2050" t="str">
        <f>'phytoplankton qual'!D263</f>
        <v>10.1126/sciadv.aat4817</v>
      </c>
      <c r="E2050">
        <f>'phytoplankton qual'!E263</f>
        <v>355000</v>
      </c>
      <c r="F2050">
        <f>'phytoplankton qual'!F263</f>
        <v>8000</v>
      </c>
      <c r="G2050">
        <f>'phytoplankton qual'!G263</f>
        <v>8000</v>
      </c>
      <c r="H2050">
        <f>'phytoplankton qual'!H263</f>
        <v>355</v>
      </c>
      <c r="I2050">
        <f>'phytoplankton qual'!I263</f>
        <v>8</v>
      </c>
      <c r="J2050">
        <f>'phytoplankton qual'!J263</f>
        <v>8</v>
      </c>
      <c r="K2050">
        <f>'phytoplankton qual'!K263</f>
        <v>315.7869366091569</v>
      </c>
      <c r="L2050">
        <f>'phytoplankton qual'!L263</f>
        <v>177.43049732226143</v>
      </c>
      <c r="M2050">
        <f>'phytoplankton qual'!M263</f>
        <v>147.53375422477109</v>
      </c>
      <c r="N2050" t="str">
        <f>'phytoplankton qual'!N263</f>
        <v>FALSE</v>
      </c>
      <c r="O2050">
        <f>'phytoplankton qual'!O263</f>
        <v>2</v>
      </c>
      <c r="P2050" t="str">
        <f>'phytoplankton qual'!P263</f>
        <v>Category 2: (a) Unable to fully quantify uncertainties due to mixed algal sources contributing to phytane d13C (note,  Calculated CO2aq is inside calibration range of 0.0 to Inf µmol/kg.).</v>
      </c>
      <c r="Q2050" t="str">
        <f>'phytoplankton qual'!Q263</f>
        <v>FALSE</v>
      </c>
      <c r="R2050" t="str">
        <f>'phytoplankton qual'!R263</f>
        <v>TRUE</v>
      </c>
      <c r="S2050" t="str">
        <f>'phytoplankton qual'!S263</f>
        <v>Recalculation of all phytane CO2 results using uniform calculation methods and comprehensive treatment of uncertainties.</v>
      </c>
      <c r="T2050" t="str">
        <f>'phytoplankton qual'!T263</f>
        <v>TRUE</v>
      </c>
      <c r="U2050" t="str">
        <f>'phytoplankton qual'!U263</f>
        <v>FALSE</v>
      </c>
      <c r="V2050" t="str">
        <f>'phytoplankton qual'!V263</f>
        <v>NA</v>
      </c>
      <c r="W2050" t="str">
        <f>'phytoplankton qual'!W263</f>
        <v>FALSE</v>
      </c>
      <c r="X2050" t="str">
        <f>'phytoplankton qual'!X263</f>
        <v>FALSE</v>
      </c>
      <c r="Y2050" t="str">
        <f>'phytoplankton qual'!Y263</f>
        <v>NA</v>
      </c>
      <c r="Z2050" t="str">
        <f>'phytoplankton qual'!Z263</f>
        <v>272129</v>
      </c>
    </row>
    <row r="2051" spans="1:26">
      <c r="A2051" t="str">
        <f>'phytoplankton qual'!A264</f>
        <v>phytoplankton</v>
      </c>
      <c r="B2051" t="str">
        <f>'phytoplankton qual'!B264</f>
        <v>Witkowski</v>
      </c>
      <c r="C2051" t="str">
        <f>'phytoplankton qual'!C264</f>
        <v>2018</v>
      </c>
      <c r="D2051" t="str">
        <f>'phytoplankton qual'!D264</f>
        <v>10.1126/sciadv.aat4818</v>
      </c>
      <c r="E2051">
        <f>'phytoplankton qual'!E264</f>
        <v>355000</v>
      </c>
      <c r="F2051">
        <f>'phytoplankton qual'!F264</f>
        <v>8000</v>
      </c>
      <c r="G2051">
        <f>'phytoplankton qual'!G264</f>
        <v>8000</v>
      </c>
      <c r="H2051">
        <f>'phytoplankton qual'!H264</f>
        <v>355</v>
      </c>
      <c r="I2051">
        <f>'phytoplankton qual'!I264</f>
        <v>8</v>
      </c>
      <c r="J2051">
        <f>'phytoplankton qual'!J264</f>
        <v>8</v>
      </c>
      <c r="K2051">
        <f>'phytoplankton qual'!K264</f>
        <v>583.5452674490009</v>
      </c>
      <c r="L2051">
        <f>'phytoplankton qual'!L264</f>
        <v>370.67401420165015</v>
      </c>
      <c r="M2051">
        <f>'phytoplankton qual'!M264</f>
        <v>283.09289710206866</v>
      </c>
      <c r="N2051" t="str">
        <f>'phytoplankton qual'!N264</f>
        <v>FALSE</v>
      </c>
      <c r="O2051">
        <f>'phytoplankton qual'!O264</f>
        <v>2</v>
      </c>
      <c r="P2051" t="str">
        <f>'phytoplankton qual'!P264</f>
        <v>Category 2: (a) Unable to fully quantify uncertainties due to mixed algal sources contributing to phytane d13C (note,  Calculated CO2aq is inside calibration range of 0.0 to Inf µmol/kg.).</v>
      </c>
      <c r="Q2051" t="str">
        <f>'phytoplankton qual'!Q264</f>
        <v>FALSE</v>
      </c>
      <c r="R2051" t="str">
        <f>'phytoplankton qual'!R264</f>
        <v>TRUE</v>
      </c>
      <c r="S2051" t="str">
        <f>'phytoplankton qual'!S264</f>
        <v>Recalculation of all phytane CO2 results using uniform calculation methods and comprehensive treatment of uncertainties.</v>
      </c>
      <c r="T2051" t="str">
        <f>'phytoplankton qual'!T264</f>
        <v>TRUE</v>
      </c>
      <c r="U2051" t="str">
        <f>'phytoplankton qual'!U264</f>
        <v>FALSE</v>
      </c>
      <c r="V2051" t="str">
        <f>'phytoplankton qual'!V264</f>
        <v>NA</v>
      </c>
      <c r="W2051" t="str">
        <f>'phytoplankton qual'!W264</f>
        <v>FALSE</v>
      </c>
      <c r="X2051" t="str">
        <f>'phytoplankton qual'!X264</f>
        <v>FALSE</v>
      </c>
      <c r="Y2051" t="str">
        <f>'phytoplankton qual'!Y264</f>
        <v>NA</v>
      </c>
      <c r="Z2051" t="str">
        <f>'phytoplankton qual'!Z264</f>
        <v>272494</v>
      </c>
    </row>
    <row r="2052" spans="1:26">
      <c r="A2052" t="str">
        <f>'phytoplankton qual'!A265</f>
        <v>phytoplankton</v>
      </c>
      <c r="B2052" t="str">
        <f>'phytoplankton qual'!B265</f>
        <v>Witkowski</v>
      </c>
      <c r="C2052" t="str">
        <f>'phytoplankton qual'!C265</f>
        <v>2018</v>
      </c>
      <c r="D2052" t="str">
        <f>'phytoplankton qual'!D265</f>
        <v>10.1126/sciadv.aat4819</v>
      </c>
      <c r="E2052">
        <f>'phytoplankton qual'!E265</f>
        <v>372000</v>
      </c>
      <c r="F2052">
        <f>'phytoplankton qual'!F265</f>
        <v>13100.000000000022</v>
      </c>
      <c r="G2052">
        <f>'phytoplankton qual'!G265</f>
        <v>10699.999999999989</v>
      </c>
      <c r="H2052">
        <f>'phytoplankton qual'!H265</f>
        <v>372</v>
      </c>
      <c r="I2052">
        <f>'phytoplankton qual'!I265</f>
        <v>13.100000000000021</v>
      </c>
      <c r="J2052">
        <f>'phytoplankton qual'!J265</f>
        <v>10.699999999999989</v>
      </c>
      <c r="K2052">
        <f>'phytoplankton qual'!K265</f>
        <v>1098.0020147052637</v>
      </c>
      <c r="L2052">
        <f>'phytoplankton qual'!L265</f>
        <v>611.4552390570575</v>
      </c>
      <c r="M2052">
        <f>'phytoplankton qual'!M265</f>
        <v>506.43850597883466</v>
      </c>
      <c r="N2052" t="str">
        <f>'phytoplankton qual'!N265</f>
        <v>FALSE</v>
      </c>
      <c r="O2052">
        <f>'phytoplankton qual'!O265</f>
        <v>2</v>
      </c>
      <c r="P2052" t="str">
        <f>'phytoplankton qual'!P265</f>
        <v>Category 2: (a) Unable to fully quantify uncertainties due to mixed algal sources contributing to phytane d13C (note,  Calculated CO2aq is inside calibration range of 0.0 to Inf µmol/kg.).</v>
      </c>
      <c r="Q2052" t="str">
        <f>'phytoplankton qual'!Q265</f>
        <v>FALSE</v>
      </c>
      <c r="R2052" t="str">
        <f>'phytoplankton qual'!R265</f>
        <v>TRUE</v>
      </c>
      <c r="S2052" t="str">
        <f>'phytoplankton qual'!S265</f>
        <v>Recalculation of all phytane CO2 results using uniform calculation methods and comprehensive treatment of uncertainties.</v>
      </c>
      <c r="T2052" t="str">
        <f>'phytoplankton qual'!T265</f>
        <v>TRUE</v>
      </c>
      <c r="U2052" t="str">
        <f>'phytoplankton qual'!U265</f>
        <v>FALSE</v>
      </c>
      <c r="V2052" t="str">
        <f>'phytoplankton qual'!V265</f>
        <v>NA</v>
      </c>
      <c r="W2052" t="str">
        <f>'phytoplankton qual'!W265</f>
        <v>FALSE</v>
      </c>
      <c r="X2052" t="str">
        <f>'phytoplankton qual'!X265</f>
        <v>FALSE</v>
      </c>
      <c r="Y2052" t="str">
        <f>'phytoplankton qual'!Y265</f>
        <v>NA</v>
      </c>
      <c r="Z2052" t="str">
        <f>'phytoplankton qual'!Z265</f>
        <v>271871</v>
      </c>
    </row>
    <row r="2053" spans="1:26">
      <c r="A2053" t="str">
        <f>'phytoplankton qual'!A266</f>
        <v>phytoplankton</v>
      </c>
      <c r="B2053" t="str">
        <f>'phytoplankton qual'!B266</f>
        <v>Witkowski</v>
      </c>
      <c r="C2053" t="str">
        <f>'phytoplankton qual'!C266</f>
        <v>2018</v>
      </c>
      <c r="D2053" t="str">
        <f>'phytoplankton qual'!D266</f>
        <v>10.1126/sciadv.aat4820</v>
      </c>
      <c r="E2053">
        <f>'phytoplankton qual'!E266</f>
        <v>372000</v>
      </c>
      <c r="F2053">
        <f>'phytoplankton qual'!F266</f>
        <v>13100.000000000022</v>
      </c>
      <c r="G2053">
        <f>'phytoplankton qual'!G266</f>
        <v>10699.999999999989</v>
      </c>
      <c r="H2053">
        <f>'phytoplankton qual'!H266</f>
        <v>372</v>
      </c>
      <c r="I2053">
        <f>'phytoplankton qual'!I266</f>
        <v>13.100000000000021</v>
      </c>
      <c r="J2053">
        <f>'phytoplankton qual'!J266</f>
        <v>10.699999999999989</v>
      </c>
      <c r="K2053">
        <f>'phytoplankton qual'!K266</f>
        <v>1312.1596453749191</v>
      </c>
      <c r="L2053">
        <f>'phytoplankton qual'!L266</f>
        <v>747.29187183603403</v>
      </c>
      <c r="M2053">
        <f>'phytoplankton qual'!M266</f>
        <v>608.52784500248026</v>
      </c>
      <c r="N2053" t="str">
        <f>'phytoplankton qual'!N266</f>
        <v>FALSE</v>
      </c>
      <c r="O2053">
        <f>'phytoplankton qual'!O266</f>
        <v>2</v>
      </c>
      <c r="P2053" t="str">
        <f>'phytoplankton qual'!P266</f>
        <v>Category 2: (a) Unable to fully quantify uncertainties due to mixed algal sources contributing to phytane d13C (note,  Calculated CO2aq is inside calibration range of 0.0 to Inf µmol/kg.).</v>
      </c>
      <c r="Q2053" t="str">
        <f>'phytoplankton qual'!Q266</f>
        <v>FALSE</v>
      </c>
      <c r="R2053" t="str">
        <f>'phytoplankton qual'!R266</f>
        <v>TRUE</v>
      </c>
      <c r="S2053" t="str">
        <f>'phytoplankton qual'!S266</f>
        <v>Recalculation of all phytane CO2 results using uniform calculation methods and comprehensive treatment of uncertainties.</v>
      </c>
      <c r="T2053" t="str">
        <f>'phytoplankton qual'!T266</f>
        <v>TRUE</v>
      </c>
      <c r="U2053" t="str">
        <f>'phytoplankton qual'!U266</f>
        <v>FALSE</v>
      </c>
      <c r="V2053" t="str">
        <f>'phytoplankton qual'!V266</f>
        <v>NA</v>
      </c>
      <c r="W2053" t="str">
        <f>'phytoplankton qual'!W266</f>
        <v>FALSE</v>
      </c>
      <c r="X2053" t="str">
        <f>'phytoplankton qual'!X266</f>
        <v>FALSE</v>
      </c>
      <c r="Y2053" t="str">
        <f>'phytoplankton qual'!Y266</f>
        <v>NA</v>
      </c>
      <c r="Z2053" t="str">
        <f>'phytoplankton qual'!Z266</f>
        <v>2477, Zone 3</v>
      </c>
    </row>
    <row r="2054" spans="1:26">
      <c r="A2054" t="str">
        <f>'phytoplankton qual'!A267</f>
        <v>phytoplankton</v>
      </c>
      <c r="B2054" t="str">
        <f>'phytoplankton qual'!B267</f>
        <v>Witkowski</v>
      </c>
      <c r="C2054" t="str">
        <f>'phytoplankton qual'!C267</f>
        <v>2018</v>
      </c>
      <c r="D2054" t="str">
        <f>'phytoplankton qual'!D267</f>
        <v>10.1126/sciadv.aat4821</v>
      </c>
      <c r="E2054">
        <f>'phytoplankton qual'!E267</f>
        <v>377000</v>
      </c>
      <c r="F2054">
        <f>'phytoplankton qual'!F267</f>
        <v>1609.0330348743516</v>
      </c>
      <c r="G2054">
        <f>'phytoplankton qual'!G267</f>
        <v>2000</v>
      </c>
      <c r="H2054">
        <f>'phytoplankton qual'!H267</f>
        <v>377</v>
      </c>
      <c r="I2054">
        <f>'phytoplankton qual'!I267</f>
        <v>1.6090330348743516</v>
      </c>
      <c r="J2054">
        <f>'phytoplankton qual'!J267</f>
        <v>2</v>
      </c>
      <c r="K2054">
        <f>'phytoplankton qual'!K267</f>
        <v>1114.4084053631605</v>
      </c>
      <c r="L2054">
        <f>'phytoplankton qual'!L267</f>
        <v>612.12889749306828</v>
      </c>
      <c r="M2054">
        <f>'phytoplankton qual'!M267</f>
        <v>519.1262896072368</v>
      </c>
      <c r="N2054" t="str">
        <f>'phytoplankton qual'!N267</f>
        <v>FALSE</v>
      </c>
      <c r="O2054">
        <f>'phytoplankton qual'!O267</f>
        <v>2</v>
      </c>
      <c r="P2054" t="str">
        <f>'phytoplankton qual'!P267</f>
        <v>Category 2: (a) Unable to fully quantify uncertainties due to mixed algal sources contributing to phytane d13C (note,  Calculated CO2aq is inside calibration range of 0.0 to Inf µmol/kg.).</v>
      </c>
      <c r="Q2054" t="str">
        <f>'phytoplankton qual'!Q267</f>
        <v>FALSE</v>
      </c>
      <c r="R2054" t="str">
        <f>'phytoplankton qual'!R267</f>
        <v>TRUE</v>
      </c>
      <c r="S2054" t="str">
        <f>'phytoplankton qual'!S267</f>
        <v>Recalculation of all phytane CO2 results using uniform calculation methods and comprehensive treatment of uncertainties.</v>
      </c>
      <c r="T2054" t="str">
        <f>'phytoplankton qual'!T267</f>
        <v>TRUE</v>
      </c>
      <c r="U2054" t="str">
        <f>'phytoplankton qual'!U267</f>
        <v>FALSE</v>
      </c>
      <c r="V2054" t="str">
        <f>'phytoplankton qual'!V267</f>
        <v>NA</v>
      </c>
      <c r="W2054" t="str">
        <f>'phytoplankton qual'!W267</f>
        <v>FALSE</v>
      </c>
      <c r="X2054" t="str">
        <f>'phytoplankton qual'!X267</f>
        <v>FALSE</v>
      </c>
      <c r="Y2054" t="str">
        <f>'phytoplankton qual'!Y267</f>
        <v>NA</v>
      </c>
      <c r="Z2054" t="str">
        <f>'phytoplankton qual'!Z267</f>
        <v>Kowala</v>
      </c>
    </row>
    <row r="2055" spans="1:26">
      <c r="A2055" t="str">
        <f>'phytoplankton qual'!A268</f>
        <v>phytoplankton</v>
      </c>
      <c r="B2055" t="str">
        <f>'phytoplankton qual'!B268</f>
        <v>Witkowski</v>
      </c>
      <c r="C2055" t="str">
        <f>'phytoplankton qual'!C268</f>
        <v>2018</v>
      </c>
      <c r="D2055" t="str">
        <f>'phytoplankton qual'!D268</f>
        <v>10.1126/sciadv.aat4822</v>
      </c>
      <c r="E2055">
        <f>'phytoplankton qual'!E268</f>
        <v>377000</v>
      </c>
      <c r="F2055">
        <f>'phytoplankton qual'!F268</f>
        <v>1609.0330348743516</v>
      </c>
      <c r="G2055">
        <f>'phytoplankton qual'!G268</f>
        <v>2000</v>
      </c>
      <c r="H2055">
        <f>'phytoplankton qual'!H268</f>
        <v>377</v>
      </c>
      <c r="I2055">
        <f>'phytoplankton qual'!I268</f>
        <v>1.6090330348743516</v>
      </c>
      <c r="J2055">
        <f>'phytoplankton qual'!J268</f>
        <v>2</v>
      </c>
      <c r="K2055">
        <f>'phytoplankton qual'!K268</f>
        <v>1368.7583542326006</v>
      </c>
      <c r="L2055">
        <f>'phytoplankton qual'!L268</f>
        <v>804.56757220031704</v>
      </c>
      <c r="M2055">
        <f>'phytoplankton qual'!M268</f>
        <v>635.08949618060319</v>
      </c>
      <c r="N2055" t="str">
        <f>'phytoplankton qual'!N268</f>
        <v>FALSE</v>
      </c>
      <c r="O2055">
        <f>'phytoplankton qual'!O268</f>
        <v>2</v>
      </c>
      <c r="P2055" t="str">
        <f>'phytoplankton qual'!P268</f>
        <v>Category 2: (a) Unable to fully quantify uncertainties due to mixed algal sources contributing to phytane d13C (note,  Calculated CO2aq is inside calibration range of 0.0 to Inf µmol/kg.).</v>
      </c>
      <c r="Q2055" t="str">
        <f>'phytoplankton qual'!Q268</f>
        <v>FALSE</v>
      </c>
      <c r="R2055" t="str">
        <f>'phytoplankton qual'!R268</f>
        <v>TRUE</v>
      </c>
      <c r="S2055" t="str">
        <f>'phytoplankton qual'!S268</f>
        <v>Recalculation of all phytane CO2 results using uniform calculation methods and comprehensive treatment of uncertainties.</v>
      </c>
      <c r="T2055" t="str">
        <f>'phytoplankton qual'!T268</f>
        <v>TRUE</v>
      </c>
      <c r="U2055" t="str">
        <f>'phytoplankton qual'!U268</f>
        <v>FALSE</v>
      </c>
      <c r="V2055" t="str">
        <f>'phytoplankton qual'!V268</f>
        <v>NA</v>
      </c>
      <c r="W2055" t="str">
        <f>'phytoplankton qual'!W268</f>
        <v>FALSE</v>
      </c>
      <c r="X2055" t="str">
        <f>'phytoplankton qual'!X268</f>
        <v>FALSE</v>
      </c>
      <c r="Y2055" t="str">
        <f>'phytoplankton qual'!Y268</f>
        <v>NA</v>
      </c>
      <c r="Z2055" t="str">
        <f>'phytoplankton qual'!Z268</f>
        <v>Kowala</v>
      </c>
    </row>
    <row r="2056" spans="1:26">
      <c r="A2056" t="str">
        <f>'phytoplankton qual'!A269</f>
        <v>phytoplankton</v>
      </c>
      <c r="B2056" t="str">
        <f>'phytoplankton qual'!B269</f>
        <v>Witkowski</v>
      </c>
      <c r="C2056" t="str">
        <f>'phytoplankton qual'!C269</f>
        <v>2018</v>
      </c>
      <c r="D2056" t="str">
        <f>'phytoplankton qual'!D269</f>
        <v>10.1126/sciadv.aat4823</v>
      </c>
      <c r="E2056">
        <f>'phytoplankton qual'!E269</f>
        <v>377000</v>
      </c>
      <c r="F2056">
        <f>'phytoplankton qual'!F269</f>
        <v>2000</v>
      </c>
      <c r="G2056">
        <f>'phytoplankton qual'!G269</f>
        <v>5000</v>
      </c>
      <c r="H2056">
        <f>'phytoplankton qual'!H269</f>
        <v>377</v>
      </c>
      <c r="I2056">
        <f>'phytoplankton qual'!I269</f>
        <v>2</v>
      </c>
      <c r="J2056">
        <f>'phytoplankton qual'!J269</f>
        <v>5</v>
      </c>
      <c r="K2056">
        <f>'phytoplankton qual'!K269</f>
        <v>1060.8745042658854</v>
      </c>
      <c r="L2056">
        <f>'phytoplankton qual'!L269</f>
        <v>577.51431809994028</v>
      </c>
      <c r="M2056">
        <f>'phytoplankton qual'!M269</f>
        <v>489.92795837651374</v>
      </c>
      <c r="N2056" t="str">
        <f>'phytoplankton qual'!N269</f>
        <v>FALSE</v>
      </c>
      <c r="O2056">
        <f>'phytoplankton qual'!O269</f>
        <v>2</v>
      </c>
      <c r="P2056" t="str">
        <f>'phytoplankton qual'!P269</f>
        <v>Category 2: (a) Unable to fully quantify uncertainties due to mixed algal sources contributing to phytane d13C (note,  Calculated CO2aq is inside calibration range of 0.0 to Inf µmol/kg.).</v>
      </c>
      <c r="Q2056" t="str">
        <f>'phytoplankton qual'!Q269</f>
        <v>FALSE</v>
      </c>
      <c r="R2056" t="str">
        <f>'phytoplankton qual'!R269</f>
        <v>TRUE</v>
      </c>
      <c r="S2056" t="str">
        <f>'phytoplankton qual'!S269</f>
        <v>Recalculation of all phytane CO2 results using uniform calculation methods and comprehensive treatment of uncertainties.</v>
      </c>
      <c r="T2056" t="str">
        <f>'phytoplankton qual'!T269</f>
        <v>TRUE</v>
      </c>
      <c r="U2056" t="str">
        <f>'phytoplankton qual'!U269</f>
        <v>FALSE</v>
      </c>
      <c r="V2056" t="str">
        <f>'phytoplankton qual'!V269</f>
        <v>NA</v>
      </c>
      <c r="W2056" t="str">
        <f>'phytoplankton qual'!W269</f>
        <v>FALSE</v>
      </c>
      <c r="X2056" t="str">
        <f>'phytoplankton qual'!X269</f>
        <v>FALSE</v>
      </c>
      <c r="Y2056" t="str">
        <f>'phytoplankton qual'!Y269</f>
        <v>NA</v>
      </c>
      <c r="Z2056" t="str">
        <f>'phytoplankton qual'!Z269</f>
        <v>29</v>
      </c>
    </row>
    <row r="2057" spans="1:26">
      <c r="A2057" t="str">
        <f>'phytoplankton qual'!A270</f>
        <v>phytoplankton</v>
      </c>
      <c r="B2057" t="str">
        <f>'phytoplankton qual'!B270</f>
        <v>Witkowski</v>
      </c>
      <c r="C2057" t="str">
        <f>'phytoplankton qual'!C270</f>
        <v>2018</v>
      </c>
      <c r="D2057" t="str">
        <f>'phytoplankton qual'!D270</f>
        <v>10.1126/sciadv.aat4824</v>
      </c>
      <c r="E2057">
        <f>'phytoplankton qual'!E270</f>
        <v>378000</v>
      </c>
      <c r="F2057">
        <f>'phytoplankton qual'!F270</f>
        <v>1000</v>
      </c>
      <c r="G2057">
        <f>'phytoplankton qual'!G270</f>
        <v>1000</v>
      </c>
      <c r="H2057">
        <f>'phytoplankton qual'!H270</f>
        <v>378</v>
      </c>
      <c r="I2057">
        <f>'phytoplankton qual'!I270</f>
        <v>1</v>
      </c>
      <c r="J2057">
        <f>'phytoplankton qual'!J270</f>
        <v>1</v>
      </c>
      <c r="K2057">
        <f>'phytoplankton qual'!K270</f>
        <v>1545.4517435358175</v>
      </c>
      <c r="L2057">
        <f>'phytoplankton qual'!L270</f>
        <v>937.98422660474625</v>
      </c>
      <c r="M2057">
        <f>'phytoplankton qual'!M270</f>
        <v>725.48081179874634</v>
      </c>
      <c r="N2057" t="str">
        <f>'phytoplankton qual'!N270</f>
        <v>FALSE</v>
      </c>
      <c r="O2057">
        <f>'phytoplankton qual'!O270</f>
        <v>2</v>
      </c>
      <c r="P2057" t="str">
        <f>'phytoplankton qual'!P270</f>
        <v>Category 2: (a) Unable to fully quantify uncertainties due to mixed algal sources contributing to phytane d13C (note,  Calculated CO2aq is inside calibration range of 0.0 to Inf µmol/kg.).</v>
      </c>
      <c r="Q2057" t="str">
        <f>'phytoplankton qual'!Q270</f>
        <v>FALSE</v>
      </c>
      <c r="R2057" t="str">
        <f>'phytoplankton qual'!R270</f>
        <v>TRUE</v>
      </c>
      <c r="S2057" t="str">
        <f>'phytoplankton qual'!S270</f>
        <v>Recalculation of all phytane CO2 results using uniform calculation methods and comprehensive treatment of uncertainties.</v>
      </c>
      <c r="T2057" t="str">
        <f>'phytoplankton qual'!T270</f>
        <v>TRUE</v>
      </c>
      <c r="U2057" t="str">
        <f>'phytoplankton qual'!U270</f>
        <v>FALSE</v>
      </c>
      <c r="V2057" t="str">
        <f>'phytoplankton qual'!V270</f>
        <v>NA</v>
      </c>
      <c r="W2057" t="str">
        <f>'phytoplankton qual'!W270</f>
        <v>FALSE</v>
      </c>
      <c r="X2057" t="str">
        <f>'phytoplankton qual'!X270</f>
        <v>FALSE</v>
      </c>
      <c r="Y2057" t="str">
        <f>'phytoplankton qual'!Y270</f>
        <v>NA</v>
      </c>
      <c r="Z2057" t="str">
        <f>'phytoplankton qual'!Z270</f>
        <v>Kowala</v>
      </c>
    </row>
    <row r="2058" spans="1:26">
      <c r="A2058" t="str">
        <f>'phytoplankton qual'!A271</f>
        <v>phytoplankton</v>
      </c>
      <c r="B2058" t="str">
        <f>'phytoplankton qual'!B271</f>
        <v>Witkowski</v>
      </c>
      <c r="C2058" t="str">
        <f>'phytoplankton qual'!C271</f>
        <v>2018</v>
      </c>
      <c r="D2058" t="str">
        <f>'phytoplankton qual'!D271</f>
        <v>10.1126/sciadv.aat4825</v>
      </c>
      <c r="E2058">
        <f>'phytoplankton qual'!E271</f>
        <v>378000</v>
      </c>
      <c r="F2058">
        <f>'phytoplankton qual'!F271</f>
        <v>1000</v>
      </c>
      <c r="G2058">
        <f>'phytoplankton qual'!G271</f>
        <v>1000</v>
      </c>
      <c r="H2058">
        <f>'phytoplankton qual'!H271</f>
        <v>378</v>
      </c>
      <c r="I2058">
        <f>'phytoplankton qual'!I271</f>
        <v>1</v>
      </c>
      <c r="J2058">
        <f>'phytoplankton qual'!J271</f>
        <v>1</v>
      </c>
      <c r="K2058">
        <f>'phytoplankton qual'!K271</f>
        <v>1142.2712092345957</v>
      </c>
      <c r="L2058">
        <f>'phytoplankton qual'!L271</f>
        <v>654.13672530153576</v>
      </c>
      <c r="M2058">
        <f>'phytoplankton qual'!M271</f>
        <v>530.79907136165286</v>
      </c>
      <c r="N2058" t="str">
        <f>'phytoplankton qual'!N271</f>
        <v>FALSE</v>
      </c>
      <c r="O2058">
        <f>'phytoplankton qual'!O271</f>
        <v>2</v>
      </c>
      <c r="P2058" t="str">
        <f>'phytoplankton qual'!P271</f>
        <v>Category 2: (a) Unable to fully quantify uncertainties due to mixed algal sources contributing to phytane d13C (note,  Calculated CO2aq is inside calibration range of 0.0 to Inf µmol/kg.).</v>
      </c>
      <c r="Q2058" t="str">
        <f>'phytoplankton qual'!Q271</f>
        <v>FALSE</v>
      </c>
      <c r="R2058" t="str">
        <f>'phytoplankton qual'!R271</f>
        <v>TRUE</v>
      </c>
      <c r="S2058" t="str">
        <f>'phytoplankton qual'!S271</f>
        <v>Recalculation of all phytane CO2 results using uniform calculation methods and comprehensive treatment of uncertainties.</v>
      </c>
      <c r="T2058" t="str">
        <f>'phytoplankton qual'!T271</f>
        <v>TRUE</v>
      </c>
      <c r="U2058" t="str">
        <f>'phytoplankton qual'!U271</f>
        <v>FALSE</v>
      </c>
      <c r="V2058" t="str">
        <f>'phytoplankton qual'!V271</f>
        <v>NA</v>
      </c>
      <c r="W2058" t="str">
        <f>'phytoplankton qual'!W271</f>
        <v>FALSE</v>
      </c>
      <c r="X2058" t="str">
        <f>'phytoplankton qual'!X271</f>
        <v>FALSE</v>
      </c>
      <c r="Y2058" t="str">
        <f>'phytoplankton qual'!Y271</f>
        <v>NA</v>
      </c>
      <c r="Z2058" t="str">
        <f>'phytoplankton qual'!Z271</f>
        <v>Kowala</v>
      </c>
    </row>
    <row r="2059" spans="1:26">
      <c r="A2059" t="str">
        <f>'phytoplankton qual'!A272</f>
        <v>phytoplankton</v>
      </c>
      <c r="B2059" t="str">
        <f>'phytoplankton qual'!B272</f>
        <v>Witkowski</v>
      </c>
      <c r="C2059" t="str">
        <f>'phytoplankton qual'!C272</f>
        <v>2018</v>
      </c>
      <c r="D2059" t="str">
        <f>'phytoplankton qual'!D272</f>
        <v>10.1126/sciadv.aat4826</v>
      </c>
      <c r="E2059">
        <f>'phytoplankton qual'!E272</f>
        <v>378000</v>
      </c>
      <c r="F2059">
        <f>'phytoplankton qual'!F272</f>
        <v>3000</v>
      </c>
      <c r="G2059">
        <f>'phytoplankton qual'!G272</f>
        <v>4000</v>
      </c>
      <c r="H2059">
        <f>'phytoplankton qual'!H272</f>
        <v>378</v>
      </c>
      <c r="I2059">
        <f>'phytoplankton qual'!I272</f>
        <v>3</v>
      </c>
      <c r="J2059">
        <f>'phytoplankton qual'!J272</f>
        <v>4</v>
      </c>
      <c r="K2059">
        <f>'phytoplankton qual'!K272</f>
        <v>1027.6316839716837</v>
      </c>
      <c r="L2059">
        <f>'phytoplankton qual'!L272</f>
        <v>572.82346241761047</v>
      </c>
      <c r="M2059">
        <f>'phytoplankton qual'!M272</f>
        <v>477.7893024669653</v>
      </c>
      <c r="N2059" t="str">
        <f>'phytoplankton qual'!N272</f>
        <v>FALSE</v>
      </c>
      <c r="O2059">
        <f>'phytoplankton qual'!O272</f>
        <v>2</v>
      </c>
      <c r="P2059" t="str">
        <f>'phytoplankton qual'!P272</f>
        <v>Category 2: (a) Unable to fully quantify uncertainties due to mixed algal sources contributing to phytane d13C (note,  Calculated CO2aq is inside calibration range of 0.0 to Inf µmol/kg.).</v>
      </c>
      <c r="Q2059" t="str">
        <f>'phytoplankton qual'!Q272</f>
        <v>FALSE</v>
      </c>
      <c r="R2059" t="str">
        <f>'phytoplankton qual'!R272</f>
        <v>TRUE</v>
      </c>
      <c r="S2059" t="str">
        <f>'phytoplankton qual'!S272</f>
        <v>Recalculation of all phytane CO2 results using uniform calculation methods and comprehensive treatment of uncertainties.</v>
      </c>
      <c r="T2059" t="str">
        <f>'phytoplankton qual'!T272</f>
        <v>TRUE</v>
      </c>
      <c r="U2059" t="str">
        <f>'phytoplankton qual'!U272</f>
        <v>FALSE</v>
      </c>
      <c r="V2059" t="str">
        <f>'phytoplankton qual'!V272</f>
        <v>NA</v>
      </c>
      <c r="W2059" t="str">
        <f>'phytoplankton qual'!W272</f>
        <v>FALSE</v>
      </c>
      <c r="X2059" t="str">
        <f>'phytoplankton qual'!X272</f>
        <v>FALSE</v>
      </c>
      <c r="Y2059" t="str">
        <f>'phytoplankton qual'!Y272</f>
        <v>NA</v>
      </c>
      <c r="Z2059" t="str">
        <f>'phytoplankton qual'!Z272</f>
        <v>30.9</v>
      </c>
    </row>
    <row r="2060" spans="1:26">
      <c r="A2060" t="str">
        <f>'phytoplankton qual'!A273</f>
        <v>phytoplankton</v>
      </c>
      <c r="B2060" t="str">
        <f>'phytoplankton qual'!B273</f>
        <v>Witkowski</v>
      </c>
      <c r="C2060" t="str">
        <f>'phytoplankton qual'!C273</f>
        <v>2018</v>
      </c>
      <c r="D2060" t="str">
        <f>'phytoplankton qual'!D273</f>
        <v>10.1126/sciadv.aat4827</v>
      </c>
      <c r="E2060">
        <f>'phytoplankton qual'!E273</f>
        <v>379000</v>
      </c>
      <c r="F2060">
        <f>'phytoplankton qual'!F273</f>
        <v>2000</v>
      </c>
      <c r="G2060">
        <f>'phytoplankton qual'!G273</f>
        <v>1617.1257451266886</v>
      </c>
      <c r="H2060">
        <f>'phytoplankton qual'!H273</f>
        <v>379</v>
      </c>
      <c r="I2060">
        <f>'phytoplankton qual'!I273</f>
        <v>2</v>
      </c>
      <c r="J2060">
        <f>'phytoplankton qual'!J273</f>
        <v>1.6171257451266885</v>
      </c>
      <c r="K2060">
        <f>'phytoplankton qual'!K273</f>
        <v>1207.2229487312193</v>
      </c>
      <c r="L2060">
        <f>'phytoplankton qual'!L273</f>
        <v>708.93460979438282</v>
      </c>
      <c r="M2060">
        <f>'phytoplankton qual'!M273</f>
        <v>562.68201137766118</v>
      </c>
      <c r="N2060" t="str">
        <f>'phytoplankton qual'!N273</f>
        <v>FALSE</v>
      </c>
      <c r="O2060">
        <f>'phytoplankton qual'!O273</f>
        <v>2</v>
      </c>
      <c r="P2060" t="str">
        <f>'phytoplankton qual'!P273</f>
        <v>Category 2: (a) Unable to fully quantify uncertainties due to mixed algal sources contributing to phytane d13C (note,  Calculated CO2aq is inside calibration range of 0.0 to Inf µmol/kg.).</v>
      </c>
      <c r="Q2060" t="str">
        <f>'phytoplankton qual'!Q273</f>
        <v>FALSE</v>
      </c>
      <c r="R2060" t="str">
        <f>'phytoplankton qual'!R273</f>
        <v>TRUE</v>
      </c>
      <c r="S2060" t="str">
        <f>'phytoplankton qual'!S273</f>
        <v>Recalculation of all phytane CO2 results using uniform calculation methods and comprehensive treatment of uncertainties.</v>
      </c>
      <c r="T2060" t="str">
        <f>'phytoplankton qual'!T273</f>
        <v>TRUE</v>
      </c>
      <c r="U2060" t="str">
        <f>'phytoplankton qual'!U273</f>
        <v>FALSE</v>
      </c>
      <c r="V2060" t="str">
        <f>'phytoplankton qual'!V273</f>
        <v>NA</v>
      </c>
      <c r="W2060" t="str">
        <f>'phytoplankton qual'!W273</f>
        <v>FALSE</v>
      </c>
      <c r="X2060" t="str">
        <f>'phytoplankton qual'!X273</f>
        <v>FALSE</v>
      </c>
      <c r="Y2060" t="str">
        <f>'phytoplankton qual'!Y273</f>
        <v>NA</v>
      </c>
      <c r="Z2060" t="str">
        <f>'phytoplankton qual'!Z273</f>
        <v>Kowala</v>
      </c>
    </row>
    <row r="2061" spans="1:26">
      <c r="A2061" t="str">
        <f>'phytoplankton qual'!A274</f>
        <v>phytoplankton</v>
      </c>
      <c r="B2061" t="str">
        <f>'phytoplankton qual'!B274</f>
        <v>Witkowski</v>
      </c>
      <c r="C2061" t="str">
        <f>'phytoplankton qual'!C274</f>
        <v>2018</v>
      </c>
      <c r="D2061" t="str">
        <f>'phytoplankton qual'!D274</f>
        <v>10.1126/sciadv.aat4828</v>
      </c>
      <c r="E2061">
        <f>'phytoplankton qual'!E274</f>
        <v>379000</v>
      </c>
      <c r="F2061">
        <f>'phytoplankton qual'!F274</f>
        <v>2000</v>
      </c>
      <c r="G2061">
        <f>'phytoplankton qual'!G274</f>
        <v>1617.1257451266886</v>
      </c>
      <c r="H2061">
        <f>'phytoplankton qual'!H274</f>
        <v>379</v>
      </c>
      <c r="I2061">
        <f>'phytoplankton qual'!I274</f>
        <v>2</v>
      </c>
      <c r="J2061">
        <f>'phytoplankton qual'!J274</f>
        <v>1.6171257451266885</v>
      </c>
      <c r="K2061">
        <f>'phytoplankton qual'!K274</f>
        <v>1083.9861013939617</v>
      </c>
      <c r="L2061">
        <f>'phytoplankton qual'!L274</f>
        <v>616.07575979446415</v>
      </c>
      <c r="M2061">
        <f>'phytoplankton qual'!M274</f>
        <v>504.42678240797534</v>
      </c>
      <c r="N2061" t="str">
        <f>'phytoplankton qual'!N274</f>
        <v>FALSE</v>
      </c>
      <c r="O2061">
        <f>'phytoplankton qual'!O274</f>
        <v>2</v>
      </c>
      <c r="P2061" t="str">
        <f>'phytoplankton qual'!P274</f>
        <v>Category 2: (a) Unable to fully quantify uncertainties due to mixed algal sources contributing to phytane d13C (note,  Calculated CO2aq is inside calibration range of 0.0 to Inf µmol/kg.).</v>
      </c>
      <c r="Q2061" t="str">
        <f>'phytoplankton qual'!Q274</f>
        <v>FALSE</v>
      </c>
      <c r="R2061" t="str">
        <f>'phytoplankton qual'!R274</f>
        <v>TRUE</v>
      </c>
      <c r="S2061" t="str">
        <f>'phytoplankton qual'!S274</f>
        <v>Recalculation of all phytane CO2 results using uniform calculation methods and comprehensive treatment of uncertainties.</v>
      </c>
      <c r="T2061" t="str">
        <f>'phytoplankton qual'!T274</f>
        <v>TRUE</v>
      </c>
      <c r="U2061" t="str">
        <f>'phytoplankton qual'!U274</f>
        <v>FALSE</v>
      </c>
      <c r="V2061" t="str">
        <f>'phytoplankton qual'!V274</f>
        <v>NA</v>
      </c>
      <c r="W2061" t="str">
        <f>'phytoplankton qual'!W274</f>
        <v>FALSE</v>
      </c>
      <c r="X2061" t="str">
        <f>'phytoplankton qual'!X274</f>
        <v>FALSE</v>
      </c>
      <c r="Y2061" t="str">
        <f>'phytoplankton qual'!Y274</f>
        <v>NA</v>
      </c>
      <c r="Z2061" t="str">
        <f>'phytoplankton qual'!Z274</f>
        <v>Kowala</v>
      </c>
    </row>
    <row r="2062" spans="1:26">
      <c r="A2062" t="str">
        <f>'phytoplankton qual'!A275</f>
        <v>phytoplankton</v>
      </c>
      <c r="B2062" t="str">
        <f>'phytoplankton qual'!B275</f>
        <v>Witkowski</v>
      </c>
      <c r="C2062" t="str">
        <f>'phytoplankton qual'!C275</f>
        <v>2018</v>
      </c>
      <c r="D2062" t="str">
        <f>'phytoplankton qual'!D275</f>
        <v>10.1126/sciadv.aat4829</v>
      </c>
      <c r="E2062">
        <f>'phytoplankton qual'!E275</f>
        <v>379000</v>
      </c>
      <c r="F2062">
        <f>'phytoplankton qual'!F275</f>
        <v>6800.0000000000109</v>
      </c>
      <c r="G2062">
        <f>'phytoplankton qual'!G275</f>
        <v>3699.9999999999886</v>
      </c>
      <c r="H2062">
        <f>'phytoplankton qual'!H275</f>
        <v>379</v>
      </c>
      <c r="I2062">
        <f>'phytoplankton qual'!I275</f>
        <v>6.8000000000000105</v>
      </c>
      <c r="J2062">
        <f>'phytoplankton qual'!J275</f>
        <v>3.6999999999999886</v>
      </c>
      <c r="K2062">
        <f>'phytoplankton qual'!K275</f>
        <v>1092.9703047620606</v>
      </c>
      <c r="L2062">
        <f>'phytoplankton qual'!L275</f>
        <v>629.9305006986117</v>
      </c>
      <c r="M2062">
        <f>'phytoplankton qual'!M275</f>
        <v>510.76903835751682</v>
      </c>
      <c r="N2062" t="str">
        <f>'phytoplankton qual'!N275</f>
        <v>FALSE</v>
      </c>
      <c r="O2062">
        <f>'phytoplankton qual'!O275</f>
        <v>2</v>
      </c>
      <c r="P2062" t="str">
        <f>'phytoplankton qual'!P275</f>
        <v>Category 2: (a) Unable to fully quantify uncertainties due to mixed algal sources contributing to phytane d13C (note,  Calculated CO2aq is inside calibration range of 0.0 to Inf µmol/kg.).</v>
      </c>
      <c r="Q2062" t="str">
        <f>'phytoplankton qual'!Q275</f>
        <v>FALSE</v>
      </c>
      <c r="R2062" t="str">
        <f>'phytoplankton qual'!R275</f>
        <v>TRUE</v>
      </c>
      <c r="S2062" t="str">
        <f>'phytoplankton qual'!S275</f>
        <v>Recalculation of all phytane CO2 results using uniform calculation methods and comprehensive treatment of uncertainties.</v>
      </c>
      <c r="T2062" t="str">
        <f>'phytoplankton qual'!T275</f>
        <v>TRUE</v>
      </c>
      <c r="U2062" t="str">
        <f>'phytoplankton qual'!U275</f>
        <v>FALSE</v>
      </c>
      <c r="V2062" t="str">
        <f>'phytoplankton qual'!V275</f>
        <v>NA</v>
      </c>
      <c r="W2062" t="str">
        <f>'phytoplankton qual'!W275</f>
        <v>FALSE</v>
      </c>
      <c r="X2062" t="str">
        <f>'phytoplankton qual'!X275</f>
        <v>FALSE</v>
      </c>
      <c r="Y2062" t="str">
        <f>'phytoplankton qual'!Y275</f>
        <v>NA</v>
      </c>
      <c r="Z2062" t="str">
        <f>'phytoplankton qual'!Z275</f>
        <v>Kowala</v>
      </c>
    </row>
    <row r="2063" spans="1:26">
      <c r="A2063" t="str">
        <f>'phytoplankton qual'!A276</f>
        <v>phytoplankton</v>
      </c>
      <c r="B2063" t="str">
        <f>'phytoplankton qual'!B276</f>
        <v>Witkowski</v>
      </c>
      <c r="C2063" t="str">
        <f>'phytoplankton qual'!C276</f>
        <v>2018</v>
      </c>
      <c r="D2063" t="str">
        <f>'phytoplankton qual'!D276</f>
        <v>10.1126/sciadv.aat4830</v>
      </c>
      <c r="E2063">
        <f>'phytoplankton qual'!E276</f>
        <v>379000</v>
      </c>
      <c r="F2063">
        <f>'phytoplankton qual'!F276</f>
        <v>4000</v>
      </c>
      <c r="G2063">
        <f>'phytoplankton qual'!G276</f>
        <v>3000</v>
      </c>
      <c r="H2063">
        <f>'phytoplankton qual'!H276</f>
        <v>379</v>
      </c>
      <c r="I2063">
        <f>'phytoplankton qual'!I276</f>
        <v>4</v>
      </c>
      <c r="J2063">
        <f>'phytoplankton qual'!J276</f>
        <v>3</v>
      </c>
      <c r="K2063">
        <f>'phytoplankton qual'!K276</f>
        <v>1120.6742600788853</v>
      </c>
      <c r="L2063">
        <f>'phytoplankton qual'!L276</f>
        <v>623.9637016781644</v>
      </c>
      <c r="M2063">
        <f>'phytoplankton qual'!M276</f>
        <v>515.62430723147872</v>
      </c>
      <c r="N2063" t="str">
        <f>'phytoplankton qual'!N276</f>
        <v>FALSE</v>
      </c>
      <c r="O2063">
        <f>'phytoplankton qual'!O276</f>
        <v>2</v>
      </c>
      <c r="P2063" t="str">
        <f>'phytoplankton qual'!P276</f>
        <v>Category 2: (a) Unable to fully quantify uncertainties due to mixed algal sources contributing to phytane d13C (note,  Calculated CO2aq is inside calibration range of 0.0 to Inf µmol/kg.).</v>
      </c>
      <c r="Q2063" t="str">
        <f>'phytoplankton qual'!Q276</f>
        <v>FALSE</v>
      </c>
      <c r="R2063" t="str">
        <f>'phytoplankton qual'!R276</f>
        <v>TRUE</v>
      </c>
      <c r="S2063" t="str">
        <f>'phytoplankton qual'!S276</f>
        <v>Recalculation of all phytane CO2 results using uniform calculation methods and comprehensive treatment of uncertainties.</v>
      </c>
      <c r="T2063" t="str">
        <f>'phytoplankton qual'!T276</f>
        <v>TRUE</v>
      </c>
      <c r="U2063" t="str">
        <f>'phytoplankton qual'!U276</f>
        <v>FALSE</v>
      </c>
      <c r="V2063" t="str">
        <f>'phytoplankton qual'!V276</f>
        <v>NA</v>
      </c>
      <c r="W2063" t="str">
        <f>'phytoplankton qual'!W276</f>
        <v>FALSE</v>
      </c>
      <c r="X2063" t="str">
        <f>'phytoplankton qual'!X276</f>
        <v>FALSE</v>
      </c>
      <c r="Y2063" t="str">
        <f>'phytoplankton qual'!Y276</f>
        <v>NA</v>
      </c>
      <c r="Z2063" t="str">
        <f>'phytoplankton qual'!Z276</f>
        <v>285014</v>
      </c>
    </row>
    <row r="2064" spans="1:26">
      <c r="A2064" t="str">
        <f>'phytoplankton qual'!A277</f>
        <v>phytoplankton</v>
      </c>
      <c r="B2064" t="str">
        <f>'phytoplankton qual'!B277</f>
        <v>Witkowski</v>
      </c>
      <c r="C2064" t="str">
        <f>'phytoplankton qual'!C277</f>
        <v>2018</v>
      </c>
      <c r="D2064" t="str">
        <f>'phytoplankton qual'!D277</f>
        <v>10.1126/sciadv.aat4831</v>
      </c>
      <c r="E2064">
        <f>'phytoplankton qual'!E277</f>
        <v>379000</v>
      </c>
      <c r="F2064">
        <f>'phytoplankton qual'!F277</f>
        <v>4000</v>
      </c>
      <c r="G2064">
        <f>'phytoplankton qual'!G277</f>
        <v>3000</v>
      </c>
      <c r="H2064">
        <f>'phytoplankton qual'!H277</f>
        <v>379</v>
      </c>
      <c r="I2064">
        <f>'phytoplankton qual'!I277</f>
        <v>4</v>
      </c>
      <c r="J2064">
        <f>'phytoplankton qual'!J277</f>
        <v>3</v>
      </c>
      <c r="K2064">
        <f>'phytoplankton qual'!K277</f>
        <v>1110.6565654933979</v>
      </c>
      <c r="L2064">
        <f>'phytoplankton qual'!L277</f>
        <v>625.74852747921705</v>
      </c>
      <c r="M2064">
        <f>'phytoplankton qual'!M277</f>
        <v>516.44722178530003</v>
      </c>
      <c r="N2064" t="str">
        <f>'phytoplankton qual'!N277</f>
        <v>FALSE</v>
      </c>
      <c r="O2064">
        <f>'phytoplankton qual'!O277</f>
        <v>2</v>
      </c>
      <c r="P2064" t="str">
        <f>'phytoplankton qual'!P277</f>
        <v>Category 2: (a) Unable to fully quantify uncertainties due to mixed algal sources contributing to phytane d13C (note,  Calculated CO2aq is inside calibration range of 0.0 to Inf µmol/kg.).</v>
      </c>
      <c r="Q2064" t="str">
        <f>'phytoplankton qual'!Q277</f>
        <v>FALSE</v>
      </c>
      <c r="R2064" t="str">
        <f>'phytoplankton qual'!R277</f>
        <v>TRUE</v>
      </c>
      <c r="S2064" t="str">
        <f>'phytoplankton qual'!S277</f>
        <v>Recalculation of all phytane CO2 results using uniform calculation methods and comprehensive treatment of uncertainties.</v>
      </c>
      <c r="T2064" t="str">
        <f>'phytoplankton qual'!T277</f>
        <v>TRUE</v>
      </c>
      <c r="U2064" t="str">
        <f>'phytoplankton qual'!U277</f>
        <v>FALSE</v>
      </c>
      <c r="V2064" t="str">
        <f>'phytoplankton qual'!V277</f>
        <v>NA</v>
      </c>
      <c r="W2064" t="str">
        <f>'phytoplankton qual'!W277</f>
        <v>FALSE</v>
      </c>
      <c r="X2064" t="str">
        <f>'phytoplankton qual'!X277</f>
        <v>FALSE</v>
      </c>
      <c r="Y2064" t="str">
        <f>'phytoplankton qual'!Y277</f>
        <v>NA</v>
      </c>
      <c r="Z2064" t="str">
        <f>'phytoplankton qual'!Z277</f>
        <v>31.9</v>
      </c>
    </row>
    <row r="2065" spans="1:26">
      <c r="A2065" t="str">
        <f>'phytoplankton qual'!A278</f>
        <v>phytoplankton</v>
      </c>
      <c r="B2065" t="str">
        <f>'phytoplankton qual'!B278</f>
        <v>Witkowski</v>
      </c>
      <c r="C2065" t="str">
        <f>'phytoplankton qual'!C278</f>
        <v>2018</v>
      </c>
      <c r="D2065" t="str">
        <f>'phytoplankton qual'!D278</f>
        <v>10.1126/sciadv.aat4832</v>
      </c>
      <c r="E2065">
        <f>'phytoplankton qual'!E278</f>
        <v>379000</v>
      </c>
      <c r="F2065">
        <f>'phytoplankton qual'!F278</f>
        <v>4000</v>
      </c>
      <c r="G2065">
        <f>'phytoplankton qual'!G278</f>
        <v>3000</v>
      </c>
      <c r="H2065">
        <f>'phytoplankton qual'!H278</f>
        <v>379</v>
      </c>
      <c r="I2065">
        <f>'phytoplankton qual'!I278</f>
        <v>4</v>
      </c>
      <c r="J2065">
        <f>'phytoplankton qual'!J278</f>
        <v>3</v>
      </c>
      <c r="K2065">
        <f>'phytoplankton qual'!K278</f>
        <v>1167.2881726738894</v>
      </c>
      <c r="L2065">
        <f>'phytoplankton qual'!L278</f>
        <v>649.25585702783974</v>
      </c>
      <c r="M2065">
        <f>'phytoplankton qual'!M278</f>
        <v>541.10220259624623</v>
      </c>
      <c r="N2065" t="str">
        <f>'phytoplankton qual'!N278</f>
        <v>FALSE</v>
      </c>
      <c r="O2065">
        <f>'phytoplankton qual'!O278</f>
        <v>2</v>
      </c>
      <c r="P2065" t="str">
        <f>'phytoplankton qual'!P278</f>
        <v>Category 2: (a) Unable to fully quantify uncertainties due to mixed algal sources contributing to phytane d13C (note,  Calculated CO2aq is inside calibration range of 0.0 to Inf µmol/kg.).</v>
      </c>
      <c r="Q2065" t="str">
        <f>'phytoplankton qual'!Q278</f>
        <v>FALSE</v>
      </c>
      <c r="R2065" t="str">
        <f>'phytoplankton qual'!R278</f>
        <v>TRUE</v>
      </c>
      <c r="S2065" t="str">
        <f>'phytoplankton qual'!S278</f>
        <v>Recalculation of all phytane CO2 results using uniform calculation methods and comprehensive treatment of uncertainties.</v>
      </c>
      <c r="T2065" t="str">
        <f>'phytoplankton qual'!T278</f>
        <v>TRUE</v>
      </c>
      <c r="U2065" t="str">
        <f>'phytoplankton qual'!U278</f>
        <v>FALSE</v>
      </c>
      <c r="V2065" t="str">
        <f>'phytoplankton qual'!V278</f>
        <v>NA</v>
      </c>
      <c r="W2065" t="str">
        <f>'phytoplankton qual'!W278</f>
        <v>FALSE</v>
      </c>
      <c r="X2065" t="str">
        <f>'phytoplankton qual'!X278</f>
        <v>FALSE</v>
      </c>
      <c r="Y2065" t="str">
        <f>'phytoplankton qual'!Y278</f>
        <v>NA</v>
      </c>
      <c r="Z2065" t="str">
        <f>'phytoplankton qual'!Z278</f>
        <v>33.2</v>
      </c>
    </row>
    <row r="2066" spans="1:26">
      <c r="A2066" t="str">
        <f>'phytoplankton qual'!A279</f>
        <v>phytoplankton</v>
      </c>
      <c r="B2066" t="str">
        <f>'phytoplankton qual'!B279</f>
        <v>Witkowski</v>
      </c>
      <c r="C2066" t="str">
        <f>'phytoplankton qual'!C279</f>
        <v>2018</v>
      </c>
      <c r="D2066" t="str">
        <f>'phytoplankton qual'!D279</f>
        <v>10.1126/sciadv.aat4833</v>
      </c>
      <c r="E2066">
        <f>'phytoplankton qual'!E279</f>
        <v>380000</v>
      </c>
      <c r="F2066">
        <f>'phytoplankton qual'!F279</f>
        <v>5000</v>
      </c>
      <c r="G2066">
        <f>'phytoplankton qual'!G279</f>
        <v>2000</v>
      </c>
      <c r="H2066">
        <f>'phytoplankton qual'!H279</f>
        <v>380</v>
      </c>
      <c r="I2066">
        <f>'phytoplankton qual'!I279</f>
        <v>5</v>
      </c>
      <c r="J2066">
        <f>'phytoplankton qual'!J279</f>
        <v>2</v>
      </c>
      <c r="K2066">
        <f>'phytoplankton qual'!K279</f>
        <v>973.99510174896955</v>
      </c>
      <c r="L2066">
        <f>'phytoplankton qual'!L279</f>
        <v>541.97221899631722</v>
      </c>
      <c r="M2066">
        <f>'phytoplankton qual'!M279</f>
        <v>451.00844549232693</v>
      </c>
      <c r="N2066" t="str">
        <f>'phytoplankton qual'!N279</f>
        <v>FALSE</v>
      </c>
      <c r="O2066">
        <f>'phytoplankton qual'!O279</f>
        <v>2</v>
      </c>
      <c r="P2066" t="str">
        <f>'phytoplankton qual'!P279</f>
        <v>Category 2: (a) Unable to fully quantify uncertainties due to mixed algal sources contributing to phytane d13C (note,  Calculated CO2aq is inside calibration range of 0.0 to Inf µmol/kg.).</v>
      </c>
      <c r="Q2066" t="str">
        <f>'phytoplankton qual'!Q279</f>
        <v>FALSE</v>
      </c>
      <c r="R2066" t="str">
        <f>'phytoplankton qual'!R279</f>
        <v>TRUE</v>
      </c>
      <c r="S2066" t="str">
        <f>'phytoplankton qual'!S279</f>
        <v>Recalculation of all phytane CO2 results using uniform calculation methods and comprehensive treatment of uncertainties.</v>
      </c>
      <c r="T2066" t="str">
        <f>'phytoplankton qual'!T279</f>
        <v>TRUE</v>
      </c>
      <c r="U2066" t="str">
        <f>'phytoplankton qual'!U279</f>
        <v>FALSE</v>
      </c>
      <c r="V2066" t="str">
        <f>'phytoplankton qual'!V279</f>
        <v>NA</v>
      </c>
      <c r="W2066" t="str">
        <f>'phytoplankton qual'!W279</f>
        <v>FALSE</v>
      </c>
      <c r="X2066" t="str">
        <f>'phytoplankton qual'!X279</f>
        <v>FALSE</v>
      </c>
      <c r="Y2066" t="str">
        <f>'phytoplankton qual'!Y279</f>
        <v>NA</v>
      </c>
      <c r="Z2066" t="str">
        <f>'phytoplankton qual'!Z279</f>
        <v>33.4</v>
      </c>
    </row>
    <row r="2067" spans="1:26">
      <c r="A2067" t="str">
        <f>'phytoplankton qual'!A280</f>
        <v>phytoplankton</v>
      </c>
      <c r="B2067" t="str">
        <f>'phytoplankton qual'!B280</f>
        <v>Witkowski</v>
      </c>
      <c r="C2067" t="str">
        <f>'phytoplankton qual'!C280</f>
        <v>2018</v>
      </c>
      <c r="D2067" t="str">
        <f>'phytoplankton qual'!D280</f>
        <v>10.1126/sciadv.aat4834</v>
      </c>
      <c r="E2067">
        <f>'phytoplankton qual'!E280</f>
        <v>383000</v>
      </c>
      <c r="F2067">
        <f>'phytoplankton qual'!F280</f>
        <v>3000</v>
      </c>
      <c r="G2067">
        <f>'phytoplankton qual'!G280</f>
        <v>2000</v>
      </c>
      <c r="H2067">
        <f>'phytoplankton qual'!H280</f>
        <v>383</v>
      </c>
      <c r="I2067">
        <f>'phytoplankton qual'!I280</f>
        <v>3</v>
      </c>
      <c r="J2067">
        <f>'phytoplankton qual'!J280</f>
        <v>2</v>
      </c>
      <c r="K2067">
        <f>'phytoplankton qual'!K280</f>
        <v>1441.9732764991786</v>
      </c>
      <c r="L2067">
        <f>'phytoplankton qual'!L280</f>
        <v>922.26049481581276</v>
      </c>
      <c r="M2067">
        <f>'phytoplankton qual'!M280</f>
        <v>691.16948589598917</v>
      </c>
      <c r="N2067" t="str">
        <f>'phytoplankton qual'!N280</f>
        <v>FALSE</v>
      </c>
      <c r="O2067">
        <f>'phytoplankton qual'!O280</f>
        <v>2</v>
      </c>
      <c r="P2067" t="str">
        <f>'phytoplankton qual'!P280</f>
        <v>Category 2: (a) Unable to fully quantify uncertainties due to mixed algal sources contributing to phytane d13C (note,  Calculated CO2aq is inside calibration range of 0.0 to Inf µmol/kg.).</v>
      </c>
      <c r="Q2067" t="str">
        <f>'phytoplankton qual'!Q280</f>
        <v>FALSE</v>
      </c>
      <c r="R2067" t="str">
        <f>'phytoplankton qual'!R280</f>
        <v>TRUE</v>
      </c>
      <c r="S2067" t="str">
        <f>'phytoplankton qual'!S280</f>
        <v>Recalculation of all phytane CO2 results using uniform calculation methods and comprehensive treatment of uncertainties.</v>
      </c>
      <c r="T2067" t="str">
        <f>'phytoplankton qual'!T280</f>
        <v>TRUE</v>
      </c>
      <c r="U2067" t="str">
        <f>'phytoplankton qual'!U280</f>
        <v>FALSE</v>
      </c>
      <c r="V2067" t="str">
        <f>'phytoplankton qual'!V280</f>
        <v>NA</v>
      </c>
      <c r="W2067" t="str">
        <f>'phytoplankton qual'!W280</f>
        <v>FALSE</v>
      </c>
      <c r="X2067" t="str">
        <f>'phytoplankton qual'!X280</f>
        <v>FALSE</v>
      </c>
      <c r="Y2067" t="str">
        <f>'phytoplankton qual'!Y280</f>
        <v>NA</v>
      </c>
      <c r="Z2067" t="str">
        <f>'phytoplankton qual'!Z280</f>
        <v>40.2</v>
      </c>
    </row>
    <row r="2068" spans="1:26">
      <c r="A2068" t="str">
        <f>'phytoplankton qual'!A281</f>
        <v>phytoplankton</v>
      </c>
      <c r="B2068" t="str">
        <f>'phytoplankton qual'!B281</f>
        <v>Witkowski</v>
      </c>
      <c r="C2068" t="str">
        <f>'phytoplankton qual'!C281</f>
        <v>2018</v>
      </c>
      <c r="D2068" t="str">
        <f>'phytoplankton qual'!D281</f>
        <v>10.1126/sciadv.aat4835</v>
      </c>
      <c r="E2068">
        <f>'phytoplankton qual'!E281</f>
        <v>383000</v>
      </c>
      <c r="F2068">
        <f>'phytoplankton qual'!F281</f>
        <v>3000</v>
      </c>
      <c r="G2068">
        <f>'phytoplankton qual'!G281</f>
        <v>2000</v>
      </c>
      <c r="H2068">
        <f>'phytoplankton qual'!H281</f>
        <v>383</v>
      </c>
      <c r="I2068">
        <f>'phytoplankton qual'!I281</f>
        <v>3</v>
      </c>
      <c r="J2068">
        <f>'phytoplankton qual'!J281</f>
        <v>2</v>
      </c>
      <c r="K2068">
        <f>'phytoplankton qual'!K281</f>
        <v>1477.2518762443688</v>
      </c>
      <c r="L2068">
        <f>'phytoplankton qual'!L281</f>
        <v>952.17793336835712</v>
      </c>
      <c r="M2068">
        <f>'phytoplankton qual'!M281</f>
        <v>706.71090020666486</v>
      </c>
      <c r="N2068" t="str">
        <f>'phytoplankton qual'!N281</f>
        <v>FALSE</v>
      </c>
      <c r="O2068">
        <f>'phytoplankton qual'!O281</f>
        <v>2</v>
      </c>
      <c r="P2068" t="str">
        <f>'phytoplankton qual'!P281</f>
        <v>Category 2: (a) Unable to fully quantify uncertainties due to mixed algal sources contributing to phytane d13C (note,  Calculated CO2aq is inside calibration range of 0.0 to Inf µmol/kg.).</v>
      </c>
      <c r="Q2068" t="str">
        <f>'phytoplankton qual'!Q281</f>
        <v>FALSE</v>
      </c>
      <c r="R2068" t="str">
        <f>'phytoplankton qual'!R281</f>
        <v>TRUE</v>
      </c>
      <c r="S2068" t="str">
        <f>'phytoplankton qual'!S281</f>
        <v>Recalculation of all phytane CO2 results using uniform calculation methods and comprehensive treatment of uncertainties.</v>
      </c>
      <c r="T2068" t="str">
        <f>'phytoplankton qual'!T281</f>
        <v>TRUE</v>
      </c>
      <c r="U2068" t="str">
        <f>'phytoplankton qual'!U281</f>
        <v>FALSE</v>
      </c>
      <c r="V2068" t="str">
        <f>'phytoplankton qual'!V281</f>
        <v>NA</v>
      </c>
      <c r="W2068" t="str">
        <f>'phytoplankton qual'!W281</f>
        <v>FALSE</v>
      </c>
      <c r="X2068" t="str">
        <f>'phytoplankton qual'!X281</f>
        <v>FALSE</v>
      </c>
      <c r="Y2068" t="str">
        <f>'phytoplankton qual'!Y281</f>
        <v>NA</v>
      </c>
      <c r="Z2068" t="str">
        <f>'phytoplankton qual'!Z281</f>
        <v>40.3</v>
      </c>
    </row>
    <row r="2069" spans="1:26">
      <c r="A2069" t="str">
        <f>'phytoplankton qual'!A282</f>
        <v>phytoplankton</v>
      </c>
      <c r="B2069" t="str">
        <f>'phytoplankton qual'!B282</f>
        <v>Witkowski</v>
      </c>
      <c r="C2069" t="str">
        <f>'phytoplankton qual'!C282</f>
        <v>2018</v>
      </c>
      <c r="D2069" t="str">
        <f>'phytoplankton qual'!D282</f>
        <v>10.1126/sciadv.aat4836</v>
      </c>
      <c r="E2069">
        <f>'phytoplankton qual'!E282</f>
        <v>383000</v>
      </c>
      <c r="F2069">
        <f>'phytoplankton qual'!F282</f>
        <v>3000</v>
      </c>
      <c r="G2069">
        <f>'phytoplankton qual'!G282</f>
        <v>2000</v>
      </c>
      <c r="H2069">
        <f>'phytoplankton qual'!H282</f>
        <v>383</v>
      </c>
      <c r="I2069">
        <f>'phytoplankton qual'!I282</f>
        <v>3</v>
      </c>
      <c r="J2069">
        <f>'phytoplankton qual'!J282</f>
        <v>2</v>
      </c>
      <c r="K2069">
        <f>'phytoplankton qual'!K282</f>
        <v>1261.3661986233485</v>
      </c>
      <c r="L2069">
        <f>'phytoplankton qual'!L282</f>
        <v>751.18201878768809</v>
      </c>
      <c r="M2069">
        <f>'phytoplankton qual'!M282</f>
        <v>596.5576618224386</v>
      </c>
      <c r="N2069" t="str">
        <f>'phytoplankton qual'!N282</f>
        <v>FALSE</v>
      </c>
      <c r="O2069">
        <f>'phytoplankton qual'!O282</f>
        <v>2</v>
      </c>
      <c r="P2069" t="str">
        <f>'phytoplankton qual'!P282</f>
        <v>Category 2: (a) Unable to fully quantify uncertainties due to mixed algal sources contributing to phytane d13C (note,  Calculated CO2aq is inside calibration range of 0.0 to Inf µmol/kg.).</v>
      </c>
      <c r="Q2069" t="str">
        <f>'phytoplankton qual'!Q282</f>
        <v>FALSE</v>
      </c>
      <c r="R2069" t="str">
        <f>'phytoplankton qual'!R282</f>
        <v>TRUE</v>
      </c>
      <c r="S2069" t="str">
        <f>'phytoplankton qual'!S282</f>
        <v>Recalculation of all phytane CO2 results using uniform calculation methods and comprehensive treatment of uncertainties.</v>
      </c>
      <c r="T2069" t="str">
        <f>'phytoplankton qual'!T282</f>
        <v>TRUE</v>
      </c>
      <c r="U2069" t="str">
        <f>'phytoplankton qual'!U282</f>
        <v>FALSE</v>
      </c>
      <c r="V2069" t="str">
        <f>'phytoplankton qual'!V282</f>
        <v>NA</v>
      </c>
      <c r="W2069" t="str">
        <f>'phytoplankton qual'!W282</f>
        <v>FALSE</v>
      </c>
      <c r="X2069" t="str">
        <f>'phytoplankton qual'!X282</f>
        <v>FALSE</v>
      </c>
      <c r="Y2069" t="str">
        <f>'phytoplankton qual'!Y282</f>
        <v>NA</v>
      </c>
      <c r="Z2069" t="str">
        <f>'phytoplankton qual'!Z282</f>
        <v>40.7</v>
      </c>
    </row>
    <row r="2070" spans="1:26">
      <c r="A2070" t="str">
        <f>'phytoplankton qual'!A283</f>
        <v>phytoplankton</v>
      </c>
      <c r="B2070" t="str">
        <f>'phytoplankton qual'!B283</f>
        <v>Witkowski</v>
      </c>
      <c r="C2070" t="str">
        <f>'phytoplankton qual'!C283</f>
        <v>2018</v>
      </c>
      <c r="D2070" t="str">
        <f>'phytoplankton qual'!D283</f>
        <v>10.1126/sciadv.aat4837</v>
      </c>
      <c r="E2070">
        <f>'phytoplankton qual'!E283</f>
        <v>383000</v>
      </c>
      <c r="F2070">
        <f>'phytoplankton qual'!F283</f>
        <v>3000</v>
      </c>
      <c r="G2070">
        <f>'phytoplankton qual'!G283</f>
        <v>2000</v>
      </c>
      <c r="H2070">
        <f>'phytoplankton qual'!H283</f>
        <v>383</v>
      </c>
      <c r="I2070">
        <f>'phytoplankton qual'!I283</f>
        <v>3</v>
      </c>
      <c r="J2070">
        <f>'phytoplankton qual'!J283</f>
        <v>2</v>
      </c>
      <c r="K2070">
        <f>'phytoplankton qual'!K283</f>
        <v>1187.0936517812322</v>
      </c>
      <c r="L2070">
        <f>'phytoplankton qual'!L283</f>
        <v>703.01406088981821</v>
      </c>
      <c r="M2070">
        <f>'phytoplankton qual'!M283</f>
        <v>558.15210103456002</v>
      </c>
      <c r="N2070" t="str">
        <f>'phytoplankton qual'!N283</f>
        <v>FALSE</v>
      </c>
      <c r="O2070">
        <f>'phytoplankton qual'!O283</f>
        <v>2</v>
      </c>
      <c r="P2070" t="str">
        <f>'phytoplankton qual'!P283</f>
        <v>Category 2: (a) Unable to fully quantify uncertainties due to mixed algal sources contributing to phytane d13C (note,  Calculated CO2aq is inside calibration range of 0.0 to Inf µmol/kg.).</v>
      </c>
      <c r="Q2070" t="str">
        <f>'phytoplankton qual'!Q283</f>
        <v>FALSE</v>
      </c>
      <c r="R2070" t="str">
        <f>'phytoplankton qual'!R283</f>
        <v>TRUE</v>
      </c>
      <c r="S2070" t="str">
        <f>'phytoplankton qual'!S283</f>
        <v>Recalculation of all phytane CO2 results using uniform calculation methods and comprehensive treatment of uncertainties.</v>
      </c>
      <c r="T2070" t="str">
        <f>'phytoplankton qual'!T283</f>
        <v>TRUE</v>
      </c>
      <c r="U2070" t="str">
        <f>'phytoplankton qual'!U283</f>
        <v>FALSE</v>
      </c>
      <c r="V2070" t="str">
        <f>'phytoplankton qual'!V283</f>
        <v>NA</v>
      </c>
      <c r="W2070" t="str">
        <f>'phytoplankton qual'!W283</f>
        <v>FALSE</v>
      </c>
      <c r="X2070" t="str">
        <f>'phytoplankton qual'!X283</f>
        <v>FALSE</v>
      </c>
      <c r="Y2070" t="str">
        <f>'phytoplankton qual'!Y283</f>
        <v>NA</v>
      </c>
      <c r="Z2070" t="str">
        <f>'phytoplankton qual'!Z283</f>
        <v>41.2</v>
      </c>
    </row>
    <row r="2071" spans="1:26">
      <c r="A2071" t="str">
        <f>'phytoplankton qual'!A284</f>
        <v>phytoplankton</v>
      </c>
      <c r="B2071" t="str">
        <f>'phytoplankton qual'!B284</f>
        <v>Witkowski</v>
      </c>
      <c r="C2071" t="str">
        <f>'phytoplankton qual'!C284</f>
        <v>2018</v>
      </c>
      <c r="D2071" t="str">
        <f>'phytoplankton qual'!D284</f>
        <v>10.1126/sciadv.aat4838</v>
      </c>
      <c r="E2071">
        <f>'phytoplankton qual'!E284</f>
        <v>383000</v>
      </c>
      <c r="F2071">
        <f>'phytoplankton qual'!F284</f>
        <v>3000</v>
      </c>
      <c r="G2071">
        <f>'phytoplankton qual'!G284</f>
        <v>2000</v>
      </c>
      <c r="H2071">
        <f>'phytoplankton qual'!H284</f>
        <v>383</v>
      </c>
      <c r="I2071">
        <f>'phytoplankton qual'!I284</f>
        <v>3</v>
      </c>
      <c r="J2071">
        <f>'phytoplankton qual'!J284</f>
        <v>2</v>
      </c>
      <c r="K2071">
        <f>'phytoplankton qual'!K284</f>
        <v>1594.3176710113921</v>
      </c>
      <c r="L2071">
        <f>'phytoplankton qual'!L284</f>
        <v>1076.7629489346864</v>
      </c>
      <c r="M2071">
        <f>'phytoplankton qual'!M284</f>
        <v>761.02944668031432</v>
      </c>
      <c r="N2071" t="str">
        <f>'phytoplankton qual'!N284</f>
        <v>FALSE</v>
      </c>
      <c r="O2071">
        <f>'phytoplankton qual'!O284</f>
        <v>2</v>
      </c>
      <c r="P2071" t="str">
        <f>'phytoplankton qual'!P284</f>
        <v>Category 2: (a) Unable to fully quantify uncertainties due to mixed algal sources contributing to phytane d13C (note,  Calculated CO2aq is inside calibration range of 0.0 to Inf µmol/kg.).</v>
      </c>
      <c r="Q2071" t="str">
        <f>'phytoplankton qual'!Q284</f>
        <v>FALSE</v>
      </c>
      <c r="R2071" t="str">
        <f>'phytoplankton qual'!R284</f>
        <v>TRUE</v>
      </c>
      <c r="S2071" t="str">
        <f>'phytoplankton qual'!S284</f>
        <v>Recalculation of all phytane CO2 results using uniform calculation methods and comprehensive treatment of uncertainties.</v>
      </c>
      <c r="T2071" t="str">
        <f>'phytoplankton qual'!T284</f>
        <v>TRUE</v>
      </c>
      <c r="U2071" t="str">
        <f>'phytoplankton qual'!U284</f>
        <v>FALSE</v>
      </c>
      <c r="V2071" t="str">
        <f>'phytoplankton qual'!V284</f>
        <v>NA</v>
      </c>
      <c r="W2071" t="str">
        <f>'phytoplankton qual'!W284</f>
        <v>FALSE</v>
      </c>
      <c r="X2071" t="str">
        <f>'phytoplankton qual'!X284</f>
        <v>FALSE</v>
      </c>
      <c r="Y2071" t="str">
        <f>'phytoplankton qual'!Y284</f>
        <v>NA</v>
      </c>
      <c r="Z2071" t="str">
        <f>'phytoplankton qual'!Z284</f>
        <v>41.9</v>
      </c>
    </row>
    <row r="2072" spans="1:26">
      <c r="A2072" t="str">
        <f>'phytoplankton qual'!A285</f>
        <v>phytoplankton</v>
      </c>
      <c r="B2072" t="str">
        <f>'phytoplankton qual'!B285</f>
        <v>Witkowski</v>
      </c>
      <c r="C2072" t="str">
        <f>'phytoplankton qual'!C285</f>
        <v>2018</v>
      </c>
      <c r="D2072" t="str">
        <f>'phytoplankton qual'!D285</f>
        <v>10.1126/sciadv.aat4839</v>
      </c>
      <c r="E2072">
        <f>'phytoplankton qual'!E285</f>
        <v>388000</v>
      </c>
      <c r="F2072">
        <f>'phytoplankton qual'!F285</f>
        <v>5300.0000000000109</v>
      </c>
      <c r="G2072">
        <f>'phytoplankton qual'!G285</f>
        <v>5300.0000000000109</v>
      </c>
      <c r="H2072">
        <f>'phytoplankton qual'!H285</f>
        <v>388</v>
      </c>
      <c r="I2072">
        <f>'phytoplankton qual'!I285</f>
        <v>5.3000000000000105</v>
      </c>
      <c r="J2072">
        <f>'phytoplankton qual'!J285</f>
        <v>5.3000000000000105</v>
      </c>
      <c r="K2072">
        <f>'phytoplankton qual'!K285</f>
        <v>838.24031818579397</v>
      </c>
      <c r="L2072">
        <f>'phytoplankton qual'!L285</f>
        <v>468.59665520134786</v>
      </c>
      <c r="M2072">
        <f>'phytoplankton qual'!M285</f>
        <v>388.32597501412801</v>
      </c>
      <c r="N2072" t="str">
        <f>'phytoplankton qual'!N285</f>
        <v>FALSE</v>
      </c>
      <c r="O2072">
        <f>'phytoplankton qual'!O285</f>
        <v>2</v>
      </c>
      <c r="P2072" t="str">
        <f>'phytoplankton qual'!P285</f>
        <v>Category 2: (a) Unable to fully quantify uncertainties due to mixed algal sources contributing to phytane d13C (note,  Calculated CO2aq is inside calibration range of 0.0 to Inf µmol/kg.).</v>
      </c>
      <c r="Q2072" t="str">
        <f>'phytoplankton qual'!Q285</f>
        <v>FALSE</v>
      </c>
      <c r="R2072" t="str">
        <f>'phytoplankton qual'!R285</f>
        <v>TRUE</v>
      </c>
      <c r="S2072" t="str">
        <f>'phytoplankton qual'!S285</f>
        <v>Recalculation of all phytane CO2 results using uniform calculation methods and comprehensive treatment of uncertainties.</v>
      </c>
      <c r="T2072" t="str">
        <f>'phytoplankton qual'!T285</f>
        <v>TRUE</v>
      </c>
      <c r="U2072" t="str">
        <f>'phytoplankton qual'!U285</f>
        <v>FALSE</v>
      </c>
      <c r="V2072" t="str">
        <f>'phytoplankton qual'!V285</f>
        <v>NA</v>
      </c>
      <c r="W2072" t="str">
        <f>'phytoplankton qual'!W285</f>
        <v>FALSE</v>
      </c>
      <c r="X2072" t="str">
        <f>'phytoplankton qual'!X285</f>
        <v>FALSE</v>
      </c>
      <c r="Y2072" t="str">
        <f>'phytoplankton qual'!Y285</f>
        <v>NA</v>
      </c>
      <c r="Z2072" t="str">
        <f>'phytoplankton qual'!Z285</f>
        <v>271806</v>
      </c>
    </row>
    <row r="2073" spans="1:26">
      <c r="A2073" t="str">
        <f>'phytoplankton qual'!A286</f>
        <v>phytoplankton</v>
      </c>
      <c r="B2073" t="str">
        <f>'phytoplankton qual'!B286</f>
        <v>Witkowski</v>
      </c>
      <c r="C2073" t="str">
        <f>'phytoplankton qual'!C286</f>
        <v>2018</v>
      </c>
      <c r="D2073" t="str">
        <f>'phytoplankton qual'!D286</f>
        <v>10.1126/sciadv.aat4840</v>
      </c>
      <c r="E2073">
        <f>'phytoplankton qual'!E286</f>
        <v>431500</v>
      </c>
      <c r="F2073">
        <f>'phytoplankton qual'!F286</f>
        <v>12300.000000000011</v>
      </c>
      <c r="G2073">
        <f>'phytoplankton qual'!G286</f>
        <v>12300.000000000011</v>
      </c>
      <c r="H2073">
        <f>'phytoplankton qual'!H286</f>
        <v>431.5</v>
      </c>
      <c r="I2073">
        <f>'phytoplankton qual'!I286</f>
        <v>12.300000000000011</v>
      </c>
      <c r="J2073">
        <f>'phytoplankton qual'!J286</f>
        <v>12.300000000000011</v>
      </c>
      <c r="K2073">
        <f>'phytoplankton qual'!K286</f>
        <v>589.77131948122837</v>
      </c>
      <c r="L2073">
        <f>'phytoplankton qual'!L286</f>
        <v>332.51981098790793</v>
      </c>
      <c r="M2073">
        <f>'phytoplankton qual'!M286</f>
        <v>276.41735079862724</v>
      </c>
      <c r="N2073" t="str">
        <f>'phytoplankton qual'!N286</f>
        <v>FALSE</v>
      </c>
      <c r="O2073">
        <f>'phytoplankton qual'!O286</f>
        <v>2</v>
      </c>
      <c r="P2073" t="str">
        <f>'phytoplankton qual'!P286</f>
        <v>Category 2: (a) Unable to fully quantify uncertainties due to mixed algal sources contributing to phytane d13C (note,  Calculated CO2aq is inside calibration range of 0.0 to Inf µmol/kg.).</v>
      </c>
      <c r="Q2073" t="str">
        <f>'phytoplankton qual'!Q286</f>
        <v>FALSE</v>
      </c>
      <c r="R2073" t="str">
        <f>'phytoplankton qual'!R286</f>
        <v>TRUE</v>
      </c>
      <c r="S2073" t="str">
        <f>'phytoplankton qual'!S286</f>
        <v>Recalculation of all phytane CO2 results using uniform calculation methods and comprehensive treatment of uncertainties.</v>
      </c>
      <c r="T2073" t="str">
        <f>'phytoplankton qual'!T286</f>
        <v>TRUE</v>
      </c>
      <c r="U2073" t="str">
        <f>'phytoplankton qual'!U286</f>
        <v>FALSE</v>
      </c>
      <c r="V2073" t="str">
        <f>'phytoplankton qual'!V286</f>
        <v>NA</v>
      </c>
      <c r="W2073" t="str">
        <f>'phytoplankton qual'!W286</f>
        <v>FALSE</v>
      </c>
      <c r="X2073" t="str">
        <f>'phytoplankton qual'!X286</f>
        <v>FALSE</v>
      </c>
      <c r="Y2073" t="str">
        <f>'phytoplankton qual'!Y286</f>
        <v>NA</v>
      </c>
      <c r="Z2073" t="str">
        <f>'phytoplankton qual'!Z286</f>
        <v>312307</v>
      </c>
    </row>
    <row r="2074" spans="1:26">
      <c r="A2074" t="str">
        <f>'phytoplankton qual'!A287</f>
        <v>phytoplankton</v>
      </c>
      <c r="B2074" t="str">
        <f>'phytoplankton qual'!B287</f>
        <v>Witkowski</v>
      </c>
      <c r="C2074" t="str">
        <f>'phytoplankton qual'!C287</f>
        <v>2018</v>
      </c>
      <c r="D2074" t="str">
        <f>'phytoplankton qual'!D287</f>
        <v>10.1126/sciadv.aat4841</v>
      </c>
      <c r="E2074">
        <f>'phytoplankton qual'!E287</f>
        <v>438000</v>
      </c>
      <c r="F2074">
        <f>'phytoplankton qual'!F287</f>
        <v>5000</v>
      </c>
      <c r="G2074">
        <f>'phytoplankton qual'!G287</f>
        <v>6000</v>
      </c>
      <c r="H2074">
        <f>'phytoplankton qual'!H287</f>
        <v>438</v>
      </c>
      <c r="I2074">
        <f>'phytoplankton qual'!I287</f>
        <v>5</v>
      </c>
      <c r="J2074">
        <f>'phytoplankton qual'!J287</f>
        <v>6</v>
      </c>
      <c r="K2074">
        <f>'phytoplankton qual'!K287</f>
        <v>775.92753832199151</v>
      </c>
      <c r="L2074">
        <f>'phytoplankton qual'!L287</f>
        <v>398.40971476379605</v>
      </c>
      <c r="M2074">
        <f>'phytoplankton qual'!M287</f>
        <v>356.21793616626076</v>
      </c>
      <c r="N2074" t="str">
        <f>'phytoplankton qual'!N287</f>
        <v>FALSE</v>
      </c>
      <c r="O2074">
        <f>'phytoplankton qual'!O287</f>
        <v>2</v>
      </c>
      <c r="P2074" t="str">
        <f>'phytoplankton qual'!P287</f>
        <v>Category 2: (a) Unable to fully quantify uncertainties due to mixed algal sources contributing to phytane d13C (note,  Calculated CO2aq is inside calibration range of 0.0 to Inf µmol/kg.).</v>
      </c>
      <c r="Q2074" t="str">
        <f>'phytoplankton qual'!Q287</f>
        <v>FALSE</v>
      </c>
      <c r="R2074" t="str">
        <f>'phytoplankton qual'!R287</f>
        <v>TRUE</v>
      </c>
      <c r="S2074" t="str">
        <f>'phytoplankton qual'!S287</f>
        <v>Recalculation of all phytane CO2 results using uniform calculation methods and comprehensive treatment of uncertainties.</v>
      </c>
      <c r="T2074" t="str">
        <f>'phytoplankton qual'!T287</f>
        <v>TRUE</v>
      </c>
      <c r="U2074" t="str">
        <f>'phytoplankton qual'!U287</f>
        <v>FALSE</v>
      </c>
      <c r="V2074" t="str">
        <f>'phytoplankton qual'!V287</f>
        <v>NA</v>
      </c>
      <c r="W2074" t="str">
        <f>'phytoplankton qual'!W287</f>
        <v>FALSE</v>
      </c>
      <c r="X2074" t="str">
        <f>'phytoplankton qual'!X287</f>
        <v>FALSE</v>
      </c>
      <c r="Y2074" t="str">
        <f>'phytoplankton qual'!Y287</f>
        <v>NA</v>
      </c>
      <c r="Z2074" t="str">
        <f>'phytoplankton qual'!Z287</f>
        <v>757868</v>
      </c>
    </row>
    <row r="2075" spans="1:26">
      <c r="A2075" t="str">
        <f>'phytoplankton qual'!A288</f>
        <v>phytoplankton</v>
      </c>
      <c r="B2075" t="str">
        <f>'phytoplankton qual'!B288</f>
        <v>Witkowski</v>
      </c>
      <c r="C2075" t="str">
        <f>'phytoplankton qual'!C288</f>
        <v>2018</v>
      </c>
      <c r="D2075" t="str">
        <f>'phytoplankton qual'!D288</f>
        <v>10.1126/sciadv.aat4842</v>
      </c>
      <c r="E2075">
        <f>'phytoplankton qual'!E288</f>
        <v>450000</v>
      </c>
      <c r="F2075">
        <f>'phytoplankton qual'!F288</f>
        <v>6600.0000000000227</v>
      </c>
      <c r="G2075">
        <f>'phytoplankton qual'!G288</f>
        <v>8399.9999999999782</v>
      </c>
      <c r="H2075">
        <f>'phytoplankton qual'!H288</f>
        <v>450</v>
      </c>
      <c r="I2075">
        <f>'phytoplankton qual'!I288</f>
        <v>6.6000000000000227</v>
      </c>
      <c r="J2075">
        <f>'phytoplankton qual'!J288</f>
        <v>8.399999999999979</v>
      </c>
      <c r="K2075">
        <f>'phytoplankton qual'!K288</f>
        <v>786.55740997787609</v>
      </c>
      <c r="L2075">
        <f>'phytoplankton qual'!L288</f>
        <v>464.82598486522932</v>
      </c>
      <c r="M2075">
        <f>'phytoplankton qual'!M288</f>
        <v>372.48440925708951</v>
      </c>
      <c r="N2075" t="str">
        <f>'phytoplankton qual'!N288</f>
        <v>FALSE</v>
      </c>
      <c r="O2075">
        <f>'phytoplankton qual'!O288</f>
        <v>2</v>
      </c>
      <c r="P2075" t="str">
        <f>'phytoplankton qual'!P288</f>
        <v>Category 2: (a) Unable to fully quantify uncertainties due to mixed algal sources contributing to phytane d13C (note,  Calculated CO2aq is inside calibration range of 0.0 to Inf µmol/kg.).</v>
      </c>
      <c r="Q2075" t="str">
        <f>'phytoplankton qual'!Q288</f>
        <v>FALSE</v>
      </c>
      <c r="R2075" t="str">
        <f>'phytoplankton qual'!R288</f>
        <v>TRUE</v>
      </c>
      <c r="S2075" t="str">
        <f>'phytoplankton qual'!S288</f>
        <v>Recalculation of all phytane CO2 results using uniform calculation methods and comprehensive treatment of uncertainties.</v>
      </c>
      <c r="T2075" t="str">
        <f>'phytoplankton qual'!T288</f>
        <v>TRUE</v>
      </c>
      <c r="U2075" t="str">
        <f>'phytoplankton qual'!U288</f>
        <v>FALSE</v>
      </c>
      <c r="V2075" t="str">
        <f>'phytoplankton qual'!V288</f>
        <v>NA</v>
      </c>
      <c r="W2075" t="str">
        <f>'phytoplankton qual'!W288</f>
        <v>FALSE</v>
      </c>
      <c r="X2075" t="str">
        <f>'phytoplankton qual'!X288</f>
        <v>FALSE</v>
      </c>
      <c r="Y2075" t="str">
        <f>'phytoplankton qual'!Y288</f>
        <v>NA</v>
      </c>
      <c r="Z2075" t="str">
        <f>'phytoplankton qual'!Z288</f>
        <v>90-10</v>
      </c>
    </row>
    <row r="2076" spans="1:26">
      <c r="A2076" t="str">
        <f>'phytoplankton qual'!A289</f>
        <v>phytoplankton</v>
      </c>
      <c r="B2076" t="str">
        <f>'phytoplankton qual'!B289</f>
        <v>Witkowski</v>
      </c>
      <c r="C2076" t="str">
        <f>'phytoplankton qual'!C289</f>
        <v>2018</v>
      </c>
      <c r="D2076" t="str">
        <f>'phytoplankton qual'!D289</f>
        <v>10.1126/sciadv.aat4843</v>
      </c>
      <c r="E2076">
        <f>'phytoplankton qual'!E289</f>
        <v>450000</v>
      </c>
      <c r="F2076">
        <f>'phytoplankton qual'!F289</f>
        <v>6600.0000000000227</v>
      </c>
      <c r="G2076">
        <f>'phytoplankton qual'!G289</f>
        <v>8399.9999999999782</v>
      </c>
      <c r="H2076">
        <f>'phytoplankton qual'!H289</f>
        <v>450</v>
      </c>
      <c r="I2076">
        <f>'phytoplankton qual'!I289</f>
        <v>6.6000000000000227</v>
      </c>
      <c r="J2076">
        <f>'phytoplankton qual'!J289</f>
        <v>8.399999999999979</v>
      </c>
      <c r="K2076">
        <f>'phytoplankton qual'!K289</f>
        <v>759.64476773963611</v>
      </c>
      <c r="L2076">
        <f>'phytoplankton qual'!L289</f>
        <v>442.42063444878545</v>
      </c>
      <c r="M2076">
        <f>'phytoplankton qual'!M289</f>
        <v>359.99763757872012</v>
      </c>
      <c r="N2076" t="str">
        <f>'phytoplankton qual'!N289</f>
        <v>FALSE</v>
      </c>
      <c r="O2076">
        <f>'phytoplankton qual'!O289</f>
        <v>2</v>
      </c>
      <c r="P2076" t="str">
        <f>'phytoplankton qual'!P289</f>
        <v>Category 2: (a) Unable to fully quantify uncertainties due to mixed algal sources contributing to phytane d13C (note,  Calculated CO2aq is inside calibration range of 0.0 to Inf µmol/kg.).</v>
      </c>
      <c r="Q2076" t="str">
        <f>'phytoplankton qual'!Q289</f>
        <v>FALSE</v>
      </c>
      <c r="R2076" t="str">
        <f>'phytoplankton qual'!R289</f>
        <v>TRUE</v>
      </c>
      <c r="S2076" t="str">
        <f>'phytoplankton qual'!S289</f>
        <v>Recalculation of all phytane CO2 results using uniform calculation methods and comprehensive treatment of uncertainties.</v>
      </c>
      <c r="T2076" t="str">
        <f>'phytoplankton qual'!T289</f>
        <v>TRUE</v>
      </c>
      <c r="U2076" t="str">
        <f>'phytoplankton qual'!U289</f>
        <v>FALSE</v>
      </c>
      <c r="V2076" t="str">
        <f>'phytoplankton qual'!V289</f>
        <v>NA</v>
      </c>
      <c r="W2076" t="str">
        <f>'phytoplankton qual'!W289</f>
        <v>FALSE</v>
      </c>
      <c r="X2076" t="str">
        <f>'phytoplankton qual'!X289</f>
        <v>FALSE</v>
      </c>
      <c r="Y2076" t="str">
        <f>'phytoplankton qual'!Y289</f>
        <v>NA</v>
      </c>
      <c r="Z2076" t="str">
        <f>'phytoplankton qual'!Z289</f>
        <v>90-13</v>
      </c>
    </row>
    <row r="2077" spans="1:26">
      <c r="A2077" t="str">
        <f>'phytoplankton qual'!A290</f>
        <v>phytoplankton</v>
      </c>
      <c r="B2077" t="str">
        <f>'phytoplankton qual'!B290</f>
        <v>Witkowski</v>
      </c>
      <c r="C2077" t="str">
        <f>'phytoplankton qual'!C290</f>
        <v>2018</v>
      </c>
      <c r="D2077" t="str">
        <f>'phytoplankton qual'!D290</f>
        <v>10.1126/sciadv.aat4844</v>
      </c>
      <c r="E2077">
        <f>'phytoplankton qual'!E290</f>
        <v>450000</v>
      </c>
      <c r="F2077">
        <f>'phytoplankton qual'!F290</f>
        <v>6600.0000000000227</v>
      </c>
      <c r="G2077">
        <f>'phytoplankton qual'!G290</f>
        <v>8399.9999999999782</v>
      </c>
      <c r="H2077">
        <f>'phytoplankton qual'!H290</f>
        <v>450</v>
      </c>
      <c r="I2077">
        <f>'phytoplankton qual'!I290</f>
        <v>6.6000000000000227</v>
      </c>
      <c r="J2077">
        <f>'phytoplankton qual'!J290</f>
        <v>8.399999999999979</v>
      </c>
      <c r="K2077">
        <f>'phytoplankton qual'!K290</f>
        <v>759.64476773963747</v>
      </c>
      <c r="L2077">
        <f>'phytoplankton qual'!L290</f>
        <v>447.74514603805096</v>
      </c>
      <c r="M2077">
        <f>'phytoplankton qual'!M290</f>
        <v>358.79240154727711</v>
      </c>
      <c r="N2077" t="str">
        <f>'phytoplankton qual'!N290</f>
        <v>FALSE</v>
      </c>
      <c r="O2077">
        <f>'phytoplankton qual'!O290</f>
        <v>2</v>
      </c>
      <c r="P2077" t="str">
        <f>'phytoplankton qual'!P290</f>
        <v>Category 2: (a) Unable to fully quantify uncertainties due to mixed algal sources contributing to phytane d13C (note,  Calculated CO2aq is inside calibration range of 0.0 to Inf µmol/kg.).</v>
      </c>
      <c r="Q2077" t="str">
        <f>'phytoplankton qual'!Q290</f>
        <v>FALSE</v>
      </c>
      <c r="R2077" t="str">
        <f>'phytoplankton qual'!R290</f>
        <v>TRUE</v>
      </c>
      <c r="S2077" t="str">
        <f>'phytoplankton qual'!S290</f>
        <v>Recalculation of all phytane CO2 results using uniform calculation methods and comprehensive treatment of uncertainties.</v>
      </c>
      <c r="T2077" t="str">
        <f>'phytoplankton qual'!T290</f>
        <v>TRUE</v>
      </c>
      <c r="U2077" t="str">
        <f>'phytoplankton qual'!U290</f>
        <v>FALSE</v>
      </c>
      <c r="V2077" t="str">
        <f>'phytoplankton qual'!V290</f>
        <v>NA</v>
      </c>
      <c r="W2077" t="str">
        <f>'phytoplankton qual'!W290</f>
        <v>FALSE</v>
      </c>
      <c r="X2077" t="str">
        <f>'phytoplankton qual'!X290</f>
        <v>FALSE</v>
      </c>
      <c r="Y2077" t="str">
        <f>'phytoplankton qual'!Y290</f>
        <v>NA</v>
      </c>
      <c r="Z2077" t="str">
        <f>'phytoplankton qual'!Z290</f>
        <v>90-15</v>
      </c>
    </row>
    <row r="2078" spans="1:26">
      <c r="A2078" t="str">
        <f>'phytoplankton qual'!A291</f>
        <v>phytoplankton</v>
      </c>
      <c r="B2078" t="str">
        <f>'phytoplankton qual'!B291</f>
        <v>Witkowski</v>
      </c>
      <c r="C2078" t="str">
        <f>'phytoplankton qual'!C291</f>
        <v>2018</v>
      </c>
      <c r="D2078" t="str">
        <f>'phytoplankton qual'!D291</f>
        <v>10.1126/sciadv.aat4845</v>
      </c>
      <c r="E2078">
        <f>'phytoplankton qual'!E291</f>
        <v>450000</v>
      </c>
      <c r="F2078">
        <f>'phytoplankton qual'!F291</f>
        <v>6600.0000000000227</v>
      </c>
      <c r="G2078">
        <f>'phytoplankton qual'!G291</f>
        <v>8399.9999999999782</v>
      </c>
      <c r="H2078">
        <f>'phytoplankton qual'!H291</f>
        <v>450</v>
      </c>
      <c r="I2078">
        <f>'phytoplankton qual'!I291</f>
        <v>6.6000000000000227</v>
      </c>
      <c r="J2078">
        <f>'phytoplankton qual'!J291</f>
        <v>8.399999999999979</v>
      </c>
      <c r="K2078">
        <f>'phytoplankton qual'!K291</f>
        <v>830.72665440446701</v>
      </c>
      <c r="L2078">
        <f>'phytoplankton qual'!L291</f>
        <v>506.97279535321502</v>
      </c>
      <c r="M2078">
        <f>'phytoplankton qual'!M291</f>
        <v>396.92922447730729</v>
      </c>
      <c r="N2078" t="str">
        <f>'phytoplankton qual'!N291</f>
        <v>FALSE</v>
      </c>
      <c r="O2078">
        <f>'phytoplankton qual'!O291</f>
        <v>2</v>
      </c>
      <c r="P2078" t="str">
        <f>'phytoplankton qual'!P291</f>
        <v>Category 2: (a) Unable to fully quantify uncertainties due to mixed algal sources contributing to phytane d13C (note,  Calculated CO2aq is inside calibration range of 0.0 to Inf µmol/kg.).</v>
      </c>
      <c r="Q2078" t="str">
        <f>'phytoplankton qual'!Q291</f>
        <v>FALSE</v>
      </c>
      <c r="R2078" t="str">
        <f>'phytoplankton qual'!R291</f>
        <v>TRUE</v>
      </c>
      <c r="S2078" t="str">
        <f>'phytoplankton qual'!S291</f>
        <v>Recalculation of all phytane CO2 results using uniform calculation methods and comprehensive treatment of uncertainties.</v>
      </c>
      <c r="T2078" t="str">
        <f>'phytoplankton qual'!T291</f>
        <v>TRUE</v>
      </c>
      <c r="U2078" t="str">
        <f>'phytoplankton qual'!U291</f>
        <v>FALSE</v>
      </c>
      <c r="V2078" t="str">
        <f>'phytoplankton qual'!V291</f>
        <v>NA</v>
      </c>
      <c r="W2078" t="str">
        <f>'phytoplankton qual'!W291</f>
        <v>FALSE</v>
      </c>
      <c r="X2078" t="str">
        <f>'phytoplankton qual'!X291</f>
        <v>FALSE</v>
      </c>
      <c r="Y2078" t="str">
        <f>'phytoplankton qual'!Y291</f>
        <v>NA</v>
      </c>
      <c r="Z2078" t="str">
        <f>'phytoplankton qual'!Z291</f>
        <v>90-16</v>
      </c>
    </row>
    <row r="2079" spans="1:26">
      <c r="A2079" t="str">
        <f>'phytoplankton qual'!A292</f>
        <v>phytoplankton</v>
      </c>
      <c r="B2079" t="str">
        <f>'phytoplankton qual'!B292</f>
        <v>Witkowski</v>
      </c>
      <c r="C2079" t="str">
        <f>'phytoplankton qual'!C292</f>
        <v>2018</v>
      </c>
      <c r="D2079" t="str">
        <f>'phytoplankton qual'!D292</f>
        <v>10.1126/sciadv.aat4846</v>
      </c>
      <c r="E2079">
        <f>'phytoplankton qual'!E292</f>
        <v>450000</v>
      </c>
      <c r="F2079">
        <f>'phytoplankton qual'!F292</f>
        <v>6600.0000000000227</v>
      </c>
      <c r="G2079">
        <f>'phytoplankton qual'!G292</f>
        <v>8399.9999999999782</v>
      </c>
      <c r="H2079">
        <f>'phytoplankton qual'!H292</f>
        <v>450</v>
      </c>
      <c r="I2079">
        <f>'phytoplankton qual'!I292</f>
        <v>6.6000000000000227</v>
      </c>
      <c r="J2079">
        <f>'phytoplankton qual'!J292</f>
        <v>8.399999999999979</v>
      </c>
      <c r="K2079">
        <f>'phytoplankton qual'!K292</f>
        <v>658.38758249356249</v>
      </c>
      <c r="L2079">
        <f>'phytoplankton qual'!L292</f>
        <v>372.51657135575113</v>
      </c>
      <c r="M2079">
        <f>'phytoplankton qual'!M292</f>
        <v>306.55960608172313</v>
      </c>
      <c r="N2079" t="str">
        <f>'phytoplankton qual'!N292</f>
        <v>FALSE</v>
      </c>
      <c r="O2079">
        <f>'phytoplankton qual'!O292</f>
        <v>2</v>
      </c>
      <c r="P2079" t="str">
        <f>'phytoplankton qual'!P292</f>
        <v>Category 2: (a) Unable to fully quantify uncertainties due to mixed algal sources contributing to phytane d13C (note,  Calculated CO2aq is inside calibration range of 0.0 to Inf µmol/kg.).</v>
      </c>
      <c r="Q2079" t="str">
        <f>'phytoplankton qual'!Q292</f>
        <v>FALSE</v>
      </c>
      <c r="R2079" t="str">
        <f>'phytoplankton qual'!R292</f>
        <v>TRUE</v>
      </c>
      <c r="S2079" t="str">
        <f>'phytoplankton qual'!S292</f>
        <v>Recalculation of all phytane CO2 results using uniform calculation methods and comprehensive treatment of uncertainties.</v>
      </c>
      <c r="T2079" t="str">
        <f>'phytoplankton qual'!T292</f>
        <v>TRUE</v>
      </c>
      <c r="U2079" t="str">
        <f>'phytoplankton qual'!U292</f>
        <v>FALSE</v>
      </c>
      <c r="V2079" t="str">
        <f>'phytoplankton qual'!V292</f>
        <v>NA</v>
      </c>
      <c r="W2079" t="str">
        <f>'phytoplankton qual'!W292</f>
        <v>FALSE</v>
      </c>
      <c r="X2079" t="str">
        <f>'phytoplankton qual'!X292</f>
        <v>FALSE</v>
      </c>
      <c r="Y2079" t="str">
        <f>'phytoplankton qual'!Y292</f>
        <v>NA</v>
      </c>
      <c r="Z2079" t="str">
        <f>'phytoplankton qual'!Z292</f>
        <v>90-16-2</v>
      </c>
    </row>
    <row r="2080" spans="1:26">
      <c r="A2080" t="str">
        <f>'phytoplankton qual'!A293</f>
        <v>phytoplankton</v>
      </c>
      <c r="B2080" t="str">
        <f>'phytoplankton qual'!B293</f>
        <v>Witkowski</v>
      </c>
      <c r="C2080" t="str">
        <f>'phytoplankton qual'!C293</f>
        <v>2018</v>
      </c>
      <c r="D2080" t="str">
        <f>'phytoplankton qual'!D293</f>
        <v>10.1126/sciadv.aat4847</v>
      </c>
      <c r="E2080">
        <f>'phytoplankton qual'!E293</f>
        <v>450000</v>
      </c>
      <c r="F2080">
        <f>'phytoplankton qual'!F293</f>
        <v>6600.0000000000227</v>
      </c>
      <c r="G2080">
        <f>'phytoplankton qual'!G293</f>
        <v>8399.9999999999782</v>
      </c>
      <c r="H2080">
        <f>'phytoplankton qual'!H293</f>
        <v>450</v>
      </c>
      <c r="I2080">
        <f>'phytoplankton qual'!I293</f>
        <v>6.6000000000000227</v>
      </c>
      <c r="J2080">
        <f>'phytoplankton qual'!J293</f>
        <v>8.399999999999979</v>
      </c>
      <c r="K2080">
        <f>'phytoplankton qual'!K293</f>
        <v>830.72665440446781</v>
      </c>
      <c r="L2080">
        <f>'phytoplankton qual'!L293</f>
        <v>493.87317092495573</v>
      </c>
      <c r="M2080">
        <f>'phytoplankton qual'!M293</f>
        <v>392.24897645087174</v>
      </c>
      <c r="N2080" t="str">
        <f>'phytoplankton qual'!N293</f>
        <v>FALSE</v>
      </c>
      <c r="O2080">
        <f>'phytoplankton qual'!O293</f>
        <v>2</v>
      </c>
      <c r="P2080" t="str">
        <f>'phytoplankton qual'!P293</f>
        <v>Category 2: (a) Unable to fully quantify uncertainties due to mixed algal sources contributing to phytane d13C (note,  Calculated CO2aq is inside calibration range of 0.0 to Inf µmol/kg.).</v>
      </c>
      <c r="Q2080" t="str">
        <f>'phytoplankton qual'!Q293</f>
        <v>FALSE</v>
      </c>
      <c r="R2080" t="str">
        <f>'phytoplankton qual'!R293</f>
        <v>TRUE</v>
      </c>
      <c r="S2080" t="str">
        <f>'phytoplankton qual'!S293</f>
        <v>Recalculation of all phytane CO2 results using uniform calculation methods and comprehensive treatment of uncertainties.</v>
      </c>
      <c r="T2080" t="str">
        <f>'phytoplankton qual'!T293</f>
        <v>TRUE</v>
      </c>
      <c r="U2080" t="str">
        <f>'phytoplankton qual'!U293</f>
        <v>FALSE</v>
      </c>
      <c r="V2080" t="str">
        <f>'phytoplankton qual'!V293</f>
        <v>NA</v>
      </c>
      <c r="W2080" t="str">
        <f>'phytoplankton qual'!W293</f>
        <v>FALSE</v>
      </c>
      <c r="X2080" t="str">
        <f>'phytoplankton qual'!X293</f>
        <v>FALSE</v>
      </c>
      <c r="Y2080" t="str">
        <f>'phytoplankton qual'!Y293</f>
        <v>NA</v>
      </c>
      <c r="Z2080" t="str">
        <f>'phytoplankton qual'!Z293</f>
        <v>90-71</v>
      </c>
    </row>
    <row r="2081" spans="1:26">
      <c r="A2081" t="str">
        <f>'phytoplankton qual'!A294</f>
        <v>phytoplankton</v>
      </c>
      <c r="B2081" t="str">
        <f>'phytoplankton qual'!B294</f>
        <v>Witkowski</v>
      </c>
      <c r="C2081" t="str">
        <f>'phytoplankton qual'!C294</f>
        <v>2018</v>
      </c>
      <c r="D2081" t="str">
        <f>'phytoplankton qual'!D294</f>
        <v>10.1126/sciadv.aat4848</v>
      </c>
      <c r="E2081">
        <f>'phytoplankton qual'!E294</f>
        <v>450000</v>
      </c>
      <c r="F2081">
        <f>'phytoplankton qual'!F294</f>
        <v>6600.0000000000227</v>
      </c>
      <c r="G2081">
        <f>'phytoplankton qual'!G294</f>
        <v>8399.9999999999782</v>
      </c>
      <c r="H2081">
        <f>'phytoplankton qual'!H294</f>
        <v>450</v>
      </c>
      <c r="I2081">
        <f>'phytoplankton qual'!I294</f>
        <v>6.6000000000000227</v>
      </c>
      <c r="J2081">
        <f>'phytoplankton qual'!J294</f>
        <v>8.399999999999979</v>
      </c>
      <c r="K2081">
        <f>'phytoplankton qual'!K294</f>
        <v>800.74620563533585</v>
      </c>
      <c r="L2081">
        <f>'phytoplankton qual'!L294</f>
        <v>484.66272509101645</v>
      </c>
      <c r="M2081">
        <f>'phytoplankton qual'!M294</f>
        <v>376.73649476880519</v>
      </c>
      <c r="N2081" t="str">
        <f>'phytoplankton qual'!N294</f>
        <v>FALSE</v>
      </c>
      <c r="O2081">
        <f>'phytoplankton qual'!O294</f>
        <v>2</v>
      </c>
      <c r="P2081" t="str">
        <f>'phytoplankton qual'!P294</f>
        <v>Category 2: (a) Unable to fully quantify uncertainties due to mixed algal sources contributing to phytane d13C (note,  Calculated CO2aq is inside calibration range of 0.0 to Inf µmol/kg.).</v>
      </c>
      <c r="Q2081" t="str">
        <f>'phytoplankton qual'!Q294</f>
        <v>FALSE</v>
      </c>
      <c r="R2081" t="str">
        <f>'phytoplankton qual'!R294</f>
        <v>TRUE</v>
      </c>
      <c r="S2081" t="str">
        <f>'phytoplankton qual'!S294</f>
        <v>Recalculation of all phytane CO2 results using uniform calculation methods and comprehensive treatment of uncertainties.</v>
      </c>
      <c r="T2081" t="str">
        <f>'phytoplankton qual'!T294</f>
        <v>TRUE</v>
      </c>
      <c r="U2081" t="str">
        <f>'phytoplankton qual'!U294</f>
        <v>FALSE</v>
      </c>
      <c r="V2081" t="str">
        <f>'phytoplankton qual'!V294</f>
        <v>NA</v>
      </c>
      <c r="W2081" t="str">
        <f>'phytoplankton qual'!W294</f>
        <v>FALSE</v>
      </c>
      <c r="X2081" t="str">
        <f>'phytoplankton qual'!X294</f>
        <v>FALSE</v>
      </c>
      <c r="Y2081" t="str">
        <f>'phytoplankton qual'!Y294</f>
        <v>NA</v>
      </c>
      <c r="Z2081" t="str">
        <f>'phytoplankton qual'!Z294</f>
        <v>90-72</v>
      </c>
    </row>
    <row r="2082" spans="1:26">
      <c r="A2082" t="str">
        <f>'phytoplankton qual'!A295</f>
        <v>phytoplankton</v>
      </c>
      <c r="B2082" t="str">
        <f>'phytoplankton qual'!B295</f>
        <v>Witkowski</v>
      </c>
      <c r="C2082" t="str">
        <f>'phytoplankton qual'!C295</f>
        <v>2018</v>
      </c>
      <c r="D2082" t="str">
        <f>'phytoplankton qual'!D295</f>
        <v>10.1126/sciadv.aat4849</v>
      </c>
      <c r="E2082">
        <f>'phytoplankton qual'!E295</f>
        <v>450000</v>
      </c>
      <c r="F2082">
        <f>'phytoplankton qual'!F295</f>
        <v>6600.0000000000227</v>
      </c>
      <c r="G2082">
        <f>'phytoplankton qual'!G295</f>
        <v>8399.9999999999782</v>
      </c>
      <c r="H2082">
        <f>'phytoplankton qual'!H295</f>
        <v>450</v>
      </c>
      <c r="I2082">
        <f>'phytoplankton qual'!I295</f>
        <v>6.6000000000000227</v>
      </c>
      <c r="J2082">
        <f>'phytoplankton qual'!J295</f>
        <v>8.399999999999979</v>
      </c>
      <c r="K2082">
        <f>'phytoplankton qual'!K295</f>
        <v>652.11819111878344</v>
      </c>
      <c r="L2082">
        <f>'phytoplankton qual'!L295</f>
        <v>379.1245834385852</v>
      </c>
      <c r="M2082">
        <f>'phytoplankton qual'!M295</f>
        <v>306.92038993247183</v>
      </c>
      <c r="N2082" t="str">
        <f>'phytoplankton qual'!N295</f>
        <v>FALSE</v>
      </c>
      <c r="O2082">
        <f>'phytoplankton qual'!O295</f>
        <v>2</v>
      </c>
      <c r="P2082" t="str">
        <f>'phytoplankton qual'!P295</f>
        <v>Category 2: (a) Unable to fully quantify uncertainties due to mixed algal sources contributing to phytane d13C (note,  Calculated CO2aq is inside calibration range of 0.0 to Inf µmol/kg.).</v>
      </c>
      <c r="Q2082" t="str">
        <f>'phytoplankton qual'!Q295</f>
        <v>FALSE</v>
      </c>
      <c r="R2082" t="str">
        <f>'phytoplankton qual'!R295</f>
        <v>TRUE</v>
      </c>
      <c r="S2082" t="str">
        <f>'phytoplankton qual'!S295</f>
        <v>Recalculation of all phytane CO2 results using uniform calculation methods and comprehensive treatment of uncertainties.</v>
      </c>
      <c r="T2082" t="str">
        <f>'phytoplankton qual'!T295</f>
        <v>TRUE</v>
      </c>
      <c r="U2082" t="str">
        <f>'phytoplankton qual'!U295</f>
        <v>FALSE</v>
      </c>
      <c r="V2082" t="str">
        <f>'phytoplankton qual'!V295</f>
        <v>NA</v>
      </c>
      <c r="W2082" t="str">
        <f>'phytoplankton qual'!W295</f>
        <v>FALSE</v>
      </c>
      <c r="X2082" t="str">
        <f>'phytoplankton qual'!X295</f>
        <v>FALSE</v>
      </c>
      <c r="Y2082" t="str">
        <f>'phytoplankton qual'!Y295</f>
        <v>NA</v>
      </c>
      <c r="Z2082" t="str">
        <f>'phytoplankton qual'!Z295</f>
        <v>91-16</v>
      </c>
    </row>
    <row r="2083" spans="1:26">
      <c r="A2083" t="str">
        <f>'phytoplankton qual'!A296</f>
        <v>phytoplankton</v>
      </c>
      <c r="B2083" t="str">
        <f>'phytoplankton qual'!B296</f>
        <v>Witkowski</v>
      </c>
      <c r="C2083" t="str">
        <f>'phytoplankton qual'!C296</f>
        <v>2018</v>
      </c>
      <c r="D2083" t="str">
        <f>'phytoplankton qual'!D296</f>
        <v>10.1126/sciadv.aat4850</v>
      </c>
      <c r="E2083">
        <f>'phytoplankton qual'!E296</f>
        <v>450000</v>
      </c>
      <c r="F2083">
        <f>'phytoplankton qual'!F296</f>
        <v>6600.0000000000227</v>
      </c>
      <c r="G2083">
        <f>'phytoplankton qual'!G296</f>
        <v>8399.9999999999782</v>
      </c>
      <c r="H2083">
        <f>'phytoplankton qual'!H296</f>
        <v>450</v>
      </c>
      <c r="I2083">
        <f>'phytoplankton qual'!I296</f>
        <v>6.6000000000000227</v>
      </c>
      <c r="J2083">
        <f>'phytoplankton qual'!J296</f>
        <v>8.399999999999979</v>
      </c>
      <c r="K2083">
        <f>'phytoplankton qual'!K296</f>
        <v>695.68301401235681</v>
      </c>
      <c r="L2083">
        <f>'phytoplankton qual'!L296</f>
        <v>410.99203627814518</v>
      </c>
      <c r="M2083">
        <f>'phytoplankton qual'!M296</f>
        <v>328.48291190461396</v>
      </c>
      <c r="N2083" t="str">
        <f>'phytoplankton qual'!N296</f>
        <v>FALSE</v>
      </c>
      <c r="O2083">
        <f>'phytoplankton qual'!O296</f>
        <v>2</v>
      </c>
      <c r="P2083" t="str">
        <f>'phytoplankton qual'!P296</f>
        <v>Category 2: (a) Unable to fully quantify uncertainties due to mixed algal sources contributing to phytane d13C (note,  Calculated CO2aq is inside calibration range of 0.0 to Inf µmol/kg.).</v>
      </c>
      <c r="Q2083" t="str">
        <f>'phytoplankton qual'!Q296</f>
        <v>FALSE</v>
      </c>
      <c r="R2083" t="str">
        <f>'phytoplankton qual'!R296</f>
        <v>TRUE</v>
      </c>
      <c r="S2083" t="str">
        <f>'phytoplankton qual'!S296</f>
        <v>Recalculation of all phytane CO2 results using uniform calculation methods and comprehensive treatment of uncertainties.</v>
      </c>
      <c r="T2083" t="str">
        <f>'phytoplankton qual'!T296</f>
        <v>TRUE</v>
      </c>
      <c r="U2083" t="str">
        <f>'phytoplankton qual'!U296</f>
        <v>FALSE</v>
      </c>
      <c r="V2083" t="str">
        <f>'phytoplankton qual'!V296</f>
        <v>NA</v>
      </c>
      <c r="W2083" t="str">
        <f>'phytoplankton qual'!W296</f>
        <v>FALSE</v>
      </c>
      <c r="X2083" t="str">
        <f>'phytoplankton qual'!X296</f>
        <v>FALSE</v>
      </c>
      <c r="Y2083" t="str">
        <f>'phytoplankton qual'!Y296</f>
        <v>NA</v>
      </c>
      <c r="Z2083" t="str">
        <f>'phytoplankton qual'!Z296</f>
        <v>91-18</v>
      </c>
    </row>
    <row r="2084" spans="1:26">
      <c r="A2084" t="str">
        <f>'phytoplankton qual'!A297</f>
        <v>phytoplankton</v>
      </c>
      <c r="B2084" t="str">
        <f>'phytoplankton qual'!B297</f>
        <v>Witkowski</v>
      </c>
      <c r="C2084" t="str">
        <f>'phytoplankton qual'!C297</f>
        <v>2018</v>
      </c>
      <c r="D2084" t="str">
        <f>'phytoplankton qual'!D297</f>
        <v>10.1126/sciadv.aat4851</v>
      </c>
      <c r="E2084">
        <f>'phytoplankton qual'!E297</f>
        <v>450000</v>
      </c>
      <c r="F2084">
        <f>'phytoplankton qual'!F297</f>
        <v>6600.0000000000227</v>
      </c>
      <c r="G2084">
        <f>'phytoplankton qual'!G297</f>
        <v>8399.9999999999782</v>
      </c>
      <c r="H2084">
        <f>'phytoplankton qual'!H297</f>
        <v>450</v>
      </c>
      <c r="I2084">
        <f>'phytoplankton qual'!I297</f>
        <v>6.6000000000000227</v>
      </c>
      <c r="J2084">
        <f>'phytoplankton qual'!J297</f>
        <v>8.399999999999979</v>
      </c>
      <c r="K2084">
        <f>'phytoplankton qual'!K297</f>
        <v>652.11819111878287</v>
      </c>
      <c r="L2084">
        <f>'phytoplankton qual'!L297</f>
        <v>376.86229738119994</v>
      </c>
      <c r="M2084">
        <f>'phytoplankton qual'!M297</f>
        <v>306.89977587948624</v>
      </c>
      <c r="N2084" t="str">
        <f>'phytoplankton qual'!N297</f>
        <v>FALSE</v>
      </c>
      <c r="O2084">
        <f>'phytoplankton qual'!O297</f>
        <v>2</v>
      </c>
      <c r="P2084" t="str">
        <f>'phytoplankton qual'!P297</f>
        <v>Category 2: (a) Unable to fully quantify uncertainties due to mixed algal sources contributing to phytane d13C (note,  Calculated CO2aq is inside calibration range of 0.0 to Inf µmol/kg.).</v>
      </c>
      <c r="Q2084" t="str">
        <f>'phytoplankton qual'!Q297</f>
        <v>FALSE</v>
      </c>
      <c r="R2084" t="str">
        <f>'phytoplankton qual'!R297</f>
        <v>TRUE</v>
      </c>
      <c r="S2084" t="str">
        <f>'phytoplankton qual'!S297</f>
        <v>Recalculation of all phytane CO2 results using uniform calculation methods and comprehensive treatment of uncertainties.</v>
      </c>
      <c r="T2084" t="str">
        <f>'phytoplankton qual'!T297</f>
        <v>TRUE</v>
      </c>
      <c r="U2084" t="str">
        <f>'phytoplankton qual'!U297</f>
        <v>FALSE</v>
      </c>
      <c r="V2084" t="str">
        <f>'phytoplankton qual'!V297</f>
        <v>NA</v>
      </c>
      <c r="W2084" t="str">
        <f>'phytoplankton qual'!W297</f>
        <v>FALSE</v>
      </c>
      <c r="X2084" t="str">
        <f>'phytoplankton qual'!X297</f>
        <v>FALSE</v>
      </c>
      <c r="Y2084" t="str">
        <f>'phytoplankton qual'!Y297</f>
        <v>NA</v>
      </c>
      <c r="Z2084" t="str">
        <f>'phytoplankton qual'!Z297</f>
        <v>91-23-1</v>
      </c>
    </row>
    <row r="2085" spans="1:26">
      <c r="A2085" t="str">
        <f>'phytoplankton qual'!A298</f>
        <v>phytoplankton</v>
      </c>
      <c r="B2085" t="str">
        <f>'phytoplankton qual'!B298</f>
        <v>Witkowski</v>
      </c>
      <c r="C2085" t="str">
        <f>'phytoplankton qual'!C298</f>
        <v>2018</v>
      </c>
      <c r="D2085" t="str">
        <f>'phytoplankton qual'!D298</f>
        <v>10.1126/sciadv.aat4852</v>
      </c>
      <c r="E2085">
        <f>'phytoplankton qual'!E298</f>
        <v>450000</v>
      </c>
      <c r="F2085">
        <f>'phytoplankton qual'!F298</f>
        <v>6600.0000000000227</v>
      </c>
      <c r="G2085">
        <f>'phytoplankton qual'!G298</f>
        <v>8399.9999999999782</v>
      </c>
      <c r="H2085">
        <f>'phytoplankton qual'!H298</f>
        <v>450</v>
      </c>
      <c r="I2085">
        <f>'phytoplankton qual'!I298</f>
        <v>6.6000000000000227</v>
      </c>
      <c r="J2085">
        <f>'phytoplankton qual'!J298</f>
        <v>8.399999999999979</v>
      </c>
      <c r="K2085">
        <f>'phytoplankton qual'!K298</f>
        <v>622.88481122138001</v>
      </c>
      <c r="L2085">
        <f>'phytoplankton qual'!L298</f>
        <v>361.526641501781</v>
      </c>
      <c r="M2085">
        <f>'phytoplankton qual'!M298</f>
        <v>286.96803111673165</v>
      </c>
      <c r="N2085" t="str">
        <f>'phytoplankton qual'!N298</f>
        <v>FALSE</v>
      </c>
      <c r="O2085">
        <f>'phytoplankton qual'!O298</f>
        <v>2</v>
      </c>
      <c r="P2085" t="str">
        <f>'phytoplankton qual'!P298</f>
        <v>Category 2: (a) Unable to fully quantify uncertainties due to mixed algal sources contributing to phytane d13C (note,  Calculated CO2aq is inside calibration range of 0.0 to Inf µmol/kg.).</v>
      </c>
      <c r="Q2085" t="str">
        <f>'phytoplankton qual'!Q298</f>
        <v>FALSE</v>
      </c>
      <c r="R2085" t="str">
        <f>'phytoplankton qual'!R298</f>
        <v>TRUE</v>
      </c>
      <c r="S2085" t="str">
        <f>'phytoplankton qual'!S298</f>
        <v>Recalculation of all phytane CO2 results using uniform calculation methods and comprehensive treatment of uncertainties.</v>
      </c>
      <c r="T2085" t="str">
        <f>'phytoplankton qual'!T298</f>
        <v>TRUE</v>
      </c>
      <c r="U2085" t="str">
        <f>'phytoplankton qual'!U298</f>
        <v>FALSE</v>
      </c>
      <c r="V2085" t="str">
        <f>'phytoplankton qual'!V298</f>
        <v>NA</v>
      </c>
      <c r="W2085" t="str">
        <f>'phytoplankton qual'!W298</f>
        <v>FALSE</v>
      </c>
      <c r="X2085" t="str">
        <f>'phytoplankton qual'!X298</f>
        <v>FALSE</v>
      </c>
      <c r="Y2085" t="str">
        <f>'phytoplankton qual'!Y298</f>
        <v>NA</v>
      </c>
      <c r="Z2085" t="str">
        <f>'phytoplankton qual'!Z298</f>
        <v>89-52</v>
      </c>
    </row>
    <row r="2086" spans="1:26">
      <c r="A2086" t="str">
        <f>'phytoplankton qual'!A299</f>
        <v>phytoplankton</v>
      </c>
      <c r="B2086" t="str">
        <f>'phytoplankton qual'!B299</f>
        <v>Witkowski</v>
      </c>
      <c r="C2086" t="str">
        <f>'phytoplankton qual'!C299</f>
        <v>2018</v>
      </c>
      <c r="D2086" t="str">
        <f>'phytoplankton qual'!D299</f>
        <v>10.1126/sciadv.aat4853</v>
      </c>
      <c r="E2086">
        <f>'phytoplankton qual'!E299</f>
        <v>452000</v>
      </c>
      <c r="F2086">
        <f>'phytoplankton qual'!F299</f>
        <v>2000</v>
      </c>
      <c r="G2086">
        <f>'phytoplankton qual'!G299</f>
        <v>3000</v>
      </c>
      <c r="H2086">
        <f>'phytoplankton qual'!H299</f>
        <v>452</v>
      </c>
      <c r="I2086">
        <f>'phytoplankton qual'!I299</f>
        <v>2</v>
      </c>
      <c r="J2086">
        <f>'phytoplankton qual'!J299</f>
        <v>3</v>
      </c>
      <c r="K2086">
        <f>'phytoplankton qual'!K299</f>
        <v>432.53069909562885</v>
      </c>
      <c r="L2086">
        <f>'phytoplankton qual'!L299</f>
        <v>231.78523146435248</v>
      </c>
      <c r="M2086">
        <f>'phytoplankton qual'!M299</f>
        <v>199.49981534971522</v>
      </c>
      <c r="N2086" t="str">
        <f>'phytoplankton qual'!N299</f>
        <v>FALSE</v>
      </c>
      <c r="O2086">
        <f>'phytoplankton qual'!O299</f>
        <v>2</v>
      </c>
      <c r="P2086" t="str">
        <f>'phytoplankton qual'!P299</f>
        <v>Category 2: (a) Unable to fully quantify uncertainties due to mixed algal sources contributing to phytane d13C (note,  Calculated CO2aq is inside calibration range of 0.0 to Inf µmol/kg.).</v>
      </c>
      <c r="Q2086" t="str">
        <f>'phytoplankton qual'!Q299</f>
        <v>FALSE</v>
      </c>
      <c r="R2086" t="str">
        <f>'phytoplankton qual'!R299</f>
        <v>TRUE</v>
      </c>
      <c r="S2086" t="str">
        <f>'phytoplankton qual'!S299</f>
        <v>Recalculation of all phytane CO2 results using uniform calculation methods and comprehensive treatment of uncertainties.</v>
      </c>
      <c r="T2086" t="str">
        <f>'phytoplankton qual'!T299</f>
        <v>TRUE</v>
      </c>
      <c r="U2086" t="str">
        <f>'phytoplankton qual'!U299</f>
        <v>FALSE</v>
      </c>
      <c r="V2086" t="str">
        <f>'phytoplankton qual'!V299</f>
        <v>NA</v>
      </c>
      <c r="W2086" t="str">
        <f>'phytoplankton qual'!W299</f>
        <v>FALSE</v>
      </c>
      <c r="X2086" t="str">
        <f>'phytoplankton qual'!X299</f>
        <v>FALSE</v>
      </c>
      <c r="Y2086" t="str">
        <f>'phytoplankton qual'!Y299</f>
        <v>NA</v>
      </c>
      <c r="Z2086" t="str">
        <f>'phytoplankton qual'!Z299</f>
        <v>201</v>
      </c>
    </row>
    <row r="2087" spans="1:26">
      <c r="A2087" t="str">
        <f>'phytoplankton qual'!A300</f>
        <v>phytoplankton</v>
      </c>
      <c r="B2087" t="str">
        <f>'phytoplankton qual'!B300</f>
        <v>Witkowski</v>
      </c>
      <c r="C2087" t="str">
        <f>'phytoplankton qual'!C300</f>
        <v>2018</v>
      </c>
      <c r="D2087" t="str">
        <f>'phytoplankton qual'!D300</f>
        <v>10.1126/sciadv.aat4854</v>
      </c>
      <c r="E2087">
        <f>'phytoplankton qual'!E300</f>
        <v>455000</v>
      </c>
      <c r="F2087">
        <f>'phytoplankton qual'!F300</f>
        <v>9000</v>
      </c>
      <c r="G2087">
        <f>'phytoplankton qual'!G300</f>
        <v>4000</v>
      </c>
      <c r="H2087">
        <f>'phytoplankton qual'!H300</f>
        <v>455</v>
      </c>
      <c r="I2087">
        <f>'phytoplankton qual'!I300</f>
        <v>9</v>
      </c>
      <c r="J2087">
        <f>'phytoplankton qual'!J300</f>
        <v>4</v>
      </c>
      <c r="K2087">
        <f>'phytoplankton qual'!K300</f>
        <v>432.53069909562811</v>
      </c>
      <c r="L2087">
        <f>'phytoplankton qual'!L300</f>
        <v>233.11260393814888</v>
      </c>
      <c r="M2087">
        <f>'phytoplankton qual'!M300</f>
        <v>197.74372720141946</v>
      </c>
      <c r="N2087" t="str">
        <f>'phytoplankton qual'!N300</f>
        <v>FALSE</v>
      </c>
      <c r="O2087">
        <f>'phytoplankton qual'!O300</f>
        <v>2</v>
      </c>
      <c r="P2087" t="str">
        <f>'phytoplankton qual'!P300</f>
        <v>Category 2: (a) Unable to fully quantify uncertainties due to mixed algal sources contributing to phytane d13C (note,  Calculated CO2aq is inside calibration range of 0.0 to Inf µmol/kg.).</v>
      </c>
      <c r="Q2087" t="str">
        <f>'phytoplankton qual'!Q300</f>
        <v>FALSE</v>
      </c>
      <c r="R2087" t="str">
        <f>'phytoplankton qual'!R300</f>
        <v>TRUE</v>
      </c>
      <c r="S2087" t="str">
        <f>'phytoplankton qual'!S300</f>
        <v>Recalculation of all phytane CO2 results using uniform calculation methods and comprehensive treatment of uncertainties.</v>
      </c>
      <c r="T2087" t="str">
        <f>'phytoplankton qual'!T300</f>
        <v>TRUE</v>
      </c>
      <c r="U2087" t="str">
        <f>'phytoplankton qual'!U300</f>
        <v>FALSE</v>
      </c>
      <c r="V2087" t="str">
        <f>'phytoplankton qual'!V300</f>
        <v>NA</v>
      </c>
      <c r="W2087" t="str">
        <f>'phytoplankton qual'!W300</f>
        <v>FALSE</v>
      </c>
      <c r="X2087" t="str">
        <f>'phytoplankton qual'!X300</f>
        <v>FALSE</v>
      </c>
      <c r="Y2087" t="str">
        <f>'phytoplankton qual'!Y300</f>
        <v>NA</v>
      </c>
      <c r="Z2087" t="str">
        <f>'phytoplankton qual'!Z300</f>
        <v>214.8</v>
      </c>
    </row>
    <row r="2088" spans="1:26">
      <c r="A2088" t="str">
        <f>'phytoplankton qual'!A301</f>
        <v>phytoplankton</v>
      </c>
      <c r="B2088" t="str">
        <f>'phytoplankton qual'!B301</f>
        <v>Witkowski</v>
      </c>
      <c r="C2088" t="str">
        <f>'phytoplankton qual'!C301</f>
        <v>2018</v>
      </c>
      <c r="D2088" t="str">
        <f>'phytoplankton qual'!D301</f>
        <v>10.1126/sciadv.aat4855</v>
      </c>
      <c r="E2088">
        <f>'phytoplankton qual'!E301</f>
        <v>455000</v>
      </c>
      <c r="F2088">
        <f>'phytoplankton qual'!F301</f>
        <v>9000</v>
      </c>
      <c r="G2088">
        <f>'phytoplankton qual'!G301</f>
        <v>4000</v>
      </c>
      <c r="H2088">
        <f>'phytoplankton qual'!H301</f>
        <v>455</v>
      </c>
      <c r="I2088">
        <f>'phytoplankton qual'!I301</f>
        <v>9</v>
      </c>
      <c r="J2088">
        <f>'phytoplankton qual'!J301</f>
        <v>4</v>
      </c>
      <c r="K2088">
        <f>'phytoplankton qual'!K301</f>
        <v>455.77939141572159</v>
      </c>
      <c r="L2088">
        <f>'phytoplankton qual'!L301</f>
        <v>246.12155723400843</v>
      </c>
      <c r="M2088">
        <f>'phytoplankton qual'!M301</f>
        <v>209.85314467738357</v>
      </c>
      <c r="N2088" t="str">
        <f>'phytoplankton qual'!N301</f>
        <v>FALSE</v>
      </c>
      <c r="O2088">
        <f>'phytoplankton qual'!O301</f>
        <v>2</v>
      </c>
      <c r="P2088" t="str">
        <f>'phytoplankton qual'!P301</f>
        <v>Category 2: (a) Unable to fully quantify uncertainties due to mixed algal sources contributing to phytane d13C (note,  Calculated CO2aq is inside calibration range of 0.0 to Inf µmol/kg.).</v>
      </c>
      <c r="Q2088" t="str">
        <f>'phytoplankton qual'!Q301</f>
        <v>FALSE</v>
      </c>
      <c r="R2088" t="str">
        <f>'phytoplankton qual'!R301</f>
        <v>TRUE</v>
      </c>
      <c r="S2088" t="str">
        <f>'phytoplankton qual'!S301</f>
        <v>Recalculation of all phytane CO2 results using uniform calculation methods and comprehensive treatment of uncertainties.</v>
      </c>
      <c r="T2088" t="str">
        <f>'phytoplankton qual'!T301</f>
        <v>TRUE</v>
      </c>
      <c r="U2088" t="str">
        <f>'phytoplankton qual'!U301</f>
        <v>FALSE</v>
      </c>
      <c r="V2088" t="str">
        <f>'phytoplankton qual'!V301</f>
        <v>NA</v>
      </c>
      <c r="W2088" t="str">
        <f>'phytoplankton qual'!W301</f>
        <v>FALSE</v>
      </c>
      <c r="X2088" t="str">
        <f>'phytoplankton qual'!X301</f>
        <v>FALSE</v>
      </c>
      <c r="Y2088" t="str">
        <f>'phytoplankton qual'!Y301</f>
        <v>NA</v>
      </c>
      <c r="Z2088" t="str">
        <f>'phytoplankton qual'!Z301</f>
        <v>216.1</v>
      </c>
    </row>
    <row r="2089" spans="1:26">
      <c r="A2089" t="str">
        <f>'phytoplankton qual'!A302</f>
        <v>phytoplankton</v>
      </c>
      <c r="B2089" t="str">
        <f>'phytoplankton qual'!B302</f>
        <v>Witkowski</v>
      </c>
      <c r="C2089" t="str">
        <f>'phytoplankton qual'!C302</f>
        <v>2018</v>
      </c>
      <c r="D2089" t="str">
        <f>'phytoplankton qual'!D302</f>
        <v>10.1126/sciadv.aat4856</v>
      </c>
      <c r="E2089">
        <f>'phytoplankton qual'!E302</f>
        <v>455000</v>
      </c>
      <c r="F2089">
        <f>'phytoplankton qual'!F302</f>
        <v>9000</v>
      </c>
      <c r="G2089">
        <f>'phytoplankton qual'!G302</f>
        <v>4000</v>
      </c>
      <c r="H2089">
        <f>'phytoplankton qual'!H302</f>
        <v>455</v>
      </c>
      <c r="I2089">
        <f>'phytoplankton qual'!I302</f>
        <v>9</v>
      </c>
      <c r="J2089">
        <f>'phytoplankton qual'!J302</f>
        <v>4</v>
      </c>
      <c r="K2089">
        <f>'phytoplankton qual'!K302</f>
        <v>432.53069909562885</v>
      </c>
      <c r="L2089">
        <f>'phytoplankton qual'!L302</f>
        <v>232.09893052652069</v>
      </c>
      <c r="M2089">
        <f>'phytoplankton qual'!M302</f>
        <v>199.74642765760404</v>
      </c>
      <c r="N2089" t="str">
        <f>'phytoplankton qual'!N302</f>
        <v>FALSE</v>
      </c>
      <c r="O2089">
        <f>'phytoplankton qual'!O302</f>
        <v>2</v>
      </c>
      <c r="P2089" t="str">
        <f>'phytoplankton qual'!P302</f>
        <v>Category 2: (a) Unable to fully quantify uncertainties due to mixed algal sources contributing to phytane d13C (note,  Calculated CO2aq is inside calibration range of 0.0 to Inf µmol/kg.).</v>
      </c>
      <c r="Q2089" t="str">
        <f>'phytoplankton qual'!Q302</f>
        <v>FALSE</v>
      </c>
      <c r="R2089" t="str">
        <f>'phytoplankton qual'!R302</f>
        <v>TRUE</v>
      </c>
      <c r="S2089" t="str">
        <f>'phytoplankton qual'!S302</f>
        <v>Recalculation of all phytane CO2 results using uniform calculation methods and comprehensive treatment of uncertainties.</v>
      </c>
      <c r="T2089" t="str">
        <f>'phytoplankton qual'!T302</f>
        <v>TRUE</v>
      </c>
      <c r="U2089" t="str">
        <f>'phytoplankton qual'!U302</f>
        <v>FALSE</v>
      </c>
      <c r="V2089" t="str">
        <f>'phytoplankton qual'!V302</f>
        <v>NA</v>
      </c>
      <c r="W2089" t="str">
        <f>'phytoplankton qual'!W302</f>
        <v>FALSE</v>
      </c>
      <c r="X2089" t="str">
        <f>'phytoplankton qual'!X302</f>
        <v>FALSE</v>
      </c>
      <c r="Y2089" t="str">
        <f>'phytoplankton qual'!Y302</f>
        <v>NA</v>
      </c>
      <c r="Z2089" t="str">
        <f>'phytoplankton qual'!Z302</f>
        <v>216.6</v>
      </c>
    </row>
    <row r="2090" spans="1:26">
      <c r="A2090" t="str">
        <f>'phytoplankton qual'!A303</f>
        <v>phytoplankton</v>
      </c>
      <c r="B2090" t="str">
        <f>'phytoplankton qual'!B303</f>
        <v>Witkowski</v>
      </c>
      <c r="C2090" t="str">
        <f>'phytoplankton qual'!C303</f>
        <v>2018</v>
      </c>
      <c r="D2090" t="str">
        <f>'phytoplankton qual'!D303</f>
        <v>10.1126/sciadv.aat4857</v>
      </c>
      <c r="E2090">
        <f>'phytoplankton qual'!E303</f>
        <v>455000</v>
      </c>
      <c r="F2090">
        <f>'phytoplankton qual'!F303</f>
        <v>9000</v>
      </c>
      <c r="G2090">
        <f>'phytoplankton qual'!G303</f>
        <v>4000</v>
      </c>
      <c r="H2090">
        <f>'phytoplankton qual'!H303</f>
        <v>455</v>
      </c>
      <c r="I2090">
        <f>'phytoplankton qual'!I303</f>
        <v>9</v>
      </c>
      <c r="J2090">
        <f>'phytoplankton qual'!J303</f>
        <v>4</v>
      </c>
      <c r="K2090">
        <f>'phytoplankton qual'!K303</f>
        <v>381.9671414798234</v>
      </c>
      <c r="L2090">
        <f>'phytoplankton qual'!L303</f>
        <v>202.10975219679511</v>
      </c>
      <c r="M2090">
        <f>'phytoplankton qual'!M303</f>
        <v>175.35508051737304</v>
      </c>
      <c r="N2090" t="str">
        <f>'phytoplankton qual'!N303</f>
        <v>FALSE</v>
      </c>
      <c r="O2090">
        <f>'phytoplankton qual'!O303</f>
        <v>2</v>
      </c>
      <c r="P2090" t="str">
        <f>'phytoplankton qual'!P303</f>
        <v>Category 2: (a) Unable to fully quantify uncertainties due to mixed algal sources contributing to phytane d13C (note,  Calculated CO2aq is inside calibration range of 0.0 to Inf µmol/kg.).</v>
      </c>
      <c r="Q2090" t="str">
        <f>'phytoplankton qual'!Q303</f>
        <v>FALSE</v>
      </c>
      <c r="R2090" t="str">
        <f>'phytoplankton qual'!R303</f>
        <v>TRUE</v>
      </c>
      <c r="S2090" t="str">
        <f>'phytoplankton qual'!S303</f>
        <v>Recalculation of all phytane CO2 results using uniform calculation methods and comprehensive treatment of uncertainties.</v>
      </c>
      <c r="T2090" t="str">
        <f>'phytoplankton qual'!T303</f>
        <v>TRUE</v>
      </c>
      <c r="U2090" t="str">
        <f>'phytoplankton qual'!U303</f>
        <v>FALSE</v>
      </c>
      <c r="V2090" t="str">
        <f>'phytoplankton qual'!V303</f>
        <v>NA</v>
      </c>
      <c r="W2090" t="str">
        <f>'phytoplankton qual'!W303</f>
        <v>FALSE</v>
      </c>
      <c r="X2090" t="str">
        <f>'phytoplankton qual'!X303</f>
        <v>FALSE</v>
      </c>
      <c r="Y2090" t="str">
        <f>'phytoplankton qual'!Y303</f>
        <v>NA</v>
      </c>
      <c r="Z2090" t="str">
        <f>'phytoplankton qual'!Z303</f>
        <v>217.7</v>
      </c>
    </row>
    <row r="2091" spans="1:26">
      <c r="A2091" t="str">
        <f>'phytoplankton qual'!A304</f>
        <v>phytoplankton</v>
      </c>
      <c r="B2091" t="str">
        <f>'phytoplankton qual'!B304</f>
        <v>Witkowski</v>
      </c>
      <c r="C2091" t="str">
        <f>'phytoplankton qual'!C304</f>
        <v>2018</v>
      </c>
      <c r="D2091" t="str">
        <f>'phytoplankton qual'!D304</f>
        <v>10.1126/sciadv.aat4858</v>
      </c>
      <c r="E2091">
        <f>'phytoplankton qual'!E304</f>
        <v>455000</v>
      </c>
      <c r="F2091">
        <f>'phytoplankton qual'!F304</f>
        <v>9000</v>
      </c>
      <c r="G2091">
        <f>'phytoplankton qual'!G304</f>
        <v>4000</v>
      </c>
      <c r="H2091">
        <f>'phytoplankton qual'!H304</f>
        <v>455</v>
      </c>
      <c r="I2091">
        <f>'phytoplankton qual'!I304</f>
        <v>9</v>
      </c>
      <c r="J2091">
        <f>'phytoplankton qual'!J304</f>
        <v>4</v>
      </c>
      <c r="K2091">
        <f>'phytoplankton qual'!K304</f>
        <v>415.58757794671914</v>
      </c>
      <c r="L2091">
        <f>'phytoplankton qual'!L304</f>
        <v>221.82559909730645</v>
      </c>
      <c r="M2091">
        <f>'phytoplankton qual'!M304</f>
        <v>190.78003731582311</v>
      </c>
      <c r="N2091" t="str">
        <f>'phytoplankton qual'!N304</f>
        <v>FALSE</v>
      </c>
      <c r="O2091">
        <f>'phytoplankton qual'!O304</f>
        <v>2</v>
      </c>
      <c r="P2091" t="str">
        <f>'phytoplankton qual'!P304</f>
        <v>Category 2: (a) Unable to fully quantify uncertainties due to mixed algal sources contributing to phytane d13C (note,  Calculated CO2aq is inside calibration range of 0.0 to Inf µmol/kg.).</v>
      </c>
      <c r="Q2091" t="str">
        <f>'phytoplankton qual'!Q304</f>
        <v>FALSE</v>
      </c>
      <c r="R2091" t="str">
        <f>'phytoplankton qual'!R304</f>
        <v>TRUE</v>
      </c>
      <c r="S2091" t="str">
        <f>'phytoplankton qual'!S304</f>
        <v>Recalculation of all phytane CO2 results using uniform calculation methods and comprehensive treatment of uncertainties.</v>
      </c>
      <c r="T2091" t="str">
        <f>'phytoplankton qual'!T304</f>
        <v>TRUE</v>
      </c>
      <c r="U2091" t="str">
        <f>'phytoplankton qual'!U304</f>
        <v>FALSE</v>
      </c>
      <c r="V2091" t="str">
        <f>'phytoplankton qual'!V304</f>
        <v>NA</v>
      </c>
      <c r="W2091" t="str">
        <f>'phytoplankton qual'!W304</f>
        <v>FALSE</v>
      </c>
      <c r="X2091" t="str">
        <f>'phytoplankton qual'!X304</f>
        <v>FALSE</v>
      </c>
      <c r="Y2091" t="str">
        <f>'phytoplankton qual'!Y304</f>
        <v>NA</v>
      </c>
      <c r="Z2091" t="str">
        <f>'phytoplankton qual'!Z304</f>
        <v>219.1</v>
      </c>
    </row>
    <row r="2092" spans="1:26">
      <c r="A2092" t="str">
        <f>'phytoplankton qual'!A305</f>
        <v>phytoplankton</v>
      </c>
      <c r="B2092" t="str">
        <f>'phytoplankton qual'!B305</f>
        <v>Witkowski</v>
      </c>
      <c r="C2092" t="str">
        <f>'phytoplankton qual'!C305</f>
        <v>2018</v>
      </c>
      <c r="D2092" t="str">
        <f>'phytoplankton qual'!D305</f>
        <v>10.1126/sciadv.aat4859</v>
      </c>
      <c r="E2092">
        <f>'phytoplankton qual'!E305</f>
        <v>455000</v>
      </c>
      <c r="F2092">
        <f>'phytoplankton qual'!F305</f>
        <v>9000</v>
      </c>
      <c r="G2092">
        <f>'phytoplankton qual'!G305</f>
        <v>4000</v>
      </c>
      <c r="H2092">
        <f>'phytoplankton qual'!H305</f>
        <v>455</v>
      </c>
      <c r="I2092">
        <f>'phytoplankton qual'!I305</f>
        <v>9</v>
      </c>
      <c r="J2092">
        <f>'phytoplankton qual'!J305</f>
        <v>4</v>
      </c>
      <c r="K2092">
        <f>'phytoplankton qual'!K305</f>
        <v>368.72731870725607</v>
      </c>
      <c r="L2092">
        <f>'phytoplankton qual'!L305</f>
        <v>194.51416905002617</v>
      </c>
      <c r="M2092">
        <f>'phytoplankton qual'!M305</f>
        <v>169.61304611975842</v>
      </c>
      <c r="N2092" t="str">
        <f>'phytoplankton qual'!N305</f>
        <v>FALSE</v>
      </c>
      <c r="O2092">
        <f>'phytoplankton qual'!O305</f>
        <v>2</v>
      </c>
      <c r="P2092" t="str">
        <f>'phytoplankton qual'!P305</f>
        <v>Category 2: (a) Unable to fully quantify uncertainties due to mixed algal sources contributing to phytane d13C (note,  Calculated CO2aq is inside calibration range of 0.0 to Inf µmol/kg.).</v>
      </c>
      <c r="Q2092" t="str">
        <f>'phytoplankton qual'!Q305</f>
        <v>FALSE</v>
      </c>
      <c r="R2092" t="str">
        <f>'phytoplankton qual'!R305</f>
        <v>TRUE</v>
      </c>
      <c r="S2092" t="str">
        <f>'phytoplankton qual'!S305</f>
        <v>Recalculation of all phytane CO2 results using uniform calculation methods and comprehensive treatment of uncertainties.</v>
      </c>
      <c r="T2092" t="str">
        <f>'phytoplankton qual'!T305</f>
        <v>TRUE</v>
      </c>
      <c r="U2092" t="str">
        <f>'phytoplankton qual'!U305</f>
        <v>FALSE</v>
      </c>
      <c r="V2092" t="str">
        <f>'phytoplankton qual'!V305</f>
        <v>NA</v>
      </c>
      <c r="W2092" t="str">
        <f>'phytoplankton qual'!W305</f>
        <v>FALSE</v>
      </c>
      <c r="X2092" t="str">
        <f>'phytoplankton qual'!X305</f>
        <v>FALSE</v>
      </c>
      <c r="Y2092" t="str">
        <f>'phytoplankton qual'!Y305</f>
        <v>NA</v>
      </c>
      <c r="Z2092" t="str">
        <f>'phytoplankton qual'!Z305</f>
        <v>220.6</v>
      </c>
    </row>
    <row r="2093" spans="1:26">
      <c r="A2093" t="str">
        <f>'phytoplankton qual'!A306</f>
        <v>phytoplankton</v>
      </c>
      <c r="B2093" t="str">
        <f>'phytoplankton qual'!B306</f>
        <v>Witkowski</v>
      </c>
      <c r="C2093" t="str">
        <f>'phytoplankton qual'!C306</f>
        <v>2018</v>
      </c>
      <c r="D2093" t="str">
        <f>'phytoplankton qual'!D306</f>
        <v>10.1126/sciadv.aat4860</v>
      </c>
      <c r="E2093">
        <f>'phytoplankton qual'!E306</f>
        <v>455000</v>
      </c>
      <c r="F2093">
        <f>'phytoplankton qual'!F306</f>
        <v>9000</v>
      </c>
      <c r="G2093">
        <f>'phytoplankton qual'!G306</f>
        <v>4000</v>
      </c>
      <c r="H2093">
        <f>'phytoplankton qual'!H306</f>
        <v>455</v>
      </c>
      <c r="I2093">
        <f>'phytoplankton qual'!I306</f>
        <v>9</v>
      </c>
      <c r="J2093">
        <f>'phytoplankton qual'!J306</f>
        <v>4</v>
      </c>
      <c r="K2093">
        <f>'phytoplankton qual'!K306</f>
        <v>419.69640097021437</v>
      </c>
      <c r="L2093">
        <f>'phytoplankton qual'!L306</f>
        <v>226.95824774263696</v>
      </c>
      <c r="M2093">
        <f>'phytoplankton qual'!M306</f>
        <v>192.66108580230798</v>
      </c>
      <c r="N2093" t="str">
        <f>'phytoplankton qual'!N306</f>
        <v>FALSE</v>
      </c>
      <c r="O2093">
        <f>'phytoplankton qual'!O306</f>
        <v>2</v>
      </c>
      <c r="P2093" t="str">
        <f>'phytoplankton qual'!P306</f>
        <v>Category 2: (a) Unable to fully quantify uncertainties due to mixed algal sources contributing to phytane d13C (note,  Calculated CO2aq is inside calibration range of 0.0 to Inf µmol/kg.).</v>
      </c>
      <c r="Q2093" t="str">
        <f>'phytoplankton qual'!Q306</f>
        <v>FALSE</v>
      </c>
      <c r="R2093" t="str">
        <f>'phytoplankton qual'!R306</f>
        <v>TRUE</v>
      </c>
      <c r="S2093" t="str">
        <f>'phytoplankton qual'!S306</f>
        <v>Recalculation of all phytane CO2 results using uniform calculation methods and comprehensive treatment of uncertainties.</v>
      </c>
      <c r="T2093" t="str">
        <f>'phytoplankton qual'!T306</f>
        <v>TRUE</v>
      </c>
      <c r="U2093" t="str">
        <f>'phytoplankton qual'!U306</f>
        <v>FALSE</v>
      </c>
      <c r="V2093" t="str">
        <f>'phytoplankton qual'!V306</f>
        <v>NA</v>
      </c>
      <c r="W2093" t="str">
        <f>'phytoplankton qual'!W306</f>
        <v>FALSE</v>
      </c>
      <c r="X2093" t="str">
        <f>'phytoplankton qual'!X306</f>
        <v>FALSE</v>
      </c>
      <c r="Y2093" t="str">
        <f>'phytoplankton qual'!Y306</f>
        <v>NA</v>
      </c>
      <c r="Z2093" t="str">
        <f>'phytoplankton qual'!Z306</f>
        <v>221.5</v>
      </c>
    </row>
    <row r="2094" spans="1:26">
      <c r="A2094" t="str">
        <f>'phytoplankton qual'!A307</f>
        <v>phytoplankton</v>
      </c>
      <c r="B2094" t="str">
        <f>'phytoplankton qual'!B307</f>
        <v>Witkowski</v>
      </c>
      <c r="C2094" t="str">
        <f>'phytoplankton qual'!C307</f>
        <v>2018</v>
      </c>
      <c r="D2094" t="str">
        <f>'phytoplankton qual'!D307</f>
        <v>10.1126/sciadv.aat4861</v>
      </c>
      <c r="E2094">
        <f>'phytoplankton qual'!E307</f>
        <v>455000</v>
      </c>
      <c r="F2094">
        <f>'phytoplankton qual'!F307</f>
        <v>9000</v>
      </c>
      <c r="G2094">
        <f>'phytoplankton qual'!G307</f>
        <v>4000</v>
      </c>
      <c r="H2094">
        <f>'phytoplankton qual'!H307</f>
        <v>455</v>
      </c>
      <c r="I2094">
        <f>'phytoplankton qual'!I307</f>
        <v>9</v>
      </c>
      <c r="J2094">
        <f>'phytoplankton qual'!J307</f>
        <v>4</v>
      </c>
      <c r="K2094">
        <f>'phytoplankton qual'!K307</f>
        <v>423.88815388596589</v>
      </c>
      <c r="L2094">
        <f>'phytoplankton qual'!L307</f>
        <v>229.19305514428873</v>
      </c>
      <c r="M2094">
        <f>'phytoplankton qual'!M307</f>
        <v>195.68189978969755</v>
      </c>
      <c r="N2094" t="str">
        <f>'phytoplankton qual'!N307</f>
        <v>FALSE</v>
      </c>
      <c r="O2094">
        <f>'phytoplankton qual'!O307</f>
        <v>2</v>
      </c>
      <c r="P2094" t="str">
        <f>'phytoplankton qual'!P307</f>
        <v>Category 2: (a) Unable to fully quantify uncertainties due to mixed algal sources contributing to phytane d13C (note,  Calculated CO2aq is inside calibration range of 0.0 to Inf µmol/kg.).</v>
      </c>
      <c r="Q2094" t="str">
        <f>'phytoplankton qual'!Q307</f>
        <v>FALSE</v>
      </c>
      <c r="R2094" t="str">
        <f>'phytoplankton qual'!R307</f>
        <v>TRUE</v>
      </c>
      <c r="S2094" t="str">
        <f>'phytoplankton qual'!S307</f>
        <v>Recalculation of all phytane CO2 results using uniform calculation methods and comprehensive treatment of uncertainties.</v>
      </c>
      <c r="T2094" t="str">
        <f>'phytoplankton qual'!T307</f>
        <v>TRUE</v>
      </c>
      <c r="U2094" t="str">
        <f>'phytoplankton qual'!U307</f>
        <v>FALSE</v>
      </c>
      <c r="V2094" t="str">
        <f>'phytoplankton qual'!V307</f>
        <v>NA</v>
      </c>
      <c r="W2094" t="str">
        <f>'phytoplankton qual'!W307</f>
        <v>FALSE</v>
      </c>
      <c r="X2094" t="str">
        <f>'phytoplankton qual'!X307</f>
        <v>FALSE</v>
      </c>
      <c r="Y2094" t="str">
        <f>'phytoplankton qual'!Y307</f>
        <v>NA</v>
      </c>
      <c r="Z2094" t="str">
        <f>'phytoplankton qual'!Z307</f>
        <v>223.4</v>
      </c>
    </row>
    <row r="2095" spans="1:26">
      <c r="A2095" t="str">
        <f>SI_SR_qual!A3</f>
        <v>stomata-SI</v>
      </c>
      <c r="B2095" t="str">
        <f>SI_SR_qual!B3</f>
        <v>Liang</v>
      </c>
      <c r="C2095">
        <f>SI_SR_qual!C3</f>
        <v>2022</v>
      </c>
      <c r="D2095" t="str">
        <f>SI_SR_qual!D3</f>
        <v>10.1016/j.gloplacha.2022.103737</v>
      </c>
      <c r="E2095">
        <f>SI_SR_qual!E3</f>
        <v>15780</v>
      </c>
      <c r="F2095">
        <f>SI_SR_qual!F3</f>
        <v>38.999999999999702</v>
      </c>
      <c r="G2095">
        <f>SI_SR_qual!G3</f>
        <v>38.999999999999702</v>
      </c>
      <c r="H2095">
        <f>SI_SR_qual!H3</f>
        <v>15.78</v>
      </c>
      <c r="I2095">
        <f>SI_SR_qual!I3</f>
        <v>3.8999999999999702E-2</v>
      </c>
      <c r="J2095">
        <f>SI_SR_qual!J3</f>
        <v>3.8999999999999702E-2</v>
      </c>
      <c r="K2095">
        <f>SI_SR_qual!K3</f>
        <v>326</v>
      </c>
      <c r="L2095">
        <f>SI_SR_qual!L3</f>
        <v>0</v>
      </c>
      <c r="M2095">
        <f>SI_SR_qual!M3</f>
        <v>0</v>
      </c>
      <c r="N2095" t="b">
        <f>SI_SR_qual!N3</f>
        <v>1</v>
      </c>
      <c r="O2095">
        <f>SI_SR_qual!O3</f>
        <v>2</v>
      </c>
      <c r="P2095" t="str">
        <f>SI_SR_qual!P3</f>
        <v>1) The Franks gas-exchange model was applied to the same fossils, whose CO2 estimates should be more reliable; 2) all of the measured stomatal indices fell outside the calibrated range</v>
      </c>
      <c r="Q2095" t="str">
        <f>SI_SR_qual!Q3</f>
        <v>NA</v>
      </c>
      <c r="R2095" t="b">
        <f>SI_SR_qual!R3</f>
        <v>0</v>
      </c>
      <c r="S2095" t="str">
        <f>SI_SR_qual!S3</f>
        <v>NA</v>
      </c>
      <c r="T2095" t="b">
        <f>SI_SR_qual!T3</f>
        <v>1</v>
      </c>
      <c r="U2095" t="b">
        <f>SI_SR_qual!U3</f>
        <v>0</v>
      </c>
      <c r="V2095" t="str">
        <f>SI_SR_qual!V3</f>
        <v>NA</v>
      </c>
      <c r="W2095" t="str">
        <f>SI_SR_qual!W3</f>
        <v>NA</v>
      </c>
      <c r="X2095" t="b">
        <f>SI_SR_qual!X3</f>
        <v>0</v>
      </c>
      <c r="Y2095" t="str">
        <f>SI_SR_qual!Y3</f>
        <v>NA</v>
      </c>
      <c r="Z2095" t="str">
        <f>SI_SR_qual!Z3</f>
        <v>P-33 site</v>
      </c>
    </row>
    <row r="2096" spans="1:26">
      <c r="A2096" t="str">
        <f>SI_SR_qual!A7</f>
        <v>stomata-SI</v>
      </c>
      <c r="B2096" t="str">
        <f>SI_SR_qual!B7</f>
        <v>Liang</v>
      </c>
      <c r="C2096">
        <f>SI_SR_qual!C7</f>
        <v>2022</v>
      </c>
      <c r="D2096" t="str">
        <f>SI_SR_qual!D7</f>
        <v>10.1016/j.revpalbo.2022.104743</v>
      </c>
      <c r="E2096">
        <f>SI_SR_qual!E7</f>
        <v>21090</v>
      </c>
      <c r="F2096">
        <f>SI_SR_qual!F7</f>
        <v>1739.9999999999984</v>
      </c>
      <c r="G2096">
        <f>SI_SR_qual!G7</f>
        <v>1739.9999999999984</v>
      </c>
      <c r="H2096">
        <f>SI_SR_qual!H7</f>
        <v>21.09</v>
      </c>
      <c r="I2096">
        <f>SI_SR_qual!I7</f>
        <v>1.7399999999999984</v>
      </c>
      <c r="J2096">
        <f>SI_SR_qual!J7</f>
        <v>1.7399999999999984</v>
      </c>
      <c r="K2096">
        <f>SI_SR_qual!K7</f>
        <v>307</v>
      </c>
      <c r="L2096">
        <f>SI_SR_qual!L7</f>
        <v>0</v>
      </c>
      <c r="M2096">
        <f>SI_SR_qual!M7</f>
        <v>0</v>
      </c>
      <c r="N2096" t="b">
        <f>SI_SR_qual!N7</f>
        <v>1</v>
      </c>
      <c r="O2096">
        <f>SI_SR_qual!O7</f>
        <v>2</v>
      </c>
      <c r="P2096" t="str">
        <f>SI_SR_qual!P7</f>
        <v>1) The Franks gas-exchange model was applied to the same fossils, whose CO2 estimates should be more reliable; 2) seven out of the ten measured stomatal indices fell outside the calibrated range</v>
      </c>
      <c r="Q2096" t="str">
        <f>SI_SR_qual!Q7</f>
        <v>NA</v>
      </c>
      <c r="R2096" t="b">
        <f>SI_SR_qual!R7</f>
        <v>0</v>
      </c>
      <c r="S2096" t="str">
        <f>SI_SR_qual!S7</f>
        <v>NA</v>
      </c>
      <c r="T2096" t="b">
        <f>SI_SR_qual!T7</f>
        <v>1</v>
      </c>
      <c r="U2096" t="b">
        <f>SI_SR_qual!U7</f>
        <v>0</v>
      </c>
      <c r="V2096" t="str">
        <f>SI_SR_qual!V7</f>
        <v>NA</v>
      </c>
      <c r="W2096" t="str">
        <f>SI_SR_qual!W7</f>
        <v>NA</v>
      </c>
      <c r="X2096" t="b">
        <f>SI_SR_qual!X7</f>
        <v>0</v>
      </c>
      <c r="Y2096" t="str">
        <f>SI_SR_qual!Y7</f>
        <v>NA</v>
      </c>
      <c r="Z2096" s="107" t="s">
        <v>1671</v>
      </c>
    </row>
    <row r="2097" spans="1:26">
      <c r="A2097" t="str">
        <f>SI_SR_qual!A6</f>
        <v>stomata-SI</v>
      </c>
      <c r="B2097" t="str">
        <f>SI_SR_qual!B6</f>
        <v>Wang</v>
      </c>
      <c r="C2097">
        <f>SI_SR_qual!C6</f>
        <v>2020</v>
      </c>
      <c r="D2097" t="str">
        <f>SI_SR_qual!D6</f>
        <v>10.1016/j.palwor.2020.03.002</v>
      </c>
      <c r="E2097">
        <f>SI_SR_qual!E6</f>
        <v>40500</v>
      </c>
      <c r="F2097">
        <f>SI_SR_qual!F6</f>
        <v>500</v>
      </c>
      <c r="G2097">
        <f>SI_SR_qual!G6</f>
        <v>500</v>
      </c>
      <c r="H2097">
        <f>SI_SR_qual!H6</f>
        <v>40.5</v>
      </c>
      <c r="I2097">
        <f>SI_SR_qual!I6</f>
        <v>0.5</v>
      </c>
      <c r="J2097">
        <f>SI_SR_qual!J6</f>
        <v>0.5</v>
      </c>
      <c r="K2097">
        <f>SI_SR_qual!K6</f>
        <v>941</v>
      </c>
      <c r="L2097">
        <f>SI_SR_qual!L6</f>
        <v>2941</v>
      </c>
      <c r="M2097">
        <f>SI_SR_qual!M6</f>
        <v>522</v>
      </c>
      <c r="N2097" t="b">
        <f>SI_SR_qual!N6</f>
        <v>0</v>
      </c>
      <c r="O2097">
        <f>SI_SR_qual!O6</f>
        <v>2</v>
      </c>
      <c r="P2097" t="str">
        <f>SI_SR_qual!P6</f>
        <v>The upper limit is unbounded (a placeholder +2000 ppm is prescribed here)</v>
      </c>
      <c r="Q2097" t="str">
        <f>SI_SR_qual!Q6</f>
        <v>NA</v>
      </c>
      <c r="R2097" t="b">
        <f>SI_SR_qual!R6</f>
        <v>1</v>
      </c>
      <c r="S2097" t="str">
        <f>SI_SR_qual!S6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2097" t="b">
        <f>SI_SR_qual!T6</f>
        <v>1</v>
      </c>
      <c r="U2097" t="b">
        <f>SI_SR_qual!U6</f>
        <v>0</v>
      </c>
      <c r="V2097" t="str">
        <f>SI_SR_qual!V6</f>
        <v>NA</v>
      </c>
      <c r="W2097" t="str">
        <f>SI_SR_qual!W6</f>
        <v>NA</v>
      </c>
      <c r="X2097" t="str">
        <f>SI_SR_qual!X6</f>
        <v>NA</v>
      </c>
      <c r="Y2097" t="str">
        <f>SI_SR_qual!Y6</f>
        <v>NA</v>
      </c>
      <c r="Z2097" t="str">
        <f>SI_SR_qual!Z6</f>
        <v>Bibai</v>
      </c>
    </row>
    <row r="2098" spans="1:26">
      <c r="A2098" t="str">
        <f>SI_SR_qual!A4</f>
        <v>stomata-SI</v>
      </c>
      <c r="B2098" t="str">
        <f>SI_SR_qual!B4</f>
        <v>Maxbauer</v>
      </c>
      <c r="C2098">
        <f>SI_SR_qual!C4</f>
        <v>2014</v>
      </c>
      <c r="D2098" t="str">
        <f>SI_SR_qual!D4</f>
        <v>10.1130/G36014.1</v>
      </c>
      <c r="E2098">
        <f>SI_SR_qual!E4</f>
        <v>42500</v>
      </c>
      <c r="F2098">
        <f>SI_SR_qual!F4</f>
        <v>5000</v>
      </c>
      <c r="G2098">
        <f>SI_SR_qual!G4</f>
        <v>5000</v>
      </c>
      <c r="H2098">
        <f>SI_SR_qual!H4</f>
        <v>42.5</v>
      </c>
      <c r="I2098">
        <f>SI_SR_qual!I4</f>
        <v>5</v>
      </c>
      <c r="J2098">
        <f>SI_SR_qual!J4</f>
        <v>5</v>
      </c>
      <c r="K2098">
        <f>SI_SR_qual!K4</f>
        <v>471</v>
      </c>
      <c r="L2098">
        <f>SI_SR_qual!L4</f>
        <v>730</v>
      </c>
      <c r="M2098">
        <f>SI_SR_qual!M4</f>
        <v>152</v>
      </c>
      <c r="N2098" t="b">
        <f>SI_SR_qual!N4</f>
        <v>1</v>
      </c>
      <c r="O2098">
        <f>SI_SR_qual!O4</f>
        <v>2</v>
      </c>
      <c r="P2098" t="str">
        <f>SI_SR_qual!P4</f>
        <v>Maxbauer et al. (2014) used the same cuticles to estimate CO2 with the Franks leaf-gas-exchange proxy, which should be more reliable</v>
      </c>
      <c r="Q2098" t="str">
        <f>SI_SR_qual!Q4</f>
        <v>NA</v>
      </c>
      <c r="R2098" t="b">
        <f>SI_SR_qual!R4</f>
        <v>0</v>
      </c>
      <c r="S2098" t="str">
        <f>SI_SR_qual!S4</f>
        <v>NA</v>
      </c>
      <c r="T2098" t="b">
        <f>SI_SR_qual!T4</f>
        <v>0</v>
      </c>
      <c r="U2098" t="b">
        <f>SI_SR_qual!U4</f>
        <v>0</v>
      </c>
      <c r="V2098" t="str">
        <f>SI_SR_qual!V4</f>
        <v>NA</v>
      </c>
      <c r="W2098" t="str">
        <f>SI_SR_qual!W4</f>
        <v>NA</v>
      </c>
      <c r="X2098" t="b">
        <f>SI_SR_qual!X4</f>
        <v>1</v>
      </c>
      <c r="Y2098" t="str">
        <f>SI_SR_qual!Y4</f>
        <v>Biostratigraphy updated to GTS2020</v>
      </c>
      <c r="Z2098" t="str">
        <f>SI_SR_qual!Z4</f>
        <v>Napartulik fossil forest, Axel Heiberg Island, Canada: mean of 6 stratigraphic layers--"F", "E", "D", "C", "A", "B'"</v>
      </c>
    </row>
    <row r="2099" spans="1:26">
      <c r="A2099" t="str">
        <f>SI_SR_qual!A30</f>
        <v>stomata-SI</v>
      </c>
      <c r="B2099" t="str">
        <f>SI_SR_qual!B30</f>
        <v>Barclay</v>
      </c>
      <c r="C2099">
        <f>SI_SR_qual!C30</f>
        <v>2016</v>
      </c>
      <c r="D2099" t="str">
        <f>SI_SR_qual!D30</f>
        <v>10.1016/j.epsl.2016.01.012</v>
      </c>
      <c r="E2099">
        <f>SI_SR_qual!E30</f>
        <v>56050</v>
      </c>
      <c r="F2099">
        <f>SI_SR_qual!F30</f>
        <v>50</v>
      </c>
      <c r="G2099">
        <f>SI_SR_qual!G30</f>
        <v>50</v>
      </c>
      <c r="H2099">
        <f>SI_SR_qual!H30</f>
        <v>56.05</v>
      </c>
      <c r="I2099">
        <f>SI_SR_qual!I30</f>
        <v>0.05</v>
      </c>
      <c r="J2099">
        <f>SI_SR_qual!J30</f>
        <v>0.05</v>
      </c>
      <c r="K2099">
        <f>SI_SR_qual!K30</f>
        <v>429</v>
      </c>
      <c r="L2099">
        <f>SI_SR_qual!L30</f>
        <v>2000</v>
      </c>
      <c r="M2099" t="str">
        <f>SI_SR_qual!M30</f>
        <v>NA</v>
      </c>
      <c r="N2099" t="b">
        <f>SI_SR_qual!N30</f>
        <v>0</v>
      </c>
      <c r="O2099">
        <f>SI_SR_qual!O30</f>
        <v>2</v>
      </c>
      <c r="P2099" t="str">
        <f>SI_SR_qual!P30</f>
        <v>CO2 estimate is based on only four leaf fragments, Also, the mean stomatal index for the fossils fall considerably below the lowest measured stomatal index in the calibration; thus, the CO2 estimate is based on an extrapolation of the calibration; the actual CO2 estimate is &gt;429 ppm but has been set to 429 ppm for plotting purposes, similarly: the pos. CO2 uncertainty is unbounded but has been set to 2000 ppm for plotting purposes</v>
      </c>
      <c r="Q2099" t="str">
        <f>SI_SR_qual!Q30</f>
        <v>NA</v>
      </c>
      <c r="R2099" t="b">
        <f>SI_SR_qual!R30</f>
        <v>1</v>
      </c>
      <c r="S2099" t="str">
        <f>SI_SR_qual!S30</f>
        <v>CO2 and associated uncertainty is recalculated here using the Monte Carlo routine of Beerling et al (2009, American Journal of Science, 10.2475/09.2009.01), which incorporates uncertainty in both the fossil measurements and the extant calibration and reflects 95% uncertainty estimates. Because the measured SI value falls outside the calibrated range, all that we can say is that CO2 exceeded the top end of the calibration (429 ppm)</v>
      </c>
      <c r="T2099" t="b">
        <f>SI_SR_qual!T30</f>
        <v>1</v>
      </c>
      <c r="U2099" t="b">
        <f>SI_SR_qual!U30</f>
        <v>0</v>
      </c>
      <c r="V2099" t="str">
        <f>SI_SR_qual!V30</f>
        <v>NA</v>
      </c>
      <c r="W2099" t="str">
        <f>SI_SR_qual!W30</f>
        <v>NA</v>
      </c>
      <c r="X2099" t="str">
        <f>SI_SR_qual!X30</f>
        <v>NA</v>
      </c>
      <c r="Y2099" t="str">
        <f>SI_SR_qual!Y30</f>
        <v>NA</v>
      </c>
      <c r="Z2099" t="str">
        <f>SI_SR_qual!Z30</f>
        <v>SLW9715</v>
      </c>
    </row>
    <row r="2100" spans="1:26">
      <c r="A2100" t="str">
        <f>SI_SR_qual!A29</f>
        <v>stomata-SI</v>
      </c>
      <c r="B2100" t="str">
        <f>SI_SR_qual!B29</f>
        <v>Barclay</v>
      </c>
      <c r="C2100">
        <f>SI_SR_qual!C29</f>
        <v>2016</v>
      </c>
      <c r="D2100" t="str">
        <f>SI_SR_qual!D29</f>
        <v>10.1016/j.epsl.2016.01.012</v>
      </c>
      <c r="E2100">
        <f>SI_SR_qual!E29</f>
        <v>56232</v>
      </c>
      <c r="F2100">
        <f>SI_SR_qual!F29</f>
        <v>50</v>
      </c>
      <c r="G2100">
        <f>SI_SR_qual!G29</f>
        <v>50</v>
      </c>
      <c r="H2100">
        <f>SI_SR_qual!H29</f>
        <v>56.231999999999999</v>
      </c>
      <c r="I2100">
        <f>SI_SR_qual!I29</f>
        <v>0.05</v>
      </c>
      <c r="J2100">
        <f>SI_SR_qual!J29</f>
        <v>0.05</v>
      </c>
      <c r="K2100">
        <f>SI_SR_qual!K29</f>
        <v>325</v>
      </c>
      <c r="L2100">
        <f>SI_SR_qual!L29</f>
        <v>21.399999999999977</v>
      </c>
      <c r="M2100">
        <f>SI_SR_qual!M29</f>
        <v>21.399999999999977</v>
      </c>
      <c r="N2100" t="b">
        <f>SI_SR_qual!N29</f>
        <v>0</v>
      </c>
      <c r="O2100">
        <f>SI_SR_qual!O29</f>
        <v>2</v>
      </c>
      <c r="P2100" t="str">
        <f>SI_SR_qual!P29</f>
        <v>CO2 estimate is based on only one leaf fragment</v>
      </c>
      <c r="Q2100" t="str">
        <f>SI_SR_qual!Q29</f>
        <v>NA</v>
      </c>
      <c r="R2100" t="b">
        <f>SI_SR_qual!R29</f>
        <v>1</v>
      </c>
      <c r="S2100" t="str">
        <f>SI_SR_qual!S29</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2100" t="b">
        <f>SI_SR_qual!T29</f>
        <v>1</v>
      </c>
      <c r="U2100" t="b">
        <f>SI_SR_qual!U29</f>
        <v>0</v>
      </c>
      <c r="V2100" t="str">
        <f>SI_SR_qual!V29</f>
        <v>NA</v>
      </c>
      <c r="W2100" t="str">
        <f>SI_SR_qual!W29</f>
        <v>NA</v>
      </c>
      <c r="X2100" t="str">
        <f>SI_SR_qual!X29</f>
        <v>NA</v>
      </c>
      <c r="Y2100" t="str">
        <f>SI_SR_qual!Y29</f>
        <v>NA</v>
      </c>
      <c r="Z2100" t="str">
        <f>SI_SR_qual!Z29</f>
        <v>SLW9434</v>
      </c>
    </row>
    <row r="2101" spans="1:26">
      <c r="A2101" t="str">
        <f>SI_SR_qual!A28</f>
        <v>stomata-SI</v>
      </c>
      <c r="B2101" t="str">
        <f>SI_SR_qual!B28</f>
        <v>Barclay</v>
      </c>
      <c r="C2101">
        <f>SI_SR_qual!C28</f>
        <v>2016</v>
      </c>
      <c r="D2101" t="str">
        <f>SI_SR_qual!D28</f>
        <v>10.1016/j.epsl.2016.01.012</v>
      </c>
      <c r="E2101">
        <f>SI_SR_qual!E28</f>
        <v>56318</v>
      </c>
      <c r="F2101">
        <f>SI_SR_qual!F28</f>
        <v>50</v>
      </c>
      <c r="G2101">
        <f>SI_SR_qual!G28</f>
        <v>50</v>
      </c>
      <c r="H2101">
        <f>SI_SR_qual!H28</f>
        <v>56.317999999999998</v>
      </c>
      <c r="I2101">
        <f>SI_SR_qual!I28</f>
        <v>0.05</v>
      </c>
      <c r="J2101">
        <f>SI_SR_qual!J28</f>
        <v>0.05</v>
      </c>
      <c r="K2101">
        <f>SI_SR_qual!K28</f>
        <v>309</v>
      </c>
      <c r="L2101">
        <f>SI_SR_qual!L28</f>
        <v>40</v>
      </c>
      <c r="M2101">
        <f>SI_SR_qual!M28</f>
        <v>19</v>
      </c>
      <c r="N2101" t="b">
        <f>SI_SR_qual!N28</f>
        <v>0</v>
      </c>
      <c r="O2101">
        <f>SI_SR_qual!O28</f>
        <v>2</v>
      </c>
      <c r="P2101" t="str">
        <f>SI_SR_qual!P28</f>
        <v>CO2 estimate is based on only three leaf fragments</v>
      </c>
      <c r="Q2101" t="str">
        <f>SI_SR_qual!Q28</f>
        <v>NA</v>
      </c>
      <c r="R2101" t="b">
        <f>SI_SR_qual!R28</f>
        <v>1</v>
      </c>
      <c r="S2101" t="str">
        <f>SI_SR_qual!S28</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2101" t="b">
        <f>SI_SR_qual!T28</f>
        <v>1</v>
      </c>
      <c r="U2101" t="b">
        <f>SI_SR_qual!U28</f>
        <v>0</v>
      </c>
      <c r="V2101" t="str">
        <f>SI_SR_qual!V28</f>
        <v>NA</v>
      </c>
      <c r="W2101" t="str">
        <f>SI_SR_qual!W28</f>
        <v>NA</v>
      </c>
      <c r="X2101" t="str">
        <f>SI_SR_qual!X28</f>
        <v>NA</v>
      </c>
      <c r="Y2101" t="str">
        <f>SI_SR_qual!Y28</f>
        <v>NA</v>
      </c>
      <c r="Z2101" t="str">
        <f>SI_SR_qual!Z28</f>
        <v>SLW8612</v>
      </c>
    </row>
    <row r="2102" spans="1:26">
      <c r="A2102" t="str">
        <f>SI_SR_qual!A27</f>
        <v>stomata-SI</v>
      </c>
      <c r="B2102" t="str">
        <f>SI_SR_qual!B27</f>
        <v>Barclay</v>
      </c>
      <c r="C2102">
        <f>SI_SR_qual!C27</f>
        <v>2016</v>
      </c>
      <c r="D2102" t="str">
        <f>SI_SR_qual!D27</f>
        <v>10.1016/j.epsl.2016.01.012</v>
      </c>
      <c r="E2102">
        <f>SI_SR_qual!E27</f>
        <v>56722</v>
      </c>
      <c r="F2102">
        <f>SI_SR_qual!F27</f>
        <v>50</v>
      </c>
      <c r="G2102">
        <f>SI_SR_qual!G27</f>
        <v>50</v>
      </c>
      <c r="H2102">
        <f>SI_SR_qual!H27</f>
        <v>56.722000000000001</v>
      </c>
      <c r="I2102">
        <f>SI_SR_qual!I27</f>
        <v>0.05</v>
      </c>
      <c r="J2102">
        <f>SI_SR_qual!J27</f>
        <v>0.05</v>
      </c>
      <c r="K2102">
        <f>SI_SR_qual!K27</f>
        <v>351</v>
      </c>
      <c r="L2102">
        <f>SI_SR_qual!L27</f>
        <v>68</v>
      </c>
      <c r="M2102">
        <f>SI_SR_qual!M27</f>
        <v>49</v>
      </c>
      <c r="N2102" t="b">
        <f>SI_SR_qual!N27</f>
        <v>0</v>
      </c>
      <c r="O2102">
        <f>SI_SR_qual!O27</f>
        <v>2</v>
      </c>
      <c r="P2102" t="str">
        <f>SI_SR_qual!P27</f>
        <v>CO2 estimate is based on only two leaf fragments</v>
      </c>
      <c r="Q2102" t="str">
        <f>SI_SR_qual!Q27</f>
        <v>NA</v>
      </c>
      <c r="R2102" t="b">
        <f>SI_SR_qual!R27</f>
        <v>1</v>
      </c>
      <c r="S2102" t="str">
        <f>SI_SR_qual!S27</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2102" t="b">
        <f>SI_SR_qual!T27</f>
        <v>1</v>
      </c>
      <c r="U2102" t="b">
        <f>SI_SR_qual!U27</f>
        <v>0</v>
      </c>
      <c r="V2102" t="str">
        <f>SI_SR_qual!V27</f>
        <v>NA</v>
      </c>
      <c r="W2102" t="str">
        <f>SI_SR_qual!W27</f>
        <v>NA</v>
      </c>
      <c r="X2102" t="str">
        <f>SI_SR_qual!X27</f>
        <v>NA</v>
      </c>
      <c r="Y2102" t="str">
        <f>SI_SR_qual!Y27</f>
        <v>NA</v>
      </c>
      <c r="Z2102" t="str">
        <f>SI_SR_qual!Z27</f>
        <v>SLW991,2,3</v>
      </c>
    </row>
    <row r="2103" spans="1:26">
      <c r="A2103" t="str">
        <f>SI_SR_qual!A5</f>
        <v>stomata-SI</v>
      </c>
      <c r="B2103" t="str">
        <f>SI_SR_qual!B5</f>
        <v>Wang</v>
      </c>
      <c r="C2103">
        <f>SI_SR_qual!C5</f>
        <v>2020</v>
      </c>
      <c r="D2103" t="str">
        <f>SI_SR_qual!D5</f>
        <v>10.1016/j.palwor.2020.03.002</v>
      </c>
      <c r="E2103">
        <f>SI_SR_qual!E5</f>
        <v>63400</v>
      </c>
      <c r="F2103">
        <f>SI_SR_qual!F5</f>
        <v>899.99999999999864</v>
      </c>
      <c r="G2103">
        <f>SI_SR_qual!G5</f>
        <v>899.99999999999864</v>
      </c>
      <c r="H2103">
        <f>SI_SR_qual!H5</f>
        <v>63.4</v>
      </c>
      <c r="I2103">
        <f>SI_SR_qual!I5</f>
        <v>0.89999999999999869</v>
      </c>
      <c r="J2103">
        <f>SI_SR_qual!J5</f>
        <v>0.89999999999999869</v>
      </c>
      <c r="K2103">
        <f>SI_SR_qual!K5</f>
        <v>250</v>
      </c>
      <c r="L2103">
        <f>SI_SR_qual!L5</f>
        <v>60</v>
      </c>
      <c r="M2103">
        <f>SI_SR_qual!M5</f>
        <v>60</v>
      </c>
      <c r="N2103" t="b">
        <f>SI_SR_qual!N5</f>
        <v>0</v>
      </c>
      <c r="O2103">
        <f>SI_SR_qual!O5</f>
        <v>2</v>
      </c>
      <c r="P2103" t="str">
        <f>SI_SR_qual!P5</f>
        <v>Measured stomatal index falls outside the calibrated range: see column BH for details</v>
      </c>
      <c r="Q2103" t="str">
        <f>SI_SR_qual!Q5</f>
        <v>NA</v>
      </c>
      <c r="R2103" t="b">
        <f>SI_SR_qual!R5</f>
        <v>1</v>
      </c>
      <c r="S2103" t="str">
        <f>SI_SR_qual!S5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2103" t="b">
        <f>SI_SR_qual!T5</f>
        <v>1</v>
      </c>
      <c r="U2103" t="b">
        <f>SI_SR_qual!U5</f>
        <v>0</v>
      </c>
      <c r="V2103" t="str">
        <f>SI_SR_qual!V5</f>
        <v>NA</v>
      </c>
      <c r="W2103" t="str">
        <f>SI_SR_qual!W5</f>
        <v>NA</v>
      </c>
      <c r="X2103" t="str">
        <f>SI_SR_qual!X5</f>
        <v>NA</v>
      </c>
      <c r="Y2103" t="str">
        <f>SI_SR_qual!Y5</f>
        <v>NA</v>
      </c>
      <c r="Z2103" t="str">
        <f>SI_SR_qual!Z5</f>
        <v>Minato</v>
      </c>
    </row>
    <row r="2104" spans="1:26">
      <c r="A2104" t="str">
        <f>SI_SR_qual!A2</f>
        <v>stomata-SI</v>
      </c>
      <c r="B2104" t="str">
        <f>SI_SR_qual!B2</f>
        <v>Kowalczyk</v>
      </c>
      <c r="C2104">
        <f>SI_SR_qual!C2</f>
        <v>2018</v>
      </c>
      <c r="D2104" t="str">
        <f>SI_SR_qual!D2</f>
        <v>10.1029/2018PA003356</v>
      </c>
      <c r="E2104">
        <f>SI_SR_qual!E2</f>
        <v>63800</v>
      </c>
      <c r="F2104">
        <f>SI_SR_qual!F2</f>
        <v>200.00000000000284</v>
      </c>
      <c r="G2104">
        <f>SI_SR_qual!G2</f>
        <v>200.00000000000284</v>
      </c>
      <c r="H2104">
        <f>SI_SR_qual!H2</f>
        <v>63.8</v>
      </c>
      <c r="I2104">
        <f>SI_SR_qual!I2</f>
        <v>0.20000000000000284</v>
      </c>
      <c r="J2104">
        <f>SI_SR_qual!J2</f>
        <v>0.20000000000000284</v>
      </c>
      <c r="K2104">
        <f>SI_SR_qual!K2</f>
        <v>470</v>
      </c>
      <c r="L2104">
        <f>SI_SR_qual!L2</f>
        <v>296</v>
      </c>
      <c r="M2104">
        <f>SI_SR_qual!M2</f>
        <v>150</v>
      </c>
      <c r="N2104" t="b">
        <f>SI_SR_qual!N2</f>
        <v>1</v>
      </c>
      <c r="O2104">
        <f>SI_SR_qual!O2</f>
        <v>2</v>
      </c>
      <c r="P2104" t="str">
        <f>SI_SR_qual!P2</f>
        <v>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v>
      </c>
      <c r="Q2104" t="str">
        <f>SI_SR_qual!Q2</f>
        <v>NA</v>
      </c>
      <c r="R2104" t="b">
        <f>SI_SR_qual!R2</f>
        <v>0</v>
      </c>
      <c r="S2104" t="str">
        <f>SI_SR_qual!S2</f>
        <v>NA</v>
      </c>
      <c r="T2104" t="b">
        <f>SI_SR_qual!T2</f>
        <v>1</v>
      </c>
      <c r="U2104" t="b">
        <f>SI_SR_qual!U2</f>
        <v>0</v>
      </c>
      <c r="V2104" t="str">
        <f>SI_SR_qual!V2</f>
        <v>NA</v>
      </c>
      <c r="W2104" t="str">
        <f>SI_SR_qual!W2</f>
        <v>NA</v>
      </c>
      <c r="X2104" t="b">
        <f>SI_SR_qual!X2</f>
        <v>0</v>
      </c>
      <c r="Y2104" t="str">
        <f>SI_SR_qual!Y2</f>
        <v>NA</v>
      </c>
      <c r="Z2104" t="str">
        <f>SI_SR_qual!Z2</f>
        <v>Castle Rock flora</v>
      </c>
    </row>
    <row r="2105" spans="1:26">
      <c r="A2105" t="str">
        <f>SI_SR_qual!A26</f>
        <v>stomata-SR</v>
      </c>
      <c r="B2105" t="str">
        <f>SI_SR_qual!B26</f>
        <v>Sun</v>
      </c>
      <c r="C2105">
        <f>SI_SR_qual!C26</f>
        <v>2012</v>
      </c>
      <c r="D2105" t="str">
        <f>SI_SR_qual!D26</f>
        <v>10.3906/yer-1003-42</v>
      </c>
      <c r="E2105">
        <f>SI_SR_qual!E26</f>
        <v>2943.5</v>
      </c>
      <c r="F2105">
        <f>SI_SR_qual!F26</f>
        <v>353.49999999999994</v>
      </c>
      <c r="G2105">
        <f>SI_SR_qual!G26</f>
        <v>353.50000000000034</v>
      </c>
      <c r="H2105">
        <f>SI_SR_qual!H26</f>
        <v>2.9434999999999998</v>
      </c>
      <c r="I2105">
        <f>SI_SR_qual!I26</f>
        <v>0.35349999999999993</v>
      </c>
      <c r="J2105">
        <f>SI_SR_qual!J26</f>
        <v>0.35350000000000031</v>
      </c>
      <c r="K2105">
        <f>SI_SR_qual!K26</f>
        <v>417.75</v>
      </c>
      <c r="L2105">
        <f>SI_SR_qual!L26</f>
        <v>38.100000000000023</v>
      </c>
      <c r="M2105">
        <f>SI_SR_qual!M26</f>
        <v>38.100000000000023</v>
      </c>
      <c r="N2105" t="b">
        <f>SI_SR_qual!N26</f>
        <v>1</v>
      </c>
      <c r="O2105">
        <f>SI_SR_qual!O26</f>
        <v>2</v>
      </c>
      <c r="P2105" t="str">
        <f>SI_SR_qual!P26</f>
        <v>Estimates of CO2 (and their associated uncertainties) are "semi-quantitative" (see original papers by McElwain and Chaloner) and thus shouldn't be included in a fully quantitative, cross-species CO2 compilation with shared error analysis.</v>
      </c>
      <c r="Q2105" t="str">
        <f>SI_SR_qual!Q26</f>
        <v>NA</v>
      </c>
      <c r="R2105" t="b">
        <f>SI_SR_qual!R26</f>
        <v>0</v>
      </c>
      <c r="S2105" t="str">
        <f>SI_SR_qual!S26</f>
        <v>NA</v>
      </c>
      <c r="T2105" t="b">
        <f>SI_SR_qual!T26</f>
        <v>0</v>
      </c>
      <c r="U2105" t="b">
        <f>SI_SR_qual!U26</f>
        <v>0</v>
      </c>
      <c r="V2105" t="str">
        <f>SI_SR_qual!V26</f>
        <v>NA</v>
      </c>
      <c r="W2105" t="str">
        <f>SI_SR_qual!W26</f>
        <v>NA</v>
      </c>
      <c r="X2105" t="b">
        <f>SI_SR_qual!X26</f>
        <v>1</v>
      </c>
      <c r="Y2105" t="str">
        <f>SI_SR_qual!Y26</f>
        <v>Age updated to GTS 2020</v>
      </c>
      <c r="Z2105" t="str">
        <f>SI_SR_qual!Z26</f>
        <v>Mangbang Formation</v>
      </c>
    </row>
    <row r="2106" spans="1:26">
      <c r="A2106" t="str">
        <f>SI_SR_qual!A24</f>
        <v>stomata-SR</v>
      </c>
      <c r="B2106" t="str">
        <f>SI_SR_qual!B24</f>
        <v>Steinthorsdottir</v>
      </c>
      <c r="C2106">
        <f>SI_SR_qual!C24</f>
        <v>2021</v>
      </c>
      <c r="D2106" t="str">
        <f>SI_SR_qual!D24</f>
        <v>10.1029/2020pa003900</v>
      </c>
      <c r="E2106">
        <f>SI_SR_qual!E24</f>
        <v>15780</v>
      </c>
      <c r="F2106">
        <f>SI_SR_qual!F24</f>
        <v>38.999999999999702</v>
      </c>
      <c r="G2106">
        <f>SI_SR_qual!G24</f>
        <v>38.999999999999702</v>
      </c>
      <c r="H2106">
        <f>SI_SR_qual!H24</f>
        <v>15.78</v>
      </c>
      <c r="I2106">
        <f>SI_SR_qual!I24</f>
        <v>3.8999999999999702E-2</v>
      </c>
      <c r="J2106">
        <f>SI_SR_qual!J24</f>
        <v>3.8999999999999702E-2</v>
      </c>
      <c r="K2106">
        <f>SI_SR_qual!K24</f>
        <v>475.72879999999998</v>
      </c>
      <c r="L2106">
        <f>SI_SR_qual!L24</f>
        <v>174.97460000000001</v>
      </c>
      <c r="M2106">
        <f>SI_SR_qual!M24</f>
        <v>123.99109999999996</v>
      </c>
      <c r="N2106" t="b">
        <f>SI_SR_qual!N24</f>
        <v>1</v>
      </c>
      <c r="O2106">
        <f>SI_SR_qual!O24</f>
        <v>2</v>
      </c>
      <c r="P2106" t="str">
        <f>SI_SR_qual!P24</f>
        <v>Estimates of CO2 (and their associated uncertainties) are "semi-quantitative" (see original papers by McElwain and Chaloner) and thus shouldn't be included in a fully quantitative, cross-species CO2 compilation with shared error analysis.</v>
      </c>
      <c r="Q2106" t="b">
        <f>SI_SR_qual!Q24</f>
        <v>0</v>
      </c>
      <c r="R2106" t="b">
        <f>SI_SR_qual!R24</f>
        <v>0</v>
      </c>
      <c r="S2106" t="str">
        <f>SI_SR_qual!S24</f>
        <v>NA</v>
      </c>
      <c r="T2106" t="b">
        <f>SI_SR_qual!T24</f>
        <v>0</v>
      </c>
      <c r="U2106" t="b">
        <f>SI_SR_qual!U24</f>
        <v>0</v>
      </c>
      <c r="V2106" t="str">
        <f>SI_SR_qual!V24</f>
        <v>NA</v>
      </c>
      <c r="W2106" t="str">
        <f>SI_SR_qual!W24</f>
        <v>10.1130/G48901.1</v>
      </c>
      <c r="X2106" t="b">
        <f>SI_SR_qual!X24</f>
        <v>0</v>
      </c>
      <c r="Y2106" t="str">
        <f>SI_SR_qual!Y24</f>
        <v>better constrained radiometric ages based on ash interbedded at the P-33 locality</v>
      </c>
      <c r="Z2106" t="str">
        <f>SI_SR_qual!Z24</f>
        <v>P-37 site</v>
      </c>
    </row>
    <row r="2107" spans="1:26">
      <c r="A2107" t="str">
        <f>SI_SR_qual!A25</f>
        <v>stomata-SR</v>
      </c>
      <c r="B2107" t="str">
        <f>SI_SR_qual!B25</f>
        <v>Steinthorsdottir</v>
      </c>
      <c r="C2107">
        <f>SI_SR_qual!C25</f>
        <v>2021</v>
      </c>
      <c r="D2107" t="str">
        <f>SI_SR_qual!D25</f>
        <v>10.1029/2020pa003900</v>
      </c>
      <c r="E2107">
        <f>SI_SR_qual!E25</f>
        <v>15780</v>
      </c>
      <c r="F2107">
        <f>SI_SR_qual!F25</f>
        <v>38.999999999999702</v>
      </c>
      <c r="G2107">
        <f>SI_SR_qual!G25</f>
        <v>38.999999999999702</v>
      </c>
      <c r="H2107">
        <f>SI_SR_qual!H25</f>
        <v>15.78</v>
      </c>
      <c r="I2107">
        <f>SI_SR_qual!I25</f>
        <v>3.8999999999999702E-2</v>
      </c>
      <c r="J2107">
        <f>SI_SR_qual!J25</f>
        <v>3.8999999999999702E-2</v>
      </c>
      <c r="K2107">
        <f>SI_SR_qual!K25</f>
        <v>539.26649999999995</v>
      </c>
      <c r="L2107">
        <f>SI_SR_qual!L25</f>
        <v>257.79040000000009</v>
      </c>
      <c r="M2107">
        <f>SI_SR_qual!M25</f>
        <v>177.78919999999994</v>
      </c>
      <c r="N2107" t="b">
        <f>SI_SR_qual!N25</f>
        <v>1</v>
      </c>
      <c r="O2107">
        <f>SI_SR_qual!O25</f>
        <v>2</v>
      </c>
      <c r="P2107" t="str">
        <f>SI_SR_qual!P25</f>
        <v>Estimates of CO2 (and their associated uncertainties) are "semi-quantitative" (see original papers by McElwain and Chaloner) and thus shouldn't be included in a fully quantitative, cross-species CO2 compilation with shared error analysis.</v>
      </c>
      <c r="Q2107" t="b">
        <f>SI_SR_qual!Q25</f>
        <v>0</v>
      </c>
      <c r="R2107" t="b">
        <f>SI_SR_qual!R25</f>
        <v>0</v>
      </c>
      <c r="S2107" t="str">
        <f>SI_SR_qual!S25</f>
        <v>NA</v>
      </c>
      <c r="T2107" t="b">
        <f>SI_SR_qual!T25</f>
        <v>0</v>
      </c>
      <c r="U2107" t="b">
        <f>SI_SR_qual!U25</f>
        <v>0</v>
      </c>
      <c r="V2107" t="str">
        <f>SI_SR_qual!V25</f>
        <v>NA</v>
      </c>
      <c r="W2107" t="str">
        <f>SI_SR_qual!W25</f>
        <v>10.1130/G48901.1</v>
      </c>
      <c r="X2107" t="b">
        <f>SI_SR_qual!X25</f>
        <v>0</v>
      </c>
      <c r="Y2107" t="str">
        <f>SI_SR_qual!Y25</f>
        <v>better constrained radiometric ages based on ash interbedded at the P-33 locality</v>
      </c>
      <c r="Z2107" t="str">
        <f>SI_SR_qual!Z25</f>
        <v>P-33 site</v>
      </c>
    </row>
    <row r="2108" spans="1:26">
      <c r="A2108" t="str">
        <f>SI_SR_qual!A22</f>
        <v>stomata-SR</v>
      </c>
      <c r="B2108" t="str">
        <f>SI_SR_qual!B22</f>
        <v>Steinthorsdottir</v>
      </c>
      <c r="C2108">
        <f>SI_SR_qual!C22</f>
        <v>2020</v>
      </c>
      <c r="D2108" t="str">
        <f>SI_SR_qual!D22</f>
        <v>10.1029/2020pa003900</v>
      </c>
      <c r="E2108">
        <f>SI_SR_qual!E22</f>
        <v>15900</v>
      </c>
      <c r="F2108">
        <f>SI_SR_qual!F22</f>
        <v>99.999999999999645</v>
      </c>
      <c r="G2108">
        <f>SI_SR_qual!G22</f>
        <v>400.00000000000034</v>
      </c>
      <c r="H2108">
        <f>SI_SR_qual!H22</f>
        <v>15.9</v>
      </c>
      <c r="I2108">
        <f>SI_SR_qual!I22</f>
        <v>9.9999999999999645E-2</v>
      </c>
      <c r="J2108">
        <f>SI_SR_qual!J22</f>
        <v>0.40000000000000036</v>
      </c>
      <c r="K2108">
        <f>SI_SR_qual!K22</f>
        <v>475.72879999999998</v>
      </c>
      <c r="L2108">
        <f>SI_SR_qual!L22</f>
        <v>174.97460000000001</v>
      </c>
      <c r="M2108">
        <f>SI_SR_qual!M22</f>
        <v>123.99109999999996</v>
      </c>
      <c r="N2108" t="b">
        <f>SI_SR_qual!N22</f>
        <v>1</v>
      </c>
      <c r="O2108">
        <f>SI_SR_qual!O22</f>
        <v>2</v>
      </c>
      <c r="P2108" t="str">
        <f>SI_SR_qual!P22</f>
        <v>Estimates of CO2 (and their associated uncertainties) are "semi-quantitative" (see original papers by McElwain and Chaloner) and thus shouldn't be included in a fully quantitative, cross-species CO2 compilation with shared error analysis.</v>
      </c>
      <c r="Q2108">
        <f>SI_SR_qual!Q22</f>
        <v>0</v>
      </c>
      <c r="R2108" t="b">
        <f>SI_SR_qual!R22</f>
        <v>0</v>
      </c>
      <c r="S2108" t="str">
        <f>SI_SR_qual!S22</f>
        <v>NA</v>
      </c>
      <c r="T2108" t="b">
        <f>SI_SR_qual!T22</f>
        <v>1</v>
      </c>
      <c r="U2108" t="b">
        <f>SI_SR_qual!U22</f>
        <v>0</v>
      </c>
      <c r="V2108" t="str">
        <f>SI_SR_qual!V22</f>
        <v>NA</v>
      </c>
      <c r="W2108" t="str">
        <f>SI_SR_qual!W22</f>
        <v>NA</v>
      </c>
      <c r="X2108" t="b">
        <f>SI_SR_qual!X22</f>
        <v>0</v>
      </c>
      <c r="Y2108" t="str">
        <f>SI_SR_qual!Y22</f>
        <v>NA</v>
      </c>
      <c r="Z2108" t="str">
        <f>SI_SR_qual!Z22</f>
        <v>P-37 site</v>
      </c>
    </row>
    <row r="2109" spans="1:26">
      <c r="A2109" t="str">
        <f>SI_SR_qual!A23</f>
        <v>stomata-SR</v>
      </c>
      <c r="B2109" t="str">
        <f>SI_SR_qual!B23</f>
        <v>Steinthorsdottir</v>
      </c>
      <c r="C2109">
        <f>SI_SR_qual!C23</f>
        <v>2020</v>
      </c>
      <c r="D2109" t="str">
        <f>SI_SR_qual!D23</f>
        <v>10.1029/2020pa003900</v>
      </c>
      <c r="E2109">
        <f>SI_SR_qual!E23</f>
        <v>15900</v>
      </c>
      <c r="F2109">
        <f>SI_SR_qual!F23</f>
        <v>99.999999999999645</v>
      </c>
      <c r="G2109">
        <f>SI_SR_qual!G23</f>
        <v>400.00000000000034</v>
      </c>
      <c r="H2109">
        <f>SI_SR_qual!H23</f>
        <v>15.9</v>
      </c>
      <c r="I2109">
        <f>SI_SR_qual!I23</f>
        <v>9.9999999999999645E-2</v>
      </c>
      <c r="J2109">
        <f>SI_SR_qual!J23</f>
        <v>0.40000000000000036</v>
      </c>
      <c r="K2109">
        <f>SI_SR_qual!K23</f>
        <v>539.26649999999995</v>
      </c>
      <c r="L2109">
        <f>SI_SR_qual!L23</f>
        <v>257.79040000000009</v>
      </c>
      <c r="M2109">
        <f>SI_SR_qual!M23</f>
        <v>177.78919999999994</v>
      </c>
      <c r="N2109" t="b">
        <f>SI_SR_qual!N23</f>
        <v>1</v>
      </c>
      <c r="O2109">
        <f>SI_SR_qual!O23</f>
        <v>2</v>
      </c>
      <c r="P2109" t="str">
        <f>SI_SR_qual!P23</f>
        <v>Estimates of CO2 (and their associated uncertainties) are "semi-quantitative" (see original papers by McElwain and Chaloner) and thus shouldn't be included in a fully quantitative, cross-species CO2 compilation with shared error analysis.</v>
      </c>
      <c r="Q2109">
        <f>SI_SR_qual!Q23</f>
        <v>0</v>
      </c>
      <c r="R2109" t="b">
        <f>SI_SR_qual!R23</f>
        <v>0</v>
      </c>
      <c r="S2109" t="str">
        <f>SI_SR_qual!S23</f>
        <v>NA</v>
      </c>
      <c r="T2109" t="b">
        <f>SI_SR_qual!T23</f>
        <v>1</v>
      </c>
      <c r="U2109" t="b">
        <f>SI_SR_qual!U23</f>
        <v>0</v>
      </c>
      <c r="V2109" t="str">
        <f>SI_SR_qual!V23</f>
        <v>NA</v>
      </c>
      <c r="W2109" t="str">
        <f>SI_SR_qual!W23</f>
        <v>NA</v>
      </c>
      <c r="X2109" t="b">
        <f>SI_SR_qual!X23</f>
        <v>0</v>
      </c>
      <c r="Y2109" t="str">
        <f>SI_SR_qual!Y23</f>
        <v>NA</v>
      </c>
      <c r="Z2109" t="str">
        <f>SI_SR_qual!Z23</f>
        <v>P-33 site</v>
      </c>
    </row>
    <row r="2110" spans="1:26">
      <c r="A2110" t="str">
        <f>SI_SR_qual!A12</f>
        <v>stomata-SR</v>
      </c>
      <c r="B2110" t="str">
        <f>SI_SR_qual!B12</f>
        <v>Steinthorsdottir</v>
      </c>
      <c r="C2110">
        <f>SI_SR_qual!C12</f>
        <v>2019</v>
      </c>
      <c r="D2110" t="str">
        <f>SI_SR_qual!D12</f>
        <v>10.1016/j.palaeo.2018.01.039</v>
      </c>
      <c r="E2110">
        <f>SI_SR_qual!E12</f>
        <v>19000</v>
      </c>
      <c r="F2110">
        <f>SI_SR_qual!F12</f>
        <v>2000</v>
      </c>
      <c r="G2110">
        <f>SI_SR_qual!G12</f>
        <v>2000</v>
      </c>
      <c r="H2110">
        <f>SI_SR_qual!H12</f>
        <v>19</v>
      </c>
      <c r="I2110">
        <f>SI_SR_qual!I12</f>
        <v>2</v>
      </c>
      <c r="J2110">
        <f>SI_SR_qual!J12</f>
        <v>2</v>
      </c>
      <c r="K2110">
        <f>SI_SR_qual!K12</f>
        <v>491</v>
      </c>
      <c r="L2110">
        <f>SI_SR_qual!L12</f>
        <v>110</v>
      </c>
      <c r="M2110">
        <f>SI_SR_qual!M12</f>
        <v>110</v>
      </c>
      <c r="N2110" t="b">
        <f>SI_SR_qual!N12</f>
        <v>1</v>
      </c>
      <c r="O2110">
        <f>SI_SR_qual!O12</f>
        <v>2</v>
      </c>
      <c r="P2110" t="str">
        <f>SI_SR_qual!P12</f>
        <v>Estimates of CO2 (and their associated uncertainties) are "semi-quantitative" (see original papers by McElwain and Chaloner) and thus shouldn't be included in a fully quantitative, cross-species CO2 compilation with shared error analysis.</v>
      </c>
      <c r="Q2110" t="str">
        <f>SI_SR_qual!Q12</f>
        <v>NA</v>
      </c>
      <c r="R2110" t="b">
        <f>SI_SR_qual!R12</f>
        <v>0</v>
      </c>
      <c r="S2110" t="str">
        <f>SI_SR_qual!S12</f>
        <v>NA</v>
      </c>
      <c r="T2110" t="b">
        <f>SI_SR_qual!T12</f>
        <v>1</v>
      </c>
      <c r="U2110" t="b">
        <f>SI_SR_qual!U12</f>
        <v>0</v>
      </c>
      <c r="V2110" t="str">
        <f>SI_SR_qual!V12</f>
        <v>NA</v>
      </c>
      <c r="W2110" t="str">
        <f>SI_SR_qual!W12</f>
        <v>NA</v>
      </c>
      <c r="X2110" t="b">
        <f>SI_SR_qual!X12</f>
        <v>0</v>
      </c>
      <c r="Y2110" t="str">
        <f>SI_SR_qual!Y12</f>
        <v>NA</v>
      </c>
      <c r="Z2110" t="str">
        <f>SI_SR_qual!Z12</f>
        <v>Dunstan</v>
      </c>
    </row>
    <row r="2111" spans="1:26">
      <c r="A2111" t="str">
        <f>SI_SR_qual!A13</f>
        <v>stomata-SR</v>
      </c>
      <c r="B2111" t="str">
        <f>SI_SR_qual!B13</f>
        <v>Steinthorsdottir</v>
      </c>
      <c r="C2111">
        <f>SI_SR_qual!C13</f>
        <v>2019</v>
      </c>
      <c r="D2111" t="str">
        <f>SI_SR_qual!D13</f>
        <v>10.1016/j.palaeo.2018.01.039</v>
      </c>
      <c r="E2111">
        <f>SI_SR_qual!E13</f>
        <v>22500</v>
      </c>
      <c r="F2111">
        <f>SI_SR_qual!F13</f>
        <v>1000</v>
      </c>
      <c r="G2111">
        <f>SI_SR_qual!G13</f>
        <v>1000</v>
      </c>
      <c r="H2111">
        <f>SI_SR_qual!H13</f>
        <v>22.5</v>
      </c>
      <c r="I2111">
        <f>SI_SR_qual!I13</f>
        <v>1</v>
      </c>
      <c r="J2111">
        <f>SI_SR_qual!J13</f>
        <v>1</v>
      </c>
      <c r="K2111">
        <f>SI_SR_qual!K13</f>
        <v>485</v>
      </c>
      <c r="L2111">
        <f>SI_SR_qual!L13</f>
        <v>169</v>
      </c>
      <c r="M2111">
        <f>SI_SR_qual!M13</f>
        <v>169</v>
      </c>
      <c r="N2111" t="b">
        <f>SI_SR_qual!N13</f>
        <v>1</v>
      </c>
      <c r="O2111">
        <f>SI_SR_qual!O13</f>
        <v>2</v>
      </c>
      <c r="P2111" t="str">
        <f>SI_SR_qual!P13</f>
        <v>Estimates of CO2 (and their associated uncertainties) are "semi-quantitative" (see original papers by McElwain and Chaloner) and thus shouldn't be included in a fully quantitative, cross-species CO2 compilation with shared error analysis.</v>
      </c>
      <c r="Q2111" t="str">
        <f>SI_SR_qual!Q13</f>
        <v>NA</v>
      </c>
      <c r="R2111" t="b">
        <f>SI_SR_qual!R13</f>
        <v>0</v>
      </c>
      <c r="S2111" t="str">
        <f>SI_SR_qual!S13</f>
        <v>NA</v>
      </c>
      <c r="T2111" t="b">
        <f>SI_SR_qual!T13</f>
        <v>1</v>
      </c>
      <c r="U2111" t="b">
        <f>SI_SR_qual!U13</f>
        <v>0</v>
      </c>
      <c r="V2111" t="str">
        <f>SI_SR_qual!V13</f>
        <v>NA</v>
      </c>
      <c r="W2111" t="str">
        <f>SI_SR_qual!W13</f>
        <v>NA</v>
      </c>
      <c r="X2111" t="b">
        <f>SI_SR_qual!X13</f>
        <v>0</v>
      </c>
      <c r="Y2111" t="str">
        <f>SI_SR_qual!Y13</f>
        <v>NA</v>
      </c>
      <c r="Z2111" t="str">
        <f>SI_SR_qual!Z13</f>
        <v>Gore Lignite Meaasures</v>
      </c>
    </row>
    <row r="2112" spans="1:26">
      <c r="A2112" t="str">
        <f>SI_SR_qual!A14</f>
        <v>stomata-SR</v>
      </c>
      <c r="B2112" t="str">
        <f>SI_SR_qual!B14</f>
        <v>Steinthorsdottir</v>
      </c>
      <c r="C2112">
        <f>SI_SR_qual!C14</f>
        <v>2019</v>
      </c>
      <c r="D2112" t="str">
        <f>SI_SR_qual!D14</f>
        <v>10.1016/j.palaeo.2018.01.039</v>
      </c>
      <c r="E2112">
        <f>SI_SR_qual!E14</f>
        <v>23200</v>
      </c>
      <c r="F2112">
        <f>SI_SR_qual!F14</f>
        <v>199.99999999999929</v>
      </c>
      <c r="G2112">
        <f>SI_SR_qual!G14</f>
        <v>199.99999999999929</v>
      </c>
      <c r="H2112">
        <f>SI_SR_qual!H14</f>
        <v>23.2</v>
      </c>
      <c r="I2112">
        <f>SI_SR_qual!I14</f>
        <v>0.19999999999999929</v>
      </c>
      <c r="J2112">
        <f>SI_SR_qual!J14</f>
        <v>0.19999999999999929</v>
      </c>
      <c r="K2112">
        <f>SI_SR_qual!K14</f>
        <v>732</v>
      </c>
      <c r="L2112">
        <f>SI_SR_qual!L14</f>
        <v>47</v>
      </c>
      <c r="M2112">
        <f>SI_SR_qual!M14</f>
        <v>47</v>
      </c>
      <c r="N2112" t="b">
        <f>SI_SR_qual!N14</f>
        <v>1</v>
      </c>
      <c r="O2112">
        <f>SI_SR_qual!O14</f>
        <v>2</v>
      </c>
      <c r="P2112" t="str">
        <f>SI_SR_qual!P14</f>
        <v>Estimates of CO2 (and their associated uncertainties) are "semi-quantitative" (see original papers by McElwain and Chaloner) and thus shouldn't be included in a fully quantitative, cross-species CO2 compilation with shared error analysis.</v>
      </c>
      <c r="Q2112" t="str">
        <f>SI_SR_qual!Q14</f>
        <v>NA</v>
      </c>
      <c r="R2112" t="b">
        <f>SI_SR_qual!R14</f>
        <v>0</v>
      </c>
      <c r="S2112" t="str">
        <f>SI_SR_qual!S14</f>
        <v>NA</v>
      </c>
      <c r="T2112" t="b">
        <f>SI_SR_qual!T14</f>
        <v>1</v>
      </c>
      <c r="U2112" t="b">
        <f>SI_SR_qual!U14</f>
        <v>0</v>
      </c>
      <c r="V2112" t="str">
        <f>SI_SR_qual!V14</f>
        <v>NA</v>
      </c>
      <c r="W2112" t="str">
        <f>SI_SR_qual!W14</f>
        <v>NA</v>
      </c>
      <c r="X2112" t="b">
        <f>SI_SR_qual!X14</f>
        <v>0</v>
      </c>
      <c r="Y2112" t="str">
        <f>SI_SR_qual!Y14</f>
        <v>NA</v>
      </c>
      <c r="Z2112" t="str">
        <f>SI_SR_qual!Z14</f>
        <v>Waipiate Volcanic group</v>
      </c>
    </row>
    <row r="2113" spans="1:26">
      <c r="A2113" t="str">
        <f>SI_SR_qual!A15</f>
        <v>stomata-SR</v>
      </c>
      <c r="B2113" t="str">
        <f>SI_SR_qual!B15</f>
        <v>Steinthorsdottir</v>
      </c>
      <c r="C2113">
        <f>SI_SR_qual!C15</f>
        <v>2019</v>
      </c>
      <c r="D2113" t="str">
        <f>SI_SR_qual!D15</f>
        <v>10.1130/g46274.1</v>
      </c>
      <c r="E2113">
        <f>SI_SR_qual!E15</f>
        <v>37750</v>
      </c>
      <c r="F2113">
        <f>SI_SR_qual!F15</f>
        <v>1250</v>
      </c>
      <c r="G2113">
        <f>SI_SR_qual!G15</f>
        <v>1250</v>
      </c>
      <c r="H2113">
        <f>SI_SR_qual!H15</f>
        <v>37.75</v>
      </c>
      <c r="I2113">
        <f>SI_SR_qual!I15</f>
        <v>1.25</v>
      </c>
      <c r="J2113">
        <f>SI_SR_qual!J15</f>
        <v>1.25</v>
      </c>
      <c r="K2113">
        <f>SI_SR_qual!K15</f>
        <v>551.8999840241886</v>
      </c>
      <c r="L2113">
        <f>SI_SR_qual!L15</f>
        <v>100.44763355257874</v>
      </c>
      <c r="M2113">
        <f>SI_SR_qual!M15</f>
        <v>100.44763355257868</v>
      </c>
      <c r="N2113" t="b">
        <f>SI_SR_qual!N15</f>
        <v>1</v>
      </c>
      <c r="O2113">
        <f>SI_SR_qual!O15</f>
        <v>2</v>
      </c>
      <c r="P2113" t="str">
        <f>SI_SR_qual!P15</f>
        <v>Estimates of CO2 (and their associated uncertainties) are "semi-quantitative" (see original papers by McElwain and Chaloner) and thus shouldn't be included in a fully quantitative, cross-species CO2 compilation with shared error analysis.</v>
      </c>
      <c r="Q2113" t="str">
        <f>SI_SR_qual!Q15</f>
        <v>NA</v>
      </c>
      <c r="R2113" t="b">
        <f>SI_SR_qual!R15</f>
        <v>0</v>
      </c>
      <c r="S2113" t="str">
        <f>SI_SR_qual!S15</f>
        <v>NA</v>
      </c>
      <c r="T2113" t="b">
        <f>SI_SR_qual!T15</f>
        <v>1</v>
      </c>
      <c r="U2113" t="b">
        <f>SI_SR_qual!U15</f>
        <v>0</v>
      </c>
      <c r="V2113" t="str">
        <f>SI_SR_qual!V15</f>
        <v>NA</v>
      </c>
      <c r="W2113" t="str">
        <f>SI_SR_qual!W15</f>
        <v>NA</v>
      </c>
      <c r="X2113" t="b">
        <f>SI_SR_qual!X15</f>
        <v>0</v>
      </c>
      <c r="Y2113" t="str">
        <f>SI_SR_qual!Y15</f>
        <v>NA</v>
      </c>
      <c r="Z2113" t="str">
        <f>SI_SR_qual!Z15</f>
        <v>Waikato Coal Measures</v>
      </c>
    </row>
    <row r="2114" spans="1:26">
      <c r="A2114" t="str">
        <f>SI_SR_qual!A16</f>
        <v>stomata-SR</v>
      </c>
      <c r="B2114" t="str">
        <f>SI_SR_qual!B16</f>
        <v>Steinthorsdottir</v>
      </c>
      <c r="C2114">
        <f>SI_SR_qual!C16</f>
        <v>2019</v>
      </c>
      <c r="D2114" t="str">
        <f>SI_SR_qual!D16</f>
        <v>10.1130/g46274.1</v>
      </c>
      <c r="E2114">
        <f>SI_SR_qual!E16</f>
        <v>38000</v>
      </c>
      <c r="F2114">
        <f>SI_SR_qual!F16</f>
        <v>1000</v>
      </c>
      <c r="G2114">
        <f>SI_SR_qual!G16</f>
        <v>1000</v>
      </c>
      <c r="H2114">
        <f>SI_SR_qual!H16</f>
        <v>38</v>
      </c>
      <c r="I2114">
        <f>SI_SR_qual!I16</f>
        <v>1</v>
      </c>
      <c r="J2114">
        <f>SI_SR_qual!J16</f>
        <v>1</v>
      </c>
      <c r="K2114">
        <f>SI_SR_qual!K16</f>
        <v>505.49390541875312</v>
      </c>
      <c r="L2114">
        <f>SI_SR_qual!L16</f>
        <v>84.029258654240607</v>
      </c>
      <c r="M2114">
        <f>SI_SR_qual!M16</f>
        <v>84.02925865424055</v>
      </c>
      <c r="N2114" t="b">
        <f>SI_SR_qual!N16</f>
        <v>1</v>
      </c>
      <c r="O2114">
        <f>SI_SR_qual!O16</f>
        <v>2</v>
      </c>
      <c r="P2114" t="str">
        <f>SI_SR_qual!P16</f>
        <v>Estimates of CO2 (and their associated uncertainties) are "semi-quantitative" (see original papers by McElwain and Chaloner) and thus shouldn't be included in a fully quantitative, cross-species CO2 compilation with shared error analysis.</v>
      </c>
      <c r="Q2114" t="str">
        <f>SI_SR_qual!Q16</f>
        <v>NA</v>
      </c>
      <c r="R2114" t="b">
        <f>SI_SR_qual!R16</f>
        <v>0</v>
      </c>
      <c r="S2114" t="str">
        <f>SI_SR_qual!S16</f>
        <v>NA</v>
      </c>
      <c r="T2114" t="b">
        <f>SI_SR_qual!T16</f>
        <v>1</v>
      </c>
      <c r="U2114" t="b">
        <f>SI_SR_qual!U16</f>
        <v>0</v>
      </c>
      <c r="V2114" t="str">
        <f>SI_SR_qual!V16</f>
        <v>NA</v>
      </c>
      <c r="W2114" t="str">
        <f>SI_SR_qual!W16</f>
        <v>NA</v>
      </c>
      <c r="X2114" t="b">
        <f>SI_SR_qual!X16</f>
        <v>0</v>
      </c>
      <c r="Y2114" t="str">
        <f>SI_SR_qual!Y16</f>
        <v>NA</v>
      </c>
      <c r="Z2114" t="str">
        <f>SI_SR_qual!Z16</f>
        <v>Eastern View Formation</v>
      </c>
    </row>
    <row r="2115" spans="1:26">
      <c r="A2115" t="str">
        <f>SI_SR_qual!A17</f>
        <v>stomata-SR</v>
      </c>
      <c r="B2115" t="str">
        <f>SI_SR_qual!B17</f>
        <v>Steinthorsdottir</v>
      </c>
      <c r="C2115">
        <f>SI_SR_qual!C17</f>
        <v>2019</v>
      </c>
      <c r="D2115" t="str">
        <f>SI_SR_qual!D17</f>
        <v>10.1130/g46274.1</v>
      </c>
      <c r="E2115">
        <f>SI_SR_qual!E17</f>
        <v>38000</v>
      </c>
      <c r="F2115">
        <f>SI_SR_qual!F17</f>
        <v>1000</v>
      </c>
      <c r="G2115">
        <f>SI_SR_qual!G17</f>
        <v>1000</v>
      </c>
      <c r="H2115">
        <f>SI_SR_qual!H17</f>
        <v>38</v>
      </c>
      <c r="I2115">
        <f>SI_SR_qual!I17</f>
        <v>1</v>
      </c>
      <c r="J2115">
        <f>SI_SR_qual!J17</f>
        <v>1</v>
      </c>
      <c r="K2115">
        <f>SI_SR_qual!K17</f>
        <v>524.06968656930133</v>
      </c>
      <c r="L2115">
        <f>SI_SR_qual!L17</f>
        <v>46.26110149209785</v>
      </c>
      <c r="M2115">
        <f>SI_SR_qual!M17</f>
        <v>46.26110149209785</v>
      </c>
      <c r="N2115" t="b">
        <f>SI_SR_qual!N17</f>
        <v>1</v>
      </c>
      <c r="O2115">
        <f>SI_SR_qual!O17</f>
        <v>2</v>
      </c>
      <c r="P2115" t="str">
        <f>SI_SR_qual!P17</f>
        <v>Estimates of CO2 (and their associated uncertainties) are "semi-quantitative" (see original papers by McElwain and Chaloner) and thus shouldn't be included in a fully quantitative, cross-species CO2 compilation with shared error analysis.</v>
      </c>
      <c r="Q2115" t="str">
        <f>SI_SR_qual!Q17</f>
        <v>NA</v>
      </c>
      <c r="R2115" t="b">
        <f>SI_SR_qual!R17</f>
        <v>0</v>
      </c>
      <c r="S2115" t="str">
        <f>SI_SR_qual!S17</f>
        <v>NA</v>
      </c>
      <c r="T2115" t="b">
        <f>SI_SR_qual!T17</f>
        <v>1</v>
      </c>
      <c r="U2115" t="b">
        <f>SI_SR_qual!U17</f>
        <v>0</v>
      </c>
      <c r="V2115" t="str">
        <f>SI_SR_qual!V17</f>
        <v>NA</v>
      </c>
      <c r="W2115" t="str">
        <f>SI_SR_qual!W17</f>
        <v>NA</v>
      </c>
      <c r="X2115" t="b">
        <f>SI_SR_qual!X17</f>
        <v>0</v>
      </c>
      <c r="Y2115" t="str">
        <f>SI_SR_qual!Y17</f>
        <v>NA</v>
      </c>
      <c r="Z2115" t="str">
        <f>SI_SR_qual!Z17</f>
        <v>Brunner Coal Measures</v>
      </c>
    </row>
    <row r="2116" spans="1:26">
      <c r="A2116" t="str">
        <f>SI_SR_qual!A18</f>
        <v>stomata-SR</v>
      </c>
      <c r="B2116" t="str">
        <f>SI_SR_qual!B18</f>
        <v>Steinthorsdottir</v>
      </c>
      <c r="C2116">
        <f>SI_SR_qual!C18</f>
        <v>2019</v>
      </c>
      <c r="D2116" t="str">
        <f>SI_SR_qual!D18</f>
        <v>10.1130/g46274.1</v>
      </c>
      <c r="E2116">
        <f>SI_SR_qual!E18</f>
        <v>41000</v>
      </c>
      <c r="F2116">
        <f>SI_SR_qual!F18</f>
        <v>1000</v>
      </c>
      <c r="G2116">
        <f>SI_SR_qual!G18</f>
        <v>1000</v>
      </c>
      <c r="H2116">
        <f>SI_SR_qual!H18</f>
        <v>41</v>
      </c>
      <c r="I2116">
        <f>SI_SR_qual!I18</f>
        <v>1</v>
      </c>
      <c r="J2116">
        <f>SI_SR_qual!J18</f>
        <v>1</v>
      </c>
      <c r="K2116">
        <f>SI_SR_qual!K18</f>
        <v>596.16662522102501</v>
      </c>
      <c r="L2116">
        <f>SI_SR_qual!L18</f>
        <v>129.87919059443448</v>
      </c>
      <c r="M2116">
        <f>SI_SR_qual!M18</f>
        <v>129.87919059443453</v>
      </c>
      <c r="N2116" t="b">
        <f>SI_SR_qual!N18</f>
        <v>1</v>
      </c>
      <c r="O2116">
        <f>SI_SR_qual!O18</f>
        <v>2</v>
      </c>
      <c r="P2116" t="str">
        <f>SI_SR_qual!P18</f>
        <v>Estimates of CO2 (and their associated uncertainties) are "semi-quantitative" (see original papers by McElwain and Chaloner) and thus shouldn't be included in a fully quantitative, cross-species CO2 compilation with shared error analysis.</v>
      </c>
      <c r="Q2116" t="str">
        <f>SI_SR_qual!Q18</f>
        <v>NA</v>
      </c>
      <c r="R2116" t="b">
        <f>SI_SR_qual!R18</f>
        <v>0</v>
      </c>
      <c r="S2116" t="str">
        <f>SI_SR_qual!S18</f>
        <v>NA</v>
      </c>
      <c r="T2116" t="b">
        <f>SI_SR_qual!T18</f>
        <v>1</v>
      </c>
      <c r="U2116" t="b">
        <f>SI_SR_qual!U18</f>
        <v>0</v>
      </c>
      <c r="V2116" t="str">
        <f>SI_SR_qual!V18</f>
        <v>NA</v>
      </c>
      <c r="W2116" t="str">
        <f>SI_SR_qual!W18</f>
        <v>NA</v>
      </c>
      <c r="X2116" t="b">
        <f>SI_SR_qual!X18</f>
        <v>0</v>
      </c>
      <c r="Y2116" t="str">
        <f>SI_SR_qual!Y18</f>
        <v>NA</v>
      </c>
      <c r="Z2116" t="str">
        <f>SI_SR_qual!Z18</f>
        <v>Placer Tin Deposits</v>
      </c>
    </row>
    <row r="2117" spans="1:26">
      <c r="A2117" t="str">
        <f>SI_SR_qual!A19</f>
        <v>stomata-SR</v>
      </c>
      <c r="B2117" t="str">
        <f>SI_SR_qual!B19</f>
        <v>Steinthorsdottir</v>
      </c>
      <c r="C2117">
        <f>SI_SR_qual!C19</f>
        <v>2019</v>
      </c>
      <c r="D2117" t="str">
        <f>SI_SR_qual!D19</f>
        <v>10.1130/g46274.1</v>
      </c>
      <c r="E2117">
        <f>SI_SR_qual!E19</f>
        <v>42000</v>
      </c>
      <c r="F2117">
        <f>SI_SR_qual!F19</f>
        <v>3000</v>
      </c>
      <c r="G2117">
        <f>SI_SR_qual!G19</f>
        <v>3000</v>
      </c>
      <c r="H2117">
        <f>SI_SR_qual!H19</f>
        <v>42</v>
      </c>
      <c r="I2117">
        <f>SI_SR_qual!I19</f>
        <v>3</v>
      </c>
      <c r="J2117">
        <f>SI_SR_qual!J19</f>
        <v>3</v>
      </c>
      <c r="K2117">
        <f>SI_SR_qual!K19</f>
        <v>442.91574231623201</v>
      </c>
      <c r="L2117">
        <f>SI_SR_qual!L19</f>
        <v>44.909059413368141</v>
      </c>
      <c r="M2117">
        <f>SI_SR_qual!M19</f>
        <v>44.909059413368141</v>
      </c>
      <c r="N2117" t="b">
        <f>SI_SR_qual!N19</f>
        <v>1</v>
      </c>
      <c r="O2117">
        <f>SI_SR_qual!O19</f>
        <v>2</v>
      </c>
      <c r="P2117" t="str">
        <f>SI_SR_qual!P19</f>
        <v>Estimates of CO2 (and their associated uncertainties) are "semi-quantitative" (see original papers by McElwain and Chaloner) and thus shouldn't be included in a fully quantitative, cross-species CO2 compilation with shared error analysis.</v>
      </c>
      <c r="Q2117" t="str">
        <f>SI_SR_qual!Q19</f>
        <v>NA</v>
      </c>
      <c r="R2117" t="b">
        <f>SI_SR_qual!R19</f>
        <v>0</v>
      </c>
      <c r="S2117" t="str">
        <f>SI_SR_qual!S19</f>
        <v>NA</v>
      </c>
      <c r="T2117" t="b">
        <f>SI_SR_qual!T19</f>
        <v>1</v>
      </c>
      <c r="U2117" t="b">
        <f>SI_SR_qual!U19</f>
        <v>0</v>
      </c>
      <c r="V2117" t="str">
        <f>SI_SR_qual!V19</f>
        <v>NA</v>
      </c>
      <c r="W2117" t="str">
        <f>SI_SR_qual!W19</f>
        <v>NA</v>
      </c>
      <c r="X2117" t="b">
        <f>SI_SR_qual!X19</f>
        <v>0</v>
      </c>
      <c r="Y2117" t="str">
        <f>SI_SR_qual!Y19</f>
        <v>NA</v>
      </c>
      <c r="Z2117" t="str">
        <f>SI_SR_qual!Z19</f>
        <v>North Maslin Sands and Eyre Formation (St. Vincent Basin)</v>
      </c>
    </row>
    <row r="2118" spans="1:26">
      <c r="A2118" t="str">
        <f>SI_SR_qual!A8</f>
        <v>stomata-SR</v>
      </c>
      <c r="B2118" t="str">
        <f>SI_SR_qual!B8</f>
        <v>McElwain</v>
      </c>
      <c r="C2118">
        <f>SI_SR_qual!C8</f>
        <v>1998</v>
      </c>
      <c r="D2118" t="str">
        <f>SI_SR_qual!D8</f>
        <v>10.1098/rstb.1998.0193</v>
      </c>
      <c r="E2118">
        <f>SI_SR_qual!E8</f>
        <v>44550</v>
      </c>
      <c r="F2118">
        <f>SI_SR_qual!F8</f>
        <v>3520.0000000000032</v>
      </c>
      <c r="G2118">
        <f>SI_SR_qual!G8</f>
        <v>3519.9999999999959</v>
      </c>
      <c r="H2118">
        <f>SI_SR_qual!H8</f>
        <v>44.55</v>
      </c>
      <c r="I2118">
        <f>SI_SR_qual!I8</f>
        <v>3.5200000000000031</v>
      </c>
      <c r="J2118">
        <f>SI_SR_qual!J8</f>
        <v>3.519999999999996</v>
      </c>
      <c r="K2118">
        <f>SI_SR_qual!K8</f>
        <v>768</v>
      </c>
      <c r="L2118">
        <f>SI_SR_qual!L8</f>
        <v>256</v>
      </c>
      <c r="M2118">
        <f>SI_SR_qual!M8</f>
        <v>256</v>
      </c>
      <c r="N2118" t="b">
        <f>SI_SR_qual!N8</f>
        <v>1</v>
      </c>
      <c r="O2118">
        <f>SI_SR_qual!O8</f>
        <v>2</v>
      </c>
      <c r="P2118" t="str">
        <f>SI_SR_qual!P8</f>
        <v>Estimates of CO2 (and their associated uncertainties) are "semi-quantitative" (see original papers by McElwain and Chaloner) and thus shouldn't be included in a fully quantitative, cross-species CO2 compilation with shared error analysis.</v>
      </c>
      <c r="Q2118" t="str">
        <f>SI_SR_qual!Q8</f>
        <v>NA</v>
      </c>
      <c r="R2118" t="b">
        <f>SI_SR_qual!R8</f>
        <v>0</v>
      </c>
      <c r="S2118" t="str">
        <f>SI_SR_qual!S8</f>
        <v>NA</v>
      </c>
      <c r="T2118" t="b">
        <f>SI_SR_qual!T8</f>
        <v>0</v>
      </c>
      <c r="U2118" t="b">
        <f>SI_SR_qual!U8</f>
        <v>0</v>
      </c>
      <c r="V2118" t="str">
        <f>SI_SR_qual!V8</f>
        <v>NA</v>
      </c>
      <c r="W2118" t="str">
        <f>SI_SR_qual!W8</f>
        <v>NA</v>
      </c>
      <c r="X2118" t="b">
        <f>SI_SR_qual!X8</f>
        <v>1</v>
      </c>
      <c r="Y2118" t="str">
        <f>SI_SR_qual!Y8</f>
        <v>Age described in "How was age determined?" column updated to GTS 2012</v>
      </c>
      <c r="Z2118" t="str">
        <f>SI_SR_qual!Z8</f>
        <v>Branksome Sand Formation</v>
      </c>
    </row>
    <row r="2119" spans="1:26">
      <c r="A2119" t="str">
        <f>SI_SR_qual!A20</f>
        <v>stomata-SR</v>
      </c>
      <c r="B2119" t="str">
        <f>SI_SR_qual!B20</f>
        <v>Steinthorsdottir</v>
      </c>
      <c r="C2119">
        <f>SI_SR_qual!C20</f>
        <v>2019</v>
      </c>
      <c r="D2119" t="str">
        <f>SI_SR_qual!D20</f>
        <v>10.1130/g46274.1</v>
      </c>
      <c r="E2119">
        <f>SI_SR_qual!E20</f>
        <v>51750</v>
      </c>
      <c r="F2119">
        <f>SI_SR_qual!F20</f>
        <v>3250</v>
      </c>
      <c r="G2119">
        <f>SI_SR_qual!G20</f>
        <v>3250</v>
      </c>
      <c r="H2119">
        <f>SI_SR_qual!H20</f>
        <v>51.75</v>
      </c>
      <c r="I2119">
        <f>SI_SR_qual!I20</f>
        <v>3.25</v>
      </c>
      <c r="J2119">
        <f>SI_SR_qual!J20</f>
        <v>3.25</v>
      </c>
      <c r="K2119">
        <f>SI_SR_qual!K20</f>
        <v>519.09271598424493</v>
      </c>
      <c r="L2119">
        <f>SI_SR_qual!L20</f>
        <v>51.756526121924367</v>
      </c>
      <c r="M2119">
        <f>SI_SR_qual!M20</f>
        <v>51.756526121924423</v>
      </c>
      <c r="N2119" t="b">
        <f>SI_SR_qual!N20</f>
        <v>1</v>
      </c>
      <c r="O2119">
        <f>SI_SR_qual!O20</f>
        <v>2</v>
      </c>
      <c r="P2119" t="str">
        <f>SI_SR_qual!P20</f>
        <v>Estimates of CO2 (and their associated uncertainties) are "semi-quantitative" (see original papers by McElwain and Chaloner) and thus shouldn't be included in a fully quantitative, cross-species CO2 compilation with shared error analysis.</v>
      </c>
      <c r="Q2119" t="str">
        <f>SI_SR_qual!Q20</f>
        <v>NA</v>
      </c>
      <c r="R2119" t="b">
        <f>SI_SR_qual!R20</f>
        <v>0</v>
      </c>
      <c r="S2119" t="str">
        <f>SI_SR_qual!S20</f>
        <v>NA</v>
      </c>
      <c r="T2119" t="b">
        <f>SI_SR_qual!T20</f>
        <v>1</v>
      </c>
      <c r="U2119" t="b">
        <f>SI_SR_qual!U20</f>
        <v>0</v>
      </c>
      <c r="V2119" t="str">
        <f>SI_SR_qual!V20</f>
        <v>NA</v>
      </c>
      <c r="W2119" t="str">
        <f>SI_SR_qual!W20</f>
        <v>NA</v>
      </c>
      <c r="X2119" t="b">
        <f>SI_SR_qual!X20</f>
        <v>0</v>
      </c>
      <c r="Y2119" t="str">
        <f>SI_SR_qual!Y20</f>
        <v>NA</v>
      </c>
      <c r="Z2119" t="str">
        <f>SI_SR_qual!Z20</f>
        <v>Macquarie Harbour Formation</v>
      </c>
    </row>
    <row r="2120" spans="1:26">
      <c r="A2120" t="str">
        <f>SI_SR_qual!A21</f>
        <v>stomata-SR</v>
      </c>
      <c r="B2120" t="str">
        <f>SI_SR_qual!B21</f>
        <v>Steinthorsdottir</v>
      </c>
      <c r="C2120">
        <f>SI_SR_qual!C21</f>
        <v>2019</v>
      </c>
      <c r="D2120" t="str">
        <f>SI_SR_qual!D21</f>
        <v>10.1130/g46274.1</v>
      </c>
      <c r="E2120">
        <f>SI_SR_qual!E21</f>
        <v>53500</v>
      </c>
      <c r="F2120">
        <f>SI_SR_qual!F21</f>
        <v>2500</v>
      </c>
      <c r="G2120">
        <f>SI_SR_qual!G21</f>
        <v>2500</v>
      </c>
      <c r="H2120">
        <f>SI_SR_qual!H21</f>
        <v>53.5</v>
      </c>
      <c r="I2120">
        <f>SI_SR_qual!I21</f>
        <v>2.5</v>
      </c>
      <c r="J2120">
        <f>SI_SR_qual!J21</f>
        <v>2.5</v>
      </c>
      <c r="K2120">
        <f>SI_SR_qual!K21</f>
        <v>535.9244838099587</v>
      </c>
      <c r="L2120">
        <f>SI_SR_qual!L21</f>
        <v>68.415571726657276</v>
      </c>
      <c r="M2120">
        <f>SI_SR_qual!M21</f>
        <v>68.415571726657276</v>
      </c>
      <c r="N2120" t="b">
        <f>SI_SR_qual!N21</f>
        <v>1</v>
      </c>
      <c r="O2120">
        <f>SI_SR_qual!O21</f>
        <v>2</v>
      </c>
      <c r="P2120" t="str">
        <f>SI_SR_qual!P21</f>
        <v>Estimates of CO2 (and their associated uncertainties) are "semi-quantitative" (see original papers by McElwain and Chaloner) and thus shouldn't be included in a fully quantitative, cross-species CO2 compilation with shared error analysis.</v>
      </c>
      <c r="Q2120" t="str">
        <f>SI_SR_qual!Q21</f>
        <v>NA</v>
      </c>
      <c r="R2120" t="b">
        <f>SI_SR_qual!R21</f>
        <v>0</v>
      </c>
      <c r="S2120" t="str">
        <f>SI_SR_qual!S21</f>
        <v>NA</v>
      </c>
      <c r="T2120" t="b">
        <f>SI_SR_qual!T21</f>
        <v>1</v>
      </c>
      <c r="U2120" t="b">
        <f>SI_SR_qual!U21</f>
        <v>0</v>
      </c>
      <c r="V2120" t="str">
        <f>SI_SR_qual!V21</f>
        <v>NA</v>
      </c>
      <c r="W2120" t="str">
        <f>SI_SR_qual!W21</f>
        <v>NA</v>
      </c>
      <c r="X2120" t="b">
        <f>SI_SR_qual!X21</f>
        <v>0</v>
      </c>
      <c r="Y2120" t="str">
        <f>SI_SR_qual!Y21</f>
        <v>NA</v>
      </c>
      <c r="Z2120" t="str">
        <f>SI_SR_qual!Z21</f>
        <v>Taratu Formation</v>
      </c>
    </row>
    <row r="2121" spans="1:26">
      <c r="A2121" t="str">
        <f>SI_SR_qual!A9</f>
        <v>stomata-SR</v>
      </c>
      <c r="B2121" t="str">
        <f>SI_SR_qual!B9</f>
        <v>Royer</v>
      </c>
      <c r="C2121">
        <f>SI_SR_qual!C9</f>
        <v>2003</v>
      </c>
      <c r="D2121" t="str">
        <f>SI_SR_qual!D9</f>
        <v>10.1130/0-8137-2369-8.79</v>
      </c>
      <c r="E2121">
        <f>SI_SR_qual!E9</f>
        <v>54290</v>
      </c>
      <c r="F2121">
        <f>SI_SR_qual!F9</f>
        <v>100.00000000000142</v>
      </c>
      <c r="G2121">
        <f>SI_SR_qual!G9</f>
        <v>100.00000000000142</v>
      </c>
      <c r="H2121">
        <f>SI_SR_qual!H9</f>
        <v>54.29</v>
      </c>
      <c r="I2121">
        <f>SI_SR_qual!I9</f>
        <v>0.10000000000000142</v>
      </c>
      <c r="J2121">
        <f>SI_SR_qual!J9</f>
        <v>0.10000000000000142</v>
      </c>
      <c r="K2121">
        <f>SI_SR_qual!K9</f>
        <v>370</v>
      </c>
      <c r="L2121">
        <f>SI_SR_qual!L9</f>
        <v>20</v>
      </c>
      <c r="M2121">
        <f>SI_SR_qual!M9</f>
        <v>20</v>
      </c>
      <c r="N2121" t="b">
        <f>SI_SR_qual!N9</f>
        <v>1</v>
      </c>
      <c r="O2121">
        <f>SI_SR_qual!O9</f>
        <v>2</v>
      </c>
      <c r="P2121" t="str">
        <f>SI_SR_qual!P9</f>
        <v>Estimates of CO2 (and their associated uncertainties) are "semi-quantitative" (see original papers by McElwain and Chaloner) and thus shouldn't be included in a fully quantitative, cross-species CO2 compilation with shared error analysis.</v>
      </c>
      <c r="Q2121" t="str">
        <f>SI_SR_qual!Q9</f>
        <v>NA</v>
      </c>
      <c r="R2121" t="b">
        <f>SI_SR_qual!R9</f>
        <v>0</v>
      </c>
      <c r="S2121" t="str">
        <f>SI_SR_qual!S9</f>
        <v>NA</v>
      </c>
      <c r="T2121" t="b">
        <f>SI_SR_qual!T9</f>
        <v>0</v>
      </c>
      <c r="U2121" t="b">
        <f>SI_SR_qual!U9</f>
        <v>0</v>
      </c>
      <c r="V2121" t="str">
        <f>SI_SR_qual!V9</f>
        <v>NA</v>
      </c>
      <c r="W2121" t="str">
        <f>SI_SR_qual!W9</f>
        <v>NA</v>
      </c>
      <c r="X2121" t="b">
        <f>SI_SR_qual!X9</f>
        <v>1</v>
      </c>
      <c r="Y2121" t="str">
        <f>SI_SR_qual!Y9</f>
        <v>Biostratigraphy updated to GTS2020</v>
      </c>
      <c r="Z2121" t="str">
        <f>SI_SR_qual!Z9</f>
        <v>Willwood (Bighorn Basin)</v>
      </c>
    </row>
    <row r="2122" spans="1:26">
      <c r="A2122" t="str">
        <f>SI_SR_qual!A10</f>
        <v>stomata-SR</v>
      </c>
      <c r="B2122" t="str">
        <f>SI_SR_qual!B10</f>
        <v>Steinthorsdottir</v>
      </c>
      <c r="C2122" t="str">
        <f>SI_SR_qual!C10</f>
        <v>2016b</v>
      </c>
      <c r="D2122" t="str">
        <f>SI_SR_qual!D10</f>
        <v>10.1016/j.palaeo.2016.04.033</v>
      </c>
      <c r="E2122">
        <f>SI_SR_qual!E10</f>
        <v>60000</v>
      </c>
      <c r="F2122">
        <f>SI_SR_qual!F10</f>
        <v>2000</v>
      </c>
      <c r="G2122">
        <f>SI_SR_qual!G10</f>
        <v>2000</v>
      </c>
      <c r="H2122">
        <f>SI_SR_qual!H10</f>
        <v>60</v>
      </c>
      <c r="I2122">
        <f>SI_SR_qual!I10</f>
        <v>2</v>
      </c>
      <c r="J2122">
        <f>SI_SR_qual!J10</f>
        <v>2</v>
      </c>
      <c r="K2122">
        <f>SI_SR_qual!K10</f>
        <v>322</v>
      </c>
      <c r="L2122">
        <f>SI_SR_qual!L10</f>
        <v>47</v>
      </c>
      <c r="M2122">
        <f>SI_SR_qual!M10</f>
        <v>47</v>
      </c>
      <c r="N2122" t="b">
        <f>SI_SR_qual!N10</f>
        <v>1</v>
      </c>
      <c r="O2122">
        <f>SI_SR_qual!O10</f>
        <v>2</v>
      </c>
      <c r="P2122" t="str">
        <f>SI_SR_qual!P10</f>
        <v>Estimates of CO2 (and their associated uncertainties) are "semi-quantitative" (see original papers by McElwain and Chaloner) and thus shouldn't be included in a fully quantitative, cross-species CO2 compilation with shared error analysis.</v>
      </c>
      <c r="Q2122" t="str">
        <f>SI_SR_qual!Q10</f>
        <v>NA</v>
      </c>
      <c r="R2122" t="b">
        <f>SI_SR_qual!R10</f>
        <v>0</v>
      </c>
      <c r="S2122" t="str">
        <f>SI_SR_qual!S10</f>
        <v>NA</v>
      </c>
      <c r="T2122" t="b">
        <f>SI_SR_qual!T10</f>
        <v>1</v>
      </c>
      <c r="U2122" t="b">
        <f>SI_SR_qual!U10</f>
        <v>0</v>
      </c>
      <c r="V2122" t="str">
        <f>SI_SR_qual!V10</f>
        <v>NA</v>
      </c>
      <c r="W2122" t="str">
        <f>SI_SR_qual!W10</f>
        <v>NA</v>
      </c>
      <c r="X2122" t="b">
        <f>SI_SR_qual!X10</f>
        <v>0</v>
      </c>
      <c r="Y2122" t="str">
        <f>SI_SR_qual!Y10</f>
        <v>NA</v>
      </c>
      <c r="Z2122" t="str">
        <f>SI_SR_qual!Z10</f>
        <v>Taratu</v>
      </c>
    </row>
    <row r="2123" spans="1:26">
      <c r="A2123" t="str">
        <f>SI_SR_qual!A11</f>
        <v>stomata-SR</v>
      </c>
      <c r="B2123" t="str">
        <f>SI_SR_qual!B11</f>
        <v>Steinthorsdottir</v>
      </c>
      <c r="C2123" t="str">
        <f>SI_SR_qual!C11</f>
        <v>2016b</v>
      </c>
      <c r="D2123" t="str">
        <f>SI_SR_qual!D11</f>
        <v>10.1016/j.palaeo.2016.04.033</v>
      </c>
      <c r="E2123">
        <f>SI_SR_qual!E11</f>
        <v>65900</v>
      </c>
      <c r="F2123">
        <f>SI_SR_qual!F11</f>
        <v>99.999999999994316</v>
      </c>
      <c r="G2123">
        <f>SI_SR_qual!G11</f>
        <v>100.00000000000853</v>
      </c>
      <c r="H2123">
        <f>SI_SR_qual!H11</f>
        <v>65.900000000000006</v>
      </c>
      <c r="I2123">
        <f>SI_SR_qual!I11</f>
        <v>9.9999999999994316E-2</v>
      </c>
      <c r="J2123">
        <f>SI_SR_qual!J11</f>
        <v>0.10000000000000853</v>
      </c>
      <c r="K2123">
        <f>SI_SR_qual!K11</f>
        <v>429</v>
      </c>
      <c r="L2123">
        <f>SI_SR_qual!L11</f>
        <v>65</v>
      </c>
      <c r="M2123">
        <f>SI_SR_qual!M11</f>
        <v>65</v>
      </c>
      <c r="N2123" t="b">
        <f>SI_SR_qual!N11</f>
        <v>1</v>
      </c>
      <c r="O2123">
        <f>SI_SR_qual!O11</f>
        <v>2</v>
      </c>
      <c r="P2123" t="str">
        <f>SI_SR_qual!P11</f>
        <v>Estimates of CO2 (and their associated uncertainties) are "semi-quantitative" (see original papers by McElwain and Chaloner) and thus shouldn't be included in a fully quantitative, cross-species CO2 compilation with shared error analysis.</v>
      </c>
      <c r="Q2123" t="str">
        <f>SI_SR_qual!Q11</f>
        <v>NA</v>
      </c>
      <c r="R2123" t="b">
        <f>SI_SR_qual!R11</f>
        <v>0</v>
      </c>
      <c r="S2123" t="str">
        <f>SI_SR_qual!S11</f>
        <v>NA</v>
      </c>
      <c r="T2123" t="b">
        <f>SI_SR_qual!T11</f>
        <v>1</v>
      </c>
      <c r="U2123" t="b">
        <f>SI_SR_qual!U11</f>
        <v>0</v>
      </c>
      <c r="V2123" t="str">
        <f>SI_SR_qual!V11</f>
        <v>NA</v>
      </c>
      <c r="W2123" t="str">
        <f>SI_SR_qual!W11</f>
        <v>NA</v>
      </c>
      <c r="X2123" t="b">
        <f>SI_SR_qual!X11</f>
        <v>0</v>
      </c>
      <c r="Y2123" t="str">
        <f>SI_SR_qual!Y11</f>
        <v>NA</v>
      </c>
      <c r="Z2123" t="str">
        <f>SI_SR_qual!Z11</f>
        <v>Taratu</v>
      </c>
    </row>
  </sheetData>
  <sortState xmlns:xlrd2="http://schemas.microsoft.com/office/spreadsheetml/2017/richdata2" ref="A2:Z2124">
    <sortCondition ref="A2:A212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topLeftCell="F1" workbookViewId="0">
      <selection activeCell="G10" sqref="G10"/>
    </sheetView>
  </sheetViews>
  <sheetFormatPr defaultColWidth="10.875" defaultRowHeight="15.75"/>
  <cols>
    <col min="1" max="4" width="16.375" customWidth="1"/>
    <col min="6" max="7" width="21.375" customWidth="1"/>
    <col min="8" max="8" width="8.625" customWidth="1"/>
    <col min="9" max="9" width="35.125" customWidth="1"/>
  </cols>
  <sheetData>
    <row r="1" spans="1:10">
      <c r="A1" s="26" t="s">
        <v>96</v>
      </c>
      <c r="B1" s="26" t="s">
        <v>97</v>
      </c>
      <c r="C1" s="27" t="s">
        <v>98</v>
      </c>
      <c r="D1" s="27" t="s">
        <v>99</v>
      </c>
      <c r="E1" s="28" t="s">
        <v>100</v>
      </c>
      <c r="F1" s="29" t="s">
        <v>101</v>
      </c>
      <c r="G1" s="12" t="s">
        <v>102</v>
      </c>
      <c r="H1" s="12" t="s">
        <v>2</v>
      </c>
      <c r="I1" s="22" t="s">
        <v>103</v>
      </c>
      <c r="J1" s="12" t="s">
        <v>104</v>
      </c>
    </row>
    <row r="2" spans="1:10">
      <c r="A2" s="31">
        <v>1.03587184E-3</v>
      </c>
      <c r="B2" s="12">
        <v>1035.87184</v>
      </c>
      <c r="C2" s="12" t="s">
        <v>27</v>
      </c>
      <c r="D2" s="12" t="s">
        <v>27</v>
      </c>
      <c r="E2" s="12">
        <v>280.10552589040225</v>
      </c>
      <c r="F2" s="32">
        <v>2.2138956249510411</v>
      </c>
      <c r="G2" s="32">
        <v>2.2138956249510411</v>
      </c>
      <c r="H2" s="12" t="s">
        <v>105</v>
      </c>
      <c r="I2" s="12" t="s">
        <v>27</v>
      </c>
      <c r="J2" s="30" t="s">
        <v>106</v>
      </c>
    </row>
    <row r="3" spans="1:10">
      <c r="A3" s="31">
        <v>1.0745898E-3</v>
      </c>
      <c r="B3" s="12">
        <v>1074.5898</v>
      </c>
      <c r="C3" s="12" t="s">
        <v>27</v>
      </c>
      <c r="D3" s="12" t="s">
        <v>27</v>
      </c>
      <c r="E3" s="12">
        <v>279.42044060983585</v>
      </c>
      <c r="F3" s="32">
        <v>1.4115778043264595</v>
      </c>
      <c r="G3" s="32">
        <v>1.4115778043264595</v>
      </c>
      <c r="H3" s="12" t="s">
        <v>105</v>
      </c>
      <c r="I3" s="12" t="s">
        <v>27</v>
      </c>
      <c r="J3" s="30" t="s">
        <v>106</v>
      </c>
    </row>
    <row r="4" spans="1:10">
      <c r="A4" s="31">
        <v>1.1276722199999999E-3</v>
      </c>
      <c r="B4" s="12">
        <v>1127.6722199999999</v>
      </c>
      <c r="C4" s="12" t="s">
        <v>27</v>
      </c>
      <c r="D4" s="12" t="s">
        <v>27</v>
      </c>
      <c r="E4" s="12">
        <v>278.62300321449914</v>
      </c>
      <c r="F4" s="32">
        <v>1.4115729877252574</v>
      </c>
      <c r="G4" s="32">
        <v>1.4115729877252574</v>
      </c>
      <c r="H4" s="12" t="s">
        <v>105</v>
      </c>
      <c r="I4" s="12" t="s">
        <v>27</v>
      </c>
      <c r="J4" s="30" t="s">
        <v>106</v>
      </c>
    </row>
    <row r="5" spans="1:10">
      <c r="A5" s="31">
        <v>1.1568950399999999E-3</v>
      </c>
      <c r="B5" s="12">
        <v>1156.8950399999999</v>
      </c>
      <c r="C5" s="12" t="s">
        <v>27</v>
      </c>
      <c r="D5" s="12" t="s">
        <v>27</v>
      </c>
      <c r="E5" s="12">
        <v>279.72469920818003</v>
      </c>
      <c r="F5" s="32">
        <v>2.2138941536319328</v>
      </c>
      <c r="G5" s="32">
        <v>2.2138941536319328</v>
      </c>
      <c r="H5" s="12" t="s">
        <v>105</v>
      </c>
      <c r="I5" s="12" t="s">
        <v>27</v>
      </c>
      <c r="J5" s="30" t="s">
        <v>106</v>
      </c>
    </row>
    <row r="6" spans="1:10">
      <c r="A6" s="31">
        <v>1.1877045399999999E-3</v>
      </c>
      <c r="B6" s="12">
        <v>1187.70454</v>
      </c>
      <c r="C6" s="12" t="s">
        <v>27</v>
      </c>
      <c r="D6" s="12" t="s">
        <v>27</v>
      </c>
      <c r="E6" s="12">
        <v>279.29371083930937</v>
      </c>
      <c r="F6" s="32">
        <v>2.2138924909272033</v>
      </c>
      <c r="G6" s="32">
        <v>2.2138924909272033</v>
      </c>
      <c r="H6" s="12" t="s">
        <v>105</v>
      </c>
      <c r="I6" s="12" t="s">
        <v>27</v>
      </c>
      <c r="J6" s="30" t="s">
        <v>106</v>
      </c>
    </row>
    <row r="7" spans="1:10">
      <c r="A7" s="31">
        <v>1.2195665E-3</v>
      </c>
      <c r="B7" s="12">
        <v>1219.5664999999999</v>
      </c>
      <c r="C7" s="12" t="s">
        <v>27</v>
      </c>
      <c r="D7" s="12" t="s">
        <v>27</v>
      </c>
      <c r="E7" s="12">
        <v>279.99026374166709</v>
      </c>
      <c r="F7" s="32">
        <v>0.41260056781921073</v>
      </c>
      <c r="G7" s="32">
        <v>0.41260056781921073</v>
      </c>
      <c r="H7" s="12" t="s">
        <v>105</v>
      </c>
      <c r="I7" s="12" t="s">
        <v>27</v>
      </c>
      <c r="J7" s="30" t="s">
        <v>106</v>
      </c>
    </row>
    <row r="8" spans="1:10">
      <c r="A8" s="31">
        <v>1.24875007E-3</v>
      </c>
      <c r="B8" s="12">
        <v>1248.7500700000001</v>
      </c>
      <c r="C8" s="12" t="s">
        <v>27</v>
      </c>
      <c r="D8" s="12" t="s">
        <v>27</v>
      </c>
      <c r="E8" s="12">
        <v>277.09894091416402</v>
      </c>
      <c r="F8" s="32">
        <v>0.41254091883367439</v>
      </c>
      <c r="G8" s="32">
        <v>0.41254091883367439</v>
      </c>
      <c r="H8" s="12" t="s">
        <v>105</v>
      </c>
      <c r="I8" s="12" t="s">
        <v>27</v>
      </c>
      <c r="J8" s="30" t="s">
        <v>106</v>
      </c>
    </row>
    <row r="9" spans="1:10">
      <c r="A9" s="31">
        <v>1.28082364E-3</v>
      </c>
      <c r="B9" s="12">
        <v>1280.8236400000001</v>
      </c>
      <c r="C9" s="12" t="s">
        <v>27</v>
      </c>
      <c r="D9" s="12" t="s">
        <v>27</v>
      </c>
      <c r="E9" s="12">
        <v>278.45496800258206</v>
      </c>
      <c r="F9" s="32">
        <v>0.41256881811512336</v>
      </c>
      <c r="G9" s="32">
        <v>0.41256881811512336</v>
      </c>
      <c r="H9" s="12" t="s">
        <v>105</v>
      </c>
      <c r="I9" s="12" t="s">
        <v>27</v>
      </c>
      <c r="J9" s="30" t="s">
        <v>106</v>
      </c>
    </row>
    <row r="10" spans="1:10">
      <c r="A10" s="31">
        <v>1.3130007700000001E-3</v>
      </c>
      <c r="B10" s="12">
        <v>1313.0007700000001</v>
      </c>
      <c r="C10" s="12" t="s">
        <v>27</v>
      </c>
      <c r="D10" s="12" t="s">
        <v>27</v>
      </c>
      <c r="E10" s="12">
        <v>279.58805021854124</v>
      </c>
      <c r="F10" s="32">
        <v>0.41259223345893065</v>
      </c>
      <c r="G10" s="32">
        <v>0.41259223345893065</v>
      </c>
      <c r="H10" s="12" t="s">
        <v>105</v>
      </c>
      <c r="I10" s="12" t="s">
        <v>27</v>
      </c>
      <c r="J10" s="30" t="s">
        <v>106</v>
      </c>
    </row>
    <row r="11" spans="1:10">
      <c r="A11" s="31">
        <v>1.3354754400000002E-3</v>
      </c>
      <c r="B11" s="12">
        <v>1335.4754400000002</v>
      </c>
      <c r="C11" s="12" t="s">
        <v>27</v>
      </c>
      <c r="D11" s="12" t="s">
        <v>27</v>
      </c>
      <c r="E11" s="12">
        <v>277.86971612986054</v>
      </c>
      <c r="F11" s="32">
        <v>0.41255676050466528</v>
      </c>
      <c r="G11" s="32">
        <v>0.41255676050466528</v>
      </c>
      <c r="H11" s="12" t="s">
        <v>105</v>
      </c>
      <c r="I11" s="12" t="s">
        <v>27</v>
      </c>
      <c r="J11" s="30" t="s">
        <v>106</v>
      </c>
    </row>
    <row r="12" spans="1:10">
      <c r="A12" s="31">
        <v>1.36759231E-3</v>
      </c>
      <c r="B12" s="12">
        <v>1367.59231</v>
      </c>
      <c r="C12" s="12" t="s">
        <v>27</v>
      </c>
      <c r="D12" s="12" t="s">
        <v>27</v>
      </c>
      <c r="E12" s="12">
        <v>276.19603745957005</v>
      </c>
      <c r="F12" s="32">
        <v>0.41252241673842222</v>
      </c>
      <c r="G12" s="32">
        <v>0.41252241673842222</v>
      </c>
      <c r="H12" s="12" t="s">
        <v>105</v>
      </c>
      <c r="I12" s="12" t="s">
        <v>27</v>
      </c>
      <c r="J12" s="30" t="s">
        <v>106</v>
      </c>
    </row>
    <row r="13" spans="1:10">
      <c r="A13" s="31">
        <v>1.3925316700000002E-3</v>
      </c>
      <c r="B13" s="12">
        <v>1392.5316700000001</v>
      </c>
      <c r="C13" s="12" t="s">
        <v>27</v>
      </c>
      <c r="D13" s="12" t="s">
        <v>27</v>
      </c>
      <c r="E13" s="12">
        <v>278.46089755476288</v>
      </c>
      <c r="F13" s="32">
        <v>3.8450590229986954</v>
      </c>
      <c r="G13" s="32">
        <v>3.8450590229986954</v>
      </c>
      <c r="H13" s="12" t="s">
        <v>105</v>
      </c>
      <c r="I13" s="12" t="s">
        <v>27</v>
      </c>
      <c r="J13" s="30" t="s">
        <v>106</v>
      </c>
    </row>
    <row r="14" spans="1:10">
      <c r="A14" s="31">
        <v>1.39837838E-3</v>
      </c>
      <c r="B14" s="12">
        <v>1398.3783800000001</v>
      </c>
      <c r="C14" s="12" t="s">
        <v>27</v>
      </c>
      <c r="D14" s="12" t="s">
        <v>27</v>
      </c>
      <c r="E14" s="12">
        <v>276.55904652436072</v>
      </c>
      <c r="F14" s="32">
        <v>0.41252984828000522</v>
      </c>
      <c r="G14" s="32">
        <v>0.41252984828000522</v>
      </c>
      <c r="H14" s="12" t="s">
        <v>105</v>
      </c>
      <c r="I14" s="12" t="s">
        <v>27</v>
      </c>
      <c r="J14" s="30" t="s">
        <v>106</v>
      </c>
    </row>
    <row r="15" spans="1:10">
      <c r="A15" s="31">
        <v>1.4320438899999999E-3</v>
      </c>
      <c r="B15" s="12">
        <v>1432.0438899999999</v>
      </c>
      <c r="C15" s="12" t="s">
        <v>27</v>
      </c>
      <c r="D15" s="12" t="s">
        <v>27</v>
      </c>
      <c r="E15" s="12">
        <v>276.78951906858396</v>
      </c>
      <c r="F15" s="32">
        <v>0.9417320889076648</v>
      </c>
      <c r="G15" s="32">
        <v>0.9417320889076648</v>
      </c>
      <c r="H15" s="12" t="s">
        <v>105</v>
      </c>
      <c r="I15" s="12" t="s">
        <v>27</v>
      </c>
      <c r="J15" s="30" t="s">
        <v>106</v>
      </c>
    </row>
    <row r="16" spans="1:10">
      <c r="A16" s="31">
        <v>1.46186806E-3</v>
      </c>
      <c r="B16" s="12">
        <v>1461.86806</v>
      </c>
      <c r="C16" s="12" t="s">
        <v>27</v>
      </c>
      <c r="D16" s="12" t="s">
        <v>27</v>
      </c>
      <c r="E16" s="12">
        <v>277.10569150497571</v>
      </c>
      <c r="F16" s="32">
        <v>0.41254105738956454</v>
      </c>
      <c r="G16" s="32">
        <v>0.41254105738956454</v>
      </c>
      <c r="H16" s="12" t="s">
        <v>105</v>
      </c>
      <c r="I16" s="12" t="s">
        <v>27</v>
      </c>
      <c r="J16" s="30" t="s">
        <v>106</v>
      </c>
    </row>
    <row r="17" spans="1:10">
      <c r="A17" s="31">
        <v>1.51306166E-3</v>
      </c>
      <c r="B17" s="12">
        <v>1513.0616600000001</v>
      </c>
      <c r="C17" s="12" t="s">
        <v>27</v>
      </c>
      <c r="D17" s="12" t="s">
        <v>27</v>
      </c>
      <c r="E17" s="12">
        <v>279.99991467469232</v>
      </c>
      <c r="F17" s="32">
        <v>0.41260076794356648</v>
      </c>
      <c r="G17" s="32">
        <v>0.41260076794356648</v>
      </c>
      <c r="H17" s="12" t="s">
        <v>105</v>
      </c>
      <c r="I17" s="12" t="s">
        <v>27</v>
      </c>
      <c r="J17" s="30" t="s">
        <v>106</v>
      </c>
    </row>
    <row r="18" spans="1:10">
      <c r="A18" s="31">
        <v>1.54363545E-3</v>
      </c>
      <c r="B18" s="12">
        <v>1543.63545</v>
      </c>
      <c r="C18" s="12" t="s">
        <v>27</v>
      </c>
      <c r="D18" s="12" t="s">
        <v>27</v>
      </c>
      <c r="E18" s="12">
        <v>279.12520908544417</v>
      </c>
      <c r="F18" s="32">
        <v>0.4125826574381653</v>
      </c>
      <c r="G18" s="32">
        <v>0.4125826574381653</v>
      </c>
      <c r="H18" s="12" t="s">
        <v>105</v>
      </c>
      <c r="I18" s="12" t="s">
        <v>27</v>
      </c>
      <c r="J18" s="30" t="s">
        <v>106</v>
      </c>
    </row>
    <row r="19" spans="1:10">
      <c r="A19" s="31">
        <v>1.5657731200000001E-3</v>
      </c>
      <c r="B19" s="12">
        <v>1565.7731200000001</v>
      </c>
      <c r="C19" s="12" t="s">
        <v>27</v>
      </c>
      <c r="D19" s="12" t="s">
        <v>27</v>
      </c>
      <c r="E19" s="12">
        <v>277.24691789826335</v>
      </c>
      <c r="F19" s="32">
        <v>0.41254395682486628</v>
      </c>
      <c r="G19" s="32">
        <v>0.41254395682486628</v>
      </c>
      <c r="H19" s="12" t="s">
        <v>105</v>
      </c>
      <c r="I19" s="12" t="s">
        <v>27</v>
      </c>
      <c r="J19" s="30" t="s">
        <v>106</v>
      </c>
    </row>
    <row r="20" spans="1:10">
      <c r="A20" s="31">
        <v>1.5926664399999999E-3</v>
      </c>
      <c r="B20" s="12">
        <v>1592.66644</v>
      </c>
      <c r="C20" s="12" t="s">
        <v>27</v>
      </c>
      <c r="D20" s="12" t="s">
        <v>27</v>
      </c>
      <c r="E20" s="12">
        <v>277.79537780888165</v>
      </c>
      <c r="F20" s="32">
        <v>0.41255523074529399</v>
      </c>
      <c r="G20" s="32">
        <v>0.41255523074529399</v>
      </c>
      <c r="H20" s="12" t="s">
        <v>105</v>
      </c>
      <c r="I20" s="12" t="s">
        <v>27</v>
      </c>
      <c r="J20" s="30" t="s">
        <v>106</v>
      </c>
    </row>
    <row r="21" spans="1:10">
      <c r="A21" s="31">
        <v>1.6324542099999998E-3</v>
      </c>
      <c r="B21" s="12">
        <v>1632.4542099999999</v>
      </c>
      <c r="C21" s="12" t="s">
        <v>27</v>
      </c>
      <c r="D21" s="12" t="s">
        <v>27</v>
      </c>
      <c r="E21" s="12">
        <v>281.69213891442399</v>
      </c>
      <c r="F21" s="32">
        <v>0.41263596349699555</v>
      </c>
      <c r="G21" s="32">
        <v>0.41263596349699555</v>
      </c>
      <c r="H21" s="12" t="s">
        <v>105</v>
      </c>
      <c r="I21" s="12" t="s">
        <v>27</v>
      </c>
      <c r="J21" s="30" t="s">
        <v>106</v>
      </c>
    </row>
    <row r="22" spans="1:10">
      <c r="A22" s="31">
        <v>1.6543954299999999E-3</v>
      </c>
      <c r="B22" s="12">
        <v>1654.39543</v>
      </c>
      <c r="C22" s="12" t="s">
        <v>27</v>
      </c>
      <c r="D22" s="12" t="s">
        <v>27</v>
      </c>
      <c r="E22" s="12">
        <v>280.90895985419689</v>
      </c>
      <c r="F22" s="32">
        <v>0.41261964863839229</v>
      </c>
      <c r="G22" s="32">
        <v>0.41261964863839229</v>
      </c>
      <c r="H22" s="12" t="s">
        <v>105</v>
      </c>
      <c r="I22" s="12" t="s">
        <v>27</v>
      </c>
      <c r="J22" s="30" t="s">
        <v>106</v>
      </c>
    </row>
    <row r="23" spans="1:10">
      <c r="A23" s="31">
        <v>1.67555608E-3</v>
      </c>
      <c r="B23" s="12">
        <v>1675.5560800000001</v>
      </c>
      <c r="C23" s="12" t="s">
        <v>27</v>
      </c>
      <c r="D23" s="12" t="s">
        <v>27</v>
      </c>
      <c r="E23" s="12">
        <v>280.24449220598888</v>
      </c>
      <c r="F23" s="32">
        <v>2.5636353662178482</v>
      </c>
      <c r="G23" s="32">
        <v>2.5636353662178482</v>
      </c>
      <c r="H23" s="12" t="s">
        <v>105</v>
      </c>
      <c r="I23" s="12" t="s">
        <v>27</v>
      </c>
      <c r="J23" s="30" t="s">
        <v>106</v>
      </c>
    </row>
    <row r="24" spans="1:10">
      <c r="A24" s="31">
        <v>1.6839046899999998E-3</v>
      </c>
      <c r="B24" s="12">
        <v>1683.9046899999998</v>
      </c>
      <c r="C24" s="12" t="s">
        <v>27</v>
      </c>
      <c r="D24" s="12" t="s">
        <v>27</v>
      </c>
      <c r="E24" s="12">
        <v>278.31439989271746</v>
      </c>
      <c r="F24" s="32">
        <v>0.61645381008595401</v>
      </c>
      <c r="G24" s="32">
        <v>0.61645381008595401</v>
      </c>
      <c r="H24" s="12" t="s">
        <v>105</v>
      </c>
      <c r="I24" s="12" t="s">
        <v>27</v>
      </c>
      <c r="J24" s="30" t="s">
        <v>106</v>
      </c>
    </row>
    <row r="25" spans="1:10">
      <c r="A25" s="31">
        <v>1.7093986E-3</v>
      </c>
      <c r="B25" s="12">
        <v>1709.3986</v>
      </c>
      <c r="C25" s="12" t="s">
        <v>27</v>
      </c>
      <c r="D25" s="12" t="s">
        <v>27</v>
      </c>
      <c r="E25" s="12">
        <v>280.24908719030117</v>
      </c>
      <c r="F25" s="32">
        <v>0.61648059273370293</v>
      </c>
      <c r="G25" s="32">
        <v>0.61648059273370293</v>
      </c>
      <c r="H25" s="12" t="s">
        <v>105</v>
      </c>
      <c r="I25" s="12" t="s">
        <v>27</v>
      </c>
      <c r="J25" s="30" t="s">
        <v>106</v>
      </c>
    </row>
    <row r="26" spans="1:10">
      <c r="A26" s="31">
        <v>1.7754663800000001E-3</v>
      </c>
      <c r="B26" s="12">
        <v>1775.4663800000001</v>
      </c>
      <c r="C26" s="12" t="s">
        <v>27</v>
      </c>
      <c r="D26" s="12" t="s">
        <v>27</v>
      </c>
      <c r="E26" s="12">
        <v>277.55589209790946</v>
      </c>
      <c r="F26" s="32">
        <v>0.412550305271284</v>
      </c>
      <c r="G26" s="32">
        <v>0.412550305271284</v>
      </c>
      <c r="H26" s="12" t="s">
        <v>105</v>
      </c>
      <c r="I26" s="12" t="s">
        <v>27</v>
      </c>
      <c r="J26" s="30" t="s">
        <v>106</v>
      </c>
    </row>
    <row r="27" spans="1:10">
      <c r="A27" s="31">
        <v>1.7964692399999999E-3</v>
      </c>
      <c r="B27" s="12">
        <v>1796.4692399999999</v>
      </c>
      <c r="C27" s="12" t="s">
        <v>27</v>
      </c>
      <c r="D27" s="12" t="s">
        <v>27</v>
      </c>
      <c r="E27" s="12">
        <v>278.07199542401611</v>
      </c>
      <c r="F27" s="32">
        <v>0.41256092512054493</v>
      </c>
      <c r="G27" s="32">
        <v>0.41256092512054493</v>
      </c>
      <c r="H27" s="12" t="s">
        <v>105</v>
      </c>
      <c r="I27" s="12" t="s">
        <v>27</v>
      </c>
      <c r="J27" s="30" t="s">
        <v>106</v>
      </c>
    </row>
    <row r="28" spans="1:10">
      <c r="A28" s="31">
        <v>1.8140000000000001E-3</v>
      </c>
      <c r="B28" s="12">
        <v>1814</v>
      </c>
      <c r="C28" s="12" t="s">
        <v>27</v>
      </c>
      <c r="D28" s="12" t="s">
        <v>27</v>
      </c>
      <c r="E28" s="12">
        <v>278.10000000000002</v>
      </c>
      <c r="F28" s="32">
        <v>1</v>
      </c>
      <c r="G28" s="32">
        <v>1</v>
      </c>
      <c r="H28" s="12" t="s">
        <v>105</v>
      </c>
      <c r="I28" s="12" t="s">
        <v>27</v>
      </c>
      <c r="J28" s="30" t="s">
        <v>107</v>
      </c>
    </row>
    <row r="29" spans="1:10">
      <c r="A29" s="31">
        <v>1.846E-3</v>
      </c>
      <c r="B29" s="12">
        <v>1846</v>
      </c>
      <c r="C29" s="12" t="s">
        <v>27</v>
      </c>
      <c r="D29" s="12" t="s">
        <v>27</v>
      </c>
      <c r="E29" s="12">
        <v>277.5</v>
      </c>
      <c r="F29" s="32">
        <v>1</v>
      </c>
      <c r="G29" s="32">
        <v>1</v>
      </c>
      <c r="H29" s="12" t="s">
        <v>105</v>
      </c>
      <c r="I29" s="12" t="s">
        <v>27</v>
      </c>
      <c r="J29" s="30" t="s">
        <v>107</v>
      </c>
    </row>
    <row r="30" spans="1:10">
      <c r="A30" s="31">
        <v>1.8940000000000001E-3</v>
      </c>
      <c r="B30" s="12">
        <v>1894</v>
      </c>
      <c r="C30" s="12" t="s">
        <v>27</v>
      </c>
      <c r="D30" s="12" t="s">
        <v>27</v>
      </c>
      <c r="E30" s="12">
        <v>277.39999999999998</v>
      </c>
      <c r="F30" s="32">
        <v>1</v>
      </c>
      <c r="G30" s="32">
        <v>1</v>
      </c>
      <c r="H30" s="12" t="s">
        <v>105</v>
      </c>
      <c r="I30" s="12" t="s">
        <v>27</v>
      </c>
      <c r="J30" s="30" t="s">
        <v>107</v>
      </c>
    </row>
    <row r="31" spans="1:10">
      <c r="A31" s="31">
        <v>1.92E-3</v>
      </c>
      <c r="B31" s="12">
        <v>1920</v>
      </c>
      <c r="C31" s="12" t="s">
        <v>27</v>
      </c>
      <c r="D31" s="12" t="s">
        <v>27</v>
      </c>
      <c r="E31" s="12">
        <v>277.89999999999998</v>
      </c>
      <c r="F31" s="32">
        <v>1</v>
      </c>
      <c r="G31" s="32">
        <v>1</v>
      </c>
      <c r="H31" s="12" t="s">
        <v>105</v>
      </c>
      <c r="I31" s="12" t="s">
        <v>27</v>
      </c>
      <c r="J31" s="30" t="s">
        <v>107</v>
      </c>
    </row>
    <row r="32" spans="1:10">
      <c r="A32" s="31">
        <v>1.949E-3</v>
      </c>
      <c r="B32" s="12">
        <v>1949</v>
      </c>
      <c r="C32" s="12" t="s">
        <v>27</v>
      </c>
      <c r="D32" s="12" t="s">
        <v>27</v>
      </c>
      <c r="E32" s="12">
        <v>276.7</v>
      </c>
      <c r="F32" s="32">
        <v>1</v>
      </c>
      <c r="G32" s="32">
        <v>1</v>
      </c>
      <c r="H32" s="12" t="s">
        <v>105</v>
      </c>
      <c r="I32" s="12" t="s">
        <v>27</v>
      </c>
      <c r="J32" s="30" t="s">
        <v>107</v>
      </c>
    </row>
    <row r="33" spans="1:10">
      <c r="A33" s="31">
        <v>1.9997090909090898E-3</v>
      </c>
      <c r="B33" s="12">
        <v>1999.7090909090898</v>
      </c>
      <c r="C33" s="12" t="s">
        <v>27</v>
      </c>
      <c r="D33" s="12" t="s">
        <v>27</v>
      </c>
      <c r="E33" s="12">
        <v>278</v>
      </c>
      <c r="F33" s="32">
        <v>1.2</v>
      </c>
      <c r="G33" s="32">
        <v>1.2</v>
      </c>
      <c r="H33" s="12" t="s">
        <v>105</v>
      </c>
      <c r="I33" s="12" t="s">
        <v>27</v>
      </c>
      <c r="J33" s="30" t="s">
        <v>108</v>
      </c>
    </row>
    <row r="34" spans="1:10">
      <c r="A34" s="31">
        <v>2.0933590909090914E-3</v>
      </c>
      <c r="B34" s="12">
        <v>2093.3590909090913</v>
      </c>
      <c r="C34" s="12" t="s">
        <v>27</v>
      </c>
      <c r="D34" s="12" t="s">
        <v>27</v>
      </c>
      <c r="E34" s="12">
        <v>276.89999999999998</v>
      </c>
      <c r="F34" s="32">
        <v>0.7</v>
      </c>
      <c r="G34" s="32">
        <v>0.7</v>
      </c>
      <c r="H34" s="12" t="s">
        <v>105</v>
      </c>
      <c r="I34" s="12" t="s">
        <v>27</v>
      </c>
      <c r="J34" s="30" t="s">
        <v>108</v>
      </c>
    </row>
    <row r="35" spans="1:10">
      <c r="A35" s="31">
        <v>2.2342352727272724E-3</v>
      </c>
      <c r="B35" s="12">
        <v>2234.2352727272723</v>
      </c>
      <c r="C35" s="12" t="s">
        <v>27</v>
      </c>
      <c r="D35" s="12" t="s">
        <v>27</v>
      </c>
      <c r="E35" s="12">
        <v>276.7</v>
      </c>
      <c r="F35" s="32">
        <v>0.8</v>
      </c>
      <c r="G35" s="32">
        <v>0.8</v>
      </c>
      <c r="H35" s="12" t="s">
        <v>105</v>
      </c>
      <c r="I35" s="12" t="s">
        <v>27</v>
      </c>
      <c r="J35" s="30" t="s">
        <v>108</v>
      </c>
    </row>
    <row r="36" spans="1:10">
      <c r="A36" s="31">
        <v>2.2655493333333335E-3</v>
      </c>
      <c r="B36" s="12">
        <v>2265.5493333333334</v>
      </c>
      <c r="C36" s="12" t="s">
        <v>27</v>
      </c>
      <c r="D36" s="12" t="s">
        <v>27</v>
      </c>
      <c r="E36" s="12">
        <v>276.7</v>
      </c>
      <c r="F36" s="32">
        <v>0.8</v>
      </c>
      <c r="G36" s="32">
        <v>0.8</v>
      </c>
      <c r="H36" s="12" t="s">
        <v>105</v>
      </c>
      <c r="I36" s="12" t="s">
        <v>27</v>
      </c>
      <c r="J36" s="30" t="s">
        <v>108</v>
      </c>
    </row>
    <row r="37" spans="1:10">
      <c r="A37" s="31">
        <v>2.4143166666666664E-3</v>
      </c>
      <c r="B37" s="12">
        <v>2414.3166666666666</v>
      </c>
      <c r="C37" s="12" t="s">
        <v>27</v>
      </c>
      <c r="D37" s="12" t="s">
        <v>27</v>
      </c>
      <c r="E37" s="12">
        <v>277.60000000000002</v>
      </c>
      <c r="F37" s="32">
        <v>1.3</v>
      </c>
      <c r="G37" s="32">
        <v>1.3</v>
      </c>
      <c r="H37" s="12" t="s">
        <v>105</v>
      </c>
      <c r="I37" s="12" t="s">
        <v>27</v>
      </c>
      <c r="J37" s="30" t="s">
        <v>108</v>
      </c>
    </row>
    <row r="38" spans="1:10">
      <c r="A38" s="31">
        <v>2.5261249696969697E-3</v>
      </c>
      <c r="B38" s="12">
        <v>2526.1249696969699</v>
      </c>
      <c r="C38" s="12" t="s">
        <v>27</v>
      </c>
      <c r="D38" s="12" t="s">
        <v>27</v>
      </c>
      <c r="E38" s="12">
        <v>277.89999999999998</v>
      </c>
      <c r="F38" s="32">
        <v>0.5</v>
      </c>
      <c r="G38" s="32">
        <v>0.5</v>
      </c>
      <c r="H38" s="12" t="s">
        <v>105</v>
      </c>
      <c r="I38" s="12" t="s">
        <v>27</v>
      </c>
      <c r="J38" s="30" t="s">
        <v>108</v>
      </c>
    </row>
    <row r="39" spans="1:10">
      <c r="A39" s="31">
        <v>2.6280157575757569E-3</v>
      </c>
      <c r="B39" s="12">
        <v>2628.0157575757571</v>
      </c>
      <c r="C39" s="12" t="s">
        <v>27</v>
      </c>
      <c r="D39" s="12" t="s">
        <v>27</v>
      </c>
      <c r="E39" s="12">
        <v>273.89999999999998</v>
      </c>
      <c r="F39" s="32">
        <v>1.1000000000000001</v>
      </c>
      <c r="G39" s="32">
        <v>1.1000000000000001</v>
      </c>
      <c r="H39" s="12" t="s">
        <v>105</v>
      </c>
      <c r="I39" s="12" t="s">
        <v>27</v>
      </c>
      <c r="J39" s="30" t="s">
        <v>108</v>
      </c>
    </row>
    <row r="40" spans="1:10">
      <c r="A40" s="31">
        <v>2.7084754545454548E-3</v>
      </c>
      <c r="B40" s="12">
        <v>2708.4754545454548</v>
      </c>
      <c r="C40" s="12" t="s">
        <v>27</v>
      </c>
      <c r="D40" s="12" t="s">
        <v>27</v>
      </c>
      <c r="E40" s="12">
        <v>278.89999999999998</v>
      </c>
      <c r="F40" s="32">
        <v>0.6</v>
      </c>
      <c r="G40" s="32">
        <v>0.6</v>
      </c>
      <c r="H40" s="12" t="s">
        <v>105</v>
      </c>
      <c r="I40" s="12" t="s">
        <v>27</v>
      </c>
      <c r="J40" s="30" t="s">
        <v>108</v>
      </c>
    </row>
    <row r="41" spans="1:10">
      <c r="A41" s="31">
        <v>2.8017606666666658E-3</v>
      </c>
      <c r="B41" s="12">
        <v>2801.7606666666657</v>
      </c>
      <c r="C41" s="12" t="s">
        <v>27</v>
      </c>
      <c r="D41" s="12" t="s">
        <v>27</v>
      </c>
      <c r="E41" s="12">
        <v>275.3</v>
      </c>
      <c r="F41" s="32">
        <v>1.6</v>
      </c>
      <c r="G41" s="32">
        <v>1.6</v>
      </c>
      <c r="H41" s="12" t="s">
        <v>105</v>
      </c>
      <c r="I41" s="12" t="s">
        <v>27</v>
      </c>
      <c r="J41" s="30" t="s">
        <v>108</v>
      </c>
    </row>
    <row r="42" spans="1:10">
      <c r="A42" s="31">
        <v>2.9045469090909085E-3</v>
      </c>
      <c r="B42" s="12">
        <v>2904.5469090909087</v>
      </c>
      <c r="C42" s="12" t="s">
        <v>27</v>
      </c>
      <c r="D42" s="12" t="s">
        <v>27</v>
      </c>
      <c r="E42" s="12">
        <v>274.7</v>
      </c>
      <c r="F42" s="32">
        <v>1.2</v>
      </c>
      <c r="G42" s="32">
        <v>1.2</v>
      </c>
      <c r="H42" s="12" t="s">
        <v>105</v>
      </c>
      <c r="I42" s="12" t="s">
        <v>27</v>
      </c>
      <c r="J42" s="30" t="s">
        <v>108</v>
      </c>
    </row>
    <row r="43" spans="1:10">
      <c r="A43" s="31">
        <v>2.948816303030303E-3</v>
      </c>
      <c r="B43" s="12">
        <v>2948.8163030303031</v>
      </c>
      <c r="C43" s="12" t="s">
        <v>27</v>
      </c>
      <c r="D43" s="12" t="s">
        <v>27</v>
      </c>
      <c r="E43" s="12">
        <v>276.3</v>
      </c>
      <c r="F43" s="32">
        <v>0.9</v>
      </c>
      <c r="G43" s="32">
        <v>0.9</v>
      </c>
      <c r="H43" s="12" t="s">
        <v>105</v>
      </c>
      <c r="I43" s="12" t="s">
        <v>27</v>
      </c>
      <c r="J43" s="30" t="s">
        <v>108</v>
      </c>
    </row>
    <row r="44" spans="1:10">
      <c r="A44" s="31">
        <v>3.0566042424242418E-3</v>
      </c>
      <c r="B44" s="12">
        <v>3056.6042424242419</v>
      </c>
      <c r="C44" s="12" t="s">
        <v>27</v>
      </c>
      <c r="D44" s="12" t="s">
        <v>27</v>
      </c>
      <c r="E44" s="12">
        <v>274.60000000000002</v>
      </c>
      <c r="F44" s="32">
        <v>0.8</v>
      </c>
      <c r="G44" s="32">
        <v>0.8</v>
      </c>
      <c r="H44" s="12" t="s">
        <v>105</v>
      </c>
      <c r="I44" s="12" t="s">
        <v>27</v>
      </c>
      <c r="J44" s="30" t="s">
        <v>108</v>
      </c>
    </row>
    <row r="45" spans="1:10">
      <c r="A45" s="31">
        <v>3.2557281818181819E-3</v>
      </c>
      <c r="B45" s="12">
        <v>3255.7281818181818</v>
      </c>
      <c r="C45" s="12" t="s">
        <v>27</v>
      </c>
      <c r="D45" s="12" t="s">
        <v>27</v>
      </c>
      <c r="E45" s="12">
        <v>276.3</v>
      </c>
      <c r="F45" s="32">
        <v>1.5</v>
      </c>
      <c r="G45" s="32">
        <v>1.5</v>
      </c>
      <c r="H45" s="12" t="s">
        <v>105</v>
      </c>
      <c r="I45" s="12" t="s">
        <v>27</v>
      </c>
      <c r="J45" s="30" t="s">
        <v>108</v>
      </c>
    </row>
    <row r="46" spans="1:10">
      <c r="A46" s="31">
        <v>3.2836615757575759E-3</v>
      </c>
      <c r="B46" s="12">
        <v>3283.661575757576</v>
      </c>
      <c r="C46" s="12" t="s">
        <v>27</v>
      </c>
      <c r="D46" s="12" t="s">
        <v>27</v>
      </c>
      <c r="E46" s="12">
        <v>273.10000000000002</v>
      </c>
      <c r="F46" s="32">
        <v>1.1000000000000001</v>
      </c>
      <c r="G46" s="32">
        <v>1.1000000000000001</v>
      </c>
      <c r="H46" s="12" t="s">
        <v>105</v>
      </c>
      <c r="I46" s="12" t="s">
        <v>27</v>
      </c>
      <c r="J46" s="30" t="s">
        <v>108</v>
      </c>
    </row>
    <row r="47" spans="1:10">
      <c r="A47" s="31">
        <v>3.4311192727272729E-3</v>
      </c>
      <c r="B47" s="12">
        <v>3431.1192727272728</v>
      </c>
      <c r="C47" s="12" t="s">
        <v>27</v>
      </c>
      <c r="D47" s="12" t="s">
        <v>27</v>
      </c>
      <c r="E47" s="12">
        <v>274</v>
      </c>
      <c r="F47" s="32">
        <v>0.3</v>
      </c>
      <c r="G47" s="32">
        <v>0.3</v>
      </c>
      <c r="H47" s="12" t="s">
        <v>105</v>
      </c>
      <c r="I47" s="12" t="s">
        <v>27</v>
      </c>
      <c r="J47" s="30" t="s">
        <v>108</v>
      </c>
    </row>
    <row r="48" spans="1:10">
      <c r="A48" s="31">
        <v>3.5282878787878786E-3</v>
      </c>
      <c r="B48" s="12">
        <v>3528.2878787878785</v>
      </c>
      <c r="C48" s="12" t="s">
        <v>27</v>
      </c>
      <c r="D48" s="12" t="s">
        <v>27</v>
      </c>
      <c r="E48" s="12">
        <v>275</v>
      </c>
      <c r="F48" s="32">
        <v>0.6</v>
      </c>
      <c r="G48" s="32">
        <v>0.6</v>
      </c>
      <c r="H48" s="12" t="s">
        <v>105</v>
      </c>
      <c r="I48" s="12" t="s">
        <v>27</v>
      </c>
      <c r="J48" s="30" t="s">
        <v>108</v>
      </c>
    </row>
    <row r="49" spans="1:10">
      <c r="A49" s="31">
        <v>3.6444627272727279E-3</v>
      </c>
      <c r="B49" s="12">
        <v>3644.462727272728</v>
      </c>
      <c r="C49" s="12" t="s">
        <v>27</v>
      </c>
      <c r="D49" s="12" t="s">
        <v>27</v>
      </c>
      <c r="E49" s="12">
        <v>273.39999999999998</v>
      </c>
      <c r="F49" s="32">
        <v>1.3</v>
      </c>
      <c r="G49" s="32">
        <v>1.3</v>
      </c>
      <c r="H49" s="12" t="s">
        <v>105</v>
      </c>
      <c r="I49" s="12" t="s">
        <v>27</v>
      </c>
      <c r="J49" s="30" t="s">
        <v>108</v>
      </c>
    </row>
    <row r="50" spans="1:10">
      <c r="A50" s="31">
        <v>3.6934076969696969E-3</v>
      </c>
      <c r="B50" s="12">
        <v>3693.4076969696971</v>
      </c>
      <c r="C50" s="12" t="s">
        <v>27</v>
      </c>
      <c r="D50" s="12" t="s">
        <v>27</v>
      </c>
      <c r="E50" s="12">
        <v>273</v>
      </c>
      <c r="F50" s="32">
        <v>0.8</v>
      </c>
      <c r="G50" s="32">
        <v>0.8</v>
      </c>
      <c r="H50" s="12" t="s">
        <v>105</v>
      </c>
      <c r="I50" s="12" t="s">
        <v>27</v>
      </c>
      <c r="J50" s="30" t="s">
        <v>108</v>
      </c>
    </row>
    <row r="51" spans="1:10">
      <c r="A51" s="31">
        <v>3.8068569696969689E-3</v>
      </c>
      <c r="B51" s="12">
        <v>3806.8569696969689</v>
      </c>
      <c r="C51" s="12" t="s">
        <v>27</v>
      </c>
      <c r="D51" s="12" t="s">
        <v>27</v>
      </c>
      <c r="E51" s="12">
        <v>271.5</v>
      </c>
      <c r="F51" s="32">
        <v>1</v>
      </c>
      <c r="G51" s="32">
        <v>1</v>
      </c>
      <c r="H51" s="12" t="s">
        <v>105</v>
      </c>
      <c r="I51" s="12" t="s">
        <v>27</v>
      </c>
      <c r="J51" s="30" t="s">
        <v>108</v>
      </c>
    </row>
    <row r="52" spans="1:10">
      <c r="A52" s="31">
        <v>3.8561663636363639E-3</v>
      </c>
      <c r="B52" s="12">
        <v>3856.1663636363637</v>
      </c>
      <c r="C52" s="12" t="s">
        <v>27</v>
      </c>
      <c r="D52" s="12" t="s">
        <v>27</v>
      </c>
      <c r="E52" s="12">
        <v>275.39999999999998</v>
      </c>
      <c r="F52" s="32">
        <v>0.5</v>
      </c>
      <c r="G52" s="32">
        <v>0.5</v>
      </c>
      <c r="H52" s="12" t="s">
        <v>105</v>
      </c>
      <c r="I52" s="12" t="s">
        <v>27</v>
      </c>
      <c r="J52" s="30" t="s">
        <v>108</v>
      </c>
    </row>
    <row r="53" spans="1:10">
      <c r="A53" s="31">
        <v>3.9689506060606051E-3</v>
      </c>
      <c r="B53" s="12">
        <v>3968.950606060605</v>
      </c>
      <c r="C53" s="12" t="s">
        <v>27</v>
      </c>
      <c r="D53" s="12" t="s">
        <v>27</v>
      </c>
      <c r="E53" s="12">
        <v>274.89999999999998</v>
      </c>
      <c r="F53" s="32">
        <v>1.3</v>
      </c>
      <c r="G53" s="32">
        <v>1.3</v>
      </c>
      <c r="H53" s="12" t="s">
        <v>105</v>
      </c>
      <c r="I53" s="12" t="s">
        <v>27</v>
      </c>
      <c r="J53" s="30" t="s">
        <v>108</v>
      </c>
    </row>
    <row r="54" spans="1:10">
      <c r="A54" s="31">
        <v>4.1086667272727277E-3</v>
      </c>
      <c r="B54" s="12">
        <v>4108.6667272727273</v>
      </c>
      <c r="C54" s="12" t="s">
        <v>27</v>
      </c>
      <c r="D54" s="12" t="s">
        <v>27</v>
      </c>
      <c r="E54" s="12">
        <v>271.7</v>
      </c>
      <c r="F54" s="32">
        <v>1</v>
      </c>
      <c r="G54" s="32">
        <v>1</v>
      </c>
      <c r="H54" s="12" t="s">
        <v>105</v>
      </c>
      <c r="I54" s="12" t="s">
        <v>27</v>
      </c>
      <c r="J54" s="30" t="s">
        <v>108</v>
      </c>
    </row>
    <row r="55" spans="1:10">
      <c r="A55" s="31">
        <v>4.2058423636363645E-3</v>
      </c>
      <c r="B55" s="12">
        <v>4205.8423636363641</v>
      </c>
      <c r="C55" s="12" t="s">
        <v>27</v>
      </c>
      <c r="D55" s="12" t="s">
        <v>27</v>
      </c>
      <c r="E55" s="12">
        <v>271.60000000000002</v>
      </c>
      <c r="F55" s="32">
        <v>0.7</v>
      </c>
      <c r="G55" s="32">
        <v>0.7</v>
      </c>
      <c r="H55" s="12" t="s">
        <v>105</v>
      </c>
      <c r="I55" s="12" t="s">
        <v>27</v>
      </c>
      <c r="J55" s="30" t="s">
        <v>108</v>
      </c>
    </row>
    <row r="56" spans="1:10">
      <c r="A56" s="31">
        <v>4.2750766666666672E-3</v>
      </c>
      <c r="B56" s="12">
        <v>4275.0766666666668</v>
      </c>
      <c r="C56" s="12" t="s">
        <v>27</v>
      </c>
      <c r="D56" s="12" t="s">
        <v>27</v>
      </c>
      <c r="E56" s="12">
        <v>272.8</v>
      </c>
      <c r="F56" s="32">
        <v>0.8</v>
      </c>
      <c r="G56" s="32">
        <v>0.8</v>
      </c>
      <c r="H56" s="12" t="s">
        <v>105</v>
      </c>
      <c r="I56" s="12" t="s">
        <v>27</v>
      </c>
      <c r="J56" s="30" t="s">
        <v>108</v>
      </c>
    </row>
    <row r="57" spans="1:10">
      <c r="A57" s="31">
        <v>4.3428224242424238E-3</v>
      </c>
      <c r="B57" s="12">
        <v>4342.8224242424239</v>
      </c>
      <c r="C57" s="12" t="s">
        <v>27</v>
      </c>
      <c r="D57" s="12" t="s">
        <v>27</v>
      </c>
      <c r="E57" s="12">
        <v>271.5</v>
      </c>
      <c r="F57" s="32">
        <v>0.9</v>
      </c>
      <c r="G57" s="32">
        <v>0.9</v>
      </c>
      <c r="H57" s="12" t="s">
        <v>105</v>
      </c>
      <c r="I57" s="12" t="s">
        <v>27</v>
      </c>
      <c r="J57" s="30" t="s">
        <v>108</v>
      </c>
    </row>
    <row r="58" spans="1:10">
      <c r="A58" s="31">
        <v>4.4943624242424251E-3</v>
      </c>
      <c r="B58" s="12">
        <v>4494.3624242424248</v>
      </c>
      <c r="C58" s="12" t="s">
        <v>27</v>
      </c>
      <c r="D58" s="12" t="s">
        <v>27</v>
      </c>
      <c r="E58" s="12">
        <v>271.10000000000002</v>
      </c>
      <c r="F58" s="32">
        <v>0.8</v>
      </c>
      <c r="G58" s="32">
        <v>0.8</v>
      </c>
      <c r="H58" s="12" t="s">
        <v>105</v>
      </c>
      <c r="I58" s="12" t="s">
        <v>27</v>
      </c>
      <c r="J58" s="30" t="s">
        <v>108</v>
      </c>
    </row>
    <row r="59" spans="1:10">
      <c r="A59" s="31">
        <v>4.5928192727272728E-3</v>
      </c>
      <c r="B59" s="12">
        <v>4592.8192727272726</v>
      </c>
      <c r="C59" s="12" t="s">
        <v>27</v>
      </c>
      <c r="D59" s="12" t="s">
        <v>27</v>
      </c>
      <c r="E59" s="12">
        <v>269.10000000000002</v>
      </c>
      <c r="F59" s="32">
        <v>0.6</v>
      </c>
      <c r="G59" s="32">
        <v>0.6</v>
      </c>
      <c r="H59" s="12" t="s">
        <v>105</v>
      </c>
      <c r="I59" s="12" t="s">
        <v>27</v>
      </c>
      <c r="J59" s="30" t="s">
        <v>108</v>
      </c>
    </row>
    <row r="60" spans="1:10">
      <c r="A60" s="31">
        <v>4.6474629090909091E-3</v>
      </c>
      <c r="B60" s="12">
        <v>4647.4629090909093</v>
      </c>
      <c r="C60" s="12" t="s">
        <v>27</v>
      </c>
      <c r="D60" s="12" t="s">
        <v>27</v>
      </c>
      <c r="E60" s="12">
        <v>269.8</v>
      </c>
      <c r="F60" s="32">
        <v>1</v>
      </c>
      <c r="G60" s="32">
        <v>1</v>
      </c>
      <c r="H60" s="12" t="s">
        <v>105</v>
      </c>
      <c r="I60" s="12" t="s">
        <v>27</v>
      </c>
      <c r="J60" s="30" t="s">
        <v>108</v>
      </c>
    </row>
    <row r="61" spans="1:10">
      <c r="A61" s="31">
        <v>4.773001515151515E-3</v>
      </c>
      <c r="B61" s="12">
        <v>4773.0015151515154</v>
      </c>
      <c r="C61" s="12" t="s">
        <v>27</v>
      </c>
      <c r="D61" s="12" t="s">
        <v>27</v>
      </c>
      <c r="E61" s="12">
        <v>271.5</v>
      </c>
      <c r="F61" s="32">
        <v>0.8</v>
      </c>
      <c r="G61" s="32">
        <v>0.8</v>
      </c>
      <c r="H61" s="12" t="s">
        <v>105</v>
      </c>
      <c r="I61" s="12" t="s">
        <v>27</v>
      </c>
      <c r="J61" s="30" t="s">
        <v>108</v>
      </c>
    </row>
    <row r="62" spans="1:10">
      <c r="A62" s="31">
        <v>4.9212018181818184E-3</v>
      </c>
      <c r="B62" s="12">
        <v>4921.2018181818185</v>
      </c>
      <c r="C62" s="12" t="s">
        <v>27</v>
      </c>
      <c r="D62" s="12" t="s">
        <v>27</v>
      </c>
      <c r="E62" s="12">
        <v>270.7</v>
      </c>
      <c r="F62" s="32">
        <v>0.5</v>
      </c>
      <c r="G62" s="32">
        <v>0.5</v>
      </c>
      <c r="H62" s="12" t="s">
        <v>105</v>
      </c>
      <c r="I62" s="12" t="s">
        <v>27</v>
      </c>
      <c r="J62" s="30" t="s">
        <v>108</v>
      </c>
    </row>
    <row r="63" spans="1:10">
      <c r="A63" s="31">
        <v>4.9815798787878783E-3</v>
      </c>
      <c r="B63" s="12">
        <v>4981.5798787878784</v>
      </c>
      <c r="C63" s="12" t="s">
        <v>27</v>
      </c>
      <c r="D63" s="12" t="s">
        <v>27</v>
      </c>
      <c r="E63" s="12">
        <v>269.3</v>
      </c>
      <c r="F63" s="32">
        <v>1</v>
      </c>
      <c r="G63" s="32">
        <v>1</v>
      </c>
      <c r="H63" s="12" t="s">
        <v>105</v>
      </c>
      <c r="I63" s="12" t="s">
        <v>27</v>
      </c>
      <c r="J63" s="30" t="s">
        <v>108</v>
      </c>
    </row>
    <row r="64" spans="1:10">
      <c r="A64" s="31">
        <v>5.0867899393939389E-3</v>
      </c>
      <c r="B64" s="12">
        <v>5086.7899393939388</v>
      </c>
      <c r="C64" s="12" t="s">
        <v>27</v>
      </c>
      <c r="D64" s="12" t="s">
        <v>27</v>
      </c>
      <c r="E64" s="12">
        <v>268.60000000000002</v>
      </c>
      <c r="F64" s="32">
        <v>1.1000000000000001</v>
      </c>
      <c r="G64" s="32">
        <v>1.1000000000000001</v>
      </c>
      <c r="H64" s="12" t="s">
        <v>105</v>
      </c>
      <c r="I64" s="12" t="s">
        <v>27</v>
      </c>
      <c r="J64" s="30" t="s">
        <v>108</v>
      </c>
    </row>
    <row r="65" spans="1:10">
      <c r="A65" s="31">
        <v>5.2185661818181829E-3</v>
      </c>
      <c r="B65" s="12">
        <v>5218.5661818181825</v>
      </c>
      <c r="C65" s="12" t="s">
        <v>27</v>
      </c>
      <c r="D65" s="12" t="s">
        <v>27</v>
      </c>
      <c r="E65" s="12">
        <v>269.8</v>
      </c>
      <c r="F65" s="32">
        <v>1.2</v>
      </c>
      <c r="G65" s="32">
        <v>1.2</v>
      </c>
      <c r="H65" s="12" t="s">
        <v>105</v>
      </c>
      <c r="I65" s="12" t="s">
        <v>27</v>
      </c>
      <c r="J65" s="30" t="s">
        <v>108</v>
      </c>
    </row>
    <row r="66" spans="1:10">
      <c r="A66" s="31">
        <v>5.3111757575757578E-3</v>
      </c>
      <c r="B66" s="12">
        <v>5311.1757575757574</v>
      </c>
      <c r="C66" s="12" t="s">
        <v>27</v>
      </c>
      <c r="D66" s="12" t="s">
        <v>27</v>
      </c>
      <c r="E66" s="12">
        <v>267.60000000000002</v>
      </c>
      <c r="F66" s="32">
        <v>0.6</v>
      </c>
      <c r="G66" s="32">
        <v>0.6</v>
      </c>
      <c r="H66" s="12" t="s">
        <v>105</v>
      </c>
      <c r="I66" s="12" t="s">
        <v>27</v>
      </c>
      <c r="J66" s="30" t="s">
        <v>108</v>
      </c>
    </row>
    <row r="67" spans="1:10">
      <c r="A67" s="31">
        <v>5.3575485454545454E-3</v>
      </c>
      <c r="B67" s="12">
        <v>5357.5485454545451</v>
      </c>
      <c r="C67" s="12" t="s">
        <v>27</v>
      </c>
      <c r="D67" s="12" t="s">
        <v>27</v>
      </c>
      <c r="E67" s="12">
        <v>265.3</v>
      </c>
      <c r="F67" s="32">
        <v>1.7</v>
      </c>
      <c r="G67" s="32">
        <v>1.7</v>
      </c>
      <c r="H67" s="12" t="s">
        <v>105</v>
      </c>
      <c r="I67" s="12" t="s">
        <v>27</v>
      </c>
      <c r="J67" s="30" t="s">
        <v>108</v>
      </c>
    </row>
    <row r="68" spans="1:10">
      <c r="A68" s="31">
        <v>5.5332895757575764E-3</v>
      </c>
      <c r="B68" s="12">
        <v>5533.2895757575761</v>
      </c>
      <c r="C68" s="12" t="s">
        <v>27</v>
      </c>
      <c r="D68" s="12" t="s">
        <v>27</v>
      </c>
      <c r="E68" s="12">
        <v>265.2</v>
      </c>
      <c r="F68" s="32">
        <v>0.8</v>
      </c>
      <c r="G68" s="32">
        <v>0.8</v>
      </c>
      <c r="H68" s="12" t="s">
        <v>105</v>
      </c>
      <c r="I68" s="12" t="s">
        <v>27</v>
      </c>
      <c r="J68" s="30" t="s">
        <v>108</v>
      </c>
    </row>
    <row r="69" spans="1:10">
      <c r="A69" s="31">
        <v>5.581297333333333E-3</v>
      </c>
      <c r="B69" s="12">
        <v>5581.297333333333</v>
      </c>
      <c r="C69" s="12" t="s">
        <v>27</v>
      </c>
      <c r="D69" s="12" t="s">
        <v>27</v>
      </c>
      <c r="E69" s="12">
        <v>267.60000000000002</v>
      </c>
      <c r="F69" s="32">
        <v>2</v>
      </c>
      <c r="G69" s="32">
        <v>2</v>
      </c>
      <c r="H69" s="12" t="s">
        <v>105</v>
      </c>
      <c r="I69" s="12" t="s">
        <v>27</v>
      </c>
      <c r="J69" s="30" t="s">
        <v>108</v>
      </c>
    </row>
    <row r="70" spans="1:10">
      <c r="A70" s="31">
        <v>5.7576063636363634E-3</v>
      </c>
      <c r="B70" s="12">
        <v>5757.6063636363633</v>
      </c>
      <c r="C70" s="12" t="s">
        <v>27</v>
      </c>
      <c r="D70" s="12" t="s">
        <v>27</v>
      </c>
      <c r="E70" s="12">
        <v>265.89999999999998</v>
      </c>
      <c r="F70" s="32">
        <v>0.9</v>
      </c>
      <c r="G70" s="32">
        <v>0.9</v>
      </c>
      <c r="H70" s="12" t="s">
        <v>105</v>
      </c>
      <c r="I70" s="12" t="s">
        <v>27</v>
      </c>
      <c r="J70" s="30" t="s">
        <v>108</v>
      </c>
    </row>
    <row r="71" spans="1:10">
      <c r="A71" s="31">
        <v>5.8522596363636357E-3</v>
      </c>
      <c r="B71" s="12">
        <v>5852.2596363636358</v>
      </c>
      <c r="C71" s="12" t="s">
        <v>27</v>
      </c>
      <c r="D71" s="12" t="s">
        <v>27</v>
      </c>
      <c r="E71" s="12">
        <v>265.5</v>
      </c>
      <c r="F71" s="32">
        <v>0.8</v>
      </c>
      <c r="G71" s="32">
        <v>0.8</v>
      </c>
      <c r="H71" s="12" t="s">
        <v>105</v>
      </c>
      <c r="I71" s="12" t="s">
        <v>27</v>
      </c>
      <c r="J71" s="30" t="s">
        <v>108</v>
      </c>
    </row>
    <row r="72" spans="1:10">
      <c r="A72" s="31">
        <v>5.9340914545454541E-3</v>
      </c>
      <c r="B72" s="12">
        <v>5934.0914545454543</v>
      </c>
      <c r="C72" s="12" t="s">
        <v>27</v>
      </c>
      <c r="D72" s="12" t="s">
        <v>27</v>
      </c>
      <c r="E72" s="12">
        <v>260.7</v>
      </c>
      <c r="F72" s="32">
        <v>1.6</v>
      </c>
      <c r="G72" s="32">
        <v>1.6</v>
      </c>
      <c r="H72" s="12" t="s">
        <v>105</v>
      </c>
      <c r="I72" s="12" t="s">
        <v>27</v>
      </c>
      <c r="J72" s="30" t="s">
        <v>108</v>
      </c>
    </row>
    <row r="73" spans="1:10">
      <c r="A73" s="31">
        <v>5.9993760606060608E-3</v>
      </c>
      <c r="B73" s="12">
        <v>5999.3760606060605</v>
      </c>
      <c r="C73" s="12" t="s">
        <v>27</v>
      </c>
      <c r="D73" s="12" t="s">
        <v>27</v>
      </c>
      <c r="E73" s="12">
        <v>266.7</v>
      </c>
      <c r="F73" s="32">
        <v>0.9</v>
      </c>
      <c r="G73" s="32">
        <v>0.9</v>
      </c>
      <c r="H73" s="12" t="s">
        <v>105</v>
      </c>
      <c r="I73" s="12" t="s">
        <v>27</v>
      </c>
      <c r="J73" s="30" t="s">
        <v>108</v>
      </c>
    </row>
    <row r="74" spans="1:10">
      <c r="A74" s="31">
        <v>6.0898078787878793E-3</v>
      </c>
      <c r="B74" s="12">
        <v>6089.8078787878794</v>
      </c>
      <c r="C74" s="12" t="s">
        <v>27</v>
      </c>
      <c r="D74" s="12" t="s">
        <v>27</v>
      </c>
      <c r="E74" s="12">
        <v>265.5</v>
      </c>
      <c r="F74" s="32">
        <v>0.8</v>
      </c>
      <c r="G74" s="32">
        <v>0.8</v>
      </c>
      <c r="H74" s="12" t="s">
        <v>105</v>
      </c>
      <c r="I74" s="12" t="s">
        <v>27</v>
      </c>
      <c r="J74" s="30" t="s">
        <v>108</v>
      </c>
    </row>
    <row r="75" spans="1:10">
      <c r="A75" s="31">
        <v>6.301963333333333E-3</v>
      </c>
      <c r="B75" s="12">
        <v>6301.9633333333331</v>
      </c>
      <c r="C75" s="12" t="s">
        <v>27</v>
      </c>
      <c r="D75" s="12" t="s">
        <v>27</v>
      </c>
      <c r="E75" s="12">
        <v>263.2</v>
      </c>
      <c r="F75" s="32">
        <v>0.6</v>
      </c>
      <c r="G75" s="32">
        <v>0.6</v>
      </c>
      <c r="H75" s="12" t="s">
        <v>105</v>
      </c>
      <c r="I75" s="12" t="s">
        <v>27</v>
      </c>
      <c r="J75" s="30" t="s">
        <v>108</v>
      </c>
    </row>
    <row r="76" spans="1:10">
      <c r="A76" s="31">
        <v>6.3372069090909091E-3</v>
      </c>
      <c r="B76" s="12">
        <v>6337.206909090909</v>
      </c>
      <c r="C76" s="12" t="s">
        <v>27</v>
      </c>
      <c r="D76" s="12" t="s">
        <v>27</v>
      </c>
      <c r="E76" s="12">
        <v>262.7</v>
      </c>
      <c r="F76" s="32">
        <v>0.9</v>
      </c>
      <c r="G76" s="32">
        <v>0.9</v>
      </c>
      <c r="H76" s="12" t="s">
        <v>105</v>
      </c>
      <c r="I76" s="12" t="s">
        <v>27</v>
      </c>
      <c r="J76" s="30" t="s">
        <v>108</v>
      </c>
    </row>
    <row r="77" spans="1:10">
      <c r="A77" s="31">
        <v>6.401244848484847E-3</v>
      </c>
      <c r="B77" s="12">
        <v>6401.2448484848474</v>
      </c>
      <c r="C77" s="12" t="s">
        <v>27</v>
      </c>
      <c r="D77" s="12" t="s">
        <v>27</v>
      </c>
      <c r="E77" s="12">
        <v>261.2</v>
      </c>
      <c r="F77" s="32">
        <v>0.7</v>
      </c>
      <c r="G77" s="32">
        <v>0.7</v>
      </c>
      <c r="H77" s="12" t="s">
        <v>105</v>
      </c>
      <c r="I77" s="12" t="s">
        <v>27</v>
      </c>
      <c r="J77" s="30" t="s">
        <v>108</v>
      </c>
    </row>
    <row r="78" spans="1:10">
      <c r="A78" s="31">
        <v>6.5722915757575745E-3</v>
      </c>
      <c r="B78" s="12">
        <v>6572.2915757575747</v>
      </c>
      <c r="C78" s="12" t="s">
        <v>27</v>
      </c>
      <c r="D78" s="12" t="s">
        <v>27</v>
      </c>
      <c r="E78" s="12">
        <v>261.10000000000002</v>
      </c>
      <c r="F78" s="32">
        <v>0.4</v>
      </c>
      <c r="G78" s="32">
        <v>0.4</v>
      </c>
      <c r="H78" s="12" t="s">
        <v>105</v>
      </c>
      <c r="I78" s="12" t="s">
        <v>27</v>
      </c>
      <c r="J78" s="30" t="s">
        <v>108</v>
      </c>
    </row>
    <row r="79" spans="1:10">
      <c r="A79" s="31">
        <v>6.6825453939393931E-3</v>
      </c>
      <c r="B79" s="12">
        <v>6682.5453939393929</v>
      </c>
      <c r="C79" s="12" t="s">
        <v>27</v>
      </c>
      <c r="D79" s="12" t="s">
        <v>27</v>
      </c>
      <c r="E79" s="12">
        <v>259.39999999999998</v>
      </c>
      <c r="F79" s="32">
        <v>0.6</v>
      </c>
      <c r="G79" s="32">
        <v>0.6</v>
      </c>
      <c r="H79" s="12" t="s">
        <v>105</v>
      </c>
      <c r="I79" s="12" t="s">
        <v>27</v>
      </c>
      <c r="J79" s="30" t="s">
        <v>108</v>
      </c>
    </row>
    <row r="80" spans="1:10">
      <c r="A80" s="31">
        <v>6.7696525454545454E-3</v>
      </c>
      <c r="B80" s="12">
        <v>6769.6525454545454</v>
      </c>
      <c r="C80" s="12" t="s">
        <v>27</v>
      </c>
      <c r="D80" s="12" t="s">
        <v>27</v>
      </c>
      <c r="E80" s="12">
        <v>262.10000000000002</v>
      </c>
      <c r="F80" s="32">
        <v>0.9</v>
      </c>
      <c r="G80" s="32">
        <v>0.9</v>
      </c>
      <c r="H80" s="12" t="s">
        <v>105</v>
      </c>
      <c r="I80" s="12" t="s">
        <v>27</v>
      </c>
      <c r="J80" s="30" t="s">
        <v>108</v>
      </c>
    </row>
    <row r="81" spans="1:10">
      <c r="A81" s="31">
        <v>6.880308666666668E-3</v>
      </c>
      <c r="B81" s="12">
        <v>6880.3086666666677</v>
      </c>
      <c r="C81" s="12" t="s">
        <v>27</v>
      </c>
      <c r="D81" s="12" t="s">
        <v>27</v>
      </c>
      <c r="E81" s="12">
        <v>262.89999999999998</v>
      </c>
      <c r="F81" s="32">
        <v>0.5</v>
      </c>
      <c r="G81" s="32">
        <v>0.5</v>
      </c>
      <c r="H81" s="12" t="s">
        <v>105</v>
      </c>
      <c r="I81" s="12" t="s">
        <v>27</v>
      </c>
      <c r="J81" s="30" t="s">
        <v>108</v>
      </c>
    </row>
    <row r="82" spans="1:10">
      <c r="A82" s="31">
        <v>6.9700773939393957E-3</v>
      </c>
      <c r="B82" s="12">
        <v>6970.0773939393957</v>
      </c>
      <c r="C82" s="12" t="s">
        <v>27</v>
      </c>
      <c r="D82" s="12" t="s">
        <v>27</v>
      </c>
      <c r="E82" s="12">
        <v>258.10000000000002</v>
      </c>
      <c r="F82" s="32">
        <v>1.4</v>
      </c>
      <c r="G82" s="32">
        <v>1.4</v>
      </c>
      <c r="H82" s="12" t="s">
        <v>105</v>
      </c>
      <c r="I82" s="12" t="s">
        <v>27</v>
      </c>
      <c r="J82" s="30" t="s">
        <v>108</v>
      </c>
    </row>
    <row r="83" spans="1:10">
      <c r="A83" s="31">
        <v>7.038269878787879E-3</v>
      </c>
      <c r="B83" s="12">
        <v>7038.269878787879</v>
      </c>
      <c r="C83" s="12" t="s">
        <v>27</v>
      </c>
      <c r="D83" s="12" t="s">
        <v>27</v>
      </c>
      <c r="E83" s="12">
        <v>257.60000000000002</v>
      </c>
      <c r="F83" s="32">
        <v>0.9</v>
      </c>
      <c r="G83" s="32">
        <v>0.9</v>
      </c>
      <c r="H83" s="12" t="s">
        <v>105</v>
      </c>
      <c r="I83" s="12" t="s">
        <v>27</v>
      </c>
      <c r="J83" s="30" t="s">
        <v>108</v>
      </c>
    </row>
    <row r="84" spans="1:10">
      <c r="A84" s="31">
        <v>7.1880703030303018E-3</v>
      </c>
      <c r="B84" s="12">
        <v>7188.0703030303021</v>
      </c>
      <c r="C84" s="12" t="s">
        <v>27</v>
      </c>
      <c r="D84" s="12" t="s">
        <v>27</v>
      </c>
      <c r="E84" s="12">
        <v>262.3</v>
      </c>
      <c r="F84" s="32">
        <v>0.9</v>
      </c>
      <c r="G84" s="32">
        <v>0.9</v>
      </c>
      <c r="H84" s="12" t="s">
        <v>105</v>
      </c>
      <c r="I84" s="12" t="s">
        <v>27</v>
      </c>
      <c r="J84" s="30" t="s">
        <v>108</v>
      </c>
    </row>
    <row r="85" spans="1:10">
      <c r="A85" s="31">
        <v>7.2740099999999992E-3</v>
      </c>
      <c r="B85" s="12">
        <v>7274.0099999999993</v>
      </c>
      <c r="C85" s="12" t="s">
        <v>27</v>
      </c>
      <c r="D85" s="12" t="s">
        <v>27</v>
      </c>
      <c r="E85" s="12">
        <v>263</v>
      </c>
      <c r="F85" s="32">
        <v>0.7</v>
      </c>
      <c r="G85" s="32">
        <v>0.7</v>
      </c>
      <c r="H85" s="12" t="s">
        <v>105</v>
      </c>
      <c r="I85" s="12" t="s">
        <v>27</v>
      </c>
      <c r="J85" s="30" t="s">
        <v>108</v>
      </c>
    </row>
    <row r="86" spans="1:10">
      <c r="A86" s="31">
        <v>7.4053238181818175E-3</v>
      </c>
      <c r="B86" s="12">
        <v>7405.3238181818178</v>
      </c>
      <c r="C86" s="12" t="s">
        <v>27</v>
      </c>
      <c r="D86" s="12" t="s">
        <v>27</v>
      </c>
      <c r="E86" s="12">
        <v>260.7</v>
      </c>
      <c r="F86" s="32">
        <v>0.6</v>
      </c>
      <c r="G86" s="32">
        <v>0.6</v>
      </c>
      <c r="H86" s="12" t="s">
        <v>105</v>
      </c>
      <c r="I86" s="12" t="s">
        <v>27</v>
      </c>
      <c r="J86" s="30" t="s">
        <v>108</v>
      </c>
    </row>
    <row r="87" spans="1:10">
      <c r="A87" s="31">
        <v>7.4978653939393953E-3</v>
      </c>
      <c r="B87" s="12">
        <v>7497.8653939393953</v>
      </c>
      <c r="C87" s="12" t="s">
        <v>27</v>
      </c>
      <c r="D87" s="12" t="s">
        <v>27</v>
      </c>
      <c r="E87" s="12">
        <v>258.39999999999998</v>
      </c>
      <c r="F87" s="32">
        <v>0.8</v>
      </c>
      <c r="G87" s="32">
        <v>0.8</v>
      </c>
      <c r="H87" s="12" t="s">
        <v>105</v>
      </c>
      <c r="I87" s="12" t="s">
        <v>27</v>
      </c>
      <c r="J87" s="30" t="s">
        <v>108</v>
      </c>
    </row>
    <row r="88" spans="1:10">
      <c r="A88" s="31">
        <v>7.6613663636363634E-3</v>
      </c>
      <c r="B88" s="12">
        <v>7661.3663636363635</v>
      </c>
      <c r="C88" s="12" t="s">
        <v>27</v>
      </c>
      <c r="D88" s="12" t="s">
        <v>27</v>
      </c>
      <c r="E88" s="12">
        <v>260.10000000000002</v>
      </c>
      <c r="F88" s="32">
        <v>0.6</v>
      </c>
      <c r="G88" s="32">
        <v>0.6</v>
      </c>
      <c r="H88" s="12" t="s">
        <v>105</v>
      </c>
      <c r="I88" s="12" t="s">
        <v>27</v>
      </c>
      <c r="J88" s="30" t="s">
        <v>108</v>
      </c>
    </row>
    <row r="89" spans="1:10">
      <c r="A89" s="31">
        <v>7.7195915151515157E-3</v>
      </c>
      <c r="B89" s="12">
        <v>7719.5915151515155</v>
      </c>
      <c r="C89" s="12" t="s">
        <v>27</v>
      </c>
      <c r="D89" s="12" t="s">
        <v>27</v>
      </c>
      <c r="E89" s="12">
        <v>260.39999999999998</v>
      </c>
      <c r="F89" s="32">
        <v>0.4</v>
      </c>
      <c r="G89" s="32">
        <v>0.4</v>
      </c>
      <c r="H89" s="12" t="s">
        <v>105</v>
      </c>
      <c r="I89" s="12" t="s">
        <v>27</v>
      </c>
      <c r="J89" s="30" t="s">
        <v>108</v>
      </c>
    </row>
    <row r="90" spans="1:10">
      <c r="A90" s="31">
        <v>7.8601816363636327E-3</v>
      </c>
      <c r="B90" s="12">
        <v>7860.1816363636326</v>
      </c>
      <c r="C90" s="12" t="s">
        <v>27</v>
      </c>
      <c r="D90" s="12" t="s">
        <v>27</v>
      </c>
      <c r="E90" s="12">
        <v>259.7</v>
      </c>
      <c r="F90" s="32">
        <v>0.9</v>
      </c>
      <c r="G90" s="32">
        <v>0.9</v>
      </c>
      <c r="H90" s="12" t="s">
        <v>105</v>
      </c>
      <c r="I90" s="12" t="s">
        <v>27</v>
      </c>
      <c r="J90" s="30" t="s">
        <v>108</v>
      </c>
    </row>
    <row r="91" spans="1:10">
      <c r="A91" s="31">
        <v>7.9263653939393927E-3</v>
      </c>
      <c r="B91" s="12">
        <v>7926.3653939393926</v>
      </c>
      <c r="C91" s="12" t="s">
        <v>27</v>
      </c>
      <c r="D91" s="12" t="s">
        <v>27</v>
      </c>
      <c r="E91" s="12">
        <v>259.2</v>
      </c>
      <c r="F91" s="32">
        <v>0.7</v>
      </c>
      <c r="G91" s="32">
        <v>0.7</v>
      </c>
      <c r="H91" s="12" t="s">
        <v>105</v>
      </c>
      <c r="I91" s="12" t="s">
        <v>27</v>
      </c>
      <c r="J91" s="30" t="s">
        <v>108</v>
      </c>
    </row>
    <row r="92" spans="1:10">
      <c r="A92" s="31">
        <v>7.9758539393939391E-3</v>
      </c>
      <c r="B92" s="12">
        <v>7975.8539393939391</v>
      </c>
      <c r="C92" s="12" t="s">
        <v>27</v>
      </c>
      <c r="D92" s="12" t="s">
        <v>27</v>
      </c>
      <c r="E92" s="12">
        <v>260.8</v>
      </c>
      <c r="F92" s="32">
        <v>1.4</v>
      </c>
      <c r="G92" s="32">
        <v>1.4</v>
      </c>
      <c r="H92" s="12" t="s">
        <v>105</v>
      </c>
      <c r="I92" s="12" t="s">
        <v>27</v>
      </c>
      <c r="J92" s="30" t="s">
        <v>108</v>
      </c>
    </row>
    <row r="93" spans="1:10">
      <c r="A93" s="31">
        <v>8.1162842424242418E-3</v>
      </c>
      <c r="B93" s="12">
        <v>8116.2842424242417</v>
      </c>
      <c r="C93" s="12" t="s">
        <v>27</v>
      </c>
      <c r="D93" s="12" t="s">
        <v>27</v>
      </c>
      <c r="E93" s="12">
        <v>259.60000000000002</v>
      </c>
      <c r="F93" s="32">
        <v>0.5</v>
      </c>
      <c r="G93" s="32">
        <v>0.5</v>
      </c>
      <c r="H93" s="12" t="s">
        <v>105</v>
      </c>
      <c r="I93" s="12" t="s">
        <v>27</v>
      </c>
      <c r="J93" s="30" t="s">
        <v>108</v>
      </c>
    </row>
    <row r="94" spans="1:10">
      <c r="A94" s="31">
        <v>8.1947987878787879E-3</v>
      </c>
      <c r="B94" s="12">
        <v>8194.7987878787881</v>
      </c>
      <c r="C94" s="12" t="s">
        <v>27</v>
      </c>
      <c r="D94" s="12" t="s">
        <v>27</v>
      </c>
      <c r="E94" s="12">
        <v>259.3</v>
      </c>
      <c r="F94" s="32">
        <v>0.9</v>
      </c>
      <c r="G94" s="32">
        <v>0.9</v>
      </c>
      <c r="H94" s="12" t="s">
        <v>105</v>
      </c>
      <c r="I94" s="12" t="s">
        <v>27</v>
      </c>
      <c r="J94" s="30" t="s">
        <v>108</v>
      </c>
    </row>
    <row r="95" spans="1:10">
      <c r="A95" s="31">
        <v>8.3518767272727275E-3</v>
      </c>
      <c r="B95" s="12">
        <v>8351.8767272727273</v>
      </c>
      <c r="C95" s="12" t="s">
        <v>27</v>
      </c>
      <c r="D95" s="12" t="s">
        <v>27</v>
      </c>
      <c r="E95" s="12">
        <v>258.3</v>
      </c>
      <c r="F95" s="32">
        <v>1.2</v>
      </c>
      <c r="G95" s="32">
        <v>1.2</v>
      </c>
      <c r="H95" s="12" t="s">
        <v>105</v>
      </c>
      <c r="I95" s="12" t="s">
        <v>27</v>
      </c>
      <c r="J95" s="30" t="s">
        <v>108</v>
      </c>
    </row>
    <row r="96" spans="1:10">
      <c r="A96" s="31">
        <v>8.4596757575757572E-3</v>
      </c>
      <c r="B96" s="12">
        <v>8459.6757575757565</v>
      </c>
      <c r="C96" s="12" t="s">
        <v>27</v>
      </c>
      <c r="D96" s="12" t="s">
        <v>27</v>
      </c>
      <c r="E96" s="12">
        <v>261.3</v>
      </c>
      <c r="F96" s="32">
        <v>0.9</v>
      </c>
      <c r="G96" s="32">
        <v>0.9</v>
      </c>
      <c r="H96" s="12" t="s">
        <v>105</v>
      </c>
      <c r="I96" s="12" t="s">
        <v>27</v>
      </c>
      <c r="J96" s="30" t="s">
        <v>108</v>
      </c>
    </row>
    <row r="97" spans="1:10">
      <c r="A97" s="31">
        <v>8.5465790909090913E-3</v>
      </c>
      <c r="B97" s="12">
        <v>8546.579090909092</v>
      </c>
      <c r="C97" s="12" t="s">
        <v>27</v>
      </c>
      <c r="D97" s="12" t="s">
        <v>27</v>
      </c>
      <c r="E97" s="12">
        <v>260.7</v>
      </c>
      <c r="F97" s="32">
        <v>0.4</v>
      </c>
      <c r="G97" s="32">
        <v>0.4</v>
      </c>
      <c r="H97" s="12" t="s">
        <v>105</v>
      </c>
      <c r="I97" s="12" t="s">
        <v>27</v>
      </c>
      <c r="J97" s="30" t="s">
        <v>108</v>
      </c>
    </row>
    <row r="98" spans="1:10">
      <c r="A98" s="31">
        <v>8.7106781818181832E-3</v>
      </c>
      <c r="B98" s="12">
        <v>8710.6781818181826</v>
      </c>
      <c r="C98" s="12" t="s">
        <v>27</v>
      </c>
      <c r="D98" s="12" t="s">
        <v>27</v>
      </c>
      <c r="E98" s="12">
        <v>261.8</v>
      </c>
      <c r="F98" s="32">
        <v>1</v>
      </c>
      <c r="G98" s="32">
        <v>1</v>
      </c>
      <c r="H98" s="12" t="s">
        <v>105</v>
      </c>
      <c r="I98" s="12" t="s">
        <v>27</v>
      </c>
      <c r="J98" s="30" t="s">
        <v>108</v>
      </c>
    </row>
    <row r="99" spans="1:10">
      <c r="A99" s="31">
        <v>8.7812823636363654E-3</v>
      </c>
      <c r="B99" s="12">
        <v>8781.2823636363646</v>
      </c>
      <c r="C99" s="12" t="s">
        <v>27</v>
      </c>
      <c r="D99" s="12" t="s">
        <v>27</v>
      </c>
      <c r="E99" s="12">
        <v>259</v>
      </c>
      <c r="F99" s="32">
        <v>1.1000000000000001</v>
      </c>
      <c r="G99" s="32">
        <v>1.1000000000000001</v>
      </c>
      <c r="H99" s="12" t="s">
        <v>105</v>
      </c>
      <c r="I99" s="12" t="s">
        <v>27</v>
      </c>
      <c r="J99" s="30" t="s">
        <v>108</v>
      </c>
    </row>
    <row r="100" spans="1:10">
      <c r="A100" s="31">
        <v>8.9118538787878766E-3</v>
      </c>
      <c r="B100" s="12">
        <v>8911.853878787877</v>
      </c>
      <c r="C100" s="12" t="s">
        <v>27</v>
      </c>
      <c r="D100" s="12" t="s">
        <v>27</v>
      </c>
      <c r="E100" s="12">
        <v>260.89999999999998</v>
      </c>
      <c r="F100" s="32">
        <v>0.7</v>
      </c>
      <c r="G100" s="32">
        <v>0.7</v>
      </c>
      <c r="H100" s="12" t="s">
        <v>105</v>
      </c>
      <c r="I100" s="12" t="s">
        <v>27</v>
      </c>
      <c r="J100" s="30" t="s">
        <v>108</v>
      </c>
    </row>
    <row r="101" spans="1:10">
      <c r="A101" s="31">
        <v>8.9929857575757558E-3</v>
      </c>
      <c r="B101" s="12">
        <v>8992.985757575756</v>
      </c>
      <c r="C101" s="12" t="s">
        <v>27</v>
      </c>
      <c r="D101" s="12" t="s">
        <v>27</v>
      </c>
      <c r="E101" s="12">
        <v>260.39999999999998</v>
      </c>
      <c r="F101" s="32">
        <v>0.6</v>
      </c>
      <c r="G101" s="32">
        <v>0.6</v>
      </c>
      <c r="H101" s="12" t="s">
        <v>105</v>
      </c>
      <c r="I101" s="12" t="s">
        <v>27</v>
      </c>
      <c r="J101" s="30" t="s">
        <v>108</v>
      </c>
    </row>
    <row r="102" spans="1:10">
      <c r="A102" s="31">
        <v>9.0601739393939389E-3</v>
      </c>
      <c r="B102" s="12">
        <v>9060.1739393939388</v>
      </c>
      <c r="C102" s="12" t="s">
        <v>27</v>
      </c>
      <c r="D102" s="12" t="s">
        <v>27</v>
      </c>
      <c r="E102" s="12">
        <v>259.3</v>
      </c>
      <c r="F102" s="32">
        <v>1</v>
      </c>
      <c r="G102" s="32">
        <v>1</v>
      </c>
      <c r="H102" s="12" t="s">
        <v>105</v>
      </c>
      <c r="I102" s="12" t="s">
        <v>27</v>
      </c>
      <c r="J102" s="30" t="s">
        <v>108</v>
      </c>
    </row>
    <row r="103" spans="1:10">
      <c r="A103" s="31">
        <v>9.1430128484848508E-3</v>
      </c>
      <c r="B103" s="12">
        <v>9143.0128484848501</v>
      </c>
      <c r="C103" s="12" t="s">
        <v>27</v>
      </c>
      <c r="D103" s="12" t="s">
        <v>27</v>
      </c>
      <c r="E103" s="12">
        <v>262</v>
      </c>
      <c r="F103" s="32">
        <v>0.8</v>
      </c>
      <c r="G103" s="32">
        <v>0.8</v>
      </c>
      <c r="H103" s="12" t="s">
        <v>105</v>
      </c>
      <c r="I103" s="12" t="s">
        <v>27</v>
      </c>
      <c r="J103" s="30" t="s">
        <v>108</v>
      </c>
    </row>
    <row r="104" spans="1:10">
      <c r="A104" s="31">
        <v>9.2953088484848487E-3</v>
      </c>
      <c r="B104" s="12">
        <v>9295.3088484848486</v>
      </c>
      <c r="C104" s="12" t="s">
        <v>27</v>
      </c>
      <c r="D104" s="12" t="s">
        <v>27</v>
      </c>
      <c r="E104" s="12">
        <v>263.7</v>
      </c>
      <c r="F104" s="32">
        <v>1.2</v>
      </c>
      <c r="G104" s="32">
        <v>1.2</v>
      </c>
      <c r="H104" s="12" t="s">
        <v>105</v>
      </c>
      <c r="I104" s="12" t="s">
        <v>27</v>
      </c>
      <c r="J104" s="30" t="s">
        <v>108</v>
      </c>
    </row>
    <row r="105" spans="1:10">
      <c r="A105" s="31">
        <v>9.3611169696969695E-3</v>
      </c>
      <c r="B105" s="12">
        <v>9361.11696969697</v>
      </c>
      <c r="C105" s="12" t="s">
        <v>27</v>
      </c>
      <c r="D105" s="12" t="s">
        <v>27</v>
      </c>
      <c r="E105" s="12">
        <v>263.8</v>
      </c>
      <c r="F105" s="32">
        <v>0.8</v>
      </c>
      <c r="G105" s="32">
        <v>0.8</v>
      </c>
      <c r="H105" s="12" t="s">
        <v>105</v>
      </c>
      <c r="I105" s="12" t="s">
        <v>27</v>
      </c>
      <c r="J105" s="30" t="s">
        <v>108</v>
      </c>
    </row>
    <row r="106" spans="1:10">
      <c r="A106" s="31">
        <v>9.4367034545454528E-3</v>
      </c>
      <c r="B106" s="12">
        <v>9436.7034545454535</v>
      </c>
      <c r="C106" s="12" t="s">
        <v>27</v>
      </c>
      <c r="D106" s="12" t="s">
        <v>27</v>
      </c>
      <c r="E106" s="12">
        <v>265.2</v>
      </c>
      <c r="F106" s="32">
        <v>0.9</v>
      </c>
      <c r="G106" s="32">
        <v>0.9</v>
      </c>
      <c r="H106" s="12" t="s">
        <v>105</v>
      </c>
      <c r="I106" s="12" t="s">
        <v>27</v>
      </c>
      <c r="J106" s="30" t="s">
        <v>108</v>
      </c>
    </row>
    <row r="107" spans="1:10">
      <c r="A107" s="31">
        <v>9.5180590303030298E-3</v>
      </c>
      <c r="B107" s="12">
        <v>9518.0590303030294</v>
      </c>
      <c r="C107" s="12" t="s">
        <v>27</v>
      </c>
      <c r="D107" s="12" t="s">
        <v>27</v>
      </c>
      <c r="E107" s="12">
        <v>260.60000000000002</v>
      </c>
      <c r="F107" s="32">
        <v>1.7</v>
      </c>
      <c r="G107" s="32">
        <v>1.7</v>
      </c>
      <c r="H107" s="12" t="s">
        <v>105</v>
      </c>
      <c r="I107" s="12" t="s">
        <v>27</v>
      </c>
      <c r="J107" s="30" t="s">
        <v>108</v>
      </c>
    </row>
    <row r="108" spans="1:10">
      <c r="A108" s="31">
        <v>9.5244394545454542E-3</v>
      </c>
      <c r="B108" s="12">
        <v>9524.4394545454543</v>
      </c>
      <c r="C108" s="12" t="s">
        <v>27</v>
      </c>
      <c r="D108" s="12" t="s">
        <v>27</v>
      </c>
      <c r="E108" s="12">
        <v>260.89999999999998</v>
      </c>
      <c r="F108" s="32">
        <v>0.6</v>
      </c>
      <c r="G108" s="32">
        <v>0.6</v>
      </c>
      <c r="H108" s="12" t="s">
        <v>105</v>
      </c>
      <c r="I108" s="12" t="s">
        <v>27</v>
      </c>
      <c r="J108" s="30" t="s">
        <v>108</v>
      </c>
    </row>
    <row r="109" spans="1:10">
      <c r="A109" s="31">
        <v>9.5558639393939389E-3</v>
      </c>
      <c r="B109" s="12">
        <v>9555.8639393939393</v>
      </c>
      <c r="C109" s="12" t="s">
        <v>27</v>
      </c>
      <c r="D109" s="12" t="s">
        <v>27</v>
      </c>
      <c r="E109" s="12">
        <v>263</v>
      </c>
      <c r="F109" s="32">
        <v>0.4</v>
      </c>
      <c r="G109" s="32">
        <v>0.4</v>
      </c>
      <c r="H109" s="12" t="s">
        <v>105</v>
      </c>
      <c r="I109" s="12" t="s">
        <v>27</v>
      </c>
      <c r="J109" s="30" t="s">
        <v>108</v>
      </c>
    </row>
    <row r="110" spans="1:10">
      <c r="A110" s="31">
        <v>9.5732666060606066E-3</v>
      </c>
      <c r="B110" s="12">
        <v>9573.2666060606061</v>
      </c>
      <c r="C110" s="12" t="s">
        <v>27</v>
      </c>
      <c r="D110" s="12" t="s">
        <v>27</v>
      </c>
      <c r="E110" s="12">
        <v>263.8</v>
      </c>
      <c r="F110" s="32">
        <v>1.2</v>
      </c>
      <c r="G110" s="32">
        <v>1.2</v>
      </c>
      <c r="H110" s="12" t="s">
        <v>105</v>
      </c>
      <c r="I110" s="12" t="s">
        <v>27</v>
      </c>
      <c r="J110" s="30" t="s">
        <v>108</v>
      </c>
    </row>
    <row r="111" spans="1:10">
      <c r="A111" s="31">
        <v>9.9010378787878772E-3</v>
      </c>
      <c r="B111" s="12">
        <v>9901.0378787878781</v>
      </c>
      <c r="C111" s="12" t="s">
        <v>27</v>
      </c>
      <c r="D111" s="12" t="s">
        <v>27</v>
      </c>
      <c r="E111" s="12">
        <v>264.39999999999998</v>
      </c>
      <c r="F111" s="32">
        <v>0.4</v>
      </c>
      <c r="G111" s="32">
        <v>0.4</v>
      </c>
      <c r="H111" s="12" t="s">
        <v>105</v>
      </c>
      <c r="I111" s="12" t="s">
        <v>27</v>
      </c>
      <c r="J111" s="30" t="s">
        <v>108</v>
      </c>
    </row>
    <row r="112" spans="1:10">
      <c r="A112" s="31">
        <v>9.9926095757575766E-3</v>
      </c>
      <c r="B112" s="12">
        <v>9992.6095757575767</v>
      </c>
      <c r="C112" s="12" t="s">
        <v>27</v>
      </c>
      <c r="D112" s="12" t="s">
        <v>27</v>
      </c>
      <c r="E112" s="12">
        <v>264.2</v>
      </c>
      <c r="F112" s="32">
        <v>0.9</v>
      </c>
      <c r="G112" s="32">
        <v>0.9</v>
      </c>
      <c r="H112" s="12" t="s">
        <v>105</v>
      </c>
      <c r="I112" s="12" t="s">
        <v>27</v>
      </c>
      <c r="J112" s="30" t="s">
        <v>108</v>
      </c>
    </row>
    <row r="113" spans="1:10">
      <c r="A113" s="31">
        <v>1.013450303030303E-2</v>
      </c>
      <c r="B113" s="12">
        <v>10134.503030303031</v>
      </c>
      <c r="C113" s="12" t="s">
        <v>27</v>
      </c>
      <c r="D113" s="12" t="s">
        <v>27</v>
      </c>
      <c r="E113" s="12">
        <v>264</v>
      </c>
      <c r="F113" s="32">
        <v>0.3</v>
      </c>
      <c r="G113" s="32">
        <v>0.3</v>
      </c>
      <c r="H113" s="12" t="s">
        <v>105</v>
      </c>
      <c r="I113" s="12" t="s">
        <v>27</v>
      </c>
      <c r="J113" s="30" t="s">
        <v>108</v>
      </c>
    </row>
    <row r="114" spans="1:10">
      <c r="A114" s="31">
        <v>1.0192954545454545E-2</v>
      </c>
      <c r="B114" s="12">
        <v>10192.954545454544</v>
      </c>
      <c r="C114" s="12" t="s">
        <v>27</v>
      </c>
      <c r="D114" s="12" t="s">
        <v>27</v>
      </c>
      <c r="E114" s="12">
        <v>263.39999999999998</v>
      </c>
      <c r="F114" s="32">
        <v>0.1</v>
      </c>
      <c r="G114" s="32">
        <v>0.1</v>
      </c>
      <c r="H114" s="12" t="s">
        <v>105</v>
      </c>
      <c r="I114" s="12" t="s">
        <v>27</v>
      </c>
      <c r="J114" s="30" t="s">
        <v>108</v>
      </c>
    </row>
    <row r="115" spans="1:10">
      <c r="A115" s="31">
        <v>1.0299554545454547E-2</v>
      </c>
      <c r="B115" s="12">
        <v>10299.554545454546</v>
      </c>
      <c r="C115" s="12" t="s">
        <v>27</v>
      </c>
      <c r="D115" s="12" t="s">
        <v>27</v>
      </c>
      <c r="E115" s="12">
        <v>265.7</v>
      </c>
      <c r="F115" s="32">
        <v>0.5</v>
      </c>
      <c r="G115" s="32">
        <v>0.5</v>
      </c>
      <c r="H115" s="12" t="s">
        <v>105</v>
      </c>
      <c r="I115" s="12" t="s">
        <v>27</v>
      </c>
      <c r="J115" s="30" t="s">
        <v>108</v>
      </c>
    </row>
    <row r="116" spans="1:10">
      <c r="A116" s="31">
        <v>1.0366555757575759E-2</v>
      </c>
      <c r="B116" s="12">
        <v>10366.555757575759</v>
      </c>
      <c r="C116" s="12" t="s">
        <v>27</v>
      </c>
      <c r="D116" s="12" t="s">
        <v>27</v>
      </c>
      <c r="E116" s="12">
        <v>264.89999999999998</v>
      </c>
      <c r="F116" s="32">
        <v>0.4</v>
      </c>
      <c r="G116" s="32">
        <v>0.4</v>
      </c>
      <c r="H116" s="12" t="s">
        <v>105</v>
      </c>
      <c r="I116" s="12" t="s">
        <v>27</v>
      </c>
      <c r="J116" s="30" t="s">
        <v>108</v>
      </c>
    </row>
    <row r="117" spans="1:10">
      <c r="A117" s="31">
        <v>1.0505551515151515E-2</v>
      </c>
      <c r="B117" s="12">
        <v>10505.551515151516</v>
      </c>
      <c r="C117" s="12" t="s">
        <v>27</v>
      </c>
      <c r="D117" s="12" t="s">
        <v>27</v>
      </c>
      <c r="E117" s="12">
        <v>267.5</v>
      </c>
      <c r="F117" s="32">
        <v>0.4</v>
      </c>
      <c r="G117" s="32">
        <v>0.4</v>
      </c>
      <c r="H117" s="12" t="s">
        <v>105</v>
      </c>
      <c r="I117" s="12" t="s">
        <v>27</v>
      </c>
      <c r="J117" s="30" t="s">
        <v>108</v>
      </c>
    </row>
    <row r="118" spans="1:10">
      <c r="A118" s="31">
        <v>1.0680480000000003E-2</v>
      </c>
      <c r="B118" s="12">
        <v>10680.480000000003</v>
      </c>
      <c r="C118" s="12" t="s">
        <v>27</v>
      </c>
      <c r="D118" s="12" t="s">
        <v>27</v>
      </c>
      <c r="E118" s="12">
        <v>266.89999999999998</v>
      </c>
      <c r="F118" s="32">
        <v>0.6</v>
      </c>
      <c r="G118" s="32">
        <v>0.6</v>
      </c>
      <c r="H118" s="12" t="s">
        <v>105</v>
      </c>
      <c r="I118" s="12" t="s">
        <v>27</v>
      </c>
      <c r="J118" s="30" t="s">
        <v>108</v>
      </c>
    </row>
    <row r="119" spans="1:10">
      <c r="A119" s="31">
        <v>1.0801809090909092E-2</v>
      </c>
      <c r="B119" s="12">
        <v>10801.809090909092</v>
      </c>
      <c r="C119" s="12" t="s">
        <v>27</v>
      </c>
      <c r="D119" s="12" t="s">
        <v>27</v>
      </c>
      <c r="E119" s="12">
        <v>266</v>
      </c>
      <c r="F119" s="32">
        <v>1.1000000000000001</v>
      </c>
      <c r="G119" s="32">
        <v>1.1000000000000001</v>
      </c>
      <c r="H119" s="12" t="s">
        <v>105</v>
      </c>
      <c r="I119" s="12" t="s">
        <v>27</v>
      </c>
      <c r="J119" s="30" t="s">
        <v>108</v>
      </c>
    </row>
    <row r="120" spans="1:10">
      <c r="A120" s="31">
        <v>1.0835743636363636E-2</v>
      </c>
      <c r="B120" s="12">
        <v>10835.743636363635</v>
      </c>
      <c r="C120" s="12" t="s">
        <v>27</v>
      </c>
      <c r="D120" s="12" t="s">
        <v>27</v>
      </c>
      <c r="E120" s="12">
        <v>265.10000000000002</v>
      </c>
      <c r="F120" s="32">
        <v>1.6</v>
      </c>
      <c r="G120" s="32">
        <v>1.6</v>
      </c>
      <c r="H120" s="12" t="s">
        <v>105</v>
      </c>
      <c r="I120" s="12" t="s">
        <v>27</v>
      </c>
      <c r="J120" s="30" t="s">
        <v>108</v>
      </c>
    </row>
    <row r="121" spans="1:10">
      <c r="A121" s="31">
        <v>1.0954478787878788E-2</v>
      </c>
      <c r="B121" s="12">
        <v>10954.478787878788</v>
      </c>
      <c r="C121" s="12" t="s">
        <v>27</v>
      </c>
      <c r="D121" s="12" t="s">
        <v>27</v>
      </c>
      <c r="E121" s="12">
        <v>267.60000000000002</v>
      </c>
      <c r="F121" s="32">
        <v>0.7</v>
      </c>
      <c r="G121" s="32">
        <v>0.7</v>
      </c>
      <c r="H121" s="12" t="s">
        <v>105</v>
      </c>
      <c r="I121" s="12" t="s">
        <v>27</v>
      </c>
      <c r="J121" s="30" t="s">
        <v>108</v>
      </c>
    </row>
    <row r="122" spans="1:10">
      <c r="A122" s="31">
        <v>1.1089615757575754E-2</v>
      </c>
      <c r="B122" s="12">
        <v>11089.615757575755</v>
      </c>
      <c r="C122" s="12" t="s">
        <v>27</v>
      </c>
      <c r="D122" s="12" t="s">
        <v>27</v>
      </c>
      <c r="E122" s="12">
        <v>264.8</v>
      </c>
      <c r="F122" s="32">
        <v>0.6</v>
      </c>
      <c r="G122" s="32">
        <v>0.6</v>
      </c>
      <c r="H122" s="12" t="s">
        <v>105</v>
      </c>
      <c r="I122" s="12" t="s">
        <v>27</v>
      </c>
      <c r="J122" s="30" t="s">
        <v>108</v>
      </c>
    </row>
    <row r="123" spans="1:10">
      <c r="A123" s="31">
        <v>1.1161063636363636E-2</v>
      </c>
      <c r="B123" s="12">
        <v>11161.063636363637</v>
      </c>
      <c r="C123" s="12" t="s">
        <v>27</v>
      </c>
      <c r="D123" s="12" t="s">
        <v>27</v>
      </c>
      <c r="E123" s="12">
        <v>264.8</v>
      </c>
      <c r="F123" s="32">
        <v>0.4</v>
      </c>
      <c r="G123" s="32">
        <v>0.4</v>
      </c>
      <c r="H123" s="12" t="s">
        <v>105</v>
      </c>
      <c r="I123" s="12" t="s">
        <v>27</v>
      </c>
      <c r="J123" s="30" t="s">
        <v>108</v>
      </c>
    </row>
    <row r="124" spans="1:10">
      <c r="A124" s="31">
        <v>1.1185870909090911E-2</v>
      </c>
      <c r="B124" s="12">
        <v>11185.870909090911</v>
      </c>
      <c r="C124" s="12" t="s">
        <v>27</v>
      </c>
      <c r="D124" s="12" t="s">
        <v>27</v>
      </c>
      <c r="E124" s="12">
        <v>265</v>
      </c>
      <c r="F124" s="32">
        <v>0.8</v>
      </c>
      <c r="G124" s="32">
        <v>0.8</v>
      </c>
      <c r="H124" s="12" t="s">
        <v>105</v>
      </c>
      <c r="I124" s="12" t="s">
        <v>27</v>
      </c>
      <c r="J124" s="30" t="s">
        <v>108</v>
      </c>
    </row>
    <row r="125" spans="1:10">
      <c r="A125" s="31">
        <v>1.1200576363636363E-2</v>
      </c>
      <c r="B125" s="12">
        <v>11200.576363636363</v>
      </c>
      <c r="C125" s="12" t="s">
        <v>27</v>
      </c>
      <c r="D125" s="12" t="s">
        <v>27</v>
      </c>
      <c r="E125" s="12">
        <v>265.3</v>
      </c>
      <c r="F125" s="32">
        <v>0.4</v>
      </c>
      <c r="G125" s="32">
        <v>0.4</v>
      </c>
      <c r="H125" s="12" t="s">
        <v>105</v>
      </c>
      <c r="I125" s="12" t="s">
        <v>27</v>
      </c>
      <c r="J125" s="30" t="s">
        <v>108</v>
      </c>
    </row>
    <row r="126" spans="1:10">
      <c r="A126" s="31">
        <v>1.125656787878788E-2</v>
      </c>
      <c r="B126" s="12">
        <v>11256.567878787879</v>
      </c>
      <c r="C126" s="12" t="s">
        <v>27</v>
      </c>
      <c r="D126" s="12" t="s">
        <v>27</v>
      </c>
      <c r="E126" s="12">
        <v>264.39999999999998</v>
      </c>
      <c r="F126" s="32">
        <v>1.5</v>
      </c>
      <c r="G126" s="32">
        <v>1.5</v>
      </c>
      <c r="H126" s="12" t="s">
        <v>105</v>
      </c>
      <c r="I126" s="12" t="s">
        <v>27</v>
      </c>
      <c r="J126" s="30" t="s">
        <v>108</v>
      </c>
    </row>
    <row r="127" spans="1:10">
      <c r="A127" s="31">
        <v>1.1316978787878788E-2</v>
      </c>
      <c r="B127" s="12">
        <v>11316.978787878788</v>
      </c>
      <c r="C127" s="12" t="s">
        <v>27</v>
      </c>
      <c r="D127" s="12" t="s">
        <v>27</v>
      </c>
      <c r="E127" s="12">
        <v>264.10000000000002</v>
      </c>
      <c r="F127" s="32">
        <v>0.7</v>
      </c>
      <c r="G127" s="32">
        <v>0.7</v>
      </c>
      <c r="H127" s="12" t="s">
        <v>105</v>
      </c>
      <c r="I127" s="12" t="s">
        <v>27</v>
      </c>
      <c r="J127" s="30" t="s">
        <v>108</v>
      </c>
    </row>
    <row r="128" spans="1:10">
      <c r="A128" s="31">
        <v>1.1339370999999999E-2</v>
      </c>
      <c r="B128" s="12">
        <v>11339.370999999999</v>
      </c>
      <c r="C128" s="12" t="s">
        <v>27</v>
      </c>
      <c r="D128" s="12" t="s">
        <v>27</v>
      </c>
      <c r="E128" s="12">
        <v>264.80625149252393</v>
      </c>
      <c r="F128" s="32">
        <v>1.6656998706343706</v>
      </c>
      <c r="G128" s="32">
        <v>1.6656998706343706</v>
      </c>
      <c r="H128" s="12" t="s">
        <v>105</v>
      </c>
      <c r="I128" s="12" t="s">
        <v>27</v>
      </c>
      <c r="J128" s="30" t="s">
        <v>109</v>
      </c>
    </row>
    <row r="129" spans="1:10">
      <c r="A129" s="31">
        <v>1.1383156E-2</v>
      </c>
      <c r="B129" s="12">
        <v>11383.156000000001</v>
      </c>
      <c r="C129" s="12" t="s">
        <v>27</v>
      </c>
      <c r="D129" s="12" t="s">
        <v>27</v>
      </c>
      <c r="E129" s="12">
        <v>264.83963441627708</v>
      </c>
      <c r="F129" s="32">
        <v>1.2909166784259549</v>
      </c>
      <c r="G129" s="32">
        <v>1.2909166784259549</v>
      </c>
      <c r="H129" s="12" t="s">
        <v>105</v>
      </c>
      <c r="I129" s="12" t="s">
        <v>27</v>
      </c>
      <c r="J129" s="30" t="s">
        <v>109</v>
      </c>
    </row>
    <row r="130" spans="1:10">
      <c r="A130" s="31">
        <v>1.1399861000000001E-2</v>
      </c>
      <c r="B130" s="12">
        <v>11399.861000000001</v>
      </c>
      <c r="C130" s="12" t="s">
        <v>27</v>
      </c>
      <c r="D130" s="12" t="s">
        <v>27</v>
      </c>
      <c r="E130" s="12">
        <v>268.1638827775123</v>
      </c>
      <c r="F130" s="32">
        <v>2.5459070312438925</v>
      </c>
      <c r="G130" s="32">
        <v>2.5459070312438925</v>
      </c>
      <c r="H130" s="12" t="s">
        <v>105</v>
      </c>
      <c r="I130" s="12" t="s">
        <v>27</v>
      </c>
      <c r="J130" s="30" t="s">
        <v>109</v>
      </c>
    </row>
    <row r="131" spans="1:10">
      <c r="A131" s="31">
        <v>1.1417452999999999E-2</v>
      </c>
      <c r="B131" s="12">
        <v>11417.453</v>
      </c>
      <c r="C131" s="12" t="s">
        <v>27</v>
      </c>
      <c r="D131" s="12" t="s">
        <v>27</v>
      </c>
      <c r="E131" s="12">
        <v>264.4831386910426</v>
      </c>
      <c r="F131" s="32">
        <v>2.0387746759625922</v>
      </c>
      <c r="G131" s="32">
        <v>2.0387746759625922</v>
      </c>
      <c r="H131" s="12" t="s">
        <v>105</v>
      </c>
      <c r="I131" s="12" t="s">
        <v>27</v>
      </c>
      <c r="J131" s="30" t="s">
        <v>109</v>
      </c>
    </row>
    <row r="132" spans="1:10">
      <c r="A132" s="31">
        <v>1.1435931E-2</v>
      </c>
      <c r="B132" s="12">
        <v>11435.931</v>
      </c>
      <c r="C132" s="12" t="s">
        <v>27</v>
      </c>
      <c r="D132" s="12" t="s">
        <v>27</v>
      </c>
      <c r="E132" s="12">
        <v>270.14345909208504</v>
      </c>
      <c r="F132" s="32">
        <v>2.1099587251623033</v>
      </c>
      <c r="G132" s="32">
        <v>2.1099587251623033</v>
      </c>
      <c r="H132" s="12" t="s">
        <v>105</v>
      </c>
      <c r="I132" s="12" t="s">
        <v>27</v>
      </c>
      <c r="J132" s="30" t="s">
        <v>109</v>
      </c>
    </row>
    <row r="133" spans="1:10">
      <c r="A133" s="31">
        <v>1.1453064000000001E-2</v>
      </c>
      <c r="B133" s="12">
        <v>11453.064</v>
      </c>
      <c r="C133" s="12" t="s">
        <v>27</v>
      </c>
      <c r="D133" s="12" t="s">
        <v>27</v>
      </c>
      <c r="E133" s="12">
        <v>268.86948241809176</v>
      </c>
      <c r="F133" s="32">
        <v>0.69548114520893711</v>
      </c>
      <c r="G133" s="32">
        <v>0.69548114520893711</v>
      </c>
      <c r="H133" s="12" t="s">
        <v>105</v>
      </c>
      <c r="I133" s="12" t="s">
        <v>27</v>
      </c>
      <c r="J133" s="30" t="s">
        <v>109</v>
      </c>
    </row>
    <row r="134" spans="1:10">
      <c r="A134" s="31">
        <v>1.1472799000000001E-2</v>
      </c>
      <c r="B134" s="12">
        <v>11472.799000000001</v>
      </c>
      <c r="C134" s="12" t="s">
        <v>27</v>
      </c>
      <c r="D134" s="12" t="s">
        <v>27</v>
      </c>
      <c r="E134" s="12">
        <v>269.09658248435426</v>
      </c>
      <c r="F134" s="32">
        <v>2.5208974243791173</v>
      </c>
      <c r="G134" s="32">
        <v>2.5208974243791173</v>
      </c>
      <c r="H134" s="12" t="s">
        <v>105</v>
      </c>
      <c r="I134" s="12" t="s">
        <v>27</v>
      </c>
      <c r="J134" s="30" t="s">
        <v>109</v>
      </c>
    </row>
    <row r="135" spans="1:10">
      <c r="A135" s="31">
        <v>1.1490446E-2</v>
      </c>
      <c r="B135" s="12">
        <v>11490.446</v>
      </c>
      <c r="C135" s="12" t="s">
        <v>27</v>
      </c>
      <c r="D135" s="12" t="s">
        <v>27</v>
      </c>
      <c r="E135" s="12">
        <v>267.16598829448083</v>
      </c>
      <c r="F135" s="32">
        <v>0.85151892571389132</v>
      </c>
      <c r="G135" s="32">
        <v>0.85151892571389132</v>
      </c>
      <c r="H135" s="12" t="s">
        <v>105</v>
      </c>
      <c r="I135" s="12" t="s">
        <v>27</v>
      </c>
      <c r="J135" s="30" t="s">
        <v>109</v>
      </c>
    </row>
    <row r="136" spans="1:10">
      <c r="A136" s="31">
        <v>1.1507225000000001E-2</v>
      </c>
      <c r="B136" s="12">
        <v>11507.225</v>
      </c>
      <c r="C136" s="12" t="s">
        <v>27</v>
      </c>
      <c r="D136" s="12" t="s">
        <v>27</v>
      </c>
      <c r="E136" s="12">
        <v>267.66344435702626</v>
      </c>
      <c r="F136" s="32">
        <v>1.1530963256955427</v>
      </c>
      <c r="G136" s="32">
        <v>1.1530963256955427</v>
      </c>
      <c r="H136" s="12" t="s">
        <v>105</v>
      </c>
      <c r="I136" s="12" t="s">
        <v>27</v>
      </c>
      <c r="J136" s="30" t="s">
        <v>109</v>
      </c>
    </row>
    <row r="137" spans="1:10">
      <c r="A137" s="31">
        <v>1.1523934E-2</v>
      </c>
      <c r="B137" s="12">
        <v>11523.933999999999</v>
      </c>
      <c r="C137" s="12" t="s">
        <v>27</v>
      </c>
      <c r="D137" s="12" t="s">
        <v>27</v>
      </c>
      <c r="E137" s="12">
        <v>269.50872675591842</v>
      </c>
      <c r="F137" s="32">
        <v>0.85056919501666417</v>
      </c>
      <c r="G137" s="32">
        <v>0.85056919501666417</v>
      </c>
      <c r="H137" s="12" t="s">
        <v>105</v>
      </c>
      <c r="I137" s="12" t="s">
        <v>27</v>
      </c>
      <c r="J137" s="30" t="s">
        <v>109</v>
      </c>
    </row>
    <row r="138" spans="1:10">
      <c r="A138" s="31">
        <v>1.1543596E-2</v>
      </c>
      <c r="B138" s="12">
        <v>11543.596</v>
      </c>
      <c r="C138" s="12" t="s">
        <v>27</v>
      </c>
      <c r="D138" s="12" t="s">
        <v>27</v>
      </c>
      <c r="E138" s="12">
        <v>266.89753160784142</v>
      </c>
      <c r="F138" s="32">
        <v>0.65827450589014347</v>
      </c>
      <c r="G138" s="32">
        <v>0.65827450589014347</v>
      </c>
      <c r="H138" s="12" t="s">
        <v>105</v>
      </c>
      <c r="I138" s="12" t="s">
        <v>27</v>
      </c>
      <c r="J138" s="30" t="s">
        <v>109</v>
      </c>
    </row>
    <row r="139" spans="1:10">
      <c r="A139" s="31">
        <v>1.1559611999999999E-2</v>
      </c>
      <c r="B139" s="12">
        <v>11559.611999999999</v>
      </c>
      <c r="C139" s="12" t="s">
        <v>27</v>
      </c>
      <c r="D139" s="12" t="s">
        <v>27</v>
      </c>
      <c r="E139" s="12">
        <v>262.74027134248081</v>
      </c>
      <c r="F139" s="32">
        <v>1.420923135639131</v>
      </c>
      <c r="G139" s="32">
        <v>1.420923135639131</v>
      </c>
      <c r="H139" s="12" t="s">
        <v>105</v>
      </c>
      <c r="I139" s="12" t="s">
        <v>27</v>
      </c>
      <c r="J139" s="30" t="s">
        <v>109</v>
      </c>
    </row>
    <row r="140" spans="1:10">
      <c r="A140" s="31">
        <v>1.1576406000000001E-2</v>
      </c>
      <c r="B140" s="12">
        <v>11576.406000000001</v>
      </c>
      <c r="C140" s="12" t="s">
        <v>27</v>
      </c>
      <c r="D140" s="12" t="s">
        <v>27</v>
      </c>
      <c r="E140" s="12">
        <v>267.09264604027982</v>
      </c>
      <c r="F140" s="32">
        <v>0.49857228410979149</v>
      </c>
      <c r="G140" s="32">
        <v>0.49857228410979149</v>
      </c>
      <c r="H140" s="12" t="s">
        <v>105</v>
      </c>
      <c r="I140" s="12" t="s">
        <v>27</v>
      </c>
      <c r="J140" s="30" t="s">
        <v>109</v>
      </c>
    </row>
    <row r="141" spans="1:10">
      <c r="A141" s="31">
        <v>1.1592243E-2</v>
      </c>
      <c r="B141" s="12">
        <v>11592.243</v>
      </c>
      <c r="C141" s="12" t="s">
        <v>27</v>
      </c>
      <c r="D141" s="12" t="s">
        <v>27</v>
      </c>
      <c r="E141" s="12">
        <v>260.70196375960069</v>
      </c>
      <c r="F141" s="32">
        <v>0.28649127816592435</v>
      </c>
      <c r="G141" s="32">
        <v>0.28649127816592435</v>
      </c>
      <c r="H141" s="12" t="s">
        <v>105</v>
      </c>
      <c r="I141" s="12" t="s">
        <v>27</v>
      </c>
      <c r="J141" s="30" t="s">
        <v>109</v>
      </c>
    </row>
    <row r="142" spans="1:10">
      <c r="A142" s="31">
        <v>1.1611307000000001E-2</v>
      </c>
      <c r="B142" s="12">
        <v>11611.307000000001</v>
      </c>
      <c r="C142" s="12" t="s">
        <v>27</v>
      </c>
      <c r="D142" s="12" t="s">
        <v>27</v>
      </c>
      <c r="E142" s="12">
        <v>261.30355709088508</v>
      </c>
      <c r="F142" s="32">
        <v>1.5221230058969524</v>
      </c>
      <c r="G142" s="32">
        <v>1.5221230058969524</v>
      </c>
      <c r="H142" s="12" t="s">
        <v>105</v>
      </c>
      <c r="I142" s="12" t="s">
        <v>27</v>
      </c>
      <c r="J142" s="30" t="s">
        <v>109</v>
      </c>
    </row>
    <row r="143" spans="1:10">
      <c r="A143" s="31">
        <v>1.1628966000000001E-2</v>
      </c>
      <c r="B143" s="12">
        <v>11628.966</v>
      </c>
      <c r="C143" s="12" t="s">
        <v>27</v>
      </c>
      <c r="D143" s="12" t="s">
        <v>27</v>
      </c>
      <c r="E143" s="12">
        <v>266.22020919292942</v>
      </c>
      <c r="F143" s="32">
        <v>2.4128234790424679</v>
      </c>
      <c r="G143" s="32">
        <v>2.4128234790424679</v>
      </c>
      <c r="H143" s="12" t="s">
        <v>105</v>
      </c>
      <c r="I143" s="12" t="s">
        <v>27</v>
      </c>
      <c r="J143" s="30" t="s">
        <v>109</v>
      </c>
    </row>
    <row r="144" spans="1:10">
      <c r="A144" s="31">
        <v>1.1647924E-2</v>
      </c>
      <c r="B144" s="12">
        <v>11647.924000000001</v>
      </c>
      <c r="C144" s="12" t="s">
        <v>27</v>
      </c>
      <c r="D144" s="12" t="s">
        <v>27</v>
      </c>
      <c r="E144" s="12">
        <v>257.13429330946656</v>
      </c>
      <c r="F144" s="32">
        <v>1.3404357790494443</v>
      </c>
      <c r="G144" s="32">
        <v>1.3404357790494443</v>
      </c>
      <c r="H144" s="12" t="s">
        <v>105</v>
      </c>
      <c r="I144" s="12" t="s">
        <v>27</v>
      </c>
      <c r="J144" s="30" t="s">
        <v>109</v>
      </c>
    </row>
    <row r="145" spans="1:10">
      <c r="A145" s="31">
        <v>1.1664542E-2</v>
      </c>
      <c r="B145" s="12">
        <v>11664.541999999999</v>
      </c>
      <c r="C145" s="12" t="s">
        <v>27</v>
      </c>
      <c r="D145" s="12" t="s">
        <v>27</v>
      </c>
      <c r="E145" s="12">
        <v>247.5528586529488</v>
      </c>
      <c r="F145" s="32">
        <v>0.3435083847400987</v>
      </c>
      <c r="G145" s="32">
        <v>0.3435083847400987</v>
      </c>
      <c r="H145" s="12" t="s">
        <v>105</v>
      </c>
      <c r="I145" s="12" t="s">
        <v>27</v>
      </c>
      <c r="J145" s="30" t="s">
        <v>109</v>
      </c>
    </row>
    <row r="146" spans="1:10">
      <c r="A146" s="31">
        <v>1.1682817999999999E-2</v>
      </c>
      <c r="B146" s="12">
        <v>11682.817999999999</v>
      </c>
      <c r="C146" s="12" t="s">
        <v>27</v>
      </c>
      <c r="D146" s="12" t="s">
        <v>27</v>
      </c>
      <c r="E146" s="12">
        <v>254.6155973344712</v>
      </c>
      <c r="F146" s="32">
        <v>0.88403335415853701</v>
      </c>
      <c r="G146" s="32">
        <v>0.88403335415853701</v>
      </c>
      <c r="H146" s="12" t="s">
        <v>105</v>
      </c>
      <c r="I146" s="12" t="s">
        <v>27</v>
      </c>
      <c r="J146" s="30" t="s">
        <v>109</v>
      </c>
    </row>
    <row r="147" spans="1:10">
      <c r="A147" s="31">
        <v>1.1701438E-2</v>
      </c>
      <c r="B147" s="12">
        <v>11701.438</v>
      </c>
      <c r="C147" s="12" t="s">
        <v>27</v>
      </c>
      <c r="D147" s="12" t="s">
        <v>27</v>
      </c>
      <c r="E147" s="12">
        <v>253.99089690085395</v>
      </c>
      <c r="F147" s="32">
        <v>1.4599509194956937</v>
      </c>
      <c r="G147" s="32">
        <v>1.4599509194956937</v>
      </c>
      <c r="H147" s="12" t="s">
        <v>105</v>
      </c>
      <c r="I147" s="12" t="s">
        <v>27</v>
      </c>
      <c r="J147" s="30" t="s">
        <v>109</v>
      </c>
    </row>
    <row r="148" spans="1:10">
      <c r="A148" s="31">
        <v>1.1719717000000001E-2</v>
      </c>
      <c r="B148" s="12">
        <v>11719.717000000001</v>
      </c>
      <c r="C148" s="12" t="s">
        <v>27</v>
      </c>
      <c r="D148" s="12" t="s">
        <v>27</v>
      </c>
      <c r="E148" s="12">
        <v>256.04306086030613</v>
      </c>
      <c r="F148" s="32">
        <v>1.2558245486807351</v>
      </c>
      <c r="G148" s="32">
        <v>1.2558245486807351</v>
      </c>
      <c r="H148" s="12" t="s">
        <v>105</v>
      </c>
      <c r="I148" s="12" t="s">
        <v>27</v>
      </c>
      <c r="J148" s="30" t="s">
        <v>109</v>
      </c>
    </row>
    <row r="149" spans="1:10">
      <c r="A149" s="31">
        <v>1.174065E-2</v>
      </c>
      <c r="B149" s="12">
        <v>11740.65</v>
      </c>
      <c r="C149" s="12" t="s">
        <v>27</v>
      </c>
      <c r="D149" s="12" t="s">
        <v>27</v>
      </c>
      <c r="E149" s="12">
        <v>255.89086904448925</v>
      </c>
      <c r="F149" s="32">
        <v>1.3999473114283951</v>
      </c>
      <c r="G149" s="32">
        <v>1.3999473114283951</v>
      </c>
      <c r="H149" s="12" t="s">
        <v>105</v>
      </c>
      <c r="I149" s="12" t="s">
        <v>27</v>
      </c>
      <c r="J149" s="30" t="s">
        <v>109</v>
      </c>
    </row>
    <row r="150" spans="1:10">
      <c r="A150" s="31">
        <v>1.1759212E-2</v>
      </c>
      <c r="B150" s="12">
        <v>11759.212</v>
      </c>
      <c r="C150" s="12" t="s">
        <v>27</v>
      </c>
      <c r="D150" s="12" t="s">
        <v>27</v>
      </c>
      <c r="E150" s="12">
        <v>258.74196820406638</v>
      </c>
      <c r="F150" s="32">
        <v>1.4823001657464081</v>
      </c>
      <c r="G150" s="32">
        <v>1.4823001657464081</v>
      </c>
      <c r="H150" s="12" t="s">
        <v>105</v>
      </c>
      <c r="I150" s="12" t="s">
        <v>27</v>
      </c>
      <c r="J150" s="30" t="s">
        <v>109</v>
      </c>
    </row>
    <row r="151" spans="1:10">
      <c r="A151" s="31">
        <v>1.1780723E-2</v>
      </c>
      <c r="B151" s="12">
        <v>11780.723</v>
      </c>
      <c r="C151" s="12" t="s">
        <v>27</v>
      </c>
      <c r="D151" s="12" t="s">
        <v>27</v>
      </c>
      <c r="E151" s="12">
        <v>258.24947010276907</v>
      </c>
      <c r="F151" s="32">
        <v>0.33244042312113337</v>
      </c>
      <c r="G151" s="32">
        <v>0.33244042312113337</v>
      </c>
      <c r="H151" s="12" t="s">
        <v>105</v>
      </c>
      <c r="I151" s="12" t="s">
        <v>27</v>
      </c>
      <c r="J151" s="30" t="s">
        <v>109</v>
      </c>
    </row>
    <row r="152" spans="1:10">
      <c r="A152" s="31">
        <v>1.1802789000000001E-2</v>
      </c>
      <c r="B152" s="12">
        <v>11802.789000000001</v>
      </c>
      <c r="C152" s="12" t="s">
        <v>27</v>
      </c>
      <c r="D152" s="12" t="s">
        <v>27</v>
      </c>
      <c r="E152" s="12">
        <v>258.53058047537485</v>
      </c>
      <c r="F152" s="32">
        <v>1.7812288191168291</v>
      </c>
      <c r="G152" s="32">
        <v>1.7812288191168291</v>
      </c>
      <c r="H152" s="12" t="s">
        <v>105</v>
      </c>
      <c r="I152" s="12" t="s">
        <v>27</v>
      </c>
      <c r="J152" s="30" t="s">
        <v>109</v>
      </c>
    </row>
    <row r="153" spans="1:10">
      <c r="A153" s="31">
        <v>1.1820499999999999E-2</v>
      </c>
      <c r="B153" s="12">
        <v>11820.5</v>
      </c>
      <c r="C153" s="12" t="s">
        <v>27</v>
      </c>
      <c r="D153" s="12" t="s">
        <v>27</v>
      </c>
      <c r="E153" s="12">
        <v>257.16871076552565</v>
      </c>
      <c r="F153" s="32">
        <v>1.4848144359415976</v>
      </c>
      <c r="G153" s="32">
        <v>1.4848144359415976</v>
      </c>
      <c r="H153" s="12" t="s">
        <v>105</v>
      </c>
      <c r="I153" s="12" t="s">
        <v>27</v>
      </c>
      <c r="J153" s="30" t="s">
        <v>109</v>
      </c>
    </row>
    <row r="154" spans="1:10">
      <c r="A154" s="31">
        <v>1.1843326999999999E-2</v>
      </c>
      <c r="B154" s="12">
        <v>11843.326999999999</v>
      </c>
      <c r="C154" s="12" t="s">
        <v>27</v>
      </c>
      <c r="D154" s="12" t="s">
        <v>27</v>
      </c>
      <c r="E154" s="12">
        <v>254.31017470730887</v>
      </c>
      <c r="F154" s="32">
        <v>1.3448357106506248</v>
      </c>
      <c r="G154" s="32">
        <v>1.3448357106506248</v>
      </c>
      <c r="H154" s="12" t="s">
        <v>105</v>
      </c>
      <c r="I154" s="12" t="s">
        <v>27</v>
      </c>
      <c r="J154" s="30" t="s">
        <v>109</v>
      </c>
    </row>
    <row r="155" spans="1:10">
      <c r="A155" s="31">
        <v>1.1863118000000001E-2</v>
      </c>
      <c r="B155" s="12">
        <v>11863.118</v>
      </c>
      <c r="C155" s="12" t="s">
        <v>27</v>
      </c>
      <c r="D155" s="12" t="s">
        <v>27</v>
      </c>
      <c r="E155" s="12">
        <v>253.6295799831633</v>
      </c>
      <c r="F155" s="32">
        <v>1.5930774046070213</v>
      </c>
      <c r="G155" s="32">
        <v>1.5930774046070213</v>
      </c>
      <c r="H155" s="12" t="s">
        <v>105</v>
      </c>
      <c r="I155" s="12" t="s">
        <v>27</v>
      </c>
      <c r="J155" s="30" t="s">
        <v>109</v>
      </c>
    </row>
    <row r="156" spans="1:10">
      <c r="A156" s="31">
        <v>1.1883165999999999E-2</v>
      </c>
      <c r="B156" s="12">
        <v>11883.165999999999</v>
      </c>
      <c r="C156" s="12" t="s">
        <v>27</v>
      </c>
      <c r="D156" s="12" t="s">
        <v>27</v>
      </c>
      <c r="E156" s="12">
        <v>251.56174454316204</v>
      </c>
      <c r="F156" s="32">
        <v>0.58138100501372036</v>
      </c>
      <c r="G156" s="32">
        <v>0.58138100501372036</v>
      </c>
      <c r="H156" s="12" t="s">
        <v>105</v>
      </c>
      <c r="I156" s="12" t="s">
        <v>27</v>
      </c>
      <c r="J156" s="30" t="s">
        <v>109</v>
      </c>
    </row>
    <row r="157" spans="1:10">
      <c r="A157" s="31">
        <v>1.1904912E-2</v>
      </c>
      <c r="B157" s="12">
        <v>11904.912</v>
      </c>
      <c r="C157" s="12" t="s">
        <v>27</v>
      </c>
      <c r="D157" s="12" t="s">
        <v>27</v>
      </c>
      <c r="E157" s="12">
        <v>255.89657531323917</v>
      </c>
      <c r="F157" s="32">
        <v>1.1569847106772602</v>
      </c>
      <c r="G157" s="32">
        <v>1.1569847106772602</v>
      </c>
      <c r="H157" s="12" t="s">
        <v>105</v>
      </c>
      <c r="I157" s="12" t="s">
        <v>27</v>
      </c>
      <c r="J157" s="30" t="s">
        <v>109</v>
      </c>
    </row>
    <row r="158" spans="1:10">
      <c r="A158" s="31">
        <v>1.1926956000000001E-2</v>
      </c>
      <c r="B158" s="12">
        <v>11926.956</v>
      </c>
      <c r="C158" s="12" t="s">
        <v>27</v>
      </c>
      <c r="D158" s="12" t="s">
        <v>27</v>
      </c>
      <c r="E158" s="12">
        <v>258.57498699245264</v>
      </c>
      <c r="F158" s="32">
        <v>5.263207753720935</v>
      </c>
      <c r="G158" s="32">
        <v>5.263207753720935</v>
      </c>
      <c r="H158" s="12" t="s">
        <v>105</v>
      </c>
      <c r="I158" s="12" t="s">
        <v>27</v>
      </c>
      <c r="J158" s="30" t="s">
        <v>109</v>
      </c>
    </row>
    <row r="159" spans="1:10">
      <c r="A159" s="31">
        <v>1.1948086E-2</v>
      </c>
      <c r="B159" s="12">
        <v>11948.085999999999</v>
      </c>
      <c r="C159" s="12" t="s">
        <v>27</v>
      </c>
      <c r="D159" s="12" t="s">
        <v>27</v>
      </c>
      <c r="E159" s="12">
        <v>248.91570205793047</v>
      </c>
      <c r="F159" s="32">
        <v>2.0423481441827143</v>
      </c>
      <c r="G159" s="32">
        <v>2.0423481441827143</v>
      </c>
      <c r="H159" s="12" t="s">
        <v>105</v>
      </c>
      <c r="I159" s="12" t="s">
        <v>27</v>
      </c>
      <c r="J159" s="30" t="s">
        <v>109</v>
      </c>
    </row>
    <row r="160" spans="1:10">
      <c r="A160" s="31">
        <v>1.1969551E-2</v>
      </c>
      <c r="B160" s="12">
        <v>11969.550999999999</v>
      </c>
      <c r="C160" s="12" t="s">
        <v>27</v>
      </c>
      <c r="D160" s="12" t="s">
        <v>27</v>
      </c>
      <c r="E160" s="12">
        <v>253.9931437879996</v>
      </c>
      <c r="F160" s="32">
        <v>1.299308075453149</v>
      </c>
      <c r="G160" s="32">
        <v>1.299308075453149</v>
      </c>
      <c r="H160" s="12" t="s">
        <v>105</v>
      </c>
      <c r="I160" s="12" t="s">
        <v>27</v>
      </c>
      <c r="J160" s="30" t="s">
        <v>109</v>
      </c>
    </row>
    <row r="161" spans="1:10">
      <c r="A161" s="31">
        <v>1.1990691000000001E-2</v>
      </c>
      <c r="B161" s="12">
        <v>11990.691000000001</v>
      </c>
      <c r="C161" s="12" t="s">
        <v>27</v>
      </c>
      <c r="D161" s="12" t="s">
        <v>27</v>
      </c>
      <c r="E161" s="12">
        <v>255.39129776024521</v>
      </c>
      <c r="F161" s="32">
        <v>1.3864577081067966</v>
      </c>
      <c r="G161" s="32">
        <v>1.3864577081067966</v>
      </c>
      <c r="H161" s="12" t="s">
        <v>105</v>
      </c>
      <c r="I161" s="12" t="s">
        <v>27</v>
      </c>
      <c r="J161" s="30" t="s">
        <v>109</v>
      </c>
    </row>
    <row r="162" spans="1:10">
      <c r="A162" s="31">
        <v>1.2015895E-2</v>
      </c>
      <c r="B162" s="12">
        <v>12015.895</v>
      </c>
      <c r="C162" s="12" t="s">
        <v>27</v>
      </c>
      <c r="D162" s="12" t="s">
        <v>27</v>
      </c>
      <c r="E162" s="12">
        <v>247.85064164274337</v>
      </c>
      <c r="F162" s="32">
        <v>1.4520154974176349</v>
      </c>
      <c r="G162" s="32">
        <v>1.4520154974176349</v>
      </c>
      <c r="H162" s="12" t="s">
        <v>105</v>
      </c>
      <c r="I162" s="12" t="s">
        <v>27</v>
      </c>
      <c r="J162" s="30" t="s">
        <v>109</v>
      </c>
    </row>
    <row r="163" spans="1:10">
      <c r="A163" s="31">
        <v>1.2037316000000001E-2</v>
      </c>
      <c r="B163" s="12">
        <v>12037.316000000001</v>
      </c>
      <c r="C163" s="12" t="s">
        <v>27</v>
      </c>
      <c r="D163" s="12" t="s">
        <v>27</v>
      </c>
      <c r="E163" s="12">
        <v>248.40713321971356</v>
      </c>
      <c r="F163" s="32">
        <v>0.3529837130095197</v>
      </c>
      <c r="G163" s="32">
        <v>0.3529837130095197</v>
      </c>
      <c r="H163" s="12" t="s">
        <v>105</v>
      </c>
      <c r="I163" s="12" t="s">
        <v>27</v>
      </c>
      <c r="J163" s="30" t="s">
        <v>109</v>
      </c>
    </row>
    <row r="164" spans="1:10">
      <c r="A164" s="31">
        <v>1.2058796E-2</v>
      </c>
      <c r="B164" s="12">
        <v>12058.796</v>
      </c>
      <c r="C164" s="12" t="s">
        <v>27</v>
      </c>
      <c r="D164" s="12" t="s">
        <v>27</v>
      </c>
      <c r="E164" s="12">
        <v>253.09803694796494</v>
      </c>
      <c r="F164" s="32">
        <v>0.69564068195342843</v>
      </c>
      <c r="G164" s="32">
        <v>0.69564068195342843</v>
      </c>
      <c r="H164" s="12" t="s">
        <v>105</v>
      </c>
      <c r="I164" s="12" t="s">
        <v>27</v>
      </c>
      <c r="J164" s="30" t="s">
        <v>109</v>
      </c>
    </row>
    <row r="165" spans="1:10">
      <c r="A165" s="31">
        <v>1.2079849E-2</v>
      </c>
      <c r="B165" s="12">
        <v>12079.849</v>
      </c>
      <c r="C165" s="12" t="s">
        <v>27</v>
      </c>
      <c r="D165" s="12" t="s">
        <v>27</v>
      </c>
      <c r="E165" s="12">
        <v>251.03138662276533</v>
      </c>
      <c r="F165" s="32">
        <v>2.5685204930827545</v>
      </c>
      <c r="G165" s="32">
        <v>2.5685204930827545</v>
      </c>
      <c r="H165" s="12" t="s">
        <v>105</v>
      </c>
      <c r="I165" s="12" t="s">
        <v>27</v>
      </c>
      <c r="J165" s="30" t="s">
        <v>109</v>
      </c>
    </row>
    <row r="166" spans="1:10">
      <c r="A166" s="31">
        <v>1.2105247999999999E-2</v>
      </c>
      <c r="B166" s="12">
        <v>12105.248</v>
      </c>
      <c r="C166" s="12" t="s">
        <v>27</v>
      </c>
      <c r="D166" s="12" t="s">
        <v>27</v>
      </c>
      <c r="E166" s="12">
        <v>255.65704017485251</v>
      </c>
      <c r="F166" s="32">
        <v>1.9876851919274323</v>
      </c>
      <c r="G166" s="32">
        <v>1.9876851919274323</v>
      </c>
      <c r="H166" s="12" t="s">
        <v>105</v>
      </c>
      <c r="I166" s="12" t="s">
        <v>27</v>
      </c>
      <c r="J166" s="30" t="s">
        <v>109</v>
      </c>
    </row>
    <row r="167" spans="1:10">
      <c r="A167" s="31">
        <v>1.2124583000000001E-2</v>
      </c>
      <c r="B167" s="12">
        <v>12124.583000000001</v>
      </c>
      <c r="C167" s="12" t="s">
        <v>27</v>
      </c>
      <c r="D167" s="12" t="s">
        <v>27</v>
      </c>
      <c r="E167" s="12">
        <v>253.01913649818056</v>
      </c>
      <c r="F167" s="32">
        <v>0.8701877668305773</v>
      </c>
      <c r="G167" s="32">
        <v>0.8701877668305773</v>
      </c>
      <c r="H167" s="12" t="s">
        <v>105</v>
      </c>
      <c r="I167" s="12" t="s">
        <v>27</v>
      </c>
      <c r="J167" s="30" t="s">
        <v>109</v>
      </c>
    </row>
    <row r="168" spans="1:10">
      <c r="A168" s="31">
        <v>1.2146495E-2</v>
      </c>
      <c r="B168" s="12">
        <v>12146.495000000001</v>
      </c>
      <c r="C168" s="12" t="s">
        <v>27</v>
      </c>
      <c r="D168" s="12" t="s">
        <v>27</v>
      </c>
      <c r="E168" s="12">
        <v>251.13879991205624</v>
      </c>
      <c r="F168" s="32">
        <v>1.4124741531467471</v>
      </c>
      <c r="G168" s="32">
        <v>1.4124741531467471</v>
      </c>
      <c r="H168" s="12" t="s">
        <v>105</v>
      </c>
      <c r="I168" s="12" t="s">
        <v>27</v>
      </c>
      <c r="J168" s="30" t="s">
        <v>109</v>
      </c>
    </row>
    <row r="169" spans="1:10">
      <c r="A169" s="31">
        <v>1.2168481E-2</v>
      </c>
      <c r="B169" s="12">
        <v>12168.481</v>
      </c>
      <c r="C169" s="12" t="s">
        <v>27</v>
      </c>
      <c r="D169" s="12" t="s">
        <v>27</v>
      </c>
      <c r="E169" s="12">
        <v>251.42428040746907</v>
      </c>
      <c r="F169" s="32">
        <v>0.85493393237688919</v>
      </c>
      <c r="G169" s="32">
        <v>0.85493393237688919</v>
      </c>
      <c r="H169" s="12" t="s">
        <v>105</v>
      </c>
      <c r="I169" s="12" t="s">
        <v>27</v>
      </c>
      <c r="J169" s="30" t="s">
        <v>109</v>
      </c>
    </row>
    <row r="170" spans="1:10">
      <c r="A170" s="31">
        <v>1.2190414E-2</v>
      </c>
      <c r="B170" s="12">
        <v>12190.414000000001</v>
      </c>
      <c r="C170" s="12" t="s">
        <v>27</v>
      </c>
      <c r="D170" s="12" t="s">
        <v>27</v>
      </c>
      <c r="E170" s="12">
        <v>250.96816256782247</v>
      </c>
      <c r="F170" s="32">
        <v>0.73186028063978936</v>
      </c>
      <c r="G170" s="32">
        <v>0.73186028063978936</v>
      </c>
      <c r="H170" s="12" t="s">
        <v>105</v>
      </c>
      <c r="I170" s="12" t="s">
        <v>27</v>
      </c>
      <c r="J170" s="30" t="s">
        <v>109</v>
      </c>
    </row>
    <row r="171" spans="1:10">
      <c r="A171" s="31">
        <v>1.2211339999999999E-2</v>
      </c>
      <c r="B171" s="12">
        <v>12211.34</v>
      </c>
      <c r="C171" s="12" t="s">
        <v>27</v>
      </c>
      <c r="D171" s="12" t="s">
        <v>27</v>
      </c>
      <c r="E171" s="12">
        <v>249.65334008028131</v>
      </c>
      <c r="F171" s="32">
        <v>1.2272778365713779</v>
      </c>
      <c r="G171" s="32">
        <v>1.2272778365713779</v>
      </c>
      <c r="H171" s="12" t="s">
        <v>105</v>
      </c>
      <c r="I171" s="12" t="s">
        <v>27</v>
      </c>
      <c r="J171" s="30" t="s">
        <v>109</v>
      </c>
    </row>
    <row r="172" spans="1:10">
      <c r="A172" s="31">
        <v>1.2232921000000001E-2</v>
      </c>
      <c r="B172" s="12">
        <v>12232.921</v>
      </c>
      <c r="C172" s="12" t="s">
        <v>27</v>
      </c>
      <c r="D172" s="12" t="s">
        <v>27</v>
      </c>
      <c r="E172" s="12">
        <v>249.23182055441774</v>
      </c>
      <c r="F172" s="32">
        <v>1.6042965419405086</v>
      </c>
      <c r="G172" s="32">
        <v>1.6042965419405086</v>
      </c>
      <c r="H172" s="12" t="s">
        <v>105</v>
      </c>
      <c r="I172" s="12" t="s">
        <v>27</v>
      </c>
      <c r="J172" s="30" t="s">
        <v>109</v>
      </c>
    </row>
    <row r="173" spans="1:10">
      <c r="A173" s="31">
        <v>1.2256477E-2</v>
      </c>
      <c r="B173" s="12">
        <v>12256.477000000001</v>
      </c>
      <c r="C173" s="12" t="s">
        <v>27</v>
      </c>
      <c r="D173" s="12" t="s">
        <v>27</v>
      </c>
      <c r="E173" s="12">
        <v>248.95174624217293</v>
      </c>
      <c r="F173" s="32">
        <v>1.4827762724022882</v>
      </c>
      <c r="G173" s="32">
        <v>1.4827762724022882</v>
      </c>
      <c r="H173" s="12" t="s">
        <v>105</v>
      </c>
      <c r="I173" s="12" t="s">
        <v>27</v>
      </c>
      <c r="J173" s="30" t="s">
        <v>109</v>
      </c>
    </row>
    <row r="174" spans="1:10">
      <c r="A174" s="31">
        <v>1.2280774E-2</v>
      </c>
      <c r="B174" s="12">
        <v>12280.773999999999</v>
      </c>
      <c r="C174" s="12" t="s">
        <v>27</v>
      </c>
      <c r="D174" s="12" t="s">
        <v>27</v>
      </c>
      <c r="E174" s="12">
        <v>249.37721064234103</v>
      </c>
      <c r="F174" s="32">
        <v>1.3322521569434795</v>
      </c>
      <c r="G174" s="32">
        <v>1.3322521569434795</v>
      </c>
      <c r="H174" s="12" t="s">
        <v>105</v>
      </c>
      <c r="I174" s="12" t="s">
        <v>27</v>
      </c>
      <c r="J174" s="30" t="s">
        <v>109</v>
      </c>
    </row>
    <row r="175" spans="1:10">
      <c r="A175" s="31">
        <v>1.2301036E-2</v>
      </c>
      <c r="B175" s="12">
        <v>12301.036</v>
      </c>
      <c r="C175" s="12" t="s">
        <v>27</v>
      </c>
      <c r="D175" s="12" t="s">
        <v>27</v>
      </c>
      <c r="E175" s="12">
        <v>248.9240190698803</v>
      </c>
      <c r="F175" s="32">
        <v>0.29409533440473062</v>
      </c>
      <c r="G175" s="32">
        <v>0.29409533440473062</v>
      </c>
      <c r="H175" s="12" t="s">
        <v>105</v>
      </c>
      <c r="I175" s="12" t="s">
        <v>27</v>
      </c>
      <c r="J175" s="30" t="s">
        <v>109</v>
      </c>
    </row>
    <row r="176" spans="1:10">
      <c r="A176" s="31">
        <v>1.2321275999999999E-2</v>
      </c>
      <c r="B176" s="12">
        <v>12321.276</v>
      </c>
      <c r="C176" s="12" t="s">
        <v>27</v>
      </c>
      <c r="D176" s="12" t="s">
        <v>27</v>
      </c>
      <c r="E176" s="12">
        <v>250.73154369365116</v>
      </c>
      <c r="F176" s="32">
        <v>1.3729762132867072</v>
      </c>
      <c r="G176" s="32">
        <v>1.3729762132867072</v>
      </c>
      <c r="H176" s="12" t="s">
        <v>105</v>
      </c>
      <c r="I176" s="12" t="s">
        <v>27</v>
      </c>
      <c r="J176" s="30" t="s">
        <v>109</v>
      </c>
    </row>
    <row r="177" spans="1:10">
      <c r="A177" s="31">
        <v>1.2343120999999999E-2</v>
      </c>
      <c r="B177" s="12">
        <v>12343.120999999999</v>
      </c>
      <c r="C177" s="12" t="s">
        <v>27</v>
      </c>
      <c r="D177" s="12" t="s">
        <v>27</v>
      </c>
      <c r="E177" s="12">
        <v>246.96650793371879</v>
      </c>
      <c r="F177" s="32">
        <v>0.7624581789404119</v>
      </c>
      <c r="G177" s="32">
        <v>0.7624581789404119</v>
      </c>
      <c r="H177" s="12" t="s">
        <v>105</v>
      </c>
      <c r="I177" s="12" t="s">
        <v>27</v>
      </c>
      <c r="J177" s="30" t="s">
        <v>109</v>
      </c>
    </row>
    <row r="178" spans="1:10">
      <c r="A178" s="31">
        <v>1.2365281000000001E-2</v>
      </c>
      <c r="B178" s="12">
        <v>12365.281000000001</v>
      </c>
      <c r="C178" s="12" t="s">
        <v>27</v>
      </c>
      <c r="D178" s="12" t="s">
        <v>27</v>
      </c>
      <c r="E178" s="12">
        <v>244.30941964788178</v>
      </c>
      <c r="F178" s="32">
        <v>1.1644445095978526</v>
      </c>
      <c r="G178" s="32">
        <v>1.1644445095978526</v>
      </c>
      <c r="H178" s="12" t="s">
        <v>105</v>
      </c>
      <c r="I178" s="12" t="s">
        <v>27</v>
      </c>
      <c r="J178" s="30" t="s">
        <v>109</v>
      </c>
    </row>
    <row r="179" spans="1:10">
      <c r="A179" s="31">
        <v>1.2388308000000001E-2</v>
      </c>
      <c r="B179" s="12">
        <v>12388.308000000001</v>
      </c>
      <c r="C179" s="12" t="s">
        <v>27</v>
      </c>
      <c r="D179" s="12" t="s">
        <v>27</v>
      </c>
      <c r="E179" s="12">
        <v>243.00399847303908</v>
      </c>
      <c r="F179" s="32">
        <v>1.2076765807664009</v>
      </c>
      <c r="G179" s="32">
        <v>1.2076765807664009</v>
      </c>
      <c r="H179" s="12" t="s">
        <v>105</v>
      </c>
      <c r="I179" s="12" t="s">
        <v>27</v>
      </c>
      <c r="J179" s="30" t="s">
        <v>109</v>
      </c>
    </row>
    <row r="180" spans="1:10">
      <c r="A180" s="31">
        <v>1.2409378E-2</v>
      </c>
      <c r="B180" s="12">
        <v>12409.378000000001</v>
      </c>
      <c r="C180" s="12" t="s">
        <v>27</v>
      </c>
      <c r="D180" s="12" t="s">
        <v>27</v>
      </c>
      <c r="E180" s="12">
        <v>246.40343686071321</v>
      </c>
      <c r="F180" s="32">
        <v>1.4510225043370562</v>
      </c>
      <c r="G180" s="32">
        <v>1.4510225043370562</v>
      </c>
      <c r="H180" s="12" t="s">
        <v>105</v>
      </c>
      <c r="I180" s="12" t="s">
        <v>27</v>
      </c>
      <c r="J180" s="30" t="s">
        <v>109</v>
      </c>
    </row>
    <row r="181" spans="1:10">
      <c r="A181" s="31">
        <v>1.2431925E-2</v>
      </c>
      <c r="B181" s="12">
        <v>12431.924999999999</v>
      </c>
      <c r="C181" s="12" t="s">
        <v>27</v>
      </c>
      <c r="D181" s="12" t="s">
        <v>27</v>
      </c>
      <c r="E181" s="12">
        <v>247.67023851530323</v>
      </c>
      <c r="F181" s="32">
        <v>0.82442902410259933</v>
      </c>
      <c r="G181" s="32">
        <v>0.82442902410259933</v>
      </c>
      <c r="H181" s="12" t="s">
        <v>105</v>
      </c>
      <c r="I181" s="12" t="s">
        <v>27</v>
      </c>
      <c r="J181" s="30" t="s">
        <v>109</v>
      </c>
    </row>
    <row r="182" spans="1:10">
      <c r="A182" s="31">
        <v>1.2454816999999998E-2</v>
      </c>
      <c r="B182" s="12">
        <v>12454.816999999999</v>
      </c>
      <c r="C182" s="12" t="s">
        <v>27</v>
      </c>
      <c r="D182" s="12" t="s">
        <v>27</v>
      </c>
      <c r="E182" s="12">
        <v>245.828192028346</v>
      </c>
      <c r="F182" s="32">
        <v>0.55572307178854963</v>
      </c>
      <c r="G182" s="32">
        <v>0.55572307178854963</v>
      </c>
      <c r="H182" s="12" t="s">
        <v>105</v>
      </c>
      <c r="I182" s="12" t="s">
        <v>27</v>
      </c>
      <c r="J182" s="30" t="s">
        <v>109</v>
      </c>
    </row>
    <row r="183" spans="1:10">
      <c r="A183" s="31">
        <v>1.2475389999999999E-2</v>
      </c>
      <c r="B183" s="12">
        <v>12475.39</v>
      </c>
      <c r="C183" s="12" t="s">
        <v>27</v>
      </c>
      <c r="D183" s="12" t="s">
        <v>27</v>
      </c>
      <c r="E183" s="12">
        <v>246.17917534767042</v>
      </c>
      <c r="F183" s="32">
        <v>0.78669647762826689</v>
      </c>
      <c r="G183" s="32">
        <v>0.78669647762826689</v>
      </c>
      <c r="H183" s="12" t="s">
        <v>105</v>
      </c>
      <c r="I183" s="12" t="s">
        <v>27</v>
      </c>
      <c r="J183" s="30" t="s">
        <v>109</v>
      </c>
    </row>
    <row r="184" spans="1:10">
      <c r="A184" s="31">
        <v>1.2495838E-2</v>
      </c>
      <c r="B184" s="12">
        <v>12495.838</v>
      </c>
      <c r="C184" s="12" t="s">
        <v>27</v>
      </c>
      <c r="D184" s="12" t="s">
        <v>27</v>
      </c>
      <c r="E184" s="12">
        <v>244.42282246806465</v>
      </c>
      <c r="F184" s="32">
        <v>1.1797272460582895</v>
      </c>
      <c r="G184" s="32">
        <v>1.1797272460582895</v>
      </c>
      <c r="H184" s="12" t="s">
        <v>105</v>
      </c>
      <c r="I184" s="12" t="s">
        <v>27</v>
      </c>
      <c r="J184" s="30" t="s">
        <v>109</v>
      </c>
    </row>
    <row r="185" spans="1:10">
      <c r="A185" s="31">
        <v>1.2521350000000001E-2</v>
      </c>
      <c r="B185" s="12">
        <v>12521.35</v>
      </c>
      <c r="C185" s="12" t="s">
        <v>27</v>
      </c>
      <c r="D185" s="12" t="s">
        <v>27</v>
      </c>
      <c r="E185" s="12">
        <v>246.73616039779091</v>
      </c>
      <c r="F185" s="32">
        <v>1.2895316864650215</v>
      </c>
      <c r="G185" s="32">
        <v>1.2895316864650215</v>
      </c>
      <c r="H185" s="12" t="s">
        <v>105</v>
      </c>
      <c r="I185" s="12" t="s">
        <v>27</v>
      </c>
      <c r="J185" s="30" t="s">
        <v>109</v>
      </c>
    </row>
    <row r="186" spans="1:10">
      <c r="A186" s="31">
        <v>1.2543717000000001E-2</v>
      </c>
      <c r="B186" s="12">
        <v>12543.717000000001</v>
      </c>
      <c r="C186" s="12" t="s">
        <v>27</v>
      </c>
      <c r="D186" s="12" t="s">
        <v>27</v>
      </c>
      <c r="E186" s="12">
        <v>249.9226267174943</v>
      </c>
      <c r="F186" s="32">
        <v>1.7213319336477375</v>
      </c>
      <c r="G186" s="32">
        <v>1.7213319336477375</v>
      </c>
      <c r="H186" s="12" t="s">
        <v>105</v>
      </c>
      <c r="I186" s="12" t="s">
        <v>27</v>
      </c>
      <c r="J186" s="30" t="s">
        <v>109</v>
      </c>
    </row>
    <row r="187" spans="1:10">
      <c r="A187" s="31">
        <v>1.2564614999999999E-2</v>
      </c>
      <c r="B187" s="12">
        <v>12564.615</v>
      </c>
      <c r="C187" s="12" t="s">
        <v>27</v>
      </c>
      <c r="D187" s="12" t="s">
        <v>27</v>
      </c>
      <c r="E187" s="12">
        <v>244.27496932125192</v>
      </c>
      <c r="F187" s="32">
        <v>1.2142870688424796</v>
      </c>
      <c r="G187" s="32">
        <v>1.2142870688424796</v>
      </c>
      <c r="H187" s="12" t="s">
        <v>105</v>
      </c>
      <c r="I187" s="12" t="s">
        <v>27</v>
      </c>
      <c r="J187" s="30" t="s">
        <v>109</v>
      </c>
    </row>
    <row r="188" spans="1:10">
      <c r="A188" s="31">
        <v>1.2586604E-2</v>
      </c>
      <c r="B188" s="12">
        <v>12586.603999999999</v>
      </c>
      <c r="C188" s="12" t="s">
        <v>27</v>
      </c>
      <c r="D188" s="12" t="s">
        <v>27</v>
      </c>
      <c r="E188" s="12">
        <v>247.01866418752644</v>
      </c>
      <c r="F188" s="32">
        <v>0.27186519336681292</v>
      </c>
      <c r="G188" s="32">
        <v>0.27186519336681292</v>
      </c>
      <c r="H188" s="12" t="s">
        <v>105</v>
      </c>
      <c r="I188" s="12" t="s">
        <v>27</v>
      </c>
      <c r="J188" s="30" t="s">
        <v>109</v>
      </c>
    </row>
    <row r="189" spans="1:10">
      <c r="A189" s="31">
        <v>1.2607643999999999E-2</v>
      </c>
      <c r="B189" s="12">
        <v>12607.644</v>
      </c>
      <c r="C189" s="12" t="s">
        <v>27</v>
      </c>
      <c r="D189" s="12" t="s">
        <v>27</v>
      </c>
      <c r="E189" s="12">
        <v>248.09151906637942</v>
      </c>
      <c r="F189" s="32">
        <v>1.1762043538652089</v>
      </c>
      <c r="G189" s="32">
        <v>1.1762043538652089</v>
      </c>
      <c r="H189" s="12" t="s">
        <v>105</v>
      </c>
      <c r="I189" s="12" t="s">
        <v>27</v>
      </c>
      <c r="J189" s="30" t="s">
        <v>109</v>
      </c>
    </row>
    <row r="190" spans="1:10">
      <c r="A190" s="31">
        <v>1.2629853E-2</v>
      </c>
      <c r="B190" s="12">
        <v>12629.852999999999</v>
      </c>
      <c r="C190" s="12" t="s">
        <v>27</v>
      </c>
      <c r="D190" s="12" t="s">
        <v>27</v>
      </c>
      <c r="E190" s="12">
        <v>246.94327763185444</v>
      </c>
      <c r="F190" s="32">
        <v>0.45259361155483935</v>
      </c>
      <c r="G190" s="32">
        <v>0.45259361155483935</v>
      </c>
      <c r="H190" s="12" t="s">
        <v>105</v>
      </c>
      <c r="I190" s="12" t="s">
        <v>27</v>
      </c>
      <c r="J190" s="30" t="s">
        <v>109</v>
      </c>
    </row>
    <row r="191" spans="1:10">
      <c r="A191" s="31">
        <v>1.2653637000000001E-2</v>
      </c>
      <c r="B191" s="12">
        <v>12653.637000000001</v>
      </c>
      <c r="C191" s="12" t="s">
        <v>27</v>
      </c>
      <c r="D191" s="12" t="s">
        <v>27</v>
      </c>
      <c r="E191" s="12">
        <v>243.94829999483662</v>
      </c>
      <c r="F191" s="32">
        <v>1.6819891525674522</v>
      </c>
      <c r="G191" s="32">
        <v>1.6819891525674522</v>
      </c>
      <c r="H191" s="12" t="s">
        <v>105</v>
      </c>
      <c r="I191" s="12" t="s">
        <v>27</v>
      </c>
      <c r="J191" s="30" t="s">
        <v>109</v>
      </c>
    </row>
    <row r="192" spans="1:10">
      <c r="A192" s="31">
        <v>1.2673897000000002E-2</v>
      </c>
      <c r="B192" s="12">
        <v>12673.897000000001</v>
      </c>
      <c r="C192" s="12" t="s">
        <v>27</v>
      </c>
      <c r="D192" s="12" t="s">
        <v>27</v>
      </c>
      <c r="E192" s="12">
        <v>242.52904430354567</v>
      </c>
      <c r="F192" s="32">
        <v>0.95500913815917976</v>
      </c>
      <c r="G192" s="32">
        <v>0.95500913815917976</v>
      </c>
      <c r="H192" s="12" t="s">
        <v>105</v>
      </c>
      <c r="I192" s="12" t="s">
        <v>27</v>
      </c>
      <c r="J192" s="30" t="s">
        <v>109</v>
      </c>
    </row>
    <row r="193" spans="1:10">
      <c r="A193" s="31">
        <v>1.2697141E-2</v>
      </c>
      <c r="B193" s="12">
        <v>12697.141</v>
      </c>
      <c r="C193" s="12" t="s">
        <v>27</v>
      </c>
      <c r="D193" s="12" t="s">
        <v>27</v>
      </c>
      <c r="E193" s="12">
        <v>244.24252191664183</v>
      </c>
      <c r="F193" s="32">
        <v>0.95939770075285669</v>
      </c>
      <c r="G193" s="32">
        <v>0.95939770075285669</v>
      </c>
      <c r="H193" s="12" t="s">
        <v>105</v>
      </c>
      <c r="I193" s="12" t="s">
        <v>27</v>
      </c>
      <c r="J193" s="30" t="s">
        <v>109</v>
      </c>
    </row>
    <row r="194" spans="1:10">
      <c r="A194" s="31">
        <v>1.27198E-2</v>
      </c>
      <c r="B194" s="12">
        <v>12719.8</v>
      </c>
      <c r="C194" s="12" t="s">
        <v>27</v>
      </c>
      <c r="D194" s="12" t="s">
        <v>27</v>
      </c>
      <c r="E194" s="12">
        <v>241.59193944714991</v>
      </c>
      <c r="F194" s="32">
        <v>1.072175936925353</v>
      </c>
      <c r="G194" s="32">
        <v>1.072175936925353</v>
      </c>
      <c r="H194" s="12" t="s">
        <v>105</v>
      </c>
      <c r="I194" s="12" t="s">
        <v>27</v>
      </c>
      <c r="J194" s="30" t="s">
        <v>109</v>
      </c>
    </row>
    <row r="195" spans="1:10">
      <c r="A195" s="31">
        <v>1.2739914000000001E-2</v>
      </c>
      <c r="B195" s="12">
        <v>12739.914000000001</v>
      </c>
      <c r="C195" s="12" t="s">
        <v>27</v>
      </c>
      <c r="D195" s="12" t="s">
        <v>27</v>
      </c>
      <c r="E195" s="12">
        <v>247.29878007926465</v>
      </c>
      <c r="F195" s="32">
        <v>0.41251427393787737</v>
      </c>
      <c r="G195" s="32">
        <v>0.41251427393787737</v>
      </c>
      <c r="H195" s="12" t="s">
        <v>105</v>
      </c>
      <c r="I195" s="12" t="s">
        <v>27</v>
      </c>
      <c r="J195" s="30" t="s">
        <v>109</v>
      </c>
    </row>
    <row r="196" spans="1:10">
      <c r="A196" s="31">
        <v>1.2762576999999999E-2</v>
      </c>
      <c r="B196" s="12">
        <v>12762.576999999999</v>
      </c>
      <c r="C196" s="12" t="s">
        <v>27</v>
      </c>
      <c r="D196" s="12" t="s">
        <v>27</v>
      </c>
      <c r="E196" s="12">
        <v>240.01944039217156</v>
      </c>
      <c r="F196" s="32">
        <v>1.1185804377555943</v>
      </c>
      <c r="G196" s="32">
        <v>1.1185804377555943</v>
      </c>
      <c r="H196" s="12" t="s">
        <v>105</v>
      </c>
      <c r="I196" s="12" t="s">
        <v>27</v>
      </c>
      <c r="J196" s="30" t="s">
        <v>109</v>
      </c>
    </row>
    <row r="197" spans="1:10">
      <c r="A197" s="31">
        <v>1.2785627000000001E-2</v>
      </c>
      <c r="B197" s="12">
        <v>12785.627</v>
      </c>
      <c r="C197" s="12" t="s">
        <v>27</v>
      </c>
      <c r="D197" s="12" t="s">
        <v>27</v>
      </c>
      <c r="E197" s="12">
        <v>241.49602014897292</v>
      </c>
      <c r="F197" s="32">
        <v>2.0892692093580534</v>
      </c>
      <c r="G197" s="32">
        <v>2.0892692093580534</v>
      </c>
      <c r="H197" s="12" t="s">
        <v>105</v>
      </c>
      <c r="I197" s="12" t="s">
        <v>27</v>
      </c>
      <c r="J197" s="30" t="s">
        <v>109</v>
      </c>
    </row>
    <row r="198" spans="1:10">
      <c r="A198" s="31">
        <v>1.2809270000000001E-2</v>
      </c>
      <c r="B198" s="12">
        <v>12809.27</v>
      </c>
      <c r="C198" s="12" t="s">
        <v>27</v>
      </c>
      <c r="D198" s="12" t="s">
        <v>27</v>
      </c>
      <c r="E198" s="12">
        <v>242.23335017876875</v>
      </c>
      <c r="F198" s="32">
        <v>1.9472923880165072</v>
      </c>
      <c r="G198" s="32">
        <v>1.9472923880165072</v>
      </c>
      <c r="H198" s="12" t="s">
        <v>105</v>
      </c>
      <c r="I198" s="12" t="s">
        <v>27</v>
      </c>
      <c r="J198" s="30" t="s">
        <v>109</v>
      </c>
    </row>
    <row r="199" spans="1:10">
      <c r="A199" s="31">
        <v>1.2830151999999999E-2</v>
      </c>
      <c r="B199" s="12">
        <v>12830.152</v>
      </c>
      <c r="C199" s="12" t="s">
        <v>27</v>
      </c>
      <c r="D199" s="12" t="s">
        <v>27</v>
      </c>
      <c r="E199" s="12">
        <v>242.14661205332536</v>
      </c>
      <c r="F199" s="32">
        <v>1.3353903526336806</v>
      </c>
      <c r="G199" s="32">
        <v>1.3353903526336806</v>
      </c>
      <c r="H199" s="12" t="s">
        <v>105</v>
      </c>
      <c r="I199" s="12" t="s">
        <v>27</v>
      </c>
      <c r="J199" s="30" t="s">
        <v>109</v>
      </c>
    </row>
    <row r="200" spans="1:10">
      <c r="A200" s="31">
        <v>1.2852706E-2</v>
      </c>
      <c r="B200" s="12">
        <v>12852.706</v>
      </c>
      <c r="C200" s="12" t="s">
        <v>27</v>
      </c>
      <c r="D200" s="12" t="s">
        <v>27</v>
      </c>
      <c r="E200" s="12">
        <v>239.34501708789696</v>
      </c>
      <c r="F200" s="32">
        <v>1.2925466754401673</v>
      </c>
      <c r="G200" s="32">
        <v>1.2925466754401673</v>
      </c>
      <c r="H200" s="12" t="s">
        <v>105</v>
      </c>
      <c r="I200" s="12" t="s">
        <v>27</v>
      </c>
      <c r="J200" s="30" t="s">
        <v>109</v>
      </c>
    </row>
    <row r="201" spans="1:10">
      <c r="A201" s="31">
        <v>1.2873977E-2</v>
      </c>
      <c r="B201" s="12">
        <v>12873.977000000001</v>
      </c>
      <c r="C201" s="12" t="s">
        <v>27</v>
      </c>
      <c r="D201" s="12" t="s">
        <v>27</v>
      </c>
      <c r="E201" s="12">
        <v>241.23830636192221</v>
      </c>
      <c r="F201" s="32">
        <v>1.2981515105668255</v>
      </c>
      <c r="G201" s="32">
        <v>1.2981515105668255</v>
      </c>
      <c r="H201" s="12" t="s">
        <v>105</v>
      </c>
      <c r="I201" s="12" t="s">
        <v>27</v>
      </c>
      <c r="J201" s="30" t="s">
        <v>109</v>
      </c>
    </row>
    <row r="202" spans="1:10">
      <c r="A202" s="31">
        <v>1.2893384000000001E-2</v>
      </c>
      <c r="B202" s="12">
        <v>12893.384</v>
      </c>
      <c r="C202" s="12" t="s">
        <v>27</v>
      </c>
      <c r="D202" s="12" t="s">
        <v>27</v>
      </c>
      <c r="E202" s="12">
        <v>239.43542944264073</v>
      </c>
      <c r="F202" s="32">
        <v>0.78820179294759918</v>
      </c>
      <c r="G202" s="32">
        <v>0.78820179294759918</v>
      </c>
      <c r="H202" s="12" t="s">
        <v>105</v>
      </c>
      <c r="I202" s="12" t="s">
        <v>27</v>
      </c>
      <c r="J202" s="30" t="s">
        <v>109</v>
      </c>
    </row>
    <row r="203" spans="1:10">
      <c r="A203" s="31">
        <v>1.2917105E-2</v>
      </c>
      <c r="B203" s="12">
        <v>12917.105</v>
      </c>
      <c r="C203" s="12" t="s">
        <v>27</v>
      </c>
      <c r="D203" s="12" t="s">
        <v>27</v>
      </c>
      <c r="E203" s="12">
        <v>238.79424189969041</v>
      </c>
      <c r="F203" s="32">
        <v>1.1224172467227629</v>
      </c>
      <c r="G203" s="32">
        <v>1.1224172467227629</v>
      </c>
      <c r="H203" s="12" t="s">
        <v>105</v>
      </c>
      <c r="I203" s="12" t="s">
        <v>27</v>
      </c>
      <c r="J203" s="30" t="s">
        <v>109</v>
      </c>
    </row>
    <row r="204" spans="1:10">
      <c r="A204" s="31">
        <v>1.2939227999999999E-2</v>
      </c>
      <c r="B204" s="12">
        <v>12939.227999999999</v>
      </c>
      <c r="C204" s="12" t="s">
        <v>27</v>
      </c>
      <c r="D204" s="12" t="s">
        <v>27</v>
      </c>
      <c r="E204" s="12">
        <v>238.17670710529902</v>
      </c>
      <c r="F204" s="32">
        <v>2.8238892225625056</v>
      </c>
      <c r="G204" s="32">
        <v>2.8238892225625056</v>
      </c>
      <c r="H204" s="12" t="s">
        <v>105</v>
      </c>
      <c r="I204" s="12" t="s">
        <v>27</v>
      </c>
      <c r="J204" s="30" t="s">
        <v>109</v>
      </c>
    </row>
    <row r="205" spans="1:10">
      <c r="A205" s="31">
        <v>1.2959751E-2</v>
      </c>
      <c r="B205" s="12">
        <v>12959.751</v>
      </c>
      <c r="C205" s="12" t="s">
        <v>27</v>
      </c>
      <c r="D205" s="12" t="s">
        <v>27</v>
      </c>
      <c r="E205" s="12">
        <v>240.70726166247849</v>
      </c>
      <c r="F205" s="32">
        <v>0.94679876972252675</v>
      </c>
      <c r="G205" s="32">
        <v>0.94679876972252675</v>
      </c>
      <c r="H205" s="12" t="s">
        <v>105</v>
      </c>
      <c r="I205" s="12" t="s">
        <v>27</v>
      </c>
      <c r="J205" s="30" t="s">
        <v>109</v>
      </c>
    </row>
    <row r="206" spans="1:10">
      <c r="A206" s="31">
        <v>1.2980883E-2</v>
      </c>
      <c r="B206" s="12">
        <v>12980.883</v>
      </c>
      <c r="C206" s="12" t="s">
        <v>27</v>
      </c>
      <c r="D206" s="12" t="s">
        <v>27</v>
      </c>
      <c r="E206" s="12">
        <v>237.14801820813656</v>
      </c>
      <c r="F206" s="32">
        <v>0.80761026653413504</v>
      </c>
      <c r="G206" s="32">
        <v>0.80761026653413504</v>
      </c>
      <c r="H206" s="12" t="s">
        <v>105</v>
      </c>
      <c r="I206" s="12" t="s">
        <v>27</v>
      </c>
      <c r="J206" s="30" t="s">
        <v>109</v>
      </c>
    </row>
    <row r="207" spans="1:10">
      <c r="A207" s="31">
        <v>1.3001057E-2</v>
      </c>
      <c r="B207" s="12">
        <v>13001.057000000001</v>
      </c>
      <c r="C207" s="12" t="s">
        <v>27</v>
      </c>
      <c r="D207" s="12" t="s">
        <v>27</v>
      </c>
      <c r="E207" s="12">
        <v>239.41877622767902</v>
      </c>
      <c r="F207" s="32">
        <v>2.0926556758314119</v>
      </c>
      <c r="G207" s="32">
        <v>2.0926556758314119</v>
      </c>
      <c r="H207" s="12" t="s">
        <v>105</v>
      </c>
      <c r="I207" s="12" t="s">
        <v>27</v>
      </c>
      <c r="J207" s="30" t="s">
        <v>109</v>
      </c>
    </row>
    <row r="208" spans="1:10">
      <c r="A208" s="31">
        <v>1.3021916E-2</v>
      </c>
      <c r="B208" s="12">
        <v>13021.915999999999</v>
      </c>
      <c r="C208" s="12" t="s">
        <v>27</v>
      </c>
      <c r="D208" s="12" t="s">
        <v>27</v>
      </c>
      <c r="E208" s="12">
        <v>234.67711437690164</v>
      </c>
      <c r="F208" s="32">
        <v>0.19145773094123278</v>
      </c>
      <c r="G208" s="32">
        <v>0.19145773094123278</v>
      </c>
      <c r="H208" s="12" t="s">
        <v>105</v>
      </c>
      <c r="I208" s="12" t="s">
        <v>27</v>
      </c>
      <c r="J208" s="30" t="s">
        <v>109</v>
      </c>
    </row>
    <row r="209" spans="1:10">
      <c r="A209" s="31">
        <v>1.3043692999999999E-2</v>
      </c>
      <c r="B209" s="12">
        <v>13043.692999999999</v>
      </c>
      <c r="C209" s="12" t="s">
        <v>27</v>
      </c>
      <c r="D209" s="12" t="s">
        <v>27</v>
      </c>
      <c r="E209" s="12">
        <v>238.86480110696388</v>
      </c>
      <c r="F209" s="32">
        <v>1.9379105503363823</v>
      </c>
      <c r="G209" s="32">
        <v>1.9379105503363823</v>
      </c>
      <c r="H209" s="12" t="s">
        <v>105</v>
      </c>
      <c r="I209" s="12" t="s">
        <v>27</v>
      </c>
      <c r="J209" s="30" t="s">
        <v>109</v>
      </c>
    </row>
    <row r="210" spans="1:10">
      <c r="A210" s="31">
        <v>1.3066591000000001E-2</v>
      </c>
      <c r="B210" s="12">
        <v>13066.591</v>
      </c>
      <c r="C210" s="12" t="s">
        <v>27</v>
      </c>
      <c r="D210" s="12" t="s">
        <v>27</v>
      </c>
      <c r="E210" s="12">
        <v>237.90902544878452</v>
      </c>
      <c r="F210" s="32">
        <v>2.2357790640357043</v>
      </c>
      <c r="G210" s="32">
        <v>2.2357790640357043</v>
      </c>
      <c r="H210" s="12" t="s">
        <v>105</v>
      </c>
      <c r="I210" s="12" t="s">
        <v>27</v>
      </c>
      <c r="J210" s="30" t="s">
        <v>109</v>
      </c>
    </row>
    <row r="211" spans="1:10">
      <c r="A211" s="31">
        <v>1.3088223E-2</v>
      </c>
      <c r="B211" s="12">
        <v>13088.223</v>
      </c>
      <c r="C211" s="12" t="s">
        <v>27</v>
      </c>
      <c r="D211" s="12" t="s">
        <v>27</v>
      </c>
      <c r="E211" s="12">
        <v>241.55529990301139</v>
      </c>
      <c r="F211" s="32">
        <v>1.1589696936117735</v>
      </c>
      <c r="G211" s="32">
        <v>1.1589696936117735</v>
      </c>
      <c r="H211" s="12" t="s">
        <v>105</v>
      </c>
      <c r="I211" s="12" t="s">
        <v>27</v>
      </c>
      <c r="J211" s="30" t="s">
        <v>109</v>
      </c>
    </row>
    <row r="212" spans="1:10">
      <c r="A212" s="31">
        <v>1.3128448000000001E-2</v>
      </c>
      <c r="B212" s="12">
        <v>13128.448</v>
      </c>
      <c r="C212" s="12" t="s">
        <v>27</v>
      </c>
      <c r="D212" s="12" t="s">
        <v>27</v>
      </c>
      <c r="E212" s="12">
        <v>234.81728458052149</v>
      </c>
      <c r="F212" s="32">
        <v>0.11006763112890043</v>
      </c>
      <c r="G212" s="32">
        <v>0.11006763112890043</v>
      </c>
      <c r="H212" s="12" t="s">
        <v>105</v>
      </c>
      <c r="I212" s="12" t="s">
        <v>27</v>
      </c>
      <c r="J212" s="30" t="s">
        <v>109</v>
      </c>
    </row>
    <row r="213" spans="1:10">
      <c r="A213" s="31">
        <v>1.3172670000000001E-2</v>
      </c>
      <c r="B213" s="12">
        <v>13172.67</v>
      </c>
      <c r="C213" s="12" t="s">
        <v>27</v>
      </c>
      <c r="D213" s="12" t="s">
        <v>27</v>
      </c>
      <c r="E213" s="12">
        <v>236.91006470650157</v>
      </c>
      <c r="F213" s="32">
        <v>0.96230418580859023</v>
      </c>
      <c r="G213" s="32">
        <v>0.96230418580859023</v>
      </c>
      <c r="H213" s="12" t="s">
        <v>105</v>
      </c>
      <c r="I213" s="12" t="s">
        <v>27</v>
      </c>
      <c r="J213" s="30" t="s">
        <v>109</v>
      </c>
    </row>
    <row r="214" spans="1:10">
      <c r="A214" s="31">
        <v>1.3216195E-2</v>
      </c>
      <c r="B214" s="12">
        <v>13216.195</v>
      </c>
      <c r="C214" s="12" t="s">
        <v>27</v>
      </c>
      <c r="D214" s="12" t="s">
        <v>27</v>
      </c>
      <c r="E214" s="12">
        <v>239.4098936541896</v>
      </c>
      <c r="F214" s="32">
        <v>0.69363443357608068</v>
      </c>
      <c r="G214" s="32">
        <v>0.69363443357608068</v>
      </c>
      <c r="H214" s="12" t="s">
        <v>105</v>
      </c>
      <c r="I214" s="12" t="s">
        <v>27</v>
      </c>
      <c r="J214" s="30" t="s">
        <v>109</v>
      </c>
    </row>
    <row r="215" spans="1:10">
      <c r="A215" s="31">
        <v>1.3266965E-2</v>
      </c>
      <c r="B215" s="12">
        <v>13266.965</v>
      </c>
      <c r="C215" s="12" t="s">
        <v>27</v>
      </c>
      <c r="D215" s="12" t="s">
        <v>27</v>
      </c>
      <c r="E215" s="12">
        <v>240.41977337800461</v>
      </c>
      <c r="F215" s="32">
        <v>0.14624444254500113</v>
      </c>
      <c r="G215" s="32">
        <v>0.14624444254500113</v>
      </c>
      <c r="H215" s="12" t="s">
        <v>105</v>
      </c>
      <c r="I215" s="12" t="s">
        <v>27</v>
      </c>
      <c r="J215" s="30" t="s">
        <v>109</v>
      </c>
    </row>
    <row r="216" spans="1:10">
      <c r="A216" s="31">
        <v>1.3304148999999999E-2</v>
      </c>
      <c r="B216" s="12">
        <v>13304.148999999999</v>
      </c>
      <c r="C216" s="12" t="s">
        <v>27</v>
      </c>
      <c r="D216" s="12" t="s">
        <v>27</v>
      </c>
      <c r="E216" s="12">
        <v>236.86022090165332</v>
      </c>
      <c r="F216" s="32">
        <v>0.34277105198985114</v>
      </c>
      <c r="G216" s="32">
        <v>0.34277105198985114</v>
      </c>
      <c r="H216" s="12" t="s">
        <v>105</v>
      </c>
      <c r="I216" s="12" t="s">
        <v>27</v>
      </c>
      <c r="J216" s="30" t="s">
        <v>109</v>
      </c>
    </row>
    <row r="217" spans="1:10">
      <c r="A217" s="31">
        <v>1.3418102999999999E-2</v>
      </c>
      <c r="B217" s="12">
        <v>13418.102999999999</v>
      </c>
      <c r="C217" s="12" t="s">
        <v>27</v>
      </c>
      <c r="D217" s="12" t="s">
        <v>27</v>
      </c>
      <c r="E217" s="12">
        <v>237.82629259075324</v>
      </c>
      <c r="F217" s="32">
        <v>1.8701703755605315</v>
      </c>
      <c r="G217" s="32">
        <v>1.8701703755605315</v>
      </c>
      <c r="H217" s="12" t="s">
        <v>105</v>
      </c>
      <c r="I217" s="12" t="s">
        <v>27</v>
      </c>
      <c r="J217" s="30" t="s">
        <v>109</v>
      </c>
    </row>
    <row r="218" spans="1:10">
      <c r="A218" s="31">
        <v>1.3486736999999999E-2</v>
      </c>
      <c r="B218" s="12">
        <v>13486.736999999999</v>
      </c>
      <c r="C218" s="12" t="s">
        <v>27</v>
      </c>
      <c r="D218" s="12" t="s">
        <v>27</v>
      </c>
      <c r="E218" s="12">
        <v>240.25427358439862</v>
      </c>
      <c r="F218" s="32">
        <v>1.4095543785119697</v>
      </c>
      <c r="G218" s="32">
        <v>1.4095543785119697</v>
      </c>
      <c r="H218" s="12" t="s">
        <v>105</v>
      </c>
      <c r="I218" s="12" t="s">
        <v>27</v>
      </c>
      <c r="J218" s="30" t="s">
        <v>109</v>
      </c>
    </row>
    <row r="219" spans="1:10">
      <c r="A219" s="31">
        <v>1.3531748999999999E-2</v>
      </c>
      <c r="B219" s="12">
        <v>13531.749</v>
      </c>
      <c r="C219" s="12" t="s">
        <v>27</v>
      </c>
      <c r="D219" s="12" t="s">
        <v>27</v>
      </c>
      <c r="E219" s="12">
        <v>235.82552914230371</v>
      </c>
      <c r="F219" s="32">
        <v>0.3958262052733707</v>
      </c>
      <c r="G219" s="32">
        <v>0.3958262052733707</v>
      </c>
      <c r="H219" s="12" t="s">
        <v>105</v>
      </c>
      <c r="I219" s="12" t="s">
        <v>27</v>
      </c>
      <c r="J219" s="30" t="s">
        <v>109</v>
      </c>
    </row>
    <row r="220" spans="1:10">
      <c r="A220" s="31">
        <v>1.3600808999999998E-2</v>
      </c>
      <c r="B220" s="12">
        <v>13600.808999999999</v>
      </c>
      <c r="C220" s="12" t="s">
        <v>27</v>
      </c>
      <c r="D220" s="12" t="s">
        <v>27</v>
      </c>
      <c r="E220" s="12">
        <v>243.85979844716996</v>
      </c>
      <c r="F220" s="32">
        <v>0.12464859418708243</v>
      </c>
      <c r="G220" s="32">
        <v>0.12464859418708243</v>
      </c>
      <c r="H220" s="12" t="s">
        <v>105</v>
      </c>
      <c r="I220" s="12" t="s">
        <v>27</v>
      </c>
      <c r="J220" s="30" t="s">
        <v>109</v>
      </c>
    </row>
    <row r="221" spans="1:10">
      <c r="A221" s="31">
        <v>1.3645345999999999E-2</v>
      </c>
      <c r="B221" s="12">
        <v>13645.346</v>
      </c>
      <c r="C221" s="12" t="s">
        <v>27</v>
      </c>
      <c r="D221" s="12" t="s">
        <v>27</v>
      </c>
      <c r="E221" s="12">
        <v>238.54747522687632</v>
      </c>
      <c r="F221" s="32">
        <v>0.45893872238818556</v>
      </c>
      <c r="G221" s="32">
        <v>0.45893872238818556</v>
      </c>
      <c r="H221" s="12" t="s">
        <v>105</v>
      </c>
      <c r="I221" s="12" t="s">
        <v>27</v>
      </c>
      <c r="J221" s="30" t="s">
        <v>109</v>
      </c>
    </row>
    <row r="222" spans="1:10">
      <c r="A222" s="31">
        <v>1.3712825999999999E-2</v>
      </c>
      <c r="B222" s="12">
        <v>13712.825999999999</v>
      </c>
      <c r="C222" s="12" t="s">
        <v>27</v>
      </c>
      <c r="D222" s="12" t="s">
        <v>27</v>
      </c>
      <c r="E222" s="12">
        <v>241.59139134507328</v>
      </c>
      <c r="F222" s="32">
        <v>1.2324573125188449</v>
      </c>
      <c r="G222" s="32">
        <v>1.2324573125188449</v>
      </c>
      <c r="H222" s="12" t="s">
        <v>105</v>
      </c>
      <c r="I222" s="12" t="s">
        <v>27</v>
      </c>
      <c r="J222" s="30" t="s">
        <v>109</v>
      </c>
    </row>
    <row r="223" spans="1:10">
      <c r="A223" s="31">
        <v>1.375873E-2</v>
      </c>
      <c r="B223" s="12">
        <v>13758.73</v>
      </c>
      <c r="C223" s="12" t="s">
        <v>27</v>
      </c>
      <c r="D223" s="12" t="s">
        <v>27</v>
      </c>
      <c r="E223" s="12">
        <v>241.11490412197253</v>
      </c>
      <c r="F223" s="32">
        <v>2.2202425085619373</v>
      </c>
      <c r="G223" s="32">
        <v>2.2202425085619373</v>
      </c>
      <c r="H223" s="12" t="s">
        <v>105</v>
      </c>
      <c r="I223" s="12" t="s">
        <v>27</v>
      </c>
      <c r="J223" s="30" t="s">
        <v>109</v>
      </c>
    </row>
    <row r="224" spans="1:10">
      <c r="A224" s="31">
        <v>1.3827203999999999E-2</v>
      </c>
      <c r="B224" s="12">
        <v>13827.204</v>
      </c>
      <c r="C224" s="12" t="s">
        <v>27</v>
      </c>
      <c r="D224" s="12" t="s">
        <v>27</v>
      </c>
      <c r="E224" s="12">
        <v>239.08435072354874</v>
      </c>
      <c r="F224" s="32">
        <v>0.10007470310427478</v>
      </c>
      <c r="G224" s="32">
        <v>0.10007470310427478</v>
      </c>
      <c r="H224" s="12" t="s">
        <v>105</v>
      </c>
      <c r="I224" s="12" t="s">
        <v>27</v>
      </c>
      <c r="J224" s="30" t="s">
        <v>109</v>
      </c>
    </row>
    <row r="225" spans="1:10">
      <c r="A225" s="31">
        <v>1.3871566E-2</v>
      </c>
      <c r="B225" s="12">
        <v>13871.566000000001</v>
      </c>
      <c r="C225" s="12" t="s">
        <v>27</v>
      </c>
      <c r="D225" s="12" t="s">
        <v>27</v>
      </c>
      <c r="E225" s="12">
        <v>237.95158516671214</v>
      </c>
      <c r="F225" s="32">
        <v>0.85352272978100396</v>
      </c>
      <c r="G225" s="32">
        <v>0.85352272978100396</v>
      </c>
      <c r="H225" s="12" t="s">
        <v>105</v>
      </c>
      <c r="I225" s="12" t="s">
        <v>27</v>
      </c>
      <c r="J225" s="30" t="s">
        <v>109</v>
      </c>
    </row>
    <row r="226" spans="1:10">
      <c r="A226" s="31">
        <v>1.3940227999999999E-2</v>
      </c>
      <c r="B226" s="12">
        <v>13940.227999999999</v>
      </c>
      <c r="C226" s="12" t="s">
        <v>27</v>
      </c>
      <c r="D226" s="12" t="s">
        <v>27</v>
      </c>
      <c r="E226" s="12">
        <v>240.57033864454209</v>
      </c>
      <c r="F226" s="32">
        <v>0.57165384698019561</v>
      </c>
      <c r="G226" s="32">
        <v>0.57165384698019561</v>
      </c>
      <c r="H226" s="12" t="s">
        <v>105</v>
      </c>
      <c r="I226" s="12" t="s">
        <v>27</v>
      </c>
      <c r="J226" s="30" t="s">
        <v>109</v>
      </c>
    </row>
    <row r="227" spans="1:10">
      <c r="A227" s="31">
        <v>1.4001788000000001E-2</v>
      </c>
      <c r="B227" s="12">
        <v>14001.788</v>
      </c>
      <c r="C227" s="12" t="s">
        <v>27</v>
      </c>
      <c r="D227" s="12" t="s">
        <v>27</v>
      </c>
      <c r="E227" s="12">
        <v>235.91958262522573</v>
      </c>
      <c r="F227" s="32">
        <v>1.0386939571796365</v>
      </c>
      <c r="G227" s="32">
        <v>1.0386939571796365</v>
      </c>
      <c r="H227" s="12" t="s">
        <v>105</v>
      </c>
      <c r="I227" s="12" t="s">
        <v>27</v>
      </c>
      <c r="J227" s="30" t="s">
        <v>109</v>
      </c>
    </row>
    <row r="228" spans="1:10">
      <c r="A228" s="31">
        <v>1.4022859E-2</v>
      </c>
      <c r="B228" s="12">
        <v>14022.859</v>
      </c>
      <c r="C228" s="12" t="s">
        <v>27</v>
      </c>
      <c r="D228" s="12" t="s">
        <v>27</v>
      </c>
      <c r="E228" s="12">
        <v>237.8687866200197</v>
      </c>
      <c r="F228" s="32">
        <v>1.085182218857085</v>
      </c>
      <c r="G228" s="32">
        <v>1.085182218857085</v>
      </c>
      <c r="H228" s="12" t="s">
        <v>105</v>
      </c>
      <c r="I228" s="12" t="s">
        <v>27</v>
      </c>
      <c r="J228" s="30" t="s">
        <v>109</v>
      </c>
    </row>
    <row r="229" spans="1:10">
      <c r="A229" s="31">
        <v>1.4060093000000001E-2</v>
      </c>
      <c r="B229" s="12">
        <v>14060.093000000001</v>
      </c>
      <c r="C229" s="12" t="s">
        <v>27</v>
      </c>
      <c r="D229" s="12" t="s">
        <v>27</v>
      </c>
      <c r="E229" s="12">
        <v>241.26916500368534</v>
      </c>
      <c r="F229" s="32">
        <v>1.1731028607568064</v>
      </c>
      <c r="G229" s="32">
        <v>1.1731028607568064</v>
      </c>
      <c r="H229" s="12" t="s">
        <v>105</v>
      </c>
      <c r="I229" s="12" t="s">
        <v>27</v>
      </c>
      <c r="J229" s="30" t="s">
        <v>109</v>
      </c>
    </row>
    <row r="230" spans="1:10">
      <c r="A230" s="31">
        <v>1.4084471999999999E-2</v>
      </c>
      <c r="B230" s="12">
        <v>14084.472</v>
      </c>
      <c r="C230" s="12" t="s">
        <v>27</v>
      </c>
      <c r="D230" s="12" t="s">
        <v>27</v>
      </c>
      <c r="E230" s="12">
        <v>232.88000615516702</v>
      </c>
      <c r="F230" s="32">
        <v>1.5244854427350565</v>
      </c>
      <c r="G230" s="32">
        <v>1.5244854427350565</v>
      </c>
      <c r="H230" s="12" t="s">
        <v>105</v>
      </c>
      <c r="I230" s="12" t="s">
        <v>27</v>
      </c>
      <c r="J230" s="30" t="s">
        <v>109</v>
      </c>
    </row>
    <row r="231" spans="1:10">
      <c r="A231" s="31">
        <v>1.4120057E-2</v>
      </c>
      <c r="B231" s="12">
        <v>14120.057000000001</v>
      </c>
      <c r="C231" s="12" t="s">
        <v>27</v>
      </c>
      <c r="D231" s="12" t="s">
        <v>27</v>
      </c>
      <c r="E231" s="12">
        <v>236.39805979670948</v>
      </c>
      <c r="F231" s="32">
        <v>0.1335912368682948</v>
      </c>
      <c r="G231" s="32">
        <v>0.1335912368682948</v>
      </c>
      <c r="H231" s="12" t="s">
        <v>105</v>
      </c>
      <c r="I231" s="12" t="s">
        <v>27</v>
      </c>
      <c r="J231" s="30" t="s">
        <v>109</v>
      </c>
    </row>
    <row r="232" spans="1:10">
      <c r="A232" s="31">
        <v>1.4156604E-2</v>
      </c>
      <c r="B232" s="12">
        <v>14156.603999999999</v>
      </c>
      <c r="C232" s="12" t="s">
        <v>27</v>
      </c>
      <c r="D232" s="12" t="s">
        <v>27</v>
      </c>
      <c r="E232" s="12">
        <v>239.23818680138615</v>
      </c>
      <c r="F232" s="32">
        <v>0.41922109209682534</v>
      </c>
      <c r="G232" s="32">
        <v>0.41922109209682534</v>
      </c>
      <c r="H232" s="12" t="s">
        <v>105</v>
      </c>
      <c r="I232" s="12" t="s">
        <v>27</v>
      </c>
      <c r="J232" s="30" t="s">
        <v>109</v>
      </c>
    </row>
    <row r="233" spans="1:10">
      <c r="A233" s="31">
        <v>1.4179551E-2</v>
      </c>
      <c r="B233" s="12">
        <v>14179.550999999999</v>
      </c>
      <c r="C233" s="12" t="s">
        <v>27</v>
      </c>
      <c r="D233" s="12" t="s">
        <v>27</v>
      </c>
      <c r="E233" s="12">
        <v>239.36064776017062</v>
      </c>
      <c r="F233" s="32">
        <v>0.81172582972073737</v>
      </c>
      <c r="G233" s="32">
        <v>0.81172582972073737</v>
      </c>
      <c r="H233" s="12" t="s">
        <v>105</v>
      </c>
      <c r="I233" s="12" t="s">
        <v>27</v>
      </c>
      <c r="J233" s="30" t="s">
        <v>109</v>
      </c>
    </row>
    <row r="234" spans="1:10">
      <c r="A234" s="31">
        <v>1.4205559E-2</v>
      </c>
      <c r="B234" s="12">
        <v>14205.558999999999</v>
      </c>
      <c r="C234" s="12" t="s">
        <v>27</v>
      </c>
      <c r="D234" s="12" t="s">
        <v>27</v>
      </c>
      <c r="E234" s="12">
        <v>238.36133641906829</v>
      </c>
      <c r="F234" s="32">
        <v>1.8905012806153203</v>
      </c>
      <c r="G234" s="32">
        <v>1.8905012806153203</v>
      </c>
      <c r="H234" s="12" t="s">
        <v>105</v>
      </c>
      <c r="I234" s="12" t="s">
        <v>27</v>
      </c>
      <c r="J234" s="30" t="s">
        <v>109</v>
      </c>
    </row>
    <row r="235" spans="1:10">
      <c r="A235" s="31">
        <v>1.4237445E-2</v>
      </c>
      <c r="B235" s="12">
        <v>14237.445</v>
      </c>
      <c r="C235" s="12" t="s">
        <v>27</v>
      </c>
      <c r="D235" s="12" t="s">
        <v>27</v>
      </c>
      <c r="E235" s="12">
        <v>236.59503531115416</v>
      </c>
      <c r="F235" s="32">
        <v>1.1879444793815279</v>
      </c>
      <c r="G235" s="32">
        <v>1.1879444793815279</v>
      </c>
      <c r="H235" s="12" t="s">
        <v>105</v>
      </c>
      <c r="I235" s="12" t="s">
        <v>27</v>
      </c>
      <c r="J235" s="30" t="s">
        <v>109</v>
      </c>
    </row>
    <row r="236" spans="1:10">
      <c r="A236" s="31">
        <v>1.4273023999999999E-2</v>
      </c>
      <c r="B236" s="12">
        <v>14273.023999999999</v>
      </c>
      <c r="C236" s="12" t="s">
        <v>27</v>
      </c>
      <c r="D236" s="12" t="s">
        <v>27</v>
      </c>
      <c r="E236" s="12">
        <v>240.21229536304708</v>
      </c>
      <c r="F236" s="32">
        <v>1.333690692180971</v>
      </c>
      <c r="G236" s="32">
        <v>1.333690692180971</v>
      </c>
      <c r="H236" s="12" t="s">
        <v>105</v>
      </c>
      <c r="I236" s="12" t="s">
        <v>27</v>
      </c>
      <c r="J236" s="30" t="s">
        <v>109</v>
      </c>
    </row>
    <row r="237" spans="1:10">
      <c r="A237" s="31">
        <v>1.4298717000000001E-2</v>
      </c>
      <c r="B237" s="12">
        <v>14298.717000000001</v>
      </c>
      <c r="C237" s="12" t="s">
        <v>27</v>
      </c>
      <c r="D237" s="12" t="s">
        <v>27</v>
      </c>
      <c r="E237" s="12">
        <v>239.03677680876376</v>
      </c>
      <c r="F237" s="32">
        <v>0.21531202598486271</v>
      </c>
      <c r="G237" s="32">
        <v>0.21531202598486271</v>
      </c>
      <c r="H237" s="12" t="s">
        <v>105</v>
      </c>
      <c r="I237" s="12" t="s">
        <v>27</v>
      </c>
      <c r="J237" s="30" t="s">
        <v>109</v>
      </c>
    </row>
    <row r="238" spans="1:10">
      <c r="A238" s="31">
        <v>1.4308608E-2</v>
      </c>
      <c r="B238" s="12">
        <v>14308.608</v>
      </c>
      <c r="C238" s="12" t="s">
        <v>27</v>
      </c>
      <c r="D238" s="12" t="s">
        <v>27</v>
      </c>
      <c r="E238" s="12">
        <v>235.80137221686019</v>
      </c>
      <c r="F238" s="32">
        <v>1.0996246937402585</v>
      </c>
      <c r="G238" s="32">
        <v>1.0996246937402585</v>
      </c>
      <c r="H238" s="12" t="s">
        <v>105</v>
      </c>
      <c r="I238" s="12" t="s">
        <v>27</v>
      </c>
      <c r="J238" s="30" t="s">
        <v>109</v>
      </c>
    </row>
    <row r="239" spans="1:10">
      <c r="A239" s="31">
        <v>1.4343156000000001E-2</v>
      </c>
      <c r="B239" s="12">
        <v>14343.156000000001</v>
      </c>
      <c r="C239" s="12" t="s">
        <v>27</v>
      </c>
      <c r="D239" s="12" t="s">
        <v>27</v>
      </c>
      <c r="E239" s="12">
        <v>242.07891889663432</v>
      </c>
      <c r="F239" s="32">
        <v>1.0942604116875656</v>
      </c>
      <c r="G239" s="32">
        <v>1.0942604116875656</v>
      </c>
      <c r="H239" s="12" t="s">
        <v>105</v>
      </c>
      <c r="I239" s="12" t="s">
        <v>27</v>
      </c>
      <c r="J239" s="30" t="s">
        <v>109</v>
      </c>
    </row>
    <row r="240" spans="1:10">
      <c r="A240" s="31">
        <v>1.4354482999999999E-2</v>
      </c>
      <c r="B240" s="12">
        <v>14354.483</v>
      </c>
      <c r="C240" s="12" t="s">
        <v>27</v>
      </c>
      <c r="D240" s="12" t="s">
        <v>27</v>
      </c>
      <c r="E240" s="12">
        <v>238.39005888170098</v>
      </c>
      <c r="F240" s="32">
        <v>0.49090487675608979</v>
      </c>
      <c r="G240" s="32">
        <v>0.49090487675608979</v>
      </c>
      <c r="H240" s="12" t="s">
        <v>105</v>
      </c>
      <c r="I240" s="12" t="s">
        <v>27</v>
      </c>
      <c r="J240" s="30" t="s">
        <v>109</v>
      </c>
    </row>
    <row r="241" spans="1:10">
      <c r="A241" s="31">
        <v>1.4374988999999999E-2</v>
      </c>
      <c r="B241" s="12">
        <v>14374.989</v>
      </c>
      <c r="C241" s="12" t="s">
        <v>27</v>
      </c>
      <c r="D241" s="12" t="s">
        <v>27</v>
      </c>
      <c r="E241" s="12">
        <v>240.32523522604649</v>
      </c>
      <c r="F241" s="32">
        <v>1.0466464124405748</v>
      </c>
      <c r="G241" s="32">
        <v>1.0466464124405748</v>
      </c>
      <c r="H241" s="12" t="s">
        <v>105</v>
      </c>
      <c r="I241" s="12" t="s">
        <v>27</v>
      </c>
      <c r="J241" s="30" t="s">
        <v>109</v>
      </c>
    </row>
    <row r="242" spans="1:10">
      <c r="A242" s="31">
        <v>1.4410596999999999E-2</v>
      </c>
      <c r="B242" s="12">
        <v>14410.597</v>
      </c>
      <c r="C242" s="12" t="s">
        <v>27</v>
      </c>
      <c r="D242" s="12" t="s">
        <v>27</v>
      </c>
      <c r="E242" s="12">
        <v>242.54639159925861</v>
      </c>
      <c r="F242" s="32">
        <v>1.4233246603570187</v>
      </c>
      <c r="G242" s="32">
        <v>1.4233246603570187</v>
      </c>
      <c r="H242" s="12" t="s">
        <v>105</v>
      </c>
      <c r="I242" s="12" t="s">
        <v>27</v>
      </c>
      <c r="J242" s="30" t="s">
        <v>109</v>
      </c>
    </row>
    <row r="243" spans="1:10">
      <c r="A243" s="31">
        <v>1.4422234000000001E-2</v>
      </c>
      <c r="B243" s="12">
        <v>14422.234</v>
      </c>
      <c r="C243" s="12" t="s">
        <v>27</v>
      </c>
      <c r="D243" s="12" t="s">
        <v>27</v>
      </c>
      <c r="E243" s="12">
        <v>242.60460298931037</v>
      </c>
      <c r="F243" s="32">
        <v>1.7556664246639746</v>
      </c>
      <c r="G243" s="32">
        <v>1.7556664246639746</v>
      </c>
      <c r="H243" s="12" t="s">
        <v>105</v>
      </c>
      <c r="I243" s="12" t="s">
        <v>27</v>
      </c>
      <c r="J243" s="30" t="s">
        <v>109</v>
      </c>
    </row>
    <row r="244" spans="1:10">
      <c r="A244" s="31">
        <v>1.4443282999999999E-2</v>
      </c>
      <c r="B244" s="12">
        <v>14443.282999999999</v>
      </c>
      <c r="C244" s="12" t="s">
        <v>27</v>
      </c>
      <c r="D244" s="12" t="s">
        <v>27</v>
      </c>
      <c r="E244" s="12">
        <v>240.94890260982271</v>
      </c>
      <c r="F244" s="32">
        <v>0.34543522949961541</v>
      </c>
      <c r="G244" s="32">
        <v>0.34543522949961541</v>
      </c>
      <c r="H244" s="12" t="s">
        <v>105</v>
      </c>
      <c r="I244" s="12" t="s">
        <v>27</v>
      </c>
      <c r="J244" s="30" t="s">
        <v>109</v>
      </c>
    </row>
    <row r="245" spans="1:10">
      <c r="A245" s="31">
        <v>1.4463583E-2</v>
      </c>
      <c r="B245" s="12">
        <v>14463.583000000001</v>
      </c>
      <c r="C245" s="12" t="s">
        <v>27</v>
      </c>
      <c r="D245" s="12" t="s">
        <v>27</v>
      </c>
      <c r="E245" s="12">
        <v>238.61345734214723</v>
      </c>
      <c r="F245" s="32">
        <v>0.76520966483454456</v>
      </c>
      <c r="G245" s="32">
        <v>0.76520966483454456</v>
      </c>
      <c r="H245" s="12" t="s">
        <v>105</v>
      </c>
      <c r="I245" s="12" t="s">
        <v>27</v>
      </c>
      <c r="J245" s="30" t="s">
        <v>109</v>
      </c>
    </row>
    <row r="246" spans="1:10">
      <c r="A246" s="31">
        <v>1.4497209E-2</v>
      </c>
      <c r="B246" s="12">
        <v>14497.209000000001</v>
      </c>
      <c r="C246" s="12" t="s">
        <v>27</v>
      </c>
      <c r="D246" s="12" t="s">
        <v>27</v>
      </c>
      <c r="E246" s="12">
        <v>242.05538663336657</v>
      </c>
      <c r="F246" s="32">
        <v>2.2467485024161653</v>
      </c>
      <c r="G246" s="32">
        <v>2.2467485024161653</v>
      </c>
      <c r="H246" s="12" t="s">
        <v>105</v>
      </c>
      <c r="I246" s="12" t="s">
        <v>27</v>
      </c>
      <c r="J246" s="30" t="s">
        <v>109</v>
      </c>
    </row>
    <row r="247" spans="1:10">
      <c r="A247" s="31">
        <v>1.4520852000000001E-2</v>
      </c>
      <c r="B247" s="12">
        <v>14520.852000000001</v>
      </c>
      <c r="C247" s="12" t="s">
        <v>27</v>
      </c>
      <c r="D247" s="12" t="s">
        <v>27</v>
      </c>
      <c r="E247" s="12">
        <v>241.14411641924522</v>
      </c>
      <c r="F247" s="32">
        <v>1.2655358550826663</v>
      </c>
      <c r="G247" s="32">
        <v>1.2655358550826663</v>
      </c>
      <c r="H247" s="12" t="s">
        <v>105</v>
      </c>
      <c r="I247" s="12" t="s">
        <v>27</v>
      </c>
      <c r="J247" s="30" t="s">
        <v>109</v>
      </c>
    </row>
    <row r="248" spans="1:10">
      <c r="A248" s="31">
        <v>1.4531297E-2</v>
      </c>
      <c r="B248" s="12">
        <v>14531.297</v>
      </c>
      <c r="C248" s="12" t="s">
        <v>27</v>
      </c>
      <c r="D248" s="12" t="s">
        <v>27</v>
      </c>
      <c r="E248" s="12">
        <v>243.17377294839466</v>
      </c>
      <c r="F248" s="32">
        <v>0.81126505146404215</v>
      </c>
      <c r="G248" s="32">
        <v>0.81126505146404215</v>
      </c>
      <c r="H248" s="12" t="s">
        <v>105</v>
      </c>
      <c r="I248" s="12" t="s">
        <v>27</v>
      </c>
      <c r="J248" s="30" t="s">
        <v>109</v>
      </c>
    </row>
    <row r="249" spans="1:10">
      <c r="A249" s="31">
        <v>1.4541662E-2</v>
      </c>
      <c r="B249" s="12">
        <v>14541.662</v>
      </c>
      <c r="C249" s="12" t="s">
        <v>27</v>
      </c>
      <c r="D249" s="12" t="s">
        <v>27</v>
      </c>
      <c r="E249" s="12">
        <v>235.8323421305916</v>
      </c>
      <c r="F249" s="32">
        <v>0.56437461686517987</v>
      </c>
      <c r="G249" s="32">
        <v>0.56437461686517987</v>
      </c>
      <c r="H249" s="12" t="s">
        <v>105</v>
      </c>
      <c r="I249" s="12" t="s">
        <v>27</v>
      </c>
      <c r="J249" s="30" t="s">
        <v>109</v>
      </c>
    </row>
    <row r="250" spans="1:10">
      <c r="A250" s="31">
        <v>1.4552933000000001E-2</v>
      </c>
      <c r="B250" s="12">
        <v>14552.933000000001</v>
      </c>
      <c r="C250" s="12" t="s">
        <v>27</v>
      </c>
      <c r="D250" s="12" t="s">
        <v>27</v>
      </c>
      <c r="E250" s="12">
        <v>241.72980764994301</v>
      </c>
      <c r="F250" s="32">
        <v>0.41994573319519585</v>
      </c>
      <c r="G250" s="32">
        <v>0.41994573319519585</v>
      </c>
      <c r="H250" s="12" t="s">
        <v>105</v>
      </c>
      <c r="I250" s="12" t="s">
        <v>27</v>
      </c>
      <c r="J250" s="30" t="s">
        <v>109</v>
      </c>
    </row>
    <row r="251" spans="1:10">
      <c r="A251" s="31">
        <v>1.4563517999999999E-2</v>
      </c>
      <c r="B251" s="12">
        <v>14563.518</v>
      </c>
      <c r="C251" s="12" t="s">
        <v>27</v>
      </c>
      <c r="D251" s="12" t="s">
        <v>27</v>
      </c>
      <c r="E251" s="12">
        <v>239.85999766133673</v>
      </c>
      <c r="F251" s="32">
        <v>1.4558688378127933</v>
      </c>
      <c r="G251" s="32">
        <v>1.4558688378127933</v>
      </c>
      <c r="H251" s="12" t="s">
        <v>105</v>
      </c>
      <c r="I251" s="12" t="s">
        <v>27</v>
      </c>
      <c r="J251" s="30" t="s">
        <v>109</v>
      </c>
    </row>
    <row r="252" spans="1:10">
      <c r="A252" s="31">
        <v>1.4575933000000001E-2</v>
      </c>
      <c r="B252" s="12">
        <v>14575.933000000001</v>
      </c>
      <c r="C252" s="12" t="s">
        <v>27</v>
      </c>
      <c r="D252" s="12" t="s">
        <v>27</v>
      </c>
      <c r="E252" s="12">
        <v>239.76503812675872</v>
      </c>
      <c r="F252" s="32">
        <v>1.7380011297995386</v>
      </c>
      <c r="G252" s="32">
        <v>1.7380011297995386</v>
      </c>
      <c r="H252" s="12" t="s">
        <v>105</v>
      </c>
      <c r="I252" s="12" t="s">
        <v>27</v>
      </c>
      <c r="J252" s="30" t="s">
        <v>109</v>
      </c>
    </row>
    <row r="253" spans="1:10">
      <c r="A253" s="31">
        <v>1.4586185E-2</v>
      </c>
      <c r="B253" s="12">
        <v>14586.184999999999</v>
      </c>
      <c r="C253" s="12" t="s">
        <v>27</v>
      </c>
      <c r="D253" s="12" t="s">
        <v>27</v>
      </c>
      <c r="E253" s="12">
        <v>237.9659544143376</v>
      </c>
      <c r="F253" s="32">
        <v>1.1374192767721589</v>
      </c>
      <c r="G253" s="32">
        <v>1.1374192767721589</v>
      </c>
      <c r="H253" s="12" t="s">
        <v>105</v>
      </c>
      <c r="I253" s="12" t="s">
        <v>27</v>
      </c>
      <c r="J253" s="30" t="s">
        <v>109</v>
      </c>
    </row>
    <row r="254" spans="1:10">
      <c r="A254" s="31">
        <v>1.4595468E-2</v>
      </c>
      <c r="B254" s="12">
        <v>14595.468000000001</v>
      </c>
      <c r="C254" s="12" t="s">
        <v>27</v>
      </c>
      <c r="D254" s="12" t="s">
        <v>27</v>
      </c>
      <c r="E254" s="12">
        <v>235.30951417343593</v>
      </c>
      <c r="F254" s="32">
        <v>0.61360675501583617</v>
      </c>
      <c r="G254" s="32">
        <v>0.61360675501583617</v>
      </c>
      <c r="H254" s="12" t="s">
        <v>105</v>
      </c>
      <c r="I254" s="12" t="s">
        <v>27</v>
      </c>
      <c r="J254" s="30" t="s">
        <v>109</v>
      </c>
    </row>
    <row r="255" spans="1:10">
      <c r="A255" s="31">
        <v>1.4606209E-2</v>
      </c>
      <c r="B255" s="12">
        <v>14606.209000000001</v>
      </c>
      <c r="C255" s="12" t="s">
        <v>27</v>
      </c>
      <c r="D255" s="12" t="s">
        <v>27</v>
      </c>
      <c r="E255" s="12">
        <v>237.58632963935628</v>
      </c>
      <c r="F255" s="32">
        <v>0.85174218536117641</v>
      </c>
      <c r="G255" s="32">
        <v>0.85174218536117641</v>
      </c>
      <c r="H255" s="12" t="s">
        <v>105</v>
      </c>
      <c r="I255" s="12" t="s">
        <v>27</v>
      </c>
      <c r="J255" s="30" t="s">
        <v>109</v>
      </c>
    </row>
    <row r="256" spans="1:10">
      <c r="A256" s="31">
        <v>1.4619389E-2</v>
      </c>
      <c r="B256" s="12">
        <v>14619.388999999999</v>
      </c>
      <c r="C256" s="12" t="s">
        <v>27</v>
      </c>
      <c r="D256" s="12" t="s">
        <v>27</v>
      </c>
      <c r="E256" s="12">
        <v>237.97072384125397</v>
      </c>
      <c r="F256" s="32">
        <v>0.7613632280058652</v>
      </c>
      <c r="G256" s="32">
        <v>0.7613632280058652</v>
      </c>
      <c r="H256" s="12" t="s">
        <v>105</v>
      </c>
      <c r="I256" s="12" t="s">
        <v>27</v>
      </c>
      <c r="J256" s="30" t="s">
        <v>109</v>
      </c>
    </row>
    <row r="257" spans="1:10">
      <c r="A257" s="31">
        <v>1.4629986999999999E-2</v>
      </c>
      <c r="B257" s="12">
        <v>14629.986999999999</v>
      </c>
      <c r="C257" s="12" t="s">
        <v>27</v>
      </c>
      <c r="D257" s="12" t="s">
        <v>27</v>
      </c>
      <c r="E257" s="12">
        <v>240.10202126482596</v>
      </c>
      <c r="F257" s="32">
        <v>1.1154250879480561</v>
      </c>
      <c r="G257" s="32">
        <v>1.1154250879480561</v>
      </c>
      <c r="H257" s="12" t="s">
        <v>105</v>
      </c>
      <c r="I257" s="12" t="s">
        <v>27</v>
      </c>
      <c r="J257" s="30" t="s">
        <v>109</v>
      </c>
    </row>
    <row r="258" spans="1:10">
      <c r="A258" s="31">
        <v>1.4645202E-2</v>
      </c>
      <c r="B258" s="12">
        <v>14645.201999999999</v>
      </c>
      <c r="C258" s="12" t="s">
        <v>27</v>
      </c>
      <c r="D258" s="12" t="s">
        <v>27</v>
      </c>
      <c r="E258" s="12">
        <v>238.11592408247537</v>
      </c>
      <c r="F258" s="32">
        <v>0.59828742008962543</v>
      </c>
      <c r="G258" s="32">
        <v>0.59828742008962543</v>
      </c>
      <c r="H258" s="12" t="s">
        <v>105</v>
      </c>
      <c r="I258" s="12" t="s">
        <v>27</v>
      </c>
      <c r="J258" s="30" t="s">
        <v>109</v>
      </c>
    </row>
    <row r="259" spans="1:10">
      <c r="A259" s="31">
        <v>1.4652255999999999E-2</v>
      </c>
      <c r="B259" s="12">
        <v>14652.255999999999</v>
      </c>
      <c r="C259" s="12" t="s">
        <v>27</v>
      </c>
      <c r="D259" s="12" t="s">
        <v>27</v>
      </c>
      <c r="E259" s="12">
        <v>234.62208303328032</v>
      </c>
      <c r="F259" s="32">
        <v>0.39236385770134968</v>
      </c>
      <c r="G259" s="32">
        <v>0.39236385770134968</v>
      </c>
      <c r="H259" s="12" t="s">
        <v>105</v>
      </c>
      <c r="I259" s="12" t="s">
        <v>27</v>
      </c>
      <c r="J259" s="30" t="s">
        <v>109</v>
      </c>
    </row>
    <row r="260" spans="1:10">
      <c r="A260" s="31">
        <v>1.4664086999999999E-2</v>
      </c>
      <c r="B260" s="12">
        <v>14664.087</v>
      </c>
      <c r="C260" s="12" t="s">
        <v>27</v>
      </c>
      <c r="D260" s="12" t="s">
        <v>27</v>
      </c>
      <c r="E260" s="12">
        <v>233.41678590018034</v>
      </c>
      <c r="F260" s="32">
        <v>0.28541857454839875</v>
      </c>
      <c r="G260" s="32">
        <v>0.28541857454839875</v>
      </c>
      <c r="H260" s="12" t="s">
        <v>105</v>
      </c>
      <c r="I260" s="12" t="s">
        <v>27</v>
      </c>
      <c r="J260" s="30" t="s">
        <v>109</v>
      </c>
    </row>
    <row r="261" spans="1:10">
      <c r="A261" s="31">
        <v>1.4675119E-2</v>
      </c>
      <c r="B261" s="12">
        <v>14675.119000000001</v>
      </c>
      <c r="C261" s="12" t="s">
        <v>27</v>
      </c>
      <c r="D261" s="12" t="s">
        <v>27</v>
      </c>
      <c r="E261" s="12">
        <v>234.33541847308942</v>
      </c>
      <c r="F261" s="32">
        <v>1.0422984517358862</v>
      </c>
      <c r="G261" s="32">
        <v>1.0422984517358862</v>
      </c>
      <c r="H261" s="12" t="s">
        <v>105</v>
      </c>
      <c r="I261" s="12" t="s">
        <v>27</v>
      </c>
      <c r="J261" s="30" t="s">
        <v>109</v>
      </c>
    </row>
    <row r="262" spans="1:10">
      <c r="A262" s="31">
        <v>1.4686374E-2</v>
      </c>
      <c r="B262" s="12">
        <v>14686.374</v>
      </c>
      <c r="C262" s="12" t="s">
        <v>27</v>
      </c>
      <c r="D262" s="12" t="s">
        <v>27</v>
      </c>
      <c r="E262" s="12">
        <v>237.49243901935716</v>
      </c>
      <c r="F262" s="32">
        <v>0.2935424748877703</v>
      </c>
      <c r="G262" s="32">
        <v>0.2935424748877703</v>
      </c>
      <c r="H262" s="12" t="s">
        <v>105</v>
      </c>
      <c r="I262" s="12" t="s">
        <v>27</v>
      </c>
      <c r="J262" s="30" t="s">
        <v>109</v>
      </c>
    </row>
    <row r="263" spans="1:10">
      <c r="A263" s="31">
        <v>1.4696689000000001E-2</v>
      </c>
      <c r="B263" s="12">
        <v>14696.689</v>
      </c>
      <c r="C263" s="12" t="s">
        <v>27</v>
      </c>
      <c r="D263" s="12" t="s">
        <v>27</v>
      </c>
      <c r="E263" s="12">
        <v>228.9069484734525</v>
      </c>
      <c r="F263" s="32">
        <v>0.43595365597654745</v>
      </c>
      <c r="G263" s="32">
        <v>0.43595365597654745</v>
      </c>
      <c r="H263" s="12" t="s">
        <v>105</v>
      </c>
      <c r="I263" s="12" t="s">
        <v>27</v>
      </c>
      <c r="J263" s="30" t="s">
        <v>109</v>
      </c>
    </row>
    <row r="264" spans="1:10">
      <c r="A264" s="31">
        <v>1.4706958000000001E-2</v>
      </c>
      <c r="B264" s="12">
        <v>14706.958000000001</v>
      </c>
      <c r="C264" s="12" t="s">
        <v>27</v>
      </c>
      <c r="D264" s="12" t="s">
        <v>27</v>
      </c>
      <c r="E264" s="12">
        <v>228.1794674192821</v>
      </c>
      <c r="F264" s="32">
        <v>0.77078687299674553</v>
      </c>
      <c r="G264" s="32">
        <v>0.77078687299674553</v>
      </c>
      <c r="H264" s="12" t="s">
        <v>105</v>
      </c>
      <c r="I264" s="12" t="s">
        <v>27</v>
      </c>
      <c r="J264" s="30" t="s">
        <v>109</v>
      </c>
    </row>
    <row r="265" spans="1:10">
      <c r="A265" s="31">
        <v>1.4718123999999999E-2</v>
      </c>
      <c r="B265" s="12">
        <v>14718.124</v>
      </c>
      <c r="C265" s="12" t="s">
        <v>27</v>
      </c>
      <c r="D265" s="12" t="s">
        <v>27</v>
      </c>
      <c r="E265" s="12">
        <v>230.52961913650429</v>
      </c>
      <c r="F265" s="32">
        <v>1.0957759406440268</v>
      </c>
      <c r="G265" s="32">
        <v>1.0957759406440268</v>
      </c>
      <c r="H265" s="12" t="s">
        <v>105</v>
      </c>
      <c r="I265" s="12" t="s">
        <v>27</v>
      </c>
      <c r="J265" s="30" t="s">
        <v>109</v>
      </c>
    </row>
    <row r="266" spans="1:10">
      <c r="A266" s="31">
        <v>1.4730883E-2</v>
      </c>
      <c r="B266" s="12">
        <v>14730.883</v>
      </c>
      <c r="C266" s="12" t="s">
        <v>27</v>
      </c>
      <c r="D266" s="12" t="s">
        <v>27</v>
      </c>
      <c r="E266" s="12">
        <v>234.53668908061695</v>
      </c>
      <c r="F266" s="32">
        <v>1.2309773820367913</v>
      </c>
      <c r="G266" s="32">
        <v>1.2309773820367913</v>
      </c>
      <c r="H266" s="12" t="s">
        <v>105</v>
      </c>
      <c r="I266" s="12" t="s">
        <v>27</v>
      </c>
      <c r="J266" s="30" t="s">
        <v>109</v>
      </c>
    </row>
    <row r="267" spans="1:10">
      <c r="A267" s="31">
        <v>1.4743189E-2</v>
      </c>
      <c r="B267" s="12">
        <v>14743.189</v>
      </c>
      <c r="C267" s="12" t="s">
        <v>27</v>
      </c>
      <c r="D267" s="12" t="s">
        <v>27</v>
      </c>
      <c r="E267" s="12">
        <v>231.47501430697426</v>
      </c>
      <c r="F267" s="32">
        <v>1.1049347180389382</v>
      </c>
      <c r="G267" s="32">
        <v>1.1049347180389382</v>
      </c>
      <c r="H267" s="12" t="s">
        <v>105</v>
      </c>
      <c r="I267" s="12" t="s">
        <v>27</v>
      </c>
      <c r="J267" s="30" t="s">
        <v>109</v>
      </c>
    </row>
    <row r="268" spans="1:10">
      <c r="A268" s="31">
        <v>1.4758515E-2</v>
      </c>
      <c r="B268" s="12">
        <v>14758.514999999999</v>
      </c>
      <c r="C268" s="12" t="s">
        <v>27</v>
      </c>
      <c r="D268" s="12" t="s">
        <v>27</v>
      </c>
      <c r="E268" s="12">
        <v>227.90258211780809</v>
      </c>
      <c r="F268" s="32">
        <v>0.74817334555484005</v>
      </c>
      <c r="G268" s="32">
        <v>0.74817334555484005</v>
      </c>
      <c r="H268" s="12" t="s">
        <v>105</v>
      </c>
      <c r="I268" s="12" t="s">
        <v>27</v>
      </c>
      <c r="J268" s="30" t="s">
        <v>109</v>
      </c>
    </row>
    <row r="269" spans="1:10">
      <c r="A269" s="31">
        <v>1.4763412E-2</v>
      </c>
      <c r="B269" s="12">
        <v>14763.412</v>
      </c>
      <c r="C269" s="12" t="s">
        <v>27</v>
      </c>
      <c r="D269" s="12" t="s">
        <v>27</v>
      </c>
      <c r="E269" s="12">
        <v>224.64412988292017</v>
      </c>
      <c r="F269" s="32">
        <v>0.7824148574908405</v>
      </c>
      <c r="G269" s="32">
        <v>0.7824148574908405</v>
      </c>
      <c r="H269" s="12" t="s">
        <v>105</v>
      </c>
      <c r="I269" s="12" t="s">
        <v>27</v>
      </c>
      <c r="J269" s="30" t="s">
        <v>109</v>
      </c>
    </row>
    <row r="270" spans="1:10">
      <c r="A270" s="31">
        <v>1.4776282999999999E-2</v>
      </c>
      <c r="B270" s="12">
        <v>14776.282999999999</v>
      </c>
      <c r="C270" s="12" t="s">
        <v>27</v>
      </c>
      <c r="D270" s="12" t="s">
        <v>27</v>
      </c>
      <c r="E270" s="12">
        <v>227.39272967198517</v>
      </c>
      <c r="F270" s="32">
        <v>1.1157662988911881</v>
      </c>
      <c r="G270" s="32">
        <v>1.1157662988911881</v>
      </c>
      <c r="H270" s="12" t="s">
        <v>105</v>
      </c>
      <c r="I270" s="12" t="s">
        <v>27</v>
      </c>
      <c r="J270" s="30" t="s">
        <v>109</v>
      </c>
    </row>
    <row r="271" spans="1:10">
      <c r="A271" s="31">
        <v>1.4787831E-2</v>
      </c>
      <c r="B271" s="12">
        <v>14787.831</v>
      </c>
      <c r="C271" s="12" t="s">
        <v>27</v>
      </c>
      <c r="D271" s="12" t="s">
        <v>27</v>
      </c>
      <c r="E271" s="12">
        <v>227.78536212593403</v>
      </c>
      <c r="F271" s="32">
        <v>0.23076070475812085</v>
      </c>
      <c r="G271" s="32">
        <v>0.23076070475812085</v>
      </c>
      <c r="H271" s="12" t="s">
        <v>105</v>
      </c>
      <c r="I271" s="12" t="s">
        <v>27</v>
      </c>
      <c r="J271" s="30" t="s">
        <v>109</v>
      </c>
    </row>
    <row r="272" spans="1:10">
      <c r="A272" s="31">
        <v>1.4799135E-2</v>
      </c>
      <c r="B272" s="12">
        <v>14799.135</v>
      </c>
      <c r="C272" s="12" t="s">
        <v>27</v>
      </c>
      <c r="D272" s="12" t="s">
        <v>27</v>
      </c>
      <c r="E272" s="12">
        <v>228.50250206425628</v>
      </c>
      <c r="F272" s="32">
        <v>1.0241105505628754</v>
      </c>
      <c r="G272" s="32">
        <v>1.0241105505628754</v>
      </c>
      <c r="H272" s="12" t="s">
        <v>105</v>
      </c>
      <c r="I272" s="12" t="s">
        <v>27</v>
      </c>
      <c r="J272" s="30" t="s">
        <v>109</v>
      </c>
    </row>
    <row r="273" spans="1:10">
      <c r="A273" s="31">
        <v>1.4810614E-2</v>
      </c>
      <c r="B273" s="12">
        <v>14810.614</v>
      </c>
      <c r="C273" s="12" t="s">
        <v>27</v>
      </c>
      <c r="D273" s="12" t="s">
        <v>27</v>
      </c>
      <c r="E273" s="12">
        <v>227.5760816830967</v>
      </c>
      <c r="F273" s="32">
        <v>0.43244438113693151</v>
      </c>
      <c r="G273" s="32">
        <v>0.43244438113693151</v>
      </c>
      <c r="H273" s="12" t="s">
        <v>105</v>
      </c>
      <c r="I273" s="12" t="s">
        <v>27</v>
      </c>
      <c r="J273" s="30" t="s">
        <v>109</v>
      </c>
    </row>
    <row r="274" spans="1:10">
      <c r="A274" s="31">
        <v>1.4822390999999999E-2</v>
      </c>
      <c r="B274" s="12">
        <v>14822.391</v>
      </c>
      <c r="C274" s="12" t="s">
        <v>27</v>
      </c>
      <c r="D274" s="12" t="s">
        <v>27</v>
      </c>
      <c r="E274" s="12">
        <v>226.50690563613685</v>
      </c>
      <c r="F274" s="32">
        <v>0.69909729473285287</v>
      </c>
      <c r="G274" s="32">
        <v>0.69909729473285287</v>
      </c>
      <c r="H274" s="12" t="s">
        <v>105</v>
      </c>
      <c r="I274" s="12" t="s">
        <v>27</v>
      </c>
      <c r="J274" s="30" t="s">
        <v>109</v>
      </c>
    </row>
    <row r="275" spans="1:10">
      <c r="A275" s="31">
        <v>1.4834750000000001E-2</v>
      </c>
      <c r="B275" s="12">
        <v>14834.75</v>
      </c>
      <c r="C275" s="12" t="s">
        <v>27</v>
      </c>
      <c r="D275" s="12" t="s">
        <v>27</v>
      </c>
      <c r="E275" s="12">
        <v>228.40418732319571</v>
      </c>
      <c r="F275" s="32">
        <v>1.1029132928224222E-2</v>
      </c>
      <c r="G275" s="32">
        <v>1.1029132928224222E-2</v>
      </c>
      <c r="H275" s="12" t="s">
        <v>105</v>
      </c>
      <c r="I275" s="12" t="s">
        <v>27</v>
      </c>
      <c r="J275" s="30" t="s">
        <v>109</v>
      </c>
    </row>
    <row r="276" spans="1:10">
      <c r="A276" s="31">
        <v>1.4844772000000001E-2</v>
      </c>
      <c r="B276" s="12">
        <v>14844.772000000001</v>
      </c>
      <c r="C276" s="12" t="s">
        <v>27</v>
      </c>
      <c r="D276" s="12" t="s">
        <v>27</v>
      </c>
      <c r="E276" s="12">
        <v>227.87363187172843</v>
      </c>
      <c r="F276" s="32">
        <v>0.41042627119645858</v>
      </c>
      <c r="G276" s="32">
        <v>0.41042627119645858</v>
      </c>
      <c r="H276" s="12" t="s">
        <v>105</v>
      </c>
      <c r="I276" s="12" t="s">
        <v>27</v>
      </c>
      <c r="J276" s="30" t="s">
        <v>109</v>
      </c>
    </row>
    <row r="277" spans="1:10">
      <c r="A277" s="31">
        <v>1.4857525E-2</v>
      </c>
      <c r="B277" s="12">
        <v>14857.525</v>
      </c>
      <c r="C277" s="12" t="s">
        <v>27</v>
      </c>
      <c r="D277" s="12" t="s">
        <v>27</v>
      </c>
      <c r="E277" s="12">
        <v>233.1674385645637</v>
      </c>
      <c r="F277" s="32">
        <v>1.4724014735922233</v>
      </c>
      <c r="G277" s="32">
        <v>1.4724014735922233</v>
      </c>
      <c r="H277" s="12" t="s">
        <v>105</v>
      </c>
      <c r="I277" s="12" t="s">
        <v>27</v>
      </c>
      <c r="J277" s="30" t="s">
        <v>109</v>
      </c>
    </row>
    <row r="278" spans="1:10">
      <c r="A278" s="31">
        <v>1.4869176999999999E-2</v>
      </c>
      <c r="B278" s="12">
        <v>14869.177</v>
      </c>
      <c r="C278" s="12" t="s">
        <v>27</v>
      </c>
      <c r="D278" s="12" t="s">
        <v>27</v>
      </c>
      <c r="E278" s="12">
        <v>232.22123314488178</v>
      </c>
      <c r="F278" s="32">
        <v>0.58523937741089305</v>
      </c>
      <c r="G278" s="32">
        <v>0.58523937741089305</v>
      </c>
      <c r="H278" s="12" t="s">
        <v>105</v>
      </c>
      <c r="I278" s="12" t="s">
        <v>27</v>
      </c>
      <c r="J278" s="30" t="s">
        <v>109</v>
      </c>
    </row>
    <row r="279" spans="1:10">
      <c r="A279" s="31">
        <v>1.4880662000000001E-2</v>
      </c>
      <c r="B279" s="12">
        <v>14880.662</v>
      </c>
      <c r="C279" s="12" t="s">
        <v>27</v>
      </c>
      <c r="D279" s="12" t="s">
        <v>27</v>
      </c>
      <c r="E279" s="12">
        <v>227.85150672131329</v>
      </c>
      <c r="F279" s="32">
        <v>1.1093788571105547</v>
      </c>
      <c r="G279" s="32">
        <v>1.1093788571105547</v>
      </c>
      <c r="H279" s="12" t="s">
        <v>105</v>
      </c>
      <c r="I279" s="12" t="s">
        <v>27</v>
      </c>
      <c r="J279" s="30" t="s">
        <v>109</v>
      </c>
    </row>
    <row r="280" spans="1:10">
      <c r="A280" s="31">
        <v>1.4892457E-2</v>
      </c>
      <c r="B280" s="12">
        <v>14892.457</v>
      </c>
      <c r="C280" s="12" t="s">
        <v>27</v>
      </c>
      <c r="D280" s="12" t="s">
        <v>27</v>
      </c>
      <c r="E280" s="12">
        <v>230.63014237853329</v>
      </c>
      <c r="F280" s="32">
        <v>1.2447439252123165</v>
      </c>
      <c r="G280" s="32">
        <v>1.2447439252123165</v>
      </c>
      <c r="H280" s="12" t="s">
        <v>105</v>
      </c>
      <c r="I280" s="12" t="s">
        <v>27</v>
      </c>
      <c r="J280" s="30" t="s">
        <v>109</v>
      </c>
    </row>
    <row r="281" spans="1:10">
      <c r="A281" s="31">
        <v>1.4904212E-2</v>
      </c>
      <c r="B281" s="12">
        <v>14904.212</v>
      </c>
      <c r="C281" s="12" t="s">
        <v>27</v>
      </c>
      <c r="D281" s="12" t="s">
        <v>27</v>
      </c>
      <c r="E281" s="12">
        <v>228.71528957073212</v>
      </c>
      <c r="F281" s="32">
        <v>0.53956541267035563</v>
      </c>
      <c r="G281" s="32">
        <v>0.53956541267035563</v>
      </c>
      <c r="H281" s="12" t="s">
        <v>105</v>
      </c>
      <c r="I281" s="12" t="s">
        <v>27</v>
      </c>
      <c r="J281" s="30" t="s">
        <v>109</v>
      </c>
    </row>
    <row r="282" spans="1:10">
      <c r="A282" s="31">
        <v>1.4915908E-2</v>
      </c>
      <c r="B282" s="12">
        <v>14915.907999999999</v>
      </c>
      <c r="C282" s="12" t="s">
        <v>27</v>
      </c>
      <c r="D282" s="12" t="s">
        <v>27</v>
      </c>
      <c r="E282" s="12">
        <v>228.35879507223092</v>
      </c>
      <c r="F282" s="32">
        <v>0.53259178837522891</v>
      </c>
      <c r="G282" s="32">
        <v>0.53259178837522891</v>
      </c>
      <c r="H282" s="12" t="s">
        <v>105</v>
      </c>
      <c r="I282" s="12" t="s">
        <v>27</v>
      </c>
      <c r="J282" s="30" t="s">
        <v>109</v>
      </c>
    </row>
    <row r="283" spans="1:10">
      <c r="A283" s="31">
        <v>1.4929020000000001E-2</v>
      </c>
      <c r="B283" s="12">
        <v>14929.02</v>
      </c>
      <c r="C283" s="12" t="s">
        <v>27</v>
      </c>
      <c r="D283" s="12" t="s">
        <v>27</v>
      </c>
      <c r="E283" s="12">
        <v>228.46979297537328</v>
      </c>
      <c r="F283" s="32">
        <v>0.33507688174527955</v>
      </c>
      <c r="G283" s="32">
        <v>0.33507688174527955</v>
      </c>
      <c r="H283" s="12" t="s">
        <v>105</v>
      </c>
      <c r="I283" s="12" t="s">
        <v>27</v>
      </c>
      <c r="J283" s="30" t="s">
        <v>109</v>
      </c>
    </row>
    <row r="284" spans="1:10">
      <c r="A284" s="31">
        <v>1.4953662E-2</v>
      </c>
      <c r="B284" s="12">
        <v>14953.662</v>
      </c>
      <c r="C284" s="12" t="s">
        <v>27</v>
      </c>
      <c r="D284" s="12" t="s">
        <v>27</v>
      </c>
      <c r="E284" s="12">
        <v>228.89029554430701</v>
      </c>
      <c r="F284" s="32">
        <v>1.2267728038776453</v>
      </c>
      <c r="G284" s="32">
        <v>1.2267728038776453</v>
      </c>
      <c r="H284" s="12" t="s">
        <v>105</v>
      </c>
      <c r="I284" s="12" t="s">
        <v>27</v>
      </c>
      <c r="J284" s="30" t="s">
        <v>109</v>
      </c>
    </row>
    <row r="285" spans="1:10">
      <c r="A285" s="31">
        <v>1.4976478E-2</v>
      </c>
      <c r="B285" s="12">
        <v>14976.477999999999</v>
      </c>
      <c r="C285" s="12" t="s">
        <v>27</v>
      </c>
      <c r="D285" s="12" t="s">
        <v>27</v>
      </c>
      <c r="E285" s="12">
        <v>229.78672581367329</v>
      </c>
      <c r="F285" s="32">
        <v>2.0894914892990073</v>
      </c>
      <c r="G285" s="32">
        <v>2.0894914892990073</v>
      </c>
      <c r="H285" s="12" t="s">
        <v>105</v>
      </c>
      <c r="I285" s="12" t="s">
        <v>27</v>
      </c>
      <c r="J285" s="30" t="s">
        <v>109</v>
      </c>
    </row>
    <row r="286" spans="1:10">
      <c r="A286" s="31">
        <v>1.4987255999999999E-2</v>
      </c>
      <c r="B286" s="12">
        <v>14987.255999999999</v>
      </c>
      <c r="C286" s="12" t="s">
        <v>27</v>
      </c>
      <c r="D286" s="12" t="s">
        <v>27</v>
      </c>
      <c r="E286" s="12">
        <v>227.65098593922204</v>
      </c>
      <c r="F286" s="32">
        <v>1.2191716092428557</v>
      </c>
      <c r="G286" s="32">
        <v>1.2191716092428557</v>
      </c>
      <c r="H286" s="12" t="s">
        <v>105</v>
      </c>
      <c r="I286" s="12" t="s">
        <v>27</v>
      </c>
      <c r="J286" s="30" t="s">
        <v>109</v>
      </c>
    </row>
    <row r="287" spans="1:10">
      <c r="A287" s="31">
        <v>1.5011479999999999E-2</v>
      </c>
      <c r="B287" s="12">
        <v>15011.48</v>
      </c>
      <c r="C287" s="12" t="s">
        <v>27</v>
      </c>
      <c r="D287" s="12" t="s">
        <v>27</v>
      </c>
      <c r="E287" s="12">
        <v>228.36506552442481</v>
      </c>
      <c r="F287" s="32">
        <v>1.0180657938156641</v>
      </c>
      <c r="G287" s="32">
        <v>1.0180657938156641</v>
      </c>
      <c r="H287" s="12" t="s">
        <v>105</v>
      </c>
      <c r="I287" s="12" t="s">
        <v>27</v>
      </c>
      <c r="J287" s="30" t="s">
        <v>109</v>
      </c>
    </row>
    <row r="288" spans="1:10">
      <c r="A288" s="31">
        <v>1.5034777000000001E-2</v>
      </c>
      <c r="B288" s="12">
        <v>15034.777</v>
      </c>
      <c r="C288" s="12" t="s">
        <v>27</v>
      </c>
      <c r="D288" s="12" t="s">
        <v>27</v>
      </c>
      <c r="E288" s="12">
        <v>225.38083520649624</v>
      </c>
      <c r="F288" s="32">
        <v>0.83886663192994126</v>
      </c>
      <c r="G288" s="32">
        <v>0.83886663192994126</v>
      </c>
      <c r="H288" s="12" t="s">
        <v>105</v>
      </c>
      <c r="I288" s="12" t="s">
        <v>27</v>
      </c>
      <c r="J288" s="30" t="s">
        <v>109</v>
      </c>
    </row>
    <row r="289" spans="1:10">
      <c r="A289" s="31">
        <v>1.5072534E-2</v>
      </c>
      <c r="B289" s="12">
        <v>15072.534</v>
      </c>
      <c r="C289" s="12" t="s">
        <v>27</v>
      </c>
      <c r="D289" s="12" t="s">
        <v>27</v>
      </c>
      <c r="E289" s="12">
        <v>228.99480745157686</v>
      </c>
      <c r="F289" s="32">
        <v>0.24117238927844434</v>
      </c>
      <c r="G289" s="32">
        <v>0.24117238927844434</v>
      </c>
      <c r="H289" s="12" t="s">
        <v>105</v>
      </c>
      <c r="I289" s="12" t="s">
        <v>27</v>
      </c>
      <c r="J289" s="30" t="s">
        <v>109</v>
      </c>
    </row>
    <row r="290" spans="1:10">
      <c r="A290" s="31">
        <v>1.5095809999999999E-2</v>
      </c>
      <c r="B290" s="12">
        <v>15095.81</v>
      </c>
      <c r="C290" s="12" t="s">
        <v>27</v>
      </c>
      <c r="D290" s="12" t="s">
        <v>27</v>
      </c>
      <c r="E290" s="12">
        <v>234.47446894840783</v>
      </c>
      <c r="F290" s="32">
        <v>2.3335995142349564E-2</v>
      </c>
      <c r="G290" s="32">
        <v>2.3335995142349564E-2</v>
      </c>
      <c r="H290" s="12" t="s">
        <v>105</v>
      </c>
      <c r="I290" s="12" t="s">
        <v>27</v>
      </c>
      <c r="J290" s="30" t="s">
        <v>109</v>
      </c>
    </row>
    <row r="291" spans="1:10">
      <c r="A291" s="31">
        <v>1.5133528E-2</v>
      </c>
      <c r="B291" s="12">
        <v>15133.528</v>
      </c>
      <c r="C291" s="12" t="s">
        <v>27</v>
      </c>
      <c r="D291" s="12" t="s">
        <v>27</v>
      </c>
      <c r="E291" s="12">
        <v>229.67160656998294</v>
      </c>
      <c r="F291" s="32">
        <v>0.63060097196216292</v>
      </c>
      <c r="G291" s="32">
        <v>0.63060097196216292</v>
      </c>
      <c r="H291" s="12" t="s">
        <v>105</v>
      </c>
      <c r="I291" s="12" t="s">
        <v>27</v>
      </c>
      <c r="J291" s="30" t="s">
        <v>109</v>
      </c>
    </row>
    <row r="292" spans="1:10">
      <c r="A292" s="31">
        <v>1.5156516E-2</v>
      </c>
      <c r="B292" s="12">
        <v>15156.516</v>
      </c>
      <c r="C292" s="12" t="s">
        <v>27</v>
      </c>
      <c r="D292" s="12" t="s">
        <v>27</v>
      </c>
      <c r="E292" s="12">
        <v>228.80573224229289</v>
      </c>
      <c r="F292" s="32">
        <v>0.89278949692876497</v>
      </c>
      <c r="G292" s="32">
        <v>0.89278949692876497</v>
      </c>
      <c r="H292" s="12" t="s">
        <v>105</v>
      </c>
      <c r="I292" s="12" t="s">
        <v>27</v>
      </c>
      <c r="J292" s="30" t="s">
        <v>109</v>
      </c>
    </row>
    <row r="293" spans="1:10">
      <c r="A293" s="31">
        <v>1.5181113E-2</v>
      </c>
      <c r="B293" s="12">
        <v>15181.112999999999</v>
      </c>
      <c r="C293" s="12" t="s">
        <v>27</v>
      </c>
      <c r="D293" s="12" t="s">
        <v>27</v>
      </c>
      <c r="E293" s="12">
        <v>227.84358475209112</v>
      </c>
      <c r="F293" s="32">
        <v>1.0374004950151621</v>
      </c>
      <c r="G293" s="32">
        <v>1.0374004950151621</v>
      </c>
      <c r="H293" s="12" t="s">
        <v>105</v>
      </c>
      <c r="I293" s="12" t="s">
        <v>27</v>
      </c>
      <c r="J293" s="30" t="s">
        <v>109</v>
      </c>
    </row>
    <row r="294" spans="1:10">
      <c r="A294" s="31">
        <v>1.5218875E-2</v>
      </c>
      <c r="B294" s="12">
        <v>15218.875</v>
      </c>
      <c r="C294" s="12" t="s">
        <v>27</v>
      </c>
      <c r="D294" s="12" t="s">
        <v>27</v>
      </c>
      <c r="E294" s="12">
        <v>230.18339813242306</v>
      </c>
      <c r="F294" s="32">
        <v>0.32846271747068345</v>
      </c>
      <c r="G294" s="32">
        <v>0.32846271747068345</v>
      </c>
      <c r="H294" s="12" t="s">
        <v>105</v>
      </c>
      <c r="I294" s="12" t="s">
        <v>27</v>
      </c>
      <c r="J294" s="30" t="s">
        <v>109</v>
      </c>
    </row>
    <row r="295" spans="1:10">
      <c r="A295" s="31">
        <v>1.5243442999999999E-2</v>
      </c>
      <c r="B295" s="12">
        <v>15243.442999999999</v>
      </c>
      <c r="C295" s="12" t="s">
        <v>27</v>
      </c>
      <c r="D295" s="12" t="s">
        <v>27</v>
      </c>
      <c r="E295" s="12">
        <v>228.26585961041698</v>
      </c>
      <c r="F295" s="32">
        <v>1.2143647518603298</v>
      </c>
      <c r="G295" s="32">
        <v>1.2143647518603298</v>
      </c>
      <c r="H295" s="12" t="s">
        <v>105</v>
      </c>
      <c r="I295" s="12" t="s">
        <v>27</v>
      </c>
      <c r="J295" s="30" t="s">
        <v>109</v>
      </c>
    </row>
    <row r="296" spans="1:10">
      <c r="A296" s="31">
        <v>1.5280741E-2</v>
      </c>
      <c r="B296" s="12">
        <v>15280.741</v>
      </c>
      <c r="C296" s="12" t="s">
        <v>27</v>
      </c>
      <c r="D296" s="12" t="s">
        <v>27</v>
      </c>
      <c r="E296" s="12">
        <v>225.77162913978188</v>
      </c>
      <c r="F296" s="32">
        <v>0.91955168472579429</v>
      </c>
      <c r="G296" s="32">
        <v>0.91955168472579429</v>
      </c>
      <c r="H296" s="12" t="s">
        <v>105</v>
      </c>
      <c r="I296" s="12" t="s">
        <v>27</v>
      </c>
      <c r="J296" s="30" t="s">
        <v>109</v>
      </c>
    </row>
    <row r="297" spans="1:10">
      <c r="A297" s="31">
        <v>1.5320944E-2</v>
      </c>
      <c r="B297" s="12">
        <v>15320.944</v>
      </c>
      <c r="C297" s="12" t="s">
        <v>27</v>
      </c>
      <c r="D297" s="12" t="s">
        <v>27</v>
      </c>
      <c r="E297" s="12">
        <v>227.64306095288393</v>
      </c>
      <c r="F297" s="32">
        <v>1.4176123107845846</v>
      </c>
      <c r="G297" s="32">
        <v>1.4176123107845846</v>
      </c>
      <c r="H297" s="12" t="s">
        <v>105</v>
      </c>
      <c r="I297" s="12" t="s">
        <v>27</v>
      </c>
      <c r="J297" s="30" t="s">
        <v>109</v>
      </c>
    </row>
    <row r="298" spans="1:10">
      <c r="A298" s="31">
        <v>1.5345236999999999E-2</v>
      </c>
      <c r="B298" s="12">
        <v>15345.236999999999</v>
      </c>
      <c r="C298" s="12" t="s">
        <v>27</v>
      </c>
      <c r="D298" s="12" t="s">
        <v>27</v>
      </c>
      <c r="E298" s="12">
        <v>228.91652002838566</v>
      </c>
      <c r="F298" s="32">
        <v>0.95715598747790709</v>
      </c>
      <c r="G298" s="32">
        <v>0.95715598747790709</v>
      </c>
      <c r="H298" s="12" t="s">
        <v>105</v>
      </c>
      <c r="I298" s="12" t="s">
        <v>27</v>
      </c>
      <c r="J298" s="30" t="s">
        <v>109</v>
      </c>
    </row>
    <row r="299" spans="1:10">
      <c r="A299" s="31">
        <v>1.5382846E-2</v>
      </c>
      <c r="B299" s="12">
        <v>15382.846</v>
      </c>
      <c r="C299" s="12" t="s">
        <v>27</v>
      </c>
      <c r="D299" s="12" t="s">
        <v>27</v>
      </c>
      <c r="E299" s="12">
        <v>225.38795165189697</v>
      </c>
      <c r="F299" s="32">
        <v>1.5712303795061731</v>
      </c>
      <c r="G299" s="32">
        <v>1.5712303795061731</v>
      </c>
      <c r="H299" s="12" t="s">
        <v>105</v>
      </c>
      <c r="I299" s="12" t="s">
        <v>27</v>
      </c>
      <c r="J299" s="30" t="s">
        <v>109</v>
      </c>
    </row>
    <row r="300" spans="1:10">
      <c r="A300" s="31">
        <v>1.5410077999999999E-2</v>
      </c>
      <c r="B300" s="12">
        <v>15410.078</v>
      </c>
      <c r="C300" s="12" t="s">
        <v>27</v>
      </c>
      <c r="D300" s="12" t="s">
        <v>27</v>
      </c>
      <c r="E300" s="12">
        <v>224.74311624898786</v>
      </c>
      <c r="F300" s="32">
        <v>0.75318202696170455</v>
      </c>
      <c r="G300" s="32">
        <v>0.75318202696170455</v>
      </c>
      <c r="H300" s="12" t="s">
        <v>105</v>
      </c>
      <c r="I300" s="12" t="s">
        <v>27</v>
      </c>
      <c r="J300" s="30" t="s">
        <v>109</v>
      </c>
    </row>
    <row r="301" spans="1:10">
      <c r="A301" s="31">
        <v>1.5462933999999999E-2</v>
      </c>
      <c r="B301" s="12">
        <v>15462.933999999999</v>
      </c>
      <c r="C301" s="12" t="s">
        <v>27</v>
      </c>
      <c r="D301" s="12" t="s">
        <v>27</v>
      </c>
      <c r="E301" s="12">
        <v>223.27104028909861</v>
      </c>
      <c r="F301" s="32">
        <v>1.3773982635521775</v>
      </c>
      <c r="G301" s="32">
        <v>1.3773982635521775</v>
      </c>
      <c r="H301" s="12" t="s">
        <v>105</v>
      </c>
      <c r="I301" s="12" t="s">
        <v>27</v>
      </c>
      <c r="J301" s="30" t="s">
        <v>109</v>
      </c>
    </row>
    <row r="302" spans="1:10">
      <c r="A302" s="31">
        <v>1.5546395000000001E-2</v>
      </c>
      <c r="B302" s="12">
        <v>15546.395</v>
      </c>
      <c r="C302" s="12" t="s">
        <v>27</v>
      </c>
      <c r="D302" s="12" t="s">
        <v>27</v>
      </c>
      <c r="E302" s="12">
        <v>223.53053433456429</v>
      </c>
      <c r="F302" s="32">
        <v>0.34666034223081493</v>
      </c>
      <c r="G302" s="32">
        <v>0.34666034223081493</v>
      </c>
      <c r="H302" s="12" t="s">
        <v>105</v>
      </c>
      <c r="I302" s="12" t="s">
        <v>27</v>
      </c>
      <c r="J302" s="30" t="s">
        <v>109</v>
      </c>
    </row>
    <row r="303" spans="1:10">
      <c r="A303" s="31">
        <v>1.5649429999999999E-2</v>
      </c>
      <c r="B303" s="12">
        <v>15649.429999999998</v>
      </c>
      <c r="C303" s="12" t="s">
        <v>27</v>
      </c>
      <c r="D303" s="12" t="s">
        <v>27</v>
      </c>
      <c r="E303" s="12">
        <v>222.75834505097234</v>
      </c>
      <c r="F303" s="32">
        <v>1.3704689967578514</v>
      </c>
      <c r="G303" s="32">
        <v>1.3704689967578514</v>
      </c>
      <c r="H303" s="12" t="s">
        <v>105</v>
      </c>
      <c r="I303" s="12" t="s">
        <v>27</v>
      </c>
      <c r="J303" s="30" t="s">
        <v>109</v>
      </c>
    </row>
    <row r="304" spans="1:10">
      <c r="A304" s="31">
        <v>1.5704787000000001E-2</v>
      </c>
      <c r="B304" s="12">
        <v>15704.787000000002</v>
      </c>
      <c r="C304" s="12" t="s">
        <v>27</v>
      </c>
      <c r="D304" s="12" t="s">
        <v>27</v>
      </c>
      <c r="E304" s="12">
        <v>222.15764340429956</v>
      </c>
      <c r="F304" s="32">
        <v>0.56637819469203143</v>
      </c>
      <c r="G304" s="32">
        <v>0.56637819469203143</v>
      </c>
      <c r="H304" s="12" t="s">
        <v>105</v>
      </c>
      <c r="I304" s="12" t="s">
        <v>27</v>
      </c>
      <c r="J304" s="30" t="s">
        <v>109</v>
      </c>
    </row>
    <row r="305" spans="1:10">
      <c r="A305" s="31">
        <v>1.5767681000000002E-2</v>
      </c>
      <c r="B305" s="12">
        <v>15767.681000000002</v>
      </c>
      <c r="C305" s="12" t="s">
        <v>27</v>
      </c>
      <c r="D305" s="12" t="s">
        <v>27</v>
      </c>
      <c r="E305" s="12">
        <v>224.8571801594681</v>
      </c>
      <c r="F305" s="32">
        <v>1.8704061395520675</v>
      </c>
      <c r="G305" s="32">
        <v>1.8704061395520675</v>
      </c>
      <c r="H305" s="12" t="s">
        <v>105</v>
      </c>
      <c r="I305" s="12" t="s">
        <v>27</v>
      </c>
      <c r="J305" s="30" t="s">
        <v>109</v>
      </c>
    </row>
    <row r="306" spans="1:10">
      <c r="A306" s="31">
        <v>1.5844952999999998E-2</v>
      </c>
      <c r="B306" s="12">
        <v>15844.952999999998</v>
      </c>
      <c r="C306" s="12" t="s">
        <v>27</v>
      </c>
      <c r="D306" s="12" t="s">
        <v>27</v>
      </c>
      <c r="E306" s="12">
        <v>222.36468715588023</v>
      </c>
      <c r="F306" s="32">
        <v>0.43665822250453418</v>
      </c>
      <c r="G306" s="32">
        <v>0.43665822250453418</v>
      </c>
      <c r="H306" s="12" t="s">
        <v>105</v>
      </c>
      <c r="I306" s="12" t="s">
        <v>27</v>
      </c>
      <c r="J306" s="30" t="s">
        <v>109</v>
      </c>
    </row>
    <row r="307" spans="1:10">
      <c r="A307" s="31">
        <v>1.5920254000000002E-2</v>
      </c>
      <c r="B307" s="12">
        <v>15920.254000000003</v>
      </c>
      <c r="C307" s="12" t="s">
        <v>27</v>
      </c>
      <c r="D307" s="12" t="s">
        <v>27</v>
      </c>
      <c r="E307" s="12">
        <v>223.51073929747449</v>
      </c>
      <c r="F307" s="32">
        <v>0.64807847610333691</v>
      </c>
      <c r="G307" s="32">
        <v>0.64807847610333691</v>
      </c>
      <c r="H307" s="12" t="s">
        <v>105</v>
      </c>
      <c r="I307" s="12" t="s">
        <v>27</v>
      </c>
      <c r="J307" s="30" t="s">
        <v>109</v>
      </c>
    </row>
    <row r="308" spans="1:10">
      <c r="A308" s="31">
        <v>1.5936522000000002E-2</v>
      </c>
      <c r="B308" s="12">
        <v>15936.522000000001</v>
      </c>
      <c r="C308" s="12" t="s">
        <v>27</v>
      </c>
      <c r="D308" s="12" t="s">
        <v>27</v>
      </c>
      <c r="E308" s="12">
        <v>223.76819095491729</v>
      </c>
      <c r="F308" s="32">
        <v>0.63933466937407168</v>
      </c>
      <c r="G308" s="32">
        <v>0.63933466937407168</v>
      </c>
      <c r="H308" s="12" t="s">
        <v>105</v>
      </c>
      <c r="I308" s="12" t="s">
        <v>27</v>
      </c>
      <c r="J308" s="30" t="s">
        <v>109</v>
      </c>
    </row>
    <row r="309" spans="1:10">
      <c r="A309" s="31">
        <v>1.5995492E-2</v>
      </c>
      <c r="B309" s="12">
        <v>15995.492</v>
      </c>
      <c r="C309" s="12" t="s">
        <v>27</v>
      </c>
      <c r="D309" s="12" t="s">
        <v>27</v>
      </c>
      <c r="E309" s="12">
        <v>223.72245069563519</v>
      </c>
      <c r="F309" s="32">
        <v>2.0623968552695899</v>
      </c>
      <c r="G309" s="32">
        <v>2.0623968552695899</v>
      </c>
      <c r="H309" s="12" t="s">
        <v>105</v>
      </c>
      <c r="I309" s="12" t="s">
        <v>27</v>
      </c>
      <c r="J309" s="30" t="s">
        <v>109</v>
      </c>
    </row>
    <row r="310" spans="1:10">
      <c r="A310" s="31">
        <v>1.5998978000000001E-2</v>
      </c>
      <c r="B310" s="12">
        <v>15998.978000000001</v>
      </c>
      <c r="C310" s="12" t="s">
        <v>27</v>
      </c>
      <c r="D310" s="12" t="s">
        <v>27</v>
      </c>
      <c r="E310" s="12">
        <v>224.40799018156471</v>
      </c>
      <c r="F310" s="32">
        <v>0.17761030070385816</v>
      </c>
      <c r="G310" s="32">
        <v>0.17761030070385816</v>
      </c>
      <c r="H310" s="12" t="s">
        <v>105</v>
      </c>
      <c r="I310" s="12" t="s">
        <v>27</v>
      </c>
      <c r="J310" s="30" t="s">
        <v>109</v>
      </c>
    </row>
    <row r="311" spans="1:10">
      <c r="A311" s="31">
        <v>1.6014670000000002E-2</v>
      </c>
      <c r="B311" s="12">
        <v>16014.670000000002</v>
      </c>
      <c r="C311" s="12" t="s">
        <v>27</v>
      </c>
      <c r="D311" s="12" t="s">
        <v>27</v>
      </c>
      <c r="E311" s="12">
        <v>222.39327867419098</v>
      </c>
      <c r="F311" s="32">
        <v>0.89309419567669757</v>
      </c>
      <c r="G311" s="32">
        <v>0.89309419567669757</v>
      </c>
      <c r="H311" s="12" t="s">
        <v>105</v>
      </c>
      <c r="I311" s="12" t="s">
        <v>27</v>
      </c>
      <c r="J311" s="30" t="s">
        <v>109</v>
      </c>
    </row>
    <row r="312" spans="1:10">
      <c r="A312" s="31">
        <v>1.6033782999999999E-2</v>
      </c>
      <c r="B312" s="12">
        <v>16033.782999999999</v>
      </c>
      <c r="C312" s="12" t="s">
        <v>27</v>
      </c>
      <c r="D312" s="12" t="s">
        <v>27</v>
      </c>
      <c r="E312" s="12">
        <v>224.48022214119129</v>
      </c>
      <c r="F312" s="32">
        <v>1.4333403503178488</v>
      </c>
      <c r="G312" s="32">
        <v>1.4333403503178488</v>
      </c>
      <c r="H312" s="12" t="s">
        <v>105</v>
      </c>
      <c r="I312" s="12" t="s">
        <v>27</v>
      </c>
      <c r="J312" s="30" t="s">
        <v>109</v>
      </c>
    </row>
    <row r="313" spans="1:10">
      <c r="A313" s="31">
        <v>1.6083E-2</v>
      </c>
      <c r="B313" s="12">
        <v>16083</v>
      </c>
      <c r="C313" s="12" t="s">
        <v>27</v>
      </c>
      <c r="D313" s="12" t="s">
        <v>27</v>
      </c>
      <c r="E313" s="12">
        <v>224.242360124708</v>
      </c>
      <c r="F313" s="32">
        <v>0.82034114140036241</v>
      </c>
      <c r="G313" s="32">
        <v>0.82034114140036241</v>
      </c>
      <c r="H313" s="12" t="s">
        <v>105</v>
      </c>
      <c r="I313" s="12" t="s">
        <v>27</v>
      </c>
      <c r="J313" s="30" t="s">
        <v>109</v>
      </c>
    </row>
    <row r="314" spans="1:10">
      <c r="A314" s="31">
        <v>1.6114135000000002E-2</v>
      </c>
      <c r="B314" s="12">
        <v>16114.135000000002</v>
      </c>
      <c r="C314" s="12" t="s">
        <v>27</v>
      </c>
      <c r="D314" s="12" t="s">
        <v>27</v>
      </c>
      <c r="E314" s="12">
        <v>222.4115117516632</v>
      </c>
      <c r="F314" s="32">
        <v>1.3094348918523633</v>
      </c>
      <c r="G314" s="32">
        <v>1.3094348918523633</v>
      </c>
      <c r="H314" s="12" t="s">
        <v>105</v>
      </c>
      <c r="I314" s="12" t="s">
        <v>27</v>
      </c>
      <c r="J314" s="30" t="s">
        <v>109</v>
      </c>
    </row>
    <row r="315" spans="1:10">
      <c r="A315" s="31">
        <v>1.6151209E-2</v>
      </c>
      <c r="B315" s="12">
        <v>16151.208999999999</v>
      </c>
      <c r="C315" s="12" t="s">
        <v>27</v>
      </c>
      <c r="D315" s="12" t="s">
        <v>27</v>
      </c>
      <c r="E315" s="12">
        <v>224.86257849748341</v>
      </c>
      <c r="F315" s="32">
        <v>1.0247434087216374</v>
      </c>
      <c r="G315" s="32">
        <v>1.0247434087216374</v>
      </c>
      <c r="H315" s="12" t="s">
        <v>105</v>
      </c>
      <c r="I315" s="12" t="s">
        <v>27</v>
      </c>
      <c r="J315" s="30" t="s">
        <v>109</v>
      </c>
    </row>
    <row r="316" spans="1:10">
      <c r="A316" s="31">
        <v>1.6166706999999999E-2</v>
      </c>
      <c r="B316" s="12">
        <v>16166.706999999999</v>
      </c>
      <c r="C316" s="12" t="s">
        <v>27</v>
      </c>
      <c r="D316" s="12" t="s">
        <v>27</v>
      </c>
      <c r="E316" s="12">
        <v>226.1908800011438</v>
      </c>
      <c r="F316" s="32">
        <v>7.1697462595214853E-2</v>
      </c>
      <c r="G316" s="32">
        <v>7.1697462595214853E-2</v>
      </c>
      <c r="H316" s="12" t="s">
        <v>105</v>
      </c>
      <c r="I316" s="12" t="s">
        <v>27</v>
      </c>
      <c r="J316" s="30" t="s">
        <v>109</v>
      </c>
    </row>
    <row r="317" spans="1:10">
      <c r="A317" s="31">
        <v>1.6187461E-2</v>
      </c>
      <c r="B317" s="12">
        <v>16187.460999999999</v>
      </c>
      <c r="C317" s="12" t="s">
        <v>27</v>
      </c>
      <c r="D317" s="12" t="s">
        <v>27</v>
      </c>
      <c r="E317" s="12">
        <v>221.48984625503218</v>
      </c>
      <c r="F317" s="32">
        <v>1.1769051062662972</v>
      </c>
      <c r="G317" s="32">
        <v>1.1769051062662972</v>
      </c>
      <c r="H317" s="12" t="s">
        <v>105</v>
      </c>
      <c r="I317" s="12" t="s">
        <v>27</v>
      </c>
      <c r="J317" s="30" t="s">
        <v>109</v>
      </c>
    </row>
    <row r="318" spans="1:10">
      <c r="A318" s="31">
        <v>1.6208708000000002E-2</v>
      </c>
      <c r="B318" s="12">
        <v>16208.708000000002</v>
      </c>
      <c r="C318" s="12" t="s">
        <v>27</v>
      </c>
      <c r="D318" s="12" t="s">
        <v>27</v>
      </c>
      <c r="E318" s="12">
        <v>227.32447423608619</v>
      </c>
      <c r="F318" s="32">
        <v>1.212502893063355</v>
      </c>
      <c r="G318" s="32">
        <v>1.212502893063355</v>
      </c>
      <c r="H318" s="12" t="s">
        <v>105</v>
      </c>
      <c r="I318" s="12" t="s">
        <v>27</v>
      </c>
      <c r="J318" s="30" t="s">
        <v>109</v>
      </c>
    </row>
    <row r="319" spans="1:10">
      <c r="A319" s="31">
        <v>1.6222957E-2</v>
      </c>
      <c r="B319" s="12">
        <v>16222.957</v>
      </c>
      <c r="C319" s="12" t="s">
        <v>27</v>
      </c>
      <c r="D319" s="12" t="s">
        <v>27</v>
      </c>
      <c r="E319" s="12">
        <v>223.23631531576837</v>
      </c>
      <c r="F319" s="32">
        <v>0.55388721683418929</v>
      </c>
      <c r="G319" s="32">
        <v>0.55388721683418929</v>
      </c>
      <c r="H319" s="12" t="s">
        <v>105</v>
      </c>
      <c r="I319" s="12" t="s">
        <v>27</v>
      </c>
      <c r="J319" s="30" t="s">
        <v>109</v>
      </c>
    </row>
    <row r="320" spans="1:10">
      <c r="A320" s="31">
        <v>1.6240563999999999E-2</v>
      </c>
      <c r="B320" s="12">
        <v>16240.563999999998</v>
      </c>
      <c r="C320" s="12" t="s">
        <v>27</v>
      </c>
      <c r="D320" s="12" t="s">
        <v>27</v>
      </c>
      <c r="E320" s="12">
        <v>220.48517092637948</v>
      </c>
      <c r="F320" s="32">
        <v>1.0594512637382953</v>
      </c>
      <c r="G320" s="32">
        <v>1.0594512637382953</v>
      </c>
      <c r="H320" s="12" t="s">
        <v>105</v>
      </c>
      <c r="I320" s="12" t="s">
        <v>27</v>
      </c>
      <c r="J320" s="30" t="s">
        <v>109</v>
      </c>
    </row>
    <row r="321" spans="1:10">
      <c r="A321" s="31">
        <v>1.6260726999999999E-2</v>
      </c>
      <c r="B321" s="12">
        <v>16260.726999999999</v>
      </c>
      <c r="C321" s="12" t="s">
        <v>27</v>
      </c>
      <c r="D321" s="12" t="s">
        <v>27</v>
      </c>
      <c r="E321" s="12">
        <v>218.56382460975144</v>
      </c>
      <c r="F321" s="32">
        <v>0.96678689720874389</v>
      </c>
      <c r="G321" s="32">
        <v>0.96678689720874389</v>
      </c>
      <c r="H321" s="12" t="s">
        <v>105</v>
      </c>
      <c r="I321" s="12" t="s">
        <v>27</v>
      </c>
      <c r="J321" s="30" t="s">
        <v>109</v>
      </c>
    </row>
    <row r="322" spans="1:10">
      <c r="A322" s="31">
        <v>1.6278742999999998E-2</v>
      </c>
      <c r="B322" s="12">
        <v>16278.743000000002</v>
      </c>
      <c r="C322" s="12" t="s">
        <v>27</v>
      </c>
      <c r="D322" s="12" t="s">
        <v>27</v>
      </c>
      <c r="E322" s="12">
        <v>214.22122886828478</v>
      </c>
      <c r="F322" s="32">
        <v>0.59455263130298508</v>
      </c>
      <c r="G322" s="32">
        <v>0.59455263130298508</v>
      </c>
      <c r="H322" s="12" t="s">
        <v>105</v>
      </c>
      <c r="I322" s="12" t="s">
        <v>27</v>
      </c>
      <c r="J322" s="30" t="s">
        <v>109</v>
      </c>
    </row>
    <row r="323" spans="1:10">
      <c r="A323" s="31">
        <v>1.6296958E-2</v>
      </c>
      <c r="B323" s="12">
        <v>16296.958000000001</v>
      </c>
      <c r="C323" s="12" t="s">
        <v>27</v>
      </c>
      <c r="D323" s="12" t="s">
        <v>27</v>
      </c>
      <c r="E323" s="12">
        <v>212.84367513227136</v>
      </c>
      <c r="F323" s="32">
        <v>0.74591262455775698</v>
      </c>
      <c r="G323" s="32">
        <v>0.74591262455775698</v>
      </c>
      <c r="H323" s="12" t="s">
        <v>105</v>
      </c>
      <c r="I323" s="12" t="s">
        <v>27</v>
      </c>
      <c r="J323" s="30" t="s">
        <v>109</v>
      </c>
    </row>
    <row r="324" spans="1:10">
      <c r="A324" s="31">
        <v>1.6317429000000001E-2</v>
      </c>
      <c r="B324" s="12">
        <v>16317.429000000002</v>
      </c>
      <c r="C324" s="12" t="s">
        <v>27</v>
      </c>
      <c r="D324" s="12" t="s">
        <v>27</v>
      </c>
      <c r="E324" s="12">
        <v>214.5978424508933</v>
      </c>
      <c r="F324" s="32">
        <v>0.5964888338406239</v>
      </c>
      <c r="G324" s="32">
        <v>0.5964888338406239</v>
      </c>
      <c r="H324" s="12" t="s">
        <v>105</v>
      </c>
      <c r="I324" s="12" t="s">
        <v>27</v>
      </c>
      <c r="J324" s="30" t="s">
        <v>109</v>
      </c>
    </row>
    <row r="325" spans="1:10">
      <c r="A325" s="31">
        <v>1.6337251000000001E-2</v>
      </c>
      <c r="B325" s="12">
        <v>16337.251</v>
      </c>
      <c r="C325" s="12" t="s">
        <v>27</v>
      </c>
      <c r="D325" s="12" t="s">
        <v>27</v>
      </c>
      <c r="E325" s="12">
        <v>212.42970768970437</v>
      </c>
      <c r="F325" s="32">
        <v>1.1881058980916346</v>
      </c>
      <c r="G325" s="32">
        <v>1.1881058980916346</v>
      </c>
      <c r="H325" s="12" t="s">
        <v>105</v>
      </c>
      <c r="I325" s="12" t="s">
        <v>27</v>
      </c>
      <c r="J325" s="30" t="s">
        <v>109</v>
      </c>
    </row>
    <row r="326" spans="1:10">
      <c r="A326" s="31">
        <v>1.6354227999999998E-2</v>
      </c>
      <c r="B326" s="12">
        <v>16354.227999999999</v>
      </c>
      <c r="C326" s="12" t="s">
        <v>27</v>
      </c>
      <c r="D326" s="12" t="s">
        <v>27</v>
      </c>
      <c r="E326" s="12">
        <v>214.83094793202406</v>
      </c>
      <c r="F326" s="32">
        <v>1.2030660182080497</v>
      </c>
      <c r="G326" s="32">
        <v>1.2030660182080497</v>
      </c>
      <c r="H326" s="12" t="s">
        <v>105</v>
      </c>
      <c r="I326" s="12" t="s">
        <v>27</v>
      </c>
      <c r="J326" s="30" t="s">
        <v>109</v>
      </c>
    </row>
    <row r="327" spans="1:10">
      <c r="A327" s="31">
        <v>1.6374888000000001E-2</v>
      </c>
      <c r="B327" s="12">
        <v>16374.888000000001</v>
      </c>
      <c r="C327" s="12" t="s">
        <v>27</v>
      </c>
      <c r="D327" s="12" t="s">
        <v>27</v>
      </c>
      <c r="E327" s="12">
        <v>211.2133503062316</v>
      </c>
      <c r="F327" s="32">
        <v>0.49980223800319318</v>
      </c>
      <c r="G327" s="32">
        <v>0.49980223800319318</v>
      </c>
      <c r="H327" s="12" t="s">
        <v>105</v>
      </c>
      <c r="I327" s="12" t="s">
        <v>27</v>
      </c>
      <c r="J327" s="30" t="s">
        <v>109</v>
      </c>
    </row>
    <row r="328" spans="1:10">
      <c r="A328" s="31">
        <v>1.6391885999999998E-2</v>
      </c>
      <c r="B328" s="12">
        <v>16391.885999999999</v>
      </c>
      <c r="C328" s="12" t="s">
        <v>27</v>
      </c>
      <c r="D328" s="12" t="s">
        <v>27</v>
      </c>
      <c r="E328" s="12">
        <v>209.50810411665645</v>
      </c>
      <c r="F328" s="32">
        <v>0.81572828316059343</v>
      </c>
      <c r="G328" s="32">
        <v>0.81572828316059343</v>
      </c>
      <c r="H328" s="12" t="s">
        <v>105</v>
      </c>
      <c r="I328" s="12" t="s">
        <v>27</v>
      </c>
      <c r="J328" s="30" t="s">
        <v>109</v>
      </c>
    </row>
    <row r="329" spans="1:10">
      <c r="A329" s="31">
        <v>1.6410705999999997E-2</v>
      </c>
      <c r="B329" s="12">
        <v>16410.705999999998</v>
      </c>
      <c r="C329" s="12" t="s">
        <v>27</v>
      </c>
      <c r="D329" s="12" t="s">
        <v>27</v>
      </c>
      <c r="E329" s="12">
        <v>212.94888538922996</v>
      </c>
      <c r="F329" s="32">
        <v>0.94050881288586641</v>
      </c>
      <c r="G329" s="32">
        <v>0.94050881288586641</v>
      </c>
      <c r="H329" s="12" t="s">
        <v>105</v>
      </c>
      <c r="I329" s="12" t="s">
        <v>27</v>
      </c>
      <c r="J329" s="30" t="s">
        <v>109</v>
      </c>
    </row>
    <row r="330" spans="1:10">
      <c r="A330" s="31">
        <v>1.6431323000000001E-2</v>
      </c>
      <c r="B330" s="12">
        <v>16431.323</v>
      </c>
      <c r="C330" s="12" t="s">
        <v>27</v>
      </c>
      <c r="D330" s="12" t="s">
        <v>27</v>
      </c>
      <c r="E330" s="12">
        <v>211.79344980120629</v>
      </c>
      <c r="F330" s="32">
        <v>1.8071328020237429</v>
      </c>
      <c r="G330" s="32">
        <v>1.8071328020237429</v>
      </c>
      <c r="H330" s="12" t="s">
        <v>105</v>
      </c>
      <c r="I330" s="12" t="s">
        <v>27</v>
      </c>
      <c r="J330" s="30" t="s">
        <v>109</v>
      </c>
    </row>
    <row r="331" spans="1:10">
      <c r="A331" s="31">
        <v>1.6458381000000001E-2</v>
      </c>
      <c r="B331" s="12">
        <v>16458.381000000001</v>
      </c>
      <c r="C331" s="12" t="s">
        <v>27</v>
      </c>
      <c r="D331" s="12" t="s">
        <v>27</v>
      </c>
      <c r="E331" s="12">
        <v>217.18722610003746</v>
      </c>
      <c r="F331" s="32">
        <v>0.27905676325660833</v>
      </c>
      <c r="G331" s="32">
        <v>0.27905676325660833</v>
      </c>
      <c r="H331" s="12" t="s">
        <v>105</v>
      </c>
      <c r="I331" s="12" t="s">
        <v>27</v>
      </c>
      <c r="J331" s="30" t="s">
        <v>109</v>
      </c>
    </row>
    <row r="332" spans="1:10">
      <c r="A332" s="31">
        <v>1.6472034E-2</v>
      </c>
      <c r="B332" s="12">
        <v>16472.034</v>
      </c>
      <c r="C332" s="12" t="s">
        <v>27</v>
      </c>
      <c r="D332" s="12" t="s">
        <v>27</v>
      </c>
      <c r="E332" s="12">
        <v>213.9380167825644</v>
      </c>
      <c r="F332" s="32">
        <v>1.1134129547932179</v>
      </c>
      <c r="G332" s="32">
        <v>1.1134129547932179</v>
      </c>
      <c r="H332" s="12" t="s">
        <v>105</v>
      </c>
      <c r="I332" s="12" t="s">
        <v>27</v>
      </c>
      <c r="J332" s="30" t="s">
        <v>109</v>
      </c>
    </row>
    <row r="333" spans="1:10">
      <c r="A333" s="31">
        <v>1.6509932000000001E-2</v>
      </c>
      <c r="B333" s="12">
        <v>16509.932000000001</v>
      </c>
      <c r="C333" s="12" t="s">
        <v>27</v>
      </c>
      <c r="D333" s="12" t="s">
        <v>27</v>
      </c>
      <c r="E333" s="12">
        <v>207.94707338537606</v>
      </c>
      <c r="F333" s="32">
        <v>0.12297867634990271</v>
      </c>
      <c r="G333" s="32">
        <v>0.12297867634990271</v>
      </c>
      <c r="H333" s="12" t="s">
        <v>105</v>
      </c>
      <c r="I333" s="12" t="s">
        <v>27</v>
      </c>
      <c r="J333" s="30" t="s">
        <v>109</v>
      </c>
    </row>
    <row r="334" spans="1:10">
      <c r="A334" s="31">
        <v>1.6553508999999998E-2</v>
      </c>
      <c r="B334" s="12">
        <v>16553.508999999998</v>
      </c>
      <c r="C334" s="12" t="s">
        <v>27</v>
      </c>
      <c r="D334" s="12" t="s">
        <v>27</v>
      </c>
      <c r="E334" s="12">
        <v>208.65010901966778</v>
      </c>
      <c r="F334" s="32">
        <v>0.52123258062177324</v>
      </c>
      <c r="G334" s="32">
        <v>0.52123258062177324</v>
      </c>
      <c r="H334" s="12" t="s">
        <v>105</v>
      </c>
      <c r="I334" s="12" t="s">
        <v>27</v>
      </c>
      <c r="J334" s="30" t="s">
        <v>109</v>
      </c>
    </row>
    <row r="335" spans="1:10">
      <c r="A335" s="31">
        <v>1.6590011999999998E-2</v>
      </c>
      <c r="B335" s="12">
        <v>16590.011999999999</v>
      </c>
      <c r="C335" s="12" t="s">
        <v>27</v>
      </c>
      <c r="D335" s="12" t="s">
        <v>27</v>
      </c>
      <c r="E335" s="12">
        <v>208.46142761667059</v>
      </c>
      <c r="F335" s="32">
        <v>0.83949900192494731</v>
      </c>
      <c r="G335" s="32">
        <v>0.83949900192494731</v>
      </c>
      <c r="H335" s="12" t="s">
        <v>105</v>
      </c>
      <c r="I335" s="12" t="s">
        <v>27</v>
      </c>
      <c r="J335" s="30" t="s">
        <v>109</v>
      </c>
    </row>
    <row r="336" spans="1:10">
      <c r="A336" s="31">
        <v>1.6655879000000002E-2</v>
      </c>
      <c r="B336" s="12">
        <v>16655.879000000001</v>
      </c>
      <c r="C336" s="12" t="s">
        <v>27</v>
      </c>
      <c r="D336" s="12" t="s">
        <v>27</v>
      </c>
      <c r="E336" s="12">
        <v>213.15469236971649</v>
      </c>
      <c r="F336" s="32">
        <v>0.8085332659341804</v>
      </c>
      <c r="G336" s="32">
        <v>0.8085332659341804</v>
      </c>
      <c r="H336" s="12" t="s">
        <v>105</v>
      </c>
      <c r="I336" s="12" t="s">
        <v>27</v>
      </c>
      <c r="J336" s="30" t="s">
        <v>109</v>
      </c>
    </row>
    <row r="337" spans="1:10">
      <c r="A337" s="31">
        <v>1.6733527999999998E-2</v>
      </c>
      <c r="B337" s="12">
        <v>16733.527999999998</v>
      </c>
      <c r="C337" s="12" t="s">
        <v>27</v>
      </c>
      <c r="D337" s="12" t="s">
        <v>27</v>
      </c>
      <c r="E337" s="12">
        <v>210.24939480334604</v>
      </c>
      <c r="F337" s="32">
        <v>1.1019346596459119</v>
      </c>
      <c r="G337" s="32">
        <v>1.1019346596459119</v>
      </c>
      <c r="H337" s="12" t="s">
        <v>105</v>
      </c>
      <c r="I337" s="12" t="s">
        <v>27</v>
      </c>
      <c r="J337" s="30" t="s">
        <v>109</v>
      </c>
    </row>
    <row r="338" spans="1:10">
      <c r="A338" s="31">
        <v>1.6797544999999997E-2</v>
      </c>
      <c r="B338" s="12">
        <v>16797.544999999998</v>
      </c>
      <c r="C338" s="12" t="s">
        <v>27</v>
      </c>
      <c r="D338" s="12" t="s">
        <v>27</v>
      </c>
      <c r="E338" s="12">
        <v>205.52548876941438</v>
      </c>
      <c r="F338" s="32">
        <v>0.96174110134254731</v>
      </c>
      <c r="G338" s="32">
        <v>0.96174110134254731</v>
      </c>
      <c r="H338" s="12" t="s">
        <v>105</v>
      </c>
      <c r="I338" s="12" t="s">
        <v>27</v>
      </c>
      <c r="J338" s="30" t="s">
        <v>109</v>
      </c>
    </row>
    <row r="339" spans="1:10">
      <c r="A339" s="31">
        <v>1.6869314999999999E-2</v>
      </c>
      <c r="B339" s="12">
        <v>16869.314999999999</v>
      </c>
      <c r="C339" s="12" t="s">
        <v>27</v>
      </c>
      <c r="D339" s="12" t="s">
        <v>27</v>
      </c>
      <c r="E339" s="12">
        <v>205.18509194320177</v>
      </c>
      <c r="F339" s="32">
        <v>0.961741101338764</v>
      </c>
      <c r="G339" s="32">
        <v>0.961741101338764</v>
      </c>
      <c r="H339" s="12" t="s">
        <v>105</v>
      </c>
      <c r="I339" s="12" t="s">
        <v>27</v>
      </c>
      <c r="J339" s="30" t="s">
        <v>109</v>
      </c>
    </row>
    <row r="340" spans="1:10">
      <c r="A340" s="31">
        <v>1.6928830999999998E-2</v>
      </c>
      <c r="B340" s="12">
        <v>16928.830999999998</v>
      </c>
      <c r="C340" s="12" t="s">
        <v>27</v>
      </c>
      <c r="D340" s="12" t="s">
        <v>27</v>
      </c>
      <c r="E340" s="12">
        <v>202.92904768161341</v>
      </c>
      <c r="F340" s="32">
        <v>0.67502997394429687</v>
      </c>
      <c r="G340" s="32">
        <v>0.67502997394429687</v>
      </c>
      <c r="H340" s="12" t="s">
        <v>105</v>
      </c>
      <c r="I340" s="12" t="s">
        <v>27</v>
      </c>
      <c r="J340" s="30" t="s">
        <v>109</v>
      </c>
    </row>
    <row r="341" spans="1:10">
      <c r="A341" s="31">
        <v>1.6994774000000001E-2</v>
      </c>
      <c r="B341" s="12">
        <v>16994.774000000001</v>
      </c>
      <c r="C341" s="12" t="s">
        <v>27</v>
      </c>
      <c r="D341" s="12" t="s">
        <v>27</v>
      </c>
      <c r="E341" s="12">
        <v>204.32473834267671</v>
      </c>
      <c r="F341" s="32">
        <v>1.0886961808547952</v>
      </c>
      <c r="G341" s="32">
        <v>1.0886961808547952</v>
      </c>
      <c r="H341" s="12" t="s">
        <v>105</v>
      </c>
      <c r="I341" s="12" t="s">
        <v>27</v>
      </c>
      <c r="J341" s="30" t="s">
        <v>109</v>
      </c>
    </row>
    <row r="342" spans="1:10">
      <c r="A342" s="31">
        <v>1.7091847E-2</v>
      </c>
      <c r="B342" s="12">
        <v>17091.847000000002</v>
      </c>
      <c r="C342" s="12" t="s">
        <v>27</v>
      </c>
      <c r="D342" s="12" t="s">
        <v>27</v>
      </c>
      <c r="E342" s="12">
        <v>202.1012164231453</v>
      </c>
      <c r="F342" s="32">
        <v>1.0521531700623763</v>
      </c>
      <c r="G342" s="32">
        <v>1.0521531700623763</v>
      </c>
      <c r="H342" s="12" t="s">
        <v>105</v>
      </c>
      <c r="I342" s="12" t="s">
        <v>27</v>
      </c>
      <c r="J342" s="30" t="s">
        <v>109</v>
      </c>
    </row>
    <row r="343" spans="1:10">
      <c r="A343" s="31">
        <v>1.7163698000000002E-2</v>
      </c>
      <c r="B343" s="12">
        <v>17163.698</v>
      </c>
      <c r="C343" s="12" t="s">
        <v>27</v>
      </c>
      <c r="D343" s="12" t="s">
        <v>27</v>
      </c>
      <c r="E343" s="12">
        <v>198.63108925293099</v>
      </c>
      <c r="F343" s="32">
        <v>1.3007075917823727</v>
      </c>
      <c r="G343" s="32">
        <v>1.3007075917823727</v>
      </c>
      <c r="H343" s="12" t="s">
        <v>105</v>
      </c>
      <c r="I343" s="12" t="s">
        <v>27</v>
      </c>
      <c r="J343" s="30" t="s">
        <v>109</v>
      </c>
    </row>
    <row r="344" spans="1:10">
      <c r="A344" s="31">
        <v>1.7236244999999997E-2</v>
      </c>
      <c r="B344" s="12">
        <v>17236.244999999999</v>
      </c>
      <c r="C344" s="12" t="s">
        <v>27</v>
      </c>
      <c r="D344" s="12" t="s">
        <v>27</v>
      </c>
      <c r="E344" s="12">
        <v>198.29417538469403</v>
      </c>
      <c r="F344" s="32">
        <v>0.77666007723424524</v>
      </c>
      <c r="G344" s="32">
        <v>0.77666007723424524</v>
      </c>
      <c r="H344" s="12" t="s">
        <v>105</v>
      </c>
      <c r="I344" s="12" t="s">
        <v>27</v>
      </c>
      <c r="J344" s="30" t="s">
        <v>109</v>
      </c>
    </row>
    <row r="345" spans="1:10">
      <c r="A345" s="31">
        <v>1.7287896000000001E-2</v>
      </c>
      <c r="B345" s="12">
        <v>17287.896000000001</v>
      </c>
      <c r="C345" s="12" t="s">
        <v>27</v>
      </c>
      <c r="D345" s="12" t="s">
        <v>27</v>
      </c>
      <c r="E345" s="12">
        <v>195.87573909141443</v>
      </c>
      <c r="F345" s="32">
        <v>0.49713302392337427</v>
      </c>
      <c r="G345" s="32">
        <v>0.49713302392337427</v>
      </c>
      <c r="H345" s="12" t="s">
        <v>105</v>
      </c>
      <c r="I345" s="12" t="s">
        <v>27</v>
      </c>
      <c r="J345" s="30" t="s">
        <v>109</v>
      </c>
    </row>
    <row r="346" spans="1:10">
      <c r="A346" s="31">
        <v>1.7311872999999998E-2</v>
      </c>
      <c r="B346" s="12">
        <v>17311.873</v>
      </c>
      <c r="C346" s="12" t="s">
        <v>27</v>
      </c>
      <c r="D346" s="12" t="s">
        <v>27</v>
      </c>
      <c r="E346" s="12">
        <v>194.65141317549399</v>
      </c>
      <c r="F346" s="32">
        <v>0.26604797941165964</v>
      </c>
      <c r="G346" s="32">
        <v>0.26604797941165964</v>
      </c>
      <c r="H346" s="12" t="s">
        <v>105</v>
      </c>
      <c r="I346" s="12" t="s">
        <v>27</v>
      </c>
      <c r="J346" s="30" t="s">
        <v>109</v>
      </c>
    </row>
    <row r="347" spans="1:10">
      <c r="A347" s="31">
        <v>1.7360496E-2</v>
      </c>
      <c r="B347" s="12">
        <v>17360.495999999999</v>
      </c>
      <c r="C347" s="12" t="s">
        <v>27</v>
      </c>
      <c r="D347" s="12" t="s">
        <v>27</v>
      </c>
      <c r="E347" s="12">
        <v>190.50284337603904</v>
      </c>
      <c r="F347" s="32">
        <v>0.909033112140748</v>
      </c>
      <c r="G347" s="32">
        <v>0.909033112140748</v>
      </c>
      <c r="H347" s="12" t="s">
        <v>105</v>
      </c>
      <c r="I347" s="12" t="s">
        <v>27</v>
      </c>
      <c r="J347" s="30" t="s">
        <v>109</v>
      </c>
    </row>
    <row r="348" spans="1:10">
      <c r="A348" s="31">
        <v>1.7385299E-2</v>
      </c>
      <c r="B348" s="12">
        <v>17385.298999999999</v>
      </c>
      <c r="C348" s="12" t="s">
        <v>27</v>
      </c>
      <c r="D348" s="12" t="s">
        <v>27</v>
      </c>
      <c r="E348" s="12">
        <v>193.02021337722056</v>
      </c>
      <c r="F348" s="32">
        <v>0.39380858908988714</v>
      </c>
      <c r="G348" s="32">
        <v>0.39380858908988714</v>
      </c>
      <c r="H348" s="12" t="s">
        <v>105</v>
      </c>
      <c r="I348" s="12" t="s">
        <v>27</v>
      </c>
      <c r="J348" s="30" t="s">
        <v>109</v>
      </c>
    </row>
    <row r="349" spans="1:10">
      <c r="A349" s="31">
        <v>1.7410026000000002E-2</v>
      </c>
      <c r="B349" s="12">
        <v>17410.026000000002</v>
      </c>
      <c r="C349" s="12" t="s">
        <v>27</v>
      </c>
      <c r="D349" s="12" t="s">
        <v>27</v>
      </c>
      <c r="E349" s="12">
        <v>191.88566736855631</v>
      </c>
      <c r="F349" s="32">
        <v>0.26945788655263653</v>
      </c>
      <c r="G349" s="32">
        <v>0.26945788655263653</v>
      </c>
      <c r="H349" s="12" t="s">
        <v>105</v>
      </c>
      <c r="I349" s="12" t="s">
        <v>27</v>
      </c>
      <c r="J349" s="30" t="s">
        <v>109</v>
      </c>
    </row>
    <row r="350" spans="1:10">
      <c r="A350" s="31">
        <v>1.7434971E-2</v>
      </c>
      <c r="B350" s="12">
        <v>17434.971000000001</v>
      </c>
      <c r="C350" s="12" t="s">
        <v>27</v>
      </c>
      <c r="D350" s="12" t="s">
        <v>27</v>
      </c>
      <c r="E350" s="12">
        <v>190.75739808941378</v>
      </c>
      <c r="F350" s="32">
        <v>0.46529941580413253</v>
      </c>
      <c r="G350" s="32">
        <v>0.46529941580413253</v>
      </c>
      <c r="H350" s="12" t="s">
        <v>105</v>
      </c>
      <c r="I350" s="12" t="s">
        <v>27</v>
      </c>
      <c r="J350" s="30" t="s">
        <v>109</v>
      </c>
    </row>
    <row r="351" spans="1:10">
      <c r="A351" s="31">
        <v>1.7460991000000002E-2</v>
      </c>
      <c r="B351" s="12">
        <v>17460.991000000002</v>
      </c>
      <c r="C351" s="12" t="s">
        <v>27</v>
      </c>
      <c r="D351" s="12" t="s">
        <v>27</v>
      </c>
      <c r="E351" s="12">
        <v>193.00049226913703</v>
      </c>
      <c r="F351" s="32">
        <v>0.46110486137926515</v>
      </c>
      <c r="G351" s="32">
        <v>0.46110486137926515</v>
      </c>
      <c r="H351" s="12" t="s">
        <v>105</v>
      </c>
      <c r="I351" s="12" t="s">
        <v>27</v>
      </c>
      <c r="J351" s="30" t="s">
        <v>109</v>
      </c>
    </row>
    <row r="352" spans="1:10">
      <c r="A352" s="31">
        <v>1.7485291E-2</v>
      </c>
      <c r="B352" s="12">
        <v>17485.291000000001</v>
      </c>
      <c r="C352" s="12" t="s">
        <v>27</v>
      </c>
      <c r="D352" s="12" t="s">
        <v>27</v>
      </c>
      <c r="E352" s="12">
        <v>191.47611429594139</v>
      </c>
      <c r="F352" s="32">
        <v>0.5012961161068531</v>
      </c>
      <c r="G352" s="32">
        <v>0.5012961161068531</v>
      </c>
      <c r="H352" s="12" t="s">
        <v>105</v>
      </c>
      <c r="I352" s="12" t="s">
        <v>27</v>
      </c>
      <c r="J352" s="30" t="s">
        <v>109</v>
      </c>
    </row>
    <row r="353" spans="1:10">
      <c r="A353" s="31">
        <v>1.7510867999999999E-2</v>
      </c>
      <c r="B353" s="12">
        <v>17510.867999999999</v>
      </c>
      <c r="C353" s="12" t="s">
        <v>27</v>
      </c>
      <c r="D353" s="12" t="s">
        <v>27</v>
      </c>
      <c r="E353" s="12">
        <v>191.58573439908614</v>
      </c>
      <c r="F353" s="32">
        <v>5.4238037453648288E-2</v>
      </c>
      <c r="G353" s="32">
        <v>5.4238037453648288E-2</v>
      </c>
      <c r="H353" s="12" t="s">
        <v>105</v>
      </c>
      <c r="I353" s="12" t="s">
        <v>27</v>
      </c>
      <c r="J353" s="30" t="s">
        <v>109</v>
      </c>
    </row>
    <row r="354" spans="1:10">
      <c r="A354" s="31">
        <v>1.7534589E-2</v>
      </c>
      <c r="B354" s="12">
        <v>17534.589</v>
      </c>
      <c r="C354" s="12" t="s">
        <v>27</v>
      </c>
      <c r="D354" s="12" t="s">
        <v>27</v>
      </c>
      <c r="E354" s="12">
        <v>192.37047527166976</v>
      </c>
      <c r="F354" s="32">
        <v>0.60556993378873958</v>
      </c>
      <c r="G354" s="32">
        <v>0.60556993378873958</v>
      </c>
      <c r="H354" s="12" t="s">
        <v>105</v>
      </c>
      <c r="I354" s="12" t="s">
        <v>27</v>
      </c>
      <c r="J354" s="30" t="s">
        <v>109</v>
      </c>
    </row>
    <row r="355" spans="1:10">
      <c r="A355" s="31">
        <v>1.7561458999999998E-2</v>
      </c>
      <c r="B355" s="12">
        <v>17561.458999999999</v>
      </c>
      <c r="C355" s="12" t="s">
        <v>27</v>
      </c>
      <c r="D355" s="12" t="s">
        <v>27</v>
      </c>
      <c r="E355" s="12">
        <v>192.62364839309151</v>
      </c>
      <c r="F355" s="32">
        <v>0.29863733358414885</v>
      </c>
      <c r="G355" s="32">
        <v>0.29863733358414885</v>
      </c>
      <c r="H355" s="12" t="s">
        <v>105</v>
      </c>
      <c r="I355" s="12" t="s">
        <v>27</v>
      </c>
      <c r="J355" s="30" t="s">
        <v>109</v>
      </c>
    </row>
    <row r="356" spans="1:10">
      <c r="A356" s="31">
        <v>1.7586251000000001E-2</v>
      </c>
      <c r="B356" s="12">
        <v>17586.251</v>
      </c>
      <c r="C356" s="12" t="s">
        <v>27</v>
      </c>
      <c r="D356" s="12" t="s">
        <v>27</v>
      </c>
      <c r="E356" s="12">
        <v>196.96328822867957</v>
      </c>
      <c r="F356" s="32">
        <v>0.86350922889845616</v>
      </c>
      <c r="G356" s="32">
        <v>0.86350922889845616</v>
      </c>
      <c r="H356" s="12" t="s">
        <v>105</v>
      </c>
      <c r="I356" s="12" t="s">
        <v>27</v>
      </c>
      <c r="J356" s="30" t="s">
        <v>109</v>
      </c>
    </row>
    <row r="357" spans="1:10">
      <c r="A357" s="31">
        <v>1.7612004000000001E-2</v>
      </c>
      <c r="B357" s="12">
        <v>17612.004000000001</v>
      </c>
      <c r="C357" s="12" t="s">
        <v>27</v>
      </c>
      <c r="D357" s="12" t="s">
        <v>27</v>
      </c>
      <c r="E357" s="12">
        <v>195.79039289658348</v>
      </c>
      <c r="F357" s="32">
        <v>0.2391586375813789</v>
      </c>
      <c r="G357" s="32">
        <v>0.2391586375813789</v>
      </c>
      <c r="H357" s="12" t="s">
        <v>105</v>
      </c>
      <c r="I357" s="12" t="s">
        <v>27</v>
      </c>
      <c r="J357" s="30" t="s">
        <v>109</v>
      </c>
    </row>
    <row r="358" spans="1:10">
      <c r="A358" s="31">
        <v>1.7637877999999999E-2</v>
      </c>
      <c r="B358" s="12">
        <v>17637.878000000001</v>
      </c>
      <c r="C358" s="12" t="s">
        <v>27</v>
      </c>
      <c r="D358" s="12" t="s">
        <v>27</v>
      </c>
      <c r="E358" s="12">
        <v>193.21020619774924</v>
      </c>
      <c r="F358" s="32">
        <v>1.2286838327921574</v>
      </c>
      <c r="G358" s="32">
        <v>1.2286838327921574</v>
      </c>
      <c r="H358" s="12" t="s">
        <v>105</v>
      </c>
      <c r="I358" s="12" t="s">
        <v>27</v>
      </c>
      <c r="J358" s="30" t="s">
        <v>109</v>
      </c>
    </row>
    <row r="359" spans="1:10">
      <c r="A359" s="31">
        <v>1.7665057000000001E-2</v>
      </c>
      <c r="B359" s="12">
        <v>17665.057000000001</v>
      </c>
      <c r="C359" s="12" t="s">
        <v>27</v>
      </c>
      <c r="D359" s="12" t="s">
        <v>27</v>
      </c>
      <c r="E359" s="12">
        <v>194.37600353690419</v>
      </c>
      <c r="F359" s="32">
        <v>0.55502869881693817</v>
      </c>
      <c r="G359" s="32">
        <v>0.55502869881693817</v>
      </c>
      <c r="H359" s="12" t="s">
        <v>105</v>
      </c>
      <c r="I359" s="12" t="s">
        <v>27</v>
      </c>
      <c r="J359" s="30" t="s">
        <v>109</v>
      </c>
    </row>
    <row r="360" spans="1:10">
      <c r="A360" s="31">
        <v>1.7691214E-2</v>
      </c>
      <c r="B360" s="12">
        <v>17691.214</v>
      </c>
      <c r="C360" s="12" t="s">
        <v>27</v>
      </c>
      <c r="D360" s="12" t="s">
        <v>27</v>
      </c>
      <c r="E360" s="12">
        <v>191.51895944996556</v>
      </c>
      <c r="F360" s="32">
        <v>1.3346281819664174</v>
      </c>
      <c r="G360" s="32">
        <v>1.3346281819664174</v>
      </c>
      <c r="H360" s="12" t="s">
        <v>105</v>
      </c>
      <c r="I360" s="12" t="s">
        <v>27</v>
      </c>
      <c r="J360" s="30" t="s">
        <v>109</v>
      </c>
    </row>
    <row r="361" spans="1:10">
      <c r="A361" s="31">
        <v>1.7717048999999999E-2</v>
      </c>
      <c r="B361" s="12">
        <v>17717.048999999999</v>
      </c>
      <c r="C361" s="12" t="s">
        <v>27</v>
      </c>
      <c r="D361" s="12" t="s">
        <v>27</v>
      </c>
      <c r="E361" s="12">
        <v>189.52313905154722</v>
      </c>
      <c r="F361" s="32">
        <v>0.56430225232113473</v>
      </c>
      <c r="G361" s="32">
        <v>0.56430225232113473</v>
      </c>
      <c r="H361" s="12" t="s">
        <v>105</v>
      </c>
      <c r="I361" s="12" t="s">
        <v>27</v>
      </c>
      <c r="J361" s="30" t="s">
        <v>109</v>
      </c>
    </row>
    <row r="362" spans="1:10">
      <c r="A362" s="31">
        <v>1.7743749999999999E-2</v>
      </c>
      <c r="B362" s="12">
        <v>17743.75</v>
      </c>
      <c r="C362" s="12" t="s">
        <v>27</v>
      </c>
      <c r="D362" s="12" t="s">
        <v>27</v>
      </c>
      <c r="E362" s="12">
        <v>190.41145637495399</v>
      </c>
      <c r="F362" s="32">
        <v>0.23965616851367205</v>
      </c>
      <c r="G362" s="32">
        <v>0.23965616851367205</v>
      </c>
      <c r="H362" s="12" t="s">
        <v>105</v>
      </c>
      <c r="I362" s="12" t="s">
        <v>27</v>
      </c>
      <c r="J362" s="30" t="s">
        <v>109</v>
      </c>
    </row>
    <row r="363" spans="1:10">
      <c r="A363" s="31">
        <v>1.7769712999999999E-2</v>
      </c>
      <c r="B363" s="12">
        <v>17769.713</v>
      </c>
      <c r="C363" s="12" t="s">
        <v>27</v>
      </c>
      <c r="D363" s="12" t="s">
        <v>27</v>
      </c>
      <c r="E363" s="12">
        <v>191.7049630706334</v>
      </c>
      <c r="F363" s="32">
        <v>0.33080679868936025</v>
      </c>
      <c r="G363" s="32">
        <v>0.33080679868936025</v>
      </c>
      <c r="H363" s="12" t="s">
        <v>105</v>
      </c>
      <c r="I363" s="12" t="s">
        <v>27</v>
      </c>
      <c r="J363" s="30" t="s">
        <v>109</v>
      </c>
    </row>
    <row r="364" spans="1:10">
      <c r="A364" s="31">
        <v>1.7797574E-2</v>
      </c>
      <c r="B364" s="12">
        <v>17797.574000000001</v>
      </c>
      <c r="C364" s="12" t="s">
        <v>27</v>
      </c>
      <c r="D364" s="12" t="s">
        <v>27</v>
      </c>
      <c r="E364" s="12">
        <v>187.25256339861124</v>
      </c>
      <c r="F364" s="32">
        <v>0.66216327631887162</v>
      </c>
      <c r="G364" s="32">
        <v>0.66216327631887162</v>
      </c>
      <c r="H364" s="12" t="s">
        <v>105</v>
      </c>
      <c r="I364" s="12" t="s">
        <v>27</v>
      </c>
      <c r="J364" s="30" t="s">
        <v>109</v>
      </c>
    </row>
    <row r="365" spans="1:10">
      <c r="A365" s="31">
        <v>1.7825432000000002E-2</v>
      </c>
      <c r="B365" s="12">
        <v>17825.432000000001</v>
      </c>
      <c r="C365" s="12" t="s">
        <v>27</v>
      </c>
      <c r="D365" s="12" t="s">
        <v>27</v>
      </c>
      <c r="E365" s="12">
        <v>191.20739896471937</v>
      </c>
      <c r="F365" s="32">
        <v>1.2382021197722488</v>
      </c>
      <c r="G365" s="32">
        <v>1.2382021197722488</v>
      </c>
      <c r="H365" s="12" t="s">
        <v>105</v>
      </c>
      <c r="I365" s="12" t="s">
        <v>27</v>
      </c>
      <c r="J365" s="30" t="s">
        <v>109</v>
      </c>
    </row>
    <row r="366" spans="1:10">
      <c r="A366" s="31">
        <v>1.7854603E-2</v>
      </c>
      <c r="B366" s="12">
        <v>17854.602999999999</v>
      </c>
      <c r="C366" s="12" t="s">
        <v>27</v>
      </c>
      <c r="D366" s="12" t="s">
        <v>27</v>
      </c>
      <c r="E366" s="12">
        <v>189.51763426245728</v>
      </c>
      <c r="F366" s="32">
        <v>0.71904952988395232</v>
      </c>
      <c r="G366" s="32">
        <v>0.71904952988395232</v>
      </c>
      <c r="H366" s="12" t="s">
        <v>105</v>
      </c>
      <c r="I366" s="12" t="s">
        <v>27</v>
      </c>
      <c r="J366" s="30" t="s">
        <v>109</v>
      </c>
    </row>
    <row r="367" spans="1:10">
      <c r="A367" s="31">
        <v>1.7880995E-2</v>
      </c>
      <c r="B367" s="12">
        <v>17880.994999999999</v>
      </c>
      <c r="C367" s="12" t="s">
        <v>27</v>
      </c>
      <c r="D367" s="12" t="s">
        <v>27</v>
      </c>
      <c r="E367" s="12">
        <v>190.2606131810841</v>
      </c>
      <c r="F367" s="32">
        <v>1.1923060852551808</v>
      </c>
      <c r="G367" s="32">
        <v>1.1923060852551808</v>
      </c>
      <c r="H367" s="12" t="s">
        <v>105</v>
      </c>
      <c r="I367" s="12" t="s">
        <v>27</v>
      </c>
      <c r="J367" s="30" t="s">
        <v>109</v>
      </c>
    </row>
    <row r="368" spans="1:10">
      <c r="A368" s="31">
        <v>1.7907157999999999E-2</v>
      </c>
      <c r="B368" s="12">
        <v>17907.157999999999</v>
      </c>
      <c r="C368" s="12" t="s">
        <v>27</v>
      </c>
      <c r="D368" s="12" t="s">
        <v>27</v>
      </c>
      <c r="E368" s="12">
        <v>191.72379100533919</v>
      </c>
      <c r="F368" s="32">
        <v>0.26146940741275265</v>
      </c>
      <c r="G368" s="32">
        <v>0.26146940741275265</v>
      </c>
      <c r="H368" s="12" t="s">
        <v>105</v>
      </c>
      <c r="I368" s="12" t="s">
        <v>27</v>
      </c>
      <c r="J368" s="30" t="s">
        <v>109</v>
      </c>
    </row>
    <row r="369" spans="1:10">
      <c r="A369" s="31">
        <v>1.7935988E-2</v>
      </c>
      <c r="B369" s="12">
        <v>17935.988000000001</v>
      </c>
      <c r="C369" s="12" t="s">
        <v>27</v>
      </c>
      <c r="D369" s="12" t="s">
        <v>27</v>
      </c>
      <c r="E369" s="12">
        <v>188.54215704394005</v>
      </c>
      <c r="F369" s="32">
        <v>0.98214282477995152</v>
      </c>
      <c r="G369" s="32">
        <v>0.98214282477995152</v>
      </c>
      <c r="H369" s="12" t="s">
        <v>105</v>
      </c>
      <c r="I369" s="12" t="s">
        <v>27</v>
      </c>
      <c r="J369" s="30" t="s">
        <v>109</v>
      </c>
    </row>
    <row r="370" spans="1:10">
      <c r="A370" s="31">
        <v>1.7965825000000001E-2</v>
      </c>
      <c r="B370" s="12">
        <v>17965.825000000001</v>
      </c>
      <c r="C370" s="12" t="s">
        <v>27</v>
      </c>
      <c r="D370" s="12" t="s">
        <v>27</v>
      </c>
      <c r="E370" s="12">
        <v>188.65649898360979</v>
      </c>
      <c r="F370" s="32">
        <v>0.10486478156066993</v>
      </c>
      <c r="G370" s="32">
        <v>0.10486478156066993</v>
      </c>
      <c r="H370" s="12" t="s">
        <v>105</v>
      </c>
      <c r="I370" s="12" t="s">
        <v>27</v>
      </c>
      <c r="J370" s="30" t="s">
        <v>109</v>
      </c>
    </row>
    <row r="371" spans="1:10">
      <c r="A371" s="31">
        <v>1.7992042E-2</v>
      </c>
      <c r="B371" s="12">
        <v>17992.042000000001</v>
      </c>
      <c r="C371" s="12" t="s">
        <v>27</v>
      </c>
      <c r="D371" s="12" t="s">
        <v>27</v>
      </c>
      <c r="E371" s="12">
        <v>188.9556833468375</v>
      </c>
      <c r="F371" s="32">
        <v>0.64306592821332997</v>
      </c>
      <c r="G371" s="32">
        <v>0.64306592821332997</v>
      </c>
      <c r="H371" s="12" t="s">
        <v>105</v>
      </c>
      <c r="I371" s="12" t="s">
        <v>27</v>
      </c>
      <c r="J371" s="30" t="s">
        <v>109</v>
      </c>
    </row>
    <row r="372" spans="1:10">
      <c r="A372" s="31">
        <v>1.8024450000000001E-2</v>
      </c>
      <c r="B372" s="12">
        <v>18024.45</v>
      </c>
      <c r="C372" s="12" t="s">
        <v>27</v>
      </c>
      <c r="D372" s="12" t="s">
        <v>27</v>
      </c>
      <c r="E372" s="12">
        <v>187.78531136917942</v>
      </c>
      <c r="F372" s="32">
        <v>1.0961213128518206</v>
      </c>
      <c r="G372" s="32">
        <v>1.0961213128518206</v>
      </c>
      <c r="H372" s="12" t="s">
        <v>105</v>
      </c>
      <c r="I372" s="12" t="s">
        <v>27</v>
      </c>
      <c r="J372" s="30" t="s">
        <v>109</v>
      </c>
    </row>
    <row r="373" spans="1:10">
      <c r="A373" s="31">
        <v>1.8050092E-2</v>
      </c>
      <c r="B373" s="12">
        <v>18050.092000000001</v>
      </c>
      <c r="C373" s="12" t="s">
        <v>27</v>
      </c>
      <c r="D373" s="12" t="s">
        <v>27</v>
      </c>
      <c r="E373" s="12">
        <v>187.7267726989902</v>
      </c>
      <c r="F373" s="32">
        <v>0.49850929991939746</v>
      </c>
      <c r="G373" s="32">
        <v>0.49850929991939746</v>
      </c>
      <c r="H373" s="12" t="s">
        <v>105</v>
      </c>
      <c r="I373" s="12" t="s">
        <v>27</v>
      </c>
      <c r="J373" s="30" t="s">
        <v>109</v>
      </c>
    </row>
    <row r="374" spans="1:10">
      <c r="A374" s="31">
        <v>1.8081597000000001E-2</v>
      </c>
      <c r="B374" s="12">
        <v>18081.597000000002</v>
      </c>
      <c r="C374" s="12" t="s">
        <v>27</v>
      </c>
      <c r="D374" s="12" t="s">
        <v>27</v>
      </c>
      <c r="E374" s="12">
        <v>188.64072093684447</v>
      </c>
      <c r="F374" s="32">
        <v>0.4703207056745532</v>
      </c>
      <c r="G374" s="32">
        <v>0.4703207056745532</v>
      </c>
      <c r="H374" s="12" t="s">
        <v>105</v>
      </c>
      <c r="I374" s="12" t="s">
        <v>27</v>
      </c>
      <c r="J374" s="30" t="s">
        <v>109</v>
      </c>
    </row>
    <row r="375" spans="1:10">
      <c r="A375" s="31">
        <v>1.8110627000000001E-2</v>
      </c>
      <c r="B375" s="12">
        <v>18110.627</v>
      </c>
      <c r="C375" s="12" t="s">
        <v>27</v>
      </c>
      <c r="D375" s="12" t="s">
        <v>27</v>
      </c>
      <c r="E375" s="12">
        <v>188.59044595252618</v>
      </c>
      <c r="F375" s="32">
        <v>1.4805009528332871</v>
      </c>
      <c r="G375" s="32">
        <v>1.4805009528332871</v>
      </c>
      <c r="H375" s="12" t="s">
        <v>105</v>
      </c>
      <c r="I375" s="12" t="s">
        <v>27</v>
      </c>
      <c r="J375" s="30" t="s">
        <v>109</v>
      </c>
    </row>
    <row r="376" spans="1:10">
      <c r="A376" s="31">
        <v>1.8139755E-2</v>
      </c>
      <c r="B376" s="12">
        <v>18139.755000000001</v>
      </c>
      <c r="C376" s="12" t="s">
        <v>27</v>
      </c>
      <c r="D376" s="12" t="s">
        <v>27</v>
      </c>
      <c r="E376" s="12">
        <v>184.87510819689115</v>
      </c>
      <c r="F376" s="32">
        <v>0.22828849331322779</v>
      </c>
      <c r="G376" s="32">
        <v>0.22828849331322779</v>
      </c>
      <c r="H376" s="12" t="s">
        <v>105</v>
      </c>
      <c r="I376" s="12" t="s">
        <v>27</v>
      </c>
      <c r="J376" s="30" t="s">
        <v>109</v>
      </c>
    </row>
    <row r="377" spans="1:10">
      <c r="A377" s="31">
        <v>1.8173162999999999E-2</v>
      </c>
      <c r="B377" s="12">
        <v>18173.163</v>
      </c>
      <c r="C377" s="12" t="s">
        <v>27</v>
      </c>
      <c r="D377" s="12" t="s">
        <v>27</v>
      </c>
      <c r="E377" s="12">
        <v>189.01145740964958</v>
      </c>
      <c r="F377" s="32">
        <v>1.1265105045716719</v>
      </c>
      <c r="G377" s="32">
        <v>1.1265105045716719</v>
      </c>
      <c r="H377" s="12" t="s">
        <v>105</v>
      </c>
      <c r="I377" s="12" t="s">
        <v>27</v>
      </c>
      <c r="J377" s="30" t="s">
        <v>109</v>
      </c>
    </row>
    <row r="378" spans="1:10">
      <c r="A378" s="31">
        <v>1.8201792000000001E-2</v>
      </c>
      <c r="B378" s="12">
        <v>18201.792000000001</v>
      </c>
      <c r="C378" s="12" t="s">
        <v>27</v>
      </c>
      <c r="D378" s="12" t="s">
        <v>27</v>
      </c>
      <c r="E378" s="12">
        <v>185.64837724764448</v>
      </c>
      <c r="F378" s="32">
        <v>0.95282239323491191</v>
      </c>
      <c r="G378" s="32">
        <v>0.95282239323491191</v>
      </c>
      <c r="H378" s="12" t="s">
        <v>105</v>
      </c>
      <c r="I378" s="12" t="s">
        <v>27</v>
      </c>
      <c r="J378" s="30" t="s">
        <v>109</v>
      </c>
    </row>
    <row r="379" spans="1:10">
      <c r="A379" s="31">
        <v>1.8232181E-2</v>
      </c>
      <c r="B379" s="12">
        <v>18232.181</v>
      </c>
      <c r="C379" s="12" t="s">
        <v>27</v>
      </c>
      <c r="D379" s="12" t="s">
        <v>27</v>
      </c>
      <c r="E379" s="12">
        <v>188.87750852438725</v>
      </c>
      <c r="F379" s="32">
        <v>0.47240336251776011</v>
      </c>
      <c r="G379" s="32">
        <v>0.47240336251776011</v>
      </c>
      <c r="H379" s="12" t="s">
        <v>105</v>
      </c>
      <c r="I379" s="12" t="s">
        <v>27</v>
      </c>
      <c r="J379" s="30" t="s">
        <v>109</v>
      </c>
    </row>
    <row r="380" spans="1:10">
      <c r="A380" s="31">
        <v>1.8264682000000001E-2</v>
      </c>
      <c r="B380" s="12">
        <v>18264.682000000001</v>
      </c>
      <c r="C380" s="12" t="s">
        <v>27</v>
      </c>
      <c r="D380" s="12" t="s">
        <v>27</v>
      </c>
      <c r="E380" s="12">
        <v>188.52153443206024</v>
      </c>
      <c r="F380" s="32">
        <v>1.1571075398909414</v>
      </c>
      <c r="G380" s="32">
        <v>1.1571075398909414</v>
      </c>
      <c r="H380" s="12" t="s">
        <v>105</v>
      </c>
      <c r="I380" s="12" t="s">
        <v>27</v>
      </c>
      <c r="J380" s="30" t="s">
        <v>109</v>
      </c>
    </row>
    <row r="381" spans="1:10">
      <c r="A381" s="31">
        <v>1.8295805000000002E-2</v>
      </c>
      <c r="B381" s="12">
        <v>18295.805</v>
      </c>
      <c r="C381" s="12" t="s">
        <v>27</v>
      </c>
      <c r="D381" s="12" t="s">
        <v>27</v>
      </c>
      <c r="E381" s="12">
        <v>189.03208526365853</v>
      </c>
      <c r="F381" s="32">
        <v>0.19260209898468844</v>
      </c>
      <c r="G381" s="32">
        <v>0.19260209898468844</v>
      </c>
      <c r="H381" s="12" t="s">
        <v>105</v>
      </c>
      <c r="I381" s="12" t="s">
        <v>27</v>
      </c>
      <c r="J381" s="30" t="s">
        <v>109</v>
      </c>
    </row>
    <row r="382" spans="1:10">
      <c r="A382" s="31">
        <v>1.8324393000000001E-2</v>
      </c>
      <c r="B382" s="12">
        <v>18324.393</v>
      </c>
      <c r="C382" s="12" t="s">
        <v>27</v>
      </c>
      <c r="D382" s="12" t="s">
        <v>27</v>
      </c>
      <c r="E382" s="12">
        <v>187.12107228232756</v>
      </c>
      <c r="F382" s="32">
        <v>0.83720360551759787</v>
      </c>
      <c r="G382" s="32">
        <v>0.83720360551759787</v>
      </c>
      <c r="H382" s="12" t="s">
        <v>105</v>
      </c>
      <c r="I382" s="12" t="s">
        <v>27</v>
      </c>
      <c r="J382" s="30" t="s">
        <v>109</v>
      </c>
    </row>
    <row r="383" spans="1:10">
      <c r="A383" s="31">
        <v>1.8360352E-2</v>
      </c>
      <c r="B383" s="12">
        <v>18360.351999999999</v>
      </c>
      <c r="C383" s="12" t="s">
        <v>27</v>
      </c>
      <c r="D383" s="12" t="s">
        <v>27</v>
      </c>
      <c r="E383" s="12">
        <v>188.73157502184154</v>
      </c>
      <c r="F383" s="32">
        <v>0.18243274436836557</v>
      </c>
      <c r="G383" s="32">
        <v>0.18243274436836557</v>
      </c>
      <c r="H383" s="12" t="s">
        <v>105</v>
      </c>
      <c r="I383" s="12" t="s">
        <v>27</v>
      </c>
      <c r="J383" s="30" t="s">
        <v>109</v>
      </c>
    </row>
    <row r="384" spans="1:10">
      <c r="A384" s="31">
        <v>1.8391159000000001E-2</v>
      </c>
      <c r="B384" s="12">
        <v>18391.159</v>
      </c>
      <c r="C384" s="12" t="s">
        <v>27</v>
      </c>
      <c r="D384" s="12" t="s">
        <v>27</v>
      </c>
      <c r="E384" s="12">
        <v>188.21271613685059</v>
      </c>
      <c r="F384" s="32">
        <v>1.1573613101510056</v>
      </c>
      <c r="G384" s="32">
        <v>1.1573613101510056</v>
      </c>
      <c r="H384" s="12" t="s">
        <v>105</v>
      </c>
      <c r="I384" s="12" t="s">
        <v>27</v>
      </c>
      <c r="J384" s="30" t="s">
        <v>109</v>
      </c>
    </row>
    <row r="385" spans="1:10">
      <c r="A385" s="31">
        <v>1.8422424999999999E-2</v>
      </c>
      <c r="B385" s="12">
        <v>18422.424999999999</v>
      </c>
      <c r="C385" s="12" t="s">
        <v>27</v>
      </c>
      <c r="D385" s="12" t="s">
        <v>27</v>
      </c>
      <c r="E385" s="12">
        <v>188.46984987600774</v>
      </c>
      <c r="F385" s="32">
        <v>0.74835269952574601</v>
      </c>
      <c r="G385" s="32">
        <v>0.74835269952574601</v>
      </c>
      <c r="H385" s="12" t="s">
        <v>105</v>
      </c>
      <c r="I385" s="12" t="s">
        <v>27</v>
      </c>
      <c r="J385" s="30" t="s">
        <v>109</v>
      </c>
    </row>
    <row r="386" spans="1:10">
      <c r="A386" s="31">
        <v>1.8457829000000002E-2</v>
      </c>
      <c r="B386" s="12">
        <v>18457.829000000002</v>
      </c>
      <c r="C386" s="12" t="s">
        <v>27</v>
      </c>
      <c r="D386" s="12" t="s">
        <v>27</v>
      </c>
      <c r="E386" s="12">
        <v>187.44688100668245</v>
      </c>
      <c r="F386" s="32">
        <v>1.0657551240083385</v>
      </c>
      <c r="G386" s="32">
        <v>1.0657551240083385</v>
      </c>
      <c r="H386" s="12" t="s">
        <v>105</v>
      </c>
      <c r="I386" s="12" t="s">
        <v>27</v>
      </c>
      <c r="J386" s="30" t="s">
        <v>109</v>
      </c>
    </row>
    <row r="387" spans="1:10">
      <c r="A387" s="31">
        <v>1.8486591E-2</v>
      </c>
      <c r="B387" s="12">
        <v>18486.591</v>
      </c>
      <c r="C387" s="12" t="s">
        <v>27</v>
      </c>
      <c r="D387" s="12" t="s">
        <v>27</v>
      </c>
      <c r="E387" s="12">
        <v>187.08794749517838</v>
      </c>
      <c r="F387" s="32">
        <v>0.70365923638844585</v>
      </c>
      <c r="G387" s="32">
        <v>0.70365923638844585</v>
      </c>
      <c r="H387" s="12" t="s">
        <v>105</v>
      </c>
      <c r="I387" s="12" t="s">
        <v>27</v>
      </c>
      <c r="J387" s="30" t="s">
        <v>109</v>
      </c>
    </row>
    <row r="388" spans="1:10">
      <c r="A388" s="31">
        <v>1.8519993999999998E-2</v>
      </c>
      <c r="B388" s="12">
        <v>18519.993999999999</v>
      </c>
      <c r="C388" s="12" t="s">
        <v>27</v>
      </c>
      <c r="D388" s="12" t="s">
        <v>27</v>
      </c>
      <c r="E388" s="12">
        <v>187.66570050456119</v>
      </c>
      <c r="F388" s="32">
        <v>0.14140828673772049</v>
      </c>
      <c r="G388" s="32">
        <v>0.14140828673772049</v>
      </c>
      <c r="H388" s="12" t="s">
        <v>105</v>
      </c>
      <c r="I388" s="12" t="s">
        <v>27</v>
      </c>
      <c r="J388" s="30" t="s">
        <v>109</v>
      </c>
    </row>
    <row r="389" spans="1:10">
      <c r="A389" s="31">
        <v>1.8582942999999998E-2</v>
      </c>
      <c r="B389" s="12">
        <v>18582.942999999999</v>
      </c>
      <c r="C389" s="12" t="s">
        <v>27</v>
      </c>
      <c r="D389" s="12" t="s">
        <v>27</v>
      </c>
      <c r="E389" s="12">
        <v>188.57060817148658</v>
      </c>
      <c r="F389" s="32">
        <v>0.61795563858466884</v>
      </c>
      <c r="G389" s="32">
        <v>0.61795563858466884</v>
      </c>
      <c r="H389" s="12" t="s">
        <v>105</v>
      </c>
      <c r="I389" s="12" t="s">
        <v>27</v>
      </c>
      <c r="J389" s="30" t="s">
        <v>109</v>
      </c>
    </row>
    <row r="390" spans="1:10">
      <c r="A390" s="31">
        <v>1.8677396000000002E-2</v>
      </c>
      <c r="B390" s="12">
        <v>18677.396000000001</v>
      </c>
      <c r="C390" s="12" t="s">
        <v>27</v>
      </c>
      <c r="D390" s="12" t="s">
        <v>27</v>
      </c>
      <c r="E390" s="12">
        <v>193.90294365325792</v>
      </c>
      <c r="F390" s="32">
        <v>0.50184619404857489</v>
      </c>
      <c r="G390" s="32">
        <v>0.50184619404857489</v>
      </c>
      <c r="H390" s="12" t="s">
        <v>105</v>
      </c>
      <c r="I390" s="12" t="s">
        <v>27</v>
      </c>
      <c r="J390" s="30" t="s">
        <v>109</v>
      </c>
    </row>
    <row r="391" spans="1:10">
      <c r="A391" s="31">
        <v>1.8747044999999997E-2</v>
      </c>
      <c r="B391" s="12">
        <v>18747.044999999998</v>
      </c>
      <c r="C391" s="12" t="s">
        <v>27</v>
      </c>
      <c r="D391" s="12" t="s">
        <v>27</v>
      </c>
      <c r="E391" s="12">
        <v>191.27099266967372</v>
      </c>
      <c r="F391" s="32">
        <v>1.0138678790995133</v>
      </c>
      <c r="G391" s="32">
        <v>1.0138678790995133</v>
      </c>
      <c r="H391" s="12" t="s">
        <v>105</v>
      </c>
      <c r="I391" s="12" t="s">
        <v>27</v>
      </c>
      <c r="J391" s="30" t="s">
        <v>109</v>
      </c>
    </row>
    <row r="392" spans="1:10">
      <c r="A392" s="31">
        <v>1.8803634999999999E-2</v>
      </c>
      <c r="B392" s="12">
        <v>18803.634999999998</v>
      </c>
      <c r="C392" s="12" t="s">
        <v>27</v>
      </c>
      <c r="D392" s="12" t="s">
        <v>27</v>
      </c>
      <c r="E392" s="12">
        <v>192.97460624737329</v>
      </c>
      <c r="F392" s="32">
        <v>1.0994077802463795</v>
      </c>
      <c r="G392" s="32">
        <v>1.0994077802463795</v>
      </c>
      <c r="H392" s="12" t="s">
        <v>105</v>
      </c>
      <c r="I392" s="12" t="s">
        <v>27</v>
      </c>
      <c r="J392" s="30" t="s">
        <v>109</v>
      </c>
    </row>
    <row r="393" spans="1:10">
      <c r="A393" s="31">
        <v>1.8835151999999997E-2</v>
      </c>
      <c r="B393" s="12">
        <v>18835.151999999998</v>
      </c>
      <c r="C393" s="12" t="s">
        <v>27</v>
      </c>
      <c r="D393" s="12" t="s">
        <v>27</v>
      </c>
      <c r="E393" s="12">
        <v>188.43646889385016</v>
      </c>
      <c r="F393" s="32">
        <v>0.82275267565930699</v>
      </c>
      <c r="G393" s="32">
        <v>0.82275267565930699</v>
      </c>
      <c r="H393" s="12" t="s">
        <v>105</v>
      </c>
      <c r="I393" s="12" t="s">
        <v>27</v>
      </c>
      <c r="J393" s="30" t="s">
        <v>109</v>
      </c>
    </row>
    <row r="394" spans="1:10">
      <c r="A394" s="31">
        <v>1.8866912999999999E-2</v>
      </c>
      <c r="B394" s="12">
        <v>18866.913</v>
      </c>
      <c r="C394" s="12" t="s">
        <v>27</v>
      </c>
      <c r="D394" s="12" t="s">
        <v>27</v>
      </c>
      <c r="E394" s="12">
        <v>188.49917580509657</v>
      </c>
      <c r="F394" s="32">
        <v>0.52667643095156458</v>
      </c>
      <c r="G394" s="32">
        <v>0.52667643095156458</v>
      </c>
      <c r="H394" s="12" t="s">
        <v>105</v>
      </c>
      <c r="I394" s="12" t="s">
        <v>27</v>
      </c>
      <c r="J394" s="30" t="s">
        <v>109</v>
      </c>
    </row>
    <row r="395" spans="1:10">
      <c r="A395" s="31">
        <v>1.8993816E-2</v>
      </c>
      <c r="B395" s="12">
        <v>18993.815999999999</v>
      </c>
      <c r="C395" s="12" t="s">
        <v>27</v>
      </c>
      <c r="D395" s="12" t="s">
        <v>27</v>
      </c>
      <c r="E395" s="12">
        <v>192.70991400922969</v>
      </c>
      <c r="F395" s="32">
        <v>1.7470090692053926</v>
      </c>
      <c r="G395" s="32">
        <v>1.7470090692053926</v>
      </c>
      <c r="H395" s="12" t="s">
        <v>105</v>
      </c>
      <c r="I395" s="12" t="s">
        <v>27</v>
      </c>
      <c r="J395" s="30" t="s">
        <v>109</v>
      </c>
    </row>
    <row r="396" spans="1:10">
      <c r="A396" s="31">
        <v>1.9152786000000002E-2</v>
      </c>
      <c r="B396" s="12">
        <v>19152.786</v>
      </c>
      <c r="C396" s="12" t="s">
        <v>27</v>
      </c>
      <c r="D396" s="12" t="s">
        <v>27</v>
      </c>
      <c r="E396" s="12">
        <v>191.08550485764974</v>
      </c>
      <c r="F396" s="32">
        <v>1.1210098940254549</v>
      </c>
      <c r="G396" s="32">
        <v>1.1210098940254549</v>
      </c>
      <c r="H396" s="12" t="s">
        <v>105</v>
      </c>
      <c r="I396" s="12" t="s">
        <v>27</v>
      </c>
      <c r="J396" s="30" t="s">
        <v>109</v>
      </c>
    </row>
    <row r="397" spans="1:10">
      <c r="A397" s="31">
        <v>1.9282154999999999E-2</v>
      </c>
      <c r="B397" s="12">
        <v>19282.154999999999</v>
      </c>
      <c r="C397" s="12" t="s">
        <v>27</v>
      </c>
      <c r="D397" s="12" t="s">
        <v>27</v>
      </c>
      <c r="E397" s="12">
        <v>191.58428202340798</v>
      </c>
      <c r="F397" s="32">
        <v>0.84318113800395045</v>
      </c>
      <c r="G397" s="32">
        <v>0.84318113800395045</v>
      </c>
      <c r="H397" s="12" t="s">
        <v>105</v>
      </c>
      <c r="I397" s="12" t="s">
        <v>27</v>
      </c>
      <c r="J397" s="30" t="s">
        <v>109</v>
      </c>
    </row>
    <row r="398" spans="1:10">
      <c r="A398" s="31">
        <v>1.9442724999999998E-2</v>
      </c>
      <c r="B398" s="12">
        <v>19442.724999999999</v>
      </c>
      <c r="C398" s="12" t="s">
        <v>27</v>
      </c>
      <c r="D398" s="12" t="s">
        <v>27</v>
      </c>
      <c r="E398" s="12">
        <v>191.51661846127155</v>
      </c>
      <c r="F398" s="32">
        <v>1.3004106764959464</v>
      </c>
      <c r="G398" s="32">
        <v>1.3004106764959464</v>
      </c>
      <c r="H398" s="12" t="s">
        <v>105</v>
      </c>
      <c r="I398" s="12" t="s">
        <v>27</v>
      </c>
      <c r="J398" s="30" t="s">
        <v>109</v>
      </c>
    </row>
    <row r="399" spans="1:10">
      <c r="A399" s="31">
        <v>1.9568151000000002E-2</v>
      </c>
      <c r="B399" s="12">
        <v>19568.151000000002</v>
      </c>
      <c r="C399" s="12" t="s">
        <v>27</v>
      </c>
      <c r="D399" s="12" t="s">
        <v>27</v>
      </c>
      <c r="E399" s="12">
        <v>188.95303905155185</v>
      </c>
      <c r="F399" s="32">
        <v>0.24551001470689301</v>
      </c>
      <c r="G399" s="32">
        <v>0.24551001470689301</v>
      </c>
      <c r="H399" s="12" t="s">
        <v>105</v>
      </c>
      <c r="I399" s="12" t="s">
        <v>27</v>
      </c>
      <c r="J399" s="30" t="s">
        <v>109</v>
      </c>
    </row>
    <row r="400" spans="1:10">
      <c r="A400" s="31">
        <v>1.9629492999999998E-2</v>
      </c>
      <c r="B400" s="12">
        <v>19629.492999999999</v>
      </c>
      <c r="C400" s="12" t="s">
        <v>27</v>
      </c>
      <c r="D400" s="12" t="s">
        <v>27</v>
      </c>
      <c r="E400" s="12">
        <v>191.41876528996985</v>
      </c>
      <c r="F400" s="32">
        <v>0.58630897548615102</v>
      </c>
      <c r="G400" s="32">
        <v>0.58630897548615102</v>
      </c>
      <c r="H400" s="12" t="s">
        <v>105</v>
      </c>
      <c r="I400" s="12" t="s">
        <v>27</v>
      </c>
      <c r="J400" s="30" t="s">
        <v>109</v>
      </c>
    </row>
    <row r="401" spans="1:10">
      <c r="A401" s="31">
        <v>1.9791187999999998E-2</v>
      </c>
      <c r="B401" s="12">
        <v>19791.187999999998</v>
      </c>
      <c r="C401" s="12" t="s">
        <v>27</v>
      </c>
      <c r="D401" s="12" t="s">
        <v>27</v>
      </c>
      <c r="E401" s="12">
        <v>193.60063929670704</v>
      </c>
      <c r="F401" s="32">
        <v>0.53031974869834064</v>
      </c>
      <c r="G401" s="32">
        <v>0.53031974869834064</v>
      </c>
      <c r="H401" s="12" t="s">
        <v>105</v>
      </c>
      <c r="I401" s="12" t="s">
        <v>27</v>
      </c>
      <c r="J401" s="30" t="s">
        <v>109</v>
      </c>
    </row>
    <row r="402" spans="1:10">
      <c r="A402" s="31">
        <v>1.9883882000000002E-2</v>
      </c>
      <c r="B402" s="12">
        <v>19883.882000000001</v>
      </c>
      <c r="C402" s="12" t="s">
        <v>27</v>
      </c>
      <c r="D402" s="12" t="s">
        <v>27</v>
      </c>
      <c r="E402" s="12">
        <v>196.05515178135056</v>
      </c>
      <c r="F402" s="32">
        <v>0.42209596290871487</v>
      </c>
      <c r="G402" s="32">
        <v>0.42209596290871487</v>
      </c>
      <c r="H402" s="12" t="s">
        <v>105</v>
      </c>
      <c r="I402" s="12" t="s">
        <v>27</v>
      </c>
      <c r="J402" s="30" t="s">
        <v>109</v>
      </c>
    </row>
    <row r="403" spans="1:10">
      <c r="A403" s="31">
        <v>2.0018695999999999E-2</v>
      </c>
      <c r="B403" s="12">
        <v>20018.696</v>
      </c>
      <c r="C403" s="12" t="s">
        <v>27</v>
      </c>
      <c r="D403" s="12" t="s">
        <v>27</v>
      </c>
      <c r="E403" s="12">
        <v>193.72302093582547</v>
      </c>
      <c r="F403" s="32">
        <v>0.75036284452322077</v>
      </c>
      <c r="G403" s="32">
        <v>0.75036284452322077</v>
      </c>
      <c r="H403" s="12" t="s">
        <v>105</v>
      </c>
      <c r="I403" s="12" t="s">
        <v>27</v>
      </c>
      <c r="J403" s="30" t="s">
        <v>109</v>
      </c>
    </row>
    <row r="404" spans="1:10">
      <c r="A404" s="31">
        <v>2.0213307E-2</v>
      </c>
      <c r="B404" s="12">
        <v>20213.307000000001</v>
      </c>
      <c r="C404" s="12" t="s">
        <v>27</v>
      </c>
      <c r="D404" s="12" t="s">
        <v>27</v>
      </c>
      <c r="E404" s="12">
        <v>190.47301770392272</v>
      </c>
      <c r="F404" s="32">
        <v>1.2132922929495944</v>
      </c>
      <c r="G404" s="32">
        <v>1.2132922929495944</v>
      </c>
      <c r="H404" s="12" t="s">
        <v>105</v>
      </c>
      <c r="I404" s="12" t="s">
        <v>27</v>
      </c>
      <c r="J404" s="30" t="s">
        <v>109</v>
      </c>
    </row>
    <row r="405" spans="1:10">
      <c r="A405" s="31">
        <v>2.0407600999999997E-2</v>
      </c>
      <c r="B405" s="12">
        <v>20407.600999999999</v>
      </c>
      <c r="C405" s="12" t="s">
        <v>27</v>
      </c>
      <c r="D405" s="12" t="s">
        <v>27</v>
      </c>
      <c r="E405" s="12">
        <v>189.99022495118814</v>
      </c>
      <c r="F405" s="32">
        <v>0.65425815677705002</v>
      </c>
      <c r="G405" s="32">
        <v>0.65425815677705002</v>
      </c>
      <c r="H405" s="12" t="s">
        <v>105</v>
      </c>
      <c r="I405" s="12" t="s">
        <v>27</v>
      </c>
      <c r="J405" s="30" t="s">
        <v>109</v>
      </c>
    </row>
    <row r="406" spans="1:10">
      <c r="A406" s="31">
        <v>2.0536803999999999E-2</v>
      </c>
      <c r="B406" s="12">
        <v>20536.804</v>
      </c>
      <c r="C406" s="12" t="s">
        <v>27</v>
      </c>
      <c r="D406" s="12" t="s">
        <v>27</v>
      </c>
      <c r="E406" s="12">
        <v>193.92595404672443</v>
      </c>
      <c r="F406" s="32">
        <v>0.69260662735400835</v>
      </c>
      <c r="G406" s="32">
        <v>0.69260662735400835</v>
      </c>
      <c r="H406" s="12" t="s">
        <v>105</v>
      </c>
      <c r="I406" s="12" t="s">
        <v>27</v>
      </c>
      <c r="J406" s="30" t="s">
        <v>109</v>
      </c>
    </row>
    <row r="407" spans="1:10">
      <c r="A407" s="31">
        <v>2.0666489E-2</v>
      </c>
      <c r="B407" s="12">
        <v>20666.489000000001</v>
      </c>
      <c r="C407" s="12" t="s">
        <v>27</v>
      </c>
      <c r="D407" s="12" t="s">
        <v>27</v>
      </c>
      <c r="E407" s="12">
        <v>187.76130879373025</v>
      </c>
      <c r="F407" s="32">
        <v>0.9299760179274259</v>
      </c>
      <c r="G407" s="32">
        <v>0.9299760179274259</v>
      </c>
      <c r="H407" s="12" t="s">
        <v>105</v>
      </c>
      <c r="I407" s="12" t="s">
        <v>27</v>
      </c>
      <c r="J407" s="30" t="s">
        <v>109</v>
      </c>
    </row>
    <row r="408" spans="1:10">
      <c r="A408" s="31">
        <v>2.0828392000000001E-2</v>
      </c>
      <c r="B408" s="12">
        <v>20828.392</v>
      </c>
      <c r="C408" s="12" t="s">
        <v>27</v>
      </c>
      <c r="D408" s="12" t="s">
        <v>27</v>
      </c>
      <c r="E408" s="12">
        <v>192.65750201107113</v>
      </c>
      <c r="F408" s="32">
        <v>1.0946641302511946</v>
      </c>
      <c r="G408" s="32">
        <v>1.0946641302511946</v>
      </c>
      <c r="H408" s="12" t="s">
        <v>105</v>
      </c>
      <c r="I408" s="12" t="s">
        <v>27</v>
      </c>
      <c r="J408" s="30" t="s">
        <v>109</v>
      </c>
    </row>
    <row r="409" spans="1:10">
      <c r="A409" s="31">
        <v>2.0964428E-2</v>
      </c>
      <c r="B409" s="12">
        <v>20964.428</v>
      </c>
      <c r="C409" s="12" t="s">
        <v>27</v>
      </c>
      <c r="D409" s="12" t="s">
        <v>27</v>
      </c>
      <c r="E409" s="12">
        <v>190.87078412905063</v>
      </c>
      <c r="F409" s="32">
        <v>0.81755220815808405</v>
      </c>
      <c r="G409" s="32">
        <v>0.81755220815808405</v>
      </c>
      <c r="H409" s="12" t="s">
        <v>105</v>
      </c>
      <c r="I409" s="12" t="s">
        <v>27</v>
      </c>
      <c r="J409" s="30" t="s">
        <v>109</v>
      </c>
    </row>
    <row r="410" spans="1:10">
      <c r="A410" s="31">
        <v>2.106769E-2</v>
      </c>
      <c r="B410" s="12">
        <v>21067.69</v>
      </c>
      <c r="C410" s="12" t="s">
        <v>27</v>
      </c>
      <c r="D410" s="12" t="s">
        <v>27</v>
      </c>
      <c r="E410" s="12">
        <v>188.40117180397905</v>
      </c>
      <c r="F410" s="32">
        <v>0.86718112825768467</v>
      </c>
      <c r="G410" s="32">
        <v>0.86718112825768467</v>
      </c>
      <c r="H410" s="12" t="s">
        <v>105</v>
      </c>
      <c r="I410" s="12" t="s">
        <v>27</v>
      </c>
      <c r="J410" s="30" t="s">
        <v>109</v>
      </c>
    </row>
    <row r="411" spans="1:10">
      <c r="A411" s="31">
        <v>2.1212702E-2</v>
      </c>
      <c r="B411" s="12">
        <v>21212.702000000001</v>
      </c>
      <c r="C411" s="12" t="s">
        <v>27</v>
      </c>
      <c r="D411" s="12" t="s">
        <v>27</v>
      </c>
      <c r="E411" s="12">
        <v>190.05178294941018</v>
      </c>
      <c r="F411" s="32">
        <v>6.8448655438984277E-2</v>
      </c>
      <c r="G411" s="32">
        <v>6.8448655438984277E-2</v>
      </c>
      <c r="H411" s="12" t="s">
        <v>105</v>
      </c>
      <c r="I411" s="12" t="s">
        <v>27</v>
      </c>
      <c r="J411" s="30" t="s">
        <v>109</v>
      </c>
    </row>
    <row r="412" spans="1:10">
      <c r="A412" s="31">
        <v>2.1345184E-2</v>
      </c>
      <c r="B412" s="12">
        <v>21345.184000000001</v>
      </c>
      <c r="C412" s="12" t="s">
        <v>27</v>
      </c>
      <c r="D412" s="12" t="s">
        <v>27</v>
      </c>
      <c r="E412" s="12">
        <v>187.24278170075527</v>
      </c>
      <c r="F412" s="32">
        <v>1.161275436474382</v>
      </c>
      <c r="G412" s="32">
        <v>1.161275436474382</v>
      </c>
      <c r="H412" s="12" t="s">
        <v>105</v>
      </c>
      <c r="I412" s="12" t="s">
        <v>27</v>
      </c>
      <c r="J412" s="30" t="s">
        <v>109</v>
      </c>
    </row>
    <row r="413" spans="1:10">
      <c r="A413" s="31">
        <v>2.1562853E-2</v>
      </c>
      <c r="B413" s="12">
        <v>21562.852999999999</v>
      </c>
      <c r="C413" s="12" t="s">
        <v>27</v>
      </c>
      <c r="D413" s="12" t="s">
        <v>27</v>
      </c>
      <c r="E413" s="12">
        <v>185.22605259203294</v>
      </c>
      <c r="F413" s="32">
        <v>0.30630979875441522</v>
      </c>
      <c r="G413" s="32">
        <v>0.30630979875441522</v>
      </c>
      <c r="H413" s="12" t="s">
        <v>105</v>
      </c>
      <c r="I413" s="12" t="s">
        <v>27</v>
      </c>
      <c r="J413" s="30" t="s">
        <v>109</v>
      </c>
    </row>
    <row r="414" spans="1:10">
      <c r="A414" s="31">
        <v>2.1790593E-2</v>
      </c>
      <c r="B414" s="12">
        <v>21790.593000000001</v>
      </c>
      <c r="C414" s="12" t="s">
        <v>27</v>
      </c>
      <c r="D414" s="12" t="s">
        <v>27</v>
      </c>
      <c r="E414" s="12">
        <v>187.95717665074309</v>
      </c>
      <c r="F414" s="32">
        <v>0.21874802841448615</v>
      </c>
      <c r="G414" s="32">
        <v>0.21874802841448615</v>
      </c>
      <c r="H414" s="12" t="s">
        <v>105</v>
      </c>
      <c r="I414" s="12" t="s">
        <v>27</v>
      </c>
      <c r="J414" s="30" t="s">
        <v>109</v>
      </c>
    </row>
    <row r="415" spans="1:10">
      <c r="A415" s="31">
        <v>2.1913629E-2</v>
      </c>
      <c r="B415" s="12">
        <v>21913.629000000001</v>
      </c>
      <c r="C415" s="12" t="s">
        <v>27</v>
      </c>
      <c r="D415" s="12" t="s">
        <v>27</v>
      </c>
      <c r="E415" s="12">
        <v>190.7825043804128</v>
      </c>
      <c r="F415" s="32">
        <v>0.95214226573870564</v>
      </c>
      <c r="G415" s="32">
        <v>0.95214226573870564</v>
      </c>
      <c r="H415" s="12" t="s">
        <v>105</v>
      </c>
      <c r="I415" s="12" t="s">
        <v>27</v>
      </c>
      <c r="J415" s="30" t="s">
        <v>109</v>
      </c>
    </row>
    <row r="416" spans="1:10">
      <c r="A416" s="31">
        <v>2.2055594000000001E-2</v>
      </c>
      <c r="B416" s="12">
        <v>22055.594000000001</v>
      </c>
      <c r="C416" s="12" t="s">
        <v>27</v>
      </c>
      <c r="D416" s="12" t="s">
        <v>27</v>
      </c>
      <c r="E416" s="12">
        <v>187.38113959770786</v>
      </c>
      <c r="F416" s="32">
        <v>1.5500556335948474</v>
      </c>
      <c r="G416" s="32">
        <v>1.5500556335948474</v>
      </c>
      <c r="H416" s="12" t="s">
        <v>105</v>
      </c>
      <c r="I416" s="12" t="s">
        <v>27</v>
      </c>
      <c r="J416" s="30" t="s">
        <v>109</v>
      </c>
    </row>
    <row r="417" spans="1:10">
      <c r="A417" s="31">
        <v>2.2230885999999998E-2</v>
      </c>
      <c r="B417" s="12">
        <v>22230.885999999999</v>
      </c>
      <c r="C417" s="12" t="s">
        <v>27</v>
      </c>
      <c r="D417" s="12" t="s">
        <v>27</v>
      </c>
      <c r="E417" s="12">
        <v>191.27052755302162</v>
      </c>
      <c r="F417" s="32">
        <v>0.98820637401892975</v>
      </c>
      <c r="G417" s="32">
        <v>0.98820637401892975</v>
      </c>
      <c r="H417" s="12" t="s">
        <v>105</v>
      </c>
      <c r="I417" s="12" t="s">
        <v>27</v>
      </c>
      <c r="J417" s="30" t="s">
        <v>109</v>
      </c>
    </row>
    <row r="418" spans="1:10">
      <c r="A418" s="31">
        <v>2.2292199999999998E-2</v>
      </c>
      <c r="B418" s="12">
        <v>22292.199999999997</v>
      </c>
      <c r="C418" s="12" t="s">
        <v>27</v>
      </c>
      <c r="D418" s="12" t="s">
        <v>27</v>
      </c>
      <c r="E418" s="12">
        <v>187.22421152410001</v>
      </c>
      <c r="F418" s="32">
        <v>0.44999999999935325</v>
      </c>
      <c r="G418" s="32">
        <v>0.44999999999935325</v>
      </c>
      <c r="H418" s="12" t="s">
        <v>105</v>
      </c>
      <c r="I418" s="12" t="s">
        <v>27</v>
      </c>
      <c r="J418" s="30" t="s">
        <v>110</v>
      </c>
    </row>
    <row r="419" spans="1:10">
      <c r="A419" s="31">
        <v>2.2347600000000002E-2</v>
      </c>
      <c r="B419" s="12">
        <v>22347.600000000002</v>
      </c>
      <c r="C419" s="12" t="s">
        <v>27</v>
      </c>
      <c r="D419" s="12" t="s">
        <v>27</v>
      </c>
      <c r="E419" s="12">
        <v>187.0216472475</v>
      </c>
      <c r="F419" s="32">
        <v>1.25</v>
      </c>
      <c r="G419" s="32">
        <v>1.25</v>
      </c>
      <c r="H419" s="12" t="s">
        <v>105</v>
      </c>
      <c r="I419" s="12" t="s">
        <v>27</v>
      </c>
      <c r="J419" s="30" t="s">
        <v>110</v>
      </c>
    </row>
    <row r="420" spans="1:10">
      <c r="A420" s="31">
        <v>2.2550100000000003E-2</v>
      </c>
      <c r="B420" s="12">
        <v>22550.100000000002</v>
      </c>
      <c r="C420" s="12" t="s">
        <v>27</v>
      </c>
      <c r="D420" s="12" t="s">
        <v>27</v>
      </c>
      <c r="E420" s="12">
        <v>184.67921815</v>
      </c>
      <c r="F420" s="32">
        <v>0.19999999999998863</v>
      </c>
      <c r="G420" s="32">
        <v>0.19999999999998863</v>
      </c>
      <c r="H420" s="12" t="s">
        <v>105</v>
      </c>
      <c r="I420" s="12" t="s">
        <v>27</v>
      </c>
      <c r="J420" s="30" t="s">
        <v>110</v>
      </c>
    </row>
    <row r="421" spans="1:10">
      <c r="A421" s="31">
        <v>2.2604099999999998E-2</v>
      </c>
      <c r="B421" s="12">
        <v>22604.1</v>
      </c>
      <c r="C421" s="12" t="s">
        <v>27</v>
      </c>
      <c r="D421" s="12" t="s">
        <v>27</v>
      </c>
      <c r="E421" s="12">
        <v>185.207494535</v>
      </c>
      <c r="F421" s="32">
        <v>1.6249999999999998</v>
      </c>
      <c r="G421" s="32">
        <v>1.6249999999999998</v>
      </c>
      <c r="H421" s="12" t="s">
        <v>105</v>
      </c>
      <c r="I421" s="12" t="s">
        <v>27</v>
      </c>
      <c r="J421" s="30" t="s">
        <v>110</v>
      </c>
    </row>
    <row r="422" spans="1:10">
      <c r="A422" s="31">
        <v>2.2650799999999999E-2</v>
      </c>
      <c r="B422" s="12">
        <v>22650.799999999999</v>
      </c>
      <c r="C422" s="12" t="s">
        <v>27</v>
      </c>
      <c r="D422" s="12" t="s">
        <v>27</v>
      </c>
      <c r="E422" s="12">
        <v>188.4866056205</v>
      </c>
      <c r="F422" s="32">
        <v>0.22999999999998974</v>
      </c>
      <c r="G422" s="32">
        <v>0.22999999999998974</v>
      </c>
      <c r="H422" s="12" t="s">
        <v>105</v>
      </c>
      <c r="I422" s="12" t="s">
        <v>27</v>
      </c>
      <c r="J422" s="30" t="s">
        <v>110</v>
      </c>
    </row>
    <row r="423" spans="1:10">
      <c r="A423" s="31">
        <v>2.2749300000000004E-2</v>
      </c>
      <c r="B423" s="12">
        <v>22749.300000000003</v>
      </c>
      <c r="C423" s="12" t="s">
        <v>27</v>
      </c>
      <c r="D423" s="12" t="s">
        <v>27</v>
      </c>
      <c r="E423" s="12">
        <v>190.01358890950002</v>
      </c>
      <c r="F423" s="32">
        <v>0.25499999999999545</v>
      </c>
      <c r="G423" s="32">
        <v>0.25499999999999545</v>
      </c>
      <c r="H423" s="12" t="s">
        <v>105</v>
      </c>
      <c r="I423" s="12" t="s">
        <v>27</v>
      </c>
      <c r="J423" s="30" t="s">
        <v>110</v>
      </c>
    </row>
    <row r="424" spans="1:10">
      <c r="A424" s="31">
        <v>2.2833599999999999E-2</v>
      </c>
      <c r="B424" s="12">
        <v>22833.599999999999</v>
      </c>
      <c r="C424" s="12" t="s">
        <v>27</v>
      </c>
      <c r="D424" s="12" t="s">
        <v>27</v>
      </c>
      <c r="E424" s="12">
        <v>186.13368892427502</v>
      </c>
      <c r="F424" s="32">
        <v>0.125</v>
      </c>
      <c r="G424" s="32">
        <v>0.125</v>
      </c>
      <c r="H424" s="12" t="s">
        <v>105</v>
      </c>
      <c r="I424" s="12" t="s">
        <v>27</v>
      </c>
      <c r="J424" s="30" t="s">
        <v>110</v>
      </c>
    </row>
    <row r="425" spans="1:10">
      <c r="A425" s="31">
        <v>2.2994000000000001E-2</v>
      </c>
      <c r="B425" s="12">
        <v>22994</v>
      </c>
      <c r="C425" s="12" t="s">
        <v>27</v>
      </c>
      <c r="D425" s="12" t="s">
        <v>27</v>
      </c>
      <c r="E425" s="12">
        <v>189.397339585125</v>
      </c>
      <c r="F425" s="32">
        <v>1.125</v>
      </c>
      <c r="G425" s="32">
        <v>1.125</v>
      </c>
      <c r="H425" s="12" t="s">
        <v>105</v>
      </c>
      <c r="I425" s="12" t="s">
        <v>27</v>
      </c>
      <c r="J425" s="30" t="s">
        <v>110</v>
      </c>
    </row>
    <row r="426" spans="1:10">
      <c r="A426" s="31">
        <v>2.3013800000000001E-2</v>
      </c>
      <c r="B426" s="12">
        <v>23013.8</v>
      </c>
      <c r="C426" s="12" t="s">
        <v>27</v>
      </c>
      <c r="D426" s="12" t="s">
        <v>27</v>
      </c>
      <c r="E426" s="12">
        <v>190.53007546182502</v>
      </c>
      <c r="F426" s="32">
        <v>0.64499999999329483</v>
      </c>
      <c r="G426" s="32">
        <v>0.64499999999329483</v>
      </c>
      <c r="H426" s="12" t="s">
        <v>105</v>
      </c>
      <c r="I426" s="12" t="s">
        <v>27</v>
      </c>
      <c r="J426" s="30" t="s">
        <v>110</v>
      </c>
    </row>
    <row r="427" spans="1:10">
      <c r="A427" s="31">
        <v>2.3107300000000001E-2</v>
      </c>
      <c r="B427" s="12">
        <v>23107.3</v>
      </c>
      <c r="C427" s="12" t="s">
        <v>27</v>
      </c>
      <c r="D427" s="12" t="s">
        <v>27</v>
      </c>
      <c r="E427" s="12">
        <v>190.08050149462503</v>
      </c>
      <c r="F427" s="32">
        <v>0.82499999999611939</v>
      </c>
      <c r="G427" s="32">
        <v>0.82499999999611939</v>
      </c>
      <c r="H427" s="12" t="s">
        <v>105</v>
      </c>
      <c r="I427" s="12" t="s">
        <v>27</v>
      </c>
      <c r="J427" s="30" t="s">
        <v>110</v>
      </c>
    </row>
    <row r="428" spans="1:10">
      <c r="A428" s="31">
        <v>2.3185000000000001E-2</v>
      </c>
      <c r="B428" s="12">
        <v>23185</v>
      </c>
      <c r="C428" s="12" t="s">
        <v>27</v>
      </c>
      <c r="D428" s="12" t="s">
        <v>27</v>
      </c>
      <c r="E428" s="12">
        <v>188.6041093398</v>
      </c>
      <c r="F428" s="32">
        <v>0.86999999999599897</v>
      </c>
      <c r="G428" s="32">
        <v>0.86999999999599897</v>
      </c>
      <c r="H428" s="12" t="s">
        <v>105</v>
      </c>
      <c r="I428" s="12" t="s">
        <v>27</v>
      </c>
      <c r="J428" s="30" t="s">
        <v>110</v>
      </c>
    </row>
    <row r="429" spans="1:10">
      <c r="A429" s="31">
        <v>2.3276700000000001E-2</v>
      </c>
      <c r="B429" s="12">
        <v>23276.7</v>
      </c>
      <c r="C429" s="12" t="s">
        <v>27</v>
      </c>
      <c r="D429" s="12" t="s">
        <v>27</v>
      </c>
      <c r="E429" s="12">
        <v>197.67188495834998</v>
      </c>
      <c r="F429" s="32">
        <v>1.2850000000033883</v>
      </c>
      <c r="G429" s="32">
        <v>1.2850000000033883</v>
      </c>
      <c r="H429" s="12" t="s">
        <v>105</v>
      </c>
      <c r="I429" s="12" t="s">
        <v>27</v>
      </c>
      <c r="J429" s="30" t="s">
        <v>110</v>
      </c>
    </row>
    <row r="430" spans="1:10">
      <c r="A430" s="31">
        <v>2.3358400000000001E-2</v>
      </c>
      <c r="B430" s="12">
        <v>23358.400000000001</v>
      </c>
      <c r="C430" s="12" t="s">
        <v>27</v>
      </c>
      <c r="D430" s="12" t="s">
        <v>27</v>
      </c>
      <c r="E430" s="12">
        <v>193.532820435975</v>
      </c>
      <c r="F430" s="32">
        <v>1.715000000000672</v>
      </c>
      <c r="G430" s="32">
        <v>1.715000000000672</v>
      </c>
      <c r="H430" s="12" t="s">
        <v>105</v>
      </c>
      <c r="I430" s="12" t="s">
        <v>27</v>
      </c>
      <c r="J430" s="30" t="s">
        <v>110</v>
      </c>
    </row>
    <row r="431" spans="1:10">
      <c r="A431" s="31">
        <v>2.3445199999999999E-2</v>
      </c>
      <c r="B431" s="12">
        <v>23445.200000000001</v>
      </c>
      <c r="C431" s="12" t="s">
        <v>27</v>
      </c>
      <c r="D431" s="12" t="s">
        <v>27</v>
      </c>
      <c r="E431" s="12">
        <v>186.77935625474998</v>
      </c>
      <c r="F431" s="32">
        <v>0.4649999999962196</v>
      </c>
      <c r="G431" s="32">
        <v>0.4649999999962196</v>
      </c>
      <c r="H431" s="12" t="s">
        <v>105</v>
      </c>
      <c r="I431" s="12" t="s">
        <v>27</v>
      </c>
      <c r="J431" s="30" t="s">
        <v>110</v>
      </c>
    </row>
    <row r="432" spans="1:10">
      <c r="A432" s="31">
        <v>2.36005E-2</v>
      </c>
      <c r="B432" s="12">
        <v>23600.5</v>
      </c>
      <c r="C432" s="12" t="s">
        <v>27</v>
      </c>
      <c r="D432" s="12" t="s">
        <v>27</v>
      </c>
      <c r="E432" s="12">
        <v>187.98535915199997</v>
      </c>
      <c r="F432" s="32">
        <v>0.4059556626050127</v>
      </c>
      <c r="G432" s="32">
        <v>0.4059556626050127</v>
      </c>
      <c r="H432" s="12" t="s">
        <v>105</v>
      </c>
      <c r="I432" s="12" t="s">
        <v>27</v>
      </c>
      <c r="J432" s="30" t="s">
        <v>110</v>
      </c>
    </row>
    <row r="433" spans="1:10">
      <c r="A433" s="31">
        <v>2.3873800000000001E-2</v>
      </c>
      <c r="B433" s="12">
        <v>23873.8</v>
      </c>
      <c r="C433" s="12" t="s">
        <v>27</v>
      </c>
      <c r="D433" s="12" t="s">
        <v>27</v>
      </c>
      <c r="E433" s="12">
        <v>183.12944747074999</v>
      </c>
      <c r="F433" s="32">
        <v>3.4999999999996589E-2</v>
      </c>
      <c r="G433" s="32">
        <v>3.4999999999996589E-2</v>
      </c>
      <c r="H433" s="12" t="s">
        <v>105</v>
      </c>
      <c r="I433" s="12" t="s">
        <v>27</v>
      </c>
      <c r="J433" s="30" t="s">
        <v>110</v>
      </c>
    </row>
    <row r="434" spans="1:10">
      <c r="A434" s="31">
        <v>2.4077699999999997E-2</v>
      </c>
      <c r="B434" s="12">
        <v>24077.699999999997</v>
      </c>
      <c r="C434" s="12" t="s">
        <v>27</v>
      </c>
      <c r="D434" s="12" t="s">
        <v>27</v>
      </c>
      <c r="E434" s="12">
        <v>184.68237719999999</v>
      </c>
      <c r="F434" s="32">
        <v>0.62000000000213107</v>
      </c>
      <c r="G434" s="32">
        <v>0.62000000000213107</v>
      </c>
      <c r="H434" s="12" t="s">
        <v>105</v>
      </c>
      <c r="I434" s="12" t="s">
        <v>27</v>
      </c>
      <c r="J434" s="30" t="s">
        <v>110</v>
      </c>
    </row>
    <row r="435" spans="1:10">
      <c r="A435" s="31">
        <v>2.4269799999999998E-2</v>
      </c>
      <c r="B435" s="12">
        <v>24269.8</v>
      </c>
      <c r="C435" s="12" t="s">
        <v>27</v>
      </c>
      <c r="D435" s="12" t="s">
        <v>27</v>
      </c>
      <c r="E435" s="12">
        <v>186.726894870075</v>
      </c>
      <c r="F435" s="32">
        <v>0.92499999999811211</v>
      </c>
      <c r="G435" s="32">
        <v>0.92499999999811211</v>
      </c>
      <c r="H435" s="12" t="s">
        <v>105</v>
      </c>
      <c r="I435" s="12" t="s">
        <v>27</v>
      </c>
      <c r="J435" s="30" t="s">
        <v>110</v>
      </c>
    </row>
    <row r="436" spans="1:10">
      <c r="A436" s="31">
        <v>2.4643599999999998E-2</v>
      </c>
      <c r="B436" s="12">
        <v>24643.599999999999</v>
      </c>
      <c r="C436" s="12" t="s">
        <v>27</v>
      </c>
      <c r="D436" s="12" t="s">
        <v>27</v>
      </c>
      <c r="E436" s="12">
        <v>180.56551678207501</v>
      </c>
      <c r="F436" s="32">
        <v>2.7249999999993055</v>
      </c>
      <c r="G436" s="32">
        <v>2.7249999999993055</v>
      </c>
      <c r="H436" s="12" t="s">
        <v>105</v>
      </c>
      <c r="I436" s="12" t="s">
        <v>27</v>
      </c>
      <c r="J436" s="30" t="s">
        <v>110</v>
      </c>
    </row>
    <row r="437" spans="1:10">
      <c r="A437" s="31">
        <v>2.5163599999999998E-2</v>
      </c>
      <c r="B437" s="12">
        <v>25163.599999999999</v>
      </c>
      <c r="C437" s="12" t="s">
        <v>27</v>
      </c>
      <c r="D437" s="12" t="s">
        <v>27</v>
      </c>
      <c r="E437" s="12">
        <v>180.69369987574999</v>
      </c>
      <c r="F437" s="32">
        <v>0.78499999999868741</v>
      </c>
      <c r="G437" s="32">
        <v>0.78499999999868741</v>
      </c>
      <c r="H437" s="12" t="s">
        <v>105</v>
      </c>
      <c r="I437" s="12" t="s">
        <v>27</v>
      </c>
      <c r="J437" s="30" t="s">
        <v>110</v>
      </c>
    </row>
    <row r="438" spans="1:10">
      <c r="A438" s="31">
        <v>2.5351099999999998E-2</v>
      </c>
      <c r="B438" s="12">
        <v>25351.1</v>
      </c>
      <c r="C438" s="12" t="s">
        <v>27</v>
      </c>
      <c r="D438" s="12" t="s">
        <v>27</v>
      </c>
      <c r="E438" s="12">
        <v>182.66041686875002</v>
      </c>
      <c r="F438" s="32">
        <v>7.5000000000002842E-2</v>
      </c>
      <c r="G438" s="32">
        <v>7.5000000000002842E-2</v>
      </c>
      <c r="H438" s="12" t="s">
        <v>105</v>
      </c>
      <c r="I438" s="12" t="s">
        <v>27</v>
      </c>
      <c r="J438" s="30" t="s">
        <v>110</v>
      </c>
    </row>
    <row r="439" spans="1:10">
      <c r="A439" s="31">
        <v>2.5543600000000003E-2</v>
      </c>
      <c r="B439" s="12">
        <v>25543.600000000002</v>
      </c>
      <c r="C439" s="12" t="s">
        <v>27</v>
      </c>
      <c r="D439" s="12" t="s">
        <v>27</v>
      </c>
      <c r="E439" s="12">
        <v>183.37891829900002</v>
      </c>
      <c r="F439" s="32">
        <v>0.61999999999626343</v>
      </c>
      <c r="G439" s="32">
        <v>0.61999999999626343</v>
      </c>
      <c r="H439" s="12" t="s">
        <v>105</v>
      </c>
      <c r="I439" s="12" t="s">
        <v>27</v>
      </c>
      <c r="J439" s="30" t="s">
        <v>110</v>
      </c>
    </row>
    <row r="440" spans="1:10">
      <c r="A440" s="31">
        <v>2.5786E-2</v>
      </c>
      <c r="B440" s="12">
        <v>25786</v>
      </c>
      <c r="C440" s="12" t="s">
        <v>27</v>
      </c>
      <c r="D440" s="12" t="s">
        <v>27</v>
      </c>
      <c r="E440" s="12">
        <v>186.541161542</v>
      </c>
      <c r="F440" s="32">
        <v>0.57999999999384799</v>
      </c>
      <c r="G440" s="32">
        <v>0.57999999999384799</v>
      </c>
      <c r="H440" s="12" t="s">
        <v>105</v>
      </c>
      <c r="I440" s="12" t="s">
        <v>27</v>
      </c>
      <c r="J440" s="30" t="s">
        <v>110</v>
      </c>
    </row>
    <row r="441" spans="1:10">
      <c r="A441" s="31">
        <v>2.6016000000000004E-2</v>
      </c>
      <c r="B441" s="12">
        <v>26016.000000000004</v>
      </c>
      <c r="C441" s="12" t="s">
        <v>27</v>
      </c>
      <c r="D441" s="12" t="s">
        <v>27</v>
      </c>
      <c r="E441" s="12">
        <v>184.51815170624999</v>
      </c>
      <c r="F441" s="32">
        <v>0.40500000000678366</v>
      </c>
      <c r="G441" s="32">
        <v>0.40500000000678366</v>
      </c>
      <c r="H441" s="12" t="s">
        <v>105</v>
      </c>
      <c r="I441" s="12" t="s">
        <v>27</v>
      </c>
      <c r="J441" s="30" t="s">
        <v>110</v>
      </c>
    </row>
    <row r="442" spans="1:10">
      <c r="A442" s="31">
        <v>2.6254499999999997E-2</v>
      </c>
      <c r="B442" s="12">
        <v>26254.499999999996</v>
      </c>
      <c r="C442" s="12" t="s">
        <v>27</v>
      </c>
      <c r="D442" s="12" t="s">
        <v>27</v>
      </c>
      <c r="E442" s="12">
        <v>184.57168235580002</v>
      </c>
      <c r="F442" s="32">
        <v>0.51500000000274648</v>
      </c>
      <c r="G442" s="32">
        <v>0.51500000000274648</v>
      </c>
      <c r="H442" s="12" t="s">
        <v>105</v>
      </c>
      <c r="I442" s="12" t="s">
        <v>27</v>
      </c>
      <c r="J442" s="30" t="s">
        <v>110</v>
      </c>
    </row>
    <row r="443" spans="1:10">
      <c r="A443" s="31">
        <v>2.6315000000000005E-2</v>
      </c>
      <c r="B443" s="12">
        <v>26315.000000000004</v>
      </c>
      <c r="C443" s="12" t="s">
        <v>27</v>
      </c>
      <c r="D443" s="12" t="s">
        <v>27</v>
      </c>
      <c r="E443" s="12">
        <v>183.7673068405</v>
      </c>
      <c r="F443" s="32">
        <v>0.52999999999804503</v>
      </c>
      <c r="G443" s="32">
        <v>0.52999999999804503</v>
      </c>
      <c r="H443" s="12" t="s">
        <v>105</v>
      </c>
      <c r="I443" s="12" t="s">
        <v>27</v>
      </c>
      <c r="J443" s="30" t="s">
        <v>110</v>
      </c>
    </row>
    <row r="444" spans="1:10">
      <c r="A444" s="31">
        <v>2.64607E-2</v>
      </c>
      <c r="B444" s="12">
        <v>26460.7</v>
      </c>
      <c r="C444" s="12" t="s">
        <v>27</v>
      </c>
      <c r="D444" s="12" t="s">
        <v>27</v>
      </c>
      <c r="E444" s="12">
        <v>186.0128248</v>
      </c>
      <c r="F444" s="32">
        <v>0.81000000000009342</v>
      </c>
      <c r="G444" s="32">
        <v>0.81000000000009342</v>
      </c>
      <c r="H444" s="12" t="s">
        <v>105</v>
      </c>
      <c r="I444" s="12" t="s">
        <v>27</v>
      </c>
      <c r="J444" s="30" t="s">
        <v>110</v>
      </c>
    </row>
    <row r="445" spans="1:10">
      <c r="A445" s="31">
        <v>2.6537099999999997E-2</v>
      </c>
      <c r="B445" s="12">
        <v>26537.1</v>
      </c>
      <c r="C445" s="12" t="s">
        <v>27</v>
      </c>
      <c r="D445" s="12" t="s">
        <v>27</v>
      </c>
      <c r="E445" s="12">
        <v>185.5131813934</v>
      </c>
      <c r="F445" s="32">
        <v>0.52500000000194014</v>
      </c>
      <c r="G445" s="32">
        <v>0.52500000000194014</v>
      </c>
      <c r="H445" s="12" t="s">
        <v>105</v>
      </c>
      <c r="I445" s="12" t="s">
        <v>27</v>
      </c>
      <c r="J445" s="30" t="s">
        <v>110</v>
      </c>
    </row>
    <row r="446" spans="1:10">
      <c r="A446" s="31">
        <v>2.6703699999999997E-2</v>
      </c>
      <c r="B446" s="12">
        <v>26703.699999999997</v>
      </c>
      <c r="C446" s="12" t="s">
        <v>27</v>
      </c>
      <c r="D446" s="12" t="s">
        <v>27</v>
      </c>
      <c r="E446" s="12">
        <v>185.43660435787498</v>
      </c>
      <c r="F446" s="32">
        <v>0.33499999999570823</v>
      </c>
      <c r="G446" s="32">
        <v>0.33499999999570823</v>
      </c>
      <c r="H446" s="12" t="s">
        <v>105</v>
      </c>
      <c r="I446" s="12" t="s">
        <v>27</v>
      </c>
      <c r="J446" s="30" t="s">
        <v>110</v>
      </c>
    </row>
    <row r="447" spans="1:10">
      <c r="A447" s="31">
        <v>2.6857799999999998E-2</v>
      </c>
      <c r="B447" s="12">
        <v>26857.8</v>
      </c>
      <c r="C447" s="12" t="s">
        <v>27</v>
      </c>
      <c r="D447" s="12" t="s">
        <v>27</v>
      </c>
      <c r="E447" s="12">
        <v>186.43114764435001</v>
      </c>
      <c r="F447" s="32">
        <v>0.22499999999999432</v>
      </c>
      <c r="G447" s="32">
        <v>0.22499999999999432</v>
      </c>
      <c r="H447" s="12" t="s">
        <v>105</v>
      </c>
      <c r="I447" s="12" t="s">
        <v>27</v>
      </c>
      <c r="J447" s="30" t="s">
        <v>110</v>
      </c>
    </row>
    <row r="448" spans="1:10">
      <c r="A448" s="31">
        <v>2.69549E-2</v>
      </c>
      <c r="B448" s="12">
        <v>26954.9</v>
      </c>
      <c r="C448" s="12" t="s">
        <v>27</v>
      </c>
      <c r="D448" s="12" t="s">
        <v>27</v>
      </c>
      <c r="E448" s="12">
        <v>188.08462820879998</v>
      </c>
      <c r="F448" s="32">
        <v>0.80000000000418359</v>
      </c>
      <c r="G448" s="32">
        <v>0.80000000000418359</v>
      </c>
      <c r="H448" s="12" t="s">
        <v>105</v>
      </c>
      <c r="I448" s="12" t="s">
        <v>27</v>
      </c>
      <c r="J448" s="30" t="s">
        <v>110</v>
      </c>
    </row>
    <row r="449" spans="1:10">
      <c r="A449" s="31">
        <v>2.7042E-2</v>
      </c>
      <c r="B449" s="12">
        <v>27042</v>
      </c>
      <c r="C449" s="12" t="s">
        <v>27</v>
      </c>
      <c r="D449" s="12" t="s">
        <v>27</v>
      </c>
      <c r="E449" s="12">
        <v>187.39356862860001</v>
      </c>
      <c r="F449" s="32">
        <v>0.21000000000000796</v>
      </c>
      <c r="G449" s="32">
        <v>0.21000000000000796</v>
      </c>
      <c r="H449" s="12" t="s">
        <v>105</v>
      </c>
      <c r="I449" s="12" t="s">
        <v>27</v>
      </c>
      <c r="J449" s="30" t="s">
        <v>110</v>
      </c>
    </row>
    <row r="450" spans="1:10">
      <c r="A450" s="31">
        <v>2.7084800000000003E-2</v>
      </c>
      <c r="B450" s="12">
        <v>27084.800000000003</v>
      </c>
      <c r="C450" s="12" t="s">
        <v>27</v>
      </c>
      <c r="D450" s="12" t="s">
        <v>27</v>
      </c>
      <c r="E450" s="12">
        <v>186.27135896632501</v>
      </c>
      <c r="F450" s="32">
        <v>6.4999999999997726E-2</v>
      </c>
      <c r="G450" s="32">
        <v>6.4999999999997726E-2</v>
      </c>
      <c r="H450" s="12" t="s">
        <v>105</v>
      </c>
      <c r="I450" s="12" t="s">
        <v>27</v>
      </c>
      <c r="J450" s="30" t="s">
        <v>110</v>
      </c>
    </row>
    <row r="451" spans="1:10">
      <c r="A451" s="31">
        <v>2.7170199999999999E-2</v>
      </c>
      <c r="B451" s="12">
        <v>27170.199999999997</v>
      </c>
      <c r="C451" s="12" t="s">
        <v>27</v>
      </c>
      <c r="D451" s="12" t="s">
        <v>27</v>
      </c>
      <c r="E451" s="12">
        <v>194.92815300699999</v>
      </c>
      <c r="F451" s="32">
        <v>0.47921231667032888</v>
      </c>
      <c r="G451" s="32">
        <v>0.47921231667032888</v>
      </c>
      <c r="H451" s="12" t="s">
        <v>105</v>
      </c>
      <c r="I451" s="12" t="s">
        <v>27</v>
      </c>
      <c r="J451" s="30" t="s">
        <v>110</v>
      </c>
    </row>
    <row r="452" spans="1:10">
      <c r="A452" s="31">
        <v>2.7280100000000002E-2</v>
      </c>
      <c r="B452" s="12">
        <v>27280.100000000002</v>
      </c>
      <c r="C452" s="12" t="s">
        <v>27</v>
      </c>
      <c r="D452" s="12" t="s">
        <v>27</v>
      </c>
      <c r="E452" s="12">
        <v>190.06145722619999</v>
      </c>
      <c r="F452" s="32">
        <v>0.47000000000801284</v>
      </c>
      <c r="G452" s="32">
        <v>0.47000000000801284</v>
      </c>
      <c r="H452" s="12" t="s">
        <v>105</v>
      </c>
      <c r="I452" s="12" t="s">
        <v>27</v>
      </c>
      <c r="J452" s="30" t="s">
        <v>110</v>
      </c>
    </row>
    <row r="453" spans="1:10">
      <c r="A453" s="31">
        <v>2.7441900000000002E-2</v>
      </c>
      <c r="B453" s="12">
        <v>27441.9</v>
      </c>
      <c r="C453" s="12" t="s">
        <v>27</v>
      </c>
      <c r="D453" s="12" t="s">
        <v>27</v>
      </c>
      <c r="E453" s="12">
        <v>191.95313370887501</v>
      </c>
      <c r="F453" s="32">
        <v>0.84011283964272621</v>
      </c>
      <c r="G453" s="32">
        <v>0.84011283964272621</v>
      </c>
      <c r="H453" s="12" t="s">
        <v>105</v>
      </c>
      <c r="I453" s="12" t="s">
        <v>27</v>
      </c>
      <c r="J453" s="30" t="s">
        <v>110</v>
      </c>
    </row>
    <row r="454" spans="1:10">
      <c r="A454" s="31">
        <v>2.7502800000000004E-2</v>
      </c>
      <c r="B454" s="12">
        <v>27502.800000000003</v>
      </c>
      <c r="C454" s="12" t="s">
        <v>27</v>
      </c>
      <c r="D454" s="12" t="s">
        <v>27</v>
      </c>
      <c r="E454" s="12">
        <v>191.23379793375</v>
      </c>
      <c r="F454" s="32">
        <v>1.9150000000012248</v>
      </c>
      <c r="G454" s="32">
        <v>1.9150000000012248</v>
      </c>
      <c r="H454" s="12" t="s">
        <v>105</v>
      </c>
      <c r="I454" s="12" t="s">
        <v>27</v>
      </c>
      <c r="J454" s="30" t="s">
        <v>110</v>
      </c>
    </row>
    <row r="455" spans="1:10">
      <c r="A455" s="31">
        <v>2.75497E-2</v>
      </c>
      <c r="B455" s="12">
        <v>27549.7</v>
      </c>
      <c r="C455" s="12" t="s">
        <v>27</v>
      </c>
      <c r="D455" s="12" t="s">
        <v>27</v>
      </c>
      <c r="E455" s="12">
        <v>191.53375878558751</v>
      </c>
      <c r="F455" s="32">
        <v>1.9441552364287014</v>
      </c>
      <c r="G455" s="32">
        <v>1.9441552364287014</v>
      </c>
      <c r="H455" s="12" t="s">
        <v>105</v>
      </c>
      <c r="I455" s="12" t="s">
        <v>27</v>
      </c>
      <c r="J455" s="30" t="s">
        <v>110</v>
      </c>
    </row>
    <row r="456" spans="1:10">
      <c r="A456" s="31">
        <v>2.7586399999999997E-2</v>
      </c>
      <c r="B456" s="12">
        <v>27586.399999999998</v>
      </c>
      <c r="C456" s="12" t="s">
        <v>27</v>
      </c>
      <c r="D456" s="12" t="s">
        <v>27</v>
      </c>
      <c r="E456" s="12">
        <v>191.95350057714998</v>
      </c>
      <c r="F456" s="32">
        <v>0.37999999999658407</v>
      </c>
      <c r="G456" s="32">
        <v>0.37999999999658407</v>
      </c>
      <c r="H456" s="12" t="s">
        <v>105</v>
      </c>
      <c r="I456" s="12" t="s">
        <v>27</v>
      </c>
      <c r="J456" s="30" t="s">
        <v>110</v>
      </c>
    </row>
    <row r="457" spans="1:10">
      <c r="A457" s="31">
        <v>2.76613E-2</v>
      </c>
      <c r="B457" s="12">
        <v>27661.3</v>
      </c>
      <c r="C457" s="12" t="s">
        <v>27</v>
      </c>
      <c r="D457" s="12" t="s">
        <v>27</v>
      </c>
      <c r="E457" s="12">
        <v>191.46001174245001</v>
      </c>
      <c r="F457" s="32">
        <v>0.68500000000053529</v>
      </c>
      <c r="G457" s="32">
        <v>0.68500000000053529</v>
      </c>
      <c r="H457" s="12" t="s">
        <v>105</v>
      </c>
      <c r="I457" s="12" t="s">
        <v>27</v>
      </c>
      <c r="J457" s="30" t="s">
        <v>110</v>
      </c>
    </row>
    <row r="458" spans="1:10">
      <c r="A458" s="31">
        <v>2.7687E-2</v>
      </c>
      <c r="B458" s="12">
        <v>27687</v>
      </c>
      <c r="C458" s="12" t="s">
        <v>27</v>
      </c>
      <c r="D458" s="12" t="s">
        <v>27</v>
      </c>
      <c r="E458" s="12">
        <v>192.712370759625</v>
      </c>
      <c r="F458" s="32">
        <v>7.5000000000002842E-2</v>
      </c>
      <c r="G458" s="32">
        <v>7.5000000000002842E-2</v>
      </c>
      <c r="H458" s="12" t="s">
        <v>105</v>
      </c>
      <c r="I458" s="12" t="s">
        <v>27</v>
      </c>
      <c r="J458" s="30" t="s">
        <v>110</v>
      </c>
    </row>
    <row r="459" spans="1:10">
      <c r="A459" s="31">
        <v>2.7714099999999998E-2</v>
      </c>
      <c r="B459" s="12">
        <v>27714.1</v>
      </c>
      <c r="C459" s="12" t="s">
        <v>27</v>
      </c>
      <c r="D459" s="12" t="s">
        <v>27</v>
      </c>
      <c r="E459" s="12">
        <v>190.6078690615</v>
      </c>
      <c r="F459" s="32">
        <v>1.6350000000018083</v>
      </c>
      <c r="G459" s="32">
        <v>1.6350000000018083</v>
      </c>
      <c r="H459" s="12" t="s">
        <v>105</v>
      </c>
      <c r="I459" s="12" t="s">
        <v>27</v>
      </c>
      <c r="J459" s="30" t="s">
        <v>110</v>
      </c>
    </row>
    <row r="460" spans="1:10">
      <c r="A460" s="31">
        <v>2.7718599999999999E-2</v>
      </c>
      <c r="B460" s="12">
        <v>27718.6</v>
      </c>
      <c r="C460" s="12" t="s">
        <v>27</v>
      </c>
      <c r="D460" s="12" t="s">
        <v>27</v>
      </c>
      <c r="E460" s="12">
        <v>189.304523923175</v>
      </c>
      <c r="F460" s="32">
        <v>0.3150000000085556</v>
      </c>
      <c r="G460" s="32">
        <v>0.3150000000085556</v>
      </c>
      <c r="H460" s="12" t="s">
        <v>105</v>
      </c>
      <c r="I460" s="12" t="s">
        <v>27</v>
      </c>
      <c r="J460" s="30" t="s">
        <v>110</v>
      </c>
    </row>
    <row r="461" spans="1:10">
      <c r="A461" s="31">
        <v>2.78207E-2</v>
      </c>
      <c r="B461" s="12">
        <v>27820.7</v>
      </c>
      <c r="C461" s="12" t="s">
        <v>27</v>
      </c>
      <c r="D461" s="12" t="s">
        <v>27</v>
      </c>
      <c r="E461" s="12">
        <v>187.586392521325</v>
      </c>
      <c r="F461" s="32">
        <v>0.86500000000173616</v>
      </c>
      <c r="G461" s="32">
        <v>0.86500000000173616</v>
      </c>
      <c r="H461" s="12" t="s">
        <v>105</v>
      </c>
      <c r="I461" s="12" t="s">
        <v>27</v>
      </c>
      <c r="J461" s="30" t="s">
        <v>110</v>
      </c>
    </row>
    <row r="462" spans="1:10">
      <c r="A462" s="31">
        <v>2.78664E-2</v>
      </c>
      <c r="B462" s="12">
        <v>27866.399999999998</v>
      </c>
      <c r="C462" s="12" t="s">
        <v>27</v>
      </c>
      <c r="D462" s="12" t="s">
        <v>27</v>
      </c>
      <c r="E462" s="12">
        <v>190.5849616488</v>
      </c>
      <c r="F462" s="32">
        <v>0.49000000000276778</v>
      </c>
      <c r="G462" s="32">
        <v>0.49000000000276778</v>
      </c>
      <c r="H462" s="12" t="s">
        <v>105</v>
      </c>
      <c r="I462" s="12" t="s">
        <v>27</v>
      </c>
      <c r="J462" s="30" t="s">
        <v>110</v>
      </c>
    </row>
    <row r="463" spans="1:10">
      <c r="A463" s="31">
        <v>2.7885E-2</v>
      </c>
      <c r="B463" s="12">
        <v>27885</v>
      </c>
      <c r="C463" s="12" t="s">
        <v>27</v>
      </c>
      <c r="D463" s="12" t="s">
        <v>27</v>
      </c>
      <c r="E463" s="12">
        <v>189.27849064935</v>
      </c>
      <c r="F463" s="32">
        <v>0.11500000000000908</v>
      </c>
      <c r="G463" s="32">
        <v>0.11500000000000908</v>
      </c>
      <c r="H463" s="12" t="s">
        <v>105</v>
      </c>
      <c r="I463" s="12" t="s">
        <v>27</v>
      </c>
      <c r="J463" s="30" t="s">
        <v>110</v>
      </c>
    </row>
    <row r="464" spans="1:10">
      <c r="A464" s="31">
        <v>2.79271E-2</v>
      </c>
      <c r="B464" s="12">
        <v>27927.1</v>
      </c>
      <c r="C464" s="12" t="s">
        <v>27</v>
      </c>
      <c r="D464" s="12" t="s">
        <v>27</v>
      </c>
      <c r="E464" s="12">
        <v>188.98634898427503</v>
      </c>
      <c r="F464" s="32">
        <v>0.39499999998647217</v>
      </c>
      <c r="G464" s="32">
        <v>0.39499999998647217</v>
      </c>
      <c r="H464" s="12" t="s">
        <v>105</v>
      </c>
      <c r="I464" s="12" t="s">
        <v>27</v>
      </c>
      <c r="J464" s="30" t="s">
        <v>110</v>
      </c>
    </row>
    <row r="465" spans="1:10">
      <c r="A465" s="31">
        <v>2.79732E-2</v>
      </c>
      <c r="B465" s="12">
        <v>27973.200000000001</v>
      </c>
      <c r="C465" s="12" t="s">
        <v>27</v>
      </c>
      <c r="D465" s="12" t="s">
        <v>27</v>
      </c>
      <c r="E465" s="12">
        <v>189.28678734562499</v>
      </c>
      <c r="F465" s="32">
        <v>0.3149999999970064</v>
      </c>
      <c r="G465" s="32">
        <v>0.3149999999970064</v>
      </c>
      <c r="H465" s="12" t="s">
        <v>105</v>
      </c>
      <c r="I465" s="12" t="s">
        <v>27</v>
      </c>
      <c r="J465" s="30" t="s">
        <v>110</v>
      </c>
    </row>
    <row r="466" spans="1:10">
      <c r="A466" s="31">
        <v>2.8097299999999999E-2</v>
      </c>
      <c r="B466" s="12">
        <v>28097.3</v>
      </c>
      <c r="C466" s="12" t="s">
        <v>27</v>
      </c>
      <c r="D466" s="12" t="s">
        <v>27</v>
      </c>
      <c r="E466" s="12">
        <v>189.95757968037498</v>
      </c>
      <c r="F466" s="32">
        <v>0.63500000000144829</v>
      </c>
      <c r="G466" s="32">
        <v>0.63500000000144829</v>
      </c>
      <c r="H466" s="12" t="s">
        <v>105</v>
      </c>
      <c r="I466" s="12" t="s">
        <v>27</v>
      </c>
      <c r="J466" s="30" t="s">
        <v>110</v>
      </c>
    </row>
    <row r="467" spans="1:10">
      <c r="A467" s="31">
        <v>2.8214099999999999E-2</v>
      </c>
      <c r="B467" s="12">
        <v>28214.1</v>
      </c>
      <c r="C467" s="12" t="s">
        <v>27</v>
      </c>
      <c r="D467" s="12" t="s">
        <v>27</v>
      </c>
      <c r="E467" s="12">
        <v>191.81613759300001</v>
      </c>
      <c r="F467" s="32">
        <v>0.28000000000000108</v>
      </c>
      <c r="G467" s="32">
        <v>0.28000000000000108</v>
      </c>
      <c r="H467" s="12" t="s">
        <v>105</v>
      </c>
      <c r="I467" s="12" t="s">
        <v>27</v>
      </c>
      <c r="J467" s="30" t="s">
        <v>110</v>
      </c>
    </row>
    <row r="468" spans="1:10">
      <c r="A468" s="31">
        <v>2.8271599999999997E-2</v>
      </c>
      <c r="B468" s="12">
        <v>28271.599999999999</v>
      </c>
      <c r="C468" s="12" t="s">
        <v>27</v>
      </c>
      <c r="D468" s="12" t="s">
        <v>27</v>
      </c>
      <c r="E468" s="12">
        <v>191.59419376510002</v>
      </c>
      <c r="F468" s="32">
        <v>0.32000000000531142</v>
      </c>
      <c r="G468" s="32">
        <v>0.32000000000531142</v>
      </c>
      <c r="H468" s="12" t="s">
        <v>105</v>
      </c>
      <c r="I468" s="12" t="s">
        <v>27</v>
      </c>
      <c r="J468" s="30" t="s">
        <v>110</v>
      </c>
    </row>
    <row r="469" spans="1:10">
      <c r="A469" s="31">
        <v>2.8369699999999998E-2</v>
      </c>
      <c r="B469" s="12">
        <v>28369.699999999997</v>
      </c>
      <c r="C469" s="12" t="s">
        <v>27</v>
      </c>
      <c r="D469" s="12" t="s">
        <v>27</v>
      </c>
      <c r="E469" s="12">
        <v>192.63389865615</v>
      </c>
      <c r="F469" s="32">
        <v>1.6650000000023701</v>
      </c>
      <c r="G469" s="32">
        <v>1.6650000000023701</v>
      </c>
      <c r="H469" s="12" t="s">
        <v>105</v>
      </c>
      <c r="I469" s="12" t="s">
        <v>27</v>
      </c>
      <c r="J469" s="30" t="s">
        <v>110</v>
      </c>
    </row>
    <row r="470" spans="1:10">
      <c r="A470" s="31">
        <v>2.8413900000000002E-2</v>
      </c>
      <c r="B470" s="12">
        <v>28413.9</v>
      </c>
      <c r="C470" s="12" t="s">
        <v>27</v>
      </c>
      <c r="D470" s="12" t="s">
        <v>27</v>
      </c>
      <c r="E470" s="12">
        <v>189.156744422</v>
      </c>
      <c r="F470" s="32">
        <v>0.24000000000000907</v>
      </c>
      <c r="G470" s="32">
        <v>0.24000000000000907</v>
      </c>
      <c r="H470" s="12" t="s">
        <v>105</v>
      </c>
      <c r="I470" s="12" t="s">
        <v>27</v>
      </c>
      <c r="J470" s="30" t="s">
        <v>110</v>
      </c>
    </row>
    <row r="471" spans="1:10">
      <c r="A471" s="31">
        <v>2.8426900000000001E-2</v>
      </c>
      <c r="B471" s="12">
        <v>28426.9</v>
      </c>
      <c r="C471" s="12" t="s">
        <v>27</v>
      </c>
      <c r="D471" s="12" t="s">
        <v>27</v>
      </c>
      <c r="E471" s="12">
        <v>189.6458701976</v>
      </c>
      <c r="F471" s="32">
        <v>0.56000000000117456</v>
      </c>
      <c r="G471" s="32">
        <v>0.56000000000117456</v>
      </c>
      <c r="H471" s="12" t="s">
        <v>105</v>
      </c>
      <c r="I471" s="12" t="s">
        <v>27</v>
      </c>
      <c r="J471" s="30" t="s">
        <v>110</v>
      </c>
    </row>
    <row r="472" spans="1:10">
      <c r="A472" s="31">
        <v>2.8577399999999999E-2</v>
      </c>
      <c r="B472" s="12">
        <v>28577.399999999998</v>
      </c>
      <c r="C472" s="12" t="s">
        <v>27</v>
      </c>
      <c r="D472" s="12" t="s">
        <v>27</v>
      </c>
      <c r="E472" s="12">
        <v>193.10010418009998</v>
      </c>
      <c r="F472" s="32">
        <v>5.499999999999261E-2</v>
      </c>
      <c r="G472" s="32">
        <v>5.499999999999261E-2</v>
      </c>
      <c r="H472" s="12" t="s">
        <v>105</v>
      </c>
      <c r="I472" s="12" t="s">
        <v>27</v>
      </c>
      <c r="J472" s="30" t="s">
        <v>110</v>
      </c>
    </row>
    <row r="473" spans="1:10">
      <c r="A473" s="31">
        <v>2.86264E-2</v>
      </c>
      <c r="B473" s="12">
        <v>28626.400000000001</v>
      </c>
      <c r="C473" s="12" t="s">
        <v>27</v>
      </c>
      <c r="D473" s="12" t="s">
        <v>27</v>
      </c>
      <c r="E473" s="12">
        <v>192.8154242622</v>
      </c>
      <c r="F473" s="32">
        <v>0.15500000000000114</v>
      </c>
      <c r="G473" s="32">
        <v>0.15500000000000114</v>
      </c>
      <c r="H473" s="12" t="s">
        <v>105</v>
      </c>
      <c r="I473" s="12" t="s">
        <v>27</v>
      </c>
      <c r="J473" s="30" t="s">
        <v>110</v>
      </c>
    </row>
    <row r="474" spans="1:10">
      <c r="A474" s="31">
        <v>2.8724299999999998E-2</v>
      </c>
      <c r="B474" s="12">
        <v>28724.3</v>
      </c>
      <c r="C474" s="12" t="s">
        <v>27</v>
      </c>
      <c r="D474" s="12" t="s">
        <v>27</v>
      </c>
      <c r="E474" s="12">
        <v>193.80250764615002</v>
      </c>
      <c r="F474" s="32">
        <v>0.20000000000000284</v>
      </c>
      <c r="G474" s="32">
        <v>0.20000000000000284</v>
      </c>
      <c r="H474" s="12" t="s">
        <v>105</v>
      </c>
      <c r="I474" s="12" t="s">
        <v>27</v>
      </c>
      <c r="J474" s="30" t="s">
        <v>110</v>
      </c>
    </row>
    <row r="475" spans="1:10">
      <c r="A475" s="31">
        <v>2.88419E-2</v>
      </c>
      <c r="B475" s="12">
        <v>28841.9</v>
      </c>
      <c r="C475" s="12" t="s">
        <v>27</v>
      </c>
      <c r="D475" s="12" t="s">
        <v>27</v>
      </c>
      <c r="E475" s="12">
        <v>193.8897968002</v>
      </c>
      <c r="F475" s="32">
        <v>0.34000000000681369</v>
      </c>
      <c r="G475" s="32">
        <v>0.34000000000681369</v>
      </c>
      <c r="H475" s="12" t="s">
        <v>105</v>
      </c>
      <c r="I475" s="12" t="s">
        <v>27</v>
      </c>
      <c r="J475" s="30" t="s">
        <v>110</v>
      </c>
    </row>
    <row r="476" spans="1:10">
      <c r="A476" s="31">
        <v>2.89027E-2</v>
      </c>
      <c r="B476" s="12">
        <v>28902.7</v>
      </c>
      <c r="C476" s="12" t="s">
        <v>27</v>
      </c>
      <c r="D476" s="12" t="s">
        <v>27</v>
      </c>
      <c r="E476" s="12">
        <v>192.68758991724999</v>
      </c>
      <c r="F476" s="32">
        <v>0.5350000000032421</v>
      </c>
      <c r="G476" s="32">
        <v>0.5350000000032421</v>
      </c>
      <c r="H476" s="12" t="s">
        <v>105</v>
      </c>
      <c r="I476" s="12" t="s">
        <v>27</v>
      </c>
      <c r="J476" s="30" t="s">
        <v>110</v>
      </c>
    </row>
    <row r="477" spans="1:10">
      <c r="A477" s="31">
        <v>2.8948599999999998E-2</v>
      </c>
      <c r="B477" s="12">
        <v>28948.6</v>
      </c>
      <c r="C477" s="12" t="s">
        <v>27</v>
      </c>
      <c r="D477" s="12" t="s">
        <v>27</v>
      </c>
      <c r="E477" s="12">
        <v>193.25940327540002</v>
      </c>
      <c r="F477" s="32">
        <v>0.7299999999938761</v>
      </c>
      <c r="G477" s="32">
        <v>0.7299999999938761</v>
      </c>
      <c r="H477" s="12" t="s">
        <v>105</v>
      </c>
      <c r="I477" s="12" t="s">
        <v>27</v>
      </c>
      <c r="J477" s="30" t="s">
        <v>110</v>
      </c>
    </row>
    <row r="478" spans="1:10">
      <c r="A478" s="31">
        <v>2.9008900000000001E-2</v>
      </c>
      <c r="B478" s="12">
        <v>29008.9</v>
      </c>
      <c r="C478" s="12" t="s">
        <v>27</v>
      </c>
      <c r="D478" s="12" t="s">
        <v>27</v>
      </c>
      <c r="E478" s="12">
        <v>192.87247967339999</v>
      </c>
      <c r="F478" s="32">
        <v>0.49000000000276778</v>
      </c>
      <c r="G478" s="32">
        <v>0.49000000000276778</v>
      </c>
      <c r="H478" s="12" t="s">
        <v>105</v>
      </c>
      <c r="I478" s="12" t="s">
        <v>27</v>
      </c>
      <c r="J478" s="30" t="s">
        <v>110</v>
      </c>
    </row>
    <row r="479" spans="1:10">
      <c r="A479" s="31">
        <v>2.9150699999999998E-2</v>
      </c>
      <c r="B479" s="12">
        <v>29150.699999999997</v>
      </c>
      <c r="C479" s="12" t="s">
        <v>27</v>
      </c>
      <c r="D479" s="12" t="s">
        <v>27</v>
      </c>
      <c r="E479" s="12">
        <v>192.26433856792502</v>
      </c>
      <c r="F479" s="32">
        <v>0.16500000000000623</v>
      </c>
      <c r="G479" s="32">
        <v>0.16500000000000623</v>
      </c>
      <c r="H479" s="12" t="s">
        <v>105</v>
      </c>
      <c r="I479" s="12" t="s">
        <v>27</v>
      </c>
      <c r="J479" s="30" t="s">
        <v>110</v>
      </c>
    </row>
    <row r="480" spans="1:10">
      <c r="A480" s="31">
        <v>2.92053E-2</v>
      </c>
      <c r="B480" s="12">
        <v>29205.3</v>
      </c>
      <c r="C480" s="12" t="s">
        <v>27</v>
      </c>
      <c r="D480" s="12" t="s">
        <v>27</v>
      </c>
      <c r="E480" s="12">
        <v>188.09668296429999</v>
      </c>
      <c r="F480" s="32">
        <v>3.4999999999996589E-2</v>
      </c>
      <c r="G480" s="32">
        <v>3.4999999999996589E-2</v>
      </c>
      <c r="H480" s="12" t="s">
        <v>105</v>
      </c>
      <c r="I480" s="12" t="s">
        <v>27</v>
      </c>
      <c r="J480" s="30" t="s">
        <v>110</v>
      </c>
    </row>
    <row r="481" spans="1:10">
      <c r="A481" s="31">
        <v>2.9249600000000001E-2</v>
      </c>
      <c r="B481" s="12">
        <v>29249.600000000002</v>
      </c>
      <c r="C481" s="12" t="s">
        <v>27</v>
      </c>
      <c r="D481" s="12" t="s">
        <v>27</v>
      </c>
      <c r="E481" s="12">
        <v>192.39141674276999</v>
      </c>
      <c r="F481" s="32">
        <v>0.97094490059988892</v>
      </c>
      <c r="G481" s="32">
        <v>0.97094490059988892</v>
      </c>
      <c r="H481" s="12" t="s">
        <v>105</v>
      </c>
      <c r="I481" s="12" t="s">
        <v>27</v>
      </c>
      <c r="J481" s="30" t="s">
        <v>110</v>
      </c>
    </row>
    <row r="482" spans="1:10">
      <c r="A482" s="31">
        <v>2.9323899999999996E-2</v>
      </c>
      <c r="B482" s="12">
        <v>29323.899999999998</v>
      </c>
      <c r="C482" s="12" t="s">
        <v>27</v>
      </c>
      <c r="D482" s="12" t="s">
        <v>27</v>
      </c>
      <c r="E482" s="12">
        <v>191.0119519104</v>
      </c>
      <c r="F482" s="32">
        <v>0.89000000000338775</v>
      </c>
      <c r="G482" s="32">
        <v>0.89000000000338775</v>
      </c>
      <c r="H482" s="12" t="s">
        <v>105</v>
      </c>
      <c r="I482" s="12" t="s">
        <v>27</v>
      </c>
      <c r="J482" s="30" t="s">
        <v>110</v>
      </c>
    </row>
    <row r="483" spans="1:10">
      <c r="A483" s="31">
        <v>2.9366099999999999E-2</v>
      </c>
      <c r="B483" s="12">
        <v>29366.1</v>
      </c>
      <c r="C483" s="12" t="s">
        <v>27</v>
      </c>
      <c r="D483" s="12" t="s">
        <v>27</v>
      </c>
      <c r="E483" s="12">
        <v>189.82870639424999</v>
      </c>
      <c r="F483" s="32">
        <v>0.30499999999999261</v>
      </c>
      <c r="G483" s="32">
        <v>0.30499999999999261</v>
      </c>
      <c r="H483" s="12" t="s">
        <v>105</v>
      </c>
      <c r="I483" s="12" t="s">
        <v>27</v>
      </c>
      <c r="J483" s="30" t="s">
        <v>110</v>
      </c>
    </row>
    <row r="484" spans="1:10">
      <c r="A484" s="31">
        <v>2.9410200000000001E-2</v>
      </c>
      <c r="B484" s="12">
        <v>29410.2</v>
      </c>
      <c r="C484" s="12" t="s">
        <v>27</v>
      </c>
      <c r="D484" s="12" t="s">
        <v>27</v>
      </c>
      <c r="E484" s="12">
        <v>189.2132558424</v>
      </c>
      <c r="F484" s="32">
        <v>0.66078236457321859</v>
      </c>
      <c r="G484" s="32">
        <v>0.66078236457321859</v>
      </c>
      <c r="H484" s="12" t="s">
        <v>105</v>
      </c>
      <c r="I484" s="12" t="s">
        <v>27</v>
      </c>
      <c r="J484" s="30" t="s">
        <v>110</v>
      </c>
    </row>
    <row r="485" spans="1:10">
      <c r="A485" s="31">
        <v>2.9609199999999999E-2</v>
      </c>
      <c r="B485" s="12">
        <v>29609.199999999997</v>
      </c>
      <c r="C485" s="12" t="s">
        <v>27</v>
      </c>
      <c r="D485" s="12" t="s">
        <v>27</v>
      </c>
      <c r="E485" s="12">
        <v>189.24251845000001</v>
      </c>
      <c r="F485" s="32">
        <v>3.9999999999992042E-2</v>
      </c>
      <c r="G485" s="32">
        <v>3.9999999999992042E-2</v>
      </c>
      <c r="H485" s="12" t="s">
        <v>105</v>
      </c>
      <c r="I485" s="12" t="s">
        <v>27</v>
      </c>
      <c r="J485" s="30" t="s">
        <v>110</v>
      </c>
    </row>
    <row r="486" spans="1:10">
      <c r="A486" s="31">
        <v>2.9681200000000001E-2</v>
      </c>
      <c r="B486" s="12">
        <v>29681.200000000001</v>
      </c>
      <c r="C486" s="12" t="s">
        <v>27</v>
      </c>
      <c r="D486" s="12" t="s">
        <v>27</v>
      </c>
      <c r="E486" s="12">
        <v>189.77280474484999</v>
      </c>
      <c r="F486" s="32">
        <v>0.24500000000000452</v>
      </c>
      <c r="G486" s="32">
        <v>0.24500000000000452</v>
      </c>
      <c r="H486" s="12" t="s">
        <v>105</v>
      </c>
      <c r="I486" s="12" t="s">
        <v>27</v>
      </c>
      <c r="J486" s="30" t="s">
        <v>110</v>
      </c>
    </row>
    <row r="487" spans="1:10">
      <c r="A487" s="31">
        <v>2.97428E-2</v>
      </c>
      <c r="B487" s="12">
        <v>29742.799999999999</v>
      </c>
      <c r="C487" s="12" t="s">
        <v>27</v>
      </c>
      <c r="D487" s="12" t="s">
        <v>27</v>
      </c>
      <c r="E487" s="12">
        <v>191.28441196185</v>
      </c>
      <c r="F487" s="32">
        <v>0.26500000000000051</v>
      </c>
      <c r="G487" s="32">
        <v>0.26500000000000051</v>
      </c>
      <c r="H487" s="12" t="s">
        <v>105</v>
      </c>
      <c r="I487" s="12" t="s">
        <v>27</v>
      </c>
      <c r="J487" s="30" t="s">
        <v>110</v>
      </c>
    </row>
    <row r="488" spans="1:10">
      <c r="A488" s="31">
        <v>2.9837800000000005E-2</v>
      </c>
      <c r="B488" s="12">
        <v>29837.800000000003</v>
      </c>
      <c r="C488" s="12" t="s">
        <v>27</v>
      </c>
      <c r="D488" s="12" t="s">
        <v>27</v>
      </c>
      <c r="E488" s="12">
        <v>190.9669244527</v>
      </c>
      <c r="F488" s="32">
        <v>0.15999999999999659</v>
      </c>
      <c r="G488" s="32">
        <v>0.15999999999999659</v>
      </c>
      <c r="H488" s="12" t="s">
        <v>105</v>
      </c>
      <c r="I488" s="12" t="s">
        <v>27</v>
      </c>
      <c r="J488" s="30" t="s">
        <v>110</v>
      </c>
    </row>
    <row r="489" spans="1:10">
      <c r="A489" s="31">
        <v>2.9952100000000002E-2</v>
      </c>
      <c r="B489" s="12">
        <v>29952.100000000002</v>
      </c>
      <c r="C489" s="12" t="s">
        <v>27</v>
      </c>
      <c r="D489" s="12" t="s">
        <v>27</v>
      </c>
      <c r="E489" s="12">
        <v>191.37549674327499</v>
      </c>
      <c r="F489" s="32">
        <v>1.2250000000032073</v>
      </c>
      <c r="G489" s="32">
        <v>1.2250000000032073</v>
      </c>
      <c r="H489" s="12" t="s">
        <v>105</v>
      </c>
      <c r="I489" s="12" t="s">
        <v>27</v>
      </c>
      <c r="J489" s="30" t="s">
        <v>110</v>
      </c>
    </row>
    <row r="490" spans="1:10">
      <c r="A490" s="31">
        <v>2.9999000000000001E-2</v>
      </c>
      <c r="B490" s="12">
        <v>29999</v>
      </c>
      <c r="C490" s="12" t="s">
        <v>27</v>
      </c>
      <c r="D490" s="12" t="s">
        <v>27</v>
      </c>
      <c r="E490" s="12">
        <v>191.56734100790001</v>
      </c>
      <c r="F490" s="32">
        <v>0.22499999999999432</v>
      </c>
      <c r="G490" s="32">
        <v>0.22499999999999432</v>
      </c>
      <c r="H490" s="12" t="s">
        <v>105</v>
      </c>
      <c r="I490" s="12" t="s">
        <v>27</v>
      </c>
      <c r="J490" s="30" t="s">
        <v>110</v>
      </c>
    </row>
    <row r="491" spans="1:10">
      <c r="A491" s="31">
        <v>3.01015E-2</v>
      </c>
      <c r="B491" s="12">
        <v>30101.5</v>
      </c>
      <c r="C491" s="12" t="s">
        <v>27</v>
      </c>
      <c r="D491" s="12" t="s">
        <v>27</v>
      </c>
      <c r="E491" s="12">
        <v>188.24677838779999</v>
      </c>
      <c r="F491" s="32">
        <v>0.58999999999628061</v>
      </c>
      <c r="G491" s="32">
        <v>0.58999999999628061</v>
      </c>
      <c r="H491" s="12" t="s">
        <v>105</v>
      </c>
      <c r="I491" s="12" t="s">
        <v>27</v>
      </c>
      <c r="J491" s="30" t="s">
        <v>110</v>
      </c>
    </row>
    <row r="492" spans="1:10">
      <c r="A492" s="31">
        <v>3.0181700000000002E-2</v>
      </c>
      <c r="B492" s="12">
        <v>30181.7</v>
      </c>
      <c r="C492" s="12" t="s">
        <v>27</v>
      </c>
      <c r="D492" s="12" t="s">
        <v>27</v>
      </c>
      <c r="E492" s="12">
        <v>188.475316491</v>
      </c>
      <c r="F492" s="32">
        <v>0.61999999999626343</v>
      </c>
      <c r="G492" s="32">
        <v>0.61999999999626343</v>
      </c>
      <c r="H492" s="12" t="s">
        <v>105</v>
      </c>
      <c r="I492" s="12" t="s">
        <v>27</v>
      </c>
      <c r="J492" s="30" t="s">
        <v>110</v>
      </c>
    </row>
    <row r="493" spans="1:10">
      <c r="A493" s="31">
        <v>3.02779E-2</v>
      </c>
      <c r="B493" s="12">
        <v>30277.9</v>
      </c>
      <c r="C493" s="12" t="s">
        <v>27</v>
      </c>
      <c r="D493" s="12" t="s">
        <v>27</v>
      </c>
      <c r="E493" s="12">
        <v>186.51738769949998</v>
      </c>
      <c r="F493" s="32">
        <v>7.9999999999998295E-2</v>
      </c>
      <c r="G493" s="32">
        <v>7.9999999999998295E-2</v>
      </c>
      <c r="H493" s="12" t="s">
        <v>105</v>
      </c>
      <c r="I493" s="12" t="s">
        <v>27</v>
      </c>
      <c r="J493" s="30" t="s">
        <v>110</v>
      </c>
    </row>
    <row r="494" spans="1:10">
      <c r="A494" s="31">
        <v>3.0312699999999998E-2</v>
      </c>
      <c r="B494" s="12">
        <v>30312.699999999997</v>
      </c>
      <c r="C494" s="12" t="s">
        <v>27</v>
      </c>
      <c r="D494" s="12" t="s">
        <v>27</v>
      </c>
      <c r="E494" s="12">
        <v>185.98864642130002</v>
      </c>
      <c r="F494" s="32">
        <v>0.60000000000048503</v>
      </c>
      <c r="G494" s="32">
        <v>0.60000000000048503</v>
      </c>
      <c r="H494" s="12" t="s">
        <v>105</v>
      </c>
      <c r="I494" s="12" t="s">
        <v>27</v>
      </c>
      <c r="J494" s="30" t="s">
        <v>110</v>
      </c>
    </row>
    <row r="495" spans="1:10">
      <c r="A495" s="31">
        <v>3.04005E-2</v>
      </c>
      <c r="B495" s="12">
        <v>30400.5</v>
      </c>
      <c r="C495" s="12" t="s">
        <v>27</v>
      </c>
      <c r="D495" s="12" t="s">
        <v>27</v>
      </c>
      <c r="E495" s="12">
        <v>184.2981804458</v>
      </c>
      <c r="F495" s="32">
        <v>0.30000000000001137</v>
      </c>
      <c r="G495" s="32">
        <v>0.30000000000001137</v>
      </c>
      <c r="H495" s="12" t="s">
        <v>105</v>
      </c>
      <c r="I495" s="12" t="s">
        <v>27</v>
      </c>
      <c r="J495" s="30" t="s">
        <v>110</v>
      </c>
    </row>
    <row r="496" spans="1:10">
      <c r="A496" s="31">
        <v>3.0528800000000002E-2</v>
      </c>
      <c r="B496" s="12">
        <v>30528.800000000003</v>
      </c>
      <c r="C496" s="12" t="s">
        <v>27</v>
      </c>
      <c r="D496" s="12" t="s">
        <v>27</v>
      </c>
      <c r="E496" s="12">
        <v>182.93608158422501</v>
      </c>
      <c r="F496" s="32">
        <v>0.43499999999381789</v>
      </c>
      <c r="G496" s="32">
        <v>0.43499999999381789</v>
      </c>
      <c r="H496" s="12" t="s">
        <v>105</v>
      </c>
      <c r="I496" s="12" t="s">
        <v>27</v>
      </c>
      <c r="J496" s="30" t="s">
        <v>110</v>
      </c>
    </row>
    <row r="497" spans="1:10">
      <c r="A497" s="31">
        <v>3.0712999999999997E-2</v>
      </c>
      <c r="B497" s="12">
        <v>30712.999999999996</v>
      </c>
      <c r="C497" s="12" t="s">
        <v>27</v>
      </c>
      <c r="D497" s="12" t="s">
        <v>27</v>
      </c>
      <c r="E497" s="12">
        <v>187.14328122450002</v>
      </c>
      <c r="F497" s="32">
        <v>0.20000000000000284</v>
      </c>
      <c r="G497" s="32">
        <v>0.20000000000000284</v>
      </c>
      <c r="H497" s="12" t="s">
        <v>105</v>
      </c>
      <c r="I497" s="12" t="s">
        <v>27</v>
      </c>
      <c r="J497" s="30" t="s">
        <v>110</v>
      </c>
    </row>
    <row r="498" spans="1:10">
      <c r="A498" s="31">
        <v>3.0775699999999996E-2</v>
      </c>
      <c r="B498" s="12">
        <v>30775.699999999997</v>
      </c>
      <c r="C498" s="12" t="s">
        <v>27</v>
      </c>
      <c r="D498" s="12" t="s">
        <v>27</v>
      </c>
      <c r="E498" s="12">
        <v>190.33222284570002</v>
      </c>
      <c r="F498" s="32">
        <v>0.72999999999885978</v>
      </c>
      <c r="G498" s="32">
        <v>0.72999999999885978</v>
      </c>
      <c r="H498" s="12" t="s">
        <v>105</v>
      </c>
      <c r="I498" s="12" t="s">
        <v>27</v>
      </c>
      <c r="J498" s="30" t="s">
        <v>110</v>
      </c>
    </row>
    <row r="499" spans="1:10">
      <c r="A499" s="31">
        <v>3.11052E-2</v>
      </c>
      <c r="B499" s="12">
        <v>31105.200000000001</v>
      </c>
      <c r="C499" s="12" t="s">
        <v>27</v>
      </c>
      <c r="D499" s="12" t="s">
        <v>27</v>
      </c>
      <c r="E499" s="12">
        <v>187.99956350707501</v>
      </c>
      <c r="F499" s="32">
        <v>5.5000000000006814E-2</v>
      </c>
      <c r="G499" s="32">
        <v>5.5000000000006814E-2</v>
      </c>
      <c r="H499" s="12" t="s">
        <v>105</v>
      </c>
      <c r="I499" s="12" t="s">
        <v>27</v>
      </c>
      <c r="J499" s="30" t="s">
        <v>110</v>
      </c>
    </row>
    <row r="500" spans="1:10">
      <c r="A500" s="31">
        <v>3.13564E-2</v>
      </c>
      <c r="B500" s="12">
        <v>31356.399999999998</v>
      </c>
      <c r="C500" s="12" t="s">
        <v>27</v>
      </c>
      <c r="D500" s="12" t="s">
        <v>27</v>
      </c>
      <c r="E500" s="12">
        <v>188.47532531549999</v>
      </c>
      <c r="F500" s="32">
        <v>0.78000000000296266</v>
      </c>
      <c r="G500" s="32">
        <v>0.78000000000296266</v>
      </c>
      <c r="H500" s="12" t="s">
        <v>105</v>
      </c>
      <c r="I500" s="12" t="s">
        <v>27</v>
      </c>
      <c r="J500" s="30" t="s">
        <v>110</v>
      </c>
    </row>
    <row r="501" spans="1:10">
      <c r="A501" s="31">
        <v>3.1524099999999999E-2</v>
      </c>
      <c r="B501" s="12">
        <v>31524.1</v>
      </c>
      <c r="C501" s="12" t="s">
        <v>27</v>
      </c>
      <c r="D501" s="12" t="s">
        <v>27</v>
      </c>
      <c r="E501" s="12">
        <v>189.94686495800002</v>
      </c>
      <c r="F501" s="32">
        <v>0.35999999998008003</v>
      </c>
      <c r="G501" s="32">
        <v>0.35999999998008003</v>
      </c>
      <c r="H501" s="12" t="s">
        <v>105</v>
      </c>
      <c r="I501" s="12" t="s">
        <v>27</v>
      </c>
      <c r="J501" s="30" t="s">
        <v>110</v>
      </c>
    </row>
    <row r="502" spans="1:10">
      <c r="A502" s="31">
        <v>3.1792100000000004E-2</v>
      </c>
      <c r="B502" s="12">
        <v>31792.100000000002</v>
      </c>
      <c r="C502" s="12" t="s">
        <v>27</v>
      </c>
      <c r="D502" s="12" t="s">
        <v>27</v>
      </c>
      <c r="E502" s="12">
        <v>193.71283854975002</v>
      </c>
      <c r="F502" s="32">
        <v>1.2250000000002377</v>
      </c>
      <c r="G502" s="32">
        <v>1.2250000000002377</v>
      </c>
      <c r="H502" s="12" t="s">
        <v>105</v>
      </c>
      <c r="I502" s="12" t="s">
        <v>27</v>
      </c>
      <c r="J502" s="30" t="s">
        <v>110</v>
      </c>
    </row>
    <row r="503" spans="1:10">
      <c r="A503" s="31">
        <v>3.1818400000000004E-2</v>
      </c>
      <c r="B503" s="12">
        <v>31818.400000000005</v>
      </c>
      <c r="C503" s="12" t="s">
        <v>27</v>
      </c>
      <c r="D503" s="12" t="s">
        <v>27</v>
      </c>
      <c r="E503" s="12">
        <v>192.9276430365</v>
      </c>
      <c r="F503" s="32">
        <v>1.125</v>
      </c>
      <c r="G503" s="32">
        <v>1.125</v>
      </c>
      <c r="H503" s="12" t="s">
        <v>105</v>
      </c>
      <c r="I503" s="12" t="s">
        <v>27</v>
      </c>
      <c r="J503" s="30" t="s">
        <v>110</v>
      </c>
    </row>
    <row r="504" spans="1:10">
      <c r="A504" s="31">
        <v>3.1933900000000001E-2</v>
      </c>
      <c r="B504" s="12">
        <v>31933.9</v>
      </c>
      <c r="C504" s="12" t="s">
        <v>27</v>
      </c>
      <c r="D504" s="12" t="s">
        <v>27</v>
      </c>
      <c r="E504" s="12">
        <v>192.507154839675</v>
      </c>
      <c r="F504" s="32">
        <v>0.10500000000000398</v>
      </c>
      <c r="G504" s="32">
        <v>0.10500000000000398</v>
      </c>
      <c r="H504" s="12" t="s">
        <v>105</v>
      </c>
      <c r="I504" s="12" t="s">
        <v>27</v>
      </c>
      <c r="J504" s="30" t="s">
        <v>110</v>
      </c>
    </row>
    <row r="505" spans="1:10">
      <c r="A505" s="31">
        <v>3.2026900000000004E-2</v>
      </c>
      <c r="B505" s="12">
        <v>32026.900000000005</v>
      </c>
      <c r="C505" s="12" t="s">
        <v>27</v>
      </c>
      <c r="D505" s="12" t="s">
        <v>27</v>
      </c>
      <c r="E505" s="12">
        <v>193.3257604058</v>
      </c>
      <c r="F505" s="32">
        <v>0.43000000000023009</v>
      </c>
      <c r="G505" s="32">
        <v>0.43000000000023009</v>
      </c>
      <c r="H505" s="12" t="s">
        <v>105</v>
      </c>
      <c r="I505" s="12" t="s">
        <v>27</v>
      </c>
      <c r="J505" s="30" t="s">
        <v>110</v>
      </c>
    </row>
    <row r="506" spans="1:10">
      <c r="A506" s="31">
        <v>3.2079599999999993E-2</v>
      </c>
      <c r="B506" s="12">
        <v>32079.599999999991</v>
      </c>
      <c r="C506" s="12" t="s">
        <v>27</v>
      </c>
      <c r="D506" s="12" t="s">
        <v>27</v>
      </c>
      <c r="E506" s="12">
        <v>193.90502757875001</v>
      </c>
      <c r="F506" s="32">
        <v>1.1200000000023491</v>
      </c>
      <c r="G506" s="32">
        <v>1.1200000000023491</v>
      </c>
      <c r="H506" s="12" t="s">
        <v>105</v>
      </c>
      <c r="I506" s="12" t="s">
        <v>27</v>
      </c>
      <c r="J506" s="30" t="s">
        <v>110</v>
      </c>
    </row>
    <row r="507" spans="1:10">
      <c r="A507" s="31">
        <v>3.2147499999999996E-2</v>
      </c>
      <c r="B507" s="12">
        <v>32147.499999999996</v>
      </c>
      <c r="C507" s="12" t="s">
        <v>27</v>
      </c>
      <c r="D507" s="12" t="s">
        <v>27</v>
      </c>
      <c r="E507" s="12">
        <v>196.41665588339998</v>
      </c>
      <c r="F507" s="32">
        <v>0.49000000000276778</v>
      </c>
      <c r="G507" s="32">
        <v>0.49000000000276778</v>
      </c>
      <c r="H507" s="12" t="s">
        <v>105</v>
      </c>
      <c r="I507" s="12" t="s">
        <v>27</v>
      </c>
      <c r="J507" s="30" t="s">
        <v>110</v>
      </c>
    </row>
    <row r="508" spans="1:10">
      <c r="A508" s="31">
        <v>3.2150600000000001E-2</v>
      </c>
      <c r="B508" s="12">
        <v>32150.600000000002</v>
      </c>
      <c r="C508" s="12" t="s">
        <v>27</v>
      </c>
      <c r="D508" s="12" t="s">
        <v>27</v>
      </c>
      <c r="E508" s="12">
        <v>196.9080549903</v>
      </c>
      <c r="F508" s="32">
        <v>1.3050000000009678</v>
      </c>
      <c r="G508" s="32">
        <v>1.3050000000009678</v>
      </c>
      <c r="H508" s="12" t="s">
        <v>105</v>
      </c>
      <c r="I508" s="12" t="s">
        <v>27</v>
      </c>
      <c r="J508" s="30" t="s">
        <v>110</v>
      </c>
    </row>
    <row r="509" spans="1:10">
      <c r="A509" s="31">
        <v>3.2307900000000001E-2</v>
      </c>
      <c r="B509" s="12">
        <v>32307.9</v>
      </c>
      <c r="C509" s="12" t="s">
        <v>27</v>
      </c>
      <c r="D509" s="12" t="s">
        <v>27</v>
      </c>
      <c r="E509" s="12">
        <v>192.46518778166669</v>
      </c>
      <c r="F509" s="32">
        <v>1.9360985971217011</v>
      </c>
      <c r="G509" s="32">
        <v>1.9360985971217011</v>
      </c>
      <c r="H509" s="12" t="s">
        <v>105</v>
      </c>
      <c r="I509" s="12" t="s">
        <v>27</v>
      </c>
      <c r="J509" s="30" t="s">
        <v>110</v>
      </c>
    </row>
    <row r="510" spans="1:10">
      <c r="A510" s="31">
        <v>3.23612E-2</v>
      </c>
      <c r="B510" s="12">
        <v>32361.200000000001</v>
      </c>
      <c r="C510" s="12" t="s">
        <v>27</v>
      </c>
      <c r="D510" s="12" t="s">
        <v>27</v>
      </c>
      <c r="E510" s="12">
        <v>195.247244775875</v>
      </c>
      <c r="F510" s="32">
        <v>0.27500000000000563</v>
      </c>
      <c r="G510" s="32">
        <v>0.27500000000000563</v>
      </c>
      <c r="H510" s="12" t="s">
        <v>105</v>
      </c>
      <c r="I510" s="12" t="s">
        <v>27</v>
      </c>
      <c r="J510" s="30" t="s">
        <v>110</v>
      </c>
    </row>
    <row r="511" spans="1:10">
      <c r="A511" s="31">
        <v>3.24348E-2</v>
      </c>
      <c r="B511" s="12">
        <v>32434.799999999999</v>
      </c>
      <c r="C511" s="12" t="s">
        <v>27</v>
      </c>
      <c r="D511" s="12" t="s">
        <v>27</v>
      </c>
      <c r="E511" s="12">
        <v>194.11042947887501</v>
      </c>
      <c r="F511" s="32">
        <v>0.52500000000194014</v>
      </c>
      <c r="G511" s="32">
        <v>0.52500000000194014</v>
      </c>
      <c r="H511" s="12" t="s">
        <v>105</v>
      </c>
      <c r="I511" s="12" t="s">
        <v>27</v>
      </c>
      <c r="J511" s="30" t="s">
        <v>110</v>
      </c>
    </row>
    <row r="512" spans="1:10">
      <c r="A512" s="31">
        <v>3.2511100000000001E-2</v>
      </c>
      <c r="B512" s="12">
        <v>32511.100000000002</v>
      </c>
      <c r="C512" s="12" t="s">
        <v>27</v>
      </c>
      <c r="D512" s="12" t="s">
        <v>27</v>
      </c>
      <c r="E512" s="12">
        <v>194.60682974099998</v>
      </c>
      <c r="F512" s="32">
        <v>0.37000000000671746</v>
      </c>
      <c r="G512" s="32">
        <v>0.37000000000671746</v>
      </c>
      <c r="H512" s="12" t="s">
        <v>105</v>
      </c>
      <c r="I512" s="12" t="s">
        <v>27</v>
      </c>
      <c r="J512" s="30" t="s">
        <v>110</v>
      </c>
    </row>
    <row r="513" spans="1:10">
      <c r="A513" s="31">
        <v>3.2594600000000001E-2</v>
      </c>
      <c r="B513" s="12">
        <v>32594.600000000002</v>
      </c>
      <c r="C513" s="12" t="s">
        <v>27</v>
      </c>
      <c r="D513" s="12" t="s">
        <v>27</v>
      </c>
      <c r="E513" s="12">
        <v>194.42957429169999</v>
      </c>
      <c r="F513" s="32">
        <v>0.41000000000316589</v>
      </c>
      <c r="G513" s="32">
        <v>0.41000000000316589</v>
      </c>
      <c r="H513" s="12" t="s">
        <v>105</v>
      </c>
      <c r="I513" s="12" t="s">
        <v>27</v>
      </c>
      <c r="J513" s="30" t="s">
        <v>110</v>
      </c>
    </row>
    <row r="514" spans="1:10">
      <c r="A514" s="31">
        <v>3.2677799999999993E-2</v>
      </c>
      <c r="B514" s="12">
        <v>32677.799999999992</v>
      </c>
      <c r="C514" s="12" t="s">
        <v>27</v>
      </c>
      <c r="D514" s="12" t="s">
        <v>27</v>
      </c>
      <c r="E514" s="12">
        <v>195.08012700165003</v>
      </c>
      <c r="F514" s="32">
        <v>0.2850000000000108</v>
      </c>
      <c r="G514" s="32">
        <v>0.2850000000000108</v>
      </c>
      <c r="H514" s="12" t="s">
        <v>105</v>
      </c>
      <c r="I514" s="12" t="s">
        <v>27</v>
      </c>
      <c r="J514" s="30" t="s">
        <v>110</v>
      </c>
    </row>
    <row r="515" spans="1:10">
      <c r="A515" s="31">
        <v>3.2714099999999996E-2</v>
      </c>
      <c r="B515" s="12">
        <v>32714.099999999995</v>
      </c>
      <c r="C515" s="12" t="s">
        <v>27</v>
      </c>
      <c r="D515" s="12" t="s">
        <v>27</v>
      </c>
      <c r="E515" s="12">
        <v>195.93861278715002</v>
      </c>
      <c r="F515" s="32">
        <v>0.26000000000000512</v>
      </c>
      <c r="G515" s="32">
        <v>0.26000000000000512</v>
      </c>
      <c r="H515" s="12" t="s">
        <v>105</v>
      </c>
      <c r="I515" s="12" t="s">
        <v>27</v>
      </c>
      <c r="J515" s="30" t="s">
        <v>110</v>
      </c>
    </row>
    <row r="516" spans="1:10">
      <c r="A516" s="31">
        <v>3.2813100000000005E-2</v>
      </c>
      <c r="B516" s="12">
        <v>32813.100000000006</v>
      </c>
      <c r="C516" s="12" t="s">
        <v>27</v>
      </c>
      <c r="D516" s="12" t="s">
        <v>27</v>
      </c>
      <c r="E516" s="12">
        <v>199.302319209275</v>
      </c>
      <c r="F516" s="32">
        <v>2.5549999999999247</v>
      </c>
      <c r="G516" s="32">
        <v>2.5549999999999247</v>
      </c>
      <c r="H516" s="12" t="s">
        <v>105</v>
      </c>
      <c r="I516" s="12" t="s">
        <v>27</v>
      </c>
      <c r="J516" s="30" t="s">
        <v>110</v>
      </c>
    </row>
    <row r="517" spans="1:10">
      <c r="A517" s="31">
        <v>3.2880900000000005E-2</v>
      </c>
      <c r="B517" s="12">
        <v>32880.9</v>
      </c>
      <c r="C517" s="12" t="s">
        <v>27</v>
      </c>
      <c r="D517" s="12" t="s">
        <v>27</v>
      </c>
      <c r="E517" s="12">
        <v>196.70181603277499</v>
      </c>
      <c r="F517" s="32">
        <v>0.804999999996869</v>
      </c>
      <c r="G517" s="32">
        <v>0.804999999996869</v>
      </c>
      <c r="H517" s="12" t="s">
        <v>105</v>
      </c>
      <c r="I517" s="12" t="s">
        <v>27</v>
      </c>
      <c r="J517" s="30" t="s">
        <v>110</v>
      </c>
    </row>
    <row r="518" spans="1:10">
      <c r="A518" s="31">
        <v>3.3008999999999997E-2</v>
      </c>
      <c r="B518" s="12">
        <v>33009</v>
      </c>
      <c r="C518" s="12" t="s">
        <v>27</v>
      </c>
      <c r="D518" s="12" t="s">
        <v>27</v>
      </c>
      <c r="E518" s="12">
        <v>196.32609642975001</v>
      </c>
      <c r="F518" s="32">
        <v>0.4599999999867514</v>
      </c>
      <c r="G518" s="32">
        <v>0.4599999999867514</v>
      </c>
      <c r="H518" s="12" t="s">
        <v>105</v>
      </c>
      <c r="I518" s="12" t="s">
        <v>27</v>
      </c>
      <c r="J518" s="30" t="s">
        <v>110</v>
      </c>
    </row>
    <row r="519" spans="1:10">
      <c r="A519" s="31">
        <v>3.3148300000000006E-2</v>
      </c>
      <c r="B519" s="12">
        <v>33148.300000000003</v>
      </c>
      <c r="C519" s="12" t="s">
        <v>27</v>
      </c>
      <c r="D519" s="12" t="s">
        <v>27</v>
      </c>
      <c r="E519" s="12">
        <v>197.646004846875</v>
      </c>
      <c r="F519" s="32">
        <v>0.21500000000000338</v>
      </c>
      <c r="G519" s="32">
        <v>0.21500000000000338</v>
      </c>
      <c r="H519" s="12" t="s">
        <v>105</v>
      </c>
      <c r="I519" s="12" t="s">
        <v>27</v>
      </c>
      <c r="J519" s="30" t="s">
        <v>110</v>
      </c>
    </row>
    <row r="520" spans="1:10">
      <c r="A520" s="31">
        <v>3.3417500000000003E-2</v>
      </c>
      <c r="B520" s="12">
        <v>33417.5</v>
      </c>
      <c r="C520" s="12" t="s">
        <v>27</v>
      </c>
      <c r="D520" s="12" t="s">
        <v>27</v>
      </c>
      <c r="E520" s="12">
        <v>196.89622890765</v>
      </c>
      <c r="F520" s="32">
        <v>0.5400000000038051</v>
      </c>
      <c r="G520" s="32">
        <v>0.5400000000038051</v>
      </c>
      <c r="H520" s="12" t="s">
        <v>105</v>
      </c>
      <c r="I520" s="12" t="s">
        <v>27</v>
      </c>
      <c r="J520" s="30" t="s">
        <v>110</v>
      </c>
    </row>
    <row r="521" spans="1:10">
      <c r="A521" s="31">
        <v>3.3491399999999998E-2</v>
      </c>
      <c r="B521" s="12">
        <v>33491.399999999994</v>
      </c>
      <c r="C521" s="12" t="s">
        <v>27</v>
      </c>
      <c r="D521" s="12" t="s">
        <v>27</v>
      </c>
      <c r="E521" s="12">
        <v>197.12526326694999</v>
      </c>
      <c r="F521" s="32">
        <v>0.41000000000316589</v>
      </c>
      <c r="G521" s="32">
        <v>0.41000000000316589</v>
      </c>
      <c r="H521" s="12" t="s">
        <v>105</v>
      </c>
      <c r="I521" s="12" t="s">
        <v>27</v>
      </c>
      <c r="J521" s="30" t="s">
        <v>110</v>
      </c>
    </row>
    <row r="522" spans="1:10">
      <c r="A522" s="31">
        <v>3.3555300000000003E-2</v>
      </c>
      <c r="B522" s="12">
        <v>33555.300000000003</v>
      </c>
      <c r="C522" s="12" t="s">
        <v>27</v>
      </c>
      <c r="D522" s="12" t="s">
        <v>27</v>
      </c>
      <c r="E522" s="12">
        <v>197.79975641044999</v>
      </c>
      <c r="F522" s="32">
        <v>0.27499999999999142</v>
      </c>
      <c r="G522" s="32">
        <v>0.27499999999999142</v>
      </c>
      <c r="H522" s="12" t="s">
        <v>105</v>
      </c>
      <c r="I522" s="12" t="s">
        <v>27</v>
      </c>
      <c r="J522" s="30" t="s">
        <v>110</v>
      </c>
    </row>
    <row r="523" spans="1:10">
      <c r="A523" s="31">
        <v>3.3758100000000006E-2</v>
      </c>
      <c r="B523" s="12">
        <v>33758.100000000006</v>
      </c>
      <c r="C523" s="12" t="s">
        <v>27</v>
      </c>
      <c r="D523" s="12" t="s">
        <v>27</v>
      </c>
      <c r="E523" s="12">
        <v>200.03106638475001</v>
      </c>
      <c r="F523" s="32">
        <v>0.68500000000053529</v>
      </c>
      <c r="G523" s="32">
        <v>0.68500000000053529</v>
      </c>
      <c r="H523" s="12" t="s">
        <v>105</v>
      </c>
      <c r="I523" s="12" t="s">
        <v>27</v>
      </c>
      <c r="J523" s="30" t="s">
        <v>110</v>
      </c>
    </row>
    <row r="524" spans="1:10">
      <c r="A524" s="31">
        <v>3.384100000000001E-2</v>
      </c>
      <c r="B524" s="12">
        <v>33841.000000000007</v>
      </c>
      <c r="C524" s="12" t="s">
        <v>27</v>
      </c>
      <c r="D524" s="12" t="s">
        <v>27</v>
      </c>
      <c r="E524" s="12">
        <v>195.62714834067501</v>
      </c>
      <c r="F524" s="32">
        <v>0.744999999996109</v>
      </c>
      <c r="G524" s="32">
        <v>0.744999999996109</v>
      </c>
      <c r="H524" s="12" t="s">
        <v>105</v>
      </c>
      <c r="I524" s="12" t="s">
        <v>27</v>
      </c>
      <c r="J524" s="30" t="s">
        <v>110</v>
      </c>
    </row>
    <row r="525" spans="1:10">
      <c r="A525" s="31">
        <v>3.3885699999999998E-2</v>
      </c>
      <c r="B525" s="12">
        <v>33885.699999999997</v>
      </c>
      <c r="C525" s="12" t="s">
        <v>27</v>
      </c>
      <c r="D525" s="12" t="s">
        <v>27</v>
      </c>
      <c r="E525" s="12">
        <v>195.2662323655</v>
      </c>
      <c r="F525" s="32">
        <v>0.45373756487464084</v>
      </c>
      <c r="G525" s="32">
        <v>0.45373756487464084</v>
      </c>
      <c r="H525" s="12" t="s">
        <v>105</v>
      </c>
      <c r="I525" s="12" t="s">
        <v>27</v>
      </c>
      <c r="J525" s="30" t="s">
        <v>110</v>
      </c>
    </row>
    <row r="526" spans="1:10">
      <c r="A526" s="31">
        <v>3.3907499999999993E-2</v>
      </c>
      <c r="B526" s="12">
        <v>33907.499999999993</v>
      </c>
      <c r="C526" s="12" t="s">
        <v>27</v>
      </c>
      <c r="D526" s="12" t="s">
        <v>27</v>
      </c>
      <c r="E526" s="12">
        <v>194.46060405394999</v>
      </c>
      <c r="F526" s="32">
        <v>0.66499999999368031</v>
      </c>
      <c r="G526" s="32">
        <v>0.66499999999368031</v>
      </c>
      <c r="H526" s="12" t="s">
        <v>105</v>
      </c>
      <c r="I526" s="12" t="s">
        <v>27</v>
      </c>
      <c r="J526" s="30" t="s">
        <v>110</v>
      </c>
    </row>
    <row r="527" spans="1:10">
      <c r="A527" s="31">
        <v>3.3925899999999995E-2</v>
      </c>
      <c r="B527" s="12">
        <v>33925.899999999994</v>
      </c>
      <c r="C527" s="12" t="s">
        <v>27</v>
      </c>
      <c r="D527" s="12" t="s">
        <v>27</v>
      </c>
      <c r="E527" s="12">
        <v>194.47027317217498</v>
      </c>
      <c r="F527" s="32">
        <v>3.4999999999996589E-2</v>
      </c>
      <c r="G527" s="32">
        <v>3.4999999999996589E-2</v>
      </c>
      <c r="H527" s="12" t="s">
        <v>105</v>
      </c>
      <c r="I527" s="12" t="s">
        <v>27</v>
      </c>
      <c r="J527" s="30" t="s">
        <v>110</v>
      </c>
    </row>
    <row r="528" spans="1:10">
      <c r="A528" s="31">
        <v>3.3957000000000001E-2</v>
      </c>
      <c r="B528" s="12">
        <v>33957</v>
      </c>
      <c r="C528" s="12" t="s">
        <v>27</v>
      </c>
      <c r="D528" s="12" t="s">
        <v>27</v>
      </c>
      <c r="E528" s="12">
        <v>196.47191999325</v>
      </c>
      <c r="F528" s="32">
        <v>0.44500000000578149</v>
      </c>
      <c r="G528" s="32">
        <v>0.44500000000578149</v>
      </c>
      <c r="H528" s="12" t="s">
        <v>105</v>
      </c>
      <c r="I528" s="12" t="s">
        <v>27</v>
      </c>
      <c r="J528" s="30" t="s">
        <v>110</v>
      </c>
    </row>
    <row r="529" spans="1:10">
      <c r="A529" s="31">
        <v>3.3991500000000001E-2</v>
      </c>
      <c r="B529" s="12">
        <v>33991.5</v>
      </c>
      <c r="C529" s="12" t="s">
        <v>27</v>
      </c>
      <c r="D529" s="12" t="s">
        <v>27</v>
      </c>
      <c r="E529" s="12">
        <v>195.41091567172498</v>
      </c>
      <c r="F529" s="32">
        <v>0.32500000000582074</v>
      </c>
      <c r="G529" s="32">
        <v>0.32500000000582074</v>
      </c>
      <c r="H529" s="12" t="s">
        <v>105</v>
      </c>
      <c r="I529" s="12" t="s">
        <v>27</v>
      </c>
      <c r="J529" s="30" t="s">
        <v>110</v>
      </c>
    </row>
    <row r="530" spans="1:10">
      <c r="A530" s="31">
        <v>3.4064200000000003E-2</v>
      </c>
      <c r="B530" s="12">
        <v>34064.200000000004</v>
      </c>
      <c r="C530" s="12" t="s">
        <v>27</v>
      </c>
      <c r="D530" s="12" t="s">
        <v>27</v>
      </c>
      <c r="E530" s="12">
        <v>195.93175875274997</v>
      </c>
      <c r="F530" s="32">
        <v>1.0150000000011066</v>
      </c>
      <c r="G530" s="32">
        <v>1.0150000000011066</v>
      </c>
      <c r="H530" s="12" t="s">
        <v>105</v>
      </c>
      <c r="I530" s="12" t="s">
        <v>27</v>
      </c>
      <c r="J530" s="30" t="s">
        <v>110</v>
      </c>
    </row>
    <row r="531" spans="1:10">
      <c r="A531" s="31">
        <v>3.4190299999999993E-2</v>
      </c>
      <c r="B531" s="12">
        <v>34190.299999999996</v>
      </c>
      <c r="C531" s="12" t="s">
        <v>27</v>
      </c>
      <c r="D531" s="12" t="s">
        <v>27</v>
      </c>
      <c r="E531" s="12">
        <v>194.88747670123331</v>
      </c>
      <c r="F531" s="32">
        <v>0.61650448317888262</v>
      </c>
      <c r="G531" s="32">
        <v>0.61650448317888262</v>
      </c>
      <c r="H531" s="12" t="s">
        <v>105</v>
      </c>
      <c r="I531" s="12" t="s">
        <v>27</v>
      </c>
      <c r="J531" s="30" t="s">
        <v>110</v>
      </c>
    </row>
    <row r="532" spans="1:10">
      <c r="A532" s="31">
        <v>3.4250799999999998E-2</v>
      </c>
      <c r="B532" s="12">
        <v>34250.799999999996</v>
      </c>
      <c r="C532" s="12" t="s">
        <v>27</v>
      </c>
      <c r="D532" s="12" t="s">
        <v>27</v>
      </c>
      <c r="E532" s="12">
        <v>195.79133345349999</v>
      </c>
      <c r="F532" s="32">
        <v>0.76000000000274182</v>
      </c>
      <c r="G532" s="32">
        <v>0.76000000000274182</v>
      </c>
      <c r="H532" s="12" t="s">
        <v>105</v>
      </c>
      <c r="I532" s="12" t="s">
        <v>27</v>
      </c>
      <c r="J532" s="30" t="s">
        <v>110</v>
      </c>
    </row>
    <row r="533" spans="1:10">
      <c r="A533" s="31">
        <v>3.4312800000000004E-2</v>
      </c>
      <c r="B533" s="12">
        <v>34312.800000000003</v>
      </c>
      <c r="C533" s="12" t="s">
        <v>27</v>
      </c>
      <c r="D533" s="12" t="s">
        <v>27</v>
      </c>
      <c r="E533" s="12">
        <v>196.26661332200001</v>
      </c>
      <c r="F533" s="32">
        <v>0.23999999999999486</v>
      </c>
      <c r="G533" s="32">
        <v>0.23999999999999486</v>
      </c>
      <c r="H533" s="12" t="s">
        <v>105</v>
      </c>
      <c r="I533" s="12" t="s">
        <v>27</v>
      </c>
      <c r="J533" s="30" t="s">
        <v>110</v>
      </c>
    </row>
    <row r="534" spans="1:10">
      <c r="A534" s="31">
        <v>3.4334400000000001E-2</v>
      </c>
      <c r="B534" s="12">
        <v>34334.400000000001</v>
      </c>
      <c r="C534" s="12" t="s">
        <v>27</v>
      </c>
      <c r="D534" s="12" t="s">
        <v>27</v>
      </c>
      <c r="E534" s="12">
        <v>196.20185201500001</v>
      </c>
      <c r="F534" s="32">
        <v>0.32499999999462698</v>
      </c>
      <c r="G534" s="32">
        <v>0.32499999999462698</v>
      </c>
      <c r="H534" s="12" t="s">
        <v>105</v>
      </c>
      <c r="I534" s="12" t="s">
        <v>27</v>
      </c>
      <c r="J534" s="30" t="s">
        <v>110</v>
      </c>
    </row>
    <row r="535" spans="1:10">
      <c r="A535" s="31">
        <v>3.4556900000000002E-2</v>
      </c>
      <c r="B535" s="12">
        <v>34556.9</v>
      </c>
      <c r="C535" s="12" t="s">
        <v>27</v>
      </c>
      <c r="D535" s="12" t="s">
        <v>27</v>
      </c>
      <c r="E535" s="12">
        <v>199.64748185490001</v>
      </c>
      <c r="F535" s="32">
        <v>0.73999999999868626</v>
      </c>
      <c r="G535" s="32">
        <v>0.73999999999868626</v>
      </c>
      <c r="H535" s="12" t="s">
        <v>105</v>
      </c>
      <c r="I535" s="12" t="s">
        <v>27</v>
      </c>
      <c r="J535" s="30" t="s">
        <v>110</v>
      </c>
    </row>
    <row r="536" spans="1:10">
      <c r="A536" s="31">
        <v>3.4602599999999997E-2</v>
      </c>
      <c r="B536" s="12">
        <v>34602.6</v>
      </c>
      <c r="C536" s="12" t="s">
        <v>27</v>
      </c>
      <c r="D536" s="12" t="s">
        <v>27</v>
      </c>
      <c r="E536" s="12">
        <v>199.48892963999998</v>
      </c>
      <c r="F536" s="32">
        <v>0.64000000000493851</v>
      </c>
      <c r="G536" s="32">
        <v>0.64000000000493851</v>
      </c>
      <c r="H536" s="12" t="s">
        <v>105</v>
      </c>
      <c r="I536" s="12" t="s">
        <v>27</v>
      </c>
      <c r="J536" s="30" t="s">
        <v>110</v>
      </c>
    </row>
    <row r="537" spans="1:10">
      <c r="A537" s="31">
        <v>3.4619999999999998E-2</v>
      </c>
      <c r="B537" s="12">
        <v>34620</v>
      </c>
      <c r="C537" s="12" t="s">
        <v>27</v>
      </c>
      <c r="D537" s="12" t="s">
        <v>27</v>
      </c>
      <c r="E537" s="12">
        <v>200.29242244139999</v>
      </c>
      <c r="F537" s="32">
        <v>0.43000000000869049</v>
      </c>
      <c r="G537" s="32">
        <v>0.43000000000869049</v>
      </c>
      <c r="H537" s="12" t="s">
        <v>105</v>
      </c>
      <c r="I537" s="12" t="s">
        <v>27</v>
      </c>
      <c r="J537" s="30" t="s">
        <v>110</v>
      </c>
    </row>
    <row r="538" spans="1:10">
      <c r="A538" s="31">
        <v>3.4647800000000006E-2</v>
      </c>
      <c r="B538" s="12">
        <v>34647.800000000003</v>
      </c>
      <c r="C538" s="12" t="s">
        <v>27</v>
      </c>
      <c r="D538" s="12" t="s">
        <v>27</v>
      </c>
      <c r="E538" s="12">
        <v>198.89171239745002</v>
      </c>
      <c r="F538" s="32">
        <v>0.97999999999811105</v>
      </c>
      <c r="G538" s="32">
        <v>0.97999999999811105</v>
      </c>
      <c r="H538" s="12" t="s">
        <v>105</v>
      </c>
      <c r="I538" s="12" t="s">
        <v>27</v>
      </c>
      <c r="J538" s="30" t="s">
        <v>110</v>
      </c>
    </row>
    <row r="539" spans="1:10">
      <c r="A539" s="31">
        <v>3.4710600000000001E-2</v>
      </c>
      <c r="B539" s="12">
        <v>34710.6</v>
      </c>
      <c r="C539" s="12" t="s">
        <v>27</v>
      </c>
      <c r="D539" s="12" t="s">
        <v>27</v>
      </c>
      <c r="E539" s="12">
        <v>197.16130487224999</v>
      </c>
      <c r="F539" s="32">
        <v>1.1950000000004479</v>
      </c>
      <c r="G539" s="32">
        <v>1.1950000000004479</v>
      </c>
      <c r="H539" s="12" t="s">
        <v>105</v>
      </c>
      <c r="I539" s="12" t="s">
        <v>27</v>
      </c>
      <c r="J539" s="30" t="s">
        <v>110</v>
      </c>
    </row>
    <row r="540" spans="1:10">
      <c r="A540" s="31">
        <v>3.4825599999999998E-2</v>
      </c>
      <c r="B540" s="12">
        <v>34825.599999999999</v>
      </c>
      <c r="C540" s="12" t="s">
        <v>27</v>
      </c>
      <c r="D540" s="12" t="s">
        <v>27</v>
      </c>
      <c r="E540" s="12">
        <v>202.795646976</v>
      </c>
      <c r="F540" s="32">
        <v>3.0000000000001133E-2</v>
      </c>
      <c r="G540" s="32">
        <v>3.0000000000001133E-2</v>
      </c>
      <c r="H540" s="12" t="s">
        <v>105</v>
      </c>
      <c r="I540" s="12" t="s">
        <v>27</v>
      </c>
      <c r="J540" s="30" t="s">
        <v>110</v>
      </c>
    </row>
    <row r="541" spans="1:10">
      <c r="A541" s="31">
        <v>3.4866799999999996E-2</v>
      </c>
      <c r="B541" s="12">
        <v>34866.799999999996</v>
      </c>
      <c r="C541" s="12" t="s">
        <v>27</v>
      </c>
      <c r="D541" s="12" t="s">
        <v>27</v>
      </c>
      <c r="E541" s="12">
        <v>203.0917776366</v>
      </c>
      <c r="F541" s="32">
        <v>0.48000000000796711</v>
      </c>
      <c r="G541" s="32">
        <v>0.48000000000796711</v>
      </c>
      <c r="H541" s="12" t="s">
        <v>105</v>
      </c>
      <c r="I541" s="12" t="s">
        <v>27</v>
      </c>
      <c r="J541" s="30" t="s">
        <v>110</v>
      </c>
    </row>
    <row r="542" spans="1:10">
      <c r="A542" s="31">
        <v>3.5089599999999999E-2</v>
      </c>
      <c r="B542" s="12">
        <v>35089.599999999999</v>
      </c>
      <c r="C542" s="12" t="s">
        <v>27</v>
      </c>
      <c r="D542" s="12" t="s">
        <v>27</v>
      </c>
      <c r="E542" s="12">
        <v>198.78283077930001</v>
      </c>
      <c r="F542" s="32">
        <v>0.57499999999569762</v>
      </c>
      <c r="G542" s="32">
        <v>0.57499999999569762</v>
      </c>
      <c r="H542" s="12" t="s">
        <v>105</v>
      </c>
      <c r="I542" s="12" t="s">
        <v>27</v>
      </c>
      <c r="J542" s="30" t="s">
        <v>110</v>
      </c>
    </row>
    <row r="543" spans="1:10">
      <c r="A543" s="31">
        <v>3.5165799999999997E-2</v>
      </c>
      <c r="B543" s="12">
        <v>35165.799999999996</v>
      </c>
      <c r="C543" s="12" t="s">
        <v>27</v>
      </c>
      <c r="D543" s="12" t="s">
        <v>27</v>
      </c>
      <c r="E543" s="12">
        <v>203.60050857025001</v>
      </c>
      <c r="F543" s="32">
        <v>0.35999999999018556</v>
      </c>
      <c r="G543" s="32">
        <v>0.35999999999018556</v>
      </c>
      <c r="H543" s="12" t="s">
        <v>105</v>
      </c>
      <c r="I543" s="12" t="s">
        <v>27</v>
      </c>
      <c r="J543" s="30" t="s">
        <v>110</v>
      </c>
    </row>
    <row r="544" spans="1:10">
      <c r="A544" s="31">
        <v>3.5281699999999999E-2</v>
      </c>
      <c r="B544" s="12">
        <v>35281.699999999997</v>
      </c>
      <c r="C544" s="12" t="s">
        <v>27</v>
      </c>
      <c r="D544" s="12" t="s">
        <v>27</v>
      </c>
      <c r="E544" s="12">
        <v>205.3761847385</v>
      </c>
      <c r="F544" s="32">
        <v>9.9999999999994316E-2</v>
      </c>
      <c r="G544" s="32">
        <v>9.9999999999994316E-2</v>
      </c>
      <c r="H544" s="12" t="s">
        <v>105</v>
      </c>
      <c r="I544" s="12" t="s">
        <v>27</v>
      </c>
      <c r="J544" s="30" t="s">
        <v>110</v>
      </c>
    </row>
    <row r="545" spans="1:10">
      <c r="A545" s="31">
        <v>3.5337E-2</v>
      </c>
      <c r="B545" s="12">
        <v>35337</v>
      </c>
      <c r="C545" s="12" t="s">
        <v>27</v>
      </c>
      <c r="D545" s="12" t="s">
        <v>27</v>
      </c>
      <c r="E545" s="12">
        <v>204.46706210535001</v>
      </c>
      <c r="F545" s="32">
        <v>1.2200000000008204</v>
      </c>
      <c r="G545" s="32">
        <v>1.2200000000008204</v>
      </c>
      <c r="H545" s="12" t="s">
        <v>105</v>
      </c>
      <c r="I545" s="12" t="s">
        <v>27</v>
      </c>
      <c r="J545" s="30" t="s">
        <v>110</v>
      </c>
    </row>
    <row r="546" spans="1:10">
      <c r="A546" s="31">
        <v>3.5359399999999999E-2</v>
      </c>
      <c r="B546" s="12">
        <v>35359.4</v>
      </c>
      <c r="C546" s="12" t="s">
        <v>27</v>
      </c>
      <c r="D546" s="12" t="s">
        <v>27</v>
      </c>
      <c r="E546" s="12">
        <v>203.61852573549999</v>
      </c>
      <c r="F546" s="32">
        <v>0.87000000000018063</v>
      </c>
      <c r="G546" s="32">
        <v>0.87000000000018063</v>
      </c>
      <c r="H546" s="12" t="s">
        <v>105</v>
      </c>
      <c r="I546" s="12" t="s">
        <v>27</v>
      </c>
      <c r="J546" s="30" t="s">
        <v>110</v>
      </c>
    </row>
    <row r="547" spans="1:10">
      <c r="A547" s="31">
        <v>3.5382999999999998E-2</v>
      </c>
      <c r="B547" s="12">
        <v>35383</v>
      </c>
      <c r="C547" s="12" t="s">
        <v>27</v>
      </c>
      <c r="D547" s="12" t="s">
        <v>27</v>
      </c>
      <c r="E547" s="12">
        <v>201.35769286432503</v>
      </c>
      <c r="F547" s="32">
        <v>0.25500000000000966</v>
      </c>
      <c r="G547" s="32">
        <v>0.25500000000000966</v>
      </c>
      <c r="H547" s="12" t="s">
        <v>105</v>
      </c>
      <c r="I547" s="12" t="s">
        <v>27</v>
      </c>
      <c r="J547" s="30" t="s">
        <v>110</v>
      </c>
    </row>
    <row r="548" spans="1:10">
      <c r="A548" s="31">
        <v>3.5445799999999993E-2</v>
      </c>
      <c r="B548" s="12">
        <v>35445.799999999996</v>
      </c>
      <c r="C548" s="12" t="s">
        <v>27</v>
      </c>
      <c r="D548" s="12" t="s">
        <v>27</v>
      </c>
      <c r="E548" s="12">
        <v>200.29875552115001</v>
      </c>
      <c r="F548" s="32">
        <v>0.804999999996869</v>
      </c>
      <c r="G548" s="32">
        <v>0.804999999996869</v>
      </c>
      <c r="H548" s="12" t="s">
        <v>105</v>
      </c>
      <c r="I548" s="12" t="s">
        <v>27</v>
      </c>
      <c r="J548" s="30" t="s">
        <v>110</v>
      </c>
    </row>
    <row r="549" spans="1:10">
      <c r="A549" s="31">
        <v>3.549709999999999E-2</v>
      </c>
      <c r="B549" s="12">
        <v>35497.099999999991</v>
      </c>
      <c r="C549" s="12" t="s">
        <v>27</v>
      </c>
      <c r="D549" s="12" t="s">
        <v>27</v>
      </c>
      <c r="E549" s="12">
        <v>201.06305549865002</v>
      </c>
      <c r="F549" s="32">
        <v>1.0050000000016042</v>
      </c>
      <c r="G549" s="32">
        <v>1.0050000000016042</v>
      </c>
      <c r="H549" s="12" t="s">
        <v>105</v>
      </c>
      <c r="I549" s="12" t="s">
        <v>27</v>
      </c>
      <c r="J549" s="30" t="s">
        <v>110</v>
      </c>
    </row>
    <row r="550" spans="1:10">
      <c r="A550" s="31">
        <v>3.5508499999999998E-2</v>
      </c>
      <c r="B550" s="12">
        <v>35508.5</v>
      </c>
      <c r="C550" s="12" t="s">
        <v>27</v>
      </c>
      <c r="D550" s="12" t="s">
        <v>27</v>
      </c>
      <c r="E550" s="12">
        <v>202.04126672700002</v>
      </c>
      <c r="F550" s="32">
        <v>0.89999999999466429</v>
      </c>
      <c r="G550" s="32">
        <v>0.89999999999466429</v>
      </c>
      <c r="H550" s="12" t="s">
        <v>105</v>
      </c>
      <c r="I550" s="12" t="s">
        <v>27</v>
      </c>
      <c r="J550" s="30" t="s">
        <v>110</v>
      </c>
    </row>
    <row r="551" spans="1:10">
      <c r="A551" s="31">
        <v>3.5530699999999998E-2</v>
      </c>
      <c r="B551" s="12">
        <v>35530.699999999997</v>
      </c>
      <c r="C551" s="12" t="s">
        <v>27</v>
      </c>
      <c r="D551" s="12" t="s">
        <v>27</v>
      </c>
      <c r="E551" s="12">
        <v>201.88660042935001</v>
      </c>
      <c r="F551" s="32">
        <v>0.65000000000044778</v>
      </c>
      <c r="G551" s="32">
        <v>0.65000000000044778</v>
      </c>
      <c r="H551" s="12" t="s">
        <v>105</v>
      </c>
      <c r="I551" s="12" t="s">
        <v>27</v>
      </c>
      <c r="J551" s="30" t="s">
        <v>110</v>
      </c>
    </row>
    <row r="552" spans="1:10">
      <c r="A552" s="31">
        <v>3.5567999999999995E-2</v>
      </c>
      <c r="B552" s="12">
        <v>35567.999999999993</v>
      </c>
      <c r="C552" s="12" t="s">
        <v>27</v>
      </c>
      <c r="D552" s="12" t="s">
        <v>27</v>
      </c>
      <c r="E552" s="12">
        <v>201.82762935010001</v>
      </c>
      <c r="F552" s="32">
        <v>0.98999999999666621</v>
      </c>
      <c r="G552" s="32">
        <v>0.98999999999666621</v>
      </c>
      <c r="H552" s="12" t="s">
        <v>105</v>
      </c>
      <c r="I552" s="12" t="s">
        <v>27</v>
      </c>
      <c r="J552" s="30" t="s">
        <v>110</v>
      </c>
    </row>
    <row r="553" spans="1:10">
      <c r="A553" s="31">
        <v>3.567250000000001E-2</v>
      </c>
      <c r="B553" s="12">
        <v>35672.500000000007</v>
      </c>
      <c r="C553" s="12" t="s">
        <v>27</v>
      </c>
      <c r="D553" s="12" t="s">
        <v>27</v>
      </c>
      <c r="E553" s="12">
        <v>201.81310262977502</v>
      </c>
      <c r="F553" s="32">
        <v>0.24499999999999034</v>
      </c>
      <c r="G553" s="32">
        <v>0.24499999999999034</v>
      </c>
      <c r="H553" s="12" t="s">
        <v>105</v>
      </c>
      <c r="I553" s="12" t="s">
        <v>27</v>
      </c>
      <c r="J553" s="30" t="s">
        <v>110</v>
      </c>
    </row>
    <row r="554" spans="1:10">
      <c r="A554" s="31">
        <v>3.5701600000000007E-2</v>
      </c>
      <c r="B554" s="12">
        <v>35701.600000000006</v>
      </c>
      <c r="C554" s="12" t="s">
        <v>27</v>
      </c>
      <c r="D554" s="12" t="s">
        <v>27</v>
      </c>
      <c r="E554" s="12">
        <v>200.5019756069</v>
      </c>
      <c r="F554" s="32">
        <v>0.62999999999978751</v>
      </c>
      <c r="G554" s="32">
        <v>0.62999999999978751</v>
      </c>
      <c r="H554" s="12" t="s">
        <v>105</v>
      </c>
      <c r="I554" s="12" t="s">
        <v>27</v>
      </c>
      <c r="J554" s="30" t="s">
        <v>110</v>
      </c>
    </row>
    <row r="555" spans="1:10">
      <c r="A555" s="31">
        <v>3.58546E-2</v>
      </c>
      <c r="B555" s="12">
        <v>35854.6</v>
      </c>
      <c r="C555" s="12" t="s">
        <v>27</v>
      </c>
      <c r="D555" s="12" t="s">
        <v>27</v>
      </c>
      <c r="E555" s="12">
        <v>203.28865874520002</v>
      </c>
      <c r="F555" s="32">
        <v>1.0699999999962844</v>
      </c>
      <c r="G555" s="32">
        <v>1.0699999999962844</v>
      </c>
      <c r="H555" s="12" t="s">
        <v>105</v>
      </c>
      <c r="I555" s="12" t="s">
        <v>27</v>
      </c>
      <c r="J555" s="30" t="s">
        <v>110</v>
      </c>
    </row>
    <row r="556" spans="1:10">
      <c r="A556" s="31">
        <v>3.5948300000000002E-2</v>
      </c>
      <c r="B556" s="12">
        <v>35948.300000000003</v>
      </c>
      <c r="C556" s="12" t="s">
        <v>27</v>
      </c>
      <c r="D556" s="12" t="s">
        <v>27</v>
      </c>
      <c r="E556" s="12">
        <v>198.799944457875</v>
      </c>
      <c r="F556" s="32">
        <v>0.36500000000690519</v>
      </c>
      <c r="G556" s="32">
        <v>0.36500000000690519</v>
      </c>
      <c r="H556" s="12" t="s">
        <v>105</v>
      </c>
      <c r="I556" s="12" t="s">
        <v>27</v>
      </c>
      <c r="J556" s="30" t="s">
        <v>110</v>
      </c>
    </row>
    <row r="557" spans="1:10">
      <c r="A557" s="31">
        <v>3.6086500000000001E-2</v>
      </c>
      <c r="B557" s="12">
        <v>36086.5</v>
      </c>
      <c r="C557" s="12" t="s">
        <v>27</v>
      </c>
      <c r="D557" s="12" t="s">
        <v>27</v>
      </c>
      <c r="E557" s="12">
        <v>204.123014498</v>
      </c>
      <c r="F557" s="32">
        <v>1.320000000001067</v>
      </c>
      <c r="G557" s="32">
        <v>1.320000000001067</v>
      </c>
      <c r="H557" s="12" t="s">
        <v>105</v>
      </c>
      <c r="I557" s="12" t="s">
        <v>27</v>
      </c>
      <c r="J557" s="30" t="s">
        <v>110</v>
      </c>
    </row>
    <row r="558" spans="1:10">
      <c r="A558" s="31">
        <v>3.6173100000000007E-2</v>
      </c>
      <c r="B558" s="12">
        <v>36173.100000000006</v>
      </c>
      <c r="C558" s="12" t="s">
        <v>27</v>
      </c>
      <c r="D558" s="12" t="s">
        <v>27</v>
      </c>
      <c r="E558" s="12">
        <v>201.7797825328</v>
      </c>
      <c r="F558" s="32">
        <v>0.23000000000000395</v>
      </c>
      <c r="G558" s="32">
        <v>0.23000000000000395</v>
      </c>
      <c r="H558" s="12" t="s">
        <v>105</v>
      </c>
      <c r="I558" s="12" t="s">
        <v>27</v>
      </c>
      <c r="J558" s="30" t="s">
        <v>110</v>
      </c>
    </row>
    <row r="559" spans="1:10">
      <c r="A559" s="31">
        <v>3.6261799999999997E-2</v>
      </c>
      <c r="B559" s="12">
        <v>36261.799999999996</v>
      </c>
      <c r="C559" s="12" t="s">
        <v>27</v>
      </c>
      <c r="D559" s="12" t="s">
        <v>27</v>
      </c>
      <c r="E559" s="12">
        <v>200.09164615275</v>
      </c>
      <c r="F559" s="32">
        <v>0.62500000000582068</v>
      </c>
      <c r="G559" s="32">
        <v>0.62500000000582068</v>
      </c>
      <c r="H559" s="12" t="s">
        <v>105</v>
      </c>
      <c r="I559" s="12" t="s">
        <v>27</v>
      </c>
      <c r="J559" s="30" t="s">
        <v>110</v>
      </c>
    </row>
    <row r="560" spans="1:10">
      <c r="A560" s="31">
        <v>3.6506300000000005E-2</v>
      </c>
      <c r="B560" s="12">
        <v>36506.300000000003</v>
      </c>
      <c r="C560" s="12" t="s">
        <v>27</v>
      </c>
      <c r="D560" s="12" t="s">
        <v>27</v>
      </c>
      <c r="E560" s="12">
        <v>198.96176452750001</v>
      </c>
      <c r="F560" s="32">
        <v>0.94999999999816187</v>
      </c>
      <c r="G560" s="32">
        <v>0.94999999999816187</v>
      </c>
      <c r="H560" s="12" t="s">
        <v>105</v>
      </c>
      <c r="I560" s="12" t="s">
        <v>27</v>
      </c>
      <c r="J560" s="30" t="s">
        <v>110</v>
      </c>
    </row>
    <row r="561" spans="1:10">
      <c r="A561" s="31">
        <v>3.6591800000000001E-2</v>
      </c>
      <c r="B561" s="12">
        <v>36591.800000000003</v>
      </c>
      <c r="C561" s="12" t="s">
        <v>27</v>
      </c>
      <c r="D561" s="12" t="s">
        <v>27</v>
      </c>
      <c r="E561" s="12">
        <v>205.10239260525</v>
      </c>
      <c r="F561" s="32">
        <v>1.1350000000017078</v>
      </c>
      <c r="G561" s="32">
        <v>1.1350000000017078</v>
      </c>
      <c r="H561" s="12" t="s">
        <v>105</v>
      </c>
      <c r="I561" s="12" t="s">
        <v>27</v>
      </c>
      <c r="J561" s="30" t="s">
        <v>110</v>
      </c>
    </row>
    <row r="562" spans="1:10">
      <c r="A562" s="31">
        <v>3.6669599999999997E-2</v>
      </c>
      <c r="B562" s="12">
        <v>36669.599999999999</v>
      </c>
      <c r="C562" s="12" t="s">
        <v>27</v>
      </c>
      <c r="D562" s="12" t="s">
        <v>27</v>
      </c>
      <c r="E562" s="12">
        <v>203.76951758999999</v>
      </c>
      <c r="F562" s="32">
        <v>0.15999999999999659</v>
      </c>
      <c r="G562" s="32">
        <v>0.15999999999999659</v>
      </c>
      <c r="H562" s="12" t="s">
        <v>105</v>
      </c>
      <c r="I562" s="12" t="s">
        <v>27</v>
      </c>
      <c r="J562" s="30" t="s">
        <v>110</v>
      </c>
    </row>
    <row r="563" spans="1:10">
      <c r="A563" s="31">
        <v>3.6712799999999997E-2</v>
      </c>
      <c r="B563" s="12">
        <v>36712.799999999996</v>
      </c>
      <c r="C563" s="12" t="s">
        <v>27</v>
      </c>
      <c r="D563" s="12" t="s">
        <v>27</v>
      </c>
      <c r="E563" s="12">
        <v>203.7543230524</v>
      </c>
      <c r="F563" s="32">
        <v>9.9999999999909033E-3</v>
      </c>
      <c r="G563" s="32">
        <v>9.9999999999909033E-3</v>
      </c>
      <c r="H563" s="12" t="s">
        <v>105</v>
      </c>
      <c r="I563" s="12" t="s">
        <v>27</v>
      </c>
      <c r="J563" s="30" t="s">
        <v>110</v>
      </c>
    </row>
    <row r="564" spans="1:10">
      <c r="A564" s="31">
        <v>3.6820199999999997E-2</v>
      </c>
      <c r="B564" s="12">
        <v>36820.199999999997</v>
      </c>
      <c r="C564" s="12" t="s">
        <v>27</v>
      </c>
      <c r="D564" s="12" t="s">
        <v>27</v>
      </c>
      <c r="E564" s="12">
        <v>202.76033458287498</v>
      </c>
      <c r="F564" s="32">
        <v>1.1550000000016227</v>
      </c>
      <c r="G564" s="32">
        <v>1.1550000000016227</v>
      </c>
      <c r="H564" s="12" t="s">
        <v>105</v>
      </c>
      <c r="I564" s="12" t="s">
        <v>27</v>
      </c>
      <c r="J564" s="30" t="s">
        <v>110</v>
      </c>
    </row>
    <row r="565" spans="1:10">
      <c r="A565" s="31">
        <v>3.6939800000000002E-2</v>
      </c>
      <c r="B565" s="12">
        <v>36939.800000000003</v>
      </c>
      <c r="C565" s="12" t="s">
        <v>27</v>
      </c>
      <c r="D565" s="12" t="s">
        <v>27</v>
      </c>
      <c r="E565" s="12">
        <v>203.514345808</v>
      </c>
      <c r="F565" s="32">
        <v>0.23000000000000395</v>
      </c>
      <c r="G565" s="32">
        <v>0.23000000000000395</v>
      </c>
      <c r="H565" s="12" t="s">
        <v>105</v>
      </c>
      <c r="I565" s="12" t="s">
        <v>27</v>
      </c>
      <c r="J565" s="30" t="s">
        <v>110</v>
      </c>
    </row>
    <row r="566" spans="1:10">
      <c r="A566" s="31">
        <v>3.7023400000000005E-2</v>
      </c>
      <c r="B566" s="12">
        <v>37023.4</v>
      </c>
      <c r="C566" s="12" t="s">
        <v>27</v>
      </c>
      <c r="D566" s="12" t="s">
        <v>27</v>
      </c>
      <c r="E566" s="12">
        <v>206.3568576216</v>
      </c>
      <c r="F566" s="32">
        <v>1.125</v>
      </c>
      <c r="G566" s="32">
        <v>1.125</v>
      </c>
      <c r="H566" s="12" t="s">
        <v>105</v>
      </c>
      <c r="I566" s="12" t="s">
        <v>27</v>
      </c>
      <c r="J566" s="30" t="s">
        <v>110</v>
      </c>
    </row>
    <row r="567" spans="1:10">
      <c r="A567" s="31">
        <v>3.7118600000000009E-2</v>
      </c>
      <c r="B567" s="12">
        <v>37118.600000000006</v>
      </c>
      <c r="C567" s="12" t="s">
        <v>27</v>
      </c>
      <c r="D567" s="12" t="s">
        <v>27</v>
      </c>
      <c r="E567" s="12">
        <v>210.15717478400001</v>
      </c>
      <c r="F567" s="32">
        <v>0.8920951873796128</v>
      </c>
      <c r="G567" s="32">
        <v>0.8920951873796128</v>
      </c>
      <c r="H567" s="12" t="s">
        <v>105</v>
      </c>
      <c r="I567" s="12" t="s">
        <v>27</v>
      </c>
      <c r="J567" s="30" t="s">
        <v>110</v>
      </c>
    </row>
    <row r="568" spans="1:10">
      <c r="A568" s="31">
        <v>3.7143200000000001E-2</v>
      </c>
      <c r="B568" s="12">
        <v>37143.200000000004</v>
      </c>
      <c r="C568" s="12" t="s">
        <v>27</v>
      </c>
      <c r="D568" s="12" t="s">
        <v>27</v>
      </c>
      <c r="E568" s="12">
        <v>207.34584681974999</v>
      </c>
      <c r="F568" s="32">
        <v>0.15999999999999659</v>
      </c>
      <c r="G568" s="32">
        <v>0.15999999999999659</v>
      </c>
      <c r="H568" s="12" t="s">
        <v>105</v>
      </c>
      <c r="I568" s="12" t="s">
        <v>27</v>
      </c>
      <c r="J568" s="30" t="s">
        <v>110</v>
      </c>
    </row>
    <row r="569" spans="1:10">
      <c r="A569" s="31">
        <v>3.7296500000000003E-2</v>
      </c>
      <c r="B569" s="12">
        <v>37296.5</v>
      </c>
      <c r="C569" s="12" t="s">
        <v>27</v>
      </c>
      <c r="D569" s="12" t="s">
        <v>27</v>
      </c>
      <c r="E569" s="12">
        <v>208.25190909</v>
      </c>
      <c r="F569" s="32">
        <v>0.95000000000582074</v>
      </c>
      <c r="G569" s="32">
        <v>0.95000000000582074</v>
      </c>
      <c r="H569" s="12" t="s">
        <v>105</v>
      </c>
      <c r="I569" s="12" t="s">
        <v>27</v>
      </c>
      <c r="J569" s="30" t="s">
        <v>110</v>
      </c>
    </row>
    <row r="570" spans="1:10">
      <c r="A570" s="31">
        <v>3.7302000000000002E-2</v>
      </c>
      <c r="B570" s="12">
        <v>37302</v>
      </c>
      <c r="C570" s="12" t="s">
        <v>27</v>
      </c>
      <c r="D570" s="12" t="s">
        <v>27</v>
      </c>
      <c r="E570" s="12">
        <v>209.65639175999999</v>
      </c>
      <c r="F570" s="32">
        <v>0.58617403558817416</v>
      </c>
      <c r="G570" s="32">
        <v>0.58617403558817416</v>
      </c>
      <c r="H570" s="12" t="s">
        <v>105</v>
      </c>
      <c r="I570" s="12" t="s">
        <v>27</v>
      </c>
      <c r="J570" s="30" t="s">
        <v>110</v>
      </c>
    </row>
    <row r="571" spans="1:10">
      <c r="A571" s="31">
        <v>3.7338099999999999E-2</v>
      </c>
      <c r="B571" s="12">
        <v>37338.1</v>
      </c>
      <c r="C571" s="12" t="s">
        <v>27</v>
      </c>
      <c r="D571" s="12" t="s">
        <v>27</v>
      </c>
      <c r="E571" s="12">
        <v>206.586570978</v>
      </c>
      <c r="F571" s="32">
        <v>0.12000000000000453</v>
      </c>
      <c r="G571" s="32">
        <v>0.12000000000000453</v>
      </c>
      <c r="H571" s="12" t="s">
        <v>105</v>
      </c>
      <c r="I571" s="12" t="s">
        <v>27</v>
      </c>
      <c r="J571" s="30" t="s">
        <v>110</v>
      </c>
    </row>
    <row r="572" spans="1:10">
      <c r="A572" s="31">
        <v>3.7430999999999999E-2</v>
      </c>
      <c r="B572" s="12">
        <v>37431</v>
      </c>
      <c r="C572" s="12" t="s">
        <v>27</v>
      </c>
      <c r="D572" s="12" t="s">
        <v>27</v>
      </c>
      <c r="E572" s="12">
        <v>212.50552869749998</v>
      </c>
      <c r="F572" s="32">
        <v>1.4699999999984041</v>
      </c>
      <c r="G572" s="32">
        <v>1.4699999999984041</v>
      </c>
      <c r="H572" s="12" t="s">
        <v>105</v>
      </c>
      <c r="I572" s="12" t="s">
        <v>27</v>
      </c>
      <c r="J572" s="30" t="s">
        <v>110</v>
      </c>
    </row>
    <row r="573" spans="1:10">
      <c r="A573" s="31">
        <v>3.7461299999999996E-2</v>
      </c>
      <c r="B573" s="12">
        <v>37461.299999999996</v>
      </c>
      <c r="C573" s="12" t="s">
        <v>27</v>
      </c>
      <c r="D573" s="12" t="s">
        <v>27</v>
      </c>
      <c r="E573" s="12">
        <v>209.83667782650002</v>
      </c>
      <c r="F573" s="32">
        <v>0.53499999999644221</v>
      </c>
      <c r="G573" s="32">
        <v>0.53499999999644221</v>
      </c>
      <c r="H573" s="12" t="s">
        <v>105</v>
      </c>
      <c r="I573" s="12" t="s">
        <v>27</v>
      </c>
      <c r="J573" s="30" t="s">
        <v>110</v>
      </c>
    </row>
    <row r="574" spans="1:10">
      <c r="A574" s="31">
        <v>3.7618600000000009E-2</v>
      </c>
      <c r="B574" s="12">
        <v>37618.600000000006</v>
      </c>
      <c r="C574" s="12" t="s">
        <v>27</v>
      </c>
      <c r="D574" s="12" t="s">
        <v>27</v>
      </c>
      <c r="E574" s="12">
        <v>214.29589900083332</v>
      </c>
      <c r="F574" s="32">
        <v>0.39842746447112803</v>
      </c>
      <c r="G574" s="32">
        <v>0.39842746447112803</v>
      </c>
      <c r="H574" s="12" t="s">
        <v>105</v>
      </c>
      <c r="I574" s="12" t="s">
        <v>27</v>
      </c>
      <c r="J574" s="30" t="s">
        <v>110</v>
      </c>
    </row>
    <row r="575" spans="1:10">
      <c r="A575" s="31">
        <v>3.76475E-2</v>
      </c>
      <c r="B575" s="12">
        <v>37647.5</v>
      </c>
      <c r="C575" s="12" t="s">
        <v>27</v>
      </c>
      <c r="D575" s="12" t="s">
        <v>27</v>
      </c>
      <c r="E575" s="12">
        <v>212.13590596700001</v>
      </c>
      <c r="F575" s="32">
        <v>0.71500000000140829</v>
      </c>
      <c r="G575" s="32">
        <v>0.71500000000140829</v>
      </c>
      <c r="H575" s="12" t="s">
        <v>105</v>
      </c>
      <c r="I575" s="12" t="s">
        <v>27</v>
      </c>
      <c r="J575" s="30" t="s">
        <v>110</v>
      </c>
    </row>
    <row r="576" spans="1:10">
      <c r="A576" s="31">
        <v>3.7777199999999997E-2</v>
      </c>
      <c r="B576" s="12">
        <v>37777.199999999997</v>
      </c>
      <c r="C576" s="12" t="s">
        <v>27</v>
      </c>
      <c r="D576" s="12" t="s">
        <v>27</v>
      </c>
      <c r="E576" s="12">
        <v>212.09241359079002</v>
      </c>
      <c r="F576" s="32">
        <v>1.6164170253985017</v>
      </c>
      <c r="G576" s="32">
        <v>1.6164170253985017</v>
      </c>
      <c r="H576" s="12" t="s">
        <v>105</v>
      </c>
      <c r="I576" s="12" t="s">
        <v>27</v>
      </c>
      <c r="J576" s="30" t="s">
        <v>110</v>
      </c>
    </row>
    <row r="577" spans="1:10">
      <c r="A577" s="31">
        <v>3.7894999999999998E-2</v>
      </c>
      <c r="B577" s="12">
        <v>37895</v>
      </c>
      <c r="C577" s="12" t="s">
        <v>27</v>
      </c>
      <c r="D577" s="12" t="s">
        <v>27</v>
      </c>
      <c r="E577" s="12">
        <v>214.2064208262</v>
      </c>
      <c r="F577" s="32">
        <v>1.0899999999963845</v>
      </c>
      <c r="G577" s="32">
        <v>1.0899999999963845</v>
      </c>
      <c r="H577" s="12" t="s">
        <v>105</v>
      </c>
      <c r="I577" s="12" t="s">
        <v>27</v>
      </c>
      <c r="J577" s="30" t="s">
        <v>110</v>
      </c>
    </row>
    <row r="578" spans="1:10">
      <c r="A578" s="31">
        <v>3.8000300000000001E-2</v>
      </c>
      <c r="B578" s="12">
        <v>38000.300000000003</v>
      </c>
      <c r="C578" s="12" t="s">
        <v>27</v>
      </c>
      <c r="D578" s="12" t="s">
        <v>27</v>
      </c>
      <c r="E578" s="12">
        <v>211.21342521400001</v>
      </c>
      <c r="F578" s="32">
        <v>0.68000000000292748</v>
      </c>
      <c r="G578" s="32">
        <v>0.68000000000292748</v>
      </c>
      <c r="H578" s="12" t="s">
        <v>105</v>
      </c>
      <c r="I578" s="12" t="s">
        <v>27</v>
      </c>
      <c r="J578" s="30" t="s">
        <v>110</v>
      </c>
    </row>
    <row r="579" spans="1:10">
      <c r="A579" s="31">
        <v>3.8088499999999997E-2</v>
      </c>
      <c r="B579" s="12">
        <v>38088.5</v>
      </c>
      <c r="C579" s="12" t="s">
        <v>27</v>
      </c>
      <c r="D579" s="12" t="s">
        <v>27</v>
      </c>
      <c r="E579" s="12">
        <v>214.36039257750002</v>
      </c>
      <c r="F579" s="32">
        <v>1.4849999999992864</v>
      </c>
      <c r="G579" s="32">
        <v>1.4849999999992864</v>
      </c>
      <c r="H579" s="12" t="s">
        <v>105</v>
      </c>
      <c r="I579" s="12" t="s">
        <v>27</v>
      </c>
      <c r="J579" s="30" t="s">
        <v>110</v>
      </c>
    </row>
    <row r="580" spans="1:10">
      <c r="A580" s="31">
        <v>3.8165599999999994E-2</v>
      </c>
      <c r="B580" s="12">
        <v>38165.599999999991</v>
      </c>
      <c r="C580" s="12" t="s">
        <v>27</v>
      </c>
      <c r="D580" s="12" t="s">
        <v>27</v>
      </c>
      <c r="E580" s="12">
        <v>208.33505971042501</v>
      </c>
      <c r="F580" s="32">
        <v>0.58500000000649732</v>
      </c>
      <c r="G580" s="32">
        <v>0.58500000000649732</v>
      </c>
      <c r="H580" s="12" t="s">
        <v>105</v>
      </c>
      <c r="I580" s="12" t="s">
        <v>27</v>
      </c>
      <c r="J580" s="30" t="s">
        <v>110</v>
      </c>
    </row>
    <row r="581" spans="1:10">
      <c r="A581" s="31">
        <v>3.8192399999999994E-2</v>
      </c>
      <c r="B581" s="12">
        <v>38192.399999999994</v>
      </c>
      <c r="C581" s="12" t="s">
        <v>27</v>
      </c>
      <c r="D581" s="12" t="s">
        <v>27</v>
      </c>
      <c r="E581" s="12">
        <v>206.5229252229</v>
      </c>
      <c r="F581" s="32">
        <v>0.45000000000743762</v>
      </c>
      <c r="G581" s="32">
        <v>0.45000000000743762</v>
      </c>
      <c r="H581" s="12" t="s">
        <v>105</v>
      </c>
      <c r="I581" s="12" t="s">
        <v>27</v>
      </c>
      <c r="J581" s="30" t="s">
        <v>110</v>
      </c>
    </row>
    <row r="582" spans="1:10">
      <c r="A582" s="31">
        <v>3.8284200000000004E-2</v>
      </c>
      <c r="B582" s="12">
        <v>38284.200000000004</v>
      </c>
      <c r="C582" s="12" t="s">
        <v>27</v>
      </c>
      <c r="D582" s="12" t="s">
        <v>27</v>
      </c>
      <c r="E582" s="12">
        <v>207.41115700100002</v>
      </c>
      <c r="F582" s="32">
        <v>0.17000000000000168</v>
      </c>
      <c r="G582" s="32">
        <v>0.17000000000000168</v>
      </c>
      <c r="H582" s="12" t="s">
        <v>105</v>
      </c>
      <c r="I582" s="12" t="s">
        <v>27</v>
      </c>
      <c r="J582" s="30" t="s">
        <v>110</v>
      </c>
    </row>
    <row r="583" spans="1:10">
      <c r="A583" s="31">
        <v>3.8359199999999996E-2</v>
      </c>
      <c r="B583" s="12">
        <v>38359.199999999997</v>
      </c>
      <c r="C583" s="12" t="s">
        <v>27</v>
      </c>
      <c r="D583" s="12" t="s">
        <v>27</v>
      </c>
      <c r="E583" s="12">
        <v>207.99977967999999</v>
      </c>
      <c r="F583" s="32">
        <v>0.67000000000227611</v>
      </c>
      <c r="G583" s="32">
        <v>0.67000000000227611</v>
      </c>
      <c r="H583" s="12" t="s">
        <v>105</v>
      </c>
      <c r="I583" s="12" t="s">
        <v>27</v>
      </c>
      <c r="J583" s="30" t="s">
        <v>110</v>
      </c>
    </row>
    <row r="584" spans="1:10">
      <c r="A584" s="31">
        <v>3.8412800000000004E-2</v>
      </c>
      <c r="B584" s="12">
        <v>38412.800000000003</v>
      </c>
      <c r="C584" s="12" t="s">
        <v>27</v>
      </c>
      <c r="D584" s="12" t="s">
        <v>27</v>
      </c>
      <c r="E584" s="12">
        <v>210.79475240549999</v>
      </c>
      <c r="F584" s="32">
        <v>0.64000000000493851</v>
      </c>
      <c r="G584" s="32">
        <v>0.64000000000493851</v>
      </c>
      <c r="H584" s="12" t="s">
        <v>105</v>
      </c>
      <c r="I584" s="12" t="s">
        <v>27</v>
      </c>
      <c r="J584" s="30" t="s">
        <v>110</v>
      </c>
    </row>
    <row r="585" spans="1:10">
      <c r="A585" s="31">
        <v>3.8472900000000004E-2</v>
      </c>
      <c r="B585" s="12">
        <v>38472.9</v>
      </c>
      <c r="C585" s="12" t="s">
        <v>27</v>
      </c>
      <c r="D585" s="12" t="s">
        <v>27</v>
      </c>
      <c r="E585" s="12">
        <v>207.23018258560001</v>
      </c>
      <c r="F585" s="32">
        <v>3.9999999999992042E-2</v>
      </c>
      <c r="G585" s="32">
        <v>3.9999999999992042E-2</v>
      </c>
      <c r="H585" s="12" t="s">
        <v>105</v>
      </c>
      <c r="I585" s="12" t="s">
        <v>27</v>
      </c>
      <c r="J585" s="30" t="s">
        <v>110</v>
      </c>
    </row>
    <row r="586" spans="1:10">
      <c r="A586" s="31">
        <v>3.8533199999999997E-2</v>
      </c>
      <c r="B586" s="12">
        <v>38533.199999999997</v>
      </c>
      <c r="C586" s="12" t="s">
        <v>27</v>
      </c>
      <c r="D586" s="12" t="s">
        <v>27</v>
      </c>
      <c r="E586" s="12">
        <v>210.07869060075001</v>
      </c>
      <c r="F586" s="32">
        <v>0.40457110348474573</v>
      </c>
      <c r="G586" s="32">
        <v>0.40457110348474573</v>
      </c>
      <c r="H586" s="12" t="s">
        <v>105</v>
      </c>
      <c r="I586" s="12" t="s">
        <v>27</v>
      </c>
      <c r="J586" s="30" t="s">
        <v>110</v>
      </c>
    </row>
    <row r="587" spans="1:10">
      <c r="A587" s="31">
        <v>3.85736E-2</v>
      </c>
      <c r="B587" s="12">
        <v>38573.599999999999</v>
      </c>
      <c r="C587" s="12" t="s">
        <v>27</v>
      </c>
      <c r="D587" s="12" t="s">
        <v>27</v>
      </c>
      <c r="E587" s="12">
        <v>208.23327262075</v>
      </c>
      <c r="F587" s="32">
        <v>1.9849999999977799</v>
      </c>
      <c r="G587" s="32">
        <v>1.9849999999977799</v>
      </c>
      <c r="H587" s="12" t="s">
        <v>105</v>
      </c>
      <c r="I587" s="12" t="s">
        <v>27</v>
      </c>
      <c r="J587" s="30" t="s">
        <v>110</v>
      </c>
    </row>
    <row r="588" spans="1:10">
      <c r="A588" s="31">
        <v>3.8621800000000005E-2</v>
      </c>
      <c r="B588" s="12">
        <v>38621.800000000003</v>
      </c>
      <c r="C588" s="12" t="s">
        <v>27</v>
      </c>
      <c r="D588" s="12" t="s">
        <v>27</v>
      </c>
      <c r="E588" s="12">
        <v>204.79190564040002</v>
      </c>
      <c r="F588" s="32">
        <v>0.45999999999466001</v>
      </c>
      <c r="G588" s="32">
        <v>0.45999999999466001</v>
      </c>
      <c r="H588" s="12" t="s">
        <v>105</v>
      </c>
      <c r="I588" s="12" t="s">
        <v>27</v>
      </c>
      <c r="J588" s="30" t="s">
        <v>110</v>
      </c>
    </row>
    <row r="589" spans="1:10">
      <c r="A589" s="31">
        <v>3.8670800000000005E-2</v>
      </c>
      <c r="B589" s="12">
        <v>38670.800000000003</v>
      </c>
      <c r="C589" s="12" t="s">
        <v>27</v>
      </c>
      <c r="D589" s="12" t="s">
        <v>27</v>
      </c>
      <c r="E589" s="12">
        <v>204.45555387262499</v>
      </c>
      <c r="F589" s="32">
        <v>0.74287027804329875</v>
      </c>
      <c r="G589" s="32">
        <v>0.74287027804329875</v>
      </c>
      <c r="H589" s="12" t="s">
        <v>105</v>
      </c>
      <c r="I589" s="12" t="s">
        <v>27</v>
      </c>
      <c r="J589" s="30" t="s">
        <v>110</v>
      </c>
    </row>
    <row r="590" spans="1:10">
      <c r="A590" s="31">
        <v>3.8723399999999991E-2</v>
      </c>
      <c r="B590" s="12">
        <v>38723.399999999994</v>
      </c>
      <c r="C590" s="12" t="s">
        <v>27</v>
      </c>
      <c r="D590" s="12" t="s">
        <v>27</v>
      </c>
      <c r="E590" s="12">
        <v>206.54399403599999</v>
      </c>
      <c r="F590" s="32">
        <v>0.30534133905032607</v>
      </c>
      <c r="G590" s="32">
        <v>0.30534133905032607</v>
      </c>
      <c r="H590" s="12" t="s">
        <v>105</v>
      </c>
      <c r="I590" s="12" t="s">
        <v>27</v>
      </c>
      <c r="J590" s="30" t="s">
        <v>110</v>
      </c>
    </row>
    <row r="591" spans="1:10">
      <c r="A591" s="31">
        <v>3.8812599999999996E-2</v>
      </c>
      <c r="B591" s="12">
        <v>38812.6</v>
      </c>
      <c r="C591" s="12" t="s">
        <v>27</v>
      </c>
      <c r="D591" s="12" t="s">
        <v>27</v>
      </c>
      <c r="E591" s="12">
        <v>206.08578755799999</v>
      </c>
      <c r="F591" s="32">
        <v>0.25640679484843054</v>
      </c>
      <c r="G591" s="32">
        <v>0.25640679484843054</v>
      </c>
      <c r="H591" s="12" t="s">
        <v>105</v>
      </c>
      <c r="I591" s="12" t="s">
        <v>27</v>
      </c>
      <c r="J591" s="30" t="s">
        <v>110</v>
      </c>
    </row>
    <row r="592" spans="1:10">
      <c r="A592" s="31">
        <v>3.8874700000000005E-2</v>
      </c>
      <c r="B592" s="12">
        <v>38874.700000000004</v>
      </c>
      <c r="C592" s="12" t="s">
        <v>27</v>
      </c>
      <c r="D592" s="12" t="s">
        <v>27</v>
      </c>
      <c r="E592" s="12">
        <v>205.65098987799999</v>
      </c>
      <c r="F592" s="32">
        <v>1.9999999999996021E-2</v>
      </c>
      <c r="G592" s="32">
        <v>1.9999999999996021E-2</v>
      </c>
      <c r="H592" s="12" t="s">
        <v>105</v>
      </c>
      <c r="I592" s="12" t="s">
        <v>27</v>
      </c>
      <c r="J592" s="30" t="s">
        <v>110</v>
      </c>
    </row>
    <row r="593" spans="1:10">
      <c r="A593" s="31">
        <v>3.89556E-2</v>
      </c>
      <c r="B593" s="12">
        <v>38955.599999999999</v>
      </c>
      <c r="C593" s="12" t="s">
        <v>27</v>
      </c>
      <c r="D593" s="12" t="s">
        <v>27</v>
      </c>
      <c r="E593" s="12">
        <v>205.98808959113333</v>
      </c>
      <c r="F593" s="32">
        <v>1.3127621431337815</v>
      </c>
      <c r="G593" s="32">
        <v>1.3127621431337815</v>
      </c>
      <c r="H593" s="12" t="s">
        <v>105</v>
      </c>
      <c r="I593" s="12" t="s">
        <v>27</v>
      </c>
      <c r="J593" s="30" t="s">
        <v>110</v>
      </c>
    </row>
    <row r="594" spans="1:10">
      <c r="A594" s="31">
        <v>3.8976800000000006E-2</v>
      </c>
      <c r="B594" s="12">
        <v>38976.800000000003</v>
      </c>
      <c r="C594" s="12" t="s">
        <v>27</v>
      </c>
      <c r="D594" s="12" t="s">
        <v>27</v>
      </c>
      <c r="E594" s="12">
        <v>202.34485243949999</v>
      </c>
      <c r="F594" s="32">
        <v>1.4150000000013492</v>
      </c>
      <c r="G594" s="32">
        <v>1.4150000000013492</v>
      </c>
      <c r="H594" s="12" t="s">
        <v>105</v>
      </c>
      <c r="I594" s="12" t="s">
        <v>27</v>
      </c>
      <c r="J594" s="30" t="s">
        <v>110</v>
      </c>
    </row>
    <row r="595" spans="1:10">
      <c r="A595" s="31">
        <v>3.9053600000000001E-2</v>
      </c>
      <c r="B595" s="12">
        <v>39053.599999999999</v>
      </c>
      <c r="C595" s="12" t="s">
        <v>27</v>
      </c>
      <c r="D595" s="12" t="s">
        <v>27</v>
      </c>
      <c r="E595" s="12">
        <v>204.28298891580002</v>
      </c>
      <c r="F595" s="32">
        <v>0.67500000000711424</v>
      </c>
      <c r="G595" s="32">
        <v>0.67500000000711424</v>
      </c>
      <c r="H595" s="12" t="s">
        <v>105</v>
      </c>
      <c r="I595" s="12" t="s">
        <v>27</v>
      </c>
      <c r="J595" s="30" t="s">
        <v>110</v>
      </c>
    </row>
    <row r="596" spans="1:10">
      <c r="A596" s="31">
        <v>3.9120500000000009E-2</v>
      </c>
      <c r="B596" s="12">
        <v>39120.500000000007</v>
      </c>
      <c r="C596" s="12" t="s">
        <v>27</v>
      </c>
      <c r="D596" s="12" t="s">
        <v>27</v>
      </c>
      <c r="E596" s="12">
        <v>207.32358522299998</v>
      </c>
      <c r="F596" s="32">
        <v>0.20000000000000284</v>
      </c>
      <c r="G596" s="32">
        <v>0.20000000000000284</v>
      </c>
      <c r="H596" s="12" t="s">
        <v>105</v>
      </c>
      <c r="I596" s="12" t="s">
        <v>27</v>
      </c>
      <c r="J596" s="30" t="s">
        <v>110</v>
      </c>
    </row>
    <row r="597" spans="1:10">
      <c r="A597" s="31">
        <v>3.9265699999999994E-2</v>
      </c>
      <c r="B597" s="12">
        <v>39265.699999999997</v>
      </c>
      <c r="C597" s="12" t="s">
        <v>27</v>
      </c>
      <c r="D597" s="12" t="s">
        <v>27</v>
      </c>
      <c r="E597" s="12">
        <v>208.685091262475</v>
      </c>
      <c r="F597" s="32">
        <v>1.6950000000023764</v>
      </c>
      <c r="G597" s="32">
        <v>1.6950000000023764</v>
      </c>
      <c r="H597" s="12" t="s">
        <v>105</v>
      </c>
      <c r="I597" s="12" t="s">
        <v>27</v>
      </c>
      <c r="J597" s="30" t="s">
        <v>110</v>
      </c>
    </row>
    <row r="598" spans="1:10">
      <c r="A598" s="31">
        <v>3.9303200000000003E-2</v>
      </c>
      <c r="B598" s="12">
        <v>39303.200000000004</v>
      </c>
      <c r="C598" s="12" t="s">
        <v>27</v>
      </c>
      <c r="D598" s="12" t="s">
        <v>27</v>
      </c>
      <c r="E598" s="12">
        <v>209.49564188799999</v>
      </c>
      <c r="F598" s="32">
        <v>0.47000000000027242</v>
      </c>
      <c r="G598" s="32">
        <v>0.47000000000027242</v>
      </c>
      <c r="H598" s="12" t="s">
        <v>105</v>
      </c>
      <c r="I598" s="12" t="s">
        <v>27</v>
      </c>
      <c r="J598" s="30" t="s">
        <v>110</v>
      </c>
    </row>
    <row r="599" spans="1:10">
      <c r="A599" s="31">
        <v>3.9319900000000005E-2</v>
      </c>
      <c r="B599" s="12">
        <v>39319.9</v>
      </c>
      <c r="C599" s="12" t="s">
        <v>27</v>
      </c>
      <c r="D599" s="12" t="s">
        <v>27</v>
      </c>
      <c r="E599" s="12">
        <v>209.32645630499999</v>
      </c>
      <c r="F599" s="32">
        <v>0.48499999998911458</v>
      </c>
      <c r="G599" s="32">
        <v>0.48499999998911458</v>
      </c>
      <c r="H599" s="12" t="s">
        <v>105</v>
      </c>
      <c r="I599" s="12" t="s">
        <v>27</v>
      </c>
      <c r="J599" s="30" t="s">
        <v>110</v>
      </c>
    </row>
    <row r="600" spans="1:10">
      <c r="A600" s="31">
        <v>3.9339800000000001E-2</v>
      </c>
      <c r="B600" s="12">
        <v>39339.800000000003</v>
      </c>
      <c r="C600" s="12" t="s">
        <v>27</v>
      </c>
      <c r="D600" s="12" t="s">
        <v>27</v>
      </c>
      <c r="E600" s="12">
        <v>207.86808037567499</v>
      </c>
      <c r="F600" s="32">
        <v>0.78500000000332193</v>
      </c>
      <c r="G600" s="32">
        <v>0.78500000000332193</v>
      </c>
      <c r="H600" s="12" t="s">
        <v>105</v>
      </c>
      <c r="I600" s="12" t="s">
        <v>27</v>
      </c>
      <c r="J600" s="30" t="s">
        <v>110</v>
      </c>
    </row>
    <row r="601" spans="1:10">
      <c r="A601" s="31">
        <v>3.9379400000000002E-2</v>
      </c>
      <c r="B601" s="12">
        <v>39379.4</v>
      </c>
      <c r="C601" s="12" t="s">
        <v>27</v>
      </c>
      <c r="D601" s="12" t="s">
        <v>27</v>
      </c>
      <c r="E601" s="12">
        <v>204.77737582487998</v>
      </c>
      <c r="F601" s="32">
        <v>1.0611145084291942</v>
      </c>
      <c r="G601" s="32">
        <v>1.0611145084291942</v>
      </c>
      <c r="H601" s="12" t="s">
        <v>105</v>
      </c>
      <c r="I601" s="12" t="s">
        <v>27</v>
      </c>
      <c r="J601" s="30" t="s">
        <v>110</v>
      </c>
    </row>
    <row r="602" spans="1:10">
      <c r="A602" s="31">
        <v>3.9402900000000005E-2</v>
      </c>
      <c r="B602" s="12">
        <v>39402.9</v>
      </c>
      <c r="C602" s="12" t="s">
        <v>27</v>
      </c>
      <c r="D602" s="12" t="s">
        <v>27</v>
      </c>
      <c r="E602" s="12">
        <v>191.53156337774999</v>
      </c>
      <c r="F602" s="32">
        <v>0.90499999999837266</v>
      </c>
      <c r="G602" s="32">
        <v>0.90499999999837266</v>
      </c>
      <c r="H602" s="12" t="s">
        <v>105</v>
      </c>
      <c r="I602" s="12" t="s">
        <v>27</v>
      </c>
      <c r="J602" s="30" t="s">
        <v>110</v>
      </c>
    </row>
    <row r="603" spans="1:10">
      <c r="A603" s="31">
        <v>3.9454400000000001E-2</v>
      </c>
      <c r="B603" s="12">
        <v>39454.400000000001</v>
      </c>
      <c r="C603" s="12" t="s">
        <v>27</v>
      </c>
      <c r="D603" s="12" t="s">
        <v>27</v>
      </c>
      <c r="E603" s="12">
        <v>198.13850363099999</v>
      </c>
      <c r="F603" s="32">
        <v>1.0315279928331738</v>
      </c>
      <c r="G603" s="32">
        <v>1.0315279928331738</v>
      </c>
      <c r="H603" s="12" t="s">
        <v>105</v>
      </c>
      <c r="I603" s="12" t="s">
        <v>27</v>
      </c>
      <c r="J603" s="30" t="s">
        <v>110</v>
      </c>
    </row>
    <row r="604" spans="1:10">
      <c r="A604" s="31">
        <v>3.9515399999999992E-2</v>
      </c>
      <c r="B604" s="12">
        <v>39515.399999999994</v>
      </c>
      <c r="C604" s="12" t="s">
        <v>27</v>
      </c>
      <c r="D604" s="12" t="s">
        <v>27</v>
      </c>
      <c r="E604" s="12">
        <v>200.402973875925</v>
      </c>
      <c r="F604" s="32">
        <v>1.3649999999976887</v>
      </c>
      <c r="G604" s="32">
        <v>1.3649999999976887</v>
      </c>
      <c r="H604" s="12" t="s">
        <v>105</v>
      </c>
      <c r="I604" s="12" t="s">
        <v>27</v>
      </c>
      <c r="J604" s="30" t="s">
        <v>110</v>
      </c>
    </row>
    <row r="605" spans="1:10">
      <c r="A605" s="31">
        <v>3.962100000000001E-2</v>
      </c>
      <c r="B605" s="12">
        <v>39621.000000000007</v>
      </c>
      <c r="C605" s="12" t="s">
        <v>27</v>
      </c>
      <c r="D605" s="12" t="s">
        <v>27</v>
      </c>
      <c r="E605" s="12">
        <v>195.70159247466665</v>
      </c>
      <c r="F605" s="32">
        <v>2.0779837984622525</v>
      </c>
      <c r="G605" s="32">
        <v>2.0779837984622525</v>
      </c>
      <c r="H605" s="12" t="s">
        <v>105</v>
      </c>
      <c r="I605" s="12" t="s">
        <v>27</v>
      </c>
      <c r="J605" s="30" t="s">
        <v>110</v>
      </c>
    </row>
    <row r="606" spans="1:10">
      <c r="A606" s="31">
        <v>3.97092E-2</v>
      </c>
      <c r="B606" s="12">
        <v>39709.199999999997</v>
      </c>
      <c r="C606" s="12" t="s">
        <v>27</v>
      </c>
      <c r="D606" s="12" t="s">
        <v>27</v>
      </c>
      <c r="E606" s="12">
        <v>196.6742707386</v>
      </c>
      <c r="F606" s="32">
        <v>1.0599999999995222</v>
      </c>
      <c r="G606" s="32">
        <v>1.0599999999995222</v>
      </c>
      <c r="H606" s="12" t="s">
        <v>105</v>
      </c>
      <c r="I606" s="12" t="s">
        <v>27</v>
      </c>
      <c r="J606" s="30" t="s">
        <v>110</v>
      </c>
    </row>
    <row r="607" spans="1:10">
      <c r="A607" s="31">
        <v>3.9757100000000004E-2</v>
      </c>
      <c r="B607" s="12">
        <v>39757.100000000006</v>
      </c>
      <c r="C607" s="12" t="s">
        <v>27</v>
      </c>
      <c r="D607" s="12" t="s">
        <v>27</v>
      </c>
      <c r="E607" s="12">
        <v>193.58135424062499</v>
      </c>
      <c r="F607" s="32">
        <v>1.1550000000016227</v>
      </c>
      <c r="G607" s="32">
        <v>1.1550000000016227</v>
      </c>
      <c r="H607" s="12" t="s">
        <v>105</v>
      </c>
      <c r="I607" s="12" t="s">
        <v>27</v>
      </c>
      <c r="J607" s="30" t="s">
        <v>110</v>
      </c>
    </row>
    <row r="608" spans="1:10">
      <c r="A608" s="31">
        <v>3.988499999999999E-2</v>
      </c>
      <c r="B608" s="12">
        <v>39884.999999999993</v>
      </c>
      <c r="C608" s="12" t="s">
        <v>27</v>
      </c>
      <c r="D608" s="12" t="s">
        <v>27</v>
      </c>
      <c r="E608" s="12">
        <v>193.87309888799999</v>
      </c>
      <c r="F608" s="32">
        <v>0.2003330560175495</v>
      </c>
      <c r="G608" s="32">
        <v>0.2003330560175495</v>
      </c>
      <c r="H608" s="12" t="s">
        <v>105</v>
      </c>
      <c r="I608" s="12" t="s">
        <v>27</v>
      </c>
      <c r="J608" s="30" t="s">
        <v>110</v>
      </c>
    </row>
    <row r="609" spans="1:10">
      <c r="A609" s="31">
        <v>3.9900499999999998E-2</v>
      </c>
      <c r="B609" s="12">
        <v>39900.5</v>
      </c>
      <c r="C609" s="12" t="s">
        <v>27</v>
      </c>
      <c r="D609" s="12" t="s">
        <v>27</v>
      </c>
      <c r="E609" s="12">
        <v>197.55250733926664</v>
      </c>
      <c r="F609" s="32">
        <v>0.67025699880906631</v>
      </c>
      <c r="G609" s="32">
        <v>0.67025699880906631</v>
      </c>
      <c r="H609" s="12" t="s">
        <v>105</v>
      </c>
      <c r="I609" s="12" t="s">
        <v>27</v>
      </c>
      <c r="J609" s="30" t="s">
        <v>110</v>
      </c>
    </row>
    <row r="610" spans="1:10">
      <c r="A610" s="31">
        <v>4.0042700000000001E-2</v>
      </c>
      <c r="B610" s="12">
        <v>40042.699999999997</v>
      </c>
      <c r="C610" s="12" t="s">
        <v>27</v>
      </c>
      <c r="D610" s="12" t="s">
        <v>27</v>
      </c>
      <c r="E610" s="12">
        <v>192.59565555449998</v>
      </c>
      <c r="F610" s="32">
        <v>2.2133007025713356</v>
      </c>
      <c r="G610" s="32">
        <v>2.2133007025713356</v>
      </c>
      <c r="H610" s="12" t="s">
        <v>105</v>
      </c>
      <c r="I610" s="12" t="s">
        <v>27</v>
      </c>
      <c r="J610" s="30" t="s">
        <v>110</v>
      </c>
    </row>
    <row r="611" spans="1:10">
      <c r="A611" s="31">
        <v>4.0112099999999998E-2</v>
      </c>
      <c r="B611" s="12">
        <v>40112.1</v>
      </c>
      <c r="C611" s="12" t="s">
        <v>27</v>
      </c>
      <c r="D611" s="12" t="s">
        <v>27</v>
      </c>
      <c r="E611" s="12">
        <v>193.08131430805</v>
      </c>
      <c r="F611" s="32">
        <v>0.44499999998943102</v>
      </c>
      <c r="G611" s="32">
        <v>0.44499999998943102</v>
      </c>
      <c r="H611" s="12" t="s">
        <v>105</v>
      </c>
      <c r="I611" s="12" t="s">
        <v>27</v>
      </c>
      <c r="J611" s="30" t="s">
        <v>110</v>
      </c>
    </row>
    <row r="612" spans="1:10">
      <c r="A612" s="31">
        <v>4.0145300000000002E-2</v>
      </c>
      <c r="B612" s="12">
        <v>40145.300000000003</v>
      </c>
      <c r="C612" s="12" t="s">
        <v>27</v>
      </c>
      <c r="D612" s="12" t="s">
        <v>27</v>
      </c>
      <c r="E612" s="12">
        <v>193.690311850125</v>
      </c>
      <c r="F612" s="32">
        <v>0.41500000000249654</v>
      </c>
      <c r="G612" s="32">
        <v>0.41500000000249654</v>
      </c>
      <c r="H612" s="12" t="s">
        <v>105</v>
      </c>
      <c r="I612" s="12" t="s">
        <v>27</v>
      </c>
      <c r="J612" s="30" t="s">
        <v>110</v>
      </c>
    </row>
    <row r="613" spans="1:10">
      <c r="A613" s="31">
        <v>4.0308400000000001E-2</v>
      </c>
      <c r="B613" s="12">
        <v>40308.400000000001</v>
      </c>
      <c r="C613" s="12" t="s">
        <v>27</v>
      </c>
      <c r="D613" s="12" t="s">
        <v>27</v>
      </c>
      <c r="E613" s="12">
        <v>197.90454896091208</v>
      </c>
      <c r="F613" s="32">
        <v>1.3930725903897043</v>
      </c>
      <c r="G613" s="32">
        <v>1.3930725903897043</v>
      </c>
      <c r="H613" s="12" t="s">
        <v>105</v>
      </c>
      <c r="I613" s="12" t="s">
        <v>27</v>
      </c>
      <c r="J613" s="30" t="s">
        <v>111</v>
      </c>
    </row>
    <row r="614" spans="1:10">
      <c r="A614" s="31">
        <v>4.048594648E-2</v>
      </c>
      <c r="B614" s="12">
        <v>40485.946479999999</v>
      </c>
      <c r="C614" s="12" t="s">
        <v>27</v>
      </c>
      <c r="D614" s="12" t="s">
        <v>27</v>
      </c>
      <c r="E614" s="12">
        <v>201.32268604261674</v>
      </c>
      <c r="F614" s="32">
        <v>1.3724813828002622</v>
      </c>
      <c r="G614" s="32">
        <v>1.3724813828002622</v>
      </c>
      <c r="H614" s="12" t="s">
        <v>105</v>
      </c>
      <c r="I614" s="12" t="s">
        <v>27</v>
      </c>
      <c r="J614" s="30" t="s">
        <v>111</v>
      </c>
    </row>
    <row r="615" spans="1:10">
      <c r="A615" s="31">
        <v>4.0553439999999975E-2</v>
      </c>
      <c r="B615" s="12">
        <v>40553.439999999973</v>
      </c>
      <c r="C615" s="12" t="s">
        <v>27</v>
      </c>
      <c r="D615" s="12" t="s">
        <v>27</v>
      </c>
      <c r="E615" s="12">
        <v>201.48445246633034</v>
      </c>
      <c r="F615" s="32">
        <v>1.0892403637428787</v>
      </c>
      <c r="G615" s="32">
        <v>1.0892403637428787</v>
      </c>
      <c r="H615" s="12" t="s">
        <v>105</v>
      </c>
      <c r="I615" s="12" t="s">
        <v>27</v>
      </c>
      <c r="J615" s="30" t="s">
        <v>111</v>
      </c>
    </row>
    <row r="616" spans="1:10">
      <c r="A616" s="31">
        <v>4.07543E-2</v>
      </c>
      <c r="B616" s="12">
        <v>40754.300000000003</v>
      </c>
      <c r="C616" s="12" t="s">
        <v>27</v>
      </c>
      <c r="D616" s="12" t="s">
        <v>27</v>
      </c>
      <c r="E616" s="12">
        <v>200.46615960740988</v>
      </c>
      <c r="F616" s="32">
        <v>0.74415620134437466</v>
      </c>
      <c r="G616" s="32">
        <v>0.74415620134437466</v>
      </c>
      <c r="H616" s="12" t="s">
        <v>105</v>
      </c>
      <c r="I616" s="12" t="s">
        <v>27</v>
      </c>
      <c r="J616" s="30" t="s">
        <v>111</v>
      </c>
    </row>
    <row r="617" spans="1:10">
      <c r="A617" s="31">
        <v>4.0907388600000004E-2</v>
      </c>
      <c r="B617" s="12">
        <v>40907.388600000006</v>
      </c>
      <c r="C617" s="12" t="s">
        <v>27</v>
      </c>
      <c r="D617" s="12" t="s">
        <v>27</v>
      </c>
      <c r="E617" s="12">
        <v>200.96619797440226</v>
      </c>
      <c r="F617" s="32">
        <v>1.9203545824214685</v>
      </c>
      <c r="G617" s="32">
        <v>1.9203545824214685</v>
      </c>
      <c r="H617" s="12" t="s">
        <v>105</v>
      </c>
      <c r="I617" s="12" t="s">
        <v>27</v>
      </c>
      <c r="J617" s="30" t="s">
        <v>111</v>
      </c>
    </row>
    <row r="618" spans="1:10">
      <c r="A618" s="31">
        <v>4.1167904040000008E-2</v>
      </c>
      <c r="B618" s="12">
        <v>41167.904040000009</v>
      </c>
      <c r="C618" s="12" t="s">
        <v>27</v>
      </c>
      <c r="D618" s="12" t="s">
        <v>27</v>
      </c>
      <c r="E618" s="12">
        <v>201.53203042679758</v>
      </c>
      <c r="F618" s="32">
        <v>1.8798664059500019</v>
      </c>
      <c r="G618" s="32">
        <v>1.8798664059500019</v>
      </c>
      <c r="H618" s="12" t="s">
        <v>105</v>
      </c>
      <c r="I618" s="12" t="s">
        <v>27</v>
      </c>
      <c r="J618" s="30" t="s">
        <v>111</v>
      </c>
    </row>
    <row r="619" spans="1:10">
      <c r="A619" s="31">
        <v>4.1303594200000002E-2</v>
      </c>
      <c r="B619" s="12">
        <v>41303.5942</v>
      </c>
      <c r="C619" s="12" t="s">
        <v>27</v>
      </c>
      <c r="D619" s="12" t="s">
        <v>27</v>
      </c>
      <c r="E619" s="12">
        <v>204.18539759772148</v>
      </c>
      <c r="F619" s="32">
        <v>1.544991580352578</v>
      </c>
      <c r="G619" s="32">
        <v>1.544991580352578</v>
      </c>
      <c r="H619" s="12" t="s">
        <v>105</v>
      </c>
      <c r="I619" s="12" t="s">
        <v>27</v>
      </c>
      <c r="J619" s="30" t="s">
        <v>111</v>
      </c>
    </row>
    <row r="620" spans="1:10">
      <c r="A620" s="31">
        <v>4.1605973599999999E-2</v>
      </c>
      <c r="B620" s="12">
        <v>41605.973599999998</v>
      </c>
      <c r="C620" s="12" t="s">
        <v>27</v>
      </c>
      <c r="D620" s="12" t="s">
        <v>27</v>
      </c>
      <c r="E620" s="12">
        <v>205.49006636725477</v>
      </c>
      <c r="F620" s="32">
        <v>0.98726664195570479</v>
      </c>
      <c r="G620" s="32">
        <v>0.98726664195570479</v>
      </c>
      <c r="H620" s="12" t="s">
        <v>105</v>
      </c>
      <c r="I620" s="12" t="s">
        <v>27</v>
      </c>
      <c r="J620" s="30" t="s">
        <v>111</v>
      </c>
    </row>
    <row r="621" spans="1:10">
      <c r="A621" s="31">
        <v>4.1759207500000006E-2</v>
      </c>
      <c r="B621" s="12">
        <v>41759.207500000004</v>
      </c>
      <c r="C621" s="12" t="s">
        <v>27</v>
      </c>
      <c r="D621" s="12" t="s">
        <v>27</v>
      </c>
      <c r="E621" s="12">
        <v>201.12434903906262</v>
      </c>
      <c r="F621" s="32">
        <v>1.0021199469320117</v>
      </c>
      <c r="G621" s="32">
        <v>1.0021199469320117</v>
      </c>
      <c r="H621" s="12" t="s">
        <v>105</v>
      </c>
      <c r="I621" s="12" t="s">
        <v>27</v>
      </c>
      <c r="J621" s="30" t="s">
        <v>111</v>
      </c>
    </row>
    <row r="622" spans="1:10">
      <c r="A622" s="31">
        <v>4.190068680000001E-2</v>
      </c>
      <c r="B622" s="12">
        <v>41900.68680000001</v>
      </c>
      <c r="C622" s="12" t="s">
        <v>27</v>
      </c>
      <c r="D622" s="12" t="s">
        <v>27</v>
      </c>
      <c r="E622" s="12">
        <v>199.89056576724948</v>
      </c>
      <c r="F622" s="32">
        <v>1.3635850489019288</v>
      </c>
      <c r="G622" s="32">
        <v>1.3635850489019288</v>
      </c>
      <c r="H622" s="12" t="s">
        <v>105</v>
      </c>
      <c r="I622" s="12" t="s">
        <v>27</v>
      </c>
      <c r="J622" s="30" t="s">
        <v>111</v>
      </c>
    </row>
    <row r="623" spans="1:10">
      <c r="A623" s="31">
        <v>4.2315817500000005E-2</v>
      </c>
      <c r="B623" s="12">
        <v>42315.817500000005</v>
      </c>
      <c r="C623" s="12" t="s">
        <v>27</v>
      </c>
      <c r="D623" s="12" t="s">
        <v>27</v>
      </c>
      <c r="E623" s="12">
        <v>200.89609173864341</v>
      </c>
      <c r="F623" s="32">
        <v>1.2433347740954794</v>
      </c>
      <c r="G623" s="32">
        <v>1.2433347740954794</v>
      </c>
      <c r="H623" s="12" t="s">
        <v>105</v>
      </c>
      <c r="I623" s="12" t="s">
        <v>27</v>
      </c>
      <c r="J623" s="30" t="s">
        <v>111</v>
      </c>
    </row>
    <row r="624" spans="1:10">
      <c r="A624" s="31">
        <v>4.2628300100000002E-2</v>
      </c>
      <c r="B624" s="12">
        <v>42628.3001</v>
      </c>
      <c r="C624" s="12" t="s">
        <v>27</v>
      </c>
      <c r="D624" s="12" t="s">
        <v>27</v>
      </c>
      <c r="E624" s="12">
        <v>204.82674347655342</v>
      </c>
      <c r="F624" s="32">
        <v>0.19154571022416647</v>
      </c>
      <c r="G624" s="32">
        <v>0.19154571022416647</v>
      </c>
      <c r="H624" s="12" t="s">
        <v>105</v>
      </c>
      <c r="I624" s="12" t="s">
        <v>27</v>
      </c>
      <c r="J624" s="30" t="s">
        <v>111</v>
      </c>
    </row>
    <row r="625" spans="1:10">
      <c r="A625" s="31">
        <v>4.2849867E-2</v>
      </c>
      <c r="B625" s="12">
        <v>42849.866999999998</v>
      </c>
      <c r="C625" s="12" t="s">
        <v>27</v>
      </c>
      <c r="D625" s="12" t="s">
        <v>27</v>
      </c>
      <c r="E625" s="12">
        <v>206.35415471090323</v>
      </c>
      <c r="F625" s="32">
        <v>1.0698409764578276</v>
      </c>
      <c r="G625" s="32">
        <v>1.0698409764578276</v>
      </c>
      <c r="H625" s="12" t="s">
        <v>105</v>
      </c>
      <c r="I625" s="12" t="s">
        <v>27</v>
      </c>
      <c r="J625" s="30" t="s">
        <v>111</v>
      </c>
    </row>
    <row r="626" spans="1:10">
      <c r="A626" s="31">
        <v>4.2968078199999996E-2</v>
      </c>
      <c r="B626" s="12">
        <v>42968.078199999996</v>
      </c>
      <c r="C626" s="12" t="s">
        <v>27</v>
      </c>
      <c r="D626" s="12" t="s">
        <v>27</v>
      </c>
      <c r="E626" s="12">
        <v>204.26047843855292</v>
      </c>
      <c r="F626" s="32">
        <v>0.75947496484365429</v>
      </c>
      <c r="G626" s="32">
        <v>0.75947496484365429</v>
      </c>
      <c r="H626" s="12" t="s">
        <v>105</v>
      </c>
      <c r="I626" s="12" t="s">
        <v>27</v>
      </c>
      <c r="J626" s="30" t="s">
        <v>111</v>
      </c>
    </row>
    <row r="627" spans="1:10">
      <c r="A627" s="31">
        <v>4.3171885E-2</v>
      </c>
      <c r="B627" s="12">
        <v>43171.885000000002</v>
      </c>
      <c r="C627" s="12" t="s">
        <v>27</v>
      </c>
      <c r="D627" s="12" t="s">
        <v>27</v>
      </c>
      <c r="E627" s="12">
        <v>203.16207190191966</v>
      </c>
      <c r="F627" s="32">
        <v>1.4258914397439995</v>
      </c>
      <c r="G627" s="32">
        <v>1.4258914397439995</v>
      </c>
      <c r="H627" s="12" t="s">
        <v>105</v>
      </c>
      <c r="I627" s="12" t="s">
        <v>27</v>
      </c>
      <c r="J627" s="30" t="s">
        <v>111</v>
      </c>
    </row>
    <row r="628" spans="1:10">
      <c r="A628" s="31">
        <v>4.3350662500000005E-2</v>
      </c>
      <c r="B628" s="12">
        <v>43350.662500000006</v>
      </c>
      <c r="C628" s="12" t="s">
        <v>27</v>
      </c>
      <c r="D628" s="12" t="s">
        <v>27</v>
      </c>
      <c r="E628" s="12">
        <v>201.66462398159248</v>
      </c>
      <c r="F628" s="32">
        <v>1.8134385343562363</v>
      </c>
      <c r="G628" s="32">
        <v>1.8134385343562363</v>
      </c>
      <c r="H628" s="12" t="s">
        <v>105</v>
      </c>
      <c r="I628" s="12" t="s">
        <v>27</v>
      </c>
      <c r="J628" s="30" t="s">
        <v>111</v>
      </c>
    </row>
    <row r="629" spans="1:10">
      <c r="A629" s="31">
        <v>4.3515820550000014E-2</v>
      </c>
      <c r="B629" s="12">
        <v>43515.820550000011</v>
      </c>
      <c r="C629" s="12" t="s">
        <v>27</v>
      </c>
      <c r="D629" s="12" t="s">
        <v>27</v>
      </c>
      <c r="E629" s="12">
        <v>204.2219503591491</v>
      </c>
      <c r="F629" s="32">
        <v>0.8616038364003018</v>
      </c>
      <c r="G629" s="32">
        <v>0.8616038364003018</v>
      </c>
      <c r="H629" s="12" t="s">
        <v>105</v>
      </c>
      <c r="I629" s="12" t="s">
        <v>27</v>
      </c>
      <c r="J629" s="30" t="s">
        <v>111</v>
      </c>
    </row>
    <row r="630" spans="1:10">
      <c r="A630" s="31">
        <v>4.3661157549999996E-2</v>
      </c>
      <c r="B630" s="12">
        <v>43661.157549999996</v>
      </c>
      <c r="C630" s="12" t="s">
        <v>27</v>
      </c>
      <c r="D630" s="12" t="s">
        <v>27</v>
      </c>
      <c r="E630" s="12">
        <v>203.18091908152513</v>
      </c>
      <c r="F630" s="32">
        <v>1.0517697107880735</v>
      </c>
      <c r="G630" s="32">
        <v>1.0517697107880735</v>
      </c>
      <c r="H630" s="12" t="s">
        <v>105</v>
      </c>
      <c r="I630" s="12" t="s">
        <v>27</v>
      </c>
      <c r="J630" s="30" t="s">
        <v>111</v>
      </c>
    </row>
    <row r="631" spans="1:10">
      <c r="A631" s="31">
        <v>4.3809010000000002E-2</v>
      </c>
      <c r="B631" s="12">
        <v>43809.01</v>
      </c>
      <c r="C631" s="12" t="s">
        <v>27</v>
      </c>
      <c r="D631" s="12" t="s">
        <v>27</v>
      </c>
      <c r="E631" s="12">
        <v>201.68967291161366</v>
      </c>
      <c r="F631" s="32">
        <v>1.1313123305171477</v>
      </c>
      <c r="G631" s="32">
        <v>1.1313123305171477</v>
      </c>
      <c r="H631" s="12" t="s">
        <v>105</v>
      </c>
      <c r="I631" s="12" t="s">
        <v>27</v>
      </c>
      <c r="J631" s="30" t="s">
        <v>111</v>
      </c>
    </row>
    <row r="632" spans="1:10">
      <c r="A632" s="31">
        <v>4.4095196149999988E-2</v>
      </c>
      <c r="B632" s="12">
        <v>44095.196149999989</v>
      </c>
      <c r="C632" s="12" t="s">
        <v>27</v>
      </c>
      <c r="D632" s="12" t="s">
        <v>27</v>
      </c>
      <c r="E632" s="12">
        <v>204.30591912829976</v>
      </c>
      <c r="F632" s="32">
        <v>0.92189778690799862</v>
      </c>
      <c r="G632" s="32">
        <v>0.92189778690799862</v>
      </c>
      <c r="H632" s="12" t="s">
        <v>105</v>
      </c>
      <c r="I632" s="12" t="s">
        <v>27</v>
      </c>
      <c r="J632" s="30" t="s">
        <v>111</v>
      </c>
    </row>
    <row r="633" spans="1:10">
      <c r="A633" s="31">
        <v>4.4204446399999993E-2</v>
      </c>
      <c r="B633" s="12">
        <v>44204.446399999993</v>
      </c>
      <c r="C633" s="12" t="s">
        <v>27</v>
      </c>
      <c r="D633" s="12" t="s">
        <v>27</v>
      </c>
      <c r="E633" s="12">
        <v>201.99679013111552</v>
      </c>
      <c r="F633" s="32">
        <v>0.52181112436753141</v>
      </c>
      <c r="G633" s="32">
        <v>0.52181112436753141</v>
      </c>
      <c r="H633" s="12" t="s">
        <v>105</v>
      </c>
      <c r="I633" s="12" t="s">
        <v>27</v>
      </c>
      <c r="J633" s="30" t="s">
        <v>111</v>
      </c>
    </row>
    <row r="634" spans="1:10">
      <c r="A634" s="31">
        <v>4.4350464999999992E-2</v>
      </c>
      <c r="B634" s="12">
        <v>44350.464999999989</v>
      </c>
      <c r="C634" s="12" t="s">
        <v>27</v>
      </c>
      <c r="D634" s="12" t="s">
        <v>27</v>
      </c>
      <c r="E634" s="12">
        <v>206.22156348649375</v>
      </c>
      <c r="F634" s="32">
        <v>1.8592963740185473</v>
      </c>
      <c r="G634" s="32">
        <v>1.8592963740185473</v>
      </c>
      <c r="H634" s="12" t="s">
        <v>105</v>
      </c>
      <c r="I634" s="12" t="s">
        <v>27</v>
      </c>
      <c r="J634" s="30" t="s">
        <v>111</v>
      </c>
    </row>
    <row r="635" spans="1:10">
      <c r="A635" s="31">
        <v>4.4490502500000008E-2</v>
      </c>
      <c r="B635" s="12">
        <v>44490.50250000001</v>
      </c>
      <c r="C635" s="12" t="s">
        <v>27</v>
      </c>
      <c r="D635" s="12" t="s">
        <v>27</v>
      </c>
      <c r="E635" s="12">
        <v>204.82615482707928</v>
      </c>
      <c r="F635" s="32">
        <v>1.3221096734802074</v>
      </c>
      <c r="G635" s="32">
        <v>1.3221096734802074</v>
      </c>
      <c r="H635" s="12" t="s">
        <v>105</v>
      </c>
      <c r="I635" s="12" t="s">
        <v>27</v>
      </c>
      <c r="J635" s="30" t="s">
        <v>111</v>
      </c>
    </row>
    <row r="636" spans="1:10">
      <c r="A636" s="31">
        <v>4.4655534999999982E-2</v>
      </c>
      <c r="B636" s="12">
        <v>44655.534999999982</v>
      </c>
      <c r="C636" s="12" t="s">
        <v>27</v>
      </c>
      <c r="D636" s="12" t="s">
        <v>27</v>
      </c>
      <c r="E636" s="12">
        <v>212.28537276723182</v>
      </c>
      <c r="F636" s="32">
        <v>0.8466068668648008</v>
      </c>
      <c r="G636" s="32">
        <v>0.8466068668648008</v>
      </c>
      <c r="H636" s="12" t="s">
        <v>105</v>
      </c>
      <c r="I636" s="12" t="s">
        <v>27</v>
      </c>
      <c r="J636" s="30" t="s">
        <v>111</v>
      </c>
    </row>
    <row r="637" spans="1:10">
      <c r="A637" s="31">
        <v>4.4816010499999996E-2</v>
      </c>
      <c r="B637" s="12">
        <v>44816.010499999997</v>
      </c>
      <c r="C637" s="12" t="s">
        <v>27</v>
      </c>
      <c r="D637" s="12" t="s">
        <v>27</v>
      </c>
      <c r="E637" s="12">
        <v>210.43834940189879</v>
      </c>
      <c r="F637" s="32">
        <v>0.56158853280033505</v>
      </c>
      <c r="G637" s="32">
        <v>0.56158853280033505</v>
      </c>
      <c r="H637" s="12" t="s">
        <v>105</v>
      </c>
      <c r="I637" s="12" t="s">
        <v>27</v>
      </c>
      <c r="J637" s="30" t="s">
        <v>111</v>
      </c>
    </row>
    <row r="638" spans="1:10">
      <c r="A638" s="31">
        <v>4.4996156999999988E-2</v>
      </c>
      <c r="B638" s="12">
        <v>44996.156999999985</v>
      </c>
      <c r="C638" s="12" t="s">
        <v>27</v>
      </c>
      <c r="D638" s="12" t="s">
        <v>27</v>
      </c>
      <c r="E638" s="12">
        <v>211.48707568884811</v>
      </c>
      <c r="F638" s="32">
        <v>0.34933018594543686</v>
      </c>
      <c r="G638" s="32">
        <v>0.34933018594543686</v>
      </c>
      <c r="H638" s="12" t="s">
        <v>105</v>
      </c>
      <c r="I638" s="12" t="s">
        <v>27</v>
      </c>
      <c r="J638" s="30" t="s">
        <v>111</v>
      </c>
    </row>
    <row r="639" spans="1:10">
      <c r="A639" s="31">
        <v>4.5142015000000001E-2</v>
      </c>
      <c r="B639" s="12">
        <v>45142.014999999999</v>
      </c>
      <c r="C639" s="12" t="s">
        <v>27</v>
      </c>
      <c r="D639" s="12" t="s">
        <v>27</v>
      </c>
      <c r="E639" s="12">
        <v>207.95334871468111</v>
      </c>
      <c r="F639" s="32">
        <v>0.70732784725403264</v>
      </c>
      <c r="G639" s="32">
        <v>0.70732784725403264</v>
      </c>
      <c r="H639" s="12" t="s">
        <v>105</v>
      </c>
      <c r="I639" s="12" t="s">
        <v>27</v>
      </c>
      <c r="J639" s="30" t="s">
        <v>111</v>
      </c>
    </row>
    <row r="640" spans="1:10">
      <c r="A640" s="31">
        <v>4.5280387500000012E-2</v>
      </c>
      <c r="B640" s="12">
        <v>45280.387500000012</v>
      </c>
      <c r="C640" s="12" t="s">
        <v>27</v>
      </c>
      <c r="D640" s="12" t="s">
        <v>27</v>
      </c>
      <c r="E640" s="12">
        <v>213.91822937897521</v>
      </c>
      <c r="F640" s="32">
        <v>0.81692621656384068</v>
      </c>
      <c r="G640" s="32">
        <v>0.81692621656384068</v>
      </c>
      <c r="H640" s="12" t="s">
        <v>105</v>
      </c>
      <c r="I640" s="12" t="s">
        <v>27</v>
      </c>
      <c r="J640" s="30" t="s">
        <v>111</v>
      </c>
    </row>
    <row r="641" spans="1:10">
      <c r="A641" s="31">
        <v>4.5460322400000003E-2</v>
      </c>
      <c r="B641" s="12">
        <v>45460.322400000005</v>
      </c>
      <c r="C641" s="12" t="s">
        <v>27</v>
      </c>
      <c r="D641" s="12" t="s">
        <v>27</v>
      </c>
      <c r="E641" s="12">
        <v>214.5013713408328</v>
      </c>
      <c r="F641" s="32">
        <v>0.80882978068628841</v>
      </c>
      <c r="G641" s="32">
        <v>0.80882978068628841</v>
      </c>
      <c r="H641" s="12" t="s">
        <v>105</v>
      </c>
      <c r="I641" s="12" t="s">
        <v>27</v>
      </c>
      <c r="J641" s="30" t="s">
        <v>111</v>
      </c>
    </row>
    <row r="642" spans="1:10">
      <c r="A642" s="31">
        <v>4.5696055000000006E-2</v>
      </c>
      <c r="B642" s="12">
        <v>45696.055000000008</v>
      </c>
      <c r="C642" s="12" t="s">
        <v>27</v>
      </c>
      <c r="D642" s="12" t="s">
        <v>27</v>
      </c>
      <c r="E642" s="12">
        <v>217.51186974587569</v>
      </c>
      <c r="F642" s="32">
        <v>2.1576038144095637</v>
      </c>
      <c r="G642" s="32">
        <v>2.1576038144095637</v>
      </c>
      <c r="H642" s="12" t="s">
        <v>105</v>
      </c>
      <c r="I642" s="12" t="s">
        <v>27</v>
      </c>
      <c r="J642" s="30" t="s">
        <v>111</v>
      </c>
    </row>
    <row r="643" spans="1:10">
      <c r="A643" s="31">
        <v>4.5877108550000011E-2</v>
      </c>
      <c r="B643" s="12">
        <v>45877.108550000012</v>
      </c>
      <c r="C643" s="12" t="s">
        <v>27</v>
      </c>
      <c r="D643" s="12" t="s">
        <v>27</v>
      </c>
      <c r="E643" s="12">
        <v>222.71746789063323</v>
      </c>
      <c r="F643" s="32">
        <v>0.32868566271236993</v>
      </c>
      <c r="G643" s="32">
        <v>0.32868566271236993</v>
      </c>
      <c r="H643" s="12" t="s">
        <v>105</v>
      </c>
      <c r="I643" s="12" t="s">
        <v>27</v>
      </c>
      <c r="J643" s="30" t="s">
        <v>111</v>
      </c>
    </row>
    <row r="644" spans="1:10">
      <c r="A644" s="31">
        <v>4.605733380000001E-2</v>
      </c>
      <c r="B644" s="12">
        <v>46057.333800000008</v>
      </c>
      <c r="C644" s="12" t="s">
        <v>27</v>
      </c>
      <c r="D644" s="12" t="s">
        <v>27</v>
      </c>
      <c r="E644" s="12">
        <v>221.77217446936439</v>
      </c>
      <c r="F644" s="32">
        <v>1.7364902686179846</v>
      </c>
      <c r="G644" s="32">
        <v>1.7364902686179846</v>
      </c>
      <c r="H644" s="12" t="s">
        <v>105</v>
      </c>
      <c r="I644" s="12" t="s">
        <v>27</v>
      </c>
      <c r="J644" s="30" t="s">
        <v>111</v>
      </c>
    </row>
    <row r="645" spans="1:10">
      <c r="A645" s="31">
        <v>4.6181254999999997E-2</v>
      </c>
      <c r="B645" s="12">
        <v>46181.254999999997</v>
      </c>
      <c r="C645" s="12" t="s">
        <v>27</v>
      </c>
      <c r="D645" s="12" t="s">
        <v>27</v>
      </c>
      <c r="E645" s="12">
        <v>219.24687294689662</v>
      </c>
      <c r="F645" s="32">
        <v>1.1946939040952502</v>
      </c>
      <c r="G645" s="32">
        <v>1.1946939040952502</v>
      </c>
      <c r="H645" s="12" t="s">
        <v>105</v>
      </c>
      <c r="I645" s="12" t="s">
        <v>27</v>
      </c>
      <c r="J645" s="30" t="s">
        <v>111</v>
      </c>
    </row>
    <row r="646" spans="1:10">
      <c r="A646" s="31">
        <v>4.6308547499999998E-2</v>
      </c>
      <c r="B646" s="12">
        <v>46308.547500000001</v>
      </c>
      <c r="C646" s="12" t="s">
        <v>27</v>
      </c>
      <c r="D646" s="12" t="s">
        <v>27</v>
      </c>
      <c r="E646" s="12">
        <v>218.34888238109227</v>
      </c>
      <c r="F646" s="32">
        <v>1.4496019365237585</v>
      </c>
      <c r="G646" s="32">
        <v>1.4496019365237585</v>
      </c>
      <c r="H646" s="12" t="s">
        <v>105</v>
      </c>
      <c r="I646" s="12" t="s">
        <v>27</v>
      </c>
      <c r="J646" s="30" t="s">
        <v>111</v>
      </c>
    </row>
    <row r="647" spans="1:10">
      <c r="A647" s="31">
        <v>4.6635901999999993E-2</v>
      </c>
      <c r="B647" s="12">
        <v>46635.901999999995</v>
      </c>
      <c r="C647" s="12" t="s">
        <v>27</v>
      </c>
      <c r="D647" s="12" t="s">
        <v>27</v>
      </c>
      <c r="E647" s="12">
        <v>216.41663219437746</v>
      </c>
      <c r="F647" s="32">
        <v>1.436574184581793</v>
      </c>
      <c r="G647" s="32">
        <v>1.436574184581793</v>
      </c>
      <c r="H647" s="12" t="s">
        <v>105</v>
      </c>
      <c r="I647" s="12" t="s">
        <v>27</v>
      </c>
      <c r="J647" s="30" t="s">
        <v>111</v>
      </c>
    </row>
    <row r="648" spans="1:10">
      <c r="A648" s="31">
        <v>4.6746437799999999E-2</v>
      </c>
      <c r="B648" s="12">
        <v>46746.4378</v>
      </c>
      <c r="C648" s="12" t="s">
        <v>27</v>
      </c>
      <c r="D648" s="12" t="s">
        <v>27</v>
      </c>
      <c r="E648" s="12">
        <v>214.18284619947886</v>
      </c>
      <c r="F648" s="32">
        <v>0.98710788243581782</v>
      </c>
      <c r="G648" s="32">
        <v>0.98710788243581782</v>
      </c>
      <c r="H648" s="12" t="s">
        <v>105</v>
      </c>
      <c r="I648" s="12" t="s">
        <v>27</v>
      </c>
      <c r="J648" s="30" t="s">
        <v>111</v>
      </c>
    </row>
    <row r="649" spans="1:10">
      <c r="A649" s="31">
        <v>4.6887935000000006E-2</v>
      </c>
      <c r="B649" s="12">
        <v>46887.935000000005</v>
      </c>
      <c r="C649" s="12" t="s">
        <v>27</v>
      </c>
      <c r="D649" s="12" t="s">
        <v>27</v>
      </c>
      <c r="E649" s="12">
        <v>210.83763232817873</v>
      </c>
      <c r="F649" s="32">
        <v>1.5006610348474876</v>
      </c>
      <c r="G649" s="32">
        <v>1.5006610348474876</v>
      </c>
      <c r="H649" s="12" t="s">
        <v>105</v>
      </c>
      <c r="I649" s="12" t="s">
        <v>27</v>
      </c>
      <c r="J649" s="30" t="s">
        <v>111</v>
      </c>
    </row>
    <row r="650" spans="1:10">
      <c r="A650" s="31">
        <v>4.708627499999999E-2</v>
      </c>
      <c r="B650" s="12">
        <v>47086.274999999987</v>
      </c>
      <c r="C650" s="12" t="s">
        <v>27</v>
      </c>
      <c r="D650" s="12" t="s">
        <v>27</v>
      </c>
      <c r="E650" s="12">
        <v>210.27202705779081</v>
      </c>
      <c r="F650" s="32">
        <v>0.53223589468233423</v>
      </c>
      <c r="G650" s="32">
        <v>0.53223589468233423</v>
      </c>
      <c r="H650" s="12" t="s">
        <v>105</v>
      </c>
      <c r="I650" s="12" t="s">
        <v>27</v>
      </c>
      <c r="J650" s="30" t="s">
        <v>111</v>
      </c>
    </row>
    <row r="651" spans="1:10">
      <c r="A651" s="31">
        <v>4.7314976199999983E-2</v>
      </c>
      <c r="B651" s="12">
        <v>47314.976199999983</v>
      </c>
      <c r="C651" s="12" t="s">
        <v>27</v>
      </c>
      <c r="D651" s="12" t="s">
        <v>27</v>
      </c>
      <c r="E651" s="12">
        <v>207.59660690093409</v>
      </c>
      <c r="F651" s="32">
        <v>1.2005871906427468</v>
      </c>
      <c r="G651" s="32">
        <v>1.2005871906427468</v>
      </c>
      <c r="H651" s="12" t="s">
        <v>105</v>
      </c>
      <c r="I651" s="12" t="s">
        <v>27</v>
      </c>
      <c r="J651" s="30" t="s">
        <v>111</v>
      </c>
    </row>
    <row r="652" spans="1:10">
      <c r="A652" s="31">
        <v>4.7524356899999995E-2</v>
      </c>
      <c r="B652" s="12">
        <v>47524.356899999992</v>
      </c>
      <c r="C652" s="12" t="s">
        <v>27</v>
      </c>
      <c r="D652" s="12" t="s">
        <v>27</v>
      </c>
      <c r="E652" s="12">
        <v>204.25993514002081</v>
      </c>
      <c r="F652" s="32">
        <v>0.97569466843983244</v>
      </c>
      <c r="G652" s="32">
        <v>0.97569466843983244</v>
      </c>
      <c r="H652" s="12" t="s">
        <v>105</v>
      </c>
      <c r="I652" s="12" t="s">
        <v>27</v>
      </c>
      <c r="J652" s="30" t="s">
        <v>111</v>
      </c>
    </row>
    <row r="653" spans="1:10">
      <c r="A653" s="31">
        <v>4.7710390000000012E-2</v>
      </c>
      <c r="B653" s="12">
        <v>47710.390000000014</v>
      </c>
      <c r="C653" s="12" t="s">
        <v>27</v>
      </c>
      <c r="D653" s="12" t="s">
        <v>27</v>
      </c>
      <c r="E653" s="12">
        <v>203.78789488175059</v>
      </c>
      <c r="F653" s="32">
        <v>0.38662343469126947</v>
      </c>
      <c r="G653" s="32">
        <v>0.38662343469126947</v>
      </c>
      <c r="H653" s="12" t="s">
        <v>105</v>
      </c>
      <c r="I653" s="12" t="s">
        <v>27</v>
      </c>
      <c r="J653" s="30" t="s">
        <v>111</v>
      </c>
    </row>
    <row r="654" spans="1:10">
      <c r="A654" s="31">
        <v>4.7943751099999994E-2</v>
      </c>
      <c r="B654" s="12">
        <v>47943.751099999994</v>
      </c>
      <c r="C654" s="12" t="s">
        <v>27</v>
      </c>
      <c r="D654" s="12" t="s">
        <v>27</v>
      </c>
      <c r="E654" s="12">
        <v>205.65965094423697</v>
      </c>
      <c r="F654" s="32">
        <v>0.97189789705530316</v>
      </c>
      <c r="G654" s="32">
        <v>0.97189789705530316</v>
      </c>
      <c r="H654" s="12" t="s">
        <v>105</v>
      </c>
      <c r="I654" s="12" t="s">
        <v>27</v>
      </c>
      <c r="J654" s="30" t="s">
        <v>111</v>
      </c>
    </row>
    <row r="655" spans="1:10">
      <c r="A655" s="31">
        <v>4.822318175000001E-2</v>
      </c>
      <c r="B655" s="12">
        <v>48223.181750000011</v>
      </c>
      <c r="C655" s="12" t="s">
        <v>27</v>
      </c>
      <c r="D655" s="12" t="s">
        <v>27</v>
      </c>
      <c r="E655" s="12">
        <v>206.18208295015899</v>
      </c>
      <c r="F655" s="32">
        <v>2.047217959921956</v>
      </c>
      <c r="G655" s="32">
        <v>2.047217959921956</v>
      </c>
      <c r="H655" s="12" t="s">
        <v>105</v>
      </c>
      <c r="I655" s="12" t="s">
        <v>27</v>
      </c>
      <c r="J655" s="30" t="s">
        <v>111</v>
      </c>
    </row>
    <row r="656" spans="1:10">
      <c r="A656" s="31">
        <v>4.8427859999999989E-2</v>
      </c>
      <c r="B656" s="12">
        <v>48427.859999999986</v>
      </c>
      <c r="C656" s="12" t="s">
        <v>27</v>
      </c>
      <c r="D656" s="12" t="s">
        <v>27</v>
      </c>
      <c r="E656" s="12">
        <v>200.97514386943084</v>
      </c>
      <c r="F656" s="32">
        <v>0.56448556709859243</v>
      </c>
      <c r="G656" s="32">
        <v>0.56448556709859243</v>
      </c>
      <c r="H656" s="12" t="s">
        <v>105</v>
      </c>
      <c r="I656" s="12" t="s">
        <v>27</v>
      </c>
      <c r="J656" s="30" t="s">
        <v>111</v>
      </c>
    </row>
    <row r="657" spans="1:10">
      <c r="A657" s="31">
        <v>4.8987952649999986E-2</v>
      </c>
      <c r="B657" s="12">
        <v>48987.952649999985</v>
      </c>
      <c r="C657" s="12" t="s">
        <v>27</v>
      </c>
      <c r="D657" s="12" t="s">
        <v>27</v>
      </c>
      <c r="E657" s="12">
        <v>201.57862918592315</v>
      </c>
      <c r="F657" s="32">
        <v>0.88033046889204059</v>
      </c>
      <c r="G657" s="32">
        <v>0.88033046889204059</v>
      </c>
      <c r="H657" s="12" t="s">
        <v>105</v>
      </c>
      <c r="I657" s="12" t="s">
        <v>27</v>
      </c>
      <c r="J657" s="30" t="s">
        <v>111</v>
      </c>
    </row>
    <row r="658" spans="1:10">
      <c r="A658" s="31">
        <v>4.9302980399999995E-2</v>
      </c>
      <c r="B658" s="12">
        <v>49302.980399999993</v>
      </c>
      <c r="C658" s="12" t="s">
        <v>27</v>
      </c>
      <c r="D658" s="12" t="s">
        <v>27</v>
      </c>
      <c r="E658" s="12">
        <v>200.12004323663527</v>
      </c>
      <c r="F658" s="32">
        <v>0.40302562780810991</v>
      </c>
      <c r="G658" s="32">
        <v>0.40302562780810991</v>
      </c>
      <c r="H658" s="12" t="s">
        <v>105</v>
      </c>
      <c r="I658" s="12" t="s">
        <v>27</v>
      </c>
      <c r="J658" s="30" t="s">
        <v>111</v>
      </c>
    </row>
    <row r="659" spans="1:10">
      <c r="A659" s="31">
        <v>4.9462655249999994E-2</v>
      </c>
      <c r="B659" s="12">
        <v>49462.655249999996</v>
      </c>
      <c r="C659" s="12" t="s">
        <v>27</v>
      </c>
      <c r="D659" s="12" t="s">
        <v>27</v>
      </c>
      <c r="E659" s="12">
        <v>204.05803785391646</v>
      </c>
      <c r="F659" s="32">
        <v>1.2210021850397488</v>
      </c>
      <c r="G659" s="32">
        <v>1.2210021850397488</v>
      </c>
      <c r="H659" s="12" t="s">
        <v>105</v>
      </c>
      <c r="I659" s="12" t="s">
        <v>27</v>
      </c>
      <c r="J659" s="30" t="s">
        <v>111</v>
      </c>
    </row>
    <row r="660" spans="1:10">
      <c r="A660" s="31">
        <v>4.9728315000000009E-2</v>
      </c>
      <c r="B660" s="12">
        <v>49728.31500000001</v>
      </c>
      <c r="C660" s="12" t="s">
        <v>27</v>
      </c>
      <c r="D660" s="12" t="s">
        <v>27</v>
      </c>
      <c r="E660" s="12">
        <v>203.8713291389937</v>
      </c>
      <c r="F660" s="32">
        <v>1.2592335198349189</v>
      </c>
      <c r="G660" s="32">
        <v>1.2592335198349189</v>
      </c>
      <c r="H660" s="12" t="s">
        <v>105</v>
      </c>
      <c r="I660" s="12" t="s">
        <v>27</v>
      </c>
      <c r="J660" s="30" t="s">
        <v>111</v>
      </c>
    </row>
    <row r="661" spans="1:10">
      <c r="A661" s="31">
        <v>5.0006510000000011E-2</v>
      </c>
      <c r="B661" s="12">
        <v>50006.510000000009</v>
      </c>
      <c r="C661" s="12" t="s">
        <v>27</v>
      </c>
      <c r="D661" s="12" t="s">
        <v>27</v>
      </c>
      <c r="E661" s="12">
        <v>204.37676012041777</v>
      </c>
      <c r="F661" s="32">
        <v>1.6493255086518053</v>
      </c>
      <c r="G661" s="32">
        <v>1.6493255086518053</v>
      </c>
      <c r="H661" s="12" t="s">
        <v>105</v>
      </c>
      <c r="I661" s="12" t="s">
        <v>27</v>
      </c>
      <c r="J661" s="30" t="s">
        <v>111</v>
      </c>
    </row>
    <row r="662" spans="1:10">
      <c r="A662" s="31">
        <v>5.0220546899999996E-2</v>
      </c>
      <c r="B662" s="12">
        <v>50220.546899999994</v>
      </c>
      <c r="C662" s="12" t="s">
        <v>27</v>
      </c>
      <c r="D662" s="12" t="s">
        <v>27</v>
      </c>
      <c r="E662" s="12">
        <v>206.74402693868802</v>
      </c>
      <c r="F662" s="32">
        <v>0.47550745724322324</v>
      </c>
      <c r="G662" s="32">
        <v>0.47550745724322324</v>
      </c>
      <c r="H662" s="12" t="s">
        <v>105</v>
      </c>
      <c r="I662" s="12" t="s">
        <v>27</v>
      </c>
      <c r="J662" s="30" t="s">
        <v>111</v>
      </c>
    </row>
    <row r="663" spans="1:10">
      <c r="A663" s="31">
        <v>5.0527414749999992E-2</v>
      </c>
      <c r="B663" s="12">
        <v>50527.414749999989</v>
      </c>
      <c r="C663" s="12" t="s">
        <v>27</v>
      </c>
      <c r="D663" s="12" t="s">
        <v>27</v>
      </c>
      <c r="E663" s="12">
        <v>207.40999031146947</v>
      </c>
      <c r="F663" s="32">
        <v>0.4590722921753041</v>
      </c>
      <c r="G663" s="32">
        <v>0.4590722921753041</v>
      </c>
      <c r="H663" s="12" t="s">
        <v>105</v>
      </c>
      <c r="I663" s="12" t="s">
        <v>27</v>
      </c>
      <c r="J663" s="30" t="s">
        <v>111</v>
      </c>
    </row>
    <row r="664" spans="1:10">
      <c r="A664" s="31">
        <v>5.1029170100000021E-2</v>
      </c>
      <c r="B664" s="12">
        <v>51029.170100000018</v>
      </c>
      <c r="C664" s="12" t="s">
        <v>27</v>
      </c>
      <c r="D664" s="12" t="s">
        <v>27</v>
      </c>
      <c r="E664" s="12">
        <v>207.63643592103043</v>
      </c>
      <c r="F664" s="32">
        <v>0.91004663072142944</v>
      </c>
      <c r="G664" s="32">
        <v>0.91004663072142944</v>
      </c>
      <c r="H664" s="12" t="s">
        <v>105</v>
      </c>
      <c r="I664" s="12" t="s">
        <v>27</v>
      </c>
      <c r="J664" s="30" t="s">
        <v>111</v>
      </c>
    </row>
    <row r="665" spans="1:10">
      <c r="A665" s="31">
        <v>5.1431446599999993E-2</v>
      </c>
      <c r="B665" s="12">
        <v>51431.446599999996</v>
      </c>
      <c r="C665" s="12" t="s">
        <v>27</v>
      </c>
      <c r="D665" s="12" t="s">
        <v>27</v>
      </c>
      <c r="E665" s="12">
        <v>211.57084710504336</v>
      </c>
      <c r="F665" s="32">
        <v>0.39204713373327399</v>
      </c>
      <c r="G665" s="32">
        <v>0.39204713373327399</v>
      </c>
      <c r="H665" s="12" t="s">
        <v>105</v>
      </c>
      <c r="I665" s="12" t="s">
        <v>27</v>
      </c>
      <c r="J665" s="30" t="s">
        <v>111</v>
      </c>
    </row>
    <row r="666" spans="1:10">
      <c r="A666" s="31">
        <v>5.1779530000000004E-2</v>
      </c>
      <c r="B666" s="12">
        <v>51779.530000000006</v>
      </c>
      <c r="C666" s="12" t="s">
        <v>27</v>
      </c>
      <c r="D666" s="12" t="s">
        <v>27</v>
      </c>
      <c r="E666" s="12">
        <v>215.07712976760632</v>
      </c>
      <c r="F666" s="32">
        <v>1.7722711819411829</v>
      </c>
      <c r="G666" s="32">
        <v>1.7722711819411829</v>
      </c>
      <c r="H666" s="12" t="s">
        <v>105</v>
      </c>
      <c r="I666" s="12" t="s">
        <v>27</v>
      </c>
      <c r="J666" s="30" t="s">
        <v>111</v>
      </c>
    </row>
    <row r="667" spans="1:10">
      <c r="A667" s="31">
        <v>5.2086819849999993E-2</v>
      </c>
      <c r="B667" s="12">
        <v>52086.819849999993</v>
      </c>
      <c r="C667" s="12" t="s">
        <v>27</v>
      </c>
      <c r="D667" s="12" t="s">
        <v>27</v>
      </c>
      <c r="E667" s="12">
        <v>213.81781717736385</v>
      </c>
      <c r="F667" s="32">
        <v>0.73251646233153844</v>
      </c>
      <c r="G667" s="32">
        <v>0.73251646233153844</v>
      </c>
      <c r="H667" s="12" t="s">
        <v>105</v>
      </c>
      <c r="I667" s="12" t="s">
        <v>27</v>
      </c>
      <c r="J667" s="30" t="s">
        <v>111</v>
      </c>
    </row>
    <row r="668" spans="1:10">
      <c r="A668" s="31">
        <v>5.2384780900000004E-2</v>
      </c>
      <c r="B668" s="12">
        <v>52384.780900000005</v>
      </c>
      <c r="C668" s="12" t="s">
        <v>27</v>
      </c>
      <c r="D668" s="12" t="s">
        <v>27</v>
      </c>
      <c r="E668" s="12">
        <v>219.08254103386616</v>
      </c>
      <c r="F668" s="32">
        <v>0.27517135151580441</v>
      </c>
      <c r="G668" s="32">
        <v>0.27517135151580441</v>
      </c>
      <c r="H668" s="12" t="s">
        <v>105</v>
      </c>
      <c r="I668" s="12" t="s">
        <v>27</v>
      </c>
      <c r="J668" s="30" t="s">
        <v>111</v>
      </c>
    </row>
    <row r="669" spans="1:10">
      <c r="A669" s="31">
        <v>5.2573676E-2</v>
      </c>
      <c r="B669" s="12">
        <v>52573.675999999999</v>
      </c>
      <c r="C669" s="12" t="s">
        <v>27</v>
      </c>
      <c r="D669" s="12" t="s">
        <v>27</v>
      </c>
      <c r="E669" s="12">
        <v>220.7236106732058</v>
      </c>
      <c r="F669" s="32">
        <v>0.35616631336830051</v>
      </c>
      <c r="G669" s="32">
        <v>0.35616631336830051</v>
      </c>
      <c r="H669" s="12" t="s">
        <v>105</v>
      </c>
      <c r="I669" s="12" t="s">
        <v>27</v>
      </c>
      <c r="J669" s="30" t="s">
        <v>111</v>
      </c>
    </row>
    <row r="670" spans="1:10">
      <c r="A670" s="31">
        <v>5.2800742500000018E-2</v>
      </c>
      <c r="B670" s="12">
        <v>52800.742500000015</v>
      </c>
      <c r="C670" s="12" t="s">
        <v>27</v>
      </c>
      <c r="D670" s="12" t="s">
        <v>27</v>
      </c>
      <c r="E670" s="12">
        <v>221.1479059817251</v>
      </c>
      <c r="F670" s="32">
        <v>1.0917934144826629</v>
      </c>
      <c r="G670" s="32">
        <v>1.0917934144826629</v>
      </c>
      <c r="H670" s="12" t="s">
        <v>105</v>
      </c>
      <c r="I670" s="12" t="s">
        <v>27</v>
      </c>
      <c r="J670" s="30" t="s">
        <v>111</v>
      </c>
    </row>
    <row r="671" spans="1:10">
      <c r="A671" s="31">
        <v>5.3108252500000008E-2</v>
      </c>
      <c r="B671" s="12">
        <v>53108.25250000001</v>
      </c>
      <c r="C671" s="12" t="s">
        <v>27</v>
      </c>
      <c r="D671" s="12" t="s">
        <v>27</v>
      </c>
      <c r="E671" s="12">
        <v>223.71721395019227</v>
      </c>
      <c r="F671" s="32">
        <v>1.6788952874417788</v>
      </c>
      <c r="G671" s="32">
        <v>1.6788952874417788</v>
      </c>
      <c r="H671" s="12" t="s">
        <v>105</v>
      </c>
      <c r="I671" s="12" t="s">
        <v>27</v>
      </c>
      <c r="J671" s="30" t="s">
        <v>111</v>
      </c>
    </row>
    <row r="672" spans="1:10">
      <c r="A672" s="31">
        <v>5.3400453150000006E-2</v>
      </c>
      <c r="B672" s="12">
        <v>53400.453150000008</v>
      </c>
      <c r="C672" s="12" t="s">
        <v>27</v>
      </c>
      <c r="D672" s="12" t="s">
        <v>27</v>
      </c>
      <c r="E672" s="12">
        <v>223.261990272584</v>
      </c>
      <c r="F672" s="32">
        <v>0.88713856619978271</v>
      </c>
      <c r="G672" s="32">
        <v>0.88713856619978271</v>
      </c>
      <c r="H672" s="12" t="s">
        <v>105</v>
      </c>
      <c r="I672" s="12" t="s">
        <v>27</v>
      </c>
      <c r="J672" s="30" t="s">
        <v>111</v>
      </c>
    </row>
    <row r="673" spans="1:10">
      <c r="A673" s="31">
        <v>5.3806252049999989E-2</v>
      </c>
      <c r="B673" s="12">
        <v>53806.252049999988</v>
      </c>
      <c r="C673" s="12" t="s">
        <v>27</v>
      </c>
      <c r="D673" s="12" t="s">
        <v>27</v>
      </c>
      <c r="E673" s="12">
        <v>221.13790909272413</v>
      </c>
      <c r="F673" s="32">
        <v>1.4904032668909086</v>
      </c>
      <c r="G673" s="32">
        <v>1.4904032668909086</v>
      </c>
      <c r="H673" s="12" t="s">
        <v>105</v>
      </c>
      <c r="I673" s="12" t="s">
        <v>27</v>
      </c>
      <c r="J673" s="30" t="s">
        <v>111</v>
      </c>
    </row>
    <row r="674" spans="1:10">
      <c r="A674" s="31">
        <v>5.4156603199999986E-2</v>
      </c>
      <c r="B674" s="12">
        <v>54156.603199999983</v>
      </c>
      <c r="C674" s="12" t="s">
        <v>27</v>
      </c>
      <c r="D674" s="12" t="s">
        <v>27</v>
      </c>
      <c r="E674" s="12">
        <v>220.37436477678659</v>
      </c>
      <c r="F674" s="32">
        <v>0.85111902646391691</v>
      </c>
      <c r="G674" s="32">
        <v>0.85111902646391691</v>
      </c>
      <c r="H674" s="12" t="s">
        <v>105</v>
      </c>
      <c r="I674" s="12" t="s">
        <v>27</v>
      </c>
      <c r="J674" s="30" t="s">
        <v>111</v>
      </c>
    </row>
    <row r="675" spans="1:10">
      <c r="A675" s="31">
        <v>5.4387125000000015E-2</v>
      </c>
      <c r="B675" s="12">
        <v>54387.125000000015</v>
      </c>
      <c r="C675" s="12" t="s">
        <v>27</v>
      </c>
      <c r="D675" s="12" t="s">
        <v>27</v>
      </c>
      <c r="E675" s="12">
        <v>217.95673832028174</v>
      </c>
      <c r="F675" s="32">
        <v>1.8373349577266482</v>
      </c>
      <c r="G675" s="32">
        <v>1.8373349577266482</v>
      </c>
      <c r="H675" s="12" t="s">
        <v>105</v>
      </c>
      <c r="I675" s="12" t="s">
        <v>27</v>
      </c>
      <c r="J675" s="30" t="s">
        <v>111</v>
      </c>
    </row>
    <row r="676" spans="1:10">
      <c r="A676" s="31">
        <v>5.4694612499999989E-2</v>
      </c>
      <c r="B676" s="12">
        <v>54694.612499999988</v>
      </c>
      <c r="C676" s="12" t="s">
        <v>27</v>
      </c>
      <c r="D676" s="12" t="s">
        <v>27</v>
      </c>
      <c r="E676" s="12">
        <v>213.88701388029443</v>
      </c>
      <c r="F676" s="32">
        <v>1.1375358885809406</v>
      </c>
      <c r="G676" s="32">
        <v>1.1375358885809406</v>
      </c>
      <c r="H676" s="12" t="s">
        <v>105</v>
      </c>
      <c r="I676" s="12" t="s">
        <v>27</v>
      </c>
      <c r="J676" s="30" t="s">
        <v>111</v>
      </c>
    </row>
    <row r="677" spans="1:10">
      <c r="A677" s="31">
        <v>5.501448765000002E-2</v>
      </c>
      <c r="B677" s="12">
        <v>55014.487650000017</v>
      </c>
      <c r="C677" s="12" t="s">
        <v>27</v>
      </c>
      <c r="D677" s="12" t="s">
        <v>27</v>
      </c>
      <c r="E677" s="12">
        <v>216.85790269313731</v>
      </c>
      <c r="F677" s="32">
        <v>0.61297104848952455</v>
      </c>
      <c r="G677" s="32">
        <v>0.61297104848952455</v>
      </c>
      <c r="H677" s="12" t="s">
        <v>105</v>
      </c>
      <c r="I677" s="12" t="s">
        <v>27</v>
      </c>
      <c r="J677" s="30" t="s">
        <v>111</v>
      </c>
    </row>
    <row r="678" spans="1:10">
      <c r="A678" s="31">
        <v>5.5293459149999995E-2</v>
      </c>
      <c r="B678" s="12">
        <v>55293.459149999995</v>
      </c>
      <c r="C678" s="12" t="s">
        <v>27</v>
      </c>
      <c r="D678" s="12" t="s">
        <v>27</v>
      </c>
      <c r="E678" s="12">
        <v>208.19350573591464</v>
      </c>
      <c r="F678" s="32">
        <v>0.71562574949590563</v>
      </c>
      <c r="G678" s="32">
        <v>0.71562574949590563</v>
      </c>
      <c r="H678" s="12" t="s">
        <v>105</v>
      </c>
      <c r="I678" s="12" t="s">
        <v>27</v>
      </c>
      <c r="J678" s="30" t="s">
        <v>111</v>
      </c>
    </row>
    <row r="679" spans="1:10">
      <c r="A679" s="31">
        <v>5.5553129999999999E-2</v>
      </c>
      <c r="B679" s="12">
        <v>55553.13</v>
      </c>
      <c r="C679" s="12" t="s">
        <v>27</v>
      </c>
      <c r="D679" s="12" t="s">
        <v>27</v>
      </c>
      <c r="E679" s="12">
        <v>214.77664395667131</v>
      </c>
      <c r="F679" s="32">
        <v>0.54548529944204716</v>
      </c>
      <c r="G679" s="32">
        <v>0.54548529944204716</v>
      </c>
      <c r="H679" s="12" t="s">
        <v>105</v>
      </c>
      <c r="I679" s="12" t="s">
        <v>27</v>
      </c>
      <c r="J679" s="30" t="s">
        <v>111</v>
      </c>
    </row>
    <row r="680" spans="1:10">
      <c r="A680" s="31">
        <v>5.590953739999998E-2</v>
      </c>
      <c r="B680" s="12">
        <v>55909.537399999979</v>
      </c>
      <c r="C680" s="12" t="s">
        <v>27</v>
      </c>
      <c r="D680" s="12" t="s">
        <v>27</v>
      </c>
      <c r="E680" s="12">
        <v>210.2748744860088</v>
      </c>
      <c r="F680" s="32">
        <v>1.2344137510178999</v>
      </c>
      <c r="G680" s="32">
        <v>1.2344137510178999</v>
      </c>
      <c r="H680" s="12" t="s">
        <v>105</v>
      </c>
      <c r="I680" s="12" t="s">
        <v>27</v>
      </c>
      <c r="J680" s="30" t="s">
        <v>111</v>
      </c>
    </row>
    <row r="681" spans="1:10">
      <c r="A681" s="31">
        <v>5.6237129400000009E-2</v>
      </c>
      <c r="B681" s="12">
        <v>56237.129400000013</v>
      </c>
      <c r="C681" s="12" t="s">
        <v>27</v>
      </c>
      <c r="D681" s="12" t="s">
        <v>27</v>
      </c>
      <c r="E681" s="12">
        <v>207.67411308560085</v>
      </c>
      <c r="F681" s="32">
        <v>0.81190688469848538</v>
      </c>
      <c r="G681" s="32">
        <v>0.81190688469848538</v>
      </c>
      <c r="H681" s="12" t="s">
        <v>105</v>
      </c>
      <c r="I681" s="12" t="s">
        <v>27</v>
      </c>
      <c r="J681" s="30" t="s">
        <v>111</v>
      </c>
    </row>
    <row r="682" spans="1:10">
      <c r="A682" s="31">
        <v>5.6503582499999983E-2</v>
      </c>
      <c r="B682" s="12">
        <v>56503.582499999982</v>
      </c>
      <c r="C682" s="12" t="s">
        <v>27</v>
      </c>
      <c r="D682" s="12" t="s">
        <v>27</v>
      </c>
      <c r="E682" s="12">
        <v>212.43669131466481</v>
      </c>
      <c r="F682" s="32">
        <v>0.67492859644656145</v>
      </c>
      <c r="G682" s="32">
        <v>0.67492859644656145</v>
      </c>
      <c r="H682" s="12" t="s">
        <v>105</v>
      </c>
      <c r="I682" s="12" t="s">
        <v>27</v>
      </c>
      <c r="J682" s="30" t="s">
        <v>111</v>
      </c>
    </row>
    <row r="683" spans="1:10">
      <c r="A683" s="31">
        <v>5.7210942649999992E-2</v>
      </c>
      <c r="B683" s="12">
        <v>57210.94264999999</v>
      </c>
      <c r="C683" s="12" t="s">
        <v>27</v>
      </c>
      <c r="D683" s="12" t="s">
        <v>27</v>
      </c>
      <c r="E683" s="12">
        <v>215.69652704379405</v>
      </c>
      <c r="F683" s="32">
        <v>0.62650911057479275</v>
      </c>
      <c r="G683" s="32">
        <v>0.62650911057479275</v>
      </c>
      <c r="H683" s="12" t="s">
        <v>105</v>
      </c>
      <c r="I683" s="12" t="s">
        <v>27</v>
      </c>
      <c r="J683" s="30" t="s">
        <v>111</v>
      </c>
    </row>
    <row r="684" spans="1:10">
      <c r="A684" s="31">
        <v>5.7476264999999985E-2</v>
      </c>
      <c r="B684" s="12">
        <v>57476.264999999985</v>
      </c>
      <c r="C684" s="12" t="s">
        <v>27</v>
      </c>
      <c r="D684" s="12" t="s">
        <v>27</v>
      </c>
      <c r="E684" s="12">
        <v>217.37632438255054</v>
      </c>
      <c r="F684" s="32">
        <v>2.4873052553953374</v>
      </c>
      <c r="G684" s="32">
        <v>2.4873052553953374</v>
      </c>
      <c r="H684" s="12" t="s">
        <v>105</v>
      </c>
      <c r="I684" s="12" t="s">
        <v>27</v>
      </c>
      <c r="J684" s="30" t="s">
        <v>111</v>
      </c>
    </row>
    <row r="685" spans="1:10">
      <c r="A685" s="31">
        <v>5.7843724700000015E-2</v>
      </c>
      <c r="B685" s="12">
        <v>57843.724700000013</v>
      </c>
      <c r="C685" s="12" t="s">
        <v>27</v>
      </c>
      <c r="D685" s="12" t="s">
        <v>27</v>
      </c>
      <c r="E685" s="12">
        <v>223.71829246142204</v>
      </c>
      <c r="F685" s="32">
        <v>0.49076664406769099</v>
      </c>
      <c r="G685" s="32">
        <v>0.49076664406769099</v>
      </c>
      <c r="H685" s="12" t="s">
        <v>105</v>
      </c>
      <c r="I685" s="12" t="s">
        <v>27</v>
      </c>
      <c r="J685" s="30" t="s">
        <v>111</v>
      </c>
    </row>
    <row r="686" spans="1:10">
      <c r="A686" s="31">
        <v>5.8217012300000016E-2</v>
      </c>
      <c r="B686" s="12">
        <v>58217.012300000017</v>
      </c>
      <c r="C686" s="12" t="s">
        <v>27</v>
      </c>
      <c r="D686" s="12" t="s">
        <v>27</v>
      </c>
      <c r="E686" s="12">
        <v>224.35339767076476</v>
      </c>
      <c r="F686" s="32">
        <v>0.80058305428030685</v>
      </c>
      <c r="G686" s="32">
        <v>0.80058305428030685</v>
      </c>
      <c r="H686" s="12" t="s">
        <v>105</v>
      </c>
      <c r="I686" s="12" t="s">
        <v>27</v>
      </c>
      <c r="J686" s="30" t="s">
        <v>111</v>
      </c>
    </row>
    <row r="687" spans="1:10">
      <c r="A687" s="31">
        <v>5.8433319999999983E-2</v>
      </c>
      <c r="B687" s="12">
        <v>58433.319999999985</v>
      </c>
      <c r="C687" s="12" t="s">
        <v>27</v>
      </c>
      <c r="D687" s="12" t="s">
        <v>27</v>
      </c>
      <c r="E687" s="12">
        <v>223.14855036746204</v>
      </c>
      <c r="F687" s="32">
        <v>1.2246646335694424</v>
      </c>
      <c r="G687" s="32">
        <v>1.2246646335694424</v>
      </c>
      <c r="H687" s="12" t="s">
        <v>105</v>
      </c>
      <c r="I687" s="12" t="s">
        <v>27</v>
      </c>
      <c r="J687" s="30" t="s">
        <v>111</v>
      </c>
    </row>
    <row r="688" spans="1:10">
      <c r="A688" s="31">
        <v>5.9105069149999988E-2</v>
      </c>
      <c r="B688" s="12">
        <v>59105.069149999988</v>
      </c>
      <c r="C688" s="12" t="s">
        <v>27</v>
      </c>
      <c r="D688" s="12" t="s">
        <v>27</v>
      </c>
      <c r="E688" s="12">
        <v>231.29357613421678</v>
      </c>
      <c r="F688" s="32">
        <v>0.14731669566522526</v>
      </c>
      <c r="G688" s="32">
        <v>0.14731669566522526</v>
      </c>
      <c r="H688" s="12" t="s">
        <v>105</v>
      </c>
      <c r="I688" s="12" t="s">
        <v>27</v>
      </c>
      <c r="J688" s="30" t="s">
        <v>111</v>
      </c>
    </row>
    <row r="689" spans="1:10">
      <c r="A689" s="31">
        <v>5.9380405000000011E-2</v>
      </c>
      <c r="B689" s="12">
        <v>59380.405000000013</v>
      </c>
      <c r="C689" s="12" t="s">
        <v>27</v>
      </c>
      <c r="D689" s="12" t="s">
        <v>27</v>
      </c>
      <c r="E689" s="12">
        <v>226.35329184425117</v>
      </c>
      <c r="F689" s="32">
        <v>1.3718923811450099</v>
      </c>
      <c r="G689" s="32">
        <v>1.3718923811450099</v>
      </c>
      <c r="H689" s="12" t="s">
        <v>105</v>
      </c>
      <c r="I689" s="12" t="s">
        <v>27</v>
      </c>
      <c r="J689" s="30" t="s">
        <v>111</v>
      </c>
    </row>
    <row r="690" spans="1:10">
      <c r="A690" s="31">
        <v>5.9733469349999999E-2</v>
      </c>
      <c r="B690" s="12">
        <v>59733.469349999999</v>
      </c>
      <c r="C690" s="12" t="s">
        <v>27</v>
      </c>
      <c r="D690" s="12" t="s">
        <v>27</v>
      </c>
      <c r="E690" s="12">
        <v>223.45481611599993</v>
      </c>
      <c r="F690" s="32">
        <v>0.69601367147038951</v>
      </c>
      <c r="G690" s="32">
        <v>0.69601367147038951</v>
      </c>
      <c r="H690" s="12" t="s">
        <v>105</v>
      </c>
      <c r="I690" s="12" t="s">
        <v>27</v>
      </c>
      <c r="J690" s="30" t="s">
        <v>111</v>
      </c>
    </row>
    <row r="691" spans="1:10">
      <c r="A691" s="31">
        <v>6.0109883066666668E-2</v>
      </c>
      <c r="B691" s="12">
        <v>60109.883066666669</v>
      </c>
      <c r="C691" s="12" t="s">
        <v>27</v>
      </c>
      <c r="D691" s="12" t="s">
        <v>27</v>
      </c>
      <c r="E691" s="12">
        <v>216.66068075629482</v>
      </c>
      <c r="F691" s="32">
        <v>0.83757783506128258</v>
      </c>
      <c r="G691" s="32">
        <v>0.83757783506128258</v>
      </c>
      <c r="H691" s="12" t="s">
        <v>105</v>
      </c>
      <c r="I691" s="12" t="s">
        <v>27</v>
      </c>
      <c r="J691" s="30" t="s">
        <v>112</v>
      </c>
    </row>
    <row r="692" spans="1:10">
      <c r="A692" s="31">
        <v>6.0373059233333332E-2</v>
      </c>
      <c r="B692" s="12">
        <v>60373.059233333333</v>
      </c>
      <c r="C692" s="12" t="s">
        <v>27</v>
      </c>
      <c r="D692" s="12" t="s">
        <v>27</v>
      </c>
      <c r="E692" s="12">
        <v>212.87091028761074</v>
      </c>
      <c r="F692" s="32">
        <v>0.70901939170044903</v>
      </c>
      <c r="G692" s="32">
        <v>0.70901939170044903</v>
      </c>
      <c r="H692" s="12" t="s">
        <v>105</v>
      </c>
      <c r="I692" s="12" t="s">
        <v>27</v>
      </c>
      <c r="J692" s="30" t="s">
        <v>112</v>
      </c>
    </row>
    <row r="693" spans="1:10">
      <c r="A693" s="31">
        <v>6.0516631500000001E-2</v>
      </c>
      <c r="B693" s="12">
        <v>60516.631500000003</v>
      </c>
      <c r="C693" s="12" t="s">
        <v>27</v>
      </c>
      <c r="D693" s="12" t="s">
        <v>27</v>
      </c>
      <c r="E693" s="12">
        <v>217.25313232793502</v>
      </c>
      <c r="F693" s="32">
        <v>0.60079773487974952</v>
      </c>
      <c r="G693" s="32">
        <v>0.60079773487974952</v>
      </c>
      <c r="H693" s="12" t="s">
        <v>105</v>
      </c>
      <c r="I693" s="12" t="s">
        <v>27</v>
      </c>
      <c r="J693" s="30" t="s">
        <v>112</v>
      </c>
    </row>
    <row r="694" spans="1:10">
      <c r="A694" s="31">
        <v>6.0817617233333329E-2</v>
      </c>
      <c r="B694" s="12">
        <v>60817.617233333331</v>
      </c>
      <c r="C694" s="12" t="s">
        <v>27</v>
      </c>
      <c r="D694" s="12" t="s">
        <v>27</v>
      </c>
      <c r="E694" s="12">
        <v>213.77895408048403</v>
      </c>
      <c r="F694" s="32">
        <v>1.3839432095256932</v>
      </c>
      <c r="G694" s="32">
        <v>1.3839432095256932</v>
      </c>
      <c r="H694" s="12" t="s">
        <v>105</v>
      </c>
      <c r="I694" s="12" t="s">
        <v>27</v>
      </c>
      <c r="J694" s="30" t="s">
        <v>112</v>
      </c>
    </row>
    <row r="695" spans="1:10">
      <c r="A695" s="31">
        <v>6.1060877466666663E-2</v>
      </c>
      <c r="B695" s="12">
        <v>61060.877466666665</v>
      </c>
      <c r="C695" s="12" t="s">
        <v>27</v>
      </c>
      <c r="D695" s="12" t="s">
        <v>27</v>
      </c>
      <c r="E695" s="12">
        <v>207.95425845540399</v>
      </c>
      <c r="F695" s="32">
        <v>1.2594333599101175</v>
      </c>
      <c r="G695" s="32">
        <v>1.2594333599101175</v>
      </c>
      <c r="H695" s="12" t="s">
        <v>105</v>
      </c>
      <c r="I695" s="12" t="s">
        <v>27</v>
      </c>
      <c r="J695" s="30" t="s">
        <v>112</v>
      </c>
    </row>
    <row r="696" spans="1:10">
      <c r="A696" s="31">
        <v>6.123484403333334E-2</v>
      </c>
      <c r="B696" s="12">
        <v>61234.844033333342</v>
      </c>
      <c r="C696" s="12" t="s">
        <v>27</v>
      </c>
      <c r="D696" s="12" t="s">
        <v>27</v>
      </c>
      <c r="E696" s="12">
        <v>210.56770709704924</v>
      </c>
      <c r="F696" s="32">
        <v>1.0101836633050179</v>
      </c>
      <c r="G696" s="32">
        <v>1.0101836633050179</v>
      </c>
      <c r="H696" s="12" t="s">
        <v>105</v>
      </c>
      <c r="I696" s="12" t="s">
        <v>27</v>
      </c>
      <c r="J696" s="30" t="s">
        <v>112</v>
      </c>
    </row>
    <row r="697" spans="1:10">
      <c r="A697" s="31">
        <v>6.1554110799999999E-2</v>
      </c>
      <c r="B697" s="12">
        <v>61554.110800000002</v>
      </c>
      <c r="C697" s="12" t="s">
        <v>27</v>
      </c>
      <c r="D697" s="12" t="s">
        <v>27</v>
      </c>
      <c r="E697" s="12">
        <v>210.90340290966515</v>
      </c>
      <c r="F697" s="32">
        <v>0.70088870428877281</v>
      </c>
      <c r="G697" s="32">
        <v>0.70088870428877281</v>
      </c>
      <c r="H697" s="12" t="s">
        <v>105</v>
      </c>
      <c r="I697" s="12" t="s">
        <v>27</v>
      </c>
      <c r="J697" s="30" t="s">
        <v>112</v>
      </c>
    </row>
    <row r="698" spans="1:10">
      <c r="A698" s="31">
        <v>6.1900723299999995E-2</v>
      </c>
      <c r="B698" s="12">
        <v>61900.723299999998</v>
      </c>
      <c r="C698" s="12" t="s">
        <v>27</v>
      </c>
      <c r="D698" s="12" t="s">
        <v>27</v>
      </c>
      <c r="E698" s="12">
        <v>206.37688515473479</v>
      </c>
      <c r="F698" s="32">
        <v>1.1971417450755473</v>
      </c>
      <c r="G698" s="32">
        <v>1.1971417450755473</v>
      </c>
      <c r="H698" s="12" t="s">
        <v>105</v>
      </c>
      <c r="I698" s="12" t="s">
        <v>27</v>
      </c>
      <c r="J698" s="30" t="s">
        <v>112</v>
      </c>
    </row>
    <row r="699" spans="1:10">
      <c r="A699" s="31">
        <v>6.2552006022222217E-2</v>
      </c>
      <c r="B699" s="12">
        <v>62552.006022222216</v>
      </c>
      <c r="C699" s="12" t="s">
        <v>27</v>
      </c>
      <c r="D699" s="12" t="s">
        <v>27</v>
      </c>
      <c r="E699" s="12">
        <v>202.55674782499381</v>
      </c>
      <c r="F699" s="32">
        <v>0.94506817694724499</v>
      </c>
      <c r="G699" s="32">
        <v>0.94506817694724499</v>
      </c>
      <c r="H699" s="12" t="s">
        <v>105</v>
      </c>
      <c r="I699" s="12" t="s">
        <v>27</v>
      </c>
      <c r="J699" s="30" t="s">
        <v>112</v>
      </c>
    </row>
    <row r="700" spans="1:10">
      <c r="A700" s="31">
        <v>6.2774573333333347E-2</v>
      </c>
      <c r="B700" s="12">
        <v>62774.573333333348</v>
      </c>
      <c r="C700" s="12" t="s">
        <v>27</v>
      </c>
      <c r="D700" s="12" t="s">
        <v>27</v>
      </c>
      <c r="E700" s="12">
        <v>202.7086782342372</v>
      </c>
      <c r="F700" s="32">
        <v>2.335114615637047</v>
      </c>
      <c r="G700" s="32">
        <v>2.335114615637047</v>
      </c>
      <c r="H700" s="12" t="s">
        <v>105</v>
      </c>
      <c r="I700" s="12" t="s">
        <v>27</v>
      </c>
      <c r="J700" s="30" t="s">
        <v>112</v>
      </c>
    </row>
    <row r="701" spans="1:10">
      <c r="A701" s="31">
        <v>6.2960895666666683E-2</v>
      </c>
      <c r="B701" s="12">
        <v>62960.895666666685</v>
      </c>
      <c r="C701" s="12" t="s">
        <v>27</v>
      </c>
      <c r="D701" s="12" t="s">
        <v>27</v>
      </c>
      <c r="E701" s="12">
        <v>200.14813320360096</v>
      </c>
      <c r="F701" s="32">
        <v>0.64691262759662793</v>
      </c>
      <c r="G701" s="32">
        <v>0.64691262759662793</v>
      </c>
      <c r="H701" s="12" t="s">
        <v>105</v>
      </c>
      <c r="I701" s="12" t="s">
        <v>27</v>
      </c>
      <c r="J701" s="30" t="s">
        <v>112</v>
      </c>
    </row>
    <row r="702" spans="1:10">
      <c r="A702" s="31">
        <v>6.355579266666668E-2</v>
      </c>
      <c r="B702" s="12">
        <v>63555.792666666683</v>
      </c>
      <c r="C702" s="12" t="s">
        <v>27</v>
      </c>
      <c r="D702" s="12" t="s">
        <v>27</v>
      </c>
      <c r="E702" s="12">
        <v>197.40343593339372</v>
      </c>
      <c r="F702" s="32">
        <v>1.220084715487215</v>
      </c>
      <c r="G702" s="32">
        <v>1.220084715487215</v>
      </c>
      <c r="H702" s="12" t="s">
        <v>105</v>
      </c>
      <c r="I702" s="12" t="s">
        <v>27</v>
      </c>
      <c r="J702" s="30" t="s">
        <v>112</v>
      </c>
    </row>
    <row r="703" spans="1:10">
      <c r="A703" s="31">
        <v>6.3896879933333331E-2</v>
      </c>
      <c r="B703" s="12">
        <v>63896.87993333333</v>
      </c>
      <c r="C703" s="12" t="s">
        <v>27</v>
      </c>
      <c r="D703" s="12" t="s">
        <v>27</v>
      </c>
      <c r="E703" s="12">
        <v>197.24236643525396</v>
      </c>
      <c r="F703" s="32">
        <v>0.78113820730700934</v>
      </c>
      <c r="G703" s="32">
        <v>0.78113820730700934</v>
      </c>
      <c r="H703" s="12" t="s">
        <v>105</v>
      </c>
      <c r="I703" s="12" t="s">
        <v>27</v>
      </c>
      <c r="J703" s="30" t="s">
        <v>112</v>
      </c>
    </row>
    <row r="704" spans="1:10">
      <c r="A704" s="31">
        <v>6.4113778966666674E-2</v>
      </c>
      <c r="B704" s="12">
        <v>64113.778966666672</v>
      </c>
      <c r="C704" s="12" t="s">
        <v>27</v>
      </c>
      <c r="D704" s="12" t="s">
        <v>27</v>
      </c>
      <c r="E704" s="12">
        <v>199.72802991254429</v>
      </c>
      <c r="F704" s="32">
        <v>1.3110146840822285</v>
      </c>
      <c r="G704" s="32">
        <v>1.3110146840822285</v>
      </c>
      <c r="H704" s="12" t="s">
        <v>105</v>
      </c>
      <c r="I704" s="12" t="s">
        <v>27</v>
      </c>
      <c r="J704" s="30" t="s">
        <v>112</v>
      </c>
    </row>
    <row r="705" spans="1:10">
      <c r="A705" s="31">
        <v>6.4657294133333335E-2</v>
      </c>
      <c r="B705" s="12">
        <v>64657.294133333337</v>
      </c>
      <c r="C705" s="12" t="s">
        <v>27</v>
      </c>
      <c r="D705" s="12" t="s">
        <v>27</v>
      </c>
      <c r="E705" s="12">
        <v>203.69546669849038</v>
      </c>
      <c r="F705" s="32">
        <v>0.50629729817588165</v>
      </c>
      <c r="G705" s="32">
        <v>0.50629729817588165</v>
      </c>
      <c r="H705" s="12" t="s">
        <v>105</v>
      </c>
      <c r="I705" s="12" t="s">
        <v>27</v>
      </c>
      <c r="J705" s="30" t="s">
        <v>112</v>
      </c>
    </row>
    <row r="706" spans="1:10">
      <c r="A706" s="31">
        <v>6.4867422600000002E-2</v>
      </c>
      <c r="B706" s="12">
        <v>64867.422600000005</v>
      </c>
      <c r="C706" s="12" t="s">
        <v>27</v>
      </c>
      <c r="D706" s="12" t="s">
        <v>27</v>
      </c>
      <c r="E706" s="12">
        <v>201.67027938028278</v>
      </c>
      <c r="F706" s="32">
        <v>1.1874563560641034</v>
      </c>
      <c r="G706" s="32">
        <v>1.1874563560641034</v>
      </c>
      <c r="H706" s="12" t="s">
        <v>105</v>
      </c>
      <c r="I706" s="12" t="s">
        <v>27</v>
      </c>
      <c r="J706" s="30" t="s">
        <v>112</v>
      </c>
    </row>
    <row r="707" spans="1:10">
      <c r="A707" s="31">
        <v>6.5046720666666669E-2</v>
      </c>
      <c r="B707" s="12">
        <v>65046.720666666668</v>
      </c>
      <c r="C707" s="12" t="s">
        <v>27</v>
      </c>
      <c r="D707" s="12" t="s">
        <v>27</v>
      </c>
      <c r="E707" s="12">
        <v>199.17080568979725</v>
      </c>
      <c r="F707" s="32">
        <v>0.6587740542098689</v>
      </c>
      <c r="G707" s="32">
        <v>0.6587740542098689</v>
      </c>
      <c r="H707" s="12" t="s">
        <v>105</v>
      </c>
      <c r="I707" s="12" t="s">
        <v>27</v>
      </c>
      <c r="J707" s="30" t="s">
        <v>112</v>
      </c>
    </row>
    <row r="708" spans="1:10">
      <c r="A708" s="31">
        <v>6.5546446499999994E-2</v>
      </c>
      <c r="B708" s="12">
        <v>65546.446499999991</v>
      </c>
      <c r="C708" s="12" t="s">
        <v>27</v>
      </c>
      <c r="D708" s="12" t="s">
        <v>27</v>
      </c>
      <c r="E708" s="12">
        <v>208.9757824141881</v>
      </c>
      <c r="F708" s="32">
        <v>3.3382138526070633</v>
      </c>
      <c r="G708" s="32">
        <v>3.3382138526070633</v>
      </c>
      <c r="H708" s="12" t="s">
        <v>105</v>
      </c>
      <c r="I708" s="12" t="s">
        <v>27</v>
      </c>
      <c r="J708" s="30" t="s">
        <v>112</v>
      </c>
    </row>
    <row r="709" spans="1:10">
      <c r="A709" s="31">
        <v>6.5764512699999986E-2</v>
      </c>
      <c r="B709" s="12">
        <v>65764.512699999992</v>
      </c>
      <c r="C709" s="12" t="s">
        <v>27</v>
      </c>
      <c r="D709" s="12" t="s">
        <v>27</v>
      </c>
      <c r="E709" s="12">
        <v>198.17360428453378</v>
      </c>
      <c r="F709" s="32">
        <v>0.7423763436748283</v>
      </c>
      <c r="G709" s="32">
        <v>0.7423763436748283</v>
      </c>
      <c r="H709" s="12" t="s">
        <v>105</v>
      </c>
      <c r="I709" s="12" t="s">
        <v>27</v>
      </c>
      <c r="J709" s="30" t="s">
        <v>112</v>
      </c>
    </row>
    <row r="710" spans="1:10">
      <c r="A710" s="31">
        <v>6.5937232666666679E-2</v>
      </c>
      <c r="B710" s="12">
        <v>65937.232666666678</v>
      </c>
      <c r="C710" s="12" t="s">
        <v>27</v>
      </c>
      <c r="D710" s="12" t="s">
        <v>27</v>
      </c>
      <c r="E710" s="12">
        <v>200.59108353507256</v>
      </c>
      <c r="F710" s="32">
        <v>1.4596360005568931</v>
      </c>
      <c r="G710" s="32">
        <v>1.4596360005568931</v>
      </c>
      <c r="H710" s="12" t="s">
        <v>105</v>
      </c>
      <c r="I710" s="12" t="s">
        <v>27</v>
      </c>
      <c r="J710" s="30" t="s">
        <v>112</v>
      </c>
    </row>
    <row r="711" spans="1:10">
      <c r="A711" s="31">
        <v>6.6439305500000004E-2</v>
      </c>
      <c r="B711" s="12">
        <v>66439.305500000002</v>
      </c>
      <c r="C711" s="12" t="s">
        <v>27</v>
      </c>
      <c r="D711" s="12" t="s">
        <v>27</v>
      </c>
      <c r="E711" s="12">
        <v>204.3859977224767</v>
      </c>
      <c r="F711" s="32">
        <v>2.8744808900052328</v>
      </c>
      <c r="G711" s="32">
        <v>2.8744808900052328</v>
      </c>
      <c r="H711" s="12" t="s">
        <v>105</v>
      </c>
      <c r="I711" s="12" t="s">
        <v>27</v>
      </c>
      <c r="J711" s="30" t="s">
        <v>112</v>
      </c>
    </row>
    <row r="712" spans="1:10">
      <c r="A712" s="31">
        <v>6.6959710666666672E-2</v>
      </c>
      <c r="B712" s="12">
        <v>66959.710666666666</v>
      </c>
      <c r="C712" s="12" t="s">
        <v>27</v>
      </c>
      <c r="D712" s="12" t="s">
        <v>27</v>
      </c>
      <c r="E712" s="12">
        <v>207.20522458616006</v>
      </c>
      <c r="F712" s="32">
        <v>1.6867769716178052</v>
      </c>
      <c r="G712" s="32">
        <v>1.6867769716178052</v>
      </c>
      <c r="H712" s="12" t="s">
        <v>105</v>
      </c>
      <c r="I712" s="12" t="s">
        <v>27</v>
      </c>
      <c r="J712" s="30" t="s">
        <v>112</v>
      </c>
    </row>
    <row r="713" spans="1:10">
      <c r="A713" s="31">
        <v>6.7314587499999995E-2</v>
      </c>
      <c r="B713" s="12">
        <v>67314.587499999994</v>
      </c>
      <c r="C713" s="12" t="s">
        <v>27</v>
      </c>
      <c r="D713" s="12" t="s">
        <v>27</v>
      </c>
      <c r="E713" s="12">
        <v>201.14189964947187</v>
      </c>
      <c r="F713" s="32">
        <v>2.002321175210418</v>
      </c>
      <c r="G713" s="32">
        <v>2.002321175210418</v>
      </c>
      <c r="H713" s="12" t="s">
        <v>105</v>
      </c>
      <c r="I713" s="12" t="s">
        <v>27</v>
      </c>
      <c r="J713" s="30" t="s">
        <v>112</v>
      </c>
    </row>
    <row r="714" spans="1:10">
      <c r="A714" s="31">
        <v>6.7729678500000001E-2</v>
      </c>
      <c r="B714" s="12">
        <v>67729.678499999995</v>
      </c>
      <c r="C714" s="12" t="s">
        <v>27</v>
      </c>
      <c r="D714" s="12" t="s">
        <v>27</v>
      </c>
      <c r="E714" s="12">
        <v>203.75880458224901</v>
      </c>
      <c r="F714" s="32">
        <v>1.0599860055072454</v>
      </c>
      <c r="G714" s="32">
        <v>1.0599860055072454</v>
      </c>
      <c r="H714" s="12" t="s">
        <v>105</v>
      </c>
      <c r="I714" s="12" t="s">
        <v>27</v>
      </c>
      <c r="J714" s="30" t="s">
        <v>112</v>
      </c>
    </row>
    <row r="715" spans="1:10">
      <c r="A715" s="31">
        <v>6.8146188499999996E-2</v>
      </c>
      <c r="B715" s="12">
        <v>68146.188499999989</v>
      </c>
      <c r="C715" s="12" t="s">
        <v>27</v>
      </c>
      <c r="D715" s="12" t="s">
        <v>27</v>
      </c>
      <c r="E715" s="12">
        <v>200.17043811242027</v>
      </c>
      <c r="F715" s="32">
        <v>1.6175015368730532</v>
      </c>
      <c r="G715" s="32">
        <v>1.6175015368730532</v>
      </c>
      <c r="H715" s="12" t="s">
        <v>105</v>
      </c>
      <c r="I715" s="12" t="s">
        <v>27</v>
      </c>
      <c r="J715" s="30" t="s">
        <v>112</v>
      </c>
    </row>
    <row r="716" spans="1:10">
      <c r="A716" s="31">
        <v>6.8619993466666668E-2</v>
      </c>
      <c r="B716" s="12">
        <v>68619.993466666667</v>
      </c>
      <c r="C716" s="12" t="s">
        <v>27</v>
      </c>
      <c r="D716" s="12" t="s">
        <v>27</v>
      </c>
      <c r="E716" s="12">
        <v>203.42547248921588</v>
      </c>
      <c r="F716" s="32">
        <v>0.56926730585982488</v>
      </c>
      <c r="G716" s="32">
        <v>0.56926730585982488</v>
      </c>
      <c r="H716" s="12" t="s">
        <v>105</v>
      </c>
      <c r="I716" s="12" t="s">
        <v>27</v>
      </c>
      <c r="J716" s="30" t="s">
        <v>112</v>
      </c>
    </row>
    <row r="717" spans="1:10">
      <c r="A717" s="31">
        <v>6.9081528500000003E-2</v>
      </c>
      <c r="B717" s="12">
        <v>69081.5285</v>
      </c>
      <c r="C717" s="12" t="s">
        <v>27</v>
      </c>
      <c r="D717" s="12" t="s">
        <v>27</v>
      </c>
      <c r="E717" s="12">
        <v>205.42035908699594</v>
      </c>
      <c r="F717" s="32">
        <v>0.89306440155922417</v>
      </c>
      <c r="G717" s="32">
        <v>0.89306440155922417</v>
      </c>
      <c r="H717" s="12" t="s">
        <v>105</v>
      </c>
      <c r="I717" s="12" t="s">
        <v>27</v>
      </c>
      <c r="J717" s="30" t="s">
        <v>112</v>
      </c>
    </row>
    <row r="718" spans="1:10">
      <c r="A718" s="31">
        <v>6.9592017133333336E-2</v>
      </c>
      <c r="B718" s="12">
        <v>69592.017133333342</v>
      </c>
      <c r="C718" s="12" t="s">
        <v>27</v>
      </c>
      <c r="D718" s="12" t="s">
        <v>27</v>
      </c>
      <c r="E718" s="12">
        <v>211.2583877926514</v>
      </c>
      <c r="F718" s="32">
        <v>1.1272728187156154</v>
      </c>
      <c r="G718" s="32">
        <v>1.1272728187156154</v>
      </c>
      <c r="H718" s="12" t="s">
        <v>105</v>
      </c>
      <c r="I718" s="12" t="s">
        <v>27</v>
      </c>
      <c r="J718" s="30" t="s">
        <v>112</v>
      </c>
    </row>
    <row r="719" spans="1:10">
      <c r="A719" s="31">
        <v>7.0052164799999997E-2</v>
      </c>
      <c r="B719" s="12">
        <v>70052.164799999999</v>
      </c>
      <c r="C719" s="12" t="s">
        <v>27</v>
      </c>
      <c r="D719" s="12" t="s">
        <v>27</v>
      </c>
      <c r="E719" s="12">
        <v>215.55081317503786</v>
      </c>
      <c r="F719" s="32">
        <v>1.775314860630425</v>
      </c>
      <c r="G719" s="32">
        <v>1.775314860630425</v>
      </c>
      <c r="H719" s="12" t="s">
        <v>105</v>
      </c>
      <c r="I719" s="12" t="s">
        <v>27</v>
      </c>
      <c r="J719" s="30" t="s">
        <v>112</v>
      </c>
    </row>
    <row r="720" spans="1:10">
      <c r="A720" s="31">
        <v>7.0427262666666671E-2</v>
      </c>
      <c r="B720" s="12">
        <v>70427.262666666677</v>
      </c>
      <c r="C720" s="12" t="s">
        <v>27</v>
      </c>
      <c r="D720" s="12" t="s">
        <v>27</v>
      </c>
      <c r="E720" s="12">
        <v>220.32661122546068</v>
      </c>
      <c r="F720" s="32">
        <v>0.54764388423637866</v>
      </c>
      <c r="G720" s="32">
        <v>0.54764388423637866</v>
      </c>
      <c r="H720" s="12" t="s">
        <v>105</v>
      </c>
      <c r="I720" s="12" t="s">
        <v>27</v>
      </c>
      <c r="J720" s="30" t="s">
        <v>112</v>
      </c>
    </row>
    <row r="721" spans="1:10">
      <c r="A721" s="31">
        <v>7.0928872166666643E-2</v>
      </c>
      <c r="B721" s="12">
        <v>70928.872166666639</v>
      </c>
      <c r="C721" s="12" t="s">
        <v>27</v>
      </c>
      <c r="D721" s="12" t="s">
        <v>27</v>
      </c>
      <c r="E721" s="12">
        <v>225.17215906542418</v>
      </c>
      <c r="F721" s="32">
        <v>1.3788961042233665</v>
      </c>
      <c r="G721" s="32">
        <v>1.3788961042233665</v>
      </c>
      <c r="H721" s="12" t="s">
        <v>105</v>
      </c>
      <c r="I721" s="12" t="s">
        <v>27</v>
      </c>
      <c r="J721" s="30" t="s">
        <v>112</v>
      </c>
    </row>
    <row r="722" spans="1:10">
      <c r="A722" s="31">
        <v>7.1279169033333339E-2</v>
      </c>
      <c r="B722" s="12">
        <v>71279.169033333339</v>
      </c>
      <c r="C722" s="12" t="s">
        <v>27</v>
      </c>
      <c r="D722" s="12" t="s">
        <v>27</v>
      </c>
      <c r="E722" s="12">
        <v>235.01577011604033</v>
      </c>
      <c r="F722" s="32">
        <v>1.2390352850820374</v>
      </c>
      <c r="G722" s="32">
        <v>1.2390352850820374</v>
      </c>
      <c r="H722" s="12" t="s">
        <v>105</v>
      </c>
      <c r="I722" s="12" t="s">
        <v>27</v>
      </c>
      <c r="J722" s="30" t="s">
        <v>112</v>
      </c>
    </row>
    <row r="723" spans="1:10">
      <c r="A723" s="31">
        <v>7.169365023333335E-2</v>
      </c>
      <c r="B723" s="12">
        <v>71693.650233333348</v>
      </c>
      <c r="C723" s="12" t="s">
        <v>27</v>
      </c>
      <c r="D723" s="12" t="s">
        <v>27</v>
      </c>
      <c r="E723" s="12">
        <v>237.56344462994849</v>
      </c>
      <c r="F723" s="32">
        <v>0.75452328424252868</v>
      </c>
      <c r="G723" s="32">
        <v>0.75452328424252868</v>
      </c>
      <c r="H723" s="12" t="s">
        <v>105</v>
      </c>
      <c r="I723" s="12" t="s">
        <v>27</v>
      </c>
      <c r="J723" s="30" t="s">
        <v>112</v>
      </c>
    </row>
    <row r="724" spans="1:10">
      <c r="A724" s="31">
        <v>7.2092814866666688E-2</v>
      </c>
      <c r="B724" s="12">
        <v>72092.814866666682</v>
      </c>
      <c r="C724" s="12" t="s">
        <v>27</v>
      </c>
      <c r="D724" s="12" t="s">
        <v>27</v>
      </c>
      <c r="E724" s="12">
        <v>239.45635365708617</v>
      </c>
      <c r="F724" s="32">
        <v>0.88374318697055843</v>
      </c>
      <c r="G724" s="32">
        <v>0.88374318697055843</v>
      </c>
      <c r="H724" s="12" t="s">
        <v>105</v>
      </c>
      <c r="I724" s="12" t="s">
        <v>27</v>
      </c>
      <c r="J724" s="30" t="s">
        <v>112</v>
      </c>
    </row>
    <row r="725" spans="1:10">
      <c r="A725" s="31">
        <v>7.2490149999999975E-2</v>
      </c>
      <c r="B725" s="12">
        <v>72490.14999999998</v>
      </c>
      <c r="C725" s="12" t="s">
        <v>27</v>
      </c>
      <c r="D725" s="12" t="s">
        <v>27</v>
      </c>
      <c r="E725" s="12">
        <v>232.79086554237838</v>
      </c>
      <c r="F725" s="32">
        <v>0.93627969000367661</v>
      </c>
      <c r="G725" s="32">
        <v>0.93627969000367661</v>
      </c>
      <c r="H725" s="12" t="s">
        <v>105</v>
      </c>
      <c r="I725" s="12" t="s">
        <v>27</v>
      </c>
      <c r="J725" s="30" t="s">
        <v>112</v>
      </c>
    </row>
    <row r="726" spans="1:10">
      <c r="A726" s="31">
        <v>7.2866043666666658E-2</v>
      </c>
      <c r="B726" s="12">
        <v>72866.043666666665</v>
      </c>
      <c r="C726" s="12" t="s">
        <v>27</v>
      </c>
      <c r="D726" s="12" t="s">
        <v>27</v>
      </c>
      <c r="E726" s="12">
        <v>232.33476105332247</v>
      </c>
      <c r="F726" s="32">
        <v>0.96693523222960132</v>
      </c>
      <c r="G726" s="32">
        <v>0.96693523222960132</v>
      </c>
      <c r="H726" s="12" t="s">
        <v>105</v>
      </c>
      <c r="I726" s="12" t="s">
        <v>27</v>
      </c>
      <c r="J726" s="30" t="s">
        <v>112</v>
      </c>
    </row>
    <row r="727" spans="1:10">
      <c r="A727" s="31">
        <v>7.321931633333334E-2</v>
      </c>
      <c r="B727" s="12">
        <v>73219.316333333336</v>
      </c>
      <c r="C727" s="12" t="s">
        <v>27</v>
      </c>
      <c r="D727" s="12" t="s">
        <v>27</v>
      </c>
      <c r="E727" s="12">
        <v>230.89095840633553</v>
      </c>
      <c r="F727" s="32">
        <v>2.0903064188268137</v>
      </c>
      <c r="G727" s="32">
        <v>2.0903064188268137</v>
      </c>
      <c r="H727" s="12" t="s">
        <v>105</v>
      </c>
      <c r="I727" s="12" t="s">
        <v>27</v>
      </c>
      <c r="J727" s="30" t="s">
        <v>112</v>
      </c>
    </row>
    <row r="728" spans="1:10">
      <c r="A728" s="31">
        <v>7.3750955666666673E-2</v>
      </c>
      <c r="B728" s="12">
        <v>73750.955666666676</v>
      </c>
      <c r="C728" s="12" t="s">
        <v>27</v>
      </c>
      <c r="D728" s="12" t="s">
        <v>27</v>
      </c>
      <c r="E728" s="12">
        <v>232.73507960739272</v>
      </c>
      <c r="F728" s="32">
        <v>0.93522114982996818</v>
      </c>
      <c r="G728" s="32">
        <v>0.93522114982996818</v>
      </c>
      <c r="H728" s="12" t="s">
        <v>105</v>
      </c>
      <c r="I728" s="12" t="s">
        <v>27</v>
      </c>
      <c r="J728" s="30" t="s">
        <v>112</v>
      </c>
    </row>
    <row r="729" spans="1:10">
      <c r="A729" s="31">
        <v>7.4221482333333352E-2</v>
      </c>
      <c r="B729" s="12">
        <v>74221.482333333348</v>
      </c>
      <c r="C729" s="12" t="s">
        <v>27</v>
      </c>
      <c r="D729" s="12" t="s">
        <v>27</v>
      </c>
      <c r="E729" s="12">
        <v>231.33398023763061</v>
      </c>
      <c r="F729" s="32">
        <v>0.70026756601374085</v>
      </c>
      <c r="G729" s="32">
        <v>0.70026756601374085</v>
      </c>
      <c r="H729" s="12" t="s">
        <v>105</v>
      </c>
      <c r="I729" s="12" t="s">
        <v>27</v>
      </c>
      <c r="J729" s="30" t="s">
        <v>112</v>
      </c>
    </row>
    <row r="730" spans="1:10">
      <c r="A730" s="31">
        <v>7.4525645000000001E-2</v>
      </c>
      <c r="B730" s="12">
        <v>74525.645000000004</v>
      </c>
      <c r="C730" s="12" t="s">
        <v>27</v>
      </c>
      <c r="D730" s="12" t="s">
        <v>27</v>
      </c>
      <c r="E730" s="12">
        <v>241.24039462792061</v>
      </c>
      <c r="F730" s="32">
        <v>0.98233888583313878</v>
      </c>
      <c r="G730" s="32">
        <v>0.98233888583313878</v>
      </c>
      <c r="H730" s="12" t="s">
        <v>105</v>
      </c>
      <c r="I730" s="12" t="s">
        <v>27</v>
      </c>
      <c r="J730" s="30" t="s">
        <v>112</v>
      </c>
    </row>
    <row r="731" spans="1:10">
      <c r="A731" s="31">
        <v>7.5067951499999966E-2</v>
      </c>
      <c r="B731" s="12">
        <v>75067.951499999966</v>
      </c>
      <c r="C731" s="12" t="s">
        <v>27</v>
      </c>
      <c r="D731" s="12" t="s">
        <v>27</v>
      </c>
      <c r="E731" s="12">
        <v>243.27000593612678</v>
      </c>
      <c r="F731" s="32">
        <v>1.6234082934671858</v>
      </c>
      <c r="G731" s="32">
        <v>1.6234082934671858</v>
      </c>
      <c r="H731" s="12" t="s">
        <v>105</v>
      </c>
      <c r="I731" s="12" t="s">
        <v>27</v>
      </c>
      <c r="J731" s="30" t="s">
        <v>112</v>
      </c>
    </row>
    <row r="732" spans="1:10">
      <c r="A732" s="31">
        <v>7.5545133666666681E-2</v>
      </c>
      <c r="B732" s="12">
        <v>75545.133666666676</v>
      </c>
      <c r="C732" s="12" t="s">
        <v>27</v>
      </c>
      <c r="D732" s="12" t="s">
        <v>27</v>
      </c>
      <c r="E732" s="12">
        <v>249.52367746086176</v>
      </c>
      <c r="F732" s="32">
        <v>0.73918855719764198</v>
      </c>
      <c r="G732" s="32">
        <v>0.73918855719764198</v>
      </c>
      <c r="H732" s="12" t="s">
        <v>105</v>
      </c>
      <c r="I732" s="12" t="s">
        <v>27</v>
      </c>
      <c r="J732" s="30" t="s">
        <v>112</v>
      </c>
    </row>
    <row r="733" spans="1:10">
      <c r="A733" s="31">
        <v>7.5850650499999991E-2</v>
      </c>
      <c r="B733" s="12">
        <v>75850.650499999989</v>
      </c>
      <c r="C733" s="12" t="s">
        <v>27</v>
      </c>
      <c r="D733" s="12" t="s">
        <v>27</v>
      </c>
      <c r="E733" s="12">
        <v>249.93957236494836</v>
      </c>
      <c r="F733" s="32">
        <v>0.63126083411024947</v>
      </c>
      <c r="G733" s="32">
        <v>0.63126083411024947</v>
      </c>
      <c r="H733" s="12" t="s">
        <v>105</v>
      </c>
      <c r="I733" s="12" t="s">
        <v>27</v>
      </c>
      <c r="J733" s="30" t="s">
        <v>112</v>
      </c>
    </row>
    <row r="734" spans="1:10">
      <c r="A734" s="31">
        <v>7.6247472166666677E-2</v>
      </c>
      <c r="B734" s="12">
        <v>76247.472166666674</v>
      </c>
      <c r="C734" s="12" t="s">
        <v>27</v>
      </c>
      <c r="D734" s="12" t="s">
        <v>27</v>
      </c>
      <c r="E734" s="12">
        <v>239.34140543854346</v>
      </c>
      <c r="F734" s="32">
        <v>1.1246540641246754</v>
      </c>
      <c r="G734" s="32">
        <v>1.1246540641246754</v>
      </c>
      <c r="H734" s="12" t="s">
        <v>105</v>
      </c>
      <c r="I734" s="12" t="s">
        <v>27</v>
      </c>
      <c r="J734" s="30" t="s">
        <v>112</v>
      </c>
    </row>
    <row r="735" spans="1:10">
      <c r="A735" s="31">
        <v>7.6696735999999974E-2</v>
      </c>
      <c r="B735" s="12">
        <v>76696.735999999975</v>
      </c>
      <c r="C735" s="12" t="s">
        <v>27</v>
      </c>
      <c r="D735" s="12" t="s">
        <v>27</v>
      </c>
      <c r="E735" s="12">
        <v>238.01317290414426</v>
      </c>
      <c r="F735" s="32">
        <v>1.9806027077257979</v>
      </c>
      <c r="G735" s="32">
        <v>1.9806027077257979</v>
      </c>
      <c r="H735" s="12" t="s">
        <v>105</v>
      </c>
      <c r="I735" s="12" t="s">
        <v>27</v>
      </c>
      <c r="J735" s="30" t="s">
        <v>112</v>
      </c>
    </row>
    <row r="736" spans="1:10">
      <c r="A736" s="31">
        <v>7.705648050000001E-2</v>
      </c>
      <c r="B736" s="12">
        <v>77056.480500000005</v>
      </c>
      <c r="C736" s="12" t="s">
        <v>27</v>
      </c>
      <c r="D736" s="12" t="s">
        <v>27</v>
      </c>
      <c r="E736" s="12">
        <v>231.68344444807624</v>
      </c>
      <c r="F736" s="32">
        <v>1.5425260726863828</v>
      </c>
      <c r="G736" s="32">
        <v>1.5425260726863828</v>
      </c>
      <c r="H736" s="12" t="s">
        <v>105</v>
      </c>
      <c r="I736" s="12" t="s">
        <v>27</v>
      </c>
      <c r="J736" s="30" t="s">
        <v>112</v>
      </c>
    </row>
    <row r="737" spans="1:10">
      <c r="A737" s="31">
        <v>7.761591499999998E-2</v>
      </c>
      <c r="B737" s="12">
        <v>77615.914999999979</v>
      </c>
      <c r="C737" s="12" t="s">
        <v>27</v>
      </c>
      <c r="D737" s="12" t="s">
        <v>27</v>
      </c>
      <c r="E737" s="12">
        <v>224.91795384960736</v>
      </c>
      <c r="F737" s="32">
        <v>1.2971109768474158</v>
      </c>
      <c r="G737" s="32">
        <v>1.2971109768474158</v>
      </c>
      <c r="H737" s="12" t="s">
        <v>105</v>
      </c>
      <c r="I737" s="12" t="s">
        <v>27</v>
      </c>
      <c r="J737" s="30" t="s">
        <v>112</v>
      </c>
    </row>
    <row r="738" spans="1:10">
      <c r="A738" s="31">
        <v>7.8080753000000003E-2</v>
      </c>
      <c r="B738" s="12">
        <v>78080.752999999997</v>
      </c>
      <c r="C738" s="12" t="s">
        <v>27</v>
      </c>
      <c r="D738" s="12" t="s">
        <v>27</v>
      </c>
      <c r="E738" s="12">
        <v>226.64717080896844</v>
      </c>
      <c r="F738" s="32">
        <v>0.8409856276132861</v>
      </c>
      <c r="G738" s="32">
        <v>0.8409856276132861</v>
      </c>
      <c r="H738" s="12" t="s">
        <v>105</v>
      </c>
      <c r="I738" s="12" t="s">
        <v>27</v>
      </c>
      <c r="J738" s="30" t="s">
        <v>112</v>
      </c>
    </row>
    <row r="739" spans="1:10">
      <c r="A739" s="31">
        <v>7.8507949999999979E-2</v>
      </c>
      <c r="B739" s="12">
        <v>78507.949999999983</v>
      </c>
      <c r="C739" s="12" t="s">
        <v>27</v>
      </c>
      <c r="D739" s="12" t="s">
        <v>27</v>
      </c>
      <c r="E739" s="12">
        <v>224.14275244347979</v>
      </c>
      <c r="F739" s="32">
        <v>0.64759578842850862</v>
      </c>
      <c r="G739" s="32">
        <v>0.64759578842850862</v>
      </c>
      <c r="H739" s="12" t="s">
        <v>105</v>
      </c>
      <c r="I739" s="12" t="s">
        <v>27</v>
      </c>
      <c r="J739" s="30" t="s">
        <v>112</v>
      </c>
    </row>
    <row r="740" spans="1:10">
      <c r="A740" s="31">
        <v>7.8969540133333349E-2</v>
      </c>
      <c r="B740" s="12">
        <v>78969.540133333343</v>
      </c>
      <c r="C740" s="12" t="s">
        <v>27</v>
      </c>
      <c r="D740" s="12" t="s">
        <v>27</v>
      </c>
      <c r="E740" s="12">
        <v>227.29934546062921</v>
      </c>
      <c r="F740" s="32">
        <v>0.55947740561517156</v>
      </c>
      <c r="G740" s="32">
        <v>0.55947740561517156</v>
      </c>
      <c r="H740" s="12" t="s">
        <v>105</v>
      </c>
      <c r="I740" s="12" t="s">
        <v>27</v>
      </c>
      <c r="J740" s="30" t="s">
        <v>112</v>
      </c>
    </row>
    <row r="741" spans="1:10">
      <c r="A741" s="31">
        <v>7.9410362999999984E-2</v>
      </c>
      <c r="B741" s="12">
        <v>79410.362999999983</v>
      </c>
      <c r="C741" s="12" t="s">
        <v>27</v>
      </c>
      <c r="D741" s="12" t="s">
        <v>27</v>
      </c>
      <c r="E741" s="12">
        <v>229.25533496544978</v>
      </c>
      <c r="F741" s="32">
        <v>1.3440056547131476</v>
      </c>
      <c r="G741" s="32">
        <v>1.3440056547131476</v>
      </c>
      <c r="H741" s="12" t="s">
        <v>105</v>
      </c>
      <c r="I741" s="12" t="s">
        <v>27</v>
      </c>
      <c r="J741" s="30" t="s">
        <v>112</v>
      </c>
    </row>
    <row r="742" spans="1:10">
      <c r="A742" s="31">
        <v>7.9877758000000021E-2</v>
      </c>
      <c r="B742" s="12">
        <v>79877.758000000016</v>
      </c>
      <c r="C742" s="12" t="s">
        <v>27</v>
      </c>
      <c r="D742" s="12" t="s">
        <v>27</v>
      </c>
      <c r="E742" s="12">
        <v>234.74268285165846</v>
      </c>
      <c r="F742" s="32">
        <v>0.72439190546401377</v>
      </c>
      <c r="G742" s="32">
        <v>0.72439190546401377</v>
      </c>
      <c r="H742" s="12" t="s">
        <v>105</v>
      </c>
      <c r="I742" s="12" t="s">
        <v>27</v>
      </c>
      <c r="J742" s="30" t="s">
        <v>112</v>
      </c>
    </row>
    <row r="743" spans="1:10">
      <c r="A743" s="31">
        <v>8.0330362499999974E-2</v>
      </c>
      <c r="B743" s="12">
        <v>80330.362499999974</v>
      </c>
      <c r="C743" s="12" t="s">
        <v>27</v>
      </c>
      <c r="D743" s="12" t="s">
        <v>27</v>
      </c>
      <c r="E743" s="12">
        <v>230.60058478694174</v>
      </c>
      <c r="F743" s="32">
        <v>0.61888360816582078</v>
      </c>
      <c r="G743" s="32">
        <v>0.61888360816582078</v>
      </c>
      <c r="H743" s="12" t="s">
        <v>105</v>
      </c>
      <c r="I743" s="12" t="s">
        <v>27</v>
      </c>
      <c r="J743" s="30" t="s">
        <v>112</v>
      </c>
    </row>
    <row r="744" spans="1:10">
      <c r="A744" s="31">
        <v>8.0721785500000018E-2</v>
      </c>
      <c r="B744" s="12">
        <v>80721.785500000013</v>
      </c>
      <c r="C744" s="12" t="s">
        <v>27</v>
      </c>
      <c r="D744" s="12" t="s">
        <v>27</v>
      </c>
      <c r="E744" s="12">
        <v>233.92301778529907</v>
      </c>
      <c r="F744" s="32">
        <v>1.4557639895311743</v>
      </c>
      <c r="G744" s="32">
        <v>1.4557639895311743</v>
      </c>
      <c r="H744" s="12" t="s">
        <v>105</v>
      </c>
      <c r="I744" s="12" t="s">
        <v>27</v>
      </c>
      <c r="J744" s="30" t="s">
        <v>112</v>
      </c>
    </row>
    <row r="745" spans="1:10">
      <c r="A745" s="31">
        <v>8.1206942499999976E-2</v>
      </c>
      <c r="B745" s="12">
        <v>81206.942499999976</v>
      </c>
      <c r="C745" s="12" t="s">
        <v>27</v>
      </c>
      <c r="D745" s="12" t="s">
        <v>27</v>
      </c>
      <c r="E745" s="12">
        <v>230.32953997112173</v>
      </c>
      <c r="F745" s="32">
        <v>0.79569391335084017</v>
      </c>
      <c r="G745" s="32">
        <v>0.79569391335084017</v>
      </c>
      <c r="H745" s="12" t="s">
        <v>105</v>
      </c>
      <c r="I745" s="12" t="s">
        <v>27</v>
      </c>
      <c r="J745" s="30" t="s">
        <v>112</v>
      </c>
    </row>
    <row r="746" spans="1:10">
      <c r="A746" s="31">
        <v>8.1711431000000015E-2</v>
      </c>
      <c r="B746" s="12">
        <v>81711.431000000011</v>
      </c>
      <c r="C746" s="12" t="s">
        <v>27</v>
      </c>
      <c r="D746" s="12" t="s">
        <v>27</v>
      </c>
      <c r="E746" s="12">
        <v>234.13416436720672</v>
      </c>
      <c r="F746" s="32">
        <v>1.1690031548929674</v>
      </c>
      <c r="G746" s="32">
        <v>1.1690031548929674</v>
      </c>
      <c r="H746" s="12" t="s">
        <v>105</v>
      </c>
      <c r="I746" s="12" t="s">
        <v>27</v>
      </c>
      <c r="J746" s="30" t="s">
        <v>112</v>
      </c>
    </row>
    <row r="747" spans="1:10">
      <c r="A747" s="31">
        <v>8.2068790499999975E-2</v>
      </c>
      <c r="B747" s="12">
        <v>82068.790499999974</v>
      </c>
      <c r="C747" s="12" t="s">
        <v>27</v>
      </c>
      <c r="D747" s="12" t="s">
        <v>27</v>
      </c>
      <c r="E747" s="12">
        <v>238.88896579028287</v>
      </c>
      <c r="F747" s="32">
        <v>0.93795885224963116</v>
      </c>
      <c r="G747" s="32">
        <v>0.93795885224963116</v>
      </c>
      <c r="H747" s="12" t="s">
        <v>105</v>
      </c>
      <c r="I747" s="12" t="s">
        <v>27</v>
      </c>
      <c r="J747" s="30" t="s">
        <v>112</v>
      </c>
    </row>
    <row r="748" spans="1:10">
      <c r="A748" s="31">
        <v>8.2526719200000001E-2</v>
      </c>
      <c r="B748" s="12">
        <v>82526.719200000007</v>
      </c>
      <c r="C748" s="12" t="s">
        <v>27</v>
      </c>
      <c r="D748" s="12" t="s">
        <v>27</v>
      </c>
      <c r="E748" s="12">
        <v>240.87295493897983</v>
      </c>
      <c r="F748" s="32">
        <v>1.6390087862534692</v>
      </c>
      <c r="G748" s="32">
        <v>1.6390087862534692</v>
      </c>
      <c r="H748" s="12" t="s">
        <v>105</v>
      </c>
      <c r="I748" s="12" t="s">
        <v>27</v>
      </c>
      <c r="J748" s="30" t="s">
        <v>112</v>
      </c>
    </row>
    <row r="749" spans="1:10">
      <c r="A749" s="31">
        <v>8.298826099999998E-2</v>
      </c>
      <c r="B749" s="12">
        <v>82988.260999999984</v>
      </c>
      <c r="C749" s="12" t="s">
        <v>27</v>
      </c>
      <c r="D749" s="12" t="s">
        <v>27</v>
      </c>
      <c r="E749" s="12">
        <v>246.32246412221588</v>
      </c>
      <c r="F749" s="32">
        <v>0.69796852186566627</v>
      </c>
      <c r="G749" s="32">
        <v>0.69796852186566627</v>
      </c>
      <c r="H749" s="12" t="s">
        <v>105</v>
      </c>
      <c r="I749" s="12" t="s">
        <v>27</v>
      </c>
      <c r="J749" s="30" t="s">
        <v>112</v>
      </c>
    </row>
    <row r="750" spans="1:10">
      <c r="A750" s="31">
        <v>8.3554112166666666E-2</v>
      </c>
      <c r="B750" s="12">
        <v>83554.112166666673</v>
      </c>
      <c r="C750" s="12" t="s">
        <v>27</v>
      </c>
      <c r="D750" s="12" t="s">
        <v>27</v>
      </c>
      <c r="E750" s="12">
        <v>247.10036823521759</v>
      </c>
      <c r="F750" s="32">
        <v>0.9963628866853147</v>
      </c>
      <c r="G750" s="32">
        <v>0.9963628866853147</v>
      </c>
      <c r="H750" s="12" t="s">
        <v>105</v>
      </c>
      <c r="I750" s="12" t="s">
        <v>27</v>
      </c>
      <c r="J750" s="30" t="s">
        <v>112</v>
      </c>
    </row>
    <row r="751" spans="1:10">
      <c r="A751" s="31">
        <v>8.3940899999999971E-2</v>
      </c>
      <c r="B751" s="12">
        <v>83940.899999999965</v>
      </c>
      <c r="C751" s="12" t="s">
        <v>27</v>
      </c>
      <c r="D751" s="12" t="s">
        <v>27</v>
      </c>
      <c r="E751" s="12">
        <v>250.78745315401204</v>
      </c>
      <c r="F751" s="32">
        <v>0.79554953386553673</v>
      </c>
      <c r="G751" s="32">
        <v>0.79554953386553673</v>
      </c>
      <c r="H751" s="12" t="s">
        <v>105</v>
      </c>
      <c r="I751" s="12" t="s">
        <v>27</v>
      </c>
      <c r="J751" s="30" t="s">
        <v>112</v>
      </c>
    </row>
    <row r="752" spans="1:10">
      <c r="A752" s="31">
        <v>8.435743850000002E-2</v>
      </c>
      <c r="B752" s="12">
        <v>84357.438500000018</v>
      </c>
      <c r="C752" s="12" t="s">
        <v>27</v>
      </c>
      <c r="D752" s="12" t="s">
        <v>27</v>
      </c>
      <c r="E752" s="12">
        <v>243.16072770547603</v>
      </c>
      <c r="F752" s="32">
        <v>0.75886853972946544</v>
      </c>
      <c r="G752" s="32">
        <v>0.75886853972946544</v>
      </c>
      <c r="H752" s="12" t="s">
        <v>105</v>
      </c>
      <c r="I752" s="12" t="s">
        <v>27</v>
      </c>
      <c r="J752" s="30" t="s">
        <v>112</v>
      </c>
    </row>
    <row r="753" spans="1:10">
      <c r="A753" s="31">
        <v>8.4936768999999968E-2</v>
      </c>
      <c r="B753" s="12">
        <v>84936.768999999971</v>
      </c>
      <c r="C753" s="12" t="s">
        <v>27</v>
      </c>
      <c r="D753" s="12" t="s">
        <v>27</v>
      </c>
      <c r="E753" s="12">
        <v>238.42310352799862</v>
      </c>
      <c r="F753" s="32">
        <v>1.0981714529290489</v>
      </c>
      <c r="G753" s="32">
        <v>1.0981714529290489</v>
      </c>
      <c r="H753" s="12" t="s">
        <v>105</v>
      </c>
      <c r="I753" s="12" t="s">
        <v>27</v>
      </c>
      <c r="J753" s="30" t="s">
        <v>112</v>
      </c>
    </row>
    <row r="754" spans="1:10">
      <c r="A754" s="31">
        <v>8.5367469333333348E-2</v>
      </c>
      <c r="B754" s="12">
        <v>85367.469333333342</v>
      </c>
      <c r="C754" s="12" t="s">
        <v>27</v>
      </c>
      <c r="D754" s="12" t="s">
        <v>27</v>
      </c>
      <c r="E754" s="12">
        <v>234.68610329976863</v>
      </c>
      <c r="F754" s="32">
        <v>0.6026558497435035</v>
      </c>
      <c r="G754" s="32">
        <v>0.6026558497435035</v>
      </c>
      <c r="H754" s="12" t="s">
        <v>105</v>
      </c>
      <c r="I754" s="12" t="s">
        <v>27</v>
      </c>
      <c r="J754" s="30" t="s">
        <v>112</v>
      </c>
    </row>
    <row r="755" spans="1:10">
      <c r="A755" s="31">
        <v>8.5890693833333295E-2</v>
      </c>
      <c r="B755" s="12">
        <v>85890.693833333295</v>
      </c>
      <c r="C755" s="12" t="s">
        <v>27</v>
      </c>
      <c r="D755" s="12" t="s">
        <v>27</v>
      </c>
      <c r="E755" s="12">
        <v>228.76304195030889</v>
      </c>
      <c r="F755" s="32">
        <v>1.5702164153308857</v>
      </c>
      <c r="G755" s="32">
        <v>1.5702164153308857</v>
      </c>
      <c r="H755" s="12" t="s">
        <v>105</v>
      </c>
      <c r="I755" s="12" t="s">
        <v>27</v>
      </c>
      <c r="J755" s="30" t="s">
        <v>112</v>
      </c>
    </row>
    <row r="756" spans="1:10">
      <c r="A756" s="31">
        <v>8.6498324533333351E-2</v>
      </c>
      <c r="B756" s="12">
        <v>86498.324533333347</v>
      </c>
      <c r="C756" s="12" t="s">
        <v>27</v>
      </c>
      <c r="D756" s="12" t="s">
        <v>27</v>
      </c>
      <c r="E756" s="12">
        <v>223.37741662402166</v>
      </c>
      <c r="F756" s="32">
        <v>0.72482734841946572</v>
      </c>
      <c r="G756" s="32">
        <v>0.72482734841946572</v>
      </c>
      <c r="H756" s="12" t="s">
        <v>105</v>
      </c>
      <c r="I756" s="12" t="s">
        <v>27</v>
      </c>
      <c r="J756" s="30" t="s">
        <v>112</v>
      </c>
    </row>
    <row r="757" spans="1:10">
      <c r="A757" s="31">
        <v>8.7027636000000019E-2</v>
      </c>
      <c r="B757" s="12">
        <v>87027.636000000013</v>
      </c>
      <c r="C757" s="12" t="s">
        <v>27</v>
      </c>
      <c r="D757" s="12" t="s">
        <v>27</v>
      </c>
      <c r="E757" s="12">
        <v>221.05561058442584</v>
      </c>
      <c r="F757" s="32">
        <v>2.3192189426938246</v>
      </c>
      <c r="G757" s="32">
        <v>2.3192189426938246</v>
      </c>
      <c r="H757" s="12" t="s">
        <v>105</v>
      </c>
      <c r="I757" s="12" t="s">
        <v>27</v>
      </c>
      <c r="J757" s="30" t="s">
        <v>112</v>
      </c>
    </row>
    <row r="758" spans="1:10">
      <c r="A758" s="31">
        <v>8.7581179999999995E-2</v>
      </c>
      <c r="B758" s="12">
        <v>87581.18</v>
      </c>
      <c r="C758" s="12" t="s">
        <v>27</v>
      </c>
      <c r="D758" s="12" t="s">
        <v>27</v>
      </c>
      <c r="E758" s="12">
        <v>223.62974404078184</v>
      </c>
      <c r="F758" s="32">
        <v>0.92555287715360357</v>
      </c>
      <c r="G758" s="32">
        <v>0.92555287715360357</v>
      </c>
      <c r="H758" s="12" t="s">
        <v>105</v>
      </c>
      <c r="I758" s="12" t="s">
        <v>27</v>
      </c>
      <c r="J758" s="30" t="s">
        <v>112</v>
      </c>
    </row>
    <row r="759" spans="1:10">
      <c r="A759" s="31">
        <v>8.8136179999999995E-2</v>
      </c>
      <c r="B759" s="12">
        <v>88136.18</v>
      </c>
      <c r="C759" s="12" t="s">
        <v>27</v>
      </c>
      <c r="D759" s="12" t="s">
        <v>27</v>
      </c>
      <c r="E759" s="12">
        <v>217.8009629500103</v>
      </c>
      <c r="F759" s="32">
        <v>1.5708960589145029</v>
      </c>
      <c r="G759" s="32">
        <v>1.5708960589145029</v>
      </c>
      <c r="H759" s="12" t="s">
        <v>105</v>
      </c>
      <c r="I759" s="12" t="s">
        <v>27</v>
      </c>
      <c r="J759" s="30" t="s">
        <v>112</v>
      </c>
    </row>
    <row r="760" spans="1:10">
      <c r="A760" s="31">
        <v>8.870104959999997E-2</v>
      </c>
      <c r="B760" s="12">
        <v>88701.049599999969</v>
      </c>
      <c r="C760" s="12" t="s">
        <v>27</v>
      </c>
      <c r="D760" s="12" t="s">
        <v>27</v>
      </c>
      <c r="E760" s="12">
        <v>223.98941409211108</v>
      </c>
      <c r="F760" s="32">
        <v>0.50376644708558849</v>
      </c>
      <c r="G760" s="32">
        <v>0.50376644708558849</v>
      </c>
      <c r="H760" s="12" t="s">
        <v>105</v>
      </c>
      <c r="I760" s="12" t="s">
        <v>27</v>
      </c>
      <c r="J760" s="30" t="s">
        <v>112</v>
      </c>
    </row>
    <row r="761" spans="1:10">
      <c r="A761" s="31">
        <v>8.9244716000000016E-2</v>
      </c>
      <c r="B761" s="12">
        <v>89244.716000000015</v>
      </c>
      <c r="C761" s="12" t="s">
        <v>27</v>
      </c>
      <c r="D761" s="12" t="s">
        <v>27</v>
      </c>
      <c r="E761" s="12">
        <v>227.37837353558351</v>
      </c>
      <c r="F761" s="32">
        <v>1.0994600980061504</v>
      </c>
      <c r="G761" s="32">
        <v>1.0994600980061504</v>
      </c>
      <c r="H761" s="12" t="s">
        <v>105</v>
      </c>
      <c r="I761" s="12" t="s">
        <v>27</v>
      </c>
      <c r="J761" s="30" t="s">
        <v>112</v>
      </c>
    </row>
    <row r="762" spans="1:10">
      <c r="A762" s="31">
        <v>8.9696257533333323E-2</v>
      </c>
      <c r="B762" s="12">
        <v>89696.257533333322</v>
      </c>
      <c r="C762" s="12" t="s">
        <v>27</v>
      </c>
      <c r="D762" s="12" t="s">
        <v>27</v>
      </c>
      <c r="E762" s="12">
        <v>228.87834564758057</v>
      </c>
      <c r="F762" s="32">
        <v>0.58271390792553379</v>
      </c>
      <c r="G762" s="32">
        <v>0.58271390792553379</v>
      </c>
      <c r="H762" s="12" t="s">
        <v>105</v>
      </c>
      <c r="I762" s="12" t="s">
        <v>27</v>
      </c>
      <c r="J762" s="30" t="s">
        <v>112</v>
      </c>
    </row>
    <row r="763" spans="1:10">
      <c r="A763" s="31">
        <v>9.0317294000000006E-2</v>
      </c>
      <c r="B763" s="12">
        <v>90317.294000000009</v>
      </c>
      <c r="C763" s="12" t="s">
        <v>27</v>
      </c>
      <c r="D763" s="12" t="s">
        <v>27</v>
      </c>
      <c r="E763" s="12">
        <v>229.73738145870655</v>
      </c>
      <c r="F763" s="32">
        <v>1.2932470859753369</v>
      </c>
      <c r="G763" s="32">
        <v>1.2932470859753369</v>
      </c>
      <c r="H763" s="12" t="s">
        <v>105</v>
      </c>
      <c r="I763" s="12" t="s">
        <v>27</v>
      </c>
      <c r="J763" s="30" t="s">
        <v>112</v>
      </c>
    </row>
    <row r="764" spans="1:10">
      <c r="A764" s="31">
        <v>9.0834015000000004E-2</v>
      </c>
      <c r="B764" s="12">
        <v>90834.014999999999</v>
      </c>
      <c r="C764" s="12" t="s">
        <v>27</v>
      </c>
      <c r="D764" s="12" t="s">
        <v>27</v>
      </c>
      <c r="E764" s="12">
        <v>231.55865048827815</v>
      </c>
      <c r="F764" s="32">
        <v>0.56577964514970258</v>
      </c>
      <c r="G764" s="32">
        <v>0.56577964514970258</v>
      </c>
      <c r="H764" s="12" t="s">
        <v>105</v>
      </c>
      <c r="I764" s="12" t="s">
        <v>27</v>
      </c>
      <c r="J764" s="30" t="s">
        <v>112</v>
      </c>
    </row>
    <row r="765" spans="1:10">
      <c r="A765" s="31">
        <v>9.1445030666666677E-2</v>
      </c>
      <c r="B765" s="12">
        <v>91445.030666666673</v>
      </c>
      <c r="C765" s="12" t="s">
        <v>27</v>
      </c>
      <c r="D765" s="12" t="s">
        <v>27</v>
      </c>
      <c r="E765" s="12">
        <v>231.12075636405777</v>
      </c>
      <c r="F765" s="32">
        <v>0.57463369041864754</v>
      </c>
      <c r="G765" s="32">
        <v>0.57463369041864754</v>
      </c>
      <c r="H765" s="12" t="s">
        <v>105</v>
      </c>
      <c r="I765" s="12" t="s">
        <v>27</v>
      </c>
      <c r="J765" s="30" t="s">
        <v>112</v>
      </c>
    </row>
    <row r="766" spans="1:10">
      <c r="A766" s="31">
        <v>9.1949738000000003E-2</v>
      </c>
      <c r="B766" s="12">
        <v>91949.737999999998</v>
      </c>
      <c r="C766" s="12" t="s">
        <v>27</v>
      </c>
      <c r="D766" s="12" t="s">
        <v>27</v>
      </c>
      <c r="E766" s="12">
        <v>233.74184029367558</v>
      </c>
      <c r="F766" s="32">
        <v>1.1116439014712285</v>
      </c>
      <c r="G766" s="32">
        <v>1.1116439014712285</v>
      </c>
      <c r="H766" s="12" t="s">
        <v>105</v>
      </c>
      <c r="I766" s="12" t="s">
        <v>27</v>
      </c>
      <c r="J766" s="30" t="s">
        <v>112</v>
      </c>
    </row>
    <row r="767" spans="1:10">
      <c r="A767" s="31">
        <v>9.2667817500000013E-2</v>
      </c>
      <c r="B767" s="12">
        <v>92667.817500000019</v>
      </c>
      <c r="C767" s="12" t="s">
        <v>27</v>
      </c>
      <c r="D767" s="12" t="s">
        <v>27</v>
      </c>
      <c r="E767" s="12">
        <v>232.45568865935815</v>
      </c>
      <c r="F767" s="32">
        <v>2.220579734316614</v>
      </c>
      <c r="G767" s="32">
        <v>2.220579734316614</v>
      </c>
      <c r="H767" s="12" t="s">
        <v>105</v>
      </c>
      <c r="I767" s="12" t="s">
        <v>27</v>
      </c>
      <c r="J767" s="30" t="s">
        <v>112</v>
      </c>
    </row>
    <row r="768" spans="1:10">
      <c r="A768" s="31">
        <v>9.3424709600000003E-2</v>
      </c>
      <c r="B768" s="12">
        <v>93424.709600000002</v>
      </c>
      <c r="C768" s="12" t="s">
        <v>27</v>
      </c>
      <c r="D768" s="12" t="s">
        <v>27</v>
      </c>
      <c r="E768" s="12">
        <v>235.1600042216258</v>
      </c>
      <c r="F768" s="32">
        <v>0.82564617806512797</v>
      </c>
      <c r="G768" s="32">
        <v>0.82564617806512797</v>
      </c>
      <c r="H768" s="12" t="s">
        <v>105</v>
      </c>
      <c r="I768" s="12" t="s">
        <v>27</v>
      </c>
      <c r="J768" s="30" t="s">
        <v>112</v>
      </c>
    </row>
    <row r="769" spans="1:10">
      <c r="A769" s="31">
        <v>9.3823213666666683E-2</v>
      </c>
      <c r="B769" s="12">
        <v>93823.213666666677</v>
      </c>
      <c r="C769" s="12" t="s">
        <v>27</v>
      </c>
      <c r="D769" s="12" t="s">
        <v>27</v>
      </c>
      <c r="E769" s="12">
        <v>238.20709532731436</v>
      </c>
      <c r="F769" s="32">
        <v>0.77427850326393866</v>
      </c>
      <c r="G769" s="32">
        <v>0.77427850326393866</v>
      </c>
      <c r="H769" s="12" t="s">
        <v>105</v>
      </c>
      <c r="I769" s="12" t="s">
        <v>27</v>
      </c>
      <c r="J769" s="30" t="s">
        <v>112</v>
      </c>
    </row>
    <row r="770" spans="1:10">
      <c r="A770" s="31">
        <v>9.4568548333333308E-2</v>
      </c>
      <c r="B770" s="12">
        <v>94568.54833333331</v>
      </c>
      <c r="C770" s="12" t="s">
        <v>27</v>
      </c>
      <c r="D770" s="12" t="s">
        <v>27</v>
      </c>
      <c r="E770" s="12">
        <v>242.40636016295775</v>
      </c>
      <c r="F770" s="32">
        <v>0.53365838815772637</v>
      </c>
      <c r="G770" s="32">
        <v>0.53365838815772637</v>
      </c>
      <c r="H770" s="12" t="s">
        <v>105</v>
      </c>
      <c r="I770" s="12" t="s">
        <v>27</v>
      </c>
      <c r="J770" s="30" t="s">
        <v>112</v>
      </c>
    </row>
    <row r="771" spans="1:10">
      <c r="A771" s="31">
        <v>9.5234114000000022E-2</v>
      </c>
      <c r="B771" s="12">
        <v>95234.114000000016</v>
      </c>
      <c r="C771" s="12" t="s">
        <v>27</v>
      </c>
      <c r="D771" s="12" t="s">
        <v>27</v>
      </c>
      <c r="E771" s="12">
        <v>242.91411717720837</v>
      </c>
      <c r="F771" s="32">
        <v>1.0680429441934671</v>
      </c>
      <c r="G771" s="32">
        <v>1.0680429441934671</v>
      </c>
      <c r="H771" s="12" t="s">
        <v>105</v>
      </c>
      <c r="I771" s="12" t="s">
        <v>27</v>
      </c>
      <c r="J771" s="30" t="s">
        <v>112</v>
      </c>
    </row>
    <row r="772" spans="1:10">
      <c r="A772" s="31">
        <v>9.5921483166666641E-2</v>
      </c>
      <c r="B772" s="12">
        <v>95921.483166666643</v>
      </c>
      <c r="C772" s="12" t="s">
        <v>27</v>
      </c>
      <c r="D772" s="12" t="s">
        <v>27</v>
      </c>
      <c r="E772" s="12">
        <v>246.19646528867355</v>
      </c>
      <c r="F772" s="32">
        <v>1.5429840266572261</v>
      </c>
      <c r="G772" s="32">
        <v>1.5429840266572261</v>
      </c>
      <c r="H772" s="12" t="s">
        <v>105</v>
      </c>
      <c r="I772" s="12" t="s">
        <v>27</v>
      </c>
      <c r="J772" s="30" t="s">
        <v>112</v>
      </c>
    </row>
    <row r="773" spans="1:10">
      <c r="A773" s="31">
        <v>9.6474880333333346E-2</v>
      </c>
      <c r="B773" s="12">
        <v>96474.880333333349</v>
      </c>
      <c r="C773" s="12" t="s">
        <v>27</v>
      </c>
      <c r="D773" s="12" t="s">
        <v>27</v>
      </c>
      <c r="E773" s="12">
        <v>245.76472950138771</v>
      </c>
      <c r="F773" s="32">
        <v>0.59683198504101631</v>
      </c>
      <c r="G773" s="32">
        <v>0.59683198504101631</v>
      </c>
      <c r="H773" s="12" t="s">
        <v>105</v>
      </c>
      <c r="I773" s="12" t="s">
        <v>27</v>
      </c>
      <c r="J773" s="30" t="s">
        <v>112</v>
      </c>
    </row>
    <row r="774" spans="1:10">
      <c r="A774" s="31">
        <v>9.7270890999999984E-2</v>
      </c>
      <c r="B774" s="12">
        <v>97270.890999999989</v>
      </c>
      <c r="C774" s="12" t="s">
        <v>27</v>
      </c>
      <c r="D774" s="12" t="s">
        <v>27</v>
      </c>
      <c r="E774" s="12">
        <v>242.35406601147713</v>
      </c>
      <c r="F774" s="32">
        <v>2.0356171058595214</v>
      </c>
      <c r="G774" s="32">
        <v>2.0356171058595214</v>
      </c>
      <c r="H774" s="12" t="s">
        <v>105</v>
      </c>
      <c r="I774" s="12" t="s">
        <v>27</v>
      </c>
      <c r="J774" s="30" t="s">
        <v>112</v>
      </c>
    </row>
    <row r="775" spans="1:10">
      <c r="A775" s="31">
        <v>9.7927464500000019E-2</v>
      </c>
      <c r="B775" s="12">
        <v>97927.464500000016</v>
      </c>
      <c r="C775" s="12" t="s">
        <v>27</v>
      </c>
      <c r="D775" s="12" t="s">
        <v>27</v>
      </c>
      <c r="E775" s="12">
        <v>239.85849997327506</v>
      </c>
      <c r="F775" s="32">
        <v>0.44902024787341865</v>
      </c>
      <c r="G775" s="32">
        <v>0.44902024787341865</v>
      </c>
      <c r="H775" s="12" t="s">
        <v>105</v>
      </c>
      <c r="I775" s="12" t="s">
        <v>27</v>
      </c>
      <c r="J775" s="30" t="s">
        <v>112</v>
      </c>
    </row>
    <row r="776" spans="1:10">
      <c r="A776" s="31">
        <v>9.8583723999999984E-2</v>
      </c>
      <c r="B776" s="12">
        <v>98583.723999999987</v>
      </c>
      <c r="C776" s="12" t="s">
        <v>27</v>
      </c>
      <c r="D776" s="12" t="s">
        <v>27</v>
      </c>
      <c r="E776" s="12">
        <v>243.17988778616598</v>
      </c>
      <c r="F776" s="32">
        <v>0.23298298876575249</v>
      </c>
      <c r="G776" s="32">
        <v>0.23298298876575249</v>
      </c>
      <c r="H776" s="12" t="s">
        <v>105</v>
      </c>
      <c r="I776" s="12" t="s">
        <v>27</v>
      </c>
      <c r="J776" s="30" t="s">
        <v>112</v>
      </c>
    </row>
    <row r="777" spans="1:10">
      <c r="A777" s="31">
        <v>9.9361422333333352E-2</v>
      </c>
      <c r="B777" s="12">
        <v>99361.42233333335</v>
      </c>
      <c r="C777" s="12" t="s">
        <v>27</v>
      </c>
      <c r="D777" s="12" t="s">
        <v>27</v>
      </c>
      <c r="E777" s="12">
        <v>242.98971287919505</v>
      </c>
      <c r="F777" s="32">
        <v>1.0068160467597298</v>
      </c>
      <c r="G777" s="32">
        <v>1.0068160467597298</v>
      </c>
      <c r="H777" s="12" t="s">
        <v>105</v>
      </c>
      <c r="I777" s="12" t="s">
        <v>27</v>
      </c>
      <c r="J777" s="30" t="s">
        <v>112</v>
      </c>
    </row>
    <row r="778" spans="1:10">
      <c r="A778" s="31">
        <v>0.10007684966666665</v>
      </c>
      <c r="B778" s="12">
        <v>100076.84966666665</v>
      </c>
      <c r="C778" s="12" t="s">
        <v>27</v>
      </c>
      <c r="D778" s="12" t="s">
        <v>27</v>
      </c>
      <c r="E778" s="12">
        <v>245.62557787811392</v>
      </c>
      <c r="F778" s="32">
        <v>1.0691576059963779</v>
      </c>
      <c r="G778" s="32">
        <v>1.0691576059963779</v>
      </c>
      <c r="H778" s="12" t="s">
        <v>105</v>
      </c>
      <c r="I778" s="12" t="s">
        <v>27</v>
      </c>
      <c r="J778" s="30" t="s">
        <v>112</v>
      </c>
    </row>
    <row r="779" spans="1:10">
      <c r="A779" s="31">
        <v>0.10054317833333334</v>
      </c>
      <c r="B779" s="12">
        <v>100543.17833333334</v>
      </c>
      <c r="C779" s="12" t="s">
        <v>27</v>
      </c>
      <c r="D779" s="12" t="s">
        <v>27</v>
      </c>
      <c r="E779" s="12">
        <v>247.87211311066901</v>
      </c>
      <c r="F779" s="32">
        <v>1.0978904362663182</v>
      </c>
      <c r="G779" s="32">
        <v>1.0978904362663182</v>
      </c>
      <c r="H779" s="12" t="s">
        <v>105</v>
      </c>
      <c r="I779" s="12" t="s">
        <v>27</v>
      </c>
      <c r="J779" s="30" t="s">
        <v>112</v>
      </c>
    </row>
    <row r="780" spans="1:10">
      <c r="A780" s="31">
        <v>0.10132567500000002</v>
      </c>
      <c r="B780" s="12">
        <v>101325.67500000002</v>
      </c>
      <c r="C780" s="12" t="s">
        <v>27</v>
      </c>
      <c r="D780" s="12" t="s">
        <v>27</v>
      </c>
      <c r="E780" s="12">
        <v>244.76242456683201</v>
      </c>
      <c r="F780" s="32">
        <v>1.1289953724167154</v>
      </c>
      <c r="G780" s="32">
        <v>1.1289953724167154</v>
      </c>
      <c r="H780" s="12" t="s">
        <v>105</v>
      </c>
      <c r="I780" s="12" t="s">
        <v>27</v>
      </c>
      <c r="J780" s="30" t="s">
        <v>112</v>
      </c>
    </row>
    <row r="781" spans="1:10">
      <c r="A781" s="31">
        <v>0.10197188500000001</v>
      </c>
      <c r="B781" s="12">
        <v>101971.88500000001</v>
      </c>
      <c r="C781" s="12" t="s">
        <v>27</v>
      </c>
      <c r="D781" s="12" t="s">
        <v>27</v>
      </c>
      <c r="E781" s="12">
        <v>240.0715355271941</v>
      </c>
      <c r="F781" s="32">
        <v>0.93991788163341106</v>
      </c>
      <c r="G781" s="32">
        <v>0.93991788163341106</v>
      </c>
      <c r="H781" s="12" t="s">
        <v>105</v>
      </c>
      <c r="I781" s="12" t="s">
        <v>27</v>
      </c>
      <c r="J781" s="30" t="s">
        <v>112</v>
      </c>
    </row>
    <row r="782" spans="1:10">
      <c r="A782" s="31">
        <v>0.10276477666666664</v>
      </c>
      <c r="B782" s="12">
        <v>102764.77666666664</v>
      </c>
      <c r="C782" s="12" t="s">
        <v>27</v>
      </c>
      <c r="D782" s="12" t="s">
        <v>27</v>
      </c>
      <c r="E782" s="12">
        <v>237.07327561500702</v>
      </c>
      <c r="F782" s="32">
        <v>1.7537460901846784</v>
      </c>
      <c r="G782" s="32">
        <v>1.7537460901846784</v>
      </c>
      <c r="H782" s="12" t="s">
        <v>105</v>
      </c>
      <c r="I782" s="12" t="s">
        <v>27</v>
      </c>
      <c r="J782" s="30" t="s">
        <v>112</v>
      </c>
    </row>
    <row r="783" spans="1:10">
      <c r="A783" s="31">
        <v>0.10330874000000002</v>
      </c>
      <c r="B783" s="12">
        <v>103308.74000000002</v>
      </c>
      <c r="C783" s="12" t="s">
        <v>27</v>
      </c>
      <c r="D783" s="12" t="s">
        <v>27</v>
      </c>
      <c r="E783" s="12">
        <v>240.68407213384208</v>
      </c>
      <c r="F783" s="32">
        <v>0.93706222006140694</v>
      </c>
      <c r="G783" s="32">
        <v>0.93706222006140694</v>
      </c>
      <c r="H783" s="12" t="s">
        <v>105</v>
      </c>
      <c r="I783" s="12" t="s">
        <v>27</v>
      </c>
      <c r="J783" s="30" t="s">
        <v>112</v>
      </c>
    </row>
    <row r="784" spans="1:10">
      <c r="A784" s="31">
        <v>0.10427433333333334</v>
      </c>
      <c r="B784" s="12">
        <v>104274.33333333334</v>
      </c>
      <c r="C784" s="12" t="s">
        <v>27</v>
      </c>
      <c r="D784" s="12" t="s">
        <v>27</v>
      </c>
      <c r="E784" s="12">
        <v>247.76162928794554</v>
      </c>
      <c r="F784" s="32">
        <v>0.83022340543541706</v>
      </c>
      <c r="G784" s="32">
        <v>0.83022340543541706</v>
      </c>
      <c r="H784" s="12" t="s">
        <v>105</v>
      </c>
      <c r="I784" s="12" t="s">
        <v>27</v>
      </c>
      <c r="J784" s="30" t="s">
        <v>112</v>
      </c>
    </row>
    <row r="785" spans="1:10">
      <c r="A785" s="31">
        <v>0.1043312290909091</v>
      </c>
      <c r="B785" s="12">
        <v>104331.2290909091</v>
      </c>
      <c r="C785" s="12" t="s">
        <v>27</v>
      </c>
      <c r="D785" s="12" t="s">
        <v>27</v>
      </c>
      <c r="E785" s="12">
        <v>238.88</v>
      </c>
      <c r="F785" s="32">
        <v>1.55</v>
      </c>
      <c r="G785" s="32">
        <v>1.55</v>
      </c>
      <c r="H785" s="12" t="s">
        <v>105</v>
      </c>
      <c r="I785" s="12" t="s">
        <v>27</v>
      </c>
      <c r="J785" s="30" t="s">
        <v>113</v>
      </c>
    </row>
    <row r="786" spans="1:10">
      <c r="A786" s="31">
        <v>0.10496644545454546</v>
      </c>
      <c r="B786" s="12">
        <v>104966.44545454546</v>
      </c>
      <c r="C786" s="12" t="s">
        <v>27</v>
      </c>
      <c r="D786" s="12" t="s">
        <v>27</v>
      </c>
      <c r="E786" s="12">
        <v>242.36</v>
      </c>
      <c r="F786" s="32">
        <v>2.6496296296296298</v>
      </c>
      <c r="G786" s="32">
        <v>2.6496296296296298</v>
      </c>
      <c r="H786" s="12" t="s">
        <v>105</v>
      </c>
      <c r="I786" s="12" t="s">
        <v>27</v>
      </c>
      <c r="J786" s="30" t="s">
        <v>113</v>
      </c>
    </row>
    <row r="787" spans="1:10">
      <c r="A787" s="31">
        <v>0.10550714848484849</v>
      </c>
      <c r="B787" s="12">
        <v>105507.14848484848</v>
      </c>
      <c r="C787" s="12" t="s">
        <v>27</v>
      </c>
      <c r="D787" s="12" t="s">
        <v>27</v>
      </c>
      <c r="E787" s="12">
        <v>248.78</v>
      </c>
      <c r="F787" s="32">
        <v>9.9600000000000009</v>
      </c>
      <c r="G787" s="32">
        <v>9.9600000000000009</v>
      </c>
      <c r="H787" s="12" t="s">
        <v>105</v>
      </c>
      <c r="I787" s="12" t="s">
        <v>27</v>
      </c>
      <c r="J787" s="30" t="s">
        <v>113</v>
      </c>
    </row>
    <row r="788" spans="1:10">
      <c r="A788" s="31">
        <v>0.10598987272727274</v>
      </c>
      <c r="B788" s="12">
        <v>105989.87272727274</v>
      </c>
      <c r="C788" s="12" t="s">
        <v>27</v>
      </c>
      <c r="D788" s="12" t="s">
        <v>27</v>
      </c>
      <c r="E788" s="12">
        <v>257.58</v>
      </c>
      <c r="F788" s="32">
        <v>4.2</v>
      </c>
      <c r="G788" s="32">
        <v>4.2</v>
      </c>
      <c r="H788" s="12" t="s">
        <v>105</v>
      </c>
      <c r="I788" s="12" t="s">
        <v>27</v>
      </c>
      <c r="J788" s="30" t="s">
        <v>113</v>
      </c>
    </row>
    <row r="789" spans="1:10">
      <c r="A789" s="31">
        <v>0.10625637575757577</v>
      </c>
      <c r="B789" s="12">
        <v>106256.37575757576</v>
      </c>
      <c r="C789" s="12" t="s">
        <v>27</v>
      </c>
      <c r="D789" s="12" t="s">
        <v>27</v>
      </c>
      <c r="E789" s="12">
        <v>241.4</v>
      </c>
      <c r="F789" s="32">
        <v>2.6496296296296298</v>
      </c>
      <c r="G789" s="32">
        <v>2.6496296296296298</v>
      </c>
      <c r="H789" s="12" t="s">
        <v>105</v>
      </c>
      <c r="I789" s="12" t="s">
        <v>27</v>
      </c>
      <c r="J789" s="30" t="s">
        <v>113</v>
      </c>
    </row>
    <row r="790" spans="1:10">
      <c r="A790" s="31">
        <v>0.10636825454545455</v>
      </c>
      <c r="B790" s="12">
        <v>106368.25454545455</v>
      </c>
      <c r="C790" s="12" t="s">
        <v>27</v>
      </c>
      <c r="D790" s="12" t="s">
        <v>27</v>
      </c>
      <c r="E790" s="12">
        <v>244.83</v>
      </c>
      <c r="F790" s="32">
        <v>3.05</v>
      </c>
      <c r="G790" s="32">
        <v>3.05</v>
      </c>
      <c r="H790" s="12" t="s">
        <v>105</v>
      </c>
      <c r="I790" s="12" t="s">
        <v>27</v>
      </c>
      <c r="J790" s="30" t="s">
        <v>113</v>
      </c>
    </row>
    <row r="791" spans="1:10">
      <c r="A791" s="31">
        <v>0.10697481818181817</v>
      </c>
      <c r="B791" s="12">
        <v>106974.81818181818</v>
      </c>
      <c r="C791" s="12" t="s">
        <v>27</v>
      </c>
      <c r="D791" s="12" t="s">
        <v>27</v>
      </c>
      <c r="E791" s="12">
        <v>240.34</v>
      </c>
      <c r="F791" s="32">
        <v>2.6496296296296298</v>
      </c>
      <c r="G791" s="32">
        <v>2.6496296296296298</v>
      </c>
      <c r="H791" s="12" t="s">
        <v>105</v>
      </c>
      <c r="I791" s="12" t="s">
        <v>27</v>
      </c>
      <c r="J791" s="30" t="s">
        <v>113</v>
      </c>
    </row>
    <row r="792" spans="1:10">
      <c r="A792" s="31">
        <v>0.10840190909090909</v>
      </c>
      <c r="B792" s="12">
        <v>108401.90909090909</v>
      </c>
      <c r="C792" s="12" t="s">
        <v>27</v>
      </c>
      <c r="D792" s="12" t="s">
        <v>27</v>
      </c>
      <c r="E792" s="12">
        <v>236.43</v>
      </c>
      <c r="F792" s="32">
        <v>2.6496296296296298</v>
      </c>
      <c r="G792" s="32">
        <v>2.6496296296296298</v>
      </c>
      <c r="H792" s="12" t="s">
        <v>105</v>
      </c>
      <c r="I792" s="12" t="s">
        <v>27</v>
      </c>
      <c r="J792" s="30" t="s">
        <v>113</v>
      </c>
    </row>
    <row r="793" spans="1:10">
      <c r="A793" s="31">
        <v>0.10912941818181818</v>
      </c>
      <c r="B793" s="12">
        <v>109129.41818181818</v>
      </c>
      <c r="C793" s="12" t="s">
        <v>27</v>
      </c>
      <c r="D793" s="12" t="s">
        <v>27</v>
      </c>
      <c r="E793" s="12">
        <v>244.44</v>
      </c>
      <c r="F793" s="32">
        <v>1.58</v>
      </c>
      <c r="G793" s="32">
        <v>1.58</v>
      </c>
      <c r="H793" s="12" t="s">
        <v>105</v>
      </c>
      <c r="I793" s="12" t="s">
        <v>27</v>
      </c>
      <c r="J793" s="30" t="s">
        <v>113</v>
      </c>
    </row>
    <row r="794" spans="1:10">
      <c r="A794" s="31">
        <v>0.1098399696969697</v>
      </c>
      <c r="B794" s="12">
        <v>109839.9696969697</v>
      </c>
      <c r="C794" s="12" t="s">
        <v>27</v>
      </c>
      <c r="D794" s="12" t="s">
        <v>27</v>
      </c>
      <c r="E794" s="12">
        <v>244.13</v>
      </c>
      <c r="F794" s="32">
        <v>2.6496296296296298</v>
      </c>
      <c r="G794" s="32">
        <v>2.6496296296296298</v>
      </c>
      <c r="H794" s="12" t="s">
        <v>105</v>
      </c>
      <c r="I794" s="12" t="s">
        <v>27</v>
      </c>
      <c r="J794" s="30" t="s">
        <v>113</v>
      </c>
    </row>
    <row r="795" spans="1:10">
      <c r="A795" s="31">
        <v>0.11055536363636363</v>
      </c>
      <c r="B795" s="12">
        <v>110555.36363636363</v>
      </c>
      <c r="C795" s="12" t="s">
        <v>27</v>
      </c>
      <c r="D795" s="12" t="s">
        <v>27</v>
      </c>
      <c r="E795" s="12">
        <v>246.69</v>
      </c>
      <c r="F795" s="32">
        <v>2.6496296296296298</v>
      </c>
      <c r="G795" s="32">
        <v>2.6496296296296298</v>
      </c>
      <c r="H795" s="12" t="s">
        <v>105</v>
      </c>
      <c r="I795" s="12" t="s">
        <v>27</v>
      </c>
      <c r="J795" s="30" t="s">
        <v>113</v>
      </c>
    </row>
    <row r="796" spans="1:10">
      <c r="A796" s="31">
        <v>0.11187680000000001</v>
      </c>
      <c r="B796" s="12">
        <v>111876.80000000002</v>
      </c>
      <c r="C796" s="12" t="s">
        <v>27</v>
      </c>
      <c r="D796" s="12" t="s">
        <v>27</v>
      </c>
      <c r="E796" s="12">
        <v>257.93</v>
      </c>
      <c r="F796" s="32">
        <v>2.94</v>
      </c>
      <c r="G796" s="32">
        <v>2.94</v>
      </c>
      <c r="H796" s="12" t="s">
        <v>105</v>
      </c>
      <c r="I796" s="12" t="s">
        <v>27</v>
      </c>
      <c r="J796" s="30" t="s">
        <v>113</v>
      </c>
    </row>
    <row r="797" spans="1:10">
      <c r="A797" s="31">
        <v>0.11263606060606063</v>
      </c>
      <c r="B797" s="12">
        <v>112636.06060606062</v>
      </c>
      <c r="C797" s="12" t="s">
        <v>27</v>
      </c>
      <c r="D797" s="12" t="s">
        <v>27</v>
      </c>
      <c r="E797" s="12">
        <v>256.79000000000002</v>
      </c>
      <c r="F797" s="32">
        <v>2.6496296296296298</v>
      </c>
      <c r="G797" s="32">
        <v>2.6496296296296298</v>
      </c>
      <c r="H797" s="12" t="s">
        <v>105</v>
      </c>
      <c r="I797" s="12" t="s">
        <v>27</v>
      </c>
      <c r="J797" s="30" t="s">
        <v>113</v>
      </c>
    </row>
    <row r="798" spans="1:10">
      <c r="A798" s="31">
        <v>0.11294172727272728</v>
      </c>
      <c r="B798" s="12">
        <v>112941.72727272728</v>
      </c>
      <c r="C798" s="12" t="s">
        <v>27</v>
      </c>
      <c r="D798" s="12" t="s">
        <v>27</v>
      </c>
      <c r="E798" s="12">
        <v>263.12</v>
      </c>
      <c r="F798" s="32">
        <v>2.6496296296296298</v>
      </c>
      <c r="G798" s="32">
        <v>2.6496296296296298</v>
      </c>
      <c r="H798" s="12" t="s">
        <v>105</v>
      </c>
      <c r="I798" s="12" t="s">
        <v>27</v>
      </c>
      <c r="J798" s="30" t="s">
        <v>113</v>
      </c>
    </row>
    <row r="799" spans="1:10">
      <c r="A799" s="31">
        <v>0.1131192696969697</v>
      </c>
      <c r="B799" s="12">
        <v>113119.2696969697</v>
      </c>
      <c r="C799" s="12" t="s">
        <v>27</v>
      </c>
      <c r="D799" s="12" t="s">
        <v>27</v>
      </c>
      <c r="E799" s="12">
        <v>264.75</v>
      </c>
      <c r="F799" s="32">
        <v>3.64</v>
      </c>
      <c r="G799" s="32">
        <v>3.64</v>
      </c>
      <c r="H799" s="12" t="s">
        <v>105</v>
      </c>
      <c r="I799" s="12" t="s">
        <v>27</v>
      </c>
      <c r="J799" s="30" t="s">
        <v>113</v>
      </c>
    </row>
    <row r="800" spans="1:10">
      <c r="A800" s="31">
        <v>0.11367863636363636</v>
      </c>
      <c r="B800" s="12">
        <v>113678.63636363635</v>
      </c>
      <c r="C800" s="12" t="s">
        <v>27</v>
      </c>
      <c r="D800" s="12" t="s">
        <v>27</v>
      </c>
      <c r="E800" s="12">
        <v>260.58</v>
      </c>
      <c r="F800" s="32">
        <v>2.6496296296296298</v>
      </c>
      <c r="G800" s="32">
        <v>2.6496296296296298</v>
      </c>
      <c r="H800" s="12" t="s">
        <v>105</v>
      </c>
      <c r="I800" s="12" t="s">
        <v>27</v>
      </c>
      <c r="J800" s="30" t="s">
        <v>113</v>
      </c>
    </row>
    <row r="801" spans="1:10">
      <c r="A801" s="31">
        <v>0.11425</v>
      </c>
      <c r="B801" s="12">
        <v>114250</v>
      </c>
      <c r="C801" s="12" t="s">
        <v>27</v>
      </c>
      <c r="D801" s="12" t="s">
        <v>27</v>
      </c>
      <c r="E801" s="12">
        <v>267.89999999999998</v>
      </c>
      <c r="F801" s="32">
        <v>2.6496296296296298</v>
      </c>
      <c r="G801" s="32">
        <v>2.6496296296296298</v>
      </c>
      <c r="H801" s="12" t="s">
        <v>105</v>
      </c>
      <c r="I801" s="12" t="s">
        <v>27</v>
      </c>
      <c r="J801" s="30" t="s">
        <v>113</v>
      </c>
    </row>
    <row r="802" spans="1:10">
      <c r="A802" s="31">
        <v>0.11481539393939394</v>
      </c>
      <c r="B802" s="12">
        <v>114815.39393939394</v>
      </c>
      <c r="C802" s="12" t="s">
        <v>27</v>
      </c>
      <c r="D802" s="12" t="s">
        <v>27</v>
      </c>
      <c r="E802" s="12">
        <v>275.07</v>
      </c>
      <c r="F802" s="32">
        <v>2.6496296296296298</v>
      </c>
      <c r="G802" s="32">
        <v>2.6496296296296298</v>
      </c>
      <c r="H802" s="12" t="s">
        <v>105</v>
      </c>
      <c r="I802" s="12" t="s">
        <v>27</v>
      </c>
      <c r="J802" s="30" t="s">
        <v>113</v>
      </c>
    </row>
    <row r="803" spans="1:10">
      <c r="A803" s="31">
        <v>0.11544667272727273</v>
      </c>
      <c r="B803" s="12">
        <v>115446.67272727273</v>
      </c>
      <c r="C803" s="12" t="s">
        <v>27</v>
      </c>
      <c r="D803" s="12" t="s">
        <v>27</v>
      </c>
      <c r="E803" s="12">
        <v>276.95999999999998</v>
      </c>
      <c r="F803" s="32">
        <v>1.63</v>
      </c>
      <c r="G803" s="32">
        <v>1.63</v>
      </c>
      <c r="H803" s="12" t="s">
        <v>105</v>
      </c>
      <c r="I803" s="12" t="s">
        <v>27</v>
      </c>
      <c r="J803" s="30" t="s">
        <v>113</v>
      </c>
    </row>
    <row r="804" spans="1:10">
      <c r="A804" s="31">
        <v>0.11590857575757577</v>
      </c>
      <c r="B804" s="12">
        <v>115908.57575757576</v>
      </c>
      <c r="C804" s="12" t="s">
        <v>27</v>
      </c>
      <c r="D804" s="12" t="s">
        <v>27</v>
      </c>
      <c r="E804" s="12">
        <v>273.16000000000003</v>
      </c>
      <c r="F804" s="32">
        <v>2.6496296296296298</v>
      </c>
      <c r="G804" s="32">
        <v>2.6496296296296298</v>
      </c>
      <c r="H804" s="12" t="s">
        <v>105</v>
      </c>
      <c r="I804" s="12" t="s">
        <v>27</v>
      </c>
      <c r="J804" s="30" t="s">
        <v>113</v>
      </c>
    </row>
    <row r="805" spans="1:10">
      <c r="A805" s="31">
        <v>0.11647557575757576</v>
      </c>
      <c r="B805" s="12">
        <v>116475.57575757576</v>
      </c>
      <c r="C805" s="12" t="s">
        <v>27</v>
      </c>
      <c r="D805" s="12" t="s">
        <v>27</v>
      </c>
      <c r="E805" s="12">
        <v>273.63</v>
      </c>
      <c r="F805" s="32">
        <v>2.6496296296296298</v>
      </c>
      <c r="G805" s="32">
        <v>2.6496296296296298</v>
      </c>
      <c r="H805" s="12" t="s">
        <v>105</v>
      </c>
      <c r="I805" s="12" t="s">
        <v>27</v>
      </c>
      <c r="J805" s="30" t="s">
        <v>113</v>
      </c>
    </row>
    <row r="806" spans="1:10">
      <c r="A806" s="31">
        <v>0.11718555454545454</v>
      </c>
      <c r="B806" s="12">
        <v>117185.55454545454</v>
      </c>
      <c r="C806" s="12" t="s">
        <v>27</v>
      </c>
      <c r="D806" s="12" t="s">
        <v>27</v>
      </c>
      <c r="E806" s="12">
        <v>274.02999999999997</v>
      </c>
      <c r="F806" s="32">
        <v>2.6496296296296298</v>
      </c>
      <c r="G806" s="32">
        <v>2.6496296296296298</v>
      </c>
      <c r="H806" s="12" t="s">
        <v>105</v>
      </c>
      <c r="I806" s="12" t="s">
        <v>27</v>
      </c>
      <c r="J806" s="30" t="s">
        <v>113</v>
      </c>
    </row>
    <row r="807" spans="1:10">
      <c r="A807" s="31">
        <v>0.11761936363636363</v>
      </c>
      <c r="B807" s="12">
        <v>117619.36363636363</v>
      </c>
      <c r="C807" s="12" t="s">
        <v>27</v>
      </c>
      <c r="D807" s="12" t="s">
        <v>27</v>
      </c>
      <c r="E807" s="12">
        <v>274.98</v>
      </c>
      <c r="F807" s="32">
        <v>4.03</v>
      </c>
      <c r="G807" s="32">
        <v>4.03</v>
      </c>
      <c r="H807" s="12" t="s">
        <v>105</v>
      </c>
      <c r="I807" s="12" t="s">
        <v>27</v>
      </c>
      <c r="J807" s="30" t="s">
        <v>113</v>
      </c>
    </row>
    <row r="808" spans="1:10">
      <c r="A808" s="31">
        <v>0.11865826969696969</v>
      </c>
      <c r="B808" s="12">
        <v>118658.26969696968</v>
      </c>
      <c r="C808" s="12" t="s">
        <v>27</v>
      </c>
      <c r="D808" s="12" t="s">
        <v>27</v>
      </c>
      <c r="E808" s="12">
        <v>277.72000000000003</v>
      </c>
      <c r="F808" s="32">
        <v>2.6496296296296298</v>
      </c>
      <c r="G808" s="32">
        <v>2.6496296296296298</v>
      </c>
      <c r="H808" s="12" t="s">
        <v>105</v>
      </c>
      <c r="I808" s="12" t="s">
        <v>27</v>
      </c>
      <c r="J808" s="30" t="s">
        <v>113</v>
      </c>
    </row>
    <row r="809" spans="1:10">
      <c r="A809" s="31">
        <v>0.11924251515151515</v>
      </c>
      <c r="B809" s="12">
        <v>119242.51515151515</v>
      </c>
      <c r="C809" s="12" t="s">
        <v>27</v>
      </c>
      <c r="D809" s="12" t="s">
        <v>27</v>
      </c>
      <c r="E809" s="12">
        <v>267.74</v>
      </c>
      <c r="F809" s="32">
        <v>2.6496296296296298</v>
      </c>
      <c r="G809" s="32">
        <v>2.6496296296296298</v>
      </c>
      <c r="H809" s="12" t="s">
        <v>105</v>
      </c>
      <c r="I809" s="12" t="s">
        <v>27</v>
      </c>
      <c r="J809" s="30" t="s">
        <v>113</v>
      </c>
    </row>
    <row r="810" spans="1:10">
      <c r="A810" s="31">
        <v>0.1197155</v>
      </c>
      <c r="B810" s="12">
        <v>119715.5</v>
      </c>
      <c r="C810" s="12" t="s">
        <v>27</v>
      </c>
      <c r="D810" s="12" t="s">
        <v>27</v>
      </c>
      <c r="E810" s="12">
        <v>274.58999999999997</v>
      </c>
      <c r="F810" s="32">
        <v>1.3</v>
      </c>
      <c r="G810" s="32">
        <v>1.3</v>
      </c>
      <c r="H810" s="12" t="s">
        <v>105</v>
      </c>
      <c r="I810" s="12" t="s">
        <v>27</v>
      </c>
      <c r="J810" s="30" t="s">
        <v>113</v>
      </c>
    </row>
    <row r="811" spans="1:10">
      <c r="A811" s="31">
        <v>0.12014412121212122</v>
      </c>
      <c r="B811" s="12">
        <v>120144.12121212122</v>
      </c>
      <c r="C811" s="12" t="s">
        <v>27</v>
      </c>
      <c r="D811" s="12" t="s">
        <v>27</v>
      </c>
      <c r="E811" s="12">
        <v>268.73</v>
      </c>
      <c r="F811" s="32">
        <v>2.6496296296296298</v>
      </c>
      <c r="G811" s="32">
        <v>2.6496296296296298</v>
      </c>
      <c r="H811" s="12" t="s">
        <v>105</v>
      </c>
      <c r="I811" s="12" t="s">
        <v>27</v>
      </c>
      <c r="J811" s="30" t="s">
        <v>113</v>
      </c>
    </row>
    <row r="812" spans="1:10">
      <c r="A812" s="31">
        <v>0.12054290909090909</v>
      </c>
      <c r="B812" s="12">
        <v>120542.90909090909</v>
      </c>
      <c r="C812" s="12" t="s">
        <v>27</v>
      </c>
      <c r="D812" s="12" t="s">
        <v>27</v>
      </c>
      <c r="E812" s="12">
        <v>276.82</v>
      </c>
      <c r="F812" s="32">
        <v>2.6496296296296298</v>
      </c>
      <c r="G812" s="32">
        <v>2.6496296296296298</v>
      </c>
      <c r="H812" s="12" t="s">
        <v>105</v>
      </c>
      <c r="I812" s="12" t="s">
        <v>27</v>
      </c>
      <c r="J812" s="30" t="s">
        <v>113</v>
      </c>
    </row>
    <row r="813" spans="1:10">
      <c r="A813" s="31">
        <v>0.12142601515151516</v>
      </c>
      <c r="B813" s="12">
        <v>121426.01515151517</v>
      </c>
      <c r="C813" s="12" t="s">
        <v>27</v>
      </c>
      <c r="D813" s="12" t="s">
        <v>27</v>
      </c>
      <c r="E813" s="12">
        <v>279.48</v>
      </c>
      <c r="F813" s="32">
        <v>2.2599999999999998</v>
      </c>
      <c r="G813" s="32">
        <v>2.2599999999999998</v>
      </c>
      <c r="H813" s="12" t="s">
        <v>105</v>
      </c>
      <c r="I813" s="12" t="s">
        <v>27</v>
      </c>
      <c r="J813" s="30" t="s">
        <v>113</v>
      </c>
    </row>
    <row r="814" spans="1:10">
      <c r="A814" s="31">
        <v>0.1218419696969697</v>
      </c>
      <c r="B814" s="12">
        <v>121841.9696969697</v>
      </c>
      <c r="C814" s="12" t="s">
        <v>27</v>
      </c>
      <c r="D814" s="12" t="s">
        <v>27</v>
      </c>
      <c r="E814" s="12">
        <v>276.61</v>
      </c>
      <c r="F814" s="32">
        <v>2.6496296296296298</v>
      </c>
      <c r="G814" s="32">
        <v>2.6496296296296298</v>
      </c>
      <c r="H814" s="12" t="s">
        <v>105</v>
      </c>
      <c r="I814" s="12" t="s">
        <v>27</v>
      </c>
      <c r="J814" s="30" t="s">
        <v>113</v>
      </c>
    </row>
    <row r="815" spans="1:10">
      <c r="A815" s="31">
        <v>0.12210000181818181</v>
      </c>
      <c r="B815" s="12">
        <v>122100.00181818182</v>
      </c>
      <c r="C815" s="12" t="s">
        <v>27</v>
      </c>
      <c r="D815" s="12" t="s">
        <v>27</v>
      </c>
      <c r="E815" s="12">
        <v>278.25</v>
      </c>
      <c r="F815" s="32">
        <v>3.4</v>
      </c>
      <c r="G815" s="32">
        <v>3.4</v>
      </c>
      <c r="H815" s="12" t="s">
        <v>105</v>
      </c>
      <c r="I815" s="12" t="s">
        <v>27</v>
      </c>
      <c r="J815" s="30" t="s">
        <v>113</v>
      </c>
    </row>
    <row r="816" spans="1:10">
      <c r="A816" s="31">
        <v>0.12229236363636363</v>
      </c>
      <c r="B816" s="12">
        <v>122292.36363636363</v>
      </c>
      <c r="C816" s="12" t="s">
        <v>27</v>
      </c>
      <c r="D816" s="12" t="s">
        <v>27</v>
      </c>
      <c r="E816" s="12">
        <v>279</v>
      </c>
      <c r="F816" s="32">
        <v>2.6496296296296298</v>
      </c>
      <c r="G816" s="32">
        <v>2.6496296296296298</v>
      </c>
      <c r="H816" s="12" t="s">
        <v>105</v>
      </c>
      <c r="I816" s="12" t="s">
        <v>27</v>
      </c>
      <c r="J816" s="30" t="s">
        <v>113</v>
      </c>
    </row>
    <row r="817" spans="1:10">
      <c r="A817" s="31">
        <v>0.12301395454545454</v>
      </c>
      <c r="B817" s="12">
        <v>123013.95454545454</v>
      </c>
      <c r="C817" s="12" t="s">
        <v>27</v>
      </c>
      <c r="D817" s="12" t="s">
        <v>27</v>
      </c>
      <c r="E817" s="12">
        <v>279.16000000000003</v>
      </c>
      <c r="F817" s="32">
        <v>2.6496296296296298</v>
      </c>
      <c r="G817" s="32">
        <v>2.6496296296296298</v>
      </c>
      <c r="H817" s="12" t="s">
        <v>105</v>
      </c>
      <c r="I817" s="12" t="s">
        <v>27</v>
      </c>
      <c r="J817" s="30" t="s">
        <v>113</v>
      </c>
    </row>
    <row r="818" spans="1:10">
      <c r="A818" s="31">
        <v>0.12363090909090908</v>
      </c>
      <c r="B818" s="12">
        <v>123630.90909090909</v>
      </c>
      <c r="C818" s="12" t="s">
        <v>27</v>
      </c>
      <c r="D818" s="12" t="s">
        <v>27</v>
      </c>
      <c r="E818" s="12">
        <v>274.60000000000002</v>
      </c>
      <c r="F818" s="32">
        <v>6.56</v>
      </c>
      <c r="G818" s="32">
        <v>6.56</v>
      </c>
      <c r="H818" s="12" t="s">
        <v>105</v>
      </c>
      <c r="I818" s="12" t="s">
        <v>27</v>
      </c>
      <c r="J818" s="30" t="s">
        <v>113</v>
      </c>
    </row>
    <row r="819" spans="1:10">
      <c r="A819" s="31">
        <v>0.12395948484848485</v>
      </c>
      <c r="B819" s="12">
        <v>123959.48484848485</v>
      </c>
      <c r="C819" s="12" t="s">
        <v>27</v>
      </c>
      <c r="D819" s="12" t="s">
        <v>27</v>
      </c>
      <c r="E819" s="12">
        <v>275.87</v>
      </c>
      <c r="F819" s="32">
        <v>2.6496296296296298</v>
      </c>
      <c r="G819" s="32">
        <v>2.6496296296296298</v>
      </c>
      <c r="H819" s="12" t="s">
        <v>105</v>
      </c>
      <c r="I819" s="12" t="s">
        <v>27</v>
      </c>
      <c r="J819" s="30" t="s">
        <v>113</v>
      </c>
    </row>
    <row r="820" spans="1:10">
      <c r="A820" s="31">
        <v>0.12440451515151515</v>
      </c>
      <c r="B820" s="12">
        <v>124404.51515151515</v>
      </c>
      <c r="C820" s="12" t="s">
        <v>27</v>
      </c>
      <c r="D820" s="12" t="s">
        <v>27</v>
      </c>
      <c r="E820" s="12">
        <v>281.54000000000002</v>
      </c>
      <c r="F820" s="32">
        <v>2.6496296296296298</v>
      </c>
      <c r="G820" s="32">
        <v>2.6496296296296298</v>
      </c>
      <c r="H820" s="12" t="s">
        <v>105</v>
      </c>
      <c r="I820" s="12" t="s">
        <v>27</v>
      </c>
      <c r="J820" s="30" t="s">
        <v>113</v>
      </c>
    </row>
    <row r="821" spans="1:10">
      <c r="A821" s="31">
        <v>0.12481745454545455</v>
      </c>
      <c r="B821" s="12">
        <v>124817.45454545454</v>
      </c>
      <c r="C821" s="12" t="s">
        <v>27</v>
      </c>
      <c r="D821" s="12" t="s">
        <v>27</v>
      </c>
      <c r="E821" s="12">
        <v>275.52</v>
      </c>
      <c r="F821" s="32">
        <v>2.6496296296296298</v>
      </c>
      <c r="G821" s="32">
        <v>2.6496296296296298</v>
      </c>
      <c r="H821" s="12" t="s">
        <v>105</v>
      </c>
      <c r="I821" s="12" t="s">
        <v>27</v>
      </c>
      <c r="J821" s="30" t="s">
        <v>113</v>
      </c>
    </row>
    <row r="822" spans="1:10">
      <c r="A822" s="31">
        <v>0.12529263333333335</v>
      </c>
      <c r="B822" s="12">
        <v>125292.63333333335</v>
      </c>
      <c r="C822" s="12" t="s">
        <v>27</v>
      </c>
      <c r="D822" s="12" t="s">
        <v>27</v>
      </c>
      <c r="E822" s="12">
        <v>276.81</v>
      </c>
      <c r="F822" s="32">
        <v>2.78</v>
      </c>
      <c r="G822" s="32">
        <v>2.78</v>
      </c>
      <c r="H822" s="12" t="s">
        <v>105</v>
      </c>
      <c r="I822" s="12" t="s">
        <v>27</v>
      </c>
      <c r="J822" s="30" t="s">
        <v>113</v>
      </c>
    </row>
    <row r="823" spans="1:10">
      <c r="A823" s="31">
        <v>0.12601370303030304</v>
      </c>
      <c r="B823" s="12">
        <v>126013.70303030305</v>
      </c>
      <c r="C823" s="12" t="s">
        <v>27</v>
      </c>
      <c r="D823" s="12" t="s">
        <v>27</v>
      </c>
      <c r="E823" s="12">
        <v>275.14999999999998</v>
      </c>
      <c r="F823" s="32">
        <v>2.6496296296296298</v>
      </c>
      <c r="G823" s="32">
        <v>2.6496296296296298</v>
      </c>
      <c r="H823" s="12" t="s">
        <v>105</v>
      </c>
      <c r="I823" s="12" t="s">
        <v>27</v>
      </c>
      <c r="J823" s="30" t="s">
        <v>113</v>
      </c>
    </row>
    <row r="824" spans="1:10">
      <c r="A824" s="31">
        <v>0.12669990909090909</v>
      </c>
      <c r="B824" s="12">
        <v>126699.90909090909</v>
      </c>
      <c r="C824" s="12" t="s">
        <v>27</v>
      </c>
      <c r="D824" s="12" t="s">
        <v>27</v>
      </c>
      <c r="E824" s="12">
        <v>273.02</v>
      </c>
      <c r="F824" s="32">
        <v>2.6496296296296298</v>
      </c>
      <c r="G824" s="32">
        <v>2.6496296296296298</v>
      </c>
      <c r="H824" s="12" t="s">
        <v>105</v>
      </c>
      <c r="I824" s="12" t="s">
        <v>27</v>
      </c>
      <c r="J824" s="30" t="s">
        <v>113</v>
      </c>
    </row>
    <row r="825" spans="1:10">
      <c r="A825" s="31">
        <v>0.1269620303030303</v>
      </c>
      <c r="B825" s="12">
        <v>126962.0303030303</v>
      </c>
      <c r="C825" s="12" t="s">
        <v>27</v>
      </c>
      <c r="D825" s="12" t="s">
        <v>27</v>
      </c>
      <c r="E825" s="12">
        <v>274.93</v>
      </c>
      <c r="F825" s="32">
        <v>2.6496296296296298</v>
      </c>
      <c r="G825" s="32">
        <v>2.6496296296296298</v>
      </c>
      <c r="H825" s="12" t="s">
        <v>105</v>
      </c>
      <c r="I825" s="12" t="s">
        <v>27</v>
      </c>
      <c r="J825" s="30" t="s">
        <v>113</v>
      </c>
    </row>
    <row r="826" spans="1:10">
      <c r="A826" s="31">
        <v>0.12731383030303031</v>
      </c>
      <c r="B826" s="12">
        <v>127313.83030303031</v>
      </c>
      <c r="C826" s="12" t="s">
        <v>27</v>
      </c>
      <c r="D826" s="12" t="s">
        <v>27</v>
      </c>
      <c r="E826" s="12">
        <v>275.77999999999997</v>
      </c>
      <c r="F826" s="32">
        <v>2.6496296296296298</v>
      </c>
      <c r="G826" s="32">
        <v>2.6496296296296298</v>
      </c>
      <c r="H826" s="12" t="s">
        <v>105</v>
      </c>
      <c r="I826" s="12" t="s">
        <v>27</v>
      </c>
      <c r="J826" s="30" t="s">
        <v>113</v>
      </c>
    </row>
    <row r="827" spans="1:10">
      <c r="A827" s="31">
        <v>0.1275035496969697</v>
      </c>
      <c r="B827" s="12">
        <v>127503.5496969697</v>
      </c>
      <c r="C827" s="12" t="s">
        <v>27</v>
      </c>
      <c r="D827" s="12" t="s">
        <v>27</v>
      </c>
      <c r="E827" s="12">
        <v>276.88</v>
      </c>
      <c r="F827" s="32">
        <v>3.83</v>
      </c>
      <c r="G827" s="32">
        <v>3.83</v>
      </c>
      <c r="H827" s="12" t="s">
        <v>105</v>
      </c>
      <c r="I827" s="12" t="s">
        <v>27</v>
      </c>
      <c r="J827" s="30" t="s">
        <v>113</v>
      </c>
    </row>
    <row r="828" spans="1:10">
      <c r="A828" s="31">
        <v>0.12802447636363637</v>
      </c>
      <c r="B828" s="12">
        <v>128024.47636363636</v>
      </c>
      <c r="C828" s="12" t="s">
        <v>27</v>
      </c>
      <c r="D828" s="12" t="s">
        <v>27</v>
      </c>
      <c r="E828" s="12">
        <v>276.02999999999997</v>
      </c>
      <c r="F828" s="32">
        <v>0.28000000000000003</v>
      </c>
      <c r="G828" s="32">
        <v>0.28000000000000003</v>
      </c>
      <c r="H828" s="12" t="s">
        <v>105</v>
      </c>
      <c r="I828" s="12" t="s">
        <v>27</v>
      </c>
      <c r="J828" s="30" t="s">
        <v>113</v>
      </c>
    </row>
    <row r="829" spans="1:10">
      <c r="A829" s="31">
        <v>0.12817266666666668</v>
      </c>
      <c r="B829" s="12">
        <v>128172.66666666669</v>
      </c>
      <c r="C829" s="12" t="s">
        <v>27</v>
      </c>
      <c r="D829" s="12" t="s">
        <v>27</v>
      </c>
      <c r="E829" s="12">
        <v>280.72000000000003</v>
      </c>
      <c r="F829" s="32">
        <v>2.6496296296296298</v>
      </c>
      <c r="G829" s="32">
        <v>2.6496296296296298</v>
      </c>
      <c r="H829" s="12" t="s">
        <v>105</v>
      </c>
      <c r="I829" s="12" t="s">
        <v>27</v>
      </c>
      <c r="J829" s="30" t="s">
        <v>113</v>
      </c>
    </row>
    <row r="830" spans="1:10">
      <c r="A830" s="31">
        <v>0.12846672727272726</v>
      </c>
      <c r="B830" s="12">
        <v>128466.72727272726</v>
      </c>
      <c r="C830" s="12" t="s">
        <v>27</v>
      </c>
      <c r="D830" s="12" t="s">
        <v>27</v>
      </c>
      <c r="E830" s="12">
        <v>285.76</v>
      </c>
      <c r="F830" s="32">
        <v>2.6496296296296298</v>
      </c>
      <c r="G830" s="32">
        <v>2.6496296296296298</v>
      </c>
      <c r="H830" s="12" t="s">
        <v>105</v>
      </c>
      <c r="I830" s="12" t="s">
        <v>27</v>
      </c>
      <c r="J830" s="30" t="s">
        <v>113</v>
      </c>
    </row>
    <row r="831" spans="1:10">
      <c r="A831" s="31">
        <v>0.12887799999999999</v>
      </c>
      <c r="B831" s="12">
        <v>128877.99999999999</v>
      </c>
      <c r="C831" s="12" t="s">
        <v>27</v>
      </c>
      <c r="D831" s="12" t="s">
        <v>27</v>
      </c>
      <c r="E831" s="12">
        <v>271.08</v>
      </c>
      <c r="F831" s="32">
        <v>2.6496296296296298</v>
      </c>
      <c r="G831" s="32">
        <v>2.6496296296296298</v>
      </c>
      <c r="H831" s="12" t="s">
        <v>105</v>
      </c>
      <c r="I831" s="12" t="s">
        <v>27</v>
      </c>
      <c r="J831" s="30" t="s">
        <v>113</v>
      </c>
    </row>
    <row r="832" spans="1:10">
      <c r="A832" s="31">
        <v>0.12907803636363635</v>
      </c>
      <c r="B832" s="12">
        <v>129078.03636363635</v>
      </c>
      <c r="C832" s="12" t="s">
        <v>27</v>
      </c>
      <c r="D832" s="12" t="s">
        <v>27</v>
      </c>
      <c r="E832" s="12">
        <v>268.44</v>
      </c>
      <c r="F832" s="32">
        <v>1.92</v>
      </c>
      <c r="G832" s="32">
        <v>1.92</v>
      </c>
      <c r="H832" s="12" t="s">
        <v>105</v>
      </c>
      <c r="I832" s="12" t="s">
        <v>27</v>
      </c>
      <c r="J832" s="30" t="s">
        <v>113</v>
      </c>
    </row>
    <row r="833" spans="1:10">
      <c r="A833" s="31">
        <v>0.12965563636363636</v>
      </c>
      <c r="B833" s="12">
        <v>129655.63636363637</v>
      </c>
      <c r="C833" s="12" t="s">
        <v>27</v>
      </c>
      <c r="D833" s="12" t="s">
        <v>27</v>
      </c>
      <c r="E833" s="12">
        <v>260.61</v>
      </c>
      <c r="F833" s="32">
        <v>3.45</v>
      </c>
      <c r="G833" s="32">
        <v>3.45</v>
      </c>
      <c r="H833" s="12" t="s">
        <v>105</v>
      </c>
      <c r="I833" s="12" t="s">
        <v>27</v>
      </c>
      <c r="J833" s="30" t="s">
        <v>113</v>
      </c>
    </row>
    <row r="834" spans="1:10">
      <c r="A834" s="31">
        <v>0.1303730303030303</v>
      </c>
      <c r="B834" s="12">
        <v>130373.03030303029</v>
      </c>
      <c r="C834" s="12" t="s">
        <v>27</v>
      </c>
      <c r="D834" s="12" t="s">
        <v>27</v>
      </c>
      <c r="E834" s="12">
        <v>251.84</v>
      </c>
      <c r="F834" s="32">
        <v>2.6496296296296298</v>
      </c>
      <c r="G834" s="32">
        <v>2.6496296296296298</v>
      </c>
      <c r="H834" s="12" t="s">
        <v>105</v>
      </c>
      <c r="I834" s="12" t="s">
        <v>27</v>
      </c>
      <c r="J834" s="30" t="s">
        <v>113</v>
      </c>
    </row>
    <row r="835" spans="1:10">
      <c r="A835" s="31">
        <v>0.13081836363636362</v>
      </c>
      <c r="B835" s="12">
        <v>130818.36363636362</v>
      </c>
      <c r="C835" s="12" t="s">
        <v>27</v>
      </c>
      <c r="D835" s="12" t="s">
        <v>27</v>
      </c>
      <c r="E835" s="12">
        <v>250.84</v>
      </c>
      <c r="F835" s="32">
        <v>2.6496296296296298</v>
      </c>
      <c r="G835" s="32">
        <v>2.6496296296296298</v>
      </c>
      <c r="H835" s="12" t="s">
        <v>105</v>
      </c>
      <c r="I835" s="12" t="s">
        <v>27</v>
      </c>
      <c r="J835" s="30" t="s">
        <v>113</v>
      </c>
    </row>
    <row r="836" spans="1:10">
      <c r="A836" s="31">
        <v>0.13132219999999997</v>
      </c>
      <c r="B836" s="12">
        <v>131322.19999999998</v>
      </c>
      <c r="C836" s="12" t="s">
        <v>27</v>
      </c>
      <c r="D836" s="12" t="s">
        <v>27</v>
      </c>
      <c r="E836" s="12">
        <v>241.13</v>
      </c>
      <c r="F836" s="32">
        <v>1.89</v>
      </c>
      <c r="G836" s="32">
        <v>1.89</v>
      </c>
      <c r="H836" s="12" t="s">
        <v>105</v>
      </c>
      <c r="I836" s="12" t="s">
        <v>27</v>
      </c>
      <c r="J836" s="30" t="s">
        <v>113</v>
      </c>
    </row>
    <row r="837" spans="1:10">
      <c r="A837" s="31">
        <v>0.13197624242424244</v>
      </c>
      <c r="B837" s="12">
        <v>131976.24242424243</v>
      </c>
      <c r="C837" s="12" t="s">
        <v>27</v>
      </c>
      <c r="D837" s="12" t="s">
        <v>27</v>
      </c>
      <c r="E837" s="12">
        <v>232.28</v>
      </c>
      <c r="F837" s="32">
        <v>2.6496296296296298</v>
      </c>
      <c r="G837" s="32">
        <v>2.6496296296296298</v>
      </c>
      <c r="H837" s="12" t="s">
        <v>105</v>
      </c>
      <c r="I837" s="12" t="s">
        <v>27</v>
      </c>
      <c r="J837" s="30" t="s">
        <v>113</v>
      </c>
    </row>
    <row r="838" spans="1:10">
      <c r="A838" s="31">
        <v>0.13270987878787879</v>
      </c>
      <c r="B838" s="12">
        <v>132709.87878787878</v>
      </c>
      <c r="C838" s="12" t="s">
        <v>27</v>
      </c>
      <c r="D838" s="12" t="s">
        <v>27</v>
      </c>
      <c r="E838" s="12">
        <v>228</v>
      </c>
      <c r="F838" s="32">
        <v>2.6496296296296298</v>
      </c>
      <c r="G838" s="32">
        <v>2.6496296296296298</v>
      </c>
      <c r="H838" s="12" t="s">
        <v>105</v>
      </c>
      <c r="I838" s="12" t="s">
        <v>27</v>
      </c>
      <c r="J838" s="30" t="s">
        <v>113</v>
      </c>
    </row>
    <row r="839" spans="1:10">
      <c r="A839" s="31">
        <v>0.13293195757575757</v>
      </c>
      <c r="B839" s="12">
        <v>132931.95757575758</v>
      </c>
      <c r="C839" s="12" t="s">
        <v>27</v>
      </c>
      <c r="D839" s="12" t="s">
        <v>27</v>
      </c>
      <c r="E839" s="12">
        <v>224.63</v>
      </c>
      <c r="F839" s="32">
        <v>2.6496296296296298</v>
      </c>
      <c r="G839" s="32">
        <v>2.6496296296296298</v>
      </c>
      <c r="H839" s="12" t="s">
        <v>105</v>
      </c>
      <c r="I839" s="12" t="s">
        <v>27</v>
      </c>
      <c r="J839" s="30" t="s">
        <v>113</v>
      </c>
    </row>
    <row r="840" spans="1:10">
      <c r="A840" s="31">
        <v>0.13377580606060607</v>
      </c>
      <c r="B840" s="12">
        <v>133775.80606060606</v>
      </c>
      <c r="C840" s="12" t="s">
        <v>27</v>
      </c>
      <c r="D840" s="12" t="s">
        <v>27</v>
      </c>
      <c r="E840" s="12">
        <v>222.74</v>
      </c>
      <c r="F840" s="32">
        <v>2.6496296296296298</v>
      </c>
      <c r="G840" s="32">
        <v>2.6496296296296298</v>
      </c>
      <c r="H840" s="12" t="s">
        <v>105</v>
      </c>
      <c r="I840" s="12" t="s">
        <v>27</v>
      </c>
      <c r="J840" s="30" t="s">
        <v>113</v>
      </c>
    </row>
    <row r="841" spans="1:10">
      <c r="A841" s="31">
        <v>0.13452227878787881</v>
      </c>
      <c r="B841" s="12">
        <v>134522.27878787881</v>
      </c>
      <c r="C841" s="12" t="s">
        <v>27</v>
      </c>
      <c r="D841" s="12" t="s">
        <v>27</v>
      </c>
      <c r="E841" s="12">
        <v>212.43</v>
      </c>
      <c r="F841" s="32">
        <v>2.6496296296296298</v>
      </c>
      <c r="G841" s="32">
        <v>2.6496296296296298</v>
      </c>
      <c r="H841" s="12" t="s">
        <v>105</v>
      </c>
      <c r="I841" s="12" t="s">
        <v>27</v>
      </c>
      <c r="J841" s="30" t="s">
        <v>113</v>
      </c>
    </row>
    <row r="842" spans="1:10">
      <c r="A842" s="31">
        <v>0.13656554545454544</v>
      </c>
      <c r="B842" s="12">
        <v>136565.54545454544</v>
      </c>
      <c r="C842" s="12" t="s">
        <v>27</v>
      </c>
      <c r="D842" s="12" t="s">
        <v>27</v>
      </c>
      <c r="E842" s="12">
        <v>203.74</v>
      </c>
      <c r="F842" s="32">
        <v>0.79</v>
      </c>
      <c r="G842" s="32">
        <v>0.79</v>
      </c>
      <c r="H842" s="12" t="s">
        <v>105</v>
      </c>
      <c r="I842" s="12" t="s">
        <v>27</v>
      </c>
      <c r="J842" s="30" t="s">
        <v>113</v>
      </c>
    </row>
    <row r="843" spans="1:10">
      <c r="A843" s="31">
        <v>0.13776342424242422</v>
      </c>
      <c r="B843" s="12">
        <v>137763.42424242423</v>
      </c>
      <c r="C843" s="12" t="s">
        <v>27</v>
      </c>
      <c r="D843" s="12" t="s">
        <v>27</v>
      </c>
      <c r="E843" s="12">
        <v>199.18</v>
      </c>
      <c r="F843" s="32">
        <v>2.6496296296296298</v>
      </c>
      <c r="G843" s="32">
        <v>2.6496296296296298</v>
      </c>
      <c r="H843" s="12" t="s">
        <v>105</v>
      </c>
      <c r="I843" s="12" t="s">
        <v>27</v>
      </c>
      <c r="J843" s="30" t="s">
        <v>113</v>
      </c>
    </row>
    <row r="844" spans="1:10">
      <c r="A844" s="31">
        <v>0.13883429696969699</v>
      </c>
      <c r="B844" s="12">
        <v>138834.296969697</v>
      </c>
      <c r="C844" s="12" t="s">
        <v>27</v>
      </c>
      <c r="D844" s="12" t="s">
        <v>27</v>
      </c>
      <c r="E844" s="12">
        <v>198.55</v>
      </c>
      <c r="F844" s="32">
        <v>1.08</v>
      </c>
      <c r="G844" s="32">
        <v>1.08</v>
      </c>
      <c r="H844" s="12" t="s">
        <v>105</v>
      </c>
      <c r="I844" s="12" t="s">
        <v>27</v>
      </c>
      <c r="J844" s="30" t="s">
        <v>113</v>
      </c>
    </row>
    <row r="845" spans="1:10">
      <c r="A845" s="31">
        <v>0.13994996969696966</v>
      </c>
      <c r="B845" s="12">
        <v>139949.96969696967</v>
      </c>
      <c r="C845" s="12" t="s">
        <v>27</v>
      </c>
      <c r="D845" s="12" t="s">
        <v>27</v>
      </c>
      <c r="E845" s="12">
        <v>192.75</v>
      </c>
      <c r="F845" s="32">
        <v>0.19</v>
      </c>
      <c r="G845" s="32">
        <v>0.19</v>
      </c>
      <c r="H845" s="12" t="s">
        <v>105</v>
      </c>
      <c r="I845" s="12" t="s">
        <v>27</v>
      </c>
      <c r="J845" s="30" t="s">
        <v>113</v>
      </c>
    </row>
    <row r="846" spans="1:10">
      <c r="A846" s="31">
        <v>0.1423605618181818</v>
      </c>
      <c r="B846" s="12">
        <v>142360.5618181818</v>
      </c>
      <c r="C846" s="12" t="s">
        <v>27</v>
      </c>
      <c r="D846" s="12" t="s">
        <v>27</v>
      </c>
      <c r="E846" s="12">
        <v>196.51</v>
      </c>
      <c r="F846" s="32">
        <v>0.95</v>
      </c>
      <c r="G846" s="32">
        <v>0.95</v>
      </c>
      <c r="H846" s="12" t="s">
        <v>105</v>
      </c>
      <c r="I846" s="12" t="s">
        <v>27</v>
      </c>
      <c r="J846" s="30" t="s">
        <v>113</v>
      </c>
    </row>
    <row r="847" spans="1:10">
      <c r="A847" s="31">
        <v>0.14365130000000001</v>
      </c>
      <c r="B847" s="12">
        <v>143651.30000000002</v>
      </c>
      <c r="C847" s="12" t="s">
        <v>27</v>
      </c>
      <c r="D847" s="12" t="s">
        <v>27</v>
      </c>
      <c r="E847" s="12">
        <v>194.59</v>
      </c>
      <c r="F847" s="32">
        <v>2.6496296296296298</v>
      </c>
      <c r="G847" s="32">
        <v>2.6496296296296298</v>
      </c>
      <c r="H847" s="12" t="s">
        <v>105</v>
      </c>
      <c r="I847" s="12" t="s">
        <v>27</v>
      </c>
      <c r="J847" s="30" t="s">
        <v>113</v>
      </c>
    </row>
    <row r="848" spans="1:10">
      <c r="A848" s="31">
        <v>0.14479959090909089</v>
      </c>
      <c r="B848" s="12">
        <v>144799.59090909088</v>
      </c>
      <c r="C848" s="12" t="s">
        <v>27</v>
      </c>
      <c r="D848" s="12" t="s">
        <v>27</v>
      </c>
      <c r="E848" s="12">
        <v>196.02</v>
      </c>
      <c r="F848" s="32">
        <v>2.6496296296296298</v>
      </c>
      <c r="G848" s="32">
        <v>2.6496296296296298</v>
      </c>
      <c r="H848" s="12" t="s">
        <v>105</v>
      </c>
      <c r="I848" s="12" t="s">
        <v>27</v>
      </c>
      <c r="J848" s="30" t="s">
        <v>113</v>
      </c>
    </row>
    <row r="849" spans="1:10">
      <c r="A849" s="31">
        <v>0.14610824363636365</v>
      </c>
      <c r="B849" s="12">
        <v>146108.24363636365</v>
      </c>
      <c r="C849" s="12" t="s">
        <v>27</v>
      </c>
      <c r="D849" s="12" t="s">
        <v>27</v>
      </c>
      <c r="E849" s="12">
        <v>193.59</v>
      </c>
      <c r="F849" s="32">
        <v>0.64</v>
      </c>
      <c r="G849" s="32">
        <v>0.64</v>
      </c>
      <c r="H849" s="12" t="s">
        <v>105</v>
      </c>
      <c r="I849" s="12" t="s">
        <v>27</v>
      </c>
      <c r="J849" s="30" t="s">
        <v>113</v>
      </c>
    </row>
    <row r="850" spans="1:10">
      <c r="A850" s="31">
        <v>0.14823346545454547</v>
      </c>
      <c r="B850" s="12">
        <v>148233.46545454545</v>
      </c>
      <c r="C850" s="12" t="s">
        <v>27</v>
      </c>
      <c r="D850" s="12" t="s">
        <v>27</v>
      </c>
      <c r="E850" s="12">
        <v>195.81</v>
      </c>
      <c r="F850" s="32">
        <v>4.05</v>
      </c>
      <c r="G850" s="32">
        <v>4.05</v>
      </c>
      <c r="H850" s="12" t="s">
        <v>105</v>
      </c>
      <c r="I850" s="12" t="s">
        <v>27</v>
      </c>
      <c r="J850" s="30" t="s">
        <v>113</v>
      </c>
    </row>
    <row r="851" spans="1:10">
      <c r="A851" s="31">
        <v>0.14946614545454548</v>
      </c>
      <c r="B851" s="12">
        <v>149466.14545454548</v>
      </c>
      <c r="C851" s="12" t="s">
        <v>27</v>
      </c>
      <c r="D851" s="12" t="s">
        <v>27</v>
      </c>
      <c r="E851" s="12">
        <v>201.78</v>
      </c>
      <c r="F851" s="32">
        <v>2.6496296296296298</v>
      </c>
      <c r="G851" s="32">
        <v>2.6496296296296298</v>
      </c>
      <c r="H851" s="12" t="s">
        <v>105</v>
      </c>
      <c r="I851" s="12" t="s">
        <v>27</v>
      </c>
      <c r="J851" s="30" t="s">
        <v>113</v>
      </c>
    </row>
    <row r="852" spans="1:10">
      <c r="A852" s="31">
        <v>0.15059488484848488</v>
      </c>
      <c r="B852" s="12">
        <v>150594.88484848489</v>
      </c>
      <c r="C852" s="12" t="s">
        <v>27</v>
      </c>
      <c r="D852" s="12" t="s">
        <v>27</v>
      </c>
      <c r="E852" s="12">
        <v>202.51</v>
      </c>
      <c r="F852" s="32">
        <v>2.6496296296296298</v>
      </c>
      <c r="G852" s="32">
        <v>2.6496296296296298</v>
      </c>
      <c r="H852" s="12" t="s">
        <v>105</v>
      </c>
      <c r="I852" s="12" t="s">
        <v>27</v>
      </c>
      <c r="J852" s="30" t="s">
        <v>113</v>
      </c>
    </row>
    <row r="853" spans="1:10">
      <c r="A853" s="31">
        <v>0.15144485454545453</v>
      </c>
      <c r="B853" s="12">
        <v>151444.85454545452</v>
      </c>
      <c r="C853" s="12" t="s">
        <v>27</v>
      </c>
      <c r="D853" s="12" t="s">
        <v>27</v>
      </c>
      <c r="E853" s="12">
        <v>202.35</v>
      </c>
      <c r="F853" s="32">
        <v>1.86</v>
      </c>
      <c r="G853" s="32">
        <v>1.86</v>
      </c>
      <c r="H853" s="12" t="s">
        <v>105</v>
      </c>
      <c r="I853" s="12" t="s">
        <v>27</v>
      </c>
      <c r="J853" s="30" t="s">
        <v>113</v>
      </c>
    </row>
    <row r="854" spans="1:10">
      <c r="A854" s="31">
        <v>0.15377465757575759</v>
      </c>
      <c r="B854" s="12">
        <v>153774.65757575759</v>
      </c>
      <c r="C854" s="12" t="s">
        <v>27</v>
      </c>
      <c r="D854" s="12" t="s">
        <v>27</v>
      </c>
      <c r="E854" s="12">
        <v>198.78</v>
      </c>
      <c r="F854" s="32">
        <v>1.73</v>
      </c>
      <c r="G854" s="32">
        <v>1.73</v>
      </c>
      <c r="H854" s="12" t="s">
        <v>105</v>
      </c>
      <c r="I854" s="12" t="s">
        <v>27</v>
      </c>
      <c r="J854" s="30" t="s">
        <v>113</v>
      </c>
    </row>
    <row r="855" spans="1:10">
      <c r="A855" s="31">
        <v>0.1548891272727273</v>
      </c>
      <c r="B855" s="12">
        <v>154889.12727272729</v>
      </c>
      <c r="C855" s="12" t="s">
        <v>27</v>
      </c>
      <c r="D855" s="12" t="s">
        <v>27</v>
      </c>
      <c r="E855" s="12">
        <v>196.3</v>
      </c>
      <c r="F855" s="32">
        <v>2.6496296296296298</v>
      </c>
      <c r="G855" s="32">
        <v>2.6496296296296298</v>
      </c>
      <c r="H855" s="12" t="s">
        <v>105</v>
      </c>
      <c r="I855" s="12" t="s">
        <v>27</v>
      </c>
      <c r="J855" s="30" t="s">
        <v>113</v>
      </c>
    </row>
    <row r="856" spans="1:10">
      <c r="A856" s="31">
        <v>0.15630681818181821</v>
      </c>
      <c r="B856" s="12">
        <v>156306.81818181821</v>
      </c>
      <c r="C856" s="12" t="s">
        <v>27</v>
      </c>
      <c r="D856" s="12" t="s">
        <v>27</v>
      </c>
      <c r="E856" s="12">
        <v>189.38</v>
      </c>
      <c r="F856" s="32">
        <v>2.6496296296296298</v>
      </c>
      <c r="G856" s="32">
        <v>2.6496296296296298</v>
      </c>
      <c r="H856" s="12" t="s">
        <v>105</v>
      </c>
      <c r="I856" s="12" t="s">
        <v>27</v>
      </c>
      <c r="J856" s="30" t="s">
        <v>113</v>
      </c>
    </row>
    <row r="857" spans="1:10">
      <c r="A857" s="31">
        <v>0.158666</v>
      </c>
      <c r="B857" s="12">
        <v>158666</v>
      </c>
      <c r="C857" s="12" t="s">
        <v>27</v>
      </c>
      <c r="D857" s="12" t="s">
        <v>27</v>
      </c>
      <c r="E857" s="12">
        <v>189</v>
      </c>
      <c r="F857" s="32">
        <v>3</v>
      </c>
      <c r="G857" s="32">
        <v>3</v>
      </c>
      <c r="H857" s="12" t="s">
        <v>105</v>
      </c>
      <c r="I857" s="12" t="s">
        <v>27</v>
      </c>
      <c r="J857" s="30" t="s">
        <v>114</v>
      </c>
    </row>
    <row r="858" spans="1:10">
      <c r="A858" s="31">
        <v>0.159716</v>
      </c>
      <c r="B858" s="12">
        <v>159716</v>
      </c>
      <c r="C858" s="12" t="s">
        <v>27</v>
      </c>
      <c r="D858" s="12" t="s">
        <v>27</v>
      </c>
      <c r="E858" s="12">
        <v>185.5</v>
      </c>
      <c r="F858" s="32">
        <v>3</v>
      </c>
      <c r="G858" s="32">
        <v>3</v>
      </c>
      <c r="H858" s="12" t="s">
        <v>105</v>
      </c>
      <c r="I858" s="12" t="s">
        <v>27</v>
      </c>
      <c r="J858" s="30" t="s">
        <v>114</v>
      </c>
    </row>
    <row r="859" spans="1:10">
      <c r="A859" s="31">
        <v>0.16015499999999996</v>
      </c>
      <c r="B859" s="12">
        <v>160154.99999999997</v>
      </c>
      <c r="C859" s="12" t="s">
        <v>27</v>
      </c>
      <c r="D859" s="12" t="s">
        <v>27</v>
      </c>
      <c r="E859" s="12">
        <v>187.5</v>
      </c>
      <c r="F859" s="32">
        <v>3</v>
      </c>
      <c r="G859" s="32">
        <v>3</v>
      </c>
      <c r="H859" s="12" t="s">
        <v>105</v>
      </c>
      <c r="I859" s="12" t="s">
        <v>27</v>
      </c>
      <c r="J859" s="30" t="s">
        <v>114</v>
      </c>
    </row>
    <row r="860" spans="1:10">
      <c r="A860" s="31">
        <v>0.163858</v>
      </c>
      <c r="B860" s="12">
        <v>163858</v>
      </c>
      <c r="C860" s="12" t="s">
        <v>27</v>
      </c>
      <c r="D860" s="12" t="s">
        <v>27</v>
      </c>
      <c r="E860" s="12">
        <v>204.3</v>
      </c>
      <c r="F860" s="32">
        <v>3</v>
      </c>
      <c r="G860" s="32">
        <v>3</v>
      </c>
      <c r="H860" s="12" t="s">
        <v>105</v>
      </c>
      <c r="I860" s="12" t="s">
        <v>27</v>
      </c>
      <c r="J860" s="30" t="s">
        <v>114</v>
      </c>
    </row>
    <row r="861" spans="1:10">
      <c r="A861" s="31">
        <v>0.16433465000000003</v>
      </c>
      <c r="B861" s="12">
        <v>164334.65000000002</v>
      </c>
      <c r="C861" s="12" t="s">
        <v>27</v>
      </c>
      <c r="D861" s="12" t="s">
        <v>27</v>
      </c>
      <c r="E861" s="12">
        <v>196.5</v>
      </c>
      <c r="F861" s="32">
        <v>3</v>
      </c>
      <c r="G861" s="32">
        <v>3</v>
      </c>
      <c r="H861" s="12" t="s">
        <v>105</v>
      </c>
      <c r="I861" s="12" t="s">
        <v>27</v>
      </c>
      <c r="J861" s="30" t="s">
        <v>114</v>
      </c>
    </row>
    <row r="862" spans="1:10">
      <c r="A862" s="31">
        <v>0.16614300000000001</v>
      </c>
      <c r="B862" s="12">
        <v>166143</v>
      </c>
      <c r="C862" s="12" t="s">
        <v>27</v>
      </c>
      <c r="D862" s="12" t="s">
        <v>27</v>
      </c>
      <c r="E862" s="12">
        <v>191.6</v>
      </c>
      <c r="F862" s="32">
        <v>3</v>
      </c>
      <c r="G862" s="32">
        <v>3</v>
      </c>
      <c r="H862" s="12" t="s">
        <v>105</v>
      </c>
      <c r="I862" s="12" t="s">
        <v>27</v>
      </c>
      <c r="J862" s="30" t="s">
        <v>114</v>
      </c>
    </row>
    <row r="863" spans="1:10">
      <c r="A863" s="31">
        <v>0.16678400000000002</v>
      </c>
      <c r="B863" s="12">
        <v>166784.00000000003</v>
      </c>
      <c r="C863" s="12" t="s">
        <v>27</v>
      </c>
      <c r="D863" s="12" t="s">
        <v>27</v>
      </c>
      <c r="E863" s="12">
        <v>190.1</v>
      </c>
      <c r="F863" s="32">
        <v>3</v>
      </c>
      <c r="G863" s="32">
        <v>3</v>
      </c>
      <c r="H863" s="12" t="s">
        <v>105</v>
      </c>
      <c r="I863" s="12" t="s">
        <v>27</v>
      </c>
      <c r="J863" s="30" t="s">
        <v>114</v>
      </c>
    </row>
    <row r="864" spans="1:10">
      <c r="A864" s="31">
        <v>0.16791410000000001</v>
      </c>
      <c r="B864" s="12">
        <v>167914.1</v>
      </c>
      <c r="C864" s="12" t="s">
        <v>27</v>
      </c>
      <c r="D864" s="12" t="s">
        <v>27</v>
      </c>
      <c r="E864" s="12">
        <v>186.7</v>
      </c>
      <c r="F864" s="32">
        <v>3</v>
      </c>
      <c r="G864" s="32">
        <v>3</v>
      </c>
      <c r="H864" s="12" t="s">
        <v>105</v>
      </c>
      <c r="I864" s="12" t="s">
        <v>27</v>
      </c>
      <c r="J864" s="30" t="s">
        <v>114</v>
      </c>
    </row>
    <row r="865" spans="1:10">
      <c r="A865" s="31">
        <v>0.16874549999999999</v>
      </c>
      <c r="B865" s="12">
        <v>168745.5</v>
      </c>
      <c r="C865" s="12" t="s">
        <v>27</v>
      </c>
      <c r="D865" s="12" t="s">
        <v>27</v>
      </c>
      <c r="E865" s="12">
        <v>183.8</v>
      </c>
      <c r="F865" s="32">
        <v>3</v>
      </c>
      <c r="G865" s="32">
        <v>3</v>
      </c>
      <c r="H865" s="12" t="s">
        <v>105</v>
      </c>
      <c r="I865" s="12" t="s">
        <v>27</v>
      </c>
      <c r="J865" s="30" t="s">
        <v>114</v>
      </c>
    </row>
    <row r="866" spans="1:10">
      <c r="A866" s="31">
        <v>0.16951440000000001</v>
      </c>
      <c r="B866" s="12">
        <v>169514.40000000002</v>
      </c>
      <c r="C866" s="12" t="s">
        <v>27</v>
      </c>
      <c r="D866" s="12" t="s">
        <v>27</v>
      </c>
      <c r="E866" s="12">
        <v>196.6</v>
      </c>
      <c r="F866" s="32">
        <v>3</v>
      </c>
      <c r="G866" s="32">
        <v>3</v>
      </c>
      <c r="H866" s="12" t="s">
        <v>105</v>
      </c>
      <c r="I866" s="12" t="s">
        <v>27</v>
      </c>
      <c r="J866" s="30" t="s">
        <v>114</v>
      </c>
    </row>
    <row r="867" spans="1:10">
      <c r="A867" s="31">
        <v>0.17193900000000001</v>
      </c>
      <c r="B867" s="12">
        <v>171939</v>
      </c>
      <c r="C867" s="12" t="s">
        <v>27</v>
      </c>
      <c r="D867" s="12" t="s">
        <v>27</v>
      </c>
      <c r="E867" s="12">
        <v>197.8</v>
      </c>
      <c r="F867" s="32">
        <v>3</v>
      </c>
      <c r="G867" s="32">
        <v>3</v>
      </c>
      <c r="H867" s="12" t="s">
        <v>105</v>
      </c>
      <c r="I867" s="12" t="s">
        <v>27</v>
      </c>
      <c r="J867" s="30" t="s">
        <v>114</v>
      </c>
    </row>
    <row r="868" spans="1:10">
      <c r="A868" s="31">
        <v>0.17444200000000001</v>
      </c>
      <c r="B868" s="12">
        <v>174442</v>
      </c>
      <c r="C868" s="12" t="s">
        <v>27</v>
      </c>
      <c r="D868" s="12" t="s">
        <v>27</v>
      </c>
      <c r="E868" s="12">
        <v>197.7</v>
      </c>
      <c r="F868" s="32">
        <v>3</v>
      </c>
      <c r="G868" s="32">
        <v>3</v>
      </c>
      <c r="H868" s="12" t="s">
        <v>105</v>
      </c>
      <c r="I868" s="12" t="s">
        <v>27</v>
      </c>
      <c r="J868" s="30" t="s">
        <v>114</v>
      </c>
    </row>
    <row r="869" spans="1:10">
      <c r="A869" s="31">
        <v>0.17583335</v>
      </c>
      <c r="B869" s="12">
        <v>175833.35</v>
      </c>
      <c r="C869" s="12" t="s">
        <v>27</v>
      </c>
      <c r="D869" s="12" t="s">
        <v>27</v>
      </c>
      <c r="E869" s="12">
        <v>196</v>
      </c>
      <c r="F869" s="32">
        <v>3</v>
      </c>
      <c r="G869" s="32">
        <v>3</v>
      </c>
      <c r="H869" s="12" t="s">
        <v>105</v>
      </c>
      <c r="I869" s="12" t="s">
        <v>27</v>
      </c>
      <c r="J869" s="30" t="s">
        <v>114</v>
      </c>
    </row>
    <row r="870" spans="1:10">
      <c r="A870" s="31">
        <v>0.17685300000000001</v>
      </c>
      <c r="B870" s="12">
        <v>176853</v>
      </c>
      <c r="C870" s="12" t="s">
        <v>27</v>
      </c>
      <c r="D870" s="12" t="s">
        <v>27</v>
      </c>
      <c r="E870" s="12">
        <v>190.3</v>
      </c>
      <c r="F870" s="32">
        <v>3</v>
      </c>
      <c r="G870" s="32">
        <v>3</v>
      </c>
      <c r="H870" s="12" t="s">
        <v>105</v>
      </c>
      <c r="I870" s="12" t="s">
        <v>27</v>
      </c>
      <c r="J870" s="30" t="s">
        <v>114</v>
      </c>
    </row>
    <row r="871" spans="1:10">
      <c r="A871" s="31">
        <v>0.17753392500000001</v>
      </c>
      <c r="B871" s="12">
        <v>177533.92500000002</v>
      </c>
      <c r="C871" s="12" t="s">
        <v>27</v>
      </c>
      <c r="D871" s="12" t="s">
        <v>27</v>
      </c>
      <c r="E871" s="12">
        <v>189.4</v>
      </c>
      <c r="F871" s="32">
        <v>3</v>
      </c>
      <c r="G871" s="32">
        <v>3</v>
      </c>
      <c r="H871" s="12" t="s">
        <v>105</v>
      </c>
      <c r="I871" s="12" t="s">
        <v>27</v>
      </c>
      <c r="J871" s="30" t="s">
        <v>114</v>
      </c>
    </row>
    <row r="872" spans="1:10">
      <c r="A872" s="31">
        <v>0.17772950000000001</v>
      </c>
      <c r="B872" s="12">
        <v>177729.5</v>
      </c>
      <c r="C872" s="12" t="s">
        <v>27</v>
      </c>
      <c r="D872" s="12" t="s">
        <v>27</v>
      </c>
      <c r="E872" s="12">
        <v>190.1</v>
      </c>
      <c r="F872" s="32">
        <v>3</v>
      </c>
      <c r="G872" s="32">
        <v>3</v>
      </c>
      <c r="H872" s="12" t="s">
        <v>105</v>
      </c>
      <c r="I872" s="12" t="s">
        <v>27</v>
      </c>
      <c r="J872" s="30" t="s">
        <v>114</v>
      </c>
    </row>
    <row r="873" spans="1:10">
      <c r="A873" s="31">
        <v>0.17987300000000001</v>
      </c>
      <c r="B873" s="12">
        <v>179873</v>
      </c>
      <c r="C873" s="12" t="s">
        <v>27</v>
      </c>
      <c r="D873" s="12" t="s">
        <v>27</v>
      </c>
      <c r="E873" s="12">
        <v>207.7</v>
      </c>
      <c r="F873" s="32">
        <v>3</v>
      </c>
      <c r="G873" s="32">
        <v>3</v>
      </c>
      <c r="H873" s="12" t="s">
        <v>105</v>
      </c>
      <c r="I873" s="12" t="s">
        <v>27</v>
      </c>
      <c r="J873" s="30" t="s">
        <v>114</v>
      </c>
    </row>
    <row r="874" spans="1:10">
      <c r="A874" s="31">
        <v>0.18130199999999999</v>
      </c>
      <c r="B874" s="12">
        <v>181302</v>
      </c>
      <c r="C874" s="12" t="s">
        <v>27</v>
      </c>
      <c r="D874" s="12" t="s">
        <v>27</v>
      </c>
      <c r="E874" s="12">
        <v>213.2</v>
      </c>
      <c r="F874" s="32">
        <v>3</v>
      </c>
      <c r="G874" s="32">
        <v>3</v>
      </c>
      <c r="H874" s="12" t="s">
        <v>105</v>
      </c>
      <c r="I874" s="12" t="s">
        <v>27</v>
      </c>
      <c r="J874" s="30" t="s">
        <v>114</v>
      </c>
    </row>
    <row r="875" spans="1:10">
      <c r="A875" s="31">
        <v>0.182196</v>
      </c>
      <c r="B875" s="12">
        <v>182196</v>
      </c>
      <c r="C875" s="12" t="s">
        <v>27</v>
      </c>
      <c r="D875" s="12" t="s">
        <v>27</v>
      </c>
      <c r="E875" s="12">
        <v>217.7</v>
      </c>
      <c r="F875" s="32">
        <v>3</v>
      </c>
      <c r="G875" s="32">
        <v>3</v>
      </c>
      <c r="H875" s="12" t="s">
        <v>105</v>
      </c>
      <c r="I875" s="12" t="s">
        <v>27</v>
      </c>
      <c r="J875" s="30" t="s">
        <v>114</v>
      </c>
    </row>
    <row r="876" spans="1:10">
      <c r="A876" s="31">
        <v>0.18325799999999998</v>
      </c>
      <c r="B876" s="12">
        <v>183257.99999999997</v>
      </c>
      <c r="C876" s="12" t="s">
        <v>27</v>
      </c>
      <c r="D876" s="12" t="s">
        <v>27</v>
      </c>
      <c r="E876" s="12">
        <v>198.1</v>
      </c>
      <c r="F876" s="32">
        <v>3</v>
      </c>
      <c r="G876" s="32">
        <v>3</v>
      </c>
      <c r="H876" s="12" t="s">
        <v>105</v>
      </c>
      <c r="I876" s="12" t="s">
        <v>27</v>
      </c>
      <c r="J876" s="30" t="s">
        <v>114</v>
      </c>
    </row>
    <row r="877" spans="1:10">
      <c r="A877" s="31">
        <v>0.18437100000000001</v>
      </c>
      <c r="B877" s="12">
        <v>184371</v>
      </c>
      <c r="C877" s="12" t="s">
        <v>27</v>
      </c>
      <c r="D877" s="12" t="s">
        <v>27</v>
      </c>
      <c r="E877" s="12">
        <v>199.7</v>
      </c>
      <c r="F877" s="32">
        <v>3</v>
      </c>
      <c r="G877" s="32">
        <v>3</v>
      </c>
      <c r="H877" s="12" t="s">
        <v>105</v>
      </c>
      <c r="I877" s="12" t="s">
        <v>27</v>
      </c>
      <c r="J877" s="30" t="s">
        <v>114</v>
      </c>
    </row>
    <row r="878" spans="1:10">
      <c r="A878" s="31">
        <v>0.18641099999999999</v>
      </c>
      <c r="B878" s="12">
        <v>186411</v>
      </c>
      <c r="C878" s="12" t="s">
        <v>27</v>
      </c>
      <c r="D878" s="12" t="s">
        <v>27</v>
      </c>
      <c r="E878" s="12">
        <v>203.4</v>
      </c>
      <c r="F878" s="32">
        <v>3</v>
      </c>
      <c r="G878" s="32">
        <v>3</v>
      </c>
      <c r="H878" s="12" t="s">
        <v>105</v>
      </c>
      <c r="I878" s="12" t="s">
        <v>27</v>
      </c>
      <c r="J878" s="30" t="s">
        <v>114</v>
      </c>
    </row>
    <row r="879" spans="1:10">
      <c r="A879" s="31">
        <v>0.18843699999999999</v>
      </c>
      <c r="B879" s="12">
        <v>188437</v>
      </c>
      <c r="C879" s="12" t="s">
        <v>27</v>
      </c>
      <c r="D879" s="12" t="s">
        <v>27</v>
      </c>
      <c r="E879" s="12">
        <v>210.7</v>
      </c>
      <c r="F879" s="32">
        <v>3</v>
      </c>
      <c r="G879" s="32">
        <v>3</v>
      </c>
      <c r="H879" s="12" t="s">
        <v>105</v>
      </c>
      <c r="I879" s="12" t="s">
        <v>27</v>
      </c>
      <c r="J879" s="30" t="s">
        <v>114</v>
      </c>
    </row>
    <row r="880" spans="1:10">
      <c r="A880" s="31">
        <v>0.18980649999999999</v>
      </c>
      <c r="B880" s="12">
        <v>189806.5</v>
      </c>
      <c r="C880" s="12" t="s">
        <v>27</v>
      </c>
      <c r="D880" s="12" t="s">
        <v>27</v>
      </c>
      <c r="E880" s="12">
        <v>231.3</v>
      </c>
      <c r="F880" s="32">
        <v>3</v>
      </c>
      <c r="G880" s="32">
        <v>3</v>
      </c>
      <c r="H880" s="12" t="s">
        <v>105</v>
      </c>
      <c r="I880" s="12" t="s">
        <v>27</v>
      </c>
      <c r="J880" s="30" t="s">
        <v>114</v>
      </c>
    </row>
    <row r="881" spans="1:10">
      <c r="A881" s="31">
        <v>0.19125449999999999</v>
      </c>
      <c r="B881" s="12">
        <v>191254.5</v>
      </c>
      <c r="C881" s="12" t="s">
        <v>27</v>
      </c>
      <c r="D881" s="12" t="s">
        <v>27</v>
      </c>
      <c r="E881" s="12">
        <v>231.4</v>
      </c>
      <c r="F881" s="32">
        <v>3</v>
      </c>
      <c r="G881" s="32">
        <v>3</v>
      </c>
      <c r="H881" s="12" t="s">
        <v>105</v>
      </c>
      <c r="I881" s="12" t="s">
        <v>27</v>
      </c>
      <c r="J881" s="30" t="s">
        <v>114</v>
      </c>
    </row>
    <row r="882" spans="1:10">
      <c r="A882" s="31">
        <v>0.19196407500000001</v>
      </c>
      <c r="B882" s="12">
        <v>191964.07500000001</v>
      </c>
      <c r="C882" s="12" t="s">
        <v>27</v>
      </c>
      <c r="D882" s="12" t="s">
        <v>27</v>
      </c>
      <c r="E882" s="12">
        <v>220.3</v>
      </c>
      <c r="F882" s="32">
        <v>3</v>
      </c>
      <c r="G882" s="32">
        <v>3</v>
      </c>
      <c r="H882" s="12" t="s">
        <v>105</v>
      </c>
      <c r="I882" s="12" t="s">
        <v>27</v>
      </c>
      <c r="J882" s="30" t="s">
        <v>114</v>
      </c>
    </row>
    <row r="883" spans="1:10">
      <c r="A883" s="31">
        <v>0.19307450000000001</v>
      </c>
      <c r="B883" s="12">
        <v>193074.5</v>
      </c>
      <c r="C883" s="12" t="s">
        <v>27</v>
      </c>
      <c r="D883" s="12" t="s">
        <v>27</v>
      </c>
      <c r="E883" s="12">
        <v>218</v>
      </c>
      <c r="F883" s="32">
        <v>3</v>
      </c>
      <c r="G883" s="32">
        <v>3</v>
      </c>
      <c r="H883" s="12" t="s">
        <v>105</v>
      </c>
      <c r="I883" s="12" t="s">
        <v>27</v>
      </c>
      <c r="J883" s="30" t="s">
        <v>114</v>
      </c>
    </row>
    <row r="884" spans="1:10">
      <c r="A884" s="31">
        <v>0.19512650000000004</v>
      </c>
      <c r="B884" s="12">
        <v>195126.50000000003</v>
      </c>
      <c r="C884" s="12" t="s">
        <v>27</v>
      </c>
      <c r="D884" s="12" t="s">
        <v>27</v>
      </c>
      <c r="E884" s="12">
        <v>226.5</v>
      </c>
      <c r="F884" s="32">
        <v>3</v>
      </c>
      <c r="G884" s="32">
        <v>3</v>
      </c>
      <c r="H884" s="12" t="s">
        <v>105</v>
      </c>
      <c r="I884" s="12" t="s">
        <v>27</v>
      </c>
      <c r="J884" s="30" t="s">
        <v>114</v>
      </c>
    </row>
    <row r="885" spans="1:10">
      <c r="A885" s="31">
        <v>0.19579949999999999</v>
      </c>
      <c r="B885" s="12">
        <v>195799.5</v>
      </c>
      <c r="C885" s="12" t="s">
        <v>27</v>
      </c>
      <c r="D885" s="12" t="s">
        <v>27</v>
      </c>
      <c r="E885" s="12">
        <v>220</v>
      </c>
      <c r="F885" s="32">
        <v>3</v>
      </c>
      <c r="G885" s="32">
        <v>3</v>
      </c>
      <c r="H885" s="12" t="s">
        <v>105</v>
      </c>
      <c r="I885" s="12" t="s">
        <v>27</v>
      </c>
      <c r="J885" s="30" t="s">
        <v>114</v>
      </c>
    </row>
    <row r="886" spans="1:10">
      <c r="A886" s="31">
        <v>0.19758735000000002</v>
      </c>
      <c r="B886" s="12">
        <v>197587.35000000003</v>
      </c>
      <c r="C886" s="12" t="s">
        <v>27</v>
      </c>
      <c r="D886" s="12" t="s">
        <v>27</v>
      </c>
      <c r="E886" s="12">
        <v>226.4</v>
      </c>
      <c r="F886" s="32">
        <v>3</v>
      </c>
      <c r="G886" s="32">
        <v>3</v>
      </c>
      <c r="H886" s="12" t="s">
        <v>105</v>
      </c>
      <c r="I886" s="12" t="s">
        <v>27</v>
      </c>
      <c r="J886" s="30" t="s">
        <v>114</v>
      </c>
    </row>
    <row r="887" spans="1:10">
      <c r="A887" s="31">
        <v>0.19832745000000002</v>
      </c>
      <c r="B887" s="12">
        <v>198327.45</v>
      </c>
      <c r="C887" s="12" t="s">
        <v>27</v>
      </c>
      <c r="D887" s="12" t="s">
        <v>27</v>
      </c>
      <c r="E887" s="12">
        <v>241.2</v>
      </c>
      <c r="F887" s="32">
        <v>3</v>
      </c>
      <c r="G887" s="32">
        <v>3</v>
      </c>
      <c r="H887" s="12" t="s">
        <v>105</v>
      </c>
      <c r="I887" s="12" t="s">
        <v>27</v>
      </c>
      <c r="J887" s="30" t="s">
        <v>114</v>
      </c>
    </row>
    <row r="888" spans="1:10">
      <c r="A888" s="31">
        <v>0.198938</v>
      </c>
      <c r="B888" s="12">
        <v>198938</v>
      </c>
      <c r="C888" s="12" t="s">
        <v>27</v>
      </c>
      <c r="D888" s="12" t="s">
        <v>27</v>
      </c>
      <c r="E888" s="12">
        <v>242.6</v>
      </c>
      <c r="F888" s="32">
        <v>3</v>
      </c>
      <c r="G888" s="32">
        <v>3</v>
      </c>
      <c r="H888" s="12" t="s">
        <v>105</v>
      </c>
      <c r="I888" s="12" t="s">
        <v>27</v>
      </c>
      <c r="J888" s="30" t="s">
        <v>114</v>
      </c>
    </row>
    <row r="889" spans="1:10">
      <c r="A889" s="31">
        <v>0.20175199999999999</v>
      </c>
      <c r="B889" s="12">
        <v>201752</v>
      </c>
      <c r="C889" s="12" t="s">
        <v>27</v>
      </c>
      <c r="D889" s="12" t="s">
        <v>27</v>
      </c>
      <c r="E889" s="12">
        <v>250.9</v>
      </c>
      <c r="F889" s="32">
        <v>3</v>
      </c>
      <c r="G889" s="32">
        <v>3</v>
      </c>
      <c r="H889" s="12" t="s">
        <v>105</v>
      </c>
      <c r="I889" s="12" t="s">
        <v>27</v>
      </c>
      <c r="J889" s="30" t="s">
        <v>114</v>
      </c>
    </row>
    <row r="890" spans="1:10">
      <c r="A890" s="31">
        <v>0.20274449999999999</v>
      </c>
      <c r="B890" s="12">
        <v>202744.5</v>
      </c>
      <c r="C890" s="12" t="s">
        <v>27</v>
      </c>
      <c r="D890" s="12" t="s">
        <v>27</v>
      </c>
      <c r="E890" s="12">
        <v>239.1</v>
      </c>
      <c r="F890" s="32">
        <v>3</v>
      </c>
      <c r="G890" s="32">
        <v>3</v>
      </c>
      <c r="H890" s="12" t="s">
        <v>105</v>
      </c>
      <c r="I890" s="12" t="s">
        <v>27</v>
      </c>
      <c r="J890" s="30" t="s">
        <v>114</v>
      </c>
    </row>
    <row r="891" spans="1:10">
      <c r="A891" s="31">
        <v>0.203842</v>
      </c>
      <c r="B891" s="12">
        <v>203842</v>
      </c>
      <c r="C891" s="12" t="s">
        <v>27</v>
      </c>
      <c r="D891" s="12" t="s">
        <v>27</v>
      </c>
      <c r="E891" s="12">
        <v>247.6</v>
      </c>
      <c r="F891" s="32">
        <v>3</v>
      </c>
      <c r="G891" s="32">
        <v>3</v>
      </c>
      <c r="H891" s="12" t="s">
        <v>105</v>
      </c>
      <c r="I891" s="12" t="s">
        <v>27</v>
      </c>
      <c r="J891" s="30" t="s">
        <v>114</v>
      </c>
    </row>
    <row r="892" spans="1:10">
      <c r="A892" s="31">
        <v>0.20520327500000002</v>
      </c>
      <c r="B892" s="12">
        <v>205203.27500000002</v>
      </c>
      <c r="C892" s="12" t="s">
        <v>27</v>
      </c>
      <c r="D892" s="12" t="s">
        <v>27</v>
      </c>
      <c r="E892" s="12">
        <v>244.4</v>
      </c>
      <c r="F892" s="32">
        <v>3</v>
      </c>
      <c r="G892" s="32">
        <v>3</v>
      </c>
      <c r="H892" s="12" t="s">
        <v>105</v>
      </c>
      <c r="I892" s="12" t="s">
        <v>27</v>
      </c>
      <c r="J892" s="30" t="s">
        <v>114</v>
      </c>
    </row>
    <row r="893" spans="1:10">
      <c r="A893" s="31">
        <v>0.20557575499999997</v>
      </c>
      <c r="B893" s="12">
        <v>205575.75499999998</v>
      </c>
      <c r="C893" s="12" t="s">
        <v>27</v>
      </c>
      <c r="D893" s="12" t="s">
        <v>27</v>
      </c>
      <c r="E893" s="12">
        <v>231.9</v>
      </c>
      <c r="F893" s="32">
        <v>3</v>
      </c>
      <c r="G893" s="32">
        <v>3</v>
      </c>
      <c r="H893" s="12" t="s">
        <v>105</v>
      </c>
      <c r="I893" s="12" t="s">
        <v>27</v>
      </c>
      <c r="J893" s="30" t="s">
        <v>114</v>
      </c>
    </row>
    <row r="894" spans="1:10">
      <c r="A894" s="31">
        <v>0.20594457500000002</v>
      </c>
      <c r="B894" s="12">
        <v>205944.57500000001</v>
      </c>
      <c r="C894" s="12" t="s">
        <v>27</v>
      </c>
      <c r="D894" s="12" t="s">
        <v>27</v>
      </c>
      <c r="E894" s="12">
        <v>232.2</v>
      </c>
      <c r="F894" s="32">
        <v>3</v>
      </c>
      <c r="G894" s="32">
        <v>3</v>
      </c>
      <c r="H894" s="12" t="s">
        <v>105</v>
      </c>
      <c r="I894" s="12" t="s">
        <v>27</v>
      </c>
      <c r="J894" s="30" t="s">
        <v>114</v>
      </c>
    </row>
    <row r="895" spans="1:10">
      <c r="A895" s="31">
        <v>0.20635993499999997</v>
      </c>
      <c r="B895" s="12">
        <v>206359.93499999997</v>
      </c>
      <c r="C895" s="12" t="s">
        <v>27</v>
      </c>
      <c r="D895" s="12" t="s">
        <v>27</v>
      </c>
      <c r="E895" s="12">
        <v>228.6</v>
      </c>
      <c r="F895" s="32">
        <v>3</v>
      </c>
      <c r="G895" s="32">
        <v>3</v>
      </c>
      <c r="H895" s="12" t="s">
        <v>105</v>
      </c>
      <c r="I895" s="12" t="s">
        <v>27</v>
      </c>
      <c r="J895" s="30" t="s">
        <v>114</v>
      </c>
    </row>
    <row r="896" spans="1:10">
      <c r="A896" s="31">
        <v>0.20689684999999997</v>
      </c>
      <c r="B896" s="12">
        <v>206896.84999999998</v>
      </c>
      <c r="C896" s="12" t="s">
        <v>27</v>
      </c>
      <c r="D896" s="12" t="s">
        <v>27</v>
      </c>
      <c r="E896" s="12">
        <v>226.3</v>
      </c>
      <c r="F896" s="32">
        <v>3</v>
      </c>
      <c r="G896" s="32">
        <v>3</v>
      </c>
      <c r="H896" s="12" t="s">
        <v>105</v>
      </c>
      <c r="I896" s="12" t="s">
        <v>27</v>
      </c>
      <c r="J896" s="30" t="s">
        <v>114</v>
      </c>
    </row>
    <row r="897" spans="1:10">
      <c r="A897" s="31">
        <v>0.20724029999999999</v>
      </c>
      <c r="B897" s="12">
        <v>207240.3</v>
      </c>
      <c r="C897" s="12" t="s">
        <v>27</v>
      </c>
      <c r="D897" s="12" t="s">
        <v>27</v>
      </c>
      <c r="E897" s="12">
        <v>229.4</v>
      </c>
      <c r="F897" s="32">
        <v>3</v>
      </c>
      <c r="G897" s="32">
        <v>3</v>
      </c>
      <c r="H897" s="12" t="s">
        <v>105</v>
      </c>
      <c r="I897" s="12" t="s">
        <v>27</v>
      </c>
      <c r="J897" s="30" t="s">
        <v>114</v>
      </c>
    </row>
    <row r="898" spans="1:10">
      <c r="A898" s="31">
        <v>0.20762289</v>
      </c>
      <c r="B898" s="12">
        <v>207622.89</v>
      </c>
      <c r="C898" s="12" t="s">
        <v>27</v>
      </c>
      <c r="D898" s="12" t="s">
        <v>27</v>
      </c>
      <c r="E898" s="12">
        <v>231.4</v>
      </c>
      <c r="F898" s="32">
        <v>3</v>
      </c>
      <c r="G898" s="32">
        <v>3</v>
      </c>
      <c r="H898" s="12" t="s">
        <v>105</v>
      </c>
      <c r="I898" s="12" t="s">
        <v>27</v>
      </c>
      <c r="J898" s="30" t="s">
        <v>114</v>
      </c>
    </row>
    <row r="899" spans="1:10">
      <c r="A899" s="31">
        <v>0.208108775</v>
      </c>
      <c r="B899" s="12">
        <v>208108.77499999999</v>
      </c>
      <c r="C899" s="12" t="s">
        <v>27</v>
      </c>
      <c r="D899" s="12" t="s">
        <v>27</v>
      </c>
      <c r="E899" s="12">
        <v>238.1</v>
      </c>
      <c r="F899" s="32">
        <v>3</v>
      </c>
      <c r="G899" s="32">
        <v>3</v>
      </c>
      <c r="H899" s="12" t="s">
        <v>105</v>
      </c>
      <c r="I899" s="12" t="s">
        <v>27</v>
      </c>
      <c r="J899" s="30" t="s">
        <v>114</v>
      </c>
    </row>
    <row r="900" spans="1:10">
      <c r="A900" s="31">
        <v>0.20827452500000002</v>
      </c>
      <c r="B900" s="12">
        <v>208274.52500000002</v>
      </c>
      <c r="C900" s="12" t="s">
        <v>27</v>
      </c>
      <c r="D900" s="12" t="s">
        <v>27</v>
      </c>
      <c r="E900" s="12">
        <v>237.2</v>
      </c>
      <c r="F900" s="32">
        <v>3</v>
      </c>
      <c r="G900" s="32">
        <v>3</v>
      </c>
      <c r="H900" s="12" t="s">
        <v>105</v>
      </c>
      <c r="I900" s="12" t="s">
        <v>27</v>
      </c>
      <c r="J900" s="30" t="s">
        <v>114</v>
      </c>
    </row>
    <row r="901" spans="1:10">
      <c r="A901" s="31">
        <v>0.20882156999999998</v>
      </c>
      <c r="B901" s="12">
        <v>208821.56999999998</v>
      </c>
      <c r="C901" s="12" t="s">
        <v>27</v>
      </c>
      <c r="D901" s="12" t="s">
        <v>27</v>
      </c>
      <c r="E901" s="12">
        <v>230</v>
      </c>
      <c r="F901" s="32">
        <v>3</v>
      </c>
      <c r="G901" s="32">
        <v>3</v>
      </c>
      <c r="H901" s="12" t="s">
        <v>105</v>
      </c>
      <c r="I901" s="12" t="s">
        <v>27</v>
      </c>
      <c r="J901" s="30" t="s">
        <v>114</v>
      </c>
    </row>
    <row r="902" spans="1:10">
      <c r="A902" s="31">
        <v>0.20908225499999997</v>
      </c>
      <c r="B902" s="12">
        <v>209082.25499999998</v>
      </c>
      <c r="C902" s="12" t="s">
        <v>27</v>
      </c>
      <c r="D902" s="12" t="s">
        <v>27</v>
      </c>
      <c r="E902" s="12">
        <v>240.5</v>
      </c>
      <c r="F902" s="32">
        <v>3</v>
      </c>
      <c r="G902" s="32">
        <v>3</v>
      </c>
      <c r="H902" s="12" t="s">
        <v>105</v>
      </c>
      <c r="I902" s="12" t="s">
        <v>27</v>
      </c>
      <c r="J902" s="30" t="s">
        <v>114</v>
      </c>
    </row>
    <row r="903" spans="1:10">
      <c r="A903" s="31">
        <v>0.20944504</v>
      </c>
      <c r="B903" s="12">
        <v>209445.04</v>
      </c>
      <c r="C903" s="12" t="s">
        <v>27</v>
      </c>
      <c r="D903" s="12" t="s">
        <v>27</v>
      </c>
      <c r="E903" s="12">
        <v>242.2</v>
      </c>
      <c r="F903" s="32">
        <v>3</v>
      </c>
      <c r="G903" s="32">
        <v>3</v>
      </c>
      <c r="H903" s="12" t="s">
        <v>105</v>
      </c>
      <c r="I903" s="12" t="s">
        <v>27</v>
      </c>
      <c r="J903" s="30" t="s">
        <v>114</v>
      </c>
    </row>
    <row r="904" spans="1:10">
      <c r="A904" s="31">
        <v>0.209966085</v>
      </c>
      <c r="B904" s="12">
        <v>209966.08499999999</v>
      </c>
      <c r="C904" s="12" t="s">
        <v>27</v>
      </c>
      <c r="D904" s="12" t="s">
        <v>27</v>
      </c>
      <c r="E904" s="12">
        <v>244.6</v>
      </c>
      <c r="F904" s="32">
        <v>3</v>
      </c>
      <c r="G904" s="32">
        <v>3</v>
      </c>
      <c r="H904" s="12" t="s">
        <v>105</v>
      </c>
      <c r="I904" s="12" t="s">
        <v>27</v>
      </c>
      <c r="J904" s="30" t="s">
        <v>114</v>
      </c>
    </row>
    <row r="905" spans="1:10">
      <c r="A905" s="31">
        <v>0.21017517000000002</v>
      </c>
      <c r="B905" s="12">
        <v>210175.17</v>
      </c>
      <c r="C905" s="12" t="s">
        <v>27</v>
      </c>
      <c r="D905" s="12" t="s">
        <v>27</v>
      </c>
      <c r="E905" s="12">
        <v>243.9</v>
      </c>
      <c r="F905" s="32">
        <v>3</v>
      </c>
      <c r="G905" s="32">
        <v>3</v>
      </c>
      <c r="H905" s="12" t="s">
        <v>105</v>
      </c>
      <c r="I905" s="12" t="s">
        <v>27</v>
      </c>
      <c r="J905" s="30" t="s">
        <v>114</v>
      </c>
    </row>
    <row r="906" spans="1:10">
      <c r="A906" s="31">
        <v>0.21083206500000004</v>
      </c>
      <c r="B906" s="12">
        <v>210832.06500000003</v>
      </c>
      <c r="C906" s="12" t="s">
        <v>27</v>
      </c>
      <c r="D906" s="12" t="s">
        <v>27</v>
      </c>
      <c r="E906" s="12">
        <v>247.2</v>
      </c>
      <c r="F906" s="32">
        <v>3</v>
      </c>
      <c r="G906" s="32">
        <v>3</v>
      </c>
      <c r="H906" s="12" t="s">
        <v>105</v>
      </c>
      <c r="I906" s="12" t="s">
        <v>27</v>
      </c>
      <c r="J906" s="30" t="s">
        <v>114</v>
      </c>
    </row>
    <row r="907" spans="1:10">
      <c r="A907" s="31">
        <v>0.211058465</v>
      </c>
      <c r="B907" s="12">
        <v>211058.465</v>
      </c>
      <c r="C907" s="12" t="s">
        <v>27</v>
      </c>
      <c r="D907" s="12" t="s">
        <v>27</v>
      </c>
      <c r="E907" s="12">
        <v>252</v>
      </c>
      <c r="F907" s="32">
        <v>3</v>
      </c>
      <c r="G907" s="32">
        <v>3</v>
      </c>
      <c r="H907" s="12" t="s">
        <v>105</v>
      </c>
      <c r="I907" s="12" t="s">
        <v>27</v>
      </c>
      <c r="J907" s="30" t="s">
        <v>114</v>
      </c>
    </row>
    <row r="908" spans="1:10">
      <c r="A908" s="31">
        <v>0.21157783499999999</v>
      </c>
      <c r="B908" s="12">
        <v>211577.83499999999</v>
      </c>
      <c r="C908" s="12" t="s">
        <v>27</v>
      </c>
      <c r="D908" s="12" t="s">
        <v>27</v>
      </c>
      <c r="E908" s="12">
        <v>246.9</v>
      </c>
      <c r="F908" s="32">
        <v>3</v>
      </c>
      <c r="G908" s="32">
        <v>3</v>
      </c>
      <c r="H908" s="12" t="s">
        <v>105</v>
      </c>
      <c r="I908" s="12" t="s">
        <v>27</v>
      </c>
      <c r="J908" s="30" t="s">
        <v>114</v>
      </c>
    </row>
    <row r="909" spans="1:10">
      <c r="A909" s="31">
        <v>0.21207874499999999</v>
      </c>
      <c r="B909" s="12">
        <v>212078.745</v>
      </c>
      <c r="C909" s="12" t="s">
        <v>27</v>
      </c>
      <c r="D909" s="12" t="s">
        <v>27</v>
      </c>
      <c r="E909" s="12">
        <v>239.5</v>
      </c>
      <c r="F909" s="32">
        <v>3</v>
      </c>
      <c r="G909" s="32">
        <v>3</v>
      </c>
      <c r="H909" s="12" t="s">
        <v>105</v>
      </c>
      <c r="I909" s="12" t="s">
        <v>27</v>
      </c>
      <c r="J909" s="30" t="s">
        <v>114</v>
      </c>
    </row>
    <row r="910" spans="1:10">
      <c r="A910" s="31">
        <v>0.21253307500000002</v>
      </c>
      <c r="B910" s="12">
        <v>212533.07500000001</v>
      </c>
      <c r="C910" s="12" t="s">
        <v>27</v>
      </c>
      <c r="D910" s="12" t="s">
        <v>27</v>
      </c>
      <c r="E910" s="12">
        <v>257.39999999999998</v>
      </c>
      <c r="F910" s="32">
        <v>3</v>
      </c>
      <c r="G910" s="32">
        <v>3</v>
      </c>
      <c r="H910" s="12" t="s">
        <v>105</v>
      </c>
      <c r="I910" s="12" t="s">
        <v>27</v>
      </c>
      <c r="J910" s="30" t="s">
        <v>114</v>
      </c>
    </row>
    <row r="911" spans="1:10">
      <c r="A911" s="31">
        <v>0.21333035</v>
      </c>
      <c r="B911" s="12">
        <v>213330.35</v>
      </c>
      <c r="C911" s="12" t="s">
        <v>27</v>
      </c>
      <c r="D911" s="12" t="s">
        <v>27</v>
      </c>
      <c r="E911" s="12">
        <v>243.4</v>
      </c>
      <c r="F911" s="32">
        <v>3</v>
      </c>
      <c r="G911" s="32">
        <v>3</v>
      </c>
      <c r="H911" s="12" t="s">
        <v>105</v>
      </c>
      <c r="I911" s="12" t="s">
        <v>27</v>
      </c>
      <c r="J911" s="30" t="s">
        <v>114</v>
      </c>
    </row>
    <row r="912" spans="1:10">
      <c r="A912" s="31">
        <v>0.21415881000000001</v>
      </c>
      <c r="B912" s="12">
        <v>214158.81</v>
      </c>
      <c r="C912" s="12" t="s">
        <v>27</v>
      </c>
      <c r="D912" s="12" t="s">
        <v>27</v>
      </c>
      <c r="E912" s="12">
        <v>251.2</v>
      </c>
      <c r="F912" s="32">
        <v>3</v>
      </c>
      <c r="G912" s="32">
        <v>3</v>
      </c>
      <c r="H912" s="12" t="s">
        <v>105</v>
      </c>
      <c r="I912" s="12" t="s">
        <v>27</v>
      </c>
      <c r="J912" s="30" t="s">
        <v>114</v>
      </c>
    </row>
    <row r="913" spans="1:10">
      <c r="A913" s="31">
        <v>0.21508074499999996</v>
      </c>
      <c r="B913" s="12">
        <v>215080.74499999997</v>
      </c>
      <c r="C913" s="12" t="s">
        <v>27</v>
      </c>
      <c r="D913" s="12" t="s">
        <v>27</v>
      </c>
      <c r="E913" s="12">
        <v>241.4</v>
      </c>
      <c r="F913" s="32">
        <v>3</v>
      </c>
      <c r="G913" s="32">
        <v>3</v>
      </c>
      <c r="H913" s="12" t="s">
        <v>105</v>
      </c>
      <c r="I913" s="12" t="s">
        <v>27</v>
      </c>
      <c r="J913" s="30" t="s">
        <v>114</v>
      </c>
    </row>
    <row r="914" spans="1:10">
      <c r="A914" s="31">
        <v>0.21591233999999998</v>
      </c>
      <c r="B914" s="12">
        <v>215912.33999999997</v>
      </c>
      <c r="C914" s="12" t="s">
        <v>27</v>
      </c>
      <c r="D914" s="12" t="s">
        <v>27</v>
      </c>
      <c r="E914" s="12">
        <v>240.3</v>
      </c>
      <c r="F914" s="32">
        <v>3</v>
      </c>
      <c r="G914" s="32">
        <v>3</v>
      </c>
      <c r="H914" s="12" t="s">
        <v>105</v>
      </c>
      <c r="I914" s="12" t="s">
        <v>27</v>
      </c>
      <c r="J914" s="30" t="s">
        <v>114</v>
      </c>
    </row>
    <row r="915" spans="1:10">
      <c r="A915" s="31">
        <v>0.21630615</v>
      </c>
      <c r="B915" s="12">
        <v>216306.15</v>
      </c>
      <c r="C915" s="12" t="s">
        <v>27</v>
      </c>
      <c r="D915" s="12" t="s">
        <v>27</v>
      </c>
      <c r="E915" s="12">
        <v>242.6</v>
      </c>
      <c r="F915" s="32">
        <v>3</v>
      </c>
      <c r="G915" s="32">
        <v>3</v>
      </c>
      <c r="H915" s="12" t="s">
        <v>105</v>
      </c>
      <c r="I915" s="12" t="s">
        <v>27</v>
      </c>
      <c r="J915" s="30" t="s">
        <v>114</v>
      </c>
    </row>
    <row r="916" spans="1:10">
      <c r="A916" s="31">
        <v>0.21686496499999997</v>
      </c>
      <c r="B916" s="12">
        <v>216864.96499999997</v>
      </c>
      <c r="C916" s="12" t="s">
        <v>27</v>
      </c>
      <c r="D916" s="12" t="s">
        <v>27</v>
      </c>
      <c r="E916" s="12">
        <v>247.5</v>
      </c>
      <c r="F916" s="32">
        <v>3</v>
      </c>
      <c r="G916" s="32">
        <v>3</v>
      </c>
      <c r="H916" s="12" t="s">
        <v>105</v>
      </c>
      <c r="I916" s="12" t="s">
        <v>27</v>
      </c>
      <c r="J916" s="30" t="s">
        <v>114</v>
      </c>
    </row>
    <row r="917" spans="1:10">
      <c r="A917" s="31">
        <v>0.21741563499999997</v>
      </c>
      <c r="B917" s="12">
        <v>217415.63499999998</v>
      </c>
      <c r="C917" s="12" t="s">
        <v>27</v>
      </c>
      <c r="D917" s="12" t="s">
        <v>27</v>
      </c>
      <c r="E917" s="12">
        <v>251.7</v>
      </c>
      <c r="F917" s="32">
        <v>3</v>
      </c>
      <c r="G917" s="32">
        <v>3</v>
      </c>
      <c r="H917" s="12" t="s">
        <v>105</v>
      </c>
      <c r="I917" s="12" t="s">
        <v>27</v>
      </c>
      <c r="J917" s="30" t="s">
        <v>114</v>
      </c>
    </row>
    <row r="918" spans="1:10">
      <c r="A918" s="31">
        <v>0.21769496000000002</v>
      </c>
      <c r="B918" s="12">
        <v>217694.96000000002</v>
      </c>
      <c r="C918" s="12" t="s">
        <v>27</v>
      </c>
      <c r="D918" s="12" t="s">
        <v>27</v>
      </c>
      <c r="E918" s="12">
        <v>251.1</v>
      </c>
      <c r="F918" s="32">
        <v>3</v>
      </c>
      <c r="G918" s="32">
        <v>3</v>
      </c>
      <c r="H918" s="12" t="s">
        <v>105</v>
      </c>
      <c r="I918" s="12" t="s">
        <v>27</v>
      </c>
      <c r="J918" s="30" t="s">
        <v>114</v>
      </c>
    </row>
    <row r="919" spans="1:10">
      <c r="A919" s="31">
        <v>0.21820078499999998</v>
      </c>
      <c r="B919" s="12">
        <v>218200.78499999997</v>
      </c>
      <c r="C919" s="12" t="s">
        <v>27</v>
      </c>
      <c r="D919" s="12" t="s">
        <v>27</v>
      </c>
      <c r="E919" s="12">
        <v>245.3</v>
      </c>
      <c r="F919" s="32">
        <v>3</v>
      </c>
      <c r="G919" s="32">
        <v>3</v>
      </c>
      <c r="H919" s="12" t="s">
        <v>105</v>
      </c>
      <c r="I919" s="12" t="s">
        <v>27</v>
      </c>
      <c r="J919" s="30" t="s">
        <v>114</v>
      </c>
    </row>
    <row r="920" spans="1:10">
      <c r="A920" s="31">
        <v>0.219067605</v>
      </c>
      <c r="B920" s="12">
        <v>219067.60500000001</v>
      </c>
      <c r="C920" s="12" t="s">
        <v>27</v>
      </c>
      <c r="D920" s="12" t="s">
        <v>27</v>
      </c>
      <c r="E920" s="12">
        <v>240.5</v>
      </c>
      <c r="F920" s="32">
        <v>3</v>
      </c>
      <c r="G920" s="32">
        <v>3</v>
      </c>
      <c r="H920" s="12" t="s">
        <v>105</v>
      </c>
      <c r="I920" s="12" t="s">
        <v>27</v>
      </c>
      <c r="J920" s="30" t="s">
        <v>114</v>
      </c>
    </row>
    <row r="921" spans="1:10">
      <c r="A921" s="31">
        <v>0.22093561500000003</v>
      </c>
      <c r="B921" s="12">
        <v>220935.61500000002</v>
      </c>
      <c r="C921" s="12" t="s">
        <v>27</v>
      </c>
      <c r="D921" s="12" t="s">
        <v>27</v>
      </c>
      <c r="E921" s="12">
        <v>214.1</v>
      </c>
      <c r="F921" s="32">
        <v>3</v>
      </c>
      <c r="G921" s="32">
        <v>3</v>
      </c>
      <c r="H921" s="12" t="s">
        <v>105</v>
      </c>
      <c r="I921" s="12" t="s">
        <v>27</v>
      </c>
      <c r="J921" s="30" t="s">
        <v>114</v>
      </c>
    </row>
    <row r="922" spans="1:10">
      <c r="A922" s="31">
        <v>0.22169745999999996</v>
      </c>
      <c r="B922" s="12">
        <v>221697.45999999996</v>
      </c>
      <c r="C922" s="12" t="s">
        <v>27</v>
      </c>
      <c r="D922" s="12" t="s">
        <v>27</v>
      </c>
      <c r="E922" s="12">
        <v>216.1</v>
      </c>
      <c r="F922" s="32">
        <v>3</v>
      </c>
      <c r="G922" s="32">
        <v>3</v>
      </c>
      <c r="H922" s="12" t="s">
        <v>105</v>
      </c>
      <c r="I922" s="12" t="s">
        <v>27</v>
      </c>
      <c r="J922" s="30" t="s">
        <v>114</v>
      </c>
    </row>
    <row r="923" spans="1:10">
      <c r="A923" s="31">
        <v>0.22253957500000004</v>
      </c>
      <c r="B923" s="12">
        <v>222539.57500000004</v>
      </c>
      <c r="C923" s="12" t="s">
        <v>27</v>
      </c>
      <c r="D923" s="12" t="s">
        <v>27</v>
      </c>
      <c r="E923" s="12">
        <v>207.1</v>
      </c>
      <c r="F923" s="32">
        <v>3</v>
      </c>
      <c r="G923" s="32">
        <v>3</v>
      </c>
      <c r="H923" s="12" t="s">
        <v>105</v>
      </c>
      <c r="I923" s="12" t="s">
        <v>27</v>
      </c>
      <c r="J923" s="30" t="s">
        <v>114</v>
      </c>
    </row>
    <row r="924" spans="1:10">
      <c r="A924" s="31">
        <v>0.22312903499999998</v>
      </c>
      <c r="B924" s="12">
        <v>223129.03499999997</v>
      </c>
      <c r="C924" s="12" t="s">
        <v>27</v>
      </c>
      <c r="D924" s="12" t="s">
        <v>27</v>
      </c>
      <c r="E924" s="12">
        <v>208.8</v>
      </c>
      <c r="F924" s="32">
        <v>3</v>
      </c>
      <c r="G924" s="32">
        <v>3</v>
      </c>
      <c r="H924" s="12" t="s">
        <v>105</v>
      </c>
      <c r="I924" s="12" t="s">
        <v>27</v>
      </c>
      <c r="J924" s="30" t="s">
        <v>114</v>
      </c>
    </row>
    <row r="925" spans="1:10">
      <c r="A925" s="31">
        <v>0.22427150500000004</v>
      </c>
      <c r="B925" s="12">
        <v>224271.50500000003</v>
      </c>
      <c r="C925" s="12" t="s">
        <v>27</v>
      </c>
      <c r="D925" s="12" t="s">
        <v>27</v>
      </c>
      <c r="E925" s="12">
        <v>205.6</v>
      </c>
      <c r="F925" s="32">
        <v>3</v>
      </c>
      <c r="G925" s="32">
        <v>3</v>
      </c>
      <c r="H925" s="12" t="s">
        <v>105</v>
      </c>
      <c r="I925" s="12" t="s">
        <v>27</v>
      </c>
      <c r="J925" s="30" t="s">
        <v>114</v>
      </c>
    </row>
    <row r="926" spans="1:10">
      <c r="A926" s="31">
        <v>0.22625982500000005</v>
      </c>
      <c r="B926" s="12">
        <v>226259.82500000004</v>
      </c>
      <c r="C926" s="12" t="s">
        <v>27</v>
      </c>
      <c r="D926" s="12" t="s">
        <v>27</v>
      </c>
      <c r="E926" s="12">
        <v>203.3</v>
      </c>
      <c r="F926" s="32">
        <v>3</v>
      </c>
      <c r="G926" s="32">
        <v>3</v>
      </c>
      <c r="H926" s="12" t="s">
        <v>105</v>
      </c>
      <c r="I926" s="12" t="s">
        <v>27</v>
      </c>
      <c r="J926" s="30" t="s">
        <v>114</v>
      </c>
    </row>
    <row r="927" spans="1:10">
      <c r="A927" s="31">
        <v>0.22684983500000003</v>
      </c>
      <c r="B927" s="12">
        <v>226849.83500000002</v>
      </c>
      <c r="C927" s="12" t="s">
        <v>27</v>
      </c>
      <c r="D927" s="12" t="s">
        <v>27</v>
      </c>
      <c r="E927" s="12">
        <v>215.7</v>
      </c>
      <c r="F927" s="32">
        <v>3</v>
      </c>
      <c r="G927" s="32">
        <v>3</v>
      </c>
      <c r="H927" s="12" t="s">
        <v>105</v>
      </c>
      <c r="I927" s="12" t="s">
        <v>27</v>
      </c>
      <c r="J927" s="30" t="s">
        <v>114</v>
      </c>
    </row>
    <row r="928" spans="1:10">
      <c r="A928" s="31">
        <v>0.22771997500000005</v>
      </c>
      <c r="B928" s="12">
        <v>227719.97500000003</v>
      </c>
      <c r="C928" s="12" t="s">
        <v>27</v>
      </c>
      <c r="D928" s="12" t="s">
        <v>27</v>
      </c>
      <c r="E928" s="12">
        <v>235.5</v>
      </c>
      <c r="F928" s="32">
        <v>3</v>
      </c>
      <c r="G928" s="32">
        <v>3</v>
      </c>
      <c r="H928" s="12" t="s">
        <v>105</v>
      </c>
      <c r="I928" s="12" t="s">
        <v>27</v>
      </c>
      <c r="J928" s="30" t="s">
        <v>114</v>
      </c>
    </row>
    <row r="929" spans="1:10">
      <c r="A929" s="31">
        <v>0.22843941499999998</v>
      </c>
      <c r="B929" s="12">
        <v>228439.41499999998</v>
      </c>
      <c r="C929" s="12" t="s">
        <v>27</v>
      </c>
      <c r="D929" s="12" t="s">
        <v>27</v>
      </c>
      <c r="E929" s="12">
        <v>234.5</v>
      </c>
      <c r="F929" s="32">
        <v>3</v>
      </c>
      <c r="G929" s="32">
        <v>3</v>
      </c>
      <c r="H929" s="12" t="s">
        <v>105</v>
      </c>
      <c r="I929" s="12" t="s">
        <v>27</v>
      </c>
      <c r="J929" s="30" t="s">
        <v>114</v>
      </c>
    </row>
    <row r="930" spans="1:10">
      <c r="A930" s="31">
        <v>0.22876699000000003</v>
      </c>
      <c r="B930" s="12">
        <v>228766.99000000002</v>
      </c>
      <c r="C930" s="12" t="s">
        <v>27</v>
      </c>
      <c r="D930" s="12" t="s">
        <v>27</v>
      </c>
      <c r="E930" s="12">
        <v>233.1</v>
      </c>
      <c r="F930" s="32">
        <v>3</v>
      </c>
      <c r="G930" s="32">
        <v>3</v>
      </c>
      <c r="H930" s="12" t="s">
        <v>105</v>
      </c>
      <c r="I930" s="12" t="s">
        <v>27</v>
      </c>
      <c r="J930" s="30" t="s">
        <v>114</v>
      </c>
    </row>
    <row r="931" spans="1:10">
      <c r="A931" s="31">
        <v>0.22957204500000003</v>
      </c>
      <c r="B931" s="12">
        <v>229572.04500000004</v>
      </c>
      <c r="C931" s="12" t="s">
        <v>27</v>
      </c>
      <c r="D931" s="12" t="s">
        <v>27</v>
      </c>
      <c r="E931" s="12">
        <v>224.5</v>
      </c>
      <c r="F931" s="32">
        <v>3</v>
      </c>
      <c r="G931" s="32">
        <v>3</v>
      </c>
      <c r="H931" s="12" t="s">
        <v>105</v>
      </c>
      <c r="I931" s="12" t="s">
        <v>27</v>
      </c>
      <c r="J931" s="30" t="s">
        <v>114</v>
      </c>
    </row>
    <row r="932" spans="1:10">
      <c r="A932" s="31">
        <v>0.23112966000000001</v>
      </c>
      <c r="B932" s="12">
        <v>231129.66</v>
      </c>
      <c r="C932" s="12" t="s">
        <v>27</v>
      </c>
      <c r="D932" s="12" t="s">
        <v>27</v>
      </c>
      <c r="E932" s="12">
        <v>232.4</v>
      </c>
      <c r="F932" s="32">
        <v>3</v>
      </c>
      <c r="G932" s="32">
        <v>3</v>
      </c>
      <c r="H932" s="12" t="s">
        <v>105</v>
      </c>
      <c r="I932" s="12" t="s">
        <v>27</v>
      </c>
      <c r="J932" s="30" t="s">
        <v>114</v>
      </c>
    </row>
    <row r="933" spans="1:10">
      <c r="A933" s="31">
        <v>0.23219176999999996</v>
      </c>
      <c r="B933" s="12">
        <v>232191.76999999996</v>
      </c>
      <c r="C933" s="12" t="s">
        <v>27</v>
      </c>
      <c r="D933" s="12" t="s">
        <v>27</v>
      </c>
      <c r="E933" s="12">
        <v>233.9</v>
      </c>
      <c r="F933" s="32">
        <v>3</v>
      </c>
      <c r="G933" s="32">
        <v>3</v>
      </c>
      <c r="H933" s="12" t="s">
        <v>105</v>
      </c>
      <c r="I933" s="12" t="s">
        <v>27</v>
      </c>
      <c r="J933" s="30" t="s">
        <v>114</v>
      </c>
    </row>
    <row r="934" spans="1:10">
      <c r="A934" s="31">
        <v>0.23285606</v>
      </c>
      <c r="B934" s="12">
        <v>232856.06</v>
      </c>
      <c r="C934" s="12" t="s">
        <v>27</v>
      </c>
      <c r="D934" s="12" t="s">
        <v>27</v>
      </c>
      <c r="E934" s="12">
        <v>241.6</v>
      </c>
      <c r="F934" s="32">
        <v>3</v>
      </c>
      <c r="G934" s="32">
        <v>3</v>
      </c>
      <c r="H934" s="12" t="s">
        <v>105</v>
      </c>
      <c r="I934" s="12" t="s">
        <v>27</v>
      </c>
      <c r="J934" s="30" t="s">
        <v>114</v>
      </c>
    </row>
    <row r="935" spans="1:10">
      <c r="A935" s="31">
        <v>0.235990855</v>
      </c>
      <c r="B935" s="12">
        <v>235990.85500000001</v>
      </c>
      <c r="C935" s="12" t="s">
        <v>27</v>
      </c>
      <c r="D935" s="12" t="s">
        <v>27</v>
      </c>
      <c r="E935" s="12">
        <v>245.2</v>
      </c>
      <c r="F935" s="32">
        <v>3</v>
      </c>
      <c r="G935" s="32">
        <v>3</v>
      </c>
      <c r="H935" s="12" t="s">
        <v>105</v>
      </c>
      <c r="I935" s="12" t="s">
        <v>27</v>
      </c>
      <c r="J935" s="30" t="s">
        <v>114</v>
      </c>
    </row>
    <row r="936" spans="1:10">
      <c r="A936" s="31">
        <v>0.23642600499999999</v>
      </c>
      <c r="B936" s="12">
        <v>236426.005</v>
      </c>
      <c r="C936" s="12" t="s">
        <v>27</v>
      </c>
      <c r="D936" s="12" t="s">
        <v>27</v>
      </c>
      <c r="E936" s="12">
        <v>252.1</v>
      </c>
      <c r="F936" s="32">
        <v>3</v>
      </c>
      <c r="G936" s="32">
        <v>3</v>
      </c>
      <c r="H936" s="12" t="s">
        <v>105</v>
      </c>
      <c r="I936" s="12" t="s">
        <v>27</v>
      </c>
      <c r="J936" s="30" t="s">
        <v>114</v>
      </c>
    </row>
    <row r="937" spans="1:10">
      <c r="A937" s="31">
        <v>0.2368508</v>
      </c>
      <c r="B937" s="12">
        <v>236850.8</v>
      </c>
      <c r="C937" s="12" t="s">
        <v>27</v>
      </c>
      <c r="D937" s="12" t="s">
        <v>27</v>
      </c>
      <c r="E937" s="12">
        <v>241.4</v>
      </c>
      <c r="F937" s="32">
        <v>3</v>
      </c>
      <c r="G937" s="32">
        <v>3</v>
      </c>
      <c r="H937" s="12" t="s">
        <v>105</v>
      </c>
      <c r="I937" s="12" t="s">
        <v>27</v>
      </c>
      <c r="J937" s="30" t="s">
        <v>114</v>
      </c>
    </row>
    <row r="938" spans="1:10">
      <c r="A938" s="31">
        <v>0.23739165500000001</v>
      </c>
      <c r="B938" s="12">
        <v>237391.655</v>
      </c>
      <c r="C938" s="12" t="s">
        <v>27</v>
      </c>
      <c r="D938" s="12" t="s">
        <v>27</v>
      </c>
      <c r="E938" s="12">
        <v>247.4</v>
      </c>
      <c r="F938" s="32">
        <v>3</v>
      </c>
      <c r="G938" s="32">
        <v>3</v>
      </c>
      <c r="H938" s="12" t="s">
        <v>105</v>
      </c>
      <c r="I938" s="12" t="s">
        <v>27</v>
      </c>
      <c r="J938" s="30" t="s">
        <v>114</v>
      </c>
    </row>
    <row r="939" spans="1:10">
      <c r="A939" s="31">
        <v>0.23790553000000003</v>
      </c>
      <c r="B939" s="12">
        <v>237905.53000000003</v>
      </c>
      <c r="C939" s="12" t="s">
        <v>27</v>
      </c>
      <c r="D939" s="12" t="s">
        <v>27</v>
      </c>
      <c r="E939" s="12">
        <v>243.1</v>
      </c>
      <c r="F939" s="32">
        <v>3</v>
      </c>
      <c r="G939" s="32">
        <v>3</v>
      </c>
      <c r="H939" s="12" t="s">
        <v>105</v>
      </c>
      <c r="I939" s="12" t="s">
        <v>27</v>
      </c>
      <c r="J939" s="30" t="s">
        <v>114</v>
      </c>
    </row>
    <row r="940" spans="1:10">
      <c r="A940" s="31">
        <v>0.23842533500000002</v>
      </c>
      <c r="B940" s="12">
        <v>238425.33500000002</v>
      </c>
      <c r="C940" s="12" t="s">
        <v>27</v>
      </c>
      <c r="D940" s="12" t="s">
        <v>27</v>
      </c>
      <c r="E940" s="12">
        <v>239.1</v>
      </c>
      <c r="F940" s="32">
        <v>3</v>
      </c>
      <c r="G940" s="32">
        <v>3</v>
      </c>
      <c r="H940" s="12" t="s">
        <v>105</v>
      </c>
      <c r="I940" s="12" t="s">
        <v>27</v>
      </c>
      <c r="J940" s="30" t="s">
        <v>114</v>
      </c>
    </row>
    <row r="941" spans="1:10">
      <c r="A941" s="31">
        <v>0.23900826</v>
      </c>
      <c r="B941" s="12">
        <v>239008.26</v>
      </c>
      <c r="C941" s="12" t="s">
        <v>27</v>
      </c>
      <c r="D941" s="12" t="s">
        <v>27</v>
      </c>
      <c r="E941" s="12">
        <v>245.6</v>
      </c>
      <c r="F941" s="32">
        <v>3</v>
      </c>
      <c r="G941" s="32">
        <v>3</v>
      </c>
      <c r="H941" s="12" t="s">
        <v>105</v>
      </c>
      <c r="I941" s="12" t="s">
        <v>27</v>
      </c>
      <c r="J941" s="30" t="s">
        <v>114</v>
      </c>
    </row>
    <row r="942" spans="1:10">
      <c r="A942" s="31">
        <v>0.23938703500000003</v>
      </c>
      <c r="B942" s="12">
        <v>239387.03500000003</v>
      </c>
      <c r="C942" s="12" t="s">
        <v>27</v>
      </c>
      <c r="D942" s="12" t="s">
        <v>27</v>
      </c>
      <c r="E942" s="12">
        <v>245.8</v>
      </c>
      <c r="F942" s="32">
        <v>3</v>
      </c>
      <c r="G942" s="32">
        <v>3</v>
      </c>
      <c r="H942" s="12" t="s">
        <v>105</v>
      </c>
      <c r="I942" s="12" t="s">
        <v>27</v>
      </c>
      <c r="J942" s="30" t="s">
        <v>114</v>
      </c>
    </row>
    <row r="943" spans="1:10">
      <c r="A943" s="31">
        <v>0.23973865999999999</v>
      </c>
      <c r="B943" s="12">
        <v>239738.66</v>
      </c>
      <c r="C943" s="12" t="s">
        <v>27</v>
      </c>
      <c r="D943" s="12" t="s">
        <v>27</v>
      </c>
      <c r="E943" s="12">
        <v>247.4</v>
      </c>
      <c r="F943" s="32">
        <v>3</v>
      </c>
      <c r="G943" s="32">
        <v>3</v>
      </c>
      <c r="H943" s="12" t="s">
        <v>105</v>
      </c>
      <c r="I943" s="12" t="s">
        <v>27</v>
      </c>
      <c r="J943" s="30" t="s">
        <v>114</v>
      </c>
    </row>
    <row r="944" spans="1:10">
      <c r="A944" s="31">
        <v>0.24019036500000002</v>
      </c>
      <c r="B944" s="12">
        <v>240190.36500000002</v>
      </c>
      <c r="C944" s="12" t="s">
        <v>27</v>
      </c>
      <c r="D944" s="12" t="s">
        <v>27</v>
      </c>
      <c r="E944" s="12">
        <v>252.8</v>
      </c>
      <c r="F944" s="32">
        <v>3</v>
      </c>
      <c r="G944" s="32">
        <v>3</v>
      </c>
      <c r="H944" s="12" t="s">
        <v>105</v>
      </c>
      <c r="I944" s="12" t="s">
        <v>27</v>
      </c>
      <c r="J944" s="30" t="s">
        <v>114</v>
      </c>
    </row>
    <row r="945" spans="1:10">
      <c r="A945" s="31">
        <v>0.24133304500000002</v>
      </c>
      <c r="B945" s="12">
        <v>241333.04500000001</v>
      </c>
      <c r="C945" s="12" t="s">
        <v>27</v>
      </c>
      <c r="D945" s="12" t="s">
        <v>27</v>
      </c>
      <c r="E945" s="12">
        <v>259.7</v>
      </c>
      <c r="F945" s="32">
        <v>3</v>
      </c>
      <c r="G945" s="32">
        <v>3</v>
      </c>
      <c r="H945" s="12" t="s">
        <v>105</v>
      </c>
      <c r="I945" s="12" t="s">
        <v>27</v>
      </c>
      <c r="J945" s="30" t="s">
        <v>114</v>
      </c>
    </row>
    <row r="946" spans="1:10">
      <c r="A946" s="31">
        <v>0.24185539999999997</v>
      </c>
      <c r="B946" s="12">
        <v>241855.39999999997</v>
      </c>
      <c r="C946" s="12" t="s">
        <v>27</v>
      </c>
      <c r="D946" s="12" t="s">
        <v>27</v>
      </c>
      <c r="E946" s="12">
        <v>263.2</v>
      </c>
      <c r="F946" s="32">
        <v>3</v>
      </c>
      <c r="G946" s="32">
        <v>3</v>
      </c>
      <c r="H946" s="12" t="s">
        <v>105</v>
      </c>
      <c r="I946" s="12" t="s">
        <v>27</v>
      </c>
      <c r="J946" s="30" t="s">
        <v>114</v>
      </c>
    </row>
    <row r="947" spans="1:10">
      <c r="A947" s="31">
        <v>0.24268546000000002</v>
      </c>
      <c r="B947" s="12">
        <v>242685.46000000002</v>
      </c>
      <c r="C947" s="12" t="s">
        <v>27</v>
      </c>
      <c r="D947" s="12" t="s">
        <v>27</v>
      </c>
      <c r="E947" s="12">
        <v>279</v>
      </c>
      <c r="F947" s="32">
        <v>3</v>
      </c>
      <c r="G947" s="32">
        <v>3</v>
      </c>
      <c r="H947" s="12" t="s">
        <v>105</v>
      </c>
      <c r="I947" s="12" t="s">
        <v>27</v>
      </c>
      <c r="J947" s="30" t="s">
        <v>114</v>
      </c>
    </row>
    <row r="948" spans="1:10">
      <c r="A948" s="31">
        <v>0.24313852</v>
      </c>
      <c r="B948" s="12">
        <v>243138.52</v>
      </c>
      <c r="C948" s="12" t="s">
        <v>27</v>
      </c>
      <c r="D948" s="12" t="s">
        <v>27</v>
      </c>
      <c r="E948" s="12">
        <v>280.2</v>
      </c>
      <c r="F948" s="32">
        <v>3</v>
      </c>
      <c r="G948" s="32">
        <v>3</v>
      </c>
      <c r="H948" s="12" t="s">
        <v>105</v>
      </c>
      <c r="I948" s="12" t="s">
        <v>27</v>
      </c>
      <c r="J948" s="30" t="s">
        <v>114</v>
      </c>
    </row>
    <row r="949" spans="1:10">
      <c r="A949" s="31">
        <v>0.24412176500000002</v>
      </c>
      <c r="B949" s="12">
        <v>244121.76500000001</v>
      </c>
      <c r="C949" s="12" t="s">
        <v>27</v>
      </c>
      <c r="D949" s="12" t="s">
        <v>27</v>
      </c>
      <c r="E949" s="12">
        <v>263.7</v>
      </c>
      <c r="F949" s="32">
        <v>3</v>
      </c>
      <c r="G949" s="32">
        <v>3</v>
      </c>
      <c r="H949" s="12" t="s">
        <v>105</v>
      </c>
      <c r="I949" s="12" t="s">
        <v>27</v>
      </c>
      <c r="J949" s="30" t="s">
        <v>114</v>
      </c>
    </row>
    <row r="950" spans="1:10">
      <c r="A950" s="31">
        <v>0.24458233500000001</v>
      </c>
      <c r="B950" s="12">
        <v>244582.33500000002</v>
      </c>
      <c r="C950" s="12" t="s">
        <v>27</v>
      </c>
      <c r="D950" s="12" t="s">
        <v>27</v>
      </c>
      <c r="E950" s="12">
        <v>252.3</v>
      </c>
      <c r="F950" s="32">
        <v>3</v>
      </c>
      <c r="G950" s="32">
        <v>3</v>
      </c>
      <c r="H950" s="12" t="s">
        <v>105</v>
      </c>
      <c r="I950" s="12" t="s">
        <v>27</v>
      </c>
      <c r="J950" s="30" t="s">
        <v>114</v>
      </c>
    </row>
    <row r="951" spans="1:10">
      <c r="A951" s="31">
        <v>0.24505701000000005</v>
      </c>
      <c r="B951" s="12">
        <v>245057.01000000004</v>
      </c>
      <c r="C951" s="12" t="s">
        <v>27</v>
      </c>
      <c r="D951" s="12" t="s">
        <v>27</v>
      </c>
      <c r="E951" s="12">
        <v>249.9</v>
      </c>
      <c r="F951" s="32">
        <v>3</v>
      </c>
      <c r="G951" s="32">
        <v>3</v>
      </c>
      <c r="H951" s="12" t="s">
        <v>105</v>
      </c>
      <c r="I951" s="12" t="s">
        <v>27</v>
      </c>
      <c r="J951" s="30" t="s">
        <v>114</v>
      </c>
    </row>
    <row r="952" spans="1:10">
      <c r="A952" s="31">
        <v>0.245564</v>
      </c>
      <c r="B952" s="12">
        <v>245564</v>
      </c>
      <c r="C952" s="12" t="s">
        <v>27</v>
      </c>
      <c r="D952" s="12" t="s">
        <v>27</v>
      </c>
      <c r="E952" s="12">
        <v>236.7</v>
      </c>
      <c r="F952" s="32">
        <v>3</v>
      </c>
      <c r="G952" s="32">
        <v>3</v>
      </c>
      <c r="H952" s="12" t="s">
        <v>105</v>
      </c>
      <c r="I952" s="12" t="s">
        <v>27</v>
      </c>
      <c r="J952" s="30" t="s">
        <v>114</v>
      </c>
    </row>
    <row r="953" spans="1:10">
      <c r="A953" s="31">
        <v>0.24618881000000006</v>
      </c>
      <c r="B953" s="12">
        <v>246188.81000000006</v>
      </c>
      <c r="C953" s="12" t="s">
        <v>27</v>
      </c>
      <c r="D953" s="12" t="s">
        <v>27</v>
      </c>
      <c r="E953" s="12">
        <v>230.4</v>
      </c>
      <c r="F953" s="32">
        <v>3</v>
      </c>
      <c r="G953" s="32">
        <v>3</v>
      </c>
      <c r="H953" s="12" t="s">
        <v>105</v>
      </c>
      <c r="I953" s="12" t="s">
        <v>27</v>
      </c>
      <c r="J953" s="30" t="s">
        <v>114</v>
      </c>
    </row>
    <row r="954" spans="1:10">
      <c r="A954" s="31">
        <v>0.24687048500000006</v>
      </c>
      <c r="B954" s="12">
        <v>246870.48500000004</v>
      </c>
      <c r="C954" s="12" t="s">
        <v>27</v>
      </c>
      <c r="D954" s="12" t="s">
        <v>27</v>
      </c>
      <c r="E954" s="12">
        <v>219.4</v>
      </c>
      <c r="F954" s="32">
        <v>3</v>
      </c>
      <c r="G954" s="32">
        <v>3</v>
      </c>
      <c r="H954" s="12" t="s">
        <v>105</v>
      </c>
      <c r="I954" s="12" t="s">
        <v>27</v>
      </c>
      <c r="J954" s="30" t="s">
        <v>114</v>
      </c>
    </row>
    <row r="955" spans="1:10">
      <c r="A955" s="31">
        <v>0.24909987000000006</v>
      </c>
      <c r="B955" s="12">
        <v>249099.87000000005</v>
      </c>
      <c r="C955" s="12" t="s">
        <v>27</v>
      </c>
      <c r="D955" s="12" t="s">
        <v>27</v>
      </c>
      <c r="E955" s="12">
        <v>214.7</v>
      </c>
      <c r="F955" s="32">
        <v>3</v>
      </c>
      <c r="G955" s="32">
        <v>3</v>
      </c>
      <c r="H955" s="12" t="s">
        <v>105</v>
      </c>
      <c r="I955" s="12" t="s">
        <v>27</v>
      </c>
      <c r="J955" s="30" t="s">
        <v>114</v>
      </c>
    </row>
    <row r="956" spans="1:10">
      <c r="A956" s="31">
        <v>0.25139057000000004</v>
      </c>
      <c r="B956" s="12">
        <v>251390.57000000004</v>
      </c>
      <c r="C956" s="12" t="s">
        <v>27</v>
      </c>
      <c r="D956" s="12" t="s">
        <v>27</v>
      </c>
      <c r="E956" s="12">
        <v>200.2</v>
      </c>
      <c r="F956" s="32">
        <v>3</v>
      </c>
      <c r="G956" s="32">
        <v>3</v>
      </c>
      <c r="H956" s="12" t="s">
        <v>105</v>
      </c>
      <c r="I956" s="12" t="s">
        <v>27</v>
      </c>
      <c r="J956" s="30" t="s">
        <v>114</v>
      </c>
    </row>
    <row r="957" spans="1:10">
      <c r="A957" s="31">
        <v>0.25213225500000003</v>
      </c>
      <c r="B957" s="12">
        <v>252132.25500000003</v>
      </c>
      <c r="C957" s="12" t="s">
        <v>27</v>
      </c>
      <c r="D957" s="12" t="s">
        <v>27</v>
      </c>
      <c r="E957" s="12">
        <v>213.9</v>
      </c>
      <c r="F957" s="32">
        <v>3</v>
      </c>
      <c r="G957" s="32">
        <v>3</v>
      </c>
      <c r="H957" s="12" t="s">
        <v>105</v>
      </c>
      <c r="I957" s="12" t="s">
        <v>27</v>
      </c>
      <c r="J957" s="30" t="s">
        <v>114</v>
      </c>
    </row>
    <row r="958" spans="1:10">
      <c r="A958" s="31">
        <v>0.25295372000000005</v>
      </c>
      <c r="B958" s="12">
        <v>252953.72000000006</v>
      </c>
      <c r="C958" s="12" t="s">
        <v>27</v>
      </c>
      <c r="D958" s="12" t="s">
        <v>27</v>
      </c>
      <c r="E958" s="12">
        <v>195.4</v>
      </c>
      <c r="F958" s="32">
        <v>3</v>
      </c>
      <c r="G958" s="32">
        <v>3</v>
      </c>
      <c r="H958" s="12" t="s">
        <v>105</v>
      </c>
      <c r="I958" s="12" t="s">
        <v>27</v>
      </c>
      <c r="J958" s="30" t="s">
        <v>114</v>
      </c>
    </row>
    <row r="959" spans="1:10">
      <c r="A959" s="31">
        <v>0.25375668000000007</v>
      </c>
      <c r="B959" s="12">
        <v>253756.68000000008</v>
      </c>
      <c r="C959" s="12" t="s">
        <v>27</v>
      </c>
      <c r="D959" s="12" t="s">
        <v>27</v>
      </c>
      <c r="E959" s="12">
        <v>196.7</v>
      </c>
      <c r="F959" s="32">
        <v>3</v>
      </c>
      <c r="G959" s="32">
        <v>3</v>
      </c>
      <c r="H959" s="12" t="s">
        <v>105</v>
      </c>
      <c r="I959" s="12" t="s">
        <v>27</v>
      </c>
      <c r="J959" s="30" t="s">
        <v>114</v>
      </c>
    </row>
    <row r="960" spans="1:10">
      <c r="A960" s="31">
        <v>0.25458710500000009</v>
      </c>
      <c r="B960" s="12">
        <v>254587.1050000001</v>
      </c>
      <c r="C960" s="12" t="s">
        <v>27</v>
      </c>
      <c r="D960" s="12" t="s">
        <v>27</v>
      </c>
      <c r="E960" s="12">
        <v>195.4</v>
      </c>
      <c r="F960" s="32">
        <v>3</v>
      </c>
      <c r="G960" s="32">
        <v>3</v>
      </c>
      <c r="H960" s="12" t="s">
        <v>105</v>
      </c>
      <c r="I960" s="12" t="s">
        <v>27</v>
      </c>
      <c r="J960" s="30" t="s">
        <v>114</v>
      </c>
    </row>
    <row r="961" spans="1:10">
      <c r="A961" s="31">
        <v>0.25629865999999996</v>
      </c>
      <c r="B961" s="12">
        <v>256298.65999999995</v>
      </c>
      <c r="C961" s="12" t="s">
        <v>27</v>
      </c>
      <c r="D961" s="12" t="s">
        <v>27</v>
      </c>
      <c r="E961" s="12">
        <v>199</v>
      </c>
      <c r="F961" s="32">
        <v>3</v>
      </c>
      <c r="G961" s="32">
        <v>3</v>
      </c>
      <c r="H961" s="12" t="s">
        <v>105</v>
      </c>
      <c r="I961" s="12" t="s">
        <v>27</v>
      </c>
      <c r="J961" s="30" t="s">
        <v>114</v>
      </c>
    </row>
    <row r="962" spans="1:10">
      <c r="A962" s="31">
        <v>0.25706058500000006</v>
      </c>
      <c r="B962" s="12">
        <v>257060.58500000005</v>
      </c>
      <c r="C962" s="12" t="s">
        <v>27</v>
      </c>
      <c r="D962" s="12" t="s">
        <v>27</v>
      </c>
      <c r="E962" s="12">
        <v>201.9</v>
      </c>
      <c r="F962" s="32">
        <v>3</v>
      </c>
      <c r="G962" s="32">
        <v>3</v>
      </c>
      <c r="H962" s="12" t="s">
        <v>105</v>
      </c>
      <c r="I962" s="12" t="s">
        <v>27</v>
      </c>
      <c r="J962" s="30" t="s">
        <v>114</v>
      </c>
    </row>
    <row r="963" spans="1:10">
      <c r="A963" s="31">
        <v>0.25790806500000008</v>
      </c>
      <c r="B963" s="12">
        <v>257908.06500000009</v>
      </c>
      <c r="C963" s="12" t="s">
        <v>27</v>
      </c>
      <c r="D963" s="12" t="s">
        <v>27</v>
      </c>
      <c r="E963" s="12">
        <v>204</v>
      </c>
      <c r="F963" s="32">
        <v>3</v>
      </c>
      <c r="G963" s="32">
        <v>3</v>
      </c>
      <c r="H963" s="12" t="s">
        <v>105</v>
      </c>
      <c r="I963" s="12" t="s">
        <v>27</v>
      </c>
      <c r="J963" s="30" t="s">
        <v>114</v>
      </c>
    </row>
    <row r="964" spans="1:10">
      <c r="A964" s="31">
        <v>0.25939689500000007</v>
      </c>
      <c r="B964" s="12">
        <v>259396.89500000008</v>
      </c>
      <c r="C964" s="12" t="s">
        <v>27</v>
      </c>
      <c r="D964" s="12" t="s">
        <v>27</v>
      </c>
      <c r="E964" s="12">
        <v>203.9</v>
      </c>
      <c r="F964" s="32">
        <v>3</v>
      </c>
      <c r="G964" s="32">
        <v>3</v>
      </c>
      <c r="H964" s="12" t="s">
        <v>105</v>
      </c>
      <c r="I964" s="12" t="s">
        <v>27</v>
      </c>
      <c r="J964" s="30" t="s">
        <v>114</v>
      </c>
    </row>
    <row r="965" spans="1:10">
      <c r="A965" s="31">
        <v>0.26089424000000005</v>
      </c>
      <c r="B965" s="12">
        <v>260894.24000000005</v>
      </c>
      <c r="C965" s="12" t="s">
        <v>27</v>
      </c>
      <c r="D965" s="12" t="s">
        <v>27</v>
      </c>
      <c r="E965" s="12">
        <v>209.6</v>
      </c>
      <c r="F965" s="32">
        <v>3</v>
      </c>
      <c r="G965" s="32">
        <v>3</v>
      </c>
      <c r="H965" s="12" t="s">
        <v>105</v>
      </c>
      <c r="I965" s="12" t="s">
        <v>27</v>
      </c>
      <c r="J965" s="30" t="s">
        <v>114</v>
      </c>
    </row>
    <row r="966" spans="1:10">
      <c r="A966" s="31">
        <v>0.26129392000000007</v>
      </c>
      <c r="B966" s="12">
        <v>261293.92000000007</v>
      </c>
      <c r="C966" s="12" t="s">
        <v>27</v>
      </c>
      <c r="D966" s="12" t="s">
        <v>27</v>
      </c>
      <c r="E966" s="12">
        <v>205.7</v>
      </c>
      <c r="F966" s="32">
        <v>3</v>
      </c>
      <c r="G966" s="32">
        <v>3</v>
      </c>
      <c r="H966" s="12" t="s">
        <v>105</v>
      </c>
      <c r="I966" s="12" t="s">
        <v>27</v>
      </c>
      <c r="J966" s="30" t="s">
        <v>114</v>
      </c>
    </row>
    <row r="967" spans="1:10">
      <c r="A967" s="31">
        <v>0.26205457500000007</v>
      </c>
      <c r="B967" s="12">
        <v>262054.57500000007</v>
      </c>
      <c r="C967" s="12" t="s">
        <v>27</v>
      </c>
      <c r="D967" s="12" t="s">
        <v>27</v>
      </c>
      <c r="E967" s="12">
        <v>208.9</v>
      </c>
      <c r="F967" s="32">
        <v>3</v>
      </c>
      <c r="G967" s="32">
        <v>3</v>
      </c>
      <c r="H967" s="12" t="s">
        <v>105</v>
      </c>
      <c r="I967" s="12" t="s">
        <v>27</v>
      </c>
      <c r="J967" s="30" t="s">
        <v>114</v>
      </c>
    </row>
    <row r="968" spans="1:10">
      <c r="A968" s="31">
        <v>0.26281709500000011</v>
      </c>
      <c r="B968" s="12">
        <v>262817.09500000009</v>
      </c>
      <c r="C968" s="12" t="s">
        <v>27</v>
      </c>
      <c r="D968" s="12" t="s">
        <v>27</v>
      </c>
      <c r="E968" s="12">
        <v>214.6</v>
      </c>
      <c r="F968" s="32">
        <v>3</v>
      </c>
      <c r="G968" s="32">
        <v>3</v>
      </c>
      <c r="H968" s="12" t="s">
        <v>105</v>
      </c>
      <c r="I968" s="12" t="s">
        <v>27</v>
      </c>
      <c r="J968" s="30" t="s">
        <v>114</v>
      </c>
    </row>
    <row r="969" spans="1:10">
      <c r="A969" s="31">
        <v>0.26458376000000006</v>
      </c>
      <c r="B969" s="12">
        <v>264583.76000000007</v>
      </c>
      <c r="C969" s="12" t="s">
        <v>27</v>
      </c>
      <c r="D969" s="12" t="s">
        <v>27</v>
      </c>
      <c r="E969" s="12">
        <v>228.1</v>
      </c>
      <c r="F969" s="32">
        <v>3</v>
      </c>
      <c r="G969" s="32">
        <v>3</v>
      </c>
      <c r="H969" s="12" t="s">
        <v>105</v>
      </c>
      <c r="I969" s="12" t="s">
        <v>27</v>
      </c>
      <c r="J969" s="30" t="s">
        <v>114</v>
      </c>
    </row>
    <row r="970" spans="1:10">
      <c r="A970" s="31">
        <v>0.26613445000000008</v>
      </c>
      <c r="B970" s="12">
        <v>266134.45000000007</v>
      </c>
      <c r="C970" s="12" t="s">
        <v>27</v>
      </c>
      <c r="D970" s="12" t="s">
        <v>27</v>
      </c>
      <c r="E970" s="12">
        <v>199.9</v>
      </c>
      <c r="F970" s="32">
        <v>3</v>
      </c>
      <c r="G970" s="32">
        <v>3</v>
      </c>
      <c r="H970" s="12" t="s">
        <v>105</v>
      </c>
      <c r="I970" s="12" t="s">
        <v>27</v>
      </c>
      <c r="J970" s="30" t="s">
        <v>114</v>
      </c>
    </row>
    <row r="971" spans="1:10">
      <c r="A971" s="31">
        <v>0.26700699999999999</v>
      </c>
      <c r="B971" s="12">
        <v>267007</v>
      </c>
      <c r="C971" s="12" t="s">
        <v>27</v>
      </c>
      <c r="D971" s="12" t="s">
        <v>27</v>
      </c>
      <c r="E971" s="12">
        <v>211.7</v>
      </c>
      <c r="F971" s="32">
        <v>3</v>
      </c>
      <c r="G971" s="32">
        <v>3</v>
      </c>
      <c r="H971" s="12" t="s">
        <v>105</v>
      </c>
      <c r="I971" s="12" t="s">
        <v>27</v>
      </c>
      <c r="J971" s="30" t="s">
        <v>114</v>
      </c>
    </row>
    <row r="972" spans="1:10">
      <c r="A972" s="31">
        <v>0.26825783000000003</v>
      </c>
      <c r="B972" s="12">
        <v>268257.83</v>
      </c>
      <c r="C972" s="12" t="s">
        <v>27</v>
      </c>
      <c r="D972" s="12" t="s">
        <v>27</v>
      </c>
      <c r="E972" s="12">
        <v>188.7</v>
      </c>
      <c r="F972" s="32">
        <v>3</v>
      </c>
      <c r="G972" s="32">
        <v>3</v>
      </c>
      <c r="H972" s="12" t="s">
        <v>105</v>
      </c>
      <c r="I972" s="12" t="s">
        <v>27</v>
      </c>
      <c r="J972" s="30" t="s">
        <v>114</v>
      </c>
    </row>
    <row r="973" spans="1:10">
      <c r="A973" s="31">
        <v>0.2689955</v>
      </c>
      <c r="B973" s="12">
        <v>268995.5</v>
      </c>
      <c r="C973" s="12" t="s">
        <v>27</v>
      </c>
      <c r="D973" s="12" t="s">
        <v>27</v>
      </c>
      <c r="E973" s="12">
        <v>187.2</v>
      </c>
      <c r="F973" s="32">
        <v>3</v>
      </c>
      <c r="G973" s="32">
        <v>3</v>
      </c>
      <c r="H973" s="12" t="s">
        <v>105</v>
      </c>
      <c r="I973" s="12" t="s">
        <v>27</v>
      </c>
      <c r="J973" s="30" t="s">
        <v>114</v>
      </c>
    </row>
    <row r="974" spans="1:10">
      <c r="A974" s="31">
        <v>0.26994047000000004</v>
      </c>
      <c r="B974" s="12">
        <v>269940.47000000003</v>
      </c>
      <c r="C974" s="12" t="s">
        <v>27</v>
      </c>
      <c r="D974" s="12" t="s">
        <v>27</v>
      </c>
      <c r="E974" s="12">
        <v>194.2</v>
      </c>
      <c r="F974" s="32">
        <v>3</v>
      </c>
      <c r="G974" s="32">
        <v>3</v>
      </c>
      <c r="H974" s="12" t="s">
        <v>105</v>
      </c>
      <c r="I974" s="12" t="s">
        <v>27</v>
      </c>
      <c r="J974" s="30" t="s">
        <v>114</v>
      </c>
    </row>
    <row r="975" spans="1:10">
      <c r="A975" s="31">
        <v>0.27103603500000006</v>
      </c>
      <c r="B975" s="12">
        <v>271036.03500000009</v>
      </c>
      <c r="C975" s="12" t="s">
        <v>27</v>
      </c>
      <c r="D975" s="12" t="s">
        <v>27</v>
      </c>
      <c r="E975" s="12">
        <v>198.8</v>
      </c>
      <c r="F975" s="32">
        <v>3</v>
      </c>
      <c r="G975" s="32">
        <v>3</v>
      </c>
      <c r="H975" s="12" t="s">
        <v>105</v>
      </c>
      <c r="I975" s="12" t="s">
        <v>27</v>
      </c>
      <c r="J975" s="30" t="s">
        <v>114</v>
      </c>
    </row>
    <row r="976" spans="1:10">
      <c r="A976" s="31">
        <v>0.27214964000000008</v>
      </c>
      <c r="B976" s="12">
        <v>272149.64000000007</v>
      </c>
      <c r="C976" s="12" t="s">
        <v>27</v>
      </c>
      <c r="D976" s="12" t="s">
        <v>27</v>
      </c>
      <c r="E976" s="12">
        <v>184.7</v>
      </c>
      <c r="F976" s="32">
        <v>3</v>
      </c>
      <c r="G976" s="32">
        <v>3</v>
      </c>
      <c r="H976" s="12" t="s">
        <v>105</v>
      </c>
      <c r="I976" s="12" t="s">
        <v>27</v>
      </c>
      <c r="J976" s="30" t="s">
        <v>114</v>
      </c>
    </row>
    <row r="977" spans="1:10">
      <c r="A977" s="31">
        <v>0.27316583000000005</v>
      </c>
      <c r="B977" s="12">
        <v>273165.83000000007</v>
      </c>
      <c r="C977" s="12" t="s">
        <v>27</v>
      </c>
      <c r="D977" s="12" t="s">
        <v>27</v>
      </c>
      <c r="E977" s="12">
        <v>190.4</v>
      </c>
      <c r="F977" s="32">
        <v>3</v>
      </c>
      <c r="G977" s="32">
        <v>3</v>
      </c>
      <c r="H977" s="12" t="s">
        <v>105</v>
      </c>
      <c r="I977" s="12" t="s">
        <v>27</v>
      </c>
      <c r="J977" s="30" t="s">
        <v>114</v>
      </c>
    </row>
    <row r="978" spans="1:10">
      <c r="A978" s="31">
        <v>0.27416407500000006</v>
      </c>
      <c r="B978" s="12">
        <v>274164.07500000007</v>
      </c>
      <c r="C978" s="12" t="s">
        <v>27</v>
      </c>
      <c r="D978" s="12" t="s">
        <v>27</v>
      </c>
      <c r="E978" s="12">
        <v>193.9</v>
      </c>
      <c r="F978" s="32">
        <v>3</v>
      </c>
      <c r="G978" s="32">
        <v>3</v>
      </c>
      <c r="H978" s="12" t="s">
        <v>105</v>
      </c>
      <c r="I978" s="12" t="s">
        <v>27</v>
      </c>
      <c r="J978" s="30" t="s">
        <v>114</v>
      </c>
    </row>
    <row r="979" spans="1:10">
      <c r="A979" s="31">
        <v>0.27515463500000009</v>
      </c>
      <c r="B979" s="12">
        <v>275154.63500000007</v>
      </c>
      <c r="C979" s="12" t="s">
        <v>27</v>
      </c>
      <c r="D979" s="12" t="s">
        <v>27</v>
      </c>
      <c r="E979" s="12">
        <v>194.1</v>
      </c>
      <c r="F979" s="32">
        <v>3</v>
      </c>
      <c r="G979" s="32">
        <v>3</v>
      </c>
      <c r="H979" s="12" t="s">
        <v>105</v>
      </c>
      <c r="I979" s="12" t="s">
        <v>27</v>
      </c>
      <c r="J979" s="30" t="s">
        <v>114</v>
      </c>
    </row>
    <row r="980" spans="1:10">
      <c r="A980" s="31">
        <v>0.27625771500000007</v>
      </c>
      <c r="B980" s="12">
        <v>276257.71500000008</v>
      </c>
      <c r="C980" s="12" t="s">
        <v>27</v>
      </c>
      <c r="D980" s="12" t="s">
        <v>27</v>
      </c>
      <c r="E980" s="12">
        <v>198.4</v>
      </c>
      <c r="F980" s="32">
        <v>3</v>
      </c>
      <c r="G980" s="32">
        <v>3</v>
      </c>
      <c r="H980" s="12" t="s">
        <v>105</v>
      </c>
      <c r="I980" s="12" t="s">
        <v>27</v>
      </c>
      <c r="J980" s="30" t="s">
        <v>114</v>
      </c>
    </row>
    <row r="981" spans="1:10">
      <c r="A981" s="31">
        <v>0.27744300000000011</v>
      </c>
      <c r="B981" s="12">
        <v>277443.00000000012</v>
      </c>
      <c r="C981" s="12" t="s">
        <v>27</v>
      </c>
      <c r="D981" s="12" t="s">
        <v>27</v>
      </c>
      <c r="E981" s="12">
        <v>193.2</v>
      </c>
      <c r="F981" s="32">
        <v>3</v>
      </c>
      <c r="G981" s="32">
        <v>3</v>
      </c>
      <c r="H981" s="12" t="s">
        <v>105</v>
      </c>
      <c r="I981" s="12" t="s">
        <v>27</v>
      </c>
      <c r="J981" s="30" t="s">
        <v>114</v>
      </c>
    </row>
    <row r="982" spans="1:10">
      <c r="A982" s="31">
        <v>0.27859090500000011</v>
      </c>
      <c r="B982" s="12">
        <v>278590.90500000009</v>
      </c>
      <c r="C982" s="12" t="s">
        <v>27</v>
      </c>
      <c r="D982" s="12" t="s">
        <v>27</v>
      </c>
      <c r="E982" s="12">
        <v>202.2</v>
      </c>
      <c r="F982" s="32">
        <v>3</v>
      </c>
      <c r="G982" s="32">
        <v>3</v>
      </c>
      <c r="H982" s="12" t="s">
        <v>105</v>
      </c>
      <c r="I982" s="12" t="s">
        <v>27</v>
      </c>
      <c r="J982" s="30" t="s">
        <v>114</v>
      </c>
    </row>
    <row r="983" spans="1:10">
      <c r="A983" s="31">
        <v>0.27961904500000012</v>
      </c>
      <c r="B983" s="12">
        <v>279619.0450000001</v>
      </c>
      <c r="C983" s="12" t="s">
        <v>27</v>
      </c>
      <c r="D983" s="12" t="s">
        <v>27</v>
      </c>
      <c r="E983" s="12">
        <v>204.5</v>
      </c>
      <c r="F983" s="32">
        <v>3</v>
      </c>
      <c r="G983" s="32">
        <v>3</v>
      </c>
      <c r="H983" s="12" t="s">
        <v>105</v>
      </c>
      <c r="I983" s="12" t="s">
        <v>27</v>
      </c>
      <c r="J983" s="30" t="s">
        <v>114</v>
      </c>
    </row>
    <row r="984" spans="1:10">
      <c r="A984" s="31">
        <v>0.28055895000000003</v>
      </c>
      <c r="B984" s="12">
        <v>280558.95</v>
      </c>
      <c r="C984" s="12" t="s">
        <v>27</v>
      </c>
      <c r="D984" s="12" t="s">
        <v>27</v>
      </c>
      <c r="E984" s="12">
        <v>211</v>
      </c>
      <c r="F984" s="32">
        <v>3</v>
      </c>
      <c r="G984" s="32">
        <v>3</v>
      </c>
      <c r="H984" s="12" t="s">
        <v>105</v>
      </c>
      <c r="I984" s="12" t="s">
        <v>27</v>
      </c>
      <c r="J984" s="30" t="s">
        <v>114</v>
      </c>
    </row>
    <row r="985" spans="1:10">
      <c r="A985" s="31">
        <v>0.28140074000000004</v>
      </c>
      <c r="B985" s="12">
        <v>281400.74000000005</v>
      </c>
      <c r="C985" s="12" t="s">
        <v>27</v>
      </c>
      <c r="D985" s="12" t="s">
        <v>27</v>
      </c>
      <c r="E985" s="12">
        <v>215.3</v>
      </c>
      <c r="F985" s="32">
        <v>3</v>
      </c>
      <c r="G985" s="32">
        <v>3</v>
      </c>
      <c r="H985" s="12" t="s">
        <v>105</v>
      </c>
      <c r="I985" s="12" t="s">
        <v>27</v>
      </c>
      <c r="J985" s="30" t="s">
        <v>114</v>
      </c>
    </row>
    <row r="986" spans="1:10">
      <c r="A986" s="31">
        <v>0.28259288999999993</v>
      </c>
      <c r="B986" s="12">
        <v>282592.88999999996</v>
      </c>
      <c r="C986" s="12" t="s">
        <v>27</v>
      </c>
      <c r="D986" s="12" t="s">
        <v>27</v>
      </c>
      <c r="E986" s="12">
        <v>223.7</v>
      </c>
      <c r="F986" s="32">
        <v>3</v>
      </c>
      <c r="G986" s="32">
        <v>3</v>
      </c>
      <c r="H986" s="12" t="s">
        <v>105</v>
      </c>
      <c r="I986" s="12" t="s">
        <v>27</v>
      </c>
      <c r="J986" s="30" t="s">
        <v>114</v>
      </c>
    </row>
    <row r="987" spans="1:10">
      <c r="A987" s="31">
        <v>0.28443468000000005</v>
      </c>
      <c r="B987" s="12">
        <v>284434.68000000005</v>
      </c>
      <c r="C987" s="12" t="s">
        <v>27</v>
      </c>
      <c r="D987" s="12" t="s">
        <v>27</v>
      </c>
      <c r="E987" s="12">
        <v>231.3</v>
      </c>
      <c r="F987" s="32">
        <v>3</v>
      </c>
      <c r="G987" s="32">
        <v>3</v>
      </c>
      <c r="H987" s="12" t="s">
        <v>105</v>
      </c>
      <c r="I987" s="12" t="s">
        <v>27</v>
      </c>
      <c r="J987" s="30" t="s">
        <v>114</v>
      </c>
    </row>
    <row r="988" spans="1:10">
      <c r="A988" s="31">
        <v>0.28593132000000004</v>
      </c>
      <c r="B988" s="12">
        <v>285931.32000000007</v>
      </c>
      <c r="C988" s="12" t="s">
        <v>27</v>
      </c>
      <c r="D988" s="12" t="s">
        <v>27</v>
      </c>
      <c r="E988" s="12">
        <v>228</v>
      </c>
      <c r="F988" s="32">
        <v>3</v>
      </c>
      <c r="G988" s="32">
        <v>3</v>
      </c>
      <c r="H988" s="12" t="s">
        <v>105</v>
      </c>
      <c r="I988" s="12" t="s">
        <v>27</v>
      </c>
      <c r="J988" s="30" t="s">
        <v>114</v>
      </c>
    </row>
    <row r="989" spans="1:10">
      <c r="A989" s="31">
        <v>0.28660995500000008</v>
      </c>
      <c r="B989" s="12">
        <v>286609.95500000007</v>
      </c>
      <c r="C989" s="12" t="s">
        <v>27</v>
      </c>
      <c r="D989" s="12" t="s">
        <v>27</v>
      </c>
      <c r="E989" s="12">
        <v>226.4</v>
      </c>
      <c r="F989" s="32">
        <v>3</v>
      </c>
      <c r="G989" s="32">
        <v>3</v>
      </c>
      <c r="H989" s="12" t="s">
        <v>105</v>
      </c>
      <c r="I989" s="12" t="s">
        <v>27</v>
      </c>
      <c r="J989" s="30" t="s">
        <v>114</v>
      </c>
    </row>
    <row r="990" spans="1:10">
      <c r="A990" s="31">
        <v>0.28744386</v>
      </c>
      <c r="B990" s="12">
        <v>287443.86</v>
      </c>
      <c r="C990" s="12" t="s">
        <v>27</v>
      </c>
      <c r="D990" s="12" t="s">
        <v>27</v>
      </c>
      <c r="E990" s="12">
        <v>231.4</v>
      </c>
      <c r="F990" s="32">
        <v>3</v>
      </c>
      <c r="G990" s="32">
        <v>3</v>
      </c>
      <c r="H990" s="12" t="s">
        <v>105</v>
      </c>
      <c r="I990" s="12" t="s">
        <v>27</v>
      </c>
      <c r="J990" s="30" t="s">
        <v>114</v>
      </c>
    </row>
    <row r="991" spans="1:10">
      <c r="A991" s="31">
        <v>0.28782005000000005</v>
      </c>
      <c r="B991" s="12">
        <v>287820.05000000005</v>
      </c>
      <c r="C991" s="12" t="s">
        <v>27</v>
      </c>
      <c r="D991" s="12" t="s">
        <v>27</v>
      </c>
      <c r="E991" s="12">
        <v>230.4</v>
      </c>
      <c r="F991" s="32">
        <v>3</v>
      </c>
      <c r="G991" s="32">
        <v>3</v>
      </c>
      <c r="H991" s="12" t="s">
        <v>105</v>
      </c>
      <c r="I991" s="12" t="s">
        <v>27</v>
      </c>
      <c r="J991" s="30" t="s">
        <v>114</v>
      </c>
    </row>
    <row r="992" spans="1:10">
      <c r="A992" s="31">
        <v>0.28828642500000007</v>
      </c>
      <c r="B992" s="12">
        <v>288286.42500000005</v>
      </c>
      <c r="C992" s="12" t="s">
        <v>27</v>
      </c>
      <c r="D992" s="12" t="s">
        <v>27</v>
      </c>
      <c r="E992" s="12">
        <v>231</v>
      </c>
      <c r="F992" s="32">
        <v>3</v>
      </c>
      <c r="G992" s="32">
        <v>3</v>
      </c>
      <c r="H992" s="12" t="s">
        <v>105</v>
      </c>
      <c r="I992" s="12" t="s">
        <v>27</v>
      </c>
      <c r="J992" s="30" t="s">
        <v>114</v>
      </c>
    </row>
    <row r="993" spans="1:10">
      <c r="A993" s="31">
        <v>0.29018450000000001</v>
      </c>
      <c r="B993" s="12">
        <v>290184.5</v>
      </c>
      <c r="C993" s="12" t="s">
        <v>27</v>
      </c>
      <c r="D993" s="12" t="s">
        <v>27</v>
      </c>
      <c r="E993" s="12">
        <v>234.9</v>
      </c>
      <c r="F993" s="32">
        <v>3</v>
      </c>
      <c r="G993" s="32">
        <v>3</v>
      </c>
      <c r="H993" s="12" t="s">
        <v>105</v>
      </c>
      <c r="I993" s="12" t="s">
        <v>27</v>
      </c>
      <c r="J993" s="30" t="s">
        <v>114</v>
      </c>
    </row>
    <row r="994" spans="1:10">
      <c r="A994" s="31">
        <v>0.29086379000000001</v>
      </c>
      <c r="B994" s="12">
        <v>290863.79000000004</v>
      </c>
      <c r="C994" s="12" t="s">
        <v>27</v>
      </c>
      <c r="D994" s="12" t="s">
        <v>27</v>
      </c>
      <c r="E994" s="12">
        <v>220.4</v>
      </c>
      <c r="F994" s="32">
        <v>3</v>
      </c>
      <c r="G994" s="32">
        <v>3</v>
      </c>
      <c r="H994" s="12" t="s">
        <v>105</v>
      </c>
      <c r="I994" s="12" t="s">
        <v>27</v>
      </c>
      <c r="J994" s="30" t="s">
        <v>114</v>
      </c>
    </row>
    <row r="995" spans="1:10">
      <c r="A995" s="31">
        <v>0.29156287000000003</v>
      </c>
      <c r="B995" s="12">
        <v>291562.87000000005</v>
      </c>
      <c r="C995" s="12" t="s">
        <v>27</v>
      </c>
      <c r="D995" s="12" t="s">
        <v>27</v>
      </c>
      <c r="E995" s="12">
        <v>217.1</v>
      </c>
      <c r="F995" s="32">
        <v>3</v>
      </c>
      <c r="G995" s="32">
        <v>3</v>
      </c>
      <c r="H995" s="12" t="s">
        <v>105</v>
      </c>
      <c r="I995" s="12" t="s">
        <v>27</v>
      </c>
      <c r="J995" s="30" t="s">
        <v>114</v>
      </c>
    </row>
    <row r="996" spans="1:10">
      <c r="A996" s="31">
        <v>0.29281831000000008</v>
      </c>
      <c r="B996" s="12">
        <v>292818.31000000006</v>
      </c>
      <c r="C996" s="12" t="s">
        <v>27</v>
      </c>
      <c r="D996" s="12" t="s">
        <v>27</v>
      </c>
      <c r="E996" s="12">
        <v>207.6</v>
      </c>
      <c r="F996" s="32">
        <v>3</v>
      </c>
      <c r="G996" s="32">
        <v>3</v>
      </c>
      <c r="H996" s="12" t="s">
        <v>105</v>
      </c>
      <c r="I996" s="12" t="s">
        <v>27</v>
      </c>
      <c r="J996" s="30" t="s">
        <v>114</v>
      </c>
    </row>
    <row r="997" spans="1:10">
      <c r="A997" s="31">
        <v>0.29365074000000002</v>
      </c>
      <c r="B997" s="12">
        <v>293650.74000000005</v>
      </c>
      <c r="C997" s="12" t="s">
        <v>27</v>
      </c>
      <c r="D997" s="12" t="s">
        <v>27</v>
      </c>
      <c r="E997" s="12">
        <v>206</v>
      </c>
      <c r="F997" s="32">
        <v>3</v>
      </c>
      <c r="G997" s="32">
        <v>3</v>
      </c>
      <c r="H997" s="12" t="s">
        <v>105</v>
      </c>
      <c r="I997" s="12" t="s">
        <v>27</v>
      </c>
      <c r="J997" s="30" t="s">
        <v>114</v>
      </c>
    </row>
    <row r="998" spans="1:10">
      <c r="A998" s="31">
        <v>0.29445529000000004</v>
      </c>
      <c r="B998" s="12">
        <v>294455.29000000004</v>
      </c>
      <c r="C998" s="12" t="s">
        <v>27</v>
      </c>
      <c r="D998" s="12" t="s">
        <v>27</v>
      </c>
      <c r="E998" s="12">
        <v>206.7</v>
      </c>
      <c r="F998" s="32">
        <v>3</v>
      </c>
      <c r="G998" s="32">
        <v>3</v>
      </c>
      <c r="H998" s="12" t="s">
        <v>105</v>
      </c>
      <c r="I998" s="12" t="s">
        <v>27</v>
      </c>
      <c r="J998" s="30" t="s">
        <v>114</v>
      </c>
    </row>
    <row r="999" spans="1:10">
      <c r="A999" s="31">
        <v>0.29536422499999998</v>
      </c>
      <c r="B999" s="12">
        <v>295364.22499999998</v>
      </c>
      <c r="C999" s="12" t="s">
        <v>27</v>
      </c>
      <c r="D999" s="12" t="s">
        <v>27</v>
      </c>
      <c r="E999" s="12">
        <v>212.7</v>
      </c>
      <c r="F999" s="32">
        <v>3</v>
      </c>
      <c r="G999" s="32">
        <v>3</v>
      </c>
      <c r="H999" s="12" t="s">
        <v>105</v>
      </c>
      <c r="I999" s="12" t="s">
        <v>27</v>
      </c>
      <c r="J999" s="30" t="s">
        <v>114</v>
      </c>
    </row>
    <row r="1000" spans="1:10">
      <c r="A1000" s="31">
        <v>0.29682886500000005</v>
      </c>
      <c r="B1000" s="12">
        <v>296828.86500000005</v>
      </c>
      <c r="C1000" s="12" t="s">
        <v>27</v>
      </c>
      <c r="D1000" s="12" t="s">
        <v>27</v>
      </c>
      <c r="E1000" s="12">
        <v>213.1</v>
      </c>
      <c r="F1000" s="32">
        <v>3</v>
      </c>
      <c r="G1000" s="32">
        <v>3</v>
      </c>
      <c r="H1000" s="12" t="s">
        <v>105</v>
      </c>
      <c r="I1000" s="12" t="s">
        <v>27</v>
      </c>
      <c r="J1000" s="30" t="s">
        <v>114</v>
      </c>
    </row>
    <row r="1001" spans="1:10">
      <c r="A1001" s="31">
        <v>0.29870461500000006</v>
      </c>
      <c r="B1001" s="12">
        <v>298704.61500000005</v>
      </c>
      <c r="C1001" s="12" t="s">
        <v>27</v>
      </c>
      <c r="D1001" s="12" t="s">
        <v>27</v>
      </c>
      <c r="E1001" s="12">
        <v>217.1</v>
      </c>
      <c r="F1001" s="32">
        <v>3</v>
      </c>
      <c r="G1001" s="32">
        <v>3</v>
      </c>
      <c r="H1001" s="12" t="s">
        <v>105</v>
      </c>
      <c r="I1001" s="12" t="s">
        <v>27</v>
      </c>
      <c r="J1001" s="30" t="s">
        <v>114</v>
      </c>
    </row>
    <row r="1002" spans="1:10">
      <c r="A1002" s="31">
        <v>0.29937628000000005</v>
      </c>
      <c r="B1002" s="12">
        <v>299376.28000000003</v>
      </c>
      <c r="C1002" s="12" t="s">
        <v>27</v>
      </c>
      <c r="D1002" s="12" t="s">
        <v>27</v>
      </c>
      <c r="E1002" s="12">
        <v>224.4</v>
      </c>
      <c r="F1002" s="32">
        <v>3</v>
      </c>
      <c r="G1002" s="32">
        <v>3</v>
      </c>
      <c r="H1002" s="12" t="s">
        <v>105</v>
      </c>
      <c r="I1002" s="12" t="s">
        <v>27</v>
      </c>
      <c r="J1002" s="30" t="s">
        <v>114</v>
      </c>
    </row>
    <row r="1003" spans="1:10">
      <c r="A1003" s="31">
        <v>0.30011586500000004</v>
      </c>
      <c r="B1003" s="12">
        <v>300115.86500000005</v>
      </c>
      <c r="C1003" s="12" t="s">
        <v>27</v>
      </c>
      <c r="D1003" s="12" t="s">
        <v>27</v>
      </c>
      <c r="E1003" s="12">
        <v>231</v>
      </c>
      <c r="F1003" s="32">
        <v>3</v>
      </c>
      <c r="G1003" s="32">
        <v>3</v>
      </c>
      <c r="H1003" s="12" t="s">
        <v>105</v>
      </c>
      <c r="I1003" s="12" t="s">
        <v>27</v>
      </c>
      <c r="J1003" s="30" t="s">
        <v>114</v>
      </c>
    </row>
    <row r="1004" spans="1:10">
      <c r="A1004" s="31">
        <v>0.30102561500000002</v>
      </c>
      <c r="B1004" s="12">
        <v>301025.61500000005</v>
      </c>
      <c r="C1004" s="12" t="s">
        <v>27</v>
      </c>
      <c r="D1004" s="12" t="s">
        <v>27</v>
      </c>
      <c r="E1004" s="12">
        <v>236.1</v>
      </c>
      <c r="F1004" s="32">
        <v>3</v>
      </c>
      <c r="G1004" s="32">
        <v>3</v>
      </c>
      <c r="H1004" s="12" t="s">
        <v>105</v>
      </c>
      <c r="I1004" s="12" t="s">
        <v>27</v>
      </c>
      <c r="J1004" s="30" t="s">
        <v>114</v>
      </c>
    </row>
    <row r="1005" spans="1:10">
      <c r="A1005" s="31">
        <v>0.30208419000000009</v>
      </c>
      <c r="B1005" s="12">
        <v>302084.19000000006</v>
      </c>
      <c r="C1005" s="12" t="s">
        <v>27</v>
      </c>
      <c r="D1005" s="12" t="s">
        <v>27</v>
      </c>
      <c r="E1005" s="12">
        <v>239</v>
      </c>
      <c r="F1005" s="32">
        <v>3</v>
      </c>
      <c r="G1005" s="32">
        <v>3</v>
      </c>
      <c r="H1005" s="12" t="s">
        <v>105</v>
      </c>
      <c r="I1005" s="12" t="s">
        <v>27</v>
      </c>
      <c r="J1005" s="30" t="s">
        <v>114</v>
      </c>
    </row>
    <row r="1006" spans="1:10">
      <c r="A1006" s="31">
        <v>0.30311600000000005</v>
      </c>
      <c r="B1006" s="12">
        <v>303116.00000000006</v>
      </c>
      <c r="C1006" s="12" t="s">
        <v>27</v>
      </c>
      <c r="D1006" s="12" t="s">
        <v>27</v>
      </c>
      <c r="E1006" s="12">
        <v>236</v>
      </c>
      <c r="F1006" s="32">
        <v>3</v>
      </c>
      <c r="G1006" s="32">
        <v>3</v>
      </c>
      <c r="H1006" s="12" t="s">
        <v>105</v>
      </c>
      <c r="I1006" s="12" t="s">
        <v>27</v>
      </c>
      <c r="J1006" s="30" t="s">
        <v>114</v>
      </c>
    </row>
    <row r="1007" spans="1:10">
      <c r="A1007" s="31">
        <v>0.30410092000000005</v>
      </c>
      <c r="B1007" s="12">
        <v>304100.92000000004</v>
      </c>
      <c r="C1007" s="12" t="s">
        <v>27</v>
      </c>
      <c r="D1007" s="12" t="s">
        <v>27</v>
      </c>
      <c r="E1007" s="12">
        <v>240.2</v>
      </c>
      <c r="F1007" s="32">
        <v>3</v>
      </c>
      <c r="G1007" s="32">
        <v>3</v>
      </c>
      <c r="H1007" s="12" t="s">
        <v>105</v>
      </c>
      <c r="I1007" s="12" t="s">
        <v>27</v>
      </c>
      <c r="J1007" s="30" t="s">
        <v>114</v>
      </c>
    </row>
    <row r="1008" spans="1:10">
      <c r="A1008" s="31">
        <v>0.30509981000000008</v>
      </c>
      <c r="B1008" s="12">
        <v>305099.81000000006</v>
      </c>
      <c r="C1008" s="12" t="s">
        <v>27</v>
      </c>
      <c r="D1008" s="12" t="s">
        <v>27</v>
      </c>
      <c r="E1008" s="12">
        <v>240.7</v>
      </c>
      <c r="F1008" s="32">
        <v>3</v>
      </c>
      <c r="G1008" s="32">
        <v>3</v>
      </c>
      <c r="H1008" s="12" t="s">
        <v>105</v>
      </c>
      <c r="I1008" s="12" t="s">
        <v>27</v>
      </c>
      <c r="J1008" s="30" t="s">
        <v>114</v>
      </c>
    </row>
    <row r="1009" spans="1:10">
      <c r="A1009" s="31">
        <v>0.30577815000000008</v>
      </c>
      <c r="B1009" s="12">
        <v>305778.15000000008</v>
      </c>
      <c r="C1009" s="12" t="s">
        <v>27</v>
      </c>
      <c r="D1009" s="12" t="s">
        <v>27</v>
      </c>
      <c r="E1009" s="12">
        <v>250.2</v>
      </c>
      <c r="F1009" s="32">
        <v>3</v>
      </c>
      <c r="G1009" s="32">
        <v>3</v>
      </c>
      <c r="H1009" s="12" t="s">
        <v>105</v>
      </c>
      <c r="I1009" s="12" t="s">
        <v>27</v>
      </c>
      <c r="J1009" s="30" t="s">
        <v>114</v>
      </c>
    </row>
    <row r="1010" spans="1:10">
      <c r="A1010" s="31">
        <v>0.30658111500000007</v>
      </c>
      <c r="B1010" s="12">
        <v>306581.11500000005</v>
      </c>
      <c r="C1010" s="12" t="s">
        <v>27</v>
      </c>
      <c r="D1010" s="12" t="s">
        <v>27</v>
      </c>
      <c r="E1010" s="12">
        <v>248.6</v>
      </c>
      <c r="F1010" s="32">
        <v>3</v>
      </c>
      <c r="G1010" s="32">
        <v>3</v>
      </c>
      <c r="H1010" s="12" t="s">
        <v>105</v>
      </c>
      <c r="I1010" s="12" t="s">
        <v>27</v>
      </c>
      <c r="J1010" s="30" t="s">
        <v>114</v>
      </c>
    </row>
    <row r="1011" spans="1:10">
      <c r="A1011" s="31">
        <v>0.3074632650000001</v>
      </c>
      <c r="B1011" s="12">
        <v>307463.26500000007</v>
      </c>
      <c r="C1011" s="12" t="s">
        <v>27</v>
      </c>
      <c r="D1011" s="12" t="s">
        <v>27</v>
      </c>
      <c r="E1011" s="12">
        <v>244.8</v>
      </c>
      <c r="F1011" s="32">
        <v>3</v>
      </c>
      <c r="G1011" s="32">
        <v>3</v>
      </c>
      <c r="H1011" s="12" t="s">
        <v>105</v>
      </c>
      <c r="I1011" s="12" t="s">
        <v>27</v>
      </c>
      <c r="J1011" s="30" t="s">
        <v>114</v>
      </c>
    </row>
    <row r="1012" spans="1:10">
      <c r="A1012" s="31">
        <v>0.30832570000000009</v>
      </c>
      <c r="B1012" s="12">
        <v>308325.70000000007</v>
      </c>
      <c r="C1012" s="12" t="s">
        <v>27</v>
      </c>
      <c r="D1012" s="12" t="s">
        <v>27</v>
      </c>
      <c r="E1012" s="12">
        <v>225.8</v>
      </c>
      <c r="F1012" s="32">
        <v>3</v>
      </c>
      <c r="G1012" s="32">
        <v>3</v>
      </c>
      <c r="H1012" s="12" t="s">
        <v>105</v>
      </c>
      <c r="I1012" s="12" t="s">
        <v>27</v>
      </c>
      <c r="J1012" s="30" t="s">
        <v>114</v>
      </c>
    </row>
    <row r="1013" spans="1:10">
      <c r="A1013" s="31">
        <v>0.30942373000000001</v>
      </c>
      <c r="B1013" s="12">
        <v>309423.73</v>
      </c>
      <c r="C1013" s="12" t="s">
        <v>27</v>
      </c>
      <c r="D1013" s="12" t="s">
        <v>27</v>
      </c>
      <c r="E1013" s="12">
        <v>227.8</v>
      </c>
      <c r="F1013" s="32">
        <v>3</v>
      </c>
      <c r="G1013" s="32">
        <v>3</v>
      </c>
      <c r="H1013" s="12" t="s">
        <v>105</v>
      </c>
      <c r="I1013" s="12" t="s">
        <v>27</v>
      </c>
      <c r="J1013" s="30" t="s">
        <v>114</v>
      </c>
    </row>
    <row r="1014" spans="1:10">
      <c r="A1014" s="31">
        <v>0.31001097499999997</v>
      </c>
      <c r="B1014" s="12">
        <v>310010.97499999998</v>
      </c>
      <c r="C1014" s="12" t="s">
        <v>27</v>
      </c>
      <c r="D1014" s="12" t="s">
        <v>27</v>
      </c>
      <c r="E1014" s="12">
        <v>226.2</v>
      </c>
      <c r="F1014" s="32">
        <v>3</v>
      </c>
      <c r="G1014" s="32">
        <v>3</v>
      </c>
      <c r="H1014" s="12" t="s">
        <v>105</v>
      </c>
      <c r="I1014" s="12" t="s">
        <v>27</v>
      </c>
      <c r="J1014" s="30" t="s">
        <v>114</v>
      </c>
    </row>
    <row r="1015" spans="1:10">
      <c r="A1015" s="31">
        <v>0.31077610000000011</v>
      </c>
      <c r="B1015" s="12">
        <v>310776.10000000009</v>
      </c>
      <c r="C1015" s="12" t="s">
        <v>27</v>
      </c>
      <c r="D1015" s="12" t="s">
        <v>27</v>
      </c>
      <c r="E1015" s="12">
        <v>233.2</v>
      </c>
      <c r="F1015" s="32">
        <v>3</v>
      </c>
      <c r="G1015" s="32">
        <v>3</v>
      </c>
      <c r="H1015" s="12" t="s">
        <v>105</v>
      </c>
      <c r="I1015" s="12" t="s">
        <v>27</v>
      </c>
      <c r="J1015" s="30" t="s">
        <v>114</v>
      </c>
    </row>
    <row r="1016" spans="1:10">
      <c r="A1016" s="31">
        <v>0.31167002499999996</v>
      </c>
      <c r="B1016" s="12">
        <v>311670.02499999997</v>
      </c>
      <c r="C1016" s="12" t="s">
        <v>27</v>
      </c>
      <c r="D1016" s="12" t="s">
        <v>27</v>
      </c>
      <c r="E1016" s="12">
        <v>237.8</v>
      </c>
      <c r="F1016" s="32">
        <v>3</v>
      </c>
      <c r="G1016" s="32">
        <v>3</v>
      </c>
      <c r="H1016" s="12" t="s">
        <v>105</v>
      </c>
      <c r="I1016" s="12" t="s">
        <v>27</v>
      </c>
      <c r="J1016" s="30" t="s">
        <v>114</v>
      </c>
    </row>
    <row r="1017" spans="1:10">
      <c r="A1017" s="31">
        <v>0.31259343000000006</v>
      </c>
      <c r="B1017" s="12">
        <v>312593.43000000005</v>
      </c>
      <c r="C1017" s="12" t="s">
        <v>27</v>
      </c>
      <c r="D1017" s="12" t="s">
        <v>27</v>
      </c>
      <c r="E1017" s="12">
        <v>239</v>
      </c>
      <c r="F1017" s="32">
        <v>3</v>
      </c>
      <c r="G1017" s="32">
        <v>3</v>
      </c>
      <c r="H1017" s="12" t="s">
        <v>105</v>
      </c>
      <c r="I1017" s="12" t="s">
        <v>27</v>
      </c>
      <c r="J1017" s="30" t="s">
        <v>114</v>
      </c>
    </row>
    <row r="1018" spans="1:10">
      <c r="A1018" s="31">
        <v>0.31334312500000006</v>
      </c>
      <c r="B1018" s="12">
        <v>313343.12500000006</v>
      </c>
      <c r="C1018" s="12" t="s">
        <v>27</v>
      </c>
      <c r="D1018" s="12" t="s">
        <v>27</v>
      </c>
      <c r="E1018" s="12">
        <v>241.9</v>
      </c>
      <c r="F1018" s="32">
        <v>3</v>
      </c>
      <c r="G1018" s="32">
        <v>3</v>
      </c>
      <c r="H1018" s="12" t="s">
        <v>105</v>
      </c>
      <c r="I1018" s="12" t="s">
        <v>27</v>
      </c>
      <c r="J1018" s="30" t="s">
        <v>114</v>
      </c>
    </row>
    <row r="1019" spans="1:10">
      <c r="A1019" s="31">
        <v>0.31405185000000002</v>
      </c>
      <c r="B1019" s="12">
        <v>314051.85000000003</v>
      </c>
      <c r="C1019" s="12" t="s">
        <v>27</v>
      </c>
      <c r="D1019" s="12" t="s">
        <v>27</v>
      </c>
      <c r="E1019" s="12">
        <v>251.6</v>
      </c>
      <c r="F1019" s="32">
        <v>3</v>
      </c>
      <c r="G1019" s="32">
        <v>3</v>
      </c>
      <c r="H1019" s="12" t="s">
        <v>105</v>
      </c>
      <c r="I1019" s="12" t="s">
        <v>27</v>
      </c>
      <c r="J1019" s="30" t="s">
        <v>114</v>
      </c>
    </row>
    <row r="1020" spans="1:10">
      <c r="A1020" s="31">
        <v>0.31483621000000006</v>
      </c>
      <c r="B1020" s="12">
        <v>314836.21000000008</v>
      </c>
      <c r="C1020" s="12" t="s">
        <v>27</v>
      </c>
      <c r="D1020" s="12" t="s">
        <v>27</v>
      </c>
      <c r="E1020" s="12">
        <v>256.7</v>
      </c>
      <c r="F1020" s="32">
        <v>3</v>
      </c>
      <c r="G1020" s="32">
        <v>3</v>
      </c>
      <c r="H1020" s="12" t="s">
        <v>105</v>
      </c>
      <c r="I1020" s="12" t="s">
        <v>27</v>
      </c>
      <c r="J1020" s="30" t="s">
        <v>114</v>
      </c>
    </row>
    <row r="1021" spans="1:10">
      <c r="A1021" s="31">
        <v>0.31565751500000006</v>
      </c>
      <c r="B1021" s="12">
        <v>315657.51500000007</v>
      </c>
      <c r="C1021" s="12" t="s">
        <v>27</v>
      </c>
      <c r="D1021" s="12" t="s">
        <v>27</v>
      </c>
      <c r="E1021" s="12">
        <v>257.10000000000002</v>
      </c>
      <c r="F1021" s="32">
        <v>3</v>
      </c>
      <c r="G1021" s="32">
        <v>3</v>
      </c>
      <c r="H1021" s="12" t="s">
        <v>105</v>
      </c>
      <c r="I1021" s="12" t="s">
        <v>27</v>
      </c>
      <c r="J1021" s="30" t="s">
        <v>114</v>
      </c>
    </row>
    <row r="1022" spans="1:10">
      <c r="A1022" s="31">
        <v>0.31645071999999996</v>
      </c>
      <c r="B1022" s="12">
        <v>316450.71999999997</v>
      </c>
      <c r="C1022" s="12" t="s">
        <v>27</v>
      </c>
      <c r="D1022" s="12" t="s">
        <v>27</v>
      </c>
      <c r="E1022" s="12">
        <v>246.8</v>
      </c>
      <c r="F1022" s="32">
        <v>3</v>
      </c>
      <c r="G1022" s="32">
        <v>3</v>
      </c>
      <c r="H1022" s="12" t="s">
        <v>105</v>
      </c>
      <c r="I1022" s="12" t="s">
        <v>27</v>
      </c>
      <c r="J1022" s="30" t="s">
        <v>114</v>
      </c>
    </row>
    <row r="1023" spans="1:10">
      <c r="A1023" s="31">
        <v>0.31714987000000006</v>
      </c>
      <c r="B1023" s="12">
        <v>317149.87000000005</v>
      </c>
      <c r="C1023" s="12" t="s">
        <v>27</v>
      </c>
      <c r="D1023" s="12" t="s">
        <v>27</v>
      </c>
      <c r="E1023" s="12">
        <v>272.60000000000002</v>
      </c>
      <c r="F1023" s="32">
        <v>3</v>
      </c>
      <c r="G1023" s="32">
        <v>3</v>
      </c>
      <c r="H1023" s="12" t="s">
        <v>105</v>
      </c>
      <c r="I1023" s="12" t="s">
        <v>27</v>
      </c>
      <c r="J1023" s="30" t="s">
        <v>114</v>
      </c>
    </row>
    <row r="1024" spans="1:10">
      <c r="A1024" s="31">
        <v>0.31793254500000007</v>
      </c>
      <c r="B1024" s="12">
        <v>317932.54500000004</v>
      </c>
      <c r="C1024" s="12" t="s">
        <v>27</v>
      </c>
      <c r="D1024" s="12" t="s">
        <v>27</v>
      </c>
      <c r="E1024" s="12">
        <v>251.6</v>
      </c>
      <c r="F1024" s="32">
        <v>3</v>
      </c>
      <c r="G1024" s="32">
        <v>3</v>
      </c>
      <c r="H1024" s="12" t="s">
        <v>105</v>
      </c>
      <c r="I1024" s="12" t="s">
        <v>27</v>
      </c>
      <c r="J1024" s="30" t="s">
        <v>114</v>
      </c>
    </row>
    <row r="1025" spans="1:10">
      <c r="A1025" s="31">
        <v>0.31885259500000002</v>
      </c>
      <c r="B1025" s="12">
        <v>318852.59500000003</v>
      </c>
      <c r="C1025" s="12" t="s">
        <v>27</v>
      </c>
      <c r="D1025" s="12" t="s">
        <v>27</v>
      </c>
      <c r="E1025" s="12">
        <v>245.2</v>
      </c>
      <c r="F1025" s="32">
        <v>3</v>
      </c>
      <c r="G1025" s="32">
        <v>3</v>
      </c>
      <c r="H1025" s="12" t="s">
        <v>105</v>
      </c>
      <c r="I1025" s="12" t="s">
        <v>27</v>
      </c>
      <c r="J1025" s="30" t="s">
        <v>114</v>
      </c>
    </row>
    <row r="1026" spans="1:10">
      <c r="A1026" s="31">
        <v>0.31982966000000007</v>
      </c>
      <c r="B1026" s="12">
        <v>319829.66000000009</v>
      </c>
      <c r="C1026" s="12" t="s">
        <v>27</v>
      </c>
      <c r="D1026" s="12" t="s">
        <v>27</v>
      </c>
      <c r="E1026" s="12">
        <v>233.4</v>
      </c>
      <c r="F1026" s="32">
        <v>3</v>
      </c>
      <c r="G1026" s="32">
        <v>3</v>
      </c>
      <c r="H1026" s="12" t="s">
        <v>105</v>
      </c>
      <c r="I1026" s="12" t="s">
        <v>27</v>
      </c>
      <c r="J1026" s="30" t="s">
        <v>114</v>
      </c>
    </row>
    <row r="1027" spans="1:10">
      <c r="A1027" s="31">
        <v>0.32091633500000005</v>
      </c>
      <c r="B1027" s="12">
        <v>320916.33500000008</v>
      </c>
      <c r="C1027" s="12" t="s">
        <v>27</v>
      </c>
      <c r="D1027" s="12" t="s">
        <v>27</v>
      </c>
      <c r="E1027" s="12">
        <v>255.8</v>
      </c>
      <c r="F1027" s="32">
        <v>3</v>
      </c>
      <c r="G1027" s="32">
        <v>3</v>
      </c>
      <c r="H1027" s="12" t="s">
        <v>105</v>
      </c>
      <c r="I1027" s="12" t="s">
        <v>27</v>
      </c>
      <c r="J1027" s="30" t="s">
        <v>114</v>
      </c>
    </row>
    <row r="1028" spans="1:10">
      <c r="A1028" s="31">
        <v>0.32181744500000009</v>
      </c>
      <c r="B1028" s="12">
        <v>321817.44500000007</v>
      </c>
      <c r="C1028" s="12" t="s">
        <v>27</v>
      </c>
      <c r="D1028" s="12" t="s">
        <v>27</v>
      </c>
      <c r="E1028" s="12">
        <v>249.2</v>
      </c>
      <c r="F1028" s="32">
        <v>3</v>
      </c>
      <c r="G1028" s="32">
        <v>3</v>
      </c>
      <c r="H1028" s="12" t="s">
        <v>105</v>
      </c>
      <c r="I1028" s="12" t="s">
        <v>27</v>
      </c>
      <c r="J1028" s="30" t="s">
        <v>114</v>
      </c>
    </row>
    <row r="1029" spans="1:10">
      <c r="A1029" s="31">
        <v>0.32338334500000004</v>
      </c>
      <c r="B1029" s="12">
        <v>323383.34500000003</v>
      </c>
      <c r="C1029" s="12" t="s">
        <v>27</v>
      </c>
      <c r="D1029" s="12" t="s">
        <v>27</v>
      </c>
      <c r="E1029" s="12">
        <v>257.2</v>
      </c>
      <c r="F1029" s="32">
        <v>3</v>
      </c>
      <c r="G1029" s="32">
        <v>3</v>
      </c>
      <c r="H1029" s="12" t="s">
        <v>105</v>
      </c>
      <c r="I1029" s="12" t="s">
        <v>27</v>
      </c>
      <c r="J1029" s="30" t="s">
        <v>114</v>
      </c>
    </row>
    <row r="1030" spans="1:10">
      <c r="A1030" s="31">
        <v>0.324166915</v>
      </c>
      <c r="B1030" s="12">
        <v>324166.91499999998</v>
      </c>
      <c r="C1030" s="12" t="s">
        <v>27</v>
      </c>
      <c r="D1030" s="12" t="s">
        <v>27</v>
      </c>
      <c r="E1030" s="12">
        <v>260.39999999999998</v>
      </c>
      <c r="F1030" s="32">
        <v>3</v>
      </c>
      <c r="G1030" s="32">
        <v>3</v>
      </c>
      <c r="H1030" s="12" t="s">
        <v>105</v>
      </c>
      <c r="I1030" s="12" t="s">
        <v>27</v>
      </c>
      <c r="J1030" s="30" t="s">
        <v>114</v>
      </c>
    </row>
    <row r="1031" spans="1:10">
      <c r="A1031" s="31">
        <v>0.32500740500000008</v>
      </c>
      <c r="B1031" s="12">
        <v>325007.40500000009</v>
      </c>
      <c r="C1031" s="12" t="s">
        <v>27</v>
      </c>
      <c r="D1031" s="12" t="s">
        <v>27</v>
      </c>
      <c r="E1031" s="12">
        <v>260.3</v>
      </c>
      <c r="F1031" s="32">
        <v>3</v>
      </c>
      <c r="G1031" s="32">
        <v>3</v>
      </c>
      <c r="H1031" s="12" t="s">
        <v>105</v>
      </c>
      <c r="I1031" s="12" t="s">
        <v>27</v>
      </c>
      <c r="J1031" s="30" t="s">
        <v>114</v>
      </c>
    </row>
    <row r="1032" spans="1:10">
      <c r="A1032" s="31">
        <v>0.32582299999999997</v>
      </c>
      <c r="B1032" s="12">
        <v>325823</v>
      </c>
      <c r="C1032" s="12" t="s">
        <v>27</v>
      </c>
      <c r="D1032" s="12" t="s">
        <v>27</v>
      </c>
      <c r="E1032" s="12">
        <v>260.5</v>
      </c>
      <c r="F1032" s="32">
        <v>3</v>
      </c>
      <c r="G1032" s="32">
        <v>3</v>
      </c>
      <c r="H1032" s="12" t="s">
        <v>105</v>
      </c>
      <c r="I1032" s="12" t="s">
        <v>27</v>
      </c>
      <c r="J1032" s="30" t="s">
        <v>114</v>
      </c>
    </row>
    <row r="1033" spans="1:10">
      <c r="A1033" s="31">
        <v>0.32659109000000008</v>
      </c>
      <c r="B1033" s="12">
        <v>326591.09000000008</v>
      </c>
      <c r="C1033" s="12" t="s">
        <v>27</v>
      </c>
      <c r="D1033" s="12" t="s">
        <v>27</v>
      </c>
      <c r="E1033" s="12">
        <v>266.2</v>
      </c>
      <c r="F1033" s="32">
        <v>3</v>
      </c>
      <c r="G1033" s="32">
        <v>3</v>
      </c>
      <c r="H1033" s="12" t="s">
        <v>105</v>
      </c>
      <c r="I1033" s="12" t="s">
        <v>27</v>
      </c>
      <c r="J1033" s="30" t="s">
        <v>114</v>
      </c>
    </row>
    <row r="1034" spans="1:10">
      <c r="A1034" s="31">
        <v>0.32743583499999995</v>
      </c>
      <c r="B1034" s="12">
        <v>327435.83499999996</v>
      </c>
      <c r="C1034" s="12" t="s">
        <v>27</v>
      </c>
      <c r="D1034" s="12" t="s">
        <v>27</v>
      </c>
      <c r="E1034" s="12">
        <v>264</v>
      </c>
      <c r="F1034" s="32">
        <v>3</v>
      </c>
      <c r="G1034" s="32">
        <v>3</v>
      </c>
      <c r="H1034" s="12" t="s">
        <v>105</v>
      </c>
      <c r="I1034" s="12" t="s">
        <v>27</v>
      </c>
      <c r="J1034" s="30" t="s">
        <v>114</v>
      </c>
    </row>
    <row r="1035" spans="1:10">
      <c r="A1035" s="31">
        <v>0.32808681000000006</v>
      </c>
      <c r="B1035" s="12">
        <v>328086.81000000006</v>
      </c>
      <c r="C1035" s="12" t="s">
        <v>27</v>
      </c>
      <c r="D1035" s="12" t="s">
        <v>27</v>
      </c>
      <c r="E1035" s="12">
        <v>266.10000000000002</v>
      </c>
      <c r="F1035" s="32">
        <v>3</v>
      </c>
      <c r="G1035" s="32">
        <v>3</v>
      </c>
      <c r="H1035" s="12" t="s">
        <v>105</v>
      </c>
      <c r="I1035" s="12" t="s">
        <v>27</v>
      </c>
      <c r="J1035" s="30" t="s">
        <v>114</v>
      </c>
    </row>
    <row r="1036" spans="1:10">
      <c r="A1036" s="31">
        <v>0.32877075000000006</v>
      </c>
      <c r="B1036" s="12">
        <v>328770.75000000006</v>
      </c>
      <c r="C1036" s="12" t="s">
        <v>27</v>
      </c>
      <c r="D1036" s="12" t="s">
        <v>27</v>
      </c>
      <c r="E1036" s="12">
        <v>270.10000000000002</v>
      </c>
      <c r="F1036" s="32">
        <v>3</v>
      </c>
      <c r="G1036" s="32">
        <v>3</v>
      </c>
      <c r="H1036" s="12" t="s">
        <v>105</v>
      </c>
      <c r="I1036" s="12" t="s">
        <v>27</v>
      </c>
      <c r="J1036" s="30" t="s">
        <v>114</v>
      </c>
    </row>
    <row r="1037" spans="1:10">
      <c r="A1037" s="31">
        <v>0.32941429</v>
      </c>
      <c r="B1037" s="12">
        <v>329414.28999999998</v>
      </c>
      <c r="C1037" s="12" t="s">
        <v>27</v>
      </c>
      <c r="D1037" s="12" t="s">
        <v>27</v>
      </c>
      <c r="E1037" s="12">
        <v>271.89999999999998</v>
      </c>
      <c r="F1037" s="32">
        <v>3</v>
      </c>
      <c r="G1037" s="32">
        <v>3</v>
      </c>
      <c r="H1037" s="12" t="s">
        <v>105</v>
      </c>
      <c r="I1037" s="12" t="s">
        <v>27</v>
      </c>
      <c r="J1037" s="30" t="s">
        <v>114</v>
      </c>
    </row>
    <row r="1038" spans="1:10">
      <c r="A1038" s="31">
        <v>0.33005332500000006</v>
      </c>
      <c r="B1038" s="12">
        <v>330053.32500000007</v>
      </c>
      <c r="C1038" s="12" t="s">
        <v>27</v>
      </c>
      <c r="D1038" s="12" t="s">
        <v>27</v>
      </c>
      <c r="E1038" s="12">
        <v>275.10000000000002</v>
      </c>
      <c r="F1038" s="32">
        <v>3</v>
      </c>
      <c r="G1038" s="32">
        <v>3</v>
      </c>
      <c r="H1038" s="12" t="s">
        <v>105</v>
      </c>
      <c r="I1038" s="12" t="s">
        <v>27</v>
      </c>
      <c r="J1038" s="30" t="s">
        <v>114</v>
      </c>
    </row>
    <row r="1039" spans="1:10">
      <c r="A1039" s="31">
        <v>0.33129355000000005</v>
      </c>
      <c r="B1039" s="12">
        <v>331293.55000000005</v>
      </c>
      <c r="C1039" s="12" t="s">
        <v>27</v>
      </c>
      <c r="D1039" s="12" t="s">
        <v>27</v>
      </c>
      <c r="E1039" s="12">
        <v>265</v>
      </c>
      <c r="F1039" s="32">
        <v>3</v>
      </c>
      <c r="G1039" s="32">
        <v>3</v>
      </c>
      <c r="H1039" s="12" t="s">
        <v>105</v>
      </c>
      <c r="I1039" s="12" t="s">
        <v>27</v>
      </c>
      <c r="J1039" s="30" t="s">
        <v>114</v>
      </c>
    </row>
    <row r="1040" spans="1:10">
      <c r="A1040" s="31">
        <v>0.33214411500000007</v>
      </c>
      <c r="B1040" s="12">
        <v>332144.11500000005</v>
      </c>
      <c r="C1040" s="12" t="s">
        <v>27</v>
      </c>
      <c r="D1040" s="12" t="s">
        <v>27</v>
      </c>
      <c r="E1040" s="12">
        <v>271.7</v>
      </c>
      <c r="F1040" s="32">
        <v>3</v>
      </c>
      <c r="G1040" s="32">
        <v>3</v>
      </c>
      <c r="H1040" s="12" t="s">
        <v>105</v>
      </c>
      <c r="I1040" s="12" t="s">
        <v>27</v>
      </c>
      <c r="J1040" s="30" t="s">
        <v>114</v>
      </c>
    </row>
    <row r="1041" spans="1:10">
      <c r="A1041" s="31">
        <v>0.33279862000000004</v>
      </c>
      <c r="B1041" s="12">
        <v>332798.62000000005</v>
      </c>
      <c r="C1041" s="12" t="s">
        <v>27</v>
      </c>
      <c r="D1041" s="12" t="s">
        <v>27</v>
      </c>
      <c r="E1041" s="12">
        <v>272.60000000000002</v>
      </c>
      <c r="F1041" s="32">
        <v>3</v>
      </c>
      <c r="G1041" s="32">
        <v>3</v>
      </c>
      <c r="H1041" s="12" t="s">
        <v>105</v>
      </c>
      <c r="I1041" s="12" t="s">
        <v>27</v>
      </c>
      <c r="J1041" s="30" t="s">
        <v>114</v>
      </c>
    </row>
    <row r="1042" spans="1:10">
      <c r="A1042" s="31">
        <v>0.33350008999999997</v>
      </c>
      <c r="B1042" s="12">
        <v>333500.08999999997</v>
      </c>
      <c r="C1042" s="12" t="s">
        <v>27</v>
      </c>
      <c r="D1042" s="12" t="s">
        <v>27</v>
      </c>
      <c r="E1042" s="12">
        <v>273.10000000000002</v>
      </c>
      <c r="F1042" s="32">
        <v>3</v>
      </c>
      <c r="G1042" s="32">
        <v>3</v>
      </c>
      <c r="H1042" s="12" t="s">
        <v>105</v>
      </c>
      <c r="I1042" s="12" t="s">
        <v>27</v>
      </c>
      <c r="J1042" s="30" t="s">
        <v>114</v>
      </c>
    </row>
    <row r="1043" spans="1:10">
      <c r="A1043" s="31">
        <v>0.33399755500000006</v>
      </c>
      <c r="B1043" s="12">
        <v>333997.55500000005</v>
      </c>
      <c r="C1043" s="12" t="s">
        <v>27</v>
      </c>
      <c r="D1043" s="12" t="s">
        <v>27</v>
      </c>
      <c r="E1043" s="12">
        <v>282.39999999999998</v>
      </c>
      <c r="F1043" s="32">
        <v>3</v>
      </c>
      <c r="G1043" s="32">
        <v>3</v>
      </c>
      <c r="H1043" s="12" t="s">
        <v>105</v>
      </c>
      <c r="I1043" s="12" t="s">
        <v>27</v>
      </c>
      <c r="J1043" s="30" t="s">
        <v>114</v>
      </c>
    </row>
    <row r="1044" spans="1:10">
      <c r="A1044" s="31">
        <v>0.33434949500000005</v>
      </c>
      <c r="B1044" s="12">
        <v>334349.49500000005</v>
      </c>
      <c r="C1044" s="12" t="s">
        <v>27</v>
      </c>
      <c r="D1044" s="12" t="s">
        <v>27</v>
      </c>
      <c r="E1044" s="12">
        <v>289.10000000000002</v>
      </c>
      <c r="F1044" s="32">
        <v>3</v>
      </c>
      <c r="G1044" s="32">
        <v>3</v>
      </c>
      <c r="H1044" s="12" t="s">
        <v>105</v>
      </c>
      <c r="I1044" s="12" t="s">
        <v>27</v>
      </c>
      <c r="J1044" s="30" t="s">
        <v>114</v>
      </c>
    </row>
    <row r="1045" spans="1:10">
      <c r="A1045" s="31">
        <v>0.33454388499999999</v>
      </c>
      <c r="B1045" s="12">
        <v>334543.88500000001</v>
      </c>
      <c r="C1045" s="12" t="s">
        <v>27</v>
      </c>
      <c r="D1045" s="12" t="s">
        <v>27</v>
      </c>
      <c r="E1045" s="12">
        <v>288.39999999999998</v>
      </c>
      <c r="F1045" s="32">
        <v>3</v>
      </c>
      <c r="G1045" s="32">
        <v>3</v>
      </c>
      <c r="H1045" s="12" t="s">
        <v>105</v>
      </c>
      <c r="I1045" s="12" t="s">
        <v>27</v>
      </c>
      <c r="J1045" s="30" t="s">
        <v>114</v>
      </c>
    </row>
    <row r="1046" spans="1:10">
      <c r="A1046" s="31">
        <v>0.33510230500000004</v>
      </c>
      <c r="B1046" s="12">
        <v>335102.30500000005</v>
      </c>
      <c r="C1046" s="12" t="s">
        <v>27</v>
      </c>
      <c r="D1046" s="12" t="s">
        <v>27</v>
      </c>
      <c r="E1046" s="12">
        <v>298.60000000000002</v>
      </c>
      <c r="F1046" s="32">
        <v>3</v>
      </c>
      <c r="G1046" s="32">
        <v>3</v>
      </c>
      <c r="H1046" s="12" t="s">
        <v>105</v>
      </c>
      <c r="I1046" s="12" t="s">
        <v>27</v>
      </c>
      <c r="J1046" s="30" t="s">
        <v>114</v>
      </c>
    </row>
    <row r="1047" spans="1:10">
      <c r="A1047" s="31">
        <v>0.33570751000000004</v>
      </c>
      <c r="B1047" s="12">
        <v>335707.51000000007</v>
      </c>
      <c r="C1047" s="12" t="s">
        <v>27</v>
      </c>
      <c r="D1047" s="12" t="s">
        <v>27</v>
      </c>
      <c r="E1047" s="12">
        <v>278.10000000000002</v>
      </c>
      <c r="F1047" s="32">
        <v>3</v>
      </c>
      <c r="G1047" s="32">
        <v>3</v>
      </c>
      <c r="H1047" s="12" t="s">
        <v>105</v>
      </c>
      <c r="I1047" s="12" t="s">
        <v>27</v>
      </c>
      <c r="J1047" s="30" t="s">
        <v>114</v>
      </c>
    </row>
    <row r="1048" spans="1:10">
      <c r="A1048" s="31">
        <v>0.33637753999999997</v>
      </c>
      <c r="B1048" s="12">
        <v>336377.54</v>
      </c>
      <c r="C1048" s="12" t="s">
        <v>27</v>
      </c>
      <c r="D1048" s="12" t="s">
        <v>27</v>
      </c>
      <c r="E1048" s="12">
        <v>285.8</v>
      </c>
      <c r="F1048" s="32">
        <v>3</v>
      </c>
      <c r="G1048" s="32">
        <v>3</v>
      </c>
      <c r="H1048" s="12" t="s">
        <v>105</v>
      </c>
      <c r="I1048" s="12" t="s">
        <v>27</v>
      </c>
      <c r="J1048" s="30" t="s">
        <v>114</v>
      </c>
    </row>
    <row r="1049" spans="1:10">
      <c r="A1049" s="31">
        <v>0.33686781999999993</v>
      </c>
      <c r="B1049" s="12">
        <v>336867.81999999995</v>
      </c>
      <c r="C1049" s="12" t="s">
        <v>27</v>
      </c>
      <c r="D1049" s="12" t="s">
        <v>27</v>
      </c>
      <c r="E1049" s="12">
        <v>278.60000000000002</v>
      </c>
      <c r="F1049" s="32">
        <v>3</v>
      </c>
      <c r="G1049" s="32">
        <v>3</v>
      </c>
      <c r="H1049" s="12" t="s">
        <v>105</v>
      </c>
      <c r="I1049" s="12" t="s">
        <v>27</v>
      </c>
      <c r="J1049" s="30" t="s">
        <v>114</v>
      </c>
    </row>
    <row r="1050" spans="1:10">
      <c r="A1050" s="31">
        <v>0.33751667000000002</v>
      </c>
      <c r="B1050" s="12">
        <v>337516.67000000004</v>
      </c>
      <c r="C1050" s="12" t="s">
        <v>27</v>
      </c>
      <c r="D1050" s="12" t="s">
        <v>27</v>
      </c>
      <c r="E1050" s="12">
        <v>270.5</v>
      </c>
      <c r="F1050" s="32">
        <v>3</v>
      </c>
      <c r="G1050" s="32">
        <v>3</v>
      </c>
      <c r="H1050" s="12" t="s">
        <v>105</v>
      </c>
      <c r="I1050" s="12" t="s">
        <v>27</v>
      </c>
      <c r="J1050" s="30" t="s">
        <v>114</v>
      </c>
    </row>
    <row r="1051" spans="1:10">
      <c r="A1051" s="31">
        <v>0.33821350000000006</v>
      </c>
      <c r="B1051" s="12">
        <v>338213.50000000006</v>
      </c>
      <c r="C1051" s="12" t="s">
        <v>27</v>
      </c>
      <c r="D1051" s="12" t="s">
        <v>27</v>
      </c>
      <c r="E1051" s="12">
        <v>255.7</v>
      </c>
      <c r="F1051" s="32">
        <v>3</v>
      </c>
      <c r="G1051" s="32">
        <v>3</v>
      </c>
      <c r="H1051" s="12" t="s">
        <v>105</v>
      </c>
      <c r="I1051" s="12" t="s">
        <v>27</v>
      </c>
      <c r="J1051" s="30" t="s">
        <v>114</v>
      </c>
    </row>
    <row r="1052" spans="1:10">
      <c r="A1052" s="31">
        <v>0.33899143500000006</v>
      </c>
      <c r="B1052" s="12">
        <v>338991.43500000006</v>
      </c>
      <c r="C1052" s="12" t="s">
        <v>27</v>
      </c>
      <c r="D1052" s="12" t="s">
        <v>27</v>
      </c>
      <c r="E1052" s="12">
        <v>241.9</v>
      </c>
      <c r="F1052" s="32">
        <v>3</v>
      </c>
      <c r="G1052" s="32">
        <v>3</v>
      </c>
      <c r="H1052" s="12" t="s">
        <v>105</v>
      </c>
      <c r="I1052" s="12" t="s">
        <v>27</v>
      </c>
      <c r="J1052" s="30" t="s">
        <v>114</v>
      </c>
    </row>
    <row r="1053" spans="1:10">
      <c r="A1053" s="31">
        <v>0.33998389000000007</v>
      </c>
      <c r="B1053" s="12">
        <v>339983.89000000007</v>
      </c>
      <c r="C1053" s="12" t="s">
        <v>27</v>
      </c>
      <c r="D1053" s="12" t="s">
        <v>27</v>
      </c>
      <c r="E1053" s="12">
        <v>239.6</v>
      </c>
      <c r="F1053" s="32">
        <v>3</v>
      </c>
      <c r="G1053" s="32">
        <v>3</v>
      </c>
      <c r="H1053" s="12" t="s">
        <v>105</v>
      </c>
      <c r="I1053" s="12" t="s">
        <v>27</v>
      </c>
      <c r="J1053" s="30" t="s">
        <v>114</v>
      </c>
    </row>
    <row r="1054" spans="1:10">
      <c r="A1054" s="31">
        <v>0.34073508000000008</v>
      </c>
      <c r="B1054" s="12">
        <v>340735.08000000007</v>
      </c>
      <c r="C1054" s="12" t="s">
        <v>27</v>
      </c>
      <c r="D1054" s="12" t="s">
        <v>27</v>
      </c>
      <c r="E1054" s="12">
        <v>234.2</v>
      </c>
      <c r="F1054" s="32">
        <v>3</v>
      </c>
      <c r="G1054" s="32">
        <v>3</v>
      </c>
      <c r="H1054" s="12" t="s">
        <v>105</v>
      </c>
      <c r="I1054" s="12" t="s">
        <v>27</v>
      </c>
      <c r="J1054" s="30" t="s">
        <v>114</v>
      </c>
    </row>
    <row r="1055" spans="1:10">
      <c r="A1055" s="31">
        <v>0.34279156000000005</v>
      </c>
      <c r="B1055" s="12">
        <v>342791.56000000006</v>
      </c>
      <c r="C1055" s="12" t="s">
        <v>27</v>
      </c>
      <c r="D1055" s="12" t="s">
        <v>27</v>
      </c>
      <c r="E1055" s="12">
        <v>250.1</v>
      </c>
      <c r="F1055" s="32">
        <v>3</v>
      </c>
      <c r="G1055" s="32">
        <v>3</v>
      </c>
      <c r="H1055" s="12" t="s">
        <v>105</v>
      </c>
      <c r="I1055" s="12" t="s">
        <v>27</v>
      </c>
      <c r="J1055" s="30" t="s">
        <v>114</v>
      </c>
    </row>
    <row r="1056" spans="1:10">
      <c r="A1056" s="31">
        <v>0.34392358500000009</v>
      </c>
      <c r="B1056" s="12">
        <v>343923.58500000008</v>
      </c>
      <c r="C1056" s="12" t="s">
        <v>27</v>
      </c>
      <c r="D1056" s="12" t="s">
        <v>27</v>
      </c>
      <c r="E1056" s="12">
        <v>200.7</v>
      </c>
      <c r="F1056" s="32">
        <v>3</v>
      </c>
      <c r="G1056" s="32">
        <v>3</v>
      </c>
      <c r="H1056" s="12" t="s">
        <v>105</v>
      </c>
      <c r="I1056" s="12" t="s">
        <v>27</v>
      </c>
      <c r="J1056" s="30" t="s">
        <v>114</v>
      </c>
    </row>
    <row r="1057" spans="1:10">
      <c r="A1057" s="31">
        <v>0.34500085000000008</v>
      </c>
      <c r="B1057" s="12">
        <v>345000.85000000009</v>
      </c>
      <c r="C1057" s="12" t="s">
        <v>27</v>
      </c>
      <c r="D1057" s="12" t="s">
        <v>27</v>
      </c>
      <c r="E1057" s="12">
        <v>205.2</v>
      </c>
      <c r="F1057" s="32">
        <v>3</v>
      </c>
      <c r="G1057" s="32">
        <v>3</v>
      </c>
      <c r="H1057" s="12" t="s">
        <v>105</v>
      </c>
      <c r="I1057" s="12" t="s">
        <v>27</v>
      </c>
      <c r="J1057" s="30" t="s">
        <v>114</v>
      </c>
    </row>
    <row r="1058" spans="1:10">
      <c r="A1058" s="31">
        <v>0.34632090499999996</v>
      </c>
      <c r="B1058" s="12">
        <v>346320.90499999997</v>
      </c>
      <c r="C1058" s="12" t="s">
        <v>27</v>
      </c>
      <c r="D1058" s="12" t="s">
        <v>27</v>
      </c>
      <c r="E1058" s="12">
        <v>204.8</v>
      </c>
      <c r="F1058" s="32">
        <v>3</v>
      </c>
      <c r="G1058" s="32">
        <v>3</v>
      </c>
      <c r="H1058" s="12" t="s">
        <v>105</v>
      </c>
      <c r="I1058" s="12" t="s">
        <v>27</v>
      </c>
      <c r="J1058" s="30" t="s">
        <v>114</v>
      </c>
    </row>
    <row r="1059" spans="1:10">
      <c r="A1059" s="31">
        <v>0.34754480500000012</v>
      </c>
      <c r="B1059" s="12">
        <v>347544.80500000011</v>
      </c>
      <c r="C1059" s="12" t="s">
        <v>27</v>
      </c>
      <c r="D1059" s="12" t="s">
        <v>27</v>
      </c>
      <c r="E1059" s="12">
        <v>211.9</v>
      </c>
      <c r="F1059" s="32">
        <v>3</v>
      </c>
      <c r="G1059" s="32">
        <v>3</v>
      </c>
      <c r="H1059" s="12" t="s">
        <v>105</v>
      </c>
      <c r="I1059" s="12" t="s">
        <v>27</v>
      </c>
      <c r="J1059" s="30" t="s">
        <v>114</v>
      </c>
    </row>
    <row r="1060" spans="1:10">
      <c r="A1060" s="31">
        <v>0.34913908500000007</v>
      </c>
      <c r="B1060" s="12">
        <v>349139.08500000008</v>
      </c>
      <c r="C1060" s="12" t="s">
        <v>27</v>
      </c>
      <c r="D1060" s="12" t="s">
        <v>27</v>
      </c>
      <c r="E1060" s="12">
        <v>220.3</v>
      </c>
      <c r="F1060" s="32">
        <v>3</v>
      </c>
      <c r="G1060" s="32">
        <v>3</v>
      </c>
      <c r="H1060" s="12" t="s">
        <v>105</v>
      </c>
      <c r="I1060" s="12" t="s">
        <v>27</v>
      </c>
      <c r="J1060" s="30" t="s">
        <v>114</v>
      </c>
    </row>
    <row r="1061" spans="1:10">
      <c r="A1061" s="31">
        <v>0.35167634500000011</v>
      </c>
      <c r="B1061" s="12">
        <v>351676.34500000009</v>
      </c>
      <c r="C1061" s="12" t="s">
        <v>27</v>
      </c>
      <c r="D1061" s="12" t="s">
        <v>27</v>
      </c>
      <c r="E1061" s="12">
        <v>221.1</v>
      </c>
      <c r="F1061" s="32">
        <v>3</v>
      </c>
      <c r="G1061" s="32">
        <v>3</v>
      </c>
      <c r="H1061" s="12" t="s">
        <v>105</v>
      </c>
      <c r="I1061" s="12" t="s">
        <v>27</v>
      </c>
      <c r="J1061" s="30" t="s">
        <v>114</v>
      </c>
    </row>
    <row r="1062" spans="1:10">
      <c r="A1062" s="31">
        <v>0.35317459499999998</v>
      </c>
      <c r="B1062" s="12">
        <v>353174.59499999997</v>
      </c>
      <c r="C1062" s="12" t="s">
        <v>27</v>
      </c>
      <c r="D1062" s="12" t="s">
        <v>27</v>
      </c>
      <c r="E1062" s="12">
        <v>216.2</v>
      </c>
      <c r="F1062" s="32">
        <v>3</v>
      </c>
      <c r="G1062" s="32">
        <v>3</v>
      </c>
      <c r="H1062" s="12" t="s">
        <v>105</v>
      </c>
      <c r="I1062" s="12" t="s">
        <v>27</v>
      </c>
      <c r="J1062" s="30" t="s">
        <v>114</v>
      </c>
    </row>
    <row r="1063" spans="1:10">
      <c r="A1063" s="31">
        <v>0.35441297500000007</v>
      </c>
      <c r="B1063" s="12">
        <v>354412.97500000009</v>
      </c>
      <c r="C1063" s="12" t="s">
        <v>27</v>
      </c>
      <c r="D1063" s="12" t="s">
        <v>27</v>
      </c>
      <c r="E1063" s="12">
        <v>209.4</v>
      </c>
      <c r="F1063" s="32">
        <v>3</v>
      </c>
      <c r="G1063" s="32">
        <v>3</v>
      </c>
      <c r="H1063" s="12" t="s">
        <v>105</v>
      </c>
      <c r="I1063" s="12" t="s">
        <v>27</v>
      </c>
      <c r="J1063" s="30" t="s">
        <v>114</v>
      </c>
    </row>
    <row r="1064" spans="1:10">
      <c r="A1064" s="31">
        <v>0.35581776999999992</v>
      </c>
      <c r="B1064" s="12">
        <v>355817.7699999999</v>
      </c>
      <c r="C1064" s="12" t="s">
        <v>27</v>
      </c>
      <c r="D1064" s="12" t="s">
        <v>27</v>
      </c>
      <c r="E1064" s="12">
        <v>209.2</v>
      </c>
      <c r="F1064" s="32">
        <v>3</v>
      </c>
      <c r="G1064" s="32">
        <v>3</v>
      </c>
      <c r="H1064" s="12" t="s">
        <v>105</v>
      </c>
      <c r="I1064" s="12" t="s">
        <v>27</v>
      </c>
      <c r="J1064" s="30" t="s">
        <v>114</v>
      </c>
    </row>
    <row r="1065" spans="1:10">
      <c r="A1065" s="31">
        <v>0.35901038000000013</v>
      </c>
      <c r="B1065" s="12">
        <v>359010.38000000012</v>
      </c>
      <c r="C1065" s="12" t="s">
        <v>27</v>
      </c>
      <c r="D1065" s="12" t="s">
        <v>27</v>
      </c>
      <c r="E1065" s="12">
        <v>193</v>
      </c>
      <c r="F1065" s="32">
        <v>3</v>
      </c>
      <c r="G1065" s="32">
        <v>3</v>
      </c>
      <c r="H1065" s="12" t="s">
        <v>105</v>
      </c>
      <c r="I1065" s="12" t="s">
        <v>27</v>
      </c>
      <c r="J1065" s="30" t="s">
        <v>114</v>
      </c>
    </row>
    <row r="1066" spans="1:10">
      <c r="A1066" s="31">
        <v>0.36068384000000014</v>
      </c>
      <c r="B1066" s="12">
        <v>360683.84000000014</v>
      </c>
      <c r="C1066" s="12" t="s">
        <v>27</v>
      </c>
      <c r="D1066" s="12" t="s">
        <v>27</v>
      </c>
      <c r="E1066" s="12">
        <v>186.1</v>
      </c>
      <c r="F1066" s="32">
        <v>3</v>
      </c>
      <c r="G1066" s="32">
        <v>3</v>
      </c>
      <c r="H1066" s="12" t="s">
        <v>105</v>
      </c>
      <c r="I1066" s="12" t="s">
        <v>27</v>
      </c>
      <c r="J1066" s="30" t="s">
        <v>114</v>
      </c>
    </row>
    <row r="1067" spans="1:10">
      <c r="A1067" s="31">
        <v>0.36256759999999999</v>
      </c>
      <c r="B1067" s="12">
        <v>362567.6</v>
      </c>
      <c r="C1067" s="12" t="s">
        <v>27</v>
      </c>
      <c r="D1067" s="12" t="s">
        <v>27</v>
      </c>
      <c r="E1067" s="12">
        <v>185.8</v>
      </c>
      <c r="F1067" s="32">
        <v>3</v>
      </c>
      <c r="G1067" s="32">
        <v>3</v>
      </c>
      <c r="H1067" s="12" t="s">
        <v>105</v>
      </c>
      <c r="I1067" s="12" t="s">
        <v>27</v>
      </c>
      <c r="J1067" s="30" t="s">
        <v>114</v>
      </c>
    </row>
    <row r="1068" spans="1:10">
      <c r="A1068" s="31">
        <v>0.36519023000000017</v>
      </c>
      <c r="B1068" s="12">
        <v>365190.23000000016</v>
      </c>
      <c r="C1068" s="12" t="s">
        <v>27</v>
      </c>
      <c r="D1068" s="12" t="s">
        <v>27</v>
      </c>
      <c r="E1068" s="12">
        <v>201.2</v>
      </c>
      <c r="F1068" s="32">
        <v>3</v>
      </c>
      <c r="G1068" s="32">
        <v>3</v>
      </c>
      <c r="H1068" s="12" t="s">
        <v>105</v>
      </c>
      <c r="I1068" s="12" t="s">
        <v>27</v>
      </c>
      <c r="J1068" s="30" t="s">
        <v>114</v>
      </c>
    </row>
    <row r="1069" spans="1:10">
      <c r="A1069" s="31">
        <v>0.3680659</v>
      </c>
      <c r="B1069" s="12">
        <v>368065.9</v>
      </c>
      <c r="C1069" s="12" t="s">
        <v>27</v>
      </c>
      <c r="D1069" s="12" t="s">
        <v>27</v>
      </c>
      <c r="E1069" s="12">
        <v>206.3</v>
      </c>
      <c r="F1069" s="32">
        <v>3</v>
      </c>
      <c r="G1069" s="32">
        <v>3</v>
      </c>
      <c r="H1069" s="12" t="s">
        <v>105</v>
      </c>
      <c r="I1069" s="12" t="s">
        <v>27</v>
      </c>
      <c r="J1069" s="30" t="s">
        <v>114</v>
      </c>
    </row>
    <row r="1070" spans="1:10">
      <c r="A1070" s="31">
        <v>0.37138587000000012</v>
      </c>
      <c r="B1070" s="12">
        <v>371385.87000000011</v>
      </c>
      <c r="C1070" s="12" t="s">
        <v>27</v>
      </c>
      <c r="D1070" s="12" t="s">
        <v>27</v>
      </c>
      <c r="E1070" s="12">
        <v>201.9</v>
      </c>
      <c r="F1070" s="32">
        <v>3</v>
      </c>
      <c r="G1070" s="32">
        <v>3</v>
      </c>
      <c r="H1070" s="12" t="s">
        <v>105</v>
      </c>
      <c r="I1070" s="12" t="s">
        <v>27</v>
      </c>
      <c r="J1070" s="30" t="s">
        <v>114</v>
      </c>
    </row>
    <row r="1071" spans="1:10">
      <c r="A1071" s="31">
        <v>0.37345761500000008</v>
      </c>
      <c r="B1071" s="12">
        <v>373457.61500000005</v>
      </c>
      <c r="C1071" s="12" t="s">
        <v>27</v>
      </c>
      <c r="D1071" s="12" t="s">
        <v>27</v>
      </c>
      <c r="E1071" s="12">
        <v>199.9</v>
      </c>
      <c r="F1071" s="32">
        <v>3</v>
      </c>
      <c r="G1071" s="32">
        <v>3</v>
      </c>
      <c r="H1071" s="12" t="s">
        <v>105</v>
      </c>
      <c r="I1071" s="12" t="s">
        <v>27</v>
      </c>
      <c r="J1071" s="30" t="s">
        <v>114</v>
      </c>
    </row>
    <row r="1072" spans="1:10">
      <c r="A1072" s="31">
        <v>0.37520459999999983</v>
      </c>
      <c r="B1072" s="12">
        <v>375204.59999999986</v>
      </c>
      <c r="C1072" s="12" t="s">
        <v>27</v>
      </c>
      <c r="D1072" s="12" t="s">
        <v>27</v>
      </c>
      <c r="E1072" s="12">
        <v>214.7</v>
      </c>
      <c r="F1072" s="32">
        <v>3</v>
      </c>
      <c r="G1072" s="32">
        <v>3</v>
      </c>
      <c r="H1072" s="12" t="s">
        <v>105</v>
      </c>
      <c r="I1072" s="12" t="s">
        <v>27</v>
      </c>
      <c r="J1072" s="30" t="s">
        <v>114</v>
      </c>
    </row>
    <row r="1073" spans="1:10">
      <c r="A1073" s="31">
        <v>0.37703488000000013</v>
      </c>
      <c r="B1073" s="12">
        <v>377034.88000000012</v>
      </c>
      <c r="C1073" s="12" t="s">
        <v>27</v>
      </c>
      <c r="D1073" s="12" t="s">
        <v>27</v>
      </c>
      <c r="E1073" s="12">
        <v>224.6</v>
      </c>
      <c r="F1073" s="32">
        <v>3</v>
      </c>
      <c r="G1073" s="32">
        <v>3</v>
      </c>
      <c r="H1073" s="12" t="s">
        <v>105</v>
      </c>
      <c r="I1073" s="12" t="s">
        <v>27</v>
      </c>
      <c r="J1073" s="30" t="s">
        <v>114</v>
      </c>
    </row>
    <row r="1074" spans="1:10">
      <c r="A1074" s="31">
        <v>0.37876024000000008</v>
      </c>
      <c r="B1074" s="12">
        <v>378760.24000000011</v>
      </c>
      <c r="C1074" s="12" t="s">
        <v>27</v>
      </c>
      <c r="D1074" s="12" t="s">
        <v>27</v>
      </c>
      <c r="E1074" s="12">
        <v>229.6</v>
      </c>
      <c r="F1074" s="32">
        <v>3</v>
      </c>
      <c r="G1074" s="32">
        <v>3</v>
      </c>
      <c r="H1074" s="12" t="s">
        <v>105</v>
      </c>
      <c r="I1074" s="12" t="s">
        <v>27</v>
      </c>
      <c r="J1074" s="30" t="s">
        <v>114</v>
      </c>
    </row>
    <row r="1075" spans="1:10">
      <c r="A1075" s="31">
        <v>0.3829314849999999</v>
      </c>
      <c r="B1075" s="12">
        <v>382931.48499999993</v>
      </c>
      <c r="C1075" s="12" t="s">
        <v>27</v>
      </c>
      <c r="D1075" s="12" t="s">
        <v>27</v>
      </c>
      <c r="E1075" s="12">
        <v>227</v>
      </c>
      <c r="F1075" s="32">
        <v>3</v>
      </c>
      <c r="G1075" s="32">
        <v>3</v>
      </c>
      <c r="H1075" s="12" t="s">
        <v>105</v>
      </c>
      <c r="I1075" s="12" t="s">
        <v>27</v>
      </c>
      <c r="J1075" s="30" t="s">
        <v>114</v>
      </c>
    </row>
    <row r="1076" spans="1:10">
      <c r="A1076" s="31">
        <v>0.38455744500000011</v>
      </c>
      <c r="B1076" s="12">
        <v>384557.44500000012</v>
      </c>
      <c r="C1076" s="12" t="s">
        <v>27</v>
      </c>
      <c r="D1076" s="12" t="s">
        <v>27</v>
      </c>
      <c r="E1076" s="12">
        <v>240</v>
      </c>
      <c r="F1076" s="32">
        <v>3</v>
      </c>
      <c r="G1076" s="32">
        <v>3</v>
      </c>
      <c r="H1076" s="12" t="s">
        <v>105</v>
      </c>
      <c r="I1076" s="12" t="s">
        <v>27</v>
      </c>
      <c r="J1076" s="30" t="s">
        <v>114</v>
      </c>
    </row>
    <row r="1077" spans="1:10">
      <c r="A1077" s="31">
        <v>0.38628371000000011</v>
      </c>
      <c r="B1077" s="12">
        <v>386283.71000000014</v>
      </c>
      <c r="C1077" s="12" t="s">
        <v>27</v>
      </c>
      <c r="D1077" s="12" t="s">
        <v>27</v>
      </c>
      <c r="E1077" s="12">
        <v>239.1</v>
      </c>
      <c r="F1077" s="32">
        <v>3</v>
      </c>
      <c r="G1077" s="32">
        <v>3</v>
      </c>
      <c r="H1077" s="12" t="s">
        <v>105</v>
      </c>
      <c r="I1077" s="12" t="s">
        <v>27</v>
      </c>
      <c r="J1077" s="30" t="s">
        <v>114</v>
      </c>
    </row>
    <row r="1078" spans="1:10">
      <c r="A1078" s="31">
        <v>0.3878248150000001</v>
      </c>
      <c r="B1078" s="12">
        <v>387824.81500000012</v>
      </c>
      <c r="C1078" s="12" t="s">
        <v>27</v>
      </c>
      <c r="D1078" s="12" t="s">
        <v>27</v>
      </c>
      <c r="E1078" s="12">
        <v>246.8</v>
      </c>
      <c r="F1078" s="32">
        <v>3</v>
      </c>
      <c r="G1078" s="32">
        <v>3</v>
      </c>
      <c r="H1078" s="12" t="s">
        <v>105</v>
      </c>
      <c r="I1078" s="12" t="s">
        <v>27</v>
      </c>
      <c r="J1078" s="30" t="s">
        <v>114</v>
      </c>
    </row>
    <row r="1079" spans="1:10">
      <c r="A1079" s="31">
        <v>0.38941020500000012</v>
      </c>
      <c r="B1079" s="12">
        <v>389410.20500000013</v>
      </c>
      <c r="C1079" s="12" t="s">
        <v>27</v>
      </c>
      <c r="D1079" s="12" t="s">
        <v>27</v>
      </c>
      <c r="E1079" s="12">
        <v>245.8</v>
      </c>
      <c r="F1079" s="32">
        <v>3</v>
      </c>
      <c r="G1079" s="32">
        <v>3</v>
      </c>
      <c r="H1079" s="12" t="s">
        <v>105</v>
      </c>
      <c r="I1079" s="12" t="s">
        <v>27</v>
      </c>
      <c r="J1079" s="30" t="s">
        <v>114</v>
      </c>
    </row>
    <row r="1080" spans="1:10">
      <c r="A1080" s="31">
        <v>0.39228724999999992</v>
      </c>
      <c r="B1080" s="12">
        <v>392287.24999999994</v>
      </c>
      <c r="C1080" s="12" t="s">
        <v>27</v>
      </c>
      <c r="D1080" s="12" t="s">
        <v>27</v>
      </c>
      <c r="E1080" s="12">
        <v>258.10000000000002</v>
      </c>
      <c r="F1080" s="32">
        <v>3</v>
      </c>
      <c r="G1080" s="32">
        <v>3</v>
      </c>
      <c r="H1080" s="12" t="s">
        <v>105</v>
      </c>
      <c r="I1080" s="12" t="s">
        <v>27</v>
      </c>
      <c r="J1080" s="30" t="s">
        <v>114</v>
      </c>
    </row>
    <row r="1081" spans="1:10">
      <c r="A1081" s="31">
        <v>0.39297715151515145</v>
      </c>
      <c r="B1081" s="12">
        <v>392977.15151515143</v>
      </c>
      <c r="C1081" s="12" t="s">
        <v>27</v>
      </c>
      <c r="D1081" s="12" t="s">
        <v>27</v>
      </c>
      <c r="E1081" s="12">
        <v>259.5</v>
      </c>
      <c r="F1081" s="32">
        <v>3</v>
      </c>
      <c r="G1081" s="32">
        <v>3</v>
      </c>
      <c r="H1081" s="12" t="s">
        <v>105</v>
      </c>
      <c r="I1081" s="12" t="s">
        <v>27</v>
      </c>
      <c r="J1081" s="30" t="s">
        <v>115</v>
      </c>
    </row>
    <row r="1082" spans="1:10">
      <c r="A1082" s="31">
        <v>0.39400369090909093</v>
      </c>
      <c r="B1082" s="12">
        <v>394003.69090909092</v>
      </c>
      <c r="C1082" s="12" t="s">
        <v>27</v>
      </c>
      <c r="D1082" s="12" t="s">
        <v>27</v>
      </c>
      <c r="E1082" s="12">
        <v>273.60000000000002</v>
      </c>
      <c r="F1082" s="32">
        <v>3</v>
      </c>
      <c r="G1082" s="32">
        <v>3</v>
      </c>
      <c r="H1082" s="12" t="s">
        <v>105</v>
      </c>
      <c r="I1082" s="12" t="s">
        <v>27</v>
      </c>
      <c r="J1082" s="30" t="s">
        <v>115</v>
      </c>
    </row>
    <row r="1083" spans="1:10">
      <c r="A1083" s="31">
        <v>0.3949061030303031</v>
      </c>
      <c r="B1083" s="12">
        <v>394906.10303030309</v>
      </c>
      <c r="C1083" s="12" t="s">
        <v>27</v>
      </c>
      <c r="D1083" s="12" t="s">
        <v>27</v>
      </c>
      <c r="E1083" s="12">
        <v>260.7</v>
      </c>
      <c r="F1083" s="32">
        <v>3</v>
      </c>
      <c r="G1083" s="32">
        <v>3</v>
      </c>
      <c r="H1083" s="12" t="s">
        <v>105</v>
      </c>
      <c r="I1083" s="12" t="s">
        <v>27</v>
      </c>
      <c r="J1083" s="30" t="s">
        <v>115</v>
      </c>
    </row>
    <row r="1084" spans="1:10">
      <c r="A1084" s="31">
        <v>0.39827512727272718</v>
      </c>
      <c r="B1084" s="12">
        <v>398275.1272727272</v>
      </c>
      <c r="C1084" s="12" t="s">
        <v>27</v>
      </c>
      <c r="D1084" s="12" t="s">
        <v>27</v>
      </c>
      <c r="E1084" s="12">
        <v>276.3</v>
      </c>
      <c r="F1084" s="32">
        <v>3</v>
      </c>
      <c r="G1084" s="32">
        <v>3</v>
      </c>
      <c r="H1084" s="12" t="s">
        <v>105</v>
      </c>
      <c r="I1084" s="12" t="s">
        <v>27</v>
      </c>
      <c r="J1084" s="30" t="s">
        <v>115</v>
      </c>
    </row>
    <row r="1085" spans="1:10">
      <c r="A1085" s="31">
        <v>0.39992616363636357</v>
      </c>
      <c r="B1085" s="12">
        <v>399926.16363636358</v>
      </c>
      <c r="C1085" s="12" t="s">
        <v>27</v>
      </c>
      <c r="D1085" s="12" t="s">
        <v>27</v>
      </c>
      <c r="E1085" s="12">
        <v>277.10000000000002</v>
      </c>
      <c r="F1085" s="32">
        <v>3</v>
      </c>
      <c r="G1085" s="32">
        <v>3</v>
      </c>
      <c r="H1085" s="12" t="s">
        <v>105</v>
      </c>
      <c r="I1085" s="12" t="s">
        <v>27</v>
      </c>
      <c r="J1085" s="30" t="s">
        <v>115</v>
      </c>
    </row>
    <row r="1086" spans="1:10">
      <c r="A1086" s="31">
        <v>0.40071008484848497</v>
      </c>
      <c r="B1086" s="12">
        <v>400710.08484848496</v>
      </c>
      <c r="C1086" s="12" t="s">
        <v>27</v>
      </c>
      <c r="D1086" s="12" t="s">
        <v>27</v>
      </c>
      <c r="E1086" s="12">
        <v>283.2</v>
      </c>
      <c r="F1086" s="32">
        <v>3</v>
      </c>
      <c r="G1086" s="32">
        <v>3</v>
      </c>
      <c r="H1086" s="12" t="s">
        <v>105</v>
      </c>
      <c r="I1086" s="12" t="s">
        <v>27</v>
      </c>
      <c r="J1086" s="30" t="s">
        <v>115</v>
      </c>
    </row>
    <row r="1087" spans="1:10">
      <c r="A1087" s="31">
        <v>0.40214091515151507</v>
      </c>
      <c r="B1087" s="12">
        <v>402140.91515151504</v>
      </c>
      <c r="C1087" s="12" t="s">
        <v>27</v>
      </c>
      <c r="D1087" s="12" t="s">
        <v>27</v>
      </c>
      <c r="E1087" s="12">
        <v>283.10000000000002</v>
      </c>
      <c r="F1087" s="32">
        <v>3</v>
      </c>
      <c r="G1087" s="32">
        <v>3</v>
      </c>
      <c r="H1087" s="12" t="s">
        <v>105</v>
      </c>
      <c r="I1087" s="12" t="s">
        <v>27</v>
      </c>
      <c r="J1087" s="30" t="s">
        <v>115</v>
      </c>
    </row>
    <row r="1088" spans="1:10">
      <c r="A1088" s="31">
        <v>0.40285983636363643</v>
      </c>
      <c r="B1088" s="12">
        <v>402859.83636363642</v>
      </c>
      <c r="C1088" s="12" t="s">
        <v>27</v>
      </c>
      <c r="D1088" s="12" t="s">
        <v>27</v>
      </c>
      <c r="E1088" s="12">
        <v>275.7</v>
      </c>
      <c r="F1088" s="32">
        <v>3</v>
      </c>
      <c r="G1088" s="32">
        <v>3</v>
      </c>
      <c r="H1088" s="12" t="s">
        <v>105</v>
      </c>
      <c r="I1088" s="12" t="s">
        <v>27</v>
      </c>
      <c r="J1088" s="30" t="s">
        <v>115</v>
      </c>
    </row>
    <row r="1089" spans="1:10">
      <c r="A1089" s="31">
        <v>0.40431329696969698</v>
      </c>
      <c r="B1089" s="12">
        <v>404313.296969697</v>
      </c>
      <c r="C1089" s="12" t="s">
        <v>27</v>
      </c>
      <c r="D1089" s="12" t="s">
        <v>27</v>
      </c>
      <c r="E1089" s="12">
        <v>276.5</v>
      </c>
      <c r="F1089" s="32">
        <v>3</v>
      </c>
      <c r="G1089" s="32">
        <v>3</v>
      </c>
      <c r="H1089" s="12" t="s">
        <v>105</v>
      </c>
      <c r="I1089" s="12" t="s">
        <v>27</v>
      </c>
      <c r="J1089" s="30" t="s">
        <v>115</v>
      </c>
    </row>
    <row r="1090" spans="1:10">
      <c r="A1090" s="31">
        <v>0.40506263030303025</v>
      </c>
      <c r="B1090" s="12">
        <v>405062.63030303025</v>
      </c>
      <c r="C1090" s="12" t="s">
        <v>27</v>
      </c>
      <c r="D1090" s="12" t="s">
        <v>27</v>
      </c>
      <c r="E1090" s="12">
        <v>280.5</v>
      </c>
      <c r="F1090" s="32">
        <v>3</v>
      </c>
      <c r="G1090" s="32">
        <v>3</v>
      </c>
      <c r="H1090" s="12" t="s">
        <v>105</v>
      </c>
      <c r="I1090" s="12" t="s">
        <v>27</v>
      </c>
      <c r="J1090" s="30" t="s">
        <v>115</v>
      </c>
    </row>
    <row r="1091" spans="1:10">
      <c r="A1091" s="31">
        <v>0.40654280000000004</v>
      </c>
      <c r="B1091" s="12">
        <v>406542.80000000005</v>
      </c>
      <c r="C1091" s="12" t="s">
        <v>27</v>
      </c>
      <c r="D1091" s="12" t="s">
        <v>27</v>
      </c>
      <c r="E1091" s="12">
        <v>279.60000000000002</v>
      </c>
      <c r="F1091" s="32">
        <v>3</v>
      </c>
      <c r="G1091" s="32">
        <v>3</v>
      </c>
      <c r="H1091" s="12" t="s">
        <v>105</v>
      </c>
      <c r="I1091" s="12" t="s">
        <v>27</v>
      </c>
      <c r="J1091" s="30" t="s">
        <v>115</v>
      </c>
    </row>
    <row r="1092" spans="1:10">
      <c r="A1092" s="31">
        <v>0.40728249696969687</v>
      </c>
      <c r="B1092" s="12">
        <v>407282.49696969689</v>
      </c>
      <c r="C1092" s="12" t="s">
        <v>27</v>
      </c>
      <c r="D1092" s="12" t="s">
        <v>27</v>
      </c>
      <c r="E1092" s="12">
        <v>285.60000000000002</v>
      </c>
      <c r="F1092" s="32">
        <v>3</v>
      </c>
      <c r="G1092" s="32">
        <v>3</v>
      </c>
      <c r="H1092" s="12" t="s">
        <v>105</v>
      </c>
      <c r="I1092" s="12" t="s">
        <v>27</v>
      </c>
      <c r="J1092" s="30" t="s">
        <v>115</v>
      </c>
    </row>
    <row r="1093" spans="1:10">
      <c r="A1093" s="31">
        <v>0.40881871515151519</v>
      </c>
      <c r="B1093" s="12">
        <v>408818.71515151521</v>
      </c>
      <c r="C1093" s="12" t="s">
        <v>27</v>
      </c>
      <c r="D1093" s="12" t="s">
        <v>27</v>
      </c>
      <c r="E1093" s="12">
        <v>284.5</v>
      </c>
      <c r="F1093" s="32">
        <v>3</v>
      </c>
      <c r="G1093" s="32">
        <v>3</v>
      </c>
      <c r="H1093" s="12" t="s">
        <v>105</v>
      </c>
      <c r="I1093" s="12" t="s">
        <v>27</v>
      </c>
      <c r="J1093" s="30" t="s">
        <v>115</v>
      </c>
    </row>
    <row r="1094" spans="1:10">
      <c r="A1094" s="31">
        <v>0.40959823636363629</v>
      </c>
      <c r="B1094" s="12">
        <v>409598.23636363627</v>
      </c>
      <c r="C1094" s="12" t="s">
        <v>27</v>
      </c>
      <c r="D1094" s="12" t="s">
        <v>27</v>
      </c>
      <c r="E1094" s="12">
        <v>274.7</v>
      </c>
      <c r="F1094" s="32">
        <v>3</v>
      </c>
      <c r="G1094" s="32">
        <v>3</v>
      </c>
      <c r="H1094" s="12" t="s">
        <v>105</v>
      </c>
      <c r="I1094" s="12" t="s">
        <v>27</v>
      </c>
      <c r="J1094" s="30" t="s">
        <v>115</v>
      </c>
    </row>
    <row r="1095" spans="1:10">
      <c r="A1095" s="31">
        <v>0.41045379999999998</v>
      </c>
      <c r="B1095" s="12">
        <v>410453.8</v>
      </c>
      <c r="C1095" s="12" t="s">
        <v>27</v>
      </c>
      <c r="D1095" s="12" t="s">
        <v>27</v>
      </c>
      <c r="E1095" s="12">
        <v>282.60000000000002</v>
      </c>
      <c r="F1095" s="32">
        <v>3</v>
      </c>
      <c r="G1095" s="32">
        <v>3</v>
      </c>
      <c r="H1095" s="12" t="s">
        <v>105</v>
      </c>
      <c r="I1095" s="12" t="s">
        <v>27</v>
      </c>
      <c r="J1095" s="30" t="s">
        <v>115</v>
      </c>
    </row>
    <row r="1096" spans="1:10">
      <c r="A1096" s="31">
        <v>0.41134796969696968</v>
      </c>
      <c r="B1096" s="12">
        <v>411347.96969696967</v>
      </c>
      <c r="C1096" s="12" t="s">
        <v>27</v>
      </c>
      <c r="D1096" s="12" t="s">
        <v>27</v>
      </c>
      <c r="E1096" s="12">
        <v>283.5</v>
      </c>
      <c r="F1096" s="32">
        <v>3</v>
      </c>
      <c r="G1096" s="32">
        <v>3</v>
      </c>
      <c r="H1096" s="12" t="s">
        <v>105</v>
      </c>
      <c r="I1096" s="12" t="s">
        <v>27</v>
      </c>
      <c r="J1096" s="30" t="s">
        <v>115</v>
      </c>
    </row>
    <row r="1097" spans="1:10">
      <c r="A1097" s="31">
        <v>0.41325865454545452</v>
      </c>
      <c r="B1097" s="12">
        <v>413258.65454545454</v>
      </c>
      <c r="C1097" s="12" t="s">
        <v>27</v>
      </c>
      <c r="D1097" s="12" t="s">
        <v>27</v>
      </c>
      <c r="E1097" s="12">
        <v>274.89999999999998</v>
      </c>
      <c r="F1097" s="32">
        <v>3</v>
      </c>
      <c r="G1097" s="32">
        <v>3</v>
      </c>
      <c r="H1097" s="12" t="s">
        <v>105</v>
      </c>
      <c r="I1097" s="12" t="s">
        <v>27</v>
      </c>
      <c r="J1097" s="30" t="s">
        <v>115</v>
      </c>
    </row>
    <row r="1098" spans="1:10">
      <c r="A1098" s="31">
        <v>0.41421086060606049</v>
      </c>
      <c r="B1098" s="12">
        <v>414210.86060606048</v>
      </c>
      <c r="C1098" s="12" t="s">
        <v>27</v>
      </c>
      <c r="D1098" s="12" t="s">
        <v>27</v>
      </c>
      <c r="E1098" s="12">
        <v>264.89999999999998</v>
      </c>
      <c r="F1098" s="32">
        <v>3</v>
      </c>
      <c r="G1098" s="32">
        <v>3</v>
      </c>
      <c r="H1098" s="12" t="s">
        <v>105</v>
      </c>
      <c r="I1098" s="12" t="s">
        <v>27</v>
      </c>
      <c r="J1098" s="30" t="s">
        <v>115</v>
      </c>
    </row>
    <row r="1099" spans="1:10">
      <c r="A1099" s="31">
        <v>0.41517959393939408</v>
      </c>
      <c r="B1099" s="12">
        <v>415179.59393939405</v>
      </c>
      <c r="C1099" s="12" t="s">
        <v>27</v>
      </c>
      <c r="D1099" s="12" t="s">
        <v>27</v>
      </c>
      <c r="E1099" s="12">
        <v>271.60000000000002</v>
      </c>
      <c r="F1099" s="32">
        <v>3</v>
      </c>
      <c r="G1099" s="32">
        <v>3</v>
      </c>
      <c r="H1099" s="12" t="s">
        <v>105</v>
      </c>
      <c r="I1099" s="12" t="s">
        <v>27</v>
      </c>
      <c r="J1099" s="30" t="s">
        <v>115</v>
      </c>
    </row>
    <row r="1100" spans="1:10">
      <c r="A1100" s="31">
        <v>0.4159456060606061</v>
      </c>
      <c r="B1100" s="12">
        <v>415945.60606060608</v>
      </c>
      <c r="C1100" s="12" t="s">
        <v>27</v>
      </c>
      <c r="D1100" s="12" t="s">
        <v>27</v>
      </c>
      <c r="E1100" s="12">
        <v>276.39999999999998</v>
      </c>
      <c r="F1100" s="32">
        <v>1.6</v>
      </c>
      <c r="G1100" s="32">
        <v>1.6</v>
      </c>
      <c r="H1100" s="12" t="s">
        <v>105</v>
      </c>
      <c r="I1100" s="12" t="s">
        <v>27</v>
      </c>
      <c r="J1100" s="30" t="s">
        <v>115</v>
      </c>
    </row>
    <row r="1101" spans="1:10">
      <c r="A1101" s="31">
        <v>0.41642531515151515</v>
      </c>
      <c r="B1101" s="12">
        <v>416425.31515151513</v>
      </c>
      <c r="C1101" s="12" t="s">
        <v>27</v>
      </c>
      <c r="D1101" s="12" t="s">
        <v>27</v>
      </c>
      <c r="E1101" s="12">
        <v>271.7</v>
      </c>
      <c r="F1101" s="32">
        <v>1.2</v>
      </c>
      <c r="G1101" s="32">
        <v>1.2</v>
      </c>
      <c r="H1101" s="12" t="s">
        <v>105</v>
      </c>
      <c r="I1101" s="12" t="s">
        <v>27</v>
      </c>
      <c r="J1101" s="30" t="s">
        <v>115</v>
      </c>
    </row>
    <row r="1102" spans="1:10">
      <c r="A1102" s="31">
        <v>0.41744044242424239</v>
      </c>
      <c r="B1102" s="12">
        <v>417440.44242424238</v>
      </c>
      <c r="C1102" s="12" t="s">
        <v>27</v>
      </c>
      <c r="D1102" s="12" t="s">
        <v>27</v>
      </c>
      <c r="E1102" s="12">
        <v>273.39999999999998</v>
      </c>
      <c r="F1102" s="32">
        <v>1.5</v>
      </c>
      <c r="G1102" s="32">
        <v>1.5</v>
      </c>
      <c r="H1102" s="12" t="s">
        <v>105</v>
      </c>
      <c r="I1102" s="12" t="s">
        <v>27</v>
      </c>
      <c r="J1102" s="30" t="s">
        <v>115</v>
      </c>
    </row>
    <row r="1103" spans="1:10">
      <c r="A1103" s="31">
        <v>0.41795678181818169</v>
      </c>
      <c r="B1103" s="12">
        <v>417956.78181818168</v>
      </c>
      <c r="C1103" s="12" t="s">
        <v>27</v>
      </c>
      <c r="D1103" s="12" t="s">
        <v>27</v>
      </c>
      <c r="E1103" s="12">
        <v>271.8</v>
      </c>
      <c r="F1103" s="32">
        <v>1.7</v>
      </c>
      <c r="G1103" s="32">
        <v>1.7</v>
      </c>
      <c r="H1103" s="12" t="s">
        <v>105</v>
      </c>
      <c r="I1103" s="12" t="s">
        <v>27</v>
      </c>
      <c r="J1103" s="30" t="s">
        <v>115</v>
      </c>
    </row>
    <row r="1104" spans="1:10">
      <c r="A1104" s="31">
        <v>0.41850530303030292</v>
      </c>
      <c r="B1104" s="12">
        <v>418505.30303030292</v>
      </c>
      <c r="C1104" s="12" t="s">
        <v>27</v>
      </c>
      <c r="D1104" s="12" t="s">
        <v>27</v>
      </c>
      <c r="E1104" s="12">
        <v>274.60000000000002</v>
      </c>
      <c r="F1104" s="32">
        <v>1.8</v>
      </c>
      <c r="G1104" s="32">
        <v>1.8</v>
      </c>
      <c r="H1104" s="12" t="s">
        <v>105</v>
      </c>
      <c r="I1104" s="12" t="s">
        <v>27</v>
      </c>
      <c r="J1104" s="30" t="s">
        <v>115</v>
      </c>
    </row>
    <row r="1105" spans="1:10">
      <c r="A1105" s="31">
        <v>0.41957578181818189</v>
      </c>
      <c r="B1105" s="12">
        <v>419575.78181818192</v>
      </c>
      <c r="C1105" s="12" t="s">
        <v>27</v>
      </c>
      <c r="D1105" s="12" t="s">
        <v>27</v>
      </c>
      <c r="E1105" s="12">
        <v>273.7</v>
      </c>
      <c r="F1105" s="32">
        <v>0.8</v>
      </c>
      <c r="G1105" s="32">
        <v>0.8</v>
      </c>
      <c r="H1105" s="12" t="s">
        <v>105</v>
      </c>
      <c r="I1105" s="12" t="s">
        <v>27</v>
      </c>
      <c r="J1105" s="30" t="s">
        <v>115</v>
      </c>
    </row>
    <row r="1106" spans="1:10">
      <c r="A1106" s="31">
        <v>0.42013376363636362</v>
      </c>
      <c r="B1106" s="12">
        <v>420133.76363636361</v>
      </c>
      <c r="C1106" s="12" t="s">
        <v>27</v>
      </c>
      <c r="D1106" s="12" t="s">
        <v>27</v>
      </c>
      <c r="E1106" s="12">
        <v>271.2</v>
      </c>
      <c r="F1106" s="32">
        <v>1.5</v>
      </c>
      <c r="G1106" s="32">
        <v>1.5</v>
      </c>
      <c r="H1106" s="12" t="s">
        <v>105</v>
      </c>
      <c r="I1106" s="12" t="s">
        <v>27</v>
      </c>
      <c r="J1106" s="30" t="s">
        <v>115</v>
      </c>
    </row>
    <row r="1107" spans="1:10">
      <c r="A1107" s="31">
        <v>0.42070176363636358</v>
      </c>
      <c r="B1107" s="12">
        <v>420701.76363636355</v>
      </c>
      <c r="C1107" s="12" t="s">
        <v>27</v>
      </c>
      <c r="D1107" s="12" t="s">
        <v>27</v>
      </c>
      <c r="E1107" s="12">
        <v>273.8</v>
      </c>
      <c r="F1107" s="32">
        <v>1.6</v>
      </c>
      <c r="G1107" s="32">
        <v>1.6</v>
      </c>
      <c r="H1107" s="12" t="s">
        <v>105</v>
      </c>
      <c r="I1107" s="12" t="s">
        <v>27</v>
      </c>
      <c r="J1107" s="30" t="s">
        <v>115</v>
      </c>
    </row>
    <row r="1108" spans="1:10">
      <c r="A1108" s="31">
        <v>0.42191214545454547</v>
      </c>
      <c r="B1108" s="12">
        <v>421912.14545454545</v>
      </c>
      <c r="C1108" s="12" t="s">
        <v>27</v>
      </c>
      <c r="D1108" s="12" t="s">
        <v>27</v>
      </c>
      <c r="E1108" s="12">
        <v>268.60000000000002</v>
      </c>
      <c r="F1108" s="32">
        <v>1.4</v>
      </c>
      <c r="G1108" s="32">
        <v>1.4</v>
      </c>
      <c r="H1108" s="12" t="s">
        <v>105</v>
      </c>
      <c r="I1108" s="12" t="s">
        <v>27</v>
      </c>
      <c r="J1108" s="30" t="s">
        <v>115</v>
      </c>
    </row>
    <row r="1109" spans="1:10">
      <c r="A1109" s="31">
        <v>0.42253265454545447</v>
      </c>
      <c r="B1109" s="12">
        <v>422532.65454545448</v>
      </c>
      <c r="C1109" s="12" t="s">
        <v>27</v>
      </c>
      <c r="D1109" s="12" t="s">
        <v>27</v>
      </c>
      <c r="E1109" s="12">
        <v>266.39999999999998</v>
      </c>
      <c r="F1109" s="32">
        <v>1.8</v>
      </c>
      <c r="G1109" s="32">
        <v>1.8</v>
      </c>
      <c r="H1109" s="12" t="s">
        <v>105</v>
      </c>
      <c r="I1109" s="12" t="s">
        <v>27</v>
      </c>
      <c r="J1109" s="30" t="s">
        <v>115</v>
      </c>
    </row>
    <row r="1110" spans="1:10">
      <c r="A1110" s="31">
        <v>0.42322549696969702</v>
      </c>
      <c r="B1110" s="12">
        <v>423225.49696969701</v>
      </c>
      <c r="C1110" s="12" t="s">
        <v>27</v>
      </c>
      <c r="D1110" s="12" t="s">
        <v>27</v>
      </c>
      <c r="E1110" s="12">
        <v>270.60000000000002</v>
      </c>
      <c r="F1110" s="32">
        <v>1.1000000000000001</v>
      </c>
      <c r="G1110" s="32">
        <v>1.1000000000000001</v>
      </c>
      <c r="H1110" s="12" t="s">
        <v>105</v>
      </c>
      <c r="I1110" s="12" t="s">
        <v>27</v>
      </c>
      <c r="J1110" s="30" t="s">
        <v>115</v>
      </c>
    </row>
    <row r="1111" spans="1:10">
      <c r="A1111" s="31">
        <v>0.42450774545454567</v>
      </c>
      <c r="B1111" s="12">
        <v>424507.74545454566</v>
      </c>
      <c r="C1111" s="12" t="s">
        <v>27</v>
      </c>
      <c r="D1111" s="12" t="s">
        <v>27</v>
      </c>
      <c r="E1111" s="12">
        <v>267.7</v>
      </c>
      <c r="F1111" s="32">
        <v>2.9</v>
      </c>
      <c r="G1111" s="32">
        <v>2.9</v>
      </c>
      <c r="H1111" s="12" t="s">
        <v>105</v>
      </c>
      <c r="I1111" s="12" t="s">
        <v>27</v>
      </c>
      <c r="J1111" s="30" t="s">
        <v>115</v>
      </c>
    </row>
    <row r="1112" spans="1:10">
      <c r="A1112" s="31">
        <v>0.42513226060606057</v>
      </c>
      <c r="B1112" s="12">
        <v>425132.26060606056</v>
      </c>
      <c r="C1112" s="12" t="s">
        <v>27</v>
      </c>
      <c r="D1112" s="12" t="s">
        <v>27</v>
      </c>
      <c r="E1112" s="12">
        <v>268.3</v>
      </c>
      <c r="F1112" s="32">
        <v>1.9</v>
      </c>
      <c r="G1112" s="32">
        <v>1.9</v>
      </c>
      <c r="H1112" s="12" t="s">
        <v>105</v>
      </c>
      <c r="I1112" s="12" t="s">
        <v>27</v>
      </c>
      <c r="J1112" s="30" t="s">
        <v>115</v>
      </c>
    </row>
    <row r="1113" spans="1:10">
      <c r="A1113" s="31">
        <v>0.42574090909090911</v>
      </c>
      <c r="B1113" s="12">
        <v>425740.90909090912</v>
      </c>
      <c r="C1113" s="12" t="s">
        <v>27</v>
      </c>
      <c r="D1113" s="12" t="s">
        <v>27</v>
      </c>
      <c r="E1113" s="12">
        <v>270.8</v>
      </c>
      <c r="F1113" s="32">
        <v>1.1000000000000001</v>
      </c>
      <c r="G1113" s="32">
        <v>1.1000000000000001</v>
      </c>
      <c r="H1113" s="12" t="s">
        <v>105</v>
      </c>
      <c r="I1113" s="12" t="s">
        <v>27</v>
      </c>
      <c r="J1113" s="30" t="s">
        <v>115</v>
      </c>
    </row>
    <row r="1114" spans="1:10">
      <c r="A1114" s="31">
        <v>0.42623727272727274</v>
      </c>
      <c r="B1114" s="12">
        <v>426237.27272727276</v>
      </c>
      <c r="C1114" s="12" t="s">
        <v>27</v>
      </c>
      <c r="D1114" s="12" t="s">
        <v>27</v>
      </c>
      <c r="E1114" s="12">
        <v>270</v>
      </c>
      <c r="F1114" s="32">
        <v>2.5</v>
      </c>
      <c r="G1114" s="32">
        <v>2.5</v>
      </c>
      <c r="H1114" s="12" t="s">
        <v>105</v>
      </c>
      <c r="I1114" s="12" t="s">
        <v>27</v>
      </c>
      <c r="J1114" s="30" t="s">
        <v>115</v>
      </c>
    </row>
    <row r="1115" spans="1:10">
      <c r="A1115" s="31">
        <v>0.42662156363636361</v>
      </c>
      <c r="B1115" s="12">
        <v>426621.5636363636</v>
      </c>
      <c r="C1115" s="12" t="s">
        <v>27</v>
      </c>
      <c r="D1115" s="12" t="s">
        <v>27</v>
      </c>
      <c r="E1115" s="12">
        <v>265.39999999999998</v>
      </c>
      <c r="F1115" s="32">
        <v>2</v>
      </c>
      <c r="G1115" s="32">
        <v>2</v>
      </c>
      <c r="H1115" s="12" t="s">
        <v>105</v>
      </c>
      <c r="I1115" s="12" t="s">
        <v>27</v>
      </c>
      <c r="J1115" s="30" t="s">
        <v>115</v>
      </c>
    </row>
    <row r="1116" spans="1:10">
      <c r="A1116" s="31">
        <v>0.42715496363636357</v>
      </c>
      <c r="B1116" s="12">
        <v>427154.96363636357</v>
      </c>
      <c r="C1116" s="12" t="s">
        <v>27</v>
      </c>
      <c r="D1116" s="12" t="s">
        <v>27</v>
      </c>
      <c r="E1116" s="12">
        <v>255.3</v>
      </c>
      <c r="F1116" s="32">
        <v>1.3</v>
      </c>
      <c r="G1116" s="32">
        <v>1.3</v>
      </c>
      <c r="H1116" s="12" t="s">
        <v>105</v>
      </c>
      <c r="I1116" s="12" t="s">
        <v>27</v>
      </c>
      <c r="J1116" s="30" t="s">
        <v>115</v>
      </c>
    </row>
    <row r="1117" spans="1:10">
      <c r="A1117" s="31">
        <v>0.42794139999999986</v>
      </c>
      <c r="B1117" s="12">
        <v>427941.39999999985</v>
      </c>
      <c r="C1117" s="12" t="s">
        <v>27</v>
      </c>
      <c r="D1117" s="12" t="s">
        <v>27</v>
      </c>
      <c r="E1117" s="12">
        <v>252.1</v>
      </c>
      <c r="F1117" s="32">
        <v>0.7</v>
      </c>
      <c r="G1117" s="32">
        <v>0.7</v>
      </c>
      <c r="H1117" s="12" t="s">
        <v>105</v>
      </c>
      <c r="I1117" s="12" t="s">
        <v>27</v>
      </c>
      <c r="J1117" s="30" t="s">
        <v>115</v>
      </c>
    </row>
    <row r="1118" spans="1:10">
      <c r="A1118" s="31">
        <v>0.42884020000000017</v>
      </c>
      <c r="B1118" s="12">
        <v>428840.20000000019</v>
      </c>
      <c r="C1118" s="12" t="s">
        <v>27</v>
      </c>
      <c r="D1118" s="12" t="s">
        <v>27</v>
      </c>
      <c r="E1118" s="12">
        <v>248.2</v>
      </c>
      <c r="F1118" s="32">
        <v>0.9</v>
      </c>
      <c r="G1118" s="32">
        <v>0.9</v>
      </c>
      <c r="H1118" s="12" t="s">
        <v>105</v>
      </c>
      <c r="I1118" s="12" t="s">
        <v>27</v>
      </c>
      <c r="J1118" s="30" t="s">
        <v>115</v>
      </c>
    </row>
    <row r="1119" spans="1:10">
      <c r="A1119" s="31">
        <v>0.4291783636363638</v>
      </c>
      <c r="B1119" s="12">
        <v>429178.36363636382</v>
      </c>
      <c r="C1119" s="12" t="s">
        <v>27</v>
      </c>
      <c r="D1119" s="12" t="s">
        <v>27</v>
      </c>
      <c r="E1119" s="12">
        <v>242.5</v>
      </c>
      <c r="F1119" s="32">
        <v>1.5</v>
      </c>
      <c r="G1119" s="32">
        <v>1.5</v>
      </c>
      <c r="H1119" s="12" t="s">
        <v>105</v>
      </c>
      <c r="I1119" s="12" t="s">
        <v>27</v>
      </c>
      <c r="J1119" s="30" t="s">
        <v>115</v>
      </c>
    </row>
    <row r="1120" spans="1:10">
      <c r="A1120" s="31">
        <v>0.43102376363636369</v>
      </c>
      <c r="B1120" s="12">
        <v>431023.76363636367</v>
      </c>
      <c r="C1120" s="12" t="s">
        <v>27</v>
      </c>
      <c r="D1120" s="12" t="s">
        <v>27</v>
      </c>
      <c r="E1120" s="12">
        <v>219.7</v>
      </c>
      <c r="F1120" s="32">
        <v>1.7</v>
      </c>
      <c r="G1120" s="32">
        <v>1.7</v>
      </c>
      <c r="H1120" s="12" t="s">
        <v>105</v>
      </c>
      <c r="I1120" s="12" t="s">
        <v>27</v>
      </c>
      <c r="J1120" s="30" t="s">
        <v>115</v>
      </c>
    </row>
    <row r="1121" spans="1:10">
      <c r="A1121" s="31">
        <v>0.43217930909090935</v>
      </c>
      <c r="B1121" s="12">
        <v>432179.30909090937</v>
      </c>
      <c r="C1121" s="12" t="s">
        <v>27</v>
      </c>
      <c r="D1121" s="12" t="s">
        <v>27</v>
      </c>
      <c r="E1121" s="12">
        <v>227.2</v>
      </c>
      <c r="F1121" s="32">
        <v>2.2000000000000002</v>
      </c>
      <c r="G1121" s="32">
        <v>2.2000000000000002</v>
      </c>
      <c r="H1121" s="12" t="s">
        <v>105</v>
      </c>
      <c r="I1121" s="12" t="s">
        <v>27</v>
      </c>
      <c r="J1121" s="30" t="s">
        <v>115</v>
      </c>
    </row>
    <row r="1122" spans="1:10">
      <c r="A1122" s="31">
        <v>0.4338502969696969</v>
      </c>
      <c r="B1122" s="12">
        <v>433850.29696969688</v>
      </c>
      <c r="C1122" s="12" t="s">
        <v>27</v>
      </c>
      <c r="D1122" s="12" t="s">
        <v>27</v>
      </c>
      <c r="E1122" s="12">
        <v>211.5</v>
      </c>
      <c r="F1122" s="32">
        <v>1.7</v>
      </c>
      <c r="G1122" s="32">
        <v>1.7</v>
      </c>
      <c r="H1122" s="12" t="s">
        <v>105</v>
      </c>
      <c r="I1122" s="12" t="s">
        <v>27</v>
      </c>
      <c r="J1122" s="30" t="s">
        <v>115</v>
      </c>
    </row>
    <row r="1123" spans="1:10">
      <c r="A1123" s="31">
        <v>0.43437907272727277</v>
      </c>
      <c r="B1123" s="12">
        <v>434379.07272727275</v>
      </c>
      <c r="C1123" s="12" t="s">
        <v>27</v>
      </c>
      <c r="D1123" s="12" t="s">
        <v>27</v>
      </c>
      <c r="E1123" s="12">
        <v>207.6</v>
      </c>
      <c r="F1123" s="32">
        <v>1.3</v>
      </c>
      <c r="G1123" s="32">
        <v>1.3</v>
      </c>
      <c r="H1123" s="12" t="s">
        <v>105</v>
      </c>
      <c r="I1123" s="12" t="s">
        <v>27</v>
      </c>
      <c r="J1123" s="30" t="s">
        <v>115</v>
      </c>
    </row>
    <row r="1124" spans="1:10">
      <c r="A1124" s="31">
        <v>0.43593969090909102</v>
      </c>
      <c r="B1124" s="12">
        <v>435939.69090909103</v>
      </c>
      <c r="C1124" s="12" t="s">
        <v>27</v>
      </c>
      <c r="D1124" s="12" t="s">
        <v>27</v>
      </c>
      <c r="E1124" s="12">
        <v>209.8</v>
      </c>
      <c r="F1124" s="32">
        <v>1.6</v>
      </c>
      <c r="G1124" s="32">
        <v>1.6</v>
      </c>
      <c r="H1124" s="12" t="s">
        <v>105</v>
      </c>
      <c r="I1124" s="12" t="s">
        <v>27</v>
      </c>
      <c r="J1124" s="30" t="s">
        <v>115</v>
      </c>
    </row>
    <row r="1125" spans="1:10">
      <c r="A1125" s="31">
        <v>0.4374854181818178</v>
      </c>
      <c r="B1125" s="12">
        <v>437485.4181818178</v>
      </c>
      <c r="C1125" s="12" t="s">
        <v>27</v>
      </c>
      <c r="D1125" s="12" t="s">
        <v>27</v>
      </c>
      <c r="E1125" s="12">
        <v>207.5</v>
      </c>
      <c r="F1125" s="32">
        <v>1.3</v>
      </c>
      <c r="G1125" s="32">
        <v>1.3</v>
      </c>
      <c r="H1125" s="12" t="s">
        <v>105</v>
      </c>
      <c r="I1125" s="12" t="s">
        <v>27</v>
      </c>
      <c r="J1125" s="30" t="s">
        <v>115</v>
      </c>
    </row>
    <row r="1126" spans="1:10">
      <c r="A1126" s="31">
        <v>0.43906341818181799</v>
      </c>
      <c r="B1126" s="12">
        <v>439063.41818181798</v>
      </c>
      <c r="C1126" s="12" t="s">
        <v>27</v>
      </c>
      <c r="D1126" s="12" t="s">
        <v>27</v>
      </c>
      <c r="E1126" s="12">
        <v>200.3</v>
      </c>
      <c r="F1126" s="32">
        <v>1.6</v>
      </c>
      <c r="G1126" s="32">
        <v>1.6</v>
      </c>
      <c r="H1126" s="12" t="s">
        <v>105</v>
      </c>
      <c r="I1126" s="12" t="s">
        <v>27</v>
      </c>
      <c r="J1126" s="30" t="s">
        <v>115</v>
      </c>
    </row>
    <row r="1127" spans="1:10">
      <c r="A1127" s="31">
        <v>0.44065958181818188</v>
      </c>
      <c r="B1127" s="12">
        <v>440659.5818181819</v>
      </c>
      <c r="C1127" s="12" t="s">
        <v>27</v>
      </c>
      <c r="D1127" s="12" t="s">
        <v>27</v>
      </c>
      <c r="E1127" s="12">
        <v>201.7</v>
      </c>
      <c r="F1127" s="32">
        <v>1.6</v>
      </c>
      <c r="G1127" s="32">
        <v>1.6</v>
      </c>
      <c r="H1127" s="12" t="s">
        <v>105</v>
      </c>
      <c r="I1127" s="12" t="s">
        <v>27</v>
      </c>
      <c r="J1127" s="30" t="s">
        <v>115</v>
      </c>
    </row>
    <row r="1128" spans="1:10">
      <c r="A1128" s="31">
        <v>0.44223077575757597</v>
      </c>
      <c r="B1128" s="12">
        <v>442230.77575757599</v>
      </c>
      <c r="C1128" s="12" t="s">
        <v>27</v>
      </c>
      <c r="D1128" s="12" t="s">
        <v>27</v>
      </c>
      <c r="E1128" s="12">
        <v>201.3</v>
      </c>
      <c r="F1128" s="32">
        <v>1.1000000000000001</v>
      </c>
      <c r="G1128" s="32">
        <v>1.1000000000000001</v>
      </c>
      <c r="H1128" s="12" t="s">
        <v>105</v>
      </c>
      <c r="I1128" s="12" t="s">
        <v>27</v>
      </c>
      <c r="J1128" s="30" t="s">
        <v>115</v>
      </c>
    </row>
    <row r="1129" spans="1:10">
      <c r="A1129" s="31">
        <v>0.44384464848484878</v>
      </c>
      <c r="B1129" s="12">
        <v>443844.64848484879</v>
      </c>
      <c r="C1129" s="12" t="s">
        <v>27</v>
      </c>
      <c r="D1129" s="12" t="s">
        <v>27</v>
      </c>
      <c r="E1129" s="12">
        <v>202</v>
      </c>
      <c r="F1129" s="32">
        <v>1.5</v>
      </c>
      <c r="G1129" s="32">
        <v>1.5</v>
      </c>
      <c r="H1129" s="12" t="s">
        <v>105</v>
      </c>
      <c r="I1129" s="12" t="s">
        <v>27</v>
      </c>
      <c r="J1129" s="30" t="s">
        <v>115</v>
      </c>
    </row>
    <row r="1130" spans="1:10">
      <c r="A1130" s="31">
        <v>0.44533172727272735</v>
      </c>
      <c r="B1130" s="12">
        <v>445331.72727272735</v>
      </c>
      <c r="C1130" s="12" t="s">
        <v>27</v>
      </c>
      <c r="D1130" s="12" t="s">
        <v>27</v>
      </c>
      <c r="E1130" s="12">
        <v>199.1</v>
      </c>
      <c r="F1130" s="32">
        <v>1.1000000000000001</v>
      </c>
      <c r="G1130" s="32">
        <v>1.1000000000000001</v>
      </c>
      <c r="H1130" s="12" t="s">
        <v>105</v>
      </c>
      <c r="I1130" s="12" t="s">
        <v>27</v>
      </c>
      <c r="J1130" s="30" t="s">
        <v>115</v>
      </c>
    </row>
    <row r="1131" spans="1:10">
      <c r="A1131" s="31">
        <v>0.44721918181818177</v>
      </c>
      <c r="B1131" s="12">
        <v>447219.18181818177</v>
      </c>
      <c r="C1131" s="12" t="s">
        <v>27</v>
      </c>
      <c r="D1131" s="12" t="s">
        <v>27</v>
      </c>
      <c r="E1131" s="12">
        <v>201.1</v>
      </c>
      <c r="F1131" s="32">
        <v>0.9</v>
      </c>
      <c r="G1131" s="32">
        <v>0.9</v>
      </c>
      <c r="H1131" s="12" t="s">
        <v>105</v>
      </c>
      <c r="I1131" s="12" t="s">
        <v>27</v>
      </c>
      <c r="J1131" s="30" t="s">
        <v>115</v>
      </c>
    </row>
    <row r="1132" spans="1:10">
      <c r="A1132" s="31">
        <v>0.44845918181818162</v>
      </c>
      <c r="B1132" s="12">
        <v>448459.18181818159</v>
      </c>
      <c r="C1132" s="12" t="s">
        <v>27</v>
      </c>
      <c r="D1132" s="12" t="s">
        <v>27</v>
      </c>
      <c r="E1132" s="12">
        <v>203.5</v>
      </c>
      <c r="F1132" s="32">
        <v>0.6</v>
      </c>
      <c r="G1132" s="32">
        <v>0.6</v>
      </c>
      <c r="H1132" s="12" t="s">
        <v>105</v>
      </c>
      <c r="I1132" s="12" t="s">
        <v>27</v>
      </c>
      <c r="J1132" s="30" t="s">
        <v>115</v>
      </c>
    </row>
    <row r="1133" spans="1:10">
      <c r="A1133" s="31">
        <v>0.44957103636363654</v>
      </c>
      <c r="B1133" s="12">
        <v>449571.03636363655</v>
      </c>
      <c r="C1133" s="12" t="s">
        <v>27</v>
      </c>
      <c r="D1133" s="12" t="s">
        <v>27</v>
      </c>
      <c r="E1133" s="12">
        <v>208.1</v>
      </c>
      <c r="F1133" s="32">
        <v>1.8</v>
      </c>
      <c r="G1133" s="32">
        <v>1.8</v>
      </c>
      <c r="H1133" s="12" t="s">
        <v>105</v>
      </c>
      <c r="I1133" s="12" t="s">
        <v>27</v>
      </c>
      <c r="J1133" s="30" t="s">
        <v>115</v>
      </c>
    </row>
    <row r="1134" spans="1:10">
      <c r="A1134" s="31">
        <v>0.4506428909090911</v>
      </c>
      <c r="B1134" s="12">
        <v>450642.8909090911</v>
      </c>
      <c r="C1134" s="12" t="s">
        <v>27</v>
      </c>
      <c r="D1134" s="12" t="s">
        <v>27</v>
      </c>
      <c r="E1134" s="12">
        <v>201.7</v>
      </c>
      <c r="F1134" s="32">
        <v>1.7</v>
      </c>
      <c r="G1134" s="32">
        <v>1.7</v>
      </c>
      <c r="H1134" s="12" t="s">
        <v>105</v>
      </c>
      <c r="I1134" s="12" t="s">
        <v>27</v>
      </c>
      <c r="J1134" s="30" t="s">
        <v>115</v>
      </c>
    </row>
    <row r="1135" spans="1:10">
      <c r="A1135" s="31">
        <v>0.45174727878787879</v>
      </c>
      <c r="B1135" s="12">
        <v>451747.27878787881</v>
      </c>
      <c r="C1135" s="12" t="s">
        <v>27</v>
      </c>
      <c r="D1135" s="12" t="s">
        <v>27</v>
      </c>
      <c r="E1135" s="12">
        <v>201.2</v>
      </c>
      <c r="F1135" s="32">
        <v>2.1</v>
      </c>
      <c r="G1135" s="32">
        <v>2.1</v>
      </c>
      <c r="H1135" s="12" t="s">
        <v>105</v>
      </c>
      <c r="I1135" s="12" t="s">
        <v>27</v>
      </c>
      <c r="J1135" s="30" t="s">
        <v>115</v>
      </c>
    </row>
    <row r="1136" spans="1:10">
      <c r="A1136" s="31">
        <v>0.45273583636363646</v>
      </c>
      <c r="B1136" s="12">
        <v>452735.83636363648</v>
      </c>
      <c r="C1136" s="12" t="s">
        <v>27</v>
      </c>
      <c r="D1136" s="12" t="s">
        <v>27</v>
      </c>
      <c r="E1136" s="12">
        <v>204.9</v>
      </c>
      <c r="F1136" s="32">
        <v>1.4</v>
      </c>
      <c r="G1136" s="32">
        <v>1.4</v>
      </c>
      <c r="H1136" s="12" t="s">
        <v>105</v>
      </c>
      <c r="I1136" s="12" t="s">
        <v>27</v>
      </c>
      <c r="J1136" s="30" t="s">
        <v>115</v>
      </c>
    </row>
    <row r="1137" spans="1:10">
      <c r="A1137" s="31">
        <v>0.4537756424242424</v>
      </c>
      <c r="B1137" s="12">
        <v>453775.6424242424</v>
      </c>
      <c r="C1137" s="12" t="s">
        <v>27</v>
      </c>
      <c r="D1137" s="12" t="s">
        <v>27</v>
      </c>
      <c r="E1137" s="12">
        <v>201.9</v>
      </c>
      <c r="F1137" s="32">
        <v>1.8</v>
      </c>
      <c r="G1137" s="32">
        <v>1.8</v>
      </c>
      <c r="H1137" s="12" t="s">
        <v>105</v>
      </c>
      <c r="I1137" s="12" t="s">
        <v>27</v>
      </c>
      <c r="J1137" s="30" t="s">
        <v>115</v>
      </c>
    </row>
    <row r="1138" spans="1:10">
      <c r="A1138" s="31">
        <v>0.45486430909090891</v>
      </c>
      <c r="B1138" s="12">
        <v>454864.30909090891</v>
      </c>
      <c r="C1138" s="12" t="s">
        <v>27</v>
      </c>
      <c r="D1138" s="12" t="s">
        <v>27</v>
      </c>
      <c r="E1138" s="12">
        <v>198.4</v>
      </c>
      <c r="F1138" s="32">
        <v>1.3</v>
      </c>
      <c r="G1138" s="32">
        <v>1.3</v>
      </c>
      <c r="H1138" s="12" t="s">
        <v>105</v>
      </c>
      <c r="I1138" s="12" t="s">
        <v>27</v>
      </c>
      <c r="J1138" s="30" t="s">
        <v>115</v>
      </c>
    </row>
    <row r="1139" spans="1:10">
      <c r="A1139" s="31">
        <v>0.45600161212121176</v>
      </c>
      <c r="B1139" s="12">
        <v>456001.61212121177</v>
      </c>
      <c r="C1139" s="12" t="s">
        <v>27</v>
      </c>
      <c r="D1139" s="12" t="s">
        <v>27</v>
      </c>
      <c r="E1139" s="12">
        <v>193.3</v>
      </c>
      <c r="F1139" s="32">
        <v>1.6</v>
      </c>
      <c r="G1139" s="32">
        <v>1.6</v>
      </c>
      <c r="H1139" s="12" t="s">
        <v>105</v>
      </c>
      <c r="I1139" s="12" t="s">
        <v>27</v>
      </c>
      <c r="J1139" s="30" t="s">
        <v>115</v>
      </c>
    </row>
    <row r="1140" spans="1:10">
      <c r="A1140" s="31">
        <v>0.45711443636363647</v>
      </c>
      <c r="B1140" s="12">
        <v>457114.43636363646</v>
      </c>
      <c r="C1140" s="12" t="s">
        <v>27</v>
      </c>
      <c r="D1140" s="12" t="s">
        <v>27</v>
      </c>
      <c r="E1140" s="12">
        <v>192.5</v>
      </c>
      <c r="F1140" s="32">
        <v>1</v>
      </c>
      <c r="G1140" s="32">
        <v>1</v>
      </c>
      <c r="H1140" s="12" t="s">
        <v>105</v>
      </c>
      <c r="I1140" s="12" t="s">
        <v>27</v>
      </c>
      <c r="J1140" s="30" t="s">
        <v>115</v>
      </c>
    </row>
    <row r="1141" spans="1:10">
      <c r="A1141" s="31">
        <v>0.45774512727272737</v>
      </c>
      <c r="B1141" s="12">
        <v>457745.12727272738</v>
      </c>
      <c r="C1141" s="12" t="s">
        <v>27</v>
      </c>
      <c r="D1141" s="12" t="s">
        <v>27</v>
      </c>
      <c r="E1141" s="12">
        <v>199.1</v>
      </c>
      <c r="F1141" s="32">
        <v>0.6</v>
      </c>
      <c r="G1141" s="32">
        <v>0.6</v>
      </c>
      <c r="H1141" s="12" t="s">
        <v>105</v>
      </c>
      <c r="I1141" s="12" t="s">
        <v>27</v>
      </c>
      <c r="J1141" s="30" t="s">
        <v>115</v>
      </c>
    </row>
    <row r="1142" spans="1:10">
      <c r="A1142" s="31">
        <v>0.45820829090909088</v>
      </c>
      <c r="B1142" s="12">
        <v>458208.29090909089</v>
      </c>
      <c r="C1142" s="12" t="s">
        <v>27</v>
      </c>
      <c r="D1142" s="12" t="s">
        <v>27</v>
      </c>
      <c r="E1142" s="12">
        <v>204.3</v>
      </c>
      <c r="F1142" s="32">
        <v>1</v>
      </c>
      <c r="G1142" s="32">
        <v>1</v>
      </c>
      <c r="H1142" s="12" t="s">
        <v>105</v>
      </c>
      <c r="I1142" s="12" t="s">
        <v>27</v>
      </c>
      <c r="J1142" s="30" t="s">
        <v>115</v>
      </c>
    </row>
    <row r="1143" spans="1:10">
      <c r="A1143" s="31">
        <v>0.45879400606060616</v>
      </c>
      <c r="B1143" s="12">
        <v>458794.00606060616</v>
      </c>
      <c r="C1143" s="12" t="s">
        <v>27</v>
      </c>
      <c r="D1143" s="12" t="s">
        <v>27</v>
      </c>
      <c r="E1143" s="12">
        <v>203.3</v>
      </c>
      <c r="F1143" s="32">
        <v>1</v>
      </c>
      <c r="G1143" s="32">
        <v>1</v>
      </c>
      <c r="H1143" s="12" t="s">
        <v>105</v>
      </c>
      <c r="I1143" s="12" t="s">
        <v>27</v>
      </c>
      <c r="J1143" s="30" t="s">
        <v>115</v>
      </c>
    </row>
    <row r="1144" spans="1:10">
      <c r="A1144" s="31">
        <v>0.45921155151515181</v>
      </c>
      <c r="B1144" s="12">
        <v>459211.5515151518</v>
      </c>
      <c r="C1144" s="12" t="s">
        <v>27</v>
      </c>
      <c r="D1144" s="12" t="s">
        <v>27</v>
      </c>
      <c r="E1144" s="12">
        <v>208.3</v>
      </c>
      <c r="F1144" s="32">
        <v>1.4</v>
      </c>
      <c r="G1144" s="32">
        <v>1.4</v>
      </c>
      <c r="H1144" s="12" t="s">
        <v>105</v>
      </c>
      <c r="I1144" s="12" t="s">
        <v>27</v>
      </c>
      <c r="J1144" s="30" t="s">
        <v>115</v>
      </c>
    </row>
    <row r="1145" spans="1:10">
      <c r="A1145" s="31">
        <v>0.46025221212121209</v>
      </c>
      <c r="B1145" s="12">
        <v>460252.2121212121</v>
      </c>
      <c r="C1145" s="12" t="s">
        <v>27</v>
      </c>
      <c r="D1145" s="12" t="s">
        <v>27</v>
      </c>
      <c r="E1145" s="12">
        <v>202.4</v>
      </c>
      <c r="F1145" s="32">
        <v>1.3</v>
      </c>
      <c r="G1145" s="32">
        <v>1.3</v>
      </c>
      <c r="H1145" s="12" t="s">
        <v>105</v>
      </c>
      <c r="I1145" s="12" t="s">
        <v>27</v>
      </c>
      <c r="J1145" s="30" t="s">
        <v>115</v>
      </c>
    </row>
    <row r="1146" spans="1:10">
      <c r="A1146" s="31">
        <v>0.46128606060606064</v>
      </c>
      <c r="B1146" s="12">
        <v>461286.06060606067</v>
      </c>
      <c r="C1146" s="12" t="s">
        <v>27</v>
      </c>
      <c r="D1146" s="12" t="s">
        <v>27</v>
      </c>
      <c r="E1146" s="12">
        <v>195.5</v>
      </c>
      <c r="F1146" s="32">
        <v>0.8</v>
      </c>
      <c r="G1146" s="32">
        <v>0.8</v>
      </c>
      <c r="H1146" s="12" t="s">
        <v>105</v>
      </c>
      <c r="I1146" s="12" t="s">
        <v>27</v>
      </c>
      <c r="J1146" s="30" t="s">
        <v>115</v>
      </c>
    </row>
    <row r="1147" spans="1:10">
      <c r="A1147" s="31">
        <v>0.46241410303030317</v>
      </c>
      <c r="B1147" s="12">
        <v>462414.10303030314</v>
      </c>
      <c r="C1147" s="12" t="s">
        <v>27</v>
      </c>
      <c r="D1147" s="12" t="s">
        <v>27</v>
      </c>
      <c r="E1147" s="12">
        <v>190.7</v>
      </c>
      <c r="F1147" s="32">
        <v>1.9</v>
      </c>
      <c r="G1147" s="32">
        <v>1.9</v>
      </c>
      <c r="H1147" s="12" t="s">
        <v>105</v>
      </c>
      <c r="I1147" s="12" t="s">
        <v>27</v>
      </c>
      <c r="J1147" s="30" t="s">
        <v>115</v>
      </c>
    </row>
    <row r="1148" spans="1:10">
      <c r="A1148" s="31">
        <v>0.4635266484848482</v>
      </c>
      <c r="B1148" s="12">
        <v>463526.64848484821</v>
      </c>
      <c r="C1148" s="12" t="s">
        <v>27</v>
      </c>
      <c r="D1148" s="12" t="s">
        <v>27</v>
      </c>
      <c r="E1148" s="12">
        <v>194.4</v>
      </c>
      <c r="F1148" s="32">
        <v>0.7</v>
      </c>
      <c r="G1148" s="32">
        <v>0.7</v>
      </c>
      <c r="H1148" s="12" t="s">
        <v>105</v>
      </c>
      <c r="I1148" s="12" t="s">
        <v>27</v>
      </c>
      <c r="J1148" s="30" t="s">
        <v>115</v>
      </c>
    </row>
    <row r="1149" spans="1:10">
      <c r="A1149" s="31">
        <v>0.46459947272727253</v>
      </c>
      <c r="B1149" s="12">
        <v>464599.47272727254</v>
      </c>
      <c r="C1149" s="12" t="s">
        <v>27</v>
      </c>
      <c r="D1149" s="12" t="s">
        <v>27</v>
      </c>
      <c r="E1149" s="12">
        <v>199.9</v>
      </c>
      <c r="F1149" s="32">
        <v>2.6</v>
      </c>
      <c r="G1149" s="32">
        <v>2.6</v>
      </c>
      <c r="H1149" s="12" t="s">
        <v>105</v>
      </c>
      <c r="I1149" s="12" t="s">
        <v>27</v>
      </c>
      <c r="J1149" s="30" t="s">
        <v>115</v>
      </c>
    </row>
    <row r="1150" spans="1:10">
      <c r="A1150" s="31">
        <v>0.46526536363636362</v>
      </c>
      <c r="B1150" s="12">
        <v>465265.36363636359</v>
      </c>
      <c r="C1150" s="12" t="s">
        <v>27</v>
      </c>
      <c r="D1150" s="12" t="s">
        <v>27</v>
      </c>
      <c r="E1150" s="12">
        <v>205.2</v>
      </c>
      <c r="F1150" s="32">
        <v>0.9</v>
      </c>
      <c r="G1150" s="32">
        <v>0.9</v>
      </c>
      <c r="H1150" s="12" t="s">
        <v>105</v>
      </c>
      <c r="I1150" s="12" t="s">
        <v>27</v>
      </c>
      <c r="J1150" s="30" t="s">
        <v>115</v>
      </c>
    </row>
    <row r="1151" spans="1:10">
      <c r="A1151" s="31">
        <v>0.46560172727272725</v>
      </c>
      <c r="B1151" s="12">
        <v>465601.72727272724</v>
      </c>
      <c r="C1151" s="12" t="s">
        <v>27</v>
      </c>
      <c r="D1151" s="12" t="s">
        <v>27</v>
      </c>
      <c r="E1151" s="12">
        <v>210</v>
      </c>
      <c r="F1151" s="32">
        <v>0.7</v>
      </c>
      <c r="G1151" s="32">
        <v>0.7</v>
      </c>
      <c r="H1151" s="12" t="s">
        <v>105</v>
      </c>
      <c r="I1151" s="12" t="s">
        <v>27</v>
      </c>
      <c r="J1151" s="30" t="s">
        <v>115</v>
      </c>
    </row>
    <row r="1152" spans="1:10">
      <c r="A1152" s="31">
        <v>0.46663229696969694</v>
      </c>
      <c r="B1152" s="12">
        <v>466632.29696969694</v>
      </c>
      <c r="C1152" s="12" t="s">
        <v>27</v>
      </c>
      <c r="D1152" s="12" t="s">
        <v>27</v>
      </c>
      <c r="E1152" s="12">
        <v>208.1</v>
      </c>
      <c r="F1152" s="32">
        <v>2.2000000000000002</v>
      </c>
      <c r="G1152" s="32">
        <v>2.2000000000000002</v>
      </c>
      <c r="H1152" s="12" t="s">
        <v>105</v>
      </c>
      <c r="I1152" s="12" t="s">
        <v>27</v>
      </c>
      <c r="J1152" s="30" t="s">
        <v>115</v>
      </c>
    </row>
    <row r="1153" spans="1:10">
      <c r="A1153" s="31">
        <v>0.46770664242424248</v>
      </c>
      <c r="B1153" s="12">
        <v>467706.64242424245</v>
      </c>
      <c r="C1153" s="12" t="s">
        <v>27</v>
      </c>
      <c r="D1153" s="12" t="s">
        <v>27</v>
      </c>
      <c r="E1153" s="12">
        <v>204.4</v>
      </c>
      <c r="F1153" s="32">
        <v>1.9</v>
      </c>
      <c r="G1153" s="32">
        <v>1.9</v>
      </c>
      <c r="H1153" s="12" t="s">
        <v>105</v>
      </c>
      <c r="I1153" s="12" t="s">
        <v>27</v>
      </c>
      <c r="J1153" s="30" t="s">
        <v>115</v>
      </c>
    </row>
    <row r="1154" spans="1:10">
      <c r="A1154" s="31">
        <v>0.4688777090909092</v>
      </c>
      <c r="B1154" s="12">
        <v>468877.70909090922</v>
      </c>
      <c r="C1154" s="12" t="s">
        <v>27</v>
      </c>
      <c r="D1154" s="12" t="s">
        <v>27</v>
      </c>
      <c r="E1154" s="12">
        <v>203.4</v>
      </c>
      <c r="F1154" s="32">
        <v>1.2</v>
      </c>
      <c r="G1154" s="32">
        <v>1.2</v>
      </c>
      <c r="H1154" s="12" t="s">
        <v>105</v>
      </c>
      <c r="I1154" s="12" t="s">
        <v>27</v>
      </c>
      <c r="J1154" s="30" t="s">
        <v>115</v>
      </c>
    </row>
    <row r="1155" spans="1:10">
      <c r="A1155" s="31">
        <v>0.47004012727272748</v>
      </c>
      <c r="B1155" s="12">
        <v>470040.12727272749</v>
      </c>
      <c r="C1155" s="12" t="s">
        <v>27</v>
      </c>
      <c r="D1155" s="12" t="s">
        <v>27</v>
      </c>
      <c r="E1155" s="12">
        <v>205.5</v>
      </c>
      <c r="F1155" s="32">
        <v>0.9</v>
      </c>
      <c r="G1155" s="32">
        <v>0.9</v>
      </c>
      <c r="H1155" s="12" t="s">
        <v>105</v>
      </c>
      <c r="I1155" s="12" t="s">
        <v>27</v>
      </c>
      <c r="J1155" s="30" t="s">
        <v>115</v>
      </c>
    </row>
    <row r="1156" spans="1:10">
      <c r="A1156" s="31">
        <v>0.47072597575757552</v>
      </c>
      <c r="B1156" s="12">
        <v>470725.97575757554</v>
      </c>
      <c r="C1156" s="12" t="s">
        <v>27</v>
      </c>
      <c r="D1156" s="12" t="s">
        <v>27</v>
      </c>
      <c r="E1156" s="12">
        <v>206.5</v>
      </c>
      <c r="F1156" s="32">
        <v>0.9</v>
      </c>
      <c r="G1156" s="32">
        <v>0.9</v>
      </c>
      <c r="H1156" s="12" t="s">
        <v>105</v>
      </c>
      <c r="I1156" s="12" t="s">
        <v>27</v>
      </c>
      <c r="J1156" s="30" t="s">
        <v>115</v>
      </c>
    </row>
    <row r="1157" spans="1:10">
      <c r="A1157" s="31">
        <v>0.47120079393939401</v>
      </c>
      <c r="B1157" s="12">
        <v>471200.793939394</v>
      </c>
      <c r="C1157" s="12" t="s">
        <v>27</v>
      </c>
      <c r="D1157" s="12" t="s">
        <v>27</v>
      </c>
      <c r="E1157" s="12">
        <v>215.5</v>
      </c>
      <c r="F1157" s="32">
        <v>2.2999999999999998</v>
      </c>
      <c r="G1157" s="32">
        <v>2.2999999999999998</v>
      </c>
      <c r="H1157" s="12" t="s">
        <v>105</v>
      </c>
      <c r="I1157" s="12" t="s">
        <v>27</v>
      </c>
      <c r="J1157" s="30" t="s">
        <v>115</v>
      </c>
    </row>
    <row r="1158" spans="1:10">
      <c r="A1158" s="31">
        <v>0.47182453333333346</v>
      </c>
      <c r="B1158" s="12">
        <v>471824.53333333344</v>
      </c>
      <c r="C1158" s="12" t="s">
        <v>27</v>
      </c>
      <c r="D1158" s="12" t="s">
        <v>27</v>
      </c>
      <c r="E1158" s="12">
        <v>218.7</v>
      </c>
      <c r="F1158" s="32">
        <v>0.9</v>
      </c>
      <c r="G1158" s="32">
        <v>0.9</v>
      </c>
      <c r="H1158" s="12" t="s">
        <v>105</v>
      </c>
      <c r="I1158" s="12" t="s">
        <v>27</v>
      </c>
      <c r="J1158" s="30" t="s">
        <v>115</v>
      </c>
    </row>
    <row r="1159" spans="1:10">
      <c r="A1159" s="31">
        <v>0.47226306666666634</v>
      </c>
      <c r="B1159" s="12">
        <v>472263.06666666636</v>
      </c>
      <c r="C1159" s="12" t="s">
        <v>27</v>
      </c>
      <c r="D1159" s="12" t="s">
        <v>27</v>
      </c>
      <c r="E1159" s="12">
        <v>229.2</v>
      </c>
      <c r="F1159" s="32">
        <v>1.4</v>
      </c>
      <c r="G1159" s="32">
        <v>1.4</v>
      </c>
      <c r="H1159" s="12" t="s">
        <v>105</v>
      </c>
      <c r="I1159" s="12" t="s">
        <v>27</v>
      </c>
      <c r="J1159" s="30" t="s">
        <v>115</v>
      </c>
    </row>
    <row r="1160" spans="1:10">
      <c r="A1160" s="31">
        <v>0.47286327272727269</v>
      </c>
      <c r="B1160" s="12">
        <v>472863.27272727271</v>
      </c>
      <c r="C1160" s="12" t="s">
        <v>27</v>
      </c>
      <c r="D1160" s="12" t="s">
        <v>27</v>
      </c>
      <c r="E1160" s="12">
        <v>232.7</v>
      </c>
      <c r="F1160" s="32">
        <v>0.7</v>
      </c>
      <c r="G1160" s="32">
        <v>0.7</v>
      </c>
      <c r="H1160" s="12" t="s">
        <v>105</v>
      </c>
      <c r="I1160" s="12" t="s">
        <v>27</v>
      </c>
      <c r="J1160" s="30" t="s">
        <v>115</v>
      </c>
    </row>
    <row r="1161" spans="1:10">
      <c r="A1161" s="31">
        <v>0.47321781818181807</v>
      </c>
      <c r="B1161" s="12">
        <v>473217.81818181806</v>
      </c>
      <c r="C1161" s="12" t="s">
        <v>27</v>
      </c>
      <c r="D1161" s="12" t="s">
        <v>27</v>
      </c>
      <c r="E1161" s="12">
        <v>243.7</v>
      </c>
      <c r="F1161" s="32">
        <v>1.8</v>
      </c>
      <c r="G1161" s="32">
        <v>1.8</v>
      </c>
      <c r="H1161" s="12" t="s">
        <v>105</v>
      </c>
      <c r="I1161" s="12" t="s">
        <v>27</v>
      </c>
      <c r="J1161" s="30" t="s">
        <v>115</v>
      </c>
    </row>
    <row r="1162" spans="1:10">
      <c r="A1162" s="31">
        <v>0.47380084848484866</v>
      </c>
      <c r="B1162" s="12">
        <v>473800.84848484868</v>
      </c>
      <c r="C1162" s="12" t="s">
        <v>27</v>
      </c>
      <c r="D1162" s="12" t="s">
        <v>27</v>
      </c>
      <c r="E1162" s="12">
        <v>243.9</v>
      </c>
      <c r="F1162" s="32">
        <v>1.1000000000000001</v>
      </c>
      <c r="G1162" s="32">
        <v>1.1000000000000001</v>
      </c>
      <c r="H1162" s="12" t="s">
        <v>105</v>
      </c>
      <c r="I1162" s="12" t="s">
        <v>27</v>
      </c>
      <c r="J1162" s="30" t="s">
        <v>115</v>
      </c>
    </row>
    <row r="1163" spans="1:10">
      <c r="A1163" s="31">
        <v>0.47409236363636381</v>
      </c>
      <c r="B1163" s="12">
        <v>474092.36363636382</v>
      </c>
      <c r="C1163" s="12" t="s">
        <v>27</v>
      </c>
      <c r="D1163" s="12" t="s">
        <v>27</v>
      </c>
      <c r="E1163" s="12">
        <v>245.6</v>
      </c>
      <c r="F1163" s="32">
        <v>0.9</v>
      </c>
      <c r="G1163" s="32">
        <v>0.9</v>
      </c>
      <c r="H1163" s="12" t="s">
        <v>105</v>
      </c>
      <c r="I1163" s="12" t="s">
        <v>27</v>
      </c>
      <c r="J1163" s="30" t="s">
        <v>115</v>
      </c>
    </row>
    <row r="1164" spans="1:10">
      <c r="A1164" s="31">
        <v>0.47497410909090937</v>
      </c>
      <c r="B1164" s="12">
        <v>474974.10909090936</v>
      </c>
      <c r="C1164" s="12" t="s">
        <v>27</v>
      </c>
      <c r="D1164" s="12" t="s">
        <v>27</v>
      </c>
      <c r="E1164" s="12">
        <v>241.2</v>
      </c>
      <c r="F1164" s="32">
        <v>1.7</v>
      </c>
      <c r="G1164" s="32">
        <v>1.7</v>
      </c>
      <c r="H1164" s="12" t="s">
        <v>105</v>
      </c>
      <c r="I1164" s="12" t="s">
        <v>27</v>
      </c>
      <c r="J1164" s="30" t="s">
        <v>115</v>
      </c>
    </row>
    <row r="1165" spans="1:10">
      <c r="A1165" s="31">
        <v>0.47592520000000016</v>
      </c>
      <c r="B1165" s="12">
        <v>475925.20000000019</v>
      </c>
      <c r="C1165" s="12" t="s">
        <v>27</v>
      </c>
      <c r="D1165" s="12" t="s">
        <v>27</v>
      </c>
      <c r="E1165" s="12">
        <v>233.1</v>
      </c>
      <c r="F1165" s="32">
        <v>0.6</v>
      </c>
      <c r="G1165" s="32">
        <v>0.6</v>
      </c>
      <c r="H1165" s="12" t="s">
        <v>105</v>
      </c>
      <c r="I1165" s="12" t="s">
        <v>27</v>
      </c>
      <c r="J1165" s="30" t="s">
        <v>115</v>
      </c>
    </row>
    <row r="1166" spans="1:10">
      <c r="A1166" s="31">
        <v>0.47694979999999981</v>
      </c>
      <c r="B1166" s="12">
        <v>476949.79999999981</v>
      </c>
      <c r="C1166" s="12" t="s">
        <v>27</v>
      </c>
      <c r="D1166" s="12" t="s">
        <v>27</v>
      </c>
      <c r="E1166" s="12">
        <v>232.8</v>
      </c>
      <c r="F1166" s="32">
        <v>1.1000000000000001</v>
      </c>
      <c r="G1166" s="32">
        <v>1.1000000000000001</v>
      </c>
      <c r="H1166" s="12" t="s">
        <v>105</v>
      </c>
      <c r="I1166" s="12" t="s">
        <v>27</v>
      </c>
      <c r="J1166" s="30" t="s">
        <v>115</v>
      </c>
    </row>
    <row r="1167" spans="1:10">
      <c r="A1167" s="31">
        <v>0.47794100000000012</v>
      </c>
      <c r="B1167" s="12">
        <v>477941.00000000012</v>
      </c>
      <c r="C1167" s="12" t="s">
        <v>27</v>
      </c>
      <c r="D1167" s="12" t="s">
        <v>27</v>
      </c>
      <c r="E1167" s="12">
        <v>236.6</v>
      </c>
      <c r="F1167" s="32">
        <v>1</v>
      </c>
      <c r="G1167" s="32">
        <v>1</v>
      </c>
      <c r="H1167" s="12" t="s">
        <v>105</v>
      </c>
      <c r="I1167" s="12" t="s">
        <v>27</v>
      </c>
      <c r="J1167" s="30" t="s">
        <v>115</v>
      </c>
    </row>
    <row r="1168" spans="1:10">
      <c r="A1168" s="31">
        <v>0.47889246060606039</v>
      </c>
      <c r="B1168" s="12">
        <v>478892.4606060604</v>
      </c>
      <c r="C1168" s="12" t="s">
        <v>27</v>
      </c>
      <c r="D1168" s="12" t="s">
        <v>27</v>
      </c>
      <c r="E1168" s="12">
        <v>239.1</v>
      </c>
      <c r="F1168" s="32">
        <v>0.9</v>
      </c>
      <c r="G1168" s="32">
        <v>0.9</v>
      </c>
      <c r="H1168" s="12" t="s">
        <v>105</v>
      </c>
      <c r="I1168" s="12" t="s">
        <v>27</v>
      </c>
      <c r="J1168" s="30" t="s">
        <v>115</v>
      </c>
    </row>
    <row r="1169" spans="1:10">
      <c r="A1169" s="31">
        <v>0.47940295151515139</v>
      </c>
      <c r="B1169" s="12">
        <v>479402.95151515136</v>
      </c>
      <c r="C1169" s="12" t="s">
        <v>27</v>
      </c>
      <c r="D1169" s="12" t="s">
        <v>27</v>
      </c>
      <c r="E1169" s="12">
        <v>236.5</v>
      </c>
      <c r="F1169" s="32">
        <v>1.2</v>
      </c>
      <c r="G1169" s="32">
        <v>1.2</v>
      </c>
      <c r="H1169" s="12" t="s">
        <v>105</v>
      </c>
      <c r="I1169" s="12" t="s">
        <v>27</v>
      </c>
      <c r="J1169" s="30" t="s">
        <v>115</v>
      </c>
    </row>
    <row r="1170" spans="1:10">
      <c r="A1170" s="31">
        <v>0.47977569090909072</v>
      </c>
      <c r="B1170" s="12">
        <v>479775.69090909074</v>
      </c>
      <c r="C1170" s="12" t="s">
        <v>27</v>
      </c>
      <c r="D1170" s="12" t="s">
        <v>27</v>
      </c>
      <c r="E1170" s="12">
        <v>231.3</v>
      </c>
      <c r="F1170" s="32">
        <v>1</v>
      </c>
      <c r="G1170" s="32">
        <v>1</v>
      </c>
      <c r="H1170" s="12" t="s">
        <v>105</v>
      </c>
      <c r="I1170" s="12" t="s">
        <v>27</v>
      </c>
      <c r="J1170" s="30" t="s">
        <v>115</v>
      </c>
    </row>
    <row r="1171" spans="1:10">
      <c r="A1171" s="31">
        <v>0.48032829696969681</v>
      </c>
      <c r="B1171" s="12">
        <v>480328.29696969682</v>
      </c>
      <c r="C1171" s="12" t="s">
        <v>27</v>
      </c>
      <c r="D1171" s="12" t="s">
        <v>27</v>
      </c>
      <c r="E1171" s="12">
        <v>220.8</v>
      </c>
      <c r="F1171" s="32">
        <v>0.7</v>
      </c>
      <c r="G1171" s="32">
        <v>0.7</v>
      </c>
      <c r="H1171" s="12" t="s">
        <v>105</v>
      </c>
      <c r="I1171" s="12" t="s">
        <v>27</v>
      </c>
      <c r="J1171" s="30" t="s">
        <v>115</v>
      </c>
    </row>
    <row r="1172" spans="1:10">
      <c r="A1172" s="31">
        <v>0.4807266848484848</v>
      </c>
      <c r="B1172" s="12">
        <v>480726.68484848482</v>
      </c>
      <c r="C1172" s="12" t="s">
        <v>27</v>
      </c>
      <c r="D1172" s="12" t="s">
        <v>27</v>
      </c>
      <c r="E1172" s="12">
        <v>218.8</v>
      </c>
      <c r="F1172" s="32">
        <v>2.2999999999999998</v>
      </c>
      <c r="G1172" s="32">
        <v>2.2999999999999998</v>
      </c>
      <c r="H1172" s="12" t="s">
        <v>105</v>
      </c>
      <c r="I1172" s="12" t="s">
        <v>27</v>
      </c>
      <c r="J1172" s="30" t="s">
        <v>115</v>
      </c>
    </row>
    <row r="1173" spans="1:10">
      <c r="A1173" s="31">
        <v>0.48166296363636363</v>
      </c>
      <c r="B1173" s="12">
        <v>481662.96363636362</v>
      </c>
      <c r="C1173" s="12" t="s">
        <v>27</v>
      </c>
      <c r="D1173" s="12" t="s">
        <v>27</v>
      </c>
      <c r="E1173" s="12">
        <v>223.8</v>
      </c>
      <c r="F1173" s="32">
        <v>1.4</v>
      </c>
      <c r="G1173" s="32">
        <v>1.4</v>
      </c>
      <c r="H1173" s="12" t="s">
        <v>105</v>
      </c>
      <c r="I1173" s="12" t="s">
        <v>27</v>
      </c>
      <c r="J1173" s="30" t="s">
        <v>115</v>
      </c>
    </row>
    <row r="1174" spans="1:10">
      <c r="A1174" s="31">
        <v>0.48258096363636388</v>
      </c>
      <c r="B1174" s="12">
        <v>482580.96363636386</v>
      </c>
      <c r="C1174" s="12" t="s">
        <v>27</v>
      </c>
      <c r="D1174" s="12" t="s">
        <v>27</v>
      </c>
      <c r="E1174" s="12">
        <v>223.4</v>
      </c>
      <c r="F1174" s="32">
        <v>1.7</v>
      </c>
      <c r="G1174" s="32">
        <v>1.7</v>
      </c>
      <c r="H1174" s="12" t="s">
        <v>105</v>
      </c>
      <c r="I1174" s="12" t="s">
        <v>27</v>
      </c>
      <c r="J1174" s="30" t="s">
        <v>115</v>
      </c>
    </row>
    <row r="1175" spans="1:10">
      <c r="A1175" s="31">
        <v>0.4833953818181817</v>
      </c>
      <c r="B1175" s="12">
        <v>483395.38181818172</v>
      </c>
      <c r="C1175" s="12" t="s">
        <v>27</v>
      </c>
      <c r="D1175" s="12" t="s">
        <v>27</v>
      </c>
      <c r="E1175" s="12">
        <v>227.3</v>
      </c>
      <c r="F1175" s="32">
        <v>1.3</v>
      </c>
      <c r="G1175" s="32">
        <v>1.3</v>
      </c>
      <c r="H1175" s="12" t="s">
        <v>105</v>
      </c>
      <c r="I1175" s="12" t="s">
        <v>27</v>
      </c>
      <c r="J1175" s="30" t="s">
        <v>115</v>
      </c>
    </row>
    <row r="1176" spans="1:10">
      <c r="A1176" s="31">
        <v>0.48417978787878801</v>
      </c>
      <c r="B1176" s="12">
        <v>484179.78787878802</v>
      </c>
      <c r="C1176" s="12" t="s">
        <v>27</v>
      </c>
      <c r="D1176" s="12" t="s">
        <v>27</v>
      </c>
      <c r="E1176" s="12">
        <v>231.4</v>
      </c>
      <c r="F1176" s="32">
        <v>1.1000000000000001</v>
      </c>
      <c r="G1176" s="32">
        <v>1.1000000000000001</v>
      </c>
      <c r="H1176" s="12" t="s">
        <v>105</v>
      </c>
      <c r="I1176" s="12" t="s">
        <v>27</v>
      </c>
      <c r="J1176" s="30" t="s">
        <v>115</v>
      </c>
    </row>
    <row r="1177" spans="1:10">
      <c r="A1177" s="31">
        <v>0.48493618181818171</v>
      </c>
      <c r="B1177" s="12">
        <v>484936.18181818171</v>
      </c>
      <c r="C1177" s="12" t="s">
        <v>27</v>
      </c>
      <c r="D1177" s="12" t="s">
        <v>27</v>
      </c>
      <c r="E1177" s="12">
        <v>231.4</v>
      </c>
      <c r="F1177" s="32">
        <v>1.3</v>
      </c>
      <c r="G1177" s="32">
        <v>1.3</v>
      </c>
      <c r="H1177" s="12" t="s">
        <v>105</v>
      </c>
      <c r="I1177" s="12" t="s">
        <v>27</v>
      </c>
      <c r="J1177" s="30" t="s">
        <v>115</v>
      </c>
    </row>
    <row r="1178" spans="1:10">
      <c r="A1178" s="31">
        <v>0.48566752121212114</v>
      </c>
      <c r="B1178" s="12">
        <v>485667.52121212112</v>
      </c>
      <c r="C1178" s="12" t="s">
        <v>27</v>
      </c>
      <c r="D1178" s="12" t="s">
        <v>27</v>
      </c>
      <c r="E1178" s="12">
        <v>231.2</v>
      </c>
      <c r="F1178" s="32">
        <v>1.2</v>
      </c>
      <c r="G1178" s="32">
        <v>1.2</v>
      </c>
      <c r="H1178" s="12" t="s">
        <v>105</v>
      </c>
      <c r="I1178" s="12" t="s">
        <v>27</v>
      </c>
      <c r="J1178" s="30" t="s">
        <v>115</v>
      </c>
    </row>
    <row r="1179" spans="1:10">
      <c r="A1179" s="31">
        <v>0.48639867272727266</v>
      </c>
      <c r="B1179" s="12">
        <v>486398.67272727267</v>
      </c>
      <c r="C1179" s="12" t="s">
        <v>27</v>
      </c>
      <c r="D1179" s="12" t="s">
        <v>27</v>
      </c>
      <c r="E1179" s="12">
        <v>233</v>
      </c>
      <c r="F1179" s="32">
        <v>1.4</v>
      </c>
      <c r="G1179" s="32">
        <v>1.4</v>
      </c>
      <c r="H1179" s="12" t="s">
        <v>105</v>
      </c>
      <c r="I1179" s="12" t="s">
        <v>27</v>
      </c>
      <c r="J1179" s="30" t="s">
        <v>115</v>
      </c>
    </row>
    <row r="1180" spans="1:10">
      <c r="A1180" s="31">
        <v>0.48712925454545469</v>
      </c>
      <c r="B1180" s="12">
        <v>487129.25454545469</v>
      </c>
      <c r="C1180" s="12" t="s">
        <v>27</v>
      </c>
      <c r="D1180" s="12" t="s">
        <v>27</v>
      </c>
      <c r="E1180" s="12">
        <v>232.9</v>
      </c>
      <c r="F1180" s="32">
        <v>1.2</v>
      </c>
      <c r="G1180" s="32">
        <v>1.2</v>
      </c>
      <c r="H1180" s="12" t="s">
        <v>105</v>
      </c>
      <c r="I1180" s="12" t="s">
        <v>27</v>
      </c>
      <c r="J1180" s="30" t="s">
        <v>115</v>
      </c>
    </row>
    <row r="1181" spans="1:10">
      <c r="A1181" s="31">
        <v>0.48784806666666669</v>
      </c>
      <c r="B1181" s="12">
        <v>487848.06666666671</v>
      </c>
      <c r="C1181" s="12" t="s">
        <v>27</v>
      </c>
      <c r="D1181" s="12" t="s">
        <v>27</v>
      </c>
      <c r="E1181" s="12">
        <v>231.3</v>
      </c>
      <c r="F1181" s="32">
        <v>1.2</v>
      </c>
      <c r="G1181" s="32">
        <v>1.2</v>
      </c>
      <c r="H1181" s="12" t="s">
        <v>105</v>
      </c>
      <c r="I1181" s="12" t="s">
        <v>27</v>
      </c>
      <c r="J1181" s="30" t="s">
        <v>115</v>
      </c>
    </row>
    <row r="1182" spans="1:10">
      <c r="A1182" s="31">
        <v>0.48856545454545464</v>
      </c>
      <c r="B1182" s="12">
        <v>488565.45454545465</v>
      </c>
      <c r="C1182" s="12" t="s">
        <v>27</v>
      </c>
      <c r="D1182" s="12" t="s">
        <v>27</v>
      </c>
      <c r="E1182" s="12">
        <v>237.1</v>
      </c>
      <c r="F1182" s="32">
        <v>1.8</v>
      </c>
      <c r="G1182" s="32">
        <v>1.8</v>
      </c>
      <c r="H1182" s="12" t="s">
        <v>105</v>
      </c>
      <c r="I1182" s="12" t="s">
        <v>27</v>
      </c>
      <c r="J1182" s="30" t="s">
        <v>115</v>
      </c>
    </row>
    <row r="1183" spans="1:10">
      <c r="A1183" s="31">
        <v>0.48930209090909077</v>
      </c>
      <c r="B1183" s="12">
        <v>489302.09090909077</v>
      </c>
      <c r="C1183" s="12" t="s">
        <v>27</v>
      </c>
      <c r="D1183" s="12" t="s">
        <v>27</v>
      </c>
      <c r="E1183" s="12">
        <v>242</v>
      </c>
      <c r="F1183" s="32">
        <v>0.2</v>
      </c>
      <c r="G1183" s="32">
        <v>0.2</v>
      </c>
      <c r="H1183" s="12" t="s">
        <v>105</v>
      </c>
      <c r="I1183" s="12" t="s">
        <v>27</v>
      </c>
      <c r="J1183" s="30" t="s">
        <v>115</v>
      </c>
    </row>
    <row r="1184" spans="1:10">
      <c r="A1184" s="31">
        <v>0.48971979393939402</v>
      </c>
      <c r="B1184" s="12">
        <v>489719.793939394</v>
      </c>
      <c r="C1184" s="12" t="s">
        <v>27</v>
      </c>
      <c r="D1184" s="12" t="s">
        <v>27</v>
      </c>
      <c r="E1184" s="12">
        <v>240.9</v>
      </c>
      <c r="F1184" s="32">
        <v>0.4</v>
      </c>
      <c r="G1184" s="32">
        <v>0.4</v>
      </c>
      <c r="H1184" s="12" t="s">
        <v>105</v>
      </c>
      <c r="I1184" s="12" t="s">
        <v>27</v>
      </c>
      <c r="J1184" s="30" t="s">
        <v>115</v>
      </c>
    </row>
    <row r="1185" spans="1:10">
      <c r="A1185" s="31">
        <v>0.49002629090909083</v>
      </c>
      <c r="B1185" s="12">
        <v>490026.29090909084</v>
      </c>
      <c r="C1185" s="12" t="s">
        <v>27</v>
      </c>
      <c r="D1185" s="12" t="s">
        <v>27</v>
      </c>
      <c r="E1185" s="12">
        <v>252.8</v>
      </c>
      <c r="F1185" s="32">
        <v>2.5</v>
      </c>
      <c r="G1185" s="32">
        <v>2.5</v>
      </c>
      <c r="H1185" s="12" t="s">
        <v>105</v>
      </c>
      <c r="I1185" s="12" t="s">
        <v>27</v>
      </c>
      <c r="J1185" s="30" t="s">
        <v>115</v>
      </c>
    </row>
    <row r="1186" spans="1:10">
      <c r="A1186" s="31">
        <v>0.49049490909090909</v>
      </c>
      <c r="B1186" s="12">
        <v>490494.90909090912</v>
      </c>
      <c r="C1186" s="12" t="s">
        <v>27</v>
      </c>
      <c r="D1186" s="12" t="s">
        <v>27</v>
      </c>
      <c r="E1186" s="12">
        <v>249.3</v>
      </c>
      <c r="F1186" s="32">
        <v>2.7</v>
      </c>
      <c r="G1186" s="32">
        <v>2.7</v>
      </c>
      <c r="H1186" s="12" t="s">
        <v>105</v>
      </c>
      <c r="I1186" s="12" t="s">
        <v>27</v>
      </c>
      <c r="J1186" s="30" t="s">
        <v>115</v>
      </c>
    </row>
    <row r="1187" spans="1:10">
      <c r="A1187" s="31">
        <v>0.49073395151515148</v>
      </c>
      <c r="B1187" s="12">
        <v>490733.95151515148</v>
      </c>
      <c r="C1187" s="12" t="s">
        <v>27</v>
      </c>
      <c r="D1187" s="12" t="s">
        <v>27</v>
      </c>
      <c r="E1187" s="12">
        <v>242.6</v>
      </c>
      <c r="F1187" s="32">
        <v>0.6</v>
      </c>
      <c r="G1187" s="32">
        <v>0.6</v>
      </c>
      <c r="H1187" s="12" t="s">
        <v>105</v>
      </c>
      <c r="I1187" s="12" t="s">
        <v>27</v>
      </c>
      <c r="J1187" s="30" t="s">
        <v>115</v>
      </c>
    </row>
    <row r="1188" spans="1:10">
      <c r="A1188" s="31">
        <v>0.4914510787878788</v>
      </c>
      <c r="B1188" s="12">
        <v>491451.0787878788</v>
      </c>
      <c r="C1188" s="12" t="s">
        <v>27</v>
      </c>
      <c r="D1188" s="12" t="s">
        <v>27</v>
      </c>
      <c r="E1188" s="12">
        <v>243.3</v>
      </c>
      <c r="F1188" s="32">
        <v>1.3</v>
      </c>
      <c r="G1188" s="32">
        <v>1.3</v>
      </c>
      <c r="H1188" s="12" t="s">
        <v>105</v>
      </c>
      <c r="I1188" s="12" t="s">
        <v>27</v>
      </c>
      <c r="J1188" s="30" t="s">
        <v>115</v>
      </c>
    </row>
    <row r="1189" spans="1:10">
      <c r="A1189" s="31">
        <v>0.49215454545454557</v>
      </c>
      <c r="B1189" s="12">
        <v>492154.54545454559</v>
      </c>
      <c r="C1189" s="12" t="s">
        <v>27</v>
      </c>
      <c r="D1189" s="12" t="s">
        <v>27</v>
      </c>
      <c r="E1189" s="12">
        <v>246.7</v>
      </c>
      <c r="F1189" s="32">
        <v>1.6</v>
      </c>
      <c r="G1189" s="32">
        <v>1.6</v>
      </c>
      <c r="H1189" s="12" t="s">
        <v>105</v>
      </c>
      <c r="I1189" s="12" t="s">
        <v>27</v>
      </c>
      <c r="J1189" s="30" t="s">
        <v>115</v>
      </c>
    </row>
    <row r="1190" spans="1:10">
      <c r="A1190" s="31">
        <v>0.49286377575757567</v>
      </c>
      <c r="B1190" s="12">
        <v>492863.7757575757</v>
      </c>
      <c r="C1190" s="12" t="s">
        <v>27</v>
      </c>
      <c r="D1190" s="12" t="s">
        <v>27</v>
      </c>
      <c r="E1190" s="12">
        <v>243.7</v>
      </c>
      <c r="F1190" s="32">
        <v>1.4</v>
      </c>
      <c r="G1190" s="32">
        <v>1.4</v>
      </c>
      <c r="H1190" s="12" t="s">
        <v>105</v>
      </c>
      <c r="I1190" s="12" t="s">
        <v>27</v>
      </c>
      <c r="J1190" s="30" t="s">
        <v>115</v>
      </c>
    </row>
    <row r="1191" spans="1:10">
      <c r="A1191" s="31">
        <v>0.49359310909090925</v>
      </c>
      <c r="B1191" s="12">
        <v>493593.10909090925</v>
      </c>
      <c r="C1191" s="12" t="s">
        <v>27</v>
      </c>
      <c r="D1191" s="12" t="s">
        <v>27</v>
      </c>
      <c r="E1191" s="12">
        <v>239.7</v>
      </c>
      <c r="F1191" s="32">
        <v>1.9</v>
      </c>
      <c r="G1191" s="32">
        <v>1.9</v>
      </c>
      <c r="H1191" s="12" t="s">
        <v>105</v>
      </c>
      <c r="I1191" s="12" t="s">
        <v>27</v>
      </c>
      <c r="J1191" s="30" t="s">
        <v>115</v>
      </c>
    </row>
    <row r="1192" spans="1:10">
      <c r="A1192" s="31">
        <v>0.49430039393939385</v>
      </c>
      <c r="B1192" s="12">
        <v>494300.39393939386</v>
      </c>
      <c r="C1192" s="12" t="s">
        <v>27</v>
      </c>
      <c r="D1192" s="12" t="s">
        <v>27</v>
      </c>
      <c r="E1192" s="12">
        <v>239.1</v>
      </c>
      <c r="F1192" s="32">
        <v>1.2</v>
      </c>
      <c r="G1192" s="32">
        <v>1.2</v>
      </c>
      <c r="H1192" s="12" t="s">
        <v>105</v>
      </c>
      <c r="I1192" s="12" t="s">
        <v>27</v>
      </c>
      <c r="J1192" s="30" t="s">
        <v>115</v>
      </c>
    </row>
    <row r="1193" spans="1:10">
      <c r="A1193" s="31">
        <v>0.49502412727272738</v>
      </c>
      <c r="B1193" s="12">
        <v>495024.12727272738</v>
      </c>
      <c r="C1193" s="12" t="s">
        <v>27</v>
      </c>
      <c r="D1193" s="12" t="s">
        <v>27</v>
      </c>
      <c r="E1193" s="12">
        <v>238.3</v>
      </c>
      <c r="F1193" s="32">
        <v>2</v>
      </c>
      <c r="G1193" s="32">
        <v>2</v>
      </c>
      <c r="H1193" s="12" t="s">
        <v>105</v>
      </c>
      <c r="I1193" s="12" t="s">
        <v>27</v>
      </c>
      <c r="J1193" s="30" t="s">
        <v>115</v>
      </c>
    </row>
    <row r="1194" spans="1:10">
      <c r="A1194" s="31">
        <v>0.4957256909090908</v>
      </c>
      <c r="B1194" s="12">
        <v>495725.6909090908</v>
      </c>
      <c r="C1194" s="12" t="s">
        <v>27</v>
      </c>
      <c r="D1194" s="12" t="s">
        <v>27</v>
      </c>
      <c r="E1194" s="12">
        <v>238.5</v>
      </c>
      <c r="F1194" s="32">
        <v>1.4</v>
      </c>
      <c r="G1194" s="32">
        <v>1.4</v>
      </c>
      <c r="H1194" s="12" t="s">
        <v>105</v>
      </c>
      <c r="I1194" s="12" t="s">
        <v>27</v>
      </c>
      <c r="J1194" s="30" t="s">
        <v>115</v>
      </c>
    </row>
    <row r="1195" spans="1:10">
      <c r="A1195" s="31">
        <v>0.49644406666666641</v>
      </c>
      <c r="B1195" s="12">
        <v>496444.06666666642</v>
      </c>
      <c r="C1195" s="12" t="s">
        <v>27</v>
      </c>
      <c r="D1195" s="12" t="s">
        <v>27</v>
      </c>
      <c r="E1195" s="12">
        <v>237.6</v>
      </c>
      <c r="F1195" s="32">
        <v>1.6</v>
      </c>
      <c r="G1195" s="32">
        <v>1.6</v>
      </c>
      <c r="H1195" s="12" t="s">
        <v>105</v>
      </c>
      <c r="I1195" s="12" t="s">
        <v>27</v>
      </c>
      <c r="J1195" s="30" t="s">
        <v>115</v>
      </c>
    </row>
    <row r="1196" spans="1:10">
      <c r="A1196" s="31">
        <v>0.49718763030303037</v>
      </c>
      <c r="B1196" s="12">
        <v>497187.63030303037</v>
      </c>
      <c r="C1196" s="12" t="s">
        <v>27</v>
      </c>
      <c r="D1196" s="12" t="s">
        <v>27</v>
      </c>
      <c r="E1196" s="12">
        <v>236.4</v>
      </c>
      <c r="F1196" s="32">
        <v>2.1</v>
      </c>
      <c r="G1196" s="32">
        <v>2.1</v>
      </c>
      <c r="H1196" s="12" t="s">
        <v>105</v>
      </c>
      <c r="I1196" s="12" t="s">
        <v>27</v>
      </c>
      <c r="J1196" s="30" t="s">
        <v>115</v>
      </c>
    </row>
    <row r="1197" spans="1:10">
      <c r="A1197" s="31">
        <v>0.49796597575757579</v>
      </c>
      <c r="B1197" s="12">
        <v>497965.97575757577</v>
      </c>
      <c r="C1197" s="12" t="s">
        <v>27</v>
      </c>
      <c r="D1197" s="12" t="s">
        <v>27</v>
      </c>
      <c r="E1197" s="12">
        <v>236.5</v>
      </c>
      <c r="F1197" s="32">
        <v>1.7</v>
      </c>
      <c r="G1197" s="32">
        <v>1.7</v>
      </c>
      <c r="H1197" s="12" t="s">
        <v>105</v>
      </c>
      <c r="I1197" s="12" t="s">
        <v>27</v>
      </c>
      <c r="J1197" s="30" t="s">
        <v>115</v>
      </c>
    </row>
    <row r="1198" spans="1:10">
      <c r="A1198" s="31">
        <v>0.49873741818181844</v>
      </c>
      <c r="B1198" s="12">
        <v>498737.41818181844</v>
      </c>
      <c r="C1198" s="12" t="s">
        <v>27</v>
      </c>
      <c r="D1198" s="12" t="s">
        <v>27</v>
      </c>
      <c r="E1198" s="12">
        <v>232.8</v>
      </c>
      <c r="F1198" s="32">
        <v>0.8</v>
      </c>
      <c r="G1198" s="32">
        <v>0.8</v>
      </c>
      <c r="H1198" s="12" t="s">
        <v>105</v>
      </c>
      <c r="I1198" s="12" t="s">
        <v>27</v>
      </c>
      <c r="J1198" s="30" t="s">
        <v>115</v>
      </c>
    </row>
    <row r="1199" spans="1:10">
      <c r="A1199" s="31">
        <v>0.49952678181818178</v>
      </c>
      <c r="B1199" s="12">
        <v>499526.7818181818</v>
      </c>
      <c r="C1199" s="12" t="s">
        <v>27</v>
      </c>
      <c r="D1199" s="12" t="s">
        <v>27</v>
      </c>
      <c r="E1199" s="12">
        <v>230.6</v>
      </c>
      <c r="F1199" s="32">
        <v>0.5</v>
      </c>
      <c r="G1199" s="32">
        <v>0.5</v>
      </c>
      <c r="H1199" s="12" t="s">
        <v>105</v>
      </c>
      <c r="I1199" s="12" t="s">
        <v>27</v>
      </c>
      <c r="J1199" s="30" t="s">
        <v>115</v>
      </c>
    </row>
    <row r="1200" spans="1:10">
      <c r="A1200" s="31">
        <v>0.50030478181818172</v>
      </c>
      <c r="B1200" s="12">
        <v>500304.78181818174</v>
      </c>
      <c r="C1200" s="12" t="s">
        <v>27</v>
      </c>
      <c r="D1200" s="12" t="s">
        <v>27</v>
      </c>
      <c r="E1200" s="12">
        <v>230.8</v>
      </c>
      <c r="F1200" s="32">
        <v>1</v>
      </c>
      <c r="G1200" s="32">
        <v>1</v>
      </c>
      <c r="H1200" s="12" t="s">
        <v>105</v>
      </c>
      <c r="I1200" s="12" t="s">
        <v>27</v>
      </c>
      <c r="J1200" s="30" t="s">
        <v>115</v>
      </c>
    </row>
    <row r="1201" spans="1:10">
      <c r="A1201" s="31">
        <v>0.50108396363636354</v>
      </c>
      <c r="B1201" s="12">
        <v>501083.96363636357</v>
      </c>
      <c r="C1201" s="12" t="s">
        <v>27</v>
      </c>
      <c r="D1201" s="12" t="s">
        <v>27</v>
      </c>
      <c r="E1201" s="12">
        <v>228.2</v>
      </c>
      <c r="F1201" s="32">
        <v>1.7</v>
      </c>
      <c r="G1201" s="32">
        <v>1.7</v>
      </c>
      <c r="H1201" s="12" t="s">
        <v>105</v>
      </c>
      <c r="I1201" s="12" t="s">
        <v>27</v>
      </c>
      <c r="J1201" s="30" t="s">
        <v>115</v>
      </c>
    </row>
    <row r="1202" spans="1:10">
      <c r="A1202" s="31">
        <v>0.50186142424242397</v>
      </c>
      <c r="B1202" s="12">
        <v>501861.42424242396</v>
      </c>
      <c r="C1202" s="12" t="s">
        <v>27</v>
      </c>
      <c r="D1202" s="12" t="s">
        <v>27</v>
      </c>
      <c r="E1202" s="12">
        <v>230.8</v>
      </c>
      <c r="F1202" s="32">
        <v>1.4</v>
      </c>
      <c r="G1202" s="32">
        <v>1.4</v>
      </c>
      <c r="H1202" s="12" t="s">
        <v>105</v>
      </c>
      <c r="I1202" s="12" t="s">
        <v>27</v>
      </c>
      <c r="J1202" s="30" t="s">
        <v>115</v>
      </c>
    </row>
    <row r="1203" spans="1:10">
      <c r="A1203" s="31">
        <v>0.50263763636363623</v>
      </c>
      <c r="B1203" s="12">
        <v>502637.63636363624</v>
      </c>
      <c r="C1203" s="12" t="s">
        <v>27</v>
      </c>
      <c r="D1203" s="12" t="s">
        <v>27</v>
      </c>
      <c r="E1203" s="12">
        <v>231.2</v>
      </c>
      <c r="F1203" s="32">
        <v>0.8</v>
      </c>
      <c r="G1203" s="32">
        <v>0.8</v>
      </c>
      <c r="H1203" s="12" t="s">
        <v>105</v>
      </c>
      <c r="I1203" s="12" t="s">
        <v>27</v>
      </c>
      <c r="J1203" s="30" t="s">
        <v>115</v>
      </c>
    </row>
    <row r="1204" spans="1:10">
      <c r="A1204" s="31">
        <v>0.50341892727272741</v>
      </c>
      <c r="B1204" s="12">
        <v>503418.92727272742</v>
      </c>
      <c r="C1204" s="12" t="s">
        <v>27</v>
      </c>
      <c r="D1204" s="12" t="s">
        <v>27</v>
      </c>
      <c r="E1204" s="12">
        <v>232</v>
      </c>
      <c r="F1204" s="32">
        <v>1.6</v>
      </c>
      <c r="G1204" s="32">
        <v>1.6</v>
      </c>
      <c r="H1204" s="12" t="s">
        <v>105</v>
      </c>
      <c r="I1204" s="12" t="s">
        <v>27</v>
      </c>
      <c r="J1204" s="30" t="s">
        <v>115</v>
      </c>
    </row>
    <row r="1205" spans="1:10">
      <c r="A1205" s="31">
        <v>0.50417718787878796</v>
      </c>
      <c r="B1205" s="12">
        <v>504177.18787878798</v>
      </c>
      <c r="C1205" s="12" t="s">
        <v>27</v>
      </c>
      <c r="D1205" s="12" t="s">
        <v>27</v>
      </c>
      <c r="E1205" s="12">
        <v>232.2</v>
      </c>
      <c r="F1205" s="32">
        <v>1.4</v>
      </c>
      <c r="G1205" s="32">
        <v>1.4</v>
      </c>
      <c r="H1205" s="12" t="s">
        <v>105</v>
      </c>
      <c r="I1205" s="12" t="s">
        <v>27</v>
      </c>
      <c r="J1205" s="30" t="s">
        <v>115</v>
      </c>
    </row>
    <row r="1206" spans="1:10">
      <c r="A1206" s="31">
        <v>0.50491178181818197</v>
      </c>
      <c r="B1206" s="12">
        <v>504911.78181818197</v>
      </c>
      <c r="C1206" s="12" t="s">
        <v>27</v>
      </c>
      <c r="D1206" s="12" t="s">
        <v>27</v>
      </c>
      <c r="E1206" s="12">
        <v>234.1</v>
      </c>
      <c r="F1206" s="32">
        <v>0.8</v>
      </c>
      <c r="G1206" s="32">
        <v>0.8</v>
      </c>
      <c r="H1206" s="12" t="s">
        <v>105</v>
      </c>
      <c r="I1206" s="12" t="s">
        <v>27</v>
      </c>
      <c r="J1206" s="30" t="s">
        <v>115</v>
      </c>
    </row>
    <row r="1207" spans="1:10">
      <c r="A1207" s="31">
        <v>0.50568424242424248</v>
      </c>
      <c r="B1207" s="12">
        <v>505684.24242424249</v>
      </c>
      <c r="C1207" s="12" t="s">
        <v>27</v>
      </c>
      <c r="D1207" s="12" t="s">
        <v>27</v>
      </c>
      <c r="E1207" s="12">
        <v>233.9</v>
      </c>
      <c r="F1207" s="32">
        <v>1.1000000000000001</v>
      </c>
      <c r="G1207" s="32">
        <v>1.1000000000000001</v>
      </c>
      <c r="H1207" s="12" t="s">
        <v>105</v>
      </c>
      <c r="I1207" s="12" t="s">
        <v>27</v>
      </c>
      <c r="J1207" s="30" t="s">
        <v>115</v>
      </c>
    </row>
    <row r="1208" spans="1:10">
      <c r="A1208" s="31">
        <v>0.5064837333333333</v>
      </c>
      <c r="B1208" s="12">
        <v>506483.73333333328</v>
      </c>
      <c r="C1208" s="12" t="s">
        <v>27</v>
      </c>
      <c r="D1208" s="12" t="s">
        <v>27</v>
      </c>
      <c r="E1208" s="12">
        <v>235.5</v>
      </c>
      <c r="F1208" s="32">
        <v>1.8</v>
      </c>
      <c r="G1208" s="32">
        <v>1.8</v>
      </c>
      <c r="H1208" s="12" t="s">
        <v>105</v>
      </c>
      <c r="I1208" s="12" t="s">
        <v>27</v>
      </c>
      <c r="J1208" s="30" t="s">
        <v>115</v>
      </c>
    </row>
    <row r="1209" spans="1:10">
      <c r="A1209" s="31">
        <v>0.50731239999999989</v>
      </c>
      <c r="B1209" s="12">
        <v>507312.39999999991</v>
      </c>
      <c r="C1209" s="12" t="s">
        <v>27</v>
      </c>
      <c r="D1209" s="12" t="s">
        <v>27</v>
      </c>
      <c r="E1209" s="12">
        <v>236</v>
      </c>
      <c r="F1209" s="32">
        <v>2.1</v>
      </c>
      <c r="G1209" s="32">
        <v>2.1</v>
      </c>
      <c r="H1209" s="12" t="s">
        <v>105</v>
      </c>
      <c r="I1209" s="12" t="s">
        <v>27</v>
      </c>
      <c r="J1209" s="30" t="s">
        <v>115</v>
      </c>
    </row>
    <row r="1210" spans="1:10">
      <c r="A1210" s="31">
        <v>0.50811772121212095</v>
      </c>
      <c r="B1210" s="12">
        <v>508117.72121212096</v>
      </c>
      <c r="C1210" s="12" t="s">
        <v>27</v>
      </c>
      <c r="D1210" s="12" t="s">
        <v>27</v>
      </c>
      <c r="E1210" s="12">
        <v>238.2</v>
      </c>
      <c r="F1210" s="32">
        <v>0.9</v>
      </c>
      <c r="G1210" s="32">
        <v>0.9</v>
      </c>
      <c r="H1210" s="12" t="s">
        <v>105</v>
      </c>
      <c r="I1210" s="12" t="s">
        <v>27</v>
      </c>
      <c r="J1210" s="30" t="s">
        <v>115</v>
      </c>
    </row>
    <row r="1211" spans="1:10">
      <c r="A1211" s="31">
        <v>0.50894098181818181</v>
      </c>
      <c r="B1211" s="12">
        <v>508940.98181818181</v>
      </c>
      <c r="C1211" s="12" t="s">
        <v>27</v>
      </c>
      <c r="D1211" s="12" t="s">
        <v>27</v>
      </c>
      <c r="E1211" s="12">
        <v>237</v>
      </c>
      <c r="F1211" s="32">
        <v>0.8</v>
      </c>
      <c r="G1211" s="32">
        <v>0.8</v>
      </c>
      <c r="H1211" s="12" t="s">
        <v>105</v>
      </c>
      <c r="I1211" s="12" t="s">
        <v>27</v>
      </c>
      <c r="J1211" s="30" t="s">
        <v>115</v>
      </c>
    </row>
    <row r="1212" spans="1:10">
      <c r="A1212" s="31">
        <v>0.50978498181818199</v>
      </c>
      <c r="B1212" s="12">
        <v>509784.98181818199</v>
      </c>
      <c r="C1212" s="12" t="s">
        <v>27</v>
      </c>
      <c r="D1212" s="12" t="s">
        <v>27</v>
      </c>
      <c r="E1212" s="12">
        <v>240.3</v>
      </c>
      <c r="F1212" s="32">
        <v>0.7</v>
      </c>
      <c r="G1212" s="32">
        <v>0.7</v>
      </c>
      <c r="H1212" s="12" t="s">
        <v>105</v>
      </c>
      <c r="I1212" s="12" t="s">
        <v>27</v>
      </c>
      <c r="J1212" s="30" t="s">
        <v>115</v>
      </c>
    </row>
    <row r="1213" spans="1:10">
      <c r="A1213" s="31">
        <v>0.51065232727272736</v>
      </c>
      <c r="B1213" s="12">
        <v>510652.32727272733</v>
      </c>
      <c r="C1213" s="12" t="s">
        <v>27</v>
      </c>
      <c r="D1213" s="12" t="s">
        <v>27</v>
      </c>
      <c r="E1213" s="12">
        <v>233.4</v>
      </c>
      <c r="F1213" s="32">
        <v>1</v>
      </c>
      <c r="G1213" s="32">
        <v>1</v>
      </c>
      <c r="H1213" s="12" t="s">
        <v>105</v>
      </c>
      <c r="I1213" s="12" t="s">
        <v>27</v>
      </c>
      <c r="J1213" s="30" t="s">
        <v>115</v>
      </c>
    </row>
    <row r="1214" spans="1:10">
      <c r="A1214" s="31">
        <v>0.51151244848484845</v>
      </c>
      <c r="B1214" s="12">
        <v>511512.44848484843</v>
      </c>
      <c r="C1214" s="12" t="s">
        <v>27</v>
      </c>
      <c r="D1214" s="12" t="s">
        <v>27</v>
      </c>
      <c r="E1214" s="12">
        <v>236.4</v>
      </c>
      <c r="F1214" s="32">
        <v>1.4</v>
      </c>
      <c r="G1214" s="32">
        <v>1.4</v>
      </c>
      <c r="H1214" s="12" t="s">
        <v>105</v>
      </c>
      <c r="I1214" s="12" t="s">
        <v>27</v>
      </c>
      <c r="J1214" s="30" t="s">
        <v>115</v>
      </c>
    </row>
    <row r="1215" spans="1:10">
      <c r="A1215" s="31">
        <v>0.51236378181818165</v>
      </c>
      <c r="B1215" s="12">
        <v>512363.78181818163</v>
      </c>
      <c r="C1215" s="12" t="s">
        <v>27</v>
      </c>
      <c r="D1215" s="12" t="s">
        <v>27</v>
      </c>
      <c r="E1215" s="12">
        <v>235.2</v>
      </c>
      <c r="F1215" s="32">
        <v>0.5</v>
      </c>
      <c r="G1215" s="32">
        <v>0.5</v>
      </c>
      <c r="H1215" s="12" t="s">
        <v>105</v>
      </c>
      <c r="I1215" s="12" t="s">
        <v>27</v>
      </c>
      <c r="J1215" s="30" t="s">
        <v>115</v>
      </c>
    </row>
    <row r="1216" spans="1:10">
      <c r="A1216" s="31">
        <v>0.51320473939393951</v>
      </c>
      <c r="B1216" s="12">
        <v>513204.7393939395</v>
      </c>
      <c r="C1216" s="12" t="s">
        <v>27</v>
      </c>
      <c r="D1216" s="12" t="s">
        <v>27</v>
      </c>
      <c r="E1216" s="12">
        <v>242</v>
      </c>
      <c r="F1216" s="32">
        <v>0.8</v>
      </c>
      <c r="G1216" s="32">
        <v>0.8</v>
      </c>
      <c r="H1216" s="12" t="s">
        <v>105</v>
      </c>
      <c r="I1216" s="12" t="s">
        <v>27</v>
      </c>
      <c r="J1216" s="30" t="s">
        <v>115</v>
      </c>
    </row>
    <row r="1217" spans="1:10">
      <c r="A1217" s="31">
        <v>0.51403311515151506</v>
      </c>
      <c r="B1217" s="12">
        <v>514033.11515151506</v>
      </c>
      <c r="C1217" s="12" t="s">
        <v>27</v>
      </c>
      <c r="D1217" s="12" t="s">
        <v>27</v>
      </c>
      <c r="E1217" s="12">
        <v>238.2</v>
      </c>
      <c r="F1217" s="32">
        <v>1</v>
      </c>
      <c r="G1217" s="32">
        <v>1</v>
      </c>
      <c r="H1217" s="12" t="s">
        <v>105</v>
      </c>
      <c r="I1217" s="12" t="s">
        <v>27</v>
      </c>
      <c r="J1217" s="30" t="s">
        <v>115</v>
      </c>
    </row>
    <row r="1218" spans="1:10">
      <c r="A1218" s="31">
        <v>0.51484778181818169</v>
      </c>
      <c r="B1218" s="12">
        <v>514847.78181818168</v>
      </c>
      <c r="C1218" s="12" t="s">
        <v>27</v>
      </c>
      <c r="D1218" s="12" t="s">
        <v>27</v>
      </c>
      <c r="E1218" s="12">
        <v>239.2</v>
      </c>
      <c r="F1218" s="32">
        <v>1.2</v>
      </c>
      <c r="G1218" s="32">
        <v>1.2</v>
      </c>
      <c r="H1218" s="12" t="s">
        <v>105</v>
      </c>
      <c r="I1218" s="12" t="s">
        <v>27</v>
      </c>
      <c r="J1218" s="30" t="s">
        <v>115</v>
      </c>
    </row>
    <row r="1219" spans="1:10">
      <c r="A1219" s="31">
        <v>0.51565077575757567</v>
      </c>
      <c r="B1219" s="12">
        <v>515650.7757575757</v>
      </c>
      <c r="C1219" s="12" t="s">
        <v>27</v>
      </c>
      <c r="D1219" s="12" t="s">
        <v>27</v>
      </c>
      <c r="E1219" s="12">
        <v>241.5</v>
      </c>
      <c r="F1219" s="32">
        <v>1.3</v>
      </c>
      <c r="G1219" s="32">
        <v>1.3</v>
      </c>
      <c r="H1219" s="12" t="s">
        <v>105</v>
      </c>
      <c r="I1219" s="12" t="s">
        <v>27</v>
      </c>
      <c r="J1219" s="30" t="s">
        <v>115</v>
      </c>
    </row>
    <row r="1220" spans="1:10">
      <c r="A1220" s="31">
        <v>0.51642098181818186</v>
      </c>
      <c r="B1220" s="12">
        <v>516420.98181818187</v>
      </c>
      <c r="C1220" s="12" t="s">
        <v>27</v>
      </c>
      <c r="D1220" s="12" t="s">
        <v>27</v>
      </c>
      <c r="E1220" s="12">
        <v>243</v>
      </c>
      <c r="F1220" s="32">
        <v>0.5</v>
      </c>
      <c r="G1220" s="32">
        <v>0.5</v>
      </c>
      <c r="H1220" s="12" t="s">
        <v>105</v>
      </c>
      <c r="I1220" s="12" t="s">
        <v>27</v>
      </c>
      <c r="J1220" s="30" t="s">
        <v>115</v>
      </c>
    </row>
    <row r="1221" spans="1:10">
      <c r="A1221" s="31">
        <v>0.51715498181818198</v>
      </c>
      <c r="B1221" s="12">
        <v>517154.98181818199</v>
      </c>
      <c r="C1221" s="12" t="s">
        <v>27</v>
      </c>
      <c r="D1221" s="12" t="s">
        <v>27</v>
      </c>
      <c r="E1221" s="12">
        <v>247.2</v>
      </c>
      <c r="F1221" s="32">
        <v>2.2000000000000002</v>
      </c>
      <c r="G1221" s="32">
        <v>2.2000000000000002</v>
      </c>
      <c r="H1221" s="12" t="s">
        <v>105</v>
      </c>
      <c r="I1221" s="12" t="s">
        <v>27</v>
      </c>
      <c r="J1221" s="30" t="s">
        <v>115</v>
      </c>
    </row>
    <row r="1222" spans="1:10">
      <c r="A1222" s="31">
        <v>0.51787601212121215</v>
      </c>
      <c r="B1222" s="12">
        <v>517876.01212121214</v>
      </c>
      <c r="C1222" s="12" t="s">
        <v>27</v>
      </c>
      <c r="D1222" s="12" t="s">
        <v>27</v>
      </c>
      <c r="E1222" s="12">
        <v>246.2</v>
      </c>
      <c r="F1222" s="32">
        <v>2.6</v>
      </c>
      <c r="G1222" s="32">
        <v>2.6</v>
      </c>
      <c r="H1222" s="12" t="s">
        <v>105</v>
      </c>
      <c r="I1222" s="12" t="s">
        <v>27</v>
      </c>
      <c r="J1222" s="30" t="s">
        <v>115</v>
      </c>
    </row>
    <row r="1223" spans="1:10">
      <c r="A1223" s="31">
        <v>0.51860046060606058</v>
      </c>
      <c r="B1223" s="12">
        <v>518600.46060606057</v>
      </c>
      <c r="C1223" s="12" t="s">
        <v>27</v>
      </c>
      <c r="D1223" s="12" t="s">
        <v>27</v>
      </c>
      <c r="E1223" s="12">
        <v>245.5</v>
      </c>
      <c r="F1223" s="32">
        <v>1.1000000000000001</v>
      </c>
      <c r="G1223" s="32">
        <v>1.1000000000000001</v>
      </c>
      <c r="H1223" s="12" t="s">
        <v>105</v>
      </c>
      <c r="I1223" s="12" t="s">
        <v>27</v>
      </c>
      <c r="J1223" s="30" t="s">
        <v>115</v>
      </c>
    </row>
    <row r="1224" spans="1:10">
      <c r="A1224" s="31">
        <v>0.51932912727272718</v>
      </c>
      <c r="B1224" s="12">
        <v>519329.1272727272</v>
      </c>
      <c r="C1224" s="12" t="s">
        <v>27</v>
      </c>
      <c r="D1224" s="12" t="s">
        <v>27</v>
      </c>
      <c r="E1224" s="12">
        <v>245.3</v>
      </c>
      <c r="F1224" s="32">
        <v>1.3</v>
      </c>
      <c r="G1224" s="32">
        <v>1.3</v>
      </c>
      <c r="H1224" s="12" t="s">
        <v>105</v>
      </c>
      <c r="I1224" s="12" t="s">
        <v>27</v>
      </c>
      <c r="J1224" s="30" t="s">
        <v>115</v>
      </c>
    </row>
    <row r="1225" spans="1:10">
      <c r="A1225" s="31">
        <v>0.52007335757575734</v>
      </c>
      <c r="B1225" s="12">
        <v>520073.35757575737</v>
      </c>
      <c r="C1225" s="12" t="s">
        <v>27</v>
      </c>
      <c r="D1225" s="12" t="s">
        <v>27</v>
      </c>
      <c r="E1225" s="12">
        <v>247.7</v>
      </c>
      <c r="F1225" s="32">
        <v>1.4</v>
      </c>
      <c r="G1225" s="32">
        <v>1.4</v>
      </c>
      <c r="H1225" s="12" t="s">
        <v>105</v>
      </c>
      <c r="I1225" s="12" t="s">
        <v>27</v>
      </c>
      <c r="J1225" s="30" t="s">
        <v>115</v>
      </c>
    </row>
    <row r="1226" spans="1:10">
      <c r="A1226" s="31">
        <v>0.52082180606060613</v>
      </c>
      <c r="B1226" s="12">
        <v>520821.80606060615</v>
      </c>
      <c r="C1226" s="12" t="s">
        <v>27</v>
      </c>
      <c r="D1226" s="12" t="s">
        <v>27</v>
      </c>
      <c r="E1226" s="12">
        <v>245.5</v>
      </c>
      <c r="F1226" s="32">
        <v>0.8</v>
      </c>
      <c r="G1226" s="32">
        <v>0.8</v>
      </c>
      <c r="H1226" s="12" t="s">
        <v>105</v>
      </c>
      <c r="I1226" s="12" t="s">
        <v>27</v>
      </c>
      <c r="J1226" s="30" t="s">
        <v>115</v>
      </c>
    </row>
    <row r="1227" spans="1:10">
      <c r="A1227" s="31">
        <v>0.52157447272727286</v>
      </c>
      <c r="B1227" s="12">
        <v>521574.47272727289</v>
      </c>
      <c r="C1227" s="12" t="s">
        <v>27</v>
      </c>
      <c r="D1227" s="12" t="s">
        <v>27</v>
      </c>
      <c r="E1227" s="12">
        <v>243.5</v>
      </c>
      <c r="F1227" s="32">
        <v>0.7</v>
      </c>
      <c r="G1227" s="32">
        <v>0.7</v>
      </c>
      <c r="H1227" s="12" t="s">
        <v>105</v>
      </c>
      <c r="I1227" s="12" t="s">
        <v>27</v>
      </c>
      <c r="J1227" s="30" t="s">
        <v>115</v>
      </c>
    </row>
    <row r="1228" spans="1:10">
      <c r="A1228" s="31">
        <v>0.52380182424242427</v>
      </c>
      <c r="B1228" s="12">
        <v>523801.82424242428</v>
      </c>
      <c r="C1228" s="12" t="s">
        <v>27</v>
      </c>
      <c r="D1228" s="12" t="s">
        <v>27</v>
      </c>
      <c r="E1228" s="12">
        <v>241.9</v>
      </c>
      <c r="F1228" s="32">
        <v>1.4</v>
      </c>
      <c r="G1228" s="32">
        <v>1.4</v>
      </c>
      <c r="H1228" s="12" t="s">
        <v>105</v>
      </c>
      <c r="I1228" s="12" t="s">
        <v>27</v>
      </c>
      <c r="J1228" s="30" t="s">
        <v>115</v>
      </c>
    </row>
    <row r="1229" spans="1:10">
      <c r="A1229" s="31">
        <v>0.52457086666666675</v>
      </c>
      <c r="B1229" s="12">
        <v>524570.8666666667</v>
      </c>
      <c r="C1229" s="12" t="s">
        <v>27</v>
      </c>
      <c r="D1229" s="12" t="s">
        <v>27</v>
      </c>
      <c r="E1229" s="12">
        <v>236.8</v>
      </c>
      <c r="F1229" s="32">
        <v>0.8</v>
      </c>
      <c r="G1229" s="32">
        <v>0.8</v>
      </c>
      <c r="H1229" s="12" t="s">
        <v>105</v>
      </c>
      <c r="I1229" s="12" t="s">
        <v>27</v>
      </c>
      <c r="J1229" s="30" t="s">
        <v>115</v>
      </c>
    </row>
    <row r="1230" spans="1:10">
      <c r="A1230" s="31">
        <v>0.52533700000000005</v>
      </c>
      <c r="B1230" s="12">
        <v>525337</v>
      </c>
      <c r="C1230" s="12" t="s">
        <v>27</v>
      </c>
      <c r="D1230" s="12" t="s">
        <v>27</v>
      </c>
      <c r="E1230" s="12">
        <v>235.8</v>
      </c>
      <c r="F1230" s="32">
        <v>1.2</v>
      </c>
      <c r="G1230" s="32">
        <v>1.2</v>
      </c>
      <c r="H1230" s="12" t="s">
        <v>105</v>
      </c>
      <c r="I1230" s="12" t="s">
        <v>27</v>
      </c>
      <c r="J1230" s="30" t="s">
        <v>115</v>
      </c>
    </row>
    <row r="1231" spans="1:10">
      <c r="A1231" s="31">
        <v>0.52610699999999988</v>
      </c>
      <c r="B1231" s="12">
        <v>526106.99999999988</v>
      </c>
      <c r="C1231" s="12" t="s">
        <v>27</v>
      </c>
      <c r="D1231" s="12" t="s">
        <v>27</v>
      </c>
      <c r="E1231" s="12">
        <v>233.7</v>
      </c>
      <c r="F1231" s="32">
        <v>0.7</v>
      </c>
      <c r="G1231" s="32">
        <v>0.7</v>
      </c>
      <c r="H1231" s="12" t="s">
        <v>105</v>
      </c>
      <c r="I1231" s="12" t="s">
        <v>27</v>
      </c>
      <c r="J1231" s="30" t="s">
        <v>115</v>
      </c>
    </row>
    <row r="1232" spans="1:10">
      <c r="A1232" s="31">
        <v>0.52689580606060604</v>
      </c>
      <c r="B1232" s="12">
        <v>526895.80606060603</v>
      </c>
      <c r="C1232" s="12" t="s">
        <v>27</v>
      </c>
      <c r="D1232" s="12" t="s">
        <v>27</v>
      </c>
      <c r="E1232" s="12">
        <v>230.3</v>
      </c>
      <c r="F1232" s="32">
        <v>0.8</v>
      </c>
      <c r="G1232" s="32">
        <v>0.8</v>
      </c>
      <c r="H1232" s="12" t="s">
        <v>105</v>
      </c>
      <c r="I1232" s="12" t="s">
        <v>27</v>
      </c>
      <c r="J1232" s="30" t="s">
        <v>115</v>
      </c>
    </row>
    <row r="1233" spans="1:10">
      <c r="A1233" s="31">
        <v>0.52769869090909094</v>
      </c>
      <c r="B1233" s="12">
        <v>527698.69090909092</v>
      </c>
      <c r="C1233" s="12" t="s">
        <v>27</v>
      </c>
      <c r="D1233" s="12" t="s">
        <v>27</v>
      </c>
      <c r="E1233" s="12">
        <v>227.8</v>
      </c>
      <c r="F1233" s="32">
        <v>0.6</v>
      </c>
      <c r="G1233" s="32">
        <v>0.6</v>
      </c>
      <c r="H1233" s="12" t="s">
        <v>105</v>
      </c>
      <c r="I1233" s="12" t="s">
        <v>27</v>
      </c>
      <c r="J1233" s="30" t="s">
        <v>115</v>
      </c>
    </row>
    <row r="1234" spans="1:10">
      <c r="A1234" s="31">
        <v>0.52851669090909115</v>
      </c>
      <c r="B1234" s="12">
        <v>528516.69090909115</v>
      </c>
      <c r="C1234" s="12" t="s">
        <v>27</v>
      </c>
      <c r="D1234" s="12" t="s">
        <v>27</v>
      </c>
      <c r="E1234" s="12">
        <v>224.7</v>
      </c>
      <c r="F1234" s="32">
        <v>1.9</v>
      </c>
      <c r="G1234" s="32">
        <v>1.9</v>
      </c>
      <c r="H1234" s="12" t="s">
        <v>105</v>
      </c>
      <c r="I1234" s="12" t="s">
        <v>27</v>
      </c>
      <c r="J1234" s="30" t="s">
        <v>115</v>
      </c>
    </row>
    <row r="1235" spans="1:10">
      <c r="A1235" s="31">
        <v>0.52940343030303039</v>
      </c>
      <c r="B1235" s="12">
        <v>529403.43030303041</v>
      </c>
      <c r="C1235" s="12" t="s">
        <v>27</v>
      </c>
      <c r="D1235" s="12" t="s">
        <v>27</v>
      </c>
      <c r="E1235" s="12">
        <v>222.7</v>
      </c>
      <c r="F1235" s="32">
        <v>1</v>
      </c>
      <c r="G1235" s="32">
        <v>1</v>
      </c>
      <c r="H1235" s="12" t="s">
        <v>105</v>
      </c>
      <c r="I1235" s="12" t="s">
        <v>27</v>
      </c>
      <c r="J1235" s="30" t="s">
        <v>115</v>
      </c>
    </row>
    <row r="1236" spans="1:10">
      <c r="A1236" s="31">
        <v>0.53029050909090925</v>
      </c>
      <c r="B1236" s="12">
        <v>530290.50909090927</v>
      </c>
      <c r="C1236" s="12" t="s">
        <v>27</v>
      </c>
      <c r="D1236" s="12" t="s">
        <v>27</v>
      </c>
      <c r="E1236" s="12">
        <v>221.2</v>
      </c>
      <c r="F1236" s="32">
        <v>1.2</v>
      </c>
      <c r="G1236" s="32">
        <v>1.2</v>
      </c>
      <c r="H1236" s="12" t="s">
        <v>105</v>
      </c>
      <c r="I1236" s="12" t="s">
        <v>27</v>
      </c>
      <c r="J1236" s="30" t="s">
        <v>115</v>
      </c>
    </row>
    <row r="1237" spans="1:10">
      <c r="A1237" s="31">
        <v>0.53120138181818155</v>
      </c>
      <c r="B1237" s="12">
        <v>531201.3818181816</v>
      </c>
      <c r="C1237" s="12" t="s">
        <v>27</v>
      </c>
      <c r="D1237" s="12" t="s">
        <v>27</v>
      </c>
      <c r="E1237" s="12">
        <v>220.3</v>
      </c>
      <c r="F1237" s="32">
        <v>0.5</v>
      </c>
      <c r="G1237" s="32">
        <v>0.5</v>
      </c>
      <c r="H1237" s="12" t="s">
        <v>105</v>
      </c>
      <c r="I1237" s="12" t="s">
        <v>27</v>
      </c>
      <c r="J1237" s="30" t="s">
        <v>115</v>
      </c>
    </row>
    <row r="1238" spans="1:10">
      <c r="A1238" s="31">
        <v>0.53207875757575729</v>
      </c>
      <c r="B1238" s="12">
        <v>532078.75757575734</v>
      </c>
      <c r="C1238" s="12" t="s">
        <v>27</v>
      </c>
      <c r="D1238" s="12" t="s">
        <v>27</v>
      </c>
      <c r="E1238" s="12">
        <v>220.7</v>
      </c>
      <c r="F1238" s="32">
        <v>0.9</v>
      </c>
      <c r="G1238" s="32">
        <v>0.9</v>
      </c>
      <c r="H1238" s="12" t="s">
        <v>105</v>
      </c>
      <c r="I1238" s="12" t="s">
        <v>27</v>
      </c>
      <c r="J1238" s="30" t="s">
        <v>115</v>
      </c>
    </row>
    <row r="1239" spans="1:10">
      <c r="A1239" s="31">
        <v>0.53259252727272721</v>
      </c>
      <c r="B1239" s="12">
        <v>532592.52727272722</v>
      </c>
      <c r="C1239" s="12" t="s">
        <v>27</v>
      </c>
      <c r="D1239" s="12" t="s">
        <v>27</v>
      </c>
      <c r="E1239" s="12">
        <v>214.5</v>
      </c>
      <c r="F1239" s="32">
        <v>0.5</v>
      </c>
      <c r="G1239" s="32">
        <v>0.5</v>
      </c>
      <c r="H1239" s="12" t="s">
        <v>105</v>
      </c>
      <c r="I1239" s="12" t="s">
        <v>27</v>
      </c>
      <c r="J1239" s="30" t="s">
        <v>115</v>
      </c>
    </row>
    <row r="1240" spans="1:10">
      <c r="A1240" s="31">
        <v>0.53298756969696981</v>
      </c>
      <c r="B1240" s="12">
        <v>532987.56969696982</v>
      </c>
      <c r="C1240" s="12" t="s">
        <v>27</v>
      </c>
      <c r="D1240" s="12" t="s">
        <v>27</v>
      </c>
      <c r="E1240" s="12">
        <v>211.4</v>
      </c>
      <c r="F1240" s="32">
        <v>2.2000000000000002</v>
      </c>
      <c r="G1240" s="32">
        <v>2.2000000000000002</v>
      </c>
      <c r="H1240" s="12" t="s">
        <v>105</v>
      </c>
      <c r="I1240" s="12" t="s">
        <v>27</v>
      </c>
      <c r="J1240" s="30" t="s">
        <v>115</v>
      </c>
    </row>
    <row r="1241" spans="1:10">
      <c r="A1241" s="31">
        <v>0.53355436969696979</v>
      </c>
      <c r="B1241" s="12">
        <v>533554.36969696975</v>
      </c>
      <c r="C1241" s="12" t="s">
        <v>27</v>
      </c>
      <c r="D1241" s="12" t="s">
        <v>27</v>
      </c>
      <c r="E1241" s="12">
        <v>204.4</v>
      </c>
      <c r="F1241" s="32">
        <v>0.6</v>
      </c>
      <c r="G1241" s="32">
        <v>0.6</v>
      </c>
      <c r="H1241" s="12" t="s">
        <v>105</v>
      </c>
      <c r="I1241" s="12" t="s">
        <v>27</v>
      </c>
      <c r="J1241" s="30" t="s">
        <v>115</v>
      </c>
    </row>
    <row r="1242" spans="1:10">
      <c r="A1242" s="31">
        <v>0.53393223636363651</v>
      </c>
      <c r="B1242" s="12">
        <v>533932.23636363656</v>
      </c>
      <c r="C1242" s="12" t="s">
        <v>27</v>
      </c>
      <c r="D1242" s="12" t="s">
        <v>27</v>
      </c>
      <c r="E1242" s="12">
        <v>200</v>
      </c>
      <c r="F1242" s="32">
        <v>0.8</v>
      </c>
      <c r="G1242" s="32">
        <v>0.8</v>
      </c>
      <c r="H1242" s="12" t="s">
        <v>105</v>
      </c>
      <c r="I1242" s="12" t="s">
        <v>27</v>
      </c>
      <c r="J1242" s="30" t="s">
        <v>115</v>
      </c>
    </row>
    <row r="1243" spans="1:10">
      <c r="A1243" s="31">
        <v>0.53466818181818199</v>
      </c>
      <c r="B1243" s="12">
        <v>534668.181818182</v>
      </c>
      <c r="C1243" s="12" t="s">
        <v>27</v>
      </c>
      <c r="D1243" s="12" t="s">
        <v>27</v>
      </c>
      <c r="E1243" s="12">
        <v>195.1</v>
      </c>
      <c r="F1243" s="32">
        <v>0.7</v>
      </c>
      <c r="G1243" s="32">
        <v>0.7</v>
      </c>
      <c r="H1243" s="12" t="s">
        <v>105</v>
      </c>
      <c r="I1243" s="12" t="s">
        <v>27</v>
      </c>
      <c r="J1243" s="30" t="s">
        <v>115</v>
      </c>
    </row>
    <row r="1244" spans="1:10">
      <c r="A1244" s="31">
        <v>0.53504356363636374</v>
      </c>
      <c r="B1244" s="12">
        <v>535043.56363636372</v>
      </c>
      <c r="C1244" s="12" t="s">
        <v>27</v>
      </c>
      <c r="D1244" s="12" t="s">
        <v>27</v>
      </c>
      <c r="E1244" s="12">
        <v>193.8</v>
      </c>
      <c r="F1244" s="32">
        <v>0.8</v>
      </c>
      <c r="G1244" s="32">
        <v>0.8</v>
      </c>
      <c r="H1244" s="12" t="s">
        <v>105</v>
      </c>
      <c r="I1244" s="12" t="s">
        <v>27</v>
      </c>
      <c r="J1244" s="30" t="s">
        <v>115</v>
      </c>
    </row>
    <row r="1245" spans="1:10">
      <c r="A1245" s="31">
        <v>0.53569505454545441</v>
      </c>
      <c r="B1245" s="12">
        <v>535695.05454545445</v>
      </c>
      <c r="C1245" s="12" t="s">
        <v>27</v>
      </c>
      <c r="D1245" s="12" t="s">
        <v>27</v>
      </c>
      <c r="E1245" s="12">
        <v>190.5</v>
      </c>
      <c r="F1245" s="32">
        <v>1.7</v>
      </c>
      <c r="G1245" s="32">
        <v>1.7</v>
      </c>
      <c r="H1245" s="12" t="s">
        <v>105</v>
      </c>
      <c r="I1245" s="12" t="s">
        <v>27</v>
      </c>
      <c r="J1245" s="30" t="s">
        <v>115</v>
      </c>
    </row>
    <row r="1246" spans="1:10">
      <c r="A1246" s="31">
        <v>0.5361784727272727</v>
      </c>
      <c r="B1246" s="12">
        <v>536178.47272727266</v>
      </c>
      <c r="C1246" s="12" t="s">
        <v>27</v>
      </c>
      <c r="D1246" s="12" t="s">
        <v>27</v>
      </c>
      <c r="E1246" s="12">
        <v>199.8</v>
      </c>
      <c r="F1246" s="32">
        <v>1.2</v>
      </c>
      <c r="G1246" s="32">
        <v>1.2</v>
      </c>
      <c r="H1246" s="12" t="s">
        <v>105</v>
      </c>
      <c r="I1246" s="12" t="s">
        <v>27</v>
      </c>
      <c r="J1246" s="30" t="s">
        <v>115</v>
      </c>
    </row>
    <row r="1247" spans="1:10">
      <c r="A1247" s="31">
        <v>0.53733447272727253</v>
      </c>
      <c r="B1247" s="12">
        <v>537334.47272727254</v>
      </c>
      <c r="C1247" s="12" t="s">
        <v>27</v>
      </c>
      <c r="D1247" s="12" t="s">
        <v>27</v>
      </c>
      <c r="E1247" s="12">
        <v>199.4</v>
      </c>
      <c r="F1247" s="32">
        <v>0.8</v>
      </c>
      <c r="G1247" s="32">
        <v>0.8</v>
      </c>
      <c r="H1247" s="12" t="s">
        <v>105</v>
      </c>
      <c r="I1247" s="12" t="s">
        <v>27</v>
      </c>
      <c r="J1247" s="30" t="s">
        <v>115</v>
      </c>
    </row>
    <row r="1248" spans="1:10">
      <c r="A1248" s="31">
        <v>0.53844076363636351</v>
      </c>
      <c r="B1248" s="12">
        <v>538440.76363636355</v>
      </c>
      <c r="C1248" s="12" t="s">
        <v>27</v>
      </c>
      <c r="D1248" s="12" t="s">
        <v>27</v>
      </c>
      <c r="E1248" s="12">
        <v>205</v>
      </c>
      <c r="F1248" s="32">
        <v>0.9</v>
      </c>
      <c r="G1248" s="32">
        <v>0.9</v>
      </c>
      <c r="H1248" s="12" t="s">
        <v>105</v>
      </c>
      <c r="I1248" s="12" t="s">
        <v>27</v>
      </c>
      <c r="J1248" s="30" t="s">
        <v>115</v>
      </c>
    </row>
    <row r="1249" spans="1:10">
      <c r="A1249" s="31">
        <v>0.53951381818181809</v>
      </c>
      <c r="B1249" s="12">
        <v>539513.81818181812</v>
      </c>
      <c r="C1249" s="12" t="s">
        <v>27</v>
      </c>
      <c r="D1249" s="12" t="s">
        <v>27</v>
      </c>
      <c r="E1249" s="12">
        <v>206.4</v>
      </c>
      <c r="F1249" s="32">
        <v>0.7</v>
      </c>
      <c r="G1249" s="32">
        <v>0.7</v>
      </c>
      <c r="H1249" s="12" t="s">
        <v>105</v>
      </c>
      <c r="I1249" s="12" t="s">
        <v>27</v>
      </c>
      <c r="J1249" s="30" t="s">
        <v>115</v>
      </c>
    </row>
    <row r="1250" spans="1:10">
      <c r="A1250" s="31">
        <v>0.540583818181818</v>
      </c>
      <c r="B1250" s="12">
        <v>540583.818181818</v>
      </c>
      <c r="C1250" s="12" t="s">
        <v>27</v>
      </c>
      <c r="D1250" s="12" t="s">
        <v>27</v>
      </c>
      <c r="E1250" s="12">
        <v>212.9</v>
      </c>
      <c r="F1250" s="32">
        <v>1.3</v>
      </c>
      <c r="G1250" s="32">
        <v>1.3</v>
      </c>
      <c r="H1250" s="12" t="s">
        <v>105</v>
      </c>
      <c r="I1250" s="12" t="s">
        <v>27</v>
      </c>
      <c r="J1250" s="30" t="s">
        <v>115</v>
      </c>
    </row>
    <row r="1251" spans="1:10">
      <c r="A1251" s="31">
        <v>0.54165381818181813</v>
      </c>
      <c r="B1251" s="12">
        <v>541653.81818181812</v>
      </c>
      <c r="C1251" s="12" t="s">
        <v>27</v>
      </c>
      <c r="D1251" s="12" t="s">
        <v>27</v>
      </c>
      <c r="E1251" s="12">
        <v>211.2</v>
      </c>
      <c r="F1251" s="32">
        <v>0.7</v>
      </c>
      <c r="G1251" s="32">
        <v>0.7</v>
      </c>
      <c r="H1251" s="12" t="s">
        <v>105</v>
      </c>
      <c r="I1251" s="12" t="s">
        <v>27</v>
      </c>
      <c r="J1251" s="30" t="s">
        <v>115</v>
      </c>
    </row>
    <row r="1252" spans="1:10">
      <c r="A1252" s="31">
        <v>0.54274020606060602</v>
      </c>
      <c r="B1252" s="12">
        <v>542740.20606060605</v>
      </c>
      <c r="C1252" s="12" t="s">
        <v>27</v>
      </c>
      <c r="D1252" s="12" t="s">
        <v>27</v>
      </c>
      <c r="E1252" s="12">
        <v>205</v>
      </c>
      <c r="F1252" s="32">
        <v>0.8</v>
      </c>
      <c r="G1252" s="32">
        <v>0.8</v>
      </c>
      <c r="H1252" s="12" t="s">
        <v>105</v>
      </c>
      <c r="I1252" s="12" t="s">
        <v>27</v>
      </c>
      <c r="J1252" s="30" t="s">
        <v>115</v>
      </c>
    </row>
    <row r="1253" spans="1:10">
      <c r="A1253" s="31">
        <v>0.543844872727273</v>
      </c>
      <c r="B1253" s="12">
        <v>543844.87272727303</v>
      </c>
      <c r="C1253" s="12" t="s">
        <v>27</v>
      </c>
      <c r="D1253" s="12" t="s">
        <v>27</v>
      </c>
      <c r="E1253" s="12">
        <v>203.6</v>
      </c>
      <c r="F1253" s="32">
        <v>1.2</v>
      </c>
      <c r="G1253" s="32">
        <v>1.2</v>
      </c>
      <c r="H1253" s="12" t="s">
        <v>105</v>
      </c>
      <c r="I1253" s="12" t="s">
        <v>27</v>
      </c>
      <c r="J1253" s="30" t="s">
        <v>115</v>
      </c>
    </row>
    <row r="1254" spans="1:10">
      <c r="A1254" s="31">
        <v>0.54488598787878806</v>
      </c>
      <c r="B1254" s="12">
        <v>544885.98787878803</v>
      </c>
      <c r="C1254" s="12" t="s">
        <v>27</v>
      </c>
      <c r="D1254" s="12" t="s">
        <v>27</v>
      </c>
      <c r="E1254" s="12">
        <v>208.1</v>
      </c>
      <c r="F1254" s="32">
        <v>0.8</v>
      </c>
      <c r="G1254" s="32">
        <v>0.8</v>
      </c>
      <c r="H1254" s="12" t="s">
        <v>105</v>
      </c>
      <c r="I1254" s="12" t="s">
        <v>27</v>
      </c>
      <c r="J1254" s="30" t="s">
        <v>115</v>
      </c>
    </row>
    <row r="1255" spans="1:10">
      <c r="A1255" s="31">
        <v>0.54586490909090901</v>
      </c>
      <c r="B1255" s="12">
        <v>545864.90909090906</v>
      </c>
      <c r="C1255" s="12" t="s">
        <v>27</v>
      </c>
      <c r="D1255" s="12" t="s">
        <v>27</v>
      </c>
      <c r="E1255" s="12">
        <v>210.3</v>
      </c>
      <c r="F1255" s="32">
        <v>1.6</v>
      </c>
      <c r="G1255" s="32">
        <v>1.6</v>
      </c>
      <c r="H1255" s="12" t="s">
        <v>105</v>
      </c>
      <c r="I1255" s="12" t="s">
        <v>27</v>
      </c>
      <c r="J1255" s="30" t="s">
        <v>115</v>
      </c>
    </row>
    <row r="1256" spans="1:10">
      <c r="A1256" s="31">
        <v>0.54683014545454522</v>
      </c>
      <c r="B1256" s="12">
        <v>546830.14545454527</v>
      </c>
      <c r="C1256" s="12" t="s">
        <v>27</v>
      </c>
      <c r="D1256" s="12" t="s">
        <v>27</v>
      </c>
      <c r="E1256" s="12">
        <v>209.6</v>
      </c>
      <c r="F1256" s="32">
        <v>1.6</v>
      </c>
      <c r="G1256" s="32">
        <v>1.6</v>
      </c>
      <c r="H1256" s="12" t="s">
        <v>105</v>
      </c>
      <c r="I1256" s="12" t="s">
        <v>27</v>
      </c>
      <c r="J1256" s="30" t="s">
        <v>115</v>
      </c>
    </row>
    <row r="1257" spans="1:10">
      <c r="A1257" s="31">
        <v>0.54780667878787848</v>
      </c>
      <c r="B1257" s="12">
        <v>547806.67878787848</v>
      </c>
      <c r="C1257" s="12" t="s">
        <v>27</v>
      </c>
      <c r="D1257" s="12" t="s">
        <v>27</v>
      </c>
      <c r="E1257" s="12">
        <v>209.7</v>
      </c>
      <c r="F1257" s="32">
        <v>0.8</v>
      </c>
      <c r="G1257" s="32">
        <v>0.8</v>
      </c>
      <c r="H1257" s="12" t="s">
        <v>105</v>
      </c>
      <c r="I1257" s="12" t="s">
        <v>27</v>
      </c>
      <c r="J1257" s="30" t="s">
        <v>115</v>
      </c>
    </row>
    <row r="1258" spans="1:10">
      <c r="A1258" s="31">
        <v>0.54877077575757582</v>
      </c>
      <c r="B1258" s="12">
        <v>548770.77575757587</v>
      </c>
      <c r="C1258" s="12" t="s">
        <v>27</v>
      </c>
      <c r="D1258" s="12" t="s">
        <v>27</v>
      </c>
      <c r="E1258" s="12">
        <v>204.6</v>
      </c>
      <c r="F1258" s="32">
        <v>1.9</v>
      </c>
      <c r="G1258" s="32">
        <v>1.9</v>
      </c>
      <c r="H1258" s="12" t="s">
        <v>105</v>
      </c>
      <c r="I1258" s="12" t="s">
        <v>27</v>
      </c>
      <c r="J1258" s="30" t="s">
        <v>115</v>
      </c>
    </row>
    <row r="1259" spans="1:10">
      <c r="A1259" s="31">
        <v>0.5497201090909094</v>
      </c>
      <c r="B1259" s="12">
        <v>549720.10909090936</v>
      </c>
      <c r="C1259" s="12" t="s">
        <v>27</v>
      </c>
      <c r="D1259" s="12" t="s">
        <v>27</v>
      </c>
      <c r="E1259" s="12">
        <v>202.5</v>
      </c>
      <c r="F1259" s="32">
        <v>1.6</v>
      </c>
      <c r="G1259" s="32">
        <v>1.6</v>
      </c>
      <c r="H1259" s="12" t="s">
        <v>105</v>
      </c>
      <c r="I1259" s="12" t="s">
        <v>27</v>
      </c>
      <c r="J1259" s="30" t="s">
        <v>115</v>
      </c>
    </row>
    <row r="1260" spans="1:10">
      <c r="A1260" s="31">
        <v>0.55023072727272748</v>
      </c>
      <c r="B1260" s="12">
        <v>550230.72727272753</v>
      </c>
      <c r="C1260" s="12" t="s">
        <v>27</v>
      </c>
      <c r="D1260" s="12" t="s">
        <v>27</v>
      </c>
      <c r="E1260" s="12">
        <v>208.8</v>
      </c>
      <c r="F1260" s="32">
        <v>0.7</v>
      </c>
      <c r="G1260" s="32">
        <v>0.7</v>
      </c>
      <c r="H1260" s="12" t="s">
        <v>105</v>
      </c>
      <c r="I1260" s="12" t="s">
        <v>27</v>
      </c>
      <c r="J1260" s="30" t="s">
        <v>115</v>
      </c>
    </row>
    <row r="1261" spans="1:10">
      <c r="A1261" s="31">
        <v>0.55058254545454555</v>
      </c>
      <c r="B1261" s="12">
        <v>550582.54545454553</v>
      </c>
      <c r="C1261" s="12" t="s">
        <v>27</v>
      </c>
      <c r="D1261" s="12" t="s">
        <v>27</v>
      </c>
      <c r="E1261" s="12">
        <v>213.6</v>
      </c>
      <c r="F1261" s="32">
        <v>0.9</v>
      </c>
      <c r="G1261" s="32">
        <v>0.9</v>
      </c>
      <c r="H1261" s="12" t="s">
        <v>105</v>
      </c>
      <c r="I1261" s="12" t="s">
        <v>27</v>
      </c>
      <c r="J1261" s="30" t="s">
        <v>115</v>
      </c>
    </row>
    <row r="1262" spans="1:10">
      <c r="A1262" s="31">
        <v>0.55138109090909082</v>
      </c>
      <c r="B1262" s="12">
        <v>551381.09090909082</v>
      </c>
      <c r="C1262" s="12" t="s">
        <v>27</v>
      </c>
      <c r="D1262" s="12" t="s">
        <v>27</v>
      </c>
      <c r="E1262" s="12">
        <v>215.2</v>
      </c>
      <c r="F1262" s="32">
        <v>0.5</v>
      </c>
      <c r="G1262" s="32">
        <v>0.5</v>
      </c>
      <c r="H1262" s="12" t="s">
        <v>105</v>
      </c>
      <c r="I1262" s="12" t="s">
        <v>27</v>
      </c>
      <c r="J1262" s="30" t="s">
        <v>115</v>
      </c>
    </row>
    <row r="1263" spans="1:10">
      <c r="A1263" s="31">
        <v>0.55211109090909083</v>
      </c>
      <c r="B1263" s="12">
        <v>552111.09090909082</v>
      </c>
      <c r="C1263" s="12" t="s">
        <v>27</v>
      </c>
      <c r="D1263" s="12" t="s">
        <v>27</v>
      </c>
      <c r="E1263" s="12">
        <v>219.9</v>
      </c>
      <c r="F1263" s="32">
        <v>0.5</v>
      </c>
      <c r="G1263" s="32">
        <v>0.5</v>
      </c>
      <c r="H1263" s="12" t="s">
        <v>105</v>
      </c>
      <c r="I1263" s="12" t="s">
        <v>27</v>
      </c>
      <c r="J1263" s="30" t="s">
        <v>115</v>
      </c>
    </row>
    <row r="1264" spans="1:10">
      <c r="A1264" s="31">
        <v>0.55268156363636367</v>
      </c>
      <c r="B1264" s="12">
        <v>552681.56363636372</v>
      </c>
      <c r="C1264" s="12" t="s">
        <v>27</v>
      </c>
      <c r="D1264" s="12" t="s">
        <v>27</v>
      </c>
      <c r="E1264" s="12">
        <v>221.7</v>
      </c>
      <c r="F1264" s="32">
        <v>1.4</v>
      </c>
      <c r="G1264" s="32">
        <v>1.4</v>
      </c>
      <c r="H1264" s="12" t="s">
        <v>105</v>
      </c>
      <c r="I1264" s="12" t="s">
        <v>27</v>
      </c>
      <c r="J1264" s="30" t="s">
        <v>115</v>
      </c>
    </row>
    <row r="1265" spans="1:10">
      <c r="A1265" s="31">
        <v>0.5530209212121211</v>
      </c>
      <c r="B1265" s="12">
        <v>553020.92121212115</v>
      </c>
      <c r="C1265" s="12" t="s">
        <v>27</v>
      </c>
      <c r="D1265" s="12" t="s">
        <v>27</v>
      </c>
      <c r="E1265" s="12">
        <v>222.3</v>
      </c>
      <c r="F1265" s="32">
        <v>0.9</v>
      </c>
      <c r="G1265" s="32">
        <v>0.9</v>
      </c>
      <c r="H1265" s="12" t="s">
        <v>105</v>
      </c>
      <c r="I1265" s="12" t="s">
        <v>27</v>
      </c>
      <c r="J1265" s="30" t="s">
        <v>115</v>
      </c>
    </row>
    <row r="1266" spans="1:10">
      <c r="A1266" s="31">
        <v>0.55324598787878776</v>
      </c>
      <c r="B1266" s="12">
        <v>553245.9878787878</v>
      </c>
      <c r="C1266" s="12" t="s">
        <v>27</v>
      </c>
      <c r="D1266" s="12" t="s">
        <v>27</v>
      </c>
      <c r="E1266" s="12">
        <v>226.3</v>
      </c>
      <c r="F1266" s="32">
        <v>0.9</v>
      </c>
      <c r="G1266" s="32">
        <v>0.9</v>
      </c>
      <c r="H1266" s="12" t="s">
        <v>105</v>
      </c>
      <c r="I1266" s="12" t="s">
        <v>27</v>
      </c>
      <c r="J1266" s="30" t="s">
        <v>115</v>
      </c>
    </row>
    <row r="1267" spans="1:10">
      <c r="A1267" s="31">
        <v>0.55361939393939397</v>
      </c>
      <c r="B1267" s="12">
        <v>553619.39393939392</v>
      </c>
      <c r="C1267" s="12" t="s">
        <v>27</v>
      </c>
      <c r="D1267" s="12" t="s">
        <v>27</v>
      </c>
      <c r="E1267" s="12">
        <v>222.1</v>
      </c>
      <c r="F1267" s="32">
        <v>1.1000000000000001</v>
      </c>
      <c r="G1267" s="32">
        <v>1.1000000000000001</v>
      </c>
      <c r="H1267" s="12" t="s">
        <v>105</v>
      </c>
      <c r="I1267" s="12" t="s">
        <v>27</v>
      </c>
      <c r="J1267" s="30" t="s">
        <v>115</v>
      </c>
    </row>
    <row r="1268" spans="1:10">
      <c r="A1268" s="31">
        <v>0.55380865454545447</v>
      </c>
      <c r="B1268" s="12">
        <v>553808.65454545442</v>
      </c>
      <c r="C1268" s="12" t="s">
        <v>27</v>
      </c>
      <c r="D1268" s="12" t="s">
        <v>27</v>
      </c>
      <c r="E1268" s="12">
        <v>220.3</v>
      </c>
      <c r="F1268" s="32">
        <v>0.3</v>
      </c>
      <c r="G1268" s="32">
        <v>0.3</v>
      </c>
      <c r="H1268" s="12" t="s">
        <v>105</v>
      </c>
      <c r="I1268" s="12" t="s">
        <v>27</v>
      </c>
      <c r="J1268" s="30" t="s">
        <v>115</v>
      </c>
    </row>
    <row r="1269" spans="1:10">
      <c r="A1269" s="31">
        <v>0.55447961818181812</v>
      </c>
      <c r="B1269" s="12">
        <v>554479.61818181816</v>
      </c>
      <c r="C1269" s="12" t="s">
        <v>27</v>
      </c>
      <c r="D1269" s="12" t="s">
        <v>27</v>
      </c>
      <c r="E1269" s="12">
        <v>223.6</v>
      </c>
      <c r="F1269" s="32">
        <v>1.1000000000000001</v>
      </c>
      <c r="G1269" s="32">
        <v>1.1000000000000001</v>
      </c>
      <c r="H1269" s="12" t="s">
        <v>105</v>
      </c>
      <c r="I1269" s="12" t="s">
        <v>27</v>
      </c>
      <c r="J1269" s="30" t="s">
        <v>115</v>
      </c>
    </row>
    <row r="1270" spans="1:10">
      <c r="A1270" s="31">
        <v>0.55515834545454545</v>
      </c>
      <c r="B1270" s="12">
        <v>555158.34545454546</v>
      </c>
      <c r="C1270" s="12" t="s">
        <v>27</v>
      </c>
      <c r="D1270" s="12" t="s">
        <v>27</v>
      </c>
      <c r="E1270" s="12">
        <v>224.3</v>
      </c>
      <c r="F1270" s="32">
        <v>2.2000000000000002</v>
      </c>
      <c r="G1270" s="32">
        <v>2.2000000000000002</v>
      </c>
      <c r="H1270" s="12" t="s">
        <v>105</v>
      </c>
      <c r="I1270" s="12" t="s">
        <v>27</v>
      </c>
      <c r="J1270" s="30" t="s">
        <v>115</v>
      </c>
    </row>
    <row r="1271" spans="1:10">
      <c r="A1271" s="31">
        <v>0.55584234545454558</v>
      </c>
      <c r="B1271" s="12">
        <v>555842.34545454558</v>
      </c>
      <c r="C1271" s="12" t="s">
        <v>27</v>
      </c>
      <c r="D1271" s="12" t="s">
        <v>27</v>
      </c>
      <c r="E1271" s="12">
        <v>226.7</v>
      </c>
      <c r="F1271" s="32">
        <v>1.2</v>
      </c>
      <c r="G1271" s="32">
        <v>1.2</v>
      </c>
      <c r="H1271" s="12" t="s">
        <v>105</v>
      </c>
      <c r="I1271" s="12" t="s">
        <v>27</v>
      </c>
      <c r="J1271" s="30" t="s">
        <v>115</v>
      </c>
    </row>
    <row r="1272" spans="1:10">
      <c r="A1272" s="31">
        <v>0.55640702424242428</v>
      </c>
      <c r="B1272" s="12">
        <v>556407.02424242429</v>
      </c>
      <c r="C1272" s="12" t="s">
        <v>27</v>
      </c>
      <c r="D1272" s="12" t="s">
        <v>27</v>
      </c>
      <c r="E1272" s="12">
        <v>233.9</v>
      </c>
      <c r="F1272" s="32">
        <v>1.5</v>
      </c>
      <c r="G1272" s="32">
        <v>1.5</v>
      </c>
      <c r="H1272" s="12" t="s">
        <v>105</v>
      </c>
      <c r="I1272" s="12" t="s">
        <v>27</v>
      </c>
      <c r="J1272" s="30" t="s">
        <v>115</v>
      </c>
    </row>
    <row r="1273" spans="1:10">
      <c r="A1273" s="31">
        <v>0.55692329090909087</v>
      </c>
      <c r="B1273" s="12">
        <v>556923.29090909089</v>
      </c>
      <c r="C1273" s="12" t="s">
        <v>27</v>
      </c>
      <c r="D1273" s="12" t="s">
        <v>27</v>
      </c>
      <c r="E1273" s="12">
        <v>241</v>
      </c>
      <c r="F1273" s="32">
        <v>1.4</v>
      </c>
      <c r="G1273" s="32">
        <v>1.4</v>
      </c>
      <c r="H1273" s="12" t="s">
        <v>105</v>
      </c>
      <c r="I1273" s="12" t="s">
        <v>27</v>
      </c>
      <c r="J1273" s="30" t="s">
        <v>115</v>
      </c>
    </row>
    <row r="1274" spans="1:10">
      <c r="A1274" s="31">
        <v>0.55719865454545459</v>
      </c>
      <c r="B1274" s="12">
        <v>557198.65454545454</v>
      </c>
      <c r="C1274" s="12" t="s">
        <v>27</v>
      </c>
      <c r="D1274" s="12" t="s">
        <v>27</v>
      </c>
      <c r="E1274" s="12">
        <v>243</v>
      </c>
      <c r="F1274" s="32">
        <v>0.8</v>
      </c>
      <c r="G1274" s="32">
        <v>0.8</v>
      </c>
      <c r="H1274" s="12" t="s">
        <v>105</v>
      </c>
      <c r="I1274" s="12" t="s">
        <v>27</v>
      </c>
      <c r="J1274" s="30" t="s">
        <v>115</v>
      </c>
    </row>
    <row r="1275" spans="1:10">
      <c r="A1275" s="31">
        <v>0.55738505454545462</v>
      </c>
      <c r="B1275" s="12">
        <v>557385.05454545456</v>
      </c>
      <c r="C1275" s="12" t="s">
        <v>27</v>
      </c>
      <c r="D1275" s="12" t="s">
        <v>27</v>
      </c>
      <c r="E1275" s="12">
        <v>249.1</v>
      </c>
      <c r="F1275" s="32">
        <v>2.1</v>
      </c>
      <c r="G1275" s="32">
        <v>2.1</v>
      </c>
      <c r="H1275" s="12" t="s">
        <v>105</v>
      </c>
      <c r="I1275" s="12" t="s">
        <v>27</v>
      </c>
      <c r="J1275" s="30" t="s">
        <v>115</v>
      </c>
    </row>
    <row r="1276" spans="1:10">
      <c r="A1276" s="31">
        <v>0.55765713939393924</v>
      </c>
      <c r="B1276" s="12">
        <v>557657.13939393929</v>
      </c>
      <c r="C1276" s="12" t="s">
        <v>27</v>
      </c>
      <c r="D1276" s="12" t="s">
        <v>27</v>
      </c>
      <c r="E1276" s="12">
        <v>244</v>
      </c>
      <c r="F1276" s="32">
        <v>1.5</v>
      </c>
      <c r="G1276" s="32">
        <v>1.5</v>
      </c>
      <c r="H1276" s="12" t="s">
        <v>105</v>
      </c>
      <c r="I1276" s="12" t="s">
        <v>27</v>
      </c>
      <c r="J1276" s="30" t="s">
        <v>115</v>
      </c>
    </row>
    <row r="1277" spans="1:10">
      <c r="A1277" s="31">
        <v>0.55783820606060608</v>
      </c>
      <c r="B1277" s="12">
        <v>557838.20606060605</v>
      </c>
      <c r="C1277" s="12" t="s">
        <v>27</v>
      </c>
      <c r="D1277" s="12" t="s">
        <v>27</v>
      </c>
      <c r="E1277" s="12">
        <v>250.5</v>
      </c>
      <c r="F1277" s="32">
        <v>0.8</v>
      </c>
      <c r="G1277" s="32">
        <v>0.8</v>
      </c>
      <c r="H1277" s="12" t="s">
        <v>105</v>
      </c>
      <c r="I1277" s="12" t="s">
        <v>27</v>
      </c>
      <c r="J1277" s="30" t="s">
        <v>115</v>
      </c>
    </row>
    <row r="1278" spans="1:10">
      <c r="A1278" s="31">
        <v>0.55815456363636351</v>
      </c>
      <c r="B1278" s="12">
        <v>558154.56363636348</v>
      </c>
      <c r="C1278" s="12" t="s">
        <v>27</v>
      </c>
      <c r="D1278" s="12" t="s">
        <v>27</v>
      </c>
      <c r="E1278" s="12">
        <v>245.6</v>
      </c>
      <c r="F1278" s="32">
        <v>1.3</v>
      </c>
      <c r="G1278" s="32">
        <v>1.3</v>
      </c>
      <c r="H1278" s="12" t="s">
        <v>105</v>
      </c>
      <c r="I1278" s="12" t="s">
        <v>27</v>
      </c>
      <c r="J1278" s="30" t="s">
        <v>115</v>
      </c>
    </row>
    <row r="1279" spans="1:10">
      <c r="A1279" s="31">
        <v>0.55830601818181824</v>
      </c>
      <c r="B1279" s="12">
        <v>558306.01818181819</v>
      </c>
      <c r="C1279" s="12" t="s">
        <v>27</v>
      </c>
      <c r="D1279" s="12" t="s">
        <v>27</v>
      </c>
      <c r="E1279" s="12">
        <v>240.4</v>
      </c>
      <c r="F1279" s="32">
        <v>0.9</v>
      </c>
      <c r="G1279" s="32">
        <v>0.9</v>
      </c>
      <c r="H1279" s="12" t="s">
        <v>105</v>
      </c>
      <c r="I1279" s="12" t="s">
        <v>27</v>
      </c>
      <c r="J1279" s="30" t="s">
        <v>115</v>
      </c>
    </row>
    <row r="1280" spans="1:10">
      <c r="A1280" s="31">
        <v>0.55877769090909091</v>
      </c>
      <c r="B1280" s="12">
        <v>558777.69090909092</v>
      </c>
      <c r="C1280" s="12" t="s">
        <v>27</v>
      </c>
      <c r="D1280" s="12" t="s">
        <v>27</v>
      </c>
      <c r="E1280" s="12">
        <v>238.1</v>
      </c>
      <c r="F1280" s="32">
        <v>1.2</v>
      </c>
      <c r="G1280" s="32">
        <v>1.2</v>
      </c>
      <c r="H1280" s="12" t="s">
        <v>105</v>
      </c>
      <c r="I1280" s="12" t="s">
        <v>27</v>
      </c>
      <c r="J1280" s="30" t="s">
        <v>115</v>
      </c>
    </row>
    <row r="1281" spans="1:10">
      <c r="A1281" s="31">
        <v>0.55931600606060616</v>
      </c>
      <c r="B1281" s="12">
        <v>559316.00606060622</v>
      </c>
      <c r="C1281" s="12" t="s">
        <v>27</v>
      </c>
      <c r="D1281" s="12" t="s">
        <v>27</v>
      </c>
      <c r="E1281" s="12">
        <v>234.5</v>
      </c>
      <c r="F1281" s="32">
        <v>1</v>
      </c>
      <c r="G1281" s="32">
        <v>1</v>
      </c>
      <c r="H1281" s="12" t="s">
        <v>105</v>
      </c>
      <c r="I1281" s="12" t="s">
        <v>27</v>
      </c>
      <c r="J1281" s="30" t="s">
        <v>115</v>
      </c>
    </row>
    <row r="1282" spans="1:10">
      <c r="A1282" s="31">
        <v>0.5596367636363635</v>
      </c>
      <c r="B1282" s="12">
        <v>559636.76363636355</v>
      </c>
      <c r="C1282" s="12" t="s">
        <v>27</v>
      </c>
      <c r="D1282" s="12" t="s">
        <v>27</v>
      </c>
      <c r="E1282" s="12">
        <v>229.7</v>
      </c>
      <c r="F1282" s="32">
        <v>0.4</v>
      </c>
      <c r="G1282" s="32">
        <v>0.4</v>
      </c>
      <c r="H1282" s="12" t="s">
        <v>105</v>
      </c>
      <c r="I1282" s="12" t="s">
        <v>27</v>
      </c>
      <c r="J1282" s="30" t="s">
        <v>115</v>
      </c>
    </row>
    <row r="1283" spans="1:10">
      <c r="A1283" s="31">
        <v>0.55987261818181822</v>
      </c>
      <c r="B1283" s="12">
        <v>559872.61818181816</v>
      </c>
      <c r="C1283" s="12" t="s">
        <v>27</v>
      </c>
      <c r="D1283" s="12" t="s">
        <v>27</v>
      </c>
      <c r="E1283" s="12">
        <v>230.2</v>
      </c>
      <c r="F1283" s="32">
        <v>0.7</v>
      </c>
      <c r="G1283" s="32">
        <v>0.7</v>
      </c>
      <c r="H1283" s="12" t="s">
        <v>105</v>
      </c>
      <c r="I1283" s="12" t="s">
        <v>27</v>
      </c>
      <c r="J1283" s="30" t="s">
        <v>115</v>
      </c>
    </row>
    <row r="1284" spans="1:10">
      <c r="A1284" s="31">
        <v>0.560436618181818</v>
      </c>
      <c r="B1284" s="12">
        <v>560436.61818181805</v>
      </c>
      <c r="C1284" s="12" t="s">
        <v>27</v>
      </c>
      <c r="D1284" s="12" t="s">
        <v>27</v>
      </c>
      <c r="E1284" s="12">
        <v>230.3</v>
      </c>
      <c r="F1284" s="32">
        <v>1.5</v>
      </c>
      <c r="G1284" s="32">
        <v>1.5</v>
      </c>
      <c r="H1284" s="12" t="s">
        <v>105</v>
      </c>
      <c r="I1284" s="12" t="s">
        <v>27</v>
      </c>
      <c r="J1284" s="30" t="s">
        <v>115</v>
      </c>
    </row>
    <row r="1285" spans="1:10">
      <c r="A1285" s="31">
        <v>0.56096560000000006</v>
      </c>
      <c r="B1285" s="12">
        <v>560965.60000000009</v>
      </c>
      <c r="C1285" s="12" t="s">
        <v>27</v>
      </c>
      <c r="D1285" s="12" t="s">
        <v>27</v>
      </c>
      <c r="E1285" s="12">
        <v>228.3</v>
      </c>
      <c r="F1285" s="32">
        <v>0.9</v>
      </c>
      <c r="G1285" s="32">
        <v>0.9</v>
      </c>
      <c r="H1285" s="12" t="s">
        <v>105</v>
      </c>
      <c r="I1285" s="12" t="s">
        <v>27</v>
      </c>
      <c r="J1285" s="30" t="s">
        <v>115</v>
      </c>
    </row>
    <row r="1286" spans="1:10">
      <c r="A1286" s="31">
        <v>0.56145073939393941</v>
      </c>
      <c r="B1286" s="12">
        <v>561450.73939393938</v>
      </c>
      <c r="C1286" s="12" t="s">
        <v>27</v>
      </c>
      <c r="D1286" s="12" t="s">
        <v>27</v>
      </c>
      <c r="E1286" s="12">
        <v>231.6</v>
      </c>
      <c r="F1286" s="32">
        <v>1.2</v>
      </c>
      <c r="G1286" s="32">
        <v>1.2</v>
      </c>
      <c r="H1286" s="12" t="s">
        <v>105</v>
      </c>
      <c r="I1286" s="12" t="s">
        <v>27</v>
      </c>
      <c r="J1286" s="30" t="s">
        <v>115</v>
      </c>
    </row>
    <row r="1287" spans="1:10">
      <c r="A1287" s="31">
        <v>0.56188807272727259</v>
      </c>
      <c r="B1287" s="12">
        <v>561888.07272727264</v>
      </c>
      <c r="C1287" s="12" t="s">
        <v>27</v>
      </c>
      <c r="D1287" s="12" t="s">
        <v>27</v>
      </c>
      <c r="E1287" s="12">
        <v>231.9</v>
      </c>
      <c r="F1287" s="32">
        <v>1.2</v>
      </c>
      <c r="G1287" s="32">
        <v>1.2</v>
      </c>
      <c r="H1287" s="12" t="s">
        <v>105</v>
      </c>
      <c r="I1287" s="12" t="s">
        <v>27</v>
      </c>
      <c r="J1287" s="30" t="s">
        <v>115</v>
      </c>
    </row>
    <row r="1288" spans="1:10">
      <c r="A1288" s="31">
        <v>0.5623104909090908</v>
      </c>
      <c r="B1288" s="12">
        <v>562310.49090909085</v>
      </c>
      <c r="C1288" s="12" t="s">
        <v>27</v>
      </c>
      <c r="D1288" s="12" t="s">
        <v>27</v>
      </c>
      <c r="E1288" s="12">
        <v>234.6</v>
      </c>
      <c r="F1288" s="32">
        <v>1.5</v>
      </c>
      <c r="G1288" s="32">
        <v>1.5</v>
      </c>
      <c r="H1288" s="12" t="s">
        <v>105</v>
      </c>
      <c r="I1288" s="12" t="s">
        <v>27</v>
      </c>
      <c r="J1288" s="30" t="s">
        <v>115</v>
      </c>
    </row>
    <row r="1289" spans="1:10">
      <c r="A1289" s="31">
        <v>0.56265560000000014</v>
      </c>
      <c r="B1289" s="12">
        <v>562655.60000000009</v>
      </c>
      <c r="C1289" s="12" t="s">
        <v>27</v>
      </c>
      <c r="D1289" s="12" t="s">
        <v>27</v>
      </c>
      <c r="E1289" s="12">
        <v>234.1</v>
      </c>
      <c r="F1289" s="32">
        <v>0.9</v>
      </c>
      <c r="G1289" s="32">
        <v>0.9</v>
      </c>
      <c r="H1289" s="12" t="s">
        <v>105</v>
      </c>
      <c r="I1289" s="12" t="s">
        <v>27</v>
      </c>
      <c r="J1289" s="30" t="s">
        <v>115</v>
      </c>
    </row>
    <row r="1290" spans="1:10">
      <c r="A1290" s="31">
        <v>0.56313485454545464</v>
      </c>
      <c r="B1290" s="12">
        <v>563134.85454545461</v>
      </c>
      <c r="C1290" s="12" t="s">
        <v>27</v>
      </c>
      <c r="D1290" s="12" t="s">
        <v>27</v>
      </c>
      <c r="E1290" s="12">
        <v>240.1</v>
      </c>
      <c r="F1290" s="32">
        <v>2.1</v>
      </c>
      <c r="G1290" s="32">
        <v>2.1</v>
      </c>
      <c r="H1290" s="12" t="s">
        <v>105</v>
      </c>
      <c r="I1290" s="12" t="s">
        <v>27</v>
      </c>
      <c r="J1290" s="30" t="s">
        <v>115</v>
      </c>
    </row>
    <row r="1291" spans="1:10">
      <c r="A1291" s="31">
        <v>0.56353573939393942</v>
      </c>
      <c r="B1291" s="12">
        <v>563535.73939393938</v>
      </c>
      <c r="C1291" s="12" t="s">
        <v>27</v>
      </c>
      <c r="D1291" s="12" t="s">
        <v>27</v>
      </c>
      <c r="E1291" s="12">
        <v>242.3</v>
      </c>
      <c r="F1291" s="32">
        <v>0.5</v>
      </c>
      <c r="G1291" s="32">
        <v>0.5</v>
      </c>
      <c r="H1291" s="12" t="s">
        <v>105</v>
      </c>
      <c r="I1291" s="12" t="s">
        <v>27</v>
      </c>
      <c r="J1291" s="30" t="s">
        <v>115</v>
      </c>
    </row>
    <row r="1292" spans="1:10">
      <c r="A1292" s="31">
        <v>0.56392789696969692</v>
      </c>
      <c r="B1292" s="12">
        <v>563927.89696969697</v>
      </c>
      <c r="C1292" s="12" t="s">
        <v>27</v>
      </c>
      <c r="D1292" s="12" t="s">
        <v>27</v>
      </c>
      <c r="E1292" s="12">
        <v>245.7</v>
      </c>
      <c r="F1292" s="32">
        <v>1.8</v>
      </c>
      <c r="G1292" s="32">
        <v>1.8</v>
      </c>
      <c r="H1292" s="12" t="s">
        <v>105</v>
      </c>
      <c r="I1292" s="12" t="s">
        <v>27</v>
      </c>
      <c r="J1292" s="30" t="s">
        <v>115</v>
      </c>
    </row>
    <row r="1293" spans="1:10">
      <c r="A1293" s="31">
        <v>0.56431056363636356</v>
      </c>
      <c r="B1293" s="12">
        <v>564310.5636363636</v>
      </c>
      <c r="C1293" s="12" t="s">
        <v>27</v>
      </c>
      <c r="D1293" s="12" t="s">
        <v>27</v>
      </c>
      <c r="E1293" s="12">
        <v>245.8</v>
      </c>
      <c r="F1293" s="32">
        <v>0.5</v>
      </c>
      <c r="G1293" s="32">
        <v>0.5</v>
      </c>
      <c r="H1293" s="12" t="s">
        <v>105</v>
      </c>
      <c r="I1293" s="12" t="s">
        <v>27</v>
      </c>
      <c r="J1293" s="30" t="s">
        <v>115</v>
      </c>
    </row>
    <row r="1294" spans="1:10">
      <c r="A1294" s="31">
        <v>0.56472435757575745</v>
      </c>
      <c r="B1294" s="12">
        <v>564724.35757575743</v>
      </c>
      <c r="C1294" s="12" t="s">
        <v>27</v>
      </c>
      <c r="D1294" s="12" t="s">
        <v>27</v>
      </c>
      <c r="E1294" s="12">
        <v>247.6</v>
      </c>
      <c r="F1294" s="32">
        <v>1.5</v>
      </c>
      <c r="G1294" s="32">
        <v>1.5</v>
      </c>
      <c r="H1294" s="12" t="s">
        <v>105</v>
      </c>
      <c r="I1294" s="12" t="s">
        <v>27</v>
      </c>
      <c r="J1294" s="30" t="s">
        <v>115</v>
      </c>
    </row>
    <row r="1295" spans="1:10">
      <c r="A1295" s="31">
        <v>0.56513429696969697</v>
      </c>
      <c r="B1295" s="12">
        <v>565134.296969697</v>
      </c>
      <c r="C1295" s="12" t="s">
        <v>27</v>
      </c>
      <c r="D1295" s="12" t="s">
        <v>27</v>
      </c>
      <c r="E1295" s="12">
        <v>251.4</v>
      </c>
      <c r="F1295" s="32">
        <v>1.7</v>
      </c>
      <c r="G1295" s="32">
        <v>1.7</v>
      </c>
      <c r="H1295" s="12" t="s">
        <v>105</v>
      </c>
      <c r="I1295" s="12" t="s">
        <v>27</v>
      </c>
      <c r="J1295" s="30" t="s">
        <v>115</v>
      </c>
    </row>
    <row r="1296" spans="1:10">
      <c r="A1296" s="31">
        <v>0.56553896363636369</v>
      </c>
      <c r="B1296" s="12">
        <v>565538.96363636374</v>
      </c>
      <c r="C1296" s="12" t="s">
        <v>27</v>
      </c>
      <c r="D1296" s="12" t="s">
        <v>27</v>
      </c>
      <c r="E1296" s="12">
        <v>252.4</v>
      </c>
      <c r="F1296" s="32">
        <v>1.7</v>
      </c>
      <c r="G1296" s="32">
        <v>1.7</v>
      </c>
      <c r="H1296" s="12" t="s">
        <v>105</v>
      </c>
      <c r="I1296" s="12" t="s">
        <v>27</v>
      </c>
      <c r="J1296" s="30" t="s">
        <v>115</v>
      </c>
    </row>
    <row r="1297" spans="1:10">
      <c r="A1297" s="31">
        <v>0.56589564242424251</v>
      </c>
      <c r="B1297" s="12">
        <v>565895.64242424245</v>
      </c>
      <c r="C1297" s="12" t="s">
        <v>27</v>
      </c>
      <c r="D1297" s="12" t="s">
        <v>27</v>
      </c>
      <c r="E1297" s="12">
        <v>252.6</v>
      </c>
      <c r="F1297" s="32">
        <v>1</v>
      </c>
      <c r="G1297" s="32">
        <v>1</v>
      </c>
      <c r="H1297" s="12" t="s">
        <v>105</v>
      </c>
      <c r="I1297" s="12" t="s">
        <v>27</v>
      </c>
      <c r="J1297" s="30" t="s">
        <v>115</v>
      </c>
    </row>
    <row r="1298" spans="1:10">
      <c r="A1298" s="31">
        <v>0.56624530303030296</v>
      </c>
      <c r="B1298" s="12">
        <v>566245.30303030298</v>
      </c>
      <c r="C1298" s="12" t="s">
        <v>27</v>
      </c>
      <c r="D1298" s="12" t="s">
        <v>27</v>
      </c>
      <c r="E1298" s="12">
        <v>251.4</v>
      </c>
      <c r="F1298" s="32">
        <v>0.7</v>
      </c>
      <c r="G1298" s="32">
        <v>0.7</v>
      </c>
      <c r="H1298" s="12" t="s">
        <v>105</v>
      </c>
      <c r="I1298" s="12" t="s">
        <v>27</v>
      </c>
      <c r="J1298" s="30" t="s">
        <v>115</v>
      </c>
    </row>
    <row r="1299" spans="1:10">
      <c r="A1299" s="31">
        <v>0.56658863636363632</v>
      </c>
      <c r="B1299" s="12">
        <v>566588.63636363635</v>
      </c>
      <c r="C1299" s="12" t="s">
        <v>27</v>
      </c>
      <c r="D1299" s="12" t="s">
        <v>27</v>
      </c>
      <c r="E1299" s="12">
        <v>253.7</v>
      </c>
      <c r="F1299" s="32">
        <v>0.8</v>
      </c>
      <c r="G1299" s="32">
        <v>0.8</v>
      </c>
      <c r="H1299" s="12" t="s">
        <v>105</v>
      </c>
      <c r="I1299" s="12" t="s">
        <v>27</v>
      </c>
      <c r="J1299" s="30" t="s">
        <v>115</v>
      </c>
    </row>
    <row r="1300" spans="1:10">
      <c r="A1300" s="31">
        <v>0.56691835151515158</v>
      </c>
      <c r="B1300" s="12">
        <v>566918.35151515156</v>
      </c>
      <c r="C1300" s="12" t="s">
        <v>27</v>
      </c>
      <c r="D1300" s="12" t="s">
        <v>27</v>
      </c>
      <c r="E1300" s="12">
        <v>254.3</v>
      </c>
      <c r="F1300" s="32">
        <v>1.6</v>
      </c>
      <c r="G1300" s="32">
        <v>1.6</v>
      </c>
      <c r="H1300" s="12" t="s">
        <v>105</v>
      </c>
      <c r="I1300" s="12" t="s">
        <v>27</v>
      </c>
      <c r="J1300" s="30" t="s">
        <v>115</v>
      </c>
    </row>
    <row r="1301" spans="1:10">
      <c r="A1301" s="31">
        <v>0.56723949090909087</v>
      </c>
      <c r="B1301" s="12">
        <v>567239.49090909085</v>
      </c>
      <c r="C1301" s="12" t="s">
        <v>27</v>
      </c>
      <c r="D1301" s="12" t="s">
        <v>27</v>
      </c>
      <c r="E1301" s="12">
        <v>253.9</v>
      </c>
      <c r="F1301" s="32">
        <v>0.7</v>
      </c>
      <c r="G1301" s="32">
        <v>0.7</v>
      </c>
      <c r="H1301" s="12" t="s">
        <v>105</v>
      </c>
      <c r="I1301" s="12" t="s">
        <v>27</v>
      </c>
      <c r="J1301" s="30" t="s">
        <v>115</v>
      </c>
    </row>
    <row r="1302" spans="1:10">
      <c r="A1302" s="31">
        <v>0.56754865454545456</v>
      </c>
      <c r="B1302" s="12">
        <v>567548.65454545454</v>
      </c>
      <c r="C1302" s="12" t="s">
        <v>27</v>
      </c>
      <c r="D1302" s="12" t="s">
        <v>27</v>
      </c>
      <c r="E1302" s="12">
        <v>254.5</v>
      </c>
      <c r="F1302" s="32">
        <v>1.6</v>
      </c>
      <c r="G1302" s="32">
        <v>1.6</v>
      </c>
      <c r="H1302" s="12" t="s">
        <v>105</v>
      </c>
      <c r="I1302" s="12" t="s">
        <v>27</v>
      </c>
      <c r="J1302" s="30" t="s">
        <v>115</v>
      </c>
    </row>
    <row r="1303" spans="1:10">
      <c r="A1303" s="31">
        <v>0.56788489090909089</v>
      </c>
      <c r="B1303" s="12">
        <v>567884.89090909087</v>
      </c>
      <c r="C1303" s="12" t="s">
        <v>27</v>
      </c>
      <c r="D1303" s="12" t="s">
        <v>27</v>
      </c>
      <c r="E1303" s="12">
        <v>253.2</v>
      </c>
      <c r="F1303" s="32">
        <v>0.9</v>
      </c>
      <c r="G1303" s="32">
        <v>0.9</v>
      </c>
      <c r="H1303" s="12" t="s">
        <v>105</v>
      </c>
      <c r="I1303" s="12" t="s">
        <v>27</v>
      </c>
      <c r="J1303" s="30" t="s">
        <v>115</v>
      </c>
    </row>
    <row r="1304" spans="1:10">
      <c r="A1304" s="31">
        <v>0.56820413939393943</v>
      </c>
      <c r="B1304" s="12">
        <v>568204.1393939394</v>
      </c>
      <c r="C1304" s="12" t="s">
        <v>27</v>
      </c>
      <c r="D1304" s="12" t="s">
        <v>27</v>
      </c>
      <c r="E1304" s="12">
        <v>253.9</v>
      </c>
      <c r="F1304" s="32">
        <v>1.2</v>
      </c>
      <c r="G1304" s="32">
        <v>1.2</v>
      </c>
      <c r="H1304" s="12" t="s">
        <v>105</v>
      </c>
      <c r="I1304" s="12" t="s">
        <v>27</v>
      </c>
      <c r="J1304" s="30" t="s">
        <v>115</v>
      </c>
    </row>
    <row r="1305" spans="1:10">
      <c r="A1305" s="31">
        <v>0.56853423636363642</v>
      </c>
      <c r="B1305" s="12">
        <v>568534.23636363645</v>
      </c>
      <c r="C1305" s="12" t="s">
        <v>27</v>
      </c>
      <c r="D1305" s="12" t="s">
        <v>27</v>
      </c>
      <c r="E1305" s="12">
        <v>252.8</v>
      </c>
      <c r="F1305" s="32">
        <v>1.1000000000000001</v>
      </c>
      <c r="G1305" s="32">
        <v>1.1000000000000001</v>
      </c>
      <c r="H1305" s="12" t="s">
        <v>105</v>
      </c>
      <c r="I1305" s="12" t="s">
        <v>27</v>
      </c>
      <c r="J1305" s="30" t="s">
        <v>115</v>
      </c>
    </row>
    <row r="1306" spans="1:10">
      <c r="A1306" s="31">
        <v>0.56893014545454546</v>
      </c>
      <c r="B1306" s="12">
        <v>568930.14545454551</v>
      </c>
      <c r="C1306" s="12" t="s">
        <v>27</v>
      </c>
      <c r="D1306" s="12" t="s">
        <v>27</v>
      </c>
      <c r="E1306" s="12">
        <v>253</v>
      </c>
      <c r="F1306" s="32">
        <v>0.6</v>
      </c>
      <c r="G1306" s="32">
        <v>0.6</v>
      </c>
      <c r="H1306" s="12" t="s">
        <v>105</v>
      </c>
      <c r="I1306" s="12" t="s">
        <v>27</v>
      </c>
      <c r="J1306" s="30" t="s">
        <v>115</v>
      </c>
    </row>
    <row r="1307" spans="1:10">
      <c r="A1307" s="31">
        <v>0.56931459393939388</v>
      </c>
      <c r="B1307" s="12">
        <v>569314.59393939388</v>
      </c>
      <c r="C1307" s="12" t="s">
        <v>27</v>
      </c>
      <c r="D1307" s="12" t="s">
        <v>27</v>
      </c>
      <c r="E1307" s="12">
        <v>250.2</v>
      </c>
      <c r="F1307" s="32">
        <v>0.4</v>
      </c>
      <c r="G1307" s="32">
        <v>0.4</v>
      </c>
      <c r="H1307" s="12" t="s">
        <v>105</v>
      </c>
      <c r="I1307" s="12" t="s">
        <v>27</v>
      </c>
      <c r="J1307" s="30" t="s">
        <v>115</v>
      </c>
    </row>
    <row r="1308" spans="1:10">
      <c r="A1308" s="31">
        <v>0.56968392727272721</v>
      </c>
      <c r="B1308" s="12">
        <v>569683.92727272725</v>
      </c>
      <c r="C1308" s="12" t="s">
        <v>27</v>
      </c>
      <c r="D1308" s="12" t="s">
        <v>27</v>
      </c>
      <c r="E1308" s="12">
        <v>251.3</v>
      </c>
      <c r="F1308" s="32">
        <v>1.3</v>
      </c>
      <c r="G1308" s="32">
        <v>1.3</v>
      </c>
      <c r="H1308" s="12" t="s">
        <v>105</v>
      </c>
      <c r="I1308" s="12" t="s">
        <v>27</v>
      </c>
      <c r="J1308" s="30" t="s">
        <v>115</v>
      </c>
    </row>
    <row r="1309" spans="1:10">
      <c r="A1309" s="31">
        <v>0.57006724848484847</v>
      </c>
      <c r="B1309" s="12">
        <v>570067.24848484842</v>
      </c>
      <c r="C1309" s="12" t="s">
        <v>27</v>
      </c>
      <c r="D1309" s="12" t="s">
        <v>27</v>
      </c>
      <c r="E1309" s="12">
        <v>250</v>
      </c>
      <c r="F1309" s="32">
        <v>1.3</v>
      </c>
      <c r="G1309" s="32">
        <v>1.3</v>
      </c>
      <c r="H1309" s="12" t="s">
        <v>105</v>
      </c>
      <c r="I1309" s="12" t="s">
        <v>27</v>
      </c>
      <c r="J1309" s="30" t="s">
        <v>115</v>
      </c>
    </row>
    <row r="1310" spans="1:10">
      <c r="A1310" s="31">
        <v>0.57046346060606068</v>
      </c>
      <c r="B1310" s="12">
        <v>570463.46060606069</v>
      </c>
      <c r="C1310" s="12" t="s">
        <v>27</v>
      </c>
      <c r="D1310" s="12" t="s">
        <v>27</v>
      </c>
      <c r="E1310" s="12">
        <v>251.3</v>
      </c>
      <c r="F1310" s="32">
        <v>1.3</v>
      </c>
      <c r="G1310" s="32">
        <v>1.3</v>
      </c>
      <c r="H1310" s="12" t="s">
        <v>105</v>
      </c>
      <c r="I1310" s="12" t="s">
        <v>27</v>
      </c>
      <c r="J1310" s="30" t="s">
        <v>115</v>
      </c>
    </row>
    <row r="1311" spans="1:10">
      <c r="A1311" s="31">
        <v>0.57086212727272734</v>
      </c>
      <c r="B1311" s="12">
        <v>570862.12727272732</v>
      </c>
      <c r="C1311" s="12" t="s">
        <v>27</v>
      </c>
      <c r="D1311" s="12" t="s">
        <v>27</v>
      </c>
      <c r="E1311" s="12">
        <v>251.8</v>
      </c>
      <c r="F1311" s="32">
        <v>1.2</v>
      </c>
      <c r="G1311" s="32">
        <v>1.2</v>
      </c>
      <c r="H1311" s="12" t="s">
        <v>105</v>
      </c>
      <c r="I1311" s="12" t="s">
        <v>27</v>
      </c>
      <c r="J1311" s="30" t="s">
        <v>115</v>
      </c>
    </row>
    <row r="1312" spans="1:10">
      <c r="A1312" s="31">
        <v>0.57126144242424248</v>
      </c>
      <c r="B1312" s="12">
        <v>571261.4424242425</v>
      </c>
      <c r="C1312" s="12" t="s">
        <v>27</v>
      </c>
      <c r="D1312" s="12" t="s">
        <v>27</v>
      </c>
      <c r="E1312" s="12">
        <v>251.8</v>
      </c>
      <c r="F1312" s="32">
        <v>1.3</v>
      </c>
      <c r="G1312" s="32">
        <v>1.3</v>
      </c>
      <c r="H1312" s="12" t="s">
        <v>105</v>
      </c>
      <c r="I1312" s="12" t="s">
        <v>27</v>
      </c>
      <c r="J1312" s="30" t="s">
        <v>115</v>
      </c>
    </row>
    <row r="1313" spans="1:10">
      <c r="A1313" s="31">
        <v>0.57163335757575751</v>
      </c>
      <c r="B1313" s="12">
        <v>571633.35757575755</v>
      </c>
      <c r="C1313" s="12" t="s">
        <v>27</v>
      </c>
      <c r="D1313" s="12" t="s">
        <v>27</v>
      </c>
      <c r="E1313" s="12">
        <v>249.6</v>
      </c>
      <c r="F1313" s="32">
        <v>0.5</v>
      </c>
      <c r="G1313" s="32">
        <v>0.5</v>
      </c>
      <c r="H1313" s="12" t="s">
        <v>105</v>
      </c>
      <c r="I1313" s="12" t="s">
        <v>27</v>
      </c>
      <c r="J1313" s="30" t="s">
        <v>115</v>
      </c>
    </row>
    <row r="1314" spans="1:10">
      <c r="A1314" s="31">
        <v>0.57197469090909081</v>
      </c>
      <c r="B1314" s="12">
        <v>571974.6909090908</v>
      </c>
      <c r="C1314" s="12" t="s">
        <v>27</v>
      </c>
      <c r="D1314" s="12" t="s">
        <v>27</v>
      </c>
      <c r="E1314" s="12">
        <v>251.6</v>
      </c>
      <c r="F1314" s="32">
        <v>1.7</v>
      </c>
      <c r="G1314" s="32">
        <v>1.7</v>
      </c>
      <c r="H1314" s="12" t="s">
        <v>105</v>
      </c>
      <c r="I1314" s="12" t="s">
        <v>27</v>
      </c>
      <c r="J1314" s="30" t="s">
        <v>115</v>
      </c>
    </row>
    <row r="1315" spans="1:10">
      <c r="A1315" s="31">
        <v>0.57231549999999987</v>
      </c>
      <c r="B1315" s="12">
        <v>572315.49999999988</v>
      </c>
      <c r="C1315" s="12" t="s">
        <v>27</v>
      </c>
      <c r="D1315" s="12" t="s">
        <v>27</v>
      </c>
      <c r="E1315" s="12">
        <v>250.30099616813419</v>
      </c>
      <c r="F1315" s="32">
        <v>1.0367141312613442</v>
      </c>
      <c r="G1315" s="32">
        <v>1.0367141312613442</v>
      </c>
      <c r="H1315" s="12" t="s">
        <v>105</v>
      </c>
      <c r="I1315" s="12" t="s">
        <v>27</v>
      </c>
      <c r="J1315" s="30" t="s">
        <v>115</v>
      </c>
    </row>
    <row r="1316" spans="1:10">
      <c r="A1316" s="31">
        <v>0.57266987272727277</v>
      </c>
      <c r="B1316" s="12">
        <v>572669.8727272728</v>
      </c>
      <c r="C1316" s="12" t="s">
        <v>27</v>
      </c>
      <c r="D1316" s="12" t="s">
        <v>27</v>
      </c>
      <c r="E1316" s="12">
        <v>246.30955184938028</v>
      </c>
      <c r="F1316" s="32">
        <v>1.1463086611230204</v>
      </c>
      <c r="G1316" s="32">
        <v>1.1463086611230204</v>
      </c>
      <c r="H1316" s="12" t="s">
        <v>105</v>
      </c>
      <c r="I1316" s="12" t="s">
        <v>27</v>
      </c>
      <c r="J1316" s="30" t="s">
        <v>115</v>
      </c>
    </row>
    <row r="1317" spans="1:10">
      <c r="A1317" s="31">
        <v>0.5730535166666666</v>
      </c>
      <c r="B1317" s="12">
        <v>573053.5166666666</v>
      </c>
      <c r="C1317" s="12" t="s">
        <v>27</v>
      </c>
      <c r="D1317" s="12" t="s">
        <v>27</v>
      </c>
      <c r="E1317" s="12">
        <v>247.65697248974385</v>
      </c>
      <c r="F1317" s="32">
        <v>0.68037729920006074</v>
      </c>
      <c r="G1317" s="32">
        <v>0.68037729920006074</v>
      </c>
      <c r="H1317" s="12" t="s">
        <v>105</v>
      </c>
      <c r="I1317" s="12" t="s">
        <v>27</v>
      </c>
      <c r="J1317" s="30" t="s">
        <v>115</v>
      </c>
    </row>
    <row r="1318" spans="1:10">
      <c r="A1318" s="31">
        <v>0.57347574999999973</v>
      </c>
      <c r="B1318" s="12">
        <v>573475.74999999977</v>
      </c>
      <c r="C1318" s="12" t="s">
        <v>27</v>
      </c>
      <c r="D1318" s="12" t="s">
        <v>27</v>
      </c>
      <c r="E1318" s="12">
        <v>249.18618138857704</v>
      </c>
      <c r="F1318" s="32">
        <v>1.0832594952556209</v>
      </c>
      <c r="G1318" s="32">
        <v>1.0832594952556209</v>
      </c>
      <c r="H1318" s="12" t="s">
        <v>105</v>
      </c>
      <c r="I1318" s="12" t="s">
        <v>27</v>
      </c>
      <c r="J1318" s="30" t="s">
        <v>115</v>
      </c>
    </row>
    <row r="1319" spans="1:10">
      <c r="A1319" s="31">
        <v>0.5739130166666665</v>
      </c>
      <c r="B1319" s="12">
        <v>573913.01666666649</v>
      </c>
      <c r="C1319" s="12" t="s">
        <v>27</v>
      </c>
      <c r="D1319" s="12" t="s">
        <v>27</v>
      </c>
      <c r="E1319" s="12">
        <v>248.72078039844754</v>
      </c>
      <c r="F1319" s="32">
        <v>0.39089577701071909</v>
      </c>
      <c r="G1319" s="32">
        <v>0.39089577701071909</v>
      </c>
      <c r="H1319" s="12" t="s">
        <v>105</v>
      </c>
      <c r="I1319" s="12" t="s">
        <v>27</v>
      </c>
      <c r="J1319" s="30" t="s">
        <v>115</v>
      </c>
    </row>
    <row r="1320" spans="1:10">
      <c r="A1320" s="31">
        <v>0.57436465454545438</v>
      </c>
      <c r="B1320" s="12">
        <v>574364.65454545442</v>
      </c>
      <c r="C1320" s="12" t="s">
        <v>27</v>
      </c>
      <c r="D1320" s="12" t="s">
        <v>27</v>
      </c>
      <c r="E1320" s="12">
        <v>251.76660081449791</v>
      </c>
      <c r="F1320" s="32">
        <v>1.7773613165168483</v>
      </c>
      <c r="G1320" s="32">
        <v>1.7773613165168483</v>
      </c>
      <c r="H1320" s="12" t="s">
        <v>105</v>
      </c>
      <c r="I1320" s="12" t="s">
        <v>27</v>
      </c>
      <c r="J1320" s="30" t="s">
        <v>115</v>
      </c>
    </row>
    <row r="1321" spans="1:10">
      <c r="A1321" s="31">
        <v>0.57480600000000015</v>
      </c>
      <c r="B1321" s="12">
        <v>574806.00000000012</v>
      </c>
      <c r="C1321" s="12" t="s">
        <v>27</v>
      </c>
      <c r="D1321" s="12" t="s">
        <v>27</v>
      </c>
      <c r="E1321" s="12">
        <v>251.86150476654132</v>
      </c>
      <c r="F1321" s="32">
        <v>0.69796538718100287</v>
      </c>
      <c r="G1321" s="32">
        <v>0.69796538718100287</v>
      </c>
      <c r="H1321" s="12" t="s">
        <v>105</v>
      </c>
      <c r="I1321" s="12" t="s">
        <v>27</v>
      </c>
      <c r="J1321" s="30" t="s">
        <v>115</v>
      </c>
    </row>
    <row r="1322" spans="1:10">
      <c r="A1322" s="31">
        <v>0.57523396363636359</v>
      </c>
      <c r="B1322" s="12">
        <v>575233.96363636362</v>
      </c>
      <c r="C1322" s="12" t="s">
        <v>27</v>
      </c>
      <c r="D1322" s="12" t="s">
        <v>27</v>
      </c>
      <c r="E1322" s="12">
        <v>252.08002667419618</v>
      </c>
      <c r="F1322" s="32">
        <v>1.3008693087626229</v>
      </c>
      <c r="G1322" s="32">
        <v>1.3008693087626229</v>
      </c>
      <c r="H1322" s="12" t="s">
        <v>105</v>
      </c>
      <c r="I1322" s="12" t="s">
        <v>27</v>
      </c>
      <c r="J1322" s="30" t="s">
        <v>115</v>
      </c>
    </row>
    <row r="1323" spans="1:10">
      <c r="A1323" s="31">
        <v>0.57565453333333305</v>
      </c>
      <c r="B1323" s="12">
        <v>575654.53333333309</v>
      </c>
      <c r="C1323" s="12" t="s">
        <v>27</v>
      </c>
      <c r="D1323" s="12" t="s">
        <v>27</v>
      </c>
      <c r="E1323" s="12">
        <v>248.86392196978051</v>
      </c>
      <c r="F1323" s="32">
        <v>0.97695471978385262</v>
      </c>
      <c r="G1323" s="32">
        <v>0.97695471978385262</v>
      </c>
      <c r="H1323" s="12" t="s">
        <v>105</v>
      </c>
      <c r="I1323" s="12" t="s">
        <v>27</v>
      </c>
      <c r="J1323" s="30" t="s">
        <v>115</v>
      </c>
    </row>
    <row r="1324" spans="1:10">
      <c r="A1324" s="31">
        <v>0.57611284999999979</v>
      </c>
      <c r="B1324" s="12">
        <v>576112.84999999974</v>
      </c>
      <c r="C1324" s="12" t="s">
        <v>27</v>
      </c>
      <c r="D1324" s="12" t="s">
        <v>27</v>
      </c>
      <c r="E1324" s="12">
        <v>252.543697553062</v>
      </c>
      <c r="F1324" s="32">
        <v>0.52155400554880704</v>
      </c>
      <c r="G1324" s="32">
        <v>0.52155400554880704</v>
      </c>
      <c r="H1324" s="12" t="s">
        <v>105</v>
      </c>
      <c r="I1324" s="12" t="s">
        <v>27</v>
      </c>
      <c r="J1324" s="30" t="s">
        <v>115</v>
      </c>
    </row>
    <row r="1325" spans="1:10">
      <c r="A1325" s="31">
        <v>0.57659909999999981</v>
      </c>
      <c r="B1325" s="12">
        <v>576599.09999999986</v>
      </c>
      <c r="C1325" s="12" t="s">
        <v>27</v>
      </c>
      <c r="D1325" s="12" t="s">
        <v>27</v>
      </c>
      <c r="E1325" s="12">
        <v>252.89735364095921</v>
      </c>
      <c r="F1325" s="32">
        <v>1.0607246117810047</v>
      </c>
      <c r="G1325" s="32">
        <v>1.0607246117810047</v>
      </c>
      <c r="H1325" s="12" t="s">
        <v>105</v>
      </c>
      <c r="I1325" s="12" t="s">
        <v>27</v>
      </c>
      <c r="J1325" s="30" t="s">
        <v>115</v>
      </c>
    </row>
    <row r="1326" spans="1:10">
      <c r="A1326" s="31">
        <v>0.5771151000000001</v>
      </c>
      <c r="B1326" s="12">
        <v>577115.10000000009</v>
      </c>
      <c r="C1326" s="12" t="s">
        <v>27</v>
      </c>
      <c r="D1326" s="12" t="s">
        <v>27</v>
      </c>
      <c r="E1326" s="12">
        <v>251.29657667714631</v>
      </c>
      <c r="F1326" s="32">
        <v>1.0592939780432611</v>
      </c>
      <c r="G1326" s="32">
        <v>1.0592939780432611</v>
      </c>
      <c r="H1326" s="12" t="s">
        <v>105</v>
      </c>
      <c r="I1326" s="12" t="s">
        <v>27</v>
      </c>
      <c r="J1326" s="30" t="s">
        <v>115</v>
      </c>
    </row>
    <row r="1327" spans="1:10">
      <c r="A1327" s="31">
        <v>0.57765385000000014</v>
      </c>
      <c r="B1327" s="12">
        <v>577653.85000000009</v>
      </c>
      <c r="C1327" s="12" t="s">
        <v>27</v>
      </c>
      <c r="D1327" s="12" t="s">
        <v>27</v>
      </c>
      <c r="E1327" s="12">
        <v>251.34172534675196</v>
      </c>
      <c r="F1327" s="32">
        <v>1.1303544188686772</v>
      </c>
      <c r="G1327" s="32">
        <v>1.1303544188686772</v>
      </c>
      <c r="H1327" s="12" t="s">
        <v>105</v>
      </c>
      <c r="I1327" s="12" t="s">
        <v>27</v>
      </c>
      <c r="J1327" s="30" t="s">
        <v>115</v>
      </c>
    </row>
    <row r="1328" spans="1:10">
      <c r="A1328" s="31">
        <v>0.57819634999999969</v>
      </c>
      <c r="B1328" s="12">
        <v>578196.34999999974</v>
      </c>
      <c r="C1328" s="12" t="s">
        <v>27</v>
      </c>
      <c r="D1328" s="12" t="s">
        <v>27</v>
      </c>
      <c r="E1328" s="12">
        <v>251.07927635221839</v>
      </c>
      <c r="F1328" s="32">
        <v>0.59562762051246099</v>
      </c>
      <c r="G1328" s="32">
        <v>0.59562762051246099</v>
      </c>
      <c r="H1328" s="12" t="s">
        <v>105</v>
      </c>
      <c r="I1328" s="12" t="s">
        <v>27</v>
      </c>
      <c r="J1328" s="30" t="s">
        <v>115</v>
      </c>
    </row>
    <row r="1329" spans="1:10">
      <c r="A1329" s="31">
        <v>0.57874234999999974</v>
      </c>
      <c r="B1329" s="12">
        <v>578742.34999999974</v>
      </c>
      <c r="C1329" s="12" t="s">
        <v>27</v>
      </c>
      <c r="D1329" s="12" t="s">
        <v>27</v>
      </c>
      <c r="E1329" s="12">
        <v>249.0568689785398</v>
      </c>
      <c r="F1329" s="32">
        <v>0.48073952942542497</v>
      </c>
      <c r="G1329" s="32">
        <v>0.48073952942542497</v>
      </c>
      <c r="H1329" s="12" t="s">
        <v>105</v>
      </c>
      <c r="I1329" s="12" t="s">
        <v>27</v>
      </c>
      <c r="J1329" s="30" t="s">
        <v>115</v>
      </c>
    </row>
    <row r="1330" spans="1:10">
      <c r="A1330" s="31">
        <v>0.57928054999999978</v>
      </c>
      <c r="B1330" s="12">
        <v>579280.54999999981</v>
      </c>
      <c r="C1330" s="12" t="s">
        <v>27</v>
      </c>
      <c r="D1330" s="12" t="s">
        <v>27</v>
      </c>
      <c r="E1330" s="12">
        <v>252.92340485161623</v>
      </c>
      <c r="F1330" s="32">
        <v>1.065351284794579</v>
      </c>
      <c r="G1330" s="32">
        <v>1.065351284794579</v>
      </c>
      <c r="H1330" s="12" t="s">
        <v>105</v>
      </c>
      <c r="I1330" s="12" t="s">
        <v>27</v>
      </c>
      <c r="J1330" s="30" t="s">
        <v>115</v>
      </c>
    </row>
    <row r="1331" spans="1:10">
      <c r="A1331" s="31">
        <v>0.5798331166666667</v>
      </c>
      <c r="B1331" s="12">
        <v>579833.1166666667</v>
      </c>
      <c r="C1331" s="12" t="s">
        <v>27</v>
      </c>
      <c r="D1331" s="12" t="s">
        <v>27</v>
      </c>
      <c r="E1331" s="12">
        <v>251.47302309267096</v>
      </c>
      <c r="F1331" s="32">
        <v>1.8038686375787312</v>
      </c>
      <c r="G1331" s="32">
        <v>1.8038686375787312</v>
      </c>
      <c r="H1331" s="12" t="s">
        <v>105</v>
      </c>
      <c r="I1331" s="12" t="s">
        <v>27</v>
      </c>
      <c r="J1331" s="30" t="s">
        <v>115</v>
      </c>
    </row>
    <row r="1332" spans="1:10">
      <c r="A1332" s="31">
        <v>0.58021050454545431</v>
      </c>
      <c r="B1332" s="12">
        <v>580210.50454545429</v>
      </c>
      <c r="C1332" s="12" t="s">
        <v>27</v>
      </c>
      <c r="D1332" s="12" t="s">
        <v>27</v>
      </c>
      <c r="E1332" s="12">
        <v>244.13978325747763</v>
      </c>
      <c r="F1332" s="32">
        <v>1.670671659998862</v>
      </c>
      <c r="G1332" s="32">
        <v>1.670671659998862</v>
      </c>
      <c r="H1332" s="12" t="s">
        <v>105</v>
      </c>
      <c r="I1332" s="12" t="s">
        <v>27</v>
      </c>
      <c r="J1332" s="30" t="s">
        <v>115</v>
      </c>
    </row>
    <row r="1333" spans="1:10">
      <c r="A1333" s="31">
        <v>0.58040178333333325</v>
      </c>
      <c r="B1333" s="12">
        <v>580401.78333333321</v>
      </c>
      <c r="C1333" s="12" t="s">
        <v>27</v>
      </c>
      <c r="D1333" s="12" t="s">
        <v>27</v>
      </c>
      <c r="E1333" s="12">
        <v>243.80713981566839</v>
      </c>
      <c r="F1333" s="32">
        <v>0.86829026663143904</v>
      </c>
      <c r="G1333" s="32">
        <v>0.86829026663143904</v>
      </c>
      <c r="H1333" s="12" t="s">
        <v>105</v>
      </c>
      <c r="I1333" s="12" t="s">
        <v>27</v>
      </c>
      <c r="J1333" s="30" t="s">
        <v>115</v>
      </c>
    </row>
    <row r="1334" spans="1:10">
      <c r="A1334" s="31">
        <v>0.5808140045454544</v>
      </c>
      <c r="B1334" s="12">
        <v>580814.0045454544</v>
      </c>
      <c r="C1334" s="12" t="s">
        <v>27</v>
      </c>
      <c r="D1334" s="12" t="s">
        <v>27</v>
      </c>
      <c r="E1334" s="12">
        <v>236.17021956160747</v>
      </c>
      <c r="F1334" s="32">
        <v>0.3017587944803129</v>
      </c>
      <c r="G1334" s="32">
        <v>0.3017587944803129</v>
      </c>
      <c r="H1334" s="12" t="s">
        <v>105</v>
      </c>
      <c r="I1334" s="12" t="s">
        <v>27</v>
      </c>
      <c r="J1334" s="30" t="s">
        <v>115</v>
      </c>
    </row>
    <row r="1335" spans="1:10">
      <c r="A1335" s="31">
        <v>0.58111864999999963</v>
      </c>
      <c r="B1335" s="12">
        <v>581118.64999999967</v>
      </c>
      <c r="C1335" s="12" t="s">
        <v>27</v>
      </c>
      <c r="D1335" s="12" t="s">
        <v>27</v>
      </c>
      <c r="E1335" s="12">
        <v>230.25538907698549</v>
      </c>
      <c r="F1335" s="32">
        <v>0.57242142764198778</v>
      </c>
      <c r="G1335" s="32">
        <v>0.57242142764198778</v>
      </c>
      <c r="H1335" s="12" t="s">
        <v>105</v>
      </c>
      <c r="I1335" s="12" t="s">
        <v>27</v>
      </c>
      <c r="J1335" s="30" t="s">
        <v>115</v>
      </c>
    </row>
    <row r="1336" spans="1:10">
      <c r="A1336" s="31">
        <v>0.5815465272727276</v>
      </c>
      <c r="B1336" s="12">
        <v>581546.52727272757</v>
      </c>
      <c r="C1336" s="12" t="s">
        <v>27</v>
      </c>
      <c r="D1336" s="12" t="s">
        <v>27</v>
      </c>
      <c r="E1336" s="12">
        <v>225.20704023466681</v>
      </c>
      <c r="F1336" s="32">
        <v>1.5651551381703039</v>
      </c>
      <c r="G1336" s="32">
        <v>1.5651551381703039</v>
      </c>
      <c r="H1336" s="12" t="s">
        <v>105</v>
      </c>
      <c r="I1336" s="12" t="s">
        <v>27</v>
      </c>
      <c r="J1336" s="30" t="s">
        <v>115</v>
      </c>
    </row>
    <row r="1337" spans="1:10">
      <c r="A1337" s="31">
        <v>0.58192829999999962</v>
      </c>
      <c r="B1337" s="12">
        <v>581928.29999999958</v>
      </c>
      <c r="C1337" s="12" t="s">
        <v>27</v>
      </c>
      <c r="D1337" s="12" t="s">
        <v>27</v>
      </c>
      <c r="E1337" s="12">
        <v>219.41265806017452</v>
      </c>
      <c r="F1337" s="32">
        <v>0.81171831142004214</v>
      </c>
      <c r="G1337" s="32">
        <v>0.81171831142004214</v>
      </c>
      <c r="H1337" s="12" t="s">
        <v>105</v>
      </c>
      <c r="I1337" s="12" t="s">
        <v>27</v>
      </c>
      <c r="J1337" s="30" t="s">
        <v>115</v>
      </c>
    </row>
    <row r="1338" spans="1:10">
      <c r="A1338" s="31">
        <v>0.58245452727272706</v>
      </c>
      <c r="B1338" s="12">
        <v>582454.52727272711</v>
      </c>
      <c r="C1338" s="12" t="s">
        <v>27</v>
      </c>
      <c r="D1338" s="12" t="s">
        <v>27</v>
      </c>
      <c r="E1338" s="12">
        <v>215.44586651227405</v>
      </c>
      <c r="F1338" s="32">
        <v>1.0709618985834399</v>
      </c>
      <c r="G1338" s="32">
        <v>1.0709618985834399</v>
      </c>
      <c r="H1338" s="12" t="s">
        <v>105</v>
      </c>
      <c r="I1338" s="12" t="s">
        <v>27</v>
      </c>
      <c r="J1338" s="30" t="s">
        <v>115</v>
      </c>
    </row>
    <row r="1339" spans="1:10">
      <c r="A1339" s="31">
        <v>0.58283629999999997</v>
      </c>
      <c r="B1339" s="12">
        <v>582836.29999999993</v>
      </c>
      <c r="C1339" s="12" t="s">
        <v>27</v>
      </c>
      <c r="D1339" s="12" t="s">
        <v>27</v>
      </c>
      <c r="E1339" s="12">
        <v>209.88341782048894</v>
      </c>
      <c r="F1339" s="32">
        <v>1.1769936805769108</v>
      </c>
      <c r="G1339" s="32">
        <v>1.1769936805769108</v>
      </c>
      <c r="H1339" s="12" t="s">
        <v>105</v>
      </c>
      <c r="I1339" s="12" t="s">
        <v>27</v>
      </c>
      <c r="J1339" s="30" t="s">
        <v>115</v>
      </c>
    </row>
    <row r="1340" spans="1:10">
      <c r="A1340" s="31">
        <v>0.58357425454545431</v>
      </c>
      <c r="B1340" s="12">
        <v>583574.25454545429</v>
      </c>
      <c r="C1340" s="12" t="s">
        <v>27</v>
      </c>
      <c r="D1340" s="12" t="s">
        <v>27</v>
      </c>
      <c r="E1340" s="12">
        <v>206.68125254107684</v>
      </c>
      <c r="F1340" s="32">
        <v>0.50686907553918359</v>
      </c>
      <c r="G1340" s="32">
        <v>0.50686907553918359</v>
      </c>
      <c r="H1340" s="12" t="s">
        <v>105</v>
      </c>
      <c r="I1340" s="12" t="s">
        <v>27</v>
      </c>
      <c r="J1340" s="30" t="s">
        <v>115</v>
      </c>
    </row>
    <row r="1341" spans="1:10">
      <c r="A1341" s="31">
        <v>0.58395880000000011</v>
      </c>
      <c r="B1341" s="12">
        <v>583958.80000000016</v>
      </c>
      <c r="C1341" s="12" t="s">
        <v>27</v>
      </c>
      <c r="D1341" s="12" t="s">
        <v>27</v>
      </c>
      <c r="E1341" s="12">
        <v>210.63901783350494</v>
      </c>
      <c r="F1341" s="32">
        <v>0.63839234322321259</v>
      </c>
      <c r="G1341" s="32">
        <v>0.63839234322321259</v>
      </c>
      <c r="H1341" s="12" t="s">
        <v>105</v>
      </c>
      <c r="I1341" s="12" t="s">
        <v>27</v>
      </c>
      <c r="J1341" s="30" t="s">
        <v>115</v>
      </c>
    </row>
    <row r="1342" spans="1:10">
      <c r="A1342" s="31">
        <v>0.58672084242424249</v>
      </c>
      <c r="B1342" s="12">
        <v>586720.84242424252</v>
      </c>
      <c r="C1342" s="12" t="s">
        <v>27</v>
      </c>
      <c r="D1342" s="12" t="s">
        <v>27</v>
      </c>
      <c r="E1342" s="12">
        <v>223.95763277250387</v>
      </c>
      <c r="F1342" s="32">
        <v>0.86750125748151619</v>
      </c>
      <c r="G1342" s="32">
        <v>0.86750125748151619</v>
      </c>
      <c r="H1342" s="12" t="s">
        <v>105</v>
      </c>
      <c r="I1342" s="12" t="s">
        <v>27</v>
      </c>
      <c r="J1342" s="30" t="s">
        <v>115</v>
      </c>
    </row>
    <row r="1343" spans="1:10">
      <c r="A1343" s="31">
        <v>0.58717184999999927</v>
      </c>
      <c r="B1343" s="12">
        <v>587171.84999999928</v>
      </c>
      <c r="C1343" s="12" t="s">
        <v>27</v>
      </c>
      <c r="D1343" s="12" t="s">
        <v>27</v>
      </c>
      <c r="E1343" s="12">
        <v>225.99293107651371</v>
      </c>
      <c r="F1343" s="32">
        <v>1.4457602611893452</v>
      </c>
      <c r="G1343" s="32">
        <v>1.4457602611893452</v>
      </c>
      <c r="H1343" s="12" t="s">
        <v>105</v>
      </c>
      <c r="I1343" s="12" t="s">
        <v>27</v>
      </c>
      <c r="J1343" s="30" t="s">
        <v>115</v>
      </c>
    </row>
    <row r="1344" spans="1:10">
      <c r="A1344" s="31">
        <v>0.58788866818181773</v>
      </c>
      <c r="B1344" s="12">
        <v>587888.66818181775</v>
      </c>
      <c r="C1344" s="12" t="s">
        <v>27</v>
      </c>
      <c r="D1344" s="12" t="s">
        <v>27</v>
      </c>
      <c r="E1344" s="12">
        <v>234.40092907192803</v>
      </c>
      <c r="F1344" s="32">
        <v>0.50199585953230352</v>
      </c>
      <c r="G1344" s="32">
        <v>0.50199585953230352</v>
      </c>
      <c r="H1344" s="12" t="s">
        <v>105</v>
      </c>
      <c r="I1344" s="12" t="s">
        <v>27</v>
      </c>
      <c r="J1344" s="30" t="s">
        <v>115</v>
      </c>
    </row>
    <row r="1345" spans="1:10">
      <c r="A1345" s="31">
        <v>0.58827934999999965</v>
      </c>
      <c r="B1345" s="12">
        <v>588279.34999999963</v>
      </c>
      <c r="C1345" s="12" t="s">
        <v>27</v>
      </c>
      <c r="D1345" s="12" t="s">
        <v>27</v>
      </c>
      <c r="E1345" s="12">
        <v>238.78411585346242</v>
      </c>
      <c r="F1345" s="32">
        <v>0.97568108803960907</v>
      </c>
      <c r="G1345" s="32">
        <v>0.97568108803960907</v>
      </c>
      <c r="H1345" s="12" t="s">
        <v>105</v>
      </c>
      <c r="I1345" s="12" t="s">
        <v>27</v>
      </c>
      <c r="J1345" s="30" t="s">
        <v>115</v>
      </c>
    </row>
    <row r="1346" spans="1:10">
      <c r="A1346" s="31">
        <v>0.58894090454545411</v>
      </c>
      <c r="B1346" s="12">
        <v>588940.90454545408</v>
      </c>
      <c r="C1346" s="12" t="s">
        <v>27</v>
      </c>
      <c r="D1346" s="12" t="s">
        <v>27</v>
      </c>
      <c r="E1346" s="12">
        <v>246.34602904387208</v>
      </c>
      <c r="F1346" s="32">
        <v>1.8029438166959193</v>
      </c>
      <c r="G1346" s="32">
        <v>1.8029438166959193</v>
      </c>
      <c r="H1346" s="12" t="s">
        <v>105</v>
      </c>
      <c r="I1346" s="12" t="s">
        <v>27</v>
      </c>
      <c r="J1346" s="30" t="s">
        <v>115</v>
      </c>
    </row>
    <row r="1347" spans="1:10">
      <c r="A1347" s="31">
        <v>0.58942535000000029</v>
      </c>
      <c r="B1347" s="12">
        <v>589425.35000000033</v>
      </c>
      <c r="C1347" s="12" t="s">
        <v>27</v>
      </c>
      <c r="D1347" s="12" t="s">
        <v>27</v>
      </c>
      <c r="E1347" s="12">
        <v>250.20456464222792</v>
      </c>
      <c r="F1347" s="32">
        <v>0.40071089974408963</v>
      </c>
      <c r="G1347" s="32">
        <v>0.40071089974408963</v>
      </c>
      <c r="H1347" s="12" t="s">
        <v>105</v>
      </c>
      <c r="I1347" s="12" t="s">
        <v>27</v>
      </c>
      <c r="J1347" s="30" t="s">
        <v>115</v>
      </c>
    </row>
    <row r="1348" spans="1:10">
      <c r="A1348" s="31">
        <v>0.59004014545454508</v>
      </c>
      <c r="B1348" s="12">
        <v>590040.14545454504</v>
      </c>
      <c r="C1348" s="12" t="s">
        <v>27</v>
      </c>
      <c r="D1348" s="12" t="s">
        <v>27</v>
      </c>
      <c r="E1348" s="12">
        <v>248.10464236577934</v>
      </c>
      <c r="F1348" s="32">
        <v>0.55960866254345798</v>
      </c>
      <c r="G1348" s="32">
        <v>0.55960866254345798</v>
      </c>
      <c r="H1348" s="12" t="s">
        <v>105</v>
      </c>
      <c r="I1348" s="12" t="s">
        <v>27</v>
      </c>
      <c r="J1348" s="30" t="s">
        <v>115</v>
      </c>
    </row>
    <row r="1349" spans="1:10">
      <c r="A1349" s="31">
        <v>0.59048880000000015</v>
      </c>
      <c r="B1349" s="12">
        <v>590488.80000000016</v>
      </c>
      <c r="C1349" s="12" t="s">
        <v>27</v>
      </c>
      <c r="D1349" s="12" t="s">
        <v>27</v>
      </c>
      <c r="E1349" s="12">
        <v>243.55530258277321</v>
      </c>
      <c r="F1349" s="32">
        <v>0.75990338563301385</v>
      </c>
      <c r="G1349" s="32">
        <v>0.75990338563301385</v>
      </c>
      <c r="H1349" s="12" t="s">
        <v>105</v>
      </c>
      <c r="I1349" s="12" t="s">
        <v>27</v>
      </c>
      <c r="J1349" s="30" t="s">
        <v>115</v>
      </c>
    </row>
    <row r="1350" spans="1:10">
      <c r="A1350" s="31">
        <v>0.5910194666666666</v>
      </c>
      <c r="B1350" s="12">
        <v>591019.46666666656</v>
      </c>
      <c r="C1350" s="12" t="s">
        <v>27</v>
      </c>
      <c r="D1350" s="12" t="s">
        <v>27</v>
      </c>
      <c r="E1350" s="12">
        <v>237.37751240309967</v>
      </c>
      <c r="F1350" s="32">
        <v>0.75149888850337254</v>
      </c>
      <c r="G1350" s="32">
        <v>0.75149888850337254</v>
      </c>
      <c r="H1350" s="12" t="s">
        <v>105</v>
      </c>
      <c r="I1350" s="12" t="s">
        <v>27</v>
      </c>
      <c r="J1350" s="30" t="s">
        <v>115</v>
      </c>
    </row>
    <row r="1351" spans="1:10">
      <c r="A1351" s="31">
        <v>0.59238347121212109</v>
      </c>
      <c r="B1351" s="12">
        <v>592383.47121212108</v>
      </c>
      <c r="C1351" s="12" t="s">
        <v>27</v>
      </c>
      <c r="D1351" s="12" t="s">
        <v>27</v>
      </c>
      <c r="E1351" s="12">
        <v>225.67880356583396</v>
      </c>
      <c r="F1351" s="32">
        <v>1.1274976170016897</v>
      </c>
      <c r="G1351" s="32">
        <v>1.1274976170016897</v>
      </c>
      <c r="H1351" s="12" t="s">
        <v>105</v>
      </c>
      <c r="I1351" s="12" t="s">
        <v>27</v>
      </c>
      <c r="J1351" s="30" t="s">
        <v>115</v>
      </c>
    </row>
    <row r="1352" spans="1:10">
      <c r="A1352" s="31">
        <v>0.59278551666666601</v>
      </c>
      <c r="B1352" s="12">
        <v>592785.51666666602</v>
      </c>
      <c r="C1352" s="12" t="s">
        <v>27</v>
      </c>
      <c r="D1352" s="12" t="s">
        <v>27</v>
      </c>
      <c r="E1352" s="12">
        <v>229.38667009211042</v>
      </c>
      <c r="F1352" s="32">
        <v>1.2532747452078818</v>
      </c>
      <c r="G1352" s="32">
        <v>1.2532747452078818</v>
      </c>
      <c r="H1352" s="12" t="s">
        <v>105</v>
      </c>
      <c r="I1352" s="12" t="s">
        <v>27</v>
      </c>
      <c r="J1352" s="30" t="s">
        <v>115</v>
      </c>
    </row>
    <row r="1353" spans="1:10">
      <c r="A1353" s="31">
        <v>0.59356124545454536</v>
      </c>
      <c r="B1353" s="12">
        <v>593561.24545454537</v>
      </c>
      <c r="C1353" s="12" t="s">
        <v>27</v>
      </c>
      <c r="D1353" s="12" t="s">
        <v>27</v>
      </c>
      <c r="E1353" s="12">
        <v>233.16321889538821</v>
      </c>
      <c r="F1353" s="32">
        <v>0.28248060194336955</v>
      </c>
      <c r="G1353" s="32">
        <v>0.28248060194336955</v>
      </c>
      <c r="H1353" s="12" t="s">
        <v>105</v>
      </c>
      <c r="I1353" s="12" t="s">
        <v>27</v>
      </c>
      <c r="J1353" s="30" t="s">
        <v>115</v>
      </c>
    </row>
    <row r="1354" spans="1:10">
      <c r="A1354" s="31">
        <v>0.59404675454545408</v>
      </c>
      <c r="B1354" s="12">
        <v>594046.75454545405</v>
      </c>
      <c r="C1354" s="12" t="s">
        <v>27</v>
      </c>
      <c r="D1354" s="12" t="s">
        <v>27</v>
      </c>
      <c r="E1354" s="12">
        <v>238.14759361254309</v>
      </c>
      <c r="F1354" s="32">
        <v>0.89358730975754608</v>
      </c>
      <c r="G1354" s="32">
        <v>0.89358730975754608</v>
      </c>
      <c r="H1354" s="12" t="s">
        <v>105</v>
      </c>
      <c r="I1354" s="12" t="s">
        <v>27</v>
      </c>
      <c r="J1354" s="30" t="s">
        <v>115</v>
      </c>
    </row>
    <row r="1355" spans="1:10">
      <c r="A1355" s="31">
        <v>0.59486381212121142</v>
      </c>
      <c r="B1355" s="12">
        <v>594863.81212121143</v>
      </c>
      <c r="C1355" s="12" t="s">
        <v>27</v>
      </c>
      <c r="D1355" s="12" t="s">
        <v>27</v>
      </c>
      <c r="E1355" s="12">
        <v>237.97721461986356</v>
      </c>
      <c r="F1355" s="32">
        <v>1.0535690359542107</v>
      </c>
      <c r="G1355" s="32">
        <v>1.0535690359542107</v>
      </c>
      <c r="H1355" s="12" t="s">
        <v>105</v>
      </c>
      <c r="I1355" s="12" t="s">
        <v>27</v>
      </c>
      <c r="J1355" s="30" t="s">
        <v>115</v>
      </c>
    </row>
    <row r="1356" spans="1:10">
      <c r="A1356" s="31">
        <v>0.59543646666666672</v>
      </c>
      <c r="B1356" s="12">
        <v>595436.46666666667</v>
      </c>
      <c r="C1356" s="12" t="s">
        <v>27</v>
      </c>
      <c r="D1356" s="12" t="s">
        <v>27</v>
      </c>
      <c r="E1356" s="12">
        <v>232.91795566697328</v>
      </c>
      <c r="F1356" s="32">
        <v>0.59623784821784165</v>
      </c>
      <c r="G1356" s="32">
        <v>0.59623784821784165</v>
      </c>
      <c r="H1356" s="12" t="s">
        <v>105</v>
      </c>
      <c r="I1356" s="12" t="s">
        <v>27</v>
      </c>
      <c r="J1356" s="30" t="s">
        <v>115</v>
      </c>
    </row>
    <row r="1357" spans="1:10">
      <c r="A1357" s="31">
        <v>0.59622155757575723</v>
      </c>
      <c r="B1357" s="12">
        <v>596221.55757575727</v>
      </c>
      <c r="C1357" s="12" t="s">
        <v>27</v>
      </c>
      <c r="D1357" s="12" t="s">
        <v>27</v>
      </c>
      <c r="E1357" s="12">
        <v>221.21724287329997</v>
      </c>
      <c r="F1357" s="32">
        <v>1.7682609591816072</v>
      </c>
      <c r="G1357" s="32">
        <v>1.7682609591816072</v>
      </c>
      <c r="H1357" s="12" t="s">
        <v>105</v>
      </c>
      <c r="I1357" s="12" t="s">
        <v>27</v>
      </c>
      <c r="J1357" s="30" t="s">
        <v>115</v>
      </c>
    </row>
    <row r="1358" spans="1:10">
      <c r="A1358" s="31">
        <v>0.59679113333333322</v>
      </c>
      <c r="B1358" s="12">
        <v>596791.13333333319</v>
      </c>
      <c r="C1358" s="12" t="s">
        <v>27</v>
      </c>
      <c r="D1358" s="12" t="s">
        <v>27</v>
      </c>
      <c r="E1358" s="12">
        <v>216.4410115698623</v>
      </c>
      <c r="F1358" s="32">
        <v>0.91316283531538001</v>
      </c>
      <c r="G1358" s="32">
        <v>0.91316283531538001</v>
      </c>
      <c r="H1358" s="12" t="s">
        <v>105</v>
      </c>
      <c r="I1358" s="12" t="s">
        <v>27</v>
      </c>
      <c r="J1358" s="30" t="s">
        <v>115</v>
      </c>
    </row>
    <row r="1359" spans="1:10">
      <c r="A1359" s="31">
        <v>0.59780361363636358</v>
      </c>
      <c r="B1359" s="12">
        <v>597803.61363636353</v>
      </c>
      <c r="C1359" s="12" t="s">
        <v>27</v>
      </c>
      <c r="D1359" s="12" t="s">
        <v>27</v>
      </c>
      <c r="E1359" s="12">
        <v>216.27309709713364</v>
      </c>
      <c r="F1359" s="32">
        <v>1.4842578543166225</v>
      </c>
      <c r="G1359" s="32">
        <v>1.4842578543166225</v>
      </c>
      <c r="H1359" s="12" t="s">
        <v>105</v>
      </c>
      <c r="I1359" s="12" t="s">
        <v>27</v>
      </c>
      <c r="J1359" s="30" t="s">
        <v>115</v>
      </c>
    </row>
    <row r="1360" spans="1:10">
      <c r="A1360" s="31">
        <v>0.59832974999999944</v>
      </c>
      <c r="B1360" s="12">
        <v>598329.74999999942</v>
      </c>
      <c r="C1360" s="12" t="s">
        <v>27</v>
      </c>
      <c r="D1360" s="12" t="s">
        <v>27</v>
      </c>
      <c r="E1360" s="12">
        <v>219.02228033882918</v>
      </c>
      <c r="F1360" s="32">
        <v>1.0028359108385987</v>
      </c>
      <c r="G1360" s="32">
        <v>1.0028359108385987</v>
      </c>
      <c r="H1360" s="12" t="s">
        <v>105</v>
      </c>
      <c r="I1360" s="12" t="s">
        <v>27</v>
      </c>
      <c r="J1360" s="30" t="s">
        <v>115</v>
      </c>
    </row>
    <row r="1361" spans="1:10">
      <c r="A1361" s="31">
        <v>0.59921821818181875</v>
      </c>
      <c r="B1361" s="12">
        <v>599218.21818181872</v>
      </c>
      <c r="C1361" s="12" t="s">
        <v>27</v>
      </c>
      <c r="D1361" s="12" t="s">
        <v>27</v>
      </c>
      <c r="E1361" s="12">
        <v>225.97166266475014</v>
      </c>
      <c r="F1361" s="32">
        <v>1.1365546928663077</v>
      </c>
      <c r="G1361" s="32">
        <v>1.1365546928663077</v>
      </c>
      <c r="H1361" s="12" t="s">
        <v>105</v>
      </c>
      <c r="I1361" s="12" t="s">
        <v>27</v>
      </c>
      <c r="J1361" s="30" t="s">
        <v>115</v>
      </c>
    </row>
    <row r="1362" spans="1:10">
      <c r="A1362" s="31">
        <v>0.59981463181818173</v>
      </c>
      <c r="B1362" s="12">
        <v>599814.63181818172</v>
      </c>
      <c r="C1362" s="12" t="s">
        <v>27</v>
      </c>
      <c r="D1362" s="12" t="s">
        <v>27</v>
      </c>
      <c r="E1362" s="12">
        <v>229.38148051861887</v>
      </c>
      <c r="F1362" s="32">
        <v>1.3931304975329866</v>
      </c>
      <c r="G1362" s="32">
        <v>1.3931304975329866</v>
      </c>
      <c r="H1362" s="12" t="s">
        <v>105</v>
      </c>
      <c r="I1362" s="12" t="s">
        <v>27</v>
      </c>
      <c r="J1362" s="30" t="s">
        <v>115</v>
      </c>
    </row>
    <row r="1363" spans="1:10">
      <c r="A1363" s="31">
        <v>0.60125514999999974</v>
      </c>
      <c r="B1363" s="12">
        <v>601255.14999999979</v>
      </c>
      <c r="C1363" s="12" t="s">
        <v>27</v>
      </c>
      <c r="D1363" s="12" t="s">
        <v>27</v>
      </c>
      <c r="E1363" s="12">
        <v>232.45478922791705</v>
      </c>
      <c r="F1363" s="32">
        <v>1.3038065350794426</v>
      </c>
      <c r="G1363" s="32">
        <v>1.3038065350794426</v>
      </c>
      <c r="H1363" s="12" t="s">
        <v>105</v>
      </c>
      <c r="I1363" s="12" t="s">
        <v>27</v>
      </c>
      <c r="J1363" s="30" t="s">
        <v>115</v>
      </c>
    </row>
    <row r="1364" spans="1:10">
      <c r="A1364" s="31">
        <v>0.60260075000000024</v>
      </c>
      <c r="B1364" s="12">
        <v>602600.75000000023</v>
      </c>
      <c r="C1364" s="12" t="s">
        <v>27</v>
      </c>
      <c r="D1364" s="12" t="s">
        <v>27</v>
      </c>
      <c r="E1364" s="12">
        <v>237.85828123147459</v>
      </c>
      <c r="F1364" s="32">
        <v>0.79111329188510093</v>
      </c>
      <c r="G1364" s="32">
        <v>0.79111329188510093</v>
      </c>
      <c r="H1364" s="12" t="s">
        <v>105</v>
      </c>
      <c r="I1364" s="12" t="s">
        <v>27</v>
      </c>
      <c r="J1364" s="30" t="s">
        <v>115</v>
      </c>
    </row>
    <row r="1365" spans="1:10">
      <c r="A1365" s="31">
        <v>0.60394915000000005</v>
      </c>
      <c r="B1365" s="12">
        <v>603949.15</v>
      </c>
      <c r="C1365" s="12" t="s">
        <v>27</v>
      </c>
      <c r="D1365" s="12" t="s">
        <v>27</v>
      </c>
      <c r="E1365" s="12">
        <v>239.14012591458967</v>
      </c>
      <c r="F1365" s="32">
        <v>1.0943850856139088</v>
      </c>
      <c r="G1365" s="32">
        <v>1.0943850856139088</v>
      </c>
      <c r="H1365" s="12" t="s">
        <v>105</v>
      </c>
      <c r="I1365" s="12" t="s">
        <v>27</v>
      </c>
      <c r="J1365" s="30" t="s">
        <v>115</v>
      </c>
    </row>
    <row r="1366" spans="1:10">
      <c r="A1366" s="31">
        <v>0.60530314999999923</v>
      </c>
      <c r="B1366" s="12">
        <v>605303.14999999921</v>
      </c>
      <c r="C1366" s="12" t="s">
        <v>27</v>
      </c>
      <c r="D1366" s="12" t="s">
        <v>27</v>
      </c>
      <c r="E1366" s="12">
        <v>244.53225161700482</v>
      </c>
      <c r="F1366" s="32">
        <v>0.70166700022536488</v>
      </c>
      <c r="G1366" s="32">
        <v>0.70166700022536488</v>
      </c>
      <c r="H1366" s="12" t="s">
        <v>105</v>
      </c>
      <c r="I1366" s="12" t="s">
        <v>27</v>
      </c>
      <c r="J1366" s="30" t="s">
        <v>115</v>
      </c>
    </row>
    <row r="1367" spans="1:10">
      <c r="A1367" s="31">
        <v>0.60662590909090908</v>
      </c>
      <c r="B1367" s="12">
        <v>606625.90909090906</v>
      </c>
      <c r="C1367" s="12" t="s">
        <v>27</v>
      </c>
      <c r="D1367" s="12" t="s">
        <v>27</v>
      </c>
      <c r="E1367" s="12">
        <v>248.4801850050678</v>
      </c>
      <c r="F1367" s="32">
        <v>1.6785306654369767</v>
      </c>
      <c r="G1367" s="32">
        <v>1.6785306654369767</v>
      </c>
      <c r="H1367" s="12" t="s">
        <v>105</v>
      </c>
      <c r="I1367" s="12" t="s">
        <v>27</v>
      </c>
      <c r="J1367" s="30" t="s">
        <v>115</v>
      </c>
    </row>
    <row r="1368" spans="1:10">
      <c r="A1368" s="31">
        <v>0.60797929999999967</v>
      </c>
      <c r="B1368" s="12">
        <v>607979.2999999997</v>
      </c>
      <c r="C1368" s="12" t="s">
        <v>27</v>
      </c>
      <c r="D1368" s="12" t="s">
        <v>27</v>
      </c>
      <c r="E1368" s="12">
        <v>254.57832546938147</v>
      </c>
      <c r="F1368" s="32">
        <v>1.2212819152641674</v>
      </c>
      <c r="G1368" s="32">
        <v>1.2212819152641674</v>
      </c>
      <c r="H1368" s="12" t="s">
        <v>105</v>
      </c>
      <c r="I1368" s="12" t="s">
        <v>27</v>
      </c>
      <c r="J1368" s="30" t="s">
        <v>115</v>
      </c>
    </row>
    <row r="1369" spans="1:10">
      <c r="A1369" s="31">
        <v>0.60924730000000038</v>
      </c>
      <c r="B1369" s="12">
        <v>609247.3000000004</v>
      </c>
      <c r="C1369" s="12" t="s">
        <v>27</v>
      </c>
      <c r="D1369" s="12" t="s">
        <v>27</v>
      </c>
      <c r="E1369" s="12">
        <v>259.22379791893974</v>
      </c>
      <c r="F1369" s="32">
        <v>1.8163805355875091</v>
      </c>
      <c r="G1369" s="32">
        <v>1.8163805355875091</v>
      </c>
      <c r="H1369" s="12" t="s">
        <v>105</v>
      </c>
      <c r="I1369" s="12" t="s">
        <v>27</v>
      </c>
      <c r="J1369" s="30" t="s">
        <v>115</v>
      </c>
    </row>
    <row r="1370" spans="1:10">
      <c r="A1370" s="31">
        <v>0.61042950000000007</v>
      </c>
      <c r="B1370" s="12">
        <v>610429.50000000012</v>
      </c>
      <c r="C1370" s="12" t="s">
        <v>27</v>
      </c>
      <c r="D1370" s="12" t="s">
        <v>27</v>
      </c>
      <c r="E1370" s="12">
        <v>257.74486774223317</v>
      </c>
      <c r="F1370" s="32">
        <v>0.45752465971734674</v>
      </c>
      <c r="G1370" s="32">
        <v>0.45752465971734674</v>
      </c>
      <c r="H1370" s="12" t="s">
        <v>105</v>
      </c>
      <c r="I1370" s="12" t="s">
        <v>27</v>
      </c>
      <c r="J1370" s="30" t="s">
        <v>115</v>
      </c>
    </row>
    <row r="1371" spans="1:10">
      <c r="A1371" s="31">
        <v>0.61155101272727275</v>
      </c>
      <c r="B1371" s="12">
        <v>611551.0127272727</v>
      </c>
      <c r="C1371" s="12" t="s">
        <v>27</v>
      </c>
      <c r="D1371" s="12" t="s">
        <v>27</v>
      </c>
      <c r="E1371" s="12">
        <v>257.8151013837554</v>
      </c>
      <c r="F1371" s="32">
        <v>2.1059044636026454</v>
      </c>
      <c r="G1371" s="32">
        <v>2.1059044636026454</v>
      </c>
      <c r="H1371" s="12" t="s">
        <v>105</v>
      </c>
      <c r="I1371" s="12" t="s">
        <v>27</v>
      </c>
      <c r="J1371" s="30" t="s">
        <v>116</v>
      </c>
    </row>
    <row r="1372" spans="1:10">
      <c r="A1372" s="31">
        <v>0.61160063333333281</v>
      </c>
      <c r="B1372" s="12">
        <v>611600.63333333284</v>
      </c>
      <c r="C1372" s="12" t="s">
        <v>27</v>
      </c>
      <c r="D1372" s="12" t="s">
        <v>27</v>
      </c>
      <c r="E1372" s="12">
        <v>259.68470917949247</v>
      </c>
      <c r="F1372" s="32">
        <v>1.1644945032222638</v>
      </c>
      <c r="G1372" s="32">
        <v>1.1644945032222638</v>
      </c>
      <c r="H1372" s="12" t="s">
        <v>105</v>
      </c>
      <c r="I1372" s="12" t="s">
        <v>27</v>
      </c>
      <c r="J1372" s="30" t="s">
        <v>116</v>
      </c>
    </row>
    <row r="1373" spans="1:10">
      <c r="A1373" s="31">
        <v>0.61276196666666605</v>
      </c>
      <c r="B1373" s="12">
        <v>612761.96666666609</v>
      </c>
      <c r="C1373" s="12" t="s">
        <v>27</v>
      </c>
      <c r="D1373" s="12" t="s">
        <v>27</v>
      </c>
      <c r="E1373" s="12">
        <v>258.13797445364014</v>
      </c>
      <c r="F1373" s="32">
        <v>1.4145866443089945</v>
      </c>
      <c r="G1373" s="32">
        <v>1.4145866443089945</v>
      </c>
      <c r="H1373" s="12" t="s">
        <v>105</v>
      </c>
      <c r="I1373" s="12" t="s">
        <v>27</v>
      </c>
      <c r="J1373" s="30" t="s">
        <v>116</v>
      </c>
    </row>
    <row r="1374" spans="1:10">
      <c r="A1374" s="31">
        <v>0.61394279999999968</v>
      </c>
      <c r="B1374" s="12">
        <v>613942.7999999997</v>
      </c>
      <c r="C1374" s="12" t="s">
        <v>27</v>
      </c>
      <c r="D1374" s="12" t="s">
        <v>27</v>
      </c>
      <c r="E1374" s="12">
        <v>256.19357864872802</v>
      </c>
      <c r="F1374" s="32">
        <v>0.39239183410143125</v>
      </c>
      <c r="G1374" s="32">
        <v>0.39239183410143125</v>
      </c>
      <c r="H1374" s="12" t="s">
        <v>105</v>
      </c>
      <c r="I1374" s="12" t="s">
        <v>27</v>
      </c>
      <c r="J1374" s="30" t="s">
        <v>116</v>
      </c>
    </row>
    <row r="1375" spans="1:10">
      <c r="A1375" s="31">
        <v>0.61514059999999993</v>
      </c>
      <c r="B1375" s="12">
        <v>615140.6</v>
      </c>
      <c r="C1375" s="12" t="s">
        <v>27</v>
      </c>
      <c r="D1375" s="12" t="s">
        <v>27</v>
      </c>
      <c r="E1375" s="12">
        <v>252.74797477389262</v>
      </c>
      <c r="F1375" s="32">
        <v>1.0558532435516896</v>
      </c>
      <c r="G1375" s="32">
        <v>1.0558532435516896</v>
      </c>
      <c r="H1375" s="12" t="s">
        <v>105</v>
      </c>
      <c r="I1375" s="12" t="s">
        <v>27</v>
      </c>
      <c r="J1375" s="30" t="s">
        <v>116</v>
      </c>
    </row>
    <row r="1376" spans="1:10">
      <c r="A1376" s="31">
        <v>0.61629911636363655</v>
      </c>
      <c r="B1376" s="12">
        <v>616299.11636363657</v>
      </c>
      <c r="C1376" s="12" t="s">
        <v>27</v>
      </c>
      <c r="D1376" s="12" t="s">
        <v>27</v>
      </c>
      <c r="E1376" s="12">
        <v>252.8982584181087</v>
      </c>
      <c r="F1376" s="32">
        <v>0.61888037862769285</v>
      </c>
      <c r="G1376" s="32">
        <v>0.61888037862769285</v>
      </c>
      <c r="H1376" s="12" t="s">
        <v>105</v>
      </c>
      <c r="I1376" s="12" t="s">
        <v>27</v>
      </c>
      <c r="J1376" s="30" t="s">
        <v>116</v>
      </c>
    </row>
    <row r="1377" spans="1:10">
      <c r="A1377" s="31">
        <v>0.61635659999999981</v>
      </c>
      <c r="B1377" s="12">
        <v>616356.59999999986</v>
      </c>
      <c r="C1377" s="12" t="s">
        <v>27</v>
      </c>
      <c r="D1377" s="12" t="s">
        <v>27</v>
      </c>
      <c r="E1377" s="12">
        <v>252.72980051397101</v>
      </c>
      <c r="F1377" s="32">
        <v>0.93568041085885545</v>
      </c>
      <c r="G1377" s="32">
        <v>0.93568041085885545</v>
      </c>
      <c r="H1377" s="12" t="s">
        <v>105</v>
      </c>
      <c r="I1377" s="12" t="s">
        <v>27</v>
      </c>
      <c r="J1377" s="30" t="s">
        <v>116</v>
      </c>
    </row>
    <row r="1378" spans="1:10">
      <c r="A1378" s="31">
        <v>0.61760956818181789</v>
      </c>
      <c r="B1378" s="12">
        <v>617609.56818181789</v>
      </c>
      <c r="C1378" s="12" t="s">
        <v>27</v>
      </c>
      <c r="D1378" s="12" t="s">
        <v>27</v>
      </c>
      <c r="E1378" s="12">
        <v>252.63944486217684</v>
      </c>
      <c r="F1378" s="32">
        <v>1.0614482021587828</v>
      </c>
      <c r="G1378" s="32">
        <v>1.0614482021587828</v>
      </c>
      <c r="H1378" s="12" t="s">
        <v>105</v>
      </c>
      <c r="I1378" s="12" t="s">
        <v>27</v>
      </c>
      <c r="J1378" s="30" t="s">
        <v>116</v>
      </c>
    </row>
    <row r="1379" spans="1:10">
      <c r="A1379" s="31">
        <v>0.61895374999999941</v>
      </c>
      <c r="B1379" s="12">
        <v>618953.74999999942</v>
      </c>
      <c r="C1379" s="12" t="s">
        <v>27</v>
      </c>
      <c r="D1379" s="12" t="s">
        <v>27</v>
      </c>
      <c r="E1379" s="12">
        <v>248.28893339724928</v>
      </c>
      <c r="F1379" s="32">
        <v>1.000936592352468</v>
      </c>
      <c r="G1379" s="32">
        <v>1.000936592352468</v>
      </c>
      <c r="H1379" s="12" t="s">
        <v>105</v>
      </c>
      <c r="I1379" s="12" t="s">
        <v>27</v>
      </c>
      <c r="J1379" s="30" t="s">
        <v>116</v>
      </c>
    </row>
    <row r="1380" spans="1:10">
      <c r="A1380" s="31">
        <v>0.62028374999999991</v>
      </c>
      <c r="B1380" s="12">
        <v>620283.74999999988</v>
      </c>
      <c r="C1380" s="12" t="s">
        <v>27</v>
      </c>
      <c r="D1380" s="12" t="s">
        <v>27</v>
      </c>
      <c r="E1380" s="12">
        <v>245.88658787248076</v>
      </c>
      <c r="F1380" s="32">
        <v>0.28684579173924313</v>
      </c>
      <c r="G1380" s="32">
        <v>0.28684579173924313</v>
      </c>
      <c r="H1380" s="12" t="s">
        <v>105</v>
      </c>
      <c r="I1380" s="12" t="s">
        <v>27</v>
      </c>
      <c r="J1380" s="30" t="s">
        <v>116</v>
      </c>
    </row>
    <row r="1381" spans="1:10">
      <c r="A1381" s="31">
        <v>0.62165145000000022</v>
      </c>
      <c r="B1381" s="12">
        <v>621651.45000000019</v>
      </c>
      <c r="C1381" s="12" t="s">
        <v>27</v>
      </c>
      <c r="D1381" s="12" t="s">
        <v>27</v>
      </c>
      <c r="E1381" s="12">
        <v>243.53068358638558</v>
      </c>
      <c r="F1381" s="32">
        <v>0.8113406949026285</v>
      </c>
      <c r="G1381" s="32">
        <v>0.8113406949026285</v>
      </c>
      <c r="H1381" s="12" t="s">
        <v>105</v>
      </c>
      <c r="I1381" s="12" t="s">
        <v>27</v>
      </c>
      <c r="J1381" s="30" t="s">
        <v>116</v>
      </c>
    </row>
    <row r="1382" spans="1:10">
      <c r="A1382" s="31">
        <v>0.62295073272727297</v>
      </c>
      <c r="B1382" s="12">
        <v>622950.73272727302</v>
      </c>
      <c r="C1382" s="12" t="s">
        <v>27</v>
      </c>
      <c r="D1382" s="12" t="s">
        <v>27</v>
      </c>
      <c r="E1382" s="12">
        <v>243.88545246756433</v>
      </c>
      <c r="F1382" s="32">
        <v>2.8407290620542276</v>
      </c>
      <c r="G1382" s="32">
        <v>2.8407290620542276</v>
      </c>
      <c r="H1382" s="12" t="s">
        <v>105</v>
      </c>
      <c r="I1382" s="12" t="s">
        <v>27</v>
      </c>
      <c r="J1382" s="30" t="s">
        <v>116</v>
      </c>
    </row>
    <row r="1383" spans="1:10">
      <c r="A1383" s="31">
        <v>0.62305495</v>
      </c>
      <c r="B1383" s="12">
        <v>623054.94999999995</v>
      </c>
      <c r="C1383" s="12" t="s">
        <v>27</v>
      </c>
      <c r="D1383" s="12" t="s">
        <v>27</v>
      </c>
      <c r="E1383" s="12">
        <v>239.19230883467588</v>
      </c>
      <c r="F1383" s="32">
        <v>0.83254154377603506</v>
      </c>
      <c r="G1383" s="32">
        <v>0.83254154377603506</v>
      </c>
      <c r="H1383" s="12" t="s">
        <v>105</v>
      </c>
      <c r="I1383" s="12" t="s">
        <v>27</v>
      </c>
      <c r="J1383" s="30" t="s">
        <v>116</v>
      </c>
    </row>
    <row r="1384" spans="1:10">
      <c r="A1384" s="31">
        <v>0.62449694999999927</v>
      </c>
      <c r="B1384" s="12">
        <v>624496.94999999925</v>
      </c>
      <c r="C1384" s="12" t="s">
        <v>27</v>
      </c>
      <c r="D1384" s="12" t="s">
        <v>27</v>
      </c>
      <c r="E1384" s="12">
        <v>237.92850701362374</v>
      </c>
      <c r="F1384" s="32">
        <v>1.0247168068851593</v>
      </c>
      <c r="G1384" s="32">
        <v>1.0247168068851593</v>
      </c>
      <c r="H1384" s="12" t="s">
        <v>105</v>
      </c>
      <c r="I1384" s="12" t="s">
        <v>27</v>
      </c>
      <c r="J1384" s="30" t="s">
        <v>116</v>
      </c>
    </row>
    <row r="1385" spans="1:10">
      <c r="A1385" s="31">
        <v>0.6253979242424238</v>
      </c>
      <c r="B1385" s="12">
        <v>625397.92424242385</v>
      </c>
      <c r="C1385" s="12" t="s">
        <v>27</v>
      </c>
      <c r="D1385" s="12" t="s">
        <v>27</v>
      </c>
      <c r="E1385" s="12">
        <v>235.02330647237795</v>
      </c>
      <c r="F1385" s="32">
        <v>0.3465564486843668</v>
      </c>
      <c r="G1385" s="32">
        <v>0.3465564486843668</v>
      </c>
      <c r="H1385" s="12" t="s">
        <v>105</v>
      </c>
      <c r="I1385" s="12" t="s">
        <v>27</v>
      </c>
      <c r="J1385" s="30" t="s">
        <v>116</v>
      </c>
    </row>
    <row r="1386" spans="1:10">
      <c r="A1386" s="31">
        <v>0.62604749999999898</v>
      </c>
      <c r="B1386" s="12">
        <v>626047.49999999895</v>
      </c>
      <c r="C1386" s="12" t="s">
        <v>27</v>
      </c>
      <c r="D1386" s="12" t="s">
        <v>27</v>
      </c>
      <c r="E1386" s="12">
        <v>228.51222535135372</v>
      </c>
      <c r="F1386" s="32">
        <v>0.88302314390220549</v>
      </c>
      <c r="G1386" s="32">
        <v>0.88302314390220549</v>
      </c>
      <c r="H1386" s="12" t="s">
        <v>105</v>
      </c>
      <c r="I1386" s="12" t="s">
        <v>27</v>
      </c>
      <c r="J1386" s="30" t="s">
        <v>116</v>
      </c>
    </row>
    <row r="1387" spans="1:10">
      <c r="A1387" s="31">
        <v>0.62696942727272709</v>
      </c>
      <c r="B1387" s="12">
        <v>626969.42727272713</v>
      </c>
      <c r="C1387" s="12" t="s">
        <v>27</v>
      </c>
      <c r="D1387" s="12" t="s">
        <v>27</v>
      </c>
      <c r="E1387" s="12">
        <v>215.70968264504967</v>
      </c>
      <c r="F1387" s="32">
        <v>0.47966570879531611</v>
      </c>
      <c r="G1387" s="32">
        <v>0.47966570879531611</v>
      </c>
      <c r="H1387" s="12" t="s">
        <v>105</v>
      </c>
      <c r="I1387" s="12" t="s">
        <v>27</v>
      </c>
      <c r="J1387" s="30" t="s">
        <v>116</v>
      </c>
    </row>
    <row r="1388" spans="1:10">
      <c r="A1388" s="31">
        <v>0.62783009999999939</v>
      </c>
      <c r="B1388" s="12">
        <v>627830.09999999939</v>
      </c>
      <c r="C1388" s="12" t="s">
        <v>27</v>
      </c>
      <c r="D1388" s="12" t="s">
        <v>27</v>
      </c>
      <c r="E1388" s="12">
        <v>205.76310728563763</v>
      </c>
      <c r="F1388" s="32">
        <v>0.93576822974171558</v>
      </c>
      <c r="G1388" s="32">
        <v>0.93576822974171558</v>
      </c>
      <c r="H1388" s="12" t="s">
        <v>105</v>
      </c>
      <c r="I1388" s="12" t="s">
        <v>27</v>
      </c>
      <c r="J1388" s="30" t="s">
        <v>116</v>
      </c>
    </row>
    <row r="1389" spans="1:10">
      <c r="A1389" s="31">
        <v>0.62913961818181796</v>
      </c>
      <c r="B1389" s="12">
        <v>629139.61818181793</v>
      </c>
      <c r="C1389" s="12" t="s">
        <v>27</v>
      </c>
      <c r="D1389" s="12" t="s">
        <v>27</v>
      </c>
      <c r="E1389" s="12">
        <v>199.52416462021898</v>
      </c>
      <c r="F1389" s="32">
        <v>0.76808696746599214</v>
      </c>
      <c r="G1389" s="32">
        <v>0.76808696746599214</v>
      </c>
      <c r="H1389" s="12" t="s">
        <v>105</v>
      </c>
      <c r="I1389" s="12" t="s">
        <v>27</v>
      </c>
      <c r="J1389" s="30" t="s">
        <v>116</v>
      </c>
    </row>
    <row r="1390" spans="1:10">
      <c r="A1390" s="31">
        <v>0.62976985272727304</v>
      </c>
      <c r="B1390" s="12">
        <v>629769.85272727301</v>
      </c>
      <c r="C1390" s="12" t="s">
        <v>27</v>
      </c>
      <c r="D1390" s="12" t="s">
        <v>27</v>
      </c>
      <c r="E1390" s="12">
        <v>205.26582182975858</v>
      </c>
      <c r="F1390" s="32">
        <v>0.86755908038264284</v>
      </c>
      <c r="G1390" s="32">
        <v>0.86755908038264284</v>
      </c>
      <c r="H1390" s="12" t="s">
        <v>105</v>
      </c>
      <c r="I1390" s="12" t="s">
        <v>27</v>
      </c>
      <c r="J1390" s="30" t="s">
        <v>116</v>
      </c>
    </row>
    <row r="1391" spans="1:10">
      <c r="A1391" s="31">
        <v>0.62986610000000054</v>
      </c>
      <c r="B1391" s="12">
        <v>629866.10000000056</v>
      </c>
      <c r="C1391" s="12" t="s">
        <v>27</v>
      </c>
      <c r="D1391" s="12" t="s">
        <v>27</v>
      </c>
      <c r="E1391" s="12">
        <v>200.77734554085592</v>
      </c>
      <c r="F1391" s="32">
        <v>0.49937151826940968</v>
      </c>
      <c r="G1391" s="32">
        <v>0.49937151826940968</v>
      </c>
      <c r="H1391" s="12" t="s">
        <v>105</v>
      </c>
      <c r="I1391" s="12" t="s">
        <v>27</v>
      </c>
      <c r="J1391" s="30" t="s">
        <v>116</v>
      </c>
    </row>
    <row r="1392" spans="1:10">
      <c r="A1392" s="31">
        <v>0.63152632272727205</v>
      </c>
      <c r="B1392" s="12">
        <v>631526.32272727205</v>
      </c>
      <c r="C1392" s="12" t="s">
        <v>27</v>
      </c>
      <c r="D1392" s="12" t="s">
        <v>27</v>
      </c>
      <c r="E1392" s="12">
        <v>200.45706932834122</v>
      </c>
      <c r="F1392" s="32">
        <v>1.8142630735080978</v>
      </c>
      <c r="G1392" s="32">
        <v>1.8142630735080978</v>
      </c>
      <c r="H1392" s="12" t="s">
        <v>105</v>
      </c>
      <c r="I1392" s="12" t="s">
        <v>27</v>
      </c>
      <c r="J1392" s="30" t="s">
        <v>116</v>
      </c>
    </row>
    <row r="1393" spans="1:10">
      <c r="A1393" s="31">
        <v>0.63235694090909056</v>
      </c>
      <c r="B1393" s="12">
        <v>632356.94090909057</v>
      </c>
      <c r="C1393" s="12" t="s">
        <v>27</v>
      </c>
      <c r="D1393" s="12" t="s">
        <v>27</v>
      </c>
      <c r="E1393" s="12">
        <v>196.49917279673912</v>
      </c>
      <c r="F1393" s="32">
        <v>1.514601076047805</v>
      </c>
      <c r="G1393" s="32">
        <v>1.514601076047805</v>
      </c>
      <c r="H1393" s="12" t="s">
        <v>105</v>
      </c>
      <c r="I1393" s="12" t="s">
        <v>27</v>
      </c>
      <c r="J1393" s="30" t="s">
        <v>116</v>
      </c>
    </row>
    <row r="1394" spans="1:10">
      <c r="A1394" s="31">
        <v>0.63407753787878829</v>
      </c>
      <c r="B1394" s="12">
        <v>634077.53787878831</v>
      </c>
      <c r="C1394" s="12" t="s">
        <v>27</v>
      </c>
      <c r="D1394" s="12" t="s">
        <v>27</v>
      </c>
      <c r="E1394" s="12">
        <v>193.09789993536265</v>
      </c>
      <c r="F1394" s="32">
        <v>1.5526757621230791</v>
      </c>
      <c r="G1394" s="32">
        <v>1.5526757621230791</v>
      </c>
      <c r="H1394" s="12" t="s">
        <v>105</v>
      </c>
      <c r="I1394" s="12" t="s">
        <v>27</v>
      </c>
      <c r="J1394" s="30" t="s">
        <v>116</v>
      </c>
    </row>
    <row r="1395" spans="1:10">
      <c r="A1395" s="31">
        <v>0.63488114484848457</v>
      </c>
      <c r="B1395" s="12">
        <v>634881.14484848455</v>
      </c>
      <c r="C1395" s="12" t="s">
        <v>27</v>
      </c>
      <c r="D1395" s="12" t="s">
        <v>27</v>
      </c>
      <c r="E1395" s="12">
        <v>195.94989153226658</v>
      </c>
      <c r="F1395" s="32">
        <v>1.5295453093531153</v>
      </c>
      <c r="G1395" s="32">
        <v>1.5295453093531153</v>
      </c>
      <c r="H1395" s="12" t="s">
        <v>105</v>
      </c>
      <c r="I1395" s="12" t="s">
        <v>27</v>
      </c>
      <c r="J1395" s="30" t="s">
        <v>116</v>
      </c>
    </row>
    <row r="1396" spans="1:10">
      <c r="A1396" s="31">
        <v>0.63500903333333225</v>
      </c>
      <c r="B1396" s="12">
        <v>635009.03333333228</v>
      </c>
      <c r="C1396" s="12" t="s">
        <v>27</v>
      </c>
      <c r="D1396" s="12" t="s">
        <v>27</v>
      </c>
      <c r="E1396" s="12">
        <v>194.85936588137295</v>
      </c>
      <c r="F1396" s="32">
        <v>1.7631466086235197</v>
      </c>
      <c r="G1396" s="32">
        <v>1.7631466086235197</v>
      </c>
      <c r="H1396" s="12" t="s">
        <v>105</v>
      </c>
      <c r="I1396" s="12" t="s">
        <v>27</v>
      </c>
      <c r="J1396" s="30" t="s">
        <v>116</v>
      </c>
    </row>
    <row r="1397" spans="1:10">
      <c r="A1397" s="31">
        <v>0.63652156060606002</v>
      </c>
      <c r="B1397" s="12">
        <v>636521.56060605997</v>
      </c>
      <c r="C1397" s="12" t="s">
        <v>27</v>
      </c>
      <c r="D1397" s="12" t="s">
        <v>27</v>
      </c>
      <c r="E1397" s="12">
        <v>194.00258992033588</v>
      </c>
      <c r="F1397" s="32">
        <v>0.65697347218416302</v>
      </c>
      <c r="G1397" s="32">
        <v>0.65697347218416302</v>
      </c>
      <c r="H1397" s="12" t="s">
        <v>105</v>
      </c>
      <c r="I1397" s="12" t="s">
        <v>27</v>
      </c>
      <c r="J1397" s="30" t="s">
        <v>116</v>
      </c>
    </row>
    <row r="1398" spans="1:10">
      <c r="A1398" s="31">
        <v>0.63771436666666514</v>
      </c>
      <c r="B1398" s="12">
        <v>637714.36666666518</v>
      </c>
      <c r="C1398" s="12" t="s">
        <v>27</v>
      </c>
      <c r="D1398" s="12" t="s">
        <v>27</v>
      </c>
      <c r="E1398" s="12">
        <v>195.33150117951013</v>
      </c>
      <c r="F1398" s="32">
        <v>1.8506066162326731</v>
      </c>
      <c r="G1398" s="32">
        <v>1.8506066162326731</v>
      </c>
      <c r="H1398" s="12" t="s">
        <v>105</v>
      </c>
      <c r="I1398" s="12" t="s">
        <v>27</v>
      </c>
      <c r="J1398" s="30" t="s">
        <v>116</v>
      </c>
    </row>
    <row r="1399" spans="1:10">
      <c r="A1399" s="31">
        <v>0.63941826515151456</v>
      </c>
      <c r="B1399" s="12">
        <v>639418.26515151456</v>
      </c>
      <c r="C1399" s="12" t="s">
        <v>27</v>
      </c>
      <c r="D1399" s="12" t="s">
        <v>27</v>
      </c>
      <c r="E1399" s="12">
        <v>188.84773640742259</v>
      </c>
      <c r="F1399" s="32">
        <v>0.96250922832509178</v>
      </c>
      <c r="G1399" s="32">
        <v>0.96250922832509178</v>
      </c>
      <c r="H1399" s="12" t="s">
        <v>105</v>
      </c>
      <c r="I1399" s="12" t="s">
        <v>27</v>
      </c>
      <c r="J1399" s="30" t="s">
        <v>116</v>
      </c>
    </row>
    <row r="1400" spans="1:10">
      <c r="A1400" s="31">
        <v>0.64037224999999931</v>
      </c>
      <c r="B1400" s="12">
        <v>640372.2499999993</v>
      </c>
      <c r="C1400" s="12" t="s">
        <v>27</v>
      </c>
      <c r="D1400" s="12" t="s">
        <v>27</v>
      </c>
      <c r="E1400" s="12">
        <v>190.17773360051009</v>
      </c>
      <c r="F1400" s="32">
        <v>0.49881129040850669</v>
      </c>
      <c r="G1400" s="32">
        <v>0.49881129040850669</v>
      </c>
      <c r="H1400" s="12" t="s">
        <v>105</v>
      </c>
      <c r="I1400" s="12" t="s">
        <v>27</v>
      </c>
      <c r="J1400" s="30" t="s">
        <v>116</v>
      </c>
    </row>
    <row r="1401" spans="1:10">
      <c r="A1401" s="31">
        <v>0.64207460454545373</v>
      </c>
      <c r="B1401" s="12">
        <v>642074.60454545368</v>
      </c>
      <c r="C1401" s="12" t="s">
        <v>27</v>
      </c>
      <c r="D1401" s="12" t="s">
        <v>27</v>
      </c>
      <c r="E1401" s="12">
        <v>191.38425695346518</v>
      </c>
      <c r="F1401" s="32">
        <v>1.0476237359173044</v>
      </c>
      <c r="G1401" s="32">
        <v>1.0476237359173044</v>
      </c>
      <c r="H1401" s="12" t="s">
        <v>105</v>
      </c>
      <c r="I1401" s="12" t="s">
        <v>27</v>
      </c>
      <c r="J1401" s="30" t="s">
        <v>116</v>
      </c>
    </row>
    <row r="1402" spans="1:10">
      <c r="A1402" s="31">
        <v>0.64285665000000003</v>
      </c>
      <c r="B1402" s="12">
        <v>642856.65</v>
      </c>
      <c r="C1402" s="12" t="s">
        <v>27</v>
      </c>
      <c r="D1402" s="12" t="s">
        <v>27</v>
      </c>
      <c r="E1402" s="12">
        <v>191.5605717991007</v>
      </c>
      <c r="F1402" s="32">
        <v>1.1251256609757629</v>
      </c>
      <c r="G1402" s="32">
        <v>1.1251256609757629</v>
      </c>
      <c r="H1402" s="12" t="s">
        <v>105</v>
      </c>
      <c r="I1402" s="12" t="s">
        <v>27</v>
      </c>
      <c r="J1402" s="30" t="s">
        <v>116</v>
      </c>
    </row>
    <row r="1403" spans="1:10">
      <c r="A1403" s="31">
        <v>0.64430082727272642</v>
      </c>
      <c r="B1403" s="12">
        <v>644300.82727272646</v>
      </c>
      <c r="C1403" s="12" t="s">
        <v>27</v>
      </c>
      <c r="D1403" s="12" t="s">
        <v>27</v>
      </c>
      <c r="E1403" s="12">
        <v>195.3061298127235</v>
      </c>
      <c r="F1403" s="32">
        <v>1.2535435328206734</v>
      </c>
      <c r="G1403" s="32">
        <v>1.2535435328206734</v>
      </c>
      <c r="H1403" s="12" t="s">
        <v>105</v>
      </c>
      <c r="I1403" s="12" t="s">
        <v>27</v>
      </c>
      <c r="J1403" s="30" t="s">
        <v>116</v>
      </c>
    </row>
    <row r="1404" spans="1:10">
      <c r="A1404" s="31">
        <v>0.64515064999999971</v>
      </c>
      <c r="B1404" s="12">
        <v>645150.64999999967</v>
      </c>
      <c r="C1404" s="12" t="s">
        <v>27</v>
      </c>
      <c r="D1404" s="12" t="s">
        <v>27</v>
      </c>
      <c r="E1404" s="12">
        <v>195.82042744328479</v>
      </c>
      <c r="F1404" s="32">
        <v>0.94960401527209037</v>
      </c>
      <c r="G1404" s="32">
        <v>0.94960401527209037</v>
      </c>
      <c r="H1404" s="12" t="s">
        <v>105</v>
      </c>
      <c r="I1404" s="12" t="s">
        <v>27</v>
      </c>
      <c r="J1404" s="30" t="s">
        <v>116</v>
      </c>
    </row>
    <row r="1405" spans="1:10">
      <c r="A1405" s="31">
        <v>0.64637694696969583</v>
      </c>
      <c r="B1405" s="12">
        <v>646376.94696969585</v>
      </c>
      <c r="C1405" s="12" t="s">
        <v>27</v>
      </c>
      <c r="D1405" s="12" t="s">
        <v>27</v>
      </c>
      <c r="E1405" s="12">
        <v>189.88548096825593</v>
      </c>
      <c r="F1405" s="32">
        <v>2.0195381674049586</v>
      </c>
      <c r="G1405" s="32">
        <v>2.0195381674049586</v>
      </c>
      <c r="H1405" s="12" t="s">
        <v>105</v>
      </c>
      <c r="I1405" s="12" t="s">
        <v>27</v>
      </c>
      <c r="J1405" s="30" t="s">
        <v>116</v>
      </c>
    </row>
    <row r="1406" spans="1:10">
      <c r="A1406" s="31">
        <v>0.64725484999999916</v>
      </c>
      <c r="B1406" s="12">
        <v>647254.84999999916</v>
      </c>
      <c r="C1406" s="12" t="s">
        <v>27</v>
      </c>
      <c r="D1406" s="12" t="s">
        <v>27</v>
      </c>
      <c r="E1406" s="12">
        <v>191.8480609628653</v>
      </c>
      <c r="F1406" s="32">
        <v>1.0021358748154088</v>
      </c>
      <c r="G1406" s="32">
        <v>1.0021358748154088</v>
      </c>
      <c r="H1406" s="12" t="s">
        <v>105</v>
      </c>
      <c r="I1406" s="12" t="s">
        <v>27</v>
      </c>
      <c r="J1406" s="30" t="s">
        <v>116</v>
      </c>
    </row>
    <row r="1407" spans="1:10">
      <c r="A1407" s="31">
        <v>0.6486124181818187</v>
      </c>
      <c r="B1407" s="12">
        <v>648612.41818181868</v>
      </c>
      <c r="C1407" s="12" t="s">
        <v>27</v>
      </c>
      <c r="D1407" s="12" t="s">
        <v>27</v>
      </c>
      <c r="E1407" s="12">
        <v>193.47659870780961</v>
      </c>
      <c r="F1407" s="32">
        <v>0.74452608149201638</v>
      </c>
      <c r="G1407" s="32">
        <v>0.74452608149201638</v>
      </c>
      <c r="H1407" s="12" t="s">
        <v>105</v>
      </c>
      <c r="I1407" s="12" t="s">
        <v>27</v>
      </c>
      <c r="J1407" s="30" t="s">
        <v>116</v>
      </c>
    </row>
    <row r="1408" spans="1:10">
      <c r="A1408" s="31">
        <v>0.64919109999999924</v>
      </c>
      <c r="B1408" s="12">
        <v>649191.09999999928</v>
      </c>
      <c r="C1408" s="12" t="s">
        <v>27</v>
      </c>
      <c r="D1408" s="12" t="s">
        <v>27</v>
      </c>
      <c r="E1408" s="12">
        <v>196.17149410495196</v>
      </c>
      <c r="F1408" s="32">
        <v>0.43847446571684556</v>
      </c>
      <c r="G1408" s="32">
        <v>0.43847446571684556</v>
      </c>
      <c r="H1408" s="12" t="s">
        <v>105</v>
      </c>
      <c r="I1408" s="12" t="s">
        <v>27</v>
      </c>
      <c r="J1408" s="30" t="s">
        <v>116</v>
      </c>
    </row>
    <row r="1409" spans="1:10">
      <c r="A1409" s="31">
        <v>0.65034846363636334</v>
      </c>
      <c r="B1409" s="12">
        <v>650348.46363636339</v>
      </c>
      <c r="C1409" s="12" t="s">
        <v>27</v>
      </c>
      <c r="D1409" s="12" t="s">
        <v>27</v>
      </c>
      <c r="E1409" s="12">
        <v>189.2501799432969</v>
      </c>
      <c r="F1409" s="32">
        <v>1.217006115287788</v>
      </c>
      <c r="G1409" s="32">
        <v>1.217006115287788</v>
      </c>
      <c r="H1409" s="12" t="s">
        <v>105</v>
      </c>
      <c r="I1409" s="12" t="s">
        <v>27</v>
      </c>
      <c r="J1409" s="30" t="s">
        <v>116</v>
      </c>
    </row>
    <row r="1410" spans="1:10">
      <c r="A1410" s="31">
        <v>0.65094709999999978</v>
      </c>
      <c r="B1410" s="12">
        <v>650947.09999999974</v>
      </c>
      <c r="C1410" s="12" t="s">
        <v>27</v>
      </c>
      <c r="D1410" s="12" t="s">
        <v>27</v>
      </c>
      <c r="E1410" s="12">
        <v>193.44315462070247</v>
      </c>
      <c r="F1410" s="32">
        <v>0.71036454750954603</v>
      </c>
      <c r="G1410" s="32">
        <v>0.71036454750954603</v>
      </c>
      <c r="H1410" s="12" t="s">
        <v>105</v>
      </c>
      <c r="I1410" s="12" t="s">
        <v>27</v>
      </c>
      <c r="J1410" s="30" t="s">
        <v>116</v>
      </c>
    </row>
    <row r="1411" spans="1:10">
      <c r="A1411" s="31">
        <v>0.65210426363636309</v>
      </c>
      <c r="B1411" s="12">
        <v>652104.26363636309</v>
      </c>
      <c r="C1411" s="12" t="s">
        <v>27</v>
      </c>
      <c r="D1411" s="12" t="s">
        <v>27</v>
      </c>
      <c r="E1411" s="12">
        <v>187.27489405586991</v>
      </c>
      <c r="F1411" s="32">
        <v>0.54196526633884679</v>
      </c>
      <c r="G1411" s="32">
        <v>0.54196526633884679</v>
      </c>
      <c r="H1411" s="12" t="s">
        <v>105</v>
      </c>
      <c r="I1411" s="12" t="s">
        <v>27</v>
      </c>
      <c r="J1411" s="30" t="s">
        <v>116</v>
      </c>
    </row>
    <row r="1412" spans="1:10">
      <c r="A1412" s="31">
        <v>0.65270895000000029</v>
      </c>
      <c r="B1412" s="12">
        <v>652708.9500000003</v>
      </c>
      <c r="C1412" s="12" t="s">
        <v>27</v>
      </c>
      <c r="D1412" s="12" t="s">
        <v>27</v>
      </c>
      <c r="E1412" s="12">
        <v>186.79376830404439</v>
      </c>
      <c r="F1412" s="32">
        <v>0.96899507468627288</v>
      </c>
      <c r="G1412" s="32">
        <v>0.96899507468627288</v>
      </c>
      <c r="H1412" s="12" t="s">
        <v>105</v>
      </c>
      <c r="I1412" s="12" t="s">
        <v>27</v>
      </c>
      <c r="J1412" s="30" t="s">
        <v>116</v>
      </c>
    </row>
    <row r="1413" spans="1:10">
      <c r="A1413" s="31">
        <v>0.65373024999999996</v>
      </c>
      <c r="B1413" s="12">
        <v>653730.25</v>
      </c>
      <c r="C1413" s="12" t="s">
        <v>27</v>
      </c>
      <c r="D1413" s="12" t="s">
        <v>27</v>
      </c>
      <c r="E1413" s="12">
        <v>192.86917743295359</v>
      </c>
      <c r="F1413" s="32">
        <v>1.8458811199062075</v>
      </c>
      <c r="G1413" s="32">
        <v>1.8458811199062075</v>
      </c>
      <c r="H1413" s="12" t="s">
        <v>105</v>
      </c>
      <c r="I1413" s="12" t="s">
        <v>27</v>
      </c>
      <c r="J1413" s="30" t="s">
        <v>116</v>
      </c>
    </row>
    <row r="1414" spans="1:10">
      <c r="A1414" s="31">
        <v>0.65443865000000001</v>
      </c>
      <c r="B1414" s="12">
        <v>654438.65</v>
      </c>
      <c r="C1414" s="12" t="s">
        <v>27</v>
      </c>
      <c r="D1414" s="12" t="s">
        <v>27</v>
      </c>
      <c r="E1414" s="12">
        <v>194.81602929906575</v>
      </c>
      <c r="F1414" s="32">
        <v>0.98486359106857069</v>
      </c>
      <c r="G1414" s="32">
        <v>0.98486359106857069</v>
      </c>
      <c r="H1414" s="12" t="s">
        <v>105</v>
      </c>
      <c r="I1414" s="12" t="s">
        <v>27</v>
      </c>
      <c r="J1414" s="30" t="s">
        <v>116</v>
      </c>
    </row>
    <row r="1415" spans="1:10">
      <c r="A1415" s="31">
        <v>0.65552434999999987</v>
      </c>
      <c r="B1415" s="12">
        <v>655524.34999999986</v>
      </c>
      <c r="C1415" s="12" t="s">
        <v>27</v>
      </c>
      <c r="D1415" s="12" t="s">
        <v>27</v>
      </c>
      <c r="E1415" s="12">
        <v>199.99595342018023</v>
      </c>
      <c r="F1415" s="32">
        <v>0.53373727512293401</v>
      </c>
      <c r="G1415" s="32">
        <v>0.53373727512293401</v>
      </c>
      <c r="H1415" s="12" t="s">
        <v>105</v>
      </c>
      <c r="I1415" s="12" t="s">
        <v>27</v>
      </c>
      <c r="J1415" s="30" t="s">
        <v>116</v>
      </c>
    </row>
    <row r="1416" spans="1:10">
      <c r="A1416" s="31">
        <v>0.6561326499999991</v>
      </c>
      <c r="B1416" s="12">
        <v>656132.64999999909</v>
      </c>
      <c r="C1416" s="12" t="s">
        <v>27</v>
      </c>
      <c r="D1416" s="12" t="s">
        <v>27</v>
      </c>
      <c r="E1416" s="12">
        <v>200.35242454933484</v>
      </c>
      <c r="F1416" s="32">
        <v>0.74527104394253929</v>
      </c>
      <c r="G1416" s="32">
        <v>0.74527104394253929</v>
      </c>
      <c r="H1416" s="12" t="s">
        <v>105</v>
      </c>
      <c r="I1416" s="12" t="s">
        <v>27</v>
      </c>
      <c r="J1416" s="30" t="s">
        <v>116</v>
      </c>
    </row>
    <row r="1417" spans="1:10">
      <c r="A1417" s="31">
        <v>0.65718109090909049</v>
      </c>
      <c r="B1417" s="12">
        <v>657181.09090909048</v>
      </c>
      <c r="C1417" s="12" t="s">
        <v>27</v>
      </c>
      <c r="D1417" s="12" t="s">
        <v>27</v>
      </c>
      <c r="E1417" s="12">
        <v>192.9341212467433</v>
      </c>
      <c r="F1417" s="32">
        <v>0.64958340431175687</v>
      </c>
      <c r="G1417" s="32">
        <v>0.64958340431175687</v>
      </c>
      <c r="H1417" s="12" t="s">
        <v>105</v>
      </c>
      <c r="I1417" s="12" t="s">
        <v>27</v>
      </c>
      <c r="J1417" s="30" t="s">
        <v>116</v>
      </c>
    </row>
    <row r="1418" spans="1:10">
      <c r="A1418" s="31">
        <v>0.65765420606060632</v>
      </c>
      <c r="B1418" s="12">
        <v>657654.20606060629</v>
      </c>
      <c r="C1418" s="12" t="s">
        <v>27</v>
      </c>
      <c r="D1418" s="12" t="s">
        <v>27</v>
      </c>
      <c r="E1418" s="12">
        <v>189.23340881737832</v>
      </c>
      <c r="F1418" s="32">
        <v>1.7826372464476581</v>
      </c>
      <c r="G1418" s="32">
        <v>1.7826372464476581</v>
      </c>
      <c r="H1418" s="12" t="s">
        <v>105</v>
      </c>
      <c r="I1418" s="12" t="s">
        <v>27</v>
      </c>
      <c r="J1418" s="30" t="s">
        <v>116</v>
      </c>
    </row>
    <row r="1419" spans="1:10">
      <c r="A1419" s="31">
        <v>0.65772199999999892</v>
      </c>
      <c r="B1419" s="12">
        <v>657721.99999999895</v>
      </c>
      <c r="C1419" s="12" t="s">
        <v>27</v>
      </c>
      <c r="D1419" s="12" t="s">
        <v>27</v>
      </c>
      <c r="E1419" s="12">
        <v>190.87694055321359</v>
      </c>
      <c r="F1419" s="32">
        <v>0.87454220487696765</v>
      </c>
      <c r="G1419" s="32">
        <v>0.87454220487696765</v>
      </c>
      <c r="H1419" s="12" t="s">
        <v>105</v>
      </c>
      <c r="I1419" s="12" t="s">
        <v>27</v>
      </c>
      <c r="J1419" s="30" t="s">
        <v>116</v>
      </c>
    </row>
    <row r="1420" spans="1:10">
      <c r="A1420" s="31">
        <v>0.65876409999999941</v>
      </c>
      <c r="B1420" s="12">
        <v>658764.09999999939</v>
      </c>
      <c r="C1420" s="12" t="s">
        <v>27</v>
      </c>
      <c r="D1420" s="12" t="s">
        <v>27</v>
      </c>
      <c r="E1420" s="12">
        <v>184.098136363561</v>
      </c>
      <c r="F1420" s="32">
        <v>0.28724999593108053</v>
      </c>
      <c r="G1420" s="32">
        <v>0.28724999593108053</v>
      </c>
      <c r="H1420" s="12" t="s">
        <v>105</v>
      </c>
      <c r="I1420" s="12" t="s">
        <v>27</v>
      </c>
      <c r="J1420" s="30" t="s">
        <v>116</v>
      </c>
    </row>
    <row r="1421" spans="1:10">
      <c r="A1421" s="31">
        <v>0.65929382000000003</v>
      </c>
      <c r="B1421" s="12">
        <v>659293.82000000007</v>
      </c>
      <c r="C1421" s="12" t="s">
        <v>27</v>
      </c>
      <c r="D1421" s="12" t="s">
        <v>27</v>
      </c>
      <c r="E1421" s="12">
        <v>187.38008067325981</v>
      </c>
      <c r="F1421" s="32">
        <v>1.0624536886831397</v>
      </c>
      <c r="G1421" s="32">
        <v>1.0624536886831397</v>
      </c>
      <c r="H1421" s="12" t="s">
        <v>105</v>
      </c>
      <c r="I1421" s="12" t="s">
        <v>27</v>
      </c>
      <c r="J1421" s="30" t="s">
        <v>116</v>
      </c>
    </row>
    <row r="1422" spans="1:10">
      <c r="A1422" s="31">
        <v>0.65941189999999961</v>
      </c>
      <c r="B1422" s="12">
        <v>659411.89999999956</v>
      </c>
      <c r="C1422" s="12" t="s">
        <v>27</v>
      </c>
      <c r="D1422" s="12" t="s">
        <v>27</v>
      </c>
      <c r="E1422" s="12">
        <v>185.68378577617921</v>
      </c>
      <c r="F1422" s="32">
        <v>0.41429880571627437</v>
      </c>
      <c r="G1422" s="32">
        <v>0.41429880571627437</v>
      </c>
      <c r="H1422" s="12" t="s">
        <v>105</v>
      </c>
      <c r="I1422" s="12" t="s">
        <v>27</v>
      </c>
      <c r="J1422" s="30" t="s">
        <v>116</v>
      </c>
    </row>
    <row r="1423" spans="1:10">
      <c r="A1423" s="31">
        <v>0.6604635499999999</v>
      </c>
      <c r="B1423" s="12">
        <v>660463.54999999993</v>
      </c>
      <c r="C1423" s="12" t="s">
        <v>27</v>
      </c>
      <c r="D1423" s="12" t="s">
        <v>27</v>
      </c>
      <c r="E1423" s="12">
        <v>188.43427447380085</v>
      </c>
      <c r="F1423" s="32">
        <v>0.95211456815045603</v>
      </c>
      <c r="G1423" s="32">
        <v>0.95211456815045603</v>
      </c>
      <c r="H1423" s="12" t="s">
        <v>105</v>
      </c>
      <c r="I1423" s="12" t="s">
        <v>27</v>
      </c>
      <c r="J1423" s="30" t="s">
        <v>116</v>
      </c>
    </row>
    <row r="1424" spans="1:10">
      <c r="A1424" s="31">
        <v>0.66111831999999993</v>
      </c>
      <c r="B1424" s="12">
        <v>661118.31999999995</v>
      </c>
      <c r="C1424" s="12" t="s">
        <v>27</v>
      </c>
      <c r="D1424" s="12" t="s">
        <v>27</v>
      </c>
      <c r="E1424" s="12">
        <v>193.9700304568731</v>
      </c>
      <c r="F1424" s="32">
        <v>0.98605397030182629</v>
      </c>
      <c r="G1424" s="32">
        <v>0.98605397030182629</v>
      </c>
      <c r="H1424" s="12" t="s">
        <v>105</v>
      </c>
      <c r="I1424" s="12" t="s">
        <v>27</v>
      </c>
      <c r="J1424" s="30" t="s">
        <v>116</v>
      </c>
    </row>
    <row r="1425" spans="1:10">
      <c r="A1425" s="31">
        <v>0.66121590000000052</v>
      </c>
      <c r="B1425" s="12">
        <v>661215.90000000049</v>
      </c>
      <c r="C1425" s="12" t="s">
        <v>27</v>
      </c>
      <c r="D1425" s="12" t="s">
        <v>27</v>
      </c>
      <c r="E1425" s="12">
        <v>191.59170346951032</v>
      </c>
      <c r="F1425" s="32">
        <v>0.7748889463688593</v>
      </c>
      <c r="G1425" s="32">
        <v>0.7748889463688593</v>
      </c>
      <c r="H1425" s="12" t="s">
        <v>105</v>
      </c>
      <c r="I1425" s="12" t="s">
        <v>27</v>
      </c>
      <c r="J1425" s="30" t="s">
        <v>116</v>
      </c>
    </row>
    <row r="1426" spans="1:10">
      <c r="A1426" s="31">
        <v>0.66228217727272687</v>
      </c>
      <c r="B1426" s="12">
        <v>662282.1772727269</v>
      </c>
      <c r="C1426" s="12" t="s">
        <v>27</v>
      </c>
      <c r="D1426" s="12" t="s">
        <v>27</v>
      </c>
      <c r="E1426" s="12">
        <v>189.69058418048212</v>
      </c>
      <c r="F1426" s="32">
        <v>1.5153285959589515</v>
      </c>
      <c r="G1426" s="32">
        <v>1.5153285959589515</v>
      </c>
      <c r="H1426" s="12" t="s">
        <v>105</v>
      </c>
      <c r="I1426" s="12" t="s">
        <v>27</v>
      </c>
      <c r="J1426" s="30" t="s">
        <v>116</v>
      </c>
    </row>
    <row r="1427" spans="1:10">
      <c r="A1427" s="31">
        <v>0.66279660945454577</v>
      </c>
      <c r="B1427" s="12">
        <v>662796.60945454577</v>
      </c>
      <c r="C1427" s="12" t="s">
        <v>27</v>
      </c>
      <c r="D1427" s="12" t="s">
        <v>27</v>
      </c>
      <c r="E1427" s="12">
        <v>193.90821704355406</v>
      </c>
      <c r="F1427" s="32">
        <v>2.1187140471892407</v>
      </c>
      <c r="G1427" s="32">
        <v>2.1187140471892407</v>
      </c>
      <c r="H1427" s="12" t="s">
        <v>105</v>
      </c>
      <c r="I1427" s="12" t="s">
        <v>27</v>
      </c>
      <c r="J1427" s="30" t="s">
        <v>116</v>
      </c>
    </row>
    <row r="1428" spans="1:10">
      <c r="A1428" s="31">
        <v>0.66287755000000026</v>
      </c>
      <c r="B1428" s="12">
        <v>662877.55000000028</v>
      </c>
      <c r="C1428" s="12" t="s">
        <v>27</v>
      </c>
      <c r="D1428" s="12" t="s">
        <v>27</v>
      </c>
      <c r="E1428" s="12">
        <v>190.86103041769672</v>
      </c>
      <c r="F1428" s="32">
        <v>1.0188990068199388</v>
      </c>
      <c r="G1428" s="32">
        <v>1.0188990068199388</v>
      </c>
      <c r="H1428" s="12" t="s">
        <v>105</v>
      </c>
      <c r="I1428" s="12" t="s">
        <v>27</v>
      </c>
      <c r="J1428" s="30" t="s">
        <v>116</v>
      </c>
    </row>
    <row r="1429" spans="1:10">
      <c r="A1429" s="31">
        <v>0.66393751515151511</v>
      </c>
      <c r="B1429" s="12">
        <v>663937.51515151514</v>
      </c>
      <c r="C1429" s="12" t="s">
        <v>27</v>
      </c>
      <c r="D1429" s="12" t="s">
        <v>27</v>
      </c>
      <c r="E1429" s="12">
        <v>191.02249326390395</v>
      </c>
      <c r="F1429" s="32">
        <v>1.2013429676122072</v>
      </c>
      <c r="G1429" s="32">
        <v>1.2013429676122072</v>
      </c>
      <c r="H1429" s="12" t="s">
        <v>105</v>
      </c>
      <c r="I1429" s="12" t="s">
        <v>27</v>
      </c>
      <c r="J1429" s="30" t="s">
        <v>116</v>
      </c>
    </row>
    <row r="1430" spans="1:10">
      <c r="A1430" s="31">
        <v>0.6643203999999997</v>
      </c>
      <c r="B1430" s="12">
        <v>664320.39999999967</v>
      </c>
      <c r="C1430" s="12" t="s">
        <v>27</v>
      </c>
      <c r="D1430" s="12" t="s">
        <v>27</v>
      </c>
      <c r="E1430" s="12">
        <v>192.55321359717547</v>
      </c>
      <c r="F1430" s="32">
        <v>1.3033031284642651</v>
      </c>
      <c r="G1430" s="32">
        <v>1.3033031284642651</v>
      </c>
      <c r="H1430" s="12" t="s">
        <v>105</v>
      </c>
      <c r="I1430" s="12" t="s">
        <v>27</v>
      </c>
      <c r="J1430" s="30" t="s">
        <v>116</v>
      </c>
    </row>
    <row r="1431" spans="1:10">
      <c r="A1431" s="31">
        <v>0.66440809090909037</v>
      </c>
      <c r="B1431" s="12">
        <v>664408.09090909036</v>
      </c>
      <c r="C1431" s="12" t="s">
        <v>27</v>
      </c>
      <c r="D1431" s="12" t="s">
        <v>27</v>
      </c>
      <c r="E1431" s="12">
        <v>187.76703230989094</v>
      </c>
      <c r="F1431" s="32">
        <v>0.8324468692082797</v>
      </c>
      <c r="G1431" s="32">
        <v>0.8324468692082797</v>
      </c>
      <c r="H1431" s="12" t="s">
        <v>105</v>
      </c>
      <c r="I1431" s="12" t="s">
        <v>27</v>
      </c>
      <c r="J1431" s="30" t="s">
        <v>116</v>
      </c>
    </row>
    <row r="1432" spans="1:10">
      <c r="A1432" s="31">
        <v>0.66532193939393924</v>
      </c>
      <c r="B1432" s="12">
        <v>665321.93939393922</v>
      </c>
      <c r="C1432" s="12" t="s">
        <v>27</v>
      </c>
      <c r="D1432" s="12" t="s">
        <v>27</v>
      </c>
      <c r="E1432" s="12">
        <v>180.16659707392193</v>
      </c>
      <c r="F1432" s="32">
        <v>1.1165737704283798</v>
      </c>
      <c r="G1432" s="32">
        <v>1.1165737704283798</v>
      </c>
      <c r="H1432" s="12" t="s">
        <v>105</v>
      </c>
      <c r="I1432" s="12" t="s">
        <v>27</v>
      </c>
      <c r="J1432" s="30" t="s">
        <v>116</v>
      </c>
    </row>
    <row r="1433" spans="1:10">
      <c r="A1433" s="31">
        <v>0.66583652121212122</v>
      </c>
      <c r="B1433" s="12">
        <v>665836.52121212124</v>
      </c>
      <c r="C1433" s="12" t="s">
        <v>27</v>
      </c>
      <c r="D1433" s="12" t="s">
        <v>27</v>
      </c>
      <c r="E1433" s="12">
        <v>180.53768178380184</v>
      </c>
      <c r="F1433" s="32">
        <v>1.1169337748155439</v>
      </c>
      <c r="G1433" s="32">
        <v>1.1169337748155439</v>
      </c>
      <c r="H1433" s="12" t="s">
        <v>105</v>
      </c>
      <c r="I1433" s="12" t="s">
        <v>27</v>
      </c>
      <c r="J1433" s="30" t="s">
        <v>116</v>
      </c>
    </row>
    <row r="1434" spans="1:10">
      <c r="A1434" s="31">
        <v>0.66675336000000007</v>
      </c>
      <c r="B1434" s="12">
        <v>666753.3600000001</v>
      </c>
      <c r="C1434" s="12" t="s">
        <v>27</v>
      </c>
      <c r="D1434" s="12" t="s">
        <v>27</v>
      </c>
      <c r="E1434" s="12">
        <v>174.76867941399888</v>
      </c>
      <c r="F1434" s="32">
        <v>1.0439980375019227</v>
      </c>
      <c r="G1434" s="32">
        <v>1.0439980375019227</v>
      </c>
      <c r="H1434" s="12" t="s">
        <v>105</v>
      </c>
      <c r="I1434" s="12" t="s">
        <v>27</v>
      </c>
      <c r="J1434" s="30" t="s">
        <v>116</v>
      </c>
    </row>
    <row r="1435" spans="1:10">
      <c r="A1435" s="31">
        <v>0.66740985733333369</v>
      </c>
      <c r="B1435" s="12">
        <v>667409.8573333337</v>
      </c>
      <c r="C1435" s="12" t="s">
        <v>27</v>
      </c>
      <c r="D1435" s="12" t="s">
        <v>27</v>
      </c>
      <c r="E1435" s="12">
        <v>173.71362014216885</v>
      </c>
      <c r="F1435" s="32">
        <v>1.3774806668983484</v>
      </c>
      <c r="G1435" s="32">
        <v>1.3774806668983484</v>
      </c>
      <c r="H1435" s="12" t="s">
        <v>105</v>
      </c>
      <c r="I1435" s="12" t="s">
        <v>27</v>
      </c>
      <c r="J1435" s="30" t="s">
        <v>116</v>
      </c>
    </row>
    <row r="1436" spans="1:10">
      <c r="A1436" s="31">
        <v>0.66841526363636306</v>
      </c>
      <c r="B1436" s="12">
        <v>668415.26363636309</v>
      </c>
      <c r="C1436" s="12" t="s">
        <v>27</v>
      </c>
      <c r="D1436" s="12" t="s">
        <v>27</v>
      </c>
      <c r="E1436" s="12">
        <v>177.71466103061979</v>
      </c>
      <c r="F1436" s="32">
        <v>0.68292079419505447</v>
      </c>
      <c r="G1436" s="32">
        <v>0.68292079419505447</v>
      </c>
      <c r="H1436" s="12" t="s">
        <v>105</v>
      </c>
      <c r="I1436" s="12" t="s">
        <v>27</v>
      </c>
      <c r="J1436" s="30" t="s">
        <v>116</v>
      </c>
    </row>
    <row r="1437" spans="1:10">
      <c r="A1437" s="31">
        <v>0.66891553757575783</v>
      </c>
      <c r="B1437" s="12">
        <v>668915.53757575783</v>
      </c>
      <c r="C1437" s="12" t="s">
        <v>27</v>
      </c>
      <c r="D1437" s="12" t="s">
        <v>27</v>
      </c>
      <c r="E1437" s="12">
        <v>180.67054333031291</v>
      </c>
      <c r="F1437" s="32">
        <v>0.70712381771177757</v>
      </c>
      <c r="G1437" s="32">
        <v>0.70712381771177757</v>
      </c>
      <c r="H1437" s="12" t="s">
        <v>105</v>
      </c>
      <c r="I1437" s="12" t="s">
        <v>27</v>
      </c>
      <c r="J1437" s="30" t="s">
        <v>116</v>
      </c>
    </row>
    <row r="1438" spans="1:10">
      <c r="A1438" s="31">
        <v>0.66981929878787905</v>
      </c>
      <c r="B1438" s="12">
        <v>669819.29878787906</v>
      </c>
      <c r="C1438" s="12" t="s">
        <v>27</v>
      </c>
      <c r="D1438" s="12" t="s">
        <v>27</v>
      </c>
      <c r="E1438" s="12">
        <v>187.65553699261761</v>
      </c>
      <c r="F1438" s="32">
        <v>0.18350389395851932</v>
      </c>
      <c r="G1438" s="32">
        <v>0.18350389395851932</v>
      </c>
      <c r="H1438" s="12" t="s">
        <v>105</v>
      </c>
      <c r="I1438" s="12" t="s">
        <v>27</v>
      </c>
      <c r="J1438" s="30" t="s">
        <v>116</v>
      </c>
    </row>
    <row r="1439" spans="1:10">
      <c r="A1439" s="31">
        <v>0.67029631878787843</v>
      </c>
      <c r="B1439" s="12">
        <v>670296.31878787838</v>
      </c>
      <c r="C1439" s="12" t="s">
        <v>27</v>
      </c>
      <c r="D1439" s="12" t="s">
        <v>27</v>
      </c>
      <c r="E1439" s="12">
        <v>191.51413185126421</v>
      </c>
      <c r="F1439" s="32">
        <v>0.92435744634493389</v>
      </c>
      <c r="G1439" s="32">
        <v>0.92435744634493389</v>
      </c>
      <c r="H1439" s="12" t="s">
        <v>105</v>
      </c>
      <c r="I1439" s="12" t="s">
        <v>27</v>
      </c>
      <c r="J1439" s="30" t="s">
        <v>116</v>
      </c>
    </row>
    <row r="1440" spans="1:10">
      <c r="A1440" s="31">
        <v>0.67107074545454559</v>
      </c>
      <c r="B1440" s="12">
        <v>671070.7454545456</v>
      </c>
      <c r="C1440" s="12" t="s">
        <v>27</v>
      </c>
      <c r="D1440" s="12" t="s">
        <v>27</v>
      </c>
      <c r="E1440" s="12">
        <v>194.87837297832084</v>
      </c>
      <c r="F1440" s="32">
        <v>0.96832459554345285</v>
      </c>
      <c r="G1440" s="32">
        <v>0.96832459554345285</v>
      </c>
      <c r="H1440" s="12" t="s">
        <v>105</v>
      </c>
      <c r="I1440" s="12" t="s">
        <v>27</v>
      </c>
      <c r="J1440" s="30" t="s">
        <v>116</v>
      </c>
    </row>
    <row r="1441" spans="1:10">
      <c r="A1441" s="31">
        <v>0.67145792606060617</v>
      </c>
      <c r="B1441" s="12">
        <v>671457.92606060614</v>
      </c>
      <c r="C1441" s="12" t="s">
        <v>27</v>
      </c>
      <c r="D1441" s="12" t="s">
        <v>27</v>
      </c>
      <c r="E1441" s="12">
        <v>196.8275423165405</v>
      </c>
      <c r="F1441" s="32">
        <v>0.69461238309882367</v>
      </c>
      <c r="G1441" s="32">
        <v>0.69461238309882367</v>
      </c>
      <c r="H1441" s="12" t="s">
        <v>105</v>
      </c>
      <c r="I1441" s="12" t="s">
        <v>27</v>
      </c>
      <c r="J1441" s="30" t="s">
        <v>116</v>
      </c>
    </row>
    <row r="1442" spans="1:10">
      <c r="A1442" s="31">
        <v>0.6721508827272733</v>
      </c>
      <c r="B1442" s="12">
        <v>672150.88272727327</v>
      </c>
      <c r="C1442" s="12" t="s">
        <v>27</v>
      </c>
      <c r="D1442" s="12" t="s">
        <v>27</v>
      </c>
      <c r="E1442" s="12">
        <v>194.78956038357899</v>
      </c>
      <c r="F1442" s="32">
        <v>0.58145761715216171</v>
      </c>
      <c r="G1442" s="32">
        <v>0.58145761715216171</v>
      </c>
      <c r="H1442" s="12" t="s">
        <v>105</v>
      </c>
      <c r="I1442" s="12" t="s">
        <v>27</v>
      </c>
      <c r="J1442" s="30" t="s">
        <v>116</v>
      </c>
    </row>
    <row r="1443" spans="1:10">
      <c r="A1443" s="31">
        <v>0.67276138242424255</v>
      </c>
      <c r="B1443" s="12">
        <v>672761.38242424256</v>
      </c>
      <c r="C1443" s="12" t="s">
        <v>27</v>
      </c>
      <c r="D1443" s="12" t="s">
        <v>27</v>
      </c>
      <c r="E1443" s="12">
        <v>197.12915219406037</v>
      </c>
      <c r="F1443" s="32">
        <v>0.99228858960237964</v>
      </c>
      <c r="G1443" s="32">
        <v>0.99228858960237964</v>
      </c>
      <c r="H1443" s="12" t="s">
        <v>105</v>
      </c>
      <c r="I1443" s="12" t="s">
        <v>27</v>
      </c>
      <c r="J1443" s="30" t="s">
        <v>116</v>
      </c>
    </row>
    <row r="1444" spans="1:10">
      <c r="A1444" s="31">
        <v>0.67369610606060581</v>
      </c>
      <c r="B1444" s="12">
        <v>673696.10606060585</v>
      </c>
      <c r="C1444" s="12" t="s">
        <v>27</v>
      </c>
      <c r="D1444" s="12" t="s">
        <v>27</v>
      </c>
      <c r="E1444" s="12">
        <v>201.12209859805819</v>
      </c>
      <c r="F1444" s="32">
        <v>1.0023985105114763</v>
      </c>
      <c r="G1444" s="32">
        <v>1.0023985105114763</v>
      </c>
      <c r="H1444" s="12" t="s">
        <v>105</v>
      </c>
      <c r="I1444" s="12" t="s">
        <v>27</v>
      </c>
      <c r="J1444" s="30" t="s">
        <v>116</v>
      </c>
    </row>
    <row r="1445" spans="1:10">
      <c r="A1445" s="31">
        <v>0.67422937787878856</v>
      </c>
      <c r="B1445" s="12">
        <v>674229.37787878851</v>
      </c>
      <c r="C1445" s="12" t="s">
        <v>27</v>
      </c>
      <c r="D1445" s="12" t="s">
        <v>27</v>
      </c>
      <c r="E1445" s="12">
        <v>204.66974564632602</v>
      </c>
      <c r="F1445" s="32">
        <v>0.73115933030928371</v>
      </c>
      <c r="G1445" s="32">
        <v>0.73115933030928371</v>
      </c>
      <c r="H1445" s="12" t="s">
        <v>105</v>
      </c>
      <c r="I1445" s="12" t="s">
        <v>27</v>
      </c>
      <c r="J1445" s="30" t="s">
        <v>116</v>
      </c>
    </row>
    <row r="1446" spans="1:10">
      <c r="A1446" s="31">
        <v>0.67502839999999986</v>
      </c>
      <c r="B1446" s="12">
        <v>675028.39999999991</v>
      </c>
      <c r="C1446" s="12" t="s">
        <v>27</v>
      </c>
      <c r="D1446" s="12" t="s">
        <v>27</v>
      </c>
      <c r="E1446" s="12">
        <v>211.69145610328425</v>
      </c>
      <c r="F1446" s="32">
        <v>0.5840187534379967</v>
      </c>
      <c r="G1446" s="32">
        <v>0.5840187534379967</v>
      </c>
      <c r="H1446" s="12" t="s">
        <v>105</v>
      </c>
      <c r="I1446" s="12" t="s">
        <v>27</v>
      </c>
      <c r="J1446" s="30" t="s">
        <v>116</v>
      </c>
    </row>
    <row r="1447" spans="1:10">
      <c r="A1447" s="31">
        <v>0.67540653333333311</v>
      </c>
      <c r="B1447" s="12">
        <v>675406.53333333309</v>
      </c>
      <c r="C1447" s="12" t="s">
        <v>27</v>
      </c>
      <c r="D1447" s="12" t="s">
        <v>27</v>
      </c>
      <c r="E1447" s="12">
        <v>216.12248179589841</v>
      </c>
      <c r="F1447" s="32">
        <v>0.80641283636419148</v>
      </c>
      <c r="G1447" s="32">
        <v>0.80641283636419148</v>
      </c>
      <c r="H1447" s="12" t="s">
        <v>105</v>
      </c>
      <c r="I1447" s="12" t="s">
        <v>27</v>
      </c>
      <c r="J1447" s="30" t="s">
        <v>116</v>
      </c>
    </row>
    <row r="1448" spans="1:10">
      <c r="A1448" s="31">
        <v>0.67653073636363603</v>
      </c>
      <c r="B1448" s="12">
        <v>676530.73636363598</v>
      </c>
      <c r="C1448" s="12" t="s">
        <v>27</v>
      </c>
      <c r="D1448" s="12" t="s">
        <v>27</v>
      </c>
      <c r="E1448" s="12">
        <v>222.57485445876674</v>
      </c>
      <c r="F1448" s="32">
        <v>0.76009457379423284</v>
      </c>
      <c r="G1448" s="32">
        <v>0.76009457379423284</v>
      </c>
      <c r="H1448" s="12" t="s">
        <v>105</v>
      </c>
      <c r="I1448" s="12" t="s">
        <v>27</v>
      </c>
      <c r="J1448" s="30" t="s">
        <v>116</v>
      </c>
    </row>
    <row r="1449" spans="1:10">
      <c r="A1449" s="31">
        <v>0.67715230909090929</v>
      </c>
      <c r="B1449" s="12">
        <v>677152.30909090932</v>
      </c>
      <c r="C1449" s="12" t="s">
        <v>27</v>
      </c>
      <c r="D1449" s="12" t="s">
        <v>27</v>
      </c>
      <c r="E1449" s="12">
        <v>219.96238463739664</v>
      </c>
      <c r="F1449" s="32">
        <v>0.60682204357883229</v>
      </c>
      <c r="G1449" s="32">
        <v>0.60682204357883229</v>
      </c>
      <c r="H1449" s="12" t="s">
        <v>105</v>
      </c>
      <c r="I1449" s="12" t="s">
        <v>27</v>
      </c>
      <c r="J1449" s="30" t="s">
        <v>116</v>
      </c>
    </row>
    <row r="1450" spans="1:10">
      <c r="A1450" s="31">
        <v>0.67760073636363638</v>
      </c>
      <c r="B1450" s="12">
        <v>677600.73636363633</v>
      </c>
      <c r="C1450" s="12" t="s">
        <v>27</v>
      </c>
      <c r="D1450" s="12" t="s">
        <v>27</v>
      </c>
      <c r="E1450" s="12">
        <v>216.59070226826563</v>
      </c>
      <c r="F1450" s="32">
        <v>0.9337002877588132</v>
      </c>
      <c r="G1450" s="32">
        <v>0.9337002877588132</v>
      </c>
      <c r="H1450" s="12" t="s">
        <v>105</v>
      </c>
      <c r="I1450" s="12" t="s">
        <v>27</v>
      </c>
      <c r="J1450" s="30" t="s">
        <v>116</v>
      </c>
    </row>
    <row r="1451" spans="1:10">
      <c r="A1451" s="31">
        <v>0.67832818181818155</v>
      </c>
      <c r="B1451" s="12">
        <v>678328.18181818153</v>
      </c>
      <c r="C1451" s="12" t="s">
        <v>27</v>
      </c>
      <c r="D1451" s="12" t="s">
        <v>27</v>
      </c>
      <c r="E1451" s="12">
        <v>218.20973466460342</v>
      </c>
      <c r="F1451" s="32">
        <v>1.380134405410298</v>
      </c>
      <c r="G1451" s="32">
        <v>1.380134405410298</v>
      </c>
      <c r="H1451" s="12" t="s">
        <v>105</v>
      </c>
      <c r="I1451" s="12" t="s">
        <v>27</v>
      </c>
      <c r="J1451" s="30" t="s">
        <v>116</v>
      </c>
    </row>
    <row r="1452" spans="1:10">
      <c r="A1452" s="31">
        <v>0.67874161939393918</v>
      </c>
      <c r="B1452" s="12">
        <v>678741.61939393915</v>
      </c>
      <c r="C1452" s="12" t="s">
        <v>27</v>
      </c>
      <c r="D1452" s="12" t="s">
        <v>27</v>
      </c>
      <c r="E1452" s="12">
        <v>220.08623711545596</v>
      </c>
      <c r="F1452" s="32">
        <v>1.5245742876948927</v>
      </c>
      <c r="G1452" s="32">
        <v>1.5245742876948927</v>
      </c>
      <c r="H1452" s="12" t="s">
        <v>105</v>
      </c>
      <c r="I1452" s="12" t="s">
        <v>27</v>
      </c>
      <c r="J1452" s="30" t="s">
        <v>116</v>
      </c>
    </row>
    <row r="1453" spans="1:10">
      <c r="A1453" s="31">
        <v>0.67945537393939393</v>
      </c>
      <c r="B1453" s="12">
        <v>679455.3739393939</v>
      </c>
      <c r="C1453" s="12" t="s">
        <v>27</v>
      </c>
      <c r="D1453" s="12" t="s">
        <v>27</v>
      </c>
      <c r="E1453" s="12">
        <v>229.16045804591084</v>
      </c>
      <c r="F1453" s="32">
        <v>0.80586150737127671</v>
      </c>
      <c r="G1453" s="32">
        <v>0.80586150737127671</v>
      </c>
      <c r="H1453" s="12" t="s">
        <v>105</v>
      </c>
      <c r="I1453" s="12" t="s">
        <v>27</v>
      </c>
      <c r="J1453" s="30" t="s">
        <v>116</v>
      </c>
    </row>
    <row r="1454" spans="1:10">
      <c r="A1454" s="31">
        <v>0.67973517454545429</v>
      </c>
      <c r="B1454" s="12">
        <v>679735.17454545433</v>
      </c>
      <c r="C1454" s="12" t="s">
        <v>27</v>
      </c>
      <c r="D1454" s="12" t="s">
        <v>27</v>
      </c>
      <c r="E1454" s="12">
        <v>232.70102424711226</v>
      </c>
      <c r="F1454" s="32">
        <v>0.89789869757943541</v>
      </c>
      <c r="G1454" s="32">
        <v>0.89789869757943541</v>
      </c>
      <c r="H1454" s="12" t="s">
        <v>105</v>
      </c>
      <c r="I1454" s="12" t="s">
        <v>27</v>
      </c>
      <c r="J1454" s="30" t="s">
        <v>116</v>
      </c>
    </row>
    <row r="1455" spans="1:10">
      <c r="A1455" s="31">
        <v>0.68031258484848467</v>
      </c>
      <c r="B1455" s="12">
        <v>680312.58484848472</v>
      </c>
      <c r="C1455" s="12" t="s">
        <v>27</v>
      </c>
      <c r="D1455" s="12" t="s">
        <v>27</v>
      </c>
      <c r="E1455" s="12">
        <v>233.61111358821643</v>
      </c>
      <c r="F1455" s="32">
        <v>0.55012500252594032</v>
      </c>
      <c r="G1455" s="32">
        <v>0.55012500252594032</v>
      </c>
      <c r="H1455" s="12" t="s">
        <v>105</v>
      </c>
      <c r="I1455" s="12" t="s">
        <v>27</v>
      </c>
      <c r="J1455" s="30" t="s">
        <v>116</v>
      </c>
    </row>
    <row r="1456" spans="1:10">
      <c r="A1456" s="31">
        <v>0.68062760787878829</v>
      </c>
      <c r="B1456" s="12">
        <v>680627.60787878826</v>
      </c>
      <c r="C1456" s="12" t="s">
        <v>27</v>
      </c>
      <c r="D1456" s="12" t="s">
        <v>27</v>
      </c>
      <c r="E1456" s="12">
        <v>233.10800614791151</v>
      </c>
      <c r="F1456" s="32">
        <v>1.1633980555467189</v>
      </c>
      <c r="G1456" s="32">
        <v>1.1633980555467189</v>
      </c>
      <c r="H1456" s="12" t="s">
        <v>105</v>
      </c>
      <c r="I1456" s="12" t="s">
        <v>27</v>
      </c>
      <c r="J1456" s="30" t="s">
        <v>116</v>
      </c>
    </row>
    <row r="1457" spans="1:10">
      <c r="A1457" s="31">
        <v>0.68122567333333317</v>
      </c>
      <c r="B1457" s="12">
        <v>681225.67333333322</v>
      </c>
      <c r="C1457" s="12" t="s">
        <v>27</v>
      </c>
      <c r="D1457" s="12" t="s">
        <v>27</v>
      </c>
      <c r="E1457" s="12">
        <v>225.80855816583323</v>
      </c>
      <c r="F1457" s="32">
        <v>1.2112567168810311</v>
      </c>
      <c r="G1457" s="32">
        <v>1.2112567168810311</v>
      </c>
      <c r="H1457" s="12" t="s">
        <v>105</v>
      </c>
      <c r="I1457" s="12" t="s">
        <v>27</v>
      </c>
      <c r="J1457" s="30" t="s">
        <v>116</v>
      </c>
    </row>
    <row r="1458" spans="1:10">
      <c r="A1458" s="31">
        <v>0.68166992666666648</v>
      </c>
      <c r="B1458" s="12">
        <v>681669.92666666652</v>
      </c>
      <c r="C1458" s="12" t="s">
        <v>27</v>
      </c>
      <c r="D1458" s="12" t="s">
        <v>27</v>
      </c>
      <c r="E1458" s="12">
        <v>227.89516025735253</v>
      </c>
      <c r="F1458" s="32">
        <v>1.3195337970007541</v>
      </c>
      <c r="G1458" s="32">
        <v>1.3195337970007541</v>
      </c>
      <c r="H1458" s="12" t="s">
        <v>105</v>
      </c>
      <c r="I1458" s="12" t="s">
        <v>27</v>
      </c>
      <c r="J1458" s="30" t="s">
        <v>116</v>
      </c>
    </row>
    <row r="1459" spans="1:10">
      <c r="A1459" s="31">
        <v>0.68234371212121259</v>
      </c>
      <c r="B1459" s="12">
        <v>682343.71212121262</v>
      </c>
      <c r="C1459" s="12" t="s">
        <v>27</v>
      </c>
      <c r="D1459" s="12" t="s">
        <v>27</v>
      </c>
      <c r="E1459" s="12">
        <v>221.30626385386472</v>
      </c>
      <c r="F1459" s="32">
        <v>0.88697208446995246</v>
      </c>
      <c r="G1459" s="32">
        <v>0.88697208446995246</v>
      </c>
      <c r="H1459" s="12" t="s">
        <v>105</v>
      </c>
      <c r="I1459" s="12" t="s">
        <v>27</v>
      </c>
      <c r="J1459" s="30" t="s">
        <v>116</v>
      </c>
    </row>
    <row r="1460" spans="1:10">
      <c r="A1460" s="31">
        <v>0.6827400857575755</v>
      </c>
      <c r="B1460" s="12">
        <v>682740.08575757546</v>
      </c>
      <c r="C1460" s="12" t="s">
        <v>27</v>
      </c>
      <c r="D1460" s="12" t="s">
        <v>27</v>
      </c>
      <c r="E1460" s="12">
        <v>219.14118416398929</v>
      </c>
      <c r="F1460" s="32">
        <v>0.95104025647689439</v>
      </c>
      <c r="G1460" s="32">
        <v>0.95104025647689439</v>
      </c>
      <c r="H1460" s="12" t="s">
        <v>105</v>
      </c>
      <c r="I1460" s="12" t="s">
        <v>27</v>
      </c>
      <c r="J1460" s="30" t="s">
        <v>116</v>
      </c>
    </row>
    <row r="1461" spans="1:10">
      <c r="A1461" s="31">
        <v>0.68345786348484849</v>
      </c>
      <c r="B1461" s="12">
        <v>683457.86348484852</v>
      </c>
      <c r="C1461" s="12" t="s">
        <v>27</v>
      </c>
      <c r="D1461" s="12" t="s">
        <v>27</v>
      </c>
      <c r="E1461" s="12">
        <v>220.23521867492758</v>
      </c>
      <c r="F1461" s="32">
        <v>1.6793307751582849</v>
      </c>
      <c r="G1461" s="32">
        <v>1.6793307751582849</v>
      </c>
      <c r="H1461" s="12" t="s">
        <v>105</v>
      </c>
      <c r="I1461" s="12" t="s">
        <v>27</v>
      </c>
      <c r="J1461" s="30" t="s">
        <v>116</v>
      </c>
    </row>
    <row r="1462" spans="1:10">
      <c r="A1462" s="31">
        <v>0.68382875242424246</v>
      </c>
      <c r="B1462" s="12">
        <v>683828.75242424244</v>
      </c>
      <c r="C1462" s="12" t="s">
        <v>27</v>
      </c>
      <c r="D1462" s="12" t="s">
        <v>27</v>
      </c>
      <c r="E1462" s="12">
        <v>222.69671275525329</v>
      </c>
      <c r="F1462" s="32">
        <v>0.60438731957074543</v>
      </c>
      <c r="G1462" s="32">
        <v>0.60438731957074543</v>
      </c>
      <c r="H1462" s="12" t="s">
        <v>105</v>
      </c>
      <c r="I1462" s="12" t="s">
        <v>27</v>
      </c>
      <c r="J1462" s="30" t="s">
        <v>116</v>
      </c>
    </row>
    <row r="1463" spans="1:10">
      <c r="A1463" s="31">
        <v>0.68442368181818158</v>
      </c>
      <c r="B1463" s="12">
        <v>684423.68181818153</v>
      </c>
      <c r="C1463" s="12" t="s">
        <v>27</v>
      </c>
      <c r="D1463" s="12" t="s">
        <v>27</v>
      </c>
      <c r="E1463" s="12">
        <v>225.64160209672895</v>
      </c>
      <c r="F1463" s="32">
        <v>1.649888470751343</v>
      </c>
      <c r="G1463" s="32">
        <v>1.649888470751343</v>
      </c>
      <c r="H1463" s="12" t="s">
        <v>105</v>
      </c>
      <c r="I1463" s="12" t="s">
        <v>27</v>
      </c>
      <c r="J1463" s="30" t="s">
        <v>116</v>
      </c>
    </row>
    <row r="1464" spans="1:10">
      <c r="A1464" s="31">
        <v>0.68475805909090881</v>
      </c>
      <c r="B1464" s="12">
        <v>684758.05909090885</v>
      </c>
      <c r="C1464" s="12" t="s">
        <v>27</v>
      </c>
      <c r="D1464" s="12" t="s">
        <v>27</v>
      </c>
      <c r="E1464" s="12">
        <v>224.35607767238389</v>
      </c>
      <c r="F1464" s="32">
        <v>1.2948697687199315</v>
      </c>
      <c r="G1464" s="32">
        <v>1.2948697687199315</v>
      </c>
      <c r="H1464" s="12" t="s">
        <v>105</v>
      </c>
      <c r="I1464" s="12" t="s">
        <v>27</v>
      </c>
      <c r="J1464" s="30" t="s">
        <v>116</v>
      </c>
    </row>
    <row r="1465" spans="1:10">
      <c r="A1465" s="31">
        <v>0.6852948436363635</v>
      </c>
      <c r="B1465" s="12">
        <v>685294.84363636351</v>
      </c>
      <c r="C1465" s="12" t="s">
        <v>27</v>
      </c>
      <c r="D1465" s="12" t="s">
        <v>27</v>
      </c>
      <c r="E1465" s="12">
        <v>221.82035466276145</v>
      </c>
      <c r="F1465" s="32">
        <v>0.77084207138080729</v>
      </c>
      <c r="G1465" s="32">
        <v>0.77084207138080729</v>
      </c>
      <c r="H1465" s="12" t="s">
        <v>105</v>
      </c>
      <c r="I1465" s="12" t="s">
        <v>27</v>
      </c>
      <c r="J1465" s="30" t="s">
        <v>116</v>
      </c>
    </row>
    <row r="1466" spans="1:10">
      <c r="A1466" s="31">
        <v>0.68567986545454562</v>
      </c>
      <c r="B1466" s="12">
        <v>685679.86545454559</v>
      </c>
      <c r="C1466" s="12" t="s">
        <v>27</v>
      </c>
      <c r="D1466" s="12" t="s">
        <v>27</v>
      </c>
      <c r="E1466" s="12">
        <v>220.62261407272987</v>
      </c>
      <c r="F1466" s="32">
        <v>0.69685395700470054</v>
      </c>
      <c r="G1466" s="32">
        <v>0.69685395700470054</v>
      </c>
      <c r="H1466" s="12" t="s">
        <v>105</v>
      </c>
      <c r="I1466" s="12" t="s">
        <v>27</v>
      </c>
      <c r="J1466" s="30" t="s">
        <v>116</v>
      </c>
    </row>
    <row r="1467" spans="1:10">
      <c r="A1467" s="31">
        <v>0.68626910909090888</v>
      </c>
      <c r="B1467" s="12">
        <v>686269.1090909089</v>
      </c>
      <c r="C1467" s="12" t="s">
        <v>27</v>
      </c>
      <c r="D1467" s="12" t="s">
        <v>27</v>
      </c>
      <c r="E1467" s="12">
        <v>220.6316642042182</v>
      </c>
      <c r="F1467" s="32">
        <v>1.3852335293701394</v>
      </c>
      <c r="G1467" s="32">
        <v>1.3852335293701394</v>
      </c>
      <c r="H1467" s="12" t="s">
        <v>105</v>
      </c>
      <c r="I1467" s="12" t="s">
        <v>27</v>
      </c>
      <c r="J1467" s="30" t="s">
        <v>116</v>
      </c>
    </row>
    <row r="1468" spans="1:10">
      <c r="A1468" s="31">
        <v>0.68658181090909043</v>
      </c>
      <c r="B1468" s="12">
        <v>686581.81090909045</v>
      </c>
      <c r="C1468" s="12" t="s">
        <v>27</v>
      </c>
      <c r="D1468" s="12" t="s">
        <v>27</v>
      </c>
      <c r="E1468" s="12">
        <v>222.61792578852743</v>
      </c>
      <c r="F1468" s="32">
        <v>1.0450375122331623</v>
      </c>
      <c r="G1468" s="32">
        <v>1.0450375122331623</v>
      </c>
      <c r="H1468" s="12" t="s">
        <v>105</v>
      </c>
      <c r="I1468" s="12" t="s">
        <v>27</v>
      </c>
      <c r="J1468" s="30" t="s">
        <v>116</v>
      </c>
    </row>
    <row r="1469" spans="1:10">
      <c r="A1469" s="31">
        <v>0.68715404424242399</v>
      </c>
      <c r="B1469" s="12">
        <v>687154.04424242396</v>
      </c>
      <c r="C1469" s="12" t="s">
        <v>27</v>
      </c>
      <c r="D1469" s="12" t="s">
        <v>27</v>
      </c>
      <c r="E1469" s="12">
        <v>222.70444051087111</v>
      </c>
      <c r="F1469" s="32">
        <v>1.0539787556944247</v>
      </c>
      <c r="G1469" s="32">
        <v>1.0539787556944247</v>
      </c>
      <c r="H1469" s="12" t="s">
        <v>105</v>
      </c>
      <c r="I1469" s="12" t="s">
        <v>27</v>
      </c>
      <c r="J1469" s="30" t="s">
        <v>116</v>
      </c>
    </row>
    <row r="1470" spans="1:10">
      <c r="A1470" s="31">
        <v>0.68744549727272708</v>
      </c>
      <c r="B1470" s="12">
        <v>687445.49727272708</v>
      </c>
      <c r="C1470" s="12" t="s">
        <v>27</v>
      </c>
      <c r="D1470" s="12" t="s">
        <v>27</v>
      </c>
      <c r="E1470" s="12">
        <v>222.96501296914875</v>
      </c>
      <c r="F1470" s="32">
        <v>1.2427404764464589</v>
      </c>
      <c r="G1470" s="32">
        <v>1.2427404764464589</v>
      </c>
      <c r="H1470" s="12" t="s">
        <v>105</v>
      </c>
      <c r="I1470" s="12" t="s">
        <v>27</v>
      </c>
      <c r="J1470" s="30" t="s">
        <v>116</v>
      </c>
    </row>
    <row r="1471" spans="1:10">
      <c r="A1471" s="31">
        <v>0.68800038181818191</v>
      </c>
      <c r="B1471" s="12">
        <v>688000.38181818195</v>
      </c>
      <c r="C1471" s="12" t="s">
        <v>27</v>
      </c>
      <c r="D1471" s="12" t="s">
        <v>27</v>
      </c>
      <c r="E1471" s="12">
        <v>226.72892608676472</v>
      </c>
      <c r="F1471" s="32">
        <v>1.0037480094564408</v>
      </c>
      <c r="G1471" s="32">
        <v>1.0037480094564408</v>
      </c>
      <c r="H1471" s="12" t="s">
        <v>105</v>
      </c>
      <c r="I1471" s="12" t="s">
        <v>27</v>
      </c>
      <c r="J1471" s="30" t="s">
        <v>116</v>
      </c>
    </row>
    <row r="1472" spans="1:10">
      <c r="A1472" s="31">
        <v>0.6883001345454548</v>
      </c>
      <c r="B1472" s="12">
        <v>688300.13454545476</v>
      </c>
      <c r="C1472" s="12" t="s">
        <v>27</v>
      </c>
      <c r="D1472" s="12" t="s">
        <v>27</v>
      </c>
      <c r="E1472" s="12">
        <v>227.65046207304692</v>
      </c>
      <c r="F1472" s="32">
        <v>1.3423382221382965</v>
      </c>
      <c r="G1472" s="32">
        <v>1.3423382221382965</v>
      </c>
      <c r="H1472" s="12" t="s">
        <v>105</v>
      </c>
      <c r="I1472" s="12" t="s">
        <v>27</v>
      </c>
      <c r="J1472" s="30" t="s">
        <v>116</v>
      </c>
    </row>
    <row r="1473" spans="1:10">
      <c r="A1473" s="31">
        <v>0.6888098703030302</v>
      </c>
      <c r="B1473" s="12">
        <v>688809.87030303024</v>
      </c>
      <c r="C1473" s="12" t="s">
        <v>27</v>
      </c>
      <c r="D1473" s="12" t="s">
        <v>27</v>
      </c>
      <c r="E1473" s="12">
        <v>227.63585607518149</v>
      </c>
      <c r="F1473" s="32">
        <v>1.1364489200641881</v>
      </c>
      <c r="G1473" s="32">
        <v>1.1364489200641881</v>
      </c>
      <c r="H1473" s="12" t="s">
        <v>105</v>
      </c>
      <c r="I1473" s="12" t="s">
        <v>27</v>
      </c>
      <c r="J1473" s="30" t="s">
        <v>116</v>
      </c>
    </row>
    <row r="1474" spans="1:10">
      <c r="A1474" s="31">
        <v>0.68915782545454563</v>
      </c>
      <c r="B1474" s="12">
        <v>689157.82545454567</v>
      </c>
      <c r="C1474" s="12" t="s">
        <v>27</v>
      </c>
      <c r="D1474" s="12" t="s">
        <v>27</v>
      </c>
      <c r="E1474" s="12">
        <v>230.66878933516546</v>
      </c>
      <c r="F1474" s="32">
        <v>1.6632944084792058</v>
      </c>
      <c r="G1474" s="32">
        <v>1.6632944084792058</v>
      </c>
      <c r="H1474" s="12" t="s">
        <v>105</v>
      </c>
      <c r="I1474" s="12" t="s">
        <v>27</v>
      </c>
      <c r="J1474" s="30" t="s">
        <v>116</v>
      </c>
    </row>
    <row r="1475" spans="1:10">
      <c r="A1475" s="31">
        <v>0.68969325757575761</v>
      </c>
      <c r="B1475" s="12">
        <v>689693.25757575757</v>
      </c>
      <c r="C1475" s="12" t="s">
        <v>27</v>
      </c>
      <c r="D1475" s="12" t="s">
        <v>27</v>
      </c>
      <c r="E1475" s="12">
        <v>232.07477715515751</v>
      </c>
      <c r="F1475" s="32">
        <v>1.2896786896310091</v>
      </c>
      <c r="G1475" s="32">
        <v>1.2896786896310091</v>
      </c>
      <c r="H1475" s="12" t="s">
        <v>105</v>
      </c>
      <c r="I1475" s="12" t="s">
        <v>27</v>
      </c>
      <c r="J1475" s="30" t="s">
        <v>116</v>
      </c>
    </row>
    <row r="1476" spans="1:10">
      <c r="A1476" s="31">
        <v>0.68995145151515158</v>
      </c>
      <c r="B1476" s="12">
        <v>689951.45151515154</v>
      </c>
      <c r="C1476" s="12" t="s">
        <v>27</v>
      </c>
      <c r="D1476" s="12" t="s">
        <v>27</v>
      </c>
      <c r="E1476" s="12">
        <v>232.26747586461005</v>
      </c>
      <c r="F1476" s="32">
        <v>1.4855775774543165</v>
      </c>
      <c r="G1476" s="32">
        <v>1.4855775774543165</v>
      </c>
      <c r="H1476" s="12" t="s">
        <v>105</v>
      </c>
      <c r="I1476" s="12" t="s">
        <v>27</v>
      </c>
      <c r="J1476" s="30" t="s">
        <v>116</v>
      </c>
    </row>
    <row r="1477" spans="1:10">
      <c r="A1477" s="31">
        <v>0.69047465272727271</v>
      </c>
      <c r="B1477" s="12">
        <v>690474.65272727271</v>
      </c>
      <c r="C1477" s="12" t="s">
        <v>27</v>
      </c>
      <c r="D1477" s="12" t="s">
        <v>27</v>
      </c>
      <c r="E1477" s="12">
        <v>235.8000553317824</v>
      </c>
      <c r="F1477" s="32">
        <v>0.99157586824604682</v>
      </c>
      <c r="G1477" s="32">
        <v>0.99157586824604682</v>
      </c>
      <c r="H1477" s="12" t="s">
        <v>105</v>
      </c>
      <c r="I1477" s="12" t="s">
        <v>27</v>
      </c>
      <c r="J1477" s="30" t="s">
        <v>116</v>
      </c>
    </row>
    <row r="1478" spans="1:10">
      <c r="A1478" s="31">
        <v>0.69073639121212105</v>
      </c>
      <c r="B1478" s="12">
        <v>690736.391212121</v>
      </c>
      <c r="C1478" s="12" t="s">
        <v>27</v>
      </c>
      <c r="D1478" s="12" t="s">
        <v>27</v>
      </c>
      <c r="E1478" s="12">
        <v>236.45357247688091</v>
      </c>
      <c r="F1478" s="32">
        <v>0.52923328521704938</v>
      </c>
      <c r="G1478" s="32">
        <v>0.52923328521704938</v>
      </c>
      <c r="H1478" s="12" t="s">
        <v>105</v>
      </c>
      <c r="I1478" s="12" t="s">
        <v>27</v>
      </c>
      <c r="J1478" s="30" t="s">
        <v>116</v>
      </c>
    </row>
    <row r="1479" spans="1:10">
      <c r="A1479" s="31">
        <v>0.69122183484848509</v>
      </c>
      <c r="B1479" s="12">
        <v>691221.83484848507</v>
      </c>
      <c r="C1479" s="12" t="s">
        <v>27</v>
      </c>
      <c r="D1479" s="12" t="s">
        <v>27</v>
      </c>
      <c r="E1479" s="12">
        <v>239.28793010885539</v>
      </c>
      <c r="F1479" s="32">
        <v>1.0526140521315526</v>
      </c>
      <c r="G1479" s="32">
        <v>1.0526140521315526</v>
      </c>
      <c r="H1479" s="12" t="s">
        <v>105</v>
      </c>
      <c r="I1479" s="12" t="s">
        <v>27</v>
      </c>
      <c r="J1479" s="30" t="s">
        <v>116</v>
      </c>
    </row>
    <row r="1480" spans="1:10">
      <c r="A1480" s="31">
        <v>0.6914676684848482</v>
      </c>
      <c r="B1480" s="12">
        <v>691467.66848484823</v>
      </c>
      <c r="C1480" s="12" t="s">
        <v>27</v>
      </c>
      <c r="D1480" s="12" t="s">
        <v>27</v>
      </c>
      <c r="E1480" s="12">
        <v>238.41599878810229</v>
      </c>
      <c r="F1480" s="32">
        <v>1.2427951974014642</v>
      </c>
      <c r="G1480" s="32">
        <v>1.2427951974014642</v>
      </c>
      <c r="H1480" s="12" t="s">
        <v>105</v>
      </c>
      <c r="I1480" s="12" t="s">
        <v>27</v>
      </c>
      <c r="J1480" s="30" t="s">
        <v>116</v>
      </c>
    </row>
    <row r="1481" spans="1:10">
      <c r="A1481" s="31">
        <v>0.69196796242424274</v>
      </c>
      <c r="B1481" s="12">
        <v>691967.96242424275</v>
      </c>
      <c r="C1481" s="12" t="s">
        <v>27</v>
      </c>
      <c r="D1481" s="12" t="s">
        <v>27</v>
      </c>
      <c r="E1481" s="12">
        <v>239.37873479610943</v>
      </c>
      <c r="F1481" s="32">
        <v>1.9531625178587462</v>
      </c>
      <c r="G1481" s="32">
        <v>1.9531625178587462</v>
      </c>
      <c r="H1481" s="12" t="s">
        <v>105</v>
      </c>
      <c r="I1481" s="12" t="s">
        <v>27</v>
      </c>
      <c r="J1481" s="30" t="s">
        <v>116</v>
      </c>
    </row>
    <row r="1482" spans="1:10">
      <c r="A1482" s="31">
        <v>0.69231834363636346</v>
      </c>
      <c r="B1482" s="12">
        <v>692318.34363636351</v>
      </c>
      <c r="C1482" s="12" t="s">
        <v>27</v>
      </c>
      <c r="D1482" s="12" t="s">
        <v>27</v>
      </c>
      <c r="E1482" s="12">
        <v>243.5623167259663</v>
      </c>
      <c r="F1482" s="32">
        <v>0.56157123586028634</v>
      </c>
      <c r="G1482" s="32">
        <v>0.56157123586028634</v>
      </c>
      <c r="H1482" s="12" t="s">
        <v>105</v>
      </c>
      <c r="I1482" s="12" t="s">
        <v>27</v>
      </c>
      <c r="J1482" s="30" t="s">
        <v>116</v>
      </c>
    </row>
    <row r="1483" spans="1:10">
      <c r="A1483" s="31">
        <v>0.69283245909090885</v>
      </c>
      <c r="B1483" s="12">
        <v>692832.45909090887</v>
      </c>
      <c r="C1483" s="12" t="s">
        <v>27</v>
      </c>
      <c r="D1483" s="12" t="s">
        <v>27</v>
      </c>
      <c r="E1483" s="12">
        <v>239.29839405050771</v>
      </c>
      <c r="F1483" s="32">
        <v>1.2702858850717482</v>
      </c>
      <c r="G1483" s="32">
        <v>1.2702858850717482</v>
      </c>
      <c r="H1483" s="12" t="s">
        <v>105</v>
      </c>
      <c r="I1483" s="12" t="s">
        <v>27</v>
      </c>
      <c r="J1483" s="30" t="s">
        <v>116</v>
      </c>
    </row>
    <row r="1484" spans="1:10">
      <c r="A1484" s="31">
        <v>0.69307709236363635</v>
      </c>
      <c r="B1484" s="12">
        <v>693077.09236363636</v>
      </c>
      <c r="C1484" s="12" t="s">
        <v>27</v>
      </c>
      <c r="D1484" s="12" t="s">
        <v>27</v>
      </c>
      <c r="E1484" s="12">
        <v>238.47330442832686</v>
      </c>
      <c r="F1484" s="32">
        <v>2.1465076554333749</v>
      </c>
      <c r="G1484" s="32">
        <v>2.1465076554333749</v>
      </c>
      <c r="H1484" s="12" t="s">
        <v>105</v>
      </c>
      <c r="I1484" s="12" t="s">
        <v>27</v>
      </c>
      <c r="J1484" s="30" t="s">
        <v>116</v>
      </c>
    </row>
    <row r="1485" spans="1:10">
      <c r="A1485" s="31">
        <v>0.69357404303030312</v>
      </c>
      <c r="B1485" s="12">
        <v>693574.04303030309</v>
      </c>
      <c r="C1485" s="12" t="s">
        <v>27</v>
      </c>
      <c r="D1485" s="12" t="s">
        <v>27</v>
      </c>
      <c r="E1485" s="12">
        <v>243.6995486644999</v>
      </c>
      <c r="F1485" s="32">
        <v>2.1001610782243145</v>
      </c>
      <c r="G1485" s="32">
        <v>2.1001610782243145</v>
      </c>
      <c r="H1485" s="12" t="s">
        <v>105</v>
      </c>
      <c r="I1485" s="12" t="s">
        <v>27</v>
      </c>
      <c r="J1485" s="30" t="s">
        <v>116</v>
      </c>
    </row>
    <row r="1486" spans="1:10">
      <c r="A1486" s="31">
        <v>0.69382129287878813</v>
      </c>
      <c r="B1486" s="12">
        <v>693821.29287878808</v>
      </c>
      <c r="C1486" s="12" t="s">
        <v>27</v>
      </c>
      <c r="D1486" s="12" t="s">
        <v>27</v>
      </c>
      <c r="E1486" s="12">
        <v>237.75600797769894</v>
      </c>
      <c r="F1486" s="32">
        <v>0.83906372652880135</v>
      </c>
      <c r="G1486" s="32">
        <v>0.83906372652880135</v>
      </c>
      <c r="H1486" s="12" t="s">
        <v>105</v>
      </c>
      <c r="I1486" s="12" t="s">
        <v>27</v>
      </c>
      <c r="J1486" s="30" t="s">
        <v>116</v>
      </c>
    </row>
    <row r="1487" spans="1:10">
      <c r="A1487" s="31">
        <v>0.69428034848484832</v>
      </c>
      <c r="B1487" s="12">
        <v>694280.34848484828</v>
      </c>
      <c r="C1487" s="12" t="s">
        <v>27</v>
      </c>
      <c r="D1487" s="12" t="s">
        <v>27</v>
      </c>
      <c r="E1487" s="12">
        <v>239.34063326328518</v>
      </c>
      <c r="F1487" s="32">
        <v>0.9852721995442375</v>
      </c>
      <c r="G1487" s="32">
        <v>0.9852721995442375</v>
      </c>
      <c r="H1487" s="12" t="s">
        <v>105</v>
      </c>
      <c r="I1487" s="12" t="s">
        <v>27</v>
      </c>
      <c r="J1487" s="30" t="s">
        <v>116</v>
      </c>
    </row>
    <row r="1488" spans="1:10">
      <c r="A1488" s="31">
        <v>0.69453682424242413</v>
      </c>
      <c r="B1488" s="12">
        <v>694536.8242424241</v>
      </c>
      <c r="C1488" s="12" t="s">
        <v>27</v>
      </c>
      <c r="D1488" s="12" t="s">
        <v>27</v>
      </c>
      <c r="E1488" s="12">
        <v>240.45669225384142</v>
      </c>
      <c r="F1488" s="32">
        <v>0.70699532471181403</v>
      </c>
      <c r="G1488" s="32">
        <v>0.70699532471181403</v>
      </c>
      <c r="H1488" s="12" t="s">
        <v>105</v>
      </c>
      <c r="I1488" s="12" t="s">
        <v>27</v>
      </c>
      <c r="J1488" s="30" t="s">
        <v>116</v>
      </c>
    </row>
    <row r="1489" spans="1:10">
      <c r="A1489" s="31">
        <v>0.69494913818181825</v>
      </c>
      <c r="B1489" s="12">
        <v>694949.1381818183</v>
      </c>
      <c r="C1489" s="12" t="s">
        <v>27</v>
      </c>
      <c r="D1489" s="12" t="s">
        <v>27</v>
      </c>
      <c r="E1489" s="12">
        <v>239.31113174299168</v>
      </c>
      <c r="F1489" s="32">
        <v>0.91493049943040872</v>
      </c>
      <c r="G1489" s="32">
        <v>0.91493049943040872</v>
      </c>
      <c r="H1489" s="12" t="s">
        <v>105</v>
      </c>
      <c r="I1489" s="12" t="s">
        <v>27</v>
      </c>
      <c r="J1489" s="30" t="s">
        <v>116</v>
      </c>
    </row>
    <row r="1490" spans="1:10">
      <c r="A1490" s="31">
        <v>0.69525926181818187</v>
      </c>
      <c r="B1490" s="12">
        <v>695259.26181818184</v>
      </c>
      <c r="C1490" s="12" t="s">
        <v>27</v>
      </c>
      <c r="D1490" s="12" t="s">
        <v>27</v>
      </c>
      <c r="E1490" s="12">
        <v>239.79653384828728</v>
      </c>
      <c r="F1490" s="32">
        <v>1.4236919582148562</v>
      </c>
      <c r="G1490" s="32">
        <v>1.4236919582148562</v>
      </c>
      <c r="H1490" s="12" t="s">
        <v>105</v>
      </c>
      <c r="I1490" s="12" t="s">
        <v>27</v>
      </c>
      <c r="J1490" s="30" t="s">
        <v>116</v>
      </c>
    </row>
    <row r="1491" spans="1:10">
      <c r="A1491" s="31">
        <v>0.69573230909090933</v>
      </c>
      <c r="B1491" s="12">
        <v>695732.30909090932</v>
      </c>
      <c r="C1491" s="12" t="s">
        <v>27</v>
      </c>
      <c r="D1491" s="12" t="s">
        <v>27</v>
      </c>
      <c r="E1491" s="12">
        <v>236.79873479326412</v>
      </c>
      <c r="F1491" s="32">
        <v>0.56903223684775106</v>
      </c>
      <c r="G1491" s="32">
        <v>0.56903223684775106</v>
      </c>
      <c r="H1491" s="12" t="s">
        <v>105</v>
      </c>
      <c r="I1491" s="12" t="s">
        <v>27</v>
      </c>
      <c r="J1491" s="30" t="s">
        <v>116</v>
      </c>
    </row>
    <row r="1492" spans="1:10">
      <c r="A1492" s="31">
        <v>0.69598188000000005</v>
      </c>
      <c r="B1492" s="12">
        <v>695981.88</v>
      </c>
      <c r="C1492" s="12" t="s">
        <v>27</v>
      </c>
      <c r="D1492" s="12" t="s">
        <v>27</v>
      </c>
      <c r="E1492" s="12">
        <v>238.73723027829791</v>
      </c>
      <c r="F1492" s="32">
        <v>1.4643830907130537</v>
      </c>
      <c r="G1492" s="32">
        <v>1.4643830907130537</v>
      </c>
      <c r="H1492" s="12" t="s">
        <v>105</v>
      </c>
      <c r="I1492" s="12" t="s">
        <v>27</v>
      </c>
      <c r="J1492" s="30" t="s">
        <v>116</v>
      </c>
    </row>
    <row r="1493" spans="1:10">
      <c r="A1493" s="31">
        <v>0.69643488969696943</v>
      </c>
      <c r="B1493" s="12">
        <v>696434.88969696942</v>
      </c>
      <c r="C1493" s="12" t="s">
        <v>27</v>
      </c>
      <c r="D1493" s="12" t="s">
        <v>27</v>
      </c>
      <c r="E1493" s="12">
        <v>238.0518499460627</v>
      </c>
      <c r="F1493" s="32">
        <v>1.5192031536532</v>
      </c>
      <c r="G1493" s="32">
        <v>1.5192031536532</v>
      </c>
      <c r="H1493" s="12" t="s">
        <v>105</v>
      </c>
      <c r="I1493" s="12" t="s">
        <v>27</v>
      </c>
      <c r="J1493" s="30" t="s">
        <v>116</v>
      </c>
    </row>
    <row r="1494" spans="1:10">
      <c r="A1494" s="31">
        <v>0.69664483454545434</v>
      </c>
      <c r="B1494" s="12">
        <v>696644.83454545436</v>
      </c>
      <c r="C1494" s="12" t="s">
        <v>27</v>
      </c>
      <c r="D1494" s="12" t="s">
        <v>27</v>
      </c>
      <c r="E1494" s="12">
        <v>238.13269799082363</v>
      </c>
      <c r="F1494" s="32">
        <v>1.2835785695066602</v>
      </c>
      <c r="G1494" s="32">
        <v>1.2835785695066602</v>
      </c>
      <c r="H1494" s="12" t="s">
        <v>105</v>
      </c>
      <c r="I1494" s="12" t="s">
        <v>27</v>
      </c>
      <c r="J1494" s="30" t="s">
        <v>116</v>
      </c>
    </row>
    <row r="1495" spans="1:10">
      <c r="A1495" s="31">
        <v>0.69709029090909069</v>
      </c>
      <c r="B1495" s="12">
        <v>697090.29090909066</v>
      </c>
      <c r="C1495" s="12" t="s">
        <v>27</v>
      </c>
      <c r="D1495" s="12" t="s">
        <v>27</v>
      </c>
      <c r="E1495" s="12">
        <v>239.4354918894625</v>
      </c>
      <c r="F1495" s="32">
        <v>0.96025705709525488</v>
      </c>
      <c r="G1495" s="32">
        <v>0.96025705709525488</v>
      </c>
      <c r="H1495" s="12" t="s">
        <v>105</v>
      </c>
      <c r="I1495" s="12" t="s">
        <v>27</v>
      </c>
      <c r="J1495" s="30" t="s">
        <v>116</v>
      </c>
    </row>
    <row r="1496" spans="1:10">
      <c r="A1496" s="31">
        <v>0.69734245212121193</v>
      </c>
      <c r="B1496" s="12">
        <v>697342.45212121191</v>
      </c>
      <c r="C1496" s="12" t="s">
        <v>27</v>
      </c>
      <c r="D1496" s="12" t="s">
        <v>27</v>
      </c>
      <c r="E1496" s="12">
        <v>238.41997928360914</v>
      </c>
      <c r="F1496" s="32">
        <v>1.1080601774993268</v>
      </c>
      <c r="G1496" s="32">
        <v>1.1080601774993268</v>
      </c>
      <c r="H1496" s="12" t="s">
        <v>105</v>
      </c>
      <c r="I1496" s="12" t="s">
        <v>27</v>
      </c>
      <c r="J1496" s="30" t="s">
        <v>116</v>
      </c>
    </row>
    <row r="1497" spans="1:10">
      <c r="A1497" s="31">
        <v>0.69774667515151489</v>
      </c>
      <c r="B1497" s="12">
        <v>697746.67515151494</v>
      </c>
      <c r="C1497" s="12" t="s">
        <v>27</v>
      </c>
      <c r="D1497" s="12" t="s">
        <v>27</v>
      </c>
      <c r="E1497" s="12">
        <v>239.88474391440701</v>
      </c>
      <c r="F1497" s="32">
        <v>1.2749050179330541</v>
      </c>
      <c r="G1497" s="32">
        <v>1.2749050179330541</v>
      </c>
      <c r="H1497" s="12" t="s">
        <v>105</v>
      </c>
      <c r="I1497" s="12" t="s">
        <v>27</v>
      </c>
      <c r="J1497" s="30" t="s">
        <v>116</v>
      </c>
    </row>
    <row r="1498" spans="1:10">
      <c r="A1498" s="31">
        <v>0.69803900363636351</v>
      </c>
      <c r="B1498" s="12">
        <v>698039.00363636354</v>
      </c>
      <c r="C1498" s="12" t="s">
        <v>27</v>
      </c>
      <c r="D1498" s="12" t="s">
        <v>27</v>
      </c>
      <c r="E1498" s="12">
        <v>241.02991515817237</v>
      </c>
      <c r="F1498" s="32">
        <v>0.79229836001744591</v>
      </c>
      <c r="G1498" s="32">
        <v>0.79229836001744591</v>
      </c>
      <c r="H1498" s="12" t="s">
        <v>105</v>
      </c>
      <c r="I1498" s="12" t="s">
        <v>27</v>
      </c>
      <c r="J1498" s="30" t="s">
        <v>116</v>
      </c>
    </row>
    <row r="1499" spans="1:10">
      <c r="A1499" s="31">
        <v>0.69850553818181849</v>
      </c>
      <c r="B1499" s="12">
        <v>698505.53818181844</v>
      </c>
      <c r="C1499" s="12" t="s">
        <v>27</v>
      </c>
      <c r="D1499" s="12" t="s">
        <v>27</v>
      </c>
      <c r="E1499" s="12">
        <v>240.89904625193032</v>
      </c>
      <c r="F1499" s="32">
        <v>1.9198505668566448</v>
      </c>
      <c r="G1499" s="32">
        <v>1.9198505668566448</v>
      </c>
      <c r="H1499" s="12" t="s">
        <v>105</v>
      </c>
      <c r="I1499" s="12" t="s">
        <v>27</v>
      </c>
      <c r="J1499" s="30" t="s">
        <v>116</v>
      </c>
    </row>
    <row r="1500" spans="1:10">
      <c r="A1500" s="31">
        <v>0.69875323090909069</v>
      </c>
      <c r="B1500" s="12">
        <v>698753.23090909072</v>
      </c>
      <c r="C1500" s="12" t="s">
        <v>27</v>
      </c>
      <c r="D1500" s="12" t="s">
        <v>27</v>
      </c>
      <c r="E1500" s="12">
        <v>241.8320311598419</v>
      </c>
      <c r="F1500" s="32">
        <v>0.73412670469579688</v>
      </c>
      <c r="G1500" s="32">
        <v>0.73412670469579688</v>
      </c>
      <c r="H1500" s="12" t="s">
        <v>105</v>
      </c>
      <c r="I1500" s="12" t="s">
        <v>27</v>
      </c>
      <c r="J1500" s="30" t="s">
        <v>116</v>
      </c>
    </row>
    <row r="1501" spans="1:10">
      <c r="A1501" s="31">
        <v>0.69921575121212143</v>
      </c>
      <c r="B1501" s="12">
        <v>699215.75121212145</v>
      </c>
      <c r="C1501" s="12" t="s">
        <v>27</v>
      </c>
      <c r="D1501" s="12" t="s">
        <v>27</v>
      </c>
      <c r="E1501" s="12">
        <v>238.86361084550489</v>
      </c>
      <c r="F1501" s="32">
        <v>1.0218918248494921</v>
      </c>
      <c r="G1501" s="32">
        <v>1.0218918248494921</v>
      </c>
      <c r="H1501" s="12" t="s">
        <v>105</v>
      </c>
      <c r="I1501" s="12" t="s">
        <v>27</v>
      </c>
      <c r="J1501" s="30" t="s">
        <v>116</v>
      </c>
    </row>
    <row r="1502" spans="1:10">
      <c r="A1502" s="31">
        <v>0.69943901878787884</v>
      </c>
      <c r="B1502" s="12">
        <v>699439.0187878788</v>
      </c>
      <c r="C1502" s="12" t="s">
        <v>27</v>
      </c>
      <c r="D1502" s="12" t="s">
        <v>27</v>
      </c>
      <c r="E1502" s="12">
        <v>239.00952129629684</v>
      </c>
      <c r="F1502" s="32">
        <v>0.64976236616089944</v>
      </c>
      <c r="G1502" s="32">
        <v>0.64976236616089944</v>
      </c>
      <c r="H1502" s="12" t="s">
        <v>105</v>
      </c>
      <c r="I1502" s="12" t="s">
        <v>27</v>
      </c>
      <c r="J1502" s="30" t="s">
        <v>116</v>
      </c>
    </row>
    <row r="1503" spans="1:10">
      <c r="A1503" s="31">
        <v>0.69986470757575747</v>
      </c>
      <c r="B1503" s="12">
        <v>699864.70757575752</v>
      </c>
      <c r="C1503" s="12" t="s">
        <v>27</v>
      </c>
      <c r="D1503" s="12" t="s">
        <v>27</v>
      </c>
      <c r="E1503" s="12">
        <v>239.72641961823388</v>
      </c>
      <c r="F1503" s="32">
        <v>0.79940935525292045</v>
      </c>
      <c r="G1503" s="32">
        <v>0.79940935525292045</v>
      </c>
      <c r="H1503" s="12" t="s">
        <v>105</v>
      </c>
      <c r="I1503" s="12" t="s">
        <v>27</v>
      </c>
      <c r="J1503" s="30" t="s">
        <v>116</v>
      </c>
    </row>
    <row r="1504" spans="1:10">
      <c r="A1504" s="31">
        <v>0.70010368545454571</v>
      </c>
      <c r="B1504" s="12">
        <v>700103.68545454566</v>
      </c>
      <c r="C1504" s="12" t="s">
        <v>27</v>
      </c>
      <c r="D1504" s="12" t="s">
        <v>27</v>
      </c>
      <c r="E1504" s="12">
        <v>237.20611593740935</v>
      </c>
      <c r="F1504" s="32">
        <v>0.55120699770096759</v>
      </c>
      <c r="G1504" s="32">
        <v>0.55120699770096759</v>
      </c>
      <c r="H1504" s="12" t="s">
        <v>105</v>
      </c>
      <c r="I1504" s="12" t="s">
        <v>27</v>
      </c>
      <c r="J1504" s="30" t="s">
        <v>116</v>
      </c>
    </row>
    <row r="1505" spans="1:10">
      <c r="A1505" s="31">
        <v>0.70048502424242431</v>
      </c>
      <c r="B1505" s="12">
        <v>700485.02424242429</v>
      </c>
      <c r="C1505" s="12" t="s">
        <v>27</v>
      </c>
      <c r="D1505" s="12" t="s">
        <v>27</v>
      </c>
      <c r="E1505" s="12">
        <v>236.71738842977709</v>
      </c>
      <c r="F1505" s="32">
        <v>0.65248845896544949</v>
      </c>
      <c r="G1505" s="32">
        <v>0.65248845896544949</v>
      </c>
      <c r="H1505" s="12" t="s">
        <v>105</v>
      </c>
      <c r="I1505" s="12" t="s">
        <v>27</v>
      </c>
      <c r="J1505" s="30" t="s">
        <v>116</v>
      </c>
    </row>
    <row r="1506" spans="1:10">
      <c r="A1506" s="31">
        <v>0.70081483818181833</v>
      </c>
      <c r="B1506" s="12">
        <v>700814.83818181837</v>
      </c>
      <c r="C1506" s="12" t="s">
        <v>27</v>
      </c>
      <c r="D1506" s="12" t="s">
        <v>27</v>
      </c>
      <c r="E1506" s="12">
        <v>236.60700141533357</v>
      </c>
      <c r="F1506" s="32">
        <v>0.4848020176850984</v>
      </c>
      <c r="G1506" s="32">
        <v>0.4848020176850984</v>
      </c>
      <c r="H1506" s="12" t="s">
        <v>105</v>
      </c>
      <c r="I1506" s="12" t="s">
        <v>27</v>
      </c>
      <c r="J1506" s="30" t="s">
        <v>116</v>
      </c>
    </row>
    <row r="1507" spans="1:10">
      <c r="A1507" s="31">
        <v>0.70126852727272704</v>
      </c>
      <c r="B1507" s="12">
        <v>701268.52727272699</v>
      </c>
      <c r="C1507" s="12" t="s">
        <v>27</v>
      </c>
      <c r="D1507" s="12" t="s">
        <v>27</v>
      </c>
      <c r="E1507" s="12">
        <v>235.4215271002262</v>
      </c>
      <c r="F1507" s="32">
        <v>0.96968134679697937</v>
      </c>
      <c r="G1507" s="32">
        <v>0.96968134679697937</v>
      </c>
      <c r="H1507" s="12" t="s">
        <v>105</v>
      </c>
      <c r="I1507" s="12" t="s">
        <v>27</v>
      </c>
      <c r="J1507" s="30" t="s">
        <v>116</v>
      </c>
    </row>
    <row r="1508" spans="1:10">
      <c r="A1508" s="31">
        <v>0.70152452363636342</v>
      </c>
      <c r="B1508" s="12">
        <v>701524.52363636345</v>
      </c>
      <c r="C1508" s="12" t="s">
        <v>27</v>
      </c>
      <c r="D1508" s="12" t="s">
        <v>27</v>
      </c>
      <c r="E1508" s="12">
        <v>232.4560078431405</v>
      </c>
      <c r="F1508" s="32">
        <v>0.54131496608349117</v>
      </c>
      <c r="G1508" s="32">
        <v>0.54131496608349117</v>
      </c>
      <c r="H1508" s="12" t="s">
        <v>105</v>
      </c>
      <c r="I1508" s="12" t="s">
        <v>27</v>
      </c>
      <c r="J1508" s="30" t="s">
        <v>116</v>
      </c>
    </row>
    <row r="1509" spans="1:10">
      <c r="A1509" s="31">
        <v>0.70199314909090926</v>
      </c>
      <c r="B1509" s="12">
        <v>701993.14909090928</v>
      </c>
      <c r="C1509" s="12" t="s">
        <v>27</v>
      </c>
      <c r="D1509" s="12" t="s">
        <v>27</v>
      </c>
      <c r="E1509" s="12">
        <v>230.88479116742866</v>
      </c>
      <c r="F1509" s="32">
        <v>1.0192437361272138</v>
      </c>
      <c r="G1509" s="32">
        <v>1.0192437361272138</v>
      </c>
      <c r="H1509" s="12" t="s">
        <v>105</v>
      </c>
      <c r="I1509" s="12" t="s">
        <v>27</v>
      </c>
      <c r="J1509" s="30" t="s">
        <v>116</v>
      </c>
    </row>
    <row r="1510" spans="1:10">
      <c r="A1510" s="31">
        <v>0.70220092363636366</v>
      </c>
      <c r="B1510" s="12">
        <v>702200.9236363637</v>
      </c>
      <c r="C1510" s="12" t="s">
        <v>27</v>
      </c>
      <c r="D1510" s="12" t="s">
        <v>27</v>
      </c>
      <c r="E1510" s="12">
        <v>232.16212152952701</v>
      </c>
      <c r="F1510" s="32">
        <v>0.74989286955623602</v>
      </c>
      <c r="G1510" s="32">
        <v>0.74989286955623602</v>
      </c>
      <c r="H1510" s="12" t="s">
        <v>105</v>
      </c>
      <c r="I1510" s="12" t="s">
        <v>27</v>
      </c>
      <c r="J1510" s="30" t="s">
        <v>116</v>
      </c>
    </row>
    <row r="1511" spans="1:10">
      <c r="A1511" s="31">
        <v>0.70273427272727251</v>
      </c>
      <c r="B1511" s="12">
        <v>702734.27272727247</v>
      </c>
      <c r="C1511" s="12" t="s">
        <v>27</v>
      </c>
      <c r="D1511" s="12" t="s">
        <v>27</v>
      </c>
      <c r="E1511" s="12">
        <v>232.18244653307349</v>
      </c>
      <c r="F1511" s="32">
        <v>1.6181229748887094</v>
      </c>
      <c r="G1511" s="32">
        <v>1.6181229748887094</v>
      </c>
      <c r="H1511" s="12" t="s">
        <v>105</v>
      </c>
      <c r="I1511" s="12" t="s">
        <v>27</v>
      </c>
      <c r="J1511" s="30" t="s">
        <v>116</v>
      </c>
    </row>
    <row r="1512" spans="1:10">
      <c r="A1512" s="31">
        <v>0.70300998484848487</v>
      </c>
      <c r="B1512" s="12">
        <v>703009.98484848486</v>
      </c>
      <c r="C1512" s="12" t="s">
        <v>27</v>
      </c>
      <c r="D1512" s="12" t="s">
        <v>27</v>
      </c>
      <c r="E1512" s="12">
        <v>230.58782898361125</v>
      </c>
      <c r="F1512" s="32">
        <v>0.25590106736241497</v>
      </c>
      <c r="G1512" s="32">
        <v>0.25590106736241497</v>
      </c>
      <c r="H1512" s="12" t="s">
        <v>105</v>
      </c>
      <c r="I1512" s="12" t="s">
        <v>27</v>
      </c>
      <c r="J1512" s="30" t="s">
        <v>116</v>
      </c>
    </row>
    <row r="1513" spans="1:10">
      <c r="A1513" s="31">
        <v>0.70346852181818176</v>
      </c>
      <c r="B1513" s="12">
        <v>703468.52181818173</v>
      </c>
      <c r="C1513" s="12" t="s">
        <v>27</v>
      </c>
      <c r="D1513" s="12" t="s">
        <v>27</v>
      </c>
      <c r="E1513" s="12">
        <v>233.35390620979757</v>
      </c>
      <c r="F1513" s="32">
        <v>1.2560202606279032</v>
      </c>
      <c r="G1513" s="32">
        <v>1.2560202606279032</v>
      </c>
      <c r="H1513" s="12" t="s">
        <v>105</v>
      </c>
      <c r="I1513" s="12" t="s">
        <v>27</v>
      </c>
      <c r="J1513" s="30" t="s">
        <v>116</v>
      </c>
    </row>
    <row r="1514" spans="1:10">
      <c r="A1514" s="31">
        <v>0.70379607318181825</v>
      </c>
      <c r="B1514" s="12">
        <v>703796.07318181824</v>
      </c>
      <c r="C1514" s="12" t="s">
        <v>27</v>
      </c>
      <c r="D1514" s="12" t="s">
        <v>27</v>
      </c>
      <c r="E1514" s="12">
        <v>232.28052064575172</v>
      </c>
      <c r="F1514" s="32">
        <v>1.1232284084836799</v>
      </c>
      <c r="G1514" s="32">
        <v>1.1232284084836799</v>
      </c>
      <c r="H1514" s="12" t="s">
        <v>105</v>
      </c>
      <c r="I1514" s="12" t="s">
        <v>27</v>
      </c>
      <c r="J1514" s="30" t="s">
        <v>116</v>
      </c>
    </row>
    <row r="1515" spans="1:10">
      <c r="A1515" s="31">
        <v>0.70425052181818171</v>
      </c>
      <c r="B1515" s="12">
        <v>704250.52181818173</v>
      </c>
      <c r="C1515" s="12" t="s">
        <v>27</v>
      </c>
      <c r="D1515" s="12" t="s">
        <v>27</v>
      </c>
      <c r="E1515" s="12">
        <v>232.82958847745473</v>
      </c>
      <c r="F1515" s="32">
        <v>0.52238823240160581</v>
      </c>
      <c r="G1515" s="32">
        <v>0.52238823240160581</v>
      </c>
      <c r="H1515" s="12" t="s">
        <v>105</v>
      </c>
      <c r="I1515" s="12" t="s">
        <v>27</v>
      </c>
      <c r="J1515" s="30" t="s">
        <v>116</v>
      </c>
    </row>
    <row r="1516" spans="1:10">
      <c r="A1516" s="31">
        <v>0.70458180545454541</v>
      </c>
      <c r="B1516" s="12">
        <v>704581.80545454542</v>
      </c>
      <c r="C1516" s="12" t="s">
        <v>27</v>
      </c>
      <c r="D1516" s="12" t="s">
        <v>27</v>
      </c>
      <c r="E1516" s="12">
        <v>233.54448715907165</v>
      </c>
      <c r="F1516" s="32">
        <v>1.3579838280093441</v>
      </c>
      <c r="G1516" s="32">
        <v>1.3579838280093441</v>
      </c>
      <c r="H1516" s="12" t="s">
        <v>105</v>
      </c>
      <c r="I1516" s="12" t="s">
        <v>27</v>
      </c>
      <c r="J1516" s="30" t="s">
        <v>116</v>
      </c>
    </row>
    <row r="1517" spans="1:10">
      <c r="A1517" s="31">
        <v>0.70505334424242438</v>
      </c>
      <c r="B1517" s="12">
        <v>705053.34424242435</v>
      </c>
      <c r="C1517" s="12" t="s">
        <v>27</v>
      </c>
      <c r="D1517" s="12" t="s">
        <v>27</v>
      </c>
      <c r="E1517" s="12">
        <v>234.04269676194465</v>
      </c>
      <c r="F1517" s="32">
        <v>0.46375458507322664</v>
      </c>
      <c r="G1517" s="32">
        <v>0.46375458507322664</v>
      </c>
      <c r="H1517" s="12" t="s">
        <v>105</v>
      </c>
      <c r="I1517" s="12" t="s">
        <v>27</v>
      </c>
      <c r="J1517" s="30" t="s">
        <v>116</v>
      </c>
    </row>
    <row r="1518" spans="1:10">
      <c r="A1518" s="31">
        <v>0.70524390909090928</v>
      </c>
      <c r="B1518" s="12">
        <v>705243.90909090929</v>
      </c>
      <c r="C1518" s="12" t="s">
        <v>27</v>
      </c>
      <c r="D1518" s="12" t="s">
        <v>27</v>
      </c>
      <c r="E1518" s="12">
        <v>235.09172492612444</v>
      </c>
      <c r="F1518" s="32">
        <v>1.6789104021121479</v>
      </c>
      <c r="G1518" s="32">
        <v>1.6789104021121479</v>
      </c>
      <c r="H1518" s="12" t="s">
        <v>105</v>
      </c>
      <c r="I1518" s="12" t="s">
        <v>27</v>
      </c>
      <c r="J1518" s="30" t="s">
        <v>116</v>
      </c>
    </row>
    <row r="1519" spans="1:10">
      <c r="A1519" s="31">
        <v>0.70572695181818168</v>
      </c>
      <c r="B1519" s="12">
        <v>705726.95181818167</v>
      </c>
      <c r="C1519" s="12" t="s">
        <v>27</v>
      </c>
      <c r="D1519" s="12" t="s">
        <v>27</v>
      </c>
      <c r="E1519" s="12">
        <v>237.18468030646915</v>
      </c>
      <c r="F1519" s="32">
        <v>1.3260284797880697</v>
      </c>
      <c r="G1519" s="32">
        <v>1.3260284797880697</v>
      </c>
      <c r="H1519" s="12" t="s">
        <v>105</v>
      </c>
      <c r="I1519" s="12" t="s">
        <v>27</v>
      </c>
      <c r="J1519" s="30" t="s">
        <v>116</v>
      </c>
    </row>
    <row r="1520" spans="1:10">
      <c r="A1520" s="31">
        <v>0.70605319818181822</v>
      </c>
      <c r="B1520" s="12">
        <v>706053.19818181824</v>
      </c>
      <c r="C1520" s="12" t="s">
        <v>27</v>
      </c>
      <c r="D1520" s="12" t="s">
        <v>27</v>
      </c>
      <c r="E1520" s="12">
        <v>237.66123151682797</v>
      </c>
      <c r="F1520" s="32">
        <v>1.5677114479839878</v>
      </c>
      <c r="G1520" s="32">
        <v>1.5677114479839878</v>
      </c>
      <c r="H1520" s="12" t="s">
        <v>105</v>
      </c>
      <c r="I1520" s="12" t="s">
        <v>27</v>
      </c>
      <c r="J1520" s="30" t="s">
        <v>116</v>
      </c>
    </row>
    <row r="1521" spans="1:10">
      <c r="A1521" s="31">
        <v>0.70649295181818195</v>
      </c>
      <c r="B1521" s="12">
        <v>706492.9518181819</v>
      </c>
      <c r="C1521" s="12" t="s">
        <v>27</v>
      </c>
      <c r="D1521" s="12" t="s">
        <v>27</v>
      </c>
      <c r="E1521" s="12">
        <v>236.05369135840695</v>
      </c>
      <c r="F1521" s="32">
        <v>1.751908720085537</v>
      </c>
      <c r="G1521" s="32">
        <v>1.751908720085537</v>
      </c>
      <c r="H1521" s="12" t="s">
        <v>105</v>
      </c>
      <c r="I1521" s="12" t="s">
        <v>27</v>
      </c>
      <c r="J1521" s="30" t="s">
        <v>116</v>
      </c>
    </row>
    <row r="1522" spans="1:10">
      <c r="A1522" s="31">
        <v>0.7067107395454546</v>
      </c>
      <c r="B1522" s="12">
        <v>706710.73954545462</v>
      </c>
      <c r="C1522" s="12" t="s">
        <v>27</v>
      </c>
      <c r="D1522" s="12" t="s">
        <v>27</v>
      </c>
      <c r="E1522" s="12">
        <v>236.04534030139132</v>
      </c>
      <c r="F1522" s="32">
        <v>0.93210619423075958</v>
      </c>
      <c r="G1522" s="32">
        <v>0.93210619423075958</v>
      </c>
      <c r="H1522" s="12" t="s">
        <v>105</v>
      </c>
      <c r="I1522" s="12" t="s">
        <v>27</v>
      </c>
      <c r="J1522" s="30" t="s">
        <v>116</v>
      </c>
    </row>
    <row r="1523" spans="1:10">
      <c r="A1523" s="31">
        <v>0.70731069727272722</v>
      </c>
      <c r="B1523" s="12">
        <v>707310.69727272727</v>
      </c>
      <c r="C1523" s="12" t="s">
        <v>27</v>
      </c>
      <c r="D1523" s="12" t="s">
        <v>27</v>
      </c>
      <c r="E1523" s="12">
        <v>238.84806965208156</v>
      </c>
      <c r="F1523" s="32">
        <v>0.79548881967518015</v>
      </c>
      <c r="G1523" s="32">
        <v>0.79548881967518015</v>
      </c>
      <c r="H1523" s="12" t="s">
        <v>105</v>
      </c>
      <c r="I1523" s="12" t="s">
        <v>27</v>
      </c>
      <c r="J1523" s="30" t="s">
        <v>116</v>
      </c>
    </row>
    <row r="1524" spans="1:10">
      <c r="A1524" s="31">
        <v>0.70764372545454568</v>
      </c>
      <c r="B1524" s="12">
        <v>707643.7254545457</v>
      </c>
      <c r="C1524" s="12" t="s">
        <v>27</v>
      </c>
      <c r="D1524" s="12" t="s">
        <v>27</v>
      </c>
      <c r="E1524" s="12">
        <v>233.50528810247422</v>
      </c>
      <c r="F1524" s="32">
        <v>1.4608821629261608</v>
      </c>
      <c r="G1524" s="32">
        <v>1.4608821629261608</v>
      </c>
      <c r="H1524" s="12" t="s">
        <v>105</v>
      </c>
      <c r="I1524" s="12" t="s">
        <v>27</v>
      </c>
      <c r="J1524" s="30" t="s">
        <v>116</v>
      </c>
    </row>
    <row r="1525" spans="1:10">
      <c r="A1525" s="31">
        <v>0.7081996806060602</v>
      </c>
      <c r="B1525" s="12">
        <v>708199.6806060602</v>
      </c>
      <c r="C1525" s="12" t="s">
        <v>27</v>
      </c>
      <c r="D1525" s="12" t="s">
        <v>27</v>
      </c>
      <c r="E1525" s="12">
        <v>233.58347342708811</v>
      </c>
      <c r="F1525" s="32">
        <v>1.0034731769051097</v>
      </c>
      <c r="G1525" s="32">
        <v>1.0034731769051097</v>
      </c>
      <c r="H1525" s="12" t="s">
        <v>105</v>
      </c>
      <c r="I1525" s="12" t="s">
        <v>27</v>
      </c>
      <c r="J1525" s="30" t="s">
        <v>116</v>
      </c>
    </row>
    <row r="1526" spans="1:10">
      <c r="A1526" s="31">
        <v>0.70841344848484833</v>
      </c>
      <c r="B1526" s="12">
        <v>708413.44848484837</v>
      </c>
      <c r="C1526" s="12" t="s">
        <v>27</v>
      </c>
      <c r="D1526" s="12" t="s">
        <v>27</v>
      </c>
      <c r="E1526" s="12">
        <v>233.11228487432953</v>
      </c>
      <c r="F1526" s="32">
        <v>1.0084088518327274</v>
      </c>
      <c r="G1526" s="32">
        <v>1.0084088518327274</v>
      </c>
      <c r="H1526" s="12" t="s">
        <v>105</v>
      </c>
      <c r="I1526" s="12" t="s">
        <v>27</v>
      </c>
      <c r="J1526" s="30" t="s">
        <v>116</v>
      </c>
    </row>
    <row r="1527" spans="1:10">
      <c r="A1527" s="31">
        <v>0.70895915151515132</v>
      </c>
      <c r="B1527" s="12">
        <v>708959.15151515137</v>
      </c>
      <c r="C1527" s="12" t="s">
        <v>27</v>
      </c>
      <c r="D1527" s="12" t="s">
        <v>27</v>
      </c>
      <c r="E1527" s="12">
        <v>234.83616059567032</v>
      </c>
      <c r="F1527" s="32">
        <v>1.1452033009545937</v>
      </c>
      <c r="G1527" s="32">
        <v>1.1452033009545937</v>
      </c>
      <c r="H1527" s="12" t="s">
        <v>105</v>
      </c>
      <c r="I1527" s="12" t="s">
        <v>27</v>
      </c>
      <c r="J1527" s="30" t="s">
        <v>116</v>
      </c>
    </row>
    <row r="1528" spans="1:10">
      <c r="A1528" s="31">
        <v>0.70945378787878755</v>
      </c>
      <c r="B1528" s="12">
        <v>709453.78787878749</v>
      </c>
      <c r="C1528" s="12" t="s">
        <v>27</v>
      </c>
      <c r="D1528" s="12" t="s">
        <v>27</v>
      </c>
      <c r="E1528" s="12">
        <v>231.43297127712552</v>
      </c>
      <c r="F1528" s="32">
        <v>0.85943720705055549</v>
      </c>
      <c r="G1528" s="32">
        <v>0.85943720705055549</v>
      </c>
      <c r="H1528" s="12" t="s">
        <v>105</v>
      </c>
      <c r="I1528" s="12" t="s">
        <v>27</v>
      </c>
      <c r="J1528" s="30" t="s">
        <v>116</v>
      </c>
    </row>
    <row r="1529" spans="1:10">
      <c r="A1529" s="31">
        <v>0.70990954545454521</v>
      </c>
      <c r="B1529" s="12">
        <v>709909.54545454518</v>
      </c>
      <c r="C1529" s="12" t="s">
        <v>27</v>
      </c>
      <c r="D1529" s="12" t="s">
        <v>27</v>
      </c>
      <c r="E1529" s="12">
        <v>230.50735989141307</v>
      </c>
      <c r="F1529" s="32">
        <v>0.99476485519025759</v>
      </c>
      <c r="G1529" s="32">
        <v>0.99476485519025759</v>
      </c>
      <c r="H1529" s="12" t="s">
        <v>105</v>
      </c>
      <c r="I1529" s="12" t="s">
        <v>27</v>
      </c>
      <c r="J1529" s="30" t="s">
        <v>116</v>
      </c>
    </row>
    <row r="1530" spans="1:10">
      <c r="A1530" s="31">
        <v>0.71045645454545481</v>
      </c>
      <c r="B1530" s="12">
        <v>710456.45454545482</v>
      </c>
      <c r="C1530" s="12" t="s">
        <v>27</v>
      </c>
      <c r="D1530" s="12" t="s">
        <v>27</v>
      </c>
      <c r="E1530" s="12">
        <v>227.03282273035802</v>
      </c>
      <c r="F1530" s="32">
        <v>0.73264088802283989</v>
      </c>
      <c r="G1530" s="32">
        <v>0.73264088802283989</v>
      </c>
      <c r="H1530" s="12" t="s">
        <v>105</v>
      </c>
      <c r="I1530" s="12" t="s">
        <v>27</v>
      </c>
      <c r="J1530" s="30" t="s">
        <v>116</v>
      </c>
    </row>
    <row r="1531" spans="1:10">
      <c r="A1531" s="31">
        <v>0.71098335636363652</v>
      </c>
      <c r="B1531" s="12">
        <v>710983.35636363656</v>
      </c>
      <c r="C1531" s="12" t="s">
        <v>27</v>
      </c>
      <c r="D1531" s="12" t="s">
        <v>27</v>
      </c>
      <c r="E1531" s="12">
        <v>224.9017352890244</v>
      </c>
      <c r="F1531" s="32">
        <v>0.62437390579454832</v>
      </c>
      <c r="G1531" s="32">
        <v>0.62437390579454832</v>
      </c>
      <c r="H1531" s="12" t="s">
        <v>105</v>
      </c>
      <c r="I1531" s="12" t="s">
        <v>27</v>
      </c>
      <c r="J1531" s="30" t="s">
        <v>116</v>
      </c>
    </row>
    <row r="1532" spans="1:10">
      <c r="A1532" s="31">
        <v>0.71139904363636375</v>
      </c>
      <c r="B1532" s="12">
        <v>711399.0436363637</v>
      </c>
      <c r="C1532" s="12" t="s">
        <v>27</v>
      </c>
      <c r="D1532" s="12" t="s">
        <v>27</v>
      </c>
      <c r="E1532" s="12">
        <v>225.38896913374532</v>
      </c>
      <c r="F1532" s="32">
        <v>0.29178354807074403</v>
      </c>
      <c r="G1532" s="32">
        <v>0.29178354807074403</v>
      </c>
      <c r="H1532" s="12" t="s">
        <v>105</v>
      </c>
      <c r="I1532" s="12" t="s">
        <v>27</v>
      </c>
      <c r="J1532" s="30" t="s">
        <v>116</v>
      </c>
    </row>
    <row r="1533" spans="1:10">
      <c r="A1533" s="31">
        <v>0.71202146545454525</v>
      </c>
      <c r="B1533" s="12">
        <v>712021.46545454522</v>
      </c>
      <c r="C1533" s="12" t="s">
        <v>27</v>
      </c>
      <c r="D1533" s="12" t="s">
        <v>27</v>
      </c>
      <c r="E1533" s="12">
        <v>224.12344691621362</v>
      </c>
      <c r="F1533" s="32">
        <v>1.4853738817191908</v>
      </c>
      <c r="G1533" s="32">
        <v>1.4853738817191908</v>
      </c>
      <c r="H1533" s="12" t="s">
        <v>105</v>
      </c>
      <c r="I1533" s="12" t="s">
        <v>27</v>
      </c>
      <c r="J1533" s="30" t="s">
        <v>116</v>
      </c>
    </row>
    <row r="1534" spans="1:10">
      <c r="A1534" s="31">
        <v>0.71224372727272756</v>
      </c>
      <c r="B1534" s="12">
        <v>712243.72727272753</v>
      </c>
      <c r="C1534" s="12" t="s">
        <v>27</v>
      </c>
      <c r="D1534" s="12" t="s">
        <v>27</v>
      </c>
      <c r="E1534" s="12">
        <v>224.00174372112798</v>
      </c>
      <c r="F1534" s="32">
        <v>1.4462553482320539</v>
      </c>
      <c r="G1534" s="32">
        <v>1.4462553482320539</v>
      </c>
      <c r="H1534" s="12" t="s">
        <v>105</v>
      </c>
      <c r="I1534" s="12" t="s">
        <v>27</v>
      </c>
      <c r="J1534" s="30" t="s">
        <v>116</v>
      </c>
    </row>
    <row r="1535" spans="1:10">
      <c r="A1535" s="31">
        <v>0.71331250000000002</v>
      </c>
      <c r="B1535" s="12">
        <v>713312.5</v>
      </c>
      <c r="C1535" s="12" t="s">
        <v>27</v>
      </c>
      <c r="D1535" s="12" t="s">
        <v>27</v>
      </c>
      <c r="E1535" s="12">
        <v>223.88569259175679</v>
      </c>
      <c r="F1535" s="32">
        <v>0.46868414726871371</v>
      </c>
      <c r="G1535" s="32">
        <v>0.46868414726871371</v>
      </c>
      <c r="H1535" s="12" t="s">
        <v>105</v>
      </c>
      <c r="I1535" s="12" t="s">
        <v>27</v>
      </c>
      <c r="J1535" s="30" t="s">
        <v>116</v>
      </c>
    </row>
    <row r="1536" spans="1:10">
      <c r="A1536" s="31">
        <v>0.71406557818181804</v>
      </c>
      <c r="B1536" s="12">
        <v>714065.57818181801</v>
      </c>
      <c r="C1536" s="12" t="s">
        <v>27</v>
      </c>
      <c r="D1536" s="12" t="s">
        <v>27</v>
      </c>
      <c r="E1536" s="12">
        <v>227.63734055505353</v>
      </c>
      <c r="F1536" s="32">
        <v>1.6085689588669903</v>
      </c>
      <c r="G1536" s="32">
        <v>1.6085689588669903</v>
      </c>
      <c r="H1536" s="12" t="s">
        <v>105</v>
      </c>
      <c r="I1536" s="12" t="s">
        <v>27</v>
      </c>
      <c r="J1536" s="30" t="s">
        <v>116</v>
      </c>
    </row>
    <row r="1537" spans="1:10">
      <c r="A1537" s="31">
        <v>0.71440379696969669</v>
      </c>
      <c r="B1537" s="12">
        <v>714403.79696969665</v>
      </c>
      <c r="C1537" s="12" t="s">
        <v>27</v>
      </c>
      <c r="D1537" s="12" t="s">
        <v>27</v>
      </c>
      <c r="E1537" s="12">
        <v>227.08319713303533</v>
      </c>
      <c r="F1537" s="32">
        <v>2.0130146587975881</v>
      </c>
      <c r="G1537" s="32">
        <v>2.0130146587975881</v>
      </c>
      <c r="H1537" s="12" t="s">
        <v>105</v>
      </c>
      <c r="I1537" s="12" t="s">
        <v>27</v>
      </c>
      <c r="J1537" s="30" t="s">
        <v>116</v>
      </c>
    </row>
    <row r="1538" spans="1:10">
      <c r="A1538" s="31">
        <v>0.71511573272727302</v>
      </c>
      <c r="B1538" s="12">
        <v>715115.73272727302</v>
      </c>
      <c r="C1538" s="12" t="s">
        <v>27</v>
      </c>
      <c r="D1538" s="12" t="s">
        <v>27</v>
      </c>
      <c r="E1538" s="12">
        <v>223.14262795384457</v>
      </c>
      <c r="F1538" s="32">
        <v>0.58822660143368777</v>
      </c>
      <c r="G1538" s="32">
        <v>0.58822660143368777</v>
      </c>
      <c r="H1538" s="12" t="s">
        <v>105</v>
      </c>
      <c r="I1538" s="12" t="s">
        <v>27</v>
      </c>
      <c r="J1538" s="30" t="s">
        <v>116</v>
      </c>
    </row>
    <row r="1539" spans="1:10">
      <c r="A1539" s="31">
        <v>0.71556537636363637</v>
      </c>
      <c r="B1539" s="12">
        <v>715565.37636363634</v>
      </c>
      <c r="C1539" s="12" t="s">
        <v>27</v>
      </c>
      <c r="D1539" s="12" t="s">
        <v>27</v>
      </c>
      <c r="E1539" s="12">
        <v>227.58269819491721</v>
      </c>
      <c r="F1539" s="32">
        <v>0.55487565572061881</v>
      </c>
      <c r="G1539" s="32">
        <v>0.55487565572061881</v>
      </c>
      <c r="H1539" s="12" t="s">
        <v>105</v>
      </c>
      <c r="I1539" s="12" t="s">
        <v>27</v>
      </c>
      <c r="J1539" s="30" t="s">
        <v>116</v>
      </c>
    </row>
    <row r="1540" spans="1:10">
      <c r="A1540" s="31">
        <v>0.71631016303030282</v>
      </c>
      <c r="B1540" s="12">
        <v>716310.16303030285</v>
      </c>
      <c r="C1540" s="12" t="s">
        <v>27</v>
      </c>
      <c r="D1540" s="12" t="s">
        <v>27</v>
      </c>
      <c r="E1540" s="12">
        <v>213.59999290263295</v>
      </c>
      <c r="F1540" s="32">
        <v>0.65760499132186345</v>
      </c>
      <c r="G1540" s="32">
        <v>0.65760499132186345</v>
      </c>
      <c r="H1540" s="12" t="s">
        <v>105</v>
      </c>
      <c r="I1540" s="12" t="s">
        <v>27</v>
      </c>
      <c r="J1540" s="30" t="s">
        <v>116</v>
      </c>
    </row>
    <row r="1541" spans="1:10">
      <c r="A1541" s="31">
        <v>0.71658590909090891</v>
      </c>
      <c r="B1541" s="12">
        <v>716585.90909090894</v>
      </c>
      <c r="C1541" s="12" t="s">
        <v>27</v>
      </c>
      <c r="D1541" s="12" t="s">
        <v>27</v>
      </c>
      <c r="E1541" s="12">
        <v>210.50988746288758</v>
      </c>
      <c r="F1541" s="32">
        <v>1.6545488906952164</v>
      </c>
      <c r="G1541" s="32">
        <v>1.6545488906952164</v>
      </c>
      <c r="H1541" s="12" t="s">
        <v>105</v>
      </c>
      <c r="I1541" s="12" t="s">
        <v>27</v>
      </c>
      <c r="J1541" s="30" t="s">
        <v>116</v>
      </c>
    </row>
    <row r="1542" spans="1:10">
      <c r="A1542" s="31">
        <v>0.71734827272727242</v>
      </c>
      <c r="B1542" s="12">
        <v>717348.27272727247</v>
      </c>
      <c r="C1542" s="12" t="s">
        <v>27</v>
      </c>
      <c r="D1542" s="12" t="s">
        <v>27</v>
      </c>
      <c r="E1542" s="12">
        <v>198.42559568024177</v>
      </c>
      <c r="F1542" s="32">
        <v>1.1695152879867936</v>
      </c>
      <c r="G1542" s="32">
        <v>1.1695152879867936</v>
      </c>
      <c r="H1542" s="12" t="s">
        <v>105</v>
      </c>
      <c r="I1542" s="12" t="s">
        <v>27</v>
      </c>
      <c r="J1542" s="30" t="s">
        <v>116</v>
      </c>
    </row>
    <row r="1543" spans="1:10">
      <c r="A1543" s="31">
        <v>0.71795548484848526</v>
      </c>
      <c r="B1543" s="12">
        <v>717955.48484848521</v>
      </c>
      <c r="C1543" s="12" t="s">
        <v>27</v>
      </c>
      <c r="D1543" s="12" t="s">
        <v>27</v>
      </c>
      <c r="E1543" s="12">
        <v>189.87843381686548</v>
      </c>
      <c r="F1543" s="32">
        <v>1.1284184900240544</v>
      </c>
      <c r="G1543" s="32">
        <v>1.1284184900240544</v>
      </c>
      <c r="H1543" s="12" t="s">
        <v>105</v>
      </c>
      <c r="I1543" s="12" t="s">
        <v>27</v>
      </c>
      <c r="J1543" s="30" t="s">
        <v>116</v>
      </c>
    </row>
    <row r="1544" spans="1:10">
      <c r="A1544" s="31">
        <v>0.71877834848484901</v>
      </c>
      <c r="B1544" s="12">
        <v>718778.34848484898</v>
      </c>
      <c r="C1544" s="12" t="s">
        <v>27</v>
      </c>
      <c r="D1544" s="12" t="s">
        <v>27</v>
      </c>
      <c r="E1544" s="12">
        <v>193.46090298257135</v>
      </c>
      <c r="F1544" s="32">
        <v>1.6406325874621339</v>
      </c>
      <c r="G1544" s="32">
        <v>1.6406325874621339</v>
      </c>
      <c r="H1544" s="12" t="s">
        <v>105</v>
      </c>
      <c r="I1544" s="12" t="s">
        <v>27</v>
      </c>
      <c r="J1544" s="30" t="s">
        <v>116</v>
      </c>
    </row>
    <row r="1545" spans="1:10">
      <c r="A1545" s="31">
        <v>0.7192871818181823</v>
      </c>
      <c r="B1545" s="12">
        <v>719287.18181818235</v>
      </c>
      <c r="C1545" s="12" t="s">
        <v>27</v>
      </c>
      <c r="D1545" s="12" t="s">
        <v>27</v>
      </c>
      <c r="E1545" s="12">
        <v>200.82348447055779</v>
      </c>
      <c r="F1545" s="32">
        <v>0.75266173812622017</v>
      </c>
      <c r="G1545" s="32">
        <v>0.75266173812622017</v>
      </c>
      <c r="H1545" s="12" t="s">
        <v>105</v>
      </c>
      <c r="I1545" s="12" t="s">
        <v>27</v>
      </c>
      <c r="J1545" s="30" t="s">
        <v>116</v>
      </c>
    </row>
    <row r="1546" spans="1:10">
      <c r="A1546" s="31">
        <v>0.72008728545454537</v>
      </c>
      <c r="B1546" s="12">
        <v>720087.2854545454</v>
      </c>
      <c r="C1546" s="12" t="s">
        <v>27</v>
      </c>
      <c r="D1546" s="12" t="s">
        <v>27</v>
      </c>
      <c r="E1546" s="12">
        <v>212.03051862634101</v>
      </c>
      <c r="F1546" s="32">
        <v>0.84197130321975955</v>
      </c>
      <c r="G1546" s="32">
        <v>0.84197130321975955</v>
      </c>
      <c r="H1546" s="12" t="s">
        <v>105</v>
      </c>
      <c r="I1546" s="12" t="s">
        <v>27</v>
      </c>
      <c r="J1546" s="30" t="s">
        <v>116</v>
      </c>
    </row>
    <row r="1547" spans="1:10">
      <c r="A1547" s="31">
        <v>0.7205907595454546</v>
      </c>
      <c r="B1547" s="12">
        <v>720590.75954545464</v>
      </c>
      <c r="C1547" s="12" t="s">
        <v>27</v>
      </c>
      <c r="D1547" s="12" t="s">
        <v>27</v>
      </c>
      <c r="E1547" s="12">
        <v>217.04269113163494</v>
      </c>
      <c r="F1547" s="32">
        <v>0.89747259470402585</v>
      </c>
      <c r="G1547" s="32">
        <v>0.89747259470402585</v>
      </c>
      <c r="H1547" s="12" t="s">
        <v>105</v>
      </c>
      <c r="I1547" s="12" t="s">
        <v>27</v>
      </c>
      <c r="J1547" s="30" t="s">
        <v>116</v>
      </c>
    </row>
    <row r="1548" spans="1:10">
      <c r="A1548" s="31">
        <v>0.72140751681818149</v>
      </c>
      <c r="B1548" s="12">
        <v>721407.5168181815</v>
      </c>
      <c r="C1548" s="12" t="s">
        <v>27</v>
      </c>
      <c r="D1548" s="12" t="s">
        <v>27</v>
      </c>
      <c r="E1548" s="12">
        <v>219.20035568615839</v>
      </c>
      <c r="F1548" s="32">
        <v>1.1784194515400721</v>
      </c>
      <c r="G1548" s="32">
        <v>1.1784194515400721</v>
      </c>
      <c r="H1548" s="12" t="s">
        <v>105</v>
      </c>
      <c r="I1548" s="12" t="s">
        <v>27</v>
      </c>
      <c r="J1548" s="30" t="s">
        <v>116</v>
      </c>
    </row>
    <row r="1549" spans="1:10">
      <c r="A1549" s="31">
        <v>0.72168986363636334</v>
      </c>
      <c r="B1549" s="12">
        <v>721689.8636363633</v>
      </c>
      <c r="C1549" s="12" t="s">
        <v>27</v>
      </c>
      <c r="D1549" s="12" t="s">
        <v>27</v>
      </c>
      <c r="E1549" s="12">
        <v>218.95694479440101</v>
      </c>
      <c r="F1549" s="32">
        <v>1.2689508232038187</v>
      </c>
      <c r="G1549" s="32">
        <v>1.2689508232038187</v>
      </c>
      <c r="H1549" s="12" t="s">
        <v>105</v>
      </c>
      <c r="I1549" s="12" t="s">
        <v>27</v>
      </c>
      <c r="J1549" s="30" t="s">
        <v>116</v>
      </c>
    </row>
    <row r="1550" spans="1:10">
      <c r="A1550" s="31">
        <v>0.72250581054545437</v>
      </c>
      <c r="B1550" s="12">
        <v>722505.81054545438</v>
      </c>
      <c r="C1550" s="12" t="s">
        <v>27</v>
      </c>
      <c r="D1550" s="12" t="s">
        <v>27</v>
      </c>
      <c r="E1550" s="12">
        <v>216.09677010835378</v>
      </c>
      <c r="F1550" s="32">
        <v>2.0217988321927587</v>
      </c>
      <c r="G1550" s="32">
        <v>2.0217988321927587</v>
      </c>
      <c r="H1550" s="12" t="s">
        <v>105</v>
      </c>
      <c r="I1550" s="12" t="s">
        <v>27</v>
      </c>
      <c r="J1550" s="30" t="s">
        <v>116</v>
      </c>
    </row>
    <row r="1551" spans="1:10">
      <c r="A1551" s="31">
        <v>0.72299459454545445</v>
      </c>
      <c r="B1551" s="12">
        <v>722994.59454545449</v>
      </c>
      <c r="C1551" s="12" t="s">
        <v>27</v>
      </c>
      <c r="D1551" s="12" t="s">
        <v>27</v>
      </c>
      <c r="E1551" s="12">
        <v>212.10807177100901</v>
      </c>
      <c r="F1551" s="32">
        <v>0.68560758970292868</v>
      </c>
      <c r="G1551" s="32">
        <v>0.68560758970292868</v>
      </c>
      <c r="H1551" s="12" t="s">
        <v>105</v>
      </c>
      <c r="I1551" s="12" t="s">
        <v>27</v>
      </c>
      <c r="J1551" s="30" t="s">
        <v>116</v>
      </c>
    </row>
    <row r="1552" spans="1:10">
      <c r="A1552" s="31">
        <v>0.72378022666666697</v>
      </c>
      <c r="B1552" s="12">
        <v>723780.22666666692</v>
      </c>
      <c r="C1552" s="12" t="s">
        <v>27</v>
      </c>
      <c r="D1552" s="12" t="s">
        <v>27</v>
      </c>
      <c r="E1552" s="12">
        <v>212.54540888381376</v>
      </c>
      <c r="F1552" s="32">
        <v>1.7706876507822464</v>
      </c>
      <c r="G1552" s="32">
        <v>1.7706876507822464</v>
      </c>
      <c r="H1552" s="12" t="s">
        <v>105</v>
      </c>
      <c r="I1552" s="12" t="s">
        <v>27</v>
      </c>
      <c r="J1552" s="30" t="s">
        <v>116</v>
      </c>
    </row>
    <row r="1553" spans="1:10">
      <c r="A1553" s="31">
        <v>0.72414199999999984</v>
      </c>
      <c r="B1553" s="12">
        <v>724141.99999999988</v>
      </c>
      <c r="C1553" s="12" t="s">
        <v>27</v>
      </c>
      <c r="D1553" s="12" t="s">
        <v>27</v>
      </c>
      <c r="E1553" s="12">
        <v>214.01259279481411</v>
      </c>
      <c r="F1553" s="32">
        <v>1.1858159008333498</v>
      </c>
      <c r="G1553" s="32">
        <v>1.1858159008333498</v>
      </c>
      <c r="H1553" s="12" t="s">
        <v>105</v>
      </c>
      <c r="I1553" s="12" t="s">
        <v>27</v>
      </c>
      <c r="J1553" s="30" t="s">
        <v>116</v>
      </c>
    </row>
    <row r="1554" spans="1:10">
      <c r="A1554" s="31">
        <v>0.72497535545454572</v>
      </c>
      <c r="B1554" s="12">
        <v>724975.3554545457</v>
      </c>
      <c r="C1554" s="12" t="s">
        <v>27</v>
      </c>
      <c r="D1554" s="12" t="s">
        <v>27</v>
      </c>
      <c r="E1554" s="12">
        <v>210.48068217169779</v>
      </c>
      <c r="F1554" s="32">
        <v>0.36931374767780506</v>
      </c>
      <c r="G1554" s="32">
        <v>0.36931374767780506</v>
      </c>
      <c r="H1554" s="12" t="s">
        <v>105</v>
      </c>
      <c r="I1554" s="12" t="s">
        <v>27</v>
      </c>
      <c r="J1554" s="30" t="s">
        <v>116</v>
      </c>
    </row>
    <row r="1555" spans="1:10">
      <c r="A1555" s="31">
        <v>0.72547443136363665</v>
      </c>
      <c r="B1555" s="12">
        <v>725474.43136363663</v>
      </c>
      <c r="C1555" s="12" t="s">
        <v>27</v>
      </c>
      <c r="D1555" s="12" t="s">
        <v>27</v>
      </c>
      <c r="E1555" s="12">
        <v>211.49197634968232</v>
      </c>
      <c r="F1555" s="32">
        <v>1.2784133640994195</v>
      </c>
      <c r="G1555" s="32">
        <v>1.2784133640994195</v>
      </c>
      <c r="H1555" s="12" t="s">
        <v>105</v>
      </c>
      <c r="I1555" s="12" t="s">
        <v>27</v>
      </c>
      <c r="J1555" s="30" t="s">
        <v>116</v>
      </c>
    </row>
    <row r="1556" spans="1:10">
      <c r="A1556" s="31">
        <v>0.72624959181818205</v>
      </c>
      <c r="B1556" s="12">
        <v>726249.59181818203</v>
      </c>
      <c r="C1556" s="12" t="s">
        <v>27</v>
      </c>
      <c r="D1556" s="12" t="s">
        <v>27</v>
      </c>
      <c r="E1556" s="12">
        <v>211.07599555762198</v>
      </c>
      <c r="F1556" s="32">
        <v>1.0738711427455858</v>
      </c>
      <c r="G1556" s="32">
        <v>1.0738711427455858</v>
      </c>
      <c r="H1556" s="12" t="s">
        <v>105</v>
      </c>
      <c r="I1556" s="12" t="s">
        <v>27</v>
      </c>
      <c r="J1556" s="30" t="s">
        <v>116</v>
      </c>
    </row>
    <row r="1557" spans="1:10">
      <c r="A1557" s="31">
        <v>0.72657686363636365</v>
      </c>
      <c r="B1557" s="12">
        <v>726576.86363636365</v>
      </c>
      <c r="C1557" s="12" t="s">
        <v>27</v>
      </c>
      <c r="D1557" s="12" t="s">
        <v>27</v>
      </c>
      <c r="E1557" s="12">
        <v>211.42656926315465</v>
      </c>
      <c r="F1557" s="32">
        <v>0.76822107815529495</v>
      </c>
      <c r="G1557" s="32">
        <v>0.76822107815529495</v>
      </c>
      <c r="H1557" s="12" t="s">
        <v>105</v>
      </c>
      <c r="I1557" s="12" t="s">
        <v>27</v>
      </c>
      <c r="J1557" s="30" t="s">
        <v>116</v>
      </c>
    </row>
    <row r="1558" spans="1:10">
      <c r="A1558" s="31">
        <v>0.72789850242424259</v>
      </c>
      <c r="B1558" s="12">
        <v>727898.50242424256</v>
      </c>
      <c r="C1558" s="12" t="s">
        <v>27</v>
      </c>
      <c r="D1558" s="12" t="s">
        <v>27</v>
      </c>
      <c r="E1558" s="12">
        <v>210.06750978548357</v>
      </c>
      <c r="F1558" s="32">
        <v>1.6249985781001226</v>
      </c>
      <c r="G1558" s="32">
        <v>1.6249985781001226</v>
      </c>
      <c r="H1558" s="12" t="s">
        <v>105</v>
      </c>
      <c r="I1558" s="12" t="s">
        <v>27</v>
      </c>
      <c r="J1558" s="30" t="s">
        <v>116</v>
      </c>
    </row>
    <row r="1559" spans="1:10">
      <c r="A1559" s="31">
        <v>0.72859390212121233</v>
      </c>
      <c r="B1559" s="12">
        <v>728593.90212121233</v>
      </c>
      <c r="C1559" s="12" t="s">
        <v>27</v>
      </c>
      <c r="D1559" s="12" t="s">
        <v>27</v>
      </c>
      <c r="E1559" s="12">
        <v>210.24197486380825</v>
      </c>
      <c r="F1559" s="32">
        <v>0.83375185582636502</v>
      </c>
      <c r="G1559" s="32">
        <v>0.83375185582636502</v>
      </c>
      <c r="H1559" s="12" t="s">
        <v>105</v>
      </c>
      <c r="I1559" s="12" t="s">
        <v>27</v>
      </c>
      <c r="J1559" s="30" t="s">
        <v>116</v>
      </c>
    </row>
    <row r="1560" spans="1:10">
      <c r="A1560" s="31">
        <v>0.72898753030303054</v>
      </c>
      <c r="B1560" s="12">
        <v>728987.53030303051</v>
      </c>
      <c r="C1560" s="12" t="s">
        <v>27</v>
      </c>
      <c r="D1560" s="12" t="s">
        <v>27</v>
      </c>
      <c r="E1560" s="12">
        <v>211.0778130948141</v>
      </c>
      <c r="F1560" s="32">
        <v>0.78497943886317245</v>
      </c>
      <c r="G1560" s="32">
        <v>0.78497943886317245</v>
      </c>
      <c r="H1560" s="12" t="s">
        <v>105</v>
      </c>
      <c r="I1560" s="12" t="s">
        <v>27</v>
      </c>
      <c r="J1560" s="30" t="s">
        <v>116</v>
      </c>
    </row>
    <row r="1561" spans="1:10">
      <c r="A1561" s="31">
        <v>0.72983693848484821</v>
      </c>
      <c r="B1561" s="12">
        <v>729836.93848484824</v>
      </c>
      <c r="C1561" s="12" t="s">
        <v>27</v>
      </c>
      <c r="D1561" s="12" t="s">
        <v>27</v>
      </c>
      <c r="E1561" s="12">
        <v>210.01499745211279</v>
      </c>
      <c r="F1561" s="32">
        <v>1.0076210785622728</v>
      </c>
      <c r="G1561" s="32">
        <v>1.0076210785622728</v>
      </c>
      <c r="H1561" s="12" t="s">
        <v>105</v>
      </c>
      <c r="I1561" s="12" t="s">
        <v>27</v>
      </c>
      <c r="J1561" s="30" t="s">
        <v>116</v>
      </c>
    </row>
    <row r="1562" spans="1:10">
      <c r="A1562" s="31">
        <v>0.73026031454545504</v>
      </c>
      <c r="B1562" s="12">
        <v>730260.31454545504</v>
      </c>
      <c r="C1562" s="12" t="s">
        <v>27</v>
      </c>
      <c r="D1562" s="12" t="s">
        <v>27</v>
      </c>
      <c r="E1562" s="12">
        <v>212.17164661528162</v>
      </c>
      <c r="F1562" s="32">
        <v>1.7206724434211438</v>
      </c>
      <c r="G1562" s="32">
        <v>1.7206724434211438</v>
      </c>
      <c r="H1562" s="12" t="s">
        <v>105</v>
      </c>
      <c r="I1562" s="12" t="s">
        <v>27</v>
      </c>
      <c r="J1562" s="30" t="s">
        <v>116</v>
      </c>
    </row>
    <row r="1563" spans="1:10">
      <c r="A1563" s="31">
        <v>0.73090831363636377</v>
      </c>
      <c r="B1563" s="12">
        <v>730908.31363636372</v>
      </c>
      <c r="C1563" s="12" t="s">
        <v>27</v>
      </c>
      <c r="D1563" s="12" t="s">
        <v>27</v>
      </c>
      <c r="E1563" s="12">
        <v>210.16351745201928</v>
      </c>
      <c r="F1563" s="32">
        <v>0.69444324394857293</v>
      </c>
      <c r="G1563" s="32">
        <v>0.69444324394857293</v>
      </c>
      <c r="H1563" s="12" t="s">
        <v>105</v>
      </c>
      <c r="I1563" s="12" t="s">
        <v>27</v>
      </c>
      <c r="J1563" s="30" t="s">
        <v>116</v>
      </c>
    </row>
    <row r="1564" spans="1:10">
      <c r="A1564" s="31">
        <v>0.73118422727272747</v>
      </c>
      <c r="B1564" s="12">
        <v>731184.22727272753</v>
      </c>
      <c r="C1564" s="12" t="s">
        <v>27</v>
      </c>
      <c r="D1564" s="12" t="s">
        <v>27</v>
      </c>
      <c r="E1564" s="12">
        <v>210.70237305797798</v>
      </c>
      <c r="F1564" s="32">
        <v>0.3431822743997105</v>
      </c>
      <c r="G1564" s="32">
        <v>0.3431822743997105</v>
      </c>
      <c r="H1564" s="12" t="s">
        <v>105</v>
      </c>
      <c r="I1564" s="12" t="s">
        <v>27</v>
      </c>
      <c r="J1564" s="30" t="s">
        <v>116</v>
      </c>
    </row>
    <row r="1565" spans="1:10">
      <c r="A1565" s="31">
        <v>0.73186099999999976</v>
      </c>
      <c r="B1565" s="12">
        <v>731860.99999999977</v>
      </c>
      <c r="C1565" s="12" t="s">
        <v>27</v>
      </c>
      <c r="D1565" s="12" t="s">
        <v>27</v>
      </c>
      <c r="E1565" s="12">
        <v>211.62321092369945</v>
      </c>
      <c r="F1565" s="32">
        <v>0.35885211395517042</v>
      </c>
      <c r="G1565" s="32">
        <v>0.35885211395517042</v>
      </c>
      <c r="H1565" s="12" t="s">
        <v>105</v>
      </c>
      <c r="I1565" s="12" t="s">
        <v>27</v>
      </c>
      <c r="J1565" s="30" t="s">
        <v>116</v>
      </c>
    </row>
    <row r="1566" spans="1:10">
      <c r="A1566" s="31">
        <v>0.73232174999999999</v>
      </c>
      <c r="B1566" s="12">
        <v>732321.75</v>
      </c>
      <c r="C1566" s="12" t="s">
        <v>27</v>
      </c>
      <c r="D1566" s="12" t="s">
        <v>27</v>
      </c>
      <c r="E1566" s="12">
        <v>213.73187878271673</v>
      </c>
      <c r="F1566" s="32">
        <v>1.8854882984046404</v>
      </c>
      <c r="G1566" s="32">
        <v>1.8854882984046404</v>
      </c>
      <c r="H1566" s="12" t="s">
        <v>105</v>
      </c>
      <c r="I1566" s="12" t="s">
        <v>27</v>
      </c>
      <c r="J1566" s="30" t="s">
        <v>116</v>
      </c>
    </row>
    <row r="1567" spans="1:10">
      <c r="A1567" s="31">
        <v>0.73299349999999985</v>
      </c>
      <c r="B1567" s="12">
        <v>732993.49999999988</v>
      </c>
      <c r="C1567" s="12" t="s">
        <v>27</v>
      </c>
      <c r="D1567" s="12" t="s">
        <v>27</v>
      </c>
      <c r="E1567" s="12">
        <v>208.1143039021245</v>
      </c>
      <c r="F1567" s="32">
        <v>1.2435557905969836</v>
      </c>
      <c r="G1567" s="32">
        <v>1.2435557905969836</v>
      </c>
      <c r="H1567" s="12" t="s">
        <v>105</v>
      </c>
      <c r="I1567" s="12" t="s">
        <v>27</v>
      </c>
      <c r="J1567" s="30" t="s">
        <v>116</v>
      </c>
    </row>
    <row r="1568" spans="1:10">
      <c r="A1568" s="31">
        <v>0.73332899999999956</v>
      </c>
      <c r="B1568" s="12">
        <v>733328.99999999953</v>
      </c>
      <c r="C1568" s="12" t="s">
        <v>27</v>
      </c>
      <c r="D1568" s="12" t="s">
        <v>27</v>
      </c>
      <c r="E1568" s="12">
        <v>207.72075200492253</v>
      </c>
      <c r="F1568" s="32">
        <v>0.81358143331680721</v>
      </c>
      <c r="G1568" s="32">
        <v>0.81358143331680721</v>
      </c>
      <c r="H1568" s="12" t="s">
        <v>105</v>
      </c>
      <c r="I1568" s="12" t="s">
        <v>27</v>
      </c>
      <c r="J1568" s="30" t="s">
        <v>116</v>
      </c>
    </row>
    <row r="1569" spans="1:10">
      <c r="A1569" s="31">
        <v>0.73402222999999989</v>
      </c>
      <c r="B1569" s="12">
        <v>734022.22999999986</v>
      </c>
      <c r="C1569" s="12" t="s">
        <v>27</v>
      </c>
      <c r="D1569" s="12" t="s">
        <v>27</v>
      </c>
      <c r="E1569" s="12">
        <v>210.60174265873587</v>
      </c>
      <c r="F1569" s="32">
        <v>1.0330517800850967</v>
      </c>
      <c r="G1569" s="32">
        <v>1.0330517800850967</v>
      </c>
      <c r="H1569" s="12" t="s">
        <v>105</v>
      </c>
      <c r="I1569" s="12" t="s">
        <v>27</v>
      </c>
      <c r="J1569" s="30" t="s">
        <v>116</v>
      </c>
    </row>
    <row r="1570" spans="1:10">
      <c r="A1570" s="31">
        <v>0.73446261999999973</v>
      </c>
      <c r="B1570" s="12">
        <v>734462.61999999976</v>
      </c>
      <c r="C1570" s="12" t="s">
        <v>27</v>
      </c>
      <c r="D1570" s="12" t="s">
        <v>27</v>
      </c>
      <c r="E1570" s="12">
        <v>216.14859985263681</v>
      </c>
      <c r="F1570" s="32">
        <v>1.8128918401589389</v>
      </c>
      <c r="G1570" s="32">
        <v>1.8128918401589389</v>
      </c>
      <c r="H1570" s="12" t="s">
        <v>105</v>
      </c>
      <c r="I1570" s="12" t="s">
        <v>27</v>
      </c>
      <c r="J1570" s="30" t="s">
        <v>116</v>
      </c>
    </row>
    <row r="1571" spans="1:10">
      <c r="A1571" s="31">
        <v>0.73513457090909096</v>
      </c>
      <c r="B1571" s="12">
        <v>735134.57090909092</v>
      </c>
      <c r="C1571" s="12" t="s">
        <v>27</v>
      </c>
      <c r="D1571" s="12" t="s">
        <v>27</v>
      </c>
      <c r="E1571" s="12">
        <v>214.66242053154241</v>
      </c>
      <c r="F1571" s="32">
        <v>0.7118362282959495</v>
      </c>
      <c r="G1571" s="32">
        <v>0.7118362282959495</v>
      </c>
      <c r="H1571" s="12" t="s">
        <v>105</v>
      </c>
      <c r="I1571" s="12" t="s">
        <v>27</v>
      </c>
      <c r="J1571" s="30" t="s">
        <v>116</v>
      </c>
    </row>
    <row r="1572" spans="1:10">
      <c r="A1572" s="31">
        <v>0.73540990909090898</v>
      </c>
      <c r="B1572" s="12">
        <v>735409.90909090894</v>
      </c>
      <c r="C1572" s="12" t="s">
        <v>27</v>
      </c>
      <c r="D1572" s="12" t="s">
        <v>27</v>
      </c>
      <c r="E1572" s="12">
        <v>217.88283774216444</v>
      </c>
      <c r="F1572" s="32">
        <v>0.83108940942754106</v>
      </c>
      <c r="G1572" s="32">
        <v>0.83108940942754106</v>
      </c>
      <c r="H1572" s="12" t="s">
        <v>105</v>
      </c>
      <c r="I1572" s="12" t="s">
        <v>27</v>
      </c>
      <c r="J1572" s="30" t="s">
        <v>116</v>
      </c>
    </row>
    <row r="1573" spans="1:10">
      <c r="A1573" s="31">
        <v>0.73610730545454539</v>
      </c>
      <c r="B1573" s="12">
        <v>736107.30545454542</v>
      </c>
      <c r="C1573" s="12" t="s">
        <v>27</v>
      </c>
      <c r="D1573" s="12" t="s">
        <v>27</v>
      </c>
      <c r="E1573" s="12">
        <v>217.19447296878789</v>
      </c>
      <c r="F1573" s="32">
        <v>1.3798894010140397</v>
      </c>
      <c r="G1573" s="32">
        <v>1.3798894010140397</v>
      </c>
      <c r="H1573" s="12" t="s">
        <v>105</v>
      </c>
      <c r="I1573" s="12" t="s">
        <v>27</v>
      </c>
      <c r="J1573" s="30" t="s">
        <v>116</v>
      </c>
    </row>
    <row r="1574" spans="1:10">
      <c r="A1574" s="31">
        <v>0.73652221818181873</v>
      </c>
      <c r="B1574" s="12">
        <v>736522.21818181872</v>
      </c>
      <c r="C1574" s="12" t="s">
        <v>27</v>
      </c>
      <c r="D1574" s="12" t="s">
        <v>27</v>
      </c>
      <c r="E1574" s="12">
        <v>213.14402038614645</v>
      </c>
      <c r="F1574" s="32">
        <v>1.6602737935191392</v>
      </c>
      <c r="G1574" s="32">
        <v>1.6602737935191392</v>
      </c>
      <c r="H1574" s="12" t="s">
        <v>105</v>
      </c>
      <c r="I1574" s="12" t="s">
        <v>27</v>
      </c>
      <c r="J1574" s="30" t="s">
        <v>116</v>
      </c>
    </row>
    <row r="1575" spans="1:10">
      <c r="A1575" s="31">
        <v>0.73726981939393943</v>
      </c>
      <c r="B1575" s="12">
        <v>737269.81939393946</v>
      </c>
      <c r="C1575" s="12" t="s">
        <v>27</v>
      </c>
      <c r="D1575" s="12" t="s">
        <v>27</v>
      </c>
      <c r="E1575" s="12">
        <v>206.92018121563933</v>
      </c>
      <c r="F1575" s="32">
        <v>1.5556306173987606</v>
      </c>
      <c r="G1575" s="32">
        <v>1.5556306173987606</v>
      </c>
      <c r="H1575" s="12" t="s">
        <v>105</v>
      </c>
      <c r="I1575" s="12" t="s">
        <v>27</v>
      </c>
      <c r="J1575" s="30" t="s">
        <v>116</v>
      </c>
    </row>
    <row r="1576" spans="1:10">
      <c r="A1576" s="31">
        <v>0.73766011545454568</v>
      </c>
      <c r="B1576" s="12">
        <v>737660.11545454571</v>
      </c>
      <c r="C1576" s="12" t="s">
        <v>27</v>
      </c>
      <c r="D1576" s="12" t="s">
        <v>27</v>
      </c>
      <c r="E1576" s="12">
        <v>204.51910387695122</v>
      </c>
      <c r="F1576" s="32">
        <v>1.4940869404548061</v>
      </c>
      <c r="G1576" s="32">
        <v>1.4940869404548061</v>
      </c>
      <c r="H1576" s="12" t="s">
        <v>105</v>
      </c>
      <c r="I1576" s="12" t="s">
        <v>27</v>
      </c>
      <c r="J1576" s="30" t="s">
        <v>116</v>
      </c>
    </row>
    <row r="1577" spans="1:10">
      <c r="A1577" s="31">
        <v>0.73858099454545489</v>
      </c>
      <c r="B1577" s="12">
        <v>738580.99454545486</v>
      </c>
      <c r="C1577" s="12" t="s">
        <v>27</v>
      </c>
      <c r="D1577" s="12" t="s">
        <v>27</v>
      </c>
      <c r="E1577" s="12">
        <v>191.74410631463519</v>
      </c>
      <c r="F1577" s="32">
        <v>0.92689778980683257</v>
      </c>
      <c r="G1577" s="32">
        <v>0.92689778980683257</v>
      </c>
      <c r="H1577" s="12" t="s">
        <v>105</v>
      </c>
      <c r="I1577" s="12" t="s">
        <v>27</v>
      </c>
      <c r="J1577" s="30" t="s">
        <v>116</v>
      </c>
    </row>
    <row r="1578" spans="1:10">
      <c r="A1578" s="31">
        <v>0.73917455545454558</v>
      </c>
      <c r="B1578" s="12">
        <v>739174.55545454554</v>
      </c>
      <c r="C1578" s="12" t="s">
        <v>27</v>
      </c>
      <c r="D1578" s="12" t="s">
        <v>27</v>
      </c>
      <c r="E1578" s="12">
        <v>185.6096600660596</v>
      </c>
      <c r="F1578" s="32">
        <v>0.33416653081319392</v>
      </c>
      <c r="G1578" s="32">
        <v>0.33416653081319392</v>
      </c>
      <c r="H1578" s="12" t="s">
        <v>105</v>
      </c>
      <c r="I1578" s="12" t="s">
        <v>27</v>
      </c>
      <c r="J1578" s="30" t="s">
        <v>116</v>
      </c>
    </row>
    <row r="1579" spans="1:10">
      <c r="A1579" s="31">
        <v>0.74010645248484785</v>
      </c>
      <c r="B1579" s="12">
        <v>740106.45248484786</v>
      </c>
      <c r="C1579" s="12" t="s">
        <v>27</v>
      </c>
      <c r="D1579" s="12" t="s">
        <v>27</v>
      </c>
      <c r="E1579" s="12">
        <v>185.40236646163788</v>
      </c>
      <c r="F1579" s="32">
        <v>2.3842786702936385</v>
      </c>
      <c r="G1579" s="32">
        <v>2.3842786702936385</v>
      </c>
      <c r="H1579" s="12" t="s">
        <v>105</v>
      </c>
      <c r="I1579" s="12" t="s">
        <v>27</v>
      </c>
      <c r="J1579" s="30" t="s">
        <v>116</v>
      </c>
    </row>
    <row r="1580" spans="1:10">
      <c r="A1580" s="31">
        <v>0.74046092424242416</v>
      </c>
      <c r="B1580" s="12">
        <v>740460.9242424242</v>
      </c>
      <c r="C1580" s="12" t="s">
        <v>27</v>
      </c>
      <c r="D1580" s="12" t="s">
        <v>27</v>
      </c>
      <c r="E1580" s="12">
        <v>183.39253921478078</v>
      </c>
      <c r="F1580" s="32">
        <v>2.4034392529053266</v>
      </c>
      <c r="G1580" s="32">
        <v>2.4034392529053266</v>
      </c>
      <c r="H1580" s="12" t="s">
        <v>105</v>
      </c>
      <c r="I1580" s="12" t="s">
        <v>27</v>
      </c>
      <c r="J1580" s="30" t="s">
        <v>116</v>
      </c>
    </row>
    <row r="1581" spans="1:10">
      <c r="A1581" s="31">
        <v>0.74132990242424235</v>
      </c>
      <c r="B1581" s="12">
        <v>741329.90242424235</v>
      </c>
      <c r="C1581" s="12" t="s">
        <v>27</v>
      </c>
      <c r="D1581" s="12" t="s">
        <v>27</v>
      </c>
      <c r="E1581" s="12">
        <v>184.76708470912362</v>
      </c>
      <c r="F1581" s="32">
        <v>2.0713820159601886</v>
      </c>
      <c r="G1581" s="32">
        <v>2.0713820159601886</v>
      </c>
      <c r="H1581" s="12" t="s">
        <v>105</v>
      </c>
      <c r="I1581" s="12" t="s">
        <v>27</v>
      </c>
      <c r="J1581" s="30" t="s">
        <v>116</v>
      </c>
    </row>
    <row r="1582" spans="1:10">
      <c r="A1582" s="31">
        <v>0.74187413393939428</v>
      </c>
      <c r="B1582" s="12">
        <v>741874.13393939426</v>
      </c>
      <c r="C1582" s="12" t="s">
        <v>27</v>
      </c>
      <c r="D1582" s="12" t="s">
        <v>27</v>
      </c>
      <c r="E1582" s="12">
        <v>189.14262745514679</v>
      </c>
      <c r="F1582" s="32">
        <v>1.3085340532343355</v>
      </c>
      <c r="G1582" s="32">
        <v>1.3085340532343355</v>
      </c>
      <c r="H1582" s="12" t="s">
        <v>105</v>
      </c>
      <c r="I1582" s="12" t="s">
        <v>27</v>
      </c>
      <c r="J1582" s="30" t="s">
        <v>116</v>
      </c>
    </row>
    <row r="1583" spans="1:10">
      <c r="A1583" s="31">
        <v>0.74264474909090894</v>
      </c>
      <c r="B1583" s="12">
        <v>742644.74909090891</v>
      </c>
      <c r="C1583" s="12" t="s">
        <v>27</v>
      </c>
      <c r="D1583" s="12" t="s">
        <v>27</v>
      </c>
      <c r="E1583" s="12">
        <v>188.64664196412704</v>
      </c>
      <c r="F1583" s="32">
        <v>2.7074387385724004</v>
      </c>
      <c r="G1583" s="32">
        <v>2.7074387385724004</v>
      </c>
      <c r="H1583" s="12" t="s">
        <v>105</v>
      </c>
      <c r="I1583" s="12" t="s">
        <v>27</v>
      </c>
      <c r="J1583" s="30" t="s">
        <v>116</v>
      </c>
    </row>
    <row r="1584" spans="1:10">
      <c r="A1584" s="31">
        <v>0.74306216969696981</v>
      </c>
      <c r="B1584" s="12">
        <v>743062.1696969698</v>
      </c>
      <c r="C1584" s="12" t="s">
        <v>27</v>
      </c>
      <c r="D1584" s="12" t="s">
        <v>27</v>
      </c>
      <c r="E1584" s="12">
        <v>187.32719284055651</v>
      </c>
      <c r="F1584" s="32">
        <v>0.71563153655335965</v>
      </c>
      <c r="G1584" s="32">
        <v>0.71563153655335965</v>
      </c>
      <c r="H1584" s="12" t="s">
        <v>105</v>
      </c>
      <c r="I1584" s="12" t="s">
        <v>27</v>
      </c>
      <c r="J1584" s="30" t="s">
        <v>116</v>
      </c>
    </row>
    <row r="1585" spans="1:10">
      <c r="A1585" s="31">
        <v>0.74395907636363656</v>
      </c>
      <c r="B1585" s="12">
        <v>743959.07636363653</v>
      </c>
      <c r="C1585" s="12" t="s">
        <v>27</v>
      </c>
      <c r="D1585" s="12" t="s">
        <v>27</v>
      </c>
      <c r="E1585" s="12">
        <v>188.17959977716015</v>
      </c>
      <c r="F1585" s="32">
        <v>0.90982346969574712</v>
      </c>
      <c r="G1585" s="32">
        <v>0.90982346969574712</v>
      </c>
      <c r="H1585" s="12" t="s">
        <v>105</v>
      </c>
      <c r="I1585" s="12" t="s">
        <v>27</v>
      </c>
      <c r="J1585" s="30" t="s">
        <v>116</v>
      </c>
    </row>
    <row r="1586" spans="1:10">
      <c r="A1586" s="31">
        <v>0.74452314181818124</v>
      </c>
      <c r="B1586" s="12">
        <v>744523.14181818126</v>
      </c>
      <c r="C1586" s="12" t="s">
        <v>27</v>
      </c>
      <c r="D1586" s="12" t="s">
        <v>27</v>
      </c>
      <c r="E1586" s="12">
        <v>188.96881973948896</v>
      </c>
      <c r="F1586" s="32">
        <v>0.89797456665808839</v>
      </c>
      <c r="G1586" s="32">
        <v>0.89797456665808839</v>
      </c>
      <c r="H1586" s="12" t="s">
        <v>105</v>
      </c>
      <c r="I1586" s="12" t="s">
        <v>27</v>
      </c>
      <c r="J1586" s="30" t="s">
        <v>116</v>
      </c>
    </row>
    <row r="1587" spans="1:10">
      <c r="A1587" s="31">
        <v>0.74567104545454488</v>
      </c>
      <c r="B1587" s="12">
        <v>745671.04545454483</v>
      </c>
      <c r="C1587" s="12" t="s">
        <v>27</v>
      </c>
      <c r="D1587" s="12" t="s">
        <v>27</v>
      </c>
      <c r="E1587" s="12">
        <v>187.29232436787936</v>
      </c>
      <c r="F1587" s="32">
        <v>1.2426789240540344</v>
      </c>
      <c r="G1587" s="32">
        <v>1.2426789240540344</v>
      </c>
      <c r="H1587" s="12" t="s">
        <v>105</v>
      </c>
      <c r="I1587" s="12" t="s">
        <v>27</v>
      </c>
      <c r="J1587" s="30" t="s">
        <v>116</v>
      </c>
    </row>
    <row r="1588" spans="1:10">
      <c r="A1588" s="31">
        <v>0.74661992606060645</v>
      </c>
      <c r="B1588" s="12">
        <v>746619.92606060649</v>
      </c>
      <c r="C1588" s="12" t="s">
        <v>27</v>
      </c>
      <c r="D1588" s="12" t="s">
        <v>27</v>
      </c>
      <c r="E1588" s="12">
        <v>190.24154927677864</v>
      </c>
      <c r="F1588" s="32">
        <v>0.42115080359992735</v>
      </c>
      <c r="G1588" s="32">
        <v>0.42115080359992735</v>
      </c>
      <c r="H1588" s="12" t="s">
        <v>105</v>
      </c>
      <c r="I1588" s="12" t="s">
        <v>27</v>
      </c>
      <c r="J1588" s="30" t="s">
        <v>116</v>
      </c>
    </row>
    <row r="1589" spans="1:10">
      <c r="A1589" s="31">
        <v>0.74717703757575771</v>
      </c>
      <c r="B1589" s="12">
        <v>747177.03757575771</v>
      </c>
      <c r="C1589" s="12" t="s">
        <v>27</v>
      </c>
      <c r="D1589" s="12" t="s">
        <v>27</v>
      </c>
      <c r="E1589" s="12">
        <v>187.91988159174213</v>
      </c>
      <c r="F1589" s="32">
        <v>0.31799000349426576</v>
      </c>
      <c r="G1589" s="32">
        <v>0.31799000349426576</v>
      </c>
      <c r="H1589" s="12" t="s">
        <v>105</v>
      </c>
      <c r="I1589" s="12" t="s">
        <v>27</v>
      </c>
      <c r="J1589" s="30" t="s">
        <v>116</v>
      </c>
    </row>
    <row r="1590" spans="1:10">
      <c r="A1590" s="31">
        <v>0.74794019575757575</v>
      </c>
      <c r="B1590" s="12">
        <v>747940.1957575758</v>
      </c>
      <c r="C1590" s="12" t="s">
        <v>27</v>
      </c>
      <c r="D1590" s="12" t="s">
        <v>27</v>
      </c>
      <c r="E1590" s="12">
        <v>187.95228432826852</v>
      </c>
      <c r="F1590" s="32">
        <v>1.2727042394874546</v>
      </c>
      <c r="G1590" s="32">
        <v>1.2727042394874546</v>
      </c>
      <c r="H1590" s="12" t="s">
        <v>105</v>
      </c>
      <c r="I1590" s="12" t="s">
        <v>27</v>
      </c>
      <c r="J1590" s="30" t="s">
        <v>116</v>
      </c>
    </row>
    <row r="1591" spans="1:10">
      <c r="A1591" s="31">
        <v>0.74833688090909156</v>
      </c>
      <c r="B1591" s="12">
        <v>748336.88090909156</v>
      </c>
      <c r="C1591" s="12" t="s">
        <v>27</v>
      </c>
      <c r="D1591" s="12" t="s">
        <v>27</v>
      </c>
      <c r="E1591" s="12">
        <v>187.54375693792414</v>
      </c>
      <c r="F1591" s="32">
        <v>0.84330951404706522</v>
      </c>
      <c r="G1591" s="32">
        <v>0.84330951404706522</v>
      </c>
      <c r="H1591" s="12" t="s">
        <v>105</v>
      </c>
      <c r="I1591" s="12" t="s">
        <v>27</v>
      </c>
      <c r="J1591" s="30" t="s">
        <v>116</v>
      </c>
    </row>
    <row r="1592" spans="1:10">
      <c r="A1592" s="31">
        <v>0.7492629345454549</v>
      </c>
      <c r="B1592" s="12">
        <v>749262.93454545492</v>
      </c>
      <c r="C1592" s="12" t="s">
        <v>27</v>
      </c>
      <c r="D1592" s="12" t="s">
        <v>27</v>
      </c>
      <c r="E1592" s="12">
        <v>188.67887489361217</v>
      </c>
      <c r="F1592" s="32">
        <v>1.262406998466751</v>
      </c>
      <c r="G1592" s="32">
        <v>1.262406998466751</v>
      </c>
      <c r="H1592" s="12" t="s">
        <v>105</v>
      </c>
      <c r="I1592" s="12" t="s">
        <v>27</v>
      </c>
      <c r="J1592" s="30" t="s">
        <v>116</v>
      </c>
    </row>
    <row r="1593" spans="1:10">
      <c r="A1593" s="31">
        <v>0.74981417866666611</v>
      </c>
      <c r="B1593" s="12">
        <v>749814.17866666615</v>
      </c>
      <c r="C1593" s="12" t="s">
        <v>27</v>
      </c>
      <c r="D1593" s="12" t="s">
        <v>27</v>
      </c>
      <c r="E1593" s="12">
        <v>190.17483689562673</v>
      </c>
      <c r="F1593" s="32">
        <v>1.7559892034321856</v>
      </c>
      <c r="G1593" s="32">
        <v>1.7559892034321856</v>
      </c>
      <c r="H1593" s="12" t="s">
        <v>105</v>
      </c>
      <c r="I1593" s="12" t="s">
        <v>27</v>
      </c>
      <c r="J1593" s="30" t="s">
        <v>116</v>
      </c>
    </row>
    <row r="1594" spans="1:10">
      <c r="A1594" s="31">
        <v>0.75070644090909078</v>
      </c>
      <c r="B1594" s="12">
        <v>750706.4409090908</v>
      </c>
      <c r="C1594" s="12" t="s">
        <v>27</v>
      </c>
      <c r="D1594" s="12" t="s">
        <v>27</v>
      </c>
      <c r="E1594" s="12">
        <v>192.07592238803636</v>
      </c>
      <c r="F1594" s="32">
        <v>1.5705611513082027</v>
      </c>
      <c r="G1594" s="32">
        <v>1.5705611513082027</v>
      </c>
      <c r="H1594" s="12" t="s">
        <v>105</v>
      </c>
      <c r="I1594" s="12" t="s">
        <v>27</v>
      </c>
      <c r="J1594" s="30" t="s">
        <v>116</v>
      </c>
    </row>
    <row r="1595" spans="1:10">
      <c r="A1595" s="31">
        <v>0.75103624999999929</v>
      </c>
      <c r="B1595" s="12">
        <v>751036.2499999993</v>
      </c>
      <c r="C1595" s="12" t="s">
        <v>27</v>
      </c>
      <c r="D1595" s="12" t="s">
        <v>27</v>
      </c>
      <c r="E1595" s="12">
        <v>191.29603626015793</v>
      </c>
      <c r="F1595" s="32">
        <v>1.3840358241033597</v>
      </c>
      <c r="G1595" s="32">
        <v>1.3840358241033597</v>
      </c>
      <c r="H1595" s="12" t="s">
        <v>105</v>
      </c>
      <c r="I1595" s="12" t="s">
        <v>27</v>
      </c>
      <c r="J1595" s="30" t="s">
        <v>116</v>
      </c>
    </row>
    <row r="1596" spans="1:10">
      <c r="A1596" s="31">
        <v>0.75197386818181766</v>
      </c>
      <c r="B1596" s="12">
        <v>751973.8681818177</v>
      </c>
      <c r="C1596" s="12" t="s">
        <v>27</v>
      </c>
      <c r="D1596" s="12" t="s">
        <v>27</v>
      </c>
      <c r="E1596" s="12">
        <v>193.54717137122026</v>
      </c>
      <c r="F1596" s="32">
        <v>1.8834206894219847</v>
      </c>
      <c r="G1596" s="32">
        <v>1.8834206894219847</v>
      </c>
      <c r="H1596" s="12" t="s">
        <v>105</v>
      </c>
      <c r="I1596" s="12" t="s">
        <v>27</v>
      </c>
      <c r="J1596" s="30" t="s">
        <v>116</v>
      </c>
    </row>
    <row r="1597" spans="1:10">
      <c r="A1597" s="31">
        <v>0.75256588181818174</v>
      </c>
      <c r="B1597" s="12">
        <v>752565.88181818172</v>
      </c>
      <c r="C1597" s="12" t="s">
        <v>27</v>
      </c>
      <c r="D1597" s="12" t="s">
        <v>27</v>
      </c>
      <c r="E1597" s="12">
        <v>197.49572596202373</v>
      </c>
      <c r="F1597" s="32">
        <v>1.299814586973093</v>
      </c>
      <c r="G1597" s="32">
        <v>1.299814586973093</v>
      </c>
      <c r="H1597" s="12" t="s">
        <v>105</v>
      </c>
      <c r="I1597" s="12" t="s">
        <v>27</v>
      </c>
      <c r="J1597" s="30" t="s">
        <v>116</v>
      </c>
    </row>
    <row r="1598" spans="1:10">
      <c r="A1598" s="31">
        <v>0.75348906909090918</v>
      </c>
      <c r="B1598" s="12">
        <v>753489.06909090921</v>
      </c>
      <c r="C1598" s="12" t="s">
        <v>27</v>
      </c>
      <c r="D1598" s="12" t="s">
        <v>27</v>
      </c>
      <c r="E1598" s="12">
        <v>195.43388919380428</v>
      </c>
      <c r="F1598" s="32">
        <v>0.34071159513423005</v>
      </c>
      <c r="G1598" s="32">
        <v>0.34071159513423005</v>
      </c>
      <c r="H1598" s="12" t="s">
        <v>105</v>
      </c>
      <c r="I1598" s="12" t="s">
        <v>27</v>
      </c>
      <c r="J1598" s="30" t="s">
        <v>116</v>
      </c>
    </row>
    <row r="1599" spans="1:10">
      <c r="A1599" s="31">
        <v>0.75393465454545427</v>
      </c>
      <c r="B1599" s="12">
        <v>753934.65454545431</v>
      </c>
      <c r="C1599" s="12" t="s">
        <v>27</v>
      </c>
      <c r="D1599" s="12" t="s">
        <v>27</v>
      </c>
      <c r="E1599" s="12">
        <v>203.90279658442103</v>
      </c>
      <c r="F1599" s="32">
        <v>1.8398664573343373</v>
      </c>
      <c r="G1599" s="32">
        <v>1.8398664573343373</v>
      </c>
      <c r="H1599" s="12" t="s">
        <v>105</v>
      </c>
      <c r="I1599" s="12" t="s">
        <v>27</v>
      </c>
      <c r="J1599" s="30" t="s">
        <v>116</v>
      </c>
    </row>
    <row r="1600" spans="1:10">
      <c r="A1600" s="31">
        <v>0.75511457757575728</v>
      </c>
      <c r="B1600" s="12">
        <v>755114.57757575728</v>
      </c>
      <c r="C1600" s="12" t="s">
        <v>27</v>
      </c>
      <c r="D1600" s="12" t="s">
        <v>27</v>
      </c>
      <c r="E1600" s="12">
        <v>199.04605364141202</v>
      </c>
      <c r="F1600" s="32">
        <v>1.7000367652496979</v>
      </c>
      <c r="G1600" s="32">
        <v>1.7000367652496979</v>
      </c>
      <c r="H1600" s="12" t="s">
        <v>105</v>
      </c>
      <c r="I1600" s="12" t="s">
        <v>27</v>
      </c>
      <c r="J1600" s="30" t="s">
        <v>116</v>
      </c>
    </row>
    <row r="1601" spans="1:10">
      <c r="A1601" s="31">
        <v>0.75558682848484882</v>
      </c>
      <c r="B1601" s="12">
        <v>755586.82848484884</v>
      </c>
      <c r="C1601" s="12" t="s">
        <v>27</v>
      </c>
      <c r="D1601" s="12" t="s">
        <v>27</v>
      </c>
      <c r="E1601" s="12">
        <v>203.29969545708579</v>
      </c>
      <c r="F1601" s="32">
        <v>1.5268927099251228</v>
      </c>
      <c r="G1601" s="32">
        <v>1.5268927099251228</v>
      </c>
      <c r="H1601" s="12" t="s">
        <v>105</v>
      </c>
      <c r="I1601" s="12" t="s">
        <v>27</v>
      </c>
      <c r="J1601" s="30" t="s">
        <v>116</v>
      </c>
    </row>
    <row r="1602" spans="1:10">
      <c r="A1602" s="31">
        <v>0.75656616848484848</v>
      </c>
      <c r="B1602" s="12">
        <v>756566.16848484846</v>
      </c>
      <c r="C1602" s="12" t="s">
        <v>27</v>
      </c>
      <c r="D1602" s="12" t="s">
        <v>27</v>
      </c>
      <c r="E1602" s="12">
        <v>208.10367110123954</v>
      </c>
      <c r="F1602" s="32">
        <v>1.9610864278415796</v>
      </c>
      <c r="G1602" s="32">
        <v>1.9610864278415796</v>
      </c>
      <c r="H1602" s="12" t="s">
        <v>105</v>
      </c>
      <c r="I1602" s="12" t="s">
        <v>27</v>
      </c>
      <c r="J1602" s="30" t="s">
        <v>116</v>
      </c>
    </row>
    <row r="1603" spans="1:10">
      <c r="A1603" s="31">
        <v>0.75685068030303015</v>
      </c>
      <c r="B1603" s="12">
        <v>756850.68030303018</v>
      </c>
      <c r="C1603" s="12" t="s">
        <v>27</v>
      </c>
      <c r="D1603" s="12" t="s">
        <v>27</v>
      </c>
      <c r="E1603" s="12">
        <v>209.44507971285617</v>
      </c>
      <c r="F1603" s="32">
        <v>1.3575417299054444</v>
      </c>
      <c r="G1603" s="32">
        <v>1.3575417299054444</v>
      </c>
      <c r="H1603" s="12" t="s">
        <v>105</v>
      </c>
      <c r="I1603" s="12" t="s">
        <v>27</v>
      </c>
      <c r="J1603" s="30" t="s">
        <v>116</v>
      </c>
    </row>
    <row r="1604" spans="1:10">
      <c r="A1604" s="31">
        <v>0.75778545090909133</v>
      </c>
      <c r="B1604" s="12">
        <v>757785.45090909128</v>
      </c>
      <c r="C1604" s="12" t="s">
        <v>27</v>
      </c>
      <c r="D1604" s="12" t="s">
        <v>27</v>
      </c>
      <c r="E1604" s="12">
        <v>213.61139014973043</v>
      </c>
      <c r="F1604" s="32">
        <v>2.1519463764930458</v>
      </c>
      <c r="G1604" s="32">
        <v>2.1519463764930458</v>
      </c>
      <c r="H1604" s="12" t="s">
        <v>105</v>
      </c>
      <c r="I1604" s="12" t="s">
        <v>27</v>
      </c>
      <c r="J1604" s="30" t="s">
        <v>116</v>
      </c>
    </row>
    <row r="1605" spans="1:10">
      <c r="A1605" s="31">
        <v>0.75836241575757557</v>
      </c>
      <c r="B1605" s="12">
        <v>758362.41575757554</v>
      </c>
      <c r="C1605" s="12" t="s">
        <v>27</v>
      </c>
      <c r="D1605" s="12" t="s">
        <v>27</v>
      </c>
      <c r="E1605" s="12">
        <v>218.35195267565561</v>
      </c>
      <c r="F1605" s="32">
        <v>2.3353834604852071</v>
      </c>
      <c r="G1605" s="32">
        <v>2.3353834604852071</v>
      </c>
      <c r="H1605" s="12" t="s">
        <v>105</v>
      </c>
      <c r="I1605" s="12" t="s">
        <v>27</v>
      </c>
      <c r="J1605" s="30" t="s">
        <v>116</v>
      </c>
    </row>
    <row r="1606" spans="1:10">
      <c r="A1606" s="31">
        <v>0.75913569151515115</v>
      </c>
      <c r="B1606" s="12">
        <v>759135.69151515118</v>
      </c>
      <c r="C1606" s="12" t="s">
        <v>27</v>
      </c>
      <c r="D1606" s="12" t="s">
        <v>27</v>
      </c>
      <c r="E1606" s="12">
        <v>222.72008593220357</v>
      </c>
      <c r="F1606" s="32">
        <v>1.5024477723615011</v>
      </c>
      <c r="G1606" s="32">
        <v>1.5024477723615011</v>
      </c>
      <c r="H1606" s="12" t="s">
        <v>105</v>
      </c>
      <c r="I1606" s="12" t="s">
        <v>27</v>
      </c>
      <c r="J1606" s="30" t="s">
        <v>116</v>
      </c>
    </row>
    <row r="1607" spans="1:10">
      <c r="A1607" s="31">
        <v>0.7595618787878784</v>
      </c>
      <c r="B1607" s="12">
        <v>759561.87878787844</v>
      </c>
      <c r="C1607" s="12" t="s">
        <v>27</v>
      </c>
      <c r="D1607" s="12" t="s">
        <v>27</v>
      </c>
      <c r="E1607" s="12">
        <v>226.94301148021165</v>
      </c>
      <c r="F1607" s="32">
        <v>1.4209634792271384</v>
      </c>
      <c r="G1607" s="32">
        <v>1.4209634792271384</v>
      </c>
      <c r="H1607" s="12" t="s">
        <v>105</v>
      </c>
      <c r="I1607" s="12" t="s">
        <v>27</v>
      </c>
      <c r="J1607" s="30" t="s">
        <v>116</v>
      </c>
    </row>
    <row r="1608" spans="1:10">
      <c r="A1608" s="31">
        <v>0.75987821212121243</v>
      </c>
      <c r="B1608" s="12">
        <v>759878.21212121239</v>
      </c>
      <c r="C1608" s="12" t="s">
        <v>27</v>
      </c>
      <c r="D1608" s="12" t="s">
        <v>27</v>
      </c>
      <c r="E1608" s="12">
        <v>223.02365546155636</v>
      </c>
      <c r="F1608" s="32">
        <v>0.68060593701893246</v>
      </c>
      <c r="G1608" s="32">
        <v>0.68060593701893246</v>
      </c>
      <c r="H1608" s="12" t="s">
        <v>105</v>
      </c>
      <c r="I1608" s="12" t="s">
        <v>27</v>
      </c>
      <c r="J1608" s="30" t="s">
        <v>116</v>
      </c>
    </row>
    <row r="1609" spans="1:10">
      <c r="A1609" s="31">
        <v>0.76010827272727277</v>
      </c>
      <c r="B1609" s="12">
        <v>760108.27272727282</v>
      </c>
      <c r="C1609" s="12" t="s">
        <v>27</v>
      </c>
      <c r="D1609" s="12" t="s">
        <v>27</v>
      </c>
      <c r="E1609" s="12">
        <v>225.37366760867587</v>
      </c>
      <c r="F1609" s="32">
        <v>1.7536142467968638</v>
      </c>
      <c r="G1609" s="32">
        <v>1.7536142467968638</v>
      </c>
      <c r="H1609" s="12" t="s">
        <v>105</v>
      </c>
      <c r="I1609" s="12" t="s">
        <v>27</v>
      </c>
      <c r="J1609" s="30" t="s">
        <v>116</v>
      </c>
    </row>
    <row r="1610" spans="1:10">
      <c r="A1610" s="31">
        <v>0.7605160551515151</v>
      </c>
      <c r="B1610" s="12">
        <v>760516.05515151506</v>
      </c>
      <c r="C1610" s="12" t="s">
        <v>27</v>
      </c>
      <c r="D1610" s="12" t="s">
        <v>27</v>
      </c>
      <c r="E1610" s="12">
        <v>225.61582539678184</v>
      </c>
      <c r="F1610" s="32">
        <v>2.3307986425963385</v>
      </c>
      <c r="G1610" s="32">
        <v>2.3307986425963385</v>
      </c>
      <c r="H1610" s="12" t="s">
        <v>105</v>
      </c>
      <c r="I1610" s="12" t="s">
        <v>27</v>
      </c>
      <c r="J1610" s="30" t="s">
        <v>116</v>
      </c>
    </row>
    <row r="1611" spans="1:10">
      <c r="A1611" s="31">
        <v>0.76093994181818181</v>
      </c>
      <c r="B1611" s="12">
        <v>760939.94181818177</v>
      </c>
      <c r="C1611" s="12" t="s">
        <v>27</v>
      </c>
      <c r="D1611" s="12" t="s">
        <v>27</v>
      </c>
      <c r="E1611" s="12">
        <v>222.70857886901871</v>
      </c>
      <c r="F1611" s="32">
        <v>1.2338040018088925</v>
      </c>
      <c r="G1611" s="32">
        <v>1.2338040018088925</v>
      </c>
      <c r="H1611" s="12" t="s">
        <v>105</v>
      </c>
      <c r="I1611" s="12" t="s">
        <v>27</v>
      </c>
      <c r="J1611" s="30" t="s">
        <v>116</v>
      </c>
    </row>
    <row r="1612" spans="1:10">
      <c r="A1612" s="31">
        <v>0.76186448818181829</v>
      </c>
      <c r="B1612" s="12">
        <v>761864.48818181828</v>
      </c>
      <c r="C1612" s="12" t="s">
        <v>27</v>
      </c>
      <c r="D1612" s="12" t="s">
        <v>27</v>
      </c>
      <c r="E1612" s="12">
        <v>216.64080861985224</v>
      </c>
      <c r="F1612" s="32">
        <v>0.7548597722786945</v>
      </c>
      <c r="G1612" s="32">
        <v>0.7548597722786945</v>
      </c>
      <c r="H1612" s="12" t="s">
        <v>105</v>
      </c>
      <c r="I1612" s="12" t="s">
        <v>27</v>
      </c>
      <c r="J1612" s="30" t="s">
        <v>116</v>
      </c>
    </row>
    <row r="1613" spans="1:10">
      <c r="A1613" s="31">
        <v>0.76216604303030311</v>
      </c>
      <c r="B1613" s="12">
        <v>762166.04303030309</v>
      </c>
      <c r="C1613" s="12" t="s">
        <v>27</v>
      </c>
      <c r="D1613" s="12" t="s">
        <v>27</v>
      </c>
      <c r="E1613" s="12">
        <v>214.69400798610741</v>
      </c>
      <c r="F1613" s="32">
        <v>1.1181730188208159</v>
      </c>
      <c r="G1613" s="32">
        <v>1.1181730188208159</v>
      </c>
      <c r="H1613" s="12" t="s">
        <v>105</v>
      </c>
      <c r="I1613" s="12" t="s">
        <v>27</v>
      </c>
      <c r="J1613" s="30" t="s">
        <v>116</v>
      </c>
    </row>
    <row r="1614" spans="1:10">
      <c r="A1614" s="31">
        <v>0.76310180363636337</v>
      </c>
      <c r="B1614" s="12">
        <v>763101.80363636336</v>
      </c>
      <c r="C1614" s="12" t="s">
        <v>27</v>
      </c>
      <c r="D1614" s="12" t="s">
        <v>27</v>
      </c>
      <c r="E1614" s="12">
        <v>213.99980285899034</v>
      </c>
      <c r="F1614" s="32">
        <v>1.8618855596923896</v>
      </c>
      <c r="G1614" s="32">
        <v>1.8618855596923896</v>
      </c>
      <c r="H1614" s="12" t="s">
        <v>105</v>
      </c>
      <c r="I1614" s="12" t="s">
        <v>27</v>
      </c>
      <c r="J1614" s="30" t="s">
        <v>116</v>
      </c>
    </row>
    <row r="1615" spans="1:10">
      <c r="A1615" s="31">
        <v>0.76377058424242372</v>
      </c>
      <c r="B1615" s="12">
        <v>763770.58424242376</v>
      </c>
      <c r="C1615" s="12" t="s">
        <v>27</v>
      </c>
      <c r="D1615" s="12" t="s">
        <v>27</v>
      </c>
      <c r="E1615" s="12">
        <v>219.9481576823577</v>
      </c>
      <c r="F1615" s="32">
        <v>0.23048239013009569</v>
      </c>
      <c r="G1615" s="32">
        <v>0.23048239013009569</v>
      </c>
      <c r="H1615" s="12" t="s">
        <v>105</v>
      </c>
      <c r="I1615" s="12" t="s">
        <v>27</v>
      </c>
      <c r="J1615" s="30" t="s">
        <v>116</v>
      </c>
    </row>
    <row r="1616" spans="1:10">
      <c r="A1616" s="31">
        <v>0.76467688242424248</v>
      </c>
      <c r="B1616" s="12">
        <v>764676.88242424245</v>
      </c>
      <c r="C1616" s="12" t="s">
        <v>27</v>
      </c>
      <c r="D1616" s="12" t="s">
        <v>27</v>
      </c>
      <c r="E1616" s="12">
        <v>223.89295015434178</v>
      </c>
      <c r="F1616" s="32">
        <v>2.0579804698215813</v>
      </c>
      <c r="G1616" s="32">
        <v>2.0579804698215813</v>
      </c>
      <c r="H1616" s="12" t="s">
        <v>105</v>
      </c>
      <c r="I1616" s="12" t="s">
        <v>27</v>
      </c>
      <c r="J1616" s="30" t="s">
        <v>116</v>
      </c>
    </row>
    <row r="1617" spans="1:10">
      <c r="A1617" s="31">
        <v>0.76518181656565698</v>
      </c>
      <c r="B1617" s="12">
        <v>765181.81656565703</v>
      </c>
      <c r="C1617" s="12" t="s">
        <v>27</v>
      </c>
      <c r="D1617" s="12" t="s">
        <v>27</v>
      </c>
      <c r="E1617" s="12">
        <v>222.92608638468548</v>
      </c>
      <c r="F1617" s="32">
        <v>0.91832845218646342</v>
      </c>
      <c r="G1617" s="32">
        <v>0.91832845218646342</v>
      </c>
      <c r="H1617" s="12" t="s">
        <v>105</v>
      </c>
      <c r="I1617" s="12" t="s">
        <v>27</v>
      </c>
      <c r="J1617" s="30" t="s">
        <v>116</v>
      </c>
    </row>
    <row r="1618" spans="1:10">
      <c r="A1618" s="31">
        <v>0.76558663636363589</v>
      </c>
      <c r="B1618" s="12">
        <v>765586.63636363589</v>
      </c>
      <c r="C1618" s="12" t="s">
        <v>27</v>
      </c>
      <c r="D1618" s="12" t="s">
        <v>27</v>
      </c>
      <c r="E1618" s="12">
        <v>233.66090567198847</v>
      </c>
      <c r="F1618" s="32">
        <v>3.0495924002993631</v>
      </c>
      <c r="G1618" s="32">
        <v>3.0495924002993631</v>
      </c>
      <c r="H1618" s="12" t="s">
        <v>105</v>
      </c>
      <c r="I1618" s="12" t="s">
        <v>27</v>
      </c>
      <c r="J1618" s="30" t="s">
        <v>116</v>
      </c>
    </row>
    <row r="1619" spans="1:10">
      <c r="A1619" s="31">
        <v>0.76585148484848486</v>
      </c>
      <c r="B1619" s="12">
        <v>765851.48484848486</v>
      </c>
      <c r="C1619" s="12" t="s">
        <v>27</v>
      </c>
      <c r="D1619" s="12" t="s">
        <v>27</v>
      </c>
      <c r="E1619" s="12">
        <v>229.40748753827657</v>
      </c>
      <c r="F1619" s="32">
        <v>2.674206001409535</v>
      </c>
      <c r="G1619" s="32">
        <v>2.674206001409535</v>
      </c>
      <c r="H1619" s="12" t="s">
        <v>105</v>
      </c>
      <c r="I1619" s="12" t="s">
        <v>27</v>
      </c>
      <c r="J1619" s="30" t="s">
        <v>116</v>
      </c>
    </row>
    <row r="1620" spans="1:10">
      <c r="A1620" s="31">
        <v>0.76618850454545406</v>
      </c>
      <c r="B1620" s="12">
        <v>766188.50454545405</v>
      </c>
      <c r="C1620" s="12" t="s">
        <v>27</v>
      </c>
      <c r="D1620" s="12" t="s">
        <v>27</v>
      </c>
      <c r="E1620" s="12">
        <v>232.11545547204435</v>
      </c>
      <c r="F1620" s="32">
        <v>1.3779113623738903</v>
      </c>
      <c r="G1620" s="32">
        <v>1.3779113623738903</v>
      </c>
      <c r="H1620" s="12" t="s">
        <v>105</v>
      </c>
      <c r="I1620" s="12" t="s">
        <v>27</v>
      </c>
      <c r="J1620" s="30" t="s">
        <v>116</v>
      </c>
    </row>
    <row r="1621" spans="1:10">
      <c r="A1621" s="31">
        <v>0.76680891212121227</v>
      </c>
      <c r="B1621" s="12">
        <v>766808.91212121223</v>
      </c>
      <c r="C1621" s="12" t="s">
        <v>27</v>
      </c>
      <c r="D1621" s="12" t="s">
        <v>27</v>
      </c>
      <c r="E1621" s="12">
        <v>230.6229188352788</v>
      </c>
      <c r="F1621" s="32">
        <v>0.88569510188952583</v>
      </c>
      <c r="G1621" s="32">
        <v>0.88569510188952583</v>
      </c>
      <c r="H1621" s="12" t="s">
        <v>105</v>
      </c>
      <c r="I1621" s="12" t="s">
        <v>27</v>
      </c>
      <c r="J1621" s="30" t="s">
        <v>116</v>
      </c>
    </row>
    <row r="1622" spans="1:10">
      <c r="A1622" s="31">
        <v>0.76774716242424235</v>
      </c>
      <c r="B1622" s="12">
        <v>767747.16242424236</v>
      </c>
      <c r="C1622" s="12" t="s">
        <v>27</v>
      </c>
      <c r="D1622" s="12" t="s">
        <v>27</v>
      </c>
      <c r="E1622" s="12">
        <v>224.86466602091244</v>
      </c>
      <c r="F1622" s="32">
        <v>1.5583463150223578</v>
      </c>
      <c r="G1622" s="32">
        <v>1.5583463150223578</v>
      </c>
      <c r="H1622" s="12" t="s">
        <v>105</v>
      </c>
      <c r="I1622" s="12" t="s">
        <v>27</v>
      </c>
      <c r="J1622" s="30" t="s">
        <v>116</v>
      </c>
    </row>
    <row r="1623" spans="1:10">
      <c r="A1623" s="31">
        <v>0.76811725757575777</v>
      </c>
      <c r="B1623" s="12">
        <v>768117.2575757578</v>
      </c>
      <c r="C1623" s="12" t="s">
        <v>27</v>
      </c>
      <c r="D1623" s="12" t="s">
        <v>27</v>
      </c>
      <c r="E1623" s="12">
        <v>223.81796491327836</v>
      </c>
      <c r="F1623" s="32">
        <v>0.5111583821535205</v>
      </c>
      <c r="G1623" s="32">
        <v>0.5111583821535205</v>
      </c>
      <c r="H1623" s="12" t="s">
        <v>105</v>
      </c>
      <c r="I1623" s="12" t="s">
        <v>27</v>
      </c>
      <c r="J1623" s="30" t="s">
        <v>116</v>
      </c>
    </row>
    <row r="1624" spans="1:10">
      <c r="A1624" s="31">
        <v>0.76906138439393978</v>
      </c>
      <c r="B1624" s="12">
        <v>769061.38439393975</v>
      </c>
      <c r="C1624" s="12" t="s">
        <v>27</v>
      </c>
      <c r="D1624" s="12" t="s">
        <v>27</v>
      </c>
      <c r="E1624" s="12">
        <v>221.64093650394082</v>
      </c>
      <c r="F1624" s="32">
        <v>0.41149427349910572</v>
      </c>
      <c r="G1624" s="32">
        <v>0.41149427349910572</v>
      </c>
      <c r="H1624" s="12" t="s">
        <v>105</v>
      </c>
      <c r="I1624" s="12" t="s">
        <v>27</v>
      </c>
      <c r="J1624" s="30" t="s">
        <v>116</v>
      </c>
    </row>
    <row r="1625" spans="1:10">
      <c r="A1625" s="31">
        <v>0.76965142363636418</v>
      </c>
      <c r="B1625" s="12">
        <v>769651.42363636417</v>
      </c>
      <c r="C1625" s="12" t="s">
        <v>27</v>
      </c>
      <c r="D1625" s="12" t="s">
        <v>27</v>
      </c>
      <c r="E1625" s="12">
        <v>225.86635666622993</v>
      </c>
      <c r="F1625" s="32">
        <v>0.94859264955733569</v>
      </c>
      <c r="G1625" s="32">
        <v>0.94859264955733569</v>
      </c>
      <c r="H1625" s="12" t="s">
        <v>105</v>
      </c>
      <c r="I1625" s="12" t="s">
        <v>27</v>
      </c>
      <c r="J1625" s="30" t="s">
        <v>116</v>
      </c>
    </row>
    <row r="1626" spans="1:10">
      <c r="A1626" s="31">
        <v>0.77059914666666685</v>
      </c>
      <c r="B1626" s="12">
        <v>770599.14666666684</v>
      </c>
      <c r="C1626" s="12" t="s">
        <v>27</v>
      </c>
      <c r="D1626" s="12" t="s">
        <v>27</v>
      </c>
      <c r="E1626" s="12">
        <v>230.62690342109488</v>
      </c>
      <c r="F1626" s="32">
        <v>2.1082870613468976</v>
      </c>
      <c r="G1626" s="32">
        <v>2.1082870613468976</v>
      </c>
      <c r="H1626" s="12" t="s">
        <v>105</v>
      </c>
      <c r="I1626" s="12" t="s">
        <v>27</v>
      </c>
      <c r="J1626" s="30" t="s">
        <v>116</v>
      </c>
    </row>
    <row r="1627" spans="1:10">
      <c r="A1627" s="31">
        <v>0.77102066666666635</v>
      </c>
      <c r="B1627" s="12">
        <v>771020.6666666664</v>
      </c>
      <c r="C1627" s="12" t="s">
        <v>27</v>
      </c>
      <c r="D1627" s="12" t="s">
        <v>27</v>
      </c>
      <c r="E1627" s="12">
        <v>229.56423626852964</v>
      </c>
      <c r="F1627" s="32">
        <v>1.8038122606947811</v>
      </c>
      <c r="G1627" s="32">
        <v>1.8038122606947811</v>
      </c>
      <c r="H1627" s="12" t="s">
        <v>105</v>
      </c>
      <c r="I1627" s="12" t="s">
        <v>27</v>
      </c>
      <c r="J1627" s="30" t="s">
        <v>116</v>
      </c>
    </row>
    <row r="1628" spans="1:10">
      <c r="A1628" s="31">
        <v>0.77151933333333322</v>
      </c>
      <c r="B1628" s="12">
        <v>771519.33333333326</v>
      </c>
      <c r="C1628" s="12" t="s">
        <v>27</v>
      </c>
      <c r="D1628" s="12" t="s">
        <v>27</v>
      </c>
      <c r="E1628" s="12">
        <v>236.31890028889168</v>
      </c>
      <c r="F1628" s="32">
        <v>1.6377157101793518</v>
      </c>
      <c r="G1628" s="32">
        <v>1.6377157101793518</v>
      </c>
      <c r="H1628" s="12" t="s">
        <v>105</v>
      </c>
      <c r="I1628" s="12" t="s">
        <v>27</v>
      </c>
      <c r="J1628" s="30" t="s">
        <v>116</v>
      </c>
    </row>
    <row r="1629" spans="1:10">
      <c r="A1629" s="31">
        <v>0.77181266666666692</v>
      </c>
      <c r="B1629" s="12">
        <v>771812.66666666698</v>
      </c>
      <c r="C1629" s="12" t="s">
        <v>27</v>
      </c>
      <c r="D1629" s="12" t="s">
        <v>27</v>
      </c>
      <c r="E1629" s="12">
        <v>234.24054819146698</v>
      </c>
      <c r="F1629" s="32">
        <v>1.6134880301460466</v>
      </c>
      <c r="G1629" s="32">
        <v>1.6134880301460466</v>
      </c>
      <c r="H1629" s="12" t="s">
        <v>105</v>
      </c>
      <c r="I1629" s="12" t="s">
        <v>27</v>
      </c>
      <c r="J1629" s="30" t="s">
        <v>116</v>
      </c>
    </row>
    <row r="1630" spans="1:10">
      <c r="A1630" s="31">
        <v>0.77217526454545471</v>
      </c>
      <c r="B1630" s="12">
        <v>772175.26454545476</v>
      </c>
      <c r="C1630" s="12" t="s">
        <v>27</v>
      </c>
      <c r="D1630" s="12" t="s">
        <v>27</v>
      </c>
      <c r="E1630" s="12">
        <v>239.71200561382321</v>
      </c>
      <c r="F1630" s="32">
        <v>1.8702878916783852</v>
      </c>
      <c r="G1630" s="32">
        <v>1.8702878916783852</v>
      </c>
      <c r="H1630" s="12" t="s">
        <v>105</v>
      </c>
      <c r="I1630" s="12" t="s">
        <v>27</v>
      </c>
      <c r="J1630" s="30" t="s">
        <v>116</v>
      </c>
    </row>
    <row r="1631" spans="1:10">
      <c r="A1631" s="31">
        <v>0.77247456363636358</v>
      </c>
      <c r="B1631" s="12">
        <v>772474.5636363636</v>
      </c>
      <c r="C1631" s="12" t="s">
        <v>27</v>
      </c>
      <c r="D1631" s="12" t="s">
        <v>27</v>
      </c>
      <c r="E1631" s="12">
        <v>243.88525238228885</v>
      </c>
      <c r="F1631" s="32">
        <v>1.102025199411039</v>
      </c>
      <c r="G1631" s="32">
        <v>1.102025199411039</v>
      </c>
      <c r="H1631" s="12" t="s">
        <v>105</v>
      </c>
      <c r="I1631" s="12" t="s">
        <v>27</v>
      </c>
      <c r="J1631" s="30" t="s">
        <v>116</v>
      </c>
    </row>
    <row r="1632" spans="1:10">
      <c r="A1632" s="31">
        <v>0.77273795954545499</v>
      </c>
      <c r="B1632" s="12">
        <v>772737.95954545494</v>
      </c>
      <c r="C1632" s="12" t="s">
        <v>27</v>
      </c>
      <c r="D1632" s="12" t="s">
        <v>27</v>
      </c>
      <c r="E1632" s="12">
        <v>246.49456803753532</v>
      </c>
      <c r="F1632" s="32">
        <v>2.1704365867511104</v>
      </c>
      <c r="G1632" s="32">
        <v>2.1704365867511104</v>
      </c>
      <c r="H1632" s="12" t="s">
        <v>105</v>
      </c>
      <c r="I1632" s="12" t="s">
        <v>27</v>
      </c>
      <c r="J1632" s="30" t="s">
        <v>116</v>
      </c>
    </row>
    <row r="1633" spans="1:10">
      <c r="A1633" s="31">
        <v>0.77299563636363611</v>
      </c>
      <c r="B1633" s="12">
        <v>772995.63636363612</v>
      </c>
      <c r="C1633" s="12" t="s">
        <v>27</v>
      </c>
      <c r="D1633" s="12" t="s">
        <v>27</v>
      </c>
      <c r="E1633" s="12">
        <v>243.85475201990903</v>
      </c>
      <c r="F1633" s="32">
        <v>2.0915352179234943</v>
      </c>
      <c r="G1633" s="32">
        <v>2.0915352179234943</v>
      </c>
      <c r="H1633" s="12" t="s">
        <v>105</v>
      </c>
      <c r="I1633" s="12" t="s">
        <v>27</v>
      </c>
      <c r="J1633" s="30" t="s">
        <v>116</v>
      </c>
    </row>
    <row r="1634" spans="1:10">
      <c r="A1634" s="31">
        <v>0.77324981818181826</v>
      </c>
      <c r="B1634" s="12">
        <v>773249.81818181823</v>
      </c>
      <c r="C1634" s="12" t="s">
        <v>27</v>
      </c>
      <c r="D1634" s="12" t="s">
        <v>27</v>
      </c>
      <c r="E1634" s="12">
        <v>246.03058180018394</v>
      </c>
      <c r="F1634" s="32">
        <v>2.4452714908191937</v>
      </c>
      <c r="G1634" s="32">
        <v>2.4452714908191937</v>
      </c>
      <c r="H1634" s="12" t="s">
        <v>105</v>
      </c>
      <c r="I1634" s="12" t="s">
        <v>27</v>
      </c>
      <c r="J1634" s="30" t="s">
        <v>116</v>
      </c>
    </row>
    <row r="1635" spans="1:10">
      <c r="A1635" s="31">
        <v>0.77368446909090927</v>
      </c>
      <c r="B1635" s="12">
        <v>773684.46909090923</v>
      </c>
      <c r="C1635" s="12" t="s">
        <v>27</v>
      </c>
      <c r="D1635" s="12" t="s">
        <v>27</v>
      </c>
      <c r="E1635" s="12">
        <v>237.77944761491449</v>
      </c>
      <c r="F1635" s="32">
        <v>1.5133508831823519</v>
      </c>
      <c r="G1635" s="32">
        <v>1.5133508831823519</v>
      </c>
      <c r="H1635" s="12" t="s">
        <v>105</v>
      </c>
      <c r="I1635" s="12" t="s">
        <v>27</v>
      </c>
      <c r="J1635" s="30" t="s">
        <v>116</v>
      </c>
    </row>
    <row r="1636" spans="1:10">
      <c r="A1636" s="31">
        <v>0.77404413636363578</v>
      </c>
      <c r="B1636" s="12">
        <v>774044.13636363577</v>
      </c>
      <c r="C1636" s="12" t="s">
        <v>27</v>
      </c>
      <c r="D1636" s="12" t="s">
        <v>27</v>
      </c>
      <c r="E1636" s="12">
        <v>239.23120240300534</v>
      </c>
      <c r="F1636" s="32">
        <v>1.003750096848397</v>
      </c>
      <c r="G1636" s="32">
        <v>1.003750096848397</v>
      </c>
      <c r="H1636" s="12" t="s">
        <v>105</v>
      </c>
      <c r="I1636" s="12" t="s">
        <v>27</v>
      </c>
      <c r="J1636" s="30" t="s">
        <v>116</v>
      </c>
    </row>
    <row r="1637" spans="1:10">
      <c r="A1637" s="31">
        <v>0.77495880818181795</v>
      </c>
      <c r="B1637" s="12">
        <v>774958.80818181799</v>
      </c>
      <c r="C1637" s="12" t="s">
        <v>27</v>
      </c>
      <c r="D1637" s="12" t="s">
        <v>27</v>
      </c>
      <c r="E1637" s="12">
        <v>238.38507756925242</v>
      </c>
      <c r="F1637" s="32">
        <v>2.258983127720132</v>
      </c>
      <c r="G1637" s="32">
        <v>2.258983127720132</v>
      </c>
      <c r="H1637" s="12" t="s">
        <v>105</v>
      </c>
      <c r="I1637" s="12" t="s">
        <v>27</v>
      </c>
      <c r="J1637" s="30" t="s">
        <v>116</v>
      </c>
    </row>
    <row r="1638" spans="1:10">
      <c r="A1638" s="31">
        <v>0.7755380110606056</v>
      </c>
      <c r="B1638" s="12">
        <v>775538.01106060564</v>
      </c>
      <c r="C1638" s="12" t="s">
        <v>27</v>
      </c>
      <c r="D1638" s="12" t="s">
        <v>27</v>
      </c>
      <c r="E1638" s="12">
        <v>241.74108248193031</v>
      </c>
      <c r="F1638" s="32">
        <v>0.87472741126570885</v>
      </c>
      <c r="G1638" s="32">
        <v>0.87472741126570885</v>
      </c>
      <c r="H1638" s="12" t="s">
        <v>105</v>
      </c>
      <c r="I1638" s="12" t="s">
        <v>27</v>
      </c>
      <c r="J1638" s="30" t="s">
        <v>116</v>
      </c>
    </row>
    <row r="1639" spans="1:10">
      <c r="A1639" s="31">
        <v>0.77633225878787848</v>
      </c>
      <c r="B1639" s="12">
        <v>776332.25878787844</v>
      </c>
      <c r="C1639" s="12" t="s">
        <v>27</v>
      </c>
      <c r="D1639" s="12" t="s">
        <v>27</v>
      </c>
      <c r="E1639" s="12">
        <v>245.31805526765157</v>
      </c>
      <c r="F1639" s="32">
        <v>0.36005586570218873</v>
      </c>
      <c r="G1639" s="32">
        <v>0.36005586570218873</v>
      </c>
      <c r="H1639" s="12" t="s">
        <v>105</v>
      </c>
      <c r="I1639" s="12" t="s">
        <v>27</v>
      </c>
      <c r="J1639" s="30" t="s">
        <v>116</v>
      </c>
    </row>
    <row r="1640" spans="1:10">
      <c r="A1640" s="31">
        <v>0.77678269696969682</v>
      </c>
      <c r="B1640" s="12">
        <v>776782.69696969679</v>
      </c>
      <c r="C1640" s="12" t="s">
        <v>27</v>
      </c>
      <c r="D1640" s="12" t="s">
        <v>27</v>
      </c>
      <c r="E1640" s="12">
        <v>248.92347258064217</v>
      </c>
      <c r="F1640" s="32">
        <v>0.62747250496242202</v>
      </c>
      <c r="G1640" s="32">
        <v>0.62747250496242202</v>
      </c>
      <c r="H1640" s="12" t="s">
        <v>105</v>
      </c>
      <c r="I1640" s="12" t="s">
        <v>27</v>
      </c>
      <c r="J1640" s="30" t="s">
        <v>116</v>
      </c>
    </row>
    <row r="1641" spans="1:10">
      <c r="A1641" s="31">
        <v>0.7776817496969699</v>
      </c>
      <c r="B1641" s="12">
        <v>777681.74969696987</v>
      </c>
      <c r="C1641" s="12" t="s">
        <v>27</v>
      </c>
      <c r="D1641" s="12" t="s">
        <v>27</v>
      </c>
      <c r="E1641" s="12">
        <v>247.30321033010094</v>
      </c>
      <c r="F1641" s="32">
        <v>2.010076076940313</v>
      </c>
      <c r="G1641" s="32">
        <v>2.010076076940313</v>
      </c>
      <c r="H1641" s="12" t="s">
        <v>105</v>
      </c>
      <c r="I1641" s="12" t="s">
        <v>27</v>
      </c>
      <c r="J1641" s="30" t="s">
        <v>116</v>
      </c>
    </row>
    <row r="1642" spans="1:10">
      <c r="A1642" s="31">
        <v>0.77823279181818206</v>
      </c>
      <c r="B1642" s="12">
        <v>778232.7918181821</v>
      </c>
      <c r="C1642" s="12" t="s">
        <v>27</v>
      </c>
      <c r="D1642" s="12" t="s">
        <v>27</v>
      </c>
      <c r="E1642" s="12">
        <v>252.45553887568798</v>
      </c>
      <c r="F1642" s="32">
        <v>0.66731641274471554</v>
      </c>
      <c r="G1642" s="32">
        <v>0.66731641274471554</v>
      </c>
      <c r="H1642" s="12" t="s">
        <v>105</v>
      </c>
      <c r="I1642" s="12" t="s">
        <v>27</v>
      </c>
      <c r="J1642" s="30" t="s">
        <v>116</v>
      </c>
    </row>
    <row r="1643" spans="1:10">
      <c r="A1643" s="31">
        <v>0.7790579836363638</v>
      </c>
      <c r="B1643" s="12">
        <v>779057.98363636376</v>
      </c>
      <c r="C1643" s="12" t="s">
        <v>27</v>
      </c>
      <c r="D1643" s="12" t="s">
        <v>27</v>
      </c>
      <c r="E1643" s="12">
        <v>254.92704442683268</v>
      </c>
      <c r="F1643" s="32">
        <v>0.48499385994099392</v>
      </c>
      <c r="G1643" s="32">
        <v>0.48499385994099392</v>
      </c>
      <c r="H1643" s="12" t="s">
        <v>105</v>
      </c>
      <c r="I1643" s="12" t="s">
        <v>27</v>
      </c>
      <c r="J1643" s="30" t="s">
        <v>116</v>
      </c>
    </row>
    <row r="1644" spans="1:10">
      <c r="A1644" s="31">
        <v>0.77936754545454578</v>
      </c>
      <c r="B1644" s="12">
        <v>779367.54545454576</v>
      </c>
      <c r="C1644" s="12" t="s">
        <v>27</v>
      </c>
      <c r="D1644" s="12" t="s">
        <v>27</v>
      </c>
      <c r="E1644" s="12">
        <v>254.68956208931286</v>
      </c>
      <c r="F1644" s="32">
        <v>1.1298180188233868</v>
      </c>
      <c r="G1644" s="32">
        <v>1.1298180188233868</v>
      </c>
      <c r="H1644" s="12" t="s">
        <v>105</v>
      </c>
      <c r="I1644" s="12" t="s">
        <v>27</v>
      </c>
      <c r="J1644" s="30" t="s">
        <v>116</v>
      </c>
    </row>
    <row r="1645" spans="1:10">
      <c r="A1645" s="31">
        <v>0.78018892272727236</v>
      </c>
      <c r="B1645" s="12">
        <v>780188.92272727238</v>
      </c>
      <c r="C1645" s="12" t="s">
        <v>27</v>
      </c>
      <c r="D1645" s="12" t="s">
        <v>27</v>
      </c>
      <c r="E1645" s="12">
        <v>254.43210628699566</v>
      </c>
      <c r="F1645" s="32">
        <v>2.3600974069078422</v>
      </c>
      <c r="G1645" s="32">
        <v>2.3600974069078422</v>
      </c>
      <c r="H1645" s="12" t="s">
        <v>105</v>
      </c>
      <c r="I1645" s="12" t="s">
        <v>27</v>
      </c>
      <c r="J1645" s="30" t="s">
        <v>116</v>
      </c>
    </row>
    <row r="1646" spans="1:10">
      <c r="A1646" s="31">
        <v>0.7807194363636365</v>
      </c>
      <c r="B1646" s="12">
        <v>780719.43636363652</v>
      </c>
      <c r="C1646" s="12" t="s">
        <v>27</v>
      </c>
      <c r="D1646" s="12" t="s">
        <v>27</v>
      </c>
      <c r="E1646" s="12">
        <v>252.52125685420285</v>
      </c>
      <c r="F1646" s="32">
        <v>0.93294570165922852</v>
      </c>
      <c r="G1646" s="32">
        <v>0.93294570165922852</v>
      </c>
      <c r="H1646" s="12" t="s">
        <v>105</v>
      </c>
      <c r="I1646" s="12" t="s">
        <v>27</v>
      </c>
      <c r="J1646" s="30" t="s">
        <v>116</v>
      </c>
    </row>
    <row r="1647" spans="1:10">
      <c r="A1647" s="31">
        <v>0.78156283181818142</v>
      </c>
      <c r="B1647" s="12">
        <v>781562.83181818144</v>
      </c>
      <c r="C1647" s="12" t="s">
        <v>27</v>
      </c>
      <c r="D1647" s="12" t="s">
        <v>27</v>
      </c>
      <c r="E1647" s="12">
        <v>257.21033919112165</v>
      </c>
      <c r="F1647" s="32">
        <v>0.60467877033255091</v>
      </c>
      <c r="G1647" s="32">
        <v>0.60467877033255091</v>
      </c>
      <c r="H1647" s="12" t="s">
        <v>105</v>
      </c>
      <c r="I1647" s="12" t="s">
        <v>27</v>
      </c>
      <c r="J1647" s="30" t="s">
        <v>116</v>
      </c>
    </row>
    <row r="1648" spans="1:10">
      <c r="A1648" s="31">
        <v>0.78188668181818188</v>
      </c>
      <c r="B1648" s="12">
        <v>781886.68181818188</v>
      </c>
      <c r="C1648" s="12" t="s">
        <v>27</v>
      </c>
      <c r="D1648" s="12" t="s">
        <v>27</v>
      </c>
      <c r="E1648" s="12">
        <v>251.50919000069746</v>
      </c>
      <c r="F1648" s="32">
        <v>0.70315952947522187</v>
      </c>
      <c r="G1648" s="32">
        <v>0.70315952947522187</v>
      </c>
      <c r="H1648" s="12" t="s">
        <v>105</v>
      </c>
      <c r="I1648" s="12" t="s">
        <v>27</v>
      </c>
      <c r="J1648" s="30" t="s">
        <v>116</v>
      </c>
    </row>
    <row r="1649" spans="1:10">
      <c r="A1649" s="31">
        <v>0.78272844969696975</v>
      </c>
      <c r="B1649" s="12">
        <v>782728.44969696971</v>
      </c>
      <c r="C1649" s="12" t="s">
        <v>27</v>
      </c>
      <c r="D1649" s="12" t="s">
        <v>27</v>
      </c>
      <c r="E1649" s="12">
        <v>257.43630369580933</v>
      </c>
      <c r="F1649" s="32">
        <v>0.65292225338528109</v>
      </c>
      <c r="G1649" s="32">
        <v>0.65292225338528109</v>
      </c>
      <c r="H1649" s="12" t="s">
        <v>105</v>
      </c>
      <c r="I1649" s="12" t="s">
        <v>27</v>
      </c>
      <c r="J1649" s="30" t="s">
        <v>116</v>
      </c>
    </row>
    <row r="1650" spans="1:10">
      <c r="A1650" s="31">
        <v>0.78319852969696935</v>
      </c>
      <c r="B1650" s="12">
        <v>783198.52969696932</v>
      </c>
      <c r="C1650" s="12" t="s">
        <v>27</v>
      </c>
      <c r="D1650" s="12" t="s">
        <v>27</v>
      </c>
      <c r="E1650" s="12">
        <v>255.01817636257545</v>
      </c>
      <c r="F1650" s="32">
        <v>1.0587828461883471</v>
      </c>
      <c r="G1650" s="32">
        <v>1.0587828461883471</v>
      </c>
      <c r="H1650" s="12" t="s">
        <v>105</v>
      </c>
      <c r="I1650" s="12" t="s">
        <v>27</v>
      </c>
      <c r="J1650" s="30" t="s">
        <v>116</v>
      </c>
    </row>
    <row r="1651" spans="1:10">
      <c r="A1651" s="31">
        <v>0.7842617558787881</v>
      </c>
      <c r="B1651" s="12">
        <v>784261.75587878807</v>
      </c>
      <c r="C1651" s="12" t="s">
        <v>27</v>
      </c>
      <c r="D1651" s="12" t="s">
        <v>27</v>
      </c>
      <c r="E1651" s="12">
        <v>260.91815012089876</v>
      </c>
      <c r="F1651" s="32">
        <v>2.5124151989298675</v>
      </c>
      <c r="G1651" s="32">
        <v>2.5124151989298675</v>
      </c>
      <c r="H1651" s="12" t="s">
        <v>105</v>
      </c>
      <c r="I1651" s="12" t="s">
        <v>27</v>
      </c>
      <c r="J1651" s="30" t="s">
        <v>116</v>
      </c>
    </row>
    <row r="1652" spans="1:10">
      <c r="A1652" s="31">
        <v>0.78503408242424255</v>
      </c>
      <c r="B1652" s="12">
        <v>785034.08242424252</v>
      </c>
      <c r="C1652" s="12" t="s">
        <v>27</v>
      </c>
      <c r="D1652" s="12" t="s">
        <v>27</v>
      </c>
      <c r="E1652" s="12">
        <v>255.84554031289508</v>
      </c>
      <c r="F1652" s="32">
        <v>0.65886711403697551</v>
      </c>
      <c r="G1652" s="32">
        <v>0.65886711403697551</v>
      </c>
      <c r="H1652" s="12" t="s">
        <v>105</v>
      </c>
      <c r="I1652" s="12" t="s">
        <v>27</v>
      </c>
      <c r="J1652" s="30" t="s">
        <v>116</v>
      </c>
    </row>
    <row r="1653" spans="1:10">
      <c r="A1653" s="31">
        <v>0.78551905090909047</v>
      </c>
      <c r="B1653" s="12">
        <v>785519.05090909044</v>
      </c>
      <c r="C1653" s="12" t="s">
        <v>27</v>
      </c>
      <c r="D1653" s="12" t="s">
        <v>27</v>
      </c>
      <c r="E1653" s="12">
        <v>259.66462384723866</v>
      </c>
      <c r="F1653" s="32">
        <v>0.2405433853193871</v>
      </c>
      <c r="G1653" s="32">
        <v>0.2405433853193871</v>
      </c>
      <c r="H1653" s="12" t="s">
        <v>105</v>
      </c>
      <c r="I1653" s="12" t="s">
        <v>27</v>
      </c>
      <c r="J1653" s="30" t="s">
        <v>116</v>
      </c>
    </row>
    <row r="1654" spans="1:10">
      <c r="A1654" s="31">
        <v>0.78618960181818132</v>
      </c>
      <c r="B1654" s="12">
        <v>786189.60181818134</v>
      </c>
      <c r="C1654" s="12" t="s">
        <v>27</v>
      </c>
      <c r="D1654" s="12" t="s">
        <v>27</v>
      </c>
      <c r="E1654" s="12">
        <v>262.22980834378802</v>
      </c>
      <c r="F1654" s="32">
        <v>2.567331214046642</v>
      </c>
      <c r="G1654" s="32">
        <v>2.567331214046642</v>
      </c>
      <c r="H1654" s="12" t="s">
        <v>105</v>
      </c>
      <c r="I1654" s="12" t="s">
        <v>27</v>
      </c>
      <c r="J1654" s="30" t="s">
        <v>116</v>
      </c>
    </row>
    <row r="1655" spans="1:10">
      <c r="A1655" s="31">
        <v>0.78656325696969687</v>
      </c>
      <c r="B1655" s="12">
        <v>786563.25696969684</v>
      </c>
      <c r="C1655" s="12" t="s">
        <v>27</v>
      </c>
      <c r="D1655" s="12" t="s">
        <v>27</v>
      </c>
      <c r="E1655" s="12">
        <v>264.34502908314164</v>
      </c>
      <c r="F1655" s="32">
        <v>1.3826529041805364</v>
      </c>
      <c r="G1655" s="32">
        <v>1.3826529041805364</v>
      </c>
      <c r="H1655" s="12" t="s">
        <v>105</v>
      </c>
      <c r="I1655" s="12" t="s">
        <v>27</v>
      </c>
      <c r="J1655" s="30" t="s">
        <v>116</v>
      </c>
    </row>
    <row r="1656" spans="1:10">
      <c r="A1656" s="31">
        <v>0.78735551272727344</v>
      </c>
      <c r="B1656" s="12">
        <v>787355.5127272734</v>
      </c>
      <c r="C1656" s="12" t="s">
        <v>27</v>
      </c>
      <c r="D1656" s="12" t="s">
        <v>27</v>
      </c>
      <c r="E1656" s="12">
        <v>269.35595928854877</v>
      </c>
      <c r="F1656" s="32">
        <v>1.257992802419019</v>
      </c>
      <c r="G1656" s="32">
        <v>1.257992802419019</v>
      </c>
      <c r="H1656" s="12" t="s">
        <v>105</v>
      </c>
      <c r="I1656" s="12" t="s">
        <v>27</v>
      </c>
      <c r="J1656" s="30" t="s">
        <v>116</v>
      </c>
    </row>
    <row r="1657" spans="1:10">
      <c r="A1657" s="31">
        <v>0.78780356909090921</v>
      </c>
      <c r="B1657" s="12">
        <v>787803.56909090921</v>
      </c>
      <c r="C1657" s="12" t="s">
        <v>27</v>
      </c>
      <c r="D1657" s="12" t="s">
        <v>27</v>
      </c>
      <c r="E1657" s="12">
        <v>265.99732874144445</v>
      </c>
      <c r="F1657" s="32">
        <v>0.7336300077526301</v>
      </c>
      <c r="G1657" s="32">
        <v>0.7336300077526301</v>
      </c>
      <c r="H1657" s="12" t="s">
        <v>105</v>
      </c>
      <c r="I1657" s="12" t="s">
        <v>27</v>
      </c>
      <c r="J1657" s="30" t="s">
        <v>116</v>
      </c>
    </row>
    <row r="1658" spans="1:10">
      <c r="A1658" s="31">
        <v>0.78847923999999991</v>
      </c>
      <c r="B1658" s="12">
        <v>788479.23999999987</v>
      </c>
      <c r="C1658" s="12" t="s">
        <v>27</v>
      </c>
      <c r="D1658" s="12" t="s">
        <v>27</v>
      </c>
      <c r="E1658" s="12">
        <v>257.19893666253785</v>
      </c>
      <c r="F1658" s="32">
        <v>1.524640201560276</v>
      </c>
      <c r="G1658" s="32">
        <v>1.524640201560276</v>
      </c>
      <c r="H1658" s="12" t="s">
        <v>105</v>
      </c>
      <c r="I1658" s="12" t="s">
        <v>27</v>
      </c>
      <c r="J1658" s="30" t="s">
        <v>116</v>
      </c>
    </row>
    <row r="1659" spans="1:10">
      <c r="A1659" s="31">
        <v>0.78869187151515174</v>
      </c>
      <c r="B1659" s="12">
        <v>788691.8715151517</v>
      </c>
      <c r="C1659" s="12" t="s">
        <v>27</v>
      </c>
      <c r="D1659" s="12" t="s">
        <v>27</v>
      </c>
      <c r="E1659" s="12">
        <v>257.01845490556218</v>
      </c>
      <c r="F1659" s="32">
        <v>2.6899346420426928</v>
      </c>
      <c r="G1659" s="32">
        <v>2.6899346420426928</v>
      </c>
      <c r="H1659" s="12" t="s">
        <v>105</v>
      </c>
      <c r="I1659" s="12" t="s">
        <v>27</v>
      </c>
      <c r="J1659" s="30" t="s">
        <v>116</v>
      </c>
    </row>
    <row r="1660" spans="1:10">
      <c r="A1660" s="31">
        <v>0.78949404090909092</v>
      </c>
      <c r="B1660" s="12">
        <v>789494.04090909089</v>
      </c>
      <c r="C1660" s="12" t="s">
        <v>27</v>
      </c>
      <c r="D1660" s="12" t="s">
        <v>27</v>
      </c>
      <c r="E1660" s="12">
        <v>238.64095357456617</v>
      </c>
      <c r="F1660" s="32">
        <v>0.78014703156666609</v>
      </c>
      <c r="G1660" s="32">
        <v>0.78014703156666609</v>
      </c>
      <c r="H1660" s="12" t="s">
        <v>105</v>
      </c>
      <c r="I1660" s="12" t="s">
        <v>27</v>
      </c>
      <c r="J1660" s="30" t="s">
        <v>116</v>
      </c>
    </row>
    <row r="1661" spans="1:10">
      <c r="A1661" s="31">
        <v>0.78995300909090937</v>
      </c>
      <c r="B1661" s="12">
        <v>789953.00909090939</v>
      </c>
      <c r="C1661" s="12" t="s">
        <v>27</v>
      </c>
      <c r="D1661" s="12" t="s">
        <v>27</v>
      </c>
      <c r="E1661" s="12">
        <v>235.48574308581584</v>
      </c>
      <c r="F1661" s="32">
        <v>2.9910098309067688</v>
      </c>
      <c r="G1661" s="32">
        <v>2.9910098309067688</v>
      </c>
      <c r="H1661" s="12" t="s">
        <v>105</v>
      </c>
      <c r="I1661" s="12" t="s">
        <v>27</v>
      </c>
      <c r="J1661" s="30" t="s">
        <v>116</v>
      </c>
    </row>
    <row r="1662" spans="1:10">
      <c r="A1662" s="31">
        <v>0.79063940515151543</v>
      </c>
      <c r="B1662" s="12">
        <v>790639.40515151538</v>
      </c>
      <c r="C1662" s="12" t="s">
        <v>27</v>
      </c>
      <c r="D1662" s="12" t="s">
        <v>27</v>
      </c>
      <c r="E1662" s="12">
        <v>227.37775029010015</v>
      </c>
      <c r="F1662" s="32">
        <v>0.844955417896738</v>
      </c>
      <c r="G1662" s="32">
        <v>0.844955417896738</v>
      </c>
      <c r="H1662" s="12" t="s">
        <v>105</v>
      </c>
      <c r="I1662" s="12" t="s">
        <v>27</v>
      </c>
      <c r="J1662" s="30" t="s">
        <v>116</v>
      </c>
    </row>
    <row r="1663" spans="1:10">
      <c r="A1663" s="31">
        <v>0.79105688272727293</v>
      </c>
      <c r="B1663" s="12">
        <v>791056.88272727292</v>
      </c>
      <c r="C1663" s="12" t="s">
        <v>27</v>
      </c>
      <c r="D1663" s="12" t="s">
        <v>27</v>
      </c>
      <c r="E1663" s="12">
        <v>230.55013467896873</v>
      </c>
      <c r="F1663" s="32">
        <v>1.7660822340709659</v>
      </c>
      <c r="G1663" s="32">
        <v>1.7660822340709659</v>
      </c>
      <c r="H1663" s="12" t="s">
        <v>105</v>
      </c>
      <c r="I1663" s="12" t="s">
        <v>27</v>
      </c>
      <c r="J1663" s="30" t="s">
        <v>116</v>
      </c>
    </row>
    <row r="1664" spans="1:10">
      <c r="A1664" s="31">
        <v>0.79203078363636303</v>
      </c>
      <c r="B1664" s="12">
        <v>792030.78363636299</v>
      </c>
      <c r="C1664" s="12" t="s">
        <v>27</v>
      </c>
      <c r="D1664" s="12" t="s">
        <v>27</v>
      </c>
      <c r="E1664" s="12">
        <v>224.68576227610308</v>
      </c>
      <c r="F1664" s="32">
        <v>3.6724532091681543</v>
      </c>
      <c r="G1664" s="32">
        <v>3.6724532091681543</v>
      </c>
      <c r="H1664" s="12" t="s">
        <v>105</v>
      </c>
      <c r="I1664" s="12" t="s">
        <v>27</v>
      </c>
      <c r="J1664" s="30" t="s">
        <v>116</v>
      </c>
    </row>
    <row r="1665" spans="1:10">
      <c r="A1665" s="31">
        <v>0.79261730121212071</v>
      </c>
      <c r="B1665" s="12">
        <v>792617.30121212068</v>
      </c>
      <c r="C1665" s="12" t="s">
        <v>27</v>
      </c>
      <c r="D1665" s="12" t="s">
        <v>27</v>
      </c>
      <c r="E1665" s="12">
        <v>214.45035139887406</v>
      </c>
      <c r="F1665" s="32">
        <v>2.5334532825462515</v>
      </c>
      <c r="G1665" s="32">
        <v>2.5334532825462515</v>
      </c>
      <c r="H1665" s="12" t="s">
        <v>105</v>
      </c>
      <c r="I1665" s="12" t="s">
        <v>27</v>
      </c>
      <c r="J1665" s="30" t="s">
        <v>116</v>
      </c>
    </row>
    <row r="1666" spans="1:10">
      <c r="A1666" s="31">
        <v>0.79351938888888918</v>
      </c>
      <c r="B1666" s="12">
        <v>793519.38888888923</v>
      </c>
      <c r="C1666" s="12" t="s">
        <v>27</v>
      </c>
      <c r="D1666" s="12" t="s">
        <v>27</v>
      </c>
      <c r="E1666" s="12">
        <v>213.35775959891657</v>
      </c>
      <c r="F1666" s="32">
        <v>1.6000218758630544</v>
      </c>
      <c r="G1666" s="32">
        <v>1.6000218758630544</v>
      </c>
      <c r="H1666" s="12" t="s">
        <v>105</v>
      </c>
      <c r="I1666" s="12" t="s">
        <v>27</v>
      </c>
      <c r="J1666" s="30" t="s">
        <v>116</v>
      </c>
    </row>
    <row r="1667" spans="1:10">
      <c r="A1667" s="31">
        <v>0.7938527583333338</v>
      </c>
      <c r="B1667" s="12">
        <v>793852.75833333377</v>
      </c>
      <c r="C1667" s="12" t="s">
        <v>27</v>
      </c>
      <c r="D1667" s="12" t="s">
        <v>27</v>
      </c>
      <c r="E1667" s="12">
        <v>218.39264166858874</v>
      </c>
      <c r="F1667" s="32">
        <v>1.9268310175163927</v>
      </c>
      <c r="G1667" s="32">
        <v>1.9268310175163927</v>
      </c>
      <c r="H1667" s="12" t="s">
        <v>105</v>
      </c>
      <c r="I1667" s="12" t="s">
        <v>27</v>
      </c>
      <c r="J1667" s="30" t="s">
        <v>116</v>
      </c>
    </row>
    <row r="1668" spans="1:10">
      <c r="A1668" s="31">
        <v>0.79512245454545405</v>
      </c>
      <c r="B1668" s="12">
        <v>795122.45454545401</v>
      </c>
      <c r="C1668" s="12" t="s">
        <v>27</v>
      </c>
      <c r="D1668" s="12" t="s">
        <v>27</v>
      </c>
      <c r="E1668" s="12">
        <v>208.7893628439667</v>
      </c>
      <c r="F1668" s="32">
        <v>1.6721751137071554</v>
      </c>
      <c r="G1668" s="32">
        <v>1.6721751137071554</v>
      </c>
      <c r="H1668" s="12" t="s">
        <v>105</v>
      </c>
      <c r="I1668" s="12" t="s">
        <v>27</v>
      </c>
      <c r="J1668" s="30" t="s">
        <v>116</v>
      </c>
    </row>
    <row r="1669" spans="1:10">
      <c r="A1669" s="31">
        <v>0.79568731818181748</v>
      </c>
      <c r="B1669" s="12">
        <v>795687.31818181754</v>
      </c>
      <c r="C1669" s="12" t="s">
        <v>27</v>
      </c>
      <c r="D1669" s="12" t="s">
        <v>27</v>
      </c>
      <c r="E1669" s="12">
        <v>204.61750641580798</v>
      </c>
      <c r="F1669" s="32">
        <v>1.9876169747805548</v>
      </c>
      <c r="G1669" s="32">
        <v>1.9876169747805548</v>
      </c>
      <c r="H1669" s="12" t="s">
        <v>105</v>
      </c>
      <c r="I1669" s="12" t="s">
        <v>27</v>
      </c>
      <c r="J1669" s="30" t="s">
        <v>116</v>
      </c>
    </row>
    <row r="1670" spans="1:10">
      <c r="A1670" s="31">
        <v>0.79685259090909111</v>
      </c>
      <c r="B1670" s="12">
        <v>796852.59090909106</v>
      </c>
      <c r="C1670" s="12" t="s">
        <v>27</v>
      </c>
      <c r="D1670" s="12" t="s">
        <v>27</v>
      </c>
      <c r="E1670" s="12">
        <v>198.79240364499174</v>
      </c>
      <c r="F1670" s="32">
        <v>2.0955881588494609</v>
      </c>
      <c r="G1670" s="32">
        <v>2.0955881588494609</v>
      </c>
      <c r="H1670" s="12" t="s">
        <v>105</v>
      </c>
      <c r="I1670" s="12" t="s">
        <v>27</v>
      </c>
      <c r="J1670" s="30" t="s">
        <v>116</v>
      </c>
    </row>
    <row r="1671" spans="1:10">
      <c r="A1671" s="31">
        <v>0.79737881818181877</v>
      </c>
      <c r="B1671" s="12">
        <v>797378.81818181882</v>
      </c>
      <c r="C1671" s="12" t="s">
        <v>27</v>
      </c>
      <c r="D1671" s="12" t="s">
        <v>27</v>
      </c>
      <c r="E1671" s="12">
        <v>197.90878630711256</v>
      </c>
      <c r="F1671" s="32">
        <v>1.4152377354233401</v>
      </c>
      <c r="G1671" s="32">
        <v>1.4152377354233401</v>
      </c>
      <c r="H1671" s="12" t="s">
        <v>105</v>
      </c>
      <c r="I1671" s="12" t="s">
        <v>27</v>
      </c>
      <c r="J1671" s="30" t="s">
        <v>116</v>
      </c>
    </row>
    <row r="1672" spans="1:10">
      <c r="A1672" s="31">
        <v>0.79868129787878817</v>
      </c>
      <c r="B1672" s="12">
        <v>798681.2978787882</v>
      </c>
      <c r="C1672" s="12" t="s">
        <v>27</v>
      </c>
      <c r="D1672" s="12" t="s">
        <v>27</v>
      </c>
      <c r="E1672" s="12">
        <v>200.48945586551156</v>
      </c>
      <c r="F1672" s="32">
        <v>2.1889890992240701</v>
      </c>
      <c r="G1672" s="32">
        <v>2.1889890992240701</v>
      </c>
      <c r="H1672" s="12" t="s">
        <v>105</v>
      </c>
      <c r="I1672" s="12" t="s">
        <v>27</v>
      </c>
      <c r="J1672" s="30" t="s">
        <v>116</v>
      </c>
    </row>
    <row r="1673" spans="1:10">
      <c r="A1673" s="31">
        <v>0.80123605909090945</v>
      </c>
      <c r="B1673" s="12">
        <v>801236.05909090943</v>
      </c>
      <c r="C1673" s="12" t="s">
        <v>27</v>
      </c>
      <c r="D1673" s="12" t="s">
        <v>27</v>
      </c>
      <c r="E1673" s="12">
        <v>198.68361088983107</v>
      </c>
      <c r="F1673" s="32">
        <v>1.7362042874796464</v>
      </c>
      <c r="G1673" s="32">
        <v>1.7362042874796464</v>
      </c>
      <c r="H1673" s="12" t="s">
        <v>105</v>
      </c>
      <c r="I1673" s="12" t="s">
        <v>27</v>
      </c>
      <c r="J1673" s="30" t="s">
        <v>116</v>
      </c>
    </row>
    <row r="1674" spans="1:10">
      <c r="A1674" s="31">
        <v>0.80287208742424299</v>
      </c>
      <c r="B1674" s="12">
        <v>802872.08742424299</v>
      </c>
      <c r="C1674" s="12" t="s">
        <v>27</v>
      </c>
      <c r="D1674" s="12" t="s">
        <v>27</v>
      </c>
      <c r="E1674" s="12">
        <v>198.6572141815183</v>
      </c>
      <c r="F1674" s="32">
        <v>0.98264712953069278</v>
      </c>
      <c r="G1674" s="32">
        <v>0.98264712953069278</v>
      </c>
      <c r="H1674" s="12" t="s">
        <v>105</v>
      </c>
      <c r="I1674" s="12" t="s">
        <v>27</v>
      </c>
      <c r="J1674" s="30" t="s">
        <v>116</v>
      </c>
    </row>
    <row r="1675" spans="1:10">
      <c r="A1675" s="31">
        <v>0.8037092524242424</v>
      </c>
      <c r="B1675" s="12">
        <v>803709.25242424244</v>
      </c>
      <c r="C1675" s="12" t="s">
        <v>27</v>
      </c>
      <c r="D1675" s="12" t="s">
        <v>27</v>
      </c>
      <c r="E1675" s="12">
        <v>202.64710592439062</v>
      </c>
      <c r="F1675" s="32">
        <v>1.0430494297396091</v>
      </c>
      <c r="G1675" s="32">
        <v>1.0430494297396091</v>
      </c>
      <c r="H1675" s="12" t="s">
        <v>105</v>
      </c>
      <c r="I1675" s="12" t="s">
        <v>27</v>
      </c>
      <c r="J1675" s="30" t="s">
        <v>116</v>
      </c>
    </row>
    <row r="1676" spans="1:10">
      <c r="A1676" s="31">
        <v>0.80392528437585165</v>
      </c>
      <c r="B1676" s="12">
        <v>803925.28437585162</v>
      </c>
      <c r="C1676" s="12" t="s">
        <v>27</v>
      </c>
      <c r="D1676" s="12" t="s">
        <v>27</v>
      </c>
      <c r="E1676" s="12">
        <v>202.92172318213744</v>
      </c>
      <c r="F1676" s="32">
        <v>2.0644879116570358</v>
      </c>
      <c r="G1676" s="32">
        <v>2.0644879116570358</v>
      </c>
      <c r="H1676" s="12" t="s">
        <v>105</v>
      </c>
      <c r="I1676" s="12" t="s">
        <v>27</v>
      </c>
      <c r="J1676" s="30" t="s">
        <v>116</v>
      </c>
    </row>
    <row r="1677" spans="1:10">
      <c r="A1677" s="31">
        <v>0.8040098706065304</v>
      </c>
      <c r="B1677" s="12">
        <v>804009.87060653034</v>
      </c>
      <c r="C1677" s="12" t="s">
        <v>27</v>
      </c>
      <c r="D1677" s="12" t="s">
        <v>27</v>
      </c>
      <c r="E1677" s="12">
        <v>207.49864546768262</v>
      </c>
      <c r="F1677" s="32">
        <v>0.91508271549060183</v>
      </c>
      <c r="G1677" s="32">
        <v>0.91508271549060183</v>
      </c>
      <c r="H1677" s="12" t="s">
        <v>105</v>
      </c>
      <c r="I1677" s="12" t="s">
        <v>27</v>
      </c>
      <c r="J1677" s="30" t="s">
        <v>116</v>
      </c>
    </row>
    <row r="1678" spans="1:10">
      <c r="A1678" s="31">
        <v>0.80452267463002114</v>
      </c>
      <c r="B1678" s="12">
        <v>804522.67463002109</v>
      </c>
      <c r="C1678" s="12" t="s">
        <v>27</v>
      </c>
      <c r="D1678" s="12" t="s">
        <v>27</v>
      </c>
      <c r="E1678" s="12">
        <v>204.86193803431442</v>
      </c>
      <c r="F1678" s="32">
        <v>1.6428507646376431</v>
      </c>
      <c r="G1678" s="32">
        <v>1.6428507646376431</v>
      </c>
      <c r="H1678" s="12" t="s">
        <v>105</v>
      </c>
      <c r="I1678" s="12" t="s">
        <v>27</v>
      </c>
      <c r="J1678" s="30" t="s">
        <v>116</v>
      </c>
    </row>
    <row r="1679" spans="1:10">
      <c r="A1679" s="31">
        <v>0.80513244233362047</v>
      </c>
      <c r="B1679" s="12">
        <v>805132.44233362051</v>
      </c>
      <c r="C1679" s="12" t="s">
        <v>27</v>
      </c>
      <c r="D1679" s="12" t="s">
        <v>27</v>
      </c>
      <c r="E1679" s="12">
        <v>202.22683912891921</v>
      </c>
      <c r="F1679" s="32">
        <v>0.68958672875099325</v>
      </c>
      <c r="G1679" s="32">
        <v>0.68958672875099325</v>
      </c>
      <c r="H1679" s="12" t="s">
        <v>105</v>
      </c>
      <c r="I1679" s="12" t="s">
        <v>27</v>
      </c>
      <c r="J1679" s="30" t="s">
        <v>116</v>
      </c>
    </row>
    <row r="1680" spans="1:10">
      <c r="A1680" s="33">
        <v>0.80566886840466678</v>
      </c>
      <c r="B1680" s="12">
        <v>805668.86840466678</v>
      </c>
      <c r="C1680" s="12" t="s">
        <v>27</v>
      </c>
      <c r="D1680" s="12" t="s">
        <v>27</v>
      </c>
      <c r="E1680" s="34">
        <v>207.28544010704545</v>
      </c>
      <c r="F1680" s="35">
        <v>2.2028083773564888</v>
      </c>
      <c r="G1680" s="35">
        <v>2.2028083773564888</v>
      </c>
      <c r="H1680" s="12" t="s">
        <v>105</v>
      </c>
      <c r="I1680" s="12" t="s">
        <v>27</v>
      </c>
      <c r="J1680" s="30" t="s">
        <v>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AD636"/>
  <sheetViews>
    <sheetView workbookViewId="0">
      <selection activeCell="C2" sqref="C2"/>
    </sheetView>
  </sheetViews>
  <sheetFormatPr defaultColWidth="10.625" defaultRowHeight="15.75"/>
  <cols>
    <col min="12" max="12" width="10.625" style="121"/>
    <col min="21" max="21" width="10.625" style="121"/>
  </cols>
  <sheetData>
    <row r="1" spans="1:26" ht="409.5">
      <c r="A1" s="2" t="s">
        <v>3</v>
      </c>
      <c r="B1" s="2" t="s">
        <v>4</v>
      </c>
      <c r="C1" s="2"/>
      <c r="D1" s="3" t="s">
        <v>5</v>
      </c>
      <c r="E1" s="3" t="s">
        <v>6</v>
      </c>
      <c r="F1" s="4" t="s">
        <v>7</v>
      </c>
      <c r="G1" s="4" t="s">
        <v>8</v>
      </c>
      <c r="H1" s="129" t="s">
        <v>69</v>
      </c>
      <c r="I1" s="130" t="s">
        <v>70</v>
      </c>
      <c r="J1" s="130" t="s">
        <v>71</v>
      </c>
      <c r="K1" s="131" t="s">
        <v>83</v>
      </c>
      <c r="L1" s="130" t="s">
        <v>84</v>
      </c>
      <c r="M1" s="132"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c r="A2" t="s">
        <v>1037</v>
      </c>
      <c r="B2" t="s">
        <v>1038</v>
      </c>
      <c r="C2" t="s">
        <v>1702</v>
      </c>
      <c r="D2" t="s">
        <v>1039</v>
      </c>
      <c r="E2">
        <v>1.3</v>
      </c>
      <c r="F2">
        <v>4</v>
      </c>
      <c r="G2">
        <v>4</v>
      </c>
      <c r="H2">
        <f>E2/1000</f>
        <v>1.2999999999999999E-3</v>
      </c>
      <c r="I2">
        <f>F2/1000</f>
        <v>4.0000000000000001E-3</v>
      </c>
      <c r="J2">
        <f>G2/1000</f>
        <v>4.0000000000000001E-3</v>
      </c>
      <c r="K2">
        <v>272.99534088706105</v>
      </c>
      <c r="L2">
        <v>234.25830648099935</v>
      </c>
      <c r="M2">
        <v>153.89172438701593</v>
      </c>
      <c r="N2" t="s">
        <v>1040</v>
      </c>
      <c r="O2">
        <v>1</v>
      </c>
      <c r="P2" t="s">
        <v>1041</v>
      </c>
      <c r="Q2" t="s">
        <v>1040</v>
      </c>
      <c r="R2" t="s">
        <v>1042</v>
      </c>
      <c r="S2" t="s">
        <v>1043</v>
      </c>
      <c r="T2" t="s">
        <v>1042</v>
      </c>
      <c r="U2" t="s">
        <v>1040</v>
      </c>
      <c r="V2" t="s">
        <v>1</v>
      </c>
      <c r="W2" t="s">
        <v>1040</v>
      </c>
      <c r="X2" t="s">
        <v>1040</v>
      </c>
      <c r="Y2" t="s">
        <v>1</v>
      </c>
      <c r="Z2" t="s">
        <v>1097</v>
      </c>
    </row>
    <row r="3" spans="1:26">
      <c r="A3" t="s">
        <v>1037</v>
      </c>
      <c r="B3" t="s">
        <v>1038</v>
      </c>
      <c r="C3" t="s">
        <v>1702</v>
      </c>
      <c r="D3" t="s">
        <v>1039</v>
      </c>
      <c r="E3">
        <v>6</v>
      </c>
      <c r="F3">
        <v>4</v>
      </c>
      <c r="G3">
        <v>4</v>
      </c>
      <c r="H3">
        <f t="shared" ref="H3:H66" si="0">E3/1000</f>
        <v>6.0000000000000001E-3</v>
      </c>
      <c r="I3">
        <f t="shared" ref="I3:I66" si="1">F3/1000</f>
        <v>4.0000000000000001E-3</v>
      </c>
      <c r="J3">
        <f t="shared" ref="J3:J66" si="2">G3/1000</f>
        <v>4.0000000000000001E-3</v>
      </c>
      <c r="K3">
        <v>287.80929987130082</v>
      </c>
      <c r="L3">
        <v>244.39246213746696</v>
      </c>
      <c r="M3">
        <v>163.17125683498935</v>
      </c>
      <c r="N3" t="s">
        <v>1040</v>
      </c>
      <c r="O3">
        <v>1</v>
      </c>
      <c r="P3" t="s">
        <v>1041</v>
      </c>
      <c r="Q3" t="s">
        <v>1040</v>
      </c>
      <c r="R3" t="s">
        <v>1042</v>
      </c>
      <c r="S3" t="s">
        <v>1043</v>
      </c>
      <c r="T3" t="s">
        <v>1042</v>
      </c>
      <c r="U3" t="s">
        <v>1040</v>
      </c>
      <c r="V3" t="s">
        <v>1</v>
      </c>
      <c r="W3" t="s">
        <v>1040</v>
      </c>
      <c r="X3" t="s">
        <v>1040</v>
      </c>
      <c r="Y3" t="s">
        <v>1</v>
      </c>
      <c r="Z3" t="s">
        <v>1097</v>
      </c>
    </row>
    <row r="4" spans="1:26">
      <c r="A4" t="s">
        <v>1037</v>
      </c>
      <c r="B4" t="s">
        <v>1038</v>
      </c>
      <c r="C4" t="s">
        <v>1702</v>
      </c>
      <c r="D4" t="s">
        <v>1039</v>
      </c>
      <c r="E4">
        <v>8.1999999999999993</v>
      </c>
      <c r="F4">
        <v>4</v>
      </c>
      <c r="G4">
        <v>4</v>
      </c>
      <c r="H4">
        <f t="shared" si="0"/>
        <v>8.199999999999999E-3</v>
      </c>
      <c r="I4">
        <f t="shared" si="1"/>
        <v>4.0000000000000001E-3</v>
      </c>
      <c r="J4">
        <f t="shared" si="2"/>
        <v>4.0000000000000001E-3</v>
      </c>
      <c r="K4">
        <v>270.25648102758089</v>
      </c>
      <c r="L4">
        <v>231.81196668084112</v>
      </c>
      <c r="M4">
        <v>153.88432899907326</v>
      </c>
      <c r="N4" t="s">
        <v>1040</v>
      </c>
      <c r="O4">
        <v>1</v>
      </c>
      <c r="P4" t="s">
        <v>1041</v>
      </c>
      <c r="Q4" t="s">
        <v>1040</v>
      </c>
      <c r="R4" t="s">
        <v>1042</v>
      </c>
      <c r="S4" t="s">
        <v>1043</v>
      </c>
      <c r="T4" t="s">
        <v>1042</v>
      </c>
      <c r="U4" t="s">
        <v>1040</v>
      </c>
      <c r="V4" t="s">
        <v>1</v>
      </c>
      <c r="W4" t="s">
        <v>1040</v>
      </c>
      <c r="X4" t="s">
        <v>1040</v>
      </c>
      <c r="Y4" t="s">
        <v>1</v>
      </c>
      <c r="Z4" t="s">
        <v>1097</v>
      </c>
    </row>
    <row r="5" spans="1:26">
      <c r="A5" t="s">
        <v>1037</v>
      </c>
      <c r="B5" t="s">
        <v>1038</v>
      </c>
      <c r="C5" t="s">
        <v>1702</v>
      </c>
      <c r="D5" t="s">
        <v>1039</v>
      </c>
      <c r="E5">
        <v>11.2</v>
      </c>
      <c r="F5">
        <v>4</v>
      </c>
      <c r="G5">
        <v>4</v>
      </c>
      <c r="H5">
        <f t="shared" si="0"/>
        <v>1.12E-2</v>
      </c>
      <c r="I5">
        <f t="shared" si="1"/>
        <v>4.0000000000000001E-3</v>
      </c>
      <c r="J5">
        <f t="shared" si="2"/>
        <v>4.0000000000000001E-3</v>
      </c>
      <c r="K5">
        <v>252.47719601844568</v>
      </c>
      <c r="L5">
        <v>213.6461458162899</v>
      </c>
      <c r="M5">
        <v>144.61328105918111</v>
      </c>
      <c r="N5" t="s">
        <v>1040</v>
      </c>
      <c r="O5">
        <v>1</v>
      </c>
      <c r="P5" t="s">
        <v>1041</v>
      </c>
      <c r="Q5" t="s">
        <v>1040</v>
      </c>
      <c r="R5" t="s">
        <v>1042</v>
      </c>
      <c r="S5" t="s">
        <v>1043</v>
      </c>
      <c r="T5" t="s">
        <v>1042</v>
      </c>
      <c r="U5" t="s">
        <v>1040</v>
      </c>
      <c r="V5" t="s">
        <v>1</v>
      </c>
      <c r="W5" t="s">
        <v>1040</v>
      </c>
      <c r="X5" t="s">
        <v>1040</v>
      </c>
      <c r="Y5" t="s">
        <v>1</v>
      </c>
      <c r="Z5" t="s">
        <v>1097</v>
      </c>
    </row>
    <row r="6" spans="1:26">
      <c r="A6" t="s">
        <v>1037</v>
      </c>
      <c r="B6" t="s">
        <v>1038</v>
      </c>
      <c r="C6" t="s">
        <v>1702</v>
      </c>
      <c r="D6" t="s">
        <v>1039</v>
      </c>
      <c r="E6">
        <v>17.8</v>
      </c>
      <c r="F6">
        <v>4</v>
      </c>
      <c r="G6">
        <v>4</v>
      </c>
      <c r="H6">
        <f t="shared" si="0"/>
        <v>1.78E-2</v>
      </c>
      <c r="I6">
        <f t="shared" si="1"/>
        <v>4.0000000000000001E-3</v>
      </c>
      <c r="J6">
        <f t="shared" si="2"/>
        <v>4.0000000000000001E-3</v>
      </c>
      <c r="K6">
        <v>251.6832541752714</v>
      </c>
      <c r="L6">
        <v>215.24356002337211</v>
      </c>
      <c r="M6">
        <v>142.50884563947403</v>
      </c>
      <c r="N6" t="s">
        <v>1040</v>
      </c>
      <c r="O6">
        <v>1</v>
      </c>
      <c r="P6" t="s">
        <v>1041</v>
      </c>
      <c r="Q6" t="s">
        <v>1040</v>
      </c>
      <c r="R6" t="s">
        <v>1042</v>
      </c>
      <c r="S6" t="s">
        <v>1043</v>
      </c>
      <c r="T6" t="s">
        <v>1042</v>
      </c>
      <c r="U6" t="s">
        <v>1040</v>
      </c>
      <c r="V6" t="s">
        <v>1</v>
      </c>
      <c r="W6" t="s">
        <v>1040</v>
      </c>
      <c r="X6" t="s">
        <v>1040</v>
      </c>
      <c r="Y6" t="s">
        <v>1</v>
      </c>
      <c r="Z6" t="s">
        <v>1097</v>
      </c>
    </row>
    <row r="7" spans="1:26">
      <c r="A7" t="s">
        <v>1037</v>
      </c>
      <c r="B7" t="s">
        <v>1038</v>
      </c>
      <c r="C7" t="s">
        <v>1702</v>
      </c>
      <c r="D7" t="s">
        <v>1039</v>
      </c>
      <c r="E7">
        <v>19.600000000000001</v>
      </c>
      <c r="F7">
        <v>4</v>
      </c>
      <c r="G7">
        <v>4</v>
      </c>
      <c r="H7">
        <f t="shared" si="0"/>
        <v>1.9600000000000003E-2</v>
      </c>
      <c r="I7">
        <f t="shared" si="1"/>
        <v>4.0000000000000001E-3</v>
      </c>
      <c r="J7">
        <f t="shared" si="2"/>
        <v>4.0000000000000001E-3</v>
      </c>
      <c r="K7">
        <v>248.1729145868992</v>
      </c>
      <c r="L7">
        <v>213.58820717194703</v>
      </c>
      <c r="M7">
        <v>141.24560642458749</v>
      </c>
      <c r="N7" t="s">
        <v>1040</v>
      </c>
      <c r="O7">
        <v>1</v>
      </c>
      <c r="P7" t="s">
        <v>1041</v>
      </c>
      <c r="Q7" t="s">
        <v>1040</v>
      </c>
      <c r="R7" t="s">
        <v>1042</v>
      </c>
      <c r="S7" t="s">
        <v>1043</v>
      </c>
      <c r="T7" t="s">
        <v>1042</v>
      </c>
      <c r="U7" t="s">
        <v>1040</v>
      </c>
      <c r="V7" t="s">
        <v>1</v>
      </c>
      <c r="W7" t="s">
        <v>1040</v>
      </c>
      <c r="X7" t="s">
        <v>1040</v>
      </c>
      <c r="Y7" t="s">
        <v>1</v>
      </c>
      <c r="Z7" t="s">
        <v>1097</v>
      </c>
    </row>
    <row r="8" spans="1:26">
      <c r="A8" t="s">
        <v>1037</v>
      </c>
      <c r="B8" t="s">
        <v>1038</v>
      </c>
      <c r="C8" t="s">
        <v>1702</v>
      </c>
      <c r="D8" t="s">
        <v>1039</v>
      </c>
      <c r="E8">
        <v>25.5</v>
      </c>
      <c r="F8">
        <v>4</v>
      </c>
      <c r="G8">
        <v>4</v>
      </c>
      <c r="H8">
        <f t="shared" si="0"/>
        <v>2.5499999999999998E-2</v>
      </c>
      <c r="I8">
        <f t="shared" si="1"/>
        <v>4.0000000000000001E-3</v>
      </c>
      <c r="J8">
        <f t="shared" si="2"/>
        <v>4.0000000000000001E-3</v>
      </c>
      <c r="K8">
        <v>267.73858631094492</v>
      </c>
      <c r="L8">
        <v>233.05910779152606</v>
      </c>
      <c r="M8">
        <v>151.8014377758563</v>
      </c>
      <c r="N8" t="s">
        <v>1040</v>
      </c>
      <c r="O8">
        <v>1</v>
      </c>
      <c r="P8" t="s">
        <v>1041</v>
      </c>
      <c r="Q8" t="s">
        <v>1040</v>
      </c>
      <c r="R8" t="s">
        <v>1042</v>
      </c>
      <c r="S8" t="s">
        <v>1043</v>
      </c>
      <c r="T8" t="s">
        <v>1042</v>
      </c>
      <c r="U8" t="s">
        <v>1040</v>
      </c>
      <c r="V8" t="s">
        <v>1</v>
      </c>
      <c r="W8" t="s">
        <v>1040</v>
      </c>
      <c r="X8" t="s">
        <v>1040</v>
      </c>
      <c r="Y8" t="s">
        <v>1</v>
      </c>
      <c r="Z8" t="s">
        <v>1097</v>
      </c>
    </row>
    <row r="9" spans="1:26">
      <c r="A9" t="s">
        <v>1037</v>
      </c>
      <c r="B9" t="s">
        <v>1038</v>
      </c>
      <c r="C9" t="s">
        <v>1702</v>
      </c>
      <c r="D9" t="s">
        <v>1039</v>
      </c>
      <c r="E9">
        <v>34.9</v>
      </c>
      <c r="F9">
        <v>4</v>
      </c>
      <c r="G9">
        <v>4</v>
      </c>
      <c r="H9">
        <f t="shared" si="0"/>
        <v>3.49E-2</v>
      </c>
      <c r="I9">
        <f t="shared" si="1"/>
        <v>4.0000000000000001E-3</v>
      </c>
      <c r="J9">
        <f t="shared" si="2"/>
        <v>4.0000000000000001E-3</v>
      </c>
      <c r="K9">
        <v>227.01947589770725</v>
      </c>
      <c r="L9">
        <v>190.5389877891613</v>
      </c>
      <c r="M9">
        <v>128.64683244292962</v>
      </c>
      <c r="N9" t="s">
        <v>1040</v>
      </c>
      <c r="O9">
        <v>1</v>
      </c>
      <c r="P9" t="s">
        <v>1041</v>
      </c>
      <c r="Q9" t="s">
        <v>1040</v>
      </c>
      <c r="R9" t="s">
        <v>1042</v>
      </c>
      <c r="S9" t="s">
        <v>1043</v>
      </c>
      <c r="T9" t="s">
        <v>1042</v>
      </c>
      <c r="U9" t="s">
        <v>1040</v>
      </c>
      <c r="V9" t="s">
        <v>1</v>
      </c>
      <c r="W9" t="s">
        <v>1040</v>
      </c>
      <c r="X9" t="s">
        <v>1040</v>
      </c>
      <c r="Y9" t="s">
        <v>1</v>
      </c>
      <c r="Z9" t="s">
        <v>1097</v>
      </c>
    </row>
    <row r="10" spans="1:26">
      <c r="A10" t="s">
        <v>1037</v>
      </c>
      <c r="B10" t="s">
        <v>1038</v>
      </c>
      <c r="C10" t="s">
        <v>1702</v>
      </c>
      <c r="D10" t="s">
        <v>1039</v>
      </c>
      <c r="E10">
        <v>47.4</v>
      </c>
      <c r="F10">
        <v>4</v>
      </c>
      <c r="G10">
        <v>4</v>
      </c>
      <c r="H10">
        <f t="shared" si="0"/>
        <v>4.7399999999999998E-2</v>
      </c>
      <c r="I10">
        <f t="shared" si="1"/>
        <v>4.0000000000000001E-3</v>
      </c>
      <c r="J10">
        <f t="shared" si="2"/>
        <v>4.0000000000000001E-3</v>
      </c>
      <c r="K10">
        <v>239.4509361718371</v>
      </c>
      <c r="L10">
        <v>206.48293185624448</v>
      </c>
      <c r="M10">
        <v>136.50208001150523</v>
      </c>
      <c r="N10" t="s">
        <v>1040</v>
      </c>
      <c r="O10">
        <v>1</v>
      </c>
      <c r="P10" t="s">
        <v>1041</v>
      </c>
      <c r="Q10" t="s">
        <v>1040</v>
      </c>
      <c r="R10" t="s">
        <v>1042</v>
      </c>
      <c r="S10" t="s">
        <v>1043</v>
      </c>
      <c r="T10" t="s">
        <v>1042</v>
      </c>
      <c r="U10" t="s">
        <v>1040</v>
      </c>
      <c r="V10" t="s">
        <v>1</v>
      </c>
      <c r="W10" t="s">
        <v>1040</v>
      </c>
      <c r="X10" t="s">
        <v>1040</v>
      </c>
      <c r="Y10" t="s">
        <v>1</v>
      </c>
      <c r="Z10" t="s">
        <v>1097</v>
      </c>
    </row>
    <row r="11" spans="1:26">
      <c r="A11" t="s">
        <v>1037</v>
      </c>
      <c r="B11" t="s">
        <v>1038</v>
      </c>
      <c r="C11" t="s">
        <v>1702</v>
      </c>
      <c r="D11" t="s">
        <v>1039</v>
      </c>
      <c r="E11">
        <v>47.4</v>
      </c>
      <c r="F11">
        <v>4</v>
      </c>
      <c r="G11">
        <v>4</v>
      </c>
      <c r="H11">
        <f t="shared" si="0"/>
        <v>4.7399999999999998E-2</v>
      </c>
      <c r="I11">
        <f t="shared" si="1"/>
        <v>4.0000000000000001E-3</v>
      </c>
      <c r="J11">
        <f t="shared" si="2"/>
        <v>4.0000000000000001E-3</v>
      </c>
      <c r="K11">
        <v>240.84014946711079</v>
      </c>
      <c r="L11">
        <v>206.66683468569533</v>
      </c>
      <c r="M11">
        <v>136.79347759651756</v>
      </c>
      <c r="N11" t="s">
        <v>1040</v>
      </c>
      <c r="O11">
        <v>1</v>
      </c>
      <c r="P11" t="s">
        <v>1041</v>
      </c>
      <c r="Q11" t="s">
        <v>1040</v>
      </c>
      <c r="R11" t="s">
        <v>1042</v>
      </c>
      <c r="S11" t="s">
        <v>1043</v>
      </c>
      <c r="T11" t="s">
        <v>1042</v>
      </c>
      <c r="U11" t="s">
        <v>1040</v>
      </c>
      <c r="V11" t="s">
        <v>1</v>
      </c>
      <c r="W11" t="s">
        <v>1040</v>
      </c>
      <c r="X11" t="s">
        <v>1040</v>
      </c>
      <c r="Y11" t="s">
        <v>1</v>
      </c>
      <c r="Z11" t="s">
        <v>1097</v>
      </c>
    </row>
    <row r="12" spans="1:26">
      <c r="A12" t="s">
        <v>1037</v>
      </c>
      <c r="B12" t="s">
        <v>1038</v>
      </c>
      <c r="C12" t="s">
        <v>1702</v>
      </c>
      <c r="D12" t="s">
        <v>1039</v>
      </c>
      <c r="E12">
        <v>59.2</v>
      </c>
      <c r="F12">
        <v>4</v>
      </c>
      <c r="G12">
        <v>4</v>
      </c>
      <c r="H12">
        <f t="shared" si="0"/>
        <v>5.9200000000000003E-2</v>
      </c>
      <c r="I12">
        <f t="shared" si="1"/>
        <v>4.0000000000000001E-3</v>
      </c>
      <c r="J12">
        <f t="shared" si="2"/>
        <v>4.0000000000000001E-3</v>
      </c>
      <c r="K12">
        <v>239.79743079310114</v>
      </c>
      <c r="L12">
        <v>213.30875537287844</v>
      </c>
      <c r="M12">
        <v>135.32190260637083</v>
      </c>
      <c r="N12" t="s">
        <v>1040</v>
      </c>
      <c r="O12">
        <v>1</v>
      </c>
      <c r="P12" t="s">
        <v>1041</v>
      </c>
      <c r="Q12" t="s">
        <v>1040</v>
      </c>
      <c r="R12" t="s">
        <v>1042</v>
      </c>
      <c r="S12" t="s">
        <v>1043</v>
      </c>
      <c r="T12" t="s">
        <v>1042</v>
      </c>
      <c r="U12" t="s">
        <v>1040</v>
      </c>
      <c r="V12" t="s">
        <v>1</v>
      </c>
      <c r="W12" t="s">
        <v>1040</v>
      </c>
      <c r="X12" t="s">
        <v>1040</v>
      </c>
      <c r="Y12" t="s">
        <v>1</v>
      </c>
      <c r="Z12" t="s">
        <v>1097</v>
      </c>
    </row>
    <row r="13" spans="1:26">
      <c r="A13" t="s">
        <v>1037</v>
      </c>
      <c r="B13" t="s">
        <v>1038</v>
      </c>
      <c r="C13" t="s">
        <v>1702</v>
      </c>
      <c r="D13" t="s">
        <v>1039</v>
      </c>
      <c r="E13">
        <v>64.7</v>
      </c>
      <c r="F13">
        <v>4</v>
      </c>
      <c r="G13">
        <v>4</v>
      </c>
      <c r="H13">
        <f t="shared" si="0"/>
        <v>6.4700000000000008E-2</v>
      </c>
      <c r="I13">
        <f t="shared" si="1"/>
        <v>4.0000000000000001E-3</v>
      </c>
      <c r="J13">
        <f t="shared" si="2"/>
        <v>4.0000000000000001E-3</v>
      </c>
      <c r="K13">
        <v>226.26346358506532</v>
      </c>
      <c r="L13">
        <v>199.76877799984368</v>
      </c>
      <c r="M13">
        <v>129.35056901638063</v>
      </c>
      <c r="N13" t="s">
        <v>1040</v>
      </c>
      <c r="O13">
        <v>1</v>
      </c>
      <c r="P13" t="s">
        <v>1041</v>
      </c>
      <c r="Q13" t="s">
        <v>1040</v>
      </c>
      <c r="R13" t="s">
        <v>1042</v>
      </c>
      <c r="S13" t="s">
        <v>1043</v>
      </c>
      <c r="T13" t="s">
        <v>1042</v>
      </c>
      <c r="U13" t="s">
        <v>1040</v>
      </c>
      <c r="V13" t="s">
        <v>1</v>
      </c>
      <c r="W13" t="s">
        <v>1040</v>
      </c>
      <c r="X13" t="s">
        <v>1040</v>
      </c>
      <c r="Y13" t="s">
        <v>1</v>
      </c>
      <c r="Z13" t="s">
        <v>1097</v>
      </c>
    </row>
    <row r="14" spans="1:26">
      <c r="A14" t="s">
        <v>1037</v>
      </c>
      <c r="B14" t="s">
        <v>1038</v>
      </c>
      <c r="C14" t="s">
        <v>1702</v>
      </c>
      <c r="D14" t="s">
        <v>1039</v>
      </c>
      <c r="E14">
        <v>69.3</v>
      </c>
      <c r="F14">
        <v>4</v>
      </c>
      <c r="G14">
        <v>4</v>
      </c>
      <c r="H14">
        <f t="shared" si="0"/>
        <v>6.93E-2</v>
      </c>
      <c r="I14">
        <f t="shared" si="1"/>
        <v>4.0000000000000001E-3</v>
      </c>
      <c r="J14">
        <f t="shared" si="2"/>
        <v>4.0000000000000001E-3</v>
      </c>
      <c r="K14">
        <v>241.45583657068451</v>
      </c>
      <c r="L14">
        <v>207.7185353569644</v>
      </c>
      <c r="M14">
        <v>136.16284783299639</v>
      </c>
      <c r="N14" t="s">
        <v>1040</v>
      </c>
      <c r="O14">
        <v>1</v>
      </c>
      <c r="P14" t="s">
        <v>1041</v>
      </c>
      <c r="Q14" t="s">
        <v>1040</v>
      </c>
      <c r="R14" t="s">
        <v>1042</v>
      </c>
      <c r="S14" t="s">
        <v>1043</v>
      </c>
      <c r="T14" t="s">
        <v>1042</v>
      </c>
      <c r="U14" t="s">
        <v>1040</v>
      </c>
      <c r="V14" t="s">
        <v>1</v>
      </c>
      <c r="W14" t="s">
        <v>1040</v>
      </c>
      <c r="X14" t="s">
        <v>1040</v>
      </c>
      <c r="Y14" t="s">
        <v>1</v>
      </c>
      <c r="Z14" t="s">
        <v>1097</v>
      </c>
    </row>
    <row r="15" spans="1:26">
      <c r="A15" t="s">
        <v>1037</v>
      </c>
      <c r="B15" t="s">
        <v>1038</v>
      </c>
      <c r="C15" t="s">
        <v>1702</v>
      </c>
      <c r="D15" t="s">
        <v>1039</v>
      </c>
      <c r="E15">
        <v>69.3</v>
      </c>
      <c r="F15">
        <v>4</v>
      </c>
      <c r="G15">
        <v>4</v>
      </c>
      <c r="H15">
        <f t="shared" si="0"/>
        <v>6.93E-2</v>
      </c>
      <c r="I15">
        <f t="shared" si="1"/>
        <v>4.0000000000000001E-3</v>
      </c>
      <c r="J15">
        <f t="shared" si="2"/>
        <v>4.0000000000000001E-3</v>
      </c>
      <c r="K15">
        <v>253.30377018908155</v>
      </c>
      <c r="L15">
        <v>225.40994277496446</v>
      </c>
      <c r="M15">
        <v>143.41918221268168</v>
      </c>
      <c r="N15" t="s">
        <v>1040</v>
      </c>
      <c r="O15">
        <v>1</v>
      </c>
      <c r="P15" t="s">
        <v>1041</v>
      </c>
      <c r="Q15" t="s">
        <v>1040</v>
      </c>
      <c r="R15" t="s">
        <v>1042</v>
      </c>
      <c r="S15" t="s">
        <v>1043</v>
      </c>
      <c r="T15" t="s">
        <v>1042</v>
      </c>
      <c r="U15" t="s">
        <v>1040</v>
      </c>
      <c r="V15" t="s">
        <v>1</v>
      </c>
      <c r="W15" t="s">
        <v>1040</v>
      </c>
      <c r="X15" t="s">
        <v>1040</v>
      </c>
      <c r="Y15" t="s">
        <v>1</v>
      </c>
      <c r="Z15" t="s">
        <v>1097</v>
      </c>
    </row>
    <row r="16" spans="1:26">
      <c r="A16" t="s">
        <v>1037</v>
      </c>
      <c r="B16" t="s">
        <v>1038</v>
      </c>
      <c r="C16" t="s">
        <v>1702</v>
      </c>
      <c r="D16" t="s">
        <v>1039</v>
      </c>
      <c r="E16">
        <v>78.5</v>
      </c>
      <c r="F16">
        <v>4</v>
      </c>
      <c r="G16">
        <v>4</v>
      </c>
      <c r="H16">
        <f t="shared" si="0"/>
        <v>7.85E-2</v>
      </c>
      <c r="I16">
        <f t="shared" si="1"/>
        <v>4.0000000000000001E-3</v>
      </c>
      <c r="J16">
        <f t="shared" si="2"/>
        <v>4.0000000000000001E-3</v>
      </c>
      <c r="K16">
        <v>282.67310352405036</v>
      </c>
      <c r="L16">
        <v>242.46384256676185</v>
      </c>
      <c r="M16">
        <v>161.43722275134633</v>
      </c>
      <c r="N16" t="s">
        <v>1040</v>
      </c>
      <c r="O16">
        <v>1</v>
      </c>
      <c r="P16" t="s">
        <v>1041</v>
      </c>
      <c r="Q16" t="s">
        <v>1040</v>
      </c>
      <c r="R16" t="s">
        <v>1042</v>
      </c>
      <c r="S16" t="s">
        <v>1043</v>
      </c>
      <c r="T16" t="s">
        <v>1042</v>
      </c>
      <c r="U16" t="s">
        <v>1040</v>
      </c>
      <c r="V16" t="s">
        <v>1</v>
      </c>
      <c r="W16" t="s">
        <v>1040</v>
      </c>
      <c r="X16" t="s">
        <v>1040</v>
      </c>
      <c r="Y16" t="s">
        <v>1</v>
      </c>
      <c r="Z16" t="s">
        <v>1097</v>
      </c>
    </row>
    <row r="17" spans="1:26">
      <c r="A17" t="s">
        <v>1037</v>
      </c>
      <c r="B17" t="s">
        <v>1038</v>
      </c>
      <c r="C17" t="s">
        <v>1702</v>
      </c>
      <c r="D17" t="s">
        <v>1039</v>
      </c>
      <c r="E17">
        <v>80</v>
      </c>
      <c r="F17">
        <v>4</v>
      </c>
      <c r="G17">
        <v>4</v>
      </c>
      <c r="H17">
        <f t="shared" si="0"/>
        <v>0.08</v>
      </c>
      <c r="I17">
        <f t="shared" si="1"/>
        <v>4.0000000000000001E-3</v>
      </c>
      <c r="J17">
        <f t="shared" si="2"/>
        <v>4.0000000000000001E-3</v>
      </c>
      <c r="K17">
        <v>274.39566799716147</v>
      </c>
      <c r="L17">
        <v>238.91260373996261</v>
      </c>
      <c r="M17">
        <v>156.24588399965273</v>
      </c>
      <c r="N17" t="s">
        <v>1040</v>
      </c>
      <c r="O17">
        <v>1</v>
      </c>
      <c r="P17" t="s">
        <v>1041</v>
      </c>
      <c r="Q17" t="s">
        <v>1040</v>
      </c>
      <c r="R17" t="s">
        <v>1042</v>
      </c>
      <c r="S17" t="s">
        <v>1043</v>
      </c>
      <c r="T17" t="s">
        <v>1042</v>
      </c>
      <c r="U17" t="s">
        <v>1040</v>
      </c>
      <c r="V17" t="s">
        <v>1</v>
      </c>
      <c r="W17" t="s">
        <v>1040</v>
      </c>
      <c r="X17" t="s">
        <v>1040</v>
      </c>
      <c r="Y17" t="s">
        <v>1</v>
      </c>
      <c r="Z17" t="s">
        <v>1097</v>
      </c>
    </row>
    <row r="18" spans="1:26">
      <c r="A18" t="s">
        <v>1037</v>
      </c>
      <c r="B18" t="s">
        <v>1038</v>
      </c>
      <c r="C18" t="s">
        <v>1702</v>
      </c>
      <c r="D18" t="s">
        <v>1039</v>
      </c>
      <c r="E18">
        <v>84</v>
      </c>
      <c r="F18">
        <v>4</v>
      </c>
      <c r="G18">
        <v>4</v>
      </c>
      <c r="H18">
        <f t="shared" si="0"/>
        <v>8.4000000000000005E-2</v>
      </c>
      <c r="I18">
        <f t="shared" si="1"/>
        <v>4.0000000000000001E-3</v>
      </c>
      <c r="J18">
        <f t="shared" si="2"/>
        <v>4.0000000000000001E-3</v>
      </c>
      <c r="K18">
        <v>246.54633217825113</v>
      </c>
      <c r="L18">
        <v>216.88444428475037</v>
      </c>
      <c r="M18">
        <v>140.12182204712857</v>
      </c>
      <c r="N18" t="s">
        <v>1040</v>
      </c>
      <c r="O18">
        <v>1</v>
      </c>
      <c r="P18" t="s">
        <v>1041</v>
      </c>
      <c r="Q18" t="s">
        <v>1040</v>
      </c>
      <c r="R18" t="s">
        <v>1042</v>
      </c>
      <c r="S18" t="s">
        <v>1043</v>
      </c>
      <c r="T18" t="s">
        <v>1042</v>
      </c>
      <c r="U18" t="s">
        <v>1040</v>
      </c>
      <c r="V18" t="s">
        <v>1</v>
      </c>
      <c r="W18" t="s">
        <v>1040</v>
      </c>
      <c r="X18" t="s">
        <v>1040</v>
      </c>
      <c r="Y18" t="s">
        <v>1</v>
      </c>
      <c r="Z18" t="s">
        <v>1097</v>
      </c>
    </row>
    <row r="19" spans="1:26">
      <c r="A19" t="s">
        <v>1037</v>
      </c>
      <c r="B19" t="s">
        <v>1038</v>
      </c>
      <c r="C19" t="s">
        <v>1702</v>
      </c>
      <c r="D19" t="s">
        <v>1039</v>
      </c>
      <c r="E19">
        <v>87</v>
      </c>
      <c r="F19">
        <v>4</v>
      </c>
      <c r="G19">
        <v>4</v>
      </c>
      <c r="H19">
        <f t="shared" si="0"/>
        <v>8.6999999999999994E-2</v>
      </c>
      <c r="I19">
        <f t="shared" si="1"/>
        <v>4.0000000000000001E-3</v>
      </c>
      <c r="J19">
        <f t="shared" si="2"/>
        <v>4.0000000000000001E-3</v>
      </c>
      <c r="K19">
        <v>263.85686256892836</v>
      </c>
      <c r="L19">
        <v>225.86704886257451</v>
      </c>
      <c r="M19">
        <v>153.6585585872717</v>
      </c>
      <c r="N19" t="s">
        <v>1040</v>
      </c>
      <c r="O19">
        <v>1</v>
      </c>
      <c r="P19" t="s">
        <v>1041</v>
      </c>
      <c r="Q19" t="s">
        <v>1040</v>
      </c>
      <c r="R19" t="s">
        <v>1042</v>
      </c>
      <c r="S19" t="s">
        <v>1043</v>
      </c>
      <c r="T19" t="s">
        <v>1042</v>
      </c>
      <c r="U19" t="s">
        <v>1040</v>
      </c>
      <c r="V19" t="s">
        <v>1</v>
      </c>
      <c r="W19" t="s">
        <v>1040</v>
      </c>
      <c r="X19" t="s">
        <v>1040</v>
      </c>
      <c r="Y19" t="s">
        <v>1</v>
      </c>
      <c r="Z19" t="s">
        <v>1097</v>
      </c>
    </row>
    <row r="20" spans="1:26">
      <c r="A20" t="s">
        <v>1037</v>
      </c>
      <c r="B20" t="s">
        <v>1038</v>
      </c>
      <c r="C20" t="s">
        <v>1702</v>
      </c>
      <c r="D20" t="s">
        <v>1039</v>
      </c>
      <c r="E20">
        <v>100</v>
      </c>
      <c r="F20">
        <v>4</v>
      </c>
      <c r="G20">
        <v>4</v>
      </c>
      <c r="H20">
        <f t="shared" si="0"/>
        <v>0.1</v>
      </c>
      <c r="I20">
        <f t="shared" si="1"/>
        <v>4.0000000000000001E-3</v>
      </c>
      <c r="J20">
        <f t="shared" si="2"/>
        <v>4.0000000000000001E-3</v>
      </c>
      <c r="K20">
        <v>286.66400709641681</v>
      </c>
      <c r="L20">
        <v>249.08728709112557</v>
      </c>
      <c r="M20">
        <v>164.05715284116232</v>
      </c>
      <c r="N20" t="s">
        <v>1040</v>
      </c>
      <c r="O20">
        <v>1</v>
      </c>
      <c r="P20" t="s">
        <v>1041</v>
      </c>
      <c r="Q20" t="s">
        <v>1040</v>
      </c>
      <c r="R20" t="s">
        <v>1042</v>
      </c>
      <c r="S20" t="s">
        <v>1043</v>
      </c>
      <c r="T20" t="s">
        <v>1042</v>
      </c>
      <c r="U20" t="s">
        <v>1040</v>
      </c>
      <c r="V20" t="s">
        <v>1</v>
      </c>
      <c r="W20" t="s">
        <v>1040</v>
      </c>
      <c r="X20" t="s">
        <v>1040</v>
      </c>
      <c r="Y20" t="s">
        <v>1</v>
      </c>
      <c r="Z20" t="s">
        <v>1097</v>
      </c>
    </row>
    <row r="21" spans="1:26">
      <c r="A21" t="s">
        <v>1037</v>
      </c>
      <c r="B21" t="s">
        <v>1038</v>
      </c>
      <c r="C21" t="s">
        <v>1702</v>
      </c>
      <c r="D21" t="s">
        <v>1039</v>
      </c>
      <c r="E21">
        <v>112.6</v>
      </c>
      <c r="F21">
        <v>4</v>
      </c>
      <c r="G21">
        <v>4</v>
      </c>
      <c r="H21">
        <f t="shared" si="0"/>
        <v>0.11259999999999999</v>
      </c>
      <c r="I21">
        <f t="shared" si="1"/>
        <v>4.0000000000000001E-3</v>
      </c>
      <c r="J21">
        <f t="shared" si="2"/>
        <v>4.0000000000000001E-3</v>
      </c>
      <c r="K21">
        <v>270.90162904242584</v>
      </c>
      <c r="L21">
        <v>222.55255724729773</v>
      </c>
      <c r="M21">
        <v>153.85734061627483</v>
      </c>
      <c r="N21" t="s">
        <v>1040</v>
      </c>
      <c r="O21">
        <v>1</v>
      </c>
      <c r="P21" t="s">
        <v>1041</v>
      </c>
      <c r="Q21" t="s">
        <v>1040</v>
      </c>
      <c r="R21" t="s">
        <v>1042</v>
      </c>
      <c r="S21" t="s">
        <v>1043</v>
      </c>
      <c r="T21" t="s">
        <v>1042</v>
      </c>
      <c r="U21" t="s">
        <v>1040</v>
      </c>
      <c r="V21" t="s">
        <v>1</v>
      </c>
      <c r="W21" t="s">
        <v>1040</v>
      </c>
      <c r="X21" t="s">
        <v>1040</v>
      </c>
      <c r="Y21" t="s">
        <v>1</v>
      </c>
      <c r="Z21" t="s">
        <v>1097</v>
      </c>
    </row>
    <row r="22" spans="1:26">
      <c r="A22" t="s">
        <v>1037</v>
      </c>
      <c r="B22" t="s">
        <v>1038</v>
      </c>
      <c r="C22" t="s">
        <v>1702</v>
      </c>
      <c r="D22" t="s">
        <v>1039</v>
      </c>
      <c r="E22">
        <v>118.3</v>
      </c>
      <c r="F22">
        <v>4</v>
      </c>
      <c r="G22">
        <v>4</v>
      </c>
      <c r="H22">
        <f t="shared" si="0"/>
        <v>0.1183</v>
      </c>
      <c r="I22">
        <f t="shared" si="1"/>
        <v>4.0000000000000001E-3</v>
      </c>
      <c r="J22">
        <f t="shared" si="2"/>
        <v>4.0000000000000001E-3</v>
      </c>
      <c r="K22">
        <v>270.7491990259449</v>
      </c>
      <c r="L22">
        <v>231.96103378885755</v>
      </c>
      <c r="M22">
        <v>153.78123356393854</v>
      </c>
      <c r="N22" t="s">
        <v>1040</v>
      </c>
      <c r="O22">
        <v>1</v>
      </c>
      <c r="P22" t="s">
        <v>1041</v>
      </c>
      <c r="Q22" t="s">
        <v>1040</v>
      </c>
      <c r="R22" t="s">
        <v>1042</v>
      </c>
      <c r="S22" t="s">
        <v>1043</v>
      </c>
      <c r="T22" t="s">
        <v>1042</v>
      </c>
      <c r="U22" t="s">
        <v>1040</v>
      </c>
      <c r="V22" t="s">
        <v>1</v>
      </c>
      <c r="W22" t="s">
        <v>1040</v>
      </c>
      <c r="X22" t="s">
        <v>1040</v>
      </c>
      <c r="Y22" t="s">
        <v>1</v>
      </c>
      <c r="Z22" t="s">
        <v>1097</v>
      </c>
    </row>
    <row r="23" spans="1:26">
      <c r="A23" t="s">
        <v>1037</v>
      </c>
      <c r="B23" t="s">
        <v>1038</v>
      </c>
      <c r="C23" t="s">
        <v>1702</v>
      </c>
      <c r="D23" t="s">
        <v>1039</v>
      </c>
      <c r="E23">
        <v>123.8</v>
      </c>
      <c r="F23">
        <v>4</v>
      </c>
      <c r="G23">
        <v>4</v>
      </c>
      <c r="H23">
        <f t="shared" si="0"/>
        <v>0.12379999999999999</v>
      </c>
      <c r="I23">
        <f t="shared" si="1"/>
        <v>4.0000000000000001E-3</v>
      </c>
      <c r="J23">
        <f t="shared" si="2"/>
        <v>4.0000000000000001E-3</v>
      </c>
      <c r="K23">
        <v>293.64182171793504</v>
      </c>
      <c r="L23">
        <v>258.04849290367542</v>
      </c>
      <c r="M23">
        <v>166.62511069797443</v>
      </c>
      <c r="N23" t="s">
        <v>1040</v>
      </c>
      <c r="O23">
        <v>1</v>
      </c>
      <c r="P23" t="s">
        <v>1041</v>
      </c>
      <c r="Q23" t="s">
        <v>1040</v>
      </c>
      <c r="R23" t="s">
        <v>1042</v>
      </c>
      <c r="S23" t="s">
        <v>1043</v>
      </c>
      <c r="T23" t="s">
        <v>1042</v>
      </c>
      <c r="U23" t="s">
        <v>1040</v>
      </c>
      <c r="V23" t="s">
        <v>1</v>
      </c>
      <c r="W23" t="s">
        <v>1040</v>
      </c>
      <c r="X23" t="s">
        <v>1040</v>
      </c>
      <c r="Y23" t="s">
        <v>1</v>
      </c>
      <c r="Z23" t="s">
        <v>1097</v>
      </c>
    </row>
    <row r="24" spans="1:26">
      <c r="A24" t="s">
        <v>1037</v>
      </c>
      <c r="B24" t="s">
        <v>1038</v>
      </c>
      <c r="C24" t="s">
        <v>1702</v>
      </c>
      <c r="D24" t="s">
        <v>1039</v>
      </c>
      <c r="E24">
        <v>127.3</v>
      </c>
      <c r="F24">
        <v>4</v>
      </c>
      <c r="G24">
        <v>4</v>
      </c>
      <c r="H24">
        <f t="shared" si="0"/>
        <v>0.1273</v>
      </c>
      <c r="I24">
        <f t="shared" si="1"/>
        <v>4.0000000000000001E-3</v>
      </c>
      <c r="J24">
        <f t="shared" si="2"/>
        <v>4.0000000000000001E-3</v>
      </c>
      <c r="K24">
        <v>308.91753517572045</v>
      </c>
      <c r="L24">
        <v>263.88327142202695</v>
      </c>
      <c r="M24">
        <v>176.21857206756988</v>
      </c>
      <c r="N24" t="s">
        <v>1040</v>
      </c>
      <c r="O24">
        <v>1</v>
      </c>
      <c r="P24" t="s">
        <v>1041</v>
      </c>
      <c r="Q24" t="s">
        <v>1040</v>
      </c>
      <c r="R24" t="s">
        <v>1042</v>
      </c>
      <c r="S24" t="s">
        <v>1043</v>
      </c>
      <c r="T24" t="s">
        <v>1042</v>
      </c>
      <c r="U24" t="s">
        <v>1040</v>
      </c>
      <c r="V24" t="s">
        <v>1</v>
      </c>
      <c r="W24" t="s">
        <v>1040</v>
      </c>
      <c r="X24" t="s">
        <v>1040</v>
      </c>
      <c r="Y24" t="s">
        <v>1</v>
      </c>
      <c r="Z24" t="s">
        <v>1097</v>
      </c>
    </row>
    <row r="25" spans="1:26">
      <c r="A25" t="s">
        <v>1037</v>
      </c>
      <c r="B25" t="s">
        <v>1038</v>
      </c>
      <c r="C25" t="s">
        <v>1702</v>
      </c>
      <c r="D25" t="s">
        <v>1039</v>
      </c>
      <c r="E25">
        <v>134.30000000000001</v>
      </c>
      <c r="F25">
        <v>4</v>
      </c>
      <c r="G25">
        <v>4</v>
      </c>
      <c r="H25">
        <f t="shared" si="0"/>
        <v>0.1343</v>
      </c>
      <c r="I25">
        <f t="shared" si="1"/>
        <v>4.0000000000000001E-3</v>
      </c>
      <c r="J25">
        <f t="shared" si="2"/>
        <v>4.0000000000000001E-3</v>
      </c>
      <c r="K25">
        <v>262.73787371302819</v>
      </c>
      <c r="L25">
        <v>223.72302604376927</v>
      </c>
      <c r="M25">
        <v>150.47371985487942</v>
      </c>
      <c r="N25" t="s">
        <v>1040</v>
      </c>
      <c r="O25">
        <v>1</v>
      </c>
      <c r="P25" t="s">
        <v>1041</v>
      </c>
      <c r="Q25" t="s">
        <v>1040</v>
      </c>
      <c r="R25" t="s">
        <v>1042</v>
      </c>
      <c r="S25" t="s">
        <v>1043</v>
      </c>
      <c r="T25" t="s">
        <v>1042</v>
      </c>
      <c r="U25" t="s">
        <v>1040</v>
      </c>
      <c r="V25" t="s">
        <v>1</v>
      </c>
      <c r="W25" t="s">
        <v>1040</v>
      </c>
      <c r="X25" t="s">
        <v>1040</v>
      </c>
      <c r="Y25" t="s">
        <v>1</v>
      </c>
      <c r="Z25" t="s">
        <v>1097</v>
      </c>
    </row>
    <row r="26" spans="1:26">
      <c r="A26" t="s">
        <v>1037</v>
      </c>
      <c r="B26" t="s">
        <v>1038</v>
      </c>
      <c r="C26" t="s">
        <v>1702</v>
      </c>
      <c r="D26" t="s">
        <v>1039</v>
      </c>
      <c r="E26">
        <v>147.1</v>
      </c>
      <c r="F26">
        <v>4</v>
      </c>
      <c r="G26">
        <v>4</v>
      </c>
      <c r="H26">
        <f t="shared" si="0"/>
        <v>0.14709999999999998</v>
      </c>
      <c r="I26">
        <f t="shared" si="1"/>
        <v>4.0000000000000001E-3</v>
      </c>
      <c r="J26">
        <f t="shared" si="2"/>
        <v>4.0000000000000001E-3</v>
      </c>
      <c r="K26">
        <v>269.31965401449446</v>
      </c>
      <c r="L26">
        <v>224.20256113163748</v>
      </c>
      <c r="M26">
        <v>154.62745842575535</v>
      </c>
      <c r="N26" t="s">
        <v>1040</v>
      </c>
      <c r="O26">
        <v>1</v>
      </c>
      <c r="P26" t="s">
        <v>1041</v>
      </c>
      <c r="Q26" t="s">
        <v>1040</v>
      </c>
      <c r="R26" t="s">
        <v>1042</v>
      </c>
      <c r="S26" t="s">
        <v>1043</v>
      </c>
      <c r="T26" t="s">
        <v>1042</v>
      </c>
      <c r="U26" t="s">
        <v>1040</v>
      </c>
      <c r="V26" t="s">
        <v>1</v>
      </c>
      <c r="W26" t="s">
        <v>1040</v>
      </c>
      <c r="X26" t="s">
        <v>1040</v>
      </c>
      <c r="Y26" t="s">
        <v>1</v>
      </c>
      <c r="Z26" t="s">
        <v>1097</v>
      </c>
    </row>
    <row r="27" spans="1:26">
      <c r="A27" t="s">
        <v>1037</v>
      </c>
      <c r="B27" t="s">
        <v>1038</v>
      </c>
      <c r="C27" t="s">
        <v>1702</v>
      </c>
      <c r="D27" t="s">
        <v>1039</v>
      </c>
      <c r="E27">
        <v>150.19999999999999</v>
      </c>
      <c r="F27">
        <v>4</v>
      </c>
      <c r="G27">
        <v>4</v>
      </c>
      <c r="H27">
        <f t="shared" si="0"/>
        <v>0.1502</v>
      </c>
      <c r="I27">
        <f t="shared" si="1"/>
        <v>4.0000000000000001E-3</v>
      </c>
      <c r="J27">
        <f t="shared" si="2"/>
        <v>4.0000000000000001E-3</v>
      </c>
      <c r="K27">
        <v>245.07696349228846</v>
      </c>
      <c r="L27">
        <v>207.45978207604756</v>
      </c>
      <c r="M27">
        <v>139.64015471700878</v>
      </c>
      <c r="N27" t="s">
        <v>1040</v>
      </c>
      <c r="O27">
        <v>1</v>
      </c>
      <c r="P27" t="s">
        <v>1041</v>
      </c>
      <c r="Q27" t="s">
        <v>1040</v>
      </c>
      <c r="R27" t="s">
        <v>1042</v>
      </c>
      <c r="S27" t="s">
        <v>1043</v>
      </c>
      <c r="T27" t="s">
        <v>1042</v>
      </c>
      <c r="U27" t="s">
        <v>1040</v>
      </c>
      <c r="V27" t="s">
        <v>1</v>
      </c>
      <c r="W27" t="s">
        <v>1040</v>
      </c>
      <c r="X27" t="s">
        <v>1040</v>
      </c>
      <c r="Y27" t="s">
        <v>1</v>
      </c>
      <c r="Z27" t="s">
        <v>1097</v>
      </c>
    </row>
    <row r="28" spans="1:26">
      <c r="A28" t="s">
        <v>1037</v>
      </c>
      <c r="B28" t="s">
        <v>1038</v>
      </c>
      <c r="C28" t="s">
        <v>1702</v>
      </c>
      <c r="D28" t="s">
        <v>1039</v>
      </c>
      <c r="E28">
        <v>160.30000000000001</v>
      </c>
      <c r="F28">
        <v>4</v>
      </c>
      <c r="G28">
        <v>4</v>
      </c>
      <c r="H28">
        <f t="shared" si="0"/>
        <v>0.1603</v>
      </c>
      <c r="I28">
        <f t="shared" si="1"/>
        <v>4.0000000000000001E-3</v>
      </c>
      <c r="J28">
        <f t="shared" si="2"/>
        <v>4.0000000000000001E-3</v>
      </c>
      <c r="K28">
        <v>283.53966398626676</v>
      </c>
      <c r="L28">
        <v>243.83804237289235</v>
      </c>
      <c r="M28">
        <v>161.76084459728418</v>
      </c>
      <c r="N28" t="s">
        <v>1040</v>
      </c>
      <c r="O28">
        <v>1</v>
      </c>
      <c r="P28" t="s">
        <v>1041</v>
      </c>
      <c r="Q28" t="s">
        <v>1040</v>
      </c>
      <c r="R28" t="s">
        <v>1042</v>
      </c>
      <c r="S28" t="s">
        <v>1043</v>
      </c>
      <c r="T28" t="s">
        <v>1042</v>
      </c>
      <c r="U28" t="s">
        <v>1040</v>
      </c>
      <c r="V28" t="s">
        <v>1</v>
      </c>
      <c r="W28" t="s">
        <v>1040</v>
      </c>
      <c r="X28" t="s">
        <v>1040</v>
      </c>
      <c r="Y28" t="s">
        <v>1</v>
      </c>
      <c r="Z28" t="s">
        <v>1097</v>
      </c>
    </row>
    <row r="29" spans="1:26">
      <c r="A29" t="s">
        <v>1037</v>
      </c>
      <c r="B29" t="s">
        <v>1038</v>
      </c>
      <c r="C29" t="s">
        <v>1702</v>
      </c>
      <c r="D29" t="s">
        <v>1039</v>
      </c>
      <c r="E29">
        <v>160.30000000000001</v>
      </c>
      <c r="F29">
        <v>4</v>
      </c>
      <c r="G29">
        <v>4</v>
      </c>
      <c r="H29">
        <f t="shared" si="0"/>
        <v>0.1603</v>
      </c>
      <c r="I29">
        <f t="shared" si="1"/>
        <v>4.0000000000000001E-3</v>
      </c>
      <c r="J29">
        <f t="shared" si="2"/>
        <v>4.0000000000000001E-3</v>
      </c>
      <c r="K29">
        <v>281.08082228434063</v>
      </c>
      <c r="L29">
        <v>239.36668486393086</v>
      </c>
      <c r="M29">
        <v>159.59475879067691</v>
      </c>
      <c r="N29" t="s">
        <v>1040</v>
      </c>
      <c r="O29">
        <v>1</v>
      </c>
      <c r="P29" t="s">
        <v>1041</v>
      </c>
      <c r="Q29" t="s">
        <v>1040</v>
      </c>
      <c r="R29" t="s">
        <v>1042</v>
      </c>
      <c r="S29" t="s">
        <v>1043</v>
      </c>
      <c r="T29" t="s">
        <v>1042</v>
      </c>
      <c r="U29" t="s">
        <v>1040</v>
      </c>
      <c r="V29" t="s">
        <v>1</v>
      </c>
      <c r="W29" t="s">
        <v>1040</v>
      </c>
      <c r="X29" t="s">
        <v>1040</v>
      </c>
      <c r="Y29" t="s">
        <v>1</v>
      </c>
      <c r="Z29" t="s">
        <v>1097</v>
      </c>
    </row>
    <row r="30" spans="1:26">
      <c r="A30" t="s">
        <v>1037</v>
      </c>
      <c r="B30" t="s">
        <v>1038</v>
      </c>
      <c r="C30" t="s">
        <v>1702</v>
      </c>
      <c r="D30" t="s">
        <v>1039</v>
      </c>
      <c r="E30">
        <v>171</v>
      </c>
      <c r="F30">
        <v>4</v>
      </c>
      <c r="G30">
        <v>4</v>
      </c>
      <c r="H30">
        <f t="shared" si="0"/>
        <v>0.17100000000000001</v>
      </c>
      <c r="I30">
        <f t="shared" si="1"/>
        <v>4.0000000000000001E-3</v>
      </c>
      <c r="J30">
        <f t="shared" si="2"/>
        <v>4.0000000000000001E-3</v>
      </c>
      <c r="K30">
        <v>277.83307012412575</v>
      </c>
      <c r="L30">
        <v>239.16783647680012</v>
      </c>
      <c r="M30">
        <v>157.46610082036841</v>
      </c>
      <c r="N30" t="s">
        <v>1040</v>
      </c>
      <c r="O30">
        <v>1</v>
      </c>
      <c r="P30" t="s">
        <v>1041</v>
      </c>
      <c r="Q30" t="s">
        <v>1040</v>
      </c>
      <c r="R30" t="s">
        <v>1042</v>
      </c>
      <c r="S30" t="s">
        <v>1043</v>
      </c>
      <c r="T30" t="s">
        <v>1042</v>
      </c>
      <c r="U30" t="s">
        <v>1040</v>
      </c>
      <c r="V30" t="s">
        <v>1</v>
      </c>
      <c r="W30" t="s">
        <v>1040</v>
      </c>
      <c r="X30" t="s">
        <v>1040</v>
      </c>
      <c r="Y30" t="s">
        <v>1</v>
      </c>
      <c r="Z30" t="s">
        <v>1097</v>
      </c>
    </row>
    <row r="31" spans="1:26">
      <c r="A31" t="s">
        <v>1037</v>
      </c>
      <c r="B31" t="s">
        <v>1038</v>
      </c>
      <c r="C31" t="s">
        <v>1702</v>
      </c>
      <c r="D31" t="s">
        <v>1039</v>
      </c>
      <c r="E31">
        <v>181.7</v>
      </c>
      <c r="F31">
        <v>4</v>
      </c>
      <c r="G31">
        <v>4</v>
      </c>
      <c r="H31">
        <f t="shared" si="0"/>
        <v>0.1817</v>
      </c>
      <c r="I31">
        <f t="shared" si="1"/>
        <v>4.0000000000000001E-3</v>
      </c>
      <c r="J31">
        <f t="shared" si="2"/>
        <v>4.0000000000000001E-3</v>
      </c>
      <c r="K31">
        <v>267.91538117941269</v>
      </c>
      <c r="L31">
        <v>228.54974022431111</v>
      </c>
      <c r="M31">
        <v>152.93003073245438</v>
      </c>
      <c r="N31" t="s">
        <v>1040</v>
      </c>
      <c r="O31">
        <v>1</v>
      </c>
      <c r="P31" t="s">
        <v>1041</v>
      </c>
      <c r="Q31" t="s">
        <v>1040</v>
      </c>
      <c r="R31" t="s">
        <v>1042</v>
      </c>
      <c r="S31" t="s">
        <v>1043</v>
      </c>
      <c r="T31" t="s">
        <v>1042</v>
      </c>
      <c r="U31" t="s">
        <v>1040</v>
      </c>
      <c r="V31" t="s">
        <v>1</v>
      </c>
      <c r="W31" t="s">
        <v>1040</v>
      </c>
      <c r="X31" t="s">
        <v>1040</v>
      </c>
      <c r="Y31" t="s">
        <v>1</v>
      </c>
      <c r="Z31" t="s">
        <v>1097</v>
      </c>
    </row>
    <row r="32" spans="1:26">
      <c r="A32" t="s">
        <v>1037</v>
      </c>
      <c r="B32" t="s">
        <v>1038</v>
      </c>
      <c r="C32" t="s">
        <v>1702</v>
      </c>
      <c r="D32" t="s">
        <v>1039</v>
      </c>
      <c r="E32">
        <v>181.7</v>
      </c>
      <c r="F32">
        <v>4</v>
      </c>
      <c r="G32">
        <v>4</v>
      </c>
      <c r="H32">
        <f t="shared" si="0"/>
        <v>0.1817</v>
      </c>
      <c r="I32">
        <f t="shared" si="1"/>
        <v>4.0000000000000001E-3</v>
      </c>
      <c r="J32">
        <f t="shared" si="2"/>
        <v>4.0000000000000001E-3</v>
      </c>
      <c r="K32">
        <v>273.09606715266818</v>
      </c>
      <c r="L32">
        <v>234.15945474064284</v>
      </c>
      <c r="M32">
        <v>157.19390879453357</v>
      </c>
      <c r="N32" t="s">
        <v>1040</v>
      </c>
      <c r="O32">
        <v>1</v>
      </c>
      <c r="P32" t="s">
        <v>1041</v>
      </c>
      <c r="Q32" t="s">
        <v>1040</v>
      </c>
      <c r="R32" t="s">
        <v>1042</v>
      </c>
      <c r="S32" t="s">
        <v>1043</v>
      </c>
      <c r="T32" t="s">
        <v>1042</v>
      </c>
      <c r="U32" t="s">
        <v>1040</v>
      </c>
      <c r="V32" t="s">
        <v>1</v>
      </c>
      <c r="W32" t="s">
        <v>1040</v>
      </c>
      <c r="X32" t="s">
        <v>1040</v>
      </c>
      <c r="Y32" t="s">
        <v>1</v>
      </c>
      <c r="Z32" t="s">
        <v>1097</v>
      </c>
    </row>
    <row r="33" spans="1:26">
      <c r="A33" t="s">
        <v>1037</v>
      </c>
      <c r="B33" t="s">
        <v>1038</v>
      </c>
      <c r="C33" t="s">
        <v>1702</v>
      </c>
      <c r="D33" t="s">
        <v>1039</v>
      </c>
      <c r="E33">
        <v>183.7</v>
      </c>
      <c r="F33">
        <v>4</v>
      </c>
      <c r="G33">
        <v>4</v>
      </c>
      <c r="H33">
        <f t="shared" si="0"/>
        <v>0.1837</v>
      </c>
      <c r="I33">
        <f t="shared" si="1"/>
        <v>4.0000000000000001E-3</v>
      </c>
      <c r="J33">
        <f t="shared" si="2"/>
        <v>4.0000000000000001E-3</v>
      </c>
      <c r="K33">
        <v>258.00545621791036</v>
      </c>
      <c r="L33">
        <v>217.06474452169135</v>
      </c>
      <c r="M33">
        <v>145.08699056886877</v>
      </c>
      <c r="N33" t="s">
        <v>1040</v>
      </c>
      <c r="O33">
        <v>1</v>
      </c>
      <c r="P33" t="s">
        <v>1041</v>
      </c>
      <c r="Q33" t="s">
        <v>1040</v>
      </c>
      <c r="R33" t="s">
        <v>1042</v>
      </c>
      <c r="S33" t="s">
        <v>1043</v>
      </c>
      <c r="T33" t="s">
        <v>1042</v>
      </c>
      <c r="U33" t="s">
        <v>1040</v>
      </c>
      <c r="V33" t="s">
        <v>1</v>
      </c>
      <c r="W33" t="s">
        <v>1040</v>
      </c>
      <c r="X33" t="s">
        <v>1040</v>
      </c>
      <c r="Y33" t="s">
        <v>1</v>
      </c>
      <c r="Z33" t="s">
        <v>1097</v>
      </c>
    </row>
    <row r="34" spans="1:26">
      <c r="A34" t="s">
        <v>1037</v>
      </c>
      <c r="B34" t="s">
        <v>1038</v>
      </c>
      <c r="C34" t="s">
        <v>1702</v>
      </c>
      <c r="D34" t="s">
        <v>1039</v>
      </c>
      <c r="E34">
        <v>196.2</v>
      </c>
      <c r="F34">
        <v>4</v>
      </c>
      <c r="G34">
        <v>4</v>
      </c>
      <c r="H34">
        <f t="shared" si="0"/>
        <v>0.19619999999999999</v>
      </c>
      <c r="I34">
        <f t="shared" si="1"/>
        <v>4.0000000000000001E-3</v>
      </c>
      <c r="J34">
        <f t="shared" si="2"/>
        <v>4.0000000000000001E-3</v>
      </c>
      <c r="K34">
        <v>307.21507477838861</v>
      </c>
      <c r="L34">
        <v>266.11158253435303</v>
      </c>
      <c r="M34">
        <v>174.28368803120895</v>
      </c>
      <c r="N34" t="s">
        <v>1040</v>
      </c>
      <c r="O34">
        <v>1</v>
      </c>
      <c r="P34" t="s">
        <v>1041</v>
      </c>
      <c r="Q34" t="s">
        <v>1040</v>
      </c>
      <c r="R34" t="s">
        <v>1042</v>
      </c>
      <c r="S34" t="s">
        <v>1043</v>
      </c>
      <c r="T34" t="s">
        <v>1042</v>
      </c>
      <c r="U34" t="s">
        <v>1040</v>
      </c>
      <c r="V34" t="s">
        <v>1</v>
      </c>
      <c r="W34" t="s">
        <v>1040</v>
      </c>
      <c r="X34" t="s">
        <v>1040</v>
      </c>
      <c r="Y34" t="s">
        <v>1</v>
      </c>
      <c r="Z34" t="s">
        <v>1097</v>
      </c>
    </row>
    <row r="35" spans="1:26">
      <c r="A35" t="s">
        <v>1044</v>
      </c>
      <c r="B35" t="s">
        <v>57</v>
      </c>
      <c r="C35" t="s">
        <v>1695</v>
      </c>
      <c r="D35" t="s">
        <v>1045</v>
      </c>
      <c r="E35">
        <v>2809.9600000000005</v>
      </c>
      <c r="F35">
        <v>6</v>
      </c>
      <c r="G35">
        <v>6</v>
      </c>
      <c r="H35">
        <f t="shared" si="0"/>
        <v>2.8099600000000007</v>
      </c>
      <c r="I35">
        <f t="shared" si="1"/>
        <v>6.0000000000000001E-3</v>
      </c>
      <c r="J35">
        <f t="shared" si="2"/>
        <v>6.0000000000000001E-3</v>
      </c>
      <c r="K35">
        <v>202.6977294210854</v>
      </c>
      <c r="L35">
        <v>239.69705855664449</v>
      </c>
      <c r="M35">
        <v>81.889934197448795</v>
      </c>
      <c r="N35" t="s">
        <v>1040</v>
      </c>
      <c r="O35">
        <v>1</v>
      </c>
      <c r="P35" t="s">
        <v>1041</v>
      </c>
      <c r="Q35" t="s">
        <v>1040</v>
      </c>
      <c r="R35" t="s">
        <v>1042</v>
      </c>
      <c r="S35" t="s">
        <v>1043</v>
      </c>
      <c r="T35" t="s">
        <v>1042</v>
      </c>
      <c r="U35" t="s">
        <v>1040</v>
      </c>
      <c r="V35" t="s">
        <v>1</v>
      </c>
      <c r="W35" t="s">
        <v>1040</v>
      </c>
      <c r="X35" t="s">
        <v>1040</v>
      </c>
      <c r="Y35" t="s">
        <v>1</v>
      </c>
      <c r="Z35" t="s">
        <v>1081</v>
      </c>
    </row>
    <row r="36" spans="1:26">
      <c r="A36" t="s">
        <v>1044</v>
      </c>
      <c r="B36" t="s">
        <v>57</v>
      </c>
      <c r="C36" t="s">
        <v>1695</v>
      </c>
      <c r="D36" t="s">
        <v>1045</v>
      </c>
      <c r="E36">
        <v>2851.5</v>
      </c>
      <c r="F36">
        <v>6</v>
      </c>
      <c r="G36">
        <v>6</v>
      </c>
      <c r="H36">
        <f t="shared" si="0"/>
        <v>2.8515000000000001</v>
      </c>
      <c r="I36">
        <f t="shared" si="1"/>
        <v>6.0000000000000001E-3</v>
      </c>
      <c r="J36">
        <f t="shared" si="2"/>
        <v>6.0000000000000001E-3</v>
      </c>
      <c r="K36">
        <v>252.43506637354065</v>
      </c>
      <c r="L36">
        <v>209.95402527703263</v>
      </c>
      <c r="M36">
        <v>104.81873641312782</v>
      </c>
      <c r="N36" t="s">
        <v>1040</v>
      </c>
      <c r="O36">
        <v>1</v>
      </c>
      <c r="P36" t="s">
        <v>1041</v>
      </c>
      <c r="Q36" t="s">
        <v>1040</v>
      </c>
      <c r="R36" t="s">
        <v>1042</v>
      </c>
      <c r="S36" t="s">
        <v>1043</v>
      </c>
      <c r="T36" t="s">
        <v>1042</v>
      </c>
      <c r="U36" t="s">
        <v>1040</v>
      </c>
      <c r="V36" t="s">
        <v>1</v>
      </c>
      <c r="W36" t="s">
        <v>1040</v>
      </c>
      <c r="X36" t="s">
        <v>1040</v>
      </c>
      <c r="Y36" t="s">
        <v>1</v>
      </c>
      <c r="Z36" t="s">
        <v>1081</v>
      </c>
    </row>
    <row r="37" spans="1:26">
      <c r="A37" t="s">
        <v>1044</v>
      </c>
      <c r="B37" t="s">
        <v>57</v>
      </c>
      <c r="C37" t="s">
        <v>1695</v>
      </c>
      <c r="D37" t="s">
        <v>1045</v>
      </c>
      <c r="E37">
        <v>2861.5999999999995</v>
      </c>
      <c r="F37">
        <v>6</v>
      </c>
      <c r="G37">
        <v>6</v>
      </c>
      <c r="H37">
        <f t="shared" si="0"/>
        <v>2.8615999999999993</v>
      </c>
      <c r="I37">
        <f t="shared" si="1"/>
        <v>6.0000000000000001E-3</v>
      </c>
      <c r="J37">
        <f t="shared" si="2"/>
        <v>6.0000000000000001E-3</v>
      </c>
      <c r="K37">
        <v>217.38781130649474</v>
      </c>
      <c r="L37">
        <v>265.68566620995864</v>
      </c>
      <c r="M37">
        <v>90.603902964149299</v>
      </c>
      <c r="N37" t="s">
        <v>1040</v>
      </c>
      <c r="O37">
        <v>1</v>
      </c>
      <c r="P37" t="s">
        <v>1041</v>
      </c>
      <c r="Q37" t="s">
        <v>1040</v>
      </c>
      <c r="R37" t="s">
        <v>1042</v>
      </c>
      <c r="S37" t="s">
        <v>1043</v>
      </c>
      <c r="T37" t="s">
        <v>1042</v>
      </c>
      <c r="U37" t="s">
        <v>1040</v>
      </c>
      <c r="V37" t="s">
        <v>1</v>
      </c>
      <c r="W37" t="s">
        <v>1040</v>
      </c>
      <c r="X37" t="s">
        <v>1040</v>
      </c>
      <c r="Y37" t="s">
        <v>1</v>
      </c>
      <c r="Z37" t="s">
        <v>1081</v>
      </c>
    </row>
    <row r="38" spans="1:26">
      <c r="A38" t="s">
        <v>1044</v>
      </c>
      <c r="B38" t="s">
        <v>57</v>
      </c>
      <c r="C38" t="s">
        <v>1695</v>
      </c>
      <c r="D38" t="s">
        <v>1045</v>
      </c>
      <c r="E38">
        <v>2901.63</v>
      </c>
      <c r="F38">
        <v>6</v>
      </c>
      <c r="G38">
        <v>6</v>
      </c>
      <c r="H38">
        <f t="shared" si="0"/>
        <v>2.9016299999999999</v>
      </c>
      <c r="I38">
        <f t="shared" si="1"/>
        <v>6.0000000000000001E-3</v>
      </c>
      <c r="J38">
        <f t="shared" si="2"/>
        <v>6.0000000000000001E-3</v>
      </c>
      <c r="K38">
        <v>151.56454485252098</v>
      </c>
      <c r="L38">
        <v>527.84372301718884</v>
      </c>
      <c r="M38">
        <v>115.58465570080028</v>
      </c>
      <c r="N38" t="s">
        <v>1040</v>
      </c>
      <c r="O38">
        <v>1</v>
      </c>
      <c r="P38" t="s">
        <v>1041</v>
      </c>
      <c r="Q38" t="s">
        <v>1040</v>
      </c>
      <c r="R38" t="s">
        <v>1042</v>
      </c>
      <c r="S38" t="s">
        <v>1043</v>
      </c>
      <c r="T38" t="s">
        <v>1042</v>
      </c>
      <c r="U38" t="s">
        <v>1040</v>
      </c>
      <c r="V38" t="s">
        <v>1</v>
      </c>
      <c r="W38" t="s">
        <v>1040</v>
      </c>
      <c r="X38" t="s">
        <v>1040</v>
      </c>
      <c r="Y38" t="s">
        <v>1</v>
      </c>
      <c r="Z38" t="s">
        <v>1081</v>
      </c>
    </row>
    <row r="39" spans="1:26">
      <c r="A39" t="s">
        <v>1044</v>
      </c>
      <c r="B39" t="s">
        <v>57</v>
      </c>
      <c r="C39" t="s">
        <v>1695</v>
      </c>
      <c r="D39" t="s">
        <v>1045</v>
      </c>
      <c r="E39">
        <v>2917.37</v>
      </c>
      <c r="F39">
        <v>6</v>
      </c>
      <c r="G39">
        <v>6</v>
      </c>
      <c r="H39">
        <f t="shared" si="0"/>
        <v>2.91737</v>
      </c>
      <c r="I39">
        <f t="shared" si="1"/>
        <v>6.0000000000000001E-3</v>
      </c>
      <c r="J39">
        <f t="shared" si="2"/>
        <v>6.0000000000000001E-3</v>
      </c>
      <c r="K39">
        <v>189.88295191771715</v>
      </c>
      <c r="L39">
        <v>217.20979243156796</v>
      </c>
      <c r="M39">
        <v>74.47482363093475</v>
      </c>
      <c r="N39" t="s">
        <v>1040</v>
      </c>
      <c r="O39">
        <v>1</v>
      </c>
      <c r="P39" t="s">
        <v>1041</v>
      </c>
      <c r="Q39" t="s">
        <v>1040</v>
      </c>
      <c r="R39" t="s">
        <v>1042</v>
      </c>
      <c r="S39" t="s">
        <v>1043</v>
      </c>
      <c r="T39" t="s">
        <v>1042</v>
      </c>
      <c r="U39" t="s">
        <v>1040</v>
      </c>
      <c r="V39" t="s">
        <v>1</v>
      </c>
      <c r="W39" t="s">
        <v>1040</v>
      </c>
      <c r="X39" t="s">
        <v>1040</v>
      </c>
      <c r="Y39" t="s">
        <v>1</v>
      </c>
      <c r="Z39" t="s">
        <v>1081</v>
      </c>
    </row>
    <row r="40" spans="1:26">
      <c r="A40" t="s">
        <v>1044</v>
      </c>
      <c r="B40" t="s">
        <v>57</v>
      </c>
      <c r="C40" t="s">
        <v>1695</v>
      </c>
      <c r="D40" t="s">
        <v>1045</v>
      </c>
      <c r="E40">
        <v>2926.7</v>
      </c>
      <c r="F40">
        <v>6</v>
      </c>
      <c r="G40">
        <v>6</v>
      </c>
      <c r="H40">
        <f t="shared" si="0"/>
        <v>2.9266999999999999</v>
      </c>
      <c r="I40">
        <f t="shared" si="1"/>
        <v>6.0000000000000001E-3</v>
      </c>
      <c r="J40">
        <f t="shared" si="2"/>
        <v>6.0000000000000001E-3</v>
      </c>
      <c r="K40">
        <v>151.3078151881229</v>
      </c>
      <c r="L40">
        <v>514.55972719967349</v>
      </c>
      <c r="M40">
        <v>114.81774920715031</v>
      </c>
      <c r="N40" t="s">
        <v>1040</v>
      </c>
      <c r="O40">
        <v>1</v>
      </c>
      <c r="P40" t="s">
        <v>1041</v>
      </c>
      <c r="Q40" t="s">
        <v>1040</v>
      </c>
      <c r="R40" t="s">
        <v>1042</v>
      </c>
      <c r="S40" t="s">
        <v>1043</v>
      </c>
      <c r="T40" t="s">
        <v>1042</v>
      </c>
      <c r="U40" t="s">
        <v>1040</v>
      </c>
      <c r="V40" t="s">
        <v>1</v>
      </c>
      <c r="W40" t="s">
        <v>1040</v>
      </c>
      <c r="X40" t="s">
        <v>1040</v>
      </c>
      <c r="Y40" t="s">
        <v>1</v>
      </c>
      <c r="Z40" t="s">
        <v>1081</v>
      </c>
    </row>
    <row r="41" spans="1:26">
      <c r="A41" t="s">
        <v>1044</v>
      </c>
      <c r="B41" t="s">
        <v>57</v>
      </c>
      <c r="C41" t="s">
        <v>1695</v>
      </c>
      <c r="D41" t="s">
        <v>1045</v>
      </c>
      <c r="E41">
        <v>2943.64</v>
      </c>
      <c r="F41">
        <v>6</v>
      </c>
      <c r="G41">
        <v>6</v>
      </c>
      <c r="H41">
        <f t="shared" si="0"/>
        <v>2.9436399999999998</v>
      </c>
      <c r="I41">
        <f t="shared" si="1"/>
        <v>6.0000000000000001E-3</v>
      </c>
      <c r="J41">
        <f t="shared" si="2"/>
        <v>6.0000000000000001E-3</v>
      </c>
      <c r="K41">
        <v>287.33415604854741</v>
      </c>
      <c r="L41">
        <v>249.79767076902959</v>
      </c>
      <c r="M41">
        <v>126.25291973224836</v>
      </c>
      <c r="N41" t="s">
        <v>1040</v>
      </c>
      <c r="O41">
        <v>1</v>
      </c>
      <c r="P41" t="s">
        <v>1041</v>
      </c>
      <c r="Q41" t="s">
        <v>1040</v>
      </c>
      <c r="R41" t="s">
        <v>1042</v>
      </c>
      <c r="S41" t="s">
        <v>1043</v>
      </c>
      <c r="T41" t="s">
        <v>1042</v>
      </c>
      <c r="U41" t="s">
        <v>1040</v>
      </c>
      <c r="V41" t="s">
        <v>1</v>
      </c>
      <c r="W41" t="s">
        <v>1040</v>
      </c>
      <c r="X41" t="s">
        <v>1040</v>
      </c>
      <c r="Y41" t="s">
        <v>1</v>
      </c>
      <c r="Z41" t="s">
        <v>1081</v>
      </c>
    </row>
    <row r="42" spans="1:26">
      <c r="A42" t="s">
        <v>1044</v>
      </c>
      <c r="B42" t="s">
        <v>57</v>
      </c>
      <c r="C42" t="s">
        <v>1695</v>
      </c>
      <c r="D42" t="s">
        <v>1045</v>
      </c>
      <c r="E42">
        <v>2980.6999999999994</v>
      </c>
      <c r="F42">
        <v>6</v>
      </c>
      <c r="G42">
        <v>6</v>
      </c>
      <c r="H42">
        <f t="shared" si="0"/>
        <v>2.9806999999999992</v>
      </c>
      <c r="I42">
        <f t="shared" si="1"/>
        <v>6.0000000000000001E-3</v>
      </c>
      <c r="J42">
        <f t="shared" si="2"/>
        <v>6.0000000000000001E-3</v>
      </c>
      <c r="K42">
        <v>145.73793494187129</v>
      </c>
      <c r="L42">
        <v>517.58518571195032</v>
      </c>
      <c r="M42">
        <v>110.28291614331889</v>
      </c>
      <c r="N42" t="s">
        <v>1040</v>
      </c>
      <c r="O42">
        <v>1</v>
      </c>
      <c r="P42" t="s">
        <v>1041</v>
      </c>
      <c r="Q42" t="s">
        <v>1040</v>
      </c>
      <c r="R42" t="s">
        <v>1042</v>
      </c>
      <c r="S42" t="s">
        <v>1043</v>
      </c>
      <c r="T42" t="s">
        <v>1042</v>
      </c>
      <c r="U42" t="s">
        <v>1040</v>
      </c>
      <c r="V42" t="s">
        <v>1</v>
      </c>
      <c r="W42" t="s">
        <v>1040</v>
      </c>
      <c r="X42" t="s">
        <v>1040</v>
      </c>
      <c r="Y42" t="s">
        <v>1</v>
      </c>
      <c r="Z42" t="s">
        <v>1081</v>
      </c>
    </row>
    <row r="43" spans="1:26">
      <c r="A43" t="s">
        <v>1044</v>
      </c>
      <c r="B43" t="s">
        <v>57</v>
      </c>
      <c r="C43" t="s">
        <v>1695</v>
      </c>
      <c r="D43" t="s">
        <v>1045</v>
      </c>
      <c r="E43">
        <v>3002.19</v>
      </c>
      <c r="F43">
        <v>15</v>
      </c>
      <c r="G43">
        <v>15</v>
      </c>
      <c r="H43">
        <f t="shared" si="0"/>
        <v>3.0021900000000001</v>
      </c>
      <c r="I43">
        <f t="shared" si="1"/>
        <v>1.4999999999999999E-2</v>
      </c>
      <c r="J43">
        <f t="shared" si="2"/>
        <v>1.4999999999999999E-2</v>
      </c>
      <c r="K43">
        <v>144.37293795424148</v>
      </c>
      <c r="L43">
        <v>483.38607313310786</v>
      </c>
      <c r="M43">
        <v>110.73291167943378</v>
      </c>
      <c r="N43" t="s">
        <v>1040</v>
      </c>
      <c r="O43">
        <v>1</v>
      </c>
      <c r="P43" t="s">
        <v>1041</v>
      </c>
      <c r="Q43" t="s">
        <v>1040</v>
      </c>
      <c r="R43" t="s">
        <v>1042</v>
      </c>
      <c r="S43" t="s">
        <v>1043</v>
      </c>
      <c r="T43" t="s">
        <v>1042</v>
      </c>
      <c r="U43" t="s">
        <v>1040</v>
      </c>
      <c r="V43" t="s">
        <v>1</v>
      </c>
      <c r="W43" t="s">
        <v>1040</v>
      </c>
      <c r="X43" t="s">
        <v>1040</v>
      </c>
      <c r="Y43" t="s">
        <v>1</v>
      </c>
      <c r="Z43" t="s">
        <v>1081</v>
      </c>
    </row>
    <row r="44" spans="1:26">
      <c r="A44" t="s">
        <v>1044</v>
      </c>
      <c r="B44" t="s">
        <v>57</v>
      </c>
      <c r="C44" t="s">
        <v>1695</v>
      </c>
      <c r="D44" t="s">
        <v>1045</v>
      </c>
      <c r="E44">
        <v>3016.18</v>
      </c>
      <c r="F44">
        <v>15</v>
      </c>
      <c r="G44">
        <v>15</v>
      </c>
      <c r="H44">
        <f t="shared" si="0"/>
        <v>3.0161799999999999</v>
      </c>
      <c r="I44">
        <f t="shared" si="1"/>
        <v>1.4999999999999999E-2</v>
      </c>
      <c r="J44">
        <f t="shared" si="2"/>
        <v>1.4999999999999999E-2</v>
      </c>
      <c r="K44">
        <v>149.02651933346385</v>
      </c>
      <c r="L44">
        <v>509.99564235641094</v>
      </c>
      <c r="M44">
        <v>113.87110525299029</v>
      </c>
      <c r="N44" t="s">
        <v>1040</v>
      </c>
      <c r="O44">
        <v>1</v>
      </c>
      <c r="P44" t="s">
        <v>1041</v>
      </c>
      <c r="Q44" t="s">
        <v>1040</v>
      </c>
      <c r="R44" t="s">
        <v>1042</v>
      </c>
      <c r="S44" t="s">
        <v>1043</v>
      </c>
      <c r="T44" t="s">
        <v>1042</v>
      </c>
      <c r="U44" t="s">
        <v>1040</v>
      </c>
      <c r="V44" t="s">
        <v>1</v>
      </c>
      <c r="W44" t="s">
        <v>1040</v>
      </c>
      <c r="X44" t="s">
        <v>1040</v>
      </c>
      <c r="Y44" t="s">
        <v>1</v>
      </c>
      <c r="Z44" t="s">
        <v>1081</v>
      </c>
    </row>
    <row r="45" spans="1:26">
      <c r="A45" t="s">
        <v>1044</v>
      </c>
      <c r="B45" t="s">
        <v>57</v>
      </c>
      <c r="C45" t="s">
        <v>1695</v>
      </c>
      <c r="D45" t="s">
        <v>1045</v>
      </c>
      <c r="E45">
        <v>3034.14</v>
      </c>
      <c r="F45">
        <v>15</v>
      </c>
      <c r="G45">
        <v>15</v>
      </c>
      <c r="H45">
        <f t="shared" si="0"/>
        <v>3.0341399999999998</v>
      </c>
      <c r="I45">
        <f t="shared" si="1"/>
        <v>1.4999999999999999E-2</v>
      </c>
      <c r="J45">
        <f t="shared" si="2"/>
        <v>1.4999999999999999E-2</v>
      </c>
      <c r="K45">
        <v>147.81642096140345</v>
      </c>
      <c r="L45">
        <v>526.23294218883291</v>
      </c>
      <c r="M45">
        <v>114.28843098670293</v>
      </c>
      <c r="N45" t="s">
        <v>1040</v>
      </c>
      <c r="O45">
        <v>1</v>
      </c>
      <c r="P45" t="s">
        <v>1041</v>
      </c>
      <c r="Q45" t="s">
        <v>1040</v>
      </c>
      <c r="R45" t="s">
        <v>1042</v>
      </c>
      <c r="S45" t="s">
        <v>1043</v>
      </c>
      <c r="T45" t="s">
        <v>1042</v>
      </c>
      <c r="U45" t="s">
        <v>1040</v>
      </c>
      <c r="V45" t="s">
        <v>1</v>
      </c>
      <c r="W45" t="s">
        <v>1040</v>
      </c>
      <c r="X45" t="s">
        <v>1040</v>
      </c>
      <c r="Y45" t="s">
        <v>1</v>
      </c>
      <c r="Z45" t="s">
        <v>1081</v>
      </c>
    </row>
    <row r="46" spans="1:26">
      <c r="A46" t="s">
        <v>1044</v>
      </c>
      <c r="B46" t="s">
        <v>57</v>
      </c>
      <c r="C46" t="s">
        <v>1695</v>
      </c>
      <c r="D46" t="s">
        <v>1045</v>
      </c>
      <c r="E46">
        <v>3069.14</v>
      </c>
      <c r="F46">
        <v>15</v>
      </c>
      <c r="G46">
        <v>15</v>
      </c>
      <c r="H46">
        <f t="shared" si="0"/>
        <v>3.06914</v>
      </c>
      <c r="I46">
        <f t="shared" si="1"/>
        <v>1.4999999999999999E-2</v>
      </c>
      <c r="J46">
        <f t="shared" si="2"/>
        <v>1.4999999999999999E-2</v>
      </c>
      <c r="K46">
        <v>198.36475417901471</v>
      </c>
      <c r="L46">
        <v>221.69632904418103</v>
      </c>
      <c r="M46">
        <v>78.556751773527523</v>
      </c>
      <c r="N46" t="s">
        <v>1040</v>
      </c>
      <c r="O46">
        <v>1</v>
      </c>
      <c r="P46" t="s">
        <v>1041</v>
      </c>
      <c r="Q46" t="s">
        <v>1040</v>
      </c>
      <c r="R46" t="s">
        <v>1042</v>
      </c>
      <c r="S46" t="s">
        <v>1043</v>
      </c>
      <c r="T46" t="s">
        <v>1042</v>
      </c>
      <c r="U46" t="s">
        <v>1040</v>
      </c>
      <c r="V46" t="s">
        <v>1</v>
      </c>
      <c r="W46" t="s">
        <v>1040</v>
      </c>
      <c r="X46" t="s">
        <v>1040</v>
      </c>
      <c r="Y46" t="s">
        <v>1</v>
      </c>
      <c r="Z46" t="s">
        <v>1081</v>
      </c>
    </row>
    <row r="47" spans="1:26">
      <c r="A47" t="s">
        <v>1044</v>
      </c>
      <c r="B47" t="s">
        <v>57</v>
      </c>
      <c r="C47" t="s">
        <v>1695</v>
      </c>
      <c r="D47" t="s">
        <v>1045</v>
      </c>
      <c r="E47">
        <v>3087.17</v>
      </c>
      <c r="F47">
        <v>15</v>
      </c>
      <c r="G47">
        <v>15</v>
      </c>
      <c r="H47">
        <f t="shared" si="0"/>
        <v>3.08717</v>
      </c>
      <c r="I47">
        <f t="shared" si="1"/>
        <v>1.4999999999999999E-2</v>
      </c>
      <c r="J47">
        <f t="shared" si="2"/>
        <v>1.4999999999999999E-2</v>
      </c>
      <c r="K47">
        <v>143.76814932523826</v>
      </c>
      <c r="L47">
        <v>496.0486579014505</v>
      </c>
      <c r="M47">
        <v>109.11014350027908</v>
      </c>
      <c r="N47" t="s">
        <v>1040</v>
      </c>
      <c r="O47">
        <v>1</v>
      </c>
      <c r="P47" t="s">
        <v>1041</v>
      </c>
      <c r="Q47" t="s">
        <v>1040</v>
      </c>
      <c r="R47" t="s">
        <v>1042</v>
      </c>
      <c r="S47" t="s">
        <v>1043</v>
      </c>
      <c r="T47" t="s">
        <v>1042</v>
      </c>
      <c r="U47" t="s">
        <v>1040</v>
      </c>
      <c r="V47" t="s">
        <v>1</v>
      </c>
      <c r="W47" t="s">
        <v>1040</v>
      </c>
      <c r="X47" t="s">
        <v>1040</v>
      </c>
      <c r="Y47" t="s">
        <v>1</v>
      </c>
      <c r="Z47" t="s">
        <v>1081</v>
      </c>
    </row>
    <row r="48" spans="1:26">
      <c r="A48" t="s">
        <v>1044</v>
      </c>
      <c r="B48" t="s">
        <v>57</v>
      </c>
      <c r="C48" t="s">
        <v>1695</v>
      </c>
      <c r="D48" t="s">
        <v>1045</v>
      </c>
      <c r="E48">
        <v>3096.3000000000006</v>
      </c>
      <c r="F48">
        <v>15</v>
      </c>
      <c r="G48">
        <v>15</v>
      </c>
      <c r="H48">
        <f t="shared" si="0"/>
        <v>3.0963000000000007</v>
      </c>
      <c r="I48">
        <f t="shared" si="1"/>
        <v>1.4999999999999999E-2</v>
      </c>
      <c r="J48">
        <f t="shared" si="2"/>
        <v>1.4999999999999999E-2</v>
      </c>
      <c r="K48">
        <v>154.23230067174811</v>
      </c>
      <c r="L48">
        <v>522.97067709268435</v>
      </c>
      <c r="M48">
        <v>118.29096831232388</v>
      </c>
      <c r="N48" t="s">
        <v>1040</v>
      </c>
      <c r="O48">
        <v>1</v>
      </c>
      <c r="P48" t="s">
        <v>1041</v>
      </c>
      <c r="Q48" t="s">
        <v>1040</v>
      </c>
      <c r="R48" t="s">
        <v>1042</v>
      </c>
      <c r="S48" t="s">
        <v>1043</v>
      </c>
      <c r="T48" t="s">
        <v>1042</v>
      </c>
      <c r="U48" t="s">
        <v>1040</v>
      </c>
      <c r="V48" t="s">
        <v>1</v>
      </c>
      <c r="W48" t="s">
        <v>1040</v>
      </c>
      <c r="X48" t="s">
        <v>1040</v>
      </c>
      <c r="Y48" t="s">
        <v>1</v>
      </c>
      <c r="Z48" t="s">
        <v>1081</v>
      </c>
    </row>
    <row r="49" spans="1:26">
      <c r="A49" t="s">
        <v>1044</v>
      </c>
      <c r="B49" t="s">
        <v>57</v>
      </c>
      <c r="C49" t="s">
        <v>1695</v>
      </c>
      <c r="D49" t="s">
        <v>1045</v>
      </c>
      <c r="E49">
        <v>3106.12</v>
      </c>
      <c r="F49">
        <v>15</v>
      </c>
      <c r="G49">
        <v>15</v>
      </c>
      <c r="H49">
        <f t="shared" si="0"/>
        <v>3.1061199999999998</v>
      </c>
      <c r="I49">
        <f t="shared" si="1"/>
        <v>1.4999999999999999E-2</v>
      </c>
      <c r="J49">
        <f t="shared" si="2"/>
        <v>1.4999999999999999E-2</v>
      </c>
      <c r="K49">
        <v>152.29867286646143</v>
      </c>
      <c r="L49">
        <v>523.69218611153622</v>
      </c>
      <c r="M49">
        <v>115.7718530157384</v>
      </c>
      <c r="N49" t="s">
        <v>1040</v>
      </c>
      <c r="O49">
        <v>1</v>
      </c>
      <c r="P49" t="s">
        <v>1041</v>
      </c>
      <c r="Q49" t="s">
        <v>1040</v>
      </c>
      <c r="R49" t="s">
        <v>1042</v>
      </c>
      <c r="S49" t="s">
        <v>1043</v>
      </c>
      <c r="T49" t="s">
        <v>1042</v>
      </c>
      <c r="U49" t="s">
        <v>1040</v>
      </c>
      <c r="V49" t="s">
        <v>1</v>
      </c>
      <c r="W49" t="s">
        <v>1040</v>
      </c>
      <c r="X49" t="s">
        <v>1040</v>
      </c>
      <c r="Y49" t="s">
        <v>1</v>
      </c>
      <c r="Z49" t="s">
        <v>1081</v>
      </c>
    </row>
    <row r="50" spans="1:26">
      <c r="A50" t="s">
        <v>1044</v>
      </c>
      <c r="B50" t="s">
        <v>57</v>
      </c>
      <c r="C50" t="s">
        <v>1695</v>
      </c>
      <c r="D50" t="s">
        <v>1045</v>
      </c>
      <c r="E50">
        <v>3130.44</v>
      </c>
      <c r="F50">
        <v>15</v>
      </c>
      <c r="G50">
        <v>15</v>
      </c>
      <c r="H50">
        <f t="shared" si="0"/>
        <v>3.1304400000000001</v>
      </c>
      <c r="I50">
        <f t="shared" si="1"/>
        <v>1.4999999999999999E-2</v>
      </c>
      <c r="J50">
        <f t="shared" si="2"/>
        <v>1.4999999999999999E-2</v>
      </c>
      <c r="K50">
        <v>152.47754946114674</v>
      </c>
      <c r="L50">
        <v>494.95254997305994</v>
      </c>
      <c r="M50">
        <v>116.44741898300592</v>
      </c>
      <c r="N50" t="s">
        <v>1040</v>
      </c>
      <c r="O50">
        <v>1</v>
      </c>
      <c r="P50" t="s">
        <v>1041</v>
      </c>
      <c r="Q50" t="s">
        <v>1040</v>
      </c>
      <c r="R50" t="s">
        <v>1042</v>
      </c>
      <c r="S50" t="s">
        <v>1043</v>
      </c>
      <c r="T50" t="s">
        <v>1042</v>
      </c>
      <c r="U50" t="s">
        <v>1040</v>
      </c>
      <c r="V50" t="s">
        <v>1</v>
      </c>
      <c r="W50" t="s">
        <v>1040</v>
      </c>
      <c r="X50" t="s">
        <v>1040</v>
      </c>
      <c r="Y50" t="s">
        <v>1</v>
      </c>
      <c r="Z50" t="s">
        <v>1081</v>
      </c>
    </row>
    <row r="51" spans="1:26">
      <c r="A51" t="s">
        <v>1044</v>
      </c>
      <c r="B51" t="s">
        <v>57</v>
      </c>
      <c r="C51" t="s">
        <v>1695</v>
      </c>
      <c r="D51" t="s">
        <v>1045</v>
      </c>
      <c r="E51">
        <v>3160.5700000000006</v>
      </c>
      <c r="F51">
        <v>15</v>
      </c>
      <c r="G51">
        <v>15</v>
      </c>
      <c r="H51">
        <f t="shared" si="0"/>
        <v>3.1605700000000008</v>
      </c>
      <c r="I51">
        <f t="shared" si="1"/>
        <v>1.4999999999999999E-2</v>
      </c>
      <c r="J51">
        <f t="shared" si="2"/>
        <v>1.4999999999999999E-2</v>
      </c>
      <c r="K51">
        <v>184.13158616838612</v>
      </c>
      <c r="L51">
        <v>204.97925188062297</v>
      </c>
      <c r="M51">
        <v>72.124127814437728</v>
      </c>
      <c r="N51" t="s">
        <v>1040</v>
      </c>
      <c r="O51">
        <v>1</v>
      </c>
      <c r="P51" t="s">
        <v>1041</v>
      </c>
      <c r="Q51" t="s">
        <v>1040</v>
      </c>
      <c r="R51" t="s">
        <v>1042</v>
      </c>
      <c r="S51" t="s">
        <v>1043</v>
      </c>
      <c r="T51" t="s">
        <v>1042</v>
      </c>
      <c r="U51" t="s">
        <v>1040</v>
      </c>
      <c r="V51" t="s">
        <v>1</v>
      </c>
      <c r="W51" t="s">
        <v>1040</v>
      </c>
      <c r="X51" t="s">
        <v>1040</v>
      </c>
      <c r="Y51" t="s">
        <v>1</v>
      </c>
      <c r="Z51" t="s">
        <v>1081</v>
      </c>
    </row>
    <row r="52" spans="1:26">
      <c r="A52" t="s">
        <v>1044</v>
      </c>
      <c r="B52" t="s">
        <v>57</v>
      </c>
      <c r="C52" t="s">
        <v>1695</v>
      </c>
      <c r="D52" t="s">
        <v>1045</v>
      </c>
      <c r="E52">
        <v>3181.4</v>
      </c>
      <c r="F52">
        <v>15</v>
      </c>
      <c r="G52">
        <v>15</v>
      </c>
      <c r="H52">
        <f t="shared" si="0"/>
        <v>3.1814</v>
      </c>
      <c r="I52">
        <f t="shared" si="1"/>
        <v>1.4999999999999999E-2</v>
      </c>
      <c r="J52">
        <f t="shared" si="2"/>
        <v>1.4999999999999999E-2</v>
      </c>
      <c r="K52">
        <v>146.29705828863166</v>
      </c>
      <c r="L52">
        <v>501.71430368269284</v>
      </c>
      <c r="M52">
        <v>112.93002572426315</v>
      </c>
      <c r="N52" t="s">
        <v>1040</v>
      </c>
      <c r="O52">
        <v>1</v>
      </c>
      <c r="P52" t="s">
        <v>1041</v>
      </c>
      <c r="Q52" t="s">
        <v>1040</v>
      </c>
      <c r="R52" t="s">
        <v>1042</v>
      </c>
      <c r="S52" t="s">
        <v>1043</v>
      </c>
      <c r="T52" t="s">
        <v>1042</v>
      </c>
      <c r="U52" t="s">
        <v>1040</v>
      </c>
      <c r="V52" t="s">
        <v>1</v>
      </c>
      <c r="W52" t="s">
        <v>1040</v>
      </c>
      <c r="X52" t="s">
        <v>1040</v>
      </c>
      <c r="Y52" t="s">
        <v>1</v>
      </c>
      <c r="Z52" t="s">
        <v>1081</v>
      </c>
    </row>
    <row r="53" spans="1:26">
      <c r="A53" t="s">
        <v>1044</v>
      </c>
      <c r="B53" t="s">
        <v>57</v>
      </c>
      <c r="C53" t="s">
        <v>1695</v>
      </c>
      <c r="D53" t="s">
        <v>1045</v>
      </c>
      <c r="E53">
        <v>3189.9</v>
      </c>
      <c r="F53">
        <v>15</v>
      </c>
      <c r="G53">
        <v>15</v>
      </c>
      <c r="H53">
        <f t="shared" si="0"/>
        <v>3.1899000000000002</v>
      </c>
      <c r="I53">
        <f t="shared" si="1"/>
        <v>1.4999999999999999E-2</v>
      </c>
      <c r="J53">
        <f t="shared" si="2"/>
        <v>1.4999999999999999E-2</v>
      </c>
      <c r="K53">
        <v>153.74135222748828</v>
      </c>
      <c r="L53">
        <v>525.75934402537393</v>
      </c>
      <c r="M53">
        <v>117.9805710785671</v>
      </c>
      <c r="N53" t="s">
        <v>1040</v>
      </c>
      <c r="O53">
        <v>1</v>
      </c>
      <c r="P53" t="s">
        <v>1041</v>
      </c>
      <c r="Q53" t="s">
        <v>1040</v>
      </c>
      <c r="R53" t="s">
        <v>1042</v>
      </c>
      <c r="S53" t="s">
        <v>1043</v>
      </c>
      <c r="T53" t="s">
        <v>1042</v>
      </c>
      <c r="U53" t="s">
        <v>1040</v>
      </c>
      <c r="V53" t="s">
        <v>1</v>
      </c>
      <c r="W53" t="s">
        <v>1040</v>
      </c>
      <c r="X53" t="s">
        <v>1040</v>
      </c>
      <c r="Y53" t="s">
        <v>1</v>
      </c>
      <c r="Z53" t="s">
        <v>1081</v>
      </c>
    </row>
    <row r="54" spans="1:26">
      <c r="A54" t="s">
        <v>1044</v>
      </c>
      <c r="B54" t="s">
        <v>57</v>
      </c>
      <c r="C54" t="s">
        <v>1695</v>
      </c>
      <c r="D54" t="s">
        <v>1045</v>
      </c>
      <c r="E54">
        <v>3199.9899999999993</v>
      </c>
      <c r="F54">
        <v>15</v>
      </c>
      <c r="G54">
        <v>15</v>
      </c>
      <c r="H54">
        <f t="shared" si="0"/>
        <v>3.1999899999999992</v>
      </c>
      <c r="I54">
        <f t="shared" si="1"/>
        <v>1.4999999999999999E-2</v>
      </c>
      <c r="J54">
        <f t="shared" si="2"/>
        <v>1.4999999999999999E-2</v>
      </c>
      <c r="K54">
        <v>152.70376330220884</v>
      </c>
      <c r="L54">
        <v>524.81986027294101</v>
      </c>
      <c r="M54">
        <v>116.53333287516682</v>
      </c>
      <c r="N54" t="s">
        <v>1040</v>
      </c>
      <c r="O54">
        <v>1</v>
      </c>
      <c r="P54" t="s">
        <v>1041</v>
      </c>
      <c r="Q54" t="s">
        <v>1040</v>
      </c>
      <c r="R54" t="s">
        <v>1042</v>
      </c>
      <c r="S54" t="s">
        <v>1043</v>
      </c>
      <c r="T54" t="s">
        <v>1042</v>
      </c>
      <c r="U54" t="s">
        <v>1040</v>
      </c>
      <c r="V54" t="s">
        <v>1</v>
      </c>
      <c r="W54" t="s">
        <v>1040</v>
      </c>
      <c r="X54" t="s">
        <v>1040</v>
      </c>
      <c r="Y54" t="s">
        <v>1</v>
      </c>
      <c r="Z54" t="s">
        <v>1081</v>
      </c>
    </row>
    <row r="55" spans="1:26">
      <c r="A55" t="s">
        <v>1044</v>
      </c>
      <c r="B55" t="s">
        <v>57</v>
      </c>
      <c r="C55" t="s">
        <v>1695</v>
      </c>
      <c r="D55" t="s">
        <v>1045</v>
      </c>
      <c r="E55">
        <v>3209.23</v>
      </c>
      <c r="F55">
        <v>15</v>
      </c>
      <c r="G55">
        <v>15</v>
      </c>
      <c r="H55">
        <f t="shared" si="0"/>
        <v>3.2092299999999998</v>
      </c>
      <c r="I55">
        <f t="shared" si="1"/>
        <v>1.4999999999999999E-2</v>
      </c>
      <c r="J55">
        <f t="shared" si="2"/>
        <v>1.4999999999999999E-2</v>
      </c>
      <c r="K55">
        <v>150.15032646850096</v>
      </c>
      <c r="L55">
        <v>499.37229212611095</v>
      </c>
      <c r="M55">
        <v>114.80476323644183</v>
      </c>
      <c r="N55" t="s">
        <v>1040</v>
      </c>
      <c r="O55">
        <v>1</v>
      </c>
      <c r="P55" t="s">
        <v>1041</v>
      </c>
      <c r="Q55" t="s">
        <v>1040</v>
      </c>
      <c r="R55" t="s">
        <v>1042</v>
      </c>
      <c r="S55" t="s">
        <v>1043</v>
      </c>
      <c r="T55" t="s">
        <v>1042</v>
      </c>
      <c r="U55" t="s">
        <v>1040</v>
      </c>
      <c r="V55" t="s">
        <v>1</v>
      </c>
      <c r="W55" t="s">
        <v>1040</v>
      </c>
      <c r="X55" t="s">
        <v>1040</v>
      </c>
      <c r="Y55" t="s">
        <v>1</v>
      </c>
      <c r="Z55" t="s">
        <v>1081</v>
      </c>
    </row>
    <row r="56" spans="1:26">
      <c r="A56" t="s">
        <v>1044</v>
      </c>
      <c r="B56" t="s">
        <v>57</v>
      </c>
      <c r="C56" t="s">
        <v>1695</v>
      </c>
      <c r="D56" t="s">
        <v>1045</v>
      </c>
      <c r="E56">
        <v>3220.12</v>
      </c>
      <c r="F56">
        <v>15</v>
      </c>
      <c r="G56">
        <v>15</v>
      </c>
      <c r="H56">
        <f t="shared" si="0"/>
        <v>3.2201200000000001</v>
      </c>
      <c r="I56">
        <f t="shared" si="1"/>
        <v>1.4999999999999999E-2</v>
      </c>
      <c r="J56">
        <f t="shared" si="2"/>
        <v>1.4999999999999999E-2</v>
      </c>
      <c r="K56">
        <v>149.21921267405054</v>
      </c>
      <c r="L56">
        <v>510.33753974007442</v>
      </c>
      <c r="M56">
        <v>114.32116684200855</v>
      </c>
      <c r="N56" t="s">
        <v>1040</v>
      </c>
      <c r="O56">
        <v>1</v>
      </c>
      <c r="P56" t="s">
        <v>1041</v>
      </c>
      <c r="Q56" t="s">
        <v>1040</v>
      </c>
      <c r="R56" t="s">
        <v>1042</v>
      </c>
      <c r="S56" t="s">
        <v>1043</v>
      </c>
      <c r="T56" t="s">
        <v>1042</v>
      </c>
      <c r="U56" t="s">
        <v>1040</v>
      </c>
      <c r="V56" t="s">
        <v>1</v>
      </c>
      <c r="W56" t="s">
        <v>1040</v>
      </c>
      <c r="X56" t="s">
        <v>1040</v>
      </c>
      <c r="Y56" t="s">
        <v>1</v>
      </c>
      <c r="Z56" t="s">
        <v>1081</v>
      </c>
    </row>
    <row r="57" spans="1:26">
      <c r="A57" t="s">
        <v>1044</v>
      </c>
      <c r="B57" t="s">
        <v>57</v>
      </c>
      <c r="C57" t="s">
        <v>1695</v>
      </c>
      <c r="D57" t="s">
        <v>1045</v>
      </c>
      <c r="E57">
        <v>3243.33</v>
      </c>
      <c r="F57">
        <v>15</v>
      </c>
      <c r="G57">
        <v>15</v>
      </c>
      <c r="H57">
        <f t="shared" si="0"/>
        <v>3.2433299999999998</v>
      </c>
      <c r="I57">
        <f t="shared" si="1"/>
        <v>1.4999999999999999E-2</v>
      </c>
      <c r="J57">
        <f t="shared" si="2"/>
        <v>1.4999999999999999E-2</v>
      </c>
      <c r="K57">
        <v>153.13969012634479</v>
      </c>
      <c r="L57">
        <v>528.77021438446036</v>
      </c>
      <c r="M57">
        <v>116.48498429697408</v>
      </c>
      <c r="N57" t="s">
        <v>1040</v>
      </c>
      <c r="O57">
        <v>1</v>
      </c>
      <c r="P57" t="s">
        <v>1041</v>
      </c>
      <c r="Q57" t="s">
        <v>1040</v>
      </c>
      <c r="R57" t="s">
        <v>1042</v>
      </c>
      <c r="S57" t="s">
        <v>1043</v>
      </c>
      <c r="T57" t="s">
        <v>1042</v>
      </c>
      <c r="U57" t="s">
        <v>1040</v>
      </c>
      <c r="V57" t="s">
        <v>1</v>
      </c>
      <c r="W57" t="s">
        <v>1040</v>
      </c>
      <c r="X57" t="s">
        <v>1040</v>
      </c>
      <c r="Y57" t="s">
        <v>1</v>
      </c>
      <c r="Z57" t="s">
        <v>1081</v>
      </c>
    </row>
    <row r="58" spans="1:26">
      <c r="A58" t="s">
        <v>1044</v>
      </c>
      <c r="B58" t="s">
        <v>57</v>
      </c>
      <c r="C58" t="s">
        <v>1695</v>
      </c>
      <c r="D58" t="s">
        <v>1045</v>
      </c>
      <c r="E58">
        <v>3259.75</v>
      </c>
      <c r="F58">
        <v>15</v>
      </c>
      <c r="G58">
        <v>15</v>
      </c>
      <c r="H58">
        <f t="shared" si="0"/>
        <v>3.2597499999999999</v>
      </c>
      <c r="I58">
        <f t="shared" si="1"/>
        <v>1.4999999999999999E-2</v>
      </c>
      <c r="J58">
        <f t="shared" si="2"/>
        <v>1.4999999999999999E-2</v>
      </c>
      <c r="K58">
        <v>151.65570232582408</v>
      </c>
      <c r="L58">
        <v>504.39398965877547</v>
      </c>
      <c r="M58">
        <v>116.93856490788079</v>
      </c>
      <c r="N58" t="s">
        <v>1040</v>
      </c>
      <c r="O58">
        <v>1</v>
      </c>
      <c r="P58" t="s">
        <v>1041</v>
      </c>
      <c r="Q58" t="s">
        <v>1040</v>
      </c>
      <c r="R58" t="s">
        <v>1042</v>
      </c>
      <c r="S58" t="s">
        <v>1043</v>
      </c>
      <c r="T58" t="s">
        <v>1042</v>
      </c>
      <c r="U58" t="s">
        <v>1040</v>
      </c>
      <c r="V58" t="s">
        <v>1</v>
      </c>
      <c r="W58" t="s">
        <v>1040</v>
      </c>
      <c r="X58" t="s">
        <v>1040</v>
      </c>
      <c r="Y58" t="s">
        <v>1</v>
      </c>
      <c r="Z58" t="s">
        <v>1081</v>
      </c>
    </row>
    <row r="59" spans="1:26">
      <c r="A59" t="s">
        <v>1044</v>
      </c>
      <c r="B59" t="s">
        <v>57</v>
      </c>
      <c r="C59" t="s">
        <v>1695</v>
      </c>
      <c r="D59" t="s">
        <v>1045</v>
      </c>
      <c r="E59">
        <v>3267.1</v>
      </c>
      <c r="F59">
        <v>15</v>
      </c>
      <c r="G59">
        <v>15</v>
      </c>
      <c r="H59">
        <f t="shared" si="0"/>
        <v>3.2671000000000001</v>
      </c>
      <c r="I59">
        <f t="shared" si="1"/>
        <v>1.4999999999999999E-2</v>
      </c>
      <c r="J59">
        <f t="shared" si="2"/>
        <v>1.4999999999999999E-2</v>
      </c>
      <c r="K59">
        <v>147.63842914075067</v>
      </c>
      <c r="L59">
        <v>497.02578288283974</v>
      </c>
      <c r="M59">
        <v>112.98022109758635</v>
      </c>
      <c r="N59" t="s">
        <v>1040</v>
      </c>
      <c r="O59">
        <v>1</v>
      </c>
      <c r="P59" t="s">
        <v>1041</v>
      </c>
      <c r="Q59" t="s">
        <v>1040</v>
      </c>
      <c r="R59" t="s">
        <v>1042</v>
      </c>
      <c r="S59" t="s">
        <v>1043</v>
      </c>
      <c r="T59" t="s">
        <v>1042</v>
      </c>
      <c r="U59" t="s">
        <v>1040</v>
      </c>
      <c r="V59" t="s">
        <v>1</v>
      </c>
      <c r="W59" t="s">
        <v>1040</v>
      </c>
      <c r="X59" t="s">
        <v>1040</v>
      </c>
      <c r="Y59" t="s">
        <v>1</v>
      </c>
      <c r="Z59" t="s">
        <v>1081</v>
      </c>
    </row>
    <row r="60" spans="1:26">
      <c r="A60" t="s">
        <v>1044</v>
      </c>
      <c r="B60" t="s">
        <v>57</v>
      </c>
      <c r="C60" t="s">
        <v>1695</v>
      </c>
      <c r="D60" t="s">
        <v>1045</v>
      </c>
      <c r="E60">
        <v>3275.2600000000007</v>
      </c>
      <c r="F60">
        <v>15</v>
      </c>
      <c r="G60">
        <v>15</v>
      </c>
      <c r="H60">
        <f t="shared" si="0"/>
        <v>3.2752600000000007</v>
      </c>
      <c r="I60">
        <f t="shared" si="1"/>
        <v>1.4999999999999999E-2</v>
      </c>
      <c r="J60">
        <f t="shared" si="2"/>
        <v>1.4999999999999999E-2</v>
      </c>
      <c r="K60">
        <v>145.66789949845074</v>
      </c>
      <c r="L60">
        <v>491.7746164844018</v>
      </c>
      <c r="M60">
        <v>110.92721435731036</v>
      </c>
      <c r="N60" t="s">
        <v>1040</v>
      </c>
      <c r="O60">
        <v>1</v>
      </c>
      <c r="P60" t="s">
        <v>1041</v>
      </c>
      <c r="Q60" t="s">
        <v>1040</v>
      </c>
      <c r="R60" t="s">
        <v>1042</v>
      </c>
      <c r="S60" t="s">
        <v>1043</v>
      </c>
      <c r="T60" t="s">
        <v>1042</v>
      </c>
      <c r="U60" t="s">
        <v>1040</v>
      </c>
      <c r="V60" t="s">
        <v>1</v>
      </c>
      <c r="W60" t="s">
        <v>1040</v>
      </c>
      <c r="X60" t="s">
        <v>1040</v>
      </c>
      <c r="Y60" t="s">
        <v>1</v>
      </c>
      <c r="Z60" t="s">
        <v>1081</v>
      </c>
    </row>
    <row r="61" spans="1:26">
      <c r="A61" t="s">
        <v>1044</v>
      </c>
      <c r="B61" t="s">
        <v>57</v>
      </c>
      <c r="C61" t="s">
        <v>1695</v>
      </c>
      <c r="D61" t="s">
        <v>1045</v>
      </c>
      <c r="E61">
        <v>3286.75</v>
      </c>
      <c r="F61">
        <v>15</v>
      </c>
      <c r="G61">
        <v>15</v>
      </c>
      <c r="H61">
        <f t="shared" si="0"/>
        <v>3.2867500000000001</v>
      </c>
      <c r="I61">
        <f t="shared" si="1"/>
        <v>1.4999999999999999E-2</v>
      </c>
      <c r="J61">
        <f t="shared" si="2"/>
        <v>1.4999999999999999E-2</v>
      </c>
      <c r="K61">
        <v>154.4818637063708</v>
      </c>
      <c r="L61">
        <v>518.4326125355044</v>
      </c>
      <c r="M61">
        <v>115.91212468954352</v>
      </c>
      <c r="N61" t="s">
        <v>1040</v>
      </c>
      <c r="O61">
        <v>1</v>
      </c>
      <c r="P61" t="s">
        <v>1041</v>
      </c>
      <c r="Q61" t="s">
        <v>1040</v>
      </c>
      <c r="R61" t="s">
        <v>1042</v>
      </c>
      <c r="S61" t="s">
        <v>1043</v>
      </c>
      <c r="T61" t="s">
        <v>1042</v>
      </c>
      <c r="U61" t="s">
        <v>1040</v>
      </c>
      <c r="V61" t="s">
        <v>1</v>
      </c>
      <c r="W61" t="s">
        <v>1040</v>
      </c>
      <c r="X61" t="s">
        <v>1040</v>
      </c>
      <c r="Y61" t="s">
        <v>1</v>
      </c>
      <c r="Z61" t="s">
        <v>1081</v>
      </c>
    </row>
    <row r="62" spans="1:26">
      <c r="A62" t="s">
        <v>1044</v>
      </c>
      <c r="B62" t="s">
        <v>79</v>
      </c>
      <c r="C62" t="s">
        <v>1698</v>
      </c>
      <c r="D62" t="s">
        <v>1046</v>
      </c>
      <c r="E62">
        <v>13799</v>
      </c>
      <c r="F62">
        <v>69.900712184396696</v>
      </c>
      <c r="G62">
        <v>69.900712184396696</v>
      </c>
      <c r="H62">
        <f t="shared" si="0"/>
        <v>13.798999999999999</v>
      </c>
      <c r="I62">
        <f t="shared" si="1"/>
        <v>6.9900712184396696E-2</v>
      </c>
      <c r="J62">
        <f t="shared" si="2"/>
        <v>6.9900712184396696E-2</v>
      </c>
      <c r="K62">
        <v>145.47439190144456</v>
      </c>
      <c r="L62">
        <v>495.2183150501366</v>
      </c>
      <c r="M62">
        <v>110.49746145682042</v>
      </c>
      <c r="N62" t="s">
        <v>1040</v>
      </c>
      <c r="O62">
        <v>1</v>
      </c>
      <c r="P62" t="s">
        <v>1041</v>
      </c>
      <c r="Q62" t="s">
        <v>1040</v>
      </c>
      <c r="R62" t="s">
        <v>1042</v>
      </c>
      <c r="S62" t="s">
        <v>1043</v>
      </c>
      <c r="T62" t="s">
        <v>1042</v>
      </c>
      <c r="U62" t="s">
        <v>1040</v>
      </c>
      <c r="V62" t="s">
        <v>1</v>
      </c>
      <c r="W62" t="s">
        <v>1040</v>
      </c>
      <c r="X62" t="s">
        <v>1040</v>
      </c>
      <c r="Y62" t="s">
        <v>1</v>
      </c>
      <c r="Z62" t="s">
        <v>1082</v>
      </c>
    </row>
    <row r="63" spans="1:26">
      <c r="A63" t="s">
        <v>1044</v>
      </c>
      <c r="B63" t="s">
        <v>79</v>
      </c>
      <c r="C63" t="s">
        <v>1698</v>
      </c>
      <c r="D63" t="s">
        <v>1046</v>
      </c>
      <c r="E63">
        <v>13792</v>
      </c>
      <c r="F63">
        <v>69.86708908968518</v>
      </c>
      <c r="G63">
        <v>69.86708908968518</v>
      </c>
      <c r="H63">
        <f t="shared" si="0"/>
        <v>13.792</v>
      </c>
      <c r="I63">
        <f t="shared" si="1"/>
        <v>6.9867089089685183E-2</v>
      </c>
      <c r="J63">
        <f t="shared" si="2"/>
        <v>6.9867089089685183E-2</v>
      </c>
      <c r="K63">
        <v>142.38418295206137</v>
      </c>
      <c r="L63">
        <v>489.78835405418067</v>
      </c>
      <c r="M63">
        <v>107.83037949761243</v>
      </c>
      <c r="N63" t="s">
        <v>1040</v>
      </c>
      <c r="O63">
        <v>1</v>
      </c>
      <c r="P63" t="s">
        <v>1041</v>
      </c>
      <c r="Q63" t="s">
        <v>1040</v>
      </c>
      <c r="R63" t="s">
        <v>1042</v>
      </c>
      <c r="S63" t="s">
        <v>1043</v>
      </c>
      <c r="T63" t="s">
        <v>1042</v>
      </c>
      <c r="U63" t="s">
        <v>1040</v>
      </c>
      <c r="V63" t="s">
        <v>1</v>
      </c>
      <c r="W63" t="s">
        <v>1040</v>
      </c>
      <c r="X63" t="s">
        <v>1040</v>
      </c>
      <c r="Y63" t="s">
        <v>1</v>
      </c>
      <c r="Z63" t="s">
        <v>1082</v>
      </c>
    </row>
    <row r="64" spans="1:26">
      <c r="A64" t="s">
        <v>1044</v>
      </c>
      <c r="B64" t="s">
        <v>79</v>
      </c>
      <c r="C64" t="s">
        <v>1698</v>
      </c>
      <c r="D64" t="s">
        <v>1046</v>
      </c>
      <c r="E64">
        <v>13786</v>
      </c>
      <c r="F64">
        <v>69.838268590657677</v>
      </c>
      <c r="G64">
        <v>69.838268590657677</v>
      </c>
      <c r="H64">
        <f t="shared" si="0"/>
        <v>13.786</v>
      </c>
      <c r="I64">
        <f t="shared" si="1"/>
        <v>6.9838268590657671E-2</v>
      </c>
      <c r="J64">
        <f t="shared" si="2"/>
        <v>6.9838268590657671E-2</v>
      </c>
      <c r="K64">
        <v>137.01563508243453</v>
      </c>
      <c r="L64">
        <v>463.78441046727005</v>
      </c>
      <c r="M64">
        <v>103.78702214048741</v>
      </c>
      <c r="N64" t="s">
        <v>1040</v>
      </c>
      <c r="O64">
        <v>1</v>
      </c>
      <c r="P64" t="s">
        <v>1041</v>
      </c>
      <c r="Q64" t="s">
        <v>1040</v>
      </c>
      <c r="R64" t="s">
        <v>1042</v>
      </c>
      <c r="S64" t="s">
        <v>1043</v>
      </c>
      <c r="T64" t="s">
        <v>1042</v>
      </c>
      <c r="U64" t="s">
        <v>1040</v>
      </c>
      <c r="V64" t="s">
        <v>1</v>
      </c>
      <c r="W64" t="s">
        <v>1040</v>
      </c>
      <c r="X64" t="s">
        <v>1040</v>
      </c>
      <c r="Y64" t="s">
        <v>1</v>
      </c>
      <c r="Z64" t="s">
        <v>1082</v>
      </c>
    </row>
    <row r="65" spans="1:26">
      <c r="A65" t="s">
        <v>1044</v>
      </c>
      <c r="B65" t="s">
        <v>79</v>
      </c>
      <c r="C65" t="s">
        <v>1698</v>
      </c>
      <c r="D65" t="s">
        <v>1046</v>
      </c>
      <c r="E65">
        <v>13779</v>
      </c>
      <c r="F65">
        <v>69.804643853887498</v>
      </c>
      <c r="G65">
        <v>69.804643853887498</v>
      </c>
      <c r="H65">
        <f t="shared" si="0"/>
        <v>13.779</v>
      </c>
      <c r="I65">
        <f t="shared" si="1"/>
        <v>6.9804643853887502E-2</v>
      </c>
      <c r="J65">
        <f t="shared" si="2"/>
        <v>6.9804643853887502E-2</v>
      </c>
      <c r="K65">
        <v>143.01140512209724</v>
      </c>
      <c r="L65">
        <v>483.97418890578217</v>
      </c>
      <c r="M65">
        <v>109.45313225498492</v>
      </c>
      <c r="N65" t="s">
        <v>1040</v>
      </c>
      <c r="O65">
        <v>1</v>
      </c>
      <c r="P65" t="s">
        <v>1041</v>
      </c>
      <c r="Q65" t="s">
        <v>1040</v>
      </c>
      <c r="R65" t="s">
        <v>1042</v>
      </c>
      <c r="S65" t="s">
        <v>1043</v>
      </c>
      <c r="T65" t="s">
        <v>1042</v>
      </c>
      <c r="U65" t="s">
        <v>1040</v>
      </c>
      <c r="V65" t="s">
        <v>1</v>
      </c>
      <c r="W65" t="s">
        <v>1040</v>
      </c>
      <c r="X65" t="s">
        <v>1040</v>
      </c>
      <c r="Y65" t="s">
        <v>1</v>
      </c>
      <c r="Z65" t="s">
        <v>1082</v>
      </c>
    </row>
    <row r="66" spans="1:26">
      <c r="A66" t="s">
        <v>1044</v>
      </c>
      <c r="B66" t="s">
        <v>79</v>
      </c>
      <c r="C66" t="s">
        <v>1698</v>
      </c>
      <c r="D66" t="s">
        <v>1046</v>
      </c>
      <c r="E66">
        <v>13773</v>
      </c>
      <c r="F66">
        <v>69.775821946682967</v>
      </c>
      <c r="G66">
        <v>69.775821946682967</v>
      </c>
      <c r="H66">
        <f t="shared" si="0"/>
        <v>13.773</v>
      </c>
      <c r="I66">
        <f t="shared" si="1"/>
        <v>6.977582194668297E-2</v>
      </c>
      <c r="J66">
        <f t="shared" si="2"/>
        <v>6.977582194668297E-2</v>
      </c>
      <c r="K66">
        <v>147.13656715771137</v>
      </c>
      <c r="L66">
        <v>517.57468879861574</v>
      </c>
      <c r="M66">
        <v>112.94091241788911</v>
      </c>
      <c r="N66" t="s">
        <v>1040</v>
      </c>
      <c r="O66">
        <v>1</v>
      </c>
      <c r="P66" t="s">
        <v>1041</v>
      </c>
      <c r="Q66" t="s">
        <v>1040</v>
      </c>
      <c r="R66" t="s">
        <v>1042</v>
      </c>
      <c r="S66" t="s">
        <v>1043</v>
      </c>
      <c r="T66" t="s">
        <v>1042</v>
      </c>
      <c r="U66" t="s">
        <v>1040</v>
      </c>
      <c r="V66" t="s">
        <v>1</v>
      </c>
      <c r="W66" t="s">
        <v>1040</v>
      </c>
      <c r="X66" t="s">
        <v>1040</v>
      </c>
      <c r="Y66" t="s">
        <v>1</v>
      </c>
      <c r="Z66" t="s">
        <v>1082</v>
      </c>
    </row>
    <row r="67" spans="1:26">
      <c r="A67" t="s">
        <v>1044</v>
      </c>
      <c r="B67" t="s">
        <v>79</v>
      </c>
      <c r="C67" t="s">
        <v>1698</v>
      </c>
      <c r="D67" t="s">
        <v>1046</v>
      </c>
      <c r="E67">
        <v>13766</v>
      </c>
      <c r="F67">
        <v>69.74219556622424</v>
      </c>
      <c r="G67">
        <v>69.74219556622424</v>
      </c>
      <c r="H67">
        <f t="shared" ref="H67:H130" si="3">E67/1000</f>
        <v>13.766</v>
      </c>
      <c r="I67">
        <f t="shared" ref="I67:I130" si="4">F67/1000</f>
        <v>6.9742195566224241E-2</v>
      </c>
      <c r="J67">
        <f t="shared" ref="J67:J130" si="5">G67/1000</f>
        <v>6.9742195566224241E-2</v>
      </c>
      <c r="K67">
        <v>152.01059264222269</v>
      </c>
      <c r="L67">
        <v>516.92861906720282</v>
      </c>
      <c r="M67">
        <v>116.80969392128682</v>
      </c>
      <c r="N67" t="s">
        <v>1040</v>
      </c>
      <c r="O67">
        <v>1</v>
      </c>
      <c r="P67" t="s">
        <v>1041</v>
      </c>
      <c r="Q67" t="s">
        <v>1040</v>
      </c>
      <c r="R67" t="s">
        <v>1042</v>
      </c>
      <c r="S67" t="s">
        <v>1043</v>
      </c>
      <c r="T67" t="s">
        <v>1042</v>
      </c>
      <c r="U67" t="s">
        <v>1040</v>
      </c>
      <c r="V67" t="s">
        <v>1</v>
      </c>
      <c r="W67" t="s">
        <v>1040</v>
      </c>
      <c r="X67" t="s">
        <v>1040</v>
      </c>
      <c r="Y67" t="s">
        <v>1</v>
      </c>
      <c r="Z67" t="s">
        <v>1082</v>
      </c>
    </row>
    <row r="68" spans="1:26">
      <c r="A68" t="s">
        <v>1044</v>
      </c>
      <c r="B68" t="s">
        <v>79</v>
      </c>
      <c r="C68" t="s">
        <v>1698</v>
      </c>
      <c r="D68" t="s">
        <v>1046</v>
      </c>
      <c r="E68">
        <v>13760</v>
      </c>
      <c r="F68">
        <v>69.713372249444276</v>
      </c>
      <c r="G68">
        <v>69.713372249444276</v>
      </c>
      <c r="H68">
        <f t="shared" si="3"/>
        <v>13.76</v>
      </c>
      <c r="I68">
        <f t="shared" si="4"/>
        <v>6.971337224944428E-2</v>
      </c>
      <c r="J68">
        <f t="shared" si="5"/>
        <v>6.971337224944428E-2</v>
      </c>
      <c r="K68">
        <v>139.08926523030831</v>
      </c>
      <c r="L68">
        <v>464.6184076964297</v>
      </c>
      <c r="M68">
        <v>106.1036429177082</v>
      </c>
      <c r="N68" t="s">
        <v>1040</v>
      </c>
      <c r="O68">
        <v>1</v>
      </c>
      <c r="P68" t="s">
        <v>1041</v>
      </c>
      <c r="Q68" t="s">
        <v>1040</v>
      </c>
      <c r="R68" t="s">
        <v>1042</v>
      </c>
      <c r="S68" t="s">
        <v>1043</v>
      </c>
      <c r="T68" t="s">
        <v>1042</v>
      </c>
      <c r="U68" t="s">
        <v>1040</v>
      </c>
      <c r="V68" t="s">
        <v>1</v>
      </c>
      <c r="W68" t="s">
        <v>1040</v>
      </c>
      <c r="X68" t="s">
        <v>1040</v>
      </c>
      <c r="Y68" t="s">
        <v>1</v>
      </c>
      <c r="Z68" t="s">
        <v>1082</v>
      </c>
    </row>
    <row r="69" spans="1:26">
      <c r="A69" t="s">
        <v>1044</v>
      </c>
      <c r="B69" t="s">
        <v>79</v>
      </c>
      <c r="C69" t="s">
        <v>1698</v>
      </c>
      <c r="D69" t="s">
        <v>1046</v>
      </c>
      <c r="E69">
        <v>13753</v>
      </c>
      <c r="F69">
        <v>69.679744223664002</v>
      </c>
      <c r="G69">
        <v>69.679744223664002</v>
      </c>
      <c r="H69">
        <f t="shared" si="3"/>
        <v>13.753</v>
      </c>
      <c r="I69">
        <f t="shared" si="4"/>
        <v>6.9679744223664006E-2</v>
      </c>
      <c r="J69">
        <f t="shared" si="5"/>
        <v>6.9679744223664006E-2</v>
      </c>
      <c r="K69">
        <v>143.90970363083696</v>
      </c>
      <c r="L69">
        <v>505.16180814198674</v>
      </c>
      <c r="M69">
        <v>110.02168127342588</v>
      </c>
      <c r="N69" t="s">
        <v>1040</v>
      </c>
      <c r="O69">
        <v>1</v>
      </c>
      <c r="P69" t="s">
        <v>1041</v>
      </c>
      <c r="Q69" t="s">
        <v>1040</v>
      </c>
      <c r="R69" t="s">
        <v>1042</v>
      </c>
      <c r="S69" t="s">
        <v>1043</v>
      </c>
      <c r="T69" t="s">
        <v>1042</v>
      </c>
      <c r="U69" t="s">
        <v>1040</v>
      </c>
      <c r="V69" t="s">
        <v>1</v>
      </c>
      <c r="W69" t="s">
        <v>1040</v>
      </c>
      <c r="X69" t="s">
        <v>1040</v>
      </c>
      <c r="Y69" t="s">
        <v>1</v>
      </c>
      <c r="Z69" t="s">
        <v>1082</v>
      </c>
    </row>
    <row r="70" spans="1:26">
      <c r="A70" t="s">
        <v>1044</v>
      </c>
      <c r="B70" t="s">
        <v>79</v>
      </c>
      <c r="C70" t="s">
        <v>1698</v>
      </c>
      <c r="D70" t="s">
        <v>1046</v>
      </c>
      <c r="E70">
        <v>13741</v>
      </c>
      <c r="F70">
        <v>69.622094116457831</v>
      </c>
      <c r="G70">
        <v>69.622094116457831</v>
      </c>
      <c r="H70">
        <f t="shared" si="3"/>
        <v>13.741</v>
      </c>
      <c r="I70">
        <f t="shared" si="4"/>
        <v>6.9622094116457825E-2</v>
      </c>
      <c r="J70">
        <f t="shared" si="5"/>
        <v>6.9622094116457825E-2</v>
      </c>
      <c r="K70">
        <v>141.33090533275649</v>
      </c>
      <c r="L70">
        <v>468.30461129990897</v>
      </c>
      <c r="M70">
        <v>107.39500471671093</v>
      </c>
      <c r="N70" t="s">
        <v>1040</v>
      </c>
      <c r="O70">
        <v>1</v>
      </c>
      <c r="P70" t="s">
        <v>1041</v>
      </c>
      <c r="Q70" t="s">
        <v>1040</v>
      </c>
      <c r="R70" t="s">
        <v>1042</v>
      </c>
      <c r="S70" t="s">
        <v>1043</v>
      </c>
      <c r="T70" t="s">
        <v>1042</v>
      </c>
      <c r="U70" t="s">
        <v>1040</v>
      </c>
      <c r="V70" t="s">
        <v>1</v>
      </c>
      <c r="W70" t="s">
        <v>1040</v>
      </c>
      <c r="X70" t="s">
        <v>1040</v>
      </c>
      <c r="Y70" t="s">
        <v>1</v>
      </c>
      <c r="Z70" t="s">
        <v>1082</v>
      </c>
    </row>
    <row r="71" spans="1:26">
      <c r="A71" t="s">
        <v>1044</v>
      </c>
      <c r="B71" t="s">
        <v>79</v>
      </c>
      <c r="C71" t="s">
        <v>1698</v>
      </c>
      <c r="D71" t="s">
        <v>1046</v>
      </c>
      <c r="E71">
        <v>13716</v>
      </c>
      <c r="F71">
        <v>69.501981347370062</v>
      </c>
      <c r="G71">
        <v>69.501981347370062</v>
      </c>
      <c r="H71">
        <f t="shared" si="3"/>
        <v>13.715999999999999</v>
      </c>
      <c r="I71">
        <f t="shared" si="4"/>
        <v>6.9501981347370068E-2</v>
      </c>
      <c r="J71">
        <f t="shared" si="5"/>
        <v>6.9501981347370068E-2</v>
      </c>
      <c r="K71">
        <v>139.38517586013867</v>
      </c>
      <c r="L71">
        <v>487.16375451888234</v>
      </c>
      <c r="M71">
        <v>106.79330009690077</v>
      </c>
      <c r="N71" t="s">
        <v>1040</v>
      </c>
      <c r="O71">
        <v>1</v>
      </c>
      <c r="P71" t="s">
        <v>1041</v>
      </c>
      <c r="Q71" t="s">
        <v>1040</v>
      </c>
      <c r="R71" t="s">
        <v>1042</v>
      </c>
      <c r="S71" t="s">
        <v>1043</v>
      </c>
      <c r="T71" t="s">
        <v>1042</v>
      </c>
      <c r="U71" t="s">
        <v>1040</v>
      </c>
      <c r="V71" t="s">
        <v>1</v>
      </c>
      <c r="W71" t="s">
        <v>1040</v>
      </c>
      <c r="X71" t="s">
        <v>1040</v>
      </c>
      <c r="Y71" t="s">
        <v>1</v>
      </c>
      <c r="Z71" t="s">
        <v>1082</v>
      </c>
    </row>
    <row r="72" spans="1:26">
      <c r="A72" t="s">
        <v>1044</v>
      </c>
      <c r="B72" t="s">
        <v>79</v>
      </c>
      <c r="C72" t="s">
        <v>1698</v>
      </c>
      <c r="D72" t="s">
        <v>1046</v>
      </c>
      <c r="E72">
        <v>13709</v>
      </c>
      <c r="F72">
        <v>69.468347740649563</v>
      </c>
      <c r="G72">
        <v>69.468347740649563</v>
      </c>
      <c r="H72">
        <f t="shared" si="3"/>
        <v>13.709</v>
      </c>
      <c r="I72">
        <f t="shared" si="4"/>
        <v>6.9468347740649569E-2</v>
      </c>
      <c r="J72">
        <f t="shared" si="5"/>
        <v>6.9468347740649569E-2</v>
      </c>
      <c r="K72">
        <v>134.03217497373853</v>
      </c>
      <c r="L72">
        <v>455.64157993352831</v>
      </c>
      <c r="M72">
        <v>103.18043782838984</v>
      </c>
      <c r="N72" t="s">
        <v>1040</v>
      </c>
      <c r="O72">
        <v>1</v>
      </c>
      <c r="P72" t="s">
        <v>1041</v>
      </c>
      <c r="Q72" t="s">
        <v>1040</v>
      </c>
      <c r="R72" t="s">
        <v>1042</v>
      </c>
      <c r="S72" t="s">
        <v>1043</v>
      </c>
      <c r="T72" t="s">
        <v>1042</v>
      </c>
      <c r="U72" t="s">
        <v>1040</v>
      </c>
      <c r="V72" t="s">
        <v>1</v>
      </c>
      <c r="W72" t="s">
        <v>1040</v>
      </c>
      <c r="X72" t="s">
        <v>1040</v>
      </c>
      <c r="Y72" t="s">
        <v>1</v>
      </c>
      <c r="Z72" t="s">
        <v>1082</v>
      </c>
    </row>
    <row r="73" spans="1:26">
      <c r="A73" t="s">
        <v>1044</v>
      </c>
      <c r="B73" t="s">
        <v>79</v>
      </c>
      <c r="C73" t="s">
        <v>1698</v>
      </c>
      <c r="D73" t="s">
        <v>1046</v>
      </c>
      <c r="E73">
        <v>13704</v>
      </c>
      <c r="F73">
        <v>69.444323191215886</v>
      </c>
      <c r="G73">
        <v>69.444323191215886</v>
      </c>
      <c r="H73">
        <f t="shared" si="3"/>
        <v>13.704000000000001</v>
      </c>
      <c r="I73">
        <f t="shared" si="4"/>
        <v>6.9444323191215893E-2</v>
      </c>
      <c r="J73">
        <f t="shared" si="5"/>
        <v>6.9444323191215893E-2</v>
      </c>
      <c r="K73">
        <v>129.50435887945122</v>
      </c>
      <c r="L73">
        <v>454.53580165215834</v>
      </c>
      <c r="M73">
        <v>99.597759127127219</v>
      </c>
      <c r="N73" t="s">
        <v>1040</v>
      </c>
      <c r="O73">
        <v>1</v>
      </c>
      <c r="P73" t="s">
        <v>1041</v>
      </c>
      <c r="Q73" t="s">
        <v>1040</v>
      </c>
      <c r="R73" t="s">
        <v>1042</v>
      </c>
      <c r="S73" t="s">
        <v>1043</v>
      </c>
      <c r="T73" t="s">
        <v>1042</v>
      </c>
      <c r="U73" t="s">
        <v>1040</v>
      </c>
      <c r="V73" t="s">
        <v>1</v>
      </c>
      <c r="W73" t="s">
        <v>1040</v>
      </c>
      <c r="X73" t="s">
        <v>1040</v>
      </c>
      <c r="Y73" t="s">
        <v>1</v>
      </c>
      <c r="Z73" t="s">
        <v>1082</v>
      </c>
    </row>
    <row r="74" spans="1:26">
      <c r="A74" t="s">
        <v>1044</v>
      </c>
      <c r="B74" t="s">
        <v>79</v>
      </c>
      <c r="C74" t="s">
        <v>1698</v>
      </c>
      <c r="D74" t="s">
        <v>1046</v>
      </c>
      <c r="E74">
        <v>13693</v>
      </c>
      <c r="F74">
        <v>69.391467583930577</v>
      </c>
      <c r="G74">
        <v>69.391467583930577</v>
      </c>
      <c r="H74">
        <f t="shared" si="3"/>
        <v>13.693</v>
      </c>
      <c r="I74">
        <f t="shared" si="4"/>
        <v>6.9391467583930583E-2</v>
      </c>
      <c r="J74">
        <f t="shared" si="5"/>
        <v>6.9391467583930583E-2</v>
      </c>
      <c r="K74">
        <v>139.2701158708943</v>
      </c>
      <c r="L74">
        <v>462.65416345460483</v>
      </c>
      <c r="M74">
        <v>106.60895663218466</v>
      </c>
      <c r="N74" t="s">
        <v>1040</v>
      </c>
      <c r="O74">
        <v>1</v>
      </c>
      <c r="P74" t="s">
        <v>1041</v>
      </c>
      <c r="Q74" t="s">
        <v>1040</v>
      </c>
      <c r="R74" t="s">
        <v>1042</v>
      </c>
      <c r="S74" t="s">
        <v>1043</v>
      </c>
      <c r="T74" t="s">
        <v>1042</v>
      </c>
      <c r="U74" t="s">
        <v>1040</v>
      </c>
      <c r="V74" t="s">
        <v>1</v>
      </c>
      <c r="W74" t="s">
        <v>1040</v>
      </c>
      <c r="X74" t="s">
        <v>1040</v>
      </c>
      <c r="Y74" t="s">
        <v>1</v>
      </c>
      <c r="Z74" t="s">
        <v>1082</v>
      </c>
    </row>
    <row r="75" spans="1:26">
      <c r="A75" t="s">
        <v>1044</v>
      </c>
      <c r="B75" t="s">
        <v>79</v>
      </c>
      <c r="C75" t="s">
        <v>1698</v>
      </c>
      <c r="D75" t="s">
        <v>1046</v>
      </c>
      <c r="E75">
        <v>13679</v>
      </c>
      <c r="F75">
        <v>69.324193629682327</v>
      </c>
      <c r="G75">
        <v>69.324193629682327</v>
      </c>
      <c r="H75">
        <f t="shared" si="3"/>
        <v>13.679</v>
      </c>
      <c r="I75">
        <f t="shared" si="4"/>
        <v>6.9324193629682326E-2</v>
      </c>
      <c r="J75">
        <f t="shared" si="5"/>
        <v>6.9324193629682326E-2</v>
      </c>
      <c r="K75">
        <v>129.37742721550649</v>
      </c>
      <c r="L75">
        <v>446.40202491750927</v>
      </c>
      <c r="M75">
        <v>99.557667415080402</v>
      </c>
      <c r="N75" t="s">
        <v>1040</v>
      </c>
      <c r="O75">
        <v>1</v>
      </c>
      <c r="P75" t="s">
        <v>1041</v>
      </c>
      <c r="Q75" t="s">
        <v>1040</v>
      </c>
      <c r="R75" t="s">
        <v>1042</v>
      </c>
      <c r="S75" t="s">
        <v>1043</v>
      </c>
      <c r="T75" t="s">
        <v>1042</v>
      </c>
      <c r="U75" t="s">
        <v>1040</v>
      </c>
      <c r="V75" t="s">
        <v>1</v>
      </c>
      <c r="W75" t="s">
        <v>1040</v>
      </c>
      <c r="X75" t="s">
        <v>1040</v>
      </c>
      <c r="Y75" t="s">
        <v>1</v>
      </c>
      <c r="Z75" t="s">
        <v>1082</v>
      </c>
    </row>
    <row r="76" spans="1:26">
      <c r="A76" t="s">
        <v>1044</v>
      </c>
      <c r="B76" t="s">
        <v>79</v>
      </c>
      <c r="C76" t="s">
        <v>1698</v>
      </c>
      <c r="D76" t="s">
        <v>1046</v>
      </c>
      <c r="E76">
        <v>13672</v>
      </c>
      <c r="F76">
        <v>69.290555315299869</v>
      </c>
      <c r="G76">
        <v>69.290555315299869</v>
      </c>
      <c r="H76">
        <f t="shared" si="3"/>
        <v>13.672000000000001</v>
      </c>
      <c r="I76">
        <f t="shared" si="4"/>
        <v>6.9290555315299873E-2</v>
      </c>
      <c r="J76">
        <f t="shared" si="5"/>
        <v>6.9290555315299873E-2</v>
      </c>
      <c r="K76">
        <v>136.85457193334446</v>
      </c>
      <c r="L76">
        <v>477.23987101751175</v>
      </c>
      <c r="M76">
        <v>103.53394253577633</v>
      </c>
      <c r="N76" t="s">
        <v>1040</v>
      </c>
      <c r="O76">
        <v>1</v>
      </c>
      <c r="P76" t="s">
        <v>1041</v>
      </c>
      <c r="Q76" t="s">
        <v>1040</v>
      </c>
      <c r="R76" t="s">
        <v>1042</v>
      </c>
      <c r="S76" t="s">
        <v>1043</v>
      </c>
      <c r="T76" t="s">
        <v>1042</v>
      </c>
      <c r="U76" t="s">
        <v>1040</v>
      </c>
      <c r="V76" t="s">
        <v>1</v>
      </c>
      <c r="W76" t="s">
        <v>1040</v>
      </c>
      <c r="X76" t="s">
        <v>1040</v>
      </c>
      <c r="Y76" t="s">
        <v>1</v>
      </c>
      <c r="Z76" t="s">
        <v>1082</v>
      </c>
    </row>
    <row r="77" spans="1:26">
      <c r="A77" t="s">
        <v>1044</v>
      </c>
      <c r="B77" t="s">
        <v>79</v>
      </c>
      <c r="C77" t="s">
        <v>1698</v>
      </c>
      <c r="D77" t="s">
        <v>1046</v>
      </c>
      <c r="E77">
        <v>13665</v>
      </c>
      <c r="F77">
        <v>69.25691610877179</v>
      </c>
      <c r="G77">
        <v>69.25691610877179</v>
      </c>
      <c r="H77">
        <f t="shared" si="3"/>
        <v>13.664999999999999</v>
      </c>
      <c r="I77">
        <f t="shared" si="4"/>
        <v>6.9256916108771785E-2</v>
      </c>
      <c r="J77">
        <f t="shared" si="5"/>
        <v>6.9256916108771785E-2</v>
      </c>
      <c r="K77">
        <v>143.16362395069666</v>
      </c>
      <c r="L77">
        <v>482.59596545425097</v>
      </c>
      <c r="M77">
        <v>109.81729725874598</v>
      </c>
      <c r="N77" t="s">
        <v>1040</v>
      </c>
      <c r="O77">
        <v>1</v>
      </c>
      <c r="P77" t="s">
        <v>1041</v>
      </c>
      <c r="Q77" t="s">
        <v>1040</v>
      </c>
      <c r="R77" t="s">
        <v>1042</v>
      </c>
      <c r="S77" t="s">
        <v>1043</v>
      </c>
      <c r="T77" t="s">
        <v>1042</v>
      </c>
      <c r="U77" t="s">
        <v>1040</v>
      </c>
      <c r="V77" t="s">
        <v>1</v>
      </c>
      <c r="W77" t="s">
        <v>1040</v>
      </c>
      <c r="X77" t="s">
        <v>1040</v>
      </c>
      <c r="Y77" t="s">
        <v>1</v>
      </c>
      <c r="Z77" t="s">
        <v>1082</v>
      </c>
    </row>
    <row r="78" spans="1:26">
      <c r="A78" t="s">
        <v>1044</v>
      </c>
      <c r="B78" t="s">
        <v>79</v>
      </c>
      <c r="C78" t="s">
        <v>1698</v>
      </c>
      <c r="D78" t="s">
        <v>1046</v>
      </c>
      <c r="E78">
        <v>13658</v>
      </c>
      <c r="F78">
        <v>69.223276009617379</v>
      </c>
      <c r="G78">
        <v>69.223276009617379</v>
      </c>
      <c r="H78">
        <f t="shared" si="3"/>
        <v>13.657999999999999</v>
      </c>
      <c r="I78">
        <f t="shared" si="4"/>
        <v>6.9223276009617377E-2</v>
      </c>
      <c r="J78">
        <f t="shared" si="5"/>
        <v>6.9223276009617377E-2</v>
      </c>
      <c r="K78">
        <v>143.07406414025462</v>
      </c>
      <c r="L78">
        <v>475.80355976544291</v>
      </c>
      <c r="M78">
        <v>108.65208879363975</v>
      </c>
      <c r="N78" t="s">
        <v>1040</v>
      </c>
      <c r="O78">
        <v>1</v>
      </c>
      <c r="P78" t="s">
        <v>1041</v>
      </c>
      <c r="Q78" t="s">
        <v>1040</v>
      </c>
      <c r="R78" t="s">
        <v>1042</v>
      </c>
      <c r="S78" t="s">
        <v>1043</v>
      </c>
      <c r="T78" t="s">
        <v>1042</v>
      </c>
      <c r="U78" t="s">
        <v>1040</v>
      </c>
      <c r="V78" t="s">
        <v>1</v>
      </c>
      <c r="W78" t="s">
        <v>1040</v>
      </c>
      <c r="X78" t="s">
        <v>1040</v>
      </c>
      <c r="Y78" t="s">
        <v>1</v>
      </c>
      <c r="Z78" t="s">
        <v>1082</v>
      </c>
    </row>
    <row r="79" spans="1:26">
      <c r="A79" t="s">
        <v>1044</v>
      </c>
      <c r="B79" t="s">
        <v>79</v>
      </c>
      <c r="C79" t="s">
        <v>1698</v>
      </c>
      <c r="D79" t="s">
        <v>1046</v>
      </c>
      <c r="E79">
        <v>13651</v>
      </c>
      <c r="F79">
        <v>69.189635017355442</v>
      </c>
      <c r="G79">
        <v>69.189635017355442</v>
      </c>
      <c r="H79">
        <f t="shared" si="3"/>
        <v>13.651</v>
      </c>
      <c r="I79">
        <f t="shared" si="4"/>
        <v>6.9189635017355436E-2</v>
      </c>
      <c r="J79">
        <f t="shared" si="5"/>
        <v>6.9189635017355436E-2</v>
      </c>
      <c r="K79">
        <v>143.55128429727603</v>
      </c>
      <c r="L79">
        <v>477.69600879756575</v>
      </c>
      <c r="M79">
        <v>109.0238228786495</v>
      </c>
      <c r="N79" t="s">
        <v>1040</v>
      </c>
      <c r="O79">
        <v>1</v>
      </c>
      <c r="P79" t="s">
        <v>1041</v>
      </c>
      <c r="Q79" t="s">
        <v>1040</v>
      </c>
      <c r="R79" t="s">
        <v>1042</v>
      </c>
      <c r="S79" t="s">
        <v>1043</v>
      </c>
      <c r="T79" t="s">
        <v>1042</v>
      </c>
      <c r="U79" t="s">
        <v>1040</v>
      </c>
      <c r="V79" t="s">
        <v>1</v>
      </c>
      <c r="W79" t="s">
        <v>1040</v>
      </c>
      <c r="X79" t="s">
        <v>1040</v>
      </c>
      <c r="Y79" t="s">
        <v>1</v>
      </c>
      <c r="Z79" t="s">
        <v>1082</v>
      </c>
    </row>
    <row r="80" spans="1:26">
      <c r="A80" t="s">
        <v>1044</v>
      </c>
      <c r="B80" t="s">
        <v>79</v>
      </c>
      <c r="C80" t="s">
        <v>1698</v>
      </c>
      <c r="D80" t="s">
        <v>1046</v>
      </c>
      <c r="E80">
        <v>13644</v>
      </c>
      <c r="F80">
        <v>69.155993131504303</v>
      </c>
      <c r="G80">
        <v>69.155993131504303</v>
      </c>
      <c r="H80">
        <f t="shared" si="3"/>
        <v>13.644</v>
      </c>
      <c r="I80">
        <f t="shared" si="4"/>
        <v>6.9155993131504306E-2</v>
      </c>
      <c r="J80">
        <f t="shared" si="5"/>
        <v>6.9155993131504306E-2</v>
      </c>
      <c r="K80">
        <v>142.55336797635999</v>
      </c>
      <c r="L80">
        <v>473.3667382321085</v>
      </c>
      <c r="M80">
        <v>108.79180992528617</v>
      </c>
      <c r="N80" t="s">
        <v>1040</v>
      </c>
      <c r="O80">
        <v>1</v>
      </c>
      <c r="P80" t="s">
        <v>1041</v>
      </c>
      <c r="Q80" t="s">
        <v>1040</v>
      </c>
      <c r="R80" t="s">
        <v>1042</v>
      </c>
      <c r="S80" t="s">
        <v>1043</v>
      </c>
      <c r="T80" t="s">
        <v>1042</v>
      </c>
      <c r="U80" t="s">
        <v>1040</v>
      </c>
      <c r="V80" t="s">
        <v>1</v>
      </c>
      <c r="W80" t="s">
        <v>1040</v>
      </c>
      <c r="X80" t="s">
        <v>1040</v>
      </c>
      <c r="Y80" t="s">
        <v>1</v>
      </c>
      <c r="Z80" t="s">
        <v>1082</v>
      </c>
    </row>
    <row r="81" spans="1:26">
      <c r="A81" t="s">
        <v>1044</v>
      </c>
      <c r="B81" t="s">
        <v>79</v>
      </c>
      <c r="C81" t="s">
        <v>1698</v>
      </c>
      <c r="D81" t="s">
        <v>1046</v>
      </c>
      <c r="E81">
        <v>13602</v>
      </c>
      <c r="F81">
        <v>68.95412302398482</v>
      </c>
      <c r="G81">
        <v>68.95412302398482</v>
      </c>
      <c r="H81">
        <f t="shared" si="3"/>
        <v>13.602</v>
      </c>
      <c r="I81">
        <f t="shared" si="4"/>
        <v>6.895412302398482E-2</v>
      </c>
      <c r="J81">
        <f t="shared" si="5"/>
        <v>6.895412302398482E-2</v>
      </c>
      <c r="K81">
        <v>127.9735858841174</v>
      </c>
      <c r="L81">
        <v>423.10918471925152</v>
      </c>
      <c r="M81">
        <v>97.688099980367284</v>
      </c>
      <c r="N81" t="s">
        <v>1040</v>
      </c>
      <c r="O81">
        <v>1</v>
      </c>
      <c r="P81" t="s">
        <v>1041</v>
      </c>
      <c r="Q81" t="s">
        <v>1040</v>
      </c>
      <c r="R81" t="s">
        <v>1042</v>
      </c>
      <c r="S81" t="s">
        <v>1043</v>
      </c>
      <c r="T81" t="s">
        <v>1042</v>
      </c>
      <c r="U81" t="s">
        <v>1040</v>
      </c>
      <c r="V81" t="s">
        <v>1</v>
      </c>
      <c r="W81" t="s">
        <v>1040</v>
      </c>
      <c r="X81" t="s">
        <v>1040</v>
      </c>
      <c r="Y81" t="s">
        <v>1</v>
      </c>
      <c r="Z81" t="s">
        <v>1082</v>
      </c>
    </row>
    <row r="82" spans="1:26">
      <c r="A82" t="s">
        <v>1044</v>
      </c>
      <c r="B82" t="s">
        <v>79</v>
      </c>
      <c r="C82" t="s">
        <v>1698</v>
      </c>
      <c r="D82" t="s">
        <v>1046</v>
      </c>
      <c r="E82">
        <v>12811</v>
      </c>
      <c r="F82">
        <v>65.146085142891366</v>
      </c>
      <c r="G82">
        <v>65.146085142891366</v>
      </c>
      <c r="H82">
        <f t="shared" si="3"/>
        <v>12.811</v>
      </c>
      <c r="I82">
        <f t="shared" si="4"/>
        <v>6.5146085142891372E-2</v>
      </c>
      <c r="J82">
        <f t="shared" si="5"/>
        <v>6.5146085142891372E-2</v>
      </c>
      <c r="K82">
        <v>138.44062189724784</v>
      </c>
      <c r="L82">
        <v>446.27516121181657</v>
      </c>
      <c r="M82">
        <v>105.48726497574208</v>
      </c>
      <c r="N82" t="s">
        <v>1040</v>
      </c>
      <c r="O82">
        <v>1</v>
      </c>
      <c r="P82" t="s">
        <v>1041</v>
      </c>
      <c r="Q82" t="s">
        <v>1040</v>
      </c>
      <c r="R82" t="s">
        <v>1042</v>
      </c>
      <c r="S82" t="s">
        <v>1043</v>
      </c>
      <c r="T82" t="s">
        <v>1042</v>
      </c>
      <c r="U82" t="s">
        <v>1040</v>
      </c>
      <c r="V82" t="s">
        <v>1</v>
      </c>
      <c r="W82" t="s">
        <v>1040</v>
      </c>
      <c r="X82" t="s">
        <v>1040</v>
      </c>
      <c r="Y82" t="s">
        <v>1</v>
      </c>
      <c r="Z82" t="s">
        <v>1082</v>
      </c>
    </row>
    <row r="83" spans="1:26">
      <c r="A83" t="s">
        <v>1044</v>
      </c>
      <c r="B83" t="s">
        <v>1047</v>
      </c>
      <c r="C83" t="s">
        <v>1687</v>
      </c>
      <c r="D83" t="s">
        <v>1048</v>
      </c>
      <c r="E83">
        <v>111.32435607910156</v>
      </c>
      <c r="F83">
        <v>4</v>
      </c>
      <c r="G83">
        <v>4</v>
      </c>
      <c r="H83">
        <f t="shared" si="3"/>
        <v>0.11132435607910156</v>
      </c>
      <c r="I83">
        <f t="shared" si="4"/>
        <v>4.0000000000000001E-3</v>
      </c>
      <c r="J83">
        <f t="shared" si="5"/>
        <v>4.0000000000000001E-3</v>
      </c>
      <c r="K83">
        <v>224.30949972489566</v>
      </c>
      <c r="L83">
        <v>271.37797522939729</v>
      </c>
      <c r="M83">
        <v>88.586119489984611</v>
      </c>
      <c r="N83" t="s">
        <v>1040</v>
      </c>
      <c r="O83">
        <v>1</v>
      </c>
      <c r="P83" t="s">
        <v>1041</v>
      </c>
      <c r="Q83" t="s">
        <v>1040</v>
      </c>
      <c r="R83" t="s">
        <v>1042</v>
      </c>
      <c r="S83" t="s">
        <v>1043</v>
      </c>
      <c r="T83" t="s">
        <v>1042</v>
      </c>
      <c r="U83" t="s">
        <v>1040</v>
      </c>
      <c r="V83" t="s">
        <v>1</v>
      </c>
      <c r="W83" t="s">
        <v>1040</v>
      </c>
      <c r="X83" t="s">
        <v>1040</v>
      </c>
      <c r="Y83" t="s">
        <v>1</v>
      </c>
      <c r="Z83" t="s">
        <v>1081</v>
      </c>
    </row>
    <row r="84" spans="1:26">
      <c r="A84" t="s">
        <v>1044</v>
      </c>
      <c r="B84" t="s">
        <v>1047</v>
      </c>
      <c r="C84" t="s">
        <v>1687</v>
      </c>
      <c r="D84" t="s">
        <v>1048</v>
      </c>
      <c r="E84">
        <v>119.05596160888672</v>
      </c>
      <c r="F84">
        <v>4</v>
      </c>
      <c r="G84">
        <v>4</v>
      </c>
      <c r="H84">
        <f t="shared" si="3"/>
        <v>0.11905596160888672</v>
      </c>
      <c r="I84">
        <f t="shared" si="4"/>
        <v>4.0000000000000001E-3</v>
      </c>
      <c r="J84">
        <f t="shared" si="5"/>
        <v>4.0000000000000001E-3</v>
      </c>
      <c r="K84">
        <v>258.08299783810781</v>
      </c>
      <c r="L84">
        <v>344.15817933078932</v>
      </c>
      <c r="M84">
        <v>107.04219625433186</v>
      </c>
      <c r="N84" t="s">
        <v>1040</v>
      </c>
      <c r="O84">
        <v>1</v>
      </c>
      <c r="P84" t="s">
        <v>1041</v>
      </c>
      <c r="Q84" t="s">
        <v>1040</v>
      </c>
      <c r="R84" t="s">
        <v>1042</v>
      </c>
      <c r="S84" t="s">
        <v>1043</v>
      </c>
      <c r="T84" t="s">
        <v>1042</v>
      </c>
      <c r="U84" t="s">
        <v>1040</v>
      </c>
      <c r="V84" t="s">
        <v>1</v>
      </c>
      <c r="W84" t="s">
        <v>1040</v>
      </c>
      <c r="X84" t="s">
        <v>1040</v>
      </c>
      <c r="Y84" t="s">
        <v>1</v>
      </c>
      <c r="Z84" t="s">
        <v>1081</v>
      </c>
    </row>
    <row r="85" spans="1:26">
      <c r="A85" t="s">
        <v>1044</v>
      </c>
      <c r="B85" t="s">
        <v>1047</v>
      </c>
      <c r="C85" t="s">
        <v>1687</v>
      </c>
      <c r="D85" t="s">
        <v>1048</v>
      </c>
      <c r="E85">
        <v>123.77456665039063</v>
      </c>
      <c r="F85">
        <v>4</v>
      </c>
      <c r="G85">
        <v>4</v>
      </c>
      <c r="H85">
        <f t="shared" si="3"/>
        <v>0.12377456665039062</v>
      </c>
      <c r="I85">
        <f t="shared" si="4"/>
        <v>4.0000000000000001E-3</v>
      </c>
      <c r="J85">
        <f t="shared" si="5"/>
        <v>4.0000000000000001E-3</v>
      </c>
      <c r="K85">
        <v>254.19838668035908</v>
      </c>
      <c r="L85">
        <v>319.57076985261625</v>
      </c>
      <c r="M85">
        <v>104.0166570547519</v>
      </c>
      <c r="N85" t="s">
        <v>1040</v>
      </c>
      <c r="O85">
        <v>1</v>
      </c>
      <c r="P85" t="s">
        <v>1041</v>
      </c>
      <c r="Q85" t="s">
        <v>1040</v>
      </c>
      <c r="R85" t="s">
        <v>1042</v>
      </c>
      <c r="S85" t="s">
        <v>1043</v>
      </c>
      <c r="T85" t="s">
        <v>1042</v>
      </c>
      <c r="U85" t="s">
        <v>1040</v>
      </c>
      <c r="V85" t="s">
        <v>1</v>
      </c>
      <c r="W85" t="s">
        <v>1040</v>
      </c>
      <c r="X85" t="s">
        <v>1040</v>
      </c>
      <c r="Y85" t="s">
        <v>1</v>
      </c>
      <c r="Z85" t="s">
        <v>1081</v>
      </c>
    </row>
    <row r="86" spans="1:26">
      <c r="A86" t="s">
        <v>1044</v>
      </c>
      <c r="B86" t="s">
        <v>1047</v>
      </c>
      <c r="C86" t="s">
        <v>1687</v>
      </c>
      <c r="D86" t="s">
        <v>1048</v>
      </c>
      <c r="E86">
        <v>127.48492431640626</v>
      </c>
      <c r="F86">
        <v>4</v>
      </c>
      <c r="G86">
        <v>4</v>
      </c>
      <c r="H86">
        <f t="shared" si="3"/>
        <v>0.12748492431640626</v>
      </c>
      <c r="I86">
        <f t="shared" si="4"/>
        <v>4.0000000000000001E-3</v>
      </c>
      <c r="J86">
        <f t="shared" si="5"/>
        <v>4.0000000000000001E-3</v>
      </c>
      <c r="K86">
        <v>278.75226457745953</v>
      </c>
      <c r="L86">
        <v>371.22752232426512</v>
      </c>
      <c r="M86">
        <v>115.89258479001998</v>
      </c>
      <c r="N86" t="s">
        <v>1040</v>
      </c>
      <c r="O86">
        <v>1</v>
      </c>
      <c r="P86" t="s">
        <v>1041</v>
      </c>
      <c r="Q86" t="s">
        <v>1040</v>
      </c>
      <c r="R86" t="s">
        <v>1042</v>
      </c>
      <c r="S86" t="s">
        <v>1043</v>
      </c>
      <c r="T86" t="s">
        <v>1042</v>
      </c>
      <c r="U86" t="s">
        <v>1040</v>
      </c>
      <c r="V86" t="s">
        <v>1</v>
      </c>
      <c r="W86" t="s">
        <v>1040</v>
      </c>
      <c r="X86" t="s">
        <v>1040</v>
      </c>
      <c r="Y86" t="s">
        <v>1</v>
      </c>
      <c r="Z86" t="s">
        <v>1081</v>
      </c>
    </row>
    <row r="87" spans="1:26">
      <c r="A87" t="s">
        <v>1044</v>
      </c>
      <c r="B87" t="s">
        <v>1047</v>
      </c>
      <c r="C87" t="s">
        <v>1687</v>
      </c>
      <c r="D87" t="s">
        <v>1048</v>
      </c>
      <c r="E87">
        <v>131.90797424316406</v>
      </c>
      <c r="F87">
        <v>4</v>
      </c>
      <c r="G87">
        <v>4</v>
      </c>
      <c r="H87">
        <f t="shared" si="3"/>
        <v>0.13190797424316406</v>
      </c>
      <c r="I87">
        <f t="shared" si="4"/>
        <v>4.0000000000000001E-3</v>
      </c>
      <c r="J87">
        <f t="shared" si="5"/>
        <v>4.0000000000000001E-3</v>
      </c>
      <c r="K87">
        <v>206.79646085137853</v>
      </c>
      <c r="L87">
        <v>231.00254815042018</v>
      </c>
      <c r="M87">
        <v>79.764653789867282</v>
      </c>
      <c r="N87" t="s">
        <v>1040</v>
      </c>
      <c r="O87">
        <v>1</v>
      </c>
      <c r="P87" t="s">
        <v>1041</v>
      </c>
      <c r="Q87" t="s">
        <v>1040</v>
      </c>
      <c r="R87" t="s">
        <v>1042</v>
      </c>
      <c r="S87" t="s">
        <v>1043</v>
      </c>
      <c r="T87" t="s">
        <v>1042</v>
      </c>
      <c r="U87" t="s">
        <v>1040</v>
      </c>
      <c r="V87" t="s">
        <v>1</v>
      </c>
      <c r="W87" t="s">
        <v>1040</v>
      </c>
      <c r="X87" t="s">
        <v>1040</v>
      </c>
      <c r="Y87" t="s">
        <v>1</v>
      </c>
      <c r="Z87" t="s">
        <v>1081</v>
      </c>
    </row>
    <row r="88" spans="1:26">
      <c r="A88" t="s">
        <v>1044</v>
      </c>
      <c r="B88" t="s">
        <v>1047</v>
      </c>
      <c r="C88" t="s">
        <v>1687</v>
      </c>
      <c r="D88" t="s">
        <v>1048</v>
      </c>
      <c r="E88">
        <v>133.2152099609375</v>
      </c>
      <c r="F88">
        <v>4</v>
      </c>
      <c r="G88">
        <v>4</v>
      </c>
      <c r="H88">
        <f t="shared" si="3"/>
        <v>0.1332152099609375</v>
      </c>
      <c r="I88">
        <f t="shared" si="4"/>
        <v>4.0000000000000001E-3</v>
      </c>
      <c r="J88">
        <f t="shared" si="5"/>
        <v>4.0000000000000001E-3</v>
      </c>
      <c r="K88">
        <v>302.81903223490588</v>
      </c>
      <c r="L88">
        <v>432.21099561680091</v>
      </c>
      <c r="M88">
        <v>130.08519996918895</v>
      </c>
      <c r="N88" t="s">
        <v>1040</v>
      </c>
      <c r="O88">
        <v>1</v>
      </c>
      <c r="P88" t="s">
        <v>1041</v>
      </c>
      <c r="Q88" t="s">
        <v>1040</v>
      </c>
      <c r="R88" t="s">
        <v>1042</v>
      </c>
      <c r="S88" t="s">
        <v>1043</v>
      </c>
      <c r="T88" t="s">
        <v>1042</v>
      </c>
      <c r="U88" t="s">
        <v>1040</v>
      </c>
      <c r="V88" t="s">
        <v>1</v>
      </c>
      <c r="W88" t="s">
        <v>1040</v>
      </c>
      <c r="X88" t="s">
        <v>1040</v>
      </c>
      <c r="Y88" t="s">
        <v>1</v>
      </c>
      <c r="Z88" t="s">
        <v>1081</v>
      </c>
    </row>
    <row r="89" spans="1:26">
      <c r="A89" t="s">
        <v>1044</v>
      </c>
      <c r="B89" t="s">
        <v>1047</v>
      </c>
      <c r="C89" t="s">
        <v>1687</v>
      </c>
      <c r="D89" t="s">
        <v>1048</v>
      </c>
      <c r="E89">
        <v>135.5682373046875</v>
      </c>
      <c r="F89">
        <v>4</v>
      </c>
      <c r="G89">
        <v>4</v>
      </c>
      <c r="H89">
        <f t="shared" si="3"/>
        <v>0.13556823730468751</v>
      </c>
      <c r="I89">
        <f t="shared" si="4"/>
        <v>4.0000000000000001E-3</v>
      </c>
      <c r="J89">
        <f t="shared" si="5"/>
        <v>4.0000000000000001E-3</v>
      </c>
      <c r="K89">
        <v>202.75682592955053</v>
      </c>
      <c r="L89">
        <v>230.70795821823043</v>
      </c>
      <c r="M89">
        <v>78.469595169931225</v>
      </c>
      <c r="N89" t="s">
        <v>1040</v>
      </c>
      <c r="O89">
        <v>1</v>
      </c>
      <c r="P89" t="s">
        <v>1041</v>
      </c>
      <c r="Q89" t="s">
        <v>1040</v>
      </c>
      <c r="R89" t="s">
        <v>1042</v>
      </c>
      <c r="S89" t="s">
        <v>1043</v>
      </c>
      <c r="T89" t="s">
        <v>1042</v>
      </c>
      <c r="U89" t="s">
        <v>1040</v>
      </c>
      <c r="V89" t="s">
        <v>1</v>
      </c>
      <c r="W89" t="s">
        <v>1040</v>
      </c>
      <c r="X89" t="s">
        <v>1040</v>
      </c>
      <c r="Y89" t="s">
        <v>1</v>
      </c>
      <c r="Z89" t="s">
        <v>1081</v>
      </c>
    </row>
    <row r="90" spans="1:26">
      <c r="A90" t="s">
        <v>1044</v>
      </c>
      <c r="B90" t="s">
        <v>1047</v>
      </c>
      <c r="C90" t="s">
        <v>1687</v>
      </c>
      <c r="D90" t="s">
        <v>1048</v>
      </c>
      <c r="E90">
        <v>138.967041015625</v>
      </c>
      <c r="F90">
        <v>4</v>
      </c>
      <c r="G90">
        <v>4</v>
      </c>
      <c r="H90">
        <f t="shared" si="3"/>
        <v>0.13896704101562499</v>
      </c>
      <c r="I90">
        <f t="shared" si="4"/>
        <v>4.0000000000000001E-3</v>
      </c>
      <c r="J90">
        <f t="shared" si="5"/>
        <v>4.0000000000000001E-3</v>
      </c>
      <c r="K90">
        <v>202.00926439077301</v>
      </c>
      <c r="L90">
        <v>230.75479963809028</v>
      </c>
      <c r="M90">
        <v>75.876468829598934</v>
      </c>
      <c r="N90" t="s">
        <v>1040</v>
      </c>
      <c r="O90">
        <v>1</v>
      </c>
      <c r="P90" t="s">
        <v>1041</v>
      </c>
      <c r="Q90" t="s">
        <v>1040</v>
      </c>
      <c r="R90" t="s">
        <v>1042</v>
      </c>
      <c r="S90" t="s">
        <v>1043</v>
      </c>
      <c r="T90" t="s">
        <v>1042</v>
      </c>
      <c r="U90" t="s">
        <v>1040</v>
      </c>
      <c r="V90" t="s">
        <v>1</v>
      </c>
      <c r="W90" t="s">
        <v>1040</v>
      </c>
      <c r="X90" t="s">
        <v>1040</v>
      </c>
      <c r="Y90" t="s">
        <v>1</v>
      </c>
      <c r="Z90" t="s">
        <v>1081</v>
      </c>
    </row>
    <row r="91" spans="1:26">
      <c r="A91" t="s">
        <v>1044</v>
      </c>
      <c r="B91" t="s">
        <v>1047</v>
      </c>
      <c r="C91" t="s">
        <v>1687</v>
      </c>
      <c r="D91" t="s">
        <v>1048</v>
      </c>
      <c r="E91">
        <v>146.69473266601563</v>
      </c>
      <c r="F91">
        <v>4</v>
      </c>
      <c r="G91">
        <v>4</v>
      </c>
      <c r="H91">
        <f t="shared" si="3"/>
        <v>0.14669473266601563</v>
      </c>
      <c r="I91">
        <f t="shared" si="4"/>
        <v>4.0000000000000001E-3</v>
      </c>
      <c r="J91">
        <f t="shared" si="5"/>
        <v>4.0000000000000001E-3</v>
      </c>
      <c r="K91">
        <v>191.38507490510329</v>
      </c>
      <c r="L91">
        <v>215.63653070656051</v>
      </c>
      <c r="M91">
        <v>71.376487958718727</v>
      </c>
      <c r="N91" t="s">
        <v>1040</v>
      </c>
      <c r="O91">
        <v>1</v>
      </c>
      <c r="P91" t="s">
        <v>1041</v>
      </c>
      <c r="Q91" t="s">
        <v>1040</v>
      </c>
      <c r="R91" t="s">
        <v>1042</v>
      </c>
      <c r="S91" t="s">
        <v>1043</v>
      </c>
      <c r="T91" t="s">
        <v>1042</v>
      </c>
      <c r="U91" t="s">
        <v>1040</v>
      </c>
      <c r="V91" t="s">
        <v>1</v>
      </c>
      <c r="W91" t="s">
        <v>1040</v>
      </c>
      <c r="X91" t="s">
        <v>1040</v>
      </c>
      <c r="Y91" t="s">
        <v>1</v>
      </c>
      <c r="Z91" t="s">
        <v>1081</v>
      </c>
    </row>
    <row r="92" spans="1:26">
      <c r="A92" t="s">
        <v>1044</v>
      </c>
      <c r="B92" t="s">
        <v>1047</v>
      </c>
      <c r="C92" t="s">
        <v>1687</v>
      </c>
      <c r="D92" t="s">
        <v>1048</v>
      </c>
      <c r="E92">
        <v>150.03773498535156</v>
      </c>
      <c r="F92">
        <v>4</v>
      </c>
      <c r="G92">
        <v>4</v>
      </c>
      <c r="H92">
        <f t="shared" si="3"/>
        <v>0.15003773498535156</v>
      </c>
      <c r="I92">
        <f t="shared" si="4"/>
        <v>4.0000000000000001E-3</v>
      </c>
      <c r="J92">
        <f t="shared" si="5"/>
        <v>4.0000000000000001E-3</v>
      </c>
      <c r="K92">
        <v>216.44551929813125</v>
      </c>
      <c r="L92">
        <v>265.55226608066346</v>
      </c>
      <c r="M92">
        <v>84.168295846901259</v>
      </c>
      <c r="N92" t="s">
        <v>1040</v>
      </c>
      <c r="O92">
        <v>1</v>
      </c>
      <c r="P92" t="s">
        <v>1041</v>
      </c>
      <c r="Q92" t="s">
        <v>1040</v>
      </c>
      <c r="R92" t="s">
        <v>1042</v>
      </c>
      <c r="S92" t="s">
        <v>1043</v>
      </c>
      <c r="T92" t="s">
        <v>1042</v>
      </c>
      <c r="U92" t="s">
        <v>1040</v>
      </c>
      <c r="V92" t="s">
        <v>1</v>
      </c>
      <c r="W92" t="s">
        <v>1040</v>
      </c>
      <c r="X92" t="s">
        <v>1040</v>
      </c>
      <c r="Y92" t="s">
        <v>1</v>
      </c>
      <c r="Z92" t="s">
        <v>1081</v>
      </c>
    </row>
    <row r="93" spans="1:26">
      <c r="A93" t="s">
        <v>1044</v>
      </c>
      <c r="B93" t="s">
        <v>1047</v>
      </c>
      <c r="C93" t="s">
        <v>1687</v>
      </c>
      <c r="D93" t="s">
        <v>1048</v>
      </c>
      <c r="E93">
        <v>169.7615966796875</v>
      </c>
      <c r="F93">
        <v>4</v>
      </c>
      <c r="G93">
        <v>4</v>
      </c>
      <c r="H93">
        <f t="shared" si="3"/>
        <v>0.16976159667968749</v>
      </c>
      <c r="I93">
        <f t="shared" si="4"/>
        <v>4.0000000000000001E-3</v>
      </c>
      <c r="J93">
        <f t="shared" si="5"/>
        <v>4.0000000000000001E-3</v>
      </c>
      <c r="K93">
        <v>196.31781520723959</v>
      </c>
      <c r="L93">
        <v>221.20530890050051</v>
      </c>
      <c r="M93">
        <v>74.007939659459765</v>
      </c>
      <c r="N93" t="s">
        <v>1040</v>
      </c>
      <c r="O93">
        <v>1</v>
      </c>
      <c r="P93" t="s">
        <v>1041</v>
      </c>
      <c r="Q93" t="s">
        <v>1040</v>
      </c>
      <c r="R93" t="s">
        <v>1042</v>
      </c>
      <c r="S93" t="s">
        <v>1043</v>
      </c>
      <c r="T93" t="s">
        <v>1042</v>
      </c>
      <c r="U93" t="s">
        <v>1040</v>
      </c>
      <c r="V93" t="s">
        <v>1</v>
      </c>
      <c r="W93" t="s">
        <v>1040</v>
      </c>
      <c r="X93" t="s">
        <v>1040</v>
      </c>
      <c r="Y93" t="s">
        <v>1</v>
      </c>
      <c r="Z93" t="s">
        <v>1081</v>
      </c>
    </row>
    <row r="94" spans="1:26">
      <c r="A94" t="s">
        <v>1044</v>
      </c>
      <c r="B94" t="s">
        <v>1047</v>
      </c>
      <c r="C94" t="s">
        <v>1687</v>
      </c>
      <c r="D94" t="s">
        <v>1048</v>
      </c>
      <c r="E94">
        <v>179.93525695800781</v>
      </c>
      <c r="F94">
        <v>4</v>
      </c>
      <c r="G94">
        <v>4</v>
      </c>
      <c r="H94">
        <f t="shared" si="3"/>
        <v>0.1799352569580078</v>
      </c>
      <c r="I94">
        <f t="shared" si="4"/>
        <v>4.0000000000000001E-3</v>
      </c>
      <c r="J94">
        <f t="shared" si="5"/>
        <v>4.0000000000000001E-3</v>
      </c>
      <c r="K94">
        <v>175.71628102009413</v>
      </c>
      <c r="L94">
        <v>684.55041193669661</v>
      </c>
      <c r="M94">
        <v>137.55247844256161</v>
      </c>
      <c r="N94" t="s">
        <v>1040</v>
      </c>
      <c r="O94">
        <v>1</v>
      </c>
      <c r="P94" t="s">
        <v>1041</v>
      </c>
      <c r="Q94" t="s">
        <v>1040</v>
      </c>
      <c r="R94" t="s">
        <v>1042</v>
      </c>
      <c r="S94" t="s">
        <v>1043</v>
      </c>
      <c r="T94" t="s">
        <v>1042</v>
      </c>
      <c r="U94" t="s">
        <v>1040</v>
      </c>
      <c r="V94" t="s">
        <v>1</v>
      </c>
      <c r="W94" t="s">
        <v>1040</v>
      </c>
      <c r="X94" t="s">
        <v>1040</v>
      </c>
      <c r="Y94" t="s">
        <v>1</v>
      </c>
      <c r="Z94" t="s">
        <v>1081</v>
      </c>
    </row>
    <row r="95" spans="1:26">
      <c r="A95" t="s">
        <v>1044</v>
      </c>
      <c r="B95" t="s">
        <v>1047</v>
      </c>
      <c r="C95" t="s">
        <v>1687</v>
      </c>
      <c r="D95" t="s">
        <v>1048</v>
      </c>
      <c r="E95">
        <v>184.37225341796875</v>
      </c>
      <c r="F95">
        <v>4</v>
      </c>
      <c r="G95">
        <v>4</v>
      </c>
      <c r="H95">
        <f t="shared" si="3"/>
        <v>0.18437225341796876</v>
      </c>
      <c r="I95">
        <f t="shared" si="4"/>
        <v>4.0000000000000001E-3</v>
      </c>
      <c r="J95">
        <f t="shared" si="5"/>
        <v>4.0000000000000001E-3</v>
      </c>
      <c r="K95">
        <v>165.30852222835892</v>
      </c>
      <c r="L95">
        <v>638.83886310870548</v>
      </c>
      <c r="M95">
        <v>126.72329545642191</v>
      </c>
      <c r="N95" t="s">
        <v>1040</v>
      </c>
      <c r="O95">
        <v>1</v>
      </c>
      <c r="P95" t="s">
        <v>1041</v>
      </c>
      <c r="Q95" t="s">
        <v>1040</v>
      </c>
      <c r="R95" t="s">
        <v>1042</v>
      </c>
      <c r="S95" t="s">
        <v>1043</v>
      </c>
      <c r="T95" t="s">
        <v>1042</v>
      </c>
      <c r="U95" t="s">
        <v>1040</v>
      </c>
      <c r="V95" t="s">
        <v>1</v>
      </c>
      <c r="W95" t="s">
        <v>1040</v>
      </c>
      <c r="X95" t="s">
        <v>1040</v>
      </c>
      <c r="Y95" t="s">
        <v>1</v>
      </c>
      <c r="Z95" t="s">
        <v>1081</v>
      </c>
    </row>
    <row r="96" spans="1:26">
      <c r="A96" t="s">
        <v>1044</v>
      </c>
      <c r="B96" t="s">
        <v>1047</v>
      </c>
      <c r="C96" t="s">
        <v>1687</v>
      </c>
      <c r="D96" t="s">
        <v>1048</v>
      </c>
      <c r="E96">
        <v>190.00897216796875</v>
      </c>
      <c r="F96">
        <v>4</v>
      </c>
      <c r="G96">
        <v>4</v>
      </c>
      <c r="H96">
        <f t="shared" si="3"/>
        <v>0.19000897216796875</v>
      </c>
      <c r="I96">
        <f t="shared" si="4"/>
        <v>4.0000000000000001E-3</v>
      </c>
      <c r="J96">
        <f t="shared" si="5"/>
        <v>4.0000000000000001E-3</v>
      </c>
      <c r="K96">
        <v>216.34517441085916</v>
      </c>
      <c r="L96">
        <v>253.81906338488807</v>
      </c>
      <c r="M96">
        <v>85.653337693992114</v>
      </c>
      <c r="N96" t="s">
        <v>1040</v>
      </c>
      <c r="O96">
        <v>1</v>
      </c>
      <c r="P96" t="s">
        <v>1041</v>
      </c>
      <c r="Q96" t="s">
        <v>1040</v>
      </c>
      <c r="R96" t="s">
        <v>1042</v>
      </c>
      <c r="S96" t="s">
        <v>1043</v>
      </c>
      <c r="T96" t="s">
        <v>1042</v>
      </c>
      <c r="U96" t="s">
        <v>1040</v>
      </c>
      <c r="V96" t="s">
        <v>1</v>
      </c>
      <c r="W96" t="s">
        <v>1040</v>
      </c>
      <c r="X96" t="s">
        <v>1040</v>
      </c>
      <c r="Y96" t="s">
        <v>1</v>
      </c>
      <c r="Z96" t="s">
        <v>1081</v>
      </c>
    </row>
    <row r="97" spans="1:26">
      <c r="A97" t="s">
        <v>1044</v>
      </c>
      <c r="B97" t="s">
        <v>1047</v>
      </c>
      <c r="C97" t="s">
        <v>1687</v>
      </c>
      <c r="D97" t="s">
        <v>1048</v>
      </c>
      <c r="E97">
        <v>191.67660522460938</v>
      </c>
      <c r="F97">
        <v>4</v>
      </c>
      <c r="G97">
        <v>4</v>
      </c>
      <c r="H97">
        <f t="shared" si="3"/>
        <v>0.19167660522460939</v>
      </c>
      <c r="I97">
        <f t="shared" si="4"/>
        <v>4.0000000000000001E-3</v>
      </c>
      <c r="J97">
        <f t="shared" si="5"/>
        <v>4.0000000000000001E-3</v>
      </c>
      <c r="K97">
        <v>247.05759517646825</v>
      </c>
      <c r="L97">
        <v>309.21351382404885</v>
      </c>
      <c r="M97">
        <v>99.879555986244782</v>
      </c>
      <c r="N97" t="s">
        <v>1040</v>
      </c>
      <c r="O97">
        <v>1</v>
      </c>
      <c r="P97" t="s">
        <v>1041</v>
      </c>
      <c r="Q97" t="s">
        <v>1040</v>
      </c>
      <c r="R97" t="s">
        <v>1042</v>
      </c>
      <c r="S97" t="s">
        <v>1043</v>
      </c>
      <c r="T97" t="s">
        <v>1042</v>
      </c>
      <c r="U97" t="s">
        <v>1040</v>
      </c>
      <c r="V97" t="s">
        <v>1</v>
      </c>
      <c r="W97" t="s">
        <v>1040</v>
      </c>
      <c r="X97" t="s">
        <v>1040</v>
      </c>
      <c r="Y97" t="s">
        <v>1</v>
      </c>
      <c r="Z97" t="s">
        <v>1081</v>
      </c>
    </row>
    <row r="98" spans="1:26">
      <c r="A98" t="s">
        <v>1044</v>
      </c>
      <c r="B98" t="s">
        <v>1047</v>
      </c>
      <c r="C98" t="s">
        <v>1687</v>
      </c>
      <c r="D98" t="s">
        <v>1048</v>
      </c>
      <c r="E98">
        <v>198.06916809082031</v>
      </c>
      <c r="F98">
        <v>4</v>
      </c>
      <c r="G98">
        <v>4</v>
      </c>
      <c r="H98">
        <f t="shared" si="3"/>
        <v>0.19806916809082031</v>
      </c>
      <c r="I98">
        <f t="shared" si="4"/>
        <v>4.0000000000000001E-3</v>
      </c>
      <c r="J98">
        <f t="shared" si="5"/>
        <v>4.0000000000000001E-3</v>
      </c>
      <c r="K98">
        <v>238.25252659551387</v>
      </c>
      <c r="L98">
        <v>295.15872185975894</v>
      </c>
      <c r="M98">
        <v>96.174281281045864</v>
      </c>
      <c r="N98" t="s">
        <v>1040</v>
      </c>
      <c r="O98">
        <v>1</v>
      </c>
      <c r="P98" t="s">
        <v>1041</v>
      </c>
      <c r="Q98" t="s">
        <v>1040</v>
      </c>
      <c r="R98" t="s">
        <v>1042</v>
      </c>
      <c r="S98" t="s">
        <v>1043</v>
      </c>
      <c r="T98" t="s">
        <v>1042</v>
      </c>
      <c r="U98" t="s">
        <v>1040</v>
      </c>
      <c r="V98" t="s">
        <v>1</v>
      </c>
      <c r="W98" t="s">
        <v>1040</v>
      </c>
      <c r="X98" t="s">
        <v>1040</v>
      </c>
      <c r="Y98" t="s">
        <v>1</v>
      </c>
      <c r="Z98" t="s">
        <v>1081</v>
      </c>
    </row>
    <row r="99" spans="1:26">
      <c r="A99" t="s">
        <v>1044</v>
      </c>
      <c r="B99" t="s">
        <v>1047</v>
      </c>
      <c r="C99" t="s">
        <v>1687</v>
      </c>
      <c r="D99" t="s">
        <v>1048</v>
      </c>
      <c r="E99">
        <v>211.56561279296875</v>
      </c>
      <c r="F99">
        <v>4</v>
      </c>
      <c r="G99">
        <v>4</v>
      </c>
      <c r="H99">
        <f t="shared" si="3"/>
        <v>0.21156561279296876</v>
      </c>
      <c r="I99">
        <f t="shared" si="4"/>
        <v>4.0000000000000001E-3</v>
      </c>
      <c r="J99">
        <f t="shared" si="5"/>
        <v>4.0000000000000001E-3</v>
      </c>
      <c r="K99">
        <v>235.40564809977934</v>
      </c>
      <c r="L99">
        <v>279.25759508616295</v>
      </c>
      <c r="M99">
        <v>95.005571564677865</v>
      </c>
      <c r="N99" t="s">
        <v>1040</v>
      </c>
      <c r="O99">
        <v>1</v>
      </c>
      <c r="P99" t="s">
        <v>1041</v>
      </c>
      <c r="Q99" t="s">
        <v>1040</v>
      </c>
      <c r="R99" t="s">
        <v>1042</v>
      </c>
      <c r="S99" t="s">
        <v>1043</v>
      </c>
      <c r="T99" t="s">
        <v>1042</v>
      </c>
      <c r="U99" t="s">
        <v>1040</v>
      </c>
      <c r="V99" t="s">
        <v>1</v>
      </c>
      <c r="W99" t="s">
        <v>1040</v>
      </c>
      <c r="X99" t="s">
        <v>1040</v>
      </c>
      <c r="Y99" t="s">
        <v>1</v>
      </c>
      <c r="Z99" t="s">
        <v>1081</v>
      </c>
    </row>
    <row r="100" spans="1:26">
      <c r="A100" t="s">
        <v>1044</v>
      </c>
      <c r="B100" t="s">
        <v>1047</v>
      </c>
      <c r="C100" t="s">
        <v>1687</v>
      </c>
      <c r="D100" t="s">
        <v>1048</v>
      </c>
      <c r="E100">
        <v>220.4359130859375</v>
      </c>
      <c r="F100">
        <v>4</v>
      </c>
      <c r="G100">
        <v>4</v>
      </c>
      <c r="H100">
        <f t="shared" si="3"/>
        <v>0.22043591308593749</v>
      </c>
      <c r="I100">
        <f t="shared" si="4"/>
        <v>4.0000000000000001E-3</v>
      </c>
      <c r="J100">
        <f t="shared" si="5"/>
        <v>4.0000000000000001E-3</v>
      </c>
      <c r="K100">
        <v>186.75188392533443</v>
      </c>
      <c r="L100">
        <v>197.09813980967914</v>
      </c>
      <c r="M100">
        <v>68.724162830999646</v>
      </c>
      <c r="N100" t="s">
        <v>1040</v>
      </c>
      <c r="O100">
        <v>1</v>
      </c>
      <c r="P100" t="s">
        <v>1041</v>
      </c>
      <c r="Q100" t="s">
        <v>1040</v>
      </c>
      <c r="R100" t="s">
        <v>1042</v>
      </c>
      <c r="S100" t="s">
        <v>1043</v>
      </c>
      <c r="T100" t="s">
        <v>1042</v>
      </c>
      <c r="U100" t="s">
        <v>1040</v>
      </c>
      <c r="V100" t="s">
        <v>1</v>
      </c>
      <c r="W100" t="s">
        <v>1040</v>
      </c>
      <c r="X100" t="s">
        <v>1040</v>
      </c>
      <c r="Y100" t="s">
        <v>1</v>
      </c>
      <c r="Z100" t="s">
        <v>1081</v>
      </c>
    </row>
    <row r="101" spans="1:26">
      <c r="A101" t="s">
        <v>1044</v>
      </c>
      <c r="B101" t="s">
        <v>1047</v>
      </c>
      <c r="C101" t="s">
        <v>1687</v>
      </c>
      <c r="D101" t="s">
        <v>1048</v>
      </c>
      <c r="E101">
        <v>223.65765380859375</v>
      </c>
      <c r="F101">
        <v>4</v>
      </c>
      <c r="G101">
        <v>4</v>
      </c>
      <c r="H101">
        <f t="shared" si="3"/>
        <v>0.22365765380859376</v>
      </c>
      <c r="I101">
        <f t="shared" si="4"/>
        <v>4.0000000000000001E-3</v>
      </c>
      <c r="J101">
        <f t="shared" si="5"/>
        <v>4.0000000000000001E-3</v>
      </c>
      <c r="K101">
        <v>229.08169311288859</v>
      </c>
      <c r="L101">
        <v>278.91328322496315</v>
      </c>
      <c r="M101">
        <v>91.783350787492878</v>
      </c>
      <c r="N101" t="s">
        <v>1040</v>
      </c>
      <c r="O101">
        <v>1</v>
      </c>
      <c r="P101" t="s">
        <v>1041</v>
      </c>
      <c r="Q101" t="s">
        <v>1040</v>
      </c>
      <c r="R101" t="s">
        <v>1042</v>
      </c>
      <c r="S101" t="s">
        <v>1043</v>
      </c>
      <c r="T101" t="s">
        <v>1042</v>
      </c>
      <c r="U101" t="s">
        <v>1040</v>
      </c>
      <c r="V101" t="s">
        <v>1</v>
      </c>
      <c r="W101" t="s">
        <v>1040</v>
      </c>
      <c r="X101" t="s">
        <v>1040</v>
      </c>
      <c r="Y101" t="s">
        <v>1</v>
      </c>
      <c r="Z101" t="s">
        <v>1081</v>
      </c>
    </row>
    <row r="102" spans="1:26">
      <c r="A102" t="s">
        <v>1044</v>
      </c>
      <c r="B102" t="s">
        <v>1047</v>
      </c>
      <c r="C102" t="s">
        <v>1687</v>
      </c>
      <c r="D102" t="s">
        <v>1048</v>
      </c>
      <c r="E102">
        <v>227.09819030761719</v>
      </c>
      <c r="F102">
        <v>4</v>
      </c>
      <c r="G102">
        <v>4</v>
      </c>
      <c r="H102">
        <f t="shared" si="3"/>
        <v>0.22709819030761719</v>
      </c>
      <c r="I102">
        <f t="shared" si="4"/>
        <v>4.0000000000000001E-3</v>
      </c>
      <c r="J102">
        <f t="shared" si="5"/>
        <v>4.0000000000000001E-3</v>
      </c>
      <c r="K102">
        <v>216.34200266599038</v>
      </c>
      <c r="L102">
        <v>246.05100361559033</v>
      </c>
      <c r="M102">
        <v>84.93287002387774</v>
      </c>
      <c r="N102" t="s">
        <v>1040</v>
      </c>
      <c r="O102">
        <v>1</v>
      </c>
      <c r="P102" t="s">
        <v>1041</v>
      </c>
      <c r="Q102" t="s">
        <v>1040</v>
      </c>
      <c r="R102" t="s">
        <v>1042</v>
      </c>
      <c r="S102" t="s">
        <v>1043</v>
      </c>
      <c r="T102" t="s">
        <v>1042</v>
      </c>
      <c r="U102" t="s">
        <v>1040</v>
      </c>
      <c r="V102" t="s">
        <v>1</v>
      </c>
      <c r="W102" t="s">
        <v>1040</v>
      </c>
      <c r="X102" t="s">
        <v>1040</v>
      </c>
      <c r="Y102" t="s">
        <v>1</v>
      </c>
      <c r="Z102" t="s">
        <v>1081</v>
      </c>
    </row>
    <row r="103" spans="1:26">
      <c r="A103" t="s">
        <v>1044</v>
      </c>
      <c r="B103" t="s">
        <v>1047</v>
      </c>
      <c r="C103" t="s">
        <v>1687</v>
      </c>
      <c r="D103" t="s">
        <v>1048</v>
      </c>
      <c r="E103">
        <v>235.76283264160156</v>
      </c>
      <c r="F103">
        <v>4</v>
      </c>
      <c r="G103">
        <v>4</v>
      </c>
      <c r="H103">
        <f t="shared" si="3"/>
        <v>0.23576283264160156</v>
      </c>
      <c r="I103">
        <f t="shared" si="4"/>
        <v>4.0000000000000001E-3</v>
      </c>
      <c r="J103">
        <f t="shared" si="5"/>
        <v>4.0000000000000001E-3</v>
      </c>
      <c r="K103">
        <v>276.83174352681442</v>
      </c>
      <c r="L103">
        <v>371.16478027257983</v>
      </c>
      <c r="M103">
        <v>117.30808810985994</v>
      </c>
      <c r="N103" t="s">
        <v>1040</v>
      </c>
      <c r="O103">
        <v>1</v>
      </c>
      <c r="P103" t="s">
        <v>1041</v>
      </c>
      <c r="Q103" t="s">
        <v>1040</v>
      </c>
      <c r="R103" t="s">
        <v>1042</v>
      </c>
      <c r="S103" t="s">
        <v>1043</v>
      </c>
      <c r="T103" t="s">
        <v>1042</v>
      </c>
      <c r="U103" t="s">
        <v>1040</v>
      </c>
      <c r="V103" t="s">
        <v>1</v>
      </c>
      <c r="W103" t="s">
        <v>1040</v>
      </c>
      <c r="X103" t="s">
        <v>1040</v>
      </c>
      <c r="Y103" t="s">
        <v>1</v>
      </c>
      <c r="Z103" t="s">
        <v>1081</v>
      </c>
    </row>
    <row r="104" spans="1:26">
      <c r="A104" t="s">
        <v>1044</v>
      </c>
      <c r="B104" t="s">
        <v>1047</v>
      </c>
      <c r="C104" t="s">
        <v>1687</v>
      </c>
      <c r="D104" t="s">
        <v>1048</v>
      </c>
      <c r="E104">
        <v>239.48294067382813</v>
      </c>
      <c r="F104">
        <v>4</v>
      </c>
      <c r="G104">
        <v>4</v>
      </c>
      <c r="H104">
        <f t="shared" si="3"/>
        <v>0.23948294067382814</v>
      </c>
      <c r="I104">
        <f t="shared" si="4"/>
        <v>4.0000000000000001E-3</v>
      </c>
      <c r="J104">
        <f t="shared" si="5"/>
        <v>4.0000000000000001E-3</v>
      </c>
      <c r="K104">
        <v>237.78963498799561</v>
      </c>
      <c r="L104">
        <v>296.96049471721602</v>
      </c>
      <c r="M104">
        <v>94.94888700303386</v>
      </c>
      <c r="N104" t="s">
        <v>1040</v>
      </c>
      <c r="O104">
        <v>1</v>
      </c>
      <c r="P104" t="s">
        <v>1041</v>
      </c>
      <c r="Q104" t="s">
        <v>1040</v>
      </c>
      <c r="R104" t="s">
        <v>1042</v>
      </c>
      <c r="S104" t="s">
        <v>1043</v>
      </c>
      <c r="T104" t="s">
        <v>1042</v>
      </c>
      <c r="U104" t="s">
        <v>1040</v>
      </c>
      <c r="V104" t="s">
        <v>1</v>
      </c>
      <c r="W104" t="s">
        <v>1040</v>
      </c>
      <c r="X104" t="s">
        <v>1040</v>
      </c>
      <c r="Y104" t="s">
        <v>1</v>
      </c>
      <c r="Z104" t="s">
        <v>1081</v>
      </c>
    </row>
    <row r="105" spans="1:26">
      <c r="A105" t="s">
        <v>1044</v>
      </c>
      <c r="B105" t="s">
        <v>1047</v>
      </c>
      <c r="C105" t="s">
        <v>1687</v>
      </c>
      <c r="D105" t="s">
        <v>1048</v>
      </c>
      <c r="E105">
        <v>247.17936706542969</v>
      </c>
      <c r="F105">
        <v>4</v>
      </c>
      <c r="G105">
        <v>4</v>
      </c>
      <c r="H105">
        <f t="shared" si="3"/>
        <v>0.2471793670654297</v>
      </c>
      <c r="I105">
        <f t="shared" si="4"/>
        <v>4.0000000000000001E-3</v>
      </c>
      <c r="J105">
        <f t="shared" si="5"/>
        <v>4.0000000000000001E-3</v>
      </c>
      <c r="K105">
        <v>181.20561460599285</v>
      </c>
      <c r="L105">
        <v>676.24426021234888</v>
      </c>
      <c r="M105">
        <v>142.05235972776467</v>
      </c>
      <c r="N105" t="s">
        <v>1040</v>
      </c>
      <c r="O105">
        <v>1</v>
      </c>
      <c r="P105" t="s">
        <v>1041</v>
      </c>
      <c r="Q105" t="s">
        <v>1040</v>
      </c>
      <c r="R105" t="s">
        <v>1042</v>
      </c>
      <c r="S105" t="s">
        <v>1043</v>
      </c>
      <c r="T105" t="s">
        <v>1042</v>
      </c>
      <c r="U105" t="s">
        <v>1040</v>
      </c>
      <c r="V105" t="s">
        <v>1</v>
      </c>
      <c r="W105" t="s">
        <v>1040</v>
      </c>
      <c r="X105" t="s">
        <v>1040</v>
      </c>
      <c r="Y105" t="s">
        <v>1</v>
      </c>
      <c r="Z105" t="s">
        <v>1081</v>
      </c>
    </row>
    <row r="106" spans="1:26">
      <c r="A106" t="s">
        <v>1044</v>
      </c>
      <c r="B106" t="s">
        <v>1047</v>
      </c>
      <c r="C106" t="s">
        <v>1687</v>
      </c>
      <c r="D106" t="s">
        <v>1048</v>
      </c>
      <c r="E106">
        <v>250.0655212402344</v>
      </c>
      <c r="F106">
        <v>4</v>
      </c>
      <c r="G106">
        <v>4</v>
      </c>
      <c r="H106">
        <f t="shared" si="3"/>
        <v>0.2500655212402344</v>
      </c>
      <c r="I106">
        <f t="shared" si="4"/>
        <v>4.0000000000000001E-3</v>
      </c>
      <c r="J106">
        <f t="shared" si="5"/>
        <v>4.0000000000000001E-3</v>
      </c>
      <c r="K106">
        <v>174.4070935501058</v>
      </c>
      <c r="L106">
        <v>691.01552343154049</v>
      </c>
      <c r="M106">
        <v>136.03741012932568</v>
      </c>
      <c r="N106" t="s">
        <v>1040</v>
      </c>
      <c r="O106">
        <v>1</v>
      </c>
      <c r="P106" t="s">
        <v>1041</v>
      </c>
      <c r="Q106" t="s">
        <v>1040</v>
      </c>
      <c r="R106" t="s">
        <v>1042</v>
      </c>
      <c r="S106" t="s">
        <v>1043</v>
      </c>
      <c r="T106" t="s">
        <v>1042</v>
      </c>
      <c r="U106" t="s">
        <v>1040</v>
      </c>
      <c r="V106" t="s">
        <v>1</v>
      </c>
      <c r="W106" t="s">
        <v>1040</v>
      </c>
      <c r="X106" t="s">
        <v>1040</v>
      </c>
      <c r="Y106" t="s">
        <v>1</v>
      </c>
      <c r="Z106" t="s">
        <v>1081</v>
      </c>
    </row>
    <row r="107" spans="1:26">
      <c r="A107" t="s">
        <v>1044</v>
      </c>
      <c r="B107" t="s">
        <v>1047</v>
      </c>
      <c r="C107" t="s">
        <v>1687</v>
      </c>
      <c r="D107" t="s">
        <v>1048</v>
      </c>
      <c r="E107">
        <v>257.84234619140619</v>
      </c>
      <c r="F107">
        <v>4</v>
      </c>
      <c r="G107">
        <v>4</v>
      </c>
      <c r="H107">
        <f t="shared" si="3"/>
        <v>0.25784234619140617</v>
      </c>
      <c r="I107">
        <f t="shared" si="4"/>
        <v>4.0000000000000001E-3</v>
      </c>
      <c r="J107">
        <f t="shared" si="5"/>
        <v>4.0000000000000001E-3</v>
      </c>
      <c r="K107">
        <v>177.307661883853</v>
      </c>
      <c r="L107">
        <v>683.3176413260793</v>
      </c>
      <c r="M107">
        <v>137.30667846263657</v>
      </c>
      <c r="N107" t="s">
        <v>1040</v>
      </c>
      <c r="O107">
        <v>1</v>
      </c>
      <c r="P107" t="s">
        <v>1041</v>
      </c>
      <c r="Q107" t="s">
        <v>1040</v>
      </c>
      <c r="R107" t="s">
        <v>1042</v>
      </c>
      <c r="S107" t="s">
        <v>1043</v>
      </c>
      <c r="T107" t="s">
        <v>1042</v>
      </c>
      <c r="U107" t="s">
        <v>1040</v>
      </c>
      <c r="V107" t="s">
        <v>1</v>
      </c>
      <c r="W107" t="s">
        <v>1040</v>
      </c>
      <c r="X107" t="s">
        <v>1040</v>
      </c>
      <c r="Y107" t="s">
        <v>1</v>
      </c>
      <c r="Z107" t="s">
        <v>1081</v>
      </c>
    </row>
    <row r="108" spans="1:26">
      <c r="A108" t="s">
        <v>1044</v>
      </c>
      <c r="B108" t="s">
        <v>1047</v>
      </c>
      <c r="C108" t="s">
        <v>1687</v>
      </c>
      <c r="D108" t="s">
        <v>1048</v>
      </c>
      <c r="E108">
        <v>2599.4988600000001</v>
      </c>
      <c r="F108">
        <v>6</v>
      </c>
      <c r="G108">
        <v>6</v>
      </c>
      <c r="H108">
        <f t="shared" si="3"/>
        <v>2.5994988600000002</v>
      </c>
      <c r="I108">
        <f t="shared" si="4"/>
        <v>6.0000000000000001E-3</v>
      </c>
      <c r="J108">
        <f t="shared" si="5"/>
        <v>6.0000000000000001E-3</v>
      </c>
      <c r="K108">
        <v>194.45130236751572</v>
      </c>
      <c r="L108">
        <v>209.93071988323339</v>
      </c>
      <c r="M108">
        <v>71.575286348504747</v>
      </c>
      <c r="N108" t="s">
        <v>1040</v>
      </c>
      <c r="O108">
        <v>1</v>
      </c>
      <c r="P108" t="s">
        <v>1041</v>
      </c>
      <c r="Q108" t="s">
        <v>1040</v>
      </c>
      <c r="R108" t="s">
        <v>1042</v>
      </c>
      <c r="S108" t="s">
        <v>1043</v>
      </c>
      <c r="T108" t="s">
        <v>1042</v>
      </c>
      <c r="U108" t="s">
        <v>1040</v>
      </c>
      <c r="V108" t="s">
        <v>1</v>
      </c>
      <c r="W108" t="s">
        <v>1040</v>
      </c>
      <c r="X108" t="s">
        <v>1040</v>
      </c>
      <c r="Y108" t="s">
        <v>1</v>
      </c>
      <c r="Z108" t="s">
        <v>1081</v>
      </c>
    </row>
    <row r="109" spans="1:26">
      <c r="A109" t="s">
        <v>1044</v>
      </c>
      <c r="B109" t="s">
        <v>1047</v>
      </c>
      <c r="C109" t="s">
        <v>1687</v>
      </c>
      <c r="D109" t="s">
        <v>1048</v>
      </c>
      <c r="E109">
        <v>2607.54347777778</v>
      </c>
      <c r="F109">
        <v>6</v>
      </c>
      <c r="G109">
        <v>6</v>
      </c>
      <c r="H109">
        <f t="shared" si="3"/>
        <v>2.6075434777777802</v>
      </c>
      <c r="I109">
        <f t="shared" si="4"/>
        <v>6.0000000000000001E-3</v>
      </c>
      <c r="J109">
        <f t="shared" si="5"/>
        <v>6.0000000000000001E-3</v>
      </c>
      <c r="K109">
        <v>147.63458342392505</v>
      </c>
      <c r="L109">
        <v>495.01286405259896</v>
      </c>
      <c r="M109">
        <v>113.0672549962627</v>
      </c>
      <c r="N109" t="s">
        <v>1040</v>
      </c>
      <c r="O109">
        <v>1</v>
      </c>
      <c r="P109" t="s">
        <v>1041</v>
      </c>
      <c r="Q109" t="s">
        <v>1040</v>
      </c>
      <c r="R109" t="s">
        <v>1042</v>
      </c>
      <c r="S109" t="s">
        <v>1043</v>
      </c>
      <c r="T109" t="s">
        <v>1042</v>
      </c>
      <c r="U109" t="s">
        <v>1040</v>
      </c>
      <c r="V109" t="s">
        <v>1</v>
      </c>
      <c r="W109" t="s">
        <v>1040</v>
      </c>
      <c r="X109" t="s">
        <v>1040</v>
      </c>
      <c r="Y109" t="s">
        <v>1</v>
      </c>
      <c r="Z109" t="s">
        <v>1081</v>
      </c>
    </row>
    <row r="110" spans="1:26">
      <c r="A110" t="s">
        <v>1044</v>
      </c>
      <c r="B110" t="s">
        <v>1047</v>
      </c>
      <c r="C110" t="s">
        <v>1687</v>
      </c>
      <c r="D110" t="s">
        <v>1048</v>
      </c>
      <c r="E110">
        <v>2617.3150000000001</v>
      </c>
      <c r="F110">
        <v>6</v>
      </c>
      <c r="G110">
        <v>6</v>
      </c>
      <c r="H110">
        <f t="shared" si="3"/>
        <v>2.6173150000000001</v>
      </c>
      <c r="I110">
        <f t="shared" si="4"/>
        <v>6.0000000000000001E-3</v>
      </c>
      <c r="J110">
        <f t="shared" si="5"/>
        <v>6.0000000000000001E-3</v>
      </c>
      <c r="K110">
        <v>170.50026709216237</v>
      </c>
      <c r="L110">
        <v>586.3925942286653</v>
      </c>
      <c r="M110">
        <v>129.70627950657709</v>
      </c>
      <c r="N110" t="s">
        <v>1040</v>
      </c>
      <c r="O110">
        <v>1</v>
      </c>
      <c r="P110" t="s">
        <v>1041</v>
      </c>
      <c r="Q110" t="s">
        <v>1040</v>
      </c>
      <c r="R110" t="s">
        <v>1042</v>
      </c>
      <c r="S110" t="s">
        <v>1043</v>
      </c>
      <c r="T110" t="s">
        <v>1042</v>
      </c>
      <c r="U110" t="s">
        <v>1040</v>
      </c>
      <c r="V110" t="s">
        <v>1</v>
      </c>
      <c r="W110" t="s">
        <v>1040</v>
      </c>
      <c r="X110" t="s">
        <v>1040</v>
      </c>
      <c r="Y110" t="s">
        <v>1</v>
      </c>
      <c r="Z110" t="s">
        <v>1081</v>
      </c>
    </row>
    <row r="111" spans="1:26">
      <c r="A111" t="s">
        <v>1044</v>
      </c>
      <c r="B111" t="s">
        <v>1047</v>
      </c>
      <c r="C111" t="s">
        <v>1687</v>
      </c>
      <c r="D111" t="s">
        <v>1048</v>
      </c>
      <c r="E111">
        <v>2627.0219666666699</v>
      </c>
      <c r="F111">
        <v>6</v>
      </c>
      <c r="G111">
        <v>6</v>
      </c>
      <c r="H111">
        <f t="shared" si="3"/>
        <v>2.6270219666666699</v>
      </c>
      <c r="I111">
        <f t="shared" si="4"/>
        <v>6.0000000000000001E-3</v>
      </c>
      <c r="J111">
        <f t="shared" si="5"/>
        <v>6.0000000000000001E-3</v>
      </c>
      <c r="K111">
        <v>147.03352302482864</v>
      </c>
      <c r="L111">
        <v>506.68938603700821</v>
      </c>
      <c r="M111">
        <v>112.22486422771607</v>
      </c>
      <c r="N111" t="s">
        <v>1040</v>
      </c>
      <c r="O111">
        <v>1</v>
      </c>
      <c r="P111" t="s">
        <v>1041</v>
      </c>
      <c r="Q111" t="s">
        <v>1040</v>
      </c>
      <c r="R111" t="s">
        <v>1042</v>
      </c>
      <c r="S111" t="s">
        <v>1043</v>
      </c>
      <c r="T111" t="s">
        <v>1042</v>
      </c>
      <c r="U111" t="s">
        <v>1040</v>
      </c>
      <c r="V111" t="s">
        <v>1</v>
      </c>
      <c r="W111" t="s">
        <v>1040</v>
      </c>
      <c r="X111" t="s">
        <v>1040</v>
      </c>
      <c r="Y111" t="s">
        <v>1</v>
      </c>
      <c r="Z111" t="s">
        <v>1081</v>
      </c>
    </row>
    <row r="112" spans="1:26">
      <c r="A112" t="s">
        <v>1044</v>
      </c>
      <c r="B112" t="s">
        <v>1047</v>
      </c>
      <c r="C112" t="s">
        <v>1687</v>
      </c>
      <c r="D112" t="s">
        <v>1048</v>
      </c>
      <c r="E112">
        <v>2633.6149500000001</v>
      </c>
      <c r="F112">
        <v>6</v>
      </c>
      <c r="G112">
        <v>6</v>
      </c>
      <c r="H112">
        <f t="shared" si="3"/>
        <v>2.6336149500000001</v>
      </c>
      <c r="I112">
        <f t="shared" si="4"/>
        <v>6.0000000000000001E-3</v>
      </c>
      <c r="J112">
        <f t="shared" si="5"/>
        <v>6.0000000000000001E-3</v>
      </c>
      <c r="K112">
        <v>167.58127832007571</v>
      </c>
      <c r="L112">
        <v>610.77073446778252</v>
      </c>
      <c r="M112">
        <v>128.5132833183992</v>
      </c>
      <c r="N112" t="s">
        <v>1040</v>
      </c>
      <c r="O112">
        <v>1</v>
      </c>
      <c r="P112" t="s">
        <v>1041</v>
      </c>
      <c r="Q112" t="s">
        <v>1040</v>
      </c>
      <c r="R112" t="s">
        <v>1042</v>
      </c>
      <c r="S112" t="s">
        <v>1043</v>
      </c>
      <c r="T112" t="s">
        <v>1042</v>
      </c>
      <c r="U112" t="s">
        <v>1040</v>
      </c>
      <c r="V112" t="s">
        <v>1</v>
      </c>
      <c r="W112" t="s">
        <v>1040</v>
      </c>
      <c r="X112" t="s">
        <v>1040</v>
      </c>
      <c r="Y112" t="s">
        <v>1</v>
      </c>
      <c r="Z112" t="s">
        <v>1081</v>
      </c>
    </row>
    <row r="113" spans="1:26">
      <c r="A113" t="s">
        <v>1044</v>
      </c>
      <c r="B113" t="s">
        <v>1047</v>
      </c>
      <c r="C113" t="s">
        <v>1687</v>
      </c>
      <c r="D113" t="s">
        <v>1048</v>
      </c>
      <c r="E113">
        <v>2642.2862222222202</v>
      </c>
      <c r="F113">
        <v>6</v>
      </c>
      <c r="G113">
        <v>6</v>
      </c>
      <c r="H113">
        <f t="shared" si="3"/>
        <v>2.6422862222222201</v>
      </c>
      <c r="I113">
        <f t="shared" si="4"/>
        <v>6.0000000000000001E-3</v>
      </c>
      <c r="J113">
        <f t="shared" si="5"/>
        <v>6.0000000000000001E-3</v>
      </c>
      <c r="K113">
        <v>141.39646569727753</v>
      </c>
      <c r="L113">
        <v>476.64867612409637</v>
      </c>
      <c r="M113">
        <v>108.29663333985698</v>
      </c>
      <c r="N113" t="s">
        <v>1040</v>
      </c>
      <c r="O113">
        <v>1</v>
      </c>
      <c r="P113" t="s">
        <v>1041</v>
      </c>
      <c r="Q113" t="s">
        <v>1040</v>
      </c>
      <c r="R113" t="s">
        <v>1042</v>
      </c>
      <c r="S113" t="s">
        <v>1043</v>
      </c>
      <c r="T113" t="s">
        <v>1042</v>
      </c>
      <c r="U113" t="s">
        <v>1040</v>
      </c>
      <c r="V113" t="s">
        <v>1</v>
      </c>
      <c r="W113" t="s">
        <v>1040</v>
      </c>
      <c r="X113" t="s">
        <v>1040</v>
      </c>
      <c r="Y113" t="s">
        <v>1</v>
      </c>
      <c r="Z113" t="s">
        <v>1081</v>
      </c>
    </row>
    <row r="114" spans="1:26">
      <c r="A114" t="s">
        <v>1044</v>
      </c>
      <c r="B114" t="s">
        <v>1047</v>
      </c>
      <c r="C114" t="s">
        <v>1687</v>
      </c>
      <c r="D114" t="s">
        <v>1048</v>
      </c>
      <c r="E114">
        <v>2650.6129000000001</v>
      </c>
      <c r="F114">
        <v>6</v>
      </c>
      <c r="G114">
        <v>6</v>
      </c>
      <c r="H114">
        <f t="shared" si="3"/>
        <v>2.6506129</v>
      </c>
      <c r="I114">
        <f t="shared" si="4"/>
        <v>6.0000000000000001E-3</v>
      </c>
      <c r="J114">
        <f t="shared" si="5"/>
        <v>6.0000000000000001E-3</v>
      </c>
      <c r="K114">
        <v>221.27934826916749</v>
      </c>
      <c r="L114">
        <v>259.54385335470607</v>
      </c>
      <c r="M114">
        <v>87.967792012506891</v>
      </c>
      <c r="N114" t="s">
        <v>1040</v>
      </c>
      <c r="O114">
        <v>1</v>
      </c>
      <c r="P114" t="s">
        <v>1041</v>
      </c>
      <c r="Q114" t="s">
        <v>1040</v>
      </c>
      <c r="R114" t="s">
        <v>1042</v>
      </c>
      <c r="S114" t="s">
        <v>1043</v>
      </c>
      <c r="T114" t="s">
        <v>1042</v>
      </c>
      <c r="U114" t="s">
        <v>1040</v>
      </c>
      <c r="V114" t="s">
        <v>1</v>
      </c>
      <c r="W114" t="s">
        <v>1040</v>
      </c>
      <c r="X114" t="s">
        <v>1040</v>
      </c>
      <c r="Y114" t="s">
        <v>1</v>
      </c>
      <c r="Z114" t="s">
        <v>1081</v>
      </c>
    </row>
    <row r="115" spans="1:26">
      <c r="A115" t="s">
        <v>1044</v>
      </c>
      <c r="B115" t="s">
        <v>1047</v>
      </c>
      <c r="C115" t="s">
        <v>1687</v>
      </c>
      <c r="D115" t="s">
        <v>1048</v>
      </c>
      <c r="E115">
        <v>2656.85448888889</v>
      </c>
      <c r="F115">
        <v>6</v>
      </c>
      <c r="G115">
        <v>6</v>
      </c>
      <c r="H115">
        <f t="shared" si="3"/>
        <v>2.6568544888888899</v>
      </c>
      <c r="I115">
        <f t="shared" si="4"/>
        <v>6.0000000000000001E-3</v>
      </c>
      <c r="J115">
        <f t="shared" si="5"/>
        <v>6.0000000000000001E-3</v>
      </c>
      <c r="K115">
        <v>196.48346857523035</v>
      </c>
      <c r="L115">
        <v>214.80082071961715</v>
      </c>
      <c r="M115">
        <v>74.465089211138192</v>
      </c>
      <c r="N115" t="s">
        <v>1040</v>
      </c>
      <c r="O115">
        <v>1</v>
      </c>
      <c r="P115" t="s">
        <v>1041</v>
      </c>
      <c r="Q115" t="s">
        <v>1040</v>
      </c>
      <c r="R115" t="s">
        <v>1042</v>
      </c>
      <c r="S115" t="s">
        <v>1043</v>
      </c>
      <c r="T115" t="s">
        <v>1042</v>
      </c>
      <c r="U115" t="s">
        <v>1040</v>
      </c>
      <c r="V115" t="s">
        <v>1</v>
      </c>
      <c r="W115" t="s">
        <v>1040</v>
      </c>
      <c r="X115" t="s">
        <v>1040</v>
      </c>
      <c r="Y115" t="s">
        <v>1</v>
      </c>
      <c r="Z115" t="s">
        <v>1081</v>
      </c>
    </row>
    <row r="116" spans="1:26">
      <c r="A116" t="s">
        <v>1044</v>
      </c>
      <c r="B116" t="s">
        <v>1047</v>
      </c>
      <c r="C116" t="s">
        <v>1687</v>
      </c>
      <c r="D116" t="s">
        <v>1048</v>
      </c>
      <c r="E116">
        <v>2666.21956</v>
      </c>
      <c r="F116">
        <v>6</v>
      </c>
      <c r="G116">
        <v>6</v>
      </c>
      <c r="H116">
        <f t="shared" si="3"/>
        <v>2.66621956</v>
      </c>
      <c r="I116">
        <f t="shared" si="4"/>
        <v>6.0000000000000001E-3</v>
      </c>
      <c r="J116">
        <f t="shared" si="5"/>
        <v>6.0000000000000001E-3</v>
      </c>
      <c r="K116">
        <v>173.29586766662447</v>
      </c>
      <c r="L116">
        <v>652.16919027008134</v>
      </c>
      <c r="M116">
        <v>134.2921086268816</v>
      </c>
      <c r="N116" t="s">
        <v>1040</v>
      </c>
      <c r="O116">
        <v>1</v>
      </c>
      <c r="P116" t="s">
        <v>1041</v>
      </c>
      <c r="Q116" t="s">
        <v>1040</v>
      </c>
      <c r="R116" t="s">
        <v>1042</v>
      </c>
      <c r="S116" t="s">
        <v>1043</v>
      </c>
      <c r="T116" t="s">
        <v>1042</v>
      </c>
      <c r="U116" t="s">
        <v>1040</v>
      </c>
      <c r="V116" t="s">
        <v>1</v>
      </c>
      <c r="W116" t="s">
        <v>1040</v>
      </c>
      <c r="X116" t="s">
        <v>1040</v>
      </c>
      <c r="Y116" t="s">
        <v>1</v>
      </c>
      <c r="Z116" t="s">
        <v>1081</v>
      </c>
    </row>
    <row r="117" spans="1:26">
      <c r="A117" t="s">
        <v>1044</v>
      </c>
      <c r="B117" t="s">
        <v>1047</v>
      </c>
      <c r="C117" t="s">
        <v>1687</v>
      </c>
      <c r="D117" t="s">
        <v>1048</v>
      </c>
      <c r="E117">
        <v>2675.1753199999998</v>
      </c>
      <c r="F117">
        <v>6</v>
      </c>
      <c r="G117">
        <v>6</v>
      </c>
      <c r="H117">
        <f t="shared" si="3"/>
        <v>2.6751753199999997</v>
      </c>
      <c r="I117">
        <f t="shared" si="4"/>
        <v>6.0000000000000001E-3</v>
      </c>
      <c r="J117">
        <f t="shared" si="5"/>
        <v>6.0000000000000001E-3</v>
      </c>
      <c r="K117">
        <v>145.23887718422236</v>
      </c>
      <c r="L117">
        <v>483.87353801196605</v>
      </c>
      <c r="M117">
        <v>110.51486823950589</v>
      </c>
      <c r="N117" t="s">
        <v>1040</v>
      </c>
      <c r="O117">
        <v>1</v>
      </c>
      <c r="P117" t="s">
        <v>1041</v>
      </c>
      <c r="Q117" t="s">
        <v>1040</v>
      </c>
      <c r="R117" t="s">
        <v>1042</v>
      </c>
      <c r="S117" t="s">
        <v>1043</v>
      </c>
      <c r="T117" t="s">
        <v>1042</v>
      </c>
      <c r="U117" t="s">
        <v>1040</v>
      </c>
      <c r="V117" t="s">
        <v>1</v>
      </c>
      <c r="W117" t="s">
        <v>1040</v>
      </c>
      <c r="X117" t="s">
        <v>1040</v>
      </c>
      <c r="Y117" t="s">
        <v>1</v>
      </c>
      <c r="Z117" t="s">
        <v>1081</v>
      </c>
    </row>
    <row r="118" spans="1:26">
      <c r="A118" t="s">
        <v>1044</v>
      </c>
      <c r="B118" t="s">
        <v>1047</v>
      </c>
      <c r="C118" t="s">
        <v>1687</v>
      </c>
      <c r="D118" t="s">
        <v>1048</v>
      </c>
      <c r="E118">
        <v>2682.1174666666702</v>
      </c>
      <c r="F118">
        <v>6</v>
      </c>
      <c r="G118">
        <v>6</v>
      </c>
      <c r="H118">
        <f t="shared" si="3"/>
        <v>2.6821174666666701</v>
      </c>
      <c r="I118">
        <f t="shared" si="4"/>
        <v>6.0000000000000001E-3</v>
      </c>
      <c r="J118">
        <f t="shared" si="5"/>
        <v>6.0000000000000001E-3</v>
      </c>
      <c r="K118">
        <v>168.64370588312107</v>
      </c>
      <c r="L118">
        <v>618.84795701615303</v>
      </c>
      <c r="M118">
        <v>129.84821175527915</v>
      </c>
      <c r="N118" t="s">
        <v>1040</v>
      </c>
      <c r="O118">
        <v>1</v>
      </c>
      <c r="P118" t="s">
        <v>1041</v>
      </c>
      <c r="Q118" t="s">
        <v>1040</v>
      </c>
      <c r="R118" t="s">
        <v>1042</v>
      </c>
      <c r="S118" t="s">
        <v>1043</v>
      </c>
      <c r="T118" t="s">
        <v>1042</v>
      </c>
      <c r="U118" t="s">
        <v>1040</v>
      </c>
      <c r="V118" t="s">
        <v>1</v>
      </c>
      <c r="W118" t="s">
        <v>1040</v>
      </c>
      <c r="X118" t="s">
        <v>1040</v>
      </c>
      <c r="Y118" t="s">
        <v>1</v>
      </c>
      <c r="Z118" t="s">
        <v>1081</v>
      </c>
    </row>
    <row r="119" spans="1:26">
      <c r="A119" t="s">
        <v>1044</v>
      </c>
      <c r="B119" t="s">
        <v>1047</v>
      </c>
      <c r="C119" t="s">
        <v>1687</v>
      </c>
      <c r="D119" t="s">
        <v>1048</v>
      </c>
      <c r="E119">
        <v>2688.2203</v>
      </c>
      <c r="F119">
        <v>6</v>
      </c>
      <c r="G119">
        <v>6</v>
      </c>
      <c r="H119">
        <f t="shared" si="3"/>
        <v>2.6882202999999998</v>
      </c>
      <c r="I119">
        <f t="shared" si="4"/>
        <v>6.0000000000000001E-3</v>
      </c>
      <c r="J119">
        <f t="shared" si="5"/>
        <v>6.0000000000000001E-3</v>
      </c>
      <c r="K119">
        <v>264.64313391432103</v>
      </c>
      <c r="L119">
        <v>215.05445077269155</v>
      </c>
      <c r="M119">
        <v>106.64945989063216</v>
      </c>
      <c r="N119" t="s">
        <v>1040</v>
      </c>
      <c r="O119">
        <v>1</v>
      </c>
      <c r="P119" t="s">
        <v>1041</v>
      </c>
      <c r="Q119" t="s">
        <v>1040</v>
      </c>
      <c r="R119" t="s">
        <v>1042</v>
      </c>
      <c r="S119" t="s">
        <v>1043</v>
      </c>
      <c r="T119" t="s">
        <v>1042</v>
      </c>
      <c r="U119" t="s">
        <v>1040</v>
      </c>
      <c r="V119" t="s">
        <v>1</v>
      </c>
      <c r="W119" t="s">
        <v>1040</v>
      </c>
      <c r="X119" t="s">
        <v>1040</v>
      </c>
      <c r="Y119" t="s">
        <v>1</v>
      </c>
      <c r="Z119" t="s">
        <v>1081</v>
      </c>
    </row>
    <row r="120" spans="1:26">
      <c r="A120" t="s">
        <v>1044</v>
      </c>
      <c r="B120" t="s">
        <v>1047</v>
      </c>
      <c r="C120" t="s">
        <v>1687</v>
      </c>
      <c r="D120" t="s">
        <v>1048</v>
      </c>
      <c r="E120">
        <v>2693.4895000000001</v>
      </c>
      <c r="F120">
        <v>6</v>
      </c>
      <c r="G120">
        <v>6</v>
      </c>
      <c r="H120">
        <f t="shared" si="3"/>
        <v>2.6934895000000001</v>
      </c>
      <c r="I120">
        <f t="shared" si="4"/>
        <v>6.0000000000000001E-3</v>
      </c>
      <c r="J120">
        <f t="shared" si="5"/>
        <v>6.0000000000000001E-3</v>
      </c>
      <c r="K120">
        <v>264.24992069074364</v>
      </c>
      <c r="L120">
        <v>344.6584762667224</v>
      </c>
      <c r="M120">
        <v>109.53631020743606</v>
      </c>
      <c r="N120" t="s">
        <v>1040</v>
      </c>
      <c r="O120">
        <v>1</v>
      </c>
      <c r="P120" t="s">
        <v>1041</v>
      </c>
      <c r="Q120" t="s">
        <v>1040</v>
      </c>
      <c r="R120" t="s">
        <v>1042</v>
      </c>
      <c r="S120" t="s">
        <v>1043</v>
      </c>
      <c r="T120" t="s">
        <v>1042</v>
      </c>
      <c r="U120" t="s">
        <v>1040</v>
      </c>
      <c r="V120" t="s">
        <v>1</v>
      </c>
      <c r="W120" t="s">
        <v>1040</v>
      </c>
      <c r="X120" t="s">
        <v>1040</v>
      </c>
      <c r="Y120" t="s">
        <v>1</v>
      </c>
      <c r="Z120" t="s">
        <v>1081</v>
      </c>
    </row>
    <row r="121" spans="1:26">
      <c r="A121" t="s">
        <v>1044</v>
      </c>
      <c r="B121" t="s">
        <v>1047</v>
      </c>
      <c r="C121" t="s">
        <v>1687</v>
      </c>
      <c r="D121" t="s">
        <v>1048</v>
      </c>
      <c r="E121">
        <v>2698.76056666667</v>
      </c>
      <c r="F121">
        <v>6</v>
      </c>
      <c r="G121">
        <v>6</v>
      </c>
      <c r="H121">
        <f t="shared" si="3"/>
        <v>2.6987605666666701</v>
      </c>
      <c r="I121">
        <f t="shared" si="4"/>
        <v>6.0000000000000001E-3</v>
      </c>
      <c r="J121">
        <f t="shared" si="5"/>
        <v>6.0000000000000001E-3</v>
      </c>
      <c r="K121">
        <v>260.45938265795604</v>
      </c>
      <c r="L121">
        <v>209.45822245179005</v>
      </c>
      <c r="M121">
        <v>107.51759152934551</v>
      </c>
      <c r="N121" t="s">
        <v>1040</v>
      </c>
      <c r="O121">
        <v>1</v>
      </c>
      <c r="P121" t="s">
        <v>1041</v>
      </c>
      <c r="Q121" t="s">
        <v>1040</v>
      </c>
      <c r="R121" t="s">
        <v>1042</v>
      </c>
      <c r="S121" t="s">
        <v>1043</v>
      </c>
      <c r="T121" t="s">
        <v>1042</v>
      </c>
      <c r="U121" t="s">
        <v>1040</v>
      </c>
      <c r="V121" t="s">
        <v>1</v>
      </c>
      <c r="W121" t="s">
        <v>1040</v>
      </c>
      <c r="X121" t="s">
        <v>1040</v>
      </c>
      <c r="Y121" t="s">
        <v>1</v>
      </c>
      <c r="Z121" t="s">
        <v>1081</v>
      </c>
    </row>
    <row r="122" spans="1:26">
      <c r="A122" t="s">
        <v>1044</v>
      </c>
      <c r="B122" t="s">
        <v>1047</v>
      </c>
      <c r="C122" t="s">
        <v>1687</v>
      </c>
      <c r="D122" t="s">
        <v>1048</v>
      </c>
      <c r="E122">
        <v>2704.8652222222199</v>
      </c>
      <c r="F122">
        <v>6</v>
      </c>
      <c r="G122">
        <v>6</v>
      </c>
      <c r="H122">
        <f t="shared" si="3"/>
        <v>2.70486522222222</v>
      </c>
      <c r="I122">
        <f t="shared" si="4"/>
        <v>6.0000000000000001E-3</v>
      </c>
      <c r="J122">
        <f t="shared" si="5"/>
        <v>6.0000000000000001E-3</v>
      </c>
      <c r="K122">
        <v>211.40123396840525</v>
      </c>
      <c r="L122">
        <v>239.97857062114227</v>
      </c>
      <c r="M122">
        <v>80.674558263352651</v>
      </c>
      <c r="N122" t="s">
        <v>1040</v>
      </c>
      <c r="O122">
        <v>1</v>
      </c>
      <c r="P122" t="s">
        <v>1041</v>
      </c>
      <c r="Q122" t="s">
        <v>1040</v>
      </c>
      <c r="R122" t="s">
        <v>1042</v>
      </c>
      <c r="S122" t="s">
        <v>1043</v>
      </c>
      <c r="T122" t="s">
        <v>1042</v>
      </c>
      <c r="U122" t="s">
        <v>1040</v>
      </c>
      <c r="V122" t="s">
        <v>1</v>
      </c>
      <c r="W122" t="s">
        <v>1040</v>
      </c>
      <c r="X122" t="s">
        <v>1040</v>
      </c>
      <c r="Y122" t="s">
        <v>1</v>
      </c>
      <c r="Z122" t="s">
        <v>1081</v>
      </c>
    </row>
    <row r="123" spans="1:26">
      <c r="A123" t="s">
        <v>1044</v>
      </c>
      <c r="B123" t="s">
        <v>1047</v>
      </c>
      <c r="C123" t="s">
        <v>1687</v>
      </c>
      <c r="D123" t="s">
        <v>1048</v>
      </c>
      <c r="E123">
        <v>2709.0308666666706</v>
      </c>
      <c r="F123">
        <v>6</v>
      </c>
      <c r="G123">
        <v>6</v>
      </c>
      <c r="H123">
        <f t="shared" si="3"/>
        <v>2.7090308666666707</v>
      </c>
      <c r="I123">
        <f t="shared" si="4"/>
        <v>6.0000000000000001E-3</v>
      </c>
      <c r="J123">
        <f t="shared" si="5"/>
        <v>6.0000000000000001E-3</v>
      </c>
      <c r="K123">
        <v>140.98124932712628</v>
      </c>
      <c r="L123">
        <v>467.83068434089421</v>
      </c>
      <c r="M123">
        <v>107.9621070507299</v>
      </c>
      <c r="N123" t="s">
        <v>1040</v>
      </c>
      <c r="O123">
        <v>1</v>
      </c>
      <c r="P123" t="s">
        <v>1041</v>
      </c>
      <c r="Q123" t="s">
        <v>1040</v>
      </c>
      <c r="R123" t="s">
        <v>1042</v>
      </c>
      <c r="S123" t="s">
        <v>1043</v>
      </c>
      <c r="T123" t="s">
        <v>1042</v>
      </c>
      <c r="U123" t="s">
        <v>1040</v>
      </c>
      <c r="V123" t="s">
        <v>1</v>
      </c>
      <c r="W123" t="s">
        <v>1040</v>
      </c>
      <c r="X123" t="s">
        <v>1040</v>
      </c>
      <c r="Y123" t="s">
        <v>1</v>
      </c>
      <c r="Z123" t="s">
        <v>1081</v>
      </c>
    </row>
    <row r="124" spans="1:26">
      <c r="A124" t="s">
        <v>1044</v>
      </c>
      <c r="B124" t="s">
        <v>1047</v>
      </c>
      <c r="C124" t="s">
        <v>1687</v>
      </c>
      <c r="D124" t="s">
        <v>1048</v>
      </c>
      <c r="E124">
        <v>2714.3040000000005</v>
      </c>
      <c r="F124">
        <v>6</v>
      </c>
      <c r="G124">
        <v>6</v>
      </c>
      <c r="H124">
        <f t="shared" si="3"/>
        <v>2.7143040000000007</v>
      </c>
      <c r="I124">
        <f t="shared" si="4"/>
        <v>6.0000000000000001E-3</v>
      </c>
      <c r="J124">
        <f t="shared" si="5"/>
        <v>6.0000000000000001E-3</v>
      </c>
      <c r="K124">
        <v>180.28782951640613</v>
      </c>
      <c r="L124">
        <v>188.5143482447391</v>
      </c>
      <c r="M124">
        <v>66.506893907237952</v>
      </c>
      <c r="N124" t="s">
        <v>1040</v>
      </c>
      <c r="O124">
        <v>1</v>
      </c>
      <c r="P124" t="s">
        <v>1041</v>
      </c>
      <c r="Q124" t="s">
        <v>1040</v>
      </c>
      <c r="R124" t="s">
        <v>1042</v>
      </c>
      <c r="S124" t="s">
        <v>1043</v>
      </c>
      <c r="T124" t="s">
        <v>1042</v>
      </c>
      <c r="U124" t="s">
        <v>1040</v>
      </c>
      <c r="V124" t="s">
        <v>1</v>
      </c>
      <c r="W124" t="s">
        <v>1040</v>
      </c>
      <c r="X124" t="s">
        <v>1040</v>
      </c>
      <c r="Y124" t="s">
        <v>1</v>
      </c>
      <c r="Z124" t="s">
        <v>1081</v>
      </c>
    </row>
    <row r="125" spans="1:26">
      <c r="A125" t="s">
        <v>1044</v>
      </c>
      <c r="B125" t="s">
        <v>1047</v>
      </c>
      <c r="C125" t="s">
        <v>1687</v>
      </c>
      <c r="D125" t="s">
        <v>1048</v>
      </c>
      <c r="E125">
        <v>2741.8550100000002</v>
      </c>
      <c r="F125">
        <v>6</v>
      </c>
      <c r="G125">
        <v>6</v>
      </c>
      <c r="H125">
        <f t="shared" si="3"/>
        <v>2.7418550100000001</v>
      </c>
      <c r="I125">
        <f t="shared" si="4"/>
        <v>6.0000000000000001E-3</v>
      </c>
      <c r="J125">
        <f t="shared" si="5"/>
        <v>6.0000000000000001E-3</v>
      </c>
      <c r="K125">
        <v>203.65445697343347</v>
      </c>
      <c r="L125">
        <v>222.94602466511054</v>
      </c>
      <c r="M125">
        <v>76.219620900775027</v>
      </c>
      <c r="N125" t="s">
        <v>1040</v>
      </c>
      <c r="O125">
        <v>1</v>
      </c>
      <c r="P125" t="s">
        <v>1041</v>
      </c>
      <c r="Q125" t="s">
        <v>1040</v>
      </c>
      <c r="R125" t="s">
        <v>1042</v>
      </c>
      <c r="S125" t="s">
        <v>1043</v>
      </c>
      <c r="T125" t="s">
        <v>1042</v>
      </c>
      <c r="U125" t="s">
        <v>1040</v>
      </c>
      <c r="V125" t="s">
        <v>1</v>
      </c>
      <c r="W125" t="s">
        <v>1040</v>
      </c>
      <c r="X125" t="s">
        <v>1040</v>
      </c>
      <c r="Y125" t="s">
        <v>1</v>
      </c>
      <c r="Z125" t="s">
        <v>1081</v>
      </c>
    </row>
    <row r="126" spans="1:26">
      <c r="A126" t="s">
        <v>1044</v>
      </c>
      <c r="B126" t="s">
        <v>1047</v>
      </c>
      <c r="C126" t="s">
        <v>1687</v>
      </c>
      <c r="D126" t="s">
        <v>1048</v>
      </c>
      <c r="E126">
        <v>2752.2626500000001</v>
      </c>
      <c r="F126">
        <v>6</v>
      </c>
      <c r="G126">
        <v>6</v>
      </c>
      <c r="H126">
        <f t="shared" si="3"/>
        <v>2.75226265</v>
      </c>
      <c r="I126">
        <f t="shared" si="4"/>
        <v>6.0000000000000001E-3</v>
      </c>
      <c r="J126">
        <f t="shared" si="5"/>
        <v>6.0000000000000001E-3</v>
      </c>
      <c r="K126">
        <v>169.03658240871721</v>
      </c>
      <c r="L126">
        <v>581.04144565303727</v>
      </c>
      <c r="M126">
        <v>131.4199639729535</v>
      </c>
      <c r="N126" t="s">
        <v>1040</v>
      </c>
      <c r="O126">
        <v>1</v>
      </c>
      <c r="P126" t="s">
        <v>1041</v>
      </c>
      <c r="Q126" t="s">
        <v>1040</v>
      </c>
      <c r="R126" t="s">
        <v>1042</v>
      </c>
      <c r="S126" t="s">
        <v>1043</v>
      </c>
      <c r="T126" t="s">
        <v>1042</v>
      </c>
      <c r="U126" t="s">
        <v>1040</v>
      </c>
      <c r="V126" t="s">
        <v>1</v>
      </c>
      <c r="W126" t="s">
        <v>1040</v>
      </c>
      <c r="X126" t="s">
        <v>1040</v>
      </c>
      <c r="Y126" t="s">
        <v>1</v>
      </c>
      <c r="Z126" t="s">
        <v>1081</v>
      </c>
    </row>
    <row r="127" spans="1:26">
      <c r="A127" t="s">
        <v>1044</v>
      </c>
      <c r="B127" t="s">
        <v>1047</v>
      </c>
      <c r="C127" t="s">
        <v>1687</v>
      </c>
      <c r="D127" t="s">
        <v>1048</v>
      </c>
      <c r="E127">
        <v>2766.1399894736801</v>
      </c>
      <c r="F127">
        <v>6</v>
      </c>
      <c r="G127">
        <v>6</v>
      </c>
      <c r="H127">
        <f t="shared" si="3"/>
        <v>2.7661399894736802</v>
      </c>
      <c r="I127">
        <f t="shared" si="4"/>
        <v>6.0000000000000001E-3</v>
      </c>
      <c r="J127">
        <f t="shared" si="5"/>
        <v>6.0000000000000001E-3</v>
      </c>
      <c r="K127">
        <v>168.62474692206524</v>
      </c>
      <c r="L127">
        <v>562.24450905198387</v>
      </c>
      <c r="M127">
        <v>128.86517077838496</v>
      </c>
      <c r="N127" t="s">
        <v>1040</v>
      </c>
      <c r="O127">
        <v>1</v>
      </c>
      <c r="P127" t="s">
        <v>1041</v>
      </c>
      <c r="Q127" t="s">
        <v>1040</v>
      </c>
      <c r="R127" t="s">
        <v>1042</v>
      </c>
      <c r="S127" t="s">
        <v>1043</v>
      </c>
      <c r="T127" t="s">
        <v>1042</v>
      </c>
      <c r="U127" t="s">
        <v>1040</v>
      </c>
      <c r="V127" t="s">
        <v>1</v>
      </c>
      <c r="W127" t="s">
        <v>1040</v>
      </c>
      <c r="X127" t="s">
        <v>1040</v>
      </c>
      <c r="Y127" t="s">
        <v>1</v>
      </c>
      <c r="Z127" t="s">
        <v>1081</v>
      </c>
    </row>
    <row r="128" spans="1:26">
      <c r="A128" t="s">
        <v>1044</v>
      </c>
      <c r="B128" t="s">
        <v>1047</v>
      </c>
      <c r="C128" t="s">
        <v>1687</v>
      </c>
      <c r="D128" t="s">
        <v>1048</v>
      </c>
      <c r="E128">
        <v>2781.55956666667</v>
      </c>
      <c r="F128">
        <v>6</v>
      </c>
      <c r="G128">
        <v>6</v>
      </c>
      <c r="H128">
        <f t="shared" si="3"/>
        <v>2.7815595666666701</v>
      </c>
      <c r="I128">
        <f t="shared" si="4"/>
        <v>6.0000000000000001E-3</v>
      </c>
      <c r="J128">
        <f t="shared" si="5"/>
        <v>6.0000000000000001E-3</v>
      </c>
      <c r="K128">
        <v>227.20655297004944</v>
      </c>
      <c r="L128">
        <v>268.40015105481814</v>
      </c>
      <c r="M128">
        <v>89.823907271139433</v>
      </c>
      <c r="N128" t="s">
        <v>1040</v>
      </c>
      <c r="O128">
        <v>1</v>
      </c>
      <c r="P128" t="s">
        <v>1041</v>
      </c>
      <c r="Q128" t="s">
        <v>1040</v>
      </c>
      <c r="R128" t="s">
        <v>1042</v>
      </c>
      <c r="S128" t="s">
        <v>1043</v>
      </c>
      <c r="T128" t="s">
        <v>1042</v>
      </c>
      <c r="U128" t="s">
        <v>1040</v>
      </c>
      <c r="V128" t="s">
        <v>1</v>
      </c>
      <c r="W128" t="s">
        <v>1040</v>
      </c>
      <c r="X128" t="s">
        <v>1040</v>
      </c>
      <c r="Y128" t="s">
        <v>1</v>
      </c>
      <c r="Z128" t="s">
        <v>1081</v>
      </c>
    </row>
    <row r="129" spans="1:26">
      <c r="A129" t="s">
        <v>1044</v>
      </c>
      <c r="B129" t="s">
        <v>1047</v>
      </c>
      <c r="C129" t="s">
        <v>1687</v>
      </c>
      <c r="D129" t="s">
        <v>1048</v>
      </c>
      <c r="E129">
        <v>2789.6059421052596</v>
      </c>
      <c r="F129">
        <v>6</v>
      </c>
      <c r="G129">
        <v>6</v>
      </c>
      <c r="H129">
        <f t="shared" si="3"/>
        <v>2.7896059421052595</v>
      </c>
      <c r="I129">
        <f t="shared" si="4"/>
        <v>6.0000000000000001E-3</v>
      </c>
      <c r="J129">
        <f t="shared" si="5"/>
        <v>6.0000000000000001E-3</v>
      </c>
      <c r="K129">
        <v>169.07979112954126</v>
      </c>
      <c r="L129">
        <v>589.1850685119</v>
      </c>
      <c r="M129">
        <v>128.70204066779297</v>
      </c>
      <c r="N129" t="s">
        <v>1040</v>
      </c>
      <c r="O129">
        <v>1</v>
      </c>
      <c r="P129" t="s">
        <v>1041</v>
      </c>
      <c r="Q129" t="s">
        <v>1040</v>
      </c>
      <c r="R129" t="s">
        <v>1042</v>
      </c>
      <c r="S129" t="s">
        <v>1043</v>
      </c>
      <c r="T129" t="s">
        <v>1042</v>
      </c>
      <c r="U129" t="s">
        <v>1040</v>
      </c>
      <c r="V129" t="s">
        <v>1</v>
      </c>
      <c r="W129" t="s">
        <v>1040</v>
      </c>
      <c r="X129" t="s">
        <v>1040</v>
      </c>
      <c r="Y129" t="s">
        <v>1</v>
      </c>
      <c r="Z129" t="s">
        <v>1081</v>
      </c>
    </row>
    <row r="130" spans="1:26">
      <c r="A130" t="s">
        <v>1049</v>
      </c>
      <c r="B130" t="s">
        <v>1050</v>
      </c>
      <c r="C130" t="s">
        <v>1692</v>
      </c>
      <c r="D130" t="s">
        <v>1051</v>
      </c>
      <c r="E130">
        <v>38134.640178943853</v>
      </c>
      <c r="F130">
        <v>183.26747118919459</v>
      </c>
      <c r="G130">
        <v>183.26747118919459</v>
      </c>
      <c r="H130">
        <f t="shared" si="3"/>
        <v>38.134640178943854</v>
      </c>
      <c r="I130">
        <f t="shared" si="4"/>
        <v>0.18326747118919459</v>
      </c>
      <c r="J130">
        <f t="shared" si="5"/>
        <v>0.18326747118919459</v>
      </c>
      <c r="K130">
        <v>960.22506270798863</v>
      </c>
      <c r="L130">
        <v>911.55314776347836</v>
      </c>
      <c r="M130">
        <v>551.78159340722209</v>
      </c>
      <c r="N130" t="s">
        <v>1040</v>
      </c>
      <c r="O130">
        <v>1</v>
      </c>
      <c r="P130" t="s">
        <v>1041</v>
      </c>
      <c r="Q130" t="s">
        <v>1040</v>
      </c>
      <c r="R130" t="s">
        <v>1042</v>
      </c>
      <c r="S130" t="s">
        <v>1043</v>
      </c>
      <c r="T130" t="s">
        <v>1042</v>
      </c>
      <c r="U130" t="s">
        <v>1040</v>
      </c>
      <c r="V130" t="s">
        <v>1</v>
      </c>
      <c r="W130" t="s">
        <v>1040</v>
      </c>
      <c r="X130" t="s">
        <v>1040</v>
      </c>
      <c r="Y130" t="s">
        <v>1</v>
      </c>
      <c r="Z130" t="s">
        <v>1083</v>
      </c>
    </row>
    <row r="131" spans="1:26">
      <c r="A131" t="s">
        <v>1049</v>
      </c>
      <c r="B131" t="s">
        <v>1050</v>
      </c>
      <c r="C131" t="s">
        <v>1692</v>
      </c>
      <c r="D131" t="s">
        <v>1051</v>
      </c>
      <c r="E131">
        <v>38183.63889981035</v>
      </c>
      <c r="F131">
        <v>183.49074407291505</v>
      </c>
      <c r="G131">
        <v>183.49074407291505</v>
      </c>
      <c r="H131">
        <f t="shared" ref="H131:H194" si="6">E131/1000</f>
        <v>38.183638899810347</v>
      </c>
      <c r="I131">
        <f t="shared" ref="I131:I194" si="7">F131/1000</f>
        <v>0.18349074407291505</v>
      </c>
      <c r="J131">
        <f t="shared" ref="J131:J194" si="8">G131/1000</f>
        <v>0.18349074407291505</v>
      </c>
      <c r="K131">
        <v>588.05490946520047</v>
      </c>
      <c r="L131">
        <v>2158.2998098502885</v>
      </c>
      <c r="M131">
        <v>454.43287919235115</v>
      </c>
      <c r="N131" t="s">
        <v>1040</v>
      </c>
      <c r="O131">
        <v>1</v>
      </c>
      <c r="P131" t="s">
        <v>1041</v>
      </c>
      <c r="Q131" t="s">
        <v>1040</v>
      </c>
      <c r="R131" t="s">
        <v>1042</v>
      </c>
      <c r="S131" t="s">
        <v>1043</v>
      </c>
      <c r="T131" t="s">
        <v>1042</v>
      </c>
      <c r="U131" t="s">
        <v>1040</v>
      </c>
      <c r="V131" t="s">
        <v>1</v>
      </c>
      <c r="W131" t="s">
        <v>1040</v>
      </c>
      <c r="X131" t="s">
        <v>1040</v>
      </c>
      <c r="Y131" t="s">
        <v>1</v>
      </c>
      <c r="Z131" t="s">
        <v>1083</v>
      </c>
    </row>
    <row r="132" spans="1:26">
      <c r="A132" t="s">
        <v>1049</v>
      </c>
      <c r="B132" t="s">
        <v>1050</v>
      </c>
      <c r="C132" t="s">
        <v>1692</v>
      </c>
      <c r="D132" t="s">
        <v>1051</v>
      </c>
      <c r="E132">
        <v>38425.068849636315</v>
      </c>
      <c r="F132">
        <v>184.59065362319657</v>
      </c>
      <c r="G132">
        <v>184.59065362319657</v>
      </c>
      <c r="H132">
        <f t="shared" si="6"/>
        <v>38.425068849636311</v>
      </c>
      <c r="I132">
        <f t="shared" si="7"/>
        <v>0.18459065362319657</v>
      </c>
      <c r="J132">
        <f t="shared" si="8"/>
        <v>0.18459065362319657</v>
      </c>
      <c r="K132">
        <v>508.20330931137971</v>
      </c>
      <c r="L132">
        <v>1772.9267381575128</v>
      </c>
      <c r="M132">
        <v>385.60099094603413</v>
      </c>
      <c r="N132" t="s">
        <v>1040</v>
      </c>
      <c r="O132">
        <v>1</v>
      </c>
      <c r="P132" t="s">
        <v>1041</v>
      </c>
      <c r="Q132" t="s">
        <v>1040</v>
      </c>
      <c r="R132" t="s">
        <v>1042</v>
      </c>
      <c r="S132" t="s">
        <v>1043</v>
      </c>
      <c r="T132" t="s">
        <v>1042</v>
      </c>
      <c r="U132" t="s">
        <v>1040</v>
      </c>
      <c r="V132" t="s">
        <v>1</v>
      </c>
      <c r="W132" t="s">
        <v>1040</v>
      </c>
      <c r="X132" t="s">
        <v>1040</v>
      </c>
      <c r="Y132" t="s">
        <v>1</v>
      </c>
      <c r="Z132" t="s">
        <v>1083</v>
      </c>
    </row>
    <row r="133" spans="1:26">
      <c r="A133" t="s">
        <v>1049</v>
      </c>
      <c r="B133" t="s">
        <v>1050</v>
      </c>
      <c r="C133" t="s">
        <v>1692</v>
      </c>
      <c r="D133" t="s">
        <v>1051</v>
      </c>
      <c r="E133">
        <v>38491.188170219582</v>
      </c>
      <c r="F133">
        <v>184.89181830684319</v>
      </c>
      <c r="G133">
        <v>184.89181830684319</v>
      </c>
      <c r="H133">
        <f t="shared" si="6"/>
        <v>38.49118817021958</v>
      </c>
      <c r="I133">
        <f t="shared" si="7"/>
        <v>0.1848918183068432</v>
      </c>
      <c r="J133">
        <f t="shared" si="8"/>
        <v>0.1848918183068432</v>
      </c>
      <c r="K133">
        <v>931.82827628102802</v>
      </c>
      <c r="L133">
        <v>872.33342626420415</v>
      </c>
      <c r="M133">
        <v>540.4068550361269</v>
      </c>
      <c r="N133" t="s">
        <v>1040</v>
      </c>
      <c r="O133">
        <v>1</v>
      </c>
      <c r="P133" t="s">
        <v>1041</v>
      </c>
      <c r="Q133" t="s">
        <v>1040</v>
      </c>
      <c r="R133" t="s">
        <v>1042</v>
      </c>
      <c r="S133" t="s">
        <v>1043</v>
      </c>
      <c r="T133" t="s">
        <v>1042</v>
      </c>
      <c r="U133" t="s">
        <v>1040</v>
      </c>
      <c r="V133" t="s">
        <v>1</v>
      </c>
      <c r="W133" t="s">
        <v>1040</v>
      </c>
      <c r="X133" t="s">
        <v>1040</v>
      </c>
      <c r="Y133" t="s">
        <v>1</v>
      </c>
      <c r="Z133" t="s">
        <v>1083</v>
      </c>
    </row>
    <row r="134" spans="1:26">
      <c r="A134" t="s">
        <v>1049</v>
      </c>
      <c r="B134" t="s">
        <v>1050</v>
      </c>
      <c r="C134" t="s">
        <v>1692</v>
      </c>
      <c r="D134" t="s">
        <v>1051</v>
      </c>
      <c r="E134">
        <v>38621.063068127041</v>
      </c>
      <c r="F134">
        <v>185.48330317181399</v>
      </c>
      <c r="G134">
        <v>185.48330317181399</v>
      </c>
      <c r="H134">
        <f t="shared" si="6"/>
        <v>38.621063068127043</v>
      </c>
      <c r="I134">
        <f t="shared" si="7"/>
        <v>0.185483303171814</v>
      </c>
      <c r="J134">
        <f t="shared" si="8"/>
        <v>0.185483303171814</v>
      </c>
      <c r="K134">
        <v>613.83738467239118</v>
      </c>
      <c r="L134">
        <v>2190.1662086358519</v>
      </c>
      <c r="M134">
        <v>471.01718634422559</v>
      </c>
      <c r="N134" t="s">
        <v>1040</v>
      </c>
      <c r="O134">
        <v>1</v>
      </c>
      <c r="P134" t="s">
        <v>1041</v>
      </c>
      <c r="Q134" t="s">
        <v>1040</v>
      </c>
      <c r="R134" t="s">
        <v>1042</v>
      </c>
      <c r="S134" t="s">
        <v>1043</v>
      </c>
      <c r="T134" t="s">
        <v>1042</v>
      </c>
      <c r="U134" t="s">
        <v>1040</v>
      </c>
      <c r="V134" t="s">
        <v>1</v>
      </c>
      <c r="W134" t="s">
        <v>1040</v>
      </c>
      <c r="X134" t="s">
        <v>1040</v>
      </c>
      <c r="Y134" t="s">
        <v>1</v>
      </c>
      <c r="Z134" t="s">
        <v>1083</v>
      </c>
    </row>
    <row r="135" spans="1:26">
      <c r="A135" t="s">
        <v>1049</v>
      </c>
      <c r="B135" t="s">
        <v>1050</v>
      </c>
      <c r="C135" t="s">
        <v>1692</v>
      </c>
      <c r="D135" t="s">
        <v>1051</v>
      </c>
      <c r="E135">
        <v>39134.654187514818</v>
      </c>
      <c r="F135">
        <v>187.82132811464527</v>
      </c>
      <c r="G135">
        <v>187.82132811464527</v>
      </c>
      <c r="H135">
        <f t="shared" si="6"/>
        <v>39.134654187514819</v>
      </c>
      <c r="I135">
        <f t="shared" si="7"/>
        <v>0.18782132811464528</v>
      </c>
      <c r="J135">
        <f t="shared" si="8"/>
        <v>0.18782132811464528</v>
      </c>
      <c r="K135">
        <v>517.53482336163177</v>
      </c>
      <c r="L135">
        <v>1766.8588579916709</v>
      </c>
      <c r="M135">
        <v>394.65352279864862</v>
      </c>
      <c r="N135" t="s">
        <v>1040</v>
      </c>
      <c r="O135">
        <v>1</v>
      </c>
      <c r="P135" t="s">
        <v>1041</v>
      </c>
      <c r="Q135" t="s">
        <v>1040</v>
      </c>
      <c r="R135" t="s">
        <v>1042</v>
      </c>
      <c r="S135" t="s">
        <v>1043</v>
      </c>
      <c r="T135" t="s">
        <v>1042</v>
      </c>
      <c r="U135" t="s">
        <v>1040</v>
      </c>
      <c r="V135" t="s">
        <v>1</v>
      </c>
      <c r="W135" t="s">
        <v>1040</v>
      </c>
      <c r="X135" t="s">
        <v>1040</v>
      </c>
      <c r="Y135" t="s">
        <v>1</v>
      </c>
      <c r="Z135" t="s">
        <v>1083</v>
      </c>
    </row>
    <row r="136" spans="1:26">
      <c r="A136" t="s">
        <v>1049</v>
      </c>
      <c r="B136" t="s">
        <v>1050</v>
      </c>
      <c r="C136" t="s">
        <v>1692</v>
      </c>
      <c r="D136" t="s">
        <v>1051</v>
      </c>
      <c r="E136">
        <v>39352.15128719651</v>
      </c>
      <c r="F136">
        <v>188.81096171189768</v>
      </c>
      <c r="G136">
        <v>188.81096171189768</v>
      </c>
      <c r="H136">
        <f t="shared" si="6"/>
        <v>39.352151287196513</v>
      </c>
      <c r="I136">
        <f t="shared" si="7"/>
        <v>0.18881096171189768</v>
      </c>
      <c r="J136">
        <f t="shared" si="8"/>
        <v>0.18881096171189768</v>
      </c>
      <c r="K136">
        <v>769.99292643171634</v>
      </c>
      <c r="L136">
        <v>2754.8367556656758</v>
      </c>
      <c r="M136">
        <v>586.77976752391044</v>
      </c>
      <c r="N136" t="s">
        <v>1040</v>
      </c>
      <c r="O136">
        <v>1</v>
      </c>
      <c r="P136" t="s">
        <v>1041</v>
      </c>
      <c r="Q136" t="s">
        <v>1040</v>
      </c>
      <c r="R136" t="s">
        <v>1042</v>
      </c>
      <c r="S136" t="s">
        <v>1043</v>
      </c>
      <c r="T136" t="s">
        <v>1042</v>
      </c>
      <c r="U136" t="s">
        <v>1040</v>
      </c>
      <c r="V136" t="s">
        <v>1</v>
      </c>
      <c r="W136" t="s">
        <v>1040</v>
      </c>
      <c r="X136" t="s">
        <v>1040</v>
      </c>
      <c r="Y136" t="s">
        <v>1</v>
      </c>
      <c r="Z136" t="s">
        <v>1083</v>
      </c>
    </row>
    <row r="137" spans="1:26">
      <c r="A137" t="s">
        <v>1049</v>
      </c>
      <c r="B137" t="s">
        <v>1050</v>
      </c>
      <c r="C137" t="s">
        <v>1692</v>
      </c>
      <c r="D137" t="s">
        <v>1051</v>
      </c>
      <c r="E137">
        <v>39370.682502484058</v>
      </c>
      <c r="F137">
        <v>188.89526747846142</v>
      </c>
      <c r="G137">
        <v>188.89526747846142</v>
      </c>
      <c r="H137">
        <f t="shared" si="6"/>
        <v>39.370682502484058</v>
      </c>
      <c r="I137">
        <f t="shared" si="7"/>
        <v>0.18889526747846141</v>
      </c>
      <c r="J137">
        <f t="shared" si="8"/>
        <v>0.18889526747846141</v>
      </c>
      <c r="K137">
        <v>873.40205504005974</v>
      </c>
      <c r="L137">
        <v>1075.0970951855716</v>
      </c>
      <c r="M137">
        <v>564.78641228913466</v>
      </c>
      <c r="N137" t="s">
        <v>1040</v>
      </c>
      <c r="O137">
        <v>1</v>
      </c>
      <c r="P137" t="s">
        <v>1041</v>
      </c>
      <c r="Q137" t="s">
        <v>1040</v>
      </c>
      <c r="R137" t="s">
        <v>1042</v>
      </c>
      <c r="S137" t="s">
        <v>1043</v>
      </c>
      <c r="T137" t="s">
        <v>1042</v>
      </c>
      <c r="U137" t="s">
        <v>1040</v>
      </c>
      <c r="V137" t="s">
        <v>1</v>
      </c>
      <c r="W137" t="s">
        <v>1040</v>
      </c>
      <c r="X137" t="s">
        <v>1040</v>
      </c>
      <c r="Y137" t="s">
        <v>1</v>
      </c>
      <c r="Z137" t="s">
        <v>1083</v>
      </c>
    </row>
    <row r="138" spans="1:26">
      <c r="A138" t="s">
        <v>1049</v>
      </c>
      <c r="B138" t="s">
        <v>1050</v>
      </c>
      <c r="C138" t="s">
        <v>1692</v>
      </c>
      <c r="D138" t="s">
        <v>1051</v>
      </c>
      <c r="E138">
        <v>39382.879428516717</v>
      </c>
      <c r="F138">
        <v>188.95075495707718</v>
      </c>
      <c r="G138">
        <v>188.95075495707718</v>
      </c>
      <c r="H138">
        <f t="shared" si="6"/>
        <v>39.382879428516716</v>
      </c>
      <c r="I138">
        <f t="shared" si="7"/>
        <v>0.18895075495707719</v>
      </c>
      <c r="J138">
        <f t="shared" si="8"/>
        <v>0.18895075495707719</v>
      </c>
      <c r="K138">
        <v>860.52371787886671</v>
      </c>
      <c r="L138">
        <v>3082.0979817795187</v>
      </c>
      <c r="M138">
        <v>666.27612889715533</v>
      </c>
      <c r="N138" t="s">
        <v>1040</v>
      </c>
      <c r="O138">
        <v>1</v>
      </c>
      <c r="P138" t="s">
        <v>1041</v>
      </c>
      <c r="Q138" t="s">
        <v>1040</v>
      </c>
      <c r="R138" t="s">
        <v>1042</v>
      </c>
      <c r="S138" t="s">
        <v>1043</v>
      </c>
      <c r="T138" t="s">
        <v>1042</v>
      </c>
      <c r="U138" t="s">
        <v>1040</v>
      </c>
      <c r="V138" t="s">
        <v>1</v>
      </c>
      <c r="W138" t="s">
        <v>1040</v>
      </c>
      <c r="X138" t="s">
        <v>1040</v>
      </c>
      <c r="Y138" t="s">
        <v>1</v>
      </c>
      <c r="Z138" t="s">
        <v>1083</v>
      </c>
    </row>
    <row r="139" spans="1:26">
      <c r="A139" t="s">
        <v>1049</v>
      </c>
      <c r="B139" t="s">
        <v>1050</v>
      </c>
      <c r="C139" t="s">
        <v>1692</v>
      </c>
      <c r="D139" t="s">
        <v>1051</v>
      </c>
      <c r="E139">
        <v>39401.465220566482</v>
      </c>
      <c r="F139">
        <v>189.03530559386576</v>
      </c>
      <c r="G139">
        <v>189.03530559386576</v>
      </c>
      <c r="H139">
        <f t="shared" si="6"/>
        <v>39.401465220566486</v>
      </c>
      <c r="I139">
        <f t="shared" si="7"/>
        <v>0.18903530559386575</v>
      </c>
      <c r="J139">
        <f t="shared" si="8"/>
        <v>0.18903530559386575</v>
      </c>
      <c r="K139">
        <v>708.22742328291372</v>
      </c>
      <c r="L139">
        <v>2389.3459395247351</v>
      </c>
      <c r="M139">
        <v>548.564922950251</v>
      </c>
      <c r="N139" t="s">
        <v>1040</v>
      </c>
      <c r="O139">
        <v>1</v>
      </c>
      <c r="P139" t="s">
        <v>1041</v>
      </c>
      <c r="Q139" t="s">
        <v>1040</v>
      </c>
      <c r="R139" t="s">
        <v>1042</v>
      </c>
      <c r="S139" t="s">
        <v>1043</v>
      </c>
      <c r="T139" t="s">
        <v>1042</v>
      </c>
      <c r="U139" t="s">
        <v>1040</v>
      </c>
      <c r="V139" t="s">
        <v>1</v>
      </c>
      <c r="W139" t="s">
        <v>1040</v>
      </c>
      <c r="X139" t="s">
        <v>1040</v>
      </c>
      <c r="Y139" t="s">
        <v>1</v>
      </c>
      <c r="Z139" t="s">
        <v>1083</v>
      </c>
    </row>
    <row r="140" spans="1:26">
      <c r="A140" t="s">
        <v>1049</v>
      </c>
      <c r="B140" t="s">
        <v>1050</v>
      </c>
      <c r="C140" t="s">
        <v>1692</v>
      </c>
      <c r="D140" t="s">
        <v>1051</v>
      </c>
      <c r="E140">
        <v>39423.245445624809</v>
      </c>
      <c r="F140">
        <v>189.13438574239325</v>
      </c>
      <c r="G140">
        <v>189.13438574239325</v>
      </c>
      <c r="H140">
        <f t="shared" si="6"/>
        <v>39.423245445624808</v>
      </c>
      <c r="I140">
        <f t="shared" si="7"/>
        <v>0.18913438574239325</v>
      </c>
      <c r="J140">
        <f t="shared" si="8"/>
        <v>0.18913438574239325</v>
      </c>
      <c r="K140">
        <v>1071.1675326115878</v>
      </c>
      <c r="L140">
        <v>1143.8647653731509</v>
      </c>
      <c r="M140">
        <v>657.06348939721624</v>
      </c>
      <c r="N140" t="s">
        <v>1040</v>
      </c>
      <c r="O140">
        <v>1</v>
      </c>
      <c r="P140" t="s">
        <v>1041</v>
      </c>
      <c r="Q140" t="s">
        <v>1040</v>
      </c>
      <c r="R140" t="s">
        <v>1042</v>
      </c>
      <c r="S140" t="s">
        <v>1043</v>
      </c>
      <c r="T140" t="s">
        <v>1042</v>
      </c>
      <c r="U140" t="s">
        <v>1040</v>
      </c>
      <c r="V140" t="s">
        <v>1</v>
      </c>
      <c r="W140" t="s">
        <v>1040</v>
      </c>
      <c r="X140" t="s">
        <v>1040</v>
      </c>
      <c r="Y140" t="s">
        <v>1</v>
      </c>
      <c r="Z140" t="s">
        <v>1083</v>
      </c>
    </row>
    <row r="141" spans="1:26">
      <c r="A141" t="s">
        <v>1049</v>
      </c>
      <c r="B141" t="s">
        <v>1050</v>
      </c>
      <c r="C141" t="s">
        <v>1692</v>
      </c>
      <c r="D141" t="s">
        <v>1051</v>
      </c>
      <c r="E141">
        <v>39435.15196865669</v>
      </c>
      <c r="F141">
        <v>189.18854835811908</v>
      </c>
      <c r="G141">
        <v>189.18854835811908</v>
      </c>
      <c r="H141">
        <f t="shared" si="6"/>
        <v>39.43515196865669</v>
      </c>
      <c r="I141">
        <f t="shared" si="7"/>
        <v>0.18918854835811907</v>
      </c>
      <c r="J141">
        <f t="shared" si="8"/>
        <v>0.18918854835811907</v>
      </c>
      <c r="K141">
        <v>750.45469924502231</v>
      </c>
      <c r="L141">
        <v>2704.3704442079352</v>
      </c>
      <c r="M141">
        <v>575.97382348680242</v>
      </c>
      <c r="N141" t="s">
        <v>1040</v>
      </c>
      <c r="O141">
        <v>1</v>
      </c>
      <c r="P141" t="s">
        <v>1041</v>
      </c>
      <c r="Q141" t="s">
        <v>1040</v>
      </c>
      <c r="R141" t="s">
        <v>1042</v>
      </c>
      <c r="S141" t="s">
        <v>1043</v>
      </c>
      <c r="T141" t="s">
        <v>1042</v>
      </c>
      <c r="U141" t="s">
        <v>1040</v>
      </c>
      <c r="V141" t="s">
        <v>1</v>
      </c>
      <c r="W141" t="s">
        <v>1040</v>
      </c>
      <c r="X141" t="s">
        <v>1040</v>
      </c>
      <c r="Y141" t="s">
        <v>1</v>
      </c>
      <c r="Z141" t="s">
        <v>1083</v>
      </c>
    </row>
    <row r="142" spans="1:26">
      <c r="A142" t="s">
        <v>1049</v>
      </c>
      <c r="B142" t="s">
        <v>1050</v>
      </c>
      <c r="C142" t="s">
        <v>1692</v>
      </c>
      <c r="D142" t="s">
        <v>1051</v>
      </c>
      <c r="E142">
        <v>39464.265500648267</v>
      </c>
      <c r="F142">
        <v>189.32098186251707</v>
      </c>
      <c r="G142">
        <v>189.32098186251707</v>
      </c>
      <c r="H142">
        <f t="shared" si="6"/>
        <v>39.464265500648267</v>
      </c>
      <c r="I142">
        <f t="shared" si="7"/>
        <v>0.18932098186251708</v>
      </c>
      <c r="J142">
        <f t="shared" si="8"/>
        <v>0.18932098186251708</v>
      </c>
      <c r="K142">
        <v>588.7787829456787</v>
      </c>
      <c r="L142">
        <v>2026.0142831775765</v>
      </c>
      <c r="M142">
        <v>449.81605591080631</v>
      </c>
      <c r="N142" t="s">
        <v>1040</v>
      </c>
      <c r="O142">
        <v>1</v>
      </c>
      <c r="P142" t="s">
        <v>1041</v>
      </c>
      <c r="Q142" t="s">
        <v>1040</v>
      </c>
      <c r="R142" t="s">
        <v>1042</v>
      </c>
      <c r="S142" t="s">
        <v>1043</v>
      </c>
      <c r="T142" t="s">
        <v>1042</v>
      </c>
      <c r="U142" t="s">
        <v>1040</v>
      </c>
      <c r="V142" t="s">
        <v>1</v>
      </c>
      <c r="W142" t="s">
        <v>1040</v>
      </c>
      <c r="X142" t="s">
        <v>1040</v>
      </c>
      <c r="Y142" t="s">
        <v>1</v>
      </c>
      <c r="Z142" t="s">
        <v>1083</v>
      </c>
    </row>
    <row r="143" spans="1:26">
      <c r="A143" t="s">
        <v>1049</v>
      </c>
      <c r="B143" t="s">
        <v>1050</v>
      </c>
      <c r="C143" t="s">
        <v>1692</v>
      </c>
      <c r="D143" t="s">
        <v>1051</v>
      </c>
      <c r="E143">
        <v>39510.34241534485</v>
      </c>
      <c r="F143">
        <v>189.53056915058349</v>
      </c>
      <c r="G143">
        <v>189.53056915058349</v>
      </c>
      <c r="H143">
        <f t="shared" si="6"/>
        <v>39.510342415344851</v>
      </c>
      <c r="I143">
        <f t="shared" si="7"/>
        <v>0.1895305691505835</v>
      </c>
      <c r="J143">
        <f t="shared" si="8"/>
        <v>0.1895305691505835</v>
      </c>
      <c r="K143">
        <v>1001.5857588077096</v>
      </c>
      <c r="L143">
        <v>937.11058346781658</v>
      </c>
      <c r="M143">
        <v>574.66311669345941</v>
      </c>
      <c r="N143" t="s">
        <v>1040</v>
      </c>
      <c r="O143">
        <v>1</v>
      </c>
      <c r="P143" t="s">
        <v>1041</v>
      </c>
      <c r="Q143" t="s">
        <v>1040</v>
      </c>
      <c r="R143" t="s">
        <v>1042</v>
      </c>
      <c r="S143" t="s">
        <v>1043</v>
      </c>
      <c r="T143" t="s">
        <v>1042</v>
      </c>
      <c r="U143" t="s">
        <v>1040</v>
      </c>
      <c r="V143" t="s">
        <v>1</v>
      </c>
      <c r="W143" t="s">
        <v>1040</v>
      </c>
      <c r="X143" t="s">
        <v>1040</v>
      </c>
      <c r="Y143" t="s">
        <v>1</v>
      </c>
      <c r="Z143" t="s">
        <v>1083</v>
      </c>
    </row>
    <row r="144" spans="1:26">
      <c r="A144" t="s">
        <v>1049</v>
      </c>
      <c r="B144" t="s">
        <v>1050</v>
      </c>
      <c r="C144" t="s">
        <v>1692</v>
      </c>
      <c r="D144" t="s">
        <v>1051</v>
      </c>
      <c r="E144">
        <v>39580.868305186566</v>
      </c>
      <c r="F144">
        <v>189.85134150569218</v>
      </c>
      <c r="G144">
        <v>189.85134150569218</v>
      </c>
      <c r="H144">
        <f t="shared" si="6"/>
        <v>39.58086830518657</v>
      </c>
      <c r="I144">
        <f t="shared" si="7"/>
        <v>0.18985134150569219</v>
      </c>
      <c r="J144">
        <f t="shared" si="8"/>
        <v>0.18985134150569219</v>
      </c>
      <c r="K144">
        <v>695.44851373186566</v>
      </c>
      <c r="L144">
        <v>677.96883726428769</v>
      </c>
      <c r="M144">
        <v>398.9018066765156</v>
      </c>
      <c r="N144" t="s">
        <v>1040</v>
      </c>
      <c r="O144">
        <v>1</v>
      </c>
      <c r="P144" t="s">
        <v>1041</v>
      </c>
      <c r="Q144" t="s">
        <v>1040</v>
      </c>
      <c r="R144" t="s">
        <v>1042</v>
      </c>
      <c r="S144" t="s">
        <v>1043</v>
      </c>
      <c r="T144" t="s">
        <v>1042</v>
      </c>
      <c r="U144" t="s">
        <v>1040</v>
      </c>
      <c r="V144" t="s">
        <v>1</v>
      </c>
      <c r="W144" t="s">
        <v>1040</v>
      </c>
      <c r="X144" t="s">
        <v>1040</v>
      </c>
      <c r="Y144" t="s">
        <v>1</v>
      </c>
      <c r="Z144" t="s">
        <v>1083</v>
      </c>
    </row>
    <row r="145" spans="1:26">
      <c r="A145" t="s">
        <v>1049</v>
      </c>
      <c r="B145" t="s">
        <v>1050</v>
      </c>
      <c r="C145" t="s">
        <v>1692</v>
      </c>
      <c r="D145" t="s">
        <v>1051</v>
      </c>
      <c r="E145">
        <v>39651.39419502829</v>
      </c>
      <c r="F145">
        <v>190.17208425545473</v>
      </c>
      <c r="G145">
        <v>190.17208425545473</v>
      </c>
      <c r="H145">
        <f t="shared" si="6"/>
        <v>39.651394195028288</v>
      </c>
      <c r="I145">
        <f t="shared" si="7"/>
        <v>0.19017208425545473</v>
      </c>
      <c r="J145">
        <f t="shared" si="8"/>
        <v>0.19017208425545473</v>
      </c>
      <c r="K145">
        <v>822.07774058894643</v>
      </c>
      <c r="L145">
        <v>764.70220610354863</v>
      </c>
      <c r="M145">
        <v>482.67266790571682</v>
      </c>
      <c r="N145" t="s">
        <v>1040</v>
      </c>
      <c r="O145">
        <v>1</v>
      </c>
      <c r="P145" t="s">
        <v>1041</v>
      </c>
      <c r="Q145" t="s">
        <v>1040</v>
      </c>
      <c r="R145" t="s">
        <v>1042</v>
      </c>
      <c r="S145" t="s">
        <v>1043</v>
      </c>
      <c r="T145" t="s">
        <v>1042</v>
      </c>
      <c r="U145" t="s">
        <v>1040</v>
      </c>
      <c r="V145" t="s">
        <v>1</v>
      </c>
      <c r="W145" t="s">
        <v>1040</v>
      </c>
      <c r="X145" t="s">
        <v>1040</v>
      </c>
      <c r="Y145" t="s">
        <v>1</v>
      </c>
      <c r="Z145" t="s">
        <v>1083</v>
      </c>
    </row>
    <row r="146" spans="1:26">
      <c r="A146" t="s">
        <v>1049</v>
      </c>
      <c r="B146" t="s">
        <v>1050</v>
      </c>
      <c r="C146" t="s">
        <v>1692</v>
      </c>
      <c r="D146" t="s">
        <v>1051</v>
      </c>
      <c r="E146">
        <v>39705.434913065896</v>
      </c>
      <c r="F146">
        <v>190.41783454757726</v>
      </c>
      <c r="G146">
        <v>190.41783454757726</v>
      </c>
      <c r="H146">
        <f t="shared" si="6"/>
        <v>39.705434913065893</v>
      </c>
      <c r="I146">
        <f t="shared" si="7"/>
        <v>0.19041783454757727</v>
      </c>
      <c r="J146">
        <f t="shared" si="8"/>
        <v>0.19041783454757727</v>
      </c>
      <c r="K146">
        <v>655.91878922807064</v>
      </c>
      <c r="L146">
        <v>2323.3347854875037</v>
      </c>
      <c r="M146">
        <v>503.87692339423972</v>
      </c>
      <c r="N146" t="s">
        <v>1040</v>
      </c>
      <c r="O146">
        <v>1</v>
      </c>
      <c r="P146" t="s">
        <v>1041</v>
      </c>
      <c r="Q146" t="s">
        <v>1040</v>
      </c>
      <c r="R146" t="s">
        <v>1042</v>
      </c>
      <c r="S146" t="s">
        <v>1043</v>
      </c>
      <c r="T146" t="s">
        <v>1042</v>
      </c>
      <c r="U146" t="s">
        <v>1040</v>
      </c>
      <c r="V146" t="s">
        <v>1</v>
      </c>
      <c r="W146" t="s">
        <v>1040</v>
      </c>
      <c r="X146" t="s">
        <v>1040</v>
      </c>
      <c r="Y146" t="s">
        <v>1</v>
      </c>
      <c r="Z146" t="s">
        <v>1083</v>
      </c>
    </row>
    <row r="147" spans="1:26">
      <c r="A147" t="s">
        <v>1049</v>
      </c>
      <c r="B147" t="s">
        <v>1050</v>
      </c>
      <c r="C147" t="s">
        <v>1692</v>
      </c>
      <c r="D147" t="s">
        <v>1051</v>
      </c>
      <c r="E147">
        <v>39775.899801189807</v>
      </c>
      <c r="F147">
        <v>190.73824777177765</v>
      </c>
      <c r="G147">
        <v>190.73824777177765</v>
      </c>
      <c r="H147">
        <f t="shared" si="6"/>
        <v>39.775899801189809</v>
      </c>
      <c r="I147">
        <f t="shared" si="7"/>
        <v>0.19073824777177764</v>
      </c>
      <c r="J147">
        <f t="shared" si="8"/>
        <v>0.19073824777177764</v>
      </c>
      <c r="K147">
        <v>593.20913198274013</v>
      </c>
      <c r="L147">
        <v>2053.2675134332098</v>
      </c>
      <c r="M147">
        <v>459.08224061224286</v>
      </c>
      <c r="N147" t="s">
        <v>1040</v>
      </c>
      <c r="O147">
        <v>1</v>
      </c>
      <c r="P147" t="s">
        <v>1041</v>
      </c>
      <c r="Q147" t="s">
        <v>1040</v>
      </c>
      <c r="R147" t="s">
        <v>1042</v>
      </c>
      <c r="S147" t="s">
        <v>1043</v>
      </c>
      <c r="T147" t="s">
        <v>1042</v>
      </c>
      <c r="U147" t="s">
        <v>1040</v>
      </c>
      <c r="V147" t="s">
        <v>1</v>
      </c>
      <c r="W147" t="s">
        <v>1040</v>
      </c>
      <c r="X147" t="s">
        <v>1040</v>
      </c>
      <c r="Y147" t="s">
        <v>1</v>
      </c>
      <c r="Z147" t="s">
        <v>1083</v>
      </c>
    </row>
    <row r="148" spans="1:26">
      <c r="A148" t="s">
        <v>1049</v>
      </c>
      <c r="B148" t="s">
        <v>1050</v>
      </c>
      <c r="C148" t="s">
        <v>1692</v>
      </c>
      <c r="D148" t="s">
        <v>1051</v>
      </c>
      <c r="E148">
        <v>39974.198059758462</v>
      </c>
      <c r="F148">
        <v>191.63977872909084</v>
      </c>
      <c r="G148">
        <v>191.63977872909084</v>
      </c>
      <c r="H148">
        <f t="shared" si="6"/>
        <v>39.974198059758464</v>
      </c>
      <c r="I148">
        <f t="shared" si="7"/>
        <v>0.19163977872909083</v>
      </c>
      <c r="J148">
        <f t="shared" si="8"/>
        <v>0.19163977872909083</v>
      </c>
      <c r="K148">
        <v>1027.5040704594103</v>
      </c>
      <c r="L148">
        <v>1001.3051586090592</v>
      </c>
      <c r="M148">
        <v>596.91259784506258</v>
      </c>
      <c r="N148" t="s">
        <v>1040</v>
      </c>
      <c r="O148">
        <v>1</v>
      </c>
      <c r="P148" t="s">
        <v>1041</v>
      </c>
      <c r="Q148" t="s">
        <v>1040</v>
      </c>
      <c r="R148" t="s">
        <v>1042</v>
      </c>
      <c r="S148" t="s">
        <v>1043</v>
      </c>
      <c r="T148" t="s">
        <v>1042</v>
      </c>
      <c r="U148" t="s">
        <v>1040</v>
      </c>
      <c r="V148" t="s">
        <v>1</v>
      </c>
      <c r="W148" t="s">
        <v>1040</v>
      </c>
      <c r="X148" t="s">
        <v>1040</v>
      </c>
      <c r="Y148" t="s">
        <v>1</v>
      </c>
      <c r="Z148" t="s">
        <v>1083</v>
      </c>
    </row>
    <row r="149" spans="1:26">
      <c r="A149" t="s">
        <v>1049</v>
      </c>
      <c r="B149" t="s">
        <v>1050</v>
      </c>
      <c r="C149" t="s">
        <v>1692</v>
      </c>
      <c r="D149" t="s">
        <v>1051</v>
      </c>
      <c r="E149">
        <v>40269.89867456261</v>
      </c>
      <c r="F149">
        <v>192.98370387487063</v>
      </c>
      <c r="G149">
        <v>192.98370387487063</v>
      </c>
      <c r="H149">
        <f t="shared" si="6"/>
        <v>40.269898674562612</v>
      </c>
      <c r="I149">
        <f t="shared" si="7"/>
        <v>0.19298370387487063</v>
      </c>
      <c r="J149">
        <f t="shared" si="8"/>
        <v>0.19298370387487063</v>
      </c>
      <c r="K149">
        <v>659.44902319255675</v>
      </c>
      <c r="L149">
        <v>2344.5491826928801</v>
      </c>
      <c r="M149">
        <v>505.22474914759357</v>
      </c>
      <c r="N149" t="s">
        <v>1040</v>
      </c>
      <c r="O149">
        <v>1</v>
      </c>
      <c r="P149" t="s">
        <v>1041</v>
      </c>
      <c r="Q149" t="s">
        <v>1040</v>
      </c>
      <c r="R149" t="s">
        <v>1042</v>
      </c>
      <c r="S149" t="s">
        <v>1043</v>
      </c>
      <c r="T149" t="s">
        <v>1042</v>
      </c>
      <c r="U149" t="s">
        <v>1040</v>
      </c>
      <c r="V149" t="s">
        <v>1</v>
      </c>
      <c r="W149" t="s">
        <v>1040</v>
      </c>
      <c r="X149" t="s">
        <v>1040</v>
      </c>
      <c r="Y149" t="s">
        <v>1</v>
      </c>
      <c r="Z149" t="s">
        <v>1083</v>
      </c>
    </row>
    <row r="150" spans="1:26">
      <c r="A150" t="s">
        <v>1049</v>
      </c>
      <c r="B150" t="s">
        <v>1050</v>
      </c>
      <c r="C150" t="s">
        <v>1692</v>
      </c>
      <c r="D150" t="s">
        <v>1051</v>
      </c>
      <c r="E150">
        <v>40805.846491141645</v>
      </c>
      <c r="F150">
        <v>195.41822487033158</v>
      </c>
      <c r="G150">
        <v>195.41822487033158</v>
      </c>
      <c r="H150">
        <f t="shared" si="6"/>
        <v>40.805846491141644</v>
      </c>
      <c r="I150">
        <f t="shared" si="7"/>
        <v>0.19541822487033159</v>
      </c>
      <c r="J150">
        <f t="shared" si="8"/>
        <v>0.19541822487033159</v>
      </c>
      <c r="K150">
        <v>1004.7150066598765</v>
      </c>
      <c r="L150">
        <v>876.79932174116061</v>
      </c>
      <c r="M150">
        <v>564.7014255684345</v>
      </c>
      <c r="N150" t="s">
        <v>1040</v>
      </c>
      <c r="O150">
        <v>1</v>
      </c>
      <c r="P150" t="s">
        <v>1041</v>
      </c>
      <c r="Q150" t="s">
        <v>1040</v>
      </c>
      <c r="R150" t="s">
        <v>1042</v>
      </c>
      <c r="S150" t="s">
        <v>1043</v>
      </c>
      <c r="T150" t="s">
        <v>1042</v>
      </c>
      <c r="U150" t="s">
        <v>1040</v>
      </c>
      <c r="V150" t="s">
        <v>1</v>
      </c>
      <c r="W150" t="s">
        <v>1040</v>
      </c>
      <c r="X150" t="s">
        <v>1040</v>
      </c>
      <c r="Y150" t="s">
        <v>1</v>
      </c>
      <c r="Z150" t="s">
        <v>1083</v>
      </c>
    </row>
    <row r="151" spans="1:26">
      <c r="A151" t="s">
        <v>1049</v>
      </c>
      <c r="B151" t="s">
        <v>1050</v>
      </c>
      <c r="C151" t="s">
        <v>1692</v>
      </c>
      <c r="D151" t="s">
        <v>1051</v>
      </c>
      <c r="E151">
        <v>41336.795134335094</v>
      </c>
      <c r="F151">
        <v>197.82840454885422</v>
      </c>
      <c r="G151">
        <v>197.82840454885422</v>
      </c>
      <c r="H151">
        <f t="shared" si="6"/>
        <v>41.336795134335091</v>
      </c>
      <c r="I151">
        <f t="shared" si="7"/>
        <v>0.19782840454885423</v>
      </c>
      <c r="J151">
        <f t="shared" si="8"/>
        <v>0.19782840454885423</v>
      </c>
      <c r="K151">
        <v>628.47720390886445</v>
      </c>
      <c r="L151">
        <v>693.23651812304377</v>
      </c>
      <c r="M151">
        <v>399.81278075241238</v>
      </c>
      <c r="N151" t="s">
        <v>1040</v>
      </c>
      <c r="O151">
        <v>1</v>
      </c>
      <c r="P151" t="s">
        <v>1041</v>
      </c>
      <c r="Q151" t="s">
        <v>1040</v>
      </c>
      <c r="R151" t="s">
        <v>1042</v>
      </c>
      <c r="S151" t="s">
        <v>1043</v>
      </c>
      <c r="T151" t="s">
        <v>1042</v>
      </c>
      <c r="U151" t="s">
        <v>1040</v>
      </c>
      <c r="V151" t="s">
        <v>1</v>
      </c>
      <c r="W151" t="s">
        <v>1040</v>
      </c>
      <c r="X151" t="s">
        <v>1040</v>
      </c>
      <c r="Y151" t="s">
        <v>1</v>
      </c>
      <c r="Z151" t="s">
        <v>1083</v>
      </c>
    </row>
    <row r="152" spans="1:26">
      <c r="A152" t="s">
        <v>1052</v>
      </c>
      <c r="B152" t="s">
        <v>1053</v>
      </c>
      <c r="C152" t="s">
        <v>1699</v>
      </c>
      <c r="D152" t="s">
        <v>1054</v>
      </c>
      <c r="E152">
        <v>4008.8701171874995</v>
      </c>
      <c r="F152">
        <v>30</v>
      </c>
      <c r="G152">
        <v>30</v>
      </c>
      <c r="H152">
        <f t="shared" si="6"/>
        <v>4.0088701171874996</v>
      </c>
      <c r="I152">
        <f t="shared" si="7"/>
        <v>0.03</v>
      </c>
      <c r="J152">
        <f t="shared" si="8"/>
        <v>0.03</v>
      </c>
      <c r="K152">
        <v>374.34720005031073</v>
      </c>
      <c r="L152">
        <v>620.36311376580534</v>
      </c>
      <c r="M152">
        <v>179.98007114234284</v>
      </c>
      <c r="N152" t="s">
        <v>1040</v>
      </c>
      <c r="O152">
        <v>1</v>
      </c>
      <c r="P152" t="s">
        <v>1041</v>
      </c>
      <c r="Q152" t="s">
        <v>1040</v>
      </c>
      <c r="R152" t="s">
        <v>1042</v>
      </c>
      <c r="S152" t="s">
        <v>1043</v>
      </c>
      <c r="T152" t="s">
        <v>1042</v>
      </c>
      <c r="U152" t="s">
        <v>1040</v>
      </c>
      <c r="V152" t="s">
        <v>1</v>
      </c>
      <c r="W152" t="s">
        <v>1040</v>
      </c>
      <c r="X152" t="s">
        <v>1040</v>
      </c>
      <c r="Y152" t="s">
        <v>1</v>
      </c>
      <c r="Z152" t="s">
        <v>1081</v>
      </c>
    </row>
    <row r="153" spans="1:26">
      <c r="A153" t="s">
        <v>1052</v>
      </c>
      <c r="B153" t="s">
        <v>1053</v>
      </c>
      <c r="C153" t="s">
        <v>1699</v>
      </c>
      <c r="D153" t="s">
        <v>1054</v>
      </c>
      <c r="E153">
        <v>5002.5537109375</v>
      </c>
      <c r="F153">
        <v>40</v>
      </c>
      <c r="G153">
        <v>40</v>
      </c>
      <c r="H153">
        <f t="shared" si="6"/>
        <v>5.0025537109374998</v>
      </c>
      <c r="I153">
        <f t="shared" si="7"/>
        <v>0.04</v>
      </c>
      <c r="J153">
        <f t="shared" si="8"/>
        <v>0.04</v>
      </c>
      <c r="K153">
        <v>334.88776779515467</v>
      </c>
      <c r="L153">
        <v>521.14620235412724</v>
      </c>
      <c r="M153">
        <v>158.49901255263688</v>
      </c>
      <c r="N153" t="s">
        <v>1040</v>
      </c>
      <c r="O153">
        <v>1</v>
      </c>
      <c r="P153" t="s">
        <v>1041</v>
      </c>
      <c r="Q153" t="s">
        <v>1040</v>
      </c>
      <c r="R153" t="s">
        <v>1042</v>
      </c>
      <c r="S153" t="s">
        <v>1043</v>
      </c>
      <c r="T153" t="s">
        <v>1042</v>
      </c>
      <c r="U153" t="s">
        <v>1040</v>
      </c>
      <c r="V153" t="s">
        <v>1</v>
      </c>
      <c r="W153" t="s">
        <v>1040</v>
      </c>
      <c r="X153" t="s">
        <v>1040</v>
      </c>
      <c r="Y153" t="s">
        <v>1</v>
      </c>
      <c r="Z153" t="s">
        <v>1081</v>
      </c>
    </row>
    <row r="154" spans="1:26">
      <c r="A154" t="s">
        <v>1052</v>
      </c>
      <c r="B154" t="s">
        <v>1053</v>
      </c>
      <c r="C154" t="s">
        <v>1699</v>
      </c>
      <c r="D154" t="s">
        <v>1054</v>
      </c>
      <c r="E154">
        <v>6003.481388092041</v>
      </c>
      <c r="F154">
        <v>31.751187807074245</v>
      </c>
      <c r="G154">
        <v>31.751187807074245</v>
      </c>
      <c r="H154">
        <f t="shared" si="6"/>
        <v>6.003481388092041</v>
      </c>
      <c r="I154">
        <f t="shared" si="7"/>
        <v>3.1751187807074248E-2</v>
      </c>
      <c r="J154">
        <f t="shared" si="8"/>
        <v>3.1751187807074248E-2</v>
      </c>
      <c r="K154">
        <v>402.11621076188362</v>
      </c>
      <c r="L154">
        <v>672.02483197470951</v>
      </c>
      <c r="M154">
        <v>198.22986114048987</v>
      </c>
      <c r="N154" t="s">
        <v>1040</v>
      </c>
      <c r="O154">
        <v>1</v>
      </c>
      <c r="P154" t="s">
        <v>1041</v>
      </c>
      <c r="Q154" t="s">
        <v>1040</v>
      </c>
      <c r="R154" t="s">
        <v>1042</v>
      </c>
      <c r="S154" t="s">
        <v>1043</v>
      </c>
      <c r="T154" t="s">
        <v>1042</v>
      </c>
      <c r="U154" t="s">
        <v>1040</v>
      </c>
      <c r="V154" t="s">
        <v>1</v>
      </c>
      <c r="W154" t="s">
        <v>1040</v>
      </c>
      <c r="X154" t="s">
        <v>1040</v>
      </c>
      <c r="Y154" t="s">
        <v>1</v>
      </c>
      <c r="Z154" t="s">
        <v>1081</v>
      </c>
    </row>
    <row r="155" spans="1:26">
      <c r="A155" t="s">
        <v>1052</v>
      </c>
      <c r="B155" t="s">
        <v>1053</v>
      </c>
      <c r="C155" t="s">
        <v>1699</v>
      </c>
      <c r="D155" t="s">
        <v>1054</v>
      </c>
      <c r="E155">
        <v>7001.284122467041</v>
      </c>
      <c r="F155">
        <v>36.734623219158259</v>
      </c>
      <c r="G155">
        <v>36.734623219158259</v>
      </c>
      <c r="H155">
        <f t="shared" si="6"/>
        <v>7.001284122467041</v>
      </c>
      <c r="I155">
        <f t="shared" si="7"/>
        <v>3.6734623219158262E-2</v>
      </c>
      <c r="J155">
        <f t="shared" si="8"/>
        <v>3.6734623219158262E-2</v>
      </c>
      <c r="K155">
        <v>503.35273359434291</v>
      </c>
      <c r="L155">
        <v>975.37870345722104</v>
      </c>
      <c r="M155">
        <v>261.59469552653218</v>
      </c>
      <c r="N155" t="s">
        <v>1040</v>
      </c>
      <c r="O155">
        <v>1</v>
      </c>
      <c r="P155" t="s">
        <v>1041</v>
      </c>
      <c r="Q155" t="s">
        <v>1040</v>
      </c>
      <c r="R155" t="s">
        <v>1042</v>
      </c>
      <c r="S155" t="s">
        <v>1043</v>
      </c>
      <c r="T155" t="s">
        <v>1042</v>
      </c>
      <c r="U155" t="s">
        <v>1040</v>
      </c>
      <c r="V155" t="s">
        <v>1</v>
      </c>
      <c r="W155" t="s">
        <v>1040</v>
      </c>
      <c r="X155" t="s">
        <v>1040</v>
      </c>
      <c r="Y155" t="s">
        <v>1</v>
      </c>
      <c r="Z155" t="s">
        <v>1081</v>
      </c>
    </row>
    <row r="156" spans="1:26">
      <c r="A156" t="s">
        <v>1052</v>
      </c>
      <c r="B156" t="s">
        <v>1053</v>
      </c>
      <c r="C156" t="s">
        <v>1699</v>
      </c>
      <c r="D156" t="s">
        <v>1054</v>
      </c>
      <c r="E156">
        <v>8000.3566741943359</v>
      </c>
      <c r="F156">
        <v>41.687550498716128</v>
      </c>
      <c r="G156">
        <v>41.687550498716128</v>
      </c>
      <c r="H156">
        <f t="shared" si="6"/>
        <v>8.0003566741943359</v>
      </c>
      <c r="I156">
        <f t="shared" si="7"/>
        <v>4.1687550498716128E-2</v>
      </c>
      <c r="J156">
        <f t="shared" si="8"/>
        <v>4.1687550498716128E-2</v>
      </c>
      <c r="K156">
        <v>246.54566433983234</v>
      </c>
      <c r="L156">
        <v>296.49579909539148</v>
      </c>
      <c r="M156">
        <v>105.60064330363269</v>
      </c>
      <c r="N156" t="s">
        <v>1040</v>
      </c>
      <c r="O156">
        <v>1</v>
      </c>
      <c r="P156" t="s">
        <v>1041</v>
      </c>
      <c r="Q156" t="s">
        <v>1040</v>
      </c>
      <c r="R156" t="s">
        <v>1042</v>
      </c>
      <c r="S156" t="s">
        <v>1043</v>
      </c>
      <c r="T156" t="s">
        <v>1042</v>
      </c>
      <c r="U156" t="s">
        <v>1040</v>
      </c>
      <c r="V156" t="s">
        <v>1</v>
      </c>
      <c r="W156" t="s">
        <v>1040</v>
      </c>
      <c r="X156" t="s">
        <v>1040</v>
      </c>
      <c r="Y156" t="s">
        <v>1</v>
      </c>
      <c r="Z156" t="s">
        <v>1081</v>
      </c>
    </row>
    <row r="157" spans="1:26">
      <c r="A157" t="s">
        <v>1052</v>
      </c>
      <c r="B157" t="s">
        <v>1053</v>
      </c>
      <c r="C157" t="s">
        <v>1699</v>
      </c>
      <c r="D157" t="s">
        <v>1054</v>
      </c>
      <c r="E157">
        <v>9308.135986328125</v>
      </c>
      <c r="F157">
        <v>48.123114066741202</v>
      </c>
      <c r="G157">
        <v>48.123114066741202</v>
      </c>
      <c r="H157">
        <f t="shared" si="6"/>
        <v>9.308135986328125</v>
      </c>
      <c r="I157">
        <f t="shared" si="7"/>
        <v>4.8123114066741204E-2</v>
      </c>
      <c r="J157">
        <f t="shared" si="8"/>
        <v>4.8123114066741204E-2</v>
      </c>
      <c r="K157">
        <v>423.11596613711089</v>
      </c>
      <c r="L157">
        <v>739.74058353183887</v>
      </c>
      <c r="M157">
        <v>205.06679773877613</v>
      </c>
      <c r="N157" t="s">
        <v>1040</v>
      </c>
      <c r="O157">
        <v>1</v>
      </c>
      <c r="P157" t="s">
        <v>1041</v>
      </c>
      <c r="Q157" t="s">
        <v>1040</v>
      </c>
      <c r="R157" t="s">
        <v>1042</v>
      </c>
      <c r="S157" t="s">
        <v>1043</v>
      </c>
      <c r="T157" t="s">
        <v>1042</v>
      </c>
      <c r="U157" t="s">
        <v>1040</v>
      </c>
      <c r="V157" t="s">
        <v>1</v>
      </c>
      <c r="W157" t="s">
        <v>1040</v>
      </c>
      <c r="X157" t="s">
        <v>1040</v>
      </c>
      <c r="Y157" t="s">
        <v>1</v>
      </c>
      <c r="Z157" t="s">
        <v>1081</v>
      </c>
    </row>
    <row r="158" spans="1:26">
      <c r="A158" t="s">
        <v>1052</v>
      </c>
      <c r="B158" t="s">
        <v>1053</v>
      </c>
      <c r="C158" t="s">
        <v>1699</v>
      </c>
      <c r="D158" t="s">
        <v>1054</v>
      </c>
      <c r="E158">
        <v>10330.111503601074</v>
      </c>
      <c r="F158">
        <v>53.119314544427127</v>
      </c>
      <c r="G158">
        <v>53.119314544427127</v>
      </c>
      <c r="H158">
        <f t="shared" si="6"/>
        <v>10.330111503601074</v>
      </c>
      <c r="I158">
        <f t="shared" si="7"/>
        <v>5.3119314544427129E-2</v>
      </c>
      <c r="J158">
        <f t="shared" si="8"/>
        <v>5.3119314544427129E-2</v>
      </c>
      <c r="K158">
        <v>285.04577567381909</v>
      </c>
      <c r="L158">
        <v>404.16420826930755</v>
      </c>
      <c r="M158">
        <v>125.75847099592448</v>
      </c>
      <c r="N158" t="s">
        <v>1040</v>
      </c>
      <c r="O158">
        <v>1</v>
      </c>
      <c r="P158" t="s">
        <v>1041</v>
      </c>
      <c r="Q158" t="s">
        <v>1040</v>
      </c>
      <c r="R158" t="s">
        <v>1042</v>
      </c>
      <c r="S158" t="s">
        <v>1043</v>
      </c>
      <c r="T158" t="s">
        <v>1042</v>
      </c>
      <c r="U158" t="s">
        <v>1040</v>
      </c>
      <c r="V158" t="s">
        <v>1</v>
      </c>
      <c r="W158" t="s">
        <v>1040</v>
      </c>
      <c r="X158" t="s">
        <v>1040</v>
      </c>
      <c r="Y158" t="s">
        <v>1</v>
      </c>
      <c r="Z158" t="s">
        <v>1081</v>
      </c>
    </row>
    <row r="159" spans="1:26">
      <c r="A159" t="s">
        <v>1052</v>
      </c>
      <c r="B159" t="s">
        <v>1053</v>
      </c>
      <c r="C159" t="s">
        <v>1699</v>
      </c>
      <c r="D159" t="s">
        <v>1054</v>
      </c>
      <c r="E159">
        <v>11200.47664642334</v>
      </c>
      <c r="F159">
        <v>57.35405735372283</v>
      </c>
      <c r="G159">
        <v>57.35405735372283</v>
      </c>
      <c r="H159">
        <f t="shared" si="6"/>
        <v>11.20047664642334</v>
      </c>
      <c r="I159">
        <f t="shared" si="7"/>
        <v>5.7354057353722829E-2</v>
      </c>
      <c r="J159">
        <f t="shared" si="8"/>
        <v>5.7354057353722829E-2</v>
      </c>
      <c r="K159">
        <v>322.32637035141465</v>
      </c>
      <c r="L159">
        <v>482.78164598330022</v>
      </c>
      <c r="M159">
        <v>148.07568236558714</v>
      </c>
      <c r="N159" t="s">
        <v>1040</v>
      </c>
      <c r="O159">
        <v>1</v>
      </c>
      <c r="P159" t="s">
        <v>1041</v>
      </c>
      <c r="Q159" t="s">
        <v>1040</v>
      </c>
      <c r="R159" t="s">
        <v>1042</v>
      </c>
      <c r="S159" t="s">
        <v>1043</v>
      </c>
      <c r="T159" t="s">
        <v>1042</v>
      </c>
      <c r="U159" t="s">
        <v>1040</v>
      </c>
      <c r="V159" t="s">
        <v>1</v>
      </c>
      <c r="W159" t="s">
        <v>1040</v>
      </c>
      <c r="X159" t="s">
        <v>1040</v>
      </c>
      <c r="Y159" t="s">
        <v>1</v>
      </c>
      <c r="Z159" t="s">
        <v>1081</v>
      </c>
    </row>
    <row r="160" spans="1:26">
      <c r="A160" t="s">
        <v>1052</v>
      </c>
      <c r="B160" t="s">
        <v>1053</v>
      </c>
      <c r="C160" t="s">
        <v>1699</v>
      </c>
      <c r="D160" t="s">
        <v>1054</v>
      </c>
      <c r="E160">
        <v>12463.480949401855</v>
      </c>
      <c r="F160">
        <v>63.469244392751257</v>
      </c>
      <c r="G160">
        <v>63.469244392751257</v>
      </c>
      <c r="H160">
        <f t="shared" si="6"/>
        <v>12.463480949401855</v>
      </c>
      <c r="I160">
        <f t="shared" si="7"/>
        <v>6.3469244392751256E-2</v>
      </c>
      <c r="J160">
        <f t="shared" si="8"/>
        <v>6.3469244392751256E-2</v>
      </c>
      <c r="K160">
        <v>375.3129108434145</v>
      </c>
      <c r="L160">
        <v>584.17702609887874</v>
      </c>
      <c r="M160">
        <v>181.41154748455062</v>
      </c>
      <c r="N160" t="s">
        <v>1040</v>
      </c>
      <c r="O160">
        <v>1</v>
      </c>
      <c r="P160" t="s">
        <v>1041</v>
      </c>
      <c r="Q160" t="s">
        <v>1040</v>
      </c>
      <c r="R160" t="s">
        <v>1042</v>
      </c>
      <c r="S160" t="s">
        <v>1043</v>
      </c>
      <c r="T160" t="s">
        <v>1042</v>
      </c>
      <c r="U160" t="s">
        <v>1040</v>
      </c>
      <c r="V160" t="s">
        <v>1</v>
      </c>
      <c r="W160" t="s">
        <v>1040</v>
      </c>
      <c r="X160" t="s">
        <v>1040</v>
      </c>
      <c r="Y160" t="s">
        <v>1</v>
      </c>
      <c r="Z160" t="s">
        <v>1081</v>
      </c>
    </row>
    <row r="161" spans="1:26">
      <c r="A161" t="s">
        <v>1052</v>
      </c>
      <c r="B161" t="s">
        <v>1053</v>
      </c>
      <c r="C161" t="s">
        <v>1699</v>
      </c>
      <c r="D161" t="s">
        <v>1054</v>
      </c>
      <c r="E161">
        <v>13100.699424743652</v>
      </c>
      <c r="F161">
        <v>66.542133415023528</v>
      </c>
      <c r="G161">
        <v>66.542133415023528</v>
      </c>
      <c r="H161">
        <f t="shared" si="6"/>
        <v>13.100699424743652</v>
      </c>
      <c r="I161">
        <f t="shared" si="7"/>
        <v>6.6542133415023533E-2</v>
      </c>
      <c r="J161">
        <f t="shared" si="8"/>
        <v>6.6542133415023533E-2</v>
      </c>
      <c r="K161">
        <v>336.24141858805535</v>
      </c>
      <c r="L161">
        <v>482.27405728030828</v>
      </c>
      <c r="M161">
        <v>155.14166300823007</v>
      </c>
      <c r="N161" t="s">
        <v>1040</v>
      </c>
      <c r="O161">
        <v>1</v>
      </c>
      <c r="P161" t="s">
        <v>1041</v>
      </c>
      <c r="Q161" t="s">
        <v>1040</v>
      </c>
      <c r="R161" t="s">
        <v>1042</v>
      </c>
      <c r="S161" t="s">
        <v>1043</v>
      </c>
      <c r="T161" t="s">
        <v>1042</v>
      </c>
      <c r="U161" t="s">
        <v>1040</v>
      </c>
      <c r="V161" t="s">
        <v>1</v>
      </c>
      <c r="W161" t="s">
        <v>1040</v>
      </c>
      <c r="X161" t="s">
        <v>1040</v>
      </c>
      <c r="Y161" t="s">
        <v>1</v>
      </c>
      <c r="Z161" t="s">
        <v>1081</v>
      </c>
    </row>
    <row r="162" spans="1:26">
      <c r="A162" t="s">
        <v>1052</v>
      </c>
      <c r="B162" t="s">
        <v>1053</v>
      </c>
      <c r="C162" t="s">
        <v>1699</v>
      </c>
      <c r="D162" t="s">
        <v>1054</v>
      </c>
      <c r="E162">
        <v>14358.444213867188</v>
      </c>
      <c r="F162">
        <v>72.585072508241637</v>
      </c>
      <c r="G162">
        <v>72.585072508241637</v>
      </c>
      <c r="H162">
        <f t="shared" si="6"/>
        <v>14.358444213867188</v>
      </c>
      <c r="I162">
        <f t="shared" si="7"/>
        <v>7.2585072508241644E-2</v>
      </c>
      <c r="J162">
        <f t="shared" si="8"/>
        <v>7.2585072508241644E-2</v>
      </c>
      <c r="K162">
        <v>558.16671263699482</v>
      </c>
      <c r="L162">
        <v>1095.9370212660533</v>
      </c>
      <c r="M162">
        <v>289.89450418435138</v>
      </c>
      <c r="N162" t="s">
        <v>1040</v>
      </c>
      <c r="O162">
        <v>1</v>
      </c>
      <c r="P162" t="s">
        <v>1041</v>
      </c>
      <c r="Q162" t="s">
        <v>1040</v>
      </c>
      <c r="R162" t="s">
        <v>1042</v>
      </c>
      <c r="S162" t="s">
        <v>1043</v>
      </c>
      <c r="T162" t="s">
        <v>1042</v>
      </c>
      <c r="U162" t="s">
        <v>1040</v>
      </c>
      <c r="V162" t="s">
        <v>1</v>
      </c>
      <c r="W162" t="s">
        <v>1040</v>
      </c>
      <c r="X162" t="s">
        <v>1040</v>
      </c>
      <c r="Y162" t="s">
        <v>1</v>
      </c>
      <c r="Z162" t="s">
        <v>1081</v>
      </c>
    </row>
    <row r="163" spans="1:26">
      <c r="A163" t="s">
        <v>1052</v>
      </c>
      <c r="B163" t="s">
        <v>1053</v>
      </c>
      <c r="C163" t="s">
        <v>1699</v>
      </c>
      <c r="D163" t="s">
        <v>1054</v>
      </c>
      <c r="E163">
        <v>15756.155014038086</v>
      </c>
      <c r="F163">
        <v>79.268458835888708</v>
      </c>
      <c r="G163">
        <v>79.268458835888708</v>
      </c>
      <c r="H163">
        <f t="shared" si="6"/>
        <v>15.756155014038086</v>
      </c>
      <c r="I163">
        <f t="shared" si="7"/>
        <v>7.9268458835888705E-2</v>
      </c>
      <c r="J163">
        <f t="shared" si="8"/>
        <v>7.9268458835888705E-2</v>
      </c>
      <c r="K163">
        <v>655.14511169321474</v>
      </c>
      <c r="L163">
        <v>1353.9101255852247</v>
      </c>
      <c r="M163">
        <v>363.96051380420397</v>
      </c>
      <c r="N163" t="s">
        <v>1040</v>
      </c>
      <c r="O163">
        <v>1</v>
      </c>
      <c r="P163" t="s">
        <v>1041</v>
      </c>
      <c r="Q163" t="s">
        <v>1040</v>
      </c>
      <c r="R163" t="s">
        <v>1042</v>
      </c>
      <c r="S163" t="s">
        <v>1043</v>
      </c>
      <c r="T163" t="s">
        <v>1042</v>
      </c>
      <c r="U163" t="s">
        <v>1040</v>
      </c>
      <c r="V163" t="s">
        <v>1</v>
      </c>
      <c r="W163" t="s">
        <v>1040</v>
      </c>
      <c r="X163" t="s">
        <v>1040</v>
      </c>
      <c r="Y163" t="s">
        <v>1</v>
      </c>
      <c r="Z163" t="s">
        <v>1081</v>
      </c>
    </row>
    <row r="164" spans="1:26">
      <c r="A164" t="s">
        <v>1055</v>
      </c>
      <c r="B164" t="s">
        <v>1056</v>
      </c>
      <c r="C164" t="s">
        <v>1700</v>
      </c>
      <c r="D164" t="s">
        <v>1057</v>
      </c>
      <c r="E164">
        <v>334.68900000000002</v>
      </c>
      <c r="F164">
        <v>4</v>
      </c>
      <c r="G164">
        <v>4</v>
      </c>
      <c r="H164">
        <f t="shared" si="6"/>
        <v>0.33468900000000001</v>
      </c>
      <c r="I164">
        <f t="shared" si="7"/>
        <v>4.0000000000000001E-3</v>
      </c>
      <c r="J164">
        <f t="shared" si="8"/>
        <v>4.0000000000000001E-3</v>
      </c>
      <c r="K164">
        <v>366.35951131191666</v>
      </c>
      <c r="L164">
        <v>572.01917052841247</v>
      </c>
      <c r="M164">
        <v>172.68982369523243</v>
      </c>
      <c r="N164" t="s">
        <v>1040</v>
      </c>
      <c r="O164">
        <v>1</v>
      </c>
      <c r="P164" t="s">
        <v>1041</v>
      </c>
      <c r="Q164" t="s">
        <v>1040</v>
      </c>
      <c r="R164" t="s">
        <v>1042</v>
      </c>
      <c r="S164" t="s">
        <v>1043</v>
      </c>
      <c r="T164" t="s">
        <v>1042</v>
      </c>
      <c r="U164" t="s">
        <v>1040</v>
      </c>
      <c r="V164" t="s">
        <v>1</v>
      </c>
      <c r="W164" t="s">
        <v>1040</v>
      </c>
      <c r="X164" t="s">
        <v>1040</v>
      </c>
      <c r="Y164" t="s">
        <v>1</v>
      </c>
      <c r="Z164" t="s">
        <v>1084</v>
      </c>
    </row>
    <row r="165" spans="1:26">
      <c r="A165" t="s">
        <v>1055</v>
      </c>
      <c r="B165" t="s">
        <v>1056</v>
      </c>
      <c r="C165" t="s">
        <v>1700</v>
      </c>
      <c r="D165" t="s">
        <v>1057</v>
      </c>
      <c r="E165">
        <v>345.767</v>
      </c>
      <c r="F165">
        <v>4</v>
      </c>
      <c r="G165">
        <v>4</v>
      </c>
      <c r="H165">
        <f t="shared" si="6"/>
        <v>0.34576699999999999</v>
      </c>
      <c r="I165">
        <f t="shared" si="7"/>
        <v>4.0000000000000001E-3</v>
      </c>
      <c r="J165">
        <f t="shared" si="8"/>
        <v>4.0000000000000001E-3</v>
      </c>
      <c r="K165">
        <v>199.35426210299138</v>
      </c>
      <c r="L165">
        <v>222.60112253741679</v>
      </c>
      <c r="M165">
        <v>80.57523791185244</v>
      </c>
      <c r="N165" t="s">
        <v>1040</v>
      </c>
      <c r="O165">
        <v>1</v>
      </c>
      <c r="P165" t="s">
        <v>1041</v>
      </c>
      <c r="Q165" t="s">
        <v>1040</v>
      </c>
      <c r="R165" t="s">
        <v>1042</v>
      </c>
      <c r="S165" t="s">
        <v>1043</v>
      </c>
      <c r="T165" t="s">
        <v>1042</v>
      </c>
      <c r="U165" t="s">
        <v>1040</v>
      </c>
      <c r="V165" t="s">
        <v>1</v>
      </c>
      <c r="W165" t="s">
        <v>1040</v>
      </c>
      <c r="X165" t="s">
        <v>1040</v>
      </c>
      <c r="Y165" t="s">
        <v>1</v>
      </c>
      <c r="Z165" t="s">
        <v>1084</v>
      </c>
    </row>
    <row r="166" spans="1:26">
      <c r="A166" t="s">
        <v>1055</v>
      </c>
      <c r="B166" t="s">
        <v>1056</v>
      </c>
      <c r="C166" t="s">
        <v>1700</v>
      </c>
      <c r="D166" t="s">
        <v>1057</v>
      </c>
      <c r="E166">
        <v>357.86</v>
      </c>
      <c r="F166">
        <v>4</v>
      </c>
      <c r="G166">
        <v>4</v>
      </c>
      <c r="H166">
        <f t="shared" si="6"/>
        <v>0.35786000000000001</v>
      </c>
      <c r="I166">
        <f t="shared" si="7"/>
        <v>4.0000000000000001E-3</v>
      </c>
      <c r="J166">
        <f t="shared" si="8"/>
        <v>4.0000000000000001E-3</v>
      </c>
      <c r="K166">
        <v>224.23385165272703</v>
      </c>
      <c r="L166">
        <v>267.69377929595248</v>
      </c>
      <c r="M166">
        <v>92.783039022742457</v>
      </c>
      <c r="N166" t="s">
        <v>1040</v>
      </c>
      <c r="O166">
        <v>1</v>
      </c>
      <c r="P166" t="s">
        <v>1041</v>
      </c>
      <c r="Q166" t="s">
        <v>1040</v>
      </c>
      <c r="R166" t="s">
        <v>1042</v>
      </c>
      <c r="S166" t="s">
        <v>1043</v>
      </c>
      <c r="T166" t="s">
        <v>1042</v>
      </c>
      <c r="U166" t="s">
        <v>1040</v>
      </c>
      <c r="V166" t="s">
        <v>1</v>
      </c>
      <c r="W166" t="s">
        <v>1040</v>
      </c>
      <c r="X166" t="s">
        <v>1040</v>
      </c>
      <c r="Y166" t="s">
        <v>1</v>
      </c>
      <c r="Z166" t="s">
        <v>1084</v>
      </c>
    </row>
    <row r="167" spans="1:26">
      <c r="A167" t="s">
        <v>1055</v>
      </c>
      <c r="B167" t="s">
        <v>1056</v>
      </c>
      <c r="C167" t="s">
        <v>1700</v>
      </c>
      <c r="D167" t="s">
        <v>1057</v>
      </c>
      <c r="E167">
        <v>365.12599999999998</v>
      </c>
      <c r="F167">
        <v>4</v>
      </c>
      <c r="G167">
        <v>4</v>
      </c>
      <c r="H167">
        <f t="shared" si="6"/>
        <v>0.36512599999999995</v>
      </c>
      <c r="I167">
        <f t="shared" si="7"/>
        <v>4.0000000000000001E-3</v>
      </c>
      <c r="J167">
        <f t="shared" si="8"/>
        <v>4.0000000000000001E-3</v>
      </c>
      <c r="K167">
        <v>231.3847555578231</v>
      </c>
      <c r="L167">
        <v>295.08188231621551</v>
      </c>
      <c r="M167">
        <v>98.805660918990242</v>
      </c>
      <c r="N167" t="s">
        <v>1040</v>
      </c>
      <c r="O167">
        <v>1</v>
      </c>
      <c r="P167" t="s">
        <v>1041</v>
      </c>
      <c r="Q167" t="s">
        <v>1040</v>
      </c>
      <c r="R167" t="s">
        <v>1042</v>
      </c>
      <c r="S167" t="s">
        <v>1043</v>
      </c>
      <c r="T167" t="s">
        <v>1042</v>
      </c>
      <c r="U167" t="s">
        <v>1040</v>
      </c>
      <c r="V167" t="s">
        <v>1</v>
      </c>
      <c r="W167" t="s">
        <v>1040</v>
      </c>
      <c r="X167" t="s">
        <v>1040</v>
      </c>
      <c r="Y167" t="s">
        <v>1</v>
      </c>
      <c r="Z167" t="s">
        <v>1084</v>
      </c>
    </row>
    <row r="168" spans="1:26">
      <c r="A168" t="s">
        <v>1055</v>
      </c>
      <c r="B168" t="s">
        <v>1056</v>
      </c>
      <c r="C168" t="s">
        <v>1700</v>
      </c>
      <c r="D168" t="s">
        <v>1057</v>
      </c>
      <c r="E168">
        <v>374.57499999999999</v>
      </c>
      <c r="F168">
        <v>4</v>
      </c>
      <c r="G168">
        <v>4</v>
      </c>
      <c r="H168">
        <f t="shared" si="6"/>
        <v>0.37457499999999999</v>
      </c>
      <c r="I168">
        <f t="shared" si="7"/>
        <v>4.0000000000000001E-3</v>
      </c>
      <c r="J168">
        <f t="shared" si="8"/>
        <v>4.0000000000000001E-3</v>
      </c>
      <c r="K168">
        <v>194.16034780632728</v>
      </c>
      <c r="L168">
        <v>223.87470954618593</v>
      </c>
      <c r="M168">
        <v>76.679255304775438</v>
      </c>
      <c r="N168" t="s">
        <v>1040</v>
      </c>
      <c r="O168">
        <v>1</v>
      </c>
      <c r="P168" t="s">
        <v>1041</v>
      </c>
      <c r="Q168" t="s">
        <v>1040</v>
      </c>
      <c r="R168" t="s">
        <v>1042</v>
      </c>
      <c r="S168" t="s">
        <v>1043</v>
      </c>
      <c r="T168" t="s">
        <v>1042</v>
      </c>
      <c r="U168" t="s">
        <v>1040</v>
      </c>
      <c r="V168" t="s">
        <v>1</v>
      </c>
      <c r="W168" t="s">
        <v>1040</v>
      </c>
      <c r="X168" t="s">
        <v>1040</v>
      </c>
      <c r="Y168" t="s">
        <v>1</v>
      </c>
      <c r="Z168" t="s">
        <v>1084</v>
      </c>
    </row>
    <row r="169" spans="1:26">
      <c r="A169" t="s">
        <v>1055</v>
      </c>
      <c r="B169" t="s">
        <v>1056</v>
      </c>
      <c r="C169" t="s">
        <v>1700</v>
      </c>
      <c r="D169" t="s">
        <v>1057</v>
      </c>
      <c r="E169">
        <v>389.35199999999998</v>
      </c>
      <c r="F169">
        <v>4</v>
      </c>
      <c r="G169">
        <v>4</v>
      </c>
      <c r="H169">
        <f t="shared" si="6"/>
        <v>0.38935199999999998</v>
      </c>
      <c r="I169">
        <f t="shared" si="7"/>
        <v>4.0000000000000001E-3</v>
      </c>
      <c r="J169">
        <f t="shared" si="8"/>
        <v>4.0000000000000001E-3</v>
      </c>
      <c r="K169">
        <v>235.27420082766031</v>
      </c>
      <c r="L169">
        <v>283.03933092338531</v>
      </c>
      <c r="M169">
        <v>98.341576351428728</v>
      </c>
      <c r="N169" t="s">
        <v>1040</v>
      </c>
      <c r="O169">
        <v>1</v>
      </c>
      <c r="P169" t="s">
        <v>1041</v>
      </c>
      <c r="Q169" t="s">
        <v>1040</v>
      </c>
      <c r="R169" t="s">
        <v>1042</v>
      </c>
      <c r="S169" t="s">
        <v>1043</v>
      </c>
      <c r="T169" t="s">
        <v>1042</v>
      </c>
      <c r="U169" t="s">
        <v>1040</v>
      </c>
      <c r="V169" t="s">
        <v>1</v>
      </c>
      <c r="W169" t="s">
        <v>1040</v>
      </c>
      <c r="X169" t="s">
        <v>1040</v>
      </c>
      <c r="Y169" t="s">
        <v>1</v>
      </c>
      <c r="Z169" t="s">
        <v>1084</v>
      </c>
    </row>
    <row r="170" spans="1:26">
      <c r="A170" t="s">
        <v>1055</v>
      </c>
      <c r="B170" t="s">
        <v>1056</v>
      </c>
      <c r="C170" t="s">
        <v>1700</v>
      </c>
      <c r="D170" t="s">
        <v>1057</v>
      </c>
      <c r="E170">
        <v>399.351</v>
      </c>
      <c r="F170">
        <v>4</v>
      </c>
      <c r="G170">
        <v>4</v>
      </c>
      <c r="H170">
        <f t="shared" si="6"/>
        <v>0.39935100000000001</v>
      </c>
      <c r="I170">
        <f t="shared" si="7"/>
        <v>4.0000000000000001E-3</v>
      </c>
      <c r="J170">
        <f t="shared" si="8"/>
        <v>4.0000000000000001E-3</v>
      </c>
      <c r="K170">
        <v>243.31161476620949</v>
      </c>
      <c r="L170">
        <v>318.25516587801246</v>
      </c>
      <c r="M170">
        <v>103.42724235470124</v>
      </c>
      <c r="N170" t="s">
        <v>1040</v>
      </c>
      <c r="O170">
        <v>1</v>
      </c>
      <c r="P170" t="s">
        <v>1041</v>
      </c>
      <c r="Q170" t="s">
        <v>1040</v>
      </c>
      <c r="R170" t="s">
        <v>1042</v>
      </c>
      <c r="S170" t="s">
        <v>1043</v>
      </c>
      <c r="T170" t="s">
        <v>1042</v>
      </c>
      <c r="U170" t="s">
        <v>1040</v>
      </c>
      <c r="V170" t="s">
        <v>1</v>
      </c>
      <c r="W170" t="s">
        <v>1040</v>
      </c>
      <c r="X170" t="s">
        <v>1040</v>
      </c>
      <c r="Y170" t="s">
        <v>1</v>
      </c>
      <c r="Z170" t="s">
        <v>1084</v>
      </c>
    </row>
    <row r="171" spans="1:26">
      <c r="A171" t="s">
        <v>1055</v>
      </c>
      <c r="B171" t="s">
        <v>1056</v>
      </c>
      <c r="C171" t="s">
        <v>1700</v>
      </c>
      <c r="D171" t="s">
        <v>1057</v>
      </c>
      <c r="E171">
        <v>405.23</v>
      </c>
      <c r="F171">
        <v>4</v>
      </c>
      <c r="G171">
        <v>4</v>
      </c>
      <c r="H171">
        <f t="shared" si="6"/>
        <v>0.40523000000000003</v>
      </c>
      <c r="I171">
        <f t="shared" si="7"/>
        <v>4.0000000000000001E-3</v>
      </c>
      <c r="J171">
        <f t="shared" si="8"/>
        <v>4.0000000000000001E-3</v>
      </c>
      <c r="K171">
        <v>208.42569382249022</v>
      </c>
      <c r="L171">
        <v>240.20155814766613</v>
      </c>
      <c r="M171">
        <v>83.838300157483332</v>
      </c>
      <c r="N171" t="s">
        <v>1040</v>
      </c>
      <c r="O171">
        <v>1</v>
      </c>
      <c r="P171" t="s">
        <v>1041</v>
      </c>
      <c r="Q171" t="s">
        <v>1040</v>
      </c>
      <c r="R171" t="s">
        <v>1042</v>
      </c>
      <c r="S171" t="s">
        <v>1043</v>
      </c>
      <c r="T171" t="s">
        <v>1042</v>
      </c>
      <c r="U171" t="s">
        <v>1040</v>
      </c>
      <c r="V171" t="s">
        <v>1</v>
      </c>
      <c r="W171" t="s">
        <v>1040</v>
      </c>
      <c r="X171" t="s">
        <v>1040</v>
      </c>
      <c r="Y171" t="s">
        <v>1</v>
      </c>
      <c r="Z171" t="s">
        <v>1084</v>
      </c>
    </row>
    <row r="172" spans="1:26">
      <c r="A172" t="s">
        <v>1055</v>
      </c>
      <c r="B172" t="s">
        <v>1056</v>
      </c>
      <c r="C172" t="s">
        <v>1700</v>
      </c>
      <c r="D172" t="s">
        <v>1057</v>
      </c>
      <c r="E172">
        <v>410.06299999999999</v>
      </c>
      <c r="F172">
        <v>4</v>
      </c>
      <c r="G172">
        <v>4</v>
      </c>
      <c r="H172">
        <f t="shared" si="6"/>
        <v>0.41006300000000001</v>
      </c>
      <c r="I172">
        <f t="shared" si="7"/>
        <v>4.0000000000000001E-3</v>
      </c>
      <c r="J172">
        <f t="shared" si="8"/>
        <v>4.0000000000000001E-3</v>
      </c>
      <c r="K172">
        <v>253.79740032839999</v>
      </c>
      <c r="L172">
        <v>332.92882800091508</v>
      </c>
      <c r="M172">
        <v>106.18318472905005</v>
      </c>
      <c r="N172" t="s">
        <v>1040</v>
      </c>
      <c r="O172">
        <v>1</v>
      </c>
      <c r="P172" t="s">
        <v>1041</v>
      </c>
      <c r="Q172" t="s">
        <v>1040</v>
      </c>
      <c r="R172" t="s">
        <v>1042</v>
      </c>
      <c r="S172" t="s">
        <v>1043</v>
      </c>
      <c r="T172" t="s">
        <v>1042</v>
      </c>
      <c r="U172" t="s">
        <v>1040</v>
      </c>
      <c r="V172" t="s">
        <v>1</v>
      </c>
      <c r="W172" t="s">
        <v>1040</v>
      </c>
      <c r="X172" t="s">
        <v>1040</v>
      </c>
      <c r="Y172" t="s">
        <v>1</v>
      </c>
      <c r="Z172" t="s">
        <v>1084</v>
      </c>
    </row>
    <row r="173" spans="1:26">
      <c r="A173" t="s">
        <v>1055</v>
      </c>
      <c r="B173" t="s">
        <v>1056</v>
      </c>
      <c r="C173" t="s">
        <v>1700</v>
      </c>
      <c r="D173" t="s">
        <v>1057</v>
      </c>
      <c r="E173">
        <v>414.33300000000003</v>
      </c>
      <c r="F173">
        <v>4</v>
      </c>
      <c r="G173">
        <v>4</v>
      </c>
      <c r="H173">
        <f t="shared" si="6"/>
        <v>0.41433300000000001</v>
      </c>
      <c r="I173">
        <f t="shared" si="7"/>
        <v>4.0000000000000001E-3</v>
      </c>
      <c r="J173">
        <f t="shared" si="8"/>
        <v>4.0000000000000001E-3</v>
      </c>
      <c r="K173">
        <v>281.67090925128076</v>
      </c>
      <c r="L173">
        <v>401.12393795468739</v>
      </c>
      <c r="M173">
        <v>123.80399732616704</v>
      </c>
      <c r="N173" t="s">
        <v>1040</v>
      </c>
      <c r="O173">
        <v>1</v>
      </c>
      <c r="P173" t="s">
        <v>1041</v>
      </c>
      <c r="Q173" t="s">
        <v>1040</v>
      </c>
      <c r="R173" t="s">
        <v>1042</v>
      </c>
      <c r="S173" t="s">
        <v>1043</v>
      </c>
      <c r="T173" t="s">
        <v>1042</v>
      </c>
      <c r="U173" t="s">
        <v>1040</v>
      </c>
      <c r="V173" t="s">
        <v>1</v>
      </c>
      <c r="W173" t="s">
        <v>1040</v>
      </c>
      <c r="X173" t="s">
        <v>1040</v>
      </c>
      <c r="Y173" t="s">
        <v>1</v>
      </c>
      <c r="Z173" t="s">
        <v>1084</v>
      </c>
    </row>
    <row r="174" spans="1:26">
      <c r="A174" t="s">
        <v>1055</v>
      </c>
      <c r="B174" t="s">
        <v>1056</v>
      </c>
      <c r="C174" t="s">
        <v>1700</v>
      </c>
      <c r="D174" t="s">
        <v>1057</v>
      </c>
      <c r="E174">
        <v>447.63</v>
      </c>
      <c r="F174">
        <v>4</v>
      </c>
      <c r="G174">
        <v>4</v>
      </c>
      <c r="H174">
        <f t="shared" si="6"/>
        <v>0.44762999999999997</v>
      </c>
      <c r="I174">
        <f t="shared" si="7"/>
        <v>4.0000000000000001E-3</v>
      </c>
      <c r="J174">
        <f t="shared" si="8"/>
        <v>4.0000000000000001E-3</v>
      </c>
      <c r="K174">
        <v>200.07620596664873</v>
      </c>
      <c r="L174">
        <v>229.76910513179428</v>
      </c>
      <c r="M174">
        <v>78.161905630019618</v>
      </c>
      <c r="N174" t="s">
        <v>1040</v>
      </c>
      <c r="O174">
        <v>1</v>
      </c>
      <c r="P174" t="s">
        <v>1041</v>
      </c>
      <c r="Q174" t="s">
        <v>1040</v>
      </c>
      <c r="R174" t="s">
        <v>1042</v>
      </c>
      <c r="S174" t="s">
        <v>1043</v>
      </c>
      <c r="T174" t="s">
        <v>1042</v>
      </c>
      <c r="U174" t="s">
        <v>1040</v>
      </c>
      <c r="V174" t="s">
        <v>1</v>
      </c>
      <c r="W174" t="s">
        <v>1040</v>
      </c>
      <c r="X174" t="s">
        <v>1040</v>
      </c>
      <c r="Y174" t="s">
        <v>1</v>
      </c>
      <c r="Z174" t="s">
        <v>1084</v>
      </c>
    </row>
    <row r="175" spans="1:26">
      <c r="A175" t="s">
        <v>1055</v>
      </c>
      <c r="B175" t="s">
        <v>1056</v>
      </c>
      <c r="C175" t="s">
        <v>1700</v>
      </c>
      <c r="D175" t="s">
        <v>1057</v>
      </c>
      <c r="E175">
        <v>454.24299999999999</v>
      </c>
      <c r="F175">
        <v>4</v>
      </c>
      <c r="G175">
        <v>4</v>
      </c>
      <c r="H175">
        <f t="shared" si="6"/>
        <v>0.45424300000000001</v>
      </c>
      <c r="I175">
        <f t="shared" si="7"/>
        <v>4.0000000000000001E-3</v>
      </c>
      <c r="J175">
        <f t="shared" si="8"/>
        <v>4.0000000000000001E-3</v>
      </c>
      <c r="K175">
        <v>179.95547212490732</v>
      </c>
      <c r="L175">
        <v>606.75522909185565</v>
      </c>
      <c r="M175">
        <v>138.08934846089801</v>
      </c>
      <c r="N175" t="s">
        <v>1040</v>
      </c>
      <c r="O175">
        <v>1</v>
      </c>
      <c r="P175" t="s">
        <v>1041</v>
      </c>
      <c r="Q175" t="s">
        <v>1040</v>
      </c>
      <c r="R175" t="s">
        <v>1042</v>
      </c>
      <c r="S175" t="s">
        <v>1043</v>
      </c>
      <c r="T175" t="s">
        <v>1042</v>
      </c>
      <c r="U175" t="s">
        <v>1040</v>
      </c>
      <c r="V175" t="s">
        <v>1</v>
      </c>
      <c r="W175" t="s">
        <v>1040</v>
      </c>
      <c r="X175" t="s">
        <v>1040</v>
      </c>
      <c r="Y175" t="s">
        <v>1</v>
      </c>
      <c r="Z175" t="s">
        <v>1084</v>
      </c>
    </row>
    <row r="176" spans="1:26">
      <c r="A176" t="s">
        <v>1058</v>
      </c>
      <c r="B176" t="s">
        <v>1059</v>
      </c>
      <c r="C176" t="s">
        <v>1689</v>
      </c>
      <c r="D176" t="s">
        <v>1060</v>
      </c>
      <c r="E176">
        <v>2.9</v>
      </c>
      <c r="F176">
        <v>4</v>
      </c>
      <c r="G176">
        <v>4</v>
      </c>
      <c r="H176">
        <f t="shared" si="6"/>
        <v>2.8999999999999998E-3</v>
      </c>
      <c r="I176">
        <f t="shared" si="7"/>
        <v>4.0000000000000001E-3</v>
      </c>
      <c r="J176">
        <f t="shared" si="8"/>
        <v>4.0000000000000001E-3</v>
      </c>
      <c r="K176">
        <v>181.41791300614329</v>
      </c>
      <c r="L176">
        <v>623.5745122438218</v>
      </c>
      <c r="M176">
        <v>139.65329054532117</v>
      </c>
      <c r="N176" t="s">
        <v>1040</v>
      </c>
      <c r="O176">
        <v>1</v>
      </c>
      <c r="P176" t="s">
        <v>1041</v>
      </c>
      <c r="Q176" t="s">
        <v>1040</v>
      </c>
      <c r="R176" t="s">
        <v>1042</v>
      </c>
      <c r="S176" t="s">
        <v>1043</v>
      </c>
      <c r="T176" t="s">
        <v>1042</v>
      </c>
      <c r="U176" t="s">
        <v>1040</v>
      </c>
      <c r="V176" t="s">
        <v>1</v>
      </c>
      <c r="W176" t="s">
        <v>1040</v>
      </c>
      <c r="X176" t="s">
        <v>1040</v>
      </c>
      <c r="Y176" t="s">
        <v>1</v>
      </c>
      <c r="Z176" t="s">
        <v>1085</v>
      </c>
    </row>
    <row r="177" spans="1:30">
      <c r="A177" t="s">
        <v>1058</v>
      </c>
      <c r="B177" t="s">
        <v>1059</v>
      </c>
      <c r="C177" t="s">
        <v>1689</v>
      </c>
      <c r="D177" t="s">
        <v>1060</v>
      </c>
      <c r="E177">
        <v>8.5</v>
      </c>
      <c r="F177">
        <v>4</v>
      </c>
      <c r="G177">
        <v>4</v>
      </c>
      <c r="H177">
        <f t="shared" si="6"/>
        <v>8.5000000000000006E-3</v>
      </c>
      <c r="I177">
        <f t="shared" si="7"/>
        <v>4.0000000000000001E-3</v>
      </c>
      <c r="J177">
        <f t="shared" si="8"/>
        <v>4.0000000000000001E-3</v>
      </c>
      <c r="K177">
        <v>145.71460739869718</v>
      </c>
      <c r="L177">
        <v>499.33043604842572</v>
      </c>
      <c r="M177">
        <v>111.18145026413922</v>
      </c>
      <c r="N177" t="s">
        <v>1040</v>
      </c>
      <c r="O177">
        <v>1</v>
      </c>
      <c r="P177" t="s">
        <v>1041</v>
      </c>
      <c r="Q177" t="s">
        <v>1040</v>
      </c>
      <c r="R177" t="s">
        <v>1042</v>
      </c>
      <c r="S177" t="s">
        <v>1043</v>
      </c>
      <c r="T177" t="s">
        <v>1042</v>
      </c>
      <c r="U177" t="s">
        <v>1040</v>
      </c>
      <c r="V177" t="s">
        <v>1</v>
      </c>
      <c r="W177" t="s">
        <v>1040</v>
      </c>
      <c r="X177" t="s">
        <v>1040</v>
      </c>
      <c r="Y177" t="s">
        <v>1</v>
      </c>
      <c r="Z177" t="s">
        <v>1085</v>
      </c>
    </row>
    <row r="178" spans="1:30">
      <c r="A178" t="s">
        <v>1058</v>
      </c>
      <c r="B178" t="s">
        <v>1059</v>
      </c>
      <c r="C178" t="s">
        <v>1689</v>
      </c>
      <c r="D178" t="s">
        <v>1060</v>
      </c>
      <c r="E178">
        <v>15.1</v>
      </c>
      <c r="F178">
        <v>4</v>
      </c>
      <c r="G178">
        <v>4</v>
      </c>
      <c r="H178">
        <f t="shared" si="6"/>
        <v>1.5099999999999999E-2</v>
      </c>
      <c r="I178">
        <f t="shared" si="7"/>
        <v>4.0000000000000001E-3</v>
      </c>
      <c r="J178">
        <f t="shared" si="8"/>
        <v>4.0000000000000001E-3</v>
      </c>
      <c r="K178">
        <v>137.83264360449141</v>
      </c>
      <c r="L178">
        <v>483.24788071799219</v>
      </c>
      <c r="M178">
        <v>104.8673230281575</v>
      </c>
      <c r="N178" t="s">
        <v>1040</v>
      </c>
      <c r="O178">
        <v>1</v>
      </c>
      <c r="P178" t="s">
        <v>1041</v>
      </c>
      <c r="Q178" t="s">
        <v>1040</v>
      </c>
      <c r="R178" t="s">
        <v>1042</v>
      </c>
      <c r="S178" t="s">
        <v>1043</v>
      </c>
      <c r="T178" t="s">
        <v>1042</v>
      </c>
      <c r="U178" t="s">
        <v>1040</v>
      </c>
      <c r="V178" t="s">
        <v>1</v>
      </c>
      <c r="W178" t="s">
        <v>1040</v>
      </c>
      <c r="X178" t="s">
        <v>1040</v>
      </c>
      <c r="Y178" t="s">
        <v>1</v>
      </c>
      <c r="Z178" t="s">
        <v>1085</v>
      </c>
    </row>
    <row r="179" spans="1:30">
      <c r="A179" t="s">
        <v>1058</v>
      </c>
      <c r="B179" t="s">
        <v>1059</v>
      </c>
      <c r="C179" t="s">
        <v>1689</v>
      </c>
      <c r="D179" t="s">
        <v>1060</v>
      </c>
      <c r="E179">
        <v>16</v>
      </c>
      <c r="F179">
        <v>4</v>
      </c>
      <c r="G179">
        <v>4</v>
      </c>
      <c r="H179">
        <f t="shared" si="6"/>
        <v>1.6E-2</v>
      </c>
      <c r="I179">
        <f t="shared" si="7"/>
        <v>4.0000000000000001E-3</v>
      </c>
      <c r="J179">
        <f t="shared" si="8"/>
        <v>4.0000000000000001E-3</v>
      </c>
      <c r="K179">
        <v>131.13273924282845</v>
      </c>
      <c r="L179">
        <v>438.03628413670521</v>
      </c>
      <c r="M179">
        <v>98.90264375219914</v>
      </c>
      <c r="N179" t="s">
        <v>1040</v>
      </c>
      <c r="O179">
        <v>1</v>
      </c>
      <c r="P179" t="s">
        <v>1041</v>
      </c>
      <c r="Q179" t="s">
        <v>1040</v>
      </c>
      <c r="R179" t="s">
        <v>1042</v>
      </c>
      <c r="S179" t="s">
        <v>1043</v>
      </c>
      <c r="T179" t="s">
        <v>1042</v>
      </c>
      <c r="U179" t="s">
        <v>1040</v>
      </c>
      <c r="V179" t="s">
        <v>1</v>
      </c>
      <c r="W179" t="s">
        <v>1040</v>
      </c>
      <c r="X179" t="s">
        <v>1040</v>
      </c>
      <c r="Y179" t="s">
        <v>1</v>
      </c>
      <c r="Z179" t="s">
        <v>1085</v>
      </c>
    </row>
    <row r="180" spans="1:30" s="119" customFormat="1">
      <c r="A180" t="s">
        <v>1058</v>
      </c>
      <c r="B180" t="s">
        <v>1059</v>
      </c>
      <c r="C180" t="s">
        <v>1689</v>
      </c>
      <c r="D180" t="s">
        <v>1060</v>
      </c>
      <c r="E180">
        <v>17.399999999999999</v>
      </c>
      <c r="F180">
        <v>4</v>
      </c>
      <c r="G180">
        <v>4</v>
      </c>
      <c r="H180">
        <f t="shared" si="6"/>
        <v>1.7399999999999999E-2</v>
      </c>
      <c r="I180">
        <f t="shared" si="7"/>
        <v>4.0000000000000001E-3</v>
      </c>
      <c r="J180">
        <f t="shared" si="8"/>
        <v>4.0000000000000001E-3</v>
      </c>
      <c r="K180">
        <v>122.88406208813176</v>
      </c>
      <c r="L180">
        <v>419.00323102017677</v>
      </c>
      <c r="M180">
        <v>93.452778887128858</v>
      </c>
      <c r="N180" t="s">
        <v>1040</v>
      </c>
      <c r="O180">
        <v>1</v>
      </c>
      <c r="P180" t="s">
        <v>1041</v>
      </c>
      <c r="Q180" t="s">
        <v>1040</v>
      </c>
      <c r="R180" t="s">
        <v>1042</v>
      </c>
      <c r="S180" t="s">
        <v>1043</v>
      </c>
      <c r="T180" t="s">
        <v>1042</v>
      </c>
      <c r="U180" t="s">
        <v>1040</v>
      </c>
      <c r="V180" t="s">
        <v>1</v>
      </c>
      <c r="W180" t="s">
        <v>1040</v>
      </c>
      <c r="X180" t="s">
        <v>1040</v>
      </c>
      <c r="Y180" t="s">
        <v>1</v>
      </c>
      <c r="Z180" t="s">
        <v>1085</v>
      </c>
      <c r="AA180"/>
      <c r="AB180"/>
      <c r="AC180"/>
      <c r="AD180"/>
    </row>
    <row r="181" spans="1:30">
      <c r="A181" t="s">
        <v>1058</v>
      </c>
      <c r="B181" t="s">
        <v>1059</v>
      </c>
      <c r="C181" t="s">
        <v>1689</v>
      </c>
      <c r="D181" t="s">
        <v>1060</v>
      </c>
      <c r="E181">
        <v>17.8</v>
      </c>
      <c r="F181">
        <v>4</v>
      </c>
      <c r="G181">
        <v>4</v>
      </c>
      <c r="H181">
        <f t="shared" si="6"/>
        <v>1.78E-2</v>
      </c>
      <c r="I181">
        <f t="shared" si="7"/>
        <v>4.0000000000000001E-3</v>
      </c>
      <c r="J181">
        <f t="shared" si="8"/>
        <v>4.0000000000000001E-3</v>
      </c>
      <c r="K181">
        <v>67.062795192285108</v>
      </c>
      <c r="L181">
        <v>229.36550065660825</v>
      </c>
      <c r="M181">
        <v>51.423349729267855</v>
      </c>
      <c r="N181" t="s">
        <v>1040</v>
      </c>
      <c r="O181">
        <v>1</v>
      </c>
      <c r="P181" t="s">
        <v>1041</v>
      </c>
      <c r="Q181" t="s">
        <v>1040</v>
      </c>
      <c r="R181" t="s">
        <v>1042</v>
      </c>
      <c r="S181" t="s">
        <v>1043</v>
      </c>
      <c r="T181" t="s">
        <v>1042</v>
      </c>
      <c r="U181" t="s">
        <v>1040</v>
      </c>
      <c r="V181" t="s">
        <v>1</v>
      </c>
      <c r="W181" t="s">
        <v>1040</v>
      </c>
      <c r="X181" t="s">
        <v>1040</v>
      </c>
      <c r="Y181" t="s">
        <v>1</v>
      </c>
      <c r="Z181" t="s">
        <v>1085</v>
      </c>
    </row>
    <row r="182" spans="1:30">
      <c r="A182" t="s">
        <v>1058</v>
      </c>
      <c r="B182" t="s">
        <v>1059</v>
      </c>
      <c r="C182" t="s">
        <v>1689</v>
      </c>
      <c r="D182" t="s">
        <v>1060</v>
      </c>
      <c r="E182">
        <v>19.100000000000001</v>
      </c>
      <c r="F182">
        <v>4</v>
      </c>
      <c r="G182">
        <v>4</v>
      </c>
      <c r="H182">
        <f t="shared" si="6"/>
        <v>1.9100000000000002E-2</v>
      </c>
      <c r="I182">
        <f t="shared" si="7"/>
        <v>4.0000000000000001E-3</v>
      </c>
      <c r="J182">
        <f t="shared" si="8"/>
        <v>4.0000000000000001E-3</v>
      </c>
      <c r="K182">
        <v>104.44997388239972</v>
      </c>
      <c r="L182">
        <v>354.22995816732566</v>
      </c>
      <c r="M182">
        <v>79.302137898190679</v>
      </c>
      <c r="N182" t="s">
        <v>1040</v>
      </c>
      <c r="O182">
        <v>1</v>
      </c>
      <c r="P182" t="s">
        <v>1041</v>
      </c>
      <c r="Q182" t="s">
        <v>1040</v>
      </c>
      <c r="R182" t="s">
        <v>1042</v>
      </c>
      <c r="S182" t="s">
        <v>1043</v>
      </c>
      <c r="T182" t="s">
        <v>1042</v>
      </c>
      <c r="U182" t="s">
        <v>1040</v>
      </c>
      <c r="V182" t="s">
        <v>1</v>
      </c>
      <c r="W182" t="s">
        <v>1040</v>
      </c>
      <c r="X182" t="s">
        <v>1040</v>
      </c>
      <c r="Y182" t="s">
        <v>1</v>
      </c>
      <c r="Z182" t="s">
        <v>1085</v>
      </c>
    </row>
    <row r="183" spans="1:30" s="119" customFormat="1">
      <c r="A183" t="s">
        <v>1058</v>
      </c>
      <c r="B183" t="s">
        <v>1059</v>
      </c>
      <c r="C183" t="s">
        <v>1689</v>
      </c>
      <c r="D183" t="s">
        <v>1060</v>
      </c>
      <c r="E183">
        <v>26.7</v>
      </c>
      <c r="F183">
        <v>4</v>
      </c>
      <c r="G183">
        <v>4</v>
      </c>
      <c r="H183">
        <f t="shared" si="6"/>
        <v>2.6699999999999998E-2</v>
      </c>
      <c r="I183">
        <f t="shared" si="7"/>
        <v>4.0000000000000001E-3</v>
      </c>
      <c r="J183">
        <f t="shared" si="8"/>
        <v>4.0000000000000001E-3</v>
      </c>
      <c r="K183">
        <v>117.65041728529829</v>
      </c>
      <c r="L183">
        <v>392.61415049014204</v>
      </c>
      <c r="M183">
        <v>90.127835480122542</v>
      </c>
      <c r="N183" t="s">
        <v>1040</v>
      </c>
      <c r="O183">
        <v>1</v>
      </c>
      <c r="P183" t="s">
        <v>1041</v>
      </c>
      <c r="Q183" t="s">
        <v>1040</v>
      </c>
      <c r="R183" t="s">
        <v>1042</v>
      </c>
      <c r="S183" t="s">
        <v>1043</v>
      </c>
      <c r="T183" t="s">
        <v>1042</v>
      </c>
      <c r="U183" t="s">
        <v>1040</v>
      </c>
      <c r="V183" t="s">
        <v>1</v>
      </c>
      <c r="W183" t="s">
        <v>1040</v>
      </c>
      <c r="X183" t="s">
        <v>1040</v>
      </c>
      <c r="Y183" t="s">
        <v>1</v>
      </c>
      <c r="Z183" t="s">
        <v>1085</v>
      </c>
      <c r="AA183"/>
      <c r="AB183"/>
      <c r="AC183"/>
      <c r="AD183"/>
    </row>
    <row r="184" spans="1:30" s="119" customFormat="1">
      <c r="A184" t="s">
        <v>1058</v>
      </c>
      <c r="B184" t="s">
        <v>1059</v>
      </c>
      <c r="C184" t="s">
        <v>1689</v>
      </c>
      <c r="D184" t="s">
        <v>1060</v>
      </c>
      <c r="E184">
        <v>33.9</v>
      </c>
      <c r="F184">
        <v>4</v>
      </c>
      <c r="G184">
        <v>4</v>
      </c>
      <c r="H184">
        <f t="shared" si="6"/>
        <v>3.39E-2</v>
      </c>
      <c r="I184">
        <f t="shared" si="7"/>
        <v>4.0000000000000001E-3</v>
      </c>
      <c r="J184">
        <f t="shared" si="8"/>
        <v>4.0000000000000001E-3</v>
      </c>
      <c r="K184">
        <v>112.81573441047003</v>
      </c>
      <c r="L184">
        <v>385.83070638930246</v>
      </c>
      <c r="M184">
        <v>85.792487925684895</v>
      </c>
      <c r="N184" t="s">
        <v>1040</v>
      </c>
      <c r="O184">
        <v>1</v>
      </c>
      <c r="P184" t="s">
        <v>1041</v>
      </c>
      <c r="Q184" t="s">
        <v>1040</v>
      </c>
      <c r="R184" t="s">
        <v>1042</v>
      </c>
      <c r="S184" t="s">
        <v>1043</v>
      </c>
      <c r="T184" t="s">
        <v>1042</v>
      </c>
      <c r="U184" t="s">
        <v>1040</v>
      </c>
      <c r="V184" t="s">
        <v>1</v>
      </c>
      <c r="W184" t="s">
        <v>1040</v>
      </c>
      <c r="X184" t="s">
        <v>1040</v>
      </c>
      <c r="Y184" t="s">
        <v>1</v>
      </c>
      <c r="Z184" t="s">
        <v>1085</v>
      </c>
      <c r="AA184"/>
      <c r="AB184"/>
      <c r="AC184"/>
      <c r="AD184"/>
    </row>
    <row r="185" spans="1:30" s="119" customFormat="1">
      <c r="A185" t="s">
        <v>1058</v>
      </c>
      <c r="B185" t="s">
        <v>1059</v>
      </c>
      <c r="C185" t="s">
        <v>1689</v>
      </c>
      <c r="D185" t="s">
        <v>1060</v>
      </c>
      <c r="E185">
        <v>46.2</v>
      </c>
      <c r="F185">
        <v>4</v>
      </c>
      <c r="G185">
        <v>4</v>
      </c>
      <c r="H185">
        <f t="shared" si="6"/>
        <v>4.6200000000000005E-2</v>
      </c>
      <c r="I185">
        <f t="shared" si="7"/>
        <v>4.0000000000000001E-3</v>
      </c>
      <c r="J185">
        <f t="shared" si="8"/>
        <v>4.0000000000000001E-3</v>
      </c>
      <c r="K185">
        <v>61.710286547195906</v>
      </c>
      <c r="L185">
        <v>209.05219002245644</v>
      </c>
      <c r="M185">
        <v>46.955378664682307</v>
      </c>
      <c r="N185" t="s">
        <v>1040</v>
      </c>
      <c r="O185">
        <v>1</v>
      </c>
      <c r="P185" t="s">
        <v>1041</v>
      </c>
      <c r="Q185" t="s">
        <v>1040</v>
      </c>
      <c r="R185" t="s">
        <v>1042</v>
      </c>
      <c r="S185" t="s">
        <v>1043</v>
      </c>
      <c r="T185" t="s">
        <v>1042</v>
      </c>
      <c r="U185" t="s">
        <v>1040</v>
      </c>
      <c r="V185" t="s">
        <v>1</v>
      </c>
      <c r="W185" t="s">
        <v>1040</v>
      </c>
      <c r="X185" t="s">
        <v>1040</v>
      </c>
      <c r="Y185" t="s">
        <v>1</v>
      </c>
      <c r="Z185" t="s">
        <v>1085</v>
      </c>
      <c r="AA185"/>
      <c r="AB185"/>
      <c r="AC185"/>
      <c r="AD185"/>
    </row>
    <row r="186" spans="1:30">
      <c r="A186" t="s">
        <v>1058</v>
      </c>
      <c r="B186" t="s">
        <v>1059</v>
      </c>
      <c r="C186" t="s">
        <v>1689</v>
      </c>
      <c r="D186" t="s">
        <v>1060</v>
      </c>
      <c r="E186">
        <v>57.3</v>
      </c>
      <c r="F186">
        <v>4</v>
      </c>
      <c r="G186">
        <v>4</v>
      </c>
      <c r="H186">
        <f t="shared" si="6"/>
        <v>5.7299999999999997E-2</v>
      </c>
      <c r="I186">
        <f t="shared" si="7"/>
        <v>4.0000000000000001E-3</v>
      </c>
      <c r="J186">
        <f t="shared" si="8"/>
        <v>4.0000000000000001E-3</v>
      </c>
      <c r="K186">
        <v>136.33587173966629</v>
      </c>
      <c r="L186">
        <v>447.66472068747493</v>
      </c>
      <c r="M186">
        <v>105.32593679503465</v>
      </c>
      <c r="N186" t="s">
        <v>1040</v>
      </c>
      <c r="O186">
        <v>1</v>
      </c>
      <c r="P186" t="s">
        <v>1041</v>
      </c>
      <c r="Q186" t="s">
        <v>1040</v>
      </c>
      <c r="R186" t="s">
        <v>1042</v>
      </c>
      <c r="S186" t="s">
        <v>1043</v>
      </c>
      <c r="T186" t="s">
        <v>1042</v>
      </c>
      <c r="U186" t="s">
        <v>1040</v>
      </c>
      <c r="V186" t="s">
        <v>1</v>
      </c>
      <c r="W186" t="s">
        <v>1040</v>
      </c>
      <c r="X186" t="s">
        <v>1040</v>
      </c>
      <c r="Y186" t="s">
        <v>1</v>
      </c>
      <c r="Z186" t="s">
        <v>1085</v>
      </c>
    </row>
    <row r="187" spans="1:30">
      <c r="A187" t="s">
        <v>1058</v>
      </c>
      <c r="B187" t="s">
        <v>1059</v>
      </c>
      <c r="C187" t="s">
        <v>1689</v>
      </c>
      <c r="D187" t="s">
        <v>1060</v>
      </c>
      <c r="E187">
        <v>60.1</v>
      </c>
      <c r="F187">
        <v>4</v>
      </c>
      <c r="G187">
        <v>4</v>
      </c>
      <c r="H187">
        <f t="shared" si="6"/>
        <v>6.0100000000000001E-2</v>
      </c>
      <c r="I187">
        <f t="shared" si="7"/>
        <v>4.0000000000000001E-3</v>
      </c>
      <c r="J187">
        <f t="shared" si="8"/>
        <v>4.0000000000000001E-3</v>
      </c>
      <c r="K187">
        <v>116.3173386031312</v>
      </c>
      <c r="L187">
        <v>416.44672826402012</v>
      </c>
      <c r="M187">
        <v>89.114647539261</v>
      </c>
      <c r="N187" t="s">
        <v>1040</v>
      </c>
      <c r="O187">
        <v>1</v>
      </c>
      <c r="P187" t="s">
        <v>1041</v>
      </c>
      <c r="Q187" t="s">
        <v>1040</v>
      </c>
      <c r="R187" t="s">
        <v>1042</v>
      </c>
      <c r="S187" t="s">
        <v>1043</v>
      </c>
      <c r="T187" t="s">
        <v>1042</v>
      </c>
      <c r="U187" t="s">
        <v>1040</v>
      </c>
      <c r="V187" t="s">
        <v>1</v>
      </c>
      <c r="W187" t="s">
        <v>1040</v>
      </c>
      <c r="X187" t="s">
        <v>1040</v>
      </c>
      <c r="Y187" t="s">
        <v>1</v>
      </c>
      <c r="Z187" t="s">
        <v>1085</v>
      </c>
    </row>
    <row r="188" spans="1:30">
      <c r="A188" t="s">
        <v>1058</v>
      </c>
      <c r="B188" t="s">
        <v>1059</v>
      </c>
      <c r="C188" t="s">
        <v>1689</v>
      </c>
      <c r="D188" t="s">
        <v>1060</v>
      </c>
      <c r="E188">
        <v>61.8</v>
      </c>
      <c r="F188">
        <v>4</v>
      </c>
      <c r="G188">
        <v>4</v>
      </c>
      <c r="H188">
        <f t="shared" si="6"/>
        <v>6.1799999999999994E-2</v>
      </c>
      <c r="I188">
        <f t="shared" si="7"/>
        <v>4.0000000000000001E-3</v>
      </c>
      <c r="J188">
        <f t="shared" si="8"/>
        <v>4.0000000000000001E-3</v>
      </c>
      <c r="K188">
        <v>121.47270882302432</v>
      </c>
      <c r="L188">
        <v>407.17543749070336</v>
      </c>
      <c r="M188">
        <v>93.528302885801139</v>
      </c>
      <c r="N188" t="s">
        <v>1040</v>
      </c>
      <c r="O188">
        <v>1</v>
      </c>
      <c r="P188" t="s">
        <v>1041</v>
      </c>
      <c r="Q188" t="s">
        <v>1040</v>
      </c>
      <c r="R188" t="s">
        <v>1042</v>
      </c>
      <c r="S188" t="s">
        <v>1043</v>
      </c>
      <c r="T188" t="s">
        <v>1042</v>
      </c>
      <c r="U188" t="s">
        <v>1040</v>
      </c>
      <c r="V188" t="s">
        <v>1</v>
      </c>
      <c r="W188" t="s">
        <v>1040</v>
      </c>
      <c r="X188" t="s">
        <v>1040</v>
      </c>
      <c r="Y188" t="s">
        <v>1</v>
      </c>
      <c r="Z188" t="s">
        <v>1085</v>
      </c>
    </row>
    <row r="189" spans="1:30">
      <c r="A189" t="s">
        <v>1058</v>
      </c>
      <c r="B189" t="s">
        <v>1059</v>
      </c>
      <c r="C189" t="s">
        <v>1689</v>
      </c>
      <c r="D189" t="s">
        <v>1060</v>
      </c>
      <c r="E189">
        <v>65.900000000000006</v>
      </c>
      <c r="F189">
        <v>4</v>
      </c>
      <c r="G189">
        <v>4</v>
      </c>
      <c r="H189">
        <f t="shared" si="6"/>
        <v>6.59E-2</v>
      </c>
      <c r="I189">
        <f t="shared" si="7"/>
        <v>4.0000000000000001E-3</v>
      </c>
      <c r="J189">
        <f t="shared" si="8"/>
        <v>4.0000000000000001E-3</v>
      </c>
      <c r="K189">
        <v>149.99870015976501</v>
      </c>
      <c r="L189">
        <v>515.72269310082447</v>
      </c>
      <c r="M189">
        <v>113.77587899408189</v>
      </c>
      <c r="N189" t="s">
        <v>1040</v>
      </c>
      <c r="O189">
        <v>1</v>
      </c>
      <c r="P189" t="s">
        <v>1041</v>
      </c>
      <c r="Q189" t="s">
        <v>1040</v>
      </c>
      <c r="R189" t="s">
        <v>1042</v>
      </c>
      <c r="S189" t="s">
        <v>1043</v>
      </c>
      <c r="T189" t="s">
        <v>1042</v>
      </c>
      <c r="U189" t="s">
        <v>1040</v>
      </c>
      <c r="V189" t="s">
        <v>1</v>
      </c>
      <c r="W189" t="s">
        <v>1040</v>
      </c>
      <c r="X189" t="s">
        <v>1040</v>
      </c>
      <c r="Y189" t="s">
        <v>1</v>
      </c>
      <c r="Z189" t="s">
        <v>1085</v>
      </c>
    </row>
    <row r="190" spans="1:30">
      <c r="A190" t="s">
        <v>1058</v>
      </c>
      <c r="B190" t="s">
        <v>1059</v>
      </c>
      <c r="C190" t="s">
        <v>1689</v>
      </c>
      <c r="D190" t="s">
        <v>1060</v>
      </c>
      <c r="E190">
        <v>80.2</v>
      </c>
      <c r="F190">
        <v>4</v>
      </c>
      <c r="G190">
        <v>4</v>
      </c>
      <c r="H190">
        <f t="shared" si="6"/>
        <v>8.0200000000000007E-2</v>
      </c>
      <c r="I190">
        <f t="shared" si="7"/>
        <v>4.0000000000000001E-3</v>
      </c>
      <c r="J190">
        <f t="shared" si="8"/>
        <v>4.0000000000000001E-3</v>
      </c>
      <c r="K190">
        <v>149.10845236680404</v>
      </c>
      <c r="L190">
        <v>521.07166354328945</v>
      </c>
      <c r="M190">
        <v>114.21026265667551</v>
      </c>
      <c r="N190" t="s">
        <v>1040</v>
      </c>
      <c r="O190">
        <v>1</v>
      </c>
      <c r="P190" t="s">
        <v>1041</v>
      </c>
      <c r="Q190" t="s">
        <v>1040</v>
      </c>
      <c r="R190" t="s">
        <v>1042</v>
      </c>
      <c r="S190" t="s">
        <v>1043</v>
      </c>
      <c r="T190" t="s">
        <v>1042</v>
      </c>
      <c r="U190" t="s">
        <v>1040</v>
      </c>
      <c r="V190" t="s">
        <v>1</v>
      </c>
      <c r="W190" t="s">
        <v>1040</v>
      </c>
      <c r="X190" t="s">
        <v>1040</v>
      </c>
      <c r="Y190" t="s">
        <v>1</v>
      </c>
      <c r="Z190" t="s">
        <v>1085</v>
      </c>
    </row>
    <row r="191" spans="1:30">
      <c r="A191" t="s">
        <v>1058</v>
      </c>
      <c r="B191" t="s">
        <v>1059</v>
      </c>
      <c r="C191" t="s">
        <v>1689</v>
      </c>
      <c r="D191" t="s">
        <v>1060</v>
      </c>
      <c r="E191">
        <v>81.5</v>
      </c>
      <c r="F191">
        <v>4</v>
      </c>
      <c r="G191">
        <v>4</v>
      </c>
      <c r="H191">
        <f t="shared" si="6"/>
        <v>8.1500000000000003E-2</v>
      </c>
      <c r="I191">
        <f t="shared" si="7"/>
        <v>4.0000000000000001E-3</v>
      </c>
      <c r="J191">
        <f t="shared" si="8"/>
        <v>4.0000000000000001E-3</v>
      </c>
      <c r="K191">
        <v>145.15699534489602</v>
      </c>
      <c r="L191">
        <v>508.86992614740609</v>
      </c>
      <c r="M191">
        <v>112.01298044454246</v>
      </c>
      <c r="N191" t="s">
        <v>1040</v>
      </c>
      <c r="O191">
        <v>1</v>
      </c>
      <c r="P191" t="s">
        <v>1041</v>
      </c>
      <c r="Q191" t="s">
        <v>1040</v>
      </c>
      <c r="R191" t="s">
        <v>1042</v>
      </c>
      <c r="S191" t="s">
        <v>1043</v>
      </c>
      <c r="T191" t="s">
        <v>1042</v>
      </c>
      <c r="U191" t="s">
        <v>1040</v>
      </c>
      <c r="V191" t="s">
        <v>1</v>
      </c>
      <c r="W191" t="s">
        <v>1040</v>
      </c>
      <c r="X191" t="s">
        <v>1040</v>
      </c>
      <c r="Y191" t="s">
        <v>1</v>
      </c>
      <c r="Z191" t="s">
        <v>1085</v>
      </c>
    </row>
    <row r="192" spans="1:30">
      <c r="A192" t="s">
        <v>1058</v>
      </c>
      <c r="B192" t="s">
        <v>1059</v>
      </c>
      <c r="C192" t="s">
        <v>1689</v>
      </c>
      <c r="D192" t="s">
        <v>1060</v>
      </c>
      <c r="E192">
        <v>93.9</v>
      </c>
      <c r="F192">
        <v>4</v>
      </c>
      <c r="G192">
        <v>4</v>
      </c>
      <c r="H192">
        <f t="shared" si="6"/>
        <v>9.3900000000000011E-2</v>
      </c>
      <c r="I192">
        <f t="shared" si="7"/>
        <v>4.0000000000000001E-3</v>
      </c>
      <c r="J192">
        <f t="shared" si="8"/>
        <v>4.0000000000000001E-3</v>
      </c>
      <c r="K192">
        <v>156.05199960753879</v>
      </c>
      <c r="L192">
        <v>547.64211850449465</v>
      </c>
      <c r="M192">
        <v>119.09669698684357</v>
      </c>
      <c r="N192" t="s">
        <v>1040</v>
      </c>
      <c r="O192">
        <v>1</v>
      </c>
      <c r="P192" t="s">
        <v>1041</v>
      </c>
      <c r="Q192" t="s">
        <v>1040</v>
      </c>
      <c r="R192" t="s">
        <v>1042</v>
      </c>
      <c r="S192" t="s">
        <v>1043</v>
      </c>
      <c r="T192" t="s">
        <v>1042</v>
      </c>
      <c r="U192" t="s">
        <v>1040</v>
      </c>
      <c r="V192" t="s">
        <v>1</v>
      </c>
      <c r="W192" t="s">
        <v>1040</v>
      </c>
      <c r="X192" t="s">
        <v>1040</v>
      </c>
      <c r="Y192" t="s">
        <v>1</v>
      </c>
      <c r="Z192" t="s">
        <v>1085</v>
      </c>
    </row>
    <row r="193" spans="1:26">
      <c r="A193" t="s">
        <v>1058</v>
      </c>
      <c r="B193" t="s">
        <v>1059</v>
      </c>
      <c r="C193" t="s">
        <v>1689</v>
      </c>
      <c r="D193" t="s">
        <v>1060</v>
      </c>
      <c r="E193">
        <v>96</v>
      </c>
      <c r="F193">
        <v>4</v>
      </c>
      <c r="G193">
        <v>4</v>
      </c>
      <c r="H193">
        <f t="shared" si="6"/>
        <v>9.6000000000000002E-2</v>
      </c>
      <c r="I193">
        <f t="shared" si="7"/>
        <v>4.0000000000000001E-3</v>
      </c>
      <c r="J193">
        <f t="shared" si="8"/>
        <v>4.0000000000000001E-3</v>
      </c>
      <c r="K193">
        <v>167.40847464100983</v>
      </c>
      <c r="L193">
        <v>578.90514000621761</v>
      </c>
      <c r="M193">
        <v>127.9037088521539</v>
      </c>
      <c r="N193" t="s">
        <v>1040</v>
      </c>
      <c r="O193">
        <v>1</v>
      </c>
      <c r="P193" t="s">
        <v>1041</v>
      </c>
      <c r="Q193" t="s">
        <v>1040</v>
      </c>
      <c r="R193" t="s">
        <v>1042</v>
      </c>
      <c r="S193" t="s">
        <v>1043</v>
      </c>
      <c r="T193" t="s">
        <v>1042</v>
      </c>
      <c r="U193" t="s">
        <v>1040</v>
      </c>
      <c r="V193" t="s">
        <v>1</v>
      </c>
      <c r="W193" t="s">
        <v>1040</v>
      </c>
      <c r="X193" t="s">
        <v>1040</v>
      </c>
      <c r="Y193" t="s">
        <v>1</v>
      </c>
      <c r="Z193" t="s">
        <v>1085</v>
      </c>
    </row>
    <row r="194" spans="1:26">
      <c r="A194" t="s">
        <v>1061</v>
      </c>
      <c r="B194" t="s">
        <v>1062</v>
      </c>
      <c r="C194" t="s">
        <v>1693</v>
      </c>
      <c r="D194" t="s">
        <v>1063</v>
      </c>
      <c r="E194">
        <v>24745.315551757805</v>
      </c>
      <c r="F194">
        <v>121.61528207954817</v>
      </c>
      <c r="G194">
        <v>121.61528207954817</v>
      </c>
      <c r="H194">
        <f t="shared" si="6"/>
        <v>24.745315551757805</v>
      </c>
      <c r="I194">
        <f t="shared" si="7"/>
        <v>0.12161528207954816</v>
      </c>
      <c r="J194">
        <f t="shared" si="8"/>
        <v>0.12161528207954816</v>
      </c>
      <c r="K194">
        <v>693.52535731805983</v>
      </c>
      <c r="L194">
        <v>921.59745955402605</v>
      </c>
      <c r="M194">
        <v>445.27998746712927</v>
      </c>
      <c r="N194" t="s">
        <v>1040</v>
      </c>
      <c r="O194">
        <v>1</v>
      </c>
      <c r="P194" t="s">
        <v>1041</v>
      </c>
      <c r="Q194" t="s">
        <v>1040</v>
      </c>
      <c r="R194" t="s">
        <v>1042</v>
      </c>
      <c r="S194" t="s">
        <v>1043</v>
      </c>
      <c r="T194" t="s">
        <v>1042</v>
      </c>
      <c r="U194" t="s">
        <v>1040</v>
      </c>
      <c r="V194" t="s">
        <v>1</v>
      </c>
      <c r="W194" t="s">
        <v>1040</v>
      </c>
      <c r="X194" t="s">
        <v>1040</v>
      </c>
      <c r="Y194" t="s">
        <v>1</v>
      </c>
      <c r="Z194" t="s">
        <v>1086</v>
      </c>
    </row>
    <row r="195" spans="1:26">
      <c r="A195" t="s">
        <v>1061</v>
      </c>
      <c r="B195" t="s">
        <v>1062</v>
      </c>
      <c r="C195" t="s">
        <v>1693</v>
      </c>
      <c r="D195" t="s">
        <v>1063</v>
      </c>
      <c r="E195">
        <v>25196.117401123047</v>
      </c>
      <c r="F195">
        <v>123.71507819390406</v>
      </c>
      <c r="G195">
        <v>123.71507819390406</v>
      </c>
      <c r="H195">
        <f t="shared" ref="H195:H259" si="9">E195/1000</f>
        <v>25.196117401123047</v>
      </c>
      <c r="I195">
        <f t="shared" ref="I195:I259" si="10">F195/1000</f>
        <v>0.12371507819390407</v>
      </c>
      <c r="J195">
        <f t="shared" ref="J195:J259" si="11">G195/1000</f>
        <v>0.12371507819390407</v>
      </c>
      <c r="K195">
        <v>341.59358193962851</v>
      </c>
      <c r="L195">
        <v>390.50468662750916</v>
      </c>
      <c r="M195">
        <v>215.56266145132787</v>
      </c>
      <c r="N195" t="s">
        <v>1040</v>
      </c>
      <c r="O195">
        <v>1</v>
      </c>
      <c r="P195" t="s">
        <v>1041</v>
      </c>
      <c r="Q195" t="s">
        <v>1040</v>
      </c>
      <c r="R195" t="s">
        <v>1042</v>
      </c>
      <c r="S195" t="s">
        <v>1043</v>
      </c>
      <c r="T195" t="s">
        <v>1042</v>
      </c>
      <c r="U195" t="s">
        <v>1040</v>
      </c>
      <c r="V195" t="s">
        <v>1</v>
      </c>
      <c r="W195" t="s">
        <v>1040</v>
      </c>
      <c r="X195" t="s">
        <v>1040</v>
      </c>
      <c r="Y195" t="s">
        <v>1</v>
      </c>
      <c r="Z195" t="s">
        <v>1086</v>
      </c>
    </row>
    <row r="196" spans="1:26">
      <c r="A196" t="s">
        <v>1061</v>
      </c>
      <c r="B196" t="s">
        <v>1062</v>
      </c>
      <c r="C196" t="s">
        <v>1693</v>
      </c>
      <c r="D196" t="s">
        <v>1063</v>
      </c>
      <c r="E196">
        <v>25286.434173583973</v>
      </c>
      <c r="F196">
        <v>124.13553084954006</v>
      </c>
      <c r="G196">
        <v>124.13553084954006</v>
      </c>
      <c r="H196">
        <f t="shared" si="9"/>
        <v>25.286434173583974</v>
      </c>
      <c r="I196">
        <f t="shared" si="10"/>
        <v>0.12413553084954006</v>
      </c>
      <c r="J196">
        <f t="shared" si="11"/>
        <v>0.12413553084954006</v>
      </c>
      <c r="K196">
        <v>392.60743315773414</v>
      </c>
      <c r="L196">
        <v>424.09920814841041</v>
      </c>
      <c r="M196">
        <v>246.13967244292635</v>
      </c>
      <c r="N196" t="s">
        <v>1040</v>
      </c>
      <c r="O196">
        <v>1</v>
      </c>
      <c r="P196" t="s">
        <v>1041</v>
      </c>
      <c r="Q196" t="s">
        <v>1040</v>
      </c>
      <c r="R196" t="s">
        <v>1042</v>
      </c>
      <c r="S196" t="s">
        <v>1043</v>
      </c>
      <c r="T196" t="s">
        <v>1042</v>
      </c>
      <c r="U196" t="s">
        <v>1040</v>
      </c>
      <c r="V196" t="s">
        <v>1</v>
      </c>
      <c r="W196" t="s">
        <v>1040</v>
      </c>
      <c r="X196" t="s">
        <v>1040</v>
      </c>
      <c r="Y196" t="s">
        <v>1</v>
      </c>
      <c r="Z196" t="s">
        <v>1086</v>
      </c>
    </row>
    <row r="197" spans="1:26">
      <c r="A197" t="s">
        <v>1061</v>
      </c>
      <c r="B197" t="s">
        <v>1062</v>
      </c>
      <c r="C197" t="s">
        <v>1693</v>
      </c>
      <c r="D197" t="s">
        <v>1063</v>
      </c>
      <c r="E197">
        <v>26047.710418701168</v>
      </c>
      <c r="F197">
        <v>127.67644579479887</v>
      </c>
      <c r="G197">
        <v>127.67644579479887</v>
      </c>
      <c r="H197">
        <f t="shared" si="9"/>
        <v>26.047710418701168</v>
      </c>
      <c r="I197">
        <f t="shared" si="10"/>
        <v>0.12767644579479887</v>
      </c>
      <c r="J197">
        <f t="shared" si="11"/>
        <v>0.12767644579479887</v>
      </c>
      <c r="K197">
        <v>465.2062782818482</v>
      </c>
      <c r="L197">
        <v>531.47194838643145</v>
      </c>
      <c r="M197">
        <v>291.47437977454393</v>
      </c>
      <c r="N197" t="s">
        <v>1040</v>
      </c>
      <c r="O197">
        <v>1</v>
      </c>
      <c r="P197" t="s">
        <v>1041</v>
      </c>
      <c r="Q197" t="s">
        <v>1040</v>
      </c>
      <c r="R197" t="s">
        <v>1042</v>
      </c>
      <c r="S197" t="s">
        <v>1043</v>
      </c>
      <c r="T197" t="s">
        <v>1042</v>
      </c>
      <c r="U197" t="s">
        <v>1040</v>
      </c>
      <c r="V197" t="s">
        <v>1</v>
      </c>
      <c r="W197" t="s">
        <v>1040</v>
      </c>
      <c r="X197" t="s">
        <v>1040</v>
      </c>
      <c r="Y197" t="s">
        <v>1</v>
      </c>
      <c r="Z197" t="s">
        <v>1086</v>
      </c>
    </row>
    <row r="198" spans="1:26">
      <c r="A198" t="s">
        <v>1061</v>
      </c>
      <c r="B198" t="s">
        <v>1062</v>
      </c>
      <c r="C198" t="s">
        <v>1693</v>
      </c>
      <c r="D198" t="s">
        <v>1063</v>
      </c>
      <c r="E198">
        <v>26102.964401245124</v>
      </c>
      <c r="F198">
        <v>127.93323745980339</v>
      </c>
      <c r="G198">
        <v>127.93323745980339</v>
      </c>
      <c r="H198">
        <f t="shared" si="9"/>
        <v>26.102964401245124</v>
      </c>
      <c r="I198">
        <f t="shared" si="10"/>
        <v>0.1279332374598034</v>
      </c>
      <c r="J198">
        <f t="shared" si="11"/>
        <v>0.1279332374598034</v>
      </c>
      <c r="K198">
        <v>407.47920387340025</v>
      </c>
      <c r="L198">
        <v>458.71319162489783</v>
      </c>
      <c r="M198">
        <v>253.96922267650672</v>
      </c>
      <c r="N198" t="s">
        <v>1040</v>
      </c>
      <c r="O198">
        <v>1</v>
      </c>
      <c r="P198" t="s">
        <v>1041</v>
      </c>
      <c r="Q198" t="s">
        <v>1040</v>
      </c>
      <c r="R198" t="s">
        <v>1042</v>
      </c>
      <c r="S198" t="s">
        <v>1043</v>
      </c>
      <c r="T198" t="s">
        <v>1042</v>
      </c>
      <c r="U198" t="s">
        <v>1040</v>
      </c>
      <c r="V198" t="s">
        <v>1</v>
      </c>
      <c r="W198" t="s">
        <v>1040</v>
      </c>
      <c r="X198" t="s">
        <v>1040</v>
      </c>
      <c r="Y198" t="s">
        <v>1</v>
      </c>
      <c r="Z198" t="s">
        <v>1086</v>
      </c>
    </row>
    <row r="199" spans="1:26">
      <c r="A199" t="s">
        <v>1061</v>
      </c>
      <c r="B199" t="s">
        <v>1062</v>
      </c>
      <c r="C199" t="s">
        <v>1693</v>
      </c>
      <c r="D199" t="s">
        <v>1063</v>
      </c>
      <c r="E199">
        <v>26127.990722656257</v>
      </c>
      <c r="F199">
        <v>128.04953746849665</v>
      </c>
      <c r="G199">
        <v>128.04953746849665</v>
      </c>
      <c r="H199">
        <f t="shared" si="9"/>
        <v>26.127990722656257</v>
      </c>
      <c r="I199">
        <f t="shared" si="10"/>
        <v>0.12804953746849665</v>
      </c>
      <c r="J199">
        <f t="shared" si="11"/>
        <v>0.12804953746849665</v>
      </c>
      <c r="K199">
        <v>425.6477349543261</v>
      </c>
      <c r="L199">
        <v>468.90872786633236</v>
      </c>
      <c r="M199">
        <v>271.88743190941011</v>
      </c>
      <c r="N199" t="s">
        <v>1040</v>
      </c>
      <c r="O199">
        <v>1</v>
      </c>
      <c r="P199" t="s">
        <v>1041</v>
      </c>
      <c r="Q199" t="s">
        <v>1040</v>
      </c>
      <c r="R199" t="s">
        <v>1042</v>
      </c>
      <c r="S199" t="s">
        <v>1043</v>
      </c>
      <c r="T199" t="s">
        <v>1042</v>
      </c>
      <c r="U199" t="s">
        <v>1040</v>
      </c>
      <c r="V199" t="s">
        <v>1</v>
      </c>
      <c r="W199" t="s">
        <v>1040</v>
      </c>
      <c r="X199" t="s">
        <v>1040</v>
      </c>
      <c r="Y199" t="s">
        <v>1</v>
      </c>
      <c r="Z199" t="s">
        <v>1086</v>
      </c>
    </row>
    <row r="200" spans="1:26">
      <c r="A200" t="s">
        <v>1061</v>
      </c>
      <c r="B200" t="s">
        <v>1062</v>
      </c>
      <c r="C200" t="s">
        <v>1693</v>
      </c>
      <c r="D200" t="s">
        <v>1063</v>
      </c>
      <c r="E200">
        <v>30033.231735229489</v>
      </c>
      <c r="F200">
        <v>146.13033247799547</v>
      </c>
      <c r="G200">
        <v>146.13033247799547</v>
      </c>
      <c r="H200">
        <f t="shared" si="9"/>
        <v>30.033231735229489</v>
      </c>
      <c r="I200">
        <f t="shared" si="10"/>
        <v>0.14613033247799548</v>
      </c>
      <c r="J200">
        <f t="shared" si="11"/>
        <v>0.14613033247799548</v>
      </c>
      <c r="K200">
        <v>549.81947709691133</v>
      </c>
      <c r="L200">
        <v>644.30470918153048</v>
      </c>
      <c r="M200">
        <v>354.18993169884919</v>
      </c>
      <c r="N200" t="s">
        <v>1040</v>
      </c>
      <c r="O200">
        <v>1</v>
      </c>
      <c r="P200" t="s">
        <v>1041</v>
      </c>
      <c r="Q200" t="s">
        <v>1040</v>
      </c>
      <c r="R200" t="s">
        <v>1042</v>
      </c>
      <c r="S200" t="s">
        <v>1043</v>
      </c>
      <c r="T200" t="s">
        <v>1042</v>
      </c>
      <c r="U200" t="s">
        <v>1040</v>
      </c>
      <c r="V200" t="s">
        <v>1</v>
      </c>
      <c r="W200" t="s">
        <v>1040</v>
      </c>
      <c r="X200" t="s">
        <v>1040</v>
      </c>
      <c r="Y200" t="s">
        <v>1</v>
      </c>
      <c r="Z200" t="s">
        <v>1086</v>
      </c>
    </row>
    <row r="201" spans="1:26">
      <c r="A201" t="s">
        <v>1061</v>
      </c>
      <c r="B201" t="s">
        <v>1062</v>
      </c>
      <c r="C201" t="s">
        <v>1693</v>
      </c>
      <c r="D201" t="s">
        <v>1063</v>
      </c>
      <c r="E201">
        <v>30064.544677734364</v>
      </c>
      <c r="F201">
        <v>146.27479341034567</v>
      </c>
      <c r="G201">
        <v>146.27479341034567</v>
      </c>
      <c r="H201">
        <f t="shared" si="9"/>
        <v>30.064544677734364</v>
      </c>
      <c r="I201">
        <f t="shared" si="10"/>
        <v>0.14627479341034566</v>
      </c>
      <c r="J201">
        <f t="shared" si="11"/>
        <v>0.14627479341034566</v>
      </c>
      <c r="K201">
        <v>395.33574723031523</v>
      </c>
      <c r="L201">
        <v>437.3628836749852</v>
      </c>
      <c r="M201">
        <v>254.89133255486863</v>
      </c>
      <c r="N201" t="s">
        <v>1040</v>
      </c>
      <c r="O201">
        <v>1</v>
      </c>
      <c r="P201" t="s">
        <v>1041</v>
      </c>
      <c r="Q201" t="s">
        <v>1040</v>
      </c>
      <c r="R201" t="s">
        <v>1042</v>
      </c>
      <c r="S201" t="s">
        <v>1043</v>
      </c>
      <c r="T201" t="s">
        <v>1042</v>
      </c>
      <c r="U201" t="s">
        <v>1040</v>
      </c>
      <c r="V201" t="s">
        <v>1</v>
      </c>
      <c r="W201" t="s">
        <v>1040</v>
      </c>
      <c r="X201" t="s">
        <v>1040</v>
      </c>
      <c r="Y201" t="s">
        <v>1</v>
      </c>
      <c r="Z201" t="s">
        <v>1086</v>
      </c>
    </row>
    <row r="202" spans="1:26">
      <c r="A202" t="s">
        <v>1061</v>
      </c>
      <c r="B202" t="s">
        <v>1062</v>
      </c>
      <c r="C202" t="s">
        <v>1693</v>
      </c>
      <c r="D202" t="s">
        <v>1063</v>
      </c>
      <c r="E202">
        <v>30177.196502685551</v>
      </c>
      <c r="F202">
        <v>146.7944434338396</v>
      </c>
      <c r="G202">
        <v>146.7944434338396</v>
      </c>
      <c r="H202">
        <f t="shared" si="9"/>
        <v>30.17719650268555</v>
      </c>
      <c r="I202">
        <f t="shared" si="10"/>
        <v>0.1467944434338396</v>
      </c>
      <c r="J202">
        <f t="shared" si="11"/>
        <v>0.1467944434338396</v>
      </c>
      <c r="K202">
        <v>603.41237834355297</v>
      </c>
      <c r="L202">
        <v>721.01711037986524</v>
      </c>
      <c r="M202">
        <v>385.78334148399466</v>
      </c>
      <c r="N202" t="s">
        <v>1040</v>
      </c>
      <c r="O202">
        <v>1</v>
      </c>
      <c r="P202" t="s">
        <v>1041</v>
      </c>
      <c r="Q202" t="s">
        <v>1040</v>
      </c>
      <c r="R202" t="s">
        <v>1042</v>
      </c>
      <c r="S202" t="s">
        <v>1043</v>
      </c>
      <c r="T202" t="s">
        <v>1042</v>
      </c>
      <c r="U202" t="s">
        <v>1040</v>
      </c>
      <c r="V202" t="s">
        <v>1</v>
      </c>
      <c r="W202" t="s">
        <v>1040</v>
      </c>
      <c r="X202" t="s">
        <v>1040</v>
      </c>
      <c r="Y202" t="s">
        <v>1</v>
      </c>
      <c r="Z202" t="s">
        <v>1086</v>
      </c>
    </row>
    <row r="203" spans="1:26">
      <c r="A203" t="s">
        <v>1061</v>
      </c>
      <c r="B203" t="s">
        <v>1062</v>
      </c>
      <c r="C203" t="s">
        <v>1693</v>
      </c>
      <c r="D203" t="s">
        <v>1063</v>
      </c>
      <c r="E203">
        <v>42928.949000000001</v>
      </c>
      <c r="F203">
        <v>205.04627554746759</v>
      </c>
      <c r="G203">
        <v>205.04627554746759</v>
      </c>
      <c r="H203">
        <f t="shared" si="9"/>
        <v>42.928949000000003</v>
      </c>
      <c r="I203">
        <f t="shared" si="10"/>
        <v>0.2050462755474676</v>
      </c>
      <c r="J203">
        <f t="shared" si="11"/>
        <v>0.2050462755474676</v>
      </c>
      <c r="K203">
        <v>1037.6532528306186</v>
      </c>
      <c r="L203">
        <v>1560.4808986785808</v>
      </c>
      <c r="M203">
        <v>671.74420835139608</v>
      </c>
      <c r="N203" t="s">
        <v>1040</v>
      </c>
      <c r="O203">
        <v>1</v>
      </c>
      <c r="P203" t="s">
        <v>1041</v>
      </c>
      <c r="Q203" t="s">
        <v>1040</v>
      </c>
      <c r="R203" t="s">
        <v>1042</v>
      </c>
      <c r="S203" t="s">
        <v>1043</v>
      </c>
      <c r="T203" t="s">
        <v>1042</v>
      </c>
      <c r="U203" t="s">
        <v>1040</v>
      </c>
      <c r="V203" t="s">
        <v>1</v>
      </c>
      <c r="W203" t="s">
        <v>1040</v>
      </c>
      <c r="X203" t="s">
        <v>1040</v>
      </c>
      <c r="Y203" t="s">
        <v>1</v>
      </c>
      <c r="Z203" t="s">
        <v>1087</v>
      </c>
    </row>
    <row r="204" spans="1:26">
      <c r="A204" t="s">
        <v>1061</v>
      </c>
      <c r="B204" t="s">
        <v>1062</v>
      </c>
      <c r="C204" t="s">
        <v>1693</v>
      </c>
      <c r="D204" t="s">
        <v>1063</v>
      </c>
      <c r="E204">
        <v>31562.149047851563</v>
      </c>
      <c r="F204">
        <v>153.17497941245182</v>
      </c>
      <c r="G204">
        <v>153.17497941245182</v>
      </c>
      <c r="H204">
        <f t="shared" si="9"/>
        <v>31.562149047851563</v>
      </c>
      <c r="I204">
        <f t="shared" si="10"/>
        <v>0.15317497941245181</v>
      </c>
      <c r="J204">
        <f t="shared" si="11"/>
        <v>0.15317497941245181</v>
      </c>
      <c r="K204">
        <v>300.8291465632671</v>
      </c>
      <c r="L204">
        <v>1092.3290389783901</v>
      </c>
      <c r="M204">
        <v>233.65982419206938</v>
      </c>
      <c r="N204" t="s">
        <v>1040</v>
      </c>
      <c r="O204">
        <v>1</v>
      </c>
      <c r="P204" t="s">
        <v>1041</v>
      </c>
      <c r="Q204" t="s">
        <v>1040</v>
      </c>
      <c r="R204" t="s">
        <v>1042</v>
      </c>
      <c r="S204" t="s">
        <v>1043</v>
      </c>
      <c r="T204" t="s">
        <v>1042</v>
      </c>
      <c r="U204" t="s">
        <v>1040</v>
      </c>
      <c r="V204" t="s">
        <v>1</v>
      </c>
      <c r="W204" t="s">
        <v>1040</v>
      </c>
      <c r="X204" t="s">
        <v>1040</v>
      </c>
      <c r="Y204" t="s">
        <v>1</v>
      </c>
      <c r="Z204" t="s">
        <v>1088</v>
      </c>
    </row>
    <row r="205" spans="1:26">
      <c r="A205" t="s">
        <v>1061</v>
      </c>
      <c r="B205" t="s">
        <v>1062</v>
      </c>
      <c r="C205" t="s">
        <v>1693</v>
      </c>
      <c r="D205" t="s">
        <v>1063</v>
      </c>
      <c r="E205">
        <v>31762.266159057617</v>
      </c>
      <c r="F205">
        <v>154.09571361028495</v>
      </c>
      <c r="G205">
        <v>154.09571361028495</v>
      </c>
      <c r="H205">
        <f t="shared" si="9"/>
        <v>31.762266159057617</v>
      </c>
      <c r="I205">
        <f t="shared" si="10"/>
        <v>0.15409571361028496</v>
      </c>
      <c r="J205">
        <f t="shared" si="11"/>
        <v>0.15409571361028496</v>
      </c>
      <c r="K205">
        <v>268.37505275143479</v>
      </c>
      <c r="L205">
        <v>918.53475696427972</v>
      </c>
      <c r="M205">
        <v>205.5561515519517</v>
      </c>
      <c r="N205" t="s">
        <v>1040</v>
      </c>
      <c r="O205">
        <v>1</v>
      </c>
      <c r="P205" t="s">
        <v>1041</v>
      </c>
      <c r="Q205" t="s">
        <v>1040</v>
      </c>
      <c r="R205" t="s">
        <v>1042</v>
      </c>
      <c r="S205" t="s">
        <v>1043</v>
      </c>
      <c r="T205" t="s">
        <v>1042</v>
      </c>
      <c r="U205" t="s">
        <v>1040</v>
      </c>
      <c r="V205" t="s">
        <v>1</v>
      </c>
      <c r="W205" t="s">
        <v>1040</v>
      </c>
      <c r="X205" t="s">
        <v>1040</v>
      </c>
      <c r="Y205" t="s">
        <v>1</v>
      </c>
      <c r="Z205" t="s">
        <v>1088</v>
      </c>
    </row>
    <row r="206" spans="1:26">
      <c r="A206" t="s">
        <v>1061</v>
      </c>
      <c r="B206" t="s">
        <v>1062</v>
      </c>
      <c r="C206" t="s">
        <v>1693</v>
      </c>
      <c r="D206" t="s">
        <v>1063</v>
      </c>
      <c r="E206">
        <v>31961.959838867188</v>
      </c>
      <c r="F206">
        <v>155.0142001138951</v>
      </c>
      <c r="G206">
        <v>155.0142001138951</v>
      </c>
      <c r="H206">
        <f t="shared" si="9"/>
        <v>31.961959838867188</v>
      </c>
      <c r="I206">
        <f t="shared" si="10"/>
        <v>0.15501420011389511</v>
      </c>
      <c r="J206">
        <f t="shared" si="11"/>
        <v>0.15501420011389511</v>
      </c>
      <c r="K206">
        <v>383.00915755870466</v>
      </c>
      <c r="L206">
        <v>1351.7425959953653</v>
      </c>
      <c r="M206">
        <v>297.06807553396447</v>
      </c>
      <c r="N206" t="s">
        <v>1040</v>
      </c>
      <c r="O206">
        <v>1</v>
      </c>
      <c r="P206" t="s">
        <v>1041</v>
      </c>
      <c r="Q206" t="s">
        <v>1040</v>
      </c>
      <c r="R206" t="s">
        <v>1042</v>
      </c>
      <c r="S206" t="s">
        <v>1043</v>
      </c>
      <c r="T206" t="s">
        <v>1042</v>
      </c>
      <c r="U206" t="s">
        <v>1040</v>
      </c>
      <c r="V206" t="s">
        <v>1</v>
      </c>
      <c r="W206" t="s">
        <v>1040</v>
      </c>
      <c r="X206" t="s">
        <v>1040</v>
      </c>
      <c r="Y206" t="s">
        <v>1</v>
      </c>
      <c r="Z206" t="s">
        <v>1088</v>
      </c>
    </row>
    <row r="207" spans="1:26">
      <c r="A207" t="s">
        <v>1061</v>
      </c>
      <c r="B207" t="s">
        <v>1062</v>
      </c>
      <c r="C207" t="s">
        <v>1693</v>
      </c>
      <c r="D207" t="s">
        <v>1063</v>
      </c>
      <c r="E207">
        <v>32162.494659423828</v>
      </c>
      <c r="F207">
        <v>155.93625633553248</v>
      </c>
      <c r="G207">
        <v>155.93625633553248</v>
      </c>
      <c r="H207">
        <f t="shared" si="9"/>
        <v>32.162494659423828</v>
      </c>
      <c r="I207">
        <f t="shared" si="10"/>
        <v>0.15593625633553249</v>
      </c>
      <c r="J207">
        <f t="shared" si="11"/>
        <v>0.15593625633553249</v>
      </c>
      <c r="K207">
        <v>402.38747051312384</v>
      </c>
      <c r="L207">
        <v>1452.268947475806</v>
      </c>
      <c r="M207">
        <v>309.23539445791675</v>
      </c>
      <c r="N207" t="s">
        <v>1040</v>
      </c>
      <c r="O207">
        <v>1</v>
      </c>
      <c r="P207" t="s">
        <v>1041</v>
      </c>
      <c r="Q207" t="s">
        <v>1040</v>
      </c>
      <c r="R207" t="s">
        <v>1042</v>
      </c>
      <c r="S207" t="s">
        <v>1043</v>
      </c>
      <c r="T207" t="s">
        <v>1042</v>
      </c>
      <c r="U207" t="s">
        <v>1040</v>
      </c>
      <c r="V207" t="s">
        <v>1</v>
      </c>
      <c r="W207" t="s">
        <v>1040</v>
      </c>
      <c r="X207" t="s">
        <v>1040</v>
      </c>
      <c r="Y207" t="s">
        <v>1</v>
      </c>
      <c r="Z207" t="s">
        <v>1088</v>
      </c>
    </row>
    <row r="208" spans="1:26">
      <c r="A208" t="s">
        <v>1061</v>
      </c>
      <c r="B208" t="s">
        <v>1062</v>
      </c>
      <c r="C208" t="s">
        <v>1693</v>
      </c>
      <c r="D208" t="s">
        <v>1063</v>
      </c>
      <c r="E208">
        <v>32362.186431884766</v>
      </c>
      <c r="F208">
        <v>156.85414035082036</v>
      </c>
      <c r="G208">
        <v>156.85414035082036</v>
      </c>
      <c r="H208">
        <f t="shared" si="9"/>
        <v>32.362186431884766</v>
      </c>
      <c r="I208">
        <f t="shared" si="10"/>
        <v>0.15685414035082035</v>
      </c>
      <c r="J208">
        <f t="shared" si="11"/>
        <v>0.15685414035082035</v>
      </c>
      <c r="K208">
        <v>319.44018382064223</v>
      </c>
      <c r="L208">
        <v>1146.9343212386009</v>
      </c>
      <c r="M208">
        <v>246.93191669984805</v>
      </c>
      <c r="N208" t="s">
        <v>1040</v>
      </c>
      <c r="O208">
        <v>1</v>
      </c>
      <c r="P208" t="s">
        <v>1041</v>
      </c>
      <c r="Q208" t="s">
        <v>1040</v>
      </c>
      <c r="R208" t="s">
        <v>1042</v>
      </c>
      <c r="S208" t="s">
        <v>1043</v>
      </c>
      <c r="T208" t="s">
        <v>1042</v>
      </c>
      <c r="U208" t="s">
        <v>1040</v>
      </c>
      <c r="V208" t="s">
        <v>1</v>
      </c>
      <c r="W208" t="s">
        <v>1040</v>
      </c>
      <c r="X208" t="s">
        <v>1040</v>
      </c>
      <c r="Y208" t="s">
        <v>1</v>
      </c>
      <c r="Z208" t="s">
        <v>1088</v>
      </c>
    </row>
    <row r="209" spans="1:26">
      <c r="A209" t="s">
        <v>1061</v>
      </c>
      <c r="B209" t="s">
        <v>1062</v>
      </c>
      <c r="C209" t="s">
        <v>1693</v>
      </c>
      <c r="D209" t="s">
        <v>1063</v>
      </c>
      <c r="E209">
        <v>32912.467956542969</v>
      </c>
      <c r="F209">
        <v>159.38199931586036</v>
      </c>
      <c r="G209">
        <v>159.38199931586036</v>
      </c>
      <c r="H209">
        <f t="shared" si="9"/>
        <v>32.912467956542969</v>
      </c>
      <c r="I209">
        <f t="shared" si="10"/>
        <v>0.15938199931586036</v>
      </c>
      <c r="J209">
        <f t="shared" si="11"/>
        <v>0.15938199931586036</v>
      </c>
      <c r="K209">
        <v>344.02003295283589</v>
      </c>
      <c r="L209">
        <v>1170.048102911767</v>
      </c>
      <c r="M209">
        <v>261.69272964592352</v>
      </c>
      <c r="N209" t="s">
        <v>1040</v>
      </c>
      <c r="O209">
        <v>1</v>
      </c>
      <c r="P209" t="s">
        <v>1041</v>
      </c>
      <c r="Q209" t="s">
        <v>1040</v>
      </c>
      <c r="R209" t="s">
        <v>1042</v>
      </c>
      <c r="S209" t="s">
        <v>1043</v>
      </c>
      <c r="T209" t="s">
        <v>1042</v>
      </c>
      <c r="U209" t="s">
        <v>1040</v>
      </c>
      <c r="V209" t="s">
        <v>1</v>
      </c>
      <c r="W209" t="s">
        <v>1040</v>
      </c>
      <c r="X209" t="s">
        <v>1040</v>
      </c>
      <c r="Y209" t="s">
        <v>1</v>
      </c>
      <c r="Z209" t="s">
        <v>1088</v>
      </c>
    </row>
    <row r="210" spans="1:26">
      <c r="A210" t="s">
        <v>1061</v>
      </c>
      <c r="B210" t="s">
        <v>1062</v>
      </c>
      <c r="C210" t="s">
        <v>1693</v>
      </c>
      <c r="D210" t="s">
        <v>1063</v>
      </c>
      <c r="E210">
        <v>33223.331451416016</v>
      </c>
      <c r="F210">
        <v>160.80906049897763</v>
      </c>
      <c r="G210">
        <v>160.80906049897763</v>
      </c>
      <c r="H210">
        <f t="shared" si="9"/>
        <v>33.223331451416016</v>
      </c>
      <c r="I210">
        <f t="shared" si="10"/>
        <v>0.16080906049897764</v>
      </c>
      <c r="J210">
        <f t="shared" si="11"/>
        <v>0.16080906049897764</v>
      </c>
      <c r="K210">
        <v>297.3529223841565</v>
      </c>
      <c r="L210">
        <v>1065.7575195443619</v>
      </c>
      <c r="M210">
        <v>228.27807007464634</v>
      </c>
      <c r="N210" t="s">
        <v>1040</v>
      </c>
      <c r="O210">
        <v>1</v>
      </c>
      <c r="P210" t="s">
        <v>1041</v>
      </c>
      <c r="Q210" t="s">
        <v>1040</v>
      </c>
      <c r="R210" t="s">
        <v>1042</v>
      </c>
      <c r="S210" t="s">
        <v>1043</v>
      </c>
      <c r="T210" t="s">
        <v>1042</v>
      </c>
      <c r="U210" t="s">
        <v>1040</v>
      </c>
      <c r="V210" t="s">
        <v>1</v>
      </c>
      <c r="W210" t="s">
        <v>1040</v>
      </c>
      <c r="X210" t="s">
        <v>1040</v>
      </c>
      <c r="Y210" t="s">
        <v>1</v>
      </c>
      <c r="Z210" t="s">
        <v>1088</v>
      </c>
    </row>
    <row r="211" spans="1:26">
      <c r="A211" t="s">
        <v>1061</v>
      </c>
      <c r="B211" t="s">
        <v>1062</v>
      </c>
      <c r="C211" t="s">
        <v>1693</v>
      </c>
      <c r="D211" t="s">
        <v>1063</v>
      </c>
      <c r="E211">
        <v>33488.826751708984</v>
      </c>
      <c r="F211">
        <v>162.02730505361077</v>
      </c>
      <c r="G211">
        <v>162.02730505361077</v>
      </c>
      <c r="H211">
        <f t="shared" si="9"/>
        <v>33.488826751708984</v>
      </c>
      <c r="I211">
        <f t="shared" si="10"/>
        <v>0.16202730505361077</v>
      </c>
      <c r="J211">
        <f t="shared" si="11"/>
        <v>0.16202730505361077</v>
      </c>
      <c r="K211">
        <v>384.33154958716102</v>
      </c>
      <c r="L211">
        <v>1342.5720108434534</v>
      </c>
      <c r="M211">
        <v>296.42086606304025</v>
      </c>
      <c r="N211" t="s">
        <v>1040</v>
      </c>
      <c r="O211">
        <v>1</v>
      </c>
      <c r="P211" t="s">
        <v>1041</v>
      </c>
      <c r="Q211" t="s">
        <v>1040</v>
      </c>
      <c r="R211" t="s">
        <v>1042</v>
      </c>
      <c r="S211" t="s">
        <v>1043</v>
      </c>
      <c r="T211" t="s">
        <v>1042</v>
      </c>
      <c r="U211" t="s">
        <v>1040</v>
      </c>
      <c r="V211" t="s">
        <v>1</v>
      </c>
      <c r="W211" t="s">
        <v>1040</v>
      </c>
      <c r="X211" t="s">
        <v>1040</v>
      </c>
      <c r="Y211" t="s">
        <v>1</v>
      </c>
      <c r="Z211" t="s">
        <v>1088</v>
      </c>
    </row>
    <row r="212" spans="1:26">
      <c r="A212" t="s">
        <v>1061</v>
      </c>
      <c r="B212" t="s">
        <v>1062</v>
      </c>
      <c r="C212" t="s">
        <v>1693</v>
      </c>
      <c r="D212" t="s">
        <v>1063</v>
      </c>
      <c r="E212">
        <v>33361.709594726563</v>
      </c>
      <c r="F212">
        <v>161.44408137348748</v>
      </c>
      <c r="G212">
        <v>161.44408137348748</v>
      </c>
      <c r="H212">
        <f t="shared" si="9"/>
        <v>33.361709594726563</v>
      </c>
      <c r="I212">
        <f t="shared" si="10"/>
        <v>0.16144408137348748</v>
      </c>
      <c r="J212">
        <f t="shared" si="11"/>
        <v>0.16144408137348748</v>
      </c>
      <c r="K212">
        <v>777.89191969340573</v>
      </c>
      <c r="L212">
        <v>2803.010683449455</v>
      </c>
      <c r="M212">
        <v>598.01155507092972</v>
      </c>
      <c r="N212" t="s">
        <v>1040</v>
      </c>
      <c r="O212">
        <v>1</v>
      </c>
      <c r="P212" t="s">
        <v>1041</v>
      </c>
      <c r="Q212" t="s">
        <v>1040</v>
      </c>
      <c r="R212" t="s">
        <v>1042</v>
      </c>
      <c r="S212" t="s">
        <v>1043</v>
      </c>
      <c r="T212" t="s">
        <v>1042</v>
      </c>
      <c r="U212" t="s">
        <v>1040</v>
      </c>
      <c r="V212" t="s">
        <v>1</v>
      </c>
      <c r="W212" t="s">
        <v>1040</v>
      </c>
      <c r="X212" t="s">
        <v>1040</v>
      </c>
      <c r="Y212" t="s">
        <v>1</v>
      </c>
      <c r="Z212" t="s">
        <v>1089</v>
      </c>
    </row>
    <row r="213" spans="1:26">
      <c r="A213" t="s">
        <v>1061</v>
      </c>
      <c r="B213" t="s">
        <v>1062</v>
      </c>
      <c r="C213" t="s">
        <v>1693</v>
      </c>
      <c r="D213" t="s">
        <v>1063</v>
      </c>
      <c r="E213">
        <v>33432.365417480469</v>
      </c>
      <c r="F213">
        <v>161.76827011922279</v>
      </c>
      <c r="G213">
        <v>161.76827011922279</v>
      </c>
      <c r="H213">
        <f t="shared" si="9"/>
        <v>33.432365417480469</v>
      </c>
      <c r="I213">
        <f t="shared" si="10"/>
        <v>0.16176827011922279</v>
      </c>
      <c r="J213">
        <f t="shared" si="11"/>
        <v>0.16176827011922279</v>
      </c>
      <c r="K213">
        <v>392.20453814734663</v>
      </c>
      <c r="L213">
        <v>1337.5372570319751</v>
      </c>
      <c r="M213">
        <v>299.6602585915175</v>
      </c>
      <c r="N213" t="s">
        <v>1040</v>
      </c>
      <c r="O213">
        <v>1</v>
      </c>
      <c r="P213" t="s">
        <v>1041</v>
      </c>
      <c r="Q213" t="s">
        <v>1040</v>
      </c>
      <c r="R213" t="s">
        <v>1042</v>
      </c>
      <c r="S213" t="s">
        <v>1043</v>
      </c>
      <c r="T213" t="s">
        <v>1042</v>
      </c>
      <c r="U213" t="s">
        <v>1040</v>
      </c>
      <c r="V213" t="s">
        <v>1</v>
      </c>
      <c r="W213" t="s">
        <v>1040</v>
      </c>
      <c r="X213" t="s">
        <v>1040</v>
      </c>
      <c r="Y213" t="s">
        <v>1</v>
      </c>
      <c r="Z213" t="s">
        <v>1089</v>
      </c>
    </row>
    <row r="214" spans="1:26">
      <c r="A214" t="s">
        <v>1061</v>
      </c>
      <c r="B214" t="s">
        <v>1062</v>
      </c>
      <c r="C214" t="s">
        <v>1693</v>
      </c>
      <c r="D214" t="s">
        <v>1063</v>
      </c>
      <c r="E214">
        <v>33614.097595214844</v>
      </c>
      <c r="F214">
        <v>162.6019455196635</v>
      </c>
      <c r="G214">
        <v>162.6019455196635</v>
      </c>
      <c r="H214">
        <f t="shared" si="9"/>
        <v>33.614097595214844</v>
      </c>
      <c r="I214">
        <f t="shared" si="10"/>
        <v>0.1626019455196635</v>
      </c>
      <c r="J214">
        <f t="shared" si="11"/>
        <v>0.1626019455196635</v>
      </c>
      <c r="K214">
        <v>427.86167181290284</v>
      </c>
      <c r="L214">
        <v>1527.2626067158931</v>
      </c>
      <c r="M214">
        <v>324.85613994650276</v>
      </c>
      <c r="N214" t="s">
        <v>1040</v>
      </c>
      <c r="O214">
        <v>1</v>
      </c>
      <c r="P214" t="s">
        <v>1041</v>
      </c>
      <c r="Q214" t="s">
        <v>1040</v>
      </c>
      <c r="R214" t="s">
        <v>1042</v>
      </c>
      <c r="S214" t="s">
        <v>1043</v>
      </c>
      <c r="T214" t="s">
        <v>1042</v>
      </c>
      <c r="U214" t="s">
        <v>1040</v>
      </c>
      <c r="V214" t="s">
        <v>1</v>
      </c>
      <c r="W214" t="s">
        <v>1040</v>
      </c>
      <c r="X214" t="s">
        <v>1040</v>
      </c>
      <c r="Y214" t="s">
        <v>1</v>
      </c>
      <c r="Z214" t="s">
        <v>1089</v>
      </c>
    </row>
    <row r="215" spans="1:26">
      <c r="A215" t="s">
        <v>1061</v>
      </c>
      <c r="B215" t="s">
        <v>1062</v>
      </c>
      <c r="C215" t="s">
        <v>1693</v>
      </c>
      <c r="D215" t="s">
        <v>1063</v>
      </c>
      <c r="E215">
        <v>33667.366027832031</v>
      </c>
      <c r="F215">
        <v>162.8462640090554</v>
      </c>
      <c r="G215">
        <v>162.8462640090554</v>
      </c>
      <c r="H215">
        <f t="shared" si="9"/>
        <v>33.667366027832031</v>
      </c>
      <c r="I215">
        <f t="shared" si="10"/>
        <v>0.16284626400905541</v>
      </c>
      <c r="J215">
        <f t="shared" si="11"/>
        <v>0.16284626400905541</v>
      </c>
      <c r="K215">
        <v>512.15654814362472</v>
      </c>
      <c r="L215">
        <v>1856.6524714491161</v>
      </c>
      <c r="M215">
        <v>390.47073112535247</v>
      </c>
      <c r="N215" t="s">
        <v>1040</v>
      </c>
      <c r="O215">
        <v>1</v>
      </c>
      <c r="P215" t="s">
        <v>1041</v>
      </c>
      <c r="Q215" t="s">
        <v>1040</v>
      </c>
      <c r="R215" t="s">
        <v>1042</v>
      </c>
      <c r="S215" t="s">
        <v>1043</v>
      </c>
      <c r="T215" t="s">
        <v>1042</v>
      </c>
      <c r="U215" t="s">
        <v>1040</v>
      </c>
      <c r="V215" t="s">
        <v>1</v>
      </c>
      <c r="W215" t="s">
        <v>1040</v>
      </c>
      <c r="X215" t="s">
        <v>1040</v>
      </c>
      <c r="Y215" t="s">
        <v>1</v>
      </c>
      <c r="Z215" t="s">
        <v>1089</v>
      </c>
    </row>
    <row r="216" spans="1:26">
      <c r="A216" t="s">
        <v>1061</v>
      </c>
      <c r="B216" t="s">
        <v>1062</v>
      </c>
      <c r="C216" t="s">
        <v>1693</v>
      </c>
      <c r="D216" t="s">
        <v>1063</v>
      </c>
      <c r="E216">
        <v>34477.207183837891</v>
      </c>
      <c r="F216">
        <v>166.55819640362091</v>
      </c>
      <c r="G216">
        <v>166.55819640362091</v>
      </c>
      <c r="H216">
        <f t="shared" si="9"/>
        <v>34.477207183837891</v>
      </c>
      <c r="I216">
        <f t="shared" si="10"/>
        <v>0.16655819640362091</v>
      </c>
      <c r="J216">
        <f t="shared" si="11"/>
        <v>0.16655819640362091</v>
      </c>
      <c r="K216">
        <v>564.22951222671804</v>
      </c>
      <c r="L216">
        <v>1930.4276507852826</v>
      </c>
      <c r="M216">
        <v>437.73374048741556</v>
      </c>
      <c r="N216" t="s">
        <v>1040</v>
      </c>
      <c r="O216">
        <v>1</v>
      </c>
      <c r="P216" t="s">
        <v>1041</v>
      </c>
      <c r="Q216" t="s">
        <v>1040</v>
      </c>
      <c r="R216" t="s">
        <v>1042</v>
      </c>
      <c r="S216" t="s">
        <v>1043</v>
      </c>
      <c r="T216" t="s">
        <v>1042</v>
      </c>
      <c r="U216" t="s">
        <v>1040</v>
      </c>
      <c r="V216" t="s">
        <v>1</v>
      </c>
      <c r="W216" t="s">
        <v>1040</v>
      </c>
      <c r="X216" t="s">
        <v>1040</v>
      </c>
      <c r="Y216" t="s">
        <v>1</v>
      </c>
      <c r="Z216" t="s">
        <v>1089</v>
      </c>
    </row>
    <row r="217" spans="1:26">
      <c r="A217" t="s">
        <v>1061</v>
      </c>
      <c r="B217" t="s">
        <v>1062</v>
      </c>
      <c r="C217" t="s">
        <v>1693</v>
      </c>
      <c r="D217" t="s">
        <v>1063</v>
      </c>
      <c r="E217">
        <v>35600.139617919922</v>
      </c>
      <c r="F217">
        <v>171.69774661664889</v>
      </c>
      <c r="G217">
        <v>171.69774661664889</v>
      </c>
      <c r="H217">
        <f t="shared" si="9"/>
        <v>35.600139617919922</v>
      </c>
      <c r="I217">
        <f t="shared" si="10"/>
        <v>0.17169774661664888</v>
      </c>
      <c r="J217">
        <f t="shared" si="11"/>
        <v>0.17169774661664888</v>
      </c>
      <c r="K217">
        <v>596.9460157582331</v>
      </c>
      <c r="L217">
        <v>614.06554668831916</v>
      </c>
      <c r="M217">
        <v>379.06481689209062</v>
      </c>
      <c r="N217" t="s">
        <v>1040</v>
      </c>
      <c r="O217">
        <v>1</v>
      </c>
      <c r="P217" t="s">
        <v>1041</v>
      </c>
      <c r="Q217" t="s">
        <v>1040</v>
      </c>
      <c r="R217" t="s">
        <v>1042</v>
      </c>
      <c r="S217" t="s">
        <v>1043</v>
      </c>
      <c r="T217" t="s">
        <v>1042</v>
      </c>
      <c r="U217" t="s">
        <v>1040</v>
      </c>
      <c r="V217" t="s">
        <v>1</v>
      </c>
      <c r="W217" t="s">
        <v>1040</v>
      </c>
      <c r="X217" t="s">
        <v>1040</v>
      </c>
      <c r="Y217" t="s">
        <v>1</v>
      </c>
      <c r="Z217" t="s">
        <v>1090</v>
      </c>
    </row>
    <row r="218" spans="1:26">
      <c r="A218" t="s">
        <v>1061</v>
      </c>
      <c r="B218" t="s">
        <v>1062</v>
      </c>
      <c r="C218" t="s">
        <v>1693</v>
      </c>
      <c r="D218" t="s">
        <v>1063</v>
      </c>
      <c r="E218">
        <v>36109.317779541016</v>
      </c>
      <c r="F218">
        <v>174.02542249103564</v>
      </c>
      <c r="G218">
        <v>174.02542249103564</v>
      </c>
      <c r="H218">
        <f t="shared" si="9"/>
        <v>36.109317779541016</v>
      </c>
      <c r="I218">
        <f t="shared" si="10"/>
        <v>0.17402542249103564</v>
      </c>
      <c r="J218">
        <f t="shared" si="11"/>
        <v>0.17402542249103564</v>
      </c>
      <c r="K218">
        <v>525.12950438616951</v>
      </c>
      <c r="L218">
        <v>552.60143770886282</v>
      </c>
      <c r="M218">
        <v>327.08169036098332</v>
      </c>
      <c r="N218" t="s">
        <v>1040</v>
      </c>
      <c r="O218">
        <v>1</v>
      </c>
      <c r="P218" t="s">
        <v>1041</v>
      </c>
      <c r="Q218" t="s">
        <v>1040</v>
      </c>
      <c r="R218" t="s">
        <v>1042</v>
      </c>
      <c r="S218" t="s">
        <v>1043</v>
      </c>
      <c r="T218" t="s">
        <v>1042</v>
      </c>
      <c r="U218" t="s">
        <v>1040</v>
      </c>
      <c r="V218" t="s">
        <v>1</v>
      </c>
      <c r="W218" t="s">
        <v>1040</v>
      </c>
      <c r="X218" t="s">
        <v>1040</v>
      </c>
      <c r="Y218" t="s">
        <v>1</v>
      </c>
      <c r="Z218" t="s">
        <v>1090</v>
      </c>
    </row>
    <row r="219" spans="1:26">
      <c r="A219" t="s">
        <v>1061</v>
      </c>
      <c r="B219" t="s">
        <v>1062</v>
      </c>
      <c r="C219" t="s">
        <v>1693</v>
      </c>
      <c r="D219" t="s">
        <v>1063</v>
      </c>
      <c r="E219">
        <v>36608.444213867188</v>
      </c>
      <c r="F219">
        <v>176.30549771818676</v>
      </c>
      <c r="G219">
        <v>176.30549771818676</v>
      </c>
      <c r="H219">
        <f t="shared" si="9"/>
        <v>36.608444213867188</v>
      </c>
      <c r="I219">
        <f t="shared" si="10"/>
        <v>0.17630549771818677</v>
      </c>
      <c r="J219">
        <f t="shared" si="11"/>
        <v>0.17630549771818677</v>
      </c>
      <c r="K219">
        <v>578.03521043621686</v>
      </c>
      <c r="L219">
        <v>624.03450880657397</v>
      </c>
      <c r="M219">
        <v>366.74331365207888</v>
      </c>
      <c r="N219" t="s">
        <v>1040</v>
      </c>
      <c r="O219">
        <v>1</v>
      </c>
      <c r="P219" t="s">
        <v>1041</v>
      </c>
      <c r="Q219" t="s">
        <v>1040</v>
      </c>
      <c r="R219" t="s">
        <v>1042</v>
      </c>
      <c r="S219" t="s">
        <v>1043</v>
      </c>
      <c r="T219" t="s">
        <v>1042</v>
      </c>
      <c r="U219" t="s">
        <v>1040</v>
      </c>
      <c r="V219" t="s">
        <v>1</v>
      </c>
      <c r="W219" t="s">
        <v>1040</v>
      </c>
      <c r="X219" t="s">
        <v>1040</v>
      </c>
      <c r="Y219" t="s">
        <v>1</v>
      </c>
      <c r="Z219" t="s">
        <v>1090</v>
      </c>
    </row>
    <row r="220" spans="1:26">
      <c r="A220" t="s">
        <v>1061</v>
      </c>
      <c r="B220" t="s">
        <v>1062</v>
      </c>
      <c r="C220" t="s">
        <v>1693</v>
      </c>
      <c r="D220" t="s">
        <v>1063</v>
      </c>
      <c r="E220">
        <v>37160.7666015625</v>
      </c>
      <c r="F220">
        <v>178.82670372550089</v>
      </c>
      <c r="G220">
        <v>178.82670372550089</v>
      </c>
      <c r="H220">
        <f t="shared" si="9"/>
        <v>37.1607666015625</v>
      </c>
      <c r="I220">
        <f t="shared" si="10"/>
        <v>0.17882670372550089</v>
      </c>
      <c r="J220">
        <f t="shared" si="11"/>
        <v>0.17882670372550089</v>
      </c>
      <c r="K220">
        <v>695.41565298042406</v>
      </c>
      <c r="L220">
        <v>742.74603987047021</v>
      </c>
      <c r="M220">
        <v>445.74028784419886</v>
      </c>
      <c r="N220" t="s">
        <v>1040</v>
      </c>
      <c r="O220">
        <v>1</v>
      </c>
      <c r="P220" t="s">
        <v>1041</v>
      </c>
      <c r="Q220" t="s">
        <v>1040</v>
      </c>
      <c r="R220" t="s">
        <v>1042</v>
      </c>
      <c r="S220" t="s">
        <v>1043</v>
      </c>
      <c r="T220" t="s">
        <v>1042</v>
      </c>
      <c r="U220" t="s">
        <v>1040</v>
      </c>
      <c r="V220" t="s">
        <v>1</v>
      </c>
      <c r="W220" t="s">
        <v>1040</v>
      </c>
      <c r="X220" t="s">
        <v>1040</v>
      </c>
      <c r="Y220" t="s">
        <v>1</v>
      </c>
      <c r="Z220" t="s">
        <v>1090</v>
      </c>
    </row>
    <row r="221" spans="1:26">
      <c r="A221" t="s">
        <v>1061</v>
      </c>
      <c r="B221" t="s">
        <v>1062</v>
      </c>
      <c r="C221" t="s">
        <v>1693</v>
      </c>
      <c r="D221" t="s">
        <v>1063</v>
      </c>
      <c r="E221" s="25">
        <v>33688.25</v>
      </c>
      <c r="F221" s="25">
        <v>162.94</v>
      </c>
      <c r="G221" s="25">
        <v>162.94</v>
      </c>
      <c r="H221" s="25">
        <f t="shared" ref="H221" si="12">E221/1000</f>
        <v>33.688249999999996</v>
      </c>
      <c r="I221" s="25">
        <f t="shared" ref="I221" si="13">F221/1000</f>
        <v>0.16294</v>
      </c>
      <c r="J221" s="25">
        <f t="shared" ref="J221" si="14">G221/1000</f>
        <v>0.16294</v>
      </c>
      <c r="K221" s="25">
        <v>565.16999999999996</v>
      </c>
      <c r="L221" s="25">
        <v>1998.97</v>
      </c>
      <c r="M221" s="25">
        <v>433.32</v>
      </c>
      <c r="N221" t="s">
        <v>1040</v>
      </c>
      <c r="O221">
        <v>1</v>
      </c>
      <c r="P221" t="s">
        <v>1041</v>
      </c>
      <c r="Q221" t="b">
        <v>0</v>
      </c>
      <c r="R221" t="b">
        <v>1</v>
      </c>
      <c r="S221" t="s">
        <v>1043</v>
      </c>
      <c r="T221" t="b">
        <v>1</v>
      </c>
      <c r="U221" t="b">
        <v>0</v>
      </c>
      <c r="V221" t="s">
        <v>1</v>
      </c>
      <c r="W221" t="b">
        <v>0</v>
      </c>
      <c r="X221" t="b">
        <v>0</v>
      </c>
      <c r="Y221" t="s">
        <v>1</v>
      </c>
      <c r="Z221" t="s">
        <v>1091</v>
      </c>
    </row>
    <row r="222" spans="1:26">
      <c r="A222" t="s">
        <v>1064</v>
      </c>
      <c r="B222" t="s">
        <v>1056</v>
      </c>
      <c r="C222" t="s">
        <v>1696</v>
      </c>
      <c r="D222" t="s">
        <v>1065</v>
      </c>
      <c r="E222">
        <v>95.570000000000007</v>
      </c>
      <c r="F222">
        <v>4</v>
      </c>
      <c r="G222">
        <v>4</v>
      </c>
      <c r="H222">
        <f t="shared" si="9"/>
        <v>9.5570000000000002E-2</v>
      </c>
      <c r="I222">
        <f t="shared" si="10"/>
        <v>4.0000000000000001E-3</v>
      </c>
      <c r="J222">
        <f t="shared" si="11"/>
        <v>4.0000000000000001E-3</v>
      </c>
      <c r="K222">
        <v>194.10766043816125</v>
      </c>
      <c r="L222">
        <v>306.33017943484674</v>
      </c>
      <c r="M222">
        <v>105.85880215863847</v>
      </c>
      <c r="N222" t="s">
        <v>1040</v>
      </c>
      <c r="O222">
        <v>1</v>
      </c>
      <c r="P222" t="s">
        <v>1041</v>
      </c>
      <c r="Q222" t="s">
        <v>1040</v>
      </c>
      <c r="R222" t="s">
        <v>1042</v>
      </c>
      <c r="S222" t="s">
        <v>1043</v>
      </c>
      <c r="T222" t="s">
        <v>1042</v>
      </c>
      <c r="U222" t="s">
        <v>1040</v>
      </c>
      <c r="V222" t="s">
        <v>1</v>
      </c>
      <c r="W222" t="s">
        <v>1040</v>
      </c>
      <c r="X222" t="s">
        <v>1040</v>
      </c>
      <c r="Y222" t="s">
        <v>1</v>
      </c>
      <c r="Z222" t="s">
        <v>1092</v>
      </c>
    </row>
    <row r="223" spans="1:26">
      <c r="A223" t="s">
        <v>1064</v>
      </c>
      <c r="B223" t="s">
        <v>1056</v>
      </c>
      <c r="C223" t="s">
        <v>1696</v>
      </c>
      <c r="D223" t="s">
        <v>1065</v>
      </c>
      <c r="E223">
        <v>215.29000000000002</v>
      </c>
      <c r="F223">
        <v>4</v>
      </c>
      <c r="G223">
        <v>4</v>
      </c>
      <c r="H223">
        <f t="shared" si="9"/>
        <v>0.21529000000000001</v>
      </c>
      <c r="I223">
        <f t="shared" si="10"/>
        <v>4.0000000000000001E-3</v>
      </c>
      <c r="J223">
        <f t="shared" si="11"/>
        <v>4.0000000000000001E-3</v>
      </c>
      <c r="K223">
        <v>211.50374755611642</v>
      </c>
      <c r="L223">
        <v>326.30237118548041</v>
      </c>
      <c r="M223">
        <v>114.79400621718381</v>
      </c>
      <c r="N223" t="s">
        <v>1040</v>
      </c>
      <c r="O223">
        <v>1</v>
      </c>
      <c r="P223" t="s">
        <v>1041</v>
      </c>
      <c r="Q223" t="s">
        <v>1040</v>
      </c>
      <c r="R223" t="s">
        <v>1042</v>
      </c>
      <c r="S223" t="s">
        <v>1043</v>
      </c>
      <c r="T223" t="s">
        <v>1042</v>
      </c>
      <c r="U223" t="s">
        <v>1040</v>
      </c>
      <c r="V223" t="s">
        <v>1</v>
      </c>
      <c r="W223" t="s">
        <v>1040</v>
      </c>
      <c r="X223" t="s">
        <v>1040</v>
      </c>
      <c r="Y223" t="s">
        <v>1</v>
      </c>
      <c r="Z223" t="s">
        <v>1092</v>
      </c>
    </row>
    <row r="224" spans="1:26">
      <c r="A224" t="s">
        <v>1064</v>
      </c>
      <c r="B224" t="s">
        <v>1056</v>
      </c>
      <c r="C224" t="s">
        <v>1696</v>
      </c>
      <c r="D224" t="s">
        <v>1065</v>
      </c>
      <c r="E224">
        <v>448.77</v>
      </c>
      <c r="F224">
        <v>4</v>
      </c>
      <c r="G224">
        <v>4</v>
      </c>
      <c r="H224">
        <f t="shared" si="9"/>
        <v>0.44877</v>
      </c>
      <c r="I224">
        <f t="shared" si="10"/>
        <v>4.0000000000000001E-3</v>
      </c>
      <c r="J224">
        <f t="shared" si="11"/>
        <v>4.0000000000000001E-3</v>
      </c>
      <c r="K224">
        <v>250.90426029599155</v>
      </c>
      <c r="L224">
        <v>431.62267739150832</v>
      </c>
      <c r="M224">
        <v>139.43837221616917</v>
      </c>
      <c r="N224" t="s">
        <v>1040</v>
      </c>
      <c r="O224">
        <v>1</v>
      </c>
      <c r="P224" t="s">
        <v>1041</v>
      </c>
      <c r="Q224" t="s">
        <v>1040</v>
      </c>
      <c r="R224" t="s">
        <v>1042</v>
      </c>
      <c r="S224" t="s">
        <v>1043</v>
      </c>
      <c r="T224" t="s">
        <v>1042</v>
      </c>
      <c r="U224" t="s">
        <v>1040</v>
      </c>
      <c r="V224" t="s">
        <v>1</v>
      </c>
      <c r="W224" t="s">
        <v>1040</v>
      </c>
      <c r="X224" t="s">
        <v>1040</v>
      </c>
      <c r="Y224" t="s">
        <v>1</v>
      </c>
      <c r="Z224" t="s">
        <v>1092</v>
      </c>
    </row>
    <row r="225" spans="1:26">
      <c r="A225" t="s">
        <v>1064</v>
      </c>
      <c r="B225" t="s">
        <v>1056</v>
      </c>
      <c r="C225" t="s">
        <v>1696</v>
      </c>
      <c r="D225" t="s">
        <v>1065</v>
      </c>
      <c r="E225">
        <v>645.05999999999995</v>
      </c>
      <c r="F225">
        <v>4</v>
      </c>
      <c r="G225">
        <v>4</v>
      </c>
      <c r="H225">
        <f t="shared" si="9"/>
        <v>0.64505999999999997</v>
      </c>
      <c r="I225">
        <f t="shared" si="10"/>
        <v>4.0000000000000001E-3</v>
      </c>
      <c r="J225">
        <f t="shared" si="11"/>
        <v>4.0000000000000001E-3</v>
      </c>
      <c r="K225">
        <v>233.83113594472758</v>
      </c>
      <c r="L225">
        <v>403.61567065204389</v>
      </c>
      <c r="M225">
        <v>129.03077490097533</v>
      </c>
      <c r="N225" t="s">
        <v>1040</v>
      </c>
      <c r="O225">
        <v>1</v>
      </c>
      <c r="P225" t="s">
        <v>1041</v>
      </c>
      <c r="Q225" t="s">
        <v>1040</v>
      </c>
      <c r="R225" t="s">
        <v>1042</v>
      </c>
      <c r="S225" t="s">
        <v>1043</v>
      </c>
      <c r="T225" t="s">
        <v>1042</v>
      </c>
      <c r="U225" t="s">
        <v>1040</v>
      </c>
      <c r="V225" t="s">
        <v>1</v>
      </c>
      <c r="W225" t="s">
        <v>1040</v>
      </c>
      <c r="X225" t="s">
        <v>1040</v>
      </c>
      <c r="Y225" t="s">
        <v>1</v>
      </c>
      <c r="Z225" t="s">
        <v>1092</v>
      </c>
    </row>
    <row r="226" spans="1:26">
      <c r="A226" t="s">
        <v>1064</v>
      </c>
      <c r="B226" t="s">
        <v>1056</v>
      </c>
      <c r="C226" t="s">
        <v>1696</v>
      </c>
      <c r="D226" t="s">
        <v>1065</v>
      </c>
      <c r="E226">
        <v>720.15</v>
      </c>
      <c r="F226">
        <v>4</v>
      </c>
      <c r="G226">
        <v>4</v>
      </c>
      <c r="H226">
        <f t="shared" si="9"/>
        <v>0.72014999999999996</v>
      </c>
      <c r="I226">
        <f t="shared" si="10"/>
        <v>4.0000000000000001E-3</v>
      </c>
      <c r="J226">
        <f t="shared" si="11"/>
        <v>4.0000000000000001E-3</v>
      </c>
      <c r="K226">
        <v>221.82168348473698</v>
      </c>
      <c r="L226">
        <v>366.85052568371731</v>
      </c>
      <c r="M226">
        <v>120.87018300829774</v>
      </c>
      <c r="N226" t="s">
        <v>1040</v>
      </c>
      <c r="O226">
        <v>1</v>
      </c>
      <c r="P226" t="s">
        <v>1041</v>
      </c>
      <c r="Q226" t="s">
        <v>1040</v>
      </c>
      <c r="R226" t="s">
        <v>1042</v>
      </c>
      <c r="S226" t="s">
        <v>1043</v>
      </c>
      <c r="T226" t="s">
        <v>1042</v>
      </c>
      <c r="U226" t="s">
        <v>1040</v>
      </c>
      <c r="V226" t="s">
        <v>1</v>
      </c>
      <c r="W226" t="s">
        <v>1040</v>
      </c>
      <c r="X226" t="s">
        <v>1040</v>
      </c>
      <c r="Y226" t="s">
        <v>1</v>
      </c>
      <c r="Z226" t="s">
        <v>1092</v>
      </c>
    </row>
    <row r="227" spans="1:26">
      <c r="A227" t="s">
        <v>1064</v>
      </c>
      <c r="B227" t="s">
        <v>1056</v>
      </c>
      <c r="C227" t="s">
        <v>1696</v>
      </c>
      <c r="D227" t="s">
        <v>1065</v>
      </c>
      <c r="E227">
        <v>776.92000000000007</v>
      </c>
      <c r="F227">
        <v>4</v>
      </c>
      <c r="G227">
        <v>4</v>
      </c>
      <c r="H227">
        <f t="shared" si="9"/>
        <v>0.77692000000000005</v>
      </c>
      <c r="I227">
        <f t="shared" si="10"/>
        <v>4.0000000000000001E-3</v>
      </c>
      <c r="J227">
        <f t="shared" si="11"/>
        <v>4.0000000000000001E-3</v>
      </c>
      <c r="K227">
        <v>190.20760233743584</v>
      </c>
      <c r="L227">
        <v>299.63982692588792</v>
      </c>
      <c r="M227">
        <v>103.82474551008298</v>
      </c>
      <c r="N227" t="s">
        <v>1040</v>
      </c>
      <c r="O227">
        <v>1</v>
      </c>
      <c r="P227" t="s">
        <v>1041</v>
      </c>
      <c r="Q227" t="s">
        <v>1040</v>
      </c>
      <c r="R227" t="s">
        <v>1042</v>
      </c>
      <c r="S227" t="s">
        <v>1043</v>
      </c>
      <c r="T227" t="s">
        <v>1042</v>
      </c>
      <c r="U227" t="s">
        <v>1040</v>
      </c>
      <c r="V227" t="s">
        <v>1</v>
      </c>
      <c r="W227" t="s">
        <v>1040</v>
      </c>
      <c r="X227" t="s">
        <v>1040</v>
      </c>
      <c r="Y227" t="s">
        <v>1</v>
      </c>
      <c r="Z227" t="s">
        <v>1092</v>
      </c>
    </row>
    <row r="228" spans="1:26">
      <c r="A228" t="s">
        <v>1064</v>
      </c>
      <c r="B228" t="s">
        <v>1056</v>
      </c>
      <c r="C228" t="s">
        <v>1696</v>
      </c>
      <c r="D228" t="s">
        <v>1065</v>
      </c>
      <c r="E228">
        <v>823.86</v>
      </c>
      <c r="F228">
        <v>4</v>
      </c>
      <c r="G228">
        <v>4</v>
      </c>
      <c r="H228">
        <f t="shared" si="9"/>
        <v>0.82386000000000004</v>
      </c>
      <c r="I228">
        <f t="shared" si="10"/>
        <v>4.0000000000000001E-3</v>
      </c>
      <c r="J228">
        <f t="shared" si="11"/>
        <v>4.0000000000000001E-3</v>
      </c>
      <c r="K228">
        <v>304.71586315554623</v>
      </c>
      <c r="L228">
        <v>568.55438788476533</v>
      </c>
      <c r="M228">
        <v>170.09579980531018</v>
      </c>
      <c r="N228" t="s">
        <v>1040</v>
      </c>
      <c r="O228">
        <v>1</v>
      </c>
      <c r="P228" t="s">
        <v>1041</v>
      </c>
      <c r="Q228" t="s">
        <v>1040</v>
      </c>
      <c r="R228" t="s">
        <v>1042</v>
      </c>
      <c r="S228" t="s">
        <v>1043</v>
      </c>
      <c r="T228" t="s">
        <v>1042</v>
      </c>
      <c r="U228" t="s">
        <v>1040</v>
      </c>
      <c r="V228" t="s">
        <v>1</v>
      </c>
      <c r="W228" t="s">
        <v>1040</v>
      </c>
      <c r="X228" t="s">
        <v>1040</v>
      </c>
      <c r="Y228" t="s">
        <v>1</v>
      </c>
      <c r="Z228" t="s">
        <v>1092</v>
      </c>
    </row>
    <row r="229" spans="1:26">
      <c r="A229" t="s">
        <v>1064</v>
      </c>
      <c r="B229" t="s">
        <v>1056</v>
      </c>
      <c r="C229" t="s">
        <v>1696</v>
      </c>
      <c r="D229" t="s">
        <v>1065</v>
      </c>
      <c r="E229">
        <v>855.15</v>
      </c>
      <c r="F229">
        <v>4</v>
      </c>
      <c r="G229">
        <v>4</v>
      </c>
      <c r="H229">
        <f t="shared" si="9"/>
        <v>0.85514999999999997</v>
      </c>
      <c r="I229">
        <f t="shared" si="10"/>
        <v>4.0000000000000001E-3</v>
      </c>
      <c r="J229">
        <f t="shared" si="11"/>
        <v>4.0000000000000001E-3</v>
      </c>
      <c r="K229">
        <v>210.41172756246954</v>
      </c>
      <c r="L229">
        <v>342.77716801473127</v>
      </c>
      <c r="M229">
        <v>116.94308482336467</v>
      </c>
      <c r="N229" t="s">
        <v>1040</v>
      </c>
      <c r="O229">
        <v>1</v>
      </c>
      <c r="P229" t="s">
        <v>1041</v>
      </c>
      <c r="Q229" t="s">
        <v>1040</v>
      </c>
      <c r="R229" t="s">
        <v>1042</v>
      </c>
      <c r="S229" t="s">
        <v>1043</v>
      </c>
      <c r="T229" t="s">
        <v>1042</v>
      </c>
      <c r="U229" t="s">
        <v>1040</v>
      </c>
      <c r="V229" t="s">
        <v>1</v>
      </c>
      <c r="W229" t="s">
        <v>1040</v>
      </c>
      <c r="X229" t="s">
        <v>1040</v>
      </c>
      <c r="Y229" t="s">
        <v>1</v>
      </c>
      <c r="Z229" t="s">
        <v>1092</v>
      </c>
    </row>
    <row r="230" spans="1:26">
      <c r="A230" t="s">
        <v>1064</v>
      </c>
      <c r="B230" t="s">
        <v>1056</v>
      </c>
      <c r="C230" t="s">
        <v>1696</v>
      </c>
      <c r="D230" t="s">
        <v>1065</v>
      </c>
      <c r="E230">
        <v>926.67</v>
      </c>
      <c r="F230">
        <v>4</v>
      </c>
      <c r="G230">
        <v>4</v>
      </c>
      <c r="H230">
        <f t="shared" si="9"/>
        <v>0.92666999999999999</v>
      </c>
      <c r="I230">
        <f t="shared" si="10"/>
        <v>4.0000000000000001E-3</v>
      </c>
      <c r="J230">
        <f t="shared" si="11"/>
        <v>4.0000000000000001E-3</v>
      </c>
      <c r="K230">
        <v>249.8617150987919</v>
      </c>
      <c r="L230">
        <v>438.09979919046123</v>
      </c>
      <c r="M230">
        <v>138.67797546335737</v>
      </c>
      <c r="N230" t="s">
        <v>1040</v>
      </c>
      <c r="O230">
        <v>1</v>
      </c>
      <c r="P230" t="s">
        <v>1041</v>
      </c>
      <c r="Q230" t="s">
        <v>1040</v>
      </c>
      <c r="R230" t="s">
        <v>1042</v>
      </c>
      <c r="S230" t="s">
        <v>1043</v>
      </c>
      <c r="T230" t="s">
        <v>1042</v>
      </c>
      <c r="U230" t="s">
        <v>1040</v>
      </c>
      <c r="V230" t="s">
        <v>1</v>
      </c>
      <c r="W230" t="s">
        <v>1040</v>
      </c>
      <c r="X230" t="s">
        <v>1040</v>
      </c>
      <c r="Y230" t="s">
        <v>1</v>
      </c>
      <c r="Z230" t="s">
        <v>1092</v>
      </c>
    </row>
    <row r="231" spans="1:26">
      <c r="A231" t="s">
        <v>1064</v>
      </c>
      <c r="B231" t="s">
        <v>1056</v>
      </c>
      <c r="C231" t="s">
        <v>1696</v>
      </c>
      <c r="D231" t="s">
        <v>1065</v>
      </c>
      <c r="E231">
        <v>998.19</v>
      </c>
      <c r="F231">
        <v>4</v>
      </c>
      <c r="G231">
        <v>4</v>
      </c>
      <c r="H231">
        <f t="shared" si="9"/>
        <v>0.99819000000000002</v>
      </c>
      <c r="I231">
        <f t="shared" si="10"/>
        <v>4.0000000000000001E-3</v>
      </c>
      <c r="J231">
        <f t="shared" si="11"/>
        <v>4.0000000000000001E-3</v>
      </c>
      <c r="K231">
        <v>288.71468936001219</v>
      </c>
      <c r="L231">
        <v>540.06781550382993</v>
      </c>
      <c r="M231">
        <v>164.19404685940003</v>
      </c>
      <c r="N231" t="s">
        <v>1040</v>
      </c>
      <c r="O231">
        <v>1</v>
      </c>
      <c r="P231" t="s">
        <v>1041</v>
      </c>
      <c r="Q231" t="s">
        <v>1040</v>
      </c>
      <c r="R231" t="s">
        <v>1042</v>
      </c>
      <c r="S231" t="s">
        <v>1043</v>
      </c>
      <c r="T231" t="s">
        <v>1042</v>
      </c>
      <c r="U231" t="s">
        <v>1040</v>
      </c>
      <c r="V231" t="s">
        <v>1</v>
      </c>
      <c r="W231" t="s">
        <v>1040</v>
      </c>
      <c r="X231" t="s">
        <v>1040</v>
      </c>
      <c r="Y231" t="s">
        <v>1</v>
      </c>
      <c r="Z231" t="s">
        <v>1092</v>
      </c>
    </row>
    <row r="232" spans="1:26">
      <c r="A232" t="s">
        <v>1064</v>
      </c>
      <c r="B232" t="s">
        <v>1056</v>
      </c>
      <c r="C232" t="s">
        <v>1696</v>
      </c>
      <c r="D232" t="s">
        <v>1065</v>
      </c>
      <c r="E232">
        <v>1051.8300000000002</v>
      </c>
      <c r="F232">
        <v>6</v>
      </c>
      <c r="G232">
        <v>6</v>
      </c>
      <c r="H232">
        <f t="shared" si="9"/>
        <v>1.0518300000000003</v>
      </c>
      <c r="I232">
        <f t="shared" si="10"/>
        <v>6.0000000000000001E-3</v>
      </c>
      <c r="J232">
        <f t="shared" si="11"/>
        <v>6.0000000000000001E-3</v>
      </c>
      <c r="K232">
        <v>234.53670408126533</v>
      </c>
      <c r="L232">
        <v>403.91281479922117</v>
      </c>
      <c r="M232">
        <v>129.15347452011619</v>
      </c>
      <c r="N232" t="s">
        <v>1040</v>
      </c>
      <c r="O232">
        <v>1</v>
      </c>
      <c r="P232" t="s">
        <v>1041</v>
      </c>
      <c r="Q232" t="s">
        <v>1040</v>
      </c>
      <c r="R232" t="s">
        <v>1042</v>
      </c>
      <c r="S232" t="s">
        <v>1043</v>
      </c>
      <c r="T232" t="s">
        <v>1042</v>
      </c>
      <c r="U232" t="s">
        <v>1040</v>
      </c>
      <c r="V232" t="s">
        <v>1</v>
      </c>
      <c r="W232" t="s">
        <v>1040</v>
      </c>
      <c r="X232" t="s">
        <v>1040</v>
      </c>
      <c r="Y232" t="s">
        <v>1</v>
      </c>
      <c r="Z232" t="s">
        <v>1092</v>
      </c>
    </row>
    <row r="233" spans="1:26">
      <c r="A233" t="s">
        <v>1064</v>
      </c>
      <c r="B233" t="s">
        <v>1056</v>
      </c>
      <c r="C233" t="s">
        <v>1696</v>
      </c>
      <c r="D233" t="s">
        <v>1065</v>
      </c>
      <c r="E233">
        <v>1123.3500000000001</v>
      </c>
      <c r="F233">
        <v>6</v>
      </c>
      <c r="G233">
        <v>6</v>
      </c>
      <c r="H233">
        <f t="shared" si="9"/>
        <v>1.1233500000000001</v>
      </c>
      <c r="I233">
        <f t="shared" si="10"/>
        <v>6.0000000000000001E-3</v>
      </c>
      <c r="J233">
        <f t="shared" si="11"/>
        <v>6.0000000000000001E-3</v>
      </c>
      <c r="K233">
        <v>209.51985904458613</v>
      </c>
      <c r="L233">
        <v>357.92988709822339</v>
      </c>
      <c r="M233">
        <v>116.29794046799707</v>
      </c>
      <c r="N233" t="s">
        <v>1040</v>
      </c>
      <c r="O233">
        <v>1</v>
      </c>
      <c r="P233" t="s">
        <v>1041</v>
      </c>
      <c r="Q233" t="s">
        <v>1040</v>
      </c>
      <c r="R233" t="s">
        <v>1042</v>
      </c>
      <c r="S233" t="s">
        <v>1043</v>
      </c>
      <c r="T233" t="s">
        <v>1042</v>
      </c>
      <c r="U233" t="s">
        <v>1040</v>
      </c>
      <c r="V233" t="s">
        <v>1</v>
      </c>
      <c r="W233" t="s">
        <v>1040</v>
      </c>
      <c r="X233" t="s">
        <v>1040</v>
      </c>
      <c r="Y233" t="s">
        <v>1</v>
      </c>
      <c r="Z233" t="s">
        <v>1092</v>
      </c>
    </row>
    <row r="234" spans="1:26">
      <c r="A234" t="s">
        <v>1064</v>
      </c>
      <c r="B234" t="s">
        <v>1056</v>
      </c>
      <c r="C234" t="s">
        <v>1696</v>
      </c>
      <c r="D234" t="s">
        <v>1065</v>
      </c>
      <c r="E234">
        <v>1179.22</v>
      </c>
      <c r="F234">
        <v>6</v>
      </c>
      <c r="G234">
        <v>6</v>
      </c>
      <c r="H234">
        <f t="shared" si="9"/>
        <v>1.1792199999999999</v>
      </c>
      <c r="I234">
        <f t="shared" si="10"/>
        <v>6.0000000000000001E-3</v>
      </c>
      <c r="J234">
        <f t="shared" si="11"/>
        <v>6.0000000000000001E-3</v>
      </c>
      <c r="K234">
        <v>274.6501417133195</v>
      </c>
      <c r="L234">
        <v>513.33516020387196</v>
      </c>
      <c r="M234">
        <v>157.14060185166767</v>
      </c>
      <c r="N234" t="s">
        <v>1040</v>
      </c>
      <c r="O234">
        <v>1</v>
      </c>
      <c r="P234" t="s">
        <v>1041</v>
      </c>
      <c r="Q234" t="s">
        <v>1040</v>
      </c>
      <c r="R234" t="s">
        <v>1042</v>
      </c>
      <c r="S234" t="s">
        <v>1043</v>
      </c>
      <c r="T234" t="s">
        <v>1042</v>
      </c>
      <c r="U234" t="s">
        <v>1040</v>
      </c>
      <c r="V234" t="s">
        <v>1</v>
      </c>
      <c r="W234" t="s">
        <v>1040</v>
      </c>
      <c r="X234" t="s">
        <v>1040</v>
      </c>
      <c r="Y234" t="s">
        <v>1</v>
      </c>
      <c r="Z234" t="s">
        <v>1092</v>
      </c>
    </row>
    <row r="235" spans="1:26">
      <c r="A235" t="s">
        <v>1064</v>
      </c>
      <c r="B235" t="s">
        <v>1056</v>
      </c>
      <c r="C235" t="s">
        <v>1696</v>
      </c>
      <c r="D235" t="s">
        <v>1065</v>
      </c>
      <c r="E235">
        <v>1190.3999999999999</v>
      </c>
      <c r="F235">
        <v>6</v>
      </c>
      <c r="G235">
        <v>6</v>
      </c>
      <c r="H235">
        <f t="shared" si="9"/>
        <v>1.1903999999999999</v>
      </c>
      <c r="I235">
        <f t="shared" si="10"/>
        <v>6.0000000000000001E-3</v>
      </c>
      <c r="J235">
        <f t="shared" si="11"/>
        <v>6.0000000000000001E-3</v>
      </c>
      <c r="K235">
        <v>258.18624023820178</v>
      </c>
      <c r="L235">
        <v>462.05481883248081</v>
      </c>
      <c r="M235">
        <v>143.67716900839528</v>
      </c>
      <c r="N235" t="s">
        <v>1040</v>
      </c>
      <c r="O235">
        <v>1</v>
      </c>
      <c r="P235" t="s">
        <v>1041</v>
      </c>
      <c r="Q235" t="s">
        <v>1040</v>
      </c>
      <c r="R235" t="s">
        <v>1042</v>
      </c>
      <c r="S235" t="s">
        <v>1043</v>
      </c>
      <c r="T235" t="s">
        <v>1042</v>
      </c>
      <c r="U235" t="s">
        <v>1040</v>
      </c>
      <c r="V235" t="s">
        <v>1</v>
      </c>
      <c r="W235" t="s">
        <v>1040</v>
      </c>
      <c r="X235" t="s">
        <v>1040</v>
      </c>
      <c r="Y235" t="s">
        <v>1</v>
      </c>
      <c r="Z235" t="s">
        <v>1092</v>
      </c>
    </row>
    <row r="236" spans="1:26">
      <c r="A236" t="s">
        <v>1064</v>
      </c>
      <c r="B236" t="s">
        <v>1056</v>
      </c>
      <c r="C236" t="s">
        <v>1696</v>
      </c>
      <c r="D236" t="s">
        <v>1065</v>
      </c>
      <c r="E236">
        <v>1219.4499999999998</v>
      </c>
      <c r="F236">
        <v>6</v>
      </c>
      <c r="G236">
        <v>6</v>
      </c>
      <c r="H236">
        <f t="shared" si="9"/>
        <v>1.2194499999999999</v>
      </c>
      <c r="I236">
        <f t="shared" si="10"/>
        <v>6.0000000000000001E-3</v>
      </c>
      <c r="J236">
        <f t="shared" si="11"/>
        <v>6.0000000000000001E-3</v>
      </c>
      <c r="K236">
        <v>317.62696780775843</v>
      </c>
      <c r="L236">
        <v>616.45722780029041</v>
      </c>
      <c r="M236">
        <v>177.51542550668177</v>
      </c>
      <c r="N236" t="s">
        <v>1040</v>
      </c>
      <c r="O236">
        <v>1</v>
      </c>
      <c r="P236" t="s">
        <v>1041</v>
      </c>
      <c r="Q236" t="s">
        <v>1040</v>
      </c>
      <c r="R236" t="s">
        <v>1042</v>
      </c>
      <c r="S236" t="s">
        <v>1043</v>
      </c>
      <c r="T236" t="s">
        <v>1042</v>
      </c>
      <c r="U236" t="s">
        <v>1040</v>
      </c>
      <c r="V236" t="s">
        <v>1</v>
      </c>
      <c r="W236" t="s">
        <v>1040</v>
      </c>
      <c r="X236" t="s">
        <v>1040</v>
      </c>
      <c r="Y236" t="s">
        <v>1</v>
      </c>
      <c r="Z236" t="s">
        <v>1092</v>
      </c>
    </row>
    <row r="237" spans="1:26">
      <c r="A237" t="s">
        <v>1064</v>
      </c>
      <c r="B237" t="s">
        <v>1056</v>
      </c>
      <c r="C237" t="s">
        <v>1696</v>
      </c>
      <c r="D237" t="s">
        <v>1065</v>
      </c>
      <c r="E237">
        <v>1234.2</v>
      </c>
      <c r="F237">
        <v>6</v>
      </c>
      <c r="G237">
        <v>6</v>
      </c>
      <c r="H237">
        <f t="shared" si="9"/>
        <v>1.2342</v>
      </c>
      <c r="I237">
        <f t="shared" si="10"/>
        <v>6.0000000000000001E-3</v>
      </c>
      <c r="J237">
        <f t="shared" si="11"/>
        <v>6.0000000000000001E-3</v>
      </c>
      <c r="K237">
        <v>290.58757606523966</v>
      </c>
      <c r="L237">
        <v>536.52718127674052</v>
      </c>
      <c r="M237">
        <v>161.20041233774427</v>
      </c>
      <c r="N237" t="s">
        <v>1040</v>
      </c>
      <c r="O237">
        <v>1</v>
      </c>
      <c r="P237" t="s">
        <v>1041</v>
      </c>
      <c r="Q237" t="s">
        <v>1040</v>
      </c>
      <c r="R237" t="s">
        <v>1042</v>
      </c>
      <c r="S237" t="s">
        <v>1043</v>
      </c>
      <c r="T237" t="s">
        <v>1042</v>
      </c>
      <c r="U237" t="s">
        <v>1040</v>
      </c>
      <c r="V237" t="s">
        <v>1</v>
      </c>
      <c r="W237" t="s">
        <v>1040</v>
      </c>
      <c r="X237" t="s">
        <v>1040</v>
      </c>
      <c r="Y237" t="s">
        <v>1</v>
      </c>
      <c r="Z237" t="s">
        <v>1092</v>
      </c>
    </row>
    <row r="238" spans="1:26">
      <c r="A238" t="s">
        <v>1064</v>
      </c>
      <c r="B238" t="s">
        <v>1056</v>
      </c>
      <c r="C238" t="s">
        <v>1696</v>
      </c>
      <c r="D238" t="s">
        <v>1065</v>
      </c>
      <c r="E238">
        <v>1250.74</v>
      </c>
      <c r="F238">
        <v>6</v>
      </c>
      <c r="G238">
        <v>6</v>
      </c>
      <c r="H238">
        <f t="shared" si="9"/>
        <v>1.25074</v>
      </c>
      <c r="I238">
        <f t="shared" si="10"/>
        <v>6.0000000000000001E-3</v>
      </c>
      <c r="J238">
        <f t="shared" si="11"/>
        <v>6.0000000000000001E-3</v>
      </c>
      <c r="K238">
        <v>278.50664275725455</v>
      </c>
      <c r="L238">
        <v>494.78197440315034</v>
      </c>
      <c r="M238">
        <v>156.34384645319597</v>
      </c>
      <c r="N238" t="s">
        <v>1040</v>
      </c>
      <c r="O238">
        <v>1</v>
      </c>
      <c r="P238" t="s">
        <v>1041</v>
      </c>
      <c r="Q238" t="s">
        <v>1040</v>
      </c>
      <c r="R238" t="s">
        <v>1042</v>
      </c>
      <c r="S238" t="s">
        <v>1043</v>
      </c>
      <c r="T238" t="s">
        <v>1042</v>
      </c>
      <c r="U238" t="s">
        <v>1040</v>
      </c>
      <c r="V238" t="s">
        <v>1</v>
      </c>
      <c r="W238" t="s">
        <v>1040</v>
      </c>
      <c r="X238" t="s">
        <v>1040</v>
      </c>
      <c r="Y238" t="s">
        <v>1</v>
      </c>
      <c r="Z238" t="s">
        <v>1092</v>
      </c>
    </row>
    <row r="239" spans="1:26">
      <c r="A239" t="s">
        <v>1064</v>
      </c>
      <c r="B239" t="s">
        <v>1056</v>
      </c>
      <c r="C239" t="s">
        <v>1696</v>
      </c>
      <c r="D239" t="s">
        <v>1065</v>
      </c>
      <c r="E239">
        <v>1268.6200000000001</v>
      </c>
      <c r="F239">
        <v>6</v>
      </c>
      <c r="G239">
        <v>6</v>
      </c>
      <c r="H239">
        <f t="shared" si="9"/>
        <v>1.2686200000000001</v>
      </c>
      <c r="I239">
        <f t="shared" si="10"/>
        <v>6.0000000000000001E-3</v>
      </c>
      <c r="J239">
        <f t="shared" si="11"/>
        <v>6.0000000000000001E-3</v>
      </c>
      <c r="K239">
        <v>266.71222089096358</v>
      </c>
      <c r="L239">
        <v>503.09523091569559</v>
      </c>
      <c r="M239">
        <v>150.40573452712738</v>
      </c>
      <c r="N239" t="s">
        <v>1040</v>
      </c>
      <c r="O239">
        <v>1</v>
      </c>
      <c r="P239" t="s">
        <v>1041</v>
      </c>
      <c r="Q239" t="s">
        <v>1040</v>
      </c>
      <c r="R239" t="s">
        <v>1042</v>
      </c>
      <c r="S239" t="s">
        <v>1043</v>
      </c>
      <c r="T239" t="s">
        <v>1042</v>
      </c>
      <c r="U239" t="s">
        <v>1040</v>
      </c>
      <c r="V239" t="s">
        <v>1</v>
      </c>
      <c r="W239" t="s">
        <v>1040</v>
      </c>
      <c r="X239" t="s">
        <v>1040</v>
      </c>
      <c r="Y239" t="s">
        <v>1</v>
      </c>
      <c r="Z239" t="s">
        <v>1092</v>
      </c>
    </row>
    <row r="240" spans="1:26">
      <c r="A240" t="s">
        <v>1064</v>
      </c>
      <c r="B240" t="s">
        <v>1056</v>
      </c>
      <c r="C240" t="s">
        <v>1696</v>
      </c>
      <c r="D240" t="s">
        <v>1065</v>
      </c>
      <c r="E240">
        <v>1317.79</v>
      </c>
      <c r="F240">
        <v>6</v>
      </c>
      <c r="G240">
        <v>6</v>
      </c>
      <c r="H240">
        <f t="shared" si="9"/>
        <v>1.31779</v>
      </c>
      <c r="I240">
        <f t="shared" si="10"/>
        <v>6.0000000000000001E-3</v>
      </c>
      <c r="J240">
        <f t="shared" si="11"/>
        <v>6.0000000000000001E-3</v>
      </c>
      <c r="K240">
        <v>270.46130332262982</v>
      </c>
      <c r="L240">
        <v>464.81878963211858</v>
      </c>
      <c r="M240">
        <v>150.52164517019264</v>
      </c>
      <c r="N240" t="s">
        <v>1040</v>
      </c>
      <c r="O240">
        <v>1</v>
      </c>
      <c r="P240" t="s">
        <v>1041</v>
      </c>
      <c r="Q240" t="s">
        <v>1040</v>
      </c>
      <c r="R240" t="s">
        <v>1042</v>
      </c>
      <c r="S240" t="s">
        <v>1043</v>
      </c>
      <c r="T240" t="s">
        <v>1042</v>
      </c>
      <c r="U240" t="s">
        <v>1040</v>
      </c>
      <c r="V240" t="s">
        <v>1</v>
      </c>
      <c r="W240" t="s">
        <v>1040</v>
      </c>
      <c r="X240" t="s">
        <v>1040</v>
      </c>
      <c r="Y240" t="s">
        <v>1</v>
      </c>
      <c r="Z240" t="s">
        <v>1092</v>
      </c>
    </row>
    <row r="241" spans="1:29">
      <c r="A241" t="s">
        <v>1064</v>
      </c>
      <c r="B241" t="s">
        <v>1056</v>
      </c>
      <c r="C241" t="s">
        <v>1696</v>
      </c>
      <c r="D241" t="s">
        <v>1065</v>
      </c>
      <c r="E241">
        <v>1655.28</v>
      </c>
      <c r="F241">
        <v>6</v>
      </c>
      <c r="G241">
        <v>6</v>
      </c>
      <c r="H241">
        <f t="shared" si="9"/>
        <v>1.6552799999999999</v>
      </c>
      <c r="I241">
        <f t="shared" si="10"/>
        <v>6.0000000000000001E-3</v>
      </c>
      <c r="J241">
        <f t="shared" si="11"/>
        <v>6.0000000000000001E-3</v>
      </c>
      <c r="K241">
        <v>252.50315554498687</v>
      </c>
      <c r="L241">
        <v>439.53600194954947</v>
      </c>
      <c r="M241">
        <v>139.90746572196628</v>
      </c>
      <c r="N241" t="s">
        <v>1040</v>
      </c>
      <c r="O241">
        <v>1</v>
      </c>
      <c r="P241" t="s">
        <v>1041</v>
      </c>
      <c r="Q241" t="s">
        <v>1040</v>
      </c>
      <c r="R241" t="s">
        <v>1042</v>
      </c>
      <c r="S241" t="s">
        <v>1043</v>
      </c>
      <c r="T241" t="s">
        <v>1042</v>
      </c>
      <c r="U241" t="s">
        <v>1040</v>
      </c>
      <c r="V241" t="s">
        <v>1</v>
      </c>
      <c r="W241" t="s">
        <v>1040</v>
      </c>
      <c r="X241" t="s">
        <v>1040</v>
      </c>
      <c r="Y241" t="s">
        <v>1</v>
      </c>
      <c r="Z241" t="s">
        <v>1092</v>
      </c>
    </row>
    <row r="242" spans="1:29">
      <c r="A242" t="s">
        <v>1064</v>
      </c>
      <c r="B242" t="s">
        <v>1056</v>
      </c>
      <c r="C242" t="s">
        <v>1696</v>
      </c>
      <c r="D242" t="s">
        <v>1065</v>
      </c>
      <c r="E242">
        <v>1749.25</v>
      </c>
      <c r="F242">
        <v>6</v>
      </c>
      <c r="G242">
        <v>6</v>
      </c>
      <c r="H242">
        <f t="shared" si="9"/>
        <v>1.74925</v>
      </c>
      <c r="I242">
        <f t="shared" si="10"/>
        <v>6.0000000000000001E-3</v>
      </c>
      <c r="J242">
        <f t="shared" si="11"/>
        <v>6.0000000000000001E-3</v>
      </c>
      <c r="K242">
        <v>255.60790919265401</v>
      </c>
      <c r="L242">
        <v>449.30846782740991</v>
      </c>
      <c r="M242">
        <v>141.35709862390374</v>
      </c>
      <c r="N242" t="s">
        <v>1040</v>
      </c>
      <c r="O242">
        <v>1</v>
      </c>
      <c r="P242" t="s">
        <v>1041</v>
      </c>
      <c r="Q242" t="s">
        <v>1040</v>
      </c>
      <c r="R242" t="s">
        <v>1042</v>
      </c>
      <c r="S242" t="s">
        <v>1043</v>
      </c>
      <c r="T242" t="s">
        <v>1042</v>
      </c>
      <c r="U242" t="s">
        <v>1040</v>
      </c>
      <c r="V242" t="s">
        <v>1</v>
      </c>
      <c r="W242" t="s">
        <v>1040</v>
      </c>
      <c r="X242" t="s">
        <v>1040</v>
      </c>
      <c r="Y242" t="s">
        <v>1</v>
      </c>
      <c r="Z242" t="s">
        <v>1092</v>
      </c>
    </row>
    <row r="243" spans="1:29">
      <c r="A243" t="s">
        <v>1064</v>
      </c>
      <c r="B243" t="s">
        <v>1056</v>
      </c>
      <c r="C243" t="s">
        <v>1696</v>
      </c>
      <c r="D243" t="s">
        <v>1065</v>
      </c>
      <c r="E243">
        <v>1800.35</v>
      </c>
      <c r="F243">
        <v>6</v>
      </c>
      <c r="G243">
        <v>6</v>
      </c>
      <c r="H243">
        <f t="shared" si="9"/>
        <v>1.8003499999999999</v>
      </c>
      <c r="I243">
        <f t="shared" si="10"/>
        <v>6.0000000000000001E-3</v>
      </c>
      <c r="J243">
        <f t="shared" si="11"/>
        <v>6.0000000000000001E-3</v>
      </c>
      <c r="K243">
        <v>252.16017738507949</v>
      </c>
      <c r="L243">
        <v>449.29706510275912</v>
      </c>
      <c r="M243">
        <v>142.28004552374182</v>
      </c>
      <c r="N243" t="s">
        <v>1040</v>
      </c>
      <c r="O243">
        <v>1</v>
      </c>
      <c r="P243" t="s">
        <v>1041</v>
      </c>
      <c r="Q243" t="s">
        <v>1040</v>
      </c>
      <c r="R243" t="s">
        <v>1042</v>
      </c>
      <c r="S243" t="s">
        <v>1043</v>
      </c>
      <c r="T243" t="s">
        <v>1042</v>
      </c>
      <c r="U243" t="s">
        <v>1040</v>
      </c>
      <c r="V243" t="s">
        <v>1</v>
      </c>
      <c r="W243" t="s">
        <v>1040</v>
      </c>
      <c r="X243" t="s">
        <v>1040</v>
      </c>
      <c r="Y243" t="s">
        <v>1</v>
      </c>
      <c r="Z243" t="s">
        <v>1092</v>
      </c>
    </row>
    <row r="244" spans="1:29">
      <c r="A244" t="s">
        <v>1064</v>
      </c>
      <c r="B244" t="s">
        <v>1056</v>
      </c>
      <c r="C244" t="s">
        <v>1696</v>
      </c>
      <c r="D244" t="s">
        <v>1065</v>
      </c>
      <c r="E244">
        <v>1854.1399999999999</v>
      </c>
      <c r="F244">
        <v>6</v>
      </c>
      <c r="G244">
        <v>6</v>
      </c>
      <c r="H244">
        <f t="shared" si="9"/>
        <v>1.8541399999999999</v>
      </c>
      <c r="I244">
        <f t="shared" si="10"/>
        <v>6.0000000000000001E-3</v>
      </c>
      <c r="J244">
        <f t="shared" si="11"/>
        <v>6.0000000000000001E-3</v>
      </c>
      <c r="K244">
        <v>287.60859383483</v>
      </c>
      <c r="L244">
        <v>544.33190373531806</v>
      </c>
      <c r="M244">
        <v>160.70495818892186</v>
      </c>
      <c r="N244" t="s">
        <v>1040</v>
      </c>
      <c r="O244">
        <v>1</v>
      </c>
      <c r="P244" t="s">
        <v>1041</v>
      </c>
      <c r="Q244" t="s">
        <v>1040</v>
      </c>
      <c r="R244" t="s">
        <v>1042</v>
      </c>
      <c r="S244" t="s">
        <v>1043</v>
      </c>
      <c r="T244" t="s">
        <v>1042</v>
      </c>
      <c r="U244" t="s">
        <v>1040</v>
      </c>
      <c r="V244" t="s">
        <v>1</v>
      </c>
      <c r="W244" t="s">
        <v>1040</v>
      </c>
      <c r="X244" t="s">
        <v>1040</v>
      </c>
      <c r="Y244" t="s">
        <v>1</v>
      </c>
      <c r="Z244" t="s">
        <v>1092</v>
      </c>
    </row>
    <row r="245" spans="1:29">
      <c r="A245" t="s">
        <v>1064</v>
      </c>
      <c r="B245" t="s">
        <v>1056</v>
      </c>
      <c r="C245" t="s">
        <v>1696</v>
      </c>
      <c r="D245" t="s">
        <v>1065</v>
      </c>
      <c r="E245">
        <v>1907.9299999999998</v>
      </c>
      <c r="F245">
        <v>6</v>
      </c>
      <c r="G245">
        <v>6</v>
      </c>
      <c r="H245">
        <f t="shared" si="9"/>
        <v>1.9079299999999999</v>
      </c>
      <c r="I245">
        <f t="shared" si="10"/>
        <v>6.0000000000000001E-3</v>
      </c>
      <c r="J245">
        <f t="shared" si="11"/>
        <v>6.0000000000000001E-3</v>
      </c>
      <c r="K245">
        <v>299.38594956831093</v>
      </c>
      <c r="L245">
        <v>548.37791503798246</v>
      </c>
      <c r="M245">
        <v>170.72173991931132</v>
      </c>
      <c r="N245" t="s">
        <v>1040</v>
      </c>
      <c r="O245">
        <v>1</v>
      </c>
      <c r="P245" t="s">
        <v>1041</v>
      </c>
      <c r="Q245" t="s">
        <v>1040</v>
      </c>
      <c r="R245" t="s">
        <v>1042</v>
      </c>
      <c r="S245" t="s">
        <v>1043</v>
      </c>
      <c r="T245" t="s">
        <v>1042</v>
      </c>
      <c r="U245" t="s">
        <v>1040</v>
      </c>
      <c r="V245" t="s">
        <v>1</v>
      </c>
      <c r="W245" t="s">
        <v>1040</v>
      </c>
      <c r="X245" t="s">
        <v>1040</v>
      </c>
      <c r="Y245" t="s">
        <v>1</v>
      </c>
      <c r="Z245" t="s">
        <v>1092</v>
      </c>
    </row>
    <row r="246" spans="1:29">
      <c r="A246" t="s">
        <v>1064</v>
      </c>
      <c r="B246" t="s">
        <v>1056</v>
      </c>
      <c r="C246" t="s">
        <v>1696</v>
      </c>
      <c r="D246" t="s">
        <v>1065</v>
      </c>
      <c r="E246">
        <v>1992.69</v>
      </c>
      <c r="F246">
        <v>6</v>
      </c>
      <c r="G246">
        <v>6</v>
      </c>
      <c r="H246">
        <f t="shared" si="9"/>
        <v>1.9926900000000001</v>
      </c>
      <c r="I246">
        <f t="shared" si="10"/>
        <v>6.0000000000000001E-3</v>
      </c>
      <c r="J246">
        <f t="shared" si="11"/>
        <v>6.0000000000000001E-3</v>
      </c>
      <c r="K246">
        <v>302.22894353192788</v>
      </c>
      <c r="L246">
        <v>532.51505033174703</v>
      </c>
      <c r="M246">
        <v>172.99655052904981</v>
      </c>
      <c r="N246" t="s">
        <v>1040</v>
      </c>
      <c r="O246">
        <v>1</v>
      </c>
      <c r="P246" t="s">
        <v>1041</v>
      </c>
      <c r="Q246" t="s">
        <v>1040</v>
      </c>
      <c r="R246" t="s">
        <v>1042</v>
      </c>
      <c r="S246" t="s">
        <v>1043</v>
      </c>
      <c r="T246" t="s">
        <v>1042</v>
      </c>
      <c r="U246" t="s">
        <v>1040</v>
      </c>
      <c r="V246" t="s">
        <v>1</v>
      </c>
      <c r="W246" t="s">
        <v>1040</v>
      </c>
      <c r="X246" t="s">
        <v>1040</v>
      </c>
      <c r="Y246" t="s">
        <v>1</v>
      </c>
      <c r="Z246" t="s">
        <v>1092</v>
      </c>
      <c r="AC246" s="121"/>
    </row>
    <row r="247" spans="1:29">
      <c r="A247" t="s">
        <v>1064</v>
      </c>
      <c r="B247" t="s">
        <v>1056</v>
      </c>
      <c r="C247" t="s">
        <v>1696</v>
      </c>
      <c r="D247" t="s">
        <v>1065</v>
      </c>
      <c r="E247">
        <v>2226.9100000000003</v>
      </c>
      <c r="F247">
        <v>6</v>
      </c>
      <c r="G247">
        <v>6</v>
      </c>
      <c r="H247">
        <f t="shared" si="9"/>
        <v>2.2269100000000002</v>
      </c>
      <c r="I247">
        <f t="shared" si="10"/>
        <v>6.0000000000000001E-3</v>
      </c>
      <c r="J247">
        <f t="shared" si="11"/>
        <v>6.0000000000000001E-3</v>
      </c>
      <c r="K247">
        <v>302.80201908953461</v>
      </c>
      <c r="L247">
        <v>576.87021947321216</v>
      </c>
      <c r="M247">
        <v>173.74857285318646</v>
      </c>
      <c r="N247" t="s">
        <v>1040</v>
      </c>
      <c r="O247">
        <v>1</v>
      </c>
      <c r="P247" t="s">
        <v>1041</v>
      </c>
      <c r="Q247" t="s">
        <v>1040</v>
      </c>
      <c r="R247" t="s">
        <v>1042</v>
      </c>
      <c r="S247" t="s">
        <v>1043</v>
      </c>
      <c r="T247" t="s">
        <v>1042</v>
      </c>
      <c r="U247" t="s">
        <v>1040</v>
      </c>
      <c r="V247" t="s">
        <v>1</v>
      </c>
      <c r="W247" t="s">
        <v>1040</v>
      </c>
      <c r="X247" t="s">
        <v>1040</v>
      </c>
      <c r="Y247" t="s">
        <v>1</v>
      </c>
      <c r="Z247" t="s">
        <v>1092</v>
      </c>
      <c r="AC247" s="121"/>
    </row>
    <row r="248" spans="1:29">
      <c r="A248" t="s">
        <v>1064</v>
      </c>
      <c r="B248" t="s">
        <v>1056</v>
      </c>
      <c r="C248" t="s">
        <v>1696</v>
      </c>
      <c r="D248" t="s">
        <v>1065</v>
      </c>
      <c r="E248">
        <v>2279.81</v>
      </c>
      <c r="F248">
        <v>6</v>
      </c>
      <c r="G248">
        <v>6</v>
      </c>
      <c r="H248">
        <f t="shared" si="9"/>
        <v>2.2798099999999999</v>
      </c>
      <c r="I248">
        <f t="shared" si="10"/>
        <v>6.0000000000000001E-3</v>
      </c>
      <c r="J248">
        <f t="shared" si="11"/>
        <v>6.0000000000000001E-3</v>
      </c>
      <c r="K248">
        <v>257.72450445602544</v>
      </c>
      <c r="L248">
        <v>468.10937120657491</v>
      </c>
      <c r="M248">
        <v>145.49129684720472</v>
      </c>
      <c r="N248" t="s">
        <v>1040</v>
      </c>
      <c r="O248">
        <v>1</v>
      </c>
      <c r="P248" t="s">
        <v>1041</v>
      </c>
      <c r="Q248" t="s">
        <v>1040</v>
      </c>
      <c r="R248" t="s">
        <v>1042</v>
      </c>
      <c r="S248" t="s">
        <v>1043</v>
      </c>
      <c r="T248" t="s">
        <v>1042</v>
      </c>
      <c r="U248" t="s">
        <v>1040</v>
      </c>
      <c r="V248" t="s">
        <v>1</v>
      </c>
      <c r="W248" t="s">
        <v>1040</v>
      </c>
      <c r="X248" t="s">
        <v>1040</v>
      </c>
      <c r="Y248" t="s">
        <v>1</v>
      </c>
      <c r="Z248" t="s">
        <v>1092</v>
      </c>
      <c r="AC248" s="121"/>
    </row>
    <row r="249" spans="1:29">
      <c r="A249" t="s">
        <v>1064</v>
      </c>
      <c r="B249" t="s">
        <v>1056</v>
      </c>
      <c r="C249" t="s">
        <v>1696</v>
      </c>
      <c r="D249" t="s">
        <v>1065</v>
      </c>
      <c r="E249">
        <v>2357.58</v>
      </c>
      <c r="F249">
        <v>6</v>
      </c>
      <c r="G249">
        <v>6</v>
      </c>
      <c r="H249">
        <f t="shared" si="9"/>
        <v>2.35758</v>
      </c>
      <c r="I249">
        <f t="shared" si="10"/>
        <v>6.0000000000000001E-3</v>
      </c>
      <c r="J249">
        <f t="shared" si="11"/>
        <v>6.0000000000000001E-3</v>
      </c>
      <c r="K249">
        <v>333.76655344327378</v>
      </c>
      <c r="L249">
        <v>644.87518426639622</v>
      </c>
      <c r="M249">
        <v>188.22189400144362</v>
      </c>
      <c r="N249" t="s">
        <v>1040</v>
      </c>
      <c r="O249">
        <v>1</v>
      </c>
      <c r="P249" t="s">
        <v>1041</v>
      </c>
      <c r="Q249" t="s">
        <v>1040</v>
      </c>
      <c r="R249" t="s">
        <v>1042</v>
      </c>
      <c r="S249" t="s">
        <v>1043</v>
      </c>
      <c r="T249" t="s">
        <v>1042</v>
      </c>
      <c r="U249" t="s">
        <v>1040</v>
      </c>
      <c r="V249" t="s">
        <v>1</v>
      </c>
      <c r="W249" t="s">
        <v>1040</v>
      </c>
      <c r="X249" t="s">
        <v>1040</v>
      </c>
      <c r="Y249" t="s">
        <v>1</v>
      </c>
      <c r="Z249" t="s">
        <v>1092</v>
      </c>
      <c r="AC249" s="121"/>
    </row>
    <row r="250" spans="1:29">
      <c r="A250" t="s">
        <v>1064</v>
      </c>
      <c r="B250" t="s">
        <v>1056</v>
      </c>
      <c r="C250" t="s">
        <v>1696</v>
      </c>
      <c r="D250" t="s">
        <v>1065</v>
      </c>
      <c r="E250">
        <v>2404.96</v>
      </c>
      <c r="F250">
        <v>6</v>
      </c>
      <c r="G250">
        <v>6</v>
      </c>
      <c r="H250">
        <f t="shared" si="9"/>
        <v>2.40496</v>
      </c>
      <c r="I250">
        <f t="shared" si="10"/>
        <v>6.0000000000000001E-3</v>
      </c>
      <c r="J250">
        <f t="shared" si="11"/>
        <v>6.0000000000000001E-3</v>
      </c>
      <c r="K250">
        <v>452.25772156124577</v>
      </c>
      <c r="L250">
        <v>971.89995473532599</v>
      </c>
      <c r="M250">
        <v>267.38358689072413</v>
      </c>
      <c r="N250" t="s">
        <v>1040</v>
      </c>
      <c r="O250">
        <v>1</v>
      </c>
      <c r="P250" t="s">
        <v>1041</v>
      </c>
      <c r="Q250" t="s">
        <v>1040</v>
      </c>
      <c r="R250" t="s">
        <v>1042</v>
      </c>
      <c r="S250" t="s">
        <v>1043</v>
      </c>
      <c r="T250" t="s">
        <v>1042</v>
      </c>
      <c r="U250" t="s">
        <v>1040</v>
      </c>
      <c r="V250" t="s">
        <v>1</v>
      </c>
      <c r="W250" t="s">
        <v>1040</v>
      </c>
      <c r="X250" t="s">
        <v>1040</v>
      </c>
      <c r="Y250" t="s">
        <v>1</v>
      </c>
      <c r="Z250" t="s">
        <v>1092</v>
      </c>
      <c r="AC250" s="121"/>
    </row>
    <row r="251" spans="1:29">
      <c r="A251" t="s">
        <v>1064</v>
      </c>
      <c r="B251" t="s">
        <v>1056</v>
      </c>
      <c r="C251" t="s">
        <v>1696</v>
      </c>
      <c r="D251" t="s">
        <v>1065</v>
      </c>
      <c r="E251">
        <v>2457.98</v>
      </c>
      <c r="F251">
        <v>6</v>
      </c>
      <c r="G251">
        <v>6</v>
      </c>
      <c r="H251">
        <f t="shared" si="9"/>
        <v>2.4579800000000001</v>
      </c>
      <c r="I251">
        <f t="shared" si="10"/>
        <v>6.0000000000000001E-3</v>
      </c>
      <c r="J251">
        <f t="shared" si="11"/>
        <v>6.0000000000000001E-3</v>
      </c>
      <c r="K251">
        <v>354.87329326566157</v>
      </c>
      <c r="L251">
        <v>730.66512754141297</v>
      </c>
      <c r="M251">
        <v>205.3715152124195</v>
      </c>
      <c r="N251" t="s">
        <v>1040</v>
      </c>
      <c r="O251">
        <v>1</v>
      </c>
      <c r="P251" t="s">
        <v>1041</v>
      </c>
      <c r="Q251" t="s">
        <v>1040</v>
      </c>
      <c r="R251" t="s">
        <v>1042</v>
      </c>
      <c r="S251" t="s">
        <v>1043</v>
      </c>
      <c r="T251" t="s">
        <v>1042</v>
      </c>
      <c r="U251" t="s">
        <v>1040</v>
      </c>
      <c r="V251" t="s">
        <v>1</v>
      </c>
      <c r="W251" t="s">
        <v>1040</v>
      </c>
      <c r="X251" t="s">
        <v>1040</v>
      </c>
      <c r="Y251" t="s">
        <v>1</v>
      </c>
      <c r="Z251" t="s">
        <v>1092</v>
      </c>
      <c r="AC251" s="121"/>
    </row>
    <row r="252" spans="1:29">
      <c r="A252" t="s">
        <v>1064</v>
      </c>
      <c r="B252" t="s">
        <v>1056</v>
      </c>
      <c r="C252" t="s">
        <v>1696</v>
      </c>
      <c r="D252" t="s">
        <v>1065</v>
      </c>
      <c r="E252">
        <v>2501.6</v>
      </c>
      <c r="F252">
        <v>6</v>
      </c>
      <c r="G252">
        <v>6</v>
      </c>
      <c r="H252">
        <f t="shared" si="9"/>
        <v>2.5015999999999998</v>
      </c>
      <c r="I252">
        <f t="shared" si="10"/>
        <v>6.0000000000000001E-3</v>
      </c>
      <c r="J252">
        <f t="shared" si="11"/>
        <v>6.0000000000000001E-3</v>
      </c>
      <c r="K252">
        <v>399.7682122696184</v>
      </c>
      <c r="L252">
        <v>812.14792961740966</v>
      </c>
      <c r="M252">
        <v>232.96834374366711</v>
      </c>
      <c r="N252" t="s">
        <v>1040</v>
      </c>
      <c r="O252">
        <v>1</v>
      </c>
      <c r="P252" t="s">
        <v>1041</v>
      </c>
      <c r="Q252" t="s">
        <v>1040</v>
      </c>
      <c r="R252" t="s">
        <v>1042</v>
      </c>
      <c r="S252" t="s">
        <v>1043</v>
      </c>
      <c r="T252" t="s">
        <v>1042</v>
      </c>
      <c r="U252" t="s">
        <v>1040</v>
      </c>
      <c r="V252" t="s">
        <v>1</v>
      </c>
      <c r="W252" t="s">
        <v>1040</v>
      </c>
      <c r="X252" t="s">
        <v>1040</v>
      </c>
      <c r="Y252" t="s">
        <v>1</v>
      </c>
      <c r="Z252" t="s">
        <v>1092</v>
      </c>
      <c r="AC252" s="121"/>
    </row>
    <row r="253" spans="1:29">
      <c r="A253" t="s">
        <v>1064</v>
      </c>
      <c r="B253" t="s">
        <v>1056</v>
      </c>
      <c r="C253" t="s">
        <v>1696</v>
      </c>
      <c r="D253" t="s">
        <v>1065</v>
      </c>
      <c r="E253">
        <v>2532.1999999999998</v>
      </c>
      <c r="F253">
        <v>6</v>
      </c>
      <c r="G253">
        <v>6</v>
      </c>
      <c r="H253">
        <f t="shared" si="9"/>
        <v>2.5322</v>
      </c>
      <c r="I253">
        <f t="shared" si="10"/>
        <v>6.0000000000000001E-3</v>
      </c>
      <c r="J253">
        <f t="shared" si="11"/>
        <v>6.0000000000000001E-3</v>
      </c>
      <c r="K253">
        <v>396.13093040832507</v>
      </c>
      <c r="L253">
        <v>811.5467481968202</v>
      </c>
      <c r="M253">
        <v>230.24046736117452</v>
      </c>
      <c r="N253" t="s">
        <v>1040</v>
      </c>
      <c r="O253">
        <v>1</v>
      </c>
      <c r="P253" t="s">
        <v>1041</v>
      </c>
      <c r="Q253" t="s">
        <v>1040</v>
      </c>
      <c r="R253" t="s">
        <v>1042</v>
      </c>
      <c r="S253" t="s">
        <v>1043</v>
      </c>
      <c r="T253" t="s">
        <v>1042</v>
      </c>
      <c r="U253" t="s">
        <v>1040</v>
      </c>
      <c r="V253" t="s">
        <v>1</v>
      </c>
      <c r="W253" t="s">
        <v>1040</v>
      </c>
      <c r="X253" t="s">
        <v>1040</v>
      </c>
      <c r="Y253" t="s">
        <v>1</v>
      </c>
      <c r="Z253" t="s">
        <v>1092</v>
      </c>
      <c r="AC253" s="121"/>
    </row>
    <row r="254" spans="1:29">
      <c r="A254" t="s">
        <v>1064</v>
      </c>
      <c r="B254" t="s">
        <v>1056</v>
      </c>
      <c r="C254" t="s">
        <v>1696</v>
      </c>
      <c r="D254" t="s">
        <v>1065</v>
      </c>
      <c r="E254">
        <v>2523.58</v>
      </c>
      <c r="F254">
        <v>6</v>
      </c>
      <c r="G254">
        <v>6</v>
      </c>
      <c r="H254">
        <f t="shared" si="9"/>
        <v>2.5235799999999999</v>
      </c>
      <c r="I254">
        <f t="shared" si="10"/>
        <v>6.0000000000000001E-3</v>
      </c>
      <c r="J254">
        <f t="shared" si="11"/>
        <v>6.0000000000000001E-3</v>
      </c>
      <c r="K254">
        <v>308.77660790480411</v>
      </c>
      <c r="L254">
        <v>585.79022776481963</v>
      </c>
      <c r="M254">
        <v>171.26424844683609</v>
      </c>
      <c r="N254" t="s">
        <v>1040</v>
      </c>
      <c r="O254">
        <v>1</v>
      </c>
      <c r="P254" t="s">
        <v>1041</v>
      </c>
      <c r="Q254" t="s">
        <v>1040</v>
      </c>
      <c r="R254" t="s">
        <v>1042</v>
      </c>
      <c r="S254" t="s">
        <v>1043</v>
      </c>
      <c r="T254" t="s">
        <v>1042</v>
      </c>
      <c r="U254" t="s">
        <v>1040</v>
      </c>
      <c r="V254" t="s">
        <v>1</v>
      </c>
      <c r="W254" t="s">
        <v>1040</v>
      </c>
      <c r="X254" t="s">
        <v>1040</v>
      </c>
      <c r="Y254" t="s">
        <v>1</v>
      </c>
      <c r="Z254" t="s">
        <v>1092</v>
      </c>
      <c r="AC254" s="121"/>
    </row>
    <row r="255" spans="1:29">
      <c r="A255" t="s">
        <v>1064</v>
      </c>
      <c r="B255" t="s">
        <v>1056</v>
      </c>
      <c r="C255" t="s">
        <v>1696</v>
      </c>
      <c r="D255" t="s">
        <v>1065</v>
      </c>
      <c r="E255">
        <v>2608.4700000000003</v>
      </c>
      <c r="F255">
        <v>6</v>
      </c>
      <c r="G255">
        <v>6</v>
      </c>
      <c r="H255">
        <f t="shared" si="9"/>
        <v>2.6084700000000001</v>
      </c>
      <c r="I255">
        <f t="shared" si="10"/>
        <v>6.0000000000000001E-3</v>
      </c>
      <c r="J255">
        <f t="shared" si="11"/>
        <v>6.0000000000000001E-3</v>
      </c>
      <c r="K255">
        <v>293.99674580067756</v>
      </c>
      <c r="L255">
        <v>563.57199604367599</v>
      </c>
      <c r="M255">
        <v>166.84338352704629</v>
      </c>
      <c r="N255" t="s">
        <v>1040</v>
      </c>
      <c r="O255">
        <v>1</v>
      </c>
      <c r="P255" t="s">
        <v>1041</v>
      </c>
      <c r="Q255" t="s">
        <v>1040</v>
      </c>
      <c r="R255" t="s">
        <v>1042</v>
      </c>
      <c r="S255" t="s">
        <v>1043</v>
      </c>
      <c r="T255" t="s">
        <v>1042</v>
      </c>
      <c r="U255" t="s">
        <v>1040</v>
      </c>
      <c r="V255" t="s">
        <v>1</v>
      </c>
      <c r="W255" t="s">
        <v>1040</v>
      </c>
      <c r="X255" t="s">
        <v>1040</v>
      </c>
      <c r="Y255" t="s">
        <v>1</v>
      </c>
      <c r="Z255" t="s">
        <v>1092</v>
      </c>
      <c r="AC255" s="121"/>
    </row>
    <row r="256" spans="1:29">
      <c r="A256" t="s">
        <v>1064</v>
      </c>
      <c r="B256" t="s">
        <v>1056</v>
      </c>
      <c r="C256" t="s">
        <v>1696</v>
      </c>
      <c r="D256" t="s">
        <v>1065</v>
      </c>
      <c r="E256">
        <v>2704.96</v>
      </c>
      <c r="F256">
        <v>6</v>
      </c>
      <c r="G256">
        <v>6</v>
      </c>
      <c r="H256">
        <f t="shared" si="9"/>
        <v>2.7049600000000003</v>
      </c>
      <c r="I256">
        <f t="shared" si="10"/>
        <v>6.0000000000000001E-3</v>
      </c>
      <c r="J256">
        <f t="shared" si="11"/>
        <v>6.0000000000000001E-3</v>
      </c>
      <c r="K256">
        <v>299.24486959058464</v>
      </c>
      <c r="L256">
        <v>563.54484178285179</v>
      </c>
      <c r="M256">
        <v>171.0839649687216</v>
      </c>
      <c r="N256" t="s">
        <v>1040</v>
      </c>
      <c r="O256">
        <v>1</v>
      </c>
      <c r="P256" t="s">
        <v>1041</v>
      </c>
      <c r="Q256" t="s">
        <v>1040</v>
      </c>
      <c r="R256" t="s">
        <v>1042</v>
      </c>
      <c r="S256" t="s">
        <v>1043</v>
      </c>
      <c r="T256" t="s">
        <v>1042</v>
      </c>
      <c r="U256" t="s">
        <v>1040</v>
      </c>
      <c r="V256" t="s">
        <v>1</v>
      </c>
      <c r="W256" t="s">
        <v>1040</v>
      </c>
      <c r="X256" t="s">
        <v>1040</v>
      </c>
      <c r="Y256" t="s">
        <v>1</v>
      </c>
      <c r="Z256" t="s">
        <v>1092</v>
      </c>
      <c r="AC256" s="121"/>
    </row>
    <row r="257" spans="1:29">
      <c r="A257" t="s">
        <v>1064</v>
      </c>
      <c r="B257" t="s">
        <v>1056</v>
      </c>
      <c r="C257" t="s">
        <v>1696</v>
      </c>
      <c r="D257" t="s">
        <v>1065</v>
      </c>
      <c r="E257">
        <v>2804.98</v>
      </c>
      <c r="F257">
        <v>6</v>
      </c>
      <c r="G257">
        <v>6</v>
      </c>
      <c r="H257">
        <f t="shared" si="9"/>
        <v>2.80498</v>
      </c>
      <c r="I257">
        <f t="shared" si="10"/>
        <v>6.0000000000000001E-3</v>
      </c>
      <c r="J257">
        <f t="shared" si="11"/>
        <v>6.0000000000000001E-3</v>
      </c>
      <c r="K257">
        <v>406.91477776653983</v>
      </c>
      <c r="L257">
        <v>840.6282027127711</v>
      </c>
      <c r="M257">
        <v>236.2256607577026</v>
      </c>
      <c r="N257" t="s">
        <v>1040</v>
      </c>
      <c r="O257">
        <v>1</v>
      </c>
      <c r="P257" t="s">
        <v>1041</v>
      </c>
      <c r="Q257" t="s">
        <v>1040</v>
      </c>
      <c r="R257" t="s">
        <v>1042</v>
      </c>
      <c r="S257" t="s">
        <v>1043</v>
      </c>
      <c r="T257" t="s">
        <v>1042</v>
      </c>
      <c r="U257" t="s">
        <v>1040</v>
      </c>
      <c r="V257" t="s">
        <v>1</v>
      </c>
      <c r="W257" t="s">
        <v>1040</v>
      </c>
      <c r="X257" t="s">
        <v>1040</v>
      </c>
      <c r="Y257" t="s">
        <v>1</v>
      </c>
      <c r="Z257" t="s">
        <v>1092</v>
      </c>
      <c r="AC257" s="121"/>
    </row>
    <row r="258" spans="1:29">
      <c r="A258" t="s">
        <v>1064</v>
      </c>
      <c r="B258" t="s">
        <v>1056</v>
      </c>
      <c r="C258" t="s">
        <v>1696</v>
      </c>
      <c r="D258" t="s">
        <v>1065</v>
      </c>
      <c r="E258">
        <v>2898.39</v>
      </c>
      <c r="F258">
        <v>6</v>
      </c>
      <c r="G258">
        <v>6</v>
      </c>
      <c r="H258">
        <f t="shared" si="9"/>
        <v>2.89839</v>
      </c>
      <c r="I258">
        <f t="shared" si="10"/>
        <v>6.0000000000000001E-3</v>
      </c>
      <c r="J258">
        <f t="shared" si="11"/>
        <v>6.0000000000000001E-3</v>
      </c>
      <c r="K258">
        <v>371.48239570399085</v>
      </c>
      <c r="L258">
        <v>752.71594695752208</v>
      </c>
      <c r="M258">
        <v>213.17003233626485</v>
      </c>
      <c r="N258" t="s">
        <v>1040</v>
      </c>
      <c r="O258">
        <v>1</v>
      </c>
      <c r="P258" t="s">
        <v>1041</v>
      </c>
      <c r="Q258" t="s">
        <v>1040</v>
      </c>
      <c r="R258" t="s">
        <v>1042</v>
      </c>
      <c r="S258" t="s">
        <v>1043</v>
      </c>
      <c r="T258" t="s">
        <v>1042</v>
      </c>
      <c r="U258" t="s">
        <v>1040</v>
      </c>
      <c r="V258" t="s">
        <v>1</v>
      </c>
      <c r="W258" t="s">
        <v>1040</v>
      </c>
      <c r="X258" t="s">
        <v>1040</v>
      </c>
      <c r="Y258" t="s">
        <v>1</v>
      </c>
      <c r="Z258" t="s">
        <v>1092</v>
      </c>
      <c r="AC258" s="121"/>
    </row>
    <row r="259" spans="1:29">
      <c r="A259" t="s">
        <v>1064</v>
      </c>
      <c r="B259" t="s">
        <v>1056</v>
      </c>
      <c r="C259" t="s">
        <v>1696</v>
      </c>
      <c r="D259" t="s">
        <v>1065</v>
      </c>
      <c r="E259">
        <v>2997.91</v>
      </c>
      <c r="F259">
        <v>6</v>
      </c>
      <c r="G259">
        <v>6</v>
      </c>
      <c r="H259">
        <f t="shared" si="9"/>
        <v>2.9979100000000001</v>
      </c>
      <c r="I259">
        <f t="shared" si="10"/>
        <v>6.0000000000000001E-3</v>
      </c>
      <c r="J259">
        <f t="shared" si="11"/>
        <v>6.0000000000000001E-3</v>
      </c>
      <c r="K259">
        <v>403.27747045781553</v>
      </c>
      <c r="L259">
        <v>818.5705930166605</v>
      </c>
      <c r="M259">
        <v>236.01460656086468</v>
      </c>
      <c r="N259" t="s">
        <v>1040</v>
      </c>
      <c r="O259">
        <v>1</v>
      </c>
      <c r="P259" t="s">
        <v>1041</v>
      </c>
      <c r="Q259" t="s">
        <v>1040</v>
      </c>
      <c r="R259" t="s">
        <v>1042</v>
      </c>
      <c r="S259" t="s">
        <v>1043</v>
      </c>
      <c r="T259" t="s">
        <v>1042</v>
      </c>
      <c r="U259" t="s">
        <v>1040</v>
      </c>
      <c r="V259" t="s">
        <v>1</v>
      </c>
      <c r="W259" t="s">
        <v>1040</v>
      </c>
      <c r="X259" t="s">
        <v>1040</v>
      </c>
      <c r="Y259" t="s">
        <v>1</v>
      </c>
      <c r="Z259" t="s">
        <v>1092</v>
      </c>
      <c r="AC259" s="121"/>
    </row>
    <row r="260" spans="1:29">
      <c r="A260" t="s">
        <v>1064</v>
      </c>
      <c r="B260" t="s">
        <v>1056</v>
      </c>
      <c r="C260" t="s">
        <v>1696</v>
      </c>
      <c r="D260" t="s">
        <v>1065</v>
      </c>
      <c r="E260">
        <v>3071.33</v>
      </c>
      <c r="F260">
        <v>15</v>
      </c>
      <c r="G260">
        <v>15</v>
      </c>
      <c r="H260">
        <f t="shared" ref="H260:H323" si="15">E260/1000</f>
        <v>3.0713300000000001</v>
      </c>
      <c r="I260">
        <f t="shared" ref="I260:I323" si="16">F260/1000</f>
        <v>1.4999999999999999E-2</v>
      </c>
      <c r="J260">
        <f t="shared" ref="J260:J323" si="17">G260/1000</f>
        <v>1.4999999999999999E-2</v>
      </c>
      <c r="K260">
        <v>328.80895689471288</v>
      </c>
      <c r="L260">
        <v>591.91027557944619</v>
      </c>
      <c r="M260">
        <v>184.16993134864563</v>
      </c>
      <c r="N260" t="s">
        <v>1040</v>
      </c>
      <c r="O260">
        <v>1</v>
      </c>
      <c r="P260" t="s">
        <v>1041</v>
      </c>
      <c r="Q260" t="s">
        <v>1040</v>
      </c>
      <c r="R260" t="s">
        <v>1042</v>
      </c>
      <c r="S260" t="s">
        <v>1043</v>
      </c>
      <c r="T260" t="s">
        <v>1042</v>
      </c>
      <c r="U260" t="s">
        <v>1040</v>
      </c>
      <c r="V260" t="s">
        <v>1</v>
      </c>
      <c r="W260" t="s">
        <v>1040</v>
      </c>
      <c r="X260" t="s">
        <v>1040</v>
      </c>
      <c r="Y260" t="s">
        <v>1</v>
      </c>
      <c r="Z260" t="s">
        <v>1092</v>
      </c>
      <c r="AC260" s="121"/>
    </row>
    <row r="261" spans="1:29">
      <c r="A261" t="s">
        <v>1064</v>
      </c>
      <c r="B261" t="s">
        <v>1056</v>
      </c>
      <c r="C261" t="s">
        <v>1696</v>
      </c>
      <c r="D261" t="s">
        <v>1065</v>
      </c>
      <c r="E261">
        <v>3171.43</v>
      </c>
      <c r="F261">
        <v>15</v>
      </c>
      <c r="G261">
        <v>15</v>
      </c>
      <c r="H261">
        <f t="shared" si="15"/>
        <v>3.17143</v>
      </c>
      <c r="I261">
        <f t="shared" si="16"/>
        <v>1.4999999999999999E-2</v>
      </c>
      <c r="J261">
        <f t="shared" si="17"/>
        <v>1.4999999999999999E-2</v>
      </c>
      <c r="K261">
        <v>241.04796244234672</v>
      </c>
      <c r="L261">
        <v>386.17913719845865</v>
      </c>
      <c r="M261">
        <v>134.56305220243794</v>
      </c>
      <c r="N261" t="s">
        <v>1040</v>
      </c>
      <c r="O261">
        <v>1</v>
      </c>
      <c r="P261" t="s">
        <v>1041</v>
      </c>
      <c r="Q261" t="s">
        <v>1040</v>
      </c>
      <c r="R261" t="s">
        <v>1042</v>
      </c>
      <c r="S261" t="s">
        <v>1043</v>
      </c>
      <c r="T261" t="s">
        <v>1042</v>
      </c>
      <c r="U261" t="s">
        <v>1040</v>
      </c>
      <c r="V261" t="s">
        <v>1</v>
      </c>
      <c r="W261" t="s">
        <v>1040</v>
      </c>
      <c r="X261" t="s">
        <v>1040</v>
      </c>
      <c r="Y261" t="s">
        <v>1</v>
      </c>
      <c r="Z261" t="s">
        <v>1092</v>
      </c>
      <c r="AC261" s="121"/>
    </row>
    <row r="262" spans="1:29">
      <c r="A262" t="s">
        <v>1064</v>
      </c>
      <c r="B262" t="s">
        <v>1056</v>
      </c>
      <c r="C262" t="s">
        <v>1696</v>
      </c>
      <c r="D262" t="s">
        <v>1065</v>
      </c>
      <c r="E262">
        <v>3245.42</v>
      </c>
      <c r="F262">
        <v>15</v>
      </c>
      <c r="G262">
        <v>15</v>
      </c>
      <c r="H262">
        <f t="shared" si="15"/>
        <v>3.2454200000000002</v>
      </c>
      <c r="I262">
        <f t="shared" si="16"/>
        <v>1.4999999999999999E-2</v>
      </c>
      <c r="J262">
        <f t="shared" si="17"/>
        <v>1.4999999999999999E-2</v>
      </c>
      <c r="K262">
        <v>273.61250178454702</v>
      </c>
      <c r="L262">
        <v>481.75739755438849</v>
      </c>
      <c r="M262">
        <v>152.62787307740896</v>
      </c>
      <c r="N262" t="s">
        <v>1040</v>
      </c>
      <c r="O262">
        <v>1</v>
      </c>
      <c r="P262" t="s">
        <v>1041</v>
      </c>
      <c r="Q262" t="s">
        <v>1040</v>
      </c>
      <c r="R262" t="s">
        <v>1042</v>
      </c>
      <c r="S262" t="s">
        <v>1043</v>
      </c>
      <c r="T262" t="s">
        <v>1042</v>
      </c>
      <c r="U262" t="s">
        <v>1040</v>
      </c>
      <c r="V262" t="s">
        <v>1</v>
      </c>
      <c r="W262" t="s">
        <v>1040</v>
      </c>
      <c r="X262" t="s">
        <v>1040</v>
      </c>
      <c r="Y262" t="s">
        <v>1</v>
      </c>
      <c r="Z262" t="s">
        <v>1092</v>
      </c>
      <c r="AC262" s="121"/>
    </row>
    <row r="263" spans="1:29">
      <c r="A263" t="s">
        <v>1064</v>
      </c>
      <c r="B263" t="s">
        <v>1056</v>
      </c>
      <c r="C263" t="s">
        <v>1696</v>
      </c>
      <c r="D263" t="s">
        <v>1065</v>
      </c>
      <c r="E263">
        <v>3454.79</v>
      </c>
      <c r="F263">
        <v>15</v>
      </c>
      <c r="G263">
        <v>15</v>
      </c>
      <c r="H263">
        <f t="shared" si="15"/>
        <v>3.45479</v>
      </c>
      <c r="I263">
        <f t="shared" si="16"/>
        <v>1.4999999999999999E-2</v>
      </c>
      <c r="J263">
        <f t="shared" si="17"/>
        <v>1.4999999999999999E-2</v>
      </c>
      <c r="K263">
        <v>367.10348404002741</v>
      </c>
      <c r="L263">
        <v>704.63626708244044</v>
      </c>
      <c r="M263">
        <v>208.15802549803365</v>
      </c>
      <c r="N263" t="s">
        <v>1040</v>
      </c>
      <c r="O263">
        <v>1</v>
      </c>
      <c r="P263" t="s">
        <v>1041</v>
      </c>
      <c r="Q263" t="s">
        <v>1040</v>
      </c>
      <c r="R263" t="s">
        <v>1042</v>
      </c>
      <c r="S263" t="s">
        <v>1043</v>
      </c>
      <c r="T263" t="s">
        <v>1042</v>
      </c>
      <c r="U263" t="s">
        <v>1040</v>
      </c>
      <c r="V263" t="s">
        <v>1</v>
      </c>
      <c r="W263" t="s">
        <v>1040</v>
      </c>
      <c r="X263" t="s">
        <v>1040</v>
      </c>
      <c r="Y263" t="s">
        <v>1</v>
      </c>
      <c r="Z263" t="s">
        <v>1092</v>
      </c>
      <c r="AC263" s="121"/>
    </row>
    <row r="264" spans="1:29">
      <c r="A264" t="s">
        <v>1064</v>
      </c>
      <c r="B264" t="s">
        <v>1056</v>
      </c>
      <c r="C264" t="s">
        <v>1696</v>
      </c>
      <c r="D264" t="s">
        <v>1065</v>
      </c>
      <c r="E264">
        <v>3540.83</v>
      </c>
      <c r="F264">
        <v>15</v>
      </c>
      <c r="G264">
        <v>15</v>
      </c>
      <c r="H264">
        <f t="shared" si="15"/>
        <v>3.5408300000000001</v>
      </c>
      <c r="I264">
        <f t="shared" si="16"/>
        <v>1.4999999999999999E-2</v>
      </c>
      <c r="J264">
        <f t="shared" si="17"/>
        <v>1.4999999999999999E-2</v>
      </c>
      <c r="K264">
        <v>248.7159497358754</v>
      </c>
      <c r="L264">
        <v>417.89161620326968</v>
      </c>
      <c r="M264">
        <v>138.74525713191196</v>
      </c>
      <c r="N264" t="s">
        <v>1040</v>
      </c>
      <c r="O264">
        <v>1</v>
      </c>
      <c r="P264" t="s">
        <v>1041</v>
      </c>
      <c r="Q264" t="s">
        <v>1040</v>
      </c>
      <c r="R264" t="s">
        <v>1042</v>
      </c>
      <c r="S264" t="s">
        <v>1043</v>
      </c>
      <c r="T264" t="s">
        <v>1042</v>
      </c>
      <c r="U264" t="s">
        <v>1040</v>
      </c>
      <c r="V264" t="s">
        <v>1</v>
      </c>
      <c r="W264" t="s">
        <v>1040</v>
      </c>
      <c r="X264" t="s">
        <v>1040</v>
      </c>
      <c r="Y264" t="s">
        <v>1</v>
      </c>
      <c r="Z264" t="s">
        <v>1092</v>
      </c>
      <c r="AC264" s="121"/>
    </row>
    <row r="265" spans="1:29">
      <c r="A265" t="s">
        <v>1064</v>
      </c>
      <c r="B265" t="s">
        <v>1056</v>
      </c>
      <c r="C265" t="s">
        <v>1696</v>
      </c>
      <c r="D265" t="s">
        <v>1065</v>
      </c>
      <c r="E265">
        <v>3746.55</v>
      </c>
      <c r="F265">
        <v>15</v>
      </c>
      <c r="G265">
        <v>15</v>
      </c>
      <c r="H265">
        <f t="shared" si="15"/>
        <v>3.74655</v>
      </c>
      <c r="I265">
        <f t="shared" si="16"/>
        <v>1.4999999999999999E-2</v>
      </c>
      <c r="J265">
        <f t="shared" si="17"/>
        <v>1.4999999999999999E-2</v>
      </c>
      <c r="K265">
        <v>362.34167308207503</v>
      </c>
      <c r="L265">
        <v>688.81681608813528</v>
      </c>
      <c r="M265">
        <v>206.13155533656877</v>
      </c>
      <c r="N265" t="s">
        <v>1040</v>
      </c>
      <c r="O265">
        <v>1</v>
      </c>
      <c r="P265" t="s">
        <v>1041</v>
      </c>
      <c r="Q265" t="s">
        <v>1040</v>
      </c>
      <c r="R265" t="s">
        <v>1042</v>
      </c>
      <c r="S265" t="s">
        <v>1043</v>
      </c>
      <c r="T265" t="s">
        <v>1042</v>
      </c>
      <c r="U265" t="s">
        <v>1040</v>
      </c>
      <c r="V265" t="s">
        <v>1</v>
      </c>
      <c r="W265" t="s">
        <v>1040</v>
      </c>
      <c r="X265" t="s">
        <v>1040</v>
      </c>
      <c r="Y265" t="s">
        <v>1</v>
      </c>
      <c r="Z265" t="s">
        <v>1092</v>
      </c>
      <c r="AC265" s="121"/>
    </row>
    <row r="266" spans="1:29">
      <c r="A266" t="s">
        <v>1064</v>
      </c>
      <c r="B266" t="s">
        <v>1056</v>
      </c>
      <c r="C266" t="s">
        <v>1696</v>
      </c>
      <c r="D266" t="s">
        <v>1065</v>
      </c>
      <c r="E266">
        <v>3947.77</v>
      </c>
      <c r="F266">
        <v>15</v>
      </c>
      <c r="G266">
        <v>15</v>
      </c>
      <c r="H266">
        <f t="shared" si="15"/>
        <v>3.9477699999999998</v>
      </c>
      <c r="I266">
        <f t="shared" si="16"/>
        <v>1.4999999999999999E-2</v>
      </c>
      <c r="J266">
        <f t="shared" si="17"/>
        <v>1.4999999999999999E-2</v>
      </c>
      <c r="K266">
        <v>403.86236609413118</v>
      </c>
      <c r="L266">
        <v>799.68342008101672</v>
      </c>
      <c r="M266">
        <v>234.7982769164546</v>
      </c>
      <c r="N266" t="s">
        <v>1040</v>
      </c>
      <c r="O266">
        <v>1</v>
      </c>
      <c r="P266" t="s">
        <v>1041</v>
      </c>
      <c r="Q266" t="s">
        <v>1040</v>
      </c>
      <c r="R266" t="s">
        <v>1042</v>
      </c>
      <c r="S266" t="s">
        <v>1043</v>
      </c>
      <c r="T266" t="s">
        <v>1042</v>
      </c>
      <c r="U266" t="s">
        <v>1040</v>
      </c>
      <c r="V266" t="s">
        <v>1</v>
      </c>
      <c r="W266" t="s">
        <v>1040</v>
      </c>
      <c r="X266" t="s">
        <v>1040</v>
      </c>
      <c r="Y266" t="s">
        <v>1</v>
      </c>
      <c r="Z266" t="s">
        <v>1092</v>
      </c>
      <c r="AC266" s="121"/>
    </row>
    <row r="267" spans="1:29">
      <c r="A267" t="s">
        <v>1064</v>
      </c>
      <c r="B267" t="s">
        <v>1056</v>
      </c>
      <c r="C267" t="s">
        <v>1696</v>
      </c>
      <c r="D267" t="s">
        <v>1065</v>
      </c>
      <c r="E267">
        <v>4105.3899999999994</v>
      </c>
      <c r="F267">
        <v>30</v>
      </c>
      <c r="G267">
        <v>30</v>
      </c>
      <c r="H267">
        <f t="shared" si="15"/>
        <v>4.105389999999999</v>
      </c>
      <c r="I267">
        <f t="shared" si="16"/>
        <v>0.03</v>
      </c>
      <c r="J267">
        <f t="shared" si="17"/>
        <v>0.03</v>
      </c>
      <c r="K267">
        <v>306.53888075402097</v>
      </c>
      <c r="L267">
        <v>581.90342593835624</v>
      </c>
      <c r="M267">
        <v>176.85708122013006</v>
      </c>
      <c r="N267" t="s">
        <v>1040</v>
      </c>
      <c r="O267">
        <v>1</v>
      </c>
      <c r="P267" t="s">
        <v>1041</v>
      </c>
      <c r="Q267" t="s">
        <v>1040</v>
      </c>
      <c r="R267" t="s">
        <v>1042</v>
      </c>
      <c r="S267" t="s">
        <v>1043</v>
      </c>
      <c r="T267" t="s">
        <v>1042</v>
      </c>
      <c r="U267" t="s">
        <v>1040</v>
      </c>
      <c r="V267" t="s">
        <v>1</v>
      </c>
      <c r="W267" t="s">
        <v>1040</v>
      </c>
      <c r="X267" t="s">
        <v>1040</v>
      </c>
      <c r="Y267" t="s">
        <v>1</v>
      </c>
      <c r="Z267" t="s">
        <v>1092</v>
      </c>
      <c r="AC267" s="121"/>
    </row>
    <row r="268" spans="1:29">
      <c r="A268" t="s">
        <v>1064</v>
      </c>
      <c r="B268" t="s">
        <v>1056</v>
      </c>
      <c r="C268" t="s">
        <v>1696</v>
      </c>
      <c r="D268" t="s">
        <v>1065</v>
      </c>
      <c r="E268">
        <v>4255.4299999999994</v>
      </c>
      <c r="F268">
        <v>30</v>
      </c>
      <c r="G268">
        <v>30</v>
      </c>
      <c r="H268">
        <f t="shared" si="15"/>
        <v>4.2554299999999996</v>
      </c>
      <c r="I268">
        <f t="shared" si="16"/>
        <v>0.03</v>
      </c>
      <c r="J268">
        <f t="shared" si="17"/>
        <v>0.03</v>
      </c>
      <c r="K268">
        <v>270.39377646208459</v>
      </c>
      <c r="L268">
        <v>487.46225333916846</v>
      </c>
      <c r="M268">
        <v>147.71145836207705</v>
      </c>
      <c r="N268" t="s">
        <v>1040</v>
      </c>
      <c r="O268">
        <v>1</v>
      </c>
      <c r="P268" t="s">
        <v>1041</v>
      </c>
      <c r="Q268" t="s">
        <v>1040</v>
      </c>
      <c r="R268" t="s">
        <v>1042</v>
      </c>
      <c r="S268" t="s">
        <v>1043</v>
      </c>
      <c r="T268" t="s">
        <v>1042</v>
      </c>
      <c r="U268" t="s">
        <v>1040</v>
      </c>
      <c r="V268" t="s">
        <v>1</v>
      </c>
      <c r="W268" t="s">
        <v>1040</v>
      </c>
      <c r="X268" t="s">
        <v>1040</v>
      </c>
      <c r="Y268" t="s">
        <v>1</v>
      </c>
      <c r="Z268" t="s">
        <v>1092</v>
      </c>
      <c r="AC268" s="121"/>
    </row>
    <row r="269" spans="1:29">
      <c r="A269" t="s">
        <v>1064</v>
      </c>
      <c r="B269" t="s">
        <v>1056</v>
      </c>
      <c r="C269" t="s">
        <v>1696</v>
      </c>
      <c r="D269" t="s">
        <v>1065</v>
      </c>
      <c r="E269">
        <v>4437</v>
      </c>
      <c r="F269">
        <v>30</v>
      </c>
      <c r="G269">
        <v>30</v>
      </c>
      <c r="H269">
        <f t="shared" si="15"/>
        <v>4.4370000000000003</v>
      </c>
      <c r="I269">
        <f t="shared" si="16"/>
        <v>0.03</v>
      </c>
      <c r="J269">
        <f t="shared" si="17"/>
        <v>0.03</v>
      </c>
      <c r="K269">
        <v>364.50706592641569</v>
      </c>
      <c r="L269">
        <v>693.19602194630647</v>
      </c>
      <c r="M269">
        <v>208.89682916065894</v>
      </c>
      <c r="N269" t="s">
        <v>1040</v>
      </c>
      <c r="O269">
        <v>1</v>
      </c>
      <c r="P269" t="s">
        <v>1041</v>
      </c>
      <c r="Q269" t="s">
        <v>1040</v>
      </c>
      <c r="R269" t="s">
        <v>1042</v>
      </c>
      <c r="S269" t="s">
        <v>1043</v>
      </c>
      <c r="T269" t="s">
        <v>1042</v>
      </c>
      <c r="U269" t="s">
        <v>1040</v>
      </c>
      <c r="V269" t="s">
        <v>1</v>
      </c>
      <c r="W269" t="s">
        <v>1040</v>
      </c>
      <c r="X269" t="s">
        <v>1040</v>
      </c>
      <c r="Y269" t="s">
        <v>1</v>
      </c>
      <c r="Z269" t="s">
        <v>1092</v>
      </c>
      <c r="AC269" s="121"/>
    </row>
    <row r="270" spans="1:29">
      <c r="A270" t="s">
        <v>1064</v>
      </c>
      <c r="B270" t="s">
        <v>1056</v>
      </c>
      <c r="C270" t="s">
        <v>1696</v>
      </c>
      <c r="D270" t="s">
        <v>1065</v>
      </c>
      <c r="E270">
        <v>4592.58</v>
      </c>
      <c r="F270">
        <v>30</v>
      </c>
      <c r="G270">
        <v>30</v>
      </c>
      <c r="H270">
        <f t="shared" si="15"/>
        <v>4.5925799999999999</v>
      </c>
      <c r="I270">
        <f t="shared" si="16"/>
        <v>0.03</v>
      </c>
      <c r="J270">
        <f t="shared" si="17"/>
        <v>0.03</v>
      </c>
      <c r="K270">
        <v>336.77897978837063</v>
      </c>
      <c r="L270">
        <v>639.04160032823916</v>
      </c>
      <c r="M270">
        <v>194.42077326036909</v>
      </c>
      <c r="N270" t="s">
        <v>1040</v>
      </c>
      <c r="O270">
        <v>1</v>
      </c>
      <c r="P270" t="s">
        <v>1041</v>
      </c>
      <c r="Q270" t="s">
        <v>1040</v>
      </c>
      <c r="R270" t="s">
        <v>1042</v>
      </c>
      <c r="S270" t="s">
        <v>1043</v>
      </c>
      <c r="T270" t="s">
        <v>1042</v>
      </c>
      <c r="U270" t="s">
        <v>1040</v>
      </c>
      <c r="V270" t="s">
        <v>1</v>
      </c>
      <c r="W270" t="s">
        <v>1040</v>
      </c>
      <c r="X270" t="s">
        <v>1040</v>
      </c>
      <c r="Y270" t="s">
        <v>1</v>
      </c>
      <c r="Z270" t="s">
        <v>1092</v>
      </c>
      <c r="AC270" s="121"/>
    </row>
    <row r="271" spans="1:29">
      <c r="A271" t="s">
        <v>1064</v>
      </c>
      <c r="B271" t="s">
        <v>1056</v>
      </c>
      <c r="C271" t="s">
        <v>1696</v>
      </c>
      <c r="D271" t="s">
        <v>1065</v>
      </c>
      <c r="E271">
        <v>4752.8599999999997</v>
      </c>
      <c r="F271">
        <v>30</v>
      </c>
      <c r="G271">
        <v>30</v>
      </c>
      <c r="H271">
        <f t="shared" si="15"/>
        <v>4.7528600000000001</v>
      </c>
      <c r="I271">
        <f t="shared" si="16"/>
        <v>0.03</v>
      </c>
      <c r="J271">
        <f t="shared" si="17"/>
        <v>0.03</v>
      </c>
      <c r="K271">
        <v>425.60008051944351</v>
      </c>
      <c r="L271">
        <v>804.46657028017216</v>
      </c>
      <c r="M271">
        <v>250.29378954655743</v>
      </c>
      <c r="N271" t="s">
        <v>1040</v>
      </c>
      <c r="O271">
        <v>1</v>
      </c>
      <c r="P271" t="s">
        <v>1041</v>
      </c>
      <c r="Q271" t="s">
        <v>1040</v>
      </c>
      <c r="R271" t="s">
        <v>1042</v>
      </c>
      <c r="S271" t="s">
        <v>1043</v>
      </c>
      <c r="T271" t="s">
        <v>1042</v>
      </c>
      <c r="U271" t="s">
        <v>1040</v>
      </c>
      <c r="V271" t="s">
        <v>1</v>
      </c>
      <c r="W271" t="s">
        <v>1040</v>
      </c>
      <c r="X271" t="s">
        <v>1040</v>
      </c>
      <c r="Y271" t="s">
        <v>1</v>
      </c>
      <c r="Z271" t="s">
        <v>1092</v>
      </c>
      <c r="AC271" s="121"/>
    </row>
    <row r="272" spans="1:29">
      <c r="A272" t="s">
        <v>1064</v>
      </c>
      <c r="B272" t="s">
        <v>1056</v>
      </c>
      <c r="C272" t="s">
        <v>1696</v>
      </c>
      <c r="D272" t="s">
        <v>1065</v>
      </c>
      <c r="E272">
        <v>5293.7052631578999</v>
      </c>
      <c r="F272">
        <v>40</v>
      </c>
      <c r="G272">
        <v>40</v>
      </c>
      <c r="H272">
        <f t="shared" si="15"/>
        <v>5.2937052631579</v>
      </c>
      <c r="I272">
        <f t="shared" si="16"/>
        <v>0.04</v>
      </c>
      <c r="J272">
        <f t="shared" si="17"/>
        <v>0.04</v>
      </c>
      <c r="K272">
        <v>341.22110905330652</v>
      </c>
      <c r="L272">
        <v>679.18419487642132</v>
      </c>
      <c r="M272">
        <v>199.9813245458449</v>
      </c>
      <c r="N272" t="s">
        <v>1040</v>
      </c>
      <c r="O272">
        <v>1</v>
      </c>
      <c r="P272" t="s">
        <v>1041</v>
      </c>
      <c r="Q272" t="s">
        <v>1040</v>
      </c>
      <c r="R272" t="s">
        <v>1042</v>
      </c>
      <c r="S272" t="s">
        <v>1043</v>
      </c>
      <c r="T272" t="s">
        <v>1042</v>
      </c>
      <c r="U272" t="s">
        <v>1040</v>
      </c>
      <c r="V272" t="s">
        <v>1</v>
      </c>
      <c r="W272" t="s">
        <v>1040</v>
      </c>
      <c r="X272" t="s">
        <v>1040</v>
      </c>
      <c r="Y272" t="s">
        <v>1</v>
      </c>
      <c r="Z272" t="s">
        <v>1092</v>
      </c>
      <c r="AC272" s="121"/>
    </row>
    <row r="273" spans="1:29">
      <c r="A273" t="s">
        <v>1064</v>
      </c>
      <c r="B273" t="s">
        <v>1056</v>
      </c>
      <c r="C273" t="s">
        <v>1696</v>
      </c>
      <c r="D273" t="s">
        <v>1065</v>
      </c>
      <c r="E273">
        <v>310</v>
      </c>
      <c r="F273">
        <v>4</v>
      </c>
      <c r="G273">
        <v>4</v>
      </c>
      <c r="H273">
        <f t="shared" si="15"/>
        <v>0.31</v>
      </c>
      <c r="I273">
        <f t="shared" si="16"/>
        <v>4.0000000000000001E-3</v>
      </c>
      <c r="J273">
        <f t="shared" si="17"/>
        <v>4.0000000000000001E-3</v>
      </c>
      <c r="K273">
        <v>211.47346027455879</v>
      </c>
      <c r="L273">
        <v>236.55084244080015</v>
      </c>
      <c r="M273">
        <v>79.00148214676463</v>
      </c>
      <c r="N273" t="s">
        <v>1040</v>
      </c>
      <c r="O273">
        <v>1</v>
      </c>
      <c r="P273" t="s">
        <v>1041</v>
      </c>
      <c r="Q273" t="s">
        <v>1040</v>
      </c>
      <c r="R273" t="s">
        <v>1042</v>
      </c>
      <c r="S273" t="s">
        <v>1043</v>
      </c>
      <c r="T273" t="s">
        <v>1042</v>
      </c>
      <c r="U273" t="s">
        <v>1040</v>
      </c>
      <c r="V273" t="s">
        <v>1</v>
      </c>
      <c r="W273" t="s">
        <v>1040</v>
      </c>
      <c r="X273" t="s">
        <v>1040</v>
      </c>
      <c r="Y273" t="s">
        <v>1</v>
      </c>
      <c r="Z273" t="s">
        <v>1084</v>
      </c>
      <c r="AC273" s="121"/>
    </row>
    <row r="274" spans="1:29">
      <c r="A274" t="s">
        <v>1064</v>
      </c>
      <c r="B274" t="s">
        <v>1056</v>
      </c>
      <c r="C274" t="s">
        <v>1696</v>
      </c>
      <c r="D274" t="s">
        <v>1065</v>
      </c>
      <c r="E274">
        <v>431</v>
      </c>
      <c r="F274">
        <v>4</v>
      </c>
      <c r="G274">
        <v>4</v>
      </c>
      <c r="H274">
        <f t="shared" si="15"/>
        <v>0.43099999999999999</v>
      </c>
      <c r="I274">
        <f t="shared" si="16"/>
        <v>4.0000000000000001E-3</v>
      </c>
      <c r="J274">
        <f t="shared" si="17"/>
        <v>4.0000000000000001E-3</v>
      </c>
      <c r="K274">
        <v>178.55143227115809</v>
      </c>
      <c r="L274">
        <v>663.50807105310241</v>
      </c>
      <c r="M274">
        <v>137.33037141023487</v>
      </c>
      <c r="N274" t="s">
        <v>1040</v>
      </c>
      <c r="O274">
        <v>1</v>
      </c>
      <c r="P274" t="s">
        <v>1041</v>
      </c>
      <c r="Q274" t="s">
        <v>1040</v>
      </c>
      <c r="R274" t="s">
        <v>1042</v>
      </c>
      <c r="S274" t="s">
        <v>1043</v>
      </c>
      <c r="T274" t="s">
        <v>1042</v>
      </c>
      <c r="U274" t="s">
        <v>1040</v>
      </c>
      <c r="V274" t="s">
        <v>1</v>
      </c>
      <c r="W274" t="s">
        <v>1040</v>
      </c>
      <c r="X274" t="s">
        <v>1040</v>
      </c>
      <c r="Y274" t="s">
        <v>1</v>
      </c>
      <c r="Z274" t="s">
        <v>1084</v>
      </c>
      <c r="AC274" s="121"/>
    </row>
    <row r="275" spans="1:29">
      <c r="A275" t="s">
        <v>1064</v>
      </c>
      <c r="B275" t="s">
        <v>1056</v>
      </c>
      <c r="C275" t="s">
        <v>1696</v>
      </c>
      <c r="D275" t="s">
        <v>1065</v>
      </c>
      <c r="E275">
        <v>575.29999999999995</v>
      </c>
      <c r="F275">
        <v>4</v>
      </c>
      <c r="G275">
        <v>4</v>
      </c>
      <c r="H275">
        <f t="shared" si="15"/>
        <v>0.57529999999999992</v>
      </c>
      <c r="I275">
        <f t="shared" si="16"/>
        <v>4.0000000000000001E-3</v>
      </c>
      <c r="J275">
        <f t="shared" si="17"/>
        <v>4.0000000000000001E-3</v>
      </c>
      <c r="K275">
        <v>187.51180719156673</v>
      </c>
      <c r="L275">
        <v>641.18134738946981</v>
      </c>
      <c r="M275">
        <v>144.51895948126827</v>
      </c>
      <c r="N275" t="s">
        <v>1040</v>
      </c>
      <c r="O275">
        <v>1</v>
      </c>
      <c r="P275" t="s">
        <v>1041</v>
      </c>
      <c r="Q275" t="s">
        <v>1040</v>
      </c>
      <c r="R275" t="s">
        <v>1042</v>
      </c>
      <c r="S275" t="s">
        <v>1043</v>
      </c>
      <c r="T275" t="s">
        <v>1042</v>
      </c>
      <c r="U275" t="s">
        <v>1040</v>
      </c>
      <c r="V275" t="s">
        <v>1</v>
      </c>
      <c r="W275" t="s">
        <v>1040</v>
      </c>
      <c r="X275" t="s">
        <v>1040</v>
      </c>
      <c r="Y275" t="s">
        <v>1</v>
      </c>
      <c r="Z275" t="s">
        <v>1084</v>
      </c>
      <c r="AC275" s="121"/>
    </row>
    <row r="276" spans="1:29">
      <c r="A276" t="s">
        <v>1064</v>
      </c>
      <c r="B276" t="s">
        <v>1056</v>
      </c>
      <c r="C276" t="s">
        <v>1696</v>
      </c>
      <c r="D276" t="s">
        <v>1065</v>
      </c>
      <c r="E276">
        <v>928.7</v>
      </c>
      <c r="F276">
        <v>4</v>
      </c>
      <c r="G276">
        <v>4</v>
      </c>
      <c r="H276">
        <f t="shared" si="15"/>
        <v>0.92870000000000008</v>
      </c>
      <c r="I276">
        <f t="shared" si="16"/>
        <v>4.0000000000000001E-3</v>
      </c>
      <c r="J276">
        <f t="shared" si="17"/>
        <v>4.0000000000000001E-3</v>
      </c>
      <c r="K276">
        <v>182.13209817525075</v>
      </c>
      <c r="L276">
        <v>632.85546070463033</v>
      </c>
      <c r="M276">
        <v>140.84787234364279</v>
      </c>
      <c r="N276" t="s">
        <v>1040</v>
      </c>
      <c r="O276">
        <v>1</v>
      </c>
      <c r="P276" t="s">
        <v>1041</v>
      </c>
      <c r="Q276" t="s">
        <v>1040</v>
      </c>
      <c r="R276" t="s">
        <v>1042</v>
      </c>
      <c r="S276" t="s">
        <v>1043</v>
      </c>
      <c r="T276" t="s">
        <v>1042</v>
      </c>
      <c r="U276" t="s">
        <v>1040</v>
      </c>
      <c r="V276" t="s">
        <v>1</v>
      </c>
      <c r="W276" t="s">
        <v>1040</v>
      </c>
      <c r="X276" t="s">
        <v>1040</v>
      </c>
      <c r="Y276" t="s">
        <v>1</v>
      </c>
      <c r="Z276" t="s">
        <v>1084</v>
      </c>
      <c r="AC276" s="121"/>
    </row>
    <row r="277" spans="1:29">
      <c r="A277" t="s">
        <v>1064</v>
      </c>
      <c r="B277" t="s">
        <v>1056</v>
      </c>
      <c r="C277" t="s">
        <v>1696</v>
      </c>
      <c r="D277" t="s">
        <v>1065</v>
      </c>
      <c r="E277">
        <v>1046</v>
      </c>
      <c r="F277">
        <v>6</v>
      </c>
      <c r="G277">
        <v>6</v>
      </c>
      <c r="H277">
        <f t="shared" si="15"/>
        <v>1.046</v>
      </c>
      <c r="I277">
        <f t="shared" si="16"/>
        <v>6.0000000000000001E-3</v>
      </c>
      <c r="J277">
        <f t="shared" si="17"/>
        <v>6.0000000000000001E-3</v>
      </c>
      <c r="K277">
        <v>187.2847395306103</v>
      </c>
      <c r="L277">
        <v>670.08596928601435</v>
      </c>
      <c r="M277">
        <v>144.50982890522462</v>
      </c>
      <c r="N277" t="s">
        <v>1040</v>
      </c>
      <c r="O277">
        <v>1</v>
      </c>
      <c r="P277" t="s">
        <v>1041</v>
      </c>
      <c r="Q277" t="s">
        <v>1040</v>
      </c>
      <c r="R277" t="s">
        <v>1042</v>
      </c>
      <c r="S277" t="s">
        <v>1043</v>
      </c>
      <c r="T277" t="s">
        <v>1042</v>
      </c>
      <c r="U277" t="s">
        <v>1040</v>
      </c>
      <c r="V277" t="s">
        <v>1</v>
      </c>
      <c r="W277" t="s">
        <v>1040</v>
      </c>
      <c r="X277" t="s">
        <v>1040</v>
      </c>
      <c r="Y277" t="s">
        <v>1</v>
      </c>
      <c r="Z277" t="s">
        <v>1084</v>
      </c>
      <c r="AC277" s="121"/>
    </row>
    <row r="278" spans="1:29">
      <c r="A278" t="s">
        <v>1064</v>
      </c>
      <c r="B278" t="s">
        <v>1056</v>
      </c>
      <c r="C278" t="s">
        <v>1696</v>
      </c>
      <c r="D278" t="s">
        <v>1065</v>
      </c>
      <c r="E278">
        <v>1191</v>
      </c>
      <c r="F278">
        <v>6</v>
      </c>
      <c r="G278">
        <v>6</v>
      </c>
      <c r="H278">
        <f t="shared" si="15"/>
        <v>1.1910000000000001</v>
      </c>
      <c r="I278">
        <f t="shared" si="16"/>
        <v>6.0000000000000001E-3</v>
      </c>
      <c r="J278">
        <f t="shared" si="17"/>
        <v>6.0000000000000001E-3</v>
      </c>
      <c r="K278">
        <v>219.91121248072915</v>
      </c>
      <c r="L278">
        <v>246.76764086616924</v>
      </c>
      <c r="M278">
        <v>83.442892089845543</v>
      </c>
      <c r="N278" t="s">
        <v>1040</v>
      </c>
      <c r="O278">
        <v>1</v>
      </c>
      <c r="P278" t="s">
        <v>1041</v>
      </c>
      <c r="Q278" t="s">
        <v>1040</v>
      </c>
      <c r="R278" t="s">
        <v>1042</v>
      </c>
      <c r="S278" t="s">
        <v>1043</v>
      </c>
      <c r="T278" t="s">
        <v>1042</v>
      </c>
      <c r="U278" t="s">
        <v>1040</v>
      </c>
      <c r="V278" t="s">
        <v>1</v>
      </c>
      <c r="W278" t="s">
        <v>1040</v>
      </c>
      <c r="X278" t="s">
        <v>1040</v>
      </c>
      <c r="Y278" t="s">
        <v>1</v>
      </c>
      <c r="Z278" t="s">
        <v>1084</v>
      </c>
      <c r="AC278" s="121"/>
    </row>
    <row r="279" spans="1:29">
      <c r="A279" t="s">
        <v>1064</v>
      </c>
      <c r="B279" t="s">
        <v>1056</v>
      </c>
      <c r="C279" t="s">
        <v>1696</v>
      </c>
      <c r="D279" t="s">
        <v>1065</v>
      </c>
      <c r="E279">
        <v>1206</v>
      </c>
      <c r="F279">
        <v>6</v>
      </c>
      <c r="G279">
        <v>6</v>
      </c>
      <c r="H279">
        <f t="shared" si="15"/>
        <v>1.206</v>
      </c>
      <c r="I279">
        <f t="shared" si="16"/>
        <v>6.0000000000000001E-3</v>
      </c>
      <c r="J279">
        <f t="shared" si="17"/>
        <v>6.0000000000000001E-3</v>
      </c>
      <c r="K279">
        <v>194.71405468991108</v>
      </c>
      <c r="L279">
        <v>709.4288731790075</v>
      </c>
      <c r="M279">
        <v>151.34737826851969</v>
      </c>
      <c r="N279" t="s">
        <v>1040</v>
      </c>
      <c r="O279">
        <v>1</v>
      </c>
      <c r="P279" t="s">
        <v>1041</v>
      </c>
      <c r="Q279" t="s">
        <v>1040</v>
      </c>
      <c r="R279" t="s">
        <v>1042</v>
      </c>
      <c r="S279" t="s">
        <v>1043</v>
      </c>
      <c r="T279" t="s">
        <v>1042</v>
      </c>
      <c r="U279" t="s">
        <v>1040</v>
      </c>
      <c r="V279" t="s">
        <v>1</v>
      </c>
      <c r="W279" t="s">
        <v>1040</v>
      </c>
      <c r="X279" t="s">
        <v>1040</v>
      </c>
      <c r="Y279" t="s">
        <v>1</v>
      </c>
      <c r="Z279" t="s">
        <v>1084</v>
      </c>
      <c r="AC279" s="121"/>
    </row>
    <row r="280" spans="1:29">
      <c r="A280" t="s">
        <v>1064</v>
      </c>
      <c r="B280" t="s">
        <v>1056</v>
      </c>
      <c r="C280" t="s">
        <v>1696</v>
      </c>
      <c r="D280" t="s">
        <v>1065</v>
      </c>
      <c r="E280">
        <v>1218.8</v>
      </c>
      <c r="F280">
        <v>6</v>
      </c>
      <c r="G280">
        <v>6</v>
      </c>
      <c r="H280">
        <f t="shared" si="15"/>
        <v>1.2187999999999999</v>
      </c>
      <c r="I280">
        <f t="shared" si="16"/>
        <v>6.0000000000000001E-3</v>
      </c>
      <c r="J280">
        <f t="shared" si="17"/>
        <v>6.0000000000000001E-3</v>
      </c>
      <c r="K280">
        <v>204.30153825985545</v>
      </c>
      <c r="L280">
        <v>214.6517052666413</v>
      </c>
      <c r="M280">
        <v>75.545355557509453</v>
      </c>
      <c r="N280" t="s">
        <v>1040</v>
      </c>
      <c r="O280">
        <v>1</v>
      </c>
      <c r="P280" t="s">
        <v>1041</v>
      </c>
      <c r="Q280" t="s">
        <v>1040</v>
      </c>
      <c r="R280" t="s">
        <v>1042</v>
      </c>
      <c r="S280" t="s">
        <v>1043</v>
      </c>
      <c r="T280" t="s">
        <v>1042</v>
      </c>
      <c r="U280" t="s">
        <v>1040</v>
      </c>
      <c r="V280" t="s">
        <v>1</v>
      </c>
      <c r="W280" t="s">
        <v>1040</v>
      </c>
      <c r="X280" t="s">
        <v>1040</v>
      </c>
      <c r="Y280" t="s">
        <v>1</v>
      </c>
      <c r="Z280" t="s">
        <v>1084</v>
      </c>
      <c r="AC280" s="121"/>
    </row>
    <row r="281" spans="1:29">
      <c r="A281" t="s">
        <v>1064</v>
      </c>
      <c r="B281" t="s">
        <v>1056</v>
      </c>
      <c r="C281" t="s">
        <v>1696</v>
      </c>
      <c r="D281" t="s">
        <v>1065</v>
      </c>
      <c r="E281">
        <v>1232.2</v>
      </c>
      <c r="F281">
        <v>6</v>
      </c>
      <c r="G281">
        <v>6</v>
      </c>
      <c r="H281">
        <f t="shared" si="15"/>
        <v>1.2322</v>
      </c>
      <c r="I281">
        <f t="shared" si="16"/>
        <v>6.0000000000000001E-3</v>
      </c>
      <c r="J281">
        <f t="shared" si="17"/>
        <v>6.0000000000000001E-3</v>
      </c>
      <c r="K281">
        <v>216.07983666995611</v>
      </c>
      <c r="L281">
        <v>236.57342759823334</v>
      </c>
      <c r="M281">
        <v>81.242015260548072</v>
      </c>
      <c r="N281" t="s">
        <v>1040</v>
      </c>
      <c r="O281">
        <v>1</v>
      </c>
      <c r="P281" t="s">
        <v>1041</v>
      </c>
      <c r="Q281" t="s">
        <v>1040</v>
      </c>
      <c r="R281" t="s">
        <v>1042</v>
      </c>
      <c r="S281" t="s">
        <v>1043</v>
      </c>
      <c r="T281" t="s">
        <v>1042</v>
      </c>
      <c r="U281" t="s">
        <v>1040</v>
      </c>
      <c r="V281" t="s">
        <v>1</v>
      </c>
      <c r="W281" t="s">
        <v>1040</v>
      </c>
      <c r="X281" t="s">
        <v>1040</v>
      </c>
      <c r="Y281" t="s">
        <v>1</v>
      </c>
      <c r="Z281" t="s">
        <v>1084</v>
      </c>
      <c r="AC281" s="121"/>
    </row>
    <row r="282" spans="1:29">
      <c r="A282" t="s">
        <v>1064</v>
      </c>
      <c r="B282" t="s">
        <v>1056</v>
      </c>
      <c r="C282" t="s">
        <v>1696</v>
      </c>
      <c r="D282" t="s">
        <v>1065</v>
      </c>
      <c r="E282">
        <v>1250</v>
      </c>
      <c r="F282">
        <v>6</v>
      </c>
      <c r="G282">
        <v>6</v>
      </c>
      <c r="H282">
        <f t="shared" si="15"/>
        <v>1.25</v>
      </c>
      <c r="I282">
        <f t="shared" si="16"/>
        <v>6.0000000000000001E-3</v>
      </c>
      <c r="J282">
        <f t="shared" si="17"/>
        <v>6.0000000000000001E-3</v>
      </c>
      <c r="K282">
        <v>184.60947081966202</v>
      </c>
      <c r="L282">
        <v>673.2252225400216</v>
      </c>
      <c r="M282">
        <v>142.62647064568</v>
      </c>
      <c r="N282" t="s">
        <v>1040</v>
      </c>
      <c r="O282">
        <v>1</v>
      </c>
      <c r="P282" t="s">
        <v>1041</v>
      </c>
      <c r="Q282" t="s">
        <v>1040</v>
      </c>
      <c r="R282" t="s">
        <v>1042</v>
      </c>
      <c r="S282" t="s">
        <v>1043</v>
      </c>
      <c r="T282" t="s">
        <v>1042</v>
      </c>
      <c r="U282" t="s">
        <v>1040</v>
      </c>
      <c r="V282" t="s">
        <v>1</v>
      </c>
      <c r="W282" t="s">
        <v>1040</v>
      </c>
      <c r="X282" t="s">
        <v>1040</v>
      </c>
      <c r="Y282" t="s">
        <v>1</v>
      </c>
      <c r="Z282" t="s">
        <v>1084</v>
      </c>
      <c r="AC282" s="121"/>
    </row>
    <row r="283" spans="1:29">
      <c r="A283" t="s">
        <v>1064</v>
      </c>
      <c r="B283" t="s">
        <v>1056</v>
      </c>
      <c r="C283" t="s">
        <v>1696</v>
      </c>
      <c r="D283" t="s">
        <v>1065</v>
      </c>
      <c r="E283">
        <v>1272</v>
      </c>
      <c r="F283">
        <v>6</v>
      </c>
      <c r="G283">
        <v>6</v>
      </c>
      <c r="H283">
        <f t="shared" si="15"/>
        <v>1.272</v>
      </c>
      <c r="I283">
        <f t="shared" si="16"/>
        <v>6.0000000000000001E-3</v>
      </c>
      <c r="J283">
        <f t="shared" si="17"/>
        <v>6.0000000000000001E-3</v>
      </c>
      <c r="K283">
        <v>193.58600229177577</v>
      </c>
      <c r="L283">
        <v>718.1852011020967</v>
      </c>
      <c r="M283">
        <v>149.73821896753122</v>
      </c>
      <c r="N283" t="s">
        <v>1040</v>
      </c>
      <c r="O283">
        <v>1</v>
      </c>
      <c r="P283" t="s">
        <v>1041</v>
      </c>
      <c r="Q283" t="s">
        <v>1040</v>
      </c>
      <c r="R283" t="s">
        <v>1042</v>
      </c>
      <c r="S283" t="s">
        <v>1043</v>
      </c>
      <c r="T283" t="s">
        <v>1042</v>
      </c>
      <c r="U283" t="s">
        <v>1040</v>
      </c>
      <c r="V283" t="s">
        <v>1</v>
      </c>
      <c r="W283" t="s">
        <v>1040</v>
      </c>
      <c r="X283" t="s">
        <v>1040</v>
      </c>
      <c r="Y283" t="s">
        <v>1</v>
      </c>
      <c r="Z283" t="s">
        <v>1084</v>
      </c>
      <c r="AC283" s="121"/>
    </row>
    <row r="284" spans="1:29">
      <c r="A284" t="s">
        <v>1064</v>
      </c>
      <c r="B284" t="s">
        <v>1056</v>
      </c>
      <c r="C284" t="s">
        <v>1696</v>
      </c>
      <c r="D284" t="s">
        <v>1065</v>
      </c>
      <c r="E284">
        <v>1284.5999999999999</v>
      </c>
      <c r="F284">
        <v>6</v>
      </c>
      <c r="G284">
        <v>6</v>
      </c>
      <c r="H284">
        <f t="shared" si="15"/>
        <v>1.2846</v>
      </c>
      <c r="I284">
        <f t="shared" si="16"/>
        <v>6.0000000000000001E-3</v>
      </c>
      <c r="J284">
        <f t="shared" si="17"/>
        <v>6.0000000000000001E-3</v>
      </c>
      <c r="K284">
        <v>187.44212701906218</v>
      </c>
      <c r="L284">
        <v>694.03733619830064</v>
      </c>
      <c r="M284">
        <v>144.92084355339748</v>
      </c>
      <c r="N284" t="s">
        <v>1040</v>
      </c>
      <c r="O284">
        <v>1</v>
      </c>
      <c r="P284" t="s">
        <v>1041</v>
      </c>
      <c r="Q284" t="s">
        <v>1040</v>
      </c>
      <c r="R284" t="s">
        <v>1042</v>
      </c>
      <c r="S284" t="s">
        <v>1043</v>
      </c>
      <c r="T284" t="s">
        <v>1042</v>
      </c>
      <c r="U284" t="s">
        <v>1040</v>
      </c>
      <c r="V284" t="s">
        <v>1</v>
      </c>
      <c r="W284" t="s">
        <v>1040</v>
      </c>
      <c r="X284" t="s">
        <v>1040</v>
      </c>
      <c r="Y284" t="s">
        <v>1</v>
      </c>
      <c r="Z284" t="s">
        <v>1084</v>
      </c>
      <c r="AC284" s="121"/>
    </row>
    <row r="285" spans="1:29">
      <c r="A285" t="s">
        <v>1064</v>
      </c>
      <c r="B285" t="s">
        <v>1056</v>
      </c>
      <c r="C285" t="s">
        <v>1696</v>
      </c>
      <c r="D285" t="s">
        <v>1065</v>
      </c>
      <c r="E285">
        <v>1351.2</v>
      </c>
      <c r="F285">
        <v>6</v>
      </c>
      <c r="G285">
        <v>6</v>
      </c>
      <c r="H285">
        <f t="shared" si="15"/>
        <v>1.3512</v>
      </c>
      <c r="I285">
        <f t="shared" si="16"/>
        <v>6.0000000000000001E-3</v>
      </c>
      <c r="J285">
        <f t="shared" si="17"/>
        <v>6.0000000000000001E-3</v>
      </c>
      <c r="K285">
        <v>228.56588930044089</v>
      </c>
      <c r="L285">
        <v>271.96560747883257</v>
      </c>
      <c r="M285">
        <v>88.603851789308152</v>
      </c>
      <c r="N285" t="s">
        <v>1040</v>
      </c>
      <c r="O285">
        <v>1</v>
      </c>
      <c r="P285" t="s">
        <v>1041</v>
      </c>
      <c r="Q285" t="s">
        <v>1040</v>
      </c>
      <c r="R285" t="s">
        <v>1042</v>
      </c>
      <c r="S285" t="s">
        <v>1043</v>
      </c>
      <c r="T285" t="s">
        <v>1042</v>
      </c>
      <c r="U285" t="s">
        <v>1040</v>
      </c>
      <c r="V285" t="s">
        <v>1</v>
      </c>
      <c r="W285" t="s">
        <v>1040</v>
      </c>
      <c r="X285" t="s">
        <v>1040</v>
      </c>
      <c r="Y285" t="s">
        <v>1</v>
      </c>
      <c r="Z285" t="s">
        <v>1084</v>
      </c>
      <c r="AC285" s="121"/>
    </row>
    <row r="286" spans="1:29">
      <c r="A286" t="s">
        <v>1064</v>
      </c>
      <c r="B286" t="s">
        <v>1056</v>
      </c>
      <c r="C286" t="s">
        <v>1696</v>
      </c>
      <c r="D286" t="s">
        <v>1065</v>
      </c>
      <c r="E286">
        <v>1651.8356164383601</v>
      </c>
      <c r="F286">
        <v>6</v>
      </c>
      <c r="G286">
        <v>6</v>
      </c>
      <c r="H286">
        <f t="shared" si="15"/>
        <v>1.6518356164383601</v>
      </c>
      <c r="I286">
        <f t="shared" si="16"/>
        <v>6.0000000000000001E-3</v>
      </c>
      <c r="J286">
        <f t="shared" si="17"/>
        <v>6.0000000000000001E-3</v>
      </c>
      <c r="K286">
        <v>189.36508319461635</v>
      </c>
      <c r="L286">
        <v>709.20095022327996</v>
      </c>
      <c r="M286">
        <v>145.85582676778168</v>
      </c>
      <c r="N286" t="s">
        <v>1040</v>
      </c>
      <c r="O286">
        <v>1</v>
      </c>
      <c r="P286" t="s">
        <v>1041</v>
      </c>
      <c r="Q286" t="s">
        <v>1040</v>
      </c>
      <c r="R286" t="s">
        <v>1042</v>
      </c>
      <c r="S286" t="s">
        <v>1043</v>
      </c>
      <c r="T286" t="s">
        <v>1042</v>
      </c>
      <c r="U286" t="s">
        <v>1040</v>
      </c>
      <c r="V286" t="s">
        <v>1</v>
      </c>
      <c r="W286" t="s">
        <v>1040</v>
      </c>
      <c r="X286" t="s">
        <v>1040</v>
      </c>
      <c r="Y286" t="s">
        <v>1</v>
      </c>
      <c r="Z286" t="s">
        <v>1084</v>
      </c>
      <c r="AC286" s="121"/>
    </row>
    <row r="287" spans="1:29">
      <c r="A287" t="s">
        <v>1064</v>
      </c>
      <c r="B287" t="s">
        <v>1056</v>
      </c>
      <c r="C287" t="s">
        <v>1696</v>
      </c>
      <c r="D287" t="s">
        <v>1065</v>
      </c>
      <c r="E287">
        <v>1734.68493150685</v>
      </c>
      <c r="F287">
        <v>6</v>
      </c>
      <c r="G287">
        <v>6</v>
      </c>
      <c r="H287">
        <f t="shared" si="15"/>
        <v>1.73468493150685</v>
      </c>
      <c r="I287">
        <f t="shared" si="16"/>
        <v>6.0000000000000001E-3</v>
      </c>
      <c r="J287">
        <f t="shared" si="17"/>
        <v>6.0000000000000001E-3</v>
      </c>
      <c r="K287">
        <v>199.27851491002752</v>
      </c>
      <c r="L287">
        <v>787.39380417679365</v>
      </c>
      <c r="M287">
        <v>154.37524258967855</v>
      </c>
      <c r="N287" t="s">
        <v>1040</v>
      </c>
      <c r="O287">
        <v>1</v>
      </c>
      <c r="P287" t="s">
        <v>1041</v>
      </c>
      <c r="Q287" t="s">
        <v>1040</v>
      </c>
      <c r="R287" t="s">
        <v>1042</v>
      </c>
      <c r="S287" t="s">
        <v>1043</v>
      </c>
      <c r="T287" t="s">
        <v>1042</v>
      </c>
      <c r="U287" t="s">
        <v>1040</v>
      </c>
      <c r="V287" t="s">
        <v>1</v>
      </c>
      <c r="W287" t="s">
        <v>1040</v>
      </c>
      <c r="X287" t="s">
        <v>1040</v>
      </c>
      <c r="Y287" t="s">
        <v>1</v>
      </c>
      <c r="Z287" t="s">
        <v>1084</v>
      </c>
      <c r="AC287" s="121"/>
    </row>
    <row r="288" spans="1:29">
      <c r="A288" t="s">
        <v>1064</v>
      </c>
      <c r="B288" t="s">
        <v>1056</v>
      </c>
      <c r="C288" t="s">
        <v>1696</v>
      </c>
      <c r="D288" t="s">
        <v>1065</v>
      </c>
      <c r="E288">
        <v>1959.1390728476802</v>
      </c>
      <c r="F288">
        <v>6</v>
      </c>
      <c r="G288">
        <v>6</v>
      </c>
      <c r="H288">
        <f t="shared" si="15"/>
        <v>1.9591390728476801</v>
      </c>
      <c r="I288">
        <f t="shared" si="16"/>
        <v>6.0000000000000001E-3</v>
      </c>
      <c r="J288">
        <f t="shared" si="17"/>
        <v>6.0000000000000001E-3</v>
      </c>
      <c r="K288">
        <v>198.50255193982466</v>
      </c>
      <c r="L288">
        <v>771.06878767198498</v>
      </c>
      <c r="M288">
        <v>156.03499992683777</v>
      </c>
      <c r="N288" t="s">
        <v>1040</v>
      </c>
      <c r="O288">
        <v>1</v>
      </c>
      <c r="P288" t="s">
        <v>1041</v>
      </c>
      <c r="Q288" t="s">
        <v>1040</v>
      </c>
      <c r="R288" t="s">
        <v>1042</v>
      </c>
      <c r="S288" t="s">
        <v>1043</v>
      </c>
      <c r="T288" t="s">
        <v>1042</v>
      </c>
      <c r="U288" t="s">
        <v>1040</v>
      </c>
      <c r="V288" t="s">
        <v>1</v>
      </c>
      <c r="W288" t="s">
        <v>1040</v>
      </c>
      <c r="X288" t="s">
        <v>1040</v>
      </c>
      <c r="Y288" t="s">
        <v>1</v>
      </c>
      <c r="Z288" t="s">
        <v>1084</v>
      </c>
      <c r="AC288" s="121"/>
    </row>
    <row r="289" spans="1:29">
      <c r="A289" t="s">
        <v>1064</v>
      </c>
      <c r="B289" t="s">
        <v>1056</v>
      </c>
      <c r="C289" t="s">
        <v>1696</v>
      </c>
      <c r="D289" t="s">
        <v>1065</v>
      </c>
      <c r="E289">
        <v>2094.8166666666702</v>
      </c>
      <c r="F289">
        <v>6</v>
      </c>
      <c r="G289">
        <v>6</v>
      </c>
      <c r="H289">
        <f t="shared" si="15"/>
        <v>2.0948166666666701</v>
      </c>
      <c r="I289">
        <f t="shared" si="16"/>
        <v>6.0000000000000001E-3</v>
      </c>
      <c r="J289">
        <f t="shared" si="17"/>
        <v>6.0000000000000001E-3</v>
      </c>
      <c r="K289">
        <v>235.10181474558627</v>
      </c>
      <c r="L289">
        <v>276.13724182185103</v>
      </c>
      <c r="M289">
        <v>91.94282067822644</v>
      </c>
      <c r="N289" t="s">
        <v>1040</v>
      </c>
      <c r="O289">
        <v>1</v>
      </c>
      <c r="P289" t="s">
        <v>1041</v>
      </c>
      <c r="Q289" t="s">
        <v>1040</v>
      </c>
      <c r="R289" t="s">
        <v>1042</v>
      </c>
      <c r="S289" t="s">
        <v>1043</v>
      </c>
      <c r="T289" t="s">
        <v>1042</v>
      </c>
      <c r="U289" t="s">
        <v>1040</v>
      </c>
      <c r="V289" t="s">
        <v>1</v>
      </c>
      <c r="W289" t="s">
        <v>1040</v>
      </c>
      <c r="X289" t="s">
        <v>1040</v>
      </c>
      <c r="Y289" t="s">
        <v>1</v>
      </c>
      <c r="Z289" t="s">
        <v>1084</v>
      </c>
      <c r="AC289" s="121"/>
    </row>
    <row r="290" spans="1:29">
      <c r="A290" t="s">
        <v>1064</v>
      </c>
      <c r="B290" t="s">
        <v>1056</v>
      </c>
      <c r="C290" t="s">
        <v>1696</v>
      </c>
      <c r="D290" t="s">
        <v>1065</v>
      </c>
      <c r="E290">
        <v>2198.2333333333299</v>
      </c>
      <c r="F290">
        <v>6</v>
      </c>
      <c r="G290">
        <v>6</v>
      </c>
      <c r="H290">
        <f t="shared" si="15"/>
        <v>2.1982333333333299</v>
      </c>
      <c r="I290">
        <f t="shared" si="16"/>
        <v>6.0000000000000001E-3</v>
      </c>
      <c r="J290">
        <f t="shared" si="17"/>
        <v>6.0000000000000001E-3</v>
      </c>
      <c r="K290">
        <v>235.1610316468107</v>
      </c>
      <c r="L290">
        <v>270.0145483515256</v>
      </c>
      <c r="M290">
        <v>91.057157320130074</v>
      </c>
      <c r="N290" t="s">
        <v>1040</v>
      </c>
      <c r="O290">
        <v>1</v>
      </c>
      <c r="P290" t="s">
        <v>1041</v>
      </c>
      <c r="Q290" t="s">
        <v>1040</v>
      </c>
      <c r="R290" t="s">
        <v>1042</v>
      </c>
      <c r="S290" t="s">
        <v>1043</v>
      </c>
      <c r="T290" t="s">
        <v>1042</v>
      </c>
      <c r="U290" t="s">
        <v>1040</v>
      </c>
      <c r="V290" t="s">
        <v>1</v>
      </c>
      <c r="W290" t="s">
        <v>1040</v>
      </c>
      <c r="X290" t="s">
        <v>1040</v>
      </c>
      <c r="Y290" t="s">
        <v>1</v>
      </c>
      <c r="Z290" t="s">
        <v>1084</v>
      </c>
      <c r="AC290" s="121"/>
    </row>
    <row r="291" spans="1:29">
      <c r="A291" t="s">
        <v>1064</v>
      </c>
      <c r="B291" t="s">
        <v>1056</v>
      </c>
      <c r="C291" t="s">
        <v>1696</v>
      </c>
      <c r="D291" t="s">
        <v>1065</v>
      </c>
      <c r="E291">
        <v>2298.06896551724</v>
      </c>
      <c r="F291">
        <v>6</v>
      </c>
      <c r="G291">
        <v>6</v>
      </c>
      <c r="H291">
        <f t="shared" si="15"/>
        <v>2.2980689655172402</v>
      </c>
      <c r="I291">
        <f t="shared" si="16"/>
        <v>6.0000000000000001E-3</v>
      </c>
      <c r="J291">
        <f t="shared" si="17"/>
        <v>6.0000000000000001E-3</v>
      </c>
      <c r="K291">
        <v>258.78300736337042</v>
      </c>
      <c r="L291">
        <v>324.7391524727218</v>
      </c>
      <c r="M291">
        <v>104.72252643590579</v>
      </c>
      <c r="N291" t="s">
        <v>1040</v>
      </c>
      <c r="O291">
        <v>1</v>
      </c>
      <c r="P291" t="s">
        <v>1041</v>
      </c>
      <c r="Q291" t="s">
        <v>1040</v>
      </c>
      <c r="R291" t="s">
        <v>1042</v>
      </c>
      <c r="S291" t="s">
        <v>1043</v>
      </c>
      <c r="T291" t="s">
        <v>1042</v>
      </c>
      <c r="U291" t="s">
        <v>1040</v>
      </c>
      <c r="V291" t="s">
        <v>1</v>
      </c>
      <c r="W291" t="s">
        <v>1040</v>
      </c>
      <c r="X291" t="s">
        <v>1040</v>
      </c>
      <c r="Y291" t="s">
        <v>1</v>
      </c>
      <c r="Z291" t="s">
        <v>1084</v>
      </c>
      <c r="AC291" s="121"/>
    </row>
    <row r="292" spans="1:29">
      <c r="A292" t="s">
        <v>1064</v>
      </c>
      <c r="B292" t="s">
        <v>1056</v>
      </c>
      <c r="C292" t="s">
        <v>1696</v>
      </c>
      <c r="D292" t="s">
        <v>1065</v>
      </c>
      <c r="E292">
        <v>2421.3611615244999</v>
      </c>
      <c r="F292">
        <v>6</v>
      </c>
      <c r="G292">
        <v>6</v>
      </c>
      <c r="H292">
        <f t="shared" si="15"/>
        <v>2.4213611615245001</v>
      </c>
      <c r="I292">
        <f t="shared" si="16"/>
        <v>6.0000000000000001E-3</v>
      </c>
      <c r="J292">
        <f t="shared" si="17"/>
        <v>6.0000000000000001E-3</v>
      </c>
      <c r="K292">
        <v>275.44617187655399</v>
      </c>
      <c r="L292">
        <v>356.06766829277808</v>
      </c>
      <c r="M292">
        <v>112.00015678693515</v>
      </c>
      <c r="N292" t="s">
        <v>1040</v>
      </c>
      <c r="O292">
        <v>1</v>
      </c>
      <c r="P292" t="s">
        <v>1041</v>
      </c>
      <c r="Q292" t="s">
        <v>1040</v>
      </c>
      <c r="R292" t="s">
        <v>1042</v>
      </c>
      <c r="S292" t="s">
        <v>1043</v>
      </c>
      <c r="T292" t="s">
        <v>1042</v>
      </c>
      <c r="U292" t="s">
        <v>1040</v>
      </c>
      <c r="V292" t="s">
        <v>1</v>
      </c>
      <c r="W292" t="s">
        <v>1040</v>
      </c>
      <c r="X292" t="s">
        <v>1040</v>
      </c>
      <c r="Y292" t="s">
        <v>1</v>
      </c>
      <c r="Z292" t="s">
        <v>1084</v>
      </c>
      <c r="AC292" s="121"/>
    </row>
    <row r="293" spans="1:29">
      <c r="A293" t="s">
        <v>1064</v>
      </c>
      <c r="B293" t="s">
        <v>1056</v>
      </c>
      <c r="C293" t="s">
        <v>1696</v>
      </c>
      <c r="D293" t="s">
        <v>1065</v>
      </c>
      <c r="E293">
        <v>2601.6878402903799</v>
      </c>
      <c r="F293">
        <v>6</v>
      </c>
      <c r="G293">
        <v>6</v>
      </c>
      <c r="H293">
        <f t="shared" si="15"/>
        <v>2.60168784029038</v>
      </c>
      <c r="I293">
        <f t="shared" si="16"/>
        <v>6.0000000000000001E-3</v>
      </c>
      <c r="J293">
        <f t="shared" si="17"/>
        <v>6.0000000000000001E-3</v>
      </c>
      <c r="K293">
        <v>246.56495424973951</v>
      </c>
      <c r="L293">
        <v>292.67191137726212</v>
      </c>
      <c r="M293">
        <v>96.332835703818233</v>
      </c>
      <c r="N293" t="s">
        <v>1040</v>
      </c>
      <c r="O293">
        <v>1</v>
      </c>
      <c r="P293" t="s">
        <v>1041</v>
      </c>
      <c r="Q293" t="s">
        <v>1040</v>
      </c>
      <c r="R293" t="s">
        <v>1042</v>
      </c>
      <c r="S293" t="s">
        <v>1043</v>
      </c>
      <c r="T293" t="s">
        <v>1042</v>
      </c>
      <c r="U293" t="s">
        <v>1040</v>
      </c>
      <c r="V293" t="s">
        <v>1</v>
      </c>
      <c r="W293" t="s">
        <v>1040</v>
      </c>
      <c r="X293" t="s">
        <v>1040</v>
      </c>
      <c r="Y293" t="s">
        <v>1</v>
      </c>
      <c r="Z293" t="s">
        <v>1084</v>
      </c>
      <c r="AC293" s="121"/>
    </row>
    <row r="294" spans="1:29">
      <c r="A294" t="s">
        <v>1064</v>
      </c>
      <c r="B294" t="s">
        <v>1056</v>
      </c>
      <c r="C294" t="s">
        <v>1696</v>
      </c>
      <c r="D294" t="s">
        <v>1065</v>
      </c>
      <c r="E294">
        <v>2619.6551724137903</v>
      </c>
      <c r="F294">
        <v>6</v>
      </c>
      <c r="G294">
        <v>6</v>
      </c>
      <c r="H294">
        <f t="shared" si="15"/>
        <v>2.6196551724137902</v>
      </c>
      <c r="I294">
        <f t="shared" si="16"/>
        <v>6.0000000000000001E-3</v>
      </c>
      <c r="J294">
        <f t="shared" si="17"/>
        <v>6.0000000000000001E-3</v>
      </c>
      <c r="K294">
        <v>191.19827447228306</v>
      </c>
      <c r="L294">
        <v>681.54869181256561</v>
      </c>
      <c r="M294">
        <v>148.18253899960999</v>
      </c>
      <c r="N294" t="s">
        <v>1040</v>
      </c>
      <c r="O294">
        <v>1</v>
      </c>
      <c r="P294" t="s">
        <v>1041</v>
      </c>
      <c r="Q294" t="s">
        <v>1040</v>
      </c>
      <c r="R294" t="s">
        <v>1042</v>
      </c>
      <c r="S294" t="s">
        <v>1043</v>
      </c>
      <c r="T294" t="s">
        <v>1042</v>
      </c>
      <c r="U294" t="s">
        <v>1040</v>
      </c>
      <c r="V294" t="s">
        <v>1</v>
      </c>
      <c r="W294" t="s">
        <v>1040</v>
      </c>
      <c r="X294" t="s">
        <v>1040</v>
      </c>
      <c r="Y294" t="s">
        <v>1</v>
      </c>
      <c r="Z294" t="s">
        <v>1084</v>
      </c>
      <c r="AC294" s="121"/>
    </row>
    <row r="295" spans="1:29">
      <c r="A295" t="s">
        <v>1064</v>
      </c>
      <c r="B295" t="s">
        <v>1056</v>
      </c>
      <c r="C295" t="s">
        <v>1696</v>
      </c>
      <c r="D295" t="s">
        <v>1065</v>
      </c>
      <c r="E295">
        <v>2718.6388384755001</v>
      </c>
      <c r="F295">
        <v>6</v>
      </c>
      <c r="G295">
        <v>6</v>
      </c>
      <c r="H295">
        <f t="shared" si="15"/>
        <v>2.7186388384755</v>
      </c>
      <c r="I295">
        <f t="shared" si="16"/>
        <v>6.0000000000000001E-3</v>
      </c>
      <c r="J295">
        <f t="shared" si="17"/>
        <v>6.0000000000000001E-3</v>
      </c>
      <c r="K295">
        <v>200.30644185559711</v>
      </c>
      <c r="L295">
        <v>211.39934544863164</v>
      </c>
      <c r="M295">
        <v>73.651473995804352</v>
      </c>
      <c r="N295" t="s">
        <v>1040</v>
      </c>
      <c r="O295">
        <v>1</v>
      </c>
      <c r="P295" t="s">
        <v>1041</v>
      </c>
      <c r="Q295" t="s">
        <v>1040</v>
      </c>
      <c r="R295" t="s">
        <v>1042</v>
      </c>
      <c r="S295" t="s">
        <v>1043</v>
      </c>
      <c r="T295" t="s">
        <v>1042</v>
      </c>
      <c r="U295" t="s">
        <v>1040</v>
      </c>
      <c r="V295" t="s">
        <v>1</v>
      </c>
      <c r="W295" t="s">
        <v>1040</v>
      </c>
      <c r="X295" t="s">
        <v>1040</v>
      </c>
      <c r="Y295" t="s">
        <v>1</v>
      </c>
      <c r="Z295" t="s">
        <v>1084</v>
      </c>
      <c r="AC295" s="121"/>
    </row>
    <row r="296" spans="1:29">
      <c r="A296" t="s">
        <v>1064</v>
      </c>
      <c r="B296" t="s">
        <v>1056</v>
      </c>
      <c r="C296" t="s">
        <v>1696</v>
      </c>
      <c r="D296" t="s">
        <v>1065</v>
      </c>
      <c r="E296">
        <v>2938.1258366800498</v>
      </c>
      <c r="F296">
        <v>6</v>
      </c>
      <c r="G296">
        <v>6</v>
      </c>
      <c r="H296">
        <f t="shared" si="15"/>
        <v>2.93812583668005</v>
      </c>
      <c r="I296">
        <f t="shared" si="16"/>
        <v>6.0000000000000001E-3</v>
      </c>
      <c r="J296">
        <f t="shared" si="17"/>
        <v>6.0000000000000001E-3</v>
      </c>
      <c r="K296">
        <v>191.29980220793146</v>
      </c>
      <c r="L296">
        <v>657.68303217474227</v>
      </c>
      <c r="M296">
        <v>146.35639741199785</v>
      </c>
      <c r="N296" t="s">
        <v>1040</v>
      </c>
      <c r="O296">
        <v>1</v>
      </c>
      <c r="P296" t="s">
        <v>1041</v>
      </c>
      <c r="Q296" t="s">
        <v>1040</v>
      </c>
      <c r="R296" t="s">
        <v>1042</v>
      </c>
      <c r="S296" t="s">
        <v>1043</v>
      </c>
      <c r="T296" t="s">
        <v>1042</v>
      </c>
      <c r="U296" t="s">
        <v>1040</v>
      </c>
      <c r="V296" t="s">
        <v>1</v>
      </c>
      <c r="W296" t="s">
        <v>1040</v>
      </c>
      <c r="X296" t="s">
        <v>1040</v>
      </c>
      <c r="Y296" t="s">
        <v>1</v>
      </c>
      <c r="Z296" t="s">
        <v>1084</v>
      </c>
      <c r="AC296" s="121"/>
    </row>
    <row r="297" spans="1:29">
      <c r="A297" t="s">
        <v>1064</v>
      </c>
      <c r="B297" t="s">
        <v>1056</v>
      </c>
      <c r="C297" t="s">
        <v>1696</v>
      </c>
      <c r="D297" t="s">
        <v>1065</v>
      </c>
      <c r="E297">
        <v>3083.4598214285702</v>
      </c>
      <c r="F297">
        <v>15</v>
      </c>
      <c r="G297">
        <v>15</v>
      </c>
      <c r="H297">
        <f t="shared" si="15"/>
        <v>3.08345982142857</v>
      </c>
      <c r="I297">
        <f t="shared" si="16"/>
        <v>1.4999999999999999E-2</v>
      </c>
      <c r="J297">
        <f t="shared" si="17"/>
        <v>1.4999999999999999E-2</v>
      </c>
      <c r="K297">
        <v>257.99690895745357</v>
      </c>
      <c r="L297">
        <v>322.19738947205235</v>
      </c>
      <c r="M297">
        <v>104.25775308810364</v>
      </c>
      <c r="N297" t="s">
        <v>1040</v>
      </c>
      <c r="O297">
        <v>1</v>
      </c>
      <c r="P297" t="s">
        <v>1041</v>
      </c>
      <c r="Q297" t="s">
        <v>1040</v>
      </c>
      <c r="R297" t="s">
        <v>1042</v>
      </c>
      <c r="S297" t="s">
        <v>1043</v>
      </c>
      <c r="T297" t="s">
        <v>1042</v>
      </c>
      <c r="U297" t="s">
        <v>1040</v>
      </c>
      <c r="V297" t="s">
        <v>1</v>
      </c>
      <c r="W297" t="s">
        <v>1040</v>
      </c>
      <c r="X297" t="s">
        <v>1040</v>
      </c>
      <c r="Y297" t="s">
        <v>1</v>
      </c>
      <c r="Z297" t="s">
        <v>1084</v>
      </c>
      <c r="AC297" s="121"/>
    </row>
    <row r="298" spans="1:29">
      <c r="A298" t="s">
        <v>1064</v>
      </c>
      <c r="B298" t="s">
        <v>1056</v>
      </c>
      <c r="C298" t="s">
        <v>1696</v>
      </c>
      <c r="D298" t="s">
        <v>1065</v>
      </c>
      <c r="E298">
        <v>3125.9821428571399</v>
      </c>
      <c r="F298">
        <v>15</v>
      </c>
      <c r="G298">
        <v>15</v>
      </c>
      <c r="H298">
        <f t="shared" si="15"/>
        <v>3.1259821428571399</v>
      </c>
      <c r="I298">
        <f t="shared" si="16"/>
        <v>1.4999999999999999E-2</v>
      </c>
      <c r="J298">
        <f t="shared" si="17"/>
        <v>1.4999999999999999E-2</v>
      </c>
      <c r="K298">
        <v>202.28637699275905</v>
      </c>
      <c r="L298">
        <v>212.79297014709002</v>
      </c>
      <c r="M298">
        <v>74.664989770244659</v>
      </c>
      <c r="N298" t="s">
        <v>1040</v>
      </c>
      <c r="O298">
        <v>1</v>
      </c>
      <c r="P298" t="s">
        <v>1041</v>
      </c>
      <c r="Q298" t="s">
        <v>1040</v>
      </c>
      <c r="R298" t="s">
        <v>1042</v>
      </c>
      <c r="S298" t="s">
        <v>1043</v>
      </c>
      <c r="T298" t="s">
        <v>1042</v>
      </c>
      <c r="U298" t="s">
        <v>1040</v>
      </c>
      <c r="V298" t="s">
        <v>1</v>
      </c>
      <c r="W298" t="s">
        <v>1040</v>
      </c>
      <c r="X298" t="s">
        <v>1040</v>
      </c>
      <c r="Y298" t="s">
        <v>1</v>
      </c>
      <c r="Z298" t="s">
        <v>1084</v>
      </c>
      <c r="AC298" s="121"/>
    </row>
    <row r="299" spans="1:29">
      <c r="A299" t="s">
        <v>1064</v>
      </c>
      <c r="B299" t="s">
        <v>1056</v>
      </c>
      <c r="C299" t="s">
        <v>1696</v>
      </c>
      <c r="D299" t="s">
        <v>1065</v>
      </c>
      <c r="E299">
        <v>3257.0307167235501</v>
      </c>
      <c r="F299">
        <v>15</v>
      </c>
      <c r="G299">
        <v>15</v>
      </c>
      <c r="H299">
        <f t="shared" si="15"/>
        <v>3.2570307167235502</v>
      </c>
      <c r="I299">
        <f t="shared" si="16"/>
        <v>1.4999999999999999E-2</v>
      </c>
      <c r="J299">
        <f t="shared" si="17"/>
        <v>1.4999999999999999E-2</v>
      </c>
      <c r="K299">
        <v>251.86836588507683</v>
      </c>
      <c r="L299">
        <v>305.25256207985205</v>
      </c>
      <c r="M299">
        <v>100.58930769802458</v>
      </c>
      <c r="N299" t="s">
        <v>1040</v>
      </c>
      <c r="O299">
        <v>1</v>
      </c>
      <c r="P299" t="s">
        <v>1041</v>
      </c>
      <c r="Q299" t="s">
        <v>1040</v>
      </c>
      <c r="R299" t="s">
        <v>1042</v>
      </c>
      <c r="S299" t="s">
        <v>1043</v>
      </c>
      <c r="T299" t="s">
        <v>1042</v>
      </c>
      <c r="U299" t="s">
        <v>1040</v>
      </c>
      <c r="V299" t="s">
        <v>1</v>
      </c>
      <c r="W299" t="s">
        <v>1040</v>
      </c>
      <c r="X299" t="s">
        <v>1040</v>
      </c>
      <c r="Y299" t="s">
        <v>1</v>
      </c>
      <c r="Z299" t="s">
        <v>1084</v>
      </c>
      <c r="AC299" s="121"/>
    </row>
    <row r="300" spans="1:29">
      <c r="A300" t="s">
        <v>1064</v>
      </c>
      <c r="B300" t="s">
        <v>1056</v>
      </c>
      <c r="C300" t="s">
        <v>1696</v>
      </c>
      <c r="D300" t="s">
        <v>1065</v>
      </c>
      <c r="E300">
        <v>3300.03412969283</v>
      </c>
      <c r="F300">
        <v>15</v>
      </c>
      <c r="G300">
        <v>15</v>
      </c>
      <c r="H300">
        <f t="shared" si="15"/>
        <v>3.3000341296928299</v>
      </c>
      <c r="I300">
        <f t="shared" si="16"/>
        <v>1.4999999999999999E-2</v>
      </c>
      <c r="J300">
        <f t="shared" si="17"/>
        <v>1.4999999999999999E-2</v>
      </c>
      <c r="K300">
        <v>216.70766444196624</v>
      </c>
      <c r="L300">
        <v>242.59484194535077</v>
      </c>
      <c r="M300">
        <v>80.782345944216729</v>
      </c>
      <c r="N300" t="s">
        <v>1040</v>
      </c>
      <c r="O300">
        <v>1</v>
      </c>
      <c r="P300" t="s">
        <v>1041</v>
      </c>
      <c r="Q300" t="s">
        <v>1040</v>
      </c>
      <c r="R300" t="s">
        <v>1042</v>
      </c>
      <c r="S300" t="s">
        <v>1043</v>
      </c>
      <c r="T300" t="s">
        <v>1042</v>
      </c>
      <c r="U300" t="s">
        <v>1040</v>
      </c>
      <c r="V300" t="s">
        <v>1</v>
      </c>
      <c r="W300" t="s">
        <v>1040</v>
      </c>
      <c r="X300" t="s">
        <v>1040</v>
      </c>
      <c r="Y300" t="s">
        <v>1</v>
      </c>
      <c r="Z300" t="s">
        <v>1084</v>
      </c>
      <c r="AC300" s="121"/>
    </row>
    <row r="301" spans="1:29">
      <c r="A301" t="s">
        <v>1064</v>
      </c>
      <c r="B301" t="s">
        <v>1056</v>
      </c>
      <c r="C301" t="s">
        <v>1696</v>
      </c>
      <c r="D301" t="s">
        <v>1065</v>
      </c>
      <c r="E301">
        <v>3715.34412955466</v>
      </c>
      <c r="F301">
        <v>15</v>
      </c>
      <c r="G301">
        <v>15</v>
      </c>
      <c r="H301">
        <f t="shared" si="15"/>
        <v>3.7153441295546599</v>
      </c>
      <c r="I301">
        <f t="shared" si="16"/>
        <v>1.4999999999999999E-2</v>
      </c>
      <c r="J301">
        <f t="shared" si="17"/>
        <v>1.4999999999999999E-2</v>
      </c>
      <c r="K301">
        <v>261.95232959750604</v>
      </c>
      <c r="L301">
        <v>325.4125498792489</v>
      </c>
      <c r="M301">
        <v>106.53577493276956</v>
      </c>
      <c r="N301" t="s">
        <v>1040</v>
      </c>
      <c r="O301">
        <v>1</v>
      </c>
      <c r="P301" t="s">
        <v>1041</v>
      </c>
      <c r="Q301" t="s">
        <v>1040</v>
      </c>
      <c r="R301" t="s">
        <v>1042</v>
      </c>
      <c r="S301" t="s">
        <v>1043</v>
      </c>
      <c r="T301" t="s">
        <v>1042</v>
      </c>
      <c r="U301" t="s">
        <v>1040</v>
      </c>
      <c r="V301" t="s">
        <v>1</v>
      </c>
      <c r="W301" t="s">
        <v>1040</v>
      </c>
      <c r="X301" t="s">
        <v>1040</v>
      </c>
      <c r="Y301" t="s">
        <v>1</v>
      </c>
      <c r="Z301" t="s">
        <v>1084</v>
      </c>
      <c r="AC301" s="121"/>
    </row>
    <row r="302" spans="1:29">
      <c r="A302" t="s">
        <v>1064</v>
      </c>
      <c r="B302" t="s">
        <v>1056</v>
      </c>
      <c r="C302" t="s">
        <v>1696</v>
      </c>
      <c r="D302" t="s">
        <v>1065</v>
      </c>
      <c r="E302">
        <v>3506.3422818791896</v>
      </c>
      <c r="F302">
        <v>15</v>
      </c>
      <c r="G302">
        <v>15</v>
      </c>
      <c r="H302">
        <f t="shared" si="15"/>
        <v>3.5063422818791894</v>
      </c>
      <c r="I302">
        <f t="shared" si="16"/>
        <v>1.4999999999999999E-2</v>
      </c>
      <c r="J302">
        <f t="shared" si="17"/>
        <v>1.4999999999999999E-2</v>
      </c>
      <c r="K302">
        <v>415.75859468837706</v>
      </c>
      <c r="L302">
        <v>664.97479625807614</v>
      </c>
      <c r="M302">
        <v>196.43564587640708</v>
      </c>
      <c r="N302" t="s">
        <v>1040</v>
      </c>
      <c r="O302">
        <v>1</v>
      </c>
      <c r="P302" t="s">
        <v>1041</v>
      </c>
      <c r="Q302" t="s">
        <v>1040</v>
      </c>
      <c r="R302" t="s">
        <v>1042</v>
      </c>
      <c r="S302" t="s">
        <v>1043</v>
      </c>
      <c r="T302" t="s">
        <v>1042</v>
      </c>
      <c r="U302" t="s">
        <v>1040</v>
      </c>
      <c r="V302" t="s">
        <v>1</v>
      </c>
      <c r="W302" t="s">
        <v>1040</v>
      </c>
      <c r="X302" t="s">
        <v>1040</v>
      </c>
      <c r="Y302" t="s">
        <v>1</v>
      </c>
      <c r="Z302" t="s">
        <v>1084</v>
      </c>
      <c r="AC302" s="121"/>
    </row>
    <row r="303" spans="1:29">
      <c r="A303" t="s">
        <v>1064</v>
      </c>
      <c r="B303" t="s">
        <v>1056</v>
      </c>
      <c r="C303" t="s">
        <v>1696</v>
      </c>
      <c r="D303" t="s">
        <v>1065</v>
      </c>
      <c r="E303">
        <v>3465.7382550335601</v>
      </c>
      <c r="F303">
        <v>15</v>
      </c>
      <c r="G303">
        <v>15</v>
      </c>
      <c r="H303">
        <f t="shared" si="15"/>
        <v>3.46573825503356</v>
      </c>
      <c r="I303">
        <f t="shared" si="16"/>
        <v>1.4999999999999999E-2</v>
      </c>
      <c r="J303">
        <f t="shared" si="17"/>
        <v>1.4999999999999999E-2</v>
      </c>
      <c r="K303">
        <v>279.43287838038606</v>
      </c>
      <c r="L303">
        <v>361.79749044219233</v>
      </c>
      <c r="M303">
        <v>117.55616135239768</v>
      </c>
      <c r="N303" t="s">
        <v>1040</v>
      </c>
      <c r="O303">
        <v>1</v>
      </c>
      <c r="P303" t="s">
        <v>1041</v>
      </c>
      <c r="Q303" t="s">
        <v>1040</v>
      </c>
      <c r="R303" t="s">
        <v>1042</v>
      </c>
      <c r="S303" t="s">
        <v>1043</v>
      </c>
      <c r="T303" t="s">
        <v>1042</v>
      </c>
      <c r="U303" t="s">
        <v>1040</v>
      </c>
      <c r="V303" t="s">
        <v>1</v>
      </c>
      <c r="W303" t="s">
        <v>1040</v>
      </c>
      <c r="X303" t="s">
        <v>1040</v>
      </c>
      <c r="Y303" t="s">
        <v>1</v>
      </c>
      <c r="Z303" t="s">
        <v>1084</v>
      </c>
      <c r="AC303" s="121"/>
    </row>
    <row r="304" spans="1:29">
      <c r="A304" t="s">
        <v>1064</v>
      </c>
      <c r="B304" t="s">
        <v>1056</v>
      </c>
      <c r="C304" t="s">
        <v>1696</v>
      </c>
      <c r="D304" t="s">
        <v>1065</v>
      </c>
      <c r="E304">
        <v>3649.55465587045</v>
      </c>
      <c r="F304">
        <v>15</v>
      </c>
      <c r="G304">
        <v>15</v>
      </c>
      <c r="H304">
        <f t="shared" si="15"/>
        <v>3.6495546558704501</v>
      </c>
      <c r="I304">
        <f t="shared" si="16"/>
        <v>1.4999999999999999E-2</v>
      </c>
      <c r="J304">
        <f t="shared" si="17"/>
        <v>1.4999999999999999E-2</v>
      </c>
      <c r="K304">
        <v>283.91493527327862</v>
      </c>
      <c r="L304">
        <v>378.72832051471585</v>
      </c>
      <c r="M304">
        <v>117.77037998476271</v>
      </c>
      <c r="N304" t="s">
        <v>1040</v>
      </c>
      <c r="O304">
        <v>1</v>
      </c>
      <c r="P304" t="s">
        <v>1041</v>
      </c>
      <c r="Q304" t="s">
        <v>1040</v>
      </c>
      <c r="R304" t="s">
        <v>1042</v>
      </c>
      <c r="S304" t="s">
        <v>1043</v>
      </c>
      <c r="T304" t="s">
        <v>1042</v>
      </c>
      <c r="U304" t="s">
        <v>1040</v>
      </c>
      <c r="V304" t="s">
        <v>1</v>
      </c>
      <c r="W304" t="s">
        <v>1040</v>
      </c>
      <c r="X304" t="s">
        <v>1040</v>
      </c>
      <c r="Y304" t="s">
        <v>1</v>
      </c>
      <c r="Z304" t="s">
        <v>1084</v>
      </c>
      <c r="AC304" s="121"/>
    </row>
    <row r="305" spans="1:29">
      <c r="A305" t="s">
        <v>1064</v>
      </c>
      <c r="B305" t="s">
        <v>1056</v>
      </c>
      <c r="C305" t="s">
        <v>1696</v>
      </c>
      <c r="D305" t="s">
        <v>1065</v>
      </c>
      <c r="E305">
        <v>3828.8799999999997</v>
      </c>
      <c r="F305">
        <v>15</v>
      </c>
      <c r="G305">
        <v>15</v>
      </c>
      <c r="H305">
        <f t="shared" si="15"/>
        <v>3.8288799999999998</v>
      </c>
      <c r="I305">
        <f t="shared" si="16"/>
        <v>1.4999999999999999E-2</v>
      </c>
      <c r="J305">
        <f t="shared" si="17"/>
        <v>1.4999999999999999E-2</v>
      </c>
      <c r="K305">
        <v>226.69607402558415</v>
      </c>
      <c r="L305">
        <v>262.17052951074487</v>
      </c>
      <c r="M305">
        <v>87.141362576302896</v>
      </c>
      <c r="N305" t="s">
        <v>1040</v>
      </c>
      <c r="O305">
        <v>1</v>
      </c>
      <c r="P305" t="s">
        <v>1041</v>
      </c>
      <c r="Q305" t="s">
        <v>1040</v>
      </c>
      <c r="R305" t="s">
        <v>1042</v>
      </c>
      <c r="S305" t="s">
        <v>1043</v>
      </c>
      <c r="T305" t="s">
        <v>1042</v>
      </c>
      <c r="U305" t="s">
        <v>1040</v>
      </c>
      <c r="V305" t="s">
        <v>1</v>
      </c>
      <c r="W305" t="s">
        <v>1040</v>
      </c>
      <c r="X305" t="s">
        <v>1040</v>
      </c>
      <c r="Y305" t="s">
        <v>1</v>
      </c>
      <c r="Z305" t="s">
        <v>1084</v>
      </c>
      <c r="AC305" s="121"/>
    </row>
    <row r="306" spans="1:29">
      <c r="A306" t="s">
        <v>1064</v>
      </c>
      <c r="B306" t="s">
        <v>1056</v>
      </c>
      <c r="C306" t="s">
        <v>1696</v>
      </c>
      <c r="D306" t="s">
        <v>1065</v>
      </c>
      <c r="E306">
        <v>3970.0969529085901</v>
      </c>
      <c r="F306">
        <v>15</v>
      </c>
      <c r="G306">
        <v>15</v>
      </c>
      <c r="H306">
        <f t="shared" si="15"/>
        <v>3.9700969529085901</v>
      </c>
      <c r="I306">
        <f t="shared" si="16"/>
        <v>1.4999999999999999E-2</v>
      </c>
      <c r="J306">
        <f t="shared" si="17"/>
        <v>1.4999999999999999E-2</v>
      </c>
      <c r="K306">
        <v>247.57117408856448</v>
      </c>
      <c r="L306">
        <v>297.67835508880455</v>
      </c>
      <c r="M306">
        <v>97.116485955098966</v>
      </c>
      <c r="N306" t="s">
        <v>1040</v>
      </c>
      <c r="O306">
        <v>1</v>
      </c>
      <c r="P306" t="s">
        <v>1041</v>
      </c>
      <c r="Q306" t="s">
        <v>1040</v>
      </c>
      <c r="R306" t="s">
        <v>1042</v>
      </c>
      <c r="S306" t="s">
        <v>1043</v>
      </c>
      <c r="T306" t="s">
        <v>1042</v>
      </c>
      <c r="U306" t="s">
        <v>1040</v>
      </c>
      <c r="V306" t="s">
        <v>1</v>
      </c>
      <c r="W306" t="s">
        <v>1040</v>
      </c>
      <c r="X306" t="s">
        <v>1040</v>
      </c>
      <c r="Y306" t="s">
        <v>1</v>
      </c>
      <c r="Z306" t="s">
        <v>1084</v>
      </c>
      <c r="AC306" s="121"/>
    </row>
    <row r="307" spans="1:29">
      <c r="A307" t="s">
        <v>1064</v>
      </c>
      <c r="B307" t="s">
        <v>1056</v>
      </c>
      <c r="C307" t="s">
        <v>1696</v>
      </c>
      <c r="D307" t="s">
        <v>1065</v>
      </c>
      <c r="E307">
        <v>4080.9773371104798</v>
      </c>
      <c r="F307">
        <v>30</v>
      </c>
      <c r="G307">
        <v>30</v>
      </c>
      <c r="H307">
        <f t="shared" si="15"/>
        <v>4.0809773371104798</v>
      </c>
      <c r="I307">
        <f t="shared" si="16"/>
        <v>0.03</v>
      </c>
      <c r="J307">
        <f t="shared" si="17"/>
        <v>0.03</v>
      </c>
      <c r="K307">
        <v>287.4952635288663</v>
      </c>
      <c r="L307">
        <v>368.1078342420202</v>
      </c>
      <c r="M307">
        <v>120.5978778331004</v>
      </c>
      <c r="N307" t="s">
        <v>1040</v>
      </c>
      <c r="O307">
        <v>1</v>
      </c>
      <c r="P307" t="s">
        <v>1041</v>
      </c>
      <c r="Q307" t="s">
        <v>1040</v>
      </c>
      <c r="R307" t="s">
        <v>1042</v>
      </c>
      <c r="S307" t="s">
        <v>1043</v>
      </c>
      <c r="T307" t="s">
        <v>1042</v>
      </c>
      <c r="U307" t="s">
        <v>1040</v>
      </c>
      <c r="V307" t="s">
        <v>1</v>
      </c>
      <c r="W307" t="s">
        <v>1040</v>
      </c>
      <c r="X307" t="s">
        <v>1040</v>
      </c>
      <c r="Y307" t="s">
        <v>1</v>
      </c>
      <c r="Z307" t="s">
        <v>1084</v>
      </c>
      <c r="AC307" s="121"/>
    </row>
    <row r="308" spans="1:29">
      <c r="A308" t="s">
        <v>1064</v>
      </c>
      <c r="B308" t="s">
        <v>1056</v>
      </c>
      <c r="C308" t="s">
        <v>1696</v>
      </c>
      <c r="D308" t="s">
        <v>1065</v>
      </c>
      <c r="E308">
        <v>4321.0580204778198</v>
      </c>
      <c r="F308">
        <v>30</v>
      </c>
      <c r="G308">
        <v>30</v>
      </c>
      <c r="H308">
        <f t="shared" si="15"/>
        <v>4.3210580204778202</v>
      </c>
      <c r="I308">
        <f t="shared" si="16"/>
        <v>0.03</v>
      </c>
      <c r="J308">
        <f t="shared" si="17"/>
        <v>0.03</v>
      </c>
      <c r="K308">
        <v>378.04380307874362</v>
      </c>
      <c r="L308">
        <v>598.98126121858502</v>
      </c>
      <c r="M308">
        <v>169.85634508535219</v>
      </c>
      <c r="N308" t="s">
        <v>1040</v>
      </c>
      <c r="O308">
        <v>1</v>
      </c>
      <c r="P308" t="s">
        <v>1041</v>
      </c>
      <c r="Q308" t="s">
        <v>1040</v>
      </c>
      <c r="R308" t="s">
        <v>1042</v>
      </c>
      <c r="S308" t="s">
        <v>1043</v>
      </c>
      <c r="T308" t="s">
        <v>1042</v>
      </c>
      <c r="U308" t="s">
        <v>1040</v>
      </c>
      <c r="V308" t="s">
        <v>1</v>
      </c>
      <c r="W308" t="s">
        <v>1040</v>
      </c>
      <c r="X308" t="s">
        <v>1040</v>
      </c>
      <c r="Y308" t="s">
        <v>1</v>
      </c>
      <c r="Z308" t="s">
        <v>1084</v>
      </c>
      <c r="AC308" s="121"/>
    </row>
    <row r="309" spans="1:29">
      <c r="A309" t="s">
        <v>1064</v>
      </c>
      <c r="B309" t="s">
        <v>1056</v>
      </c>
      <c r="C309" t="s">
        <v>1696</v>
      </c>
      <c r="D309" t="s">
        <v>1065</v>
      </c>
      <c r="E309">
        <v>4590.81001472754</v>
      </c>
      <c r="F309">
        <v>30</v>
      </c>
      <c r="G309">
        <v>30</v>
      </c>
      <c r="H309">
        <f t="shared" si="15"/>
        <v>4.5908100147275404</v>
      </c>
      <c r="I309">
        <f t="shared" si="16"/>
        <v>0.03</v>
      </c>
      <c r="J309">
        <f t="shared" si="17"/>
        <v>0.03</v>
      </c>
      <c r="K309">
        <v>326.06036128388371</v>
      </c>
      <c r="L309">
        <v>444.86560480881315</v>
      </c>
      <c r="M309">
        <v>141.1627292909865</v>
      </c>
      <c r="N309" t="s">
        <v>1040</v>
      </c>
      <c r="O309">
        <v>1</v>
      </c>
      <c r="P309" t="s">
        <v>1041</v>
      </c>
      <c r="Q309" t="s">
        <v>1040</v>
      </c>
      <c r="R309" t="s">
        <v>1042</v>
      </c>
      <c r="S309" t="s">
        <v>1043</v>
      </c>
      <c r="T309" t="s">
        <v>1042</v>
      </c>
      <c r="U309" t="s">
        <v>1040</v>
      </c>
      <c r="V309" t="s">
        <v>1</v>
      </c>
      <c r="W309" t="s">
        <v>1040</v>
      </c>
      <c r="X309" t="s">
        <v>1040</v>
      </c>
      <c r="Y309" t="s">
        <v>1</v>
      </c>
      <c r="Z309" t="s">
        <v>1084</v>
      </c>
      <c r="AC309" s="121"/>
    </row>
    <row r="310" spans="1:29">
      <c r="A310" t="s">
        <v>1064</v>
      </c>
      <c r="B310" t="s">
        <v>1056</v>
      </c>
      <c r="C310" t="s">
        <v>1696</v>
      </c>
      <c r="D310" t="s">
        <v>1065</v>
      </c>
      <c r="E310">
        <v>7140.2849887133207</v>
      </c>
      <c r="F310">
        <v>37.425806953346779</v>
      </c>
      <c r="G310">
        <v>37.425806953346779</v>
      </c>
      <c r="H310">
        <f t="shared" si="15"/>
        <v>7.1402849887133204</v>
      </c>
      <c r="I310">
        <f t="shared" si="16"/>
        <v>3.7425806953346782E-2</v>
      </c>
      <c r="J310">
        <f t="shared" si="17"/>
        <v>3.7425806953346782E-2</v>
      </c>
      <c r="K310">
        <v>373.35118897002349</v>
      </c>
      <c r="L310">
        <v>564.85165432987912</v>
      </c>
      <c r="M310">
        <v>173.31561054083585</v>
      </c>
      <c r="N310" t="s">
        <v>1040</v>
      </c>
      <c r="O310">
        <v>1</v>
      </c>
      <c r="P310" t="s">
        <v>1041</v>
      </c>
      <c r="Q310" t="s">
        <v>1040</v>
      </c>
      <c r="R310" t="s">
        <v>1042</v>
      </c>
      <c r="S310" t="s">
        <v>1043</v>
      </c>
      <c r="T310" t="s">
        <v>1042</v>
      </c>
      <c r="U310" t="s">
        <v>1040</v>
      </c>
      <c r="V310" t="s">
        <v>1</v>
      </c>
      <c r="W310" t="s">
        <v>1040</v>
      </c>
      <c r="X310" t="s">
        <v>1040</v>
      </c>
      <c r="Y310" t="s">
        <v>1</v>
      </c>
      <c r="Z310" t="s">
        <v>1084</v>
      </c>
      <c r="AC310" s="121"/>
    </row>
    <row r="311" spans="1:29">
      <c r="A311" t="s">
        <v>1064</v>
      </c>
      <c r="B311" t="s">
        <v>1056</v>
      </c>
      <c r="C311" t="s">
        <v>1696</v>
      </c>
      <c r="D311" t="s">
        <v>1065</v>
      </c>
      <c r="E311">
        <v>13777.1394230769</v>
      </c>
      <c r="F311">
        <v>69.795706360870881</v>
      </c>
      <c r="G311">
        <v>69.795706360870881</v>
      </c>
      <c r="H311">
        <f t="shared" si="15"/>
        <v>13.7771394230769</v>
      </c>
      <c r="I311">
        <f t="shared" si="16"/>
        <v>6.9795706360870874E-2</v>
      </c>
      <c r="J311">
        <f t="shared" si="17"/>
        <v>6.9795706360870874E-2</v>
      </c>
      <c r="K311">
        <v>269.13541684241625</v>
      </c>
      <c r="L311">
        <v>355.77235906608644</v>
      </c>
      <c r="M311">
        <v>111.16332598179491</v>
      </c>
      <c r="N311" t="s">
        <v>1040</v>
      </c>
      <c r="O311">
        <v>1</v>
      </c>
      <c r="P311" t="s">
        <v>1041</v>
      </c>
      <c r="Q311" t="s">
        <v>1040</v>
      </c>
      <c r="R311" t="s">
        <v>1042</v>
      </c>
      <c r="S311" t="s">
        <v>1043</v>
      </c>
      <c r="T311" t="s">
        <v>1042</v>
      </c>
      <c r="U311" t="s">
        <v>1040</v>
      </c>
      <c r="V311" t="s">
        <v>1</v>
      </c>
      <c r="W311" t="s">
        <v>1040</v>
      </c>
      <c r="X311" t="s">
        <v>1040</v>
      </c>
      <c r="Y311" t="s">
        <v>1</v>
      </c>
      <c r="Z311" t="s">
        <v>1084</v>
      </c>
      <c r="AC311" s="121"/>
    </row>
    <row r="312" spans="1:29">
      <c r="A312" t="s">
        <v>1064</v>
      </c>
      <c r="B312" t="s">
        <v>1056</v>
      </c>
      <c r="C312" t="s">
        <v>1696</v>
      </c>
      <c r="D312" t="s">
        <v>1065</v>
      </c>
      <c r="E312">
        <v>24404.385593220301</v>
      </c>
      <c r="F312">
        <v>120.02594516392288</v>
      </c>
      <c r="G312">
        <v>120.02594516392288</v>
      </c>
      <c r="H312">
        <f t="shared" si="15"/>
        <v>24.404385593220301</v>
      </c>
      <c r="I312">
        <f t="shared" si="16"/>
        <v>0.12002594516392288</v>
      </c>
      <c r="J312">
        <f t="shared" si="17"/>
        <v>0.12002594516392288</v>
      </c>
      <c r="K312">
        <v>364.26172404182887</v>
      </c>
      <c r="L312">
        <v>377.73081418543632</v>
      </c>
      <c r="M312">
        <v>226.83931756488062</v>
      </c>
      <c r="N312" t="s">
        <v>1040</v>
      </c>
      <c r="O312">
        <v>1</v>
      </c>
      <c r="P312" t="s">
        <v>1041</v>
      </c>
      <c r="Q312" t="s">
        <v>1040</v>
      </c>
      <c r="R312" t="s">
        <v>1042</v>
      </c>
      <c r="S312" t="s">
        <v>1043</v>
      </c>
      <c r="T312" t="s">
        <v>1042</v>
      </c>
      <c r="U312" t="s">
        <v>1040</v>
      </c>
      <c r="V312" t="s">
        <v>1</v>
      </c>
      <c r="W312" t="s">
        <v>1040</v>
      </c>
      <c r="X312" t="s">
        <v>1040</v>
      </c>
      <c r="Y312" t="s">
        <v>1</v>
      </c>
      <c r="Z312" t="s">
        <v>1086</v>
      </c>
      <c r="AC312" s="121"/>
    </row>
    <row r="313" spans="1:29">
      <c r="A313" t="s">
        <v>1064</v>
      </c>
      <c r="B313" t="s">
        <v>1056</v>
      </c>
      <c r="C313" t="s">
        <v>1696</v>
      </c>
      <c r="D313" t="s">
        <v>1065</v>
      </c>
      <c r="E313">
        <v>24717.4410211268</v>
      </c>
      <c r="F313">
        <v>121.48538022695294</v>
      </c>
      <c r="G313">
        <v>121.48538022695294</v>
      </c>
      <c r="H313">
        <f t="shared" si="15"/>
        <v>24.717441021126799</v>
      </c>
      <c r="I313">
        <f t="shared" si="16"/>
        <v>0.12148538022695295</v>
      </c>
      <c r="J313">
        <f t="shared" si="17"/>
        <v>0.12148538022695295</v>
      </c>
      <c r="K313">
        <v>513.53650604778215</v>
      </c>
      <c r="L313">
        <v>565.32164544617387</v>
      </c>
      <c r="M313">
        <v>327.62184765095668</v>
      </c>
      <c r="N313" t="s">
        <v>1040</v>
      </c>
      <c r="O313">
        <v>1</v>
      </c>
      <c r="P313" t="s">
        <v>1041</v>
      </c>
      <c r="Q313" t="s">
        <v>1040</v>
      </c>
      <c r="R313" t="s">
        <v>1042</v>
      </c>
      <c r="S313" t="s">
        <v>1043</v>
      </c>
      <c r="T313" t="s">
        <v>1042</v>
      </c>
      <c r="U313" t="s">
        <v>1040</v>
      </c>
      <c r="V313" t="s">
        <v>1</v>
      </c>
      <c r="W313" t="s">
        <v>1040</v>
      </c>
      <c r="X313" t="s">
        <v>1040</v>
      </c>
      <c r="Y313" t="s">
        <v>1</v>
      </c>
      <c r="Z313" t="s">
        <v>1086</v>
      </c>
      <c r="AC313" s="121"/>
    </row>
    <row r="314" spans="1:29">
      <c r="A314" t="s">
        <v>1064</v>
      </c>
      <c r="B314" t="s">
        <v>1056</v>
      </c>
      <c r="C314" t="s">
        <v>1696</v>
      </c>
      <c r="D314" t="s">
        <v>1065</v>
      </c>
      <c r="E314">
        <v>25877.7797513322</v>
      </c>
      <c r="F314">
        <v>126.88651965216373</v>
      </c>
      <c r="G314">
        <v>126.88651965216373</v>
      </c>
      <c r="H314">
        <f t="shared" si="15"/>
        <v>25.877779751332199</v>
      </c>
      <c r="I314">
        <f t="shared" si="16"/>
        <v>0.12688651965216372</v>
      </c>
      <c r="J314">
        <f t="shared" si="17"/>
        <v>0.12688651965216372</v>
      </c>
      <c r="K314">
        <v>463.03509663330436</v>
      </c>
      <c r="L314">
        <v>631.09718995094022</v>
      </c>
      <c r="M314">
        <v>312.26877064000359</v>
      </c>
      <c r="N314" t="s">
        <v>1040</v>
      </c>
      <c r="O314">
        <v>1</v>
      </c>
      <c r="P314" t="s">
        <v>1041</v>
      </c>
      <c r="Q314" t="s">
        <v>1040</v>
      </c>
      <c r="R314" t="s">
        <v>1042</v>
      </c>
      <c r="S314" t="s">
        <v>1043</v>
      </c>
      <c r="T314" t="s">
        <v>1042</v>
      </c>
      <c r="U314" t="s">
        <v>1040</v>
      </c>
      <c r="V314" t="s">
        <v>1</v>
      </c>
      <c r="W314" t="s">
        <v>1040</v>
      </c>
      <c r="X314" t="s">
        <v>1040</v>
      </c>
      <c r="Y314" t="s">
        <v>1</v>
      </c>
      <c r="Z314" t="s">
        <v>1086</v>
      </c>
      <c r="AC314" s="121"/>
    </row>
    <row r="315" spans="1:29">
      <c r="A315" t="s">
        <v>1064</v>
      </c>
      <c r="B315" t="s">
        <v>1056</v>
      </c>
      <c r="C315" t="s">
        <v>1696</v>
      </c>
      <c r="D315" t="s">
        <v>1065</v>
      </c>
      <c r="E315">
        <v>28116.059654631103</v>
      </c>
      <c r="F315">
        <v>137.27033945588974</v>
      </c>
      <c r="G315">
        <v>137.27033945588974</v>
      </c>
      <c r="H315">
        <f t="shared" si="15"/>
        <v>28.116059654631101</v>
      </c>
      <c r="I315">
        <f t="shared" si="16"/>
        <v>0.13727033945588973</v>
      </c>
      <c r="J315">
        <f t="shared" si="17"/>
        <v>0.13727033945588973</v>
      </c>
      <c r="K315">
        <v>337.20626971489048</v>
      </c>
      <c r="L315">
        <v>403.92873635322701</v>
      </c>
      <c r="M315">
        <v>226.3900776657643</v>
      </c>
      <c r="N315" t="s">
        <v>1040</v>
      </c>
      <c r="O315">
        <v>1</v>
      </c>
      <c r="P315" t="s">
        <v>1041</v>
      </c>
      <c r="Q315" t="s">
        <v>1040</v>
      </c>
      <c r="R315" t="s">
        <v>1042</v>
      </c>
      <c r="S315" t="s">
        <v>1043</v>
      </c>
      <c r="T315" t="s">
        <v>1042</v>
      </c>
      <c r="U315" t="s">
        <v>1040</v>
      </c>
      <c r="V315" t="s">
        <v>1</v>
      </c>
      <c r="W315" t="s">
        <v>1040</v>
      </c>
      <c r="X315" t="s">
        <v>1040</v>
      </c>
      <c r="Y315" t="s">
        <v>1</v>
      </c>
      <c r="Z315" t="s">
        <v>1086</v>
      </c>
      <c r="AC315" s="121"/>
    </row>
    <row r="316" spans="1:29">
      <c r="A316" t="s">
        <v>1064</v>
      </c>
      <c r="B316" t="s">
        <v>1056</v>
      </c>
      <c r="C316" t="s">
        <v>1696</v>
      </c>
      <c r="D316" t="s">
        <v>1065</v>
      </c>
      <c r="E316">
        <v>28563.704866561999</v>
      </c>
      <c r="F316">
        <v>139.34180643357126</v>
      </c>
      <c r="G316">
        <v>139.34180643357126</v>
      </c>
      <c r="H316">
        <f t="shared" si="15"/>
        <v>28.563704866561999</v>
      </c>
      <c r="I316">
        <f t="shared" si="16"/>
        <v>0.13934180643357127</v>
      </c>
      <c r="J316">
        <f t="shared" si="17"/>
        <v>0.13934180643357127</v>
      </c>
      <c r="K316">
        <v>558.30793590921928</v>
      </c>
      <c r="L316">
        <v>695.12539105041185</v>
      </c>
      <c r="M316">
        <v>372.73584843261176</v>
      </c>
      <c r="N316" t="s">
        <v>1040</v>
      </c>
      <c r="O316">
        <v>1</v>
      </c>
      <c r="P316" t="s">
        <v>1041</v>
      </c>
      <c r="Q316" t="s">
        <v>1040</v>
      </c>
      <c r="R316" t="s">
        <v>1042</v>
      </c>
      <c r="S316" t="s">
        <v>1043</v>
      </c>
      <c r="T316" t="s">
        <v>1042</v>
      </c>
      <c r="U316" t="s">
        <v>1040</v>
      </c>
      <c r="V316" t="s">
        <v>1</v>
      </c>
      <c r="W316" t="s">
        <v>1040</v>
      </c>
      <c r="X316" t="s">
        <v>1040</v>
      </c>
      <c r="Y316" t="s">
        <v>1</v>
      </c>
      <c r="Z316" t="s">
        <v>1086</v>
      </c>
      <c r="AC316" s="121"/>
    </row>
    <row r="317" spans="1:29">
      <c r="A317" t="s">
        <v>1064</v>
      </c>
      <c r="B317" t="s">
        <v>1056</v>
      </c>
      <c r="C317" t="s">
        <v>1696</v>
      </c>
      <c r="D317" t="s">
        <v>1065</v>
      </c>
      <c r="E317">
        <v>30098.467133216702</v>
      </c>
      <c r="F317">
        <v>146.43128442552822</v>
      </c>
      <c r="G317">
        <v>146.43128442552822</v>
      </c>
      <c r="H317">
        <f t="shared" si="15"/>
        <v>30.098467133216701</v>
      </c>
      <c r="I317">
        <f t="shared" si="16"/>
        <v>0.14643128442552822</v>
      </c>
      <c r="J317">
        <f t="shared" si="17"/>
        <v>0.14643128442552822</v>
      </c>
      <c r="K317">
        <v>660.73827941495574</v>
      </c>
      <c r="L317">
        <v>697.14979177261694</v>
      </c>
      <c r="M317">
        <v>420.03169211203419</v>
      </c>
      <c r="N317" t="s">
        <v>1040</v>
      </c>
      <c r="O317">
        <v>1</v>
      </c>
      <c r="P317" t="s">
        <v>1041</v>
      </c>
      <c r="Q317" t="s">
        <v>1040</v>
      </c>
      <c r="R317" t="s">
        <v>1042</v>
      </c>
      <c r="S317" t="s">
        <v>1043</v>
      </c>
      <c r="T317" t="s">
        <v>1042</v>
      </c>
      <c r="U317" t="s">
        <v>1040</v>
      </c>
      <c r="V317" t="s">
        <v>1</v>
      </c>
      <c r="W317" t="s">
        <v>1040</v>
      </c>
      <c r="X317" t="s">
        <v>1040</v>
      </c>
      <c r="Y317" t="s">
        <v>1</v>
      </c>
      <c r="Z317" t="s">
        <v>1086</v>
      </c>
      <c r="AC317" s="121"/>
    </row>
    <row r="318" spans="1:29">
      <c r="A318" t="s">
        <v>1064</v>
      </c>
      <c r="B318" t="s">
        <v>1056</v>
      </c>
      <c r="C318" t="s">
        <v>1696</v>
      </c>
      <c r="D318" t="s">
        <v>1065</v>
      </c>
      <c r="E318">
        <v>30712.6773333333</v>
      </c>
      <c r="F318">
        <v>149.26318821959393</v>
      </c>
      <c r="G318">
        <v>149.26318821959393</v>
      </c>
      <c r="H318">
        <f t="shared" si="15"/>
        <v>30.7126773333333</v>
      </c>
      <c r="I318">
        <f t="shared" si="16"/>
        <v>0.14926318821959392</v>
      </c>
      <c r="J318">
        <f t="shared" si="17"/>
        <v>0.14926318821959392</v>
      </c>
      <c r="K318">
        <v>588.1455059922697</v>
      </c>
      <c r="L318">
        <v>770.84731485112832</v>
      </c>
      <c r="M318">
        <v>392.75122507245356</v>
      </c>
      <c r="N318" t="s">
        <v>1040</v>
      </c>
      <c r="O318">
        <v>1</v>
      </c>
      <c r="P318" t="s">
        <v>1041</v>
      </c>
      <c r="Q318" t="s">
        <v>1040</v>
      </c>
      <c r="R318" t="s">
        <v>1042</v>
      </c>
      <c r="S318" t="s">
        <v>1043</v>
      </c>
      <c r="T318" t="s">
        <v>1042</v>
      </c>
      <c r="U318" t="s">
        <v>1040</v>
      </c>
      <c r="V318" t="s">
        <v>1</v>
      </c>
      <c r="W318" t="s">
        <v>1040</v>
      </c>
      <c r="X318" t="s">
        <v>1040</v>
      </c>
      <c r="Y318" t="s">
        <v>1</v>
      </c>
      <c r="Z318" t="s">
        <v>1086</v>
      </c>
      <c r="AC318" s="121"/>
    </row>
    <row r="319" spans="1:29">
      <c r="A319" t="s">
        <v>1064</v>
      </c>
      <c r="B319" t="s">
        <v>1056</v>
      </c>
      <c r="C319" t="s">
        <v>1696</v>
      </c>
      <c r="D319" t="s">
        <v>1065</v>
      </c>
      <c r="E319">
        <v>32320.791459781503</v>
      </c>
      <c r="F319">
        <v>156.66389236361519</v>
      </c>
      <c r="G319">
        <v>156.66389236361519</v>
      </c>
      <c r="H319">
        <f t="shared" si="15"/>
        <v>32.320791459781503</v>
      </c>
      <c r="I319">
        <f t="shared" si="16"/>
        <v>0.15666389236361519</v>
      </c>
      <c r="J319">
        <f t="shared" si="17"/>
        <v>0.15666389236361519</v>
      </c>
      <c r="K319">
        <v>672.43765072944711</v>
      </c>
      <c r="L319">
        <v>1053.4976819974197</v>
      </c>
      <c r="M319">
        <v>466.26837323608402</v>
      </c>
      <c r="N319" t="s">
        <v>1040</v>
      </c>
      <c r="O319">
        <v>1</v>
      </c>
      <c r="P319" t="s">
        <v>1041</v>
      </c>
      <c r="Q319" t="s">
        <v>1040</v>
      </c>
      <c r="R319" t="s">
        <v>1042</v>
      </c>
      <c r="S319" t="s">
        <v>1043</v>
      </c>
      <c r="T319" t="s">
        <v>1042</v>
      </c>
      <c r="U319" t="s">
        <v>1040</v>
      </c>
      <c r="V319" t="s">
        <v>1</v>
      </c>
      <c r="W319" t="s">
        <v>1040</v>
      </c>
      <c r="X319" t="s">
        <v>1040</v>
      </c>
      <c r="Y319" t="s">
        <v>1</v>
      </c>
      <c r="Z319" t="s">
        <v>1086</v>
      </c>
      <c r="AC319" s="121"/>
    </row>
    <row r="320" spans="1:29">
      <c r="A320" t="s">
        <v>1064</v>
      </c>
      <c r="B320" t="s">
        <v>1056</v>
      </c>
      <c r="C320" t="s">
        <v>1696</v>
      </c>
      <c r="D320" t="s">
        <v>1065</v>
      </c>
      <c r="E320">
        <v>35018.748</v>
      </c>
      <c r="F320">
        <v>169.03784036996592</v>
      </c>
      <c r="G320">
        <v>169.03784036996592</v>
      </c>
      <c r="H320">
        <f t="shared" si="15"/>
        <v>35.018748000000002</v>
      </c>
      <c r="I320">
        <f t="shared" si="16"/>
        <v>0.16903784036996591</v>
      </c>
      <c r="J320">
        <f t="shared" si="17"/>
        <v>0.16903784036996591</v>
      </c>
      <c r="K320">
        <v>447.91697588639579</v>
      </c>
      <c r="L320">
        <v>1866.5346572648255</v>
      </c>
      <c r="M320">
        <v>355.5557402508565</v>
      </c>
      <c r="N320" t="s">
        <v>1040</v>
      </c>
      <c r="O320">
        <v>1</v>
      </c>
      <c r="P320" t="s">
        <v>1041</v>
      </c>
      <c r="Q320" t="s">
        <v>1040</v>
      </c>
      <c r="R320" t="s">
        <v>1042</v>
      </c>
      <c r="S320" t="s">
        <v>1043</v>
      </c>
      <c r="T320" t="s">
        <v>1042</v>
      </c>
      <c r="U320" t="s">
        <v>1040</v>
      </c>
      <c r="V320" t="s">
        <v>1</v>
      </c>
      <c r="W320" t="s">
        <v>1040</v>
      </c>
      <c r="X320" t="s">
        <v>1040</v>
      </c>
      <c r="Y320" t="s">
        <v>1</v>
      </c>
      <c r="Z320" t="s">
        <v>1087</v>
      </c>
      <c r="AC320" s="121"/>
    </row>
    <row r="321" spans="1:29">
      <c r="A321" t="s">
        <v>1064</v>
      </c>
      <c r="B321" t="s">
        <v>1056</v>
      </c>
      <c r="C321" t="s">
        <v>1696</v>
      </c>
      <c r="D321" t="s">
        <v>1065</v>
      </c>
      <c r="E321">
        <v>35233.604500000001</v>
      </c>
      <c r="F321">
        <v>170.02108797600192</v>
      </c>
      <c r="G321">
        <v>170.02108797600192</v>
      </c>
      <c r="H321">
        <f t="shared" si="15"/>
        <v>35.233604499999998</v>
      </c>
      <c r="I321">
        <f t="shared" si="16"/>
        <v>0.17002108797600193</v>
      </c>
      <c r="J321">
        <f t="shared" si="17"/>
        <v>0.17002108797600193</v>
      </c>
      <c r="K321">
        <v>766.01111498865066</v>
      </c>
      <c r="L321">
        <v>976.66899459510182</v>
      </c>
      <c r="M321">
        <v>498.13452352999514</v>
      </c>
      <c r="N321" t="s">
        <v>1040</v>
      </c>
      <c r="O321">
        <v>1</v>
      </c>
      <c r="P321" t="s">
        <v>1041</v>
      </c>
      <c r="Q321" t="s">
        <v>1040</v>
      </c>
      <c r="R321" t="s">
        <v>1042</v>
      </c>
      <c r="S321" t="s">
        <v>1043</v>
      </c>
      <c r="T321" t="s">
        <v>1042</v>
      </c>
      <c r="U321" t="s">
        <v>1040</v>
      </c>
      <c r="V321" t="s">
        <v>1</v>
      </c>
      <c r="W321" t="s">
        <v>1040</v>
      </c>
      <c r="X321" t="s">
        <v>1040</v>
      </c>
      <c r="Y321" t="s">
        <v>1</v>
      </c>
      <c r="Z321" t="s">
        <v>1087</v>
      </c>
      <c r="AC321" s="121"/>
    </row>
    <row r="322" spans="1:29">
      <c r="A322" t="s">
        <v>1064</v>
      </c>
      <c r="B322" t="s">
        <v>1056</v>
      </c>
      <c r="C322" t="s">
        <v>1696</v>
      </c>
      <c r="D322" t="s">
        <v>1065</v>
      </c>
      <c r="E322">
        <v>35601.711000000003</v>
      </c>
      <c r="F322">
        <v>171.70493273135025</v>
      </c>
      <c r="G322">
        <v>171.70493273135025</v>
      </c>
      <c r="H322">
        <f t="shared" si="15"/>
        <v>35.601711000000002</v>
      </c>
      <c r="I322">
        <f t="shared" si="16"/>
        <v>0.17170493273135026</v>
      </c>
      <c r="J322">
        <f t="shared" si="17"/>
        <v>0.17170493273135026</v>
      </c>
      <c r="K322">
        <v>740.67904790509783</v>
      </c>
      <c r="L322">
        <v>994.67685245409052</v>
      </c>
      <c r="M322">
        <v>492.0823174569482</v>
      </c>
      <c r="N322" t="s">
        <v>1040</v>
      </c>
      <c r="O322">
        <v>1</v>
      </c>
      <c r="P322" t="s">
        <v>1041</v>
      </c>
      <c r="Q322" t="s">
        <v>1040</v>
      </c>
      <c r="R322" t="s">
        <v>1042</v>
      </c>
      <c r="S322" t="s">
        <v>1043</v>
      </c>
      <c r="T322" t="s">
        <v>1042</v>
      </c>
      <c r="U322" t="s">
        <v>1040</v>
      </c>
      <c r="V322" t="s">
        <v>1</v>
      </c>
      <c r="W322" t="s">
        <v>1040</v>
      </c>
      <c r="X322" t="s">
        <v>1040</v>
      </c>
      <c r="Y322" t="s">
        <v>1</v>
      </c>
      <c r="Z322" t="s">
        <v>1087</v>
      </c>
      <c r="AC322" s="121"/>
    </row>
    <row r="323" spans="1:29">
      <c r="A323" t="s">
        <v>1064</v>
      </c>
      <c r="B323" t="s">
        <v>1056</v>
      </c>
      <c r="C323" t="s">
        <v>1696</v>
      </c>
      <c r="D323" t="s">
        <v>1065</v>
      </c>
      <c r="E323">
        <v>35907.291499999999</v>
      </c>
      <c r="F323">
        <v>173.10207689540971</v>
      </c>
      <c r="G323">
        <v>173.10207689540971</v>
      </c>
      <c r="H323">
        <f t="shared" si="15"/>
        <v>35.907291499999999</v>
      </c>
      <c r="I323">
        <f t="shared" si="16"/>
        <v>0.17310207689540971</v>
      </c>
      <c r="J323">
        <f t="shared" si="17"/>
        <v>0.17310207689540971</v>
      </c>
      <c r="K323">
        <v>632.17029287292894</v>
      </c>
      <c r="L323">
        <v>747.26564565247349</v>
      </c>
      <c r="M323">
        <v>408.55987448421911</v>
      </c>
      <c r="N323" t="s">
        <v>1040</v>
      </c>
      <c r="O323">
        <v>1</v>
      </c>
      <c r="P323" t="s">
        <v>1041</v>
      </c>
      <c r="Q323" t="s">
        <v>1040</v>
      </c>
      <c r="R323" t="s">
        <v>1042</v>
      </c>
      <c r="S323" t="s">
        <v>1043</v>
      </c>
      <c r="T323" t="s">
        <v>1042</v>
      </c>
      <c r="U323" t="s">
        <v>1040</v>
      </c>
      <c r="V323" t="s">
        <v>1</v>
      </c>
      <c r="W323" t="s">
        <v>1040</v>
      </c>
      <c r="X323" t="s">
        <v>1040</v>
      </c>
      <c r="Y323" t="s">
        <v>1</v>
      </c>
      <c r="Z323" t="s">
        <v>1087</v>
      </c>
      <c r="AC323" s="121"/>
    </row>
    <row r="324" spans="1:29">
      <c r="A324" t="s">
        <v>1064</v>
      </c>
      <c r="B324" t="s">
        <v>1056</v>
      </c>
      <c r="C324" t="s">
        <v>1696</v>
      </c>
      <c r="D324" t="s">
        <v>1065</v>
      </c>
      <c r="E324">
        <v>36114.248500000002</v>
      </c>
      <c r="F324">
        <v>174.04795461905428</v>
      </c>
      <c r="G324">
        <v>174.04795461905428</v>
      </c>
      <c r="H324">
        <f t="shared" ref="H324:H387" si="18">E324/1000</f>
        <v>36.114248500000002</v>
      </c>
      <c r="I324">
        <f t="shared" ref="I324:I387" si="19">F324/1000</f>
        <v>0.17404795461905428</v>
      </c>
      <c r="J324">
        <f t="shared" ref="J324:J387" si="20">G324/1000</f>
        <v>0.17404795461905428</v>
      </c>
      <c r="K324">
        <v>600.75916908303793</v>
      </c>
      <c r="L324">
        <v>802.06007911217398</v>
      </c>
      <c r="M324">
        <v>404.13201784681269</v>
      </c>
      <c r="N324" t="s">
        <v>1040</v>
      </c>
      <c r="O324">
        <v>1</v>
      </c>
      <c r="P324" t="s">
        <v>1041</v>
      </c>
      <c r="Q324" t="s">
        <v>1040</v>
      </c>
      <c r="R324" t="s">
        <v>1042</v>
      </c>
      <c r="S324" t="s">
        <v>1043</v>
      </c>
      <c r="T324" t="s">
        <v>1042</v>
      </c>
      <c r="U324" t="s">
        <v>1040</v>
      </c>
      <c r="V324" t="s">
        <v>1</v>
      </c>
      <c r="W324" t="s">
        <v>1040</v>
      </c>
      <c r="X324" t="s">
        <v>1040</v>
      </c>
      <c r="Y324" t="s">
        <v>1</v>
      </c>
      <c r="Z324" t="s">
        <v>1087</v>
      </c>
      <c r="AC324" s="121"/>
    </row>
    <row r="325" spans="1:29">
      <c r="A325" t="s">
        <v>1064</v>
      </c>
      <c r="B325" t="s">
        <v>1056</v>
      </c>
      <c r="C325" t="s">
        <v>1696</v>
      </c>
      <c r="D325" t="s">
        <v>1065</v>
      </c>
      <c r="E325">
        <v>36658.4185</v>
      </c>
      <c r="F325">
        <v>176.53369779412211</v>
      </c>
      <c r="G325">
        <v>176.53369779412211</v>
      </c>
      <c r="H325">
        <f t="shared" si="18"/>
        <v>36.658418499999996</v>
      </c>
      <c r="I325">
        <f t="shared" si="19"/>
        <v>0.17653369779412212</v>
      </c>
      <c r="J325">
        <f t="shared" si="20"/>
        <v>0.17653369779412212</v>
      </c>
      <c r="K325">
        <v>776.84192963759483</v>
      </c>
      <c r="L325">
        <v>987.41525267483235</v>
      </c>
      <c r="M325">
        <v>505.9191467391579</v>
      </c>
      <c r="N325" t="s">
        <v>1040</v>
      </c>
      <c r="O325">
        <v>1</v>
      </c>
      <c r="P325" t="s">
        <v>1041</v>
      </c>
      <c r="Q325" t="s">
        <v>1040</v>
      </c>
      <c r="R325" t="s">
        <v>1042</v>
      </c>
      <c r="S325" t="s">
        <v>1043</v>
      </c>
      <c r="T325" t="s">
        <v>1042</v>
      </c>
      <c r="U325" t="s">
        <v>1040</v>
      </c>
      <c r="V325" t="s">
        <v>1</v>
      </c>
      <c r="W325" t="s">
        <v>1040</v>
      </c>
      <c r="X325" t="s">
        <v>1040</v>
      </c>
      <c r="Y325" t="s">
        <v>1</v>
      </c>
      <c r="Z325" t="s">
        <v>1087</v>
      </c>
      <c r="AC325" s="121"/>
    </row>
    <row r="326" spans="1:29">
      <c r="A326" t="s">
        <v>1064</v>
      </c>
      <c r="B326" t="s">
        <v>1056</v>
      </c>
      <c r="C326" t="s">
        <v>1696</v>
      </c>
      <c r="D326" t="s">
        <v>1065</v>
      </c>
      <c r="E326">
        <v>36964.647499999999</v>
      </c>
      <c r="F326">
        <v>177.93169550900313</v>
      </c>
      <c r="G326">
        <v>177.93169550900313</v>
      </c>
      <c r="H326">
        <f t="shared" si="18"/>
        <v>36.964647499999998</v>
      </c>
      <c r="I326">
        <f t="shared" si="19"/>
        <v>0.17793169550900315</v>
      </c>
      <c r="J326">
        <f t="shared" si="20"/>
        <v>0.17793169550900315</v>
      </c>
      <c r="K326">
        <v>597.80126330888129</v>
      </c>
      <c r="L326">
        <v>753.88608801372061</v>
      </c>
      <c r="M326">
        <v>392.37954563188771</v>
      </c>
      <c r="N326" t="s">
        <v>1040</v>
      </c>
      <c r="O326">
        <v>1</v>
      </c>
      <c r="P326" t="s">
        <v>1041</v>
      </c>
      <c r="Q326" t="s">
        <v>1040</v>
      </c>
      <c r="R326" t="s">
        <v>1042</v>
      </c>
      <c r="S326" t="s">
        <v>1043</v>
      </c>
      <c r="T326" t="s">
        <v>1042</v>
      </c>
      <c r="U326" t="s">
        <v>1040</v>
      </c>
      <c r="V326" t="s">
        <v>1</v>
      </c>
      <c r="W326" t="s">
        <v>1040</v>
      </c>
      <c r="X326" t="s">
        <v>1040</v>
      </c>
      <c r="Y326" t="s">
        <v>1</v>
      </c>
      <c r="Z326" t="s">
        <v>1087</v>
      </c>
      <c r="AC326" s="121"/>
    </row>
    <row r="327" spans="1:29">
      <c r="A327" t="s">
        <v>1064</v>
      </c>
      <c r="B327" t="s">
        <v>1056</v>
      </c>
      <c r="C327" t="s">
        <v>1696</v>
      </c>
      <c r="D327" t="s">
        <v>1065</v>
      </c>
      <c r="E327">
        <v>39871.155500000001</v>
      </c>
      <c r="F327">
        <v>191.17134138421747</v>
      </c>
      <c r="G327">
        <v>191.17134138421747</v>
      </c>
      <c r="H327">
        <f t="shared" si="18"/>
        <v>39.8711555</v>
      </c>
      <c r="I327">
        <f t="shared" si="19"/>
        <v>0.19117134138421746</v>
      </c>
      <c r="J327">
        <f t="shared" si="20"/>
        <v>0.19117134138421746</v>
      </c>
      <c r="K327">
        <v>834.28719529552689</v>
      </c>
      <c r="L327">
        <v>982.0795778023263</v>
      </c>
      <c r="M327">
        <v>525.7823123687333</v>
      </c>
      <c r="N327" t="s">
        <v>1040</v>
      </c>
      <c r="O327">
        <v>1</v>
      </c>
      <c r="P327" t="s">
        <v>1041</v>
      </c>
      <c r="Q327" t="s">
        <v>1040</v>
      </c>
      <c r="R327" t="s">
        <v>1042</v>
      </c>
      <c r="S327" t="s">
        <v>1043</v>
      </c>
      <c r="T327" t="s">
        <v>1042</v>
      </c>
      <c r="U327" t="s">
        <v>1040</v>
      </c>
      <c r="V327" t="s">
        <v>1</v>
      </c>
      <c r="W327" t="s">
        <v>1040</v>
      </c>
      <c r="X327" t="s">
        <v>1040</v>
      </c>
      <c r="Y327" t="s">
        <v>1</v>
      </c>
      <c r="Z327" t="s">
        <v>1087</v>
      </c>
      <c r="AC327" s="121"/>
    </row>
    <row r="328" spans="1:29">
      <c r="A328" t="s">
        <v>1064</v>
      </c>
      <c r="B328" t="s">
        <v>1056</v>
      </c>
      <c r="C328" t="s">
        <v>1696</v>
      </c>
      <c r="D328" t="s">
        <v>1065</v>
      </c>
      <c r="E328">
        <v>42347.662499999999</v>
      </c>
      <c r="F328">
        <v>202.41270578848156</v>
      </c>
      <c r="G328">
        <v>202.41270578848156</v>
      </c>
      <c r="H328">
        <f t="shared" si="18"/>
        <v>42.347662499999998</v>
      </c>
      <c r="I328">
        <f t="shared" si="19"/>
        <v>0.20241270578848156</v>
      </c>
      <c r="J328">
        <f t="shared" si="20"/>
        <v>0.20241270578848156</v>
      </c>
      <c r="K328">
        <v>1014.5944826712939</v>
      </c>
      <c r="L328">
        <v>1336.3321091331391</v>
      </c>
      <c r="M328">
        <v>662.23244720810703</v>
      </c>
      <c r="N328" t="s">
        <v>1040</v>
      </c>
      <c r="O328">
        <v>1</v>
      </c>
      <c r="P328" t="s">
        <v>1041</v>
      </c>
      <c r="Q328" t="s">
        <v>1040</v>
      </c>
      <c r="R328" t="s">
        <v>1042</v>
      </c>
      <c r="S328" t="s">
        <v>1043</v>
      </c>
      <c r="T328" t="s">
        <v>1042</v>
      </c>
      <c r="U328" t="s">
        <v>1040</v>
      </c>
      <c r="V328" t="s">
        <v>1</v>
      </c>
      <c r="W328" t="s">
        <v>1040</v>
      </c>
      <c r="X328" t="s">
        <v>1040</v>
      </c>
      <c r="Y328" t="s">
        <v>1</v>
      </c>
      <c r="Z328" t="s">
        <v>1087</v>
      </c>
      <c r="AC328" s="121"/>
    </row>
    <row r="329" spans="1:29">
      <c r="A329" t="s">
        <v>1064</v>
      </c>
      <c r="B329" t="s">
        <v>1056</v>
      </c>
      <c r="C329" t="s">
        <v>1696</v>
      </c>
      <c r="D329" t="s">
        <v>1065</v>
      </c>
      <c r="E329">
        <v>45128.222499999996</v>
      </c>
      <c r="F329">
        <v>214.99378328719345</v>
      </c>
      <c r="G329">
        <v>214.99378328719345</v>
      </c>
      <c r="H329">
        <f t="shared" si="18"/>
        <v>45.1282225</v>
      </c>
      <c r="I329">
        <f t="shared" si="19"/>
        <v>0.21499378328719346</v>
      </c>
      <c r="J329">
        <f t="shared" si="20"/>
        <v>0.21499378328719346</v>
      </c>
      <c r="K329">
        <v>936.31748677388941</v>
      </c>
      <c r="L329">
        <v>1140.8798605123779</v>
      </c>
      <c r="M329">
        <v>590.72810270783339</v>
      </c>
      <c r="N329" t="s">
        <v>1040</v>
      </c>
      <c r="O329">
        <v>1</v>
      </c>
      <c r="P329" t="s">
        <v>1041</v>
      </c>
      <c r="Q329" t="s">
        <v>1040</v>
      </c>
      <c r="R329" t="s">
        <v>1042</v>
      </c>
      <c r="S329" t="s">
        <v>1043</v>
      </c>
      <c r="T329" t="s">
        <v>1042</v>
      </c>
      <c r="U329" t="s">
        <v>1040</v>
      </c>
      <c r="V329" t="s">
        <v>1</v>
      </c>
      <c r="W329" t="s">
        <v>1040</v>
      </c>
      <c r="X329" t="s">
        <v>1040</v>
      </c>
      <c r="Y329" t="s">
        <v>1</v>
      </c>
      <c r="Z329" t="s">
        <v>1087</v>
      </c>
      <c r="AC329" s="121"/>
    </row>
    <row r="330" spans="1:29">
      <c r="A330" t="s">
        <v>1064</v>
      </c>
      <c r="B330" t="s">
        <v>1056</v>
      </c>
      <c r="C330" t="s">
        <v>1696</v>
      </c>
      <c r="D330" t="s">
        <v>1065</v>
      </c>
      <c r="E330">
        <v>33257.260125622699</v>
      </c>
      <c r="F330">
        <v>160.96477271777127</v>
      </c>
      <c r="G330">
        <v>160.96477271777127</v>
      </c>
      <c r="H330">
        <f t="shared" si="18"/>
        <v>33.2572601256227</v>
      </c>
      <c r="I330">
        <f t="shared" si="19"/>
        <v>0.16096477271777127</v>
      </c>
      <c r="J330">
        <f t="shared" si="20"/>
        <v>0.16096477271777127</v>
      </c>
      <c r="K330">
        <v>492.94078400340499</v>
      </c>
      <c r="L330">
        <v>1793.6813103177292</v>
      </c>
      <c r="M330">
        <v>384.40674159752047</v>
      </c>
      <c r="N330" t="s">
        <v>1040</v>
      </c>
      <c r="O330">
        <v>1</v>
      </c>
      <c r="P330" t="s">
        <v>1041</v>
      </c>
      <c r="Q330" t="s">
        <v>1040</v>
      </c>
      <c r="R330" t="s">
        <v>1042</v>
      </c>
      <c r="S330" t="s">
        <v>1043</v>
      </c>
      <c r="T330" t="s">
        <v>1042</v>
      </c>
      <c r="U330" t="s">
        <v>1040</v>
      </c>
      <c r="V330" t="s">
        <v>1</v>
      </c>
      <c r="W330" t="s">
        <v>1040</v>
      </c>
      <c r="X330" t="s">
        <v>1040</v>
      </c>
      <c r="Y330" t="s">
        <v>1</v>
      </c>
      <c r="Z330" t="s">
        <v>1091</v>
      </c>
      <c r="AC330" s="121"/>
    </row>
    <row r="331" spans="1:29">
      <c r="A331" t="s">
        <v>1064</v>
      </c>
      <c r="B331" t="s">
        <v>1056</v>
      </c>
      <c r="C331" t="s">
        <v>1696</v>
      </c>
      <c r="D331" t="s">
        <v>1065</v>
      </c>
      <c r="E331">
        <v>34098.7720111214</v>
      </c>
      <c r="F331">
        <v>164.82419557470749</v>
      </c>
      <c r="G331">
        <v>164.82419557470749</v>
      </c>
      <c r="H331">
        <f t="shared" si="18"/>
        <v>34.098772011121397</v>
      </c>
      <c r="I331">
        <f t="shared" si="19"/>
        <v>0.16482419557470748</v>
      </c>
      <c r="J331">
        <f t="shared" si="20"/>
        <v>0.16482419557470748</v>
      </c>
      <c r="K331">
        <v>685.22670138044373</v>
      </c>
      <c r="L331">
        <v>2562.0266350044012</v>
      </c>
      <c r="M331">
        <v>536.83898607677168</v>
      </c>
      <c r="N331" t="s">
        <v>1040</v>
      </c>
      <c r="O331">
        <v>1</v>
      </c>
      <c r="P331" t="s">
        <v>1041</v>
      </c>
      <c r="Q331" t="s">
        <v>1040</v>
      </c>
      <c r="R331" t="s">
        <v>1042</v>
      </c>
      <c r="S331" t="s">
        <v>1043</v>
      </c>
      <c r="T331" t="s">
        <v>1042</v>
      </c>
      <c r="U331" t="s">
        <v>1040</v>
      </c>
      <c r="V331" t="s">
        <v>1</v>
      </c>
      <c r="W331" t="s">
        <v>1040</v>
      </c>
      <c r="X331" t="s">
        <v>1040</v>
      </c>
      <c r="Y331" t="s">
        <v>1</v>
      </c>
      <c r="Z331" t="s">
        <v>1091</v>
      </c>
      <c r="AC331" s="121"/>
    </row>
    <row r="332" spans="1:29">
      <c r="A332" t="s">
        <v>1064</v>
      </c>
      <c r="B332" t="s">
        <v>1056</v>
      </c>
      <c r="C332" t="s">
        <v>1696</v>
      </c>
      <c r="D332" t="s">
        <v>1065</v>
      </c>
      <c r="E332">
        <v>35718.354838709703</v>
      </c>
      <c r="F332">
        <v>172.23831287435939</v>
      </c>
      <c r="G332">
        <v>172.23831287435939</v>
      </c>
      <c r="H332">
        <f t="shared" si="18"/>
        <v>35.718354838709701</v>
      </c>
      <c r="I332">
        <f t="shared" si="19"/>
        <v>0.17223831287435939</v>
      </c>
      <c r="J332">
        <f t="shared" si="20"/>
        <v>0.17223831287435939</v>
      </c>
      <c r="K332">
        <v>449.92420723394343</v>
      </c>
      <c r="L332">
        <v>1595.6579079506002</v>
      </c>
      <c r="M332">
        <v>343.95004357858244</v>
      </c>
      <c r="N332" t="s">
        <v>1040</v>
      </c>
      <c r="O332">
        <v>1</v>
      </c>
      <c r="P332" t="s">
        <v>1041</v>
      </c>
      <c r="Q332" t="s">
        <v>1040</v>
      </c>
      <c r="R332" t="s">
        <v>1042</v>
      </c>
      <c r="S332" t="s">
        <v>1043</v>
      </c>
      <c r="T332" t="s">
        <v>1042</v>
      </c>
      <c r="U332" t="s">
        <v>1040</v>
      </c>
      <c r="V332" t="s">
        <v>1</v>
      </c>
      <c r="W332" t="s">
        <v>1040</v>
      </c>
      <c r="X332" t="s">
        <v>1040</v>
      </c>
      <c r="Y332" t="s">
        <v>1</v>
      </c>
      <c r="Z332" t="s">
        <v>1091</v>
      </c>
      <c r="AC332" s="121"/>
    </row>
    <row r="333" spans="1:29">
      <c r="A333" t="s">
        <v>1064</v>
      </c>
      <c r="B333" t="s">
        <v>1056</v>
      </c>
      <c r="C333" t="s">
        <v>1696</v>
      </c>
      <c r="D333" t="s">
        <v>1065</v>
      </c>
      <c r="E333">
        <v>33172.949461474702</v>
      </c>
      <c r="F333">
        <v>160.57782225119743</v>
      </c>
      <c r="G333">
        <v>160.57782225119743</v>
      </c>
      <c r="H333">
        <f t="shared" si="18"/>
        <v>33.172949461474701</v>
      </c>
      <c r="I333">
        <f t="shared" si="19"/>
        <v>0.16057782225119743</v>
      </c>
      <c r="J333">
        <f t="shared" si="20"/>
        <v>0.16057782225119743</v>
      </c>
      <c r="K333">
        <v>332.55556696154389</v>
      </c>
      <c r="L333">
        <v>1221.7636249429841</v>
      </c>
      <c r="M333">
        <v>255.84191157159162</v>
      </c>
      <c r="N333" t="s">
        <v>1040</v>
      </c>
      <c r="O333">
        <v>1</v>
      </c>
      <c r="P333" t="s">
        <v>1041</v>
      </c>
      <c r="Q333" t="s">
        <v>1040</v>
      </c>
      <c r="R333" t="s">
        <v>1042</v>
      </c>
      <c r="S333" t="s">
        <v>1043</v>
      </c>
      <c r="T333" t="s">
        <v>1042</v>
      </c>
      <c r="U333" t="s">
        <v>1040</v>
      </c>
      <c r="V333" t="s">
        <v>1</v>
      </c>
      <c r="W333" t="s">
        <v>1040</v>
      </c>
      <c r="X333" t="s">
        <v>1040</v>
      </c>
      <c r="Y333" t="s">
        <v>1</v>
      </c>
      <c r="Z333" t="s">
        <v>1088</v>
      </c>
      <c r="AC333" s="121"/>
    </row>
    <row r="334" spans="1:29">
      <c r="A334" t="s">
        <v>1064</v>
      </c>
      <c r="B334" t="s">
        <v>1056</v>
      </c>
      <c r="C334" t="s">
        <v>1696</v>
      </c>
      <c r="D334" t="s">
        <v>1065</v>
      </c>
      <c r="E334">
        <v>33476.618061308996</v>
      </c>
      <c r="F334">
        <v>161.97129559063765</v>
      </c>
      <c r="G334">
        <v>161.97129559063765</v>
      </c>
      <c r="H334">
        <f t="shared" si="18"/>
        <v>33.476618061308997</v>
      </c>
      <c r="I334">
        <f t="shared" si="19"/>
        <v>0.16197129559063767</v>
      </c>
      <c r="J334">
        <f t="shared" si="20"/>
        <v>0.16197129559063767</v>
      </c>
      <c r="K334">
        <v>377.47436302086373</v>
      </c>
      <c r="L334">
        <v>1274.7500229851225</v>
      </c>
      <c r="M334">
        <v>293.39097255982472</v>
      </c>
      <c r="N334" t="s">
        <v>1040</v>
      </c>
      <c r="O334">
        <v>1</v>
      </c>
      <c r="P334" t="s">
        <v>1041</v>
      </c>
      <c r="Q334" t="s">
        <v>1040</v>
      </c>
      <c r="R334" t="s">
        <v>1042</v>
      </c>
      <c r="S334" t="s">
        <v>1043</v>
      </c>
      <c r="T334" t="s">
        <v>1042</v>
      </c>
      <c r="U334" t="s">
        <v>1040</v>
      </c>
      <c r="V334" t="s">
        <v>1</v>
      </c>
      <c r="W334" t="s">
        <v>1040</v>
      </c>
      <c r="X334" t="s">
        <v>1040</v>
      </c>
      <c r="Y334" t="s">
        <v>1</v>
      </c>
      <c r="Z334" t="s">
        <v>1088</v>
      </c>
      <c r="AC334" s="121"/>
    </row>
    <row r="335" spans="1:29">
      <c r="A335" t="s">
        <v>1064</v>
      </c>
      <c r="B335" t="s">
        <v>1056</v>
      </c>
      <c r="C335" t="s">
        <v>1696</v>
      </c>
      <c r="D335" t="s">
        <v>1065</v>
      </c>
      <c r="E335">
        <v>33613.360397680197</v>
      </c>
      <c r="F335">
        <v>162.5985641834732</v>
      </c>
      <c r="G335">
        <v>162.5985641834732</v>
      </c>
      <c r="H335">
        <f t="shared" si="18"/>
        <v>33.613360397680196</v>
      </c>
      <c r="I335">
        <f t="shared" si="19"/>
        <v>0.16259856418347321</v>
      </c>
      <c r="J335">
        <f t="shared" si="20"/>
        <v>0.16259856418347321</v>
      </c>
      <c r="K335">
        <v>283.66172097774034</v>
      </c>
      <c r="L335">
        <v>1064.3387706380474</v>
      </c>
      <c r="M335">
        <v>218.72051299446156</v>
      </c>
      <c r="N335" t="s">
        <v>1040</v>
      </c>
      <c r="O335">
        <v>1</v>
      </c>
      <c r="P335" t="s">
        <v>1041</v>
      </c>
      <c r="Q335" t="s">
        <v>1040</v>
      </c>
      <c r="R335" t="s">
        <v>1042</v>
      </c>
      <c r="S335" t="s">
        <v>1043</v>
      </c>
      <c r="T335" t="s">
        <v>1042</v>
      </c>
      <c r="U335" t="s">
        <v>1040</v>
      </c>
      <c r="V335" t="s">
        <v>1</v>
      </c>
      <c r="W335" t="s">
        <v>1040</v>
      </c>
      <c r="X335" t="s">
        <v>1040</v>
      </c>
      <c r="Y335" t="s">
        <v>1</v>
      </c>
      <c r="Z335" t="s">
        <v>1088</v>
      </c>
      <c r="AC335" s="121"/>
    </row>
    <row r="336" spans="1:29">
      <c r="A336" t="s">
        <v>1064</v>
      </c>
      <c r="B336" t="s">
        <v>1056</v>
      </c>
      <c r="C336" t="s">
        <v>1696</v>
      </c>
      <c r="D336" t="s">
        <v>1065</v>
      </c>
      <c r="E336">
        <v>35362.429530201298</v>
      </c>
      <c r="F336">
        <v>170.61048079942157</v>
      </c>
      <c r="G336">
        <v>170.61048079942157</v>
      </c>
      <c r="H336">
        <f t="shared" si="18"/>
        <v>35.362429530201297</v>
      </c>
      <c r="I336">
        <f t="shared" si="19"/>
        <v>0.17061048079942157</v>
      </c>
      <c r="J336">
        <f t="shared" si="20"/>
        <v>0.17061048079942157</v>
      </c>
      <c r="K336">
        <v>564.61913452890167</v>
      </c>
      <c r="L336">
        <v>2116.1971065662169</v>
      </c>
      <c r="M336">
        <v>431.09034318562499</v>
      </c>
      <c r="N336" t="s">
        <v>1040</v>
      </c>
      <c r="O336">
        <v>1</v>
      </c>
      <c r="P336" t="s">
        <v>1041</v>
      </c>
      <c r="Q336" t="s">
        <v>1040</v>
      </c>
      <c r="R336" t="s">
        <v>1042</v>
      </c>
      <c r="S336" t="s">
        <v>1043</v>
      </c>
      <c r="T336" t="s">
        <v>1042</v>
      </c>
      <c r="U336" t="s">
        <v>1040</v>
      </c>
      <c r="V336" t="s">
        <v>1</v>
      </c>
      <c r="W336" t="s">
        <v>1040</v>
      </c>
      <c r="X336" t="s">
        <v>1040</v>
      </c>
      <c r="Y336" t="s">
        <v>1</v>
      </c>
      <c r="Z336" t="s">
        <v>1088</v>
      </c>
      <c r="AC336" s="121"/>
    </row>
    <row r="337" spans="1:29">
      <c r="A337" t="s">
        <v>1064</v>
      </c>
      <c r="B337" t="s">
        <v>1056</v>
      </c>
      <c r="C337" t="s">
        <v>1696</v>
      </c>
      <c r="D337" t="s">
        <v>1065</v>
      </c>
      <c r="E337">
        <v>37250.2137232846</v>
      </c>
      <c r="F337">
        <v>179.23482287698297</v>
      </c>
      <c r="G337">
        <v>179.23482287698297</v>
      </c>
      <c r="H337">
        <f t="shared" si="18"/>
        <v>37.250213723284602</v>
      </c>
      <c r="I337">
        <f t="shared" si="19"/>
        <v>0.17923482287698297</v>
      </c>
      <c r="J337">
        <f t="shared" si="20"/>
        <v>0.17923482287698297</v>
      </c>
      <c r="K337">
        <v>441.8329015151499</v>
      </c>
      <c r="L337">
        <v>1643.9869708417309</v>
      </c>
      <c r="M337">
        <v>343.37884024026846</v>
      </c>
      <c r="N337" t="s">
        <v>1040</v>
      </c>
      <c r="O337">
        <v>1</v>
      </c>
      <c r="P337" t="s">
        <v>1041</v>
      </c>
      <c r="Q337" t="s">
        <v>1040</v>
      </c>
      <c r="R337" t="s">
        <v>1042</v>
      </c>
      <c r="S337" t="s">
        <v>1043</v>
      </c>
      <c r="T337" t="s">
        <v>1042</v>
      </c>
      <c r="U337" t="s">
        <v>1040</v>
      </c>
      <c r="V337" t="s">
        <v>1</v>
      </c>
      <c r="W337" t="s">
        <v>1040</v>
      </c>
      <c r="X337" t="s">
        <v>1040</v>
      </c>
      <c r="Y337" t="s">
        <v>1</v>
      </c>
      <c r="Z337" t="s">
        <v>1088</v>
      </c>
      <c r="AC337" s="121"/>
    </row>
    <row r="338" spans="1:29">
      <c r="A338" t="s">
        <v>1064</v>
      </c>
      <c r="B338" t="s">
        <v>1056</v>
      </c>
      <c r="C338" t="s">
        <v>1696</v>
      </c>
      <c r="D338" t="s">
        <v>1065</v>
      </c>
      <c r="E338">
        <v>30719.121932983398</v>
      </c>
      <c r="F338">
        <v>149.29288631314463</v>
      </c>
      <c r="G338">
        <v>149.29288631314463</v>
      </c>
      <c r="H338">
        <f t="shared" si="18"/>
        <v>30.719121932983398</v>
      </c>
      <c r="I338">
        <f t="shared" si="19"/>
        <v>0.14929288631314463</v>
      </c>
      <c r="J338">
        <f t="shared" si="20"/>
        <v>0.14929288631314463</v>
      </c>
      <c r="K338">
        <v>573.98271343754504</v>
      </c>
      <c r="L338">
        <v>608.83937079829911</v>
      </c>
      <c r="M338">
        <v>363.40593060614822</v>
      </c>
      <c r="N338" t="s">
        <v>1040</v>
      </c>
      <c r="O338">
        <v>1</v>
      </c>
      <c r="P338" t="s">
        <v>1041</v>
      </c>
      <c r="Q338" t="s">
        <v>1040</v>
      </c>
      <c r="R338" t="s">
        <v>1042</v>
      </c>
      <c r="S338" t="s">
        <v>1043</v>
      </c>
      <c r="T338" t="s">
        <v>1042</v>
      </c>
      <c r="U338" t="s">
        <v>1040</v>
      </c>
      <c r="V338" t="s">
        <v>1</v>
      </c>
      <c r="W338" t="s">
        <v>1040</v>
      </c>
      <c r="X338" t="s">
        <v>1040</v>
      </c>
      <c r="Y338" t="s">
        <v>1</v>
      </c>
      <c r="Z338" t="s">
        <v>1084</v>
      </c>
      <c r="AC338" s="121"/>
    </row>
    <row r="339" spans="1:29">
      <c r="A339" t="s">
        <v>1064</v>
      </c>
      <c r="B339" t="s">
        <v>1056</v>
      </c>
      <c r="C339" t="s">
        <v>1696</v>
      </c>
      <c r="D339" t="s">
        <v>1065</v>
      </c>
      <c r="E339">
        <v>32520.454406738281</v>
      </c>
      <c r="F339">
        <v>157.58141124746325</v>
      </c>
      <c r="G339">
        <v>157.58141124746325</v>
      </c>
      <c r="H339">
        <f t="shared" si="18"/>
        <v>32.520454406738281</v>
      </c>
      <c r="I339">
        <f t="shared" si="19"/>
        <v>0.15758141124746325</v>
      </c>
      <c r="J339">
        <f t="shared" si="20"/>
        <v>0.15758141124746325</v>
      </c>
      <c r="K339">
        <v>574.09312104457331</v>
      </c>
      <c r="L339">
        <v>605.29753456010189</v>
      </c>
      <c r="M339">
        <v>366.4304836936966</v>
      </c>
      <c r="N339" t="s">
        <v>1040</v>
      </c>
      <c r="O339">
        <v>1</v>
      </c>
      <c r="P339" t="s">
        <v>1041</v>
      </c>
      <c r="Q339" t="s">
        <v>1040</v>
      </c>
      <c r="R339" t="s">
        <v>1042</v>
      </c>
      <c r="S339" t="s">
        <v>1043</v>
      </c>
      <c r="T339" t="s">
        <v>1042</v>
      </c>
      <c r="U339" t="s">
        <v>1040</v>
      </c>
      <c r="V339" t="s">
        <v>1</v>
      </c>
      <c r="W339" t="s">
        <v>1040</v>
      </c>
      <c r="X339" t="s">
        <v>1040</v>
      </c>
      <c r="Y339" t="s">
        <v>1</v>
      </c>
      <c r="Z339" t="s">
        <v>1084</v>
      </c>
      <c r="AC339" s="121"/>
    </row>
    <row r="340" spans="1:29">
      <c r="A340" t="s">
        <v>1064</v>
      </c>
      <c r="B340" t="s">
        <v>1056</v>
      </c>
      <c r="C340" t="s">
        <v>1696</v>
      </c>
      <c r="D340" t="s">
        <v>1065</v>
      </c>
      <c r="E340">
        <v>32605.339050292969</v>
      </c>
      <c r="F340">
        <v>157.9713964479385</v>
      </c>
      <c r="G340">
        <v>157.9713964479385</v>
      </c>
      <c r="H340">
        <f t="shared" si="18"/>
        <v>32.605339050292969</v>
      </c>
      <c r="I340">
        <f t="shared" si="19"/>
        <v>0.15797139644793851</v>
      </c>
      <c r="J340">
        <f t="shared" si="20"/>
        <v>0.15797139644793851</v>
      </c>
      <c r="K340">
        <v>552.54143159263992</v>
      </c>
      <c r="L340">
        <v>610.86192834363908</v>
      </c>
      <c r="M340">
        <v>343.78467855760204</v>
      </c>
      <c r="N340" t="s">
        <v>1040</v>
      </c>
      <c r="O340">
        <v>1</v>
      </c>
      <c r="P340" t="s">
        <v>1041</v>
      </c>
      <c r="Q340" t="s">
        <v>1040</v>
      </c>
      <c r="R340" t="s">
        <v>1042</v>
      </c>
      <c r="S340" t="s">
        <v>1043</v>
      </c>
      <c r="T340" t="s">
        <v>1042</v>
      </c>
      <c r="U340" t="s">
        <v>1040</v>
      </c>
      <c r="V340" t="s">
        <v>1</v>
      </c>
      <c r="W340" t="s">
        <v>1040</v>
      </c>
      <c r="X340" t="s">
        <v>1040</v>
      </c>
      <c r="Y340" t="s">
        <v>1</v>
      </c>
      <c r="Z340" t="s">
        <v>1084</v>
      </c>
      <c r="AC340" s="121"/>
    </row>
    <row r="341" spans="1:29">
      <c r="A341" t="s">
        <v>1064</v>
      </c>
      <c r="B341" t="s">
        <v>1056</v>
      </c>
      <c r="C341" t="s">
        <v>1696</v>
      </c>
      <c r="D341" t="s">
        <v>1065</v>
      </c>
      <c r="E341">
        <v>33328.689575195313</v>
      </c>
      <c r="F341">
        <v>161.29256406602545</v>
      </c>
      <c r="G341">
        <v>161.29256406602545</v>
      </c>
      <c r="H341">
        <f t="shared" si="18"/>
        <v>33.328689575195313</v>
      </c>
      <c r="I341">
        <f t="shared" si="19"/>
        <v>0.16129256406602546</v>
      </c>
      <c r="J341">
        <f t="shared" si="20"/>
        <v>0.16129256406602546</v>
      </c>
      <c r="K341">
        <v>596.02322069923866</v>
      </c>
      <c r="L341">
        <v>674.2602262832188</v>
      </c>
      <c r="M341">
        <v>381.40213128419515</v>
      </c>
      <c r="N341" t="s">
        <v>1040</v>
      </c>
      <c r="O341">
        <v>1</v>
      </c>
      <c r="P341" t="s">
        <v>1041</v>
      </c>
      <c r="Q341" t="s">
        <v>1040</v>
      </c>
      <c r="R341" t="s">
        <v>1042</v>
      </c>
      <c r="S341" t="s">
        <v>1043</v>
      </c>
      <c r="T341" t="s">
        <v>1042</v>
      </c>
      <c r="U341" t="s">
        <v>1040</v>
      </c>
      <c r="V341" t="s">
        <v>1</v>
      </c>
      <c r="W341" t="s">
        <v>1040</v>
      </c>
      <c r="X341" t="s">
        <v>1040</v>
      </c>
      <c r="Y341" t="s">
        <v>1</v>
      </c>
      <c r="Z341" t="s">
        <v>1084</v>
      </c>
      <c r="AC341" s="121"/>
    </row>
    <row r="342" spans="1:29">
      <c r="A342" t="s">
        <v>1064</v>
      </c>
      <c r="B342" t="s">
        <v>1056</v>
      </c>
      <c r="C342" t="s">
        <v>1696</v>
      </c>
      <c r="D342" t="s">
        <v>1065</v>
      </c>
      <c r="E342">
        <v>33768.329620361328</v>
      </c>
      <c r="F342">
        <v>163.30928396316224</v>
      </c>
      <c r="G342">
        <v>163.30928396316224</v>
      </c>
      <c r="H342">
        <f t="shared" si="18"/>
        <v>33.768329620361328</v>
      </c>
      <c r="I342">
        <f t="shared" si="19"/>
        <v>0.16330928396316224</v>
      </c>
      <c r="J342">
        <f t="shared" si="20"/>
        <v>0.16330928396316224</v>
      </c>
      <c r="K342">
        <v>546.19995528075253</v>
      </c>
      <c r="L342">
        <v>768.49147734520955</v>
      </c>
      <c r="M342">
        <v>371.22723667738495</v>
      </c>
      <c r="N342" t="s">
        <v>1040</v>
      </c>
      <c r="O342">
        <v>1</v>
      </c>
      <c r="P342" t="s">
        <v>1041</v>
      </c>
      <c r="Q342" t="s">
        <v>1040</v>
      </c>
      <c r="R342" t="s">
        <v>1042</v>
      </c>
      <c r="S342" t="s">
        <v>1043</v>
      </c>
      <c r="T342" t="s">
        <v>1042</v>
      </c>
      <c r="U342" t="s">
        <v>1040</v>
      </c>
      <c r="V342" t="s">
        <v>1</v>
      </c>
      <c r="W342" t="s">
        <v>1040</v>
      </c>
      <c r="X342" t="s">
        <v>1040</v>
      </c>
      <c r="Y342" t="s">
        <v>1</v>
      </c>
      <c r="Z342" t="s">
        <v>1084</v>
      </c>
      <c r="AC342" s="121"/>
    </row>
    <row r="343" spans="1:29">
      <c r="A343" t="s">
        <v>1064</v>
      </c>
      <c r="B343" t="s">
        <v>1056</v>
      </c>
      <c r="C343" t="s">
        <v>1696</v>
      </c>
      <c r="D343" t="s">
        <v>1065</v>
      </c>
      <c r="E343">
        <v>34139.179229736328</v>
      </c>
      <c r="F343">
        <v>165.00938995763545</v>
      </c>
      <c r="G343">
        <v>165.00938995763545</v>
      </c>
      <c r="H343">
        <f t="shared" si="18"/>
        <v>34.139179229736328</v>
      </c>
      <c r="I343">
        <f t="shared" si="19"/>
        <v>0.16500938995763545</v>
      </c>
      <c r="J343">
        <f t="shared" si="20"/>
        <v>0.16500938995763545</v>
      </c>
      <c r="K343">
        <v>799.01935631010019</v>
      </c>
      <c r="L343">
        <v>1026.3044860980688</v>
      </c>
      <c r="M343">
        <v>536.38759407420321</v>
      </c>
      <c r="N343" t="s">
        <v>1040</v>
      </c>
      <c r="O343">
        <v>1</v>
      </c>
      <c r="P343" t="s">
        <v>1041</v>
      </c>
      <c r="Q343" t="s">
        <v>1040</v>
      </c>
      <c r="R343" t="s">
        <v>1042</v>
      </c>
      <c r="S343" t="s">
        <v>1043</v>
      </c>
      <c r="T343" t="s">
        <v>1042</v>
      </c>
      <c r="U343" t="s">
        <v>1040</v>
      </c>
      <c r="V343" t="s">
        <v>1</v>
      </c>
      <c r="W343" t="s">
        <v>1040</v>
      </c>
      <c r="X343" t="s">
        <v>1040</v>
      </c>
      <c r="Y343" t="s">
        <v>1</v>
      </c>
      <c r="Z343" t="s">
        <v>1084</v>
      </c>
      <c r="AC343" s="121"/>
    </row>
    <row r="344" spans="1:29">
      <c r="A344" t="s">
        <v>1064</v>
      </c>
      <c r="B344" t="s">
        <v>1056</v>
      </c>
      <c r="C344" t="s">
        <v>1696</v>
      </c>
      <c r="D344" t="s">
        <v>1065</v>
      </c>
      <c r="E344">
        <v>35448.802947998047</v>
      </c>
      <c r="F344">
        <v>171.00558915716627</v>
      </c>
      <c r="G344">
        <v>171.00558915716627</v>
      </c>
      <c r="H344">
        <f t="shared" si="18"/>
        <v>35.448802947998047</v>
      </c>
      <c r="I344">
        <f t="shared" si="19"/>
        <v>0.17100558915716627</v>
      </c>
      <c r="J344">
        <f t="shared" si="20"/>
        <v>0.17100558915716627</v>
      </c>
      <c r="K344">
        <v>766.6707206164624</v>
      </c>
      <c r="L344">
        <v>966.53336063116376</v>
      </c>
      <c r="M344">
        <v>518.03708760944119</v>
      </c>
      <c r="N344" t="s">
        <v>1040</v>
      </c>
      <c r="O344">
        <v>1</v>
      </c>
      <c r="P344" t="s">
        <v>1041</v>
      </c>
      <c r="Q344" t="s">
        <v>1040</v>
      </c>
      <c r="R344" t="s">
        <v>1042</v>
      </c>
      <c r="S344" t="s">
        <v>1043</v>
      </c>
      <c r="T344" t="s">
        <v>1042</v>
      </c>
      <c r="U344" t="s">
        <v>1040</v>
      </c>
      <c r="V344" t="s">
        <v>1</v>
      </c>
      <c r="W344" t="s">
        <v>1040</v>
      </c>
      <c r="X344" t="s">
        <v>1040</v>
      </c>
      <c r="Y344" t="s">
        <v>1</v>
      </c>
      <c r="Z344" t="s">
        <v>1084</v>
      </c>
      <c r="AC344" s="121"/>
    </row>
    <row r="345" spans="1:29">
      <c r="A345" t="s">
        <v>1064</v>
      </c>
      <c r="B345" t="s">
        <v>1056</v>
      </c>
      <c r="C345" t="s">
        <v>1696</v>
      </c>
      <c r="D345" t="s">
        <v>1065</v>
      </c>
      <c r="E345">
        <v>35886.299133300781</v>
      </c>
      <c r="F345">
        <v>173.00611748660774</v>
      </c>
      <c r="G345">
        <v>173.00611748660774</v>
      </c>
      <c r="H345">
        <f t="shared" si="18"/>
        <v>35.886299133300781</v>
      </c>
      <c r="I345">
        <f t="shared" si="19"/>
        <v>0.17300611748660774</v>
      </c>
      <c r="J345">
        <f t="shared" si="20"/>
        <v>0.17300611748660774</v>
      </c>
      <c r="K345">
        <v>924.49438013526913</v>
      </c>
      <c r="L345">
        <v>3995.3887469850279</v>
      </c>
      <c r="M345">
        <v>724.16117411602022</v>
      </c>
      <c r="N345" t="s">
        <v>1040</v>
      </c>
      <c r="O345">
        <v>1</v>
      </c>
      <c r="P345" t="s">
        <v>1041</v>
      </c>
      <c r="Q345" t="s">
        <v>1040</v>
      </c>
      <c r="R345" t="s">
        <v>1042</v>
      </c>
      <c r="S345" t="s">
        <v>1043</v>
      </c>
      <c r="T345" t="s">
        <v>1042</v>
      </c>
      <c r="U345" t="s">
        <v>1040</v>
      </c>
      <c r="V345" t="s">
        <v>1</v>
      </c>
      <c r="W345" t="s">
        <v>1040</v>
      </c>
      <c r="X345" t="s">
        <v>1040</v>
      </c>
      <c r="Y345" t="s">
        <v>1</v>
      </c>
      <c r="Z345" t="s">
        <v>1084</v>
      </c>
      <c r="AC345" s="121"/>
    </row>
    <row r="346" spans="1:29">
      <c r="A346" t="s">
        <v>1064</v>
      </c>
      <c r="B346" t="s">
        <v>1056</v>
      </c>
      <c r="C346" t="s">
        <v>1696</v>
      </c>
      <c r="D346" t="s">
        <v>1065</v>
      </c>
      <c r="E346">
        <v>36168.666839599609</v>
      </c>
      <c r="F346">
        <v>174.29662189606407</v>
      </c>
      <c r="G346">
        <v>174.29662189606407</v>
      </c>
      <c r="H346">
        <f t="shared" si="18"/>
        <v>36.168666839599609</v>
      </c>
      <c r="I346">
        <f t="shared" si="19"/>
        <v>0.17429662189606407</v>
      </c>
      <c r="J346">
        <f t="shared" si="20"/>
        <v>0.17429662189606407</v>
      </c>
      <c r="K346">
        <v>787.75867963600058</v>
      </c>
      <c r="L346">
        <v>911.64817259058236</v>
      </c>
      <c r="M346">
        <v>502.36133134682603</v>
      </c>
      <c r="N346" t="s">
        <v>1040</v>
      </c>
      <c r="O346">
        <v>1</v>
      </c>
      <c r="P346" t="s">
        <v>1041</v>
      </c>
      <c r="Q346" t="s">
        <v>1040</v>
      </c>
      <c r="R346" t="s">
        <v>1042</v>
      </c>
      <c r="S346" t="s">
        <v>1043</v>
      </c>
      <c r="T346" t="s">
        <v>1042</v>
      </c>
      <c r="U346" t="s">
        <v>1040</v>
      </c>
      <c r="V346" t="s">
        <v>1</v>
      </c>
      <c r="W346" t="s">
        <v>1040</v>
      </c>
      <c r="X346" t="s">
        <v>1040</v>
      </c>
      <c r="Y346" t="s">
        <v>1</v>
      </c>
      <c r="Z346" t="s">
        <v>1084</v>
      </c>
      <c r="AC346" s="121"/>
    </row>
    <row r="347" spans="1:29">
      <c r="A347" t="s">
        <v>1064</v>
      </c>
      <c r="B347" t="s">
        <v>1056</v>
      </c>
      <c r="C347" t="s">
        <v>1696</v>
      </c>
      <c r="D347" t="s">
        <v>1065</v>
      </c>
      <c r="E347">
        <v>32819.757709251106</v>
      </c>
      <c r="F347">
        <v>158.95626542234641</v>
      </c>
      <c r="G347">
        <v>158.95626542234641</v>
      </c>
      <c r="H347">
        <f t="shared" si="18"/>
        <v>32.819757709251107</v>
      </c>
      <c r="I347">
        <f t="shared" si="19"/>
        <v>0.15895626542234639</v>
      </c>
      <c r="J347">
        <f t="shared" si="20"/>
        <v>0.15895626542234639</v>
      </c>
      <c r="K347">
        <v>539.16882535436514</v>
      </c>
      <c r="L347">
        <v>685.55670765852972</v>
      </c>
      <c r="M347">
        <v>360.22101552445423</v>
      </c>
      <c r="N347" t="s">
        <v>1040</v>
      </c>
      <c r="O347">
        <v>1</v>
      </c>
      <c r="P347" t="s">
        <v>1041</v>
      </c>
      <c r="Q347" t="s">
        <v>1040</v>
      </c>
      <c r="R347" t="s">
        <v>1042</v>
      </c>
      <c r="S347" t="s">
        <v>1043</v>
      </c>
      <c r="T347" t="s">
        <v>1042</v>
      </c>
      <c r="U347" t="s">
        <v>1040</v>
      </c>
      <c r="V347" t="s">
        <v>1</v>
      </c>
      <c r="W347" t="s">
        <v>1040</v>
      </c>
      <c r="X347" t="s">
        <v>1040</v>
      </c>
      <c r="Y347" t="s">
        <v>1</v>
      </c>
      <c r="Z347" t="s">
        <v>1090</v>
      </c>
      <c r="AC347" s="121"/>
    </row>
    <row r="348" spans="1:29">
      <c r="A348" t="s">
        <v>1064</v>
      </c>
      <c r="B348" t="s">
        <v>1056</v>
      </c>
      <c r="C348" t="s">
        <v>1696</v>
      </c>
      <c r="D348" t="s">
        <v>1065</v>
      </c>
      <c r="E348">
        <v>33256.178414096903</v>
      </c>
      <c r="F348">
        <v>160.95980843916109</v>
      </c>
      <c r="G348">
        <v>160.95980843916109</v>
      </c>
      <c r="H348">
        <f t="shared" si="18"/>
        <v>33.256178414096901</v>
      </c>
      <c r="I348">
        <f t="shared" si="19"/>
        <v>0.16095980843916111</v>
      </c>
      <c r="J348">
        <f t="shared" si="20"/>
        <v>0.16095980843916111</v>
      </c>
      <c r="K348">
        <v>375.00111688188679</v>
      </c>
      <c r="L348">
        <v>392.93623912267799</v>
      </c>
      <c r="M348">
        <v>242.23062772304857</v>
      </c>
      <c r="N348" t="s">
        <v>1040</v>
      </c>
      <c r="O348">
        <v>1</v>
      </c>
      <c r="P348" t="s">
        <v>1041</v>
      </c>
      <c r="Q348" t="s">
        <v>1040</v>
      </c>
      <c r="R348" t="s">
        <v>1042</v>
      </c>
      <c r="S348" t="s">
        <v>1043</v>
      </c>
      <c r="T348" t="s">
        <v>1042</v>
      </c>
      <c r="U348" t="s">
        <v>1040</v>
      </c>
      <c r="V348" t="s">
        <v>1</v>
      </c>
      <c r="W348" t="s">
        <v>1040</v>
      </c>
      <c r="X348" t="s">
        <v>1040</v>
      </c>
      <c r="Y348" t="s">
        <v>1</v>
      </c>
      <c r="Z348" t="s">
        <v>1090</v>
      </c>
      <c r="AC348" s="121"/>
    </row>
    <row r="349" spans="1:29">
      <c r="A349" t="s">
        <v>1064</v>
      </c>
      <c r="B349" t="s">
        <v>1056</v>
      </c>
      <c r="C349" t="s">
        <v>1696</v>
      </c>
      <c r="D349" t="s">
        <v>1065</v>
      </c>
      <c r="E349">
        <v>33650.627753303997</v>
      </c>
      <c r="F349">
        <v>162.76949518474305</v>
      </c>
      <c r="G349">
        <v>162.76949518474305</v>
      </c>
      <c r="H349">
        <f t="shared" si="18"/>
        <v>33.650627753304001</v>
      </c>
      <c r="I349">
        <f t="shared" si="19"/>
        <v>0.16276949518474304</v>
      </c>
      <c r="J349">
        <f t="shared" si="20"/>
        <v>0.16276949518474304</v>
      </c>
      <c r="K349">
        <v>468.11033413236868</v>
      </c>
      <c r="L349">
        <v>602.67677933800815</v>
      </c>
      <c r="M349">
        <v>320.03121413698454</v>
      </c>
      <c r="N349" t="s">
        <v>1040</v>
      </c>
      <c r="O349">
        <v>1</v>
      </c>
      <c r="P349" t="s">
        <v>1041</v>
      </c>
      <c r="Q349" t="s">
        <v>1040</v>
      </c>
      <c r="R349" t="s">
        <v>1042</v>
      </c>
      <c r="S349" t="s">
        <v>1043</v>
      </c>
      <c r="T349" t="s">
        <v>1042</v>
      </c>
      <c r="U349" t="s">
        <v>1040</v>
      </c>
      <c r="V349" t="s">
        <v>1</v>
      </c>
      <c r="W349" t="s">
        <v>1040</v>
      </c>
      <c r="X349" t="s">
        <v>1040</v>
      </c>
      <c r="Y349" t="s">
        <v>1</v>
      </c>
      <c r="Z349" t="s">
        <v>1090</v>
      </c>
      <c r="AC349" s="121"/>
    </row>
    <row r="350" spans="1:29">
      <c r="A350" t="s">
        <v>1064</v>
      </c>
      <c r="B350" t="s">
        <v>1056</v>
      </c>
      <c r="C350" t="s">
        <v>1696</v>
      </c>
      <c r="D350" t="s">
        <v>1065</v>
      </c>
      <c r="E350">
        <v>34124.036697247706</v>
      </c>
      <c r="F350">
        <v>164.93999002672606</v>
      </c>
      <c r="G350">
        <v>164.93999002672606</v>
      </c>
      <c r="H350">
        <f t="shared" si="18"/>
        <v>34.124036697247703</v>
      </c>
      <c r="I350">
        <f t="shared" si="19"/>
        <v>0.16493999002672607</v>
      </c>
      <c r="J350">
        <f t="shared" si="20"/>
        <v>0.16493999002672607</v>
      </c>
      <c r="K350">
        <v>537.52960118114675</v>
      </c>
      <c r="L350">
        <v>741.510647448084</v>
      </c>
      <c r="M350">
        <v>366.19602572901249</v>
      </c>
      <c r="N350" t="s">
        <v>1040</v>
      </c>
      <c r="O350">
        <v>1</v>
      </c>
      <c r="P350" t="s">
        <v>1041</v>
      </c>
      <c r="Q350" t="s">
        <v>1040</v>
      </c>
      <c r="R350" t="s">
        <v>1042</v>
      </c>
      <c r="S350" t="s">
        <v>1043</v>
      </c>
      <c r="T350" t="s">
        <v>1042</v>
      </c>
      <c r="U350" t="s">
        <v>1040</v>
      </c>
      <c r="V350" t="s">
        <v>1</v>
      </c>
      <c r="W350" t="s">
        <v>1040</v>
      </c>
      <c r="X350" t="s">
        <v>1040</v>
      </c>
      <c r="Y350" t="s">
        <v>1</v>
      </c>
      <c r="Z350" t="s">
        <v>1090</v>
      </c>
      <c r="AC350" s="121"/>
    </row>
    <row r="351" spans="1:29">
      <c r="A351" t="s">
        <v>1064</v>
      </c>
      <c r="B351" t="s">
        <v>1056</v>
      </c>
      <c r="C351" t="s">
        <v>1696</v>
      </c>
      <c r="D351" t="s">
        <v>1065</v>
      </c>
      <c r="E351">
        <v>34944.166366582598</v>
      </c>
      <c r="F351">
        <v>168.69645953565472</v>
      </c>
      <c r="G351">
        <v>168.69645953565472</v>
      </c>
      <c r="H351">
        <f t="shared" si="18"/>
        <v>34.9441663665826</v>
      </c>
      <c r="I351">
        <f t="shared" si="19"/>
        <v>0.16869645953565474</v>
      </c>
      <c r="J351">
        <f t="shared" si="20"/>
        <v>0.16869645953565474</v>
      </c>
      <c r="K351">
        <v>783.64891972995713</v>
      </c>
      <c r="L351">
        <v>1053.0474213487782</v>
      </c>
      <c r="M351">
        <v>535.30209049453697</v>
      </c>
      <c r="N351" t="s">
        <v>1040</v>
      </c>
      <c r="O351">
        <v>1</v>
      </c>
      <c r="P351" t="s">
        <v>1041</v>
      </c>
      <c r="Q351" t="s">
        <v>1040</v>
      </c>
      <c r="R351" t="s">
        <v>1042</v>
      </c>
      <c r="S351" t="s">
        <v>1043</v>
      </c>
      <c r="T351" t="s">
        <v>1042</v>
      </c>
      <c r="U351" t="s">
        <v>1040</v>
      </c>
      <c r="V351" t="s">
        <v>1</v>
      </c>
      <c r="W351" t="s">
        <v>1040</v>
      </c>
      <c r="X351" t="s">
        <v>1040</v>
      </c>
      <c r="Y351" t="s">
        <v>1</v>
      </c>
      <c r="Z351" t="s">
        <v>1090</v>
      </c>
      <c r="AC351" s="121"/>
    </row>
    <row r="352" spans="1:29">
      <c r="A352" t="s">
        <v>1064</v>
      </c>
      <c r="B352" t="s">
        <v>1056</v>
      </c>
      <c r="C352" t="s">
        <v>1696</v>
      </c>
      <c r="D352" t="s">
        <v>1065</v>
      </c>
      <c r="E352">
        <v>35557.961829312197</v>
      </c>
      <c r="F352">
        <v>171.50485649681301</v>
      </c>
      <c r="G352">
        <v>171.50485649681301</v>
      </c>
      <c r="H352">
        <f t="shared" si="18"/>
        <v>35.557961829312198</v>
      </c>
      <c r="I352">
        <f t="shared" si="19"/>
        <v>0.17150485649681302</v>
      </c>
      <c r="J352">
        <f t="shared" si="20"/>
        <v>0.17150485649681302</v>
      </c>
      <c r="K352">
        <v>786.06102209593234</v>
      </c>
      <c r="L352">
        <v>1166.9513381081119</v>
      </c>
      <c r="M352">
        <v>548.58757228682691</v>
      </c>
      <c r="N352" t="s">
        <v>1040</v>
      </c>
      <c r="O352">
        <v>1</v>
      </c>
      <c r="P352" t="s">
        <v>1041</v>
      </c>
      <c r="Q352" t="s">
        <v>1040</v>
      </c>
      <c r="R352" t="s">
        <v>1042</v>
      </c>
      <c r="S352" t="s">
        <v>1043</v>
      </c>
      <c r="T352" t="s">
        <v>1042</v>
      </c>
      <c r="U352" t="s">
        <v>1040</v>
      </c>
      <c r="V352" t="s">
        <v>1</v>
      </c>
      <c r="W352" t="s">
        <v>1040</v>
      </c>
      <c r="X352" t="s">
        <v>1040</v>
      </c>
      <c r="Y352" t="s">
        <v>1</v>
      </c>
      <c r="Z352" t="s">
        <v>1090</v>
      </c>
      <c r="AC352" s="121"/>
    </row>
    <row r="353" spans="1:29">
      <c r="A353" t="s">
        <v>1066</v>
      </c>
      <c r="B353" t="s">
        <v>1050</v>
      </c>
      <c r="C353" t="s">
        <v>1690</v>
      </c>
      <c r="D353" t="s">
        <v>1067</v>
      </c>
      <c r="E353">
        <v>200</v>
      </c>
      <c r="F353">
        <v>4</v>
      </c>
      <c r="G353">
        <v>4</v>
      </c>
      <c r="H353">
        <f t="shared" si="18"/>
        <v>0.2</v>
      </c>
      <c r="I353">
        <f t="shared" si="19"/>
        <v>4.0000000000000001E-3</v>
      </c>
      <c r="J353">
        <f t="shared" si="20"/>
        <v>4.0000000000000001E-3</v>
      </c>
      <c r="K353">
        <v>275.72174581871224</v>
      </c>
      <c r="L353">
        <v>398.21702433488707</v>
      </c>
      <c r="M353">
        <v>123.49278036460726</v>
      </c>
      <c r="N353" t="s">
        <v>1040</v>
      </c>
      <c r="O353">
        <v>1</v>
      </c>
      <c r="P353" t="s">
        <v>1041</v>
      </c>
      <c r="Q353" t="s">
        <v>1040</v>
      </c>
      <c r="R353" t="s">
        <v>1042</v>
      </c>
      <c r="S353" t="s">
        <v>1043</v>
      </c>
      <c r="T353" t="s">
        <v>1042</v>
      </c>
      <c r="U353" t="s">
        <v>1040</v>
      </c>
      <c r="V353" t="s">
        <v>1</v>
      </c>
      <c r="W353" t="s">
        <v>1040</v>
      </c>
      <c r="X353" t="s">
        <v>1040</v>
      </c>
      <c r="Y353" t="s">
        <v>1</v>
      </c>
      <c r="Z353" t="s">
        <v>1081</v>
      </c>
      <c r="AC353" s="121"/>
    </row>
    <row r="354" spans="1:29">
      <c r="A354" t="s">
        <v>1066</v>
      </c>
      <c r="B354" t="s">
        <v>1050</v>
      </c>
      <c r="C354" t="s">
        <v>1690</v>
      </c>
      <c r="D354" t="s">
        <v>1067</v>
      </c>
      <c r="E354">
        <v>250</v>
      </c>
      <c r="F354">
        <v>4</v>
      </c>
      <c r="G354">
        <v>4</v>
      </c>
      <c r="H354">
        <f t="shared" si="18"/>
        <v>0.25</v>
      </c>
      <c r="I354">
        <f t="shared" si="19"/>
        <v>4.0000000000000001E-3</v>
      </c>
      <c r="J354">
        <f t="shared" si="20"/>
        <v>4.0000000000000001E-3</v>
      </c>
      <c r="K354">
        <v>178.34249219510198</v>
      </c>
      <c r="L354">
        <v>208.92000856040946</v>
      </c>
      <c r="M354">
        <v>71.359462873757735</v>
      </c>
      <c r="N354" t="s">
        <v>1040</v>
      </c>
      <c r="O354">
        <v>1</v>
      </c>
      <c r="P354" t="s">
        <v>1041</v>
      </c>
      <c r="Q354" t="s">
        <v>1040</v>
      </c>
      <c r="R354" t="s">
        <v>1042</v>
      </c>
      <c r="S354" t="s">
        <v>1043</v>
      </c>
      <c r="T354" t="s">
        <v>1042</v>
      </c>
      <c r="U354" t="s">
        <v>1040</v>
      </c>
      <c r="V354" t="s">
        <v>1</v>
      </c>
      <c r="W354" t="s">
        <v>1040</v>
      </c>
      <c r="X354" t="s">
        <v>1040</v>
      </c>
      <c r="Y354" t="s">
        <v>1</v>
      </c>
      <c r="Z354" t="s">
        <v>1081</v>
      </c>
      <c r="AC354" s="121"/>
    </row>
    <row r="355" spans="1:29">
      <c r="A355" t="s">
        <v>1066</v>
      </c>
      <c r="B355" t="s">
        <v>1050</v>
      </c>
      <c r="C355" t="s">
        <v>1690</v>
      </c>
      <c r="D355" t="s">
        <v>1067</v>
      </c>
      <c r="E355">
        <v>460</v>
      </c>
      <c r="F355">
        <v>4</v>
      </c>
      <c r="G355">
        <v>4</v>
      </c>
      <c r="H355">
        <f t="shared" si="18"/>
        <v>0.46</v>
      </c>
      <c r="I355">
        <f t="shared" si="19"/>
        <v>4.0000000000000001E-3</v>
      </c>
      <c r="J355">
        <f t="shared" si="20"/>
        <v>4.0000000000000001E-3</v>
      </c>
      <c r="K355">
        <v>187.11447111941709</v>
      </c>
      <c r="L355">
        <v>216.44776100549728</v>
      </c>
      <c r="M355">
        <v>74.363642362176904</v>
      </c>
      <c r="N355" t="s">
        <v>1040</v>
      </c>
      <c r="O355">
        <v>1</v>
      </c>
      <c r="P355" t="s">
        <v>1041</v>
      </c>
      <c r="Q355" t="s">
        <v>1040</v>
      </c>
      <c r="R355" t="s">
        <v>1042</v>
      </c>
      <c r="S355" t="s">
        <v>1043</v>
      </c>
      <c r="T355" t="s">
        <v>1042</v>
      </c>
      <c r="U355" t="s">
        <v>1040</v>
      </c>
      <c r="V355" t="s">
        <v>1</v>
      </c>
      <c r="W355" t="s">
        <v>1040</v>
      </c>
      <c r="X355" t="s">
        <v>1040</v>
      </c>
      <c r="Y355" t="s">
        <v>1</v>
      </c>
      <c r="Z355" t="s">
        <v>1081</v>
      </c>
      <c r="AC355" s="121"/>
    </row>
    <row r="356" spans="1:29">
      <c r="A356" t="s">
        <v>1066</v>
      </c>
      <c r="B356" t="s">
        <v>1050</v>
      </c>
      <c r="C356" t="s">
        <v>1690</v>
      </c>
      <c r="D356" t="s">
        <v>1067</v>
      </c>
      <c r="E356">
        <v>900</v>
      </c>
      <c r="F356">
        <v>4</v>
      </c>
      <c r="G356">
        <v>4</v>
      </c>
      <c r="H356">
        <f t="shared" si="18"/>
        <v>0.9</v>
      </c>
      <c r="I356">
        <f t="shared" si="19"/>
        <v>4.0000000000000001E-3</v>
      </c>
      <c r="J356">
        <f t="shared" si="20"/>
        <v>4.0000000000000001E-3</v>
      </c>
      <c r="K356">
        <v>144.14941571826984</v>
      </c>
      <c r="L356">
        <v>476.98683581532163</v>
      </c>
      <c r="M356">
        <v>109.19261609540462</v>
      </c>
      <c r="N356" t="s">
        <v>1040</v>
      </c>
      <c r="O356">
        <v>1</v>
      </c>
      <c r="P356" t="s">
        <v>1041</v>
      </c>
      <c r="Q356" t="s">
        <v>1040</v>
      </c>
      <c r="R356" t="s">
        <v>1042</v>
      </c>
      <c r="S356" t="s">
        <v>1043</v>
      </c>
      <c r="T356" t="s">
        <v>1042</v>
      </c>
      <c r="U356" t="s">
        <v>1040</v>
      </c>
      <c r="V356" t="s">
        <v>1</v>
      </c>
      <c r="W356" t="s">
        <v>1040</v>
      </c>
      <c r="X356" t="s">
        <v>1040</v>
      </c>
      <c r="Y356" t="s">
        <v>1</v>
      </c>
      <c r="Z356" t="s">
        <v>1081</v>
      </c>
      <c r="AC356" s="121"/>
    </row>
    <row r="357" spans="1:29">
      <c r="A357" t="s">
        <v>1066</v>
      </c>
      <c r="B357" t="s">
        <v>1050</v>
      </c>
      <c r="C357" t="s">
        <v>1690</v>
      </c>
      <c r="D357" t="s">
        <v>1067</v>
      </c>
      <c r="E357">
        <v>1000</v>
      </c>
      <c r="F357">
        <v>6</v>
      </c>
      <c r="G357">
        <v>6</v>
      </c>
      <c r="H357">
        <f t="shared" si="18"/>
        <v>1</v>
      </c>
      <c r="I357">
        <f t="shared" si="19"/>
        <v>6.0000000000000001E-3</v>
      </c>
      <c r="J357">
        <f t="shared" si="20"/>
        <v>6.0000000000000001E-3</v>
      </c>
      <c r="K357">
        <v>150.64101669921425</v>
      </c>
      <c r="L357">
        <v>484.39710284823798</v>
      </c>
      <c r="M357">
        <v>115.09033463105878</v>
      </c>
      <c r="N357" t="s">
        <v>1040</v>
      </c>
      <c r="O357">
        <v>1</v>
      </c>
      <c r="P357" t="s">
        <v>1041</v>
      </c>
      <c r="Q357" t="s">
        <v>1040</v>
      </c>
      <c r="R357" t="s">
        <v>1042</v>
      </c>
      <c r="S357" t="s">
        <v>1043</v>
      </c>
      <c r="T357" t="s">
        <v>1042</v>
      </c>
      <c r="U357" t="s">
        <v>1040</v>
      </c>
      <c r="V357" t="s">
        <v>1</v>
      </c>
      <c r="W357" t="s">
        <v>1040</v>
      </c>
      <c r="X357" t="s">
        <v>1040</v>
      </c>
      <c r="Y357" t="s">
        <v>1</v>
      </c>
      <c r="Z357" t="s">
        <v>1081</v>
      </c>
      <c r="AC357" s="121"/>
    </row>
    <row r="358" spans="1:29">
      <c r="A358" t="s">
        <v>1066</v>
      </c>
      <c r="B358" t="s">
        <v>1050</v>
      </c>
      <c r="C358" t="s">
        <v>1690</v>
      </c>
      <c r="D358" t="s">
        <v>1067</v>
      </c>
      <c r="E358">
        <v>1200</v>
      </c>
      <c r="F358">
        <v>6</v>
      </c>
      <c r="G358">
        <v>6</v>
      </c>
      <c r="H358">
        <f t="shared" si="18"/>
        <v>1.2</v>
      </c>
      <c r="I358">
        <f t="shared" si="19"/>
        <v>6.0000000000000001E-3</v>
      </c>
      <c r="J358">
        <f t="shared" si="20"/>
        <v>6.0000000000000001E-3</v>
      </c>
      <c r="K358">
        <v>212.01042533342576</v>
      </c>
      <c r="L358">
        <v>262.41712314106536</v>
      </c>
      <c r="M358">
        <v>87.540293659250821</v>
      </c>
      <c r="N358" t="s">
        <v>1040</v>
      </c>
      <c r="O358">
        <v>1</v>
      </c>
      <c r="P358" t="s">
        <v>1041</v>
      </c>
      <c r="Q358" t="s">
        <v>1040</v>
      </c>
      <c r="R358" t="s">
        <v>1042</v>
      </c>
      <c r="S358" t="s">
        <v>1043</v>
      </c>
      <c r="T358" t="s">
        <v>1042</v>
      </c>
      <c r="U358" t="s">
        <v>1040</v>
      </c>
      <c r="V358" t="s">
        <v>1</v>
      </c>
      <c r="W358" t="s">
        <v>1040</v>
      </c>
      <c r="X358" t="s">
        <v>1040</v>
      </c>
      <c r="Y358" t="s">
        <v>1</v>
      </c>
      <c r="Z358" t="s">
        <v>1081</v>
      </c>
      <c r="AC358" s="121"/>
    </row>
    <row r="359" spans="1:29">
      <c r="A359" t="s">
        <v>1066</v>
      </c>
      <c r="B359" t="s">
        <v>1050</v>
      </c>
      <c r="C359" t="s">
        <v>1690</v>
      </c>
      <c r="D359" t="s">
        <v>1067</v>
      </c>
      <c r="E359">
        <v>1300</v>
      </c>
      <c r="F359">
        <v>6</v>
      </c>
      <c r="G359">
        <v>6</v>
      </c>
      <c r="H359">
        <f t="shared" si="18"/>
        <v>1.3</v>
      </c>
      <c r="I359">
        <f t="shared" si="19"/>
        <v>6.0000000000000001E-3</v>
      </c>
      <c r="J359">
        <f t="shared" si="20"/>
        <v>6.0000000000000001E-3</v>
      </c>
      <c r="K359">
        <v>204.19563726442607</v>
      </c>
      <c r="L359">
        <v>239.55187916683644</v>
      </c>
      <c r="M359">
        <v>81.742004893275663</v>
      </c>
      <c r="N359" t="s">
        <v>1040</v>
      </c>
      <c r="O359">
        <v>1</v>
      </c>
      <c r="P359" t="s">
        <v>1041</v>
      </c>
      <c r="Q359" t="s">
        <v>1040</v>
      </c>
      <c r="R359" t="s">
        <v>1042</v>
      </c>
      <c r="S359" t="s">
        <v>1043</v>
      </c>
      <c r="T359" t="s">
        <v>1042</v>
      </c>
      <c r="U359" t="s">
        <v>1040</v>
      </c>
      <c r="V359" t="s">
        <v>1</v>
      </c>
      <c r="W359" t="s">
        <v>1040</v>
      </c>
      <c r="X359" t="s">
        <v>1040</v>
      </c>
      <c r="Y359" t="s">
        <v>1</v>
      </c>
      <c r="Z359" t="s">
        <v>1081</v>
      </c>
      <c r="AC359" s="121"/>
    </row>
    <row r="360" spans="1:29">
      <c r="A360" t="s">
        <v>1066</v>
      </c>
      <c r="B360" t="s">
        <v>1050</v>
      </c>
      <c r="C360" t="s">
        <v>1690</v>
      </c>
      <c r="D360" t="s">
        <v>1067</v>
      </c>
      <c r="E360">
        <v>1500</v>
      </c>
      <c r="F360">
        <v>6</v>
      </c>
      <c r="G360">
        <v>6</v>
      </c>
      <c r="H360">
        <f t="shared" si="18"/>
        <v>1.5</v>
      </c>
      <c r="I360">
        <f t="shared" si="19"/>
        <v>6.0000000000000001E-3</v>
      </c>
      <c r="J360">
        <f t="shared" si="20"/>
        <v>6.0000000000000001E-3</v>
      </c>
      <c r="K360">
        <v>226.27739565914283</v>
      </c>
      <c r="L360">
        <v>271.82323160681858</v>
      </c>
      <c r="M360">
        <v>92.994276510029607</v>
      </c>
      <c r="N360" t="s">
        <v>1040</v>
      </c>
      <c r="O360">
        <v>1</v>
      </c>
      <c r="P360" t="s">
        <v>1041</v>
      </c>
      <c r="Q360" t="s">
        <v>1040</v>
      </c>
      <c r="R360" t="s">
        <v>1042</v>
      </c>
      <c r="S360" t="s">
        <v>1043</v>
      </c>
      <c r="T360" t="s">
        <v>1042</v>
      </c>
      <c r="U360" t="s">
        <v>1040</v>
      </c>
      <c r="V360" t="s">
        <v>1</v>
      </c>
      <c r="W360" t="s">
        <v>1040</v>
      </c>
      <c r="X360" t="s">
        <v>1040</v>
      </c>
      <c r="Y360" t="s">
        <v>1</v>
      </c>
      <c r="Z360" t="s">
        <v>1081</v>
      </c>
      <c r="AC360" s="121"/>
    </row>
    <row r="361" spans="1:29">
      <c r="A361" t="s">
        <v>1066</v>
      </c>
      <c r="B361" t="s">
        <v>1050</v>
      </c>
      <c r="C361" t="s">
        <v>1690</v>
      </c>
      <c r="D361" t="s">
        <v>1067</v>
      </c>
      <c r="E361">
        <v>1750</v>
      </c>
      <c r="F361">
        <v>6</v>
      </c>
      <c r="G361">
        <v>6</v>
      </c>
      <c r="H361">
        <f t="shared" si="18"/>
        <v>1.75</v>
      </c>
      <c r="I361">
        <f t="shared" si="19"/>
        <v>6.0000000000000001E-3</v>
      </c>
      <c r="J361">
        <f t="shared" si="20"/>
        <v>6.0000000000000001E-3</v>
      </c>
      <c r="K361">
        <v>209.59353852481169</v>
      </c>
      <c r="L361">
        <v>245.44576117760212</v>
      </c>
      <c r="M361">
        <v>85.414804703850351</v>
      </c>
      <c r="N361" t="s">
        <v>1040</v>
      </c>
      <c r="O361">
        <v>1</v>
      </c>
      <c r="P361" t="s">
        <v>1041</v>
      </c>
      <c r="Q361" t="s">
        <v>1040</v>
      </c>
      <c r="R361" t="s">
        <v>1042</v>
      </c>
      <c r="S361" t="s">
        <v>1043</v>
      </c>
      <c r="T361" t="s">
        <v>1042</v>
      </c>
      <c r="U361" t="s">
        <v>1040</v>
      </c>
      <c r="V361" t="s">
        <v>1</v>
      </c>
      <c r="W361" t="s">
        <v>1040</v>
      </c>
      <c r="X361" t="s">
        <v>1040</v>
      </c>
      <c r="Y361" t="s">
        <v>1</v>
      </c>
      <c r="Z361" t="s">
        <v>1081</v>
      </c>
      <c r="AC361" s="121"/>
    </row>
    <row r="362" spans="1:29">
      <c r="A362" t="s">
        <v>1066</v>
      </c>
      <c r="B362" t="s">
        <v>1050</v>
      </c>
      <c r="C362" t="s">
        <v>1690</v>
      </c>
      <c r="D362" t="s">
        <v>1067</v>
      </c>
      <c r="E362">
        <v>2110</v>
      </c>
      <c r="F362">
        <v>6</v>
      </c>
      <c r="G362">
        <v>6</v>
      </c>
      <c r="H362">
        <f t="shared" si="18"/>
        <v>2.11</v>
      </c>
      <c r="I362">
        <f t="shared" si="19"/>
        <v>6.0000000000000001E-3</v>
      </c>
      <c r="J362">
        <f t="shared" si="20"/>
        <v>6.0000000000000001E-3</v>
      </c>
      <c r="K362">
        <v>186.09825286097964</v>
      </c>
      <c r="L362">
        <v>200.57277274774469</v>
      </c>
      <c r="M362">
        <v>72.99550846638526</v>
      </c>
      <c r="N362" t="s">
        <v>1040</v>
      </c>
      <c r="O362">
        <v>1</v>
      </c>
      <c r="P362" t="s">
        <v>1041</v>
      </c>
      <c r="Q362" t="s">
        <v>1040</v>
      </c>
      <c r="R362" t="s">
        <v>1042</v>
      </c>
      <c r="S362" t="s">
        <v>1043</v>
      </c>
      <c r="T362" t="s">
        <v>1042</v>
      </c>
      <c r="U362" t="s">
        <v>1040</v>
      </c>
      <c r="V362" t="s">
        <v>1</v>
      </c>
      <c r="W362" t="s">
        <v>1040</v>
      </c>
      <c r="X362" t="s">
        <v>1040</v>
      </c>
      <c r="Y362" t="s">
        <v>1</v>
      </c>
      <c r="Z362" t="s">
        <v>1081</v>
      </c>
      <c r="AC362" s="121"/>
    </row>
    <row r="363" spans="1:29">
      <c r="A363" t="s">
        <v>1066</v>
      </c>
      <c r="B363" t="s">
        <v>1050</v>
      </c>
      <c r="C363" t="s">
        <v>1690</v>
      </c>
      <c r="D363" t="s">
        <v>1067</v>
      </c>
      <c r="E363">
        <v>2310</v>
      </c>
      <c r="F363">
        <v>6</v>
      </c>
      <c r="G363">
        <v>6</v>
      </c>
      <c r="H363">
        <f t="shared" si="18"/>
        <v>2.31</v>
      </c>
      <c r="I363">
        <f t="shared" si="19"/>
        <v>6.0000000000000001E-3</v>
      </c>
      <c r="J363">
        <f t="shared" si="20"/>
        <v>6.0000000000000001E-3</v>
      </c>
      <c r="K363">
        <v>205.29153241533442</v>
      </c>
      <c r="L363">
        <v>242.30915658645671</v>
      </c>
      <c r="M363">
        <v>82.303449946295785</v>
      </c>
      <c r="N363" t="s">
        <v>1040</v>
      </c>
      <c r="O363">
        <v>1</v>
      </c>
      <c r="P363" t="s">
        <v>1041</v>
      </c>
      <c r="Q363" t="s">
        <v>1040</v>
      </c>
      <c r="R363" t="s">
        <v>1042</v>
      </c>
      <c r="S363" t="s">
        <v>1043</v>
      </c>
      <c r="T363" t="s">
        <v>1042</v>
      </c>
      <c r="U363" t="s">
        <v>1040</v>
      </c>
      <c r="V363" t="s">
        <v>1</v>
      </c>
      <c r="W363" t="s">
        <v>1040</v>
      </c>
      <c r="X363" t="s">
        <v>1040</v>
      </c>
      <c r="Y363" t="s">
        <v>1</v>
      </c>
      <c r="Z363" t="s">
        <v>1081</v>
      </c>
      <c r="AC363" s="121"/>
    </row>
    <row r="364" spans="1:29">
      <c r="A364" t="s">
        <v>1066</v>
      </c>
      <c r="B364" t="s">
        <v>1050</v>
      </c>
      <c r="C364" t="s">
        <v>1690</v>
      </c>
      <c r="D364" t="s">
        <v>1067</v>
      </c>
      <c r="E364">
        <v>2590</v>
      </c>
      <c r="F364">
        <v>6</v>
      </c>
      <c r="G364">
        <v>6</v>
      </c>
      <c r="H364">
        <f t="shared" si="18"/>
        <v>2.59</v>
      </c>
      <c r="I364">
        <f t="shared" si="19"/>
        <v>6.0000000000000001E-3</v>
      </c>
      <c r="J364">
        <f t="shared" si="20"/>
        <v>6.0000000000000001E-3</v>
      </c>
      <c r="K364">
        <v>190.30810961311374</v>
      </c>
      <c r="L364">
        <v>211.35496698468233</v>
      </c>
      <c r="M364">
        <v>75.094183494604039</v>
      </c>
      <c r="N364" t="s">
        <v>1040</v>
      </c>
      <c r="O364">
        <v>1</v>
      </c>
      <c r="P364" t="s">
        <v>1041</v>
      </c>
      <c r="Q364" t="s">
        <v>1040</v>
      </c>
      <c r="R364" t="s">
        <v>1042</v>
      </c>
      <c r="S364" t="s">
        <v>1043</v>
      </c>
      <c r="T364" t="s">
        <v>1042</v>
      </c>
      <c r="U364" t="s">
        <v>1040</v>
      </c>
      <c r="V364" t="s">
        <v>1</v>
      </c>
      <c r="W364" t="s">
        <v>1040</v>
      </c>
      <c r="X364" t="s">
        <v>1040</v>
      </c>
      <c r="Y364" t="s">
        <v>1</v>
      </c>
      <c r="Z364" t="s">
        <v>1081</v>
      </c>
      <c r="AC364" s="121"/>
    </row>
    <row r="365" spans="1:29">
      <c r="A365" t="s">
        <v>1066</v>
      </c>
      <c r="B365" t="s">
        <v>1050</v>
      </c>
      <c r="C365" t="s">
        <v>1690</v>
      </c>
      <c r="D365" t="s">
        <v>1067</v>
      </c>
      <c r="E365">
        <v>2790</v>
      </c>
      <c r="F365">
        <v>6</v>
      </c>
      <c r="G365">
        <v>6</v>
      </c>
      <c r="H365">
        <f t="shared" si="18"/>
        <v>2.79</v>
      </c>
      <c r="I365">
        <f t="shared" si="19"/>
        <v>6.0000000000000001E-3</v>
      </c>
      <c r="J365">
        <f t="shared" si="20"/>
        <v>6.0000000000000001E-3</v>
      </c>
      <c r="K365">
        <v>225.23554369166447</v>
      </c>
      <c r="L365">
        <v>278.7626969188787</v>
      </c>
      <c r="M365">
        <v>92.905883474805989</v>
      </c>
      <c r="N365" t="s">
        <v>1040</v>
      </c>
      <c r="O365">
        <v>1</v>
      </c>
      <c r="P365" t="s">
        <v>1041</v>
      </c>
      <c r="Q365" t="s">
        <v>1040</v>
      </c>
      <c r="R365" t="s">
        <v>1042</v>
      </c>
      <c r="S365" t="s">
        <v>1043</v>
      </c>
      <c r="T365" t="s">
        <v>1042</v>
      </c>
      <c r="U365" t="s">
        <v>1040</v>
      </c>
      <c r="V365" t="s">
        <v>1</v>
      </c>
      <c r="W365" t="s">
        <v>1040</v>
      </c>
      <c r="X365" t="s">
        <v>1040</v>
      </c>
      <c r="Y365" t="s">
        <v>1</v>
      </c>
      <c r="Z365" t="s">
        <v>1081</v>
      </c>
      <c r="AC365" s="121"/>
    </row>
    <row r="366" spans="1:29">
      <c r="A366" t="s">
        <v>1066</v>
      </c>
      <c r="B366" t="s">
        <v>1050</v>
      </c>
      <c r="C366" t="s">
        <v>1690</v>
      </c>
      <c r="D366" t="s">
        <v>1067</v>
      </c>
      <c r="E366">
        <v>2820</v>
      </c>
      <c r="F366">
        <v>6</v>
      </c>
      <c r="G366">
        <v>6</v>
      </c>
      <c r="H366">
        <f t="shared" si="18"/>
        <v>2.82</v>
      </c>
      <c r="I366">
        <f t="shared" si="19"/>
        <v>6.0000000000000001E-3</v>
      </c>
      <c r="J366">
        <f t="shared" si="20"/>
        <v>6.0000000000000001E-3</v>
      </c>
      <c r="K366">
        <v>206.03067010318421</v>
      </c>
      <c r="L366">
        <v>240.75862646029958</v>
      </c>
      <c r="M366">
        <v>81.852918543880477</v>
      </c>
      <c r="N366" t="s">
        <v>1040</v>
      </c>
      <c r="O366">
        <v>1</v>
      </c>
      <c r="P366" t="s">
        <v>1041</v>
      </c>
      <c r="Q366" t="s">
        <v>1040</v>
      </c>
      <c r="R366" t="s">
        <v>1042</v>
      </c>
      <c r="S366" t="s">
        <v>1043</v>
      </c>
      <c r="T366" t="s">
        <v>1042</v>
      </c>
      <c r="U366" t="s">
        <v>1040</v>
      </c>
      <c r="V366" t="s">
        <v>1</v>
      </c>
      <c r="W366" t="s">
        <v>1040</v>
      </c>
      <c r="X366" t="s">
        <v>1040</v>
      </c>
      <c r="Y366" t="s">
        <v>1</v>
      </c>
      <c r="Z366" t="s">
        <v>1081</v>
      </c>
      <c r="AC366" s="121"/>
    </row>
    <row r="367" spans="1:29">
      <c r="A367" t="s">
        <v>1066</v>
      </c>
      <c r="B367" t="s">
        <v>1050</v>
      </c>
      <c r="C367" t="s">
        <v>1690</v>
      </c>
      <c r="D367" t="s">
        <v>1067</v>
      </c>
      <c r="E367">
        <v>2890</v>
      </c>
      <c r="F367">
        <v>6</v>
      </c>
      <c r="G367">
        <v>6</v>
      </c>
      <c r="H367">
        <f t="shared" si="18"/>
        <v>2.89</v>
      </c>
      <c r="I367">
        <f t="shared" si="19"/>
        <v>6.0000000000000001E-3</v>
      </c>
      <c r="J367">
        <f t="shared" si="20"/>
        <v>6.0000000000000001E-3</v>
      </c>
      <c r="K367">
        <v>235.32704336787742</v>
      </c>
      <c r="L367">
        <v>300.51489644653191</v>
      </c>
      <c r="M367">
        <v>99.922005349750719</v>
      </c>
      <c r="N367" t="s">
        <v>1040</v>
      </c>
      <c r="O367">
        <v>1</v>
      </c>
      <c r="P367" t="s">
        <v>1041</v>
      </c>
      <c r="Q367" t="s">
        <v>1040</v>
      </c>
      <c r="R367" t="s">
        <v>1042</v>
      </c>
      <c r="S367" t="s">
        <v>1043</v>
      </c>
      <c r="T367" t="s">
        <v>1042</v>
      </c>
      <c r="U367" t="s">
        <v>1040</v>
      </c>
      <c r="V367" t="s">
        <v>1</v>
      </c>
      <c r="W367" t="s">
        <v>1040</v>
      </c>
      <c r="X367" t="s">
        <v>1040</v>
      </c>
      <c r="Y367" t="s">
        <v>1</v>
      </c>
      <c r="Z367" t="s">
        <v>1081</v>
      </c>
      <c r="AC367" s="121"/>
    </row>
    <row r="368" spans="1:29">
      <c r="A368" t="s">
        <v>1066</v>
      </c>
      <c r="B368" t="s">
        <v>1050</v>
      </c>
      <c r="C368" t="s">
        <v>1690</v>
      </c>
      <c r="D368" t="s">
        <v>1067</v>
      </c>
      <c r="E368">
        <v>2940</v>
      </c>
      <c r="F368">
        <v>6</v>
      </c>
      <c r="G368">
        <v>6</v>
      </c>
      <c r="H368">
        <f t="shared" si="18"/>
        <v>2.94</v>
      </c>
      <c r="I368">
        <f t="shared" si="19"/>
        <v>6.0000000000000001E-3</v>
      </c>
      <c r="J368">
        <f t="shared" si="20"/>
        <v>6.0000000000000001E-3</v>
      </c>
      <c r="K368">
        <v>236.39362522367341</v>
      </c>
      <c r="L368">
        <v>306.10955018182597</v>
      </c>
      <c r="M368">
        <v>100.17149371995967</v>
      </c>
      <c r="N368" t="s">
        <v>1040</v>
      </c>
      <c r="O368">
        <v>1</v>
      </c>
      <c r="P368" t="s">
        <v>1041</v>
      </c>
      <c r="Q368" t="s">
        <v>1040</v>
      </c>
      <c r="R368" t="s">
        <v>1042</v>
      </c>
      <c r="S368" t="s">
        <v>1043</v>
      </c>
      <c r="T368" t="s">
        <v>1042</v>
      </c>
      <c r="U368" t="s">
        <v>1040</v>
      </c>
      <c r="V368" t="s">
        <v>1</v>
      </c>
      <c r="W368" t="s">
        <v>1040</v>
      </c>
      <c r="X368" t="s">
        <v>1040</v>
      </c>
      <c r="Y368" t="s">
        <v>1</v>
      </c>
      <c r="Z368" t="s">
        <v>1081</v>
      </c>
      <c r="AC368" s="121"/>
    </row>
    <row r="369" spans="1:29">
      <c r="A369" t="s">
        <v>1066</v>
      </c>
      <c r="B369" t="s">
        <v>1050</v>
      </c>
      <c r="C369" t="s">
        <v>1690</v>
      </c>
      <c r="D369" t="s">
        <v>1067</v>
      </c>
      <c r="E369">
        <v>2990</v>
      </c>
      <c r="F369">
        <v>6</v>
      </c>
      <c r="G369">
        <v>6</v>
      </c>
      <c r="H369">
        <f t="shared" si="18"/>
        <v>2.99</v>
      </c>
      <c r="I369">
        <f t="shared" si="19"/>
        <v>6.0000000000000001E-3</v>
      </c>
      <c r="J369">
        <f t="shared" si="20"/>
        <v>6.0000000000000001E-3</v>
      </c>
      <c r="K369">
        <v>290.9422954442806</v>
      </c>
      <c r="L369">
        <v>425.93690040299634</v>
      </c>
      <c r="M369">
        <v>131.41252611594999</v>
      </c>
      <c r="N369" t="s">
        <v>1040</v>
      </c>
      <c r="O369">
        <v>1</v>
      </c>
      <c r="P369" t="s">
        <v>1041</v>
      </c>
      <c r="Q369" t="s">
        <v>1040</v>
      </c>
      <c r="R369" t="s">
        <v>1042</v>
      </c>
      <c r="S369" t="s">
        <v>1043</v>
      </c>
      <c r="T369" t="s">
        <v>1042</v>
      </c>
      <c r="U369" t="s">
        <v>1040</v>
      </c>
      <c r="V369" t="s">
        <v>1</v>
      </c>
      <c r="W369" t="s">
        <v>1040</v>
      </c>
      <c r="X369" t="s">
        <v>1040</v>
      </c>
      <c r="Y369" t="s">
        <v>1</v>
      </c>
      <c r="Z369" t="s">
        <v>1081</v>
      </c>
      <c r="AC369" s="121"/>
    </row>
    <row r="370" spans="1:29">
      <c r="A370" t="s">
        <v>1066</v>
      </c>
      <c r="B370" t="s">
        <v>1050</v>
      </c>
      <c r="C370" t="s">
        <v>1690</v>
      </c>
      <c r="D370" t="s">
        <v>1067</v>
      </c>
      <c r="E370">
        <v>3070</v>
      </c>
      <c r="F370">
        <v>15</v>
      </c>
      <c r="G370">
        <v>15</v>
      </c>
      <c r="H370">
        <f t="shared" si="18"/>
        <v>3.07</v>
      </c>
      <c r="I370">
        <f t="shared" si="19"/>
        <v>1.4999999999999999E-2</v>
      </c>
      <c r="J370">
        <f t="shared" si="20"/>
        <v>1.4999999999999999E-2</v>
      </c>
      <c r="K370">
        <v>248.89271902690368</v>
      </c>
      <c r="L370">
        <v>339.47625060176404</v>
      </c>
      <c r="M370">
        <v>105.18708310852665</v>
      </c>
      <c r="N370" t="s">
        <v>1040</v>
      </c>
      <c r="O370">
        <v>1</v>
      </c>
      <c r="P370" t="s">
        <v>1041</v>
      </c>
      <c r="Q370" t="s">
        <v>1040</v>
      </c>
      <c r="R370" t="s">
        <v>1042</v>
      </c>
      <c r="S370" t="s">
        <v>1043</v>
      </c>
      <c r="T370" t="s">
        <v>1042</v>
      </c>
      <c r="U370" t="s">
        <v>1040</v>
      </c>
      <c r="V370" t="s">
        <v>1</v>
      </c>
      <c r="W370" t="s">
        <v>1040</v>
      </c>
      <c r="X370" t="s">
        <v>1040</v>
      </c>
      <c r="Y370" t="s">
        <v>1</v>
      </c>
      <c r="Z370" t="s">
        <v>1081</v>
      </c>
      <c r="AC370" s="121"/>
    </row>
    <row r="371" spans="1:29">
      <c r="A371" t="s">
        <v>1066</v>
      </c>
      <c r="B371" t="s">
        <v>1050</v>
      </c>
      <c r="C371" t="s">
        <v>1690</v>
      </c>
      <c r="D371" t="s">
        <v>1067</v>
      </c>
      <c r="E371">
        <v>3120</v>
      </c>
      <c r="F371">
        <v>15</v>
      </c>
      <c r="G371">
        <v>15</v>
      </c>
      <c r="H371">
        <f t="shared" si="18"/>
        <v>3.12</v>
      </c>
      <c r="I371">
        <f t="shared" si="19"/>
        <v>1.4999999999999999E-2</v>
      </c>
      <c r="J371">
        <f t="shared" si="20"/>
        <v>1.4999999999999999E-2</v>
      </c>
      <c r="K371">
        <v>233.22648599896675</v>
      </c>
      <c r="L371">
        <v>290.47378108743339</v>
      </c>
      <c r="M371">
        <v>97.456100402007792</v>
      </c>
      <c r="N371" t="s">
        <v>1040</v>
      </c>
      <c r="O371">
        <v>1</v>
      </c>
      <c r="P371" t="s">
        <v>1041</v>
      </c>
      <c r="Q371" t="s">
        <v>1040</v>
      </c>
      <c r="R371" t="s">
        <v>1042</v>
      </c>
      <c r="S371" t="s">
        <v>1043</v>
      </c>
      <c r="T371" t="s">
        <v>1042</v>
      </c>
      <c r="U371" t="s">
        <v>1040</v>
      </c>
      <c r="V371" t="s">
        <v>1</v>
      </c>
      <c r="W371" t="s">
        <v>1040</v>
      </c>
      <c r="X371" t="s">
        <v>1040</v>
      </c>
      <c r="Y371" t="s">
        <v>1</v>
      </c>
      <c r="Z371" t="s">
        <v>1081</v>
      </c>
      <c r="AC371" s="121"/>
    </row>
    <row r="372" spans="1:29">
      <c r="A372" t="s">
        <v>1066</v>
      </c>
      <c r="B372" t="s">
        <v>1050</v>
      </c>
      <c r="C372" t="s">
        <v>1690</v>
      </c>
      <c r="D372" t="s">
        <v>1067</v>
      </c>
      <c r="E372">
        <v>3170</v>
      </c>
      <c r="F372">
        <v>15</v>
      </c>
      <c r="G372">
        <v>15</v>
      </c>
      <c r="H372">
        <f t="shared" si="18"/>
        <v>3.17</v>
      </c>
      <c r="I372">
        <f t="shared" si="19"/>
        <v>1.4999999999999999E-2</v>
      </c>
      <c r="J372">
        <f t="shared" si="20"/>
        <v>1.4999999999999999E-2</v>
      </c>
      <c r="K372">
        <v>262.28645499176662</v>
      </c>
      <c r="L372">
        <v>355.90968159432236</v>
      </c>
      <c r="M372">
        <v>115.92765468467252</v>
      </c>
      <c r="N372" t="s">
        <v>1040</v>
      </c>
      <c r="O372">
        <v>1</v>
      </c>
      <c r="P372" t="s">
        <v>1041</v>
      </c>
      <c r="Q372" t="s">
        <v>1040</v>
      </c>
      <c r="R372" t="s">
        <v>1042</v>
      </c>
      <c r="S372" t="s">
        <v>1043</v>
      </c>
      <c r="T372" t="s">
        <v>1042</v>
      </c>
      <c r="U372" t="s">
        <v>1040</v>
      </c>
      <c r="V372" t="s">
        <v>1</v>
      </c>
      <c r="W372" t="s">
        <v>1040</v>
      </c>
      <c r="X372" t="s">
        <v>1040</v>
      </c>
      <c r="Y372" t="s">
        <v>1</v>
      </c>
      <c r="Z372" t="s">
        <v>1081</v>
      </c>
      <c r="AC372" s="121"/>
    </row>
    <row r="373" spans="1:29">
      <c r="A373" t="s">
        <v>1066</v>
      </c>
      <c r="B373" t="s">
        <v>1050</v>
      </c>
      <c r="C373" t="s">
        <v>1690</v>
      </c>
      <c r="D373" t="s">
        <v>1067</v>
      </c>
      <c r="E373">
        <v>3230</v>
      </c>
      <c r="F373">
        <v>15</v>
      </c>
      <c r="G373">
        <v>15</v>
      </c>
      <c r="H373">
        <f t="shared" si="18"/>
        <v>3.23</v>
      </c>
      <c r="I373">
        <f t="shared" si="19"/>
        <v>1.4999999999999999E-2</v>
      </c>
      <c r="J373">
        <f t="shared" si="20"/>
        <v>1.4999999999999999E-2</v>
      </c>
      <c r="K373">
        <v>238.52152975897036</v>
      </c>
      <c r="L373">
        <v>303.82671927986121</v>
      </c>
      <c r="M373">
        <v>99.809178197465286</v>
      </c>
      <c r="N373" t="s">
        <v>1040</v>
      </c>
      <c r="O373">
        <v>1</v>
      </c>
      <c r="P373" t="s">
        <v>1041</v>
      </c>
      <c r="Q373" t="s">
        <v>1040</v>
      </c>
      <c r="R373" t="s">
        <v>1042</v>
      </c>
      <c r="S373" t="s">
        <v>1043</v>
      </c>
      <c r="T373" t="s">
        <v>1042</v>
      </c>
      <c r="U373" t="s">
        <v>1040</v>
      </c>
      <c r="V373" t="s">
        <v>1</v>
      </c>
      <c r="W373" t="s">
        <v>1040</v>
      </c>
      <c r="X373" t="s">
        <v>1040</v>
      </c>
      <c r="Y373" t="s">
        <v>1</v>
      </c>
      <c r="Z373" t="s">
        <v>1081</v>
      </c>
      <c r="AC373" s="121"/>
    </row>
    <row r="374" spans="1:29">
      <c r="A374" t="s">
        <v>1066</v>
      </c>
      <c r="B374" t="s">
        <v>1050</v>
      </c>
      <c r="C374" t="s">
        <v>1690</v>
      </c>
      <c r="D374" t="s">
        <v>1067</v>
      </c>
      <c r="E374">
        <v>3620</v>
      </c>
      <c r="F374">
        <v>15</v>
      </c>
      <c r="G374">
        <v>15</v>
      </c>
      <c r="H374">
        <f t="shared" si="18"/>
        <v>3.62</v>
      </c>
      <c r="I374">
        <f t="shared" si="19"/>
        <v>1.4999999999999999E-2</v>
      </c>
      <c r="J374">
        <f t="shared" si="20"/>
        <v>1.4999999999999999E-2</v>
      </c>
      <c r="K374">
        <v>314.87820853751725</v>
      </c>
      <c r="L374">
        <v>470.02850793623281</v>
      </c>
      <c r="M374">
        <v>143.14930733443964</v>
      </c>
      <c r="N374" t="s">
        <v>1040</v>
      </c>
      <c r="O374">
        <v>1</v>
      </c>
      <c r="P374" t="s">
        <v>1041</v>
      </c>
      <c r="Q374" t="s">
        <v>1040</v>
      </c>
      <c r="R374" t="s">
        <v>1042</v>
      </c>
      <c r="S374" t="s">
        <v>1043</v>
      </c>
      <c r="T374" t="s">
        <v>1042</v>
      </c>
      <c r="U374" t="s">
        <v>1040</v>
      </c>
      <c r="V374" t="s">
        <v>1</v>
      </c>
      <c r="W374" t="s">
        <v>1040</v>
      </c>
      <c r="X374" t="s">
        <v>1040</v>
      </c>
      <c r="Y374" t="s">
        <v>1</v>
      </c>
      <c r="Z374" t="s">
        <v>1081</v>
      </c>
      <c r="AC374" s="121"/>
    </row>
    <row r="375" spans="1:29">
      <c r="A375" t="s">
        <v>1066</v>
      </c>
      <c r="B375" t="s">
        <v>1050</v>
      </c>
      <c r="C375" t="s">
        <v>1690</v>
      </c>
      <c r="D375" t="s">
        <v>1067</v>
      </c>
      <c r="E375">
        <v>3850</v>
      </c>
      <c r="F375">
        <v>15</v>
      </c>
      <c r="G375">
        <v>15</v>
      </c>
      <c r="H375">
        <f t="shared" si="18"/>
        <v>3.85</v>
      </c>
      <c r="I375">
        <f t="shared" si="19"/>
        <v>1.4999999999999999E-2</v>
      </c>
      <c r="J375">
        <f t="shared" si="20"/>
        <v>1.4999999999999999E-2</v>
      </c>
      <c r="K375">
        <v>293.18864803074183</v>
      </c>
      <c r="L375">
        <v>424.47860331824342</v>
      </c>
      <c r="M375">
        <v>130.05280613491365</v>
      </c>
      <c r="N375" t="s">
        <v>1040</v>
      </c>
      <c r="O375">
        <v>1</v>
      </c>
      <c r="P375" t="s">
        <v>1041</v>
      </c>
      <c r="Q375" t="s">
        <v>1040</v>
      </c>
      <c r="R375" t="s">
        <v>1042</v>
      </c>
      <c r="S375" t="s">
        <v>1043</v>
      </c>
      <c r="T375" t="s">
        <v>1042</v>
      </c>
      <c r="U375" t="s">
        <v>1040</v>
      </c>
      <c r="V375" t="s">
        <v>1</v>
      </c>
      <c r="W375" t="s">
        <v>1040</v>
      </c>
      <c r="X375" t="s">
        <v>1040</v>
      </c>
      <c r="Y375" t="s">
        <v>1</v>
      </c>
      <c r="Z375" t="s">
        <v>1081</v>
      </c>
      <c r="AC375" s="121"/>
    </row>
    <row r="376" spans="1:29">
      <c r="A376" t="s">
        <v>1066</v>
      </c>
      <c r="B376" t="s">
        <v>1050</v>
      </c>
      <c r="C376" t="s">
        <v>1690</v>
      </c>
      <c r="D376" t="s">
        <v>1067</v>
      </c>
      <c r="E376">
        <v>3930</v>
      </c>
      <c r="F376">
        <v>15</v>
      </c>
      <c r="G376">
        <v>15</v>
      </c>
      <c r="H376">
        <f t="shared" si="18"/>
        <v>3.93</v>
      </c>
      <c r="I376">
        <f t="shared" si="19"/>
        <v>1.4999999999999999E-2</v>
      </c>
      <c r="J376">
        <f t="shared" si="20"/>
        <v>1.4999999999999999E-2</v>
      </c>
      <c r="K376">
        <v>220.60085898455662</v>
      </c>
      <c r="L376">
        <v>271.82231950138566</v>
      </c>
      <c r="M376">
        <v>88.88752459980725</v>
      </c>
      <c r="N376" t="s">
        <v>1040</v>
      </c>
      <c r="O376">
        <v>1</v>
      </c>
      <c r="P376" t="s">
        <v>1041</v>
      </c>
      <c r="Q376" t="s">
        <v>1040</v>
      </c>
      <c r="R376" t="s">
        <v>1042</v>
      </c>
      <c r="S376" t="s">
        <v>1043</v>
      </c>
      <c r="T376" t="s">
        <v>1042</v>
      </c>
      <c r="U376" t="s">
        <v>1040</v>
      </c>
      <c r="V376" t="s">
        <v>1</v>
      </c>
      <c r="W376" t="s">
        <v>1040</v>
      </c>
      <c r="X376" t="s">
        <v>1040</v>
      </c>
      <c r="Y376" t="s">
        <v>1</v>
      </c>
      <c r="Z376" t="s">
        <v>1081</v>
      </c>
      <c r="AC376" s="121"/>
    </row>
    <row r="377" spans="1:29">
      <c r="A377" t="s">
        <v>1066</v>
      </c>
      <c r="B377" t="s">
        <v>1050</v>
      </c>
      <c r="C377" t="s">
        <v>1690</v>
      </c>
      <c r="D377" t="s">
        <v>1067</v>
      </c>
      <c r="E377">
        <v>4030</v>
      </c>
      <c r="F377">
        <v>30</v>
      </c>
      <c r="G377">
        <v>30</v>
      </c>
      <c r="H377">
        <f t="shared" si="18"/>
        <v>4.03</v>
      </c>
      <c r="I377">
        <f t="shared" si="19"/>
        <v>0.03</v>
      </c>
      <c r="J377">
        <f t="shared" si="20"/>
        <v>0.03</v>
      </c>
      <c r="K377">
        <v>244.46242152356996</v>
      </c>
      <c r="L377">
        <v>313.27562347506711</v>
      </c>
      <c r="M377">
        <v>103.41353944142503</v>
      </c>
      <c r="N377" t="s">
        <v>1040</v>
      </c>
      <c r="O377">
        <v>1</v>
      </c>
      <c r="P377" t="s">
        <v>1041</v>
      </c>
      <c r="Q377" t="s">
        <v>1040</v>
      </c>
      <c r="R377" t="s">
        <v>1042</v>
      </c>
      <c r="S377" t="s">
        <v>1043</v>
      </c>
      <c r="T377" t="s">
        <v>1042</v>
      </c>
      <c r="U377" t="s">
        <v>1040</v>
      </c>
      <c r="V377" t="s">
        <v>1</v>
      </c>
      <c r="W377" t="s">
        <v>1040</v>
      </c>
      <c r="X377" t="s">
        <v>1040</v>
      </c>
      <c r="Y377" t="s">
        <v>1</v>
      </c>
      <c r="Z377" t="s">
        <v>1081</v>
      </c>
      <c r="AC377" s="121"/>
    </row>
    <row r="378" spans="1:29">
      <c r="A378" t="s">
        <v>1066</v>
      </c>
      <c r="B378" t="s">
        <v>1050</v>
      </c>
      <c r="C378" t="s">
        <v>1690</v>
      </c>
      <c r="D378" t="s">
        <v>1067</v>
      </c>
      <c r="E378">
        <v>4110</v>
      </c>
      <c r="F378">
        <v>30</v>
      </c>
      <c r="G378">
        <v>30</v>
      </c>
      <c r="H378">
        <f t="shared" si="18"/>
        <v>4.1100000000000003</v>
      </c>
      <c r="I378">
        <f t="shared" si="19"/>
        <v>0.03</v>
      </c>
      <c r="J378">
        <f t="shared" si="20"/>
        <v>0.03</v>
      </c>
      <c r="K378">
        <v>301.79625812070702</v>
      </c>
      <c r="L378">
        <v>426.2006470721347</v>
      </c>
      <c r="M378">
        <v>135.12375569401777</v>
      </c>
      <c r="N378" t="s">
        <v>1040</v>
      </c>
      <c r="O378">
        <v>1</v>
      </c>
      <c r="P378" t="s">
        <v>1041</v>
      </c>
      <c r="Q378" t="s">
        <v>1040</v>
      </c>
      <c r="R378" t="s">
        <v>1042</v>
      </c>
      <c r="S378" t="s">
        <v>1043</v>
      </c>
      <c r="T378" t="s">
        <v>1042</v>
      </c>
      <c r="U378" t="s">
        <v>1040</v>
      </c>
      <c r="V378" t="s">
        <v>1</v>
      </c>
      <c r="W378" t="s">
        <v>1040</v>
      </c>
      <c r="X378" t="s">
        <v>1040</v>
      </c>
      <c r="Y378" t="s">
        <v>1</v>
      </c>
      <c r="Z378" t="s">
        <v>1081</v>
      </c>
      <c r="AC378" s="121"/>
    </row>
    <row r="379" spans="1:29">
      <c r="A379" t="s">
        <v>1066</v>
      </c>
      <c r="B379" t="s">
        <v>1050</v>
      </c>
      <c r="C379" t="s">
        <v>1690</v>
      </c>
      <c r="D379" t="s">
        <v>1067</v>
      </c>
      <c r="E379">
        <v>4340</v>
      </c>
      <c r="F379">
        <v>30</v>
      </c>
      <c r="G379">
        <v>30</v>
      </c>
      <c r="H379">
        <f t="shared" si="18"/>
        <v>4.34</v>
      </c>
      <c r="I379">
        <f t="shared" si="19"/>
        <v>0.03</v>
      </c>
      <c r="J379">
        <f t="shared" si="20"/>
        <v>0.03</v>
      </c>
      <c r="K379">
        <v>327.2415010438657</v>
      </c>
      <c r="L379">
        <v>485.70322795602067</v>
      </c>
      <c r="M379">
        <v>149.58463243203181</v>
      </c>
      <c r="N379" t="s">
        <v>1040</v>
      </c>
      <c r="O379">
        <v>1</v>
      </c>
      <c r="P379" t="s">
        <v>1041</v>
      </c>
      <c r="Q379" t="s">
        <v>1040</v>
      </c>
      <c r="R379" t="s">
        <v>1042</v>
      </c>
      <c r="S379" t="s">
        <v>1043</v>
      </c>
      <c r="T379" t="s">
        <v>1042</v>
      </c>
      <c r="U379" t="s">
        <v>1040</v>
      </c>
      <c r="V379" t="s">
        <v>1</v>
      </c>
      <c r="W379" t="s">
        <v>1040</v>
      </c>
      <c r="X379" t="s">
        <v>1040</v>
      </c>
      <c r="Y379" t="s">
        <v>1</v>
      </c>
      <c r="Z379" t="s">
        <v>1081</v>
      </c>
      <c r="AC379" s="121"/>
    </row>
    <row r="380" spans="1:29">
      <c r="A380" t="s">
        <v>1066</v>
      </c>
      <c r="B380" t="s">
        <v>1050</v>
      </c>
      <c r="C380" t="s">
        <v>1690</v>
      </c>
      <c r="D380" t="s">
        <v>1067</v>
      </c>
      <c r="E380">
        <v>4430</v>
      </c>
      <c r="F380">
        <v>30</v>
      </c>
      <c r="G380">
        <v>30</v>
      </c>
      <c r="H380">
        <f t="shared" si="18"/>
        <v>4.43</v>
      </c>
      <c r="I380">
        <f t="shared" si="19"/>
        <v>0.03</v>
      </c>
      <c r="J380">
        <f t="shared" si="20"/>
        <v>0.03</v>
      </c>
      <c r="K380">
        <v>290.47726277566375</v>
      </c>
      <c r="L380">
        <v>410.83352022771095</v>
      </c>
      <c r="M380">
        <v>130.85535814295605</v>
      </c>
      <c r="N380" t="s">
        <v>1040</v>
      </c>
      <c r="O380">
        <v>1</v>
      </c>
      <c r="P380" t="s">
        <v>1041</v>
      </c>
      <c r="Q380" t="s">
        <v>1040</v>
      </c>
      <c r="R380" t="s">
        <v>1042</v>
      </c>
      <c r="S380" t="s">
        <v>1043</v>
      </c>
      <c r="T380" t="s">
        <v>1042</v>
      </c>
      <c r="U380" t="s">
        <v>1040</v>
      </c>
      <c r="V380" t="s">
        <v>1</v>
      </c>
      <c r="W380" t="s">
        <v>1040</v>
      </c>
      <c r="X380" t="s">
        <v>1040</v>
      </c>
      <c r="Y380" t="s">
        <v>1</v>
      </c>
      <c r="Z380" t="s">
        <v>1081</v>
      </c>
      <c r="AC380" s="121"/>
    </row>
    <row r="381" spans="1:29">
      <c r="A381" t="s">
        <v>1066</v>
      </c>
      <c r="B381" t="s">
        <v>1050</v>
      </c>
      <c r="C381" t="s">
        <v>1690</v>
      </c>
      <c r="D381" t="s">
        <v>1067</v>
      </c>
      <c r="E381">
        <v>4580</v>
      </c>
      <c r="F381">
        <v>30</v>
      </c>
      <c r="G381">
        <v>30</v>
      </c>
      <c r="H381">
        <f t="shared" si="18"/>
        <v>4.58</v>
      </c>
      <c r="I381">
        <f t="shared" si="19"/>
        <v>0.03</v>
      </c>
      <c r="J381">
        <f t="shared" si="20"/>
        <v>0.03</v>
      </c>
      <c r="K381">
        <v>309.52951250244962</v>
      </c>
      <c r="L381">
        <v>443.21399776611668</v>
      </c>
      <c r="M381">
        <v>140.78152013306314</v>
      </c>
      <c r="N381" t="s">
        <v>1040</v>
      </c>
      <c r="O381">
        <v>1</v>
      </c>
      <c r="P381" t="s">
        <v>1041</v>
      </c>
      <c r="Q381" t="s">
        <v>1040</v>
      </c>
      <c r="R381" t="s">
        <v>1042</v>
      </c>
      <c r="S381" t="s">
        <v>1043</v>
      </c>
      <c r="T381" t="s">
        <v>1042</v>
      </c>
      <c r="U381" t="s">
        <v>1040</v>
      </c>
      <c r="V381" t="s">
        <v>1</v>
      </c>
      <c r="W381" t="s">
        <v>1040</v>
      </c>
      <c r="X381" t="s">
        <v>1040</v>
      </c>
      <c r="Y381" t="s">
        <v>1</v>
      </c>
      <c r="Z381" t="s">
        <v>1081</v>
      </c>
      <c r="AC381" s="121"/>
    </row>
    <row r="382" spans="1:29">
      <c r="A382" t="s">
        <v>1066</v>
      </c>
      <c r="B382" t="s">
        <v>1050</v>
      </c>
      <c r="C382" t="s">
        <v>1690</v>
      </c>
      <c r="D382" t="s">
        <v>1067</v>
      </c>
      <c r="E382">
        <v>4780</v>
      </c>
      <c r="F382">
        <v>30</v>
      </c>
      <c r="G382">
        <v>30</v>
      </c>
      <c r="H382">
        <f t="shared" si="18"/>
        <v>4.78</v>
      </c>
      <c r="I382">
        <f t="shared" si="19"/>
        <v>0.03</v>
      </c>
      <c r="J382">
        <f t="shared" si="20"/>
        <v>0.03</v>
      </c>
      <c r="K382">
        <v>225.24498102155385</v>
      </c>
      <c r="L382">
        <v>278.01542636980764</v>
      </c>
      <c r="M382">
        <v>93.193723728295623</v>
      </c>
      <c r="N382" t="s">
        <v>1040</v>
      </c>
      <c r="O382">
        <v>1</v>
      </c>
      <c r="P382" t="s">
        <v>1041</v>
      </c>
      <c r="Q382" t="s">
        <v>1040</v>
      </c>
      <c r="R382" t="s">
        <v>1042</v>
      </c>
      <c r="S382" t="s">
        <v>1043</v>
      </c>
      <c r="T382" t="s">
        <v>1042</v>
      </c>
      <c r="U382" t="s">
        <v>1040</v>
      </c>
      <c r="V382" t="s">
        <v>1</v>
      </c>
      <c r="W382" t="s">
        <v>1040</v>
      </c>
      <c r="X382" t="s">
        <v>1040</v>
      </c>
      <c r="Y382" t="s">
        <v>1</v>
      </c>
      <c r="Z382" t="s">
        <v>1081</v>
      </c>
      <c r="AC382" s="121"/>
    </row>
    <row r="383" spans="1:29">
      <c r="A383" t="s">
        <v>1066</v>
      </c>
      <c r="B383" t="s">
        <v>1050</v>
      </c>
      <c r="C383" t="s">
        <v>1690</v>
      </c>
      <c r="D383" t="s">
        <v>1067</v>
      </c>
      <c r="E383">
        <v>4860</v>
      </c>
      <c r="F383">
        <v>30</v>
      </c>
      <c r="G383">
        <v>30</v>
      </c>
      <c r="H383">
        <f t="shared" si="18"/>
        <v>4.8600000000000003</v>
      </c>
      <c r="I383">
        <f t="shared" si="19"/>
        <v>0.03</v>
      </c>
      <c r="J383">
        <f t="shared" si="20"/>
        <v>0.03</v>
      </c>
      <c r="K383">
        <v>236.36262706739132</v>
      </c>
      <c r="L383">
        <v>302.70619897901116</v>
      </c>
      <c r="M383">
        <v>99.732961955364516</v>
      </c>
      <c r="N383" t="s">
        <v>1040</v>
      </c>
      <c r="O383">
        <v>1</v>
      </c>
      <c r="P383" t="s">
        <v>1041</v>
      </c>
      <c r="Q383" t="s">
        <v>1040</v>
      </c>
      <c r="R383" t="s">
        <v>1042</v>
      </c>
      <c r="S383" t="s">
        <v>1043</v>
      </c>
      <c r="T383" t="s">
        <v>1042</v>
      </c>
      <c r="U383" t="s">
        <v>1040</v>
      </c>
      <c r="V383" t="s">
        <v>1</v>
      </c>
      <c r="W383" t="s">
        <v>1040</v>
      </c>
      <c r="X383" t="s">
        <v>1040</v>
      </c>
      <c r="Y383" t="s">
        <v>1</v>
      </c>
      <c r="Z383" t="s">
        <v>1081</v>
      </c>
      <c r="AC383" s="121"/>
    </row>
    <row r="384" spans="1:29">
      <c r="A384" t="s">
        <v>1066</v>
      </c>
      <c r="B384" t="s">
        <v>1050</v>
      </c>
      <c r="C384" t="s">
        <v>1690</v>
      </c>
      <c r="D384" t="s">
        <v>1067</v>
      </c>
      <c r="E384">
        <v>4940</v>
      </c>
      <c r="F384">
        <v>30</v>
      </c>
      <c r="G384">
        <v>30</v>
      </c>
      <c r="H384">
        <f t="shared" si="18"/>
        <v>4.9400000000000004</v>
      </c>
      <c r="I384">
        <f t="shared" si="19"/>
        <v>0.03</v>
      </c>
      <c r="J384">
        <f t="shared" si="20"/>
        <v>0.03</v>
      </c>
      <c r="K384">
        <v>252.03878156792288</v>
      </c>
      <c r="L384">
        <v>345.7127635408599</v>
      </c>
      <c r="M384">
        <v>109.31663268224762</v>
      </c>
      <c r="N384" t="s">
        <v>1040</v>
      </c>
      <c r="O384">
        <v>1</v>
      </c>
      <c r="P384" t="s">
        <v>1041</v>
      </c>
      <c r="Q384" t="s">
        <v>1040</v>
      </c>
      <c r="R384" t="s">
        <v>1042</v>
      </c>
      <c r="S384" t="s">
        <v>1043</v>
      </c>
      <c r="T384" t="s">
        <v>1042</v>
      </c>
      <c r="U384" t="s">
        <v>1040</v>
      </c>
      <c r="V384" t="s">
        <v>1</v>
      </c>
      <c r="W384" t="s">
        <v>1040</v>
      </c>
      <c r="X384" t="s">
        <v>1040</v>
      </c>
      <c r="Y384" t="s">
        <v>1</v>
      </c>
      <c r="Z384" t="s">
        <v>1081</v>
      </c>
      <c r="AC384" s="121"/>
    </row>
    <row r="385" spans="1:29">
      <c r="A385" t="s">
        <v>1066</v>
      </c>
      <c r="B385" t="s">
        <v>1050</v>
      </c>
      <c r="C385" t="s">
        <v>1690</v>
      </c>
      <c r="D385" t="s">
        <v>1067</v>
      </c>
      <c r="E385">
        <v>5040</v>
      </c>
      <c r="F385">
        <v>40</v>
      </c>
      <c r="G385">
        <v>40</v>
      </c>
      <c r="H385">
        <f t="shared" si="18"/>
        <v>5.04</v>
      </c>
      <c r="I385">
        <f t="shared" si="19"/>
        <v>0.04</v>
      </c>
      <c r="J385">
        <f t="shared" si="20"/>
        <v>0.04</v>
      </c>
      <c r="K385">
        <v>238.46108336189172</v>
      </c>
      <c r="L385">
        <v>312.5733929226061</v>
      </c>
      <c r="M385">
        <v>98.947561604417444</v>
      </c>
      <c r="N385" t="s">
        <v>1040</v>
      </c>
      <c r="O385">
        <v>1</v>
      </c>
      <c r="P385" t="s">
        <v>1041</v>
      </c>
      <c r="Q385" t="s">
        <v>1040</v>
      </c>
      <c r="R385" t="s">
        <v>1042</v>
      </c>
      <c r="S385" t="s">
        <v>1043</v>
      </c>
      <c r="T385" t="s">
        <v>1042</v>
      </c>
      <c r="U385" t="s">
        <v>1040</v>
      </c>
      <c r="V385" t="s">
        <v>1</v>
      </c>
      <c r="W385" t="s">
        <v>1040</v>
      </c>
      <c r="X385" t="s">
        <v>1040</v>
      </c>
      <c r="Y385" t="s">
        <v>1</v>
      </c>
      <c r="Z385" t="s">
        <v>1081</v>
      </c>
      <c r="AC385" s="121"/>
    </row>
    <row r="386" spans="1:29">
      <c r="A386" t="s">
        <v>1066</v>
      </c>
      <c r="B386" t="s">
        <v>1050</v>
      </c>
      <c r="C386" t="s">
        <v>1690</v>
      </c>
      <c r="D386" t="s">
        <v>1067</v>
      </c>
      <c r="E386">
        <v>5190</v>
      </c>
      <c r="F386">
        <v>40</v>
      </c>
      <c r="G386">
        <v>40</v>
      </c>
      <c r="H386">
        <f t="shared" si="18"/>
        <v>5.19</v>
      </c>
      <c r="I386">
        <f t="shared" si="19"/>
        <v>0.04</v>
      </c>
      <c r="J386">
        <f t="shared" si="20"/>
        <v>0.04</v>
      </c>
      <c r="K386">
        <v>245.96378252236917</v>
      </c>
      <c r="L386">
        <v>326.70682280272882</v>
      </c>
      <c r="M386">
        <v>103.45481504322052</v>
      </c>
      <c r="N386" t="s">
        <v>1040</v>
      </c>
      <c r="O386">
        <v>1</v>
      </c>
      <c r="P386" t="s">
        <v>1041</v>
      </c>
      <c r="Q386" t="s">
        <v>1040</v>
      </c>
      <c r="R386" t="s">
        <v>1042</v>
      </c>
      <c r="S386" t="s">
        <v>1043</v>
      </c>
      <c r="T386" t="s">
        <v>1042</v>
      </c>
      <c r="U386" t="s">
        <v>1040</v>
      </c>
      <c r="V386" t="s">
        <v>1</v>
      </c>
      <c r="W386" t="s">
        <v>1040</v>
      </c>
      <c r="X386" t="s">
        <v>1040</v>
      </c>
      <c r="Y386" t="s">
        <v>1</v>
      </c>
      <c r="Z386" t="s">
        <v>1081</v>
      </c>
      <c r="AC386" s="121"/>
    </row>
    <row r="387" spans="1:29">
      <c r="A387" t="s">
        <v>1066</v>
      </c>
      <c r="B387" t="s">
        <v>1050</v>
      </c>
      <c r="C387" t="s">
        <v>1690</v>
      </c>
      <c r="D387" t="s">
        <v>1067</v>
      </c>
      <c r="E387">
        <v>210</v>
      </c>
      <c r="F387">
        <v>4</v>
      </c>
      <c r="G387">
        <v>4</v>
      </c>
      <c r="H387">
        <f t="shared" si="18"/>
        <v>0.21</v>
      </c>
      <c r="I387">
        <f t="shared" si="19"/>
        <v>4.0000000000000001E-3</v>
      </c>
      <c r="J387">
        <f t="shared" si="20"/>
        <v>4.0000000000000001E-3</v>
      </c>
      <c r="K387">
        <v>298.77785362627185</v>
      </c>
      <c r="L387">
        <v>255.59530168607148</v>
      </c>
      <c r="M387">
        <v>170.36573080556033</v>
      </c>
      <c r="N387" t="s">
        <v>1040</v>
      </c>
      <c r="O387">
        <v>1</v>
      </c>
      <c r="P387" t="s">
        <v>1041</v>
      </c>
      <c r="Q387" t="s">
        <v>1040</v>
      </c>
      <c r="R387" t="s">
        <v>1042</v>
      </c>
      <c r="S387" t="s">
        <v>1043</v>
      </c>
      <c r="T387" t="s">
        <v>1042</v>
      </c>
      <c r="U387" t="s">
        <v>1040</v>
      </c>
      <c r="V387" t="s">
        <v>1</v>
      </c>
      <c r="W387" t="s">
        <v>1040</v>
      </c>
      <c r="X387" t="s">
        <v>1040</v>
      </c>
      <c r="Y387" t="s">
        <v>1</v>
      </c>
      <c r="Z387" t="s">
        <v>1093</v>
      </c>
      <c r="AC387" s="121"/>
    </row>
    <row r="388" spans="1:29">
      <c r="A388" t="s">
        <v>1066</v>
      </c>
      <c r="B388" t="s">
        <v>1050</v>
      </c>
      <c r="C388" t="s">
        <v>1690</v>
      </c>
      <c r="D388" t="s">
        <v>1067</v>
      </c>
      <c r="E388">
        <v>450</v>
      </c>
      <c r="F388">
        <v>4</v>
      </c>
      <c r="G388">
        <v>4</v>
      </c>
      <c r="H388">
        <f t="shared" ref="H388:H451" si="21">E388/1000</f>
        <v>0.45</v>
      </c>
      <c r="I388">
        <f t="shared" ref="I388:I451" si="22">F388/1000</f>
        <v>4.0000000000000001E-3</v>
      </c>
      <c r="J388">
        <f t="shared" ref="J388:J451" si="23">G388/1000</f>
        <v>4.0000000000000001E-3</v>
      </c>
      <c r="K388">
        <v>291.84953125612981</v>
      </c>
      <c r="L388">
        <v>251.92617296023786</v>
      </c>
      <c r="M388">
        <v>164.3461822694955</v>
      </c>
      <c r="N388" t="s">
        <v>1040</v>
      </c>
      <c r="O388">
        <v>1</v>
      </c>
      <c r="P388" t="s">
        <v>1041</v>
      </c>
      <c r="Q388" t="s">
        <v>1040</v>
      </c>
      <c r="R388" t="s">
        <v>1042</v>
      </c>
      <c r="S388" t="s">
        <v>1043</v>
      </c>
      <c r="T388" t="s">
        <v>1042</v>
      </c>
      <c r="U388" t="s">
        <v>1040</v>
      </c>
      <c r="V388" t="s">
        <v>1</v>
      </c>
      <c r="W388" t="s">
        <v>1040</v>
      </c>
      <c r="X388" t="s">
        <v>1040</v>
      </c>
      <c r="Y388" t="s">
        <v>1</v>
      </c>
      <c r="Z388" t="s">
        <v>1093</v>
      </c>
      <c r="AC388" s="121"/>
    </row>
    <row r="389" spans="1:29">
      <c r="A389" t="s">
        <v>1066</v>
      </c>
      <c r="B389" t="s">
        <v>1050</v>
      </c>
      <c r="C389" t="s">
        <v>1690</v>
      </c>
      <c r="D389" t="s">
        <v>1067</v>
      </c>
      <c r="E389">
        <v>680</v>
      </c>
      <c r="F389">
        <v>4</v>
      </c>
      <c r="G389">
        <v>4</v>
      </c>
      <c r="H389">
        <f t="shared" si="21"/>
        <v>0.68</v>
      </c>
      <c r="I389">
        <f t="shared" si="22"/>
        <v>4.0000000000000001E-3</v>
      </c>
      <c r="J389">
        <f t="shared" si="23"/>
        <v>4.0000000000000001E-3</v>
      </c>
      <c r="K389">
        <v>300.16968076991259</v>
      </c>
      <c r="L389">
        <v>255.01392952600565</v>
      </c>
      <c r="M389">
        <v>169.25854239218719</v>
      </c>
      <c r="N389" t="s">
        <v>1040</v>
      </c>
      <c r="O389">
        <v>1</v>
      </c>
      <c r="P389" t="s">
        <v>1041</v>
      </c>
      <c r="Q389" t="s">
        <v>1040</v>
      </c>
      <c r="R389" t="s">
        <v>1042</v>
      </c>
      <c r="S389" t="s">
        <v>1043</v>
      </c>
      <c r="T389" t="s">
        <v>1042</v>
      </c>
      <c r="U389" t="s">
        <v>1040</v>
      </c>
      <c r="V389" t="s">
        <v>1</v>
      </c>
      <c r="W389" t="s">
        <v>1040</v>
      </c>
      <c r="X389" t="s">
        <v>1040</v>
      </c>
      <c r="Y389" t="s">
        <v>1</v>
      </c>
      <c r="Z389" t="s">
        <v>1093</v>
      </c>
      <c r="AC389" s="121"/>
    </row>
    <row r="390" spans="1:29">
      <c r="A390" t="s">
        <v>1066</v>
      </c>
      <c r="B390" t="s">
        <v>1050</v>
      </c>
      <c r="C390" t="s">
        <v>1690</v>
      </c>
      <c r="D390" t="s">
        <v>1067</v>
      </c>
      <c r="E390">
        <v>820</v>
      </c>
      <c r="F390">
        <v>4</v>
      </c>
      <c r="G390">
        <v>4</v>
      </c>
      <c r="H390">
        <f t="shared" si="21"/>
        <v>0.82</v>
      </c>
      <c r="I390">
        <f t="shared" si="22"/>
        <v>4.0000000000000001E-3</v>
      </c>
      <c r="J390">
        <f t="shared" si="23"/>
        <v>4.0000000000000001E-3</v>
      </c>
      <c r="K390">
        <v>272.8379704834515</v>
      </c>
      <c r="L390">
        <v>232.67892539132686</v>
      </c>
      <c r="M390">
        <v>153.82027638193432</v>
      </c>
      <c r="N390" t="s">
        <v>1040</v>
      </c>
      <c r="O390">
        <v>1</v>
      </c>
      <c r="P390" t="s">
        <v>1041</v>
      </c>
      <c r="Q390" t="s">
        <v>1040</v>
      </c>
      <c r="R390" t="s">
        <v>1042</v>
      </c>
      <c r="S390" t="s">
        <v>1043</v>
      </c>
      <c r="T390" t="s">
        <v>1042</v>
      </c>
      <c r="U390" t="s">
        <v>1040</v>
      </c>
      <c r="V390" t="s">
        <v>1</v>
      </c>
      <c r="W390" t="s">
        <v>1040</v>
      </c>
      <c r="X390" t="s">
        <v>1040</v>
      </c>
      <c r="Y390" t="s">
        <v>1</v>
      </c>
      <c r="Z390" t="s">
        <v>1093</v>
      </c>
      <c r="AC390" s="121"/>
    </row>
    <row r="391" spans="1:29">
      <c r="A391" t="s">
        <v>1066</v>
      </c>
      <c r="B391" t="s">
        <v>1050</v>
      </c>
      <c r="C391" t="s">
        <v>1690</v>
      </c>
      <c r="D391" t="s">
        <v>1067</v>
      </c>
      <c r="E391">
        <v>1080</v>
      </c>
      <c r="F391">
        <v>6</v>
      </c>
      <c r="G391">
        <v>6</v>
      </c>
      <c r="H391">
        <f t="shared" si="21"/>
        <v>1.08</v>
      </c>
      <c r="I391">
        <f t="shared" si="22"/>
        <v>6.0000000000000001E-3</v>
      </c>
      <c r="J391">
        <f t="shared" si="23"/>
        <v>6.0000000000000001E-3</v>
      </c>
      <c r="K391">
        <v>269.12132592436916</v>
      </c>
      <c r="L391">
        <v>229.68291440167633</v>
      </c>
      <c r="M391">
        <v>154.59520418951715</v>
      </c>
      <c r="N391" t="s">
        <v>1040</v>
      </c>
      <c r="O391">
        <v>1</v>
      </c>
      <c r="P391" t="s">
        <v>1041</v>
      </c>
      <c r="Q391" t="s">
        <v>1040</v>
      </c>
      <c r="R391" t="s">
        <v>1042</v>
      </c>
      <c r="S391" t="s">
        <v>1043</v>
      </c>
      <c r="T391" t="s">
        <v>1042</v>
      </c>
      <c r="U391" t="s">
        <v>1040</v>
      </c>
      <c r="V391" t="s">
        <v>1</v>
      </c>
      <c r="W391" t="s">
        <v>1040</v>
      </c>
      <c r="X391" t="s">
        <v>1040</v>
      </c>
      <c r="Y391" t="s">
        <v>1</v>
      </c>
      <c r="Z391" t="s">
        <v>1093</v>
      </c>
      <c r="AC391" s="121"/>
    </row>
    <row r="392" spans="1:29">
      <c r="A392" t="s">
        <v>1066</v>
      </c>
      <c r="B392" t="s">
        <v>1050</v>
      </c>
      <c r="C392" t="s">
        <v>1690</v>
      </c>
      <c r="D392" t="s">
        <v>1067</v>
      </c>
      <c r="E392">
        <v>1250</v>
      </c>
      <c r="F392">
        <v>6</v>
      </c>
      <c r="G392">
        <v>6</v>
      </c>
      <c r="H392">
        <f t="shared" si="21"/>
        <v>1.25</v>
      </c>
      <c r="I392">
        <f t="shared" si="22"/>
        <v>6.0000000000000001E-3</v>
      </c>
      <c r="J392">
        <f t="shared" si="23"/>
        <v>6.0000000000000001E-3</v>
      </c>
      <c r="K392">
        <v>308.38766078325818</v>
      </c>
      <c r="L392">
        <v>265.84775839966073</v>
      </c>
      <c r="M392">
        <v>176.09907410526029</v>
      </c>
      <c r="N392" t="s">
        <v>1040</v>
      </c>
      <c r="O392">
        <v>1</v>
      </c>
      <c r="P392" t="s">
        <v>1041</v>
      </c>
      <c r="Q392" t="s">
        <v>1040</v>
      </c>
      <c r="R392" t="s">
        <v>1042</v>
      </c>
      <c r="S392" t="s">
        <v>1043</v>
      </c>
      <c r="T392" t="s">
        <v>1042</v>
      </c>
      <c r="U392" t="s">
        <v>1040</v>
      </c>
      <c r="V392" t="s">
        <v>1</v>
      </c>
      <c r="W392" t="s">
        <v>1040</v>
      </c>
      <c r="X392" t="s">
        <v>1040</v>
      </c>
      <c r="Y392" t="s">
        <v>1</v>
      </c>
      <c r="Z392" t="s">
        <v>1093</v>
      </c>
      <c r="AC392" s="121"/>
    </row>
    <row r="393" spans="1:29">
      <c r="A393" t="s">
        <v>1066</v>
      </c>
      <c r="B393" t="s">
        <v>1050</v>
      </c>
      <c r="C393" t="s">
        <v>1690</v>
      </c>
      <c r="D393" t="s">
        <v>1067</v>
      </c>
      <c r="E393">
        <v>1560</v>
      </c>
      <c r="F393">
        <v>6</v>
      </c>
      <c r="G393">
        <v>6</v>
      </c>
      <c r="H393">
        <f t="shared" si="21"/>
        <v>1.56</v>
      </c>
      <c r="I393">
        <f t="shared" si="22"/>
        <v>6.0000000000000001E-3</v>
      </c>
      <c r="J393">
        <f t="shared" si="23"/>
        <v>6.0000000000000001E-3</v>
      </c>
      <c r="K393">
        <v>300.27354207013775</v>
      </c>
      <c r="L393">
        <v>252.67969918092888</v>
      </c>
      <c r="M393">
        <v>171.52906054591102</v>
      </c>
      <c r="N393" t="s">
        <v>1040</v>
      </c>
      <c r="O393">
        <v>1</v>
      </c>
      <c r="P393" t="s">
        <v>1041</v>
      </c>
      <c r="Q393" t="s">
        <v>1040</v>
      </c>
      <c r="R393" t="s">
        <v>1042</v>
      </c>
      <c r="S393" t="s">
        <v>1043</v>
      </c>
      <c r="T393" t="s">
        <v>1042</v>
      </c>
      <c r="U393" t="s">
        <v>1040</v>
      </c>
      <c r="V393" t="s">
        <v>1</v>
      </c>
      <c r="W393" t="s">
        <v>1040</v>
      </c>
      <c r="X393" t="s">
        <v>1040</v>
      </c>
      <c r="Y393" t="s">
        <v>1</v>
      </c>
      <c r="Z393" t="s">
        <v>1093</v>
      </c>
      <c r="AC393" s="121"/>
    </row>
    <row r="394" spans="1:29">
      <c r="A394" t="s">
        <v>1066</v>
      </c>
      <c r="B394" t="s">
        <v>1050</v>
      </c>
      <c r="C394" t="s">
        <v>1690</v>
      </c>
      <c r="D394" t="s">
        <v>1067</v>
      </c>
      <c r="E394">
        <v>1600</v>
      </c>
      <c r="F394">
        <v>6</v>
      </c>
      <c r="G394">
        <v>6</v>
      </c>
      <c r="H394">
        <f t="shared" si="21"/>
        <v>1.6</v>
      </c>
      <c r="I394">
        <f t="shared" si="22"/>
        <v>6.0000000000000001E-3</v>
      </c>
      <c r="J394">
        <f t="shared" si="23"/>
        <v>6.0000000000000001E-3</v>
      </c>
      <c r="K394">
        <v>301.46266378642315</v>
      </c>
      <c r="L394">
        <v>261.95675950402472</v>
      </c>
      <c r="M394">
        <v>172.86739020168335</v>
      </c>
      <c r="N394" t="s">
        <v>1040</v>
      </c>
      <c r="O394">
        <v>1</v>
      </c>
      <c r="P394" t="s">
        <v>1041</v>
      </c>
      <c r="Q394" t="s">
        <v>1040</v>
      </c>
      <c r="R394" t="s">
        <v>1042</v>
      </c>
      <c r="S394" t="s">
        <v>1043</v>
      </c>
      <c r="T394" t="s">
        <v>1042</v>
      </c>
      <c r="U394" t="s">
        <v>1040</v>
      </c>
      <c r="V394" t="s">
        <v>1</v>
      </c>
      <c r="W394" t="s">
        <v>1040</v>
      </c>
      <c r="X394" t="s">
        <v>1040</v>
      </c>
      <c r="Y394" t="s">
        <v>1</v>
      </c>
      <c r="Z394" t="s">
        <v>1093</v>
      </c>
      <c r="AC394" s="121"/>
    </row>
    <row r="395" spans="1:29">
      <c r="A395" t="s">
        <v>1066</v>
      </c>
      <c r="B395" t="s">
        <v>1050</v>
      </c>
      <c r="C395" t="s">
        <v>1690</v>
      </c>
      <c r="D395" t="s">
        <v>1067</v>
      </c>
      <c r="E395">
        <v>1720</v>
      </c>
      <c r="F395">
        <v>6</v>
      </c>
      <c r="G395">
        <v>6</v>
      </c>
      <c r="H395">
        <f t="shared" si="21"/>
        <v>1.72</v>
      </c>
      <c r="I395">
        <f t="shared" si="22"/>
        <v>6.0000000000000001E-3</v>
      </c>
      <c r="J395">
        <f t="shared" si="23"/>
        <v>6.0000000000000001E-3</v>
      </c>
      <c r="K395">
        <v>293.27348006433658</v>
      </c>
      <c r="L395">
        <v>252.44633923109473</v>
      </c>
      <c r="M395">
        <v>168.85429222450017</v>
      </c>
      <c r="N395" t="s">
        <v>1040</v>
      </c>
      <c r="O395">
        <v>1</v>
      </c>
      <c r="P395" t="s">
        <v>1041</v>
      </c>
      <c r="Q395" t="s">
        <v>1040</v>
      </c>
      <c r="R395" t="s">
        <v>1042</v>
      </c>
      <c r="S395" t="s">
        <v>1043</v>
      </c>
      <c r="T395" t="s">
        <v>1042</v>
      </c>
      <c r="U395" t="s">
        <v>1040</v>
      </c>
      <c r="V395" t="s">
        <v>1</v>
      </c>
      <c r="W395" t="s">
        <v>1040</v>
      </c>
      <c r="X395" t="s">
        <v>1040</v>
      </c>
      <c r="Y395" t="s">
        <v>1</v>
      </c>
      <c r="Z395" t="s">
        <v>1093</v>
      </c>
      <c r="AC395" s="121"/>
    </row>
    <row r="396" spans="1:29">
      <c r="A396" t="s">
        <v>1066</v>
      </c>
      <c r="B396" t="s">
        <v>1050</v>
      </c>
      <c r="C396" t="s">
        <v>1690</v>
      </c>
      <c r="D396" t="s">
        <v>1067</v>
      </c>
      <c r="E396">
        <v>1830</v>
      </c>
      <c r="F396">
        <v>6</v>
      </c>
      <c r="G396">
        <v>6</v>
      </c>
      <c r="H396">
        <f t="shared" si="21"/>
        <v>1.83</v>
      </c>
      <c r="I396">
        <f t="shared" si="22"/>
        <v>6.0000000000000001E-3</v>
      </c>
      <c r="J396">
        <f t="shared" si="23"/>
        <v>6.0000000000000001E-3</v>
      </c>
      <c r="K396">
        <v>300.13319023491266</v>
      </c>
      <c r="L396">
        <v>250.79342773598142</v>
      </c>
      <c r="M396">
        <v>172.78860825865183</v>
      </c>
      <c r="N396" t="s">
        <v>1040</v>
      </c>
      <c r="O396">
        <v>1</v>
      </c>
      <c r="P396" t="s">
        <v>1041</v>
      </c>
      <c r="Q396" t="s">
        <v>1040</v>
      </c>
      <c r="R396" t="s">
        <v>1042</v>
      </c>
      <c r="S396" t="s">
        <v>1043</v>
      </c>
      <c r="T396" t="s">
        <v>1042</v>
      </c>
      <c r="U396" t="s">
        <v>1040</v>
      </c>
      <c r="V396" t="s">
        <v>1</v>
      </c>
      <c r="W396" t="s">
        <v>1040</v>
      </c>
      <c r="X396" t="s">
        <v>1040</v>
      </c>
      <c r="Y396" t="s">
        <v>1</v>
      </c>
      <c r="Z396" t="s">
        <v>1093</v>
      </c>
      <c r="AC396" s="121"/>
    </row>
    <row r="397" spans="1:29">
      <c r="A397" t="s">
        <v>1066</v>
      </c>
      <c r="B397" t="s">
        <v>1050</v>
      </c>
      <c r="C397" t="s">
        <v>1690</v>
      </c>
      <c r="D397" t="s">
        <v>1067</v>
      </c>
      <c r="E397">
        <v>1970</v>
      </c>
      <c r="F397">
        <v>6</v>
      </c>
      <c r="G397">
        <v>6</v>
      </c>
      <c r="H397">
        <f t="shared" si="21"/>
        <v>1.97</v>
      </c>
      <c r="I397">
        <f t="shared" si="22"/>
        <v>6.0000000000000001E-3</v>
      </c>
      <c r="J397">
        <f t="shared" si="23"/>
        <v>6.0000000000000001E-3</v>
      </c>
      <c r="K397">
        <v>312.10104734630249</v>
      </c>
      <c r="L397">
        <v>268.72924931993634</v>
      </c>
      <c r="M397">
        <v>175.56176194142262</v>
      </c>
      <c r="N397" t="s">
        <v>1040</v>
      </c>
      <c r="O397">
        <v>1</v>
      </c>
      <c r="P397" t="s">
        <v>1041</v>
      </c>
      <c r="Q397" t="s">
        <v>1040</v>
      </c>
      <c r="R397" t="s">
        <v>1042</v>
      </c>
      <c r="S397" t="s">
        <v>1043</v>
      </c>
      <c r="T397" t="s">
        <v>1042</v>
      </c>
      <c r="U397" t="s">
        <v>1040</v>
      </c>
      <c r="V397" t="s">
        <v>1</v>
      </c>
      <c r="W397" t="s">
        <v>1040</v>
      </c>
      <c r="X397" t="s">
        <v>1040</v>
      </c>
      <c r="Y397" t="s">
        <v>1</v>
      </c>
      <c r="Z397" t="s">
        <v>1093</v>
      </c>
      <c r="AC397" s="121"/>
    </row>
    <row r="398" spans="1:29">
      <c r="A398" t="s">
        <v>1066</v>
      </c>
      <c r="B398" t="s">
        <v>1050</v>
      </c>
      <c r="C398" t="s">
        <v>1690</v>
      </c>
      <c r="D398" t="s">
        <v>1067</v>
      </c>
      <c r="E398">
        <v>2000</v>
      </c>
      <c r="F398">
        <v>6</v>
      </c>
      <c r="G398">
        <v>6</v>
      </c>
      <c r="H398">
        <f t="shared" si="21"/>
        <v>2</v>
      </c>
      <c r="I398">
        <f t="shared" si="22"/>
        <v>6.0000000000000001E-3</v>
      </c>
      <c r="J398">
        <f t="shared" si="23"/>
        <v>6.0000000000000001E-3</v>
      </c>
      <c r="K398">
        <v>280.54868551898477</v>
      </c>
      <c r="L398">
        <v>234.68834906937417</v>
      </c>
      <c r="M398">
        <v>161.00401785318144</v>
      </c>
      <c r="N398" t="s">
        <v>1040</v>
      </c>
      <c r="O398">
        <v>1</v>
      </c>
      <c r="P398" t="s">
        <v>1041</v>
      </c>
      <c r="Q398" t="s">
        <v>1040</v>
      </c>
      <c r="R398" t="s">
        <v>1042</v>
      </c>
      <c r="S398" t="s">
        <v>1043</v>
      </c>
      <c r="T398" t="s">
        <v>1042</v>
      </c>
      <c r="U398" t="s">
        <v>1040</v>
      </c>
      <c r="V398" t="s">
        <v>1</v>
      </c>
      <c r="W398" t="s">
        <v>1040</v>
      </c>
      <c r="X398" t="s">
        <v>1040</v>
      </c>
      <c r="Y398" t="s">
        <v>1</v>
      </c>
      <c r="Z398" t="s">
        <v>1093</v>
      </c>
      <c r="AC398" s="121"/>
    </row>
    <row r="399" spans="1:29">
      <c r="A399" t="s">
        <v>1066</v>
      </c>
      <c r="B399" t="s">
        <v>1050</v>
      </c>
      <c r="C399" t="s">
        <v>1690</v>
      </c>
      <c r="D399" t="s">
        <v>1067</v>
      </c>
      <c r="E399">
        <v>2070</v>
      </c>
      <c r="F399">
        <v>6</v>
      </c>
      <c r="G399">
        <v>6</v>
      </c>
      <c r="H399">
        <f t="shared" si="21"/>
        <v>2.0699999999999998</v>
      </c>
      <c r="I399">
        <f t="shared" si="22"/>
        <v>6.0000000000000001E-3</v>
      </c>
      <c r="J399">
        <f t="shared" si="23"/>
        <v>6.0000000000000001E-3</v>
      </c>
      <c r="K399">
        <v>312.47405068033612</v>
      </c>
      <c r="L399">
        <v>257.24719405516447</v>
      </c>
      <c r="M399">
        <v>178.59302916147493</v>
      </c>
      <c r="N399" t="s">
        <v>1040</v>
      </c>
      <c r="O399">
        <v>1</v>
      </c>
      <c r="P399" t="s">
        <v>1041</v>
      </c>
      <c r="Q399" t="s">
        <v>1040</v>
      </c>
      <c r="R399" t="s">
        <v>1042</v>
      </c>
      <c r="S399" t="s">
        <v>1043</v>
      </c>
      <c r="T399" t="s">
        <v>1042</v>
      </c>
      <c r="U399" t="s">
        <v>1040</v>
      </c>
      <c r="V399" t="s">
        <v>1</v>
      </c>
      <c r="W399" t="s">
        <v>1040</v>
      </c>
      <c r="X399" t="s">
        <v>1040</v>
      </c>
      <c r="Y399" t="s">
        <v>1</v>
      </c>
      <c r="Z399" t="s">
        <v>1093</v>
      </c>
      <c r="AC399" s="121"/>
    </row>
    <row r="400" spans="1:29">
      <c r="A400" t="s">
        <v>1066</v>
      </c>
      <c r="B400" t="s">
        <v>1050</v>
      </c>
      <c r="C400" t="s">
        <v>1690</v>
      </c>
      <c r="D400" t="s">
        <v>1067</v>
      </c>
      <c r="E400">
        <v>2210</v>
      </c>
      <c r="F400">
        <v>6</v>
      </c>
      <c r="G400">
        <v>6</v>
      </c>
      <c r="H400">
        <f t="shared" si="21"/>
        <v>2.21</v>
      </c>
      <c r="I400">
        <f t="shared" si="22"/>
        <v>6.0000000000000001E-3</v>
      </c>
      <c r="J400">
        <f t="shared" si="23"/>
        <v>6.0000000000000001E-3</v>
      </c>
      <c r="K400">
        <v>307.66762071037385</v>
      </c>
      <c r="L400">
        <v>272.30068689016866</v>
      </c>
      <c r="M400">
        <v>174.1613725274841</v>
      </c>
      <c r="N400" t="s">
        <v>1040</v>
      </c>
      <c r="O400">
        <v>1</v>
      </c>
      <c r="P400" t="s">
        <v>1041</v>
      </c>
      <c r="Q400" t="s">
        <v>1040</v>
      </c>
      <c r="R400" t="s">
        <v>1042</v>
      </c>
      <c r="S400" t="s">
        <v>1043</v>
      </c>
      <c r="T400" t="s">
        <v>1042</v>
      </c>
      <c r="U400" t="s">
        <v>1040</v>
      </c>
      <c r="V400" t="s">
        <v>1</v>
      </c>
      <c r="W400" t="s">
        <v>1040</v>
      </c>
      <c r="X400" t="s">
        <v>1040</v>
      </c>
      <c r="Y400" t="s">
        <v>1</v>
      </c>
      <c r="Z400" t="s">
        <v>1093</v>
      </c>
      <c r="AC400" s="121"/>
    </row>
    <row r="401" spans="1:29">
      <c r="A401" t="s">
        <v>1066</v>
      </c>
      <c r="B401" t="s">
        <v>1050</v>
      </c>
      <c r="C401" t="s">
        <v>1690</v>
      </c>
      <c r="D401" t="s">
        <v>1067</v>
      </c>
      <c r="E401">
        <v>2300</v>
      </c>
      <c r="F401">
        <v>6</v>
      </c>
      <c r="G401">
        <v>6</v>
      </c>
      <c r="H401">
        <f t="shared" si="21"/>
        <v>2.2999999999999998</v>
      </c>
      <c r="I401">
        <f t="shared" si="22"/>
        <v>6.0000000000000001E-3</v>
      </c>
      <c r="J401">
        <f t="shared" si="23"/>
        <v>6.0000000000000001E-3</v>
      </c>
      <c r="K401">
        <v>300.47398957684845</v>
      </c>
      <c r="L401">
        <v>261.77329578781894</v>
      </c>
      <c r="M401">
        <v>172.56756645644964</v>
      </c>
      <c r="N401" t="s">
        <v>1040</v>
      </c>
      <c r="O401">
        <v>1</v>
      </c>
      <c r="P401" t="s">
        <v>1041</v>
      </c>
      <c r="Q401" t="s">
        <v>1040</v>
      </c>
      <c r="R401" t="s">
        <v>1042</v>
      </c>
      <c r="S401" t="s">
        <v>1043</v>
      </c>
      <c r="T401" t="s">
        <v>1042</v>
      </c>
      <c r="U401" t="s">
        <v>1040</v>
      </c>
      <c r="V401" t="s">
        <v>1</v>
      </c>
      <c r="W401" t="s">
        <v>1040</v>
      </c>
      <c r="X401" t="s">
        <v>1040</v>
      </c>
      <c r="Y401" t="s">
        <v>1</v>
      </c>
      <c r="Z401" t="s">
        <v>1093</v>
      </c>
      <c r="AC401" s="121"/>
    </row>
    <row r="402" spans="1:29">
      <c r="A402" t="s">
        <v>1066</v>
      </c>
      <c r="B402" t="s">
        <v>1050</v>
      </c>
      <c r="C402" t="s">
        <v>1690</v>
      </c>
      <c r="D402" t="s">
        <v>1067</v>
      </c>
      <c r="E402">
        <v>2490</v>
      </c>
      <c r="F402">
        <v>6</v>
      </c>
      <c r="G402">
        <v>6</v>
      </c>
      <c r="H402">
        <f t="shared" si="21"/>
        <v>2.4900000000000002</v>
      </c>
      <c r="I402">
        <f t="shared" si="22"/>
        <v>6.0000000000000001E-3</v>
      </c>
      <c r="J402">
        <f t="shared" si="23"/>
        <v>6.0000000000000001E-3</v>
      </c>
      <c r="K402">
        <v>296.41817364173522</v>
      </c>
      <c r="L402">
        <v>250.98324802438066</v>
      </c>
      <c r="M402">
        <v>168.83357124801751</v>
      </c>
      <c r="N402" t="s">
        <v>1040</v>
      </c>
      <c r="O402">
        <v>1</v>
      </c>
      <c r="P402" t="s">
        <v>1041</v>
      </c>
      <c r="Q402" t="s">
        <v>1040</v>
      </c>
      <c r="R402" t="s">
        <v>1042</v>
      </c>
      <c r="S402" t="s">
        <v>1043</v>
      </c>
      <c r="T402" t="s">
        <v>1042</v>
      </c>
      <c r="U402" t="s">
        <v>1040</v>
      </c>
      <c r="V402" t="s">
        <v>1</v>
      </c>
      <c r="W402" t="s">
        <v>1040</v>
      </c>
      <c r="X402" t="s">
        <v>1040</v>
      </c>
      <c r="Y402" t="s">
        <v>1</v>
      </c>
      <c r="Z402" t="s">
        <v>1093</v>
      </c>
      <c r="AC402" s="121"/>
    </row>
    <row r="403" spans="1:29">
      <c r="A403" t="s">
        <v>1066</v>
      </c>
      <c r="B403" t="s">
        <v>1050</v>
      </c>
      <c r="C403" t="s">
        <v>1690</v>
      </c>
      <c r="D403" t="s">
        <v>1067</v>
      </c>
      <c r="E403">
        <v>2620</v>
      </c>
      <c r="F403">
        <v>6</v>
      </c>
      <c r="G403">
        <v>6</v>
      </c>
      <c r="H403">
        <f t="shared" si="21"/>
        <v>2.62</v>
      </c>
      <c r="I403">
        <f t="shared" si="22"/>
        <v>6.0000000000000001E-3</v>
      </c>
      <c r="J403">
        <f t="shared" si="23"/>
        <v>6.0000000000000001E-3</v>
      </c>
      <c r="K403">
        <v>317.47554241225538</v>
      </c>
      <c r="L403">
        <v>276.60701173186152</v>
      </c>
      <c r="M403">
        <v>181.37082295541998</v>
      </c>
      <c r="N403" t="s">
        <v>1040</v>
      </c>
      <c r="O403">
        <v>1</v>
      </c>
      <c r="P403" t="s">
        <v>1041</v>
      </c>
      <c r="Q403" t="s">
        <v>1040</v>
      </c>
      <c r="R403" t="s">
        <v>1042</v>
      </c>
      <c r="S403" t="s">
        <v>1043</v>
      </c>
      <c r="T403" t="s">
        <v>1042</v>
      </c>
      <c r="U403" t="s">
        <v>1040</v>
      </c>
      <c r="V403" t="s">
        <v>1</v>
      </c>
      <c r="W403" t="s">
        <v>1040</v>
      </c>
      <c r="X403" t="s">
        <v>1040</v>
      </c>
      <c r="Y403" t="s">
        <v>1</v>
      </c>
      <c r="Z403" t="s">
        <v>1093</v>
      </c>
      <c r="AC403" s="121"/>
    </row>
    <row r="404" spans="1:29">
      <c r="A404" t="s">
        <v>1066</v>
      </c>
      <c r="B404" t="s">
        <v>1050</v>
      </c>
      <c r="C404" t="s">
        <v>1690</v>
      </c>
      <c r="D404" t="s">
        <v>1067</v>
      </c>
      <c r="E404">
        <v>2680</v>
      </c>
      <c r="F404">
        <v>6</v>
      </c>
      <c r="G404">
        <v>6</v>
      </c>
      <c r="H404">
        <f t="shared" si="21"/>
        <v>2.68</v>
      </c>
      <c r="I404">
        <f t="shared" si="22"/>
        <v>6.0000000000000001E-3</v>
      </c>
      <c r="J404">
        <f t="shared" si="23"/>
        <v>6.0000000000000001E-3</v>
      </c>
      <c r="K404">
        <v>324.41594385674603</v>
      </c>
      <c r="L404">
        <v>273.4782226283611</v>
      </c>
      <c r="M404">
        <v>183.91065800772279</v>
      </c>
      <c r="N404" t="s">
        <v>1040</v>
      </c>
      <c r="O404">
        <v>1</v>
      </c>
      <c r="P404" t="s">
        <v>1041</v>
      </c>
      <c r="Q404" t="s">
        <v>1040</v>
      </c>
      <c r="R404" t="s">
        <v>1042</v>
      </c>
      <c r="S404" t="s">
        <v>1043</v>
      </c>
      <c r="T404" t="s">
        <v>1042</v>
      </c>
      <c r="U404" t="s">
        <v>1040</v>
      </c>
      <c r="V404" t="s">
        <v>1</v>
      </c>
      <c r="W404" t="s">
        <v>1040</v>
      </c>
      <c r="X404" t="s">
        <v>1040</v>
      </c>
      <c r="Y404" t="s">
        <v>1</v>
      </c>
      <c r="Z404" t="s">
        <v>1093</v>
      </c>
      <c r="AC404" s="121"/>
    </row>
    <row r="405" spans="1:29">
      <c r="A405" t="s">
        <v>1066</v>
      </c>
      <c r="B405" t="s">
        <v>1050</v>
      </c>
      <c r="C405" t="s">
        <v>1690</v>
      </c>
      <c r="D405" t="s">
        <v>1067</v>
      </c>
      <c r="E405">
        <v>2810</v>
      </c>
      <c r="F405">
        <v>6</v>
      </c>
      <c r="G405">
        <v>6</v>
      </c>
      <c r="H405">
        <f t="shared" si="21"/>
        <v>2.81</v>
      </c>
      <c r="I405">
        <f t="shared" si="22"/>
        <v>6.0000000000000001E-3</v>
      </c>
      <c r="J405">
        <f t="shared" si="23"/>
        <v>6.0000000000000001E-3</v>
      </c>
      <c r="K405">
        <v>314.03694641530058</v>
      </c>
      <c r="L405">
        <v>280.25895669147667</v>
      </c>
      <c r="M405">
        <v>178.71683942036469</v>
      </c>
      <c r="N405" t="s">
        <v>1040</v>
      </c>
      <c r="O405">
        <v>1</v>
      </c>
      <c r="P405" t="s">
        <v>1041</v>
      </c>
      <c r="Q405" t="s">
        <v>1040</v>
      </c>
      <c r="R405" t="s">
        <v>1042</v>
      </c>
      <c r="S405" t="s">
        <v>1043</v>
      </c>
      <c r="T405" t="s">
        <v>1042</v>
      </c>
      <c r="U405" t="s">
        <v>1040</v>
      </c>
      <c r="V405" t="s">
        <v>1</v>
      </c>
      <c r="W405" t="s">
        <v>1040</v>
      </c>
      <c r="X405" t="s">
        <v>1040</v>
      </c>
      <c r="Y405" t="s">
        <v>1</v>
      </c>
      <c r="Z405" t="s">
        <v>1093</v>
      </c>
      <c r="AC405" s="121"/>
    </row>
    <row r="406" spans="1:29">
      <c r="A406" t="s">
        <v>1066</v>
      </c>
      <c r="B406" t="s">
        <v>1050</v>
      </c>
      <c r="C406" t="s">
        <v>1690</v>
      </c>
      <c r="D406" t="s">
        <v>1067</v>
      </c>
      <c r="E406">
        <v>3020</v>
      </c>
      <c r="F406">
        <v>15</v>
      </c>
      <c r="G406">
        <v>15</v>
      </c>
      <c r="H406">
        <f t="shared" si="21"/>
        <v>3.02</v>
      </c>
      <c r="I406">
        <f t="shared" si="22"/>
        <v>1.4999999999999999E-2</v>
      </c>
      <c r="J406">
        <f t="shared" si="23"/>
        <v>1.4999999999999999E-2</v>
      </c>
      <c r="K406">
        <v>319.43321387672364</v>
      </c>
      <c r="L406">
        <v>276.23973217149143</v>
      </c>
      <c r="M406">
        <v>183.04052639689027</v>
      </c>
      <c r="N406" t="s">
        <v>1040</v>
      </c>
      <c r="O406">
        <v>1</v>
      </c>
      <c r="P406" t="s">
        <v>1041</v>
      </c>
      <c r="Q406" t="s">
        <v>1040</v>
      </c>
      <c r="R406" t="s">
        <v>1042</v>
      </c>
      <c r="S406" t="s">
        <v>1043</v>
      </c>
      <c r="T406" t="s">
        <v>1042</v>
      </c>
      <c r="U406" t="s">
        <v>1040</v>
      </c>
      <c r="V406" t="s">
        <v>1</v>
      </c>
      <c r="W406" t="s">
        <v>1040</v>
      </c>
      <c r="X406" t="s">
        <v>1040</v>
      </c>
      <c r="Y406" t="s">
        <v>1</v>
      </c>
      <c r="Z406" t="s">
        <v>1093</v>
      </c>
      <c r="AC406" s="121"/>
    </row>
    <row r="407" spans="1:29">
      <c r="A407" t="s">
        <v>1066</v>
      </c>
      <c r="B407" t="s">
        <v>1050</v>
      </c>
      <c r="C407" t="s">
        <v>1690</v>
      </c>
      <c r="D407" t="s">
        <v>1067</v>
      </c>
      <c r="E407">
        <v>3160</v>
      </c>
      <c r="F407">
        <v>15</v>
      </c>
      <c r="G407">
        <v>15</v>
      </c>
      <c r="H407">
        <f t="shared" si="21"/>
        <v>3.16</v>
      </c>
      <c r="I407">
        <f t="shared" si="22"/>
        <v>1.4999999999999999E-2</v>
      </c>
      <c r="J407">
        <f t="shared" si="23"/>
        <v>1.4999999999999999E-2</v>
      </c>
      <c r="K407">
        <v>321.16214393429919</v>
      </c>
      <c r="L407">
        <v>271.88825857049045</v>
      </c>
      <c r="M407">
        <v>182.82399300187922</v>
      </c>
      <c r="N407" t="s">
        <v>1040</v>
      </c>
      <c r="O407">
        <v>1</v>
      </c>
      <c r="P407" t="s">
        <v>1041</v>
      </c>
      <c r="Q407" t="s">
        <v>1040</v>
      </c>
      <c r="R407" t="s">
        <v>1042</v>
      </c>
      <c r="S407" t="s">
        <v>1043</v>
      </c>
      <c r="T407" t="s">
        <v>1042</v>
      </c>
      <c r="U407" t="s">
        <v>1040</v>
      </c>
      <c r="V407" t="s">
        <v>1</v>
      </c>
      <c r="W407" t="s">
        <v>1040</v>
      </c>
      <c r="X407" t="s">
        <v>1040</v>
      </c>
      <c r="Y407" t="s">
        <v>1</v>
      </c>
      <c r="Z407" t="s">
        <v>1093</v>
      </c>
      <c r="AC407" s="121"/>
    </row>
    <row r="408" spans="1:29">
      <c r="A408" t="s">
        <v>1066</v>
      </c>
      <c r="B408" t="s">
        <v>1050</v>
      </c>
      <c r="C408" t="s">
        <v>1690</v>
      </c>
      <c r="D408" t="s">
        <v>1067</v>
      </c>
      <c r="E408">
        <v>3250</v>
      </c>
      <c r="F408">
        <v>15</v>
      </c>
      <c r="G408">
        <v>15</v>
      </c>
      <c r="H408">
        <f t="shared" si="21"/>
        <v>3.25</v>
      </c>
      <c r="I408">
        <f t="shared" si="22"/>
        <v>1.4999999999999999E-2</v>
      </c>
      <c r="J408">
        <f t="shared" si="23"/>
        <v>1.4999999999999999E-2</v>
      </c>
      <c r="K408">
        <v>321.16242001634981</v>
      </c>
      <c r="L408">
        <v>281.92163027569103</v>
      </c>
      <c r="M408">
        <v>182.99408357476108</v>
      </c>
      <c r="N408" t="s">
        <v>1040</v>
      </c>
      <c r="O408">
        <v>1</v>
      </c>
      <c r="P408" t="s">
        <v>1041</v>
      </c>
      <c r="Q408" t="s">
        <v>1040</v>
      </c>
      <c r="R408" t="s">
        <v>1042</v>
      </c>
      <c r="S408" t="s">
        <v>1043</v>
      </c>
      <c r="T408" t="s">
        <v>1042</v>
      </c>
      <c r="U408" t="s">
        <v>1040</v>
      </c>
      <c r="V408" t="s">
        <v>1</v>
      </c>
      <c r="W408" t="s">
        <v>1040</v>
      </c>
      <c r="X408" t="s">
        <v>1040</v>
      </c>
      <c r="Y408" t="s">
        <v>1</v>
      </c>
      <c r="Z408" t="s">
        <v>1093</v>
      </c>
      <c r="AC408" s="121"/>
    </row>
    <row r="409" spans="1:29">
      <c r="A409" t="s">
        <v>1066</v>
      </c>
      <c r="B409" t="s">
        <v>1050</v>
      </c>
      <c r="C409" t="s">
        <v>1690</v>
      </c>
      <c r="D409" t="s">
        <v>1067</v>
      </c>
      <c r="E409">
        <v>3380</v>
      </c>
      <c r="F409">
        <v>15</v>
      </c>
      <c r="G409">
        <v>15</v>
      </c>
      <c r="H409">
        <f t="shared" si="21"/>
        <v>3.38</v>
      </c>
      <c r="I409">
        <f t="shared" si="22"/>
        <v>1.4999999999999999E-2</v>
      </c>
      <c r="J409">
        <f t="shared" si="23"/>
        <v>1.4999999999999999E-2</v>
      </c>
      <c r="K409">
        <v>304.59657259314105</v>
      </c>
      <c r="L409">
        <v>260.49612002195107</v>
      </c>
      <c r="M409">
        <v>172.31862282475655</v>
      </c>
      <c r="N409" t="s">
        <v>1040</v>
      </c>
      <c r="O409">
        <v>1</v>
      </c>
      <c r="P409" t="s">
        <v>1041</v>
      </c>
      <c r="Q409" t="s">
        <v>1040</v>
      </c>
      <c r="R409" t="s">
        <v>1042</v>
      </c>
      <c r="S409" t="s">
        <v>1043</v>
      </c>
      <c r="T409" t="s">
        <v>1042</v>
      </c>
      <c r="U409" t="s">
        <v>1040</v>
      </c>
      <c r="V409" t="s">
        <v>1</v>
      </c>
      <c r="W409" t="s">
        <v>1040</v>
      </c>
      <c r="X409" t="s">
        <v>1040</v>
      </c>
      <c r="Y409" t="s">
        <v>1</v>
      </c>
      <c r="Z409" t="s">
        <v>1093</v>
      </c>
      <c r="AC409" s="121"/>
    </row>
    <row r="410" spans="1:29">
      <c r="A410" t="s">
        <v>1066</v>
      </c>
      <c r="B410" t="s">
        <v>1050</v>
      </c>
      <c r="C410" t="s">
        <v>1690</v>
      </c>
      <c r="D410" t="s">
        <v>1067</v>
      </c>
      <c r="E410">
        <v>3460</v>
      </c>
      <c r="F410">
        <v>15</v>
      </c>
      <c r="G410">
        <v>15</v>
      </c>
      <c r="H410">
        <f t="shared" si="21"/>
        <v>3.46</v>
      </c>
      <c r="I410">
        <f t="shared" si="22"/>
        <v>1.4999999999999999E-2</v>
      </c>
      <c r="J410">
        <f t="shared" si="23"/>
        <v>1.4999999999999999E-2</v>
      </c>
      <c r="K410">
        <v>317.86449182533454</v>
      </c>
      <c r="L410">
        <v>272.75239752096593</v>
      </c>
      <c r="M410">
        <v>180.43239477394548</v>
      </c>
      <c r="N410" t="s">
        <v>1040</v>
      </c>
      <c r="O410">
        <v>1</v>
      </c>
      <c r="P410" t="s">
        <v>1041</v>
      </c>
      <c r="Q410" t="s">
        <v>1040</v>
      </c>
      <c r="R410" t="s">
        <v>1042</v>
      </c>
      <c r="S410" t="s">
        <v>1043</v>
      </c>
      <c r="T410" t="s">
        <v>1042</v>
      </c>
      <c r="U410" t="s">
        <v>1040</v>
      </c>
      <c r="V410" t="s">
        <v>1</v>
      </c>
      <c r="W410" t="s">
        <v>1040</v>
      </c>
      <c r="X410" t="s">
        <v>1040</v>
      </c>
      <c r="Y410" t="s">
        <v>1</v>
      </c>
      <c r="Z410" t="s">
        <v>1093</v>
      </c>
      <c r="AC410" s="121"/>
    </row>
    <row r="411" spans="1:29">
      <c r="A411" t="s">
        <v>1066</v>
      </c>
      <c r="B411" t="s">
        <v>1050</v>
      </c>
      <c r="C411" t="s">
        <v>1690</v>
      </c>
      <c r="D411" t="s">
        <v>1067</v>
      </c>
      <c r="E411">
        <v>3540</v>
      </c>
      <c r="F411">
        <v>15</v>
      </c>
      <c r="G411">
        <v>15</v>
      </c>
      <c r="H411">
        <f t="shared" si="21"/>
        <v>3.54</v>
      </c>
      <c r="I411">
        <f t="shared" si="22"/>
        <v>1.4999999999999999E-2</v>
      </c>
      <c r="J411">
        <f t="shared" si="23"/>
        <v>1.4999999999999999E-2</v>
      </c>
      <c r="K411">
        <v>315.64173201472329</v>
      </c>
      <c r="L411">
        <v>272.39903757582067</v>
      </c>
      <c r="M411">
        <v>176.79656639487209</v>
      </c>
      <c r="N411" t="s">
        <v>1040</v>
      </c>
      <c r="O411">
        <v>1</v>
      </c>
      <c r="P411" t="s">
        <v>1041</v>
      </c>
      <c r="Q411" t="s">
        <v>1040</v>
      </c>
      <c r="R411" t="s">
        <v>1042</v>
      </c>
      <c r="S411" t="s">
        <v>1043</v>
      </c>
      <c r="T411" t="s">
        <v>1042</v>
      </c>
      <c r="U411" t="s">
        <v>1040</v>
      </c>
      <c r="V411" t="s">
        <v>1</v>
      </c>
      <c r="W411" t="s">
        <v>1040</v>
      </c>
      <c r="X411" t="s">
        <v>1040</v>
      </c>
      <c r="Y411" t="s">
        <v>1</v>
      </c>
      <c r="Z411" t="s">
        <v>1093</v>
      </c>
      <c r="AC411" s="121"/>
    </row>
    <row r="412" spans="1:29">
      <c r="A412" t="s">
        <v>1066</v>
      </c>
      <c r="B412" t="s">
        <v>1050</v>
      </c>
      <c r="C412" t="s">
        <v>1690</v>
      </c>
      <c r="D412" t="s">
        <v>1067</v>
      </c>
      <c r="E412">
        <v>3690</v>
      </c>
      <c r="F412">
        <v>15</v>
      </c>
      <c r="G412">
        <v>15</v>
      </c>
      <c r="H412">
        <f t="shared" si="21"/>
        <v>3.69</v>
      </c>
      <c r="I412">
        <f t="shared" si="22"/>
        <v>1.4999999999999999E-2</v>
      </c>
      <c r="J412">
        <f t="shared" si="23"/>
        <v>1.4999999999999999E-2</v>
      </c>
      <c r="K412">
        <v>333.95401132878362</v>
      </c>
      <c r="L412">
        <v>284.54604990461769</v>
      </c>
      <c r="M412">
        <v>189.12044849527487</v>
      </c>
      <c r="N412" t="s">
        <v>1040</v>
      </c>
      <c r="O412">
        <v>1</v>
      </c>
      <c r="P412" t="s">
        <v>1041</v>
      </c>
      <c r="Q412" t="s">
        <v>1040</v>
      </c>
      <c r="R412" t="s">
        <v>1042</v>
      </c>
      <c r="S412" t="s">
        <v>1043</v>
      </c>
      <c r="T412" t="s">
        <v>1042</v>
      </c>
      <c r="U412" t="s">
        <v>1040</v>
      </c>
      <c r="V412" t="s">
        <v>1</v>
      </c>
      <c r="W412" t="s">
        <v>1040</v>
      </c>
      <c r="X412" t="s">
        <v>1040</v>
      </c>
      <c r="Y412" t="s">
        <v>1</v>
      </c>
      <c r="Z412" t="s">
        <v>1093</v>
      </c>
      <c r="AC412" s="121"/>
    </row>
    <row r="413" spans="1:29">
      <c r="A413" t="s">
        <v>1066</v>
      </c>
      <c r="B413" t="s">
        <v>1050</v>
      </c>
      <c r="C413" t="s">
        <v>1690</v>
      </c>
      <c r="D413" t="s">
        <v>1067</v>
      </c>
      <c r="E413">
        <v>3810</v>
      </c>
      <c r="F413">
        <v>15</v>
      </c>
      <c r="G413">
        <v>15</v>
      </c>
      <c r="H413">
        <f t="shared" si="21"/>
        <v>3.81</v>
      </c>
      <c r="I413">
        <f t="shared" si="22"/>
        <v>1.4999999999999999E-2</v>
      </c>
      <c r="J413">
        <f t="shared" si="23"/>
        <v>1.4999999999999999E-2</v>
      </c>
      <c r="K413">
        <v>328.19606128579744</v>
      </c>
      <c r="L413">
        <v>284.36933677748902</v>
      </c>
      <c r="M413">
        <v>184.17824278319085</v>
      </c>
      <c r="N413" t="s">
        <v>1040</v>
      </c>
      <c r="O413">
        <v>1</v>
      </c>
      <c r="P413" t="s">
        <v>1041</v>
      </c>
      <c r="Q413" t="s">
        <v>1040</v>
      </c>
      <c r="R413" t="s">
        <v>1042</v>
      </c>
      <c r="S413" t="s">
        <v>1043</v>
      </c>
      <c r="T413" t="s">
        <v>1042</v>
      </c>
      <c r="U413" t="s">
        <v>1040</v>
      </c>
      <c r="V413" t="s">
        <v>1</v>
      </c>
      <c r="W413" t="s">
        <v>1040</v>
      </c>
      <c r="X413" t="s">
        <v>1040</v>
      </c>
      <c r="Y413" t="s">
        <v>1</v>
      </c>
      <c r="Z413" t="s">
        <v>1093</v>
      </c>
      <c r="AC413" s="121"/>
    </row>
    <row r="414" spans="1:29">
      <c r="A414" t="s">
        <v>1066</v>
      </c>
      <c r="B414" t="s">
        <v>1050</v>
      </c>
      <c r="C414" t="s">
        <v>1690</v>
      </c>
      <c r="D414" t="s">
        <v>1067</v>
      </c>
      <c r="E414">
        <v>3900</v>
      </c>
      <c r="F414">
        <v>15</v>
      </c>
      <c r="G414">
        <v>15</v>
      </c>
      <c r="H414">
        <f t="shared" si="21"/>
        <v>3.9</v>
      </c>
      <c r="I414">
        <f t="shared" si="22"/>
        <v>1.4999999999999999E-2</v>
      </c>
      <c r="J414">
        <f t="shared" si="23"/>
        <v>1.4999999999999999E-2</v>
      </c>
      <c r="K414">
        <v>334.53681543987562</v>
      </c>
      <c r="L414">
        <v>282.92540440082604</v>
      </c>
      <c r="M414">
        <v>191.12924033077385</v>
      </c>
      <c r="N414" t="s">
        <v>1040</v>
      </c>
      <c r="O414">
        <v>1</v>
      </c>
      <c r="P414" t="s">
        <v>1041</v>
      </c>
      <c r="Q414" t="s">
        <v>1040</v>
      </c>
      <c r="R414" t="s">
        <v>1042</v>
      </c>
      <c r="S414" t="s">
        <v>1043</v>
      </c>
      <c r="T414" t="s">
        <v>1042</v>
      </c>
      <c r="U414" t="s">
        <v>1040</v>
      </c>
      <c r="V414" t="s">
        <v>1</v>
      </c>
      <c r="W414" t="s">
        <v>1040</v>
      </c>
      <c r="X414" t="s">
        <v>1040</v>
      </c>
      <c r="Y414" t="s">
        <v>1</v>
      </c>
      <c r="Z414" t="s">
        <v>1093</v>
      </c>
      <c r="AC414" s="121"/>
    </row>
    <row r="415" spans="1:29">
      <c r="A415" t="s">
        <v>1066</v>
      </c>
      <c r="B415" t="s">
        <v>1050</v>
      </c>
      <c r="C415" t="s">
        <v>1690</v>
      </c>
      <c r="D415" t="s">
        <v>1067</v>
      </c>
      <c r="E415">
        <v>4000</v>
      </c>
      <c r="F415">
        <v>30</v>
      </c>
      <c r="G415">
        <v>30</v>
      </c>
      <c r="H415">
        <f t="shared" si="21"/>
        <v>4</v>
      </c>
      <c r="I415">
        <f t="shared" si="22"/>
        <v>0.03</v>
      </c>
      <c r="J415">
        <f t="shared" si="23"/>
        <v>0.03</v>
      </c>
      <c r="K415">
        <v>331.00455759187895</v>
      </c>
      <c r="L415">
        <v>282.11153455935386</v>
      </c>
      <c r="M415">
        <v>189.1800087584736</v>
      </c>
      <c r="N415" t="s">
        <v>1040</v>
      </c>
      <c r="O415">
        <v>1</v>
      </c>
      <c r="P415" t="s">
        <v>1041</v>
      </c>
      <c r="Q415" t="s">
        <v>1040</v>
      </c>
      <c r="R415" t="s">
        <v>1042</v>
      </c>
      <c r="S415" t="s">
        <v>1043</v>
      </c>
      <c r="T415" t="s">
        <v>1042</v>
      </c>
      <c r="U415" t="s">
        <v>1040</v>
      </c>
      <c r="V415" t="s">
        <v>1</v>
      </c>
      <c r="W415" t="s">
        <v>1040</v>
      </c>
      <c r="X415" t="s">
        <v>1040</v>
      </c>
      <c r="Y415" t="s">
        <v>1</v>
      </c>
      <c r="Z415" t="s">
        <v>1093</v>
      </c>
      <c r="AC415" s="121"/>
    </row>
    <row r="416" spans="1:29">
      <c r="A416" t="s">
        <v>1066</v>
      </c>
      <c r="B416" t="s">
        <v>1050</v>
      </c>
      <c r="C416" t="s">
        <v>1690</v>
      </c>
      <c r="D416" t="s">
        <v>1067</v>
      </c>
      <c r="E416">
        <v>4110</v>
      </c>
      <c r="F416">
        <v>30</v>
      </c>
      <c r="G416">
        <v>30</v>
      </c>
      <c r="H416">
        <f t="shared" si="21"/>
        <v>4.1100000000000003</v>
      </c>
      <c r="I416">
        <f t="shared" si="22"/>
        <v>0.03</v>
      </c>
      <c r="J416">
        <f t="shared" si="23"/>
        <v>0.03</v>
      </c>
      <c r="K416">
        <v>338.0723845374107</v>
      </c>
      <c r="L416">
        <v>282.08130274510097</v>
      </c>
      <c r="M416">
        <v>190.30567838869064</v>
      </c>
      <c r="N416" t="s">
        <v>1040</v>
      </c>
      <c r="O416">
        <v>1</v>
      </c>
      <c r="P416" t="s">
        <v>1041</v>
      </c>
      <c r="Q416" t="s">
        <v>1040</v>
      </c>
      <c r="R416" t="s">
        <v>1042</v>
      </c>
      <c r="S416" t="s">
        <v>1043</v>
      </c>
      <c r="T416" t="s">
        <v>1042</v>
      </c>
      <c r="U416" t="s">
        <v>1040</v>
      </c>
      <c r="V416" t="s">
        <v>1</v>
      </c>
      <c r="W416" t="s">
        <v>1040</v>
      </c>
      <c r="X416" t="s">
        <v>1040</v>
      </c>
      <c r="Y416" t="s">
        <v>1</v>
      </c>
      <c r="Z416" t="s">
        <v>1093</v>
      </c>
      <c r="AC416" s="121"/>
    </row>
    <row r="417" spans="1:29">
      <c r="A417" t="s">
        <v>1066</v>
      </c>
      <c r="B417" t="s">
        <v>1050</v>
      </c>
      <c r="C417" t="s">
        <v>1690</v>
      </c>
      <c r="D417" t="s">
        <v>1067</v>
      </c>
      <c r="E417">
        <v>4210</v>
      </c>
      <c r="F417">
        <v>30</v>
      </c>
      <c r="G417">
        <v>30</v>
      </c>
      <c r="H417">
        <f t="shared" si="21"/>
        <v>4.21</v>
      </c>
      <c r="I417">
        <f t="shared" si="22"/>
        <v>0.03</v>
      </c>
      <c r="J417">
        <f t="shared" si="23"/>
        <v>0.03</v>
      </c>
      <c r="K417">
        <v>346.25774898518034</v>
      </c>
      <c r="L417">
        <v>293.46906553065548</v>
      </c>
      <c r="M417">
        <v>197.94292202639355</v>
      </c>
      <c r="N417" t="s">
        <v>1040</v>
      </c>
      <c r="O417">
        <v>1</v>
      </c>
      <c r="P417" t="s">
        <v>1041</v>
      </c>
      <c r="Q417" t="s">
        <v>1040</v>
      </c>
      <c r="R417" t="s">
        <v>1042</v>
      </c>
      <c r="S417" t="s">
        <v>1043</v>
      </c>
      <c r="T417" t="s">
        <v>1042</v>
      </c>
      <c r="U417" t="s">
        <v>1040</v>
      </c>
      <c r="V417" t="s">
        <v>1</v>
      </c>
      <c r="W417" t="s">
        <v>1040</v>
      </c>
      <c r="X417" t="s">
        <v>1040</v>
      </c>
      <c r="Y417" t="s">
        <v>1</v>
      </c>
      <c r="Z417" t="s">
        <v>1093</v>
      </c>
      <c r="AC417" s="121"/>
    </row>
    <row r="418" spans="1:29">
      <c r="A418" t="s">
        <v>1066</v>
      </c>
      <c r="B418" t="s">
        <v>1050</v>
      </c>
      <c r="C418" t="s">
        <v>1690</v>
      </c>
      <c r="D418" t="s">
        <v>1067</v>
      </c>
      <c r="E418">
        <v>4300</v>
      </c>
      <c r="F418">
        <v>30</v>
      </c>
      <c r="G418">
        <v>30</v>
      </c>
      <c r="H418">
        <f t="shared" si="21"/>
        <v>4.3</v>
      </c>
      <c r="I418">
        <f t="shared" si="22"/>
        <v>0.03</v>
      </c>
      <c r="J418">
        <f t="shared" si="23"/>
        <v>0.03</v>
      </c>
      <c r="K418">
        <v>341.55009828052749</v>
      </c>
      <c r="L418">
        <v>299.02530996832201</v>
      </c>
      <c r="M418">
        <v>195.75170634119621</v>
      </c>
      <c r="N418" t="s">
        <v>1040</v>
      </c>
      <c r="O418">
        <v>1</v>
      </c>
      <c r="P418" t="s">
        <v>1041</v>
      </c>
      <c r="Q418" t="s">
        <v>1040</v>
      </c>
      <c r="R418" t="s">
        <v>1042</v>
      </c>
      <c r="S418" t="s">
        <v>1043</v>
      </c>
      <c r="T418" t="s">
        <v>1042</v>
      </c>
      <c r="U418" t="s">
        <v>1040</v>
      </c>
      <c r="V418" t="s">
        <v>1</v>
      </c>
      <c r="W418" t="s">
        <v>1040</v>
      </c>
      <c r="X418" t="s">
        <v>1040</v>
      </c>
      <c r="Y418" t="s">
        <v>1</v>
      </c>
      <c r="Z418" t="s">
        <v>1093</v>
      </c>
      <c r="AC418" s="121"/>
    </row>
    <row r="419" spans="1:29">
      <c r="A419" t="s">
        <v>1066</v>
      </c>
      <c r="B419" t="s">
        <v>1050</v>
      </c>
      <c r="C419" t="s">
        <v>1690</v>
      </c>
      <c r="D419" t="s">
        <v>1067</v>
      </c>
      <c r="E419">
        <v>4390</v>
      </c>
      <c r="F419">
        <v>30</v>
      </c>
      <c r="G419">
        <v>30</v>
      </c>
      <c r="H419">
        <f t="shared" si="21"/>
        <v>4.3899999999999997</v>
      </c>
      <c r="I419">
        <f t="shared" si="22"/>
        <v>0.03</v>
      </c>
      <c r="J419">
        <f t="shared" si="23"/>
        <v>0.03</v>
      </c>
      <c r="K419">
        <v>323.85341588931675</v>
      </c>
      <c r="L419">
        <v>279.81778662703954</v>
      </c>
      <c r="M419">
        <v>183.84189619018221</v>
      </c>
      <c r="N419" t="s">
        <v>1040</v>
      </c>
      <c r="O419">
        <v>1</v>
      </c>
      <c r="P419" t="s">
        <v>1041</v>
      </c>
      <c r="Q419" t="s">
        <v>1040</v>
      </c>
      <c r="R419" t="s">
        <v>1042</v>
      </c>
      <c r="S419" t="s">
        <v>1043</v>
      </c>
      <c r="T419" t="s">
        <v>1042</v>
      </c>
      <c r="U419" t="s">
        <v>1040</v>
      </c>
      <c r="V419" t="s">
        <v>1</v>
      </c>
      <c r="W419" t="s">
        <v>1040</v>
      </c>
      <c r="X419" t="s">
        <v>1040</v>
      </c>
      <c r="Y419" t="s">
        <v>1</v>
      </c>
      <c r="Z419" t="s">
        <v>1093</v>
      </c>
      <c r="AC419" s="121"/>
    </row>
    <row r="420" spans="1:29">
      <c r="A420" t="s">
        <v>1066</v>
      </c>
      <c r="B420" t="s">
        <v>1050</v>
      </c>
      <c r="C420" t="s">
        <v>1690</v>
      </c>
      <c r="D420" t="s">
        <v>1067</v>
      </c>
      <c r="E420">
        <v>4540</v>
      </c>
      <c r="F420">
        <v>30</v>
      </c>
      <c r="G420">
        <v>30</v>
      </c>
      <c r="H420">
        <f t="shared" si="21"/>
        <v>4.54</v>
      </c>
      <c r="I420">
        <f t="shared" si="22"/>
        <v>0.03</v>
      </c>
      <c r="J420">
        <f t="shared" si="23"/>
        <v>0.03</v>
      </c>
      <c r="K420">
        <v>344.52416738167051</v>
      </c>
      <c r="L420">
        <v>293.47267808983281</v>
      </c>
      <c r="M420">
        <v>197.98612937721848</v>
      </c>
      <c r="N420" t="s">
        <v>1040</v>
      </c>
      <c r="O420">
        <v>1</v>
      </c>
      <c r="P420" t="s">
        <v>1041</v>
      </c>
      <c r="Q420" t="s">
        <v>1040</v>
      </c>
      <c r="R420" t="s">
        <v>1042</v>
      </c>
      <c r="S420" t="s">
        <v>1043</v>
      </c>
      <c r="T420" t="s">
        <v>1042</v>
      </c>
      <c r="U420" t="s">
        <v>1040</v>
      </c>
      <c r="V420" t="s">
        <v>1</v>
      </c>
      <c r="W420" t="s">
        <v>1040</v>
      </c>
      <c r="X420" t="s">
        <v>1040</v>
      </c>
      <c r="Y420" t="s">
        <v>1</v>
      </c>
      <c r="Z420" t="s">
        <v>1093</v>
      </c>
      <c r="AC420" s="121"/>
    </row>
    <row r="421" spans="1:29">
      <c r="A421" t="s">
        <v>1066</v>
      </c>
      <c r="B421" t="s">
        <v>1050</v>
      </c>
      <c r="C421" t="s">
        <v>1690</v>
      </c>
      <c r="D421" t="s">
        <v>1067</v>
      </c>
      <c r="E421">
        <v>4580</v>
      </c>
      <c r="F421">
        <v>30</v>
      </c>
      <c r="G421">
        <v>30</v>
      </c>
      <c r="H421">
        <f t="shared" si="21"/>
        <v>4.58</v>
      </c>
      <c r="I421">
        <f t="shared" si="22"/>
        <v>0.03</v>
      </c>
      <c r="J421">
        <f t="shared" si="23"/>
        <v>0.03</v>
      </c>
      <c r="K421">
        <v>334.30352914466323</v>
      </c>
      <c r="L421">
        <v>285.24235142650934</v>
      </c>
      <c r="M421">
        <v>191.30922995810681</v>
      </c>
      <c r="N421" t="s">
        <v>1040</v>
      </c>
      <c r="O421">
        <v>1</v>
      </c>
      <c r="P421" t="s">
        <v>1041</v>
      </c>
      <c r="Q421" t="s">
        <v>1040</v>
      </c>
      <c r="R421" t="s">
        <v>1042</v>
      </c>
      <c r="S421" t="s">
        <v>1043</v>
      </c>
      <c r="T421" t="s">
        <v>1042</v>
      </c>
      <c r="U421" t="s">
        <v>1040</v>
      </c>
      <c r="V421" t="s">
        <v>1</v>
      </c>
      <c r="W421" t="s">
        <v>1040</v>
      </c>
      <c r="X421" t="s">
        <v>1040</v>
      </c>
      <c r="Y421" t="s">
        <v>1</v>
      </c>
      <c r="Z421" t="s">
        <v>1093</v>
      </c>
      <c r="AC421" s="121"/>
    </row>
    <row r="422" spans="1:29">
      <c r="A422" t="s">
        <v>1066</v>
      </c>
      <c r="B422" t="s">
        <v>1050</v>
      </c>
      <c r="C422" t="s">
        <v>1690</v>
      </c>
      <c r="D422" t="s">
        <v>1067</v>
      </c>
      <c r="E422">
        <v>4620</v>
      </c>
      <c r="F422">
        <v>30</v>
      </c>
      <c r="G422">
        <v>30</v>
      </c>
      <c r="H422">
        <f t="shared" si="21"/>
        <v>4.62</v>
      </c>
      <c r="I422">
        <f t="shared" si="22"/>
        <v>0.03</v>
      </c>
      <c r="J422">
        <f t="shared" si="23"/>
        <v>0.03</v>
      </c>
      <c r="K422">
        <v>343.03104757137913</v>
      </c>
      <c r="L422">
        <v>288.9530793027505</v>
      </c>
      <c r="M422">
        <v>196.16913439872397</v>
      </c>
      <c r="N422" t="s">
        <v>1040</v>
      </c>
      <c r="O422">
        <v>1</v>
      </c>
      <c r="P422" t="s">
        <v>1041</v>
      </c>
      <c r="Q422" t="s">
        <v>1040</v>
      </c>
      <c r="R422" t="s">
        <v>1042</v>
      </c>
      <c r="S422" t="s">
        <v>1043</v>
      </c>
      <c r="T422" t="s">
        <v>1042</v>
      </c>
      <c r="U422" t="s">
        <v>1040</v>
      </c>
      <c r="V422" t="s">
        <v>1</v>
      </c>
      <c r="W422" t="s">
        <v>1040</v>
      </c>
      <c r="X422" t="s">
        <v>1040</v>
      </c>
      <c r="Y422" t="s">
        <v>1</v>
      </c>
      <c r="Z422" t="s">
        <v>1093</v>
      </c>
      <c r="AC422" s="121"/>
    </row>
    <row r="423" spans="1:29">
      <c r="A423" t="s">
        <v>1066</v>
      </c>
      <c r="B423" t="s">
        <v>1050</v>
      </c>
      <c r="C423" t="s">
        <v>1690</v>
      </c>
      <c r="D423" t="s">
        <v>1067</v>
      </c>
      <c r="E423">
        <v>4690</v>
      </c>
      <c r="F423">
        <v>30</v>
      </c>
      <c r="G423">
        <v>30</v>
      </c>
      <c r="H423">
        <f t="shared" si="21"/>
        <v>4.6900000000000004</v>
      </c>
      <c r="I423">
        <f t="shared" si="22"/>
        <v>0.03</v>
      </c>
      <c r="J423">
        <f t="shared" si="23"/>
        <v>0.03</v>
      </c>
      <c r="K423">
        <v>317.29461395714213</v>
      </c>
      <c r="L423">
        <v>267.60708126611723</v>
      </c>
      <c r="M423">
        <v>182.07471970241363</v>
      </c>
      <c r="N423" t="s">
        <v>1040</v>
      </c>
      <c r="O423">
        <v>1</v>
      </c>
      <c r="P423" t="s">
        <v>1041</v>
      </c>
      <c r="Q423" t="s">
        <v>1040</v>
      </c>
      <c r="R423" t="s">
        <v>1042</v>
      </c>
      <c r="S423" t="s">
        <v>1043</v>
      </c>
      <c r="T423" t="s">
        <v>1042</v>
      </c>
      <c r="U423" t="s">
        <v>1040</v>
      </c>
      <c r="V423" t="s">
        <v>1</v>
      </c>
      <c r="W423" t="s">
        <v>1040</v>
      </c>
      <c r="X423" t="s">
        <v>1040</v>
      </c>
      <c r="Y423" t="s">
        <v>1</v>
      </c>
      <c r="Z423" t="s">
        <v>1093</v>
      </c>
      <c r="AC423" s="121"/>
    </row>
    <row r="424" spans="1:29">
      <c r="A424" t="s">
        <v>1068</v>
      </c>
      <c r="B424" t="s">
        <v>1069</v>
      </c>
      <c r="C424" t="s">
        <v>1691</v>
      </c>
      <c r="D424" t="s">
        <v>1070</v>
      </c>
      <c r="E424">
        <v>8924</v>
      </c>
      <c r="F424">
        <v>46.237960400021798</v>
      </c>
      <c r="G424">
        <v>46.237960400021798</v>
      </c>
      <c r="H424">
        <f t="shared" si="21"/>
        <v>8.9239999999999995</v>
      </c>
      <c r="I424">
        <f t="shared" si="22"/>
        <v>4.6237960400021795E-2</v>
      </c>
      <c r="J424">
        <f t="shared" si="23"/>
        <v>4.6237960400021795E-2</v>
      </c>
      <c r="K424">
        <v>251.20238637863889</v>
      </c>
      <c r="L424">
        <v>241.50743995940627</v>
      </c>
      <c r="M424">
        <v>151.06843104943789</v>
      </c>
      <c r="N424" t="s">
        <v>1040</v>
      </c>
      <c r="O424">
        <v>1</v>
      </c>
      <c r="P424" t="s">
        <v>1041</v>
      </c>
      <c r="Q424" t="s">
        <v>1040</v>
      </c>
      <c r="R424" t="s">
        <v>1042</v>
      </c>
      <c r="S424" t="s">
        <v>1043</v>
      </c>
      <c r="T424" t="s">
        <v>1042</v>
      </c>
      <c r="U424" t="s">
        <v>1040</v>
      </c>
      <c r="V424" t="s">
        <v>1</v>
      </c>
      <c r="W424" t="s">
        <v>1040</v>
      </c>
      <c r="X424" t="s">
        <v>1040</v>
      </c>
      <c r="Y424" t="s">
        <v>1</v>
      </c>
      <c r="Z424" t="s">
        <v>1094</v>
      </c>
      <c r="AC424" s="121"/>
    </row>
    <row r="425" spans="1:29">
      <c r="A425" t="s">
        <v>1068</v>
      </c>
      <c r="B425" t="s">
        <v>1069</v>
      </c>
      <c r="C425" t="s">
        <v>1691</v>
      </c>
      <c r="D425" t="s">
        <v>1070</v>
      </c>
      <c r="E425">
        <v>9205</v>
      </c>
      <c r="F425">
        <v>47.617375256839424</v>
      </c>
      <c r="G425">
        <v>47.617375256839424</v>
      </c>
      <c r="H425">
        <f t="shared" si="21"/>
        <v>9.2050000000000001</v>
      </c>
      <c r="I425">
        <f t="shared" si="22"/>
        <v>4.7617375256839421E-2</v>
      </c>
      <c r="J425">
        <f t="shared" si="23"/>
        <v>4.7617375256839421E-2</v>
      </c>
      <c r="K425">
        <v>235.96801458811404</v>
      </c>
      <c r="L425">
        <v>221.50917928993942</v>
      </c>
      <c r="M425">
        <v>142.34578675379336</v>
      </c>
      <c r="N425" t="s">
        <v>1040</v>
      </c>
      <c r="O425">
        <v>1</v>
      </c>
      <c r="P425" t="s">
        <v>1041</v>
      </c>
      <c r="Q425" t="s">
        <v>1040</v>
      </c>
      <c r="R425" t="s">
        <v>1042</v>
      </c>
      <c r="S425" t="s">
        <v>1043</v>
      </c>
      <c r="T425" t="s">
        <v>1042</v>
      </c>
      <c r="U425" t="s">
        <v>1040</v>
      </c>
      <c r="V425" t="s">
        <v>1</v>
      </c>
      <c r="W425" t="s">
        <v>1040</v>
      </c>
      <c r="X425" t="s">
        <v>1040</v>
      </c>
      <c r="Y425" t="s">
        <v>1</v>
      </c>
      <c r="Z425" t="s">
        <v>1094</v>
      </c>
      <c r="AC425" s="121"/>
    </row>
    <row r="426" spans="1:29">
      <c r="A426" t="s">
        <v>1068</v>
      </c>
      <c r="B426" t="s">
        <v>1069</v>
      </c>
      <c r="C426" t="s">
        <v>1691</v>
      </c>
      <c r="D426" t="s">
        <v>1070</v>
      </c>
      <c r="E426">
        <v>9293</v>
      </c>
      <c r="F426">
        <v>48.048911319938121</v>
      </c>
      <c r="G426">
        <v>48.048911319938121</v>
      </c>
      <c r="H426">
        <f t="shared" si="21"/>
        <v>9.2929999999999993</v>
      </c>
      <c r="I426">
        <f t="shared" si="22"/>
        <v>4.8048911319938117E-2</v>
      </c>
      <c r="J426">
        <f t="shared" si="23"/>
        <v>4.8048911319938117E-2</v>
      </c>
      <c r="K426">
        <v>215.13981899669312</v>
      </c>
      <c r="L426">
        <v>231.73594183360785</v>
      </c>
      <c r="M426">
        <v>134.85765829561569</v>
      </c>
      <c r="N426" t="s">
        <v>1040</v>
      </c>
      <c r="O426">
        <v>1</v>
      </c>
      <c r="P426" t="s">
        <v>1041</v>
      </c>
      <c r="Q426" t="s">
        <v>1040</v>
      </c>
      <c r="R426" t="s">
        <v>1042</v>
      </c>
      <c r="S426" t="s">
        <v>1043</v>
      </c>
      <c r="T426" t="s">
        <v>1042</v>
      </c>
      <c r="U426" t="s">
        <v>1040</v>
      </c>
      <c r="V426" t="s">
        <v>1</v>
      </c>
      <c r="W426" t="s">
        <v>1040</v>
      </c>
      <c r="X426" t="s">
        <v>1040</v>
      </c>
      <c r="Y426" t="s">
        <v>1</v>
      </c>
      <c r="Z426" t="s">
        <v>1094</v>
      </c>
      <c r="AC426" s="121"/>
    </row>
    <row r="427" spans="1:29">
      <c r="A427" t="s">
        <v>1068</v>
      </c>
      <c r="B427" t="s">
        <v>1069</v>
      </c>
      <c r="C427" t="s">
        <v>1691</v>
      </c>
      <c r="D427" t="s">
        <v>1070</v>
      </c>
      <c r="E427">
        <v>9370</v>
      </c>
      <c r="F427">
        <v>48.426331702071487</v>
      </c>
      <c r="G427">
        <v>48.426331702071487</v>
      </c>
      <c r="H427">
        <f t="shared" si="21"/>
        <v>9.3699999999999992</v>
      </c>
      <c r="I427">
        <f t="shared" si="22"/>
        <v>4.8426331702071487E-2</v>
      </c>
      <c r="J427">
        <f t="shared" si="23"/>
        <v>4.8426331702071487E-2</v>
      </c>
      <c r="K427">
        <v>220.66121295705864</v>
      </c>
      <c r="L427">
        <v>236.64075407387429</v>
      </c>
      <c r="M427">
        <v>138.20313425850114</v>
      </c>
      <c r="N427" t="s">
        <v>1040</v>
      </c>
      <c r="O427">
        <v>1</v>
      </c>
      <c r="P427" t="s">
        <v>1041</v>
      </c>
      <c r="Q427" t="s">
        <v>1040</v>
      </c>
      <c r="R427" t="s">
        <v>1042</v>
      </c>
      <c r="S427" t="s">
        <v>1043</v>
      </c>
      <c r="T427" t="s">
        <v>1042</v>
      </c>
      <c r="U427" t="s">
        <v>1040</v>
      </c>
      <c r="V427" t="s">
        <v>1</v>
      </c>
      <c r="W427" t="s">
        <v>1040</v>
      </c>
      <c r="X427" t="s">
        <v>1040</v>
      </c>
      <c r="Y427" t="s">
        <v>1</v>
      </c>
      <c r="Z427" t="s">
        <v>1094</v>
      </c>
      <c r="AC427" s="121"/>
    </row>
    <row r="428" spans="1:29">
      <c r="A428" t="s">
        <v>1068</v>
      </c>
      <c r="B428" t="s">
        <v>1069</v>
      </c>
      <c r="C428" t="s">
        <v>1691</v>
      </c>
      <c r="D428" t="s">
        <v>1070</v>
      </c>
      <c r="E428">
        <v>9421</v>
      </c>
      <c r="F428">
        <v>48.676222922367756</v>
      </c>
      <c r="G428">
        <v>48.676222922367756</v>
      </c>
      <c r="H428">
        <f t="shared" si="21"/>
        <v>9.4209999999999994</v>
      </c>
      <c r="I428">
        <f t="shared" si="22"/>
        <v>4.8676222922367757E-2</v>
      </c>
      <c r="J428">
        <f t="shared" si="23"/>
        <v>4.8676222922367757E-2</v>
      </c>
      <c r="K428">
        <v>126.72390615274132</v>
      </c>
      <c r="L428">
        <v>454.68631616856288</v>
      </c>
      <c r="M428">
        <v>98.286236896369331</v>
      </c>
      <c r="N428" t="s">
        <v>1040</v>
      </c>
      <c r="O428">
        <v>1</v>
      </c>
      <c r="P428" t="s">
        <v>1041</v>
      </c>
      <c r="Q428" t="s">
        <v>1040</v>
      </c>
      <c r="R428" t="s">
        <v>1042</v>
      </c>
      <c r="S428" t="s">
        <v>1043</v>
      </c>
      <c r="T428" t="s">
        <v>1042</v>
      </c>
      <c r="U428" t="s">
        <v>1040</v>
      </c>
      <c r="V428" t="s">
        <v>1</v>
      </c>
      <c r="W428" t="s">
        <v>1040</v>
      </c>
      <c r="X428" t="s">
        <v>1040</v>
      </c>
      <c r="Y428" t="s">
        <v>1</v>
      </c>
      <c r="Z428" t="s">
        <v>1094</v>
      </c>
      <c r="AC428" s="121"/>
    </row>
    <row r="429" spans="1:29">
      <c r="A429" t="s">
        <v>1068</v>
      </c>
      <c r="B429" t="s">
        <v>1069</v>
      </c>
      <c r="C429" t="s">
        <v>1691</v>
      </c>
      <c r="D429" t="s">
        <v>1070</v>
      </c>
      <c r="E429">
        <v>9718</v>
      </c>
      <c r="F429">
        <v>50.130092267138188</v>
      </c>
      <c r="G429">
        <v>50.130092267138188</v>
      </c>
      <c r="H429">
        <f t="shared" si="21"/>
        <v>9.718</v>
      </c>
      <c r="I429">
        <f t="shared" si="22"/>
        <v>5.0130092267138188E-2</v>
      </c>
      <c r="J429">
        <f t="shared" si="23"/>
        <v>5.0130092267138188E-2</v>
      </c>
      <c r="K429">
        <v>276.93931020917711</v>
      </c>
      <c r="L429">
        <v>309.06777084068591</v>
      </c>
      <c r="M429">
        <v>172.57099010815597</v>
      </c>
      <c r="N429" t="s">
        <v>1040</v>
      </c>
      <c r="O429">
        <v>1</v>
      </c>
      <c r="P429" t="s">
        <v>1041</v>
      </c>
      <c r="Q429" t="s">
        <v>1040</v>
      </c>
      <c r="R429" t="s">
        <v>1042</v>
      </c>
      <c r="S429" t="s">
        <v>1043</v>
      </c>
      <c r="T429" t="s">
        <v>1042</v>
      </c>
      <c r="U429" t="s">
        <v>1040</v>
      </c>
      <c r="V429" t="s">
        <v>1</v>
      </c>
      <c r="W429" t="s">
        <v>1040</v>
      </c>
      <c r="X429" t="s">
        <v>1040</v>
      </c>
      <c r="Y429" t="s">
        <v>1</v>
      </c>
      <c r="Z429" t="s">
        <v>1094</v>
      </c>
      <c r="AC429" s="121"/>
    </row>
    <row r="430" spans="1:29">
      <c r="A430" t="s">
        <v>1068</v>
      </c>
      <c r="B430" t="s">
        <v>1069</v>
      </c>
      <c r="C430" t="s">
        <v>1691</v>
      </c>
      <c r="D430" t="s">
        <v>1070</v>
      </c>
      <c r="E430">
        <v>9836</v>
      </c>
      <c r="F430">
        <v>50.707081280130126</v>
      </c>
      <c r="G430">
        <v>50.707081280130126</v>
      </c>
      <c r="H430">
        <f t="shared" si="21"/>
        <v>9.8360000000000003</v>
      </c>
      <c r="I430">
        <f t="shared" si="22"/>
        <v>5.0707081280130128E-2</v>
      </c>
      <c r="J430">
        <f t="shared" si="23"/>
        <v>5.0707081280130128E-2</v>
      </c>
      <c r="K430">
        <v>237.8126090704146</v>
      </c>
      <c r="L430">
        <v>249.29428962288708</v>
      </c>
      <c r="M430">
        <v>145.86300696838572</v>
      </c>
      <c r="N430" t="s">
        <v>1040</v>
      </c>
      <c r="O430">
        <v>1</v>
      </c>
      <c r="P430" t="s">
        <v>1041</v>
      </c>
      <c r="Q430" t="s">
        <v>1040</v>
      </c>
      <c r="R430" t="s">
        <v>1042</v>
      </c>
      <c r="S430" t="s">
        <v>1043</v>
      </c>
      <c r="T430" t="s">
        <v>1042</v>
      </c>
      <c r="U430" t="s">
        <v>1040</v>
      </c>
      <c r="V430" t="s">
        <v>1</v>
      </c>
      <c r="W430" t="s">
        <v>1040</v>
      </c>
      <c r="X430" t="s">
        <v>1040</v>
      </c>
      <c r="Y430" t="s">
        <v>1</v>
      </c>
      <c r="Z430" t="s">
        <v>1094</v>
      </c>
      <c r="AC430" s="121"/>
    </row>
    <row r="431" spans="1:29">
      <c r="A431" t="s">
        <v>1068</v>
      </c>
      <c r="B431" t="s">
        <v>1069</v>
      </c>
      <c r="C431" t="s">
        <v>1691</v>
      </c>
      <c r="D431" t="s">
        <v>1070</v>
      </c>
      <c r="E431">
        <v>9865</v>
      </c>
      <c r="F431">
        <v>50.848828617967953</v>
      </c>
      <c r="G431">
        <v>50.848828617967953</v>
      </c>
      <c r="H431">
        <f t="shared" si="21"/>
        <v>9.8650000000000002</v>
      </c>
      <c r="I431">
        <f t="shared" si="22"/>
        <v>5.0848828617967953E-2</v>
      </c>
      <c r="J431">
        <f t="shared" si="23"/>
        <v>5.0848828617967953E-2</v>
      </c>
      <c r="K431">
        <v>115.88094138644873</v>
      </c>
      <c r="L431">
        <v>412.54740215861477</v>
      </c>
      <c r="M431">
        <v>89.228902114931557</v>
      </c>
      <c r="N431" t="s">
        <v>1040</v>
      </c>
      <c r="O431">
        <v>1</v>
      </c>
      <c r="P431" t="s">
        <v>1041</v>
      </c>
      <c r="Q431" t="s">
        <v>1040</v>
      </c>
      <c r="R431" t="s">
        <v>1042</v>
      </c>
      <c r="S431" t="s">
        <v>1043</v>
      </c>
      <c r="T431" t="s">
        <v>1042</v>
      </c>
      <c r="U431" t="s">
        <v>1040</v>
      </c>
      <c r="V431" t="s">
        <v>1</v>
      </c>
      <c r="W431" t="s">
        <v>1040</v>
      </c>
      <c r="X431" t="s">
        <v>1040</v>
      </c>
      <c r="Y431" t="s">
        <v>1</v>
      </c>
      <c r="Z431" t="s">
        <v>1094</v>
      </c>
      <c r="AC431" s="121"/>
    </row>
    <row r="432" spans="1:29">
      <c r="A432" t="s">
        <v>1068</v>
      </c>
      <c r="B432" t="s">
        <v>1069</v>
      </c>
      <c r="C432" t="s">
        <v>1691</v>
      </c>
      <c r="D432" t="s">
        <v>1070</v>
      </c>
      <c r="E432">
        <v>9941</v>
      </c>
      <c r="F432">
        <v>51.220202172591854</v>
      </c>
      <c r="G432">
        <v>51.220202172591854</v>
      </c>
      <c r="H432">
        <f t="shared" si="21"/>
        <v>9.9410000000000007</v>
      </c>
      <c r="I432">
        <f t="shared" si="22"/>
        <v>5.1220202172591857E-2</v>
      </c>
      <c r="J432">
        <f t="shared" si="23"/>
        <v>5.1220202172591857E-2</v>
      </c>
      <c r="K432">
        <v>221.52586401452015</v>
      </c>
      <c r="L432">
        <v>215.75400767684431</v>
      </c>
      <c r="M432">
        <v>134.69583948534694</v>
      </c>
      <c r="N432" t="s">
        <v>1040</v>
      </c>
      <c r="O432">
        <v>1</v>
      </c>
      <c r="P432" t="s">
        <v>1041</v>
      </c>
      <c r="Q432" t="s">
        <v>1040</v>
      </c>
      <c r="R432" t="s">
        <v>1042</v>
      </c>
      <c r="S432" t="s">
        <v>1043</v>
      </c>
      <c r="T432" t="s">
        <v>1042</v>
      </c>
      <c r="U432" t="s">
        <v>1040</v>
      </c>
      <c r="V432" t="s">
        <v>1</v>
      </c>
      <c r="W432" t="s">
        <v>1040</v>
      </c>
      <c r="X432" t="s">
        <v>1040</v>
      </c>
      <c r="Y432" t="s">
        <v>1</v>
      </c>
      <c r="Z432" t="s">
        <v>1094</v>
      </c>
      <c r="AC432" s="121"/>
    </row>
    <row r="433" spans="1:29">
      <c r="A433" t="s">
        <v>1068</v>
      </c>
      <c r="B433" t="s">
        <v>1069</v>
      </c>
      <c r="C433" t="s">
        <v>1691</v>
      </c>
      <c r="D433" t="s">
        <v>1070</v>
      </c>
      <c r="E433">
        <v>10020</v>
      </c>
      <c r="F433">
        <v>51.606079362636152</v>
      </c>
      <c r="G433">
        <v>51.606079362636152</v>
      </c>
      <c r="H433">
        <f t="shared" si="21"/>
        <v>10.02</v>
      </c>
      <c r="I433">
        <f t="shared" si="22"/>
        <v>5.1606079362636149E-2</v>
      </c>
      <c r="J433">
        <f t="shared" si="23"/>
        <v>5.1606079362636149E-2</v>
      </c>
      <c r="K433">
        <v>133.95775552795726</v>
      </c>
      <c r="L433">
        <v>458.5077799253329</v>
      </c>
      <c r="M433">
        <v>103.2589112233498</v>
      </c>
      <c r="N433" t="s">
        <v>1040</v>
      </c>
      <c r="O433">
        <v>1</v>
      </c>
      <c r="P433" t="s">
        <v>1041</v>
      </c>
      <c r="Q433" t="s">
        <v>1040</v>
      </c>
      <c r="R433" t="s">
        <v>1042</v>
      </c>
      <c r="S433" t="s">
        <v>1043</v>
      </c>
      <c r="T433" t="s">
        <v>1042</v>
      </c>
      <c r="U433" t="s">
        <v>1040</v>
      </c>
      <c r="V433" t="s">
        <v>1</v>
      </c>
      <c r="W433" t="s">
        <v>1040</v>
      </c>
      <c r="X433" t="s">
        <v>1040</v>
      </c>
      <c r="Y433" t="s">
        <v>1</v>
      </c>
      <c r="Z433" t="s">
        <v>1094</v>
      </c>
      <c r="AC433" s="121"/>
    </row>
    <row r="434" spans="1:29">
      <c r="A434" t="s">
        <v>1068</v>
      </c>
      <c r="B434" t="s">
        <v>1069</v>
      </c>
      <c r="C434" t="s">
        <v>1691</v>
      </c>
      <c r="D434" t="s">
        <v>1070</v>
      </c>
      <c r="E434">
        <v>10114</v>
      </c>
      <c r="F434">
        <v>52.065019202072044</v>
      </c>
      <c r="G434">
        <v>52.065019202072044</v>
      </c>
      <c r="H434">
        <f t="shared" si="21"/>
        <v>10.114000000000001</v>
      </c>
      <c r="I434">
        <f t="shared" si="22"/>
        <v>5.2065019202072044E-2</v>
      </c>
      <c r="J434">
        <f t="shared" si="23"/>
        <v>5.2065019202072044E-2</v>
      </c>
      <c r="K434">
        <v>253.94733369259143</v>
      </c>
      <c r="L434">
        <v>247.95196178113457</v>
      </c>
      <c r="M434">
        <v>151.24493428839037</v>
      </c>
      <c r="N434" t="s">
        <v>1040</v>
      </c>
      <c r="O434">
        <v>1</v>
      </c>
      <c r="P434" t="s">
        <v>1041</v>
      </c>
      <c r="Q434" t="s">
        <v>1040</v>
      </c>
      <c r="R434" t="s">
        <v>1042</v>
      </c>
      <c r="S434" t="s">
        <v>1043</v>
      </c>
      <c r="T434" t="s">
        <v>1042</v>
      </c>
      <c r="U434" t="s">
        <v>1040</v>
      </c>
      <c r="V434" t="s">
        <v>1</v>
      </c>
      <c r="W434" t="s">
        <v>1040</v>
      </c>
      <c r="X434" t="s">
        <v>1040</v>
      </c>
      <c r="Y434" t="s">
        <v>1</v>
      </c>
      <c r="Z434" t="s">
        <v>1094</v>
      </c>
      <c r="AC434" s="121"/>
    </row>
    <row r="435" spans="1:29">
      <c r="A435" t="s">
        <v>1068</v>
      </c>
      <c r="B435" t="s">
        <v>1069</v>
      </c>
      <c r="C435" t="s">
        <v>1691</v>
      </c>
      <c r="D435" t="s">
        <v>1070</v>
      </c>
      <c r="E435">
        <v>10177</v>
      </c>
      <c r="F435">
        <v>52.372482772301602</v>
      </c>
      <c r="G435">
        <v>52.372482772301602</v>
      </c>
      <c r="H435">
        <f t="shared" si="21"/>
        <v>10.177</v>
      </c>
      <c r="I435">
        <f t="shared" si="22"/>
        <v>5.2372482772301603E-2</v>
      </c>
      <c r="J435">
        <f t="shared" si="23"/>
        <v>5.2372482772301603E-2</v>
      </c>
      <c r="K435">
        <v>148.21967241453544</v>
      </c>
      <c r="L435">
        <v>515.7752589822278</v>
      </c>
      <c r="M435">
        <v>113.78045316408854</v>
      </c>
      <c r="N435" t="s">
        <v>1040</v>
      </c>
      <c r="O435">
        <v>1</v>
      </c>
      <c r="P435" t="s">
        <v>1041</v>
      </c>
      <c r="Q435" t="s">
        <v>1040</v>
      </c>
      <c r="R435" t="s">
        <v>1042</v>
      </c>
      <c r="S435" t="s">
        <v>1043</v>
      </c>
      <c r="T435" t="s">
        <v>1042</v>
      </c>
      <c r="U435" t="s">
        <v>1040</v>
      </c>
      <c r="V435" t="s">
        <v>1</v>
      </c>
      <c r="W435" t="s">
        <v>1040</v>
      </c>
      <c r="X435" t="s">
        <v>1040</v>
      </c>
      <c r="Y435" t="s">
        <v>1</v>
      </c>
      <c r="Z435" t="s">
        <v>1094</v>
      </c>
      <c r="AC435" s="121"/>
    </row>
    <row r="436" spans="1:29">
      <c r="A436" t="s">
        <v>1068</v>
      </c>
      <c r="B436" t="s">
        <v>1069</v>
      </c>
      <c r="C436" t="s">
        <v>1691</v>
      </c>
      <c r="D436" t="s">
        <v>1070</v>
      </c>
      <c r="E436">
        <v>10241</v>
      </c>
      <c r="F436">
        <v>52.684725783215335</v>
      </c>
      <c r="G436">
        <v>52.684725783215335</v>
      </c>
      <c r="H436">
        <f t="shared" si="21"/>
        <v>10.241</v>
      </c>
      <c r="I436">
        <f t="shared" si="22"/>
        <v>5.2684725783215335E-2</v>
      </c>
      <c r="J436">
        <f t="shared" si="23"/>
        <v>5.2684725783215335E-2</v>
      </c>
      <c r="K436">
        <v>234.30204206432387</v>
      </c>
      <c r="L436">
        <v>224.41959165864796</v>
      </c>
      <c r="M436">
        <v>139.69387362598206</v>
      </c>
      <c r="N436" t="s">
        <v>1040</v>
      </c>
      <c r="O436">
        <v>1</v>
      </c>
      <c r="P436" t="s">
        <v>1041</v>
      </c>
      <c r="Q436" t="s">
        <v>1040</v>
      </c>
      <c r="R436" t="s">
        <v>1042</v>
      </c>
      <c r="S436" t="s">
        <v>1043</v>
      </c>
      <c r="T436" t="s">
        <v>1042</v>
      </c>
      <c r="U436" t="s">
        <v>1040</v>
      </c>
      <c r="V436" t="s">
        <v>1</v>
      </c>
      <c r="W436" t="s">
        <v>1040</v>
      </c>
      <c r="X436" t="s">
        <v>1040</v>
      </c>
      <c r="Y436" t="s">
        <v>1</v>
      </c>
      <c r="Z436" t="s">
        <v>1094</v>
      </c>
      <c r="AC436" s="121"/>
    </row>
    <row r="437" spans="1:29">
      <c r="A437" t="s">
        <v>1068</v>
      </c>
      <c r="B437" t="s">
        <v>1069</v>
      </c>
      <c r="C437" t="s">
        <v>1691</v>
      </c>
      <c r="D437" t="s">
        <v>1070</v>
      </c>
      <c r="E437">
        <v>10302</v>
      </c>
      <c r="F437">
        <v>52.982238325210133</v>
      </c>
      <c r="G437">
        <v>52.982238325210133</v>
      </c>
      <c r="H437">
        <f t="shared" si="21"/>
        <v>10.302</v>
      </c>
      <c r="I437">
        <f t="shared" si="22"/>
        <v>5.2982238325210131E-2</v>
      </c>
      <c r="J437">
        <f t="shared" si="23"/>
        <v>5.2982238325210131E-2</v>
      </c>
      <c r="K437">
        <v>230.54181827147548</v>
      </c>
      <c r="L437">
        <v>216.30530369196205</v>
      </c>
      <c r="M437">
        <v>137.6620987111942</v>
      </c>
      <c r="N437" t="s">
        <v>1040</v>
      </c>
      <c r="O437">
        <v>1</v>
      </c>
      <c r="P437" t="s">
        <v>1041</v>
      </c>
      <c r="Q437" t="s">
        <v>1040</v>
      </c>
      <c r="R437" t="s">
        <v>1042</v>
      </c>
      <c r="S437" t="s">
        <v>1043</v>
      </c>
      <c r="T437" t="s">
        <v>1042</v>
      </c>
      <c r="U437" t="s">
        <v>1040</v>
      </c>
      <c r="V437" t="s">
        <v>1</v>
      </c>
      <c r="W437" t="s">
        <v>1040</v>
      </c>
      <c r="X437" t="s">
        <v>1040</v>
      </c>
      <c r="Y437" t="s">
        <v>1</v>
      </c>
      <c r="Z437" t="s">
        <v>1094</v>
      </c>
      <c r="AC437" s="121"/>
    </row>
    <row r="438" spans="1:29">
      <c r="A438" t="s">
        <v>1068</v>
      </c>
      <c r="B438" t="s">
        <v>1069</v>
      </c>
      <c r="C438" t="s">
        <v>1691</v>
      </c>
      <c r="D438" t="s">
        <v>1070</v>
      </c>
      <c r="E438">
        <v>10364</v>
      </c>
      <c r="F438">
        <v>53.284534630577305</v>
      </c>
      <c r="G438">
        <v>53.284534630577305</v>
      </c>
      <c r="H438">
        <f t="shared" si="21"/>
        <v>10.364000000000001</v>
      </c>
      <c r="I438">
        <f t="shared" si="22"/>
        <v>5.3284534630577307E-2</v>
      </c>
      <c r="J438">
        <f t="shared" si="23"/>
        <v>5.3284534630577307E-2</v>
      </c>
      <c r="K438">
        <v>126.90890659570732</v>
      </c>
      <c r="L438">
        <v>437.63379879602633</v>
      </c>
      <c r="M438">
        <v>98.55076042193258</v>
      </c>
      <c r="N438" t="s">
        <v>1040</v>
      </c>
      <c r="O438">
        <v>1</v>
      </c>
      <c r="P438" t="s">
        <v>1041</v>
      </c>
      <c r="Q438" t="s">
        <v>1040</v>
      </c>
      <c r="R438" t="s">
        <v>1042</v>
      </c>
      <c r="S438" t="s">
        <v>1043</v>
      </c>
      <c r="T438" t="s">
        <v>1042</v>
      </c>
      <c r="U438" t="s">
        <v>1040</v>
      </c>
      <c r="V438" t="s">
        <v>1</v>
      </c>
      <c r="W438" t="s">
        <v>1040</v>
      </c>
      <c r="X438" t="s">
        <v>1040</v>
      </c>
      <c r="Y438" t="s">
        <v>1</v>
      </c>
      <c r="Z438" t="s">
        <v>1094</v>
      </c>
      <c r="AC438" s="121"/>
    </row>
    <row r="439" spans="1:29">
      <c r="A439" t="s">
        <v>1068</v>
      </c>
      <c r="B439" t="s">
        <v>1069</v>
      </c>
      <c r="C439" t="s">
        <v>1691</v>
      </c>
      <c r="D439" t="s">
        <v>1070</v>
      </c>
      <c r="E439">
        <v>10426</v>
      </c>
      <c r="F439">
        <v>53.58673727419761</v>
      </c>
      <c r="G439">
        <v>53.58673727419761</v>
      </c>
      <c r="H439">
        <f t="shared" si="21"/>
        <v>10.426</v>
      </c>
      <c r="I439">
        <f t="shared" si="22"/>
        <v>5.3586737274197611E-2</v>
      </c>
      <c r="J439">
        <f t="shared" si="23"/>
        <v>5.3586737274197611E-2</v>
      </c>
      <c r="K439">
        <v>117.79947079074196</v>
      </c>
      <c r="L439">
        <v>424.94755957026433</v>
      </c>
      <c r="M439">
        <v>91.282251838403369</v>
      </c>
      <c r="N439" t="s">
        <v>1040</v>
      </c>
      <c r="O439">
        <v>1</v>
      </c>
      <c r="P439" t="s">
        <v>1041</v>
      </c>
      <c r="Q439" t="s">
        <v>1040</v>
      </c>
      <c r="R439" t="s">
        <v>1042</v>
      </c>
      <c r="S439" t="s">
        <v>1043</v>
      </c>
      <c r="T439" t="s">
        <v>1042</v>
      </c>
      <c r="U439" t="s">
        <v>1040</v>
      </c>
      <c r="V439" t="s">
        <v>1</v>
      </c>
      <c r="W439" t="s">
        <v>1040</v>
      </c>
      <c r="X439" t="s">
        <v>1040</v>
      </c>
      <c r="Y439" t="s">
        <v>1</v>
      </c>
      <c r="Z439" t="s">
        <v>1094</v>
      </c>
      <c r="AC439" s="121"/>
    </row>
    <row r="440" spans="1:29">
      <c r="A440" t="s">
        <v>1068</v>
      </c>
      <c r="B440" t="s">
        <v>1069</v>
      </c>
      <c r="C440" t="s">
        <v>1691</v>
      </c>
      <c r="D440" t="s">
        <v>1070</v>
      </c>
      <c r="E440">
        <v>10478</v>
      </c>
      <c r="F440">
        <v>53.840125763589981</v>
      </c>
      <c r="G440">
        <v>53.840125763589981</v>
      </c>
      <c r="H440">
        <f t="shared" si="21"/>
        <v>10.478</v>
      </c>
      <c r="I440">
        <f t="shared" si="22"/>
        <v>5.3840125763589979E-2</v>
      </c>
      <c r="J440">
        <f t="shared" si="23"/>
        <v>5.3840125763589979E-2</v>
      </c>
      <c r="K440">
        <v>267.15575124499014</v>
      </c>
      <c r="L440">
        <v>288.82145167860062</v>
      </c>
      <c r="M440">
        <v>163.64242311807973</v>
      </c>
      <c r="N440" t="s">
        <v>1040</v>
      </c>
      <c r="O440">
        <v>1</v>
      </c>
      <c r="P440" t="s">
        <v>1041</v>
      </c>
      <c r="Q440" t="s">
        <v>1040</v>
      </c>
      <c r="R440" t="s">
        <v>1042</v>
      </c>
      <c r="S440" t="s">
        <v>1043</v>
      </c>
      <c r="T440" t="s">
        <v>1042</v>
      </c>
      <c r="U440" t="s">
        <v>1040</v>
      </c>
      <c r="V440" t="s">
        <v>1</v>
      </c>
      <c r="W440" t="s">
        <v>1040</v>
      </c>
      <c r="X440" t="s">
        <v>1040</v>
      </c>
      <c r="Y440" t="s">
        <v>1</v>
      </c>
      <c r="Z440" t="s">
        <v>1094</v>
      </c>
      <c r="AC440" s="121"/>
    </row>
    <row r="441" spans="1:29">
      <c r="A441" t="s">
        <v>1068</v>
      </c>
      <c r="B441" t="s">
        <v>1069</v>
      </c>
      <c r="C441" t="s">
        <v>1691</v>
      </c>
      <c r="D441" t="s">
        <v>1070</v>
      </c>
      <c r="E441">
        <v>10523</v>
      </c>
      <c r="F441">
        <v>54.059351682080091</v>
      </c>
      <c r="G441">
        <v>54.059351682080091</v>
      </c>
      <c r="H441">
        <f t="shared" si="21"/>
        <v>10.523</v>
      </c>
      <c r="I441">
        <f t="shared" si="22"/>
        <v>5.4059351682080092E-2</v>
      </c>
      <c r="J441">
        <f t="shared" si="23"/>
        <v>5.4059351682080092E-2</v>
      </c>
      <c r="K441">
        <v>136.20154164731991</v>
      </c>
      <c r="L441">
        <v>462.07911920771448</v>
      </c>
      <c r="M441">
        <v>104.04432436817672</v>
      </c>
      <c r="N441" t="s">
        <v>1040</v>
      </c>
      <c r="O441">
        <v>1</v>
      </c>
      <c r="P441" t="s">
        <v>1041</v>
      </c>
      <c r="Q441" t="s">
        <v>1040</v>
      </c>
      <c r="R441" t="s">
        <v>1042</v>
      </c>
      <c r="S441" t="s">
        <v>1043</v>
      </c>
      <c r="T441" t="s">
        <v>1042</v>
      </c>
      <c r="U441" t="s">
        <v>1040</v>
      </c>
      <c r="V441" t="s">
        <v>1</v>
      </c>
      <c r="W441" t="s">
        <v>1040</v>
      </c>
      <c r="X441" t="s">
        <v>1040</v>
      </c>
      <c r="Y441" t="s">
        <v>1</v>
      </c>
      <c r="Z441" t="s">
        <v>1094</v>
      </c>
      <c r="AC441" s="121"/>
    </row>
    <row r="442" spans="1:29">
      <c r="A442" t="s">
        <v>1068</v>
      </c>
      <c r="B442" t="s">
        <v>1069</v>
      </c>
      <c r="C442" t="s">
        <v>1691</v>
      </c>
      <c r="D442" t="s">
        <v>1070</v>
      </c>
      <c r="E442">
        <v>10706</v>
      </c>
      <c r="F442">
        <v>54.950372456578556</v>
      </c>
      <c r="G442">
        <v>54.950372456578556</v>
      </c>
      <c r="H442">
        <f t="shared" si="21"/>
        <v>10.706</v>
      </c>
      <c r="I442">
        <f t="shared" si="22"/>
        <v>5.4950372456578557E-2</v>
      </c>
      <c r="J442">
        <f t="shared" si="23"/>
        <v>5.4950372456578557E-2</v>
      </c>
      <c r="K442">
        <v>236.40284804902166</v>
      </c>
      <c r="L442">
        <v>241.30501828318046</v>
      </c>
      <c r="M442">
        <v>145.14517099234098</v>
      </c>
      <c r="N442" t="s">
        <v>1040</v>
      </c>
      <c r="O442">
        <v>1</v>
      </c>
      <c r="P442" t="s">
        <v>1041</v>
      </c>
      <c r="Q442" t="s">
        <v>1040</v>
      </c>
      <c r="R442" t="s">
        <v>1042</v>
      </c>
      <c r="S442" t="s">
        <v>1043</v>
      </c>
      <c r="T442" t="s">
        <v>1042</v>
      </c>
      <c r="U442" t="s">
        <v>1040</v>
      </c>
      <c r="V442" t="s">
        <v>1</v>
      </c>
      <c r="W442" t="s">
        <v>1040</v>
      </c>
      <c r="X442" t="s">
        <v>1040</v>
      </c>
      <c r="Y442" t="s">
        <v>1</v>
      </c>
      <c r="Z442" t="s">
        <v>1094</v>
      </c>
      <c r="AC442" s="121"/>
    </row>
    <row r="443" spans="1:29">
      <c r="A443" t="s">
        <v>1068</v>
      </c>
      <c r="B443" t="s">
        <v>1069</v>
      </c>
      <c r="C443" t="s">
        <v>1691</v>
      </c>
      <c r="D443" t="s">
        <v>1070</v>
      </c>
      <c r="E443">
        <v>10835</v>
      </c>
      <c r="F443">
        <v>55.577994339228688</v>
      </c>
      <c r="G443">
        <v>55.577994339228688</v>
      </c>
      <c r="H443">
        <f t="shared" si="21"/>
        <v>10.835000000000001</v>
      </c>
      <c r="I443">
        <f t="shared" si="22"/>
        <v>5.5577994339228685E-2</v>
      </c>
      <c r="J443">
        <f t="shared" si="23"/>
        <v>5.5577994339228685E-2</v>
      </c>
      <c r="K443">
        <v>125.20564793057807</v>
      </c>
      <c r="L443">
        <v>428.80183403743911</v>
      </c>
      <c r="M443">
        <v>96.287429322497971</v>
      </c>
      <c r="N443" t="s">
        <v>1040</v>
      </c>
      <c r="O443">
        <v>1</v>
      </c>
      <c r="P443" t="s">
        <v>1041</v>
      </c>
      <c r="Q443" t="s">
        <v>1040</v>
      </c>
      <c r="R443" t="s">
        <v>1042</v>
      </c>
      <c r="S443" t="s">
        <v>1043</v>
      </c>
      <c r="T443" t="s">
        <v>1042</v>
      </c>
      <c r="U443" t="s">
        <v>1040</v>
      </c>
      <c r="V443" t="s">
        <v>1</v>
      </c>
      <c r="W443" t="s">
        <v>1040</v>
      </c>
      <c r="X443" t="s">
        <v>1040</v>
      </c>
      <c r="Y443" t="s">
        <v>1</v>
      </c>
      <c r="Z443" t="s">
        <v>1094</v>
      </c>
      <c r="AC443" s="121"/>
    </row>
    <row r="444" spans="1:29">
      <c r="A444" t="s">
        <v>1068</v>
      </c>
      <c r="B444" t="s">
        <v>1069</v>
      </c>
      <c r="C444" t="s">
        <v>1691</v>
      </c>
      <c r="D444" t="s">
        <v>1070</v>
      </c>
      <c r="E444">
        <v>11189</v>
      </c>
      <c r="F444">
        <v>57.2983318344737</v>
      </c>
      <c r="G444">
        <v>57.2983318344737</v>
      </c>
      <c r="H444">
        <f t="shared" si="21"/>
        <v>11.189</v>
      </c>
      <c r="I444">
        <f t="shared" si="22"/>
        <v>5.7298331834473699E-2</v>
      </c>
      <c r="J444">
        <f t="shared" si="23"/>
        <v>5.7298331834473699E-2</v>
      </c>
      <c r="K444">
        <v>122.48982151610481</v>
      </c>
      <c r="L444">
        <v>445.98820705661717</v>
      </c>
      <c r="M444">
        <v>94.146608991648861</v>
      </c>
      <c r="N444" t="s">
        <v>1040</v>
      </c>
      <c r="O444">
        <v>1</v>
      </c>
      <c r="P444" t="s">
        <v>1041</v>
      </c>
      <c r="Q444" t="s">
        <v>1040</v>
      </c>
      <c r="R444" t="s">
        <v>1042</v>
      </c>
      <c r="S444" t="s">
        <v>1043</v>
      </c>
      <c r="T444" t="s">
        <v>1042</v>
      </c>
      <c r="U444" t="s">
        <v>1040</v>
      </c>
      <c r="V444" t="s">
        <v>1</v>
      </c>
      <c r="W444" t="s">
        <v>1040</v>
      </c>
      <c r="X444" t="s">
        <v>1040</v>
      </c>
      <c r="Y444" t="s">
        <v>1</v>
      </c>
      <c r="Z444" t="s">
        <v>1094</v>
      </c>
      <c r="AC444" s="121"/>
    </row>
    <row r="445" spans="1:29">
      <c r="A445" t="s">
        <v>1068</v>
      </c>
      <c r="B445" t="s">
        <v>1069</v>
      </c>
      <c r="C445" t="s">
        <v>1691</v>
      </c>
      <c r="D445" t="s">
        <v>1070</v>
      </c>
      <c r="E445">
        <v>11518</v>
      </c>
      <c r="F445">
        <v>58.89464849910614</v>
      </c>
      <c r="G445">
        <v>58.89464849910614</v>
      </c>
      <c r="H445">
        <f t="shared" si="21"/>
        <v>11.518000000000001</v>
      </c>
      <c r="I445">
        <f t="shared" si="22"/>
        <v>5.8894648499106139E-2</v>
      </c>
      <c r="J445">
        <f t="shared" si="23"/>
        <v>5.8894648499106139E-2</v>
      </c>
      <c r="K445">
        <v>227.9582768913894</v>
      </c>
      <c r="L445">
        <v>242.39209388448683</v>
      </c>
      <c r="M445">
        <v>142.37996102927698</v>
      </c>
      <c r="N445" t="s">
        <v>1040</v>
      </c>
      <c r="O445">
        <v>1</v>
      </c>
      <c r="P445" t="s">
        <v>1041</v>
      </c>
      <c r="Q445" t="s">
        <v>1040</v>
      </c>
      <c r="R445" t="s">
        <v>1042</v>
      </c>
      <c r="S445" t="s">
        <v>1043</v>
      </c>
      <c r="T445" t="s">
        <v>1042</v>
      </c>
      <c r="U445" t="s">
        <v>1040</v>
      </c>
      <c r="V445" t="s">
        <v>1</v>
      </c>
      <c r="W445" t="s">
        <v>1040</v>
      </c>
      <c r="X445" t="s">
        <v>1040</v>
      </c>
      <c r="Y445" t="s">
        <v>1</v>
      </c>
      <c r="Z445" t="s">
        <v>1094</v>
      </c>
      <c r="AC445" s="121"/>
    </row>
    <row r="446" spans="1:29">
      <c r="A446" t="s">
        <v>1068</v>
      </c>
      <c r="B446" t="s">
        <v>1069</v>
      </c>
      <c r="C446" t="s">
        <v>1691</v>
      </c>
      <c r="D446" t="s">
        <v>1070</v>
      </c>
      <c r="E446">
        <v>11579</v>
      </c>
      <c r="F446">
        <v>59.190360589214642</v>
      </c>
      <c r="G446">
        <v>59.190360589214642</v>
      </c>
      <c r="H446">
        <f t="shared" si="21"/>
        <v>11.579000000000001</v>
      </c>
      <c r="I446">
        <f t="shared" si="22"/>
        <v>5.919036058921464E-2</v>
      </c>
      <c r="J446">
        <f t="shared" si="23"/>
        <v>5.919036058921464E-2</v>
      </c>
      <c r="K446">
        <v>214.40867390878026</v>
      </c>
      <c r="L446">
        <v>231.59179859635873</v>
      </c>
      <c r="M446">
        <v>130.26283420472194</v>
      </c>
      <c r="N446" t="s">
        <v>1040</v>
      </c>
      <c r="O446">
        <v>1</v>
      </c>
      <c r="P446" t="s">
        <v>1041</v>
      </c>
      <c r="Q446" t="s">
        <v>1040</v>
      </c>
      <c r="R446" t="s">
        <v>1042</v>
      </c>
      <c r="S446" t="s">
        <v>1043</v>
      </c>
      <c r="T446" t="s">
        <v>1042</v>
      </c>
      <c r="U446" t="s">
        <v>1040</v>
      </c>
      <c r="V446" t="s">
        <v>1</v>
      </c>
      <c r="W446" t="s">
        <v>1040</v>
      </c>
      <c r="X446" t="s">
        <v>1040</v>
      </c>
      <c r="Y446" t="s">
        <v>1</v>
      </c>
      <c r="Z446" t="s">
        <v>1094</v>
      </c>
      <c r="AC446" s="121"/>
    </row>
    <row r="447" spans="1:29">
      <c r="A447" t="s">
        <v>1068</v>
      </c>
      <c r="B447" t="s">
        <v>1069</v>
      </c>
      <c r="C447" t="s">
        <v>1691</v>
      </c>
      <c r="D447" t="s">
        <v>1070</v>
      </c>
      <c r="E447">
        <v>11733</v>
      </c>
      <c r="F447">
        <v>59.936554447546058</v>
      </c>
      <c r="G447">
        <v>59.936554447546058</v>
      </c>
      <c r="H447">
        <f t="shared" si="21"/>
        <v>11.733000000000001</v>
      </c>
      <c r="I447">
        <f t="shared" si="22"/>
        <v>5.9936554447546059E-2</v>
      </c>
      <c r="J447">
        <f t="shared" si="23"/>
        <v>5.9936554447546059E-2</v>
      </c>
      <c r="K447">
        <v>221.30473765415204</v>
      </c>
      <c r="L447">
        <v>231.64424704207048</v>
      </c>
      <c r="M447">
        <v>136.6868777527518</v>
      </c>
      <c r="N447" t="s">
        <v>1040</v>
      </c>
      <c r="O447">
        <v>1</v>
      </c>
      <c r="P447" t="s">
        <v>1041</v>
      </c>
      <c r="Q447" t="s">
        <v>1040</v>
      </c>
      <c r="R447" t="s">
        <v>1042</v>
      </c>
      <c r="S447" t="s">
        <v>1043</v>
      </c>
      <c r="T447" t="s">
        <v>1042</v>
      </c>
      <c r="U447" t="s">
        <v>1040</v>
      </c>
      <c r="V447" t="s">
        <v>1</v>
      </c>
      <c r="W447" t="s">
        <v>1040</v>
      </c>
      <c r="X447" t="s">
        <v>1040</v>
      </c>
      <c r="Y447" t="s">
        <v>1</v>
      </c>
      <c r="Z447" t="s">
        <v>1094</v>
      </c>
      <c r="AC447" s="121"/>
    </row>
    <row r="448" spans="1:29">
      <c r="A448" t="s">
        <v>1068</v>
      </c>
      <c r="B448" t="s">
        <v>1069</v>
      </c>
      <c r="C448" t="s">
        <v>1691</v>
      </c>
      <c r="D448" t="s">
        <v>1070</v>
      </c>
      <c r="E448">
        <v>11965</v>
      </c>
      <c r="F448">
        <v>61.05973530781948</v>
      </c>
      <c r="G448">
        <v>61.05973530781948</v>
      </c>
      <c r="H448">
        <f t="shared" si="21"/>
        <v>11.965</v>
      </c>
      <c r="I448">
        <f t="shared" si="22"/>
        <v>6.1059735307819482E-2</v>
      </c>
      <c r="J448">
        <f t="shared" si="23"/>
        <v>6.1059735307819482E-2</v>
      </c>
      <c r="K448">
        <v>219.20976645410789</v>
      </c>
      <c r="L448">
        <v>230.98873475751802</v>
      </c>
      <c r="M448">
        <v>136.3605991855942</v>
      </c>
      <c r="N448" t="s">
        <v>1040</v>
      </c>
      <c r="O448">
        <v>1</v>
      </c>
      <c r="P448" t="s">
        <v>1041</v>
      </c>
      <c r="Q448" t="s">
        <v>1040</v>
      </c>
      <c r="R448" t="s">
        <v>1042</v>
      </c>
      <c r="S448" t="s">
        <v>1043</v>
      </c>
      <c r="T448" t="s">
        <v>1042</v>
      </c>
      <c r="U448" t="s">
        <v>1040</v>
      </c>
      <c r="V448" t="s">
        <v>1</v>
      </c>
      <c r="W448" t="s">
        <v>1040</v>
      </c>
      <c r="X448" t="s">
        <v>1040</v>
      </c>
      <c r="Y448" t="s">
        <v>1</v>
      </c>
      <c r="Z448" t="s">
        <v>1094</v>
      </c>
      <c r="AC448" s="121"/>
    </row>
    <row r="449" spans="1:29">
      <c r="A449" t="s">
        <v>1068</v>
      </c>
      <c r="B449" t="s">
        <v>1069</v>
      </c>
      <c r="C449" t="s">
        <v>1691</v>
      </c>
      <c r="D449" t="s">
        <v>1070</v>
      </c>
      <c r="E449">
        <v>12037</v>
      </c>
      <c r="F449">
        <v>61.408078327353486</v>
      </c>
      <c r="G449">
        <v>61.408078327353486</v>
      </c>
      <c r="H449">
        <f t="shared" si="21"/>
        <v>12.037000000000001</v>
      </c>
      <c r="I449">
        <f t="shared" si="22"/>
        <v>6.1408078327353489E-2</v>
      </c>
      <c r="J449">
        <f t="shared" si="23"/>
        <v>6.1408078327353489E-2</v>
      </c>
      <c r="K449">
        <v>248.29635078394543</v>
      </c>
      <c r="L449">
        <v>262.03461396983369</v>
      </c>
      <c r="M449">
        <v>154.69407954027918</v>
      </c>
      <c r="N449" t="s">
        <v>1040</v>
      </c>
      <c r="O449">
        <v>1</v>
      </c>
      <c r="P449" t="s">
        <v>1041</v>
      </c>
      <c r="Q449" t="s">
        <v>1040</v>
      </c>
      <c r="R449" t="s">
        <v>1042</v>
      </c>
      <c r="S449" t="s">
        <v>1043</v>
      </c>
      <c r="T449" t="s">
        <v>1042</v>
      </c>
      <c r="U449" t="s">
        <v>1040</v>
      </c>
      <c r="V449" t="s">
        <v>1</v>
      </c>
      <c r="W449" t="s">
        <v>1040</v>
      </c>
      <c r="X449" t="s">
        <v>1040</v>
      </c>
      <c r="Y449" t="s">
        <v>1</v>
      </c>
      <c r="Z449" t="s">
        <v>1094</v>
      </c>
      <c r="AC449" s="121"/>
    </row>
    <row r="450" spans="1:29">
      <c r="A450" t="s">
        <v>1068</v>
      </c>
      <c r="B450" t="s">
        <v>1069</v>
      </c>
      <c r="C450" t="s">
        <v>1691</v>
      </c>
      <c r="D450" t="s">
        <v>1070</v>
      </c>
      <c r="E450">
        <v>12108</v>
      </c>
      <c r="F450">
        <v>61.75147756800974</v>
      </c>
      <c r="G450">
        <v>61.75147756800974</v>
      </c>
      <c r="H450">
        <f t="shared" si="21"/>
        <v>12.108000000000001</v>
      </c>
      <c r="I450">
        <f t="shared" si="22"/>
        <v>6.1751477568009742E-2</v>
      </c>
      <c r="J450">
        <f t="shared" si="23"/>
        <v>6.1751477568009742E-2</v>
      </c>
      <c r="K450">
        <v>139.78264366018007</v>
      </c>
      <c r="L450">
        <v>491.37035794413055</v>
      </c>
      <c r="M450">
        <v>107.79939469707958</v>
      </c>
      <c r="N450" t="s">
        <v>1040</v>
      </c>
      <c r="O450">
        <v>1</v>
      </c>
      <c r="P450" t="s">
        <v>1041</v>
      </c>
      <c r="Q450" t="s">
        <v>1040</v>
      </c>
      <c r="R450" t="s">
        <v>1042</v>
      </c>
      <c r="S450" t="s">
        <v>1043</v>
      </c>
      <c r="T450" t="s">
        <v>1042</v>
      </c>
      <c r="U450" t="s">
        <v>1040</v>
      </c>
      <c r="V450" t="s">
        <v>1</v>
      </c>
      <c r="W450" t="s">
        <v>1040</v>
      </c>
      <c r="X450" t="s">
        <v>1040</v>
      </c>
      <c r="Y450" t="s">
        <v>1</v>
      </c>
      <c r="Z450" t="s">
        <v>1094</v>
      </c>
      <c r="AC450" s="121"/>
    </row>
    <row r="451" spans="1:29">
      <c r="A451" t="s">
        <v>1068</v>
      </c>
      <c r="B451" t="s">
        <v>1069</v>
      </c>
      <c r="C451" t="s">
        <v>1691</v>
      </c>
      <c r="D451" t="s">
        <v>1070</v>
      </c>
      <c r="E451">
        <v>12185</v>
      </c>
      <c r="F451">
        <v>62.123778598539957</v>
      </c>
      <c r="G451">
        <v>62.123778598539957</v>
      </c>
      <c r="H451">
        <f t="shared" si="21"/>
        <v>12.185</v>
      </c>
      <c r="I451">
        <f t="shared" si="22"/>
        <v>6.2123778598539958E-2</v>
      </c>
      <c r="J451">
        <f t="shared" si="23"/>
        <v>6.2123778598539958E-2</v>
      </c>
      <c r="K451">
        <v>228.99936531867556</v>
      </c>
      <c r="L451">
        <v>232.73309562298041</v>
      </c>
      <c r="M451">
        <v>142.47038801721331</v>
      </c>
      <c r="N451" t="s">
        <v>1040</v>
      </c>
      <c r="O451">
        <v>1</v>
      </c>
      <c r="P451" t="s">
        <v>1041</v>
      </c>
      <c r="Q451" t="s">
        <v>1040</v>
      </c>
      <c r="R451" t="s">
        <v>1042</v>
      </c>
      <c r="S451" t="s">
        <v>1043</v>
      </c>
      <c r="T451" t="s">
        <v>1042</v>
      </c>
      <c r="U451" t="s">
        <v>1040</v>
      </c>
      <c r="V451" t="s">
        <v>1</v>
      </c>
      <c r="W451" t="s">
        <v>1040</v>
      </c>
      <c r="X451" t="s">
        <v>1040</v>
      </c>
      <c r="Y451" t="s">
        <v>1</v>
      </c>
      <c r="Z451" t="s">
        <v>1094</v>
      </c>
      <c r="AC451" s="121"/>
    </row>
    <row r="452" spans="1:29">
      <c r="A452" t="s">
        <v>1068</v>
      </c>
      <c r="B452" t="s">
        <v>1069</v>
      </c>
      <c r="C452" t="s">
        <v>1691</v>
      </c>
      <c r="D452" t="s">
        <v>1070</v>
      </c>
      <c r="E452">
        <v>12238</v>
      </c>
      <c r="F452">
        <v>62.379966901360397</v>
      </c>
      <c r="G452">
        <v>62.379966901360397</v>
      </c>
      <c r="H452">
        <f t="shared" ref="H452:H515" si="24">E452/1000</f>
        <v>12.238</v>
      </c>
      <c r="I452">
        <f t="shared" ref="I452:I515" si="25">F452/1000</f>
        <v>6.2379966901360398E-2</v>
      </c>
      <c r="J452">
        <f t="shared" ref="J452:J515" si="26">G452/1000</f>
        <v>6.2379966901360398E-2</v>
      </c>
      <c r="K452">
        <v>247.7464761495095</v>
      </c>
      <c r="L452">
        <v>267.5819251783804</v>
      </c>
      <c r="M452">
        <v>154.20787795557285</v>
      </c>
      <c r="N452" t="s">
        <v>1040</v>
      </c>
      <c r="O452">
        <v>1</v>
      </c>
      <c r="P452" t="s">
        <v>1041</v>
      </c>
      <c r="Q452" t="s">
        <v>1040</v>
      </c>
      <c r="R452" t="s">
        <v>1042</v>
      </c>
      <c r="S452" t="s">
        <v>1043</v>
      </c>
      <c r="T452" t="s">
        <v>1042</v>
      </c>
      <c r="U452" t="s">
        <v>1040</v>
      </c>
      <c r="V452" t="s">
        <v>1</v>
      </c>
      <c r="W452" t="s">
        <v>1040</v>
      </c>
      <c r="X452" t="s">
        <v>1040</v>
      </c>
      <c r="Y452" t="s">
        <v>1</v>
      </c>
      <c r="Z452" t="s">
        <v>1094</v>
      </c>
      <c r="AC452" s="121"/>
    </row>
    <row r="453" spans="1:29">
      <c r="A453" t="s">
        <v>1068</v>
      </c>
      <c r="B453" t="s">
        <v>1069</v>
      </c>
      <c r="C453" t="s">
        <v>1691</v>
      </c>
      <c r="D453" t="s">
        <v>1070</v>
      </c>
      <c r="E453">
        <v>12280</v>
      </c>
      <c r="F453">
        <v>62.582943221171654</v>
      </c>
      <c r="G453">
        <v>62.582943221171654</v>
      </c>
      <c r="H453">
        <f t="shared" si="24"/>
        <v>12.28</v>
      </c>
      <c r="I453">
        <f t="shared" si="25"/>
        <v>6.2582943221171652E-2</v>
      </c>
      <c r="J453">
        <f t="shared" si="26"/>
        <v>6.2582943221171652E-2</v>
      </c>
      <c r="K453">
        <v>246.58488982030894</v>
      </c>
      <c r="L453">
        <v>244.10661535591004</v>
      </c>
      <c r="M453">
        <v>147.94818965778342</v>
      </c>
      <c r="N453" t="s">
        <v>1040</v>
      </c>
      <c r="O453">
        <v>1</v>
      </c>
      <c r="P453" t="s">
        <v>1041</v>
      </c>
      <c r="Q453" t="s">
        <v>1040</v>
      </c>
      <c r="R453" t="s">
        <v>1042</v>
      </c>
      <c r="S453" t="s">
        <v>1043</v>
      </c>
      <c r="T453" t="s">
        <v>1042</v>
      </c>
      <c r="U453" t="s">
        <v>1040</v>
      </c>
      <c r="V453" t="s">
        <v>1</v>
      </c>
      <c r="W453" t="s">
        <v>1040</v>
      </c>
      <c r="X453" t="s">
        <v>1040</v>
      </c>
      <c r="Y453" t="s">
        <v>1</v>
      </c>
      <c r="Z453" t="s">
        <v>1094</v>
      </c>
      <c r="AC453" s="121"/>
    </row>
    <row r="454" spans="1:29">
      <c r="A454" t="s">
        <v>1068</v>
      </c>
      <c r="B454" t="s">
        <v>1069</v>
      </c>
      <c r="C454" t="s">
        <v>1691</v>
      </c>
      <c r="D454" t="s">
        <v>1070</v>
      </c>
      <c r="E454">
        <v>12468</v>
      </c>
      <c r="F454">
        <v>63.491065010974353</v>
      </c>
      <c r="G454">
        <v>63.491065010974353</v>
      </c>
      <c r="H454">
        <f t="shared" si="24"/>
        <v>12.468</v>
      </c>
      <c r="I454">
        <f t="shared" si="25"/>
        <v>6.349106501097436E-2</v>
      </c>
      <c r="J454">
        <f t="shared" si="26"/>
        <v>6.349106501097436E-2</v>
      </c>
      <c r="K454">
        <v>269.74333618069409</v>
      </c>
      <c r="L454">
        <v>258.2704655939184</v>
      </c>
      <c r="M454">
        <v>163.71167354793181</v>
      </c>
      <c r="N454" t="s">
        <v>1040</v>
      </c>
      <c r="O454">
        <v>1</v>
      </c>
      <c r="P454" t="s">
        <v>1041</v>
      </c>
      <c r="Q454" t="s">
        <v>1040</v>
      </c>
      <c r="R454" t="s">
        <v>1042</v>
      </c>
      <c r="S454" t="s">
        <v>1043</v>
      </c>
      <c r="T454" t="s">
        <v>1042</v>
      </c>
      <c r="U454" t="s">
        <v>1040</v>
      </c>
      <c r="V454" t="s">
        <v>1</v>
      </c>
      <c r="W454" t="s">
        <v>1040</v>
      </c>
      <c r="X454" t="s">
        <v>1040</v>
      </c>
      <c r="Y454" t="s">
        <v>1</v>
      </c>
      <c r="Z454" t="s">
        <v>1094</v>
      </c>
      <c r="AC454" s="121"/>
    </row>
    <row r="455" spans="1:29">
      <c r="A455" t="s">
        <v>1068</v>
      </c>
      <c r="B455" t="s">
        <v>1069</v>
      </c>
      <c r="C455" t="s">
        <v>1691</v>
      </c>
      <c r="D455" t="s">
        <v>1070</v>
      </c>
      <c r="E455">
        <v>12518</v>
      </c>
      <c r="F455">
        <v>63.732466934533228</v>
      </c>
      <c r="G455">
        <v>63.732466934533228</v>
      </c>
      <c r="H455">
        <f t="shared" si="24"/>
        <v>12.518000000000001</v>
      </c>
      <c r="I455">
        <f t="shared" si="25"/>
        <v>6.373246693453323E-2</v>
      </c>
      <c r="J455">
        <f t="shared" si="26"/>
        <v>6.373246693453323E-2</v>
      </c>
      <c r="K455">
        <v>136.13468196369934</v>
      </c>
      <c r="L455">
        <v>463.22833635607981</v>
      </c>
      <c r="M455">
        <v>105.02512647532373</v>
      </c>
      <c r="N455" t="s">
        <v>1040</v>
      </c>
      <c r="O455">
        <v>1</v>
      </c>
      <c r="P455" t="s">
        <v>1041</v>
      </c>
      <c r="Q455" t="s">
        <v>1040</v>
      </c>
      <c r="R455" t="s">
        <v>1042</v>
      </c>
      <c r="S455" t="s">
        <v>1043</v>
      </c>
      <c r="T455" t="s">
        <v>1042</v>
      </c>
      <c r="U455" t="s">
        <v>1040</v>
      </c>
      <c r="V455" t="s">
        <v>1</v>
      </c>
      <c r="W455" t="s">
        <v>1040</v>
      </c>
      <c r="X455" t="s">
        <v>1040</v>
      </c>
      <c r="Y455" t="s">
        <v>1</v>
      </c>
      <c r="Z455" t="s">
        <v>1094</v>
      </c>
      <c r="AC455" s="121"/>
    </row>
    <row r="456" spans="1:29">
      <c r="A456" t="s">
        <v>1068</v>
      </c>
      <c r="B456" t="s">
        <v>1069</v>
      </c>
      <c r="C456" t="s">
        <v>1691</v>
      </c>
      <c r="D456" t="s">
        <v>1070</v>
      </c>
      <c r="E456">
        <v>12588</v>
      </c>
      <c r="F456">
        <v>64.070345772617145</v>
      </c>
      <c r="G456">
        <v>64.070345772617145</v>
      </c>
      <c r="H456">
        <f t="shared" si="24"/>
        <v>12.587999999999999</v>
      </c>
      <c r="I456">
        <f t="shared" si="25"/>
        <v>6.4070345772617152E-2</v>
      </c>
      <c r="J456">
        <f t="shared" si="26"/>
        <v>6.4070345772617152E-2</v>
      </c>
      <c r="K456">
        <v>228.30629064873119</v>
      </c>
      <c r="L456">
        <v>241.74245559568254</v>
      </c>
      <c r="M456">
        <v>140.15830397048563</v>
      </c>
      <c r="N456" t="s">
        <v>1040</v>
      </c>
      <c r="O456">
        <v>1</v>
      </c>
      <c r="P456" t="s">
        <v>1041</v>
      </c>
      <c r="Q456" t="s">
        <v>1040</v>
      </c>
      <c r="R456" t="s">
        <v>1042</v>
      </c>
      <c r="S456" t="s">
        <v>1043</v>
      </c>
      <c r="T456" t="s">
        <v>1042</v>
      </c>
      <c r="U456" t="s">
        <v>1040</v>
      </c>
      <c r="V456" t="s">
        <v>1</v>
      </c>
      <c r="W456" t="s">
        <v>1040</v>
      </c>
      <c r="X456" t="s">
        <v>1040</v>
      </c>
      <c r="Y456" t="s">
        <v>1</v>
      </c>
      <c r="Z456" t="s">
        <v>1094</v>
      </c>
      <c r="AC456" s="121"/>
    </row>
    <row r="457" spans="1:29">
      <c r="A457" t="s">
        <v>1068</v>
      </c>
      <c r="B457" t="s">
        <v>1069</v>
      </c>
      <c r="C457" t="s">
        <v>1691</v>
      </c>
      <c r="D457" t="s">
        <v>1070</v>
      </c>
      <c r="E457">
        <v>12639</v>
      </c>
      <c r="F457">
        <v>64.316453330470338</v>
      </c>
      <c r="G457">
        <v>64.316453330470338</v>
      </c>
      <c r="H457">
        <f t="shared" si="24"/>
        <v>12.638999999999999</v>
      </c>
      <c r="I457">
        <f t="shared" si="25"/>
        <v>6.4316453330470341E-2</v>
      </c>
      <c r="J457">
        <f t="shared" si="26"/>
        <v>6.4316453330470341E-2</v>
      </c>
      <c r="K457">
        <v>229.5655719348598</v>
      </c>
      <c r="L457">
        <v>239.27950187544474</v>
      </c>
      <c r="M457">
        <v>141.08195831277351</v>
      </c>
      <c r="N457" t="s">
        <v>1040</v>
      </c>
      <c r="O457">
        <v>1</v>
      </c>
      <c r="P457" t="s">
        <v>1041</v>
      </c>
      <c r="Q457" t="s">
        <v>1040</v>
      </c>
      <c r="R457" t="s">
        <v>1042</v>
      </c>
      <c r="S457" t="s">
        <v>1043</v>
      </c>
      <c r="T457" t="s">
        <v>1042</v>
      </c>
      <c r="U457" t="s">
        <v>1040</v>
      </c>
      <c r="V457" t="s">
        <v>1</v>
      </c>
      <c r="W457" t="s">
        <v>1040</v>
      </c>
      <c r="X457" t="s">
        <v>1040</v>
      </c>
      <c r="Y457" t="s">
        <v>1</v>
      </c>
      <c r="Z457" t="s">
        <v>1094</v>
      </c>
      <c r="AC457" s="121"/>
    </row>
    <row r="458" spans="1:29">
      <c r="A458" t="s">
        <v>1068</v>
      </c>
      <c r="B458" t="s">
        <v>1069</v>
      </c>
      <c r="C458" t="s">
        <v>1691</v>
      </c>
      <c r="D458" t="s">
        <v>1070</v>
      </c>
      <c r="E458">
        <v>12691</v>
      </c>
      <c r="F458">
        <v>64.567333569369126</v>
      </c>
      <c r="G458">
        <v>64.567333569369126</v>
      </c>
      <c r="H458">
        <f t="shared" si="24"/>
        <v>12.691000000000001</v>
      </c>
      <c r="I458">
        <f t="shared" si="25"/>
        <v>6.4567333569369126E-2</v>
      </c>
      <c r="J458">
        <f t="shared" si="26"/>
        <v>6.4567333569369126E-2</v>
      </c>
      <c r="K458">
        <v>224.44315829860557</v>
      </c>
      <c r="L458">
        <v>216.03983444075675</v>
      </c>
      <c r="M458">
        <v>135.23466415402993</v>
      </c>
      <c r="N458" t="s">
        <v>1040</v>
      </c>
      <c r="O458">
        <v>1</v>
      </c>
      <c r="P458" t="s">
        <v>1041</v>
      </c>
      <c r="Q458" t="s">
        <v>1040</v>
      </c>
      <c r="R458" t="s">
        <v>1042</v>
      </c>
      <c r="S458" t="s">
        <v>1043</v>
      </c>
      <c r="T458" t="s">
        <v>1042</v>
      </c>
      <c r="U458" t="s">
        <v>1040</v>
      </c>
      <c r="V458" t="s">
        <v>1</v>
      </c>
      <c r="W458" t="s">
        <v>1040</v>
      </c>
      <c r="X458" t="s">
        <v>1040</v>
      </c>
      <c r="Y458" t="s">
        <v>1</v>
      </c>
      <c r="Z458" t="s">
        <v>1094</v>
      </c>
      <c r="AC458" s="121"/>
    </row>
    <row r="459" spans="1:29">
      <c r="A459" t="s">
        <v>1068</v>
      </c>
      <c r="B459" t="s">
        <v>1069</v>
      </c>
      <c r="C459" t="s">
        <v>1691</v>
      </c>
      <c r="D459" t="s">
        <v>1070</v>
      </c>
      <c r="E459">
        <v>12777</v>
      </c>
      <c r="F459">
        <v>64.982134154715226</v>
      </c>
      <c r="G459">
        <v>64.982134154715226</v>
      </c>
      <c r="H459">
        <f t="shared" si="24"/>
        <v>12.776999999999999</v>
      </c>
      <c r="I459">
        <f t="shared" si="25"/>
        <v>6.4982134154715224E-2</v>
      </c>
      <c r="J459">
        <f t="shared" si="26"/>
        <v>6.4982134154715224E-2</v>
      </c>
      <c r="K459">
        <v>231.8515197139705</v>
      </c>
      <c r="L459">
        <v>246.12718820293441</v>
      </c>
      <c r="M459">
        <v>143.53289989743445</v>
      </c>
      <c r="N459" t="s">
        <v>1040</v>
      </c>
      <c r="O459">
        <v>1</v>
      </c>
      <c r="P459" t="s">
        <v>1041</v>
      </c>
      <c r="Q459" t="s">
        <v>1040</v>
      </c>
      <c r="R459" t="s">
        <v>1042</v>
      </c>
      <c r="S459" t="s">
        <v>1043</v>
      </c>
      <c r="T459" t="s">
        <v>1042</v>
      </c>
      <c r="U459" t="s">
        <v>1040</v>
      </c>
      <c r="V459" t="s">
        <v>1</v>
      </c>
      <c r="W459" t="s">
        <v>1040</v>
      </c>
      <c r="X459" t="s">
        <v>1040</v>
      </c>
      <c r="Y459" t="s">
        <v>1</v>
      </c>
      <c r="Z459" t="s">
        <v>1094</v>
      </c>
      <c r="AC459" s="121"/>
    </row>
    <row r="460" spans="1:29">
      <c r="A460" t="s">
        <v>1068</v>
      </c>
      <c r="B460" t="s">
        <v>1069</v>
      </c>
      <c r="C460" t="s">
        <v>1691</v>
      </c>
      <c r="D460" t="s">
        <v>1070</v>
      </c>
      <c r="E460">
        <v>12850</v>
      </c>
      <c r="F460">
        <v>65.334118821293245</v>
      </c>
      <c r="G460">
        <v>65.334118821293245</v>
      </c>
      <c r="H460">
        <f t="shared" si="24"/>
        <v>12.85</v>
      </c>
      <c r="I460">
        <f t="shared" si="25"/>
        <v>6.5334118821293238E-2</v>
      </c>
      <c r="J460">
        <f t="shared" si="26"/>
        <v>6.5334118821293238E-2</v>
      </c>
      <c r="K460">
        <v>220.84225040598406</v>
      </c>
      <c r="L460">
        <v>236.82954284167582</v>
      </c>
      <c r="M460">
        <v>135.09890478172957</v>
      </c>
      <c r="N460" t="s">
        <v>1040</v>
      </c>
      <c r="O460">
        <v>1</v>
      </c>
      <c r="P460" t="s">
        <v>1041</v>
      </c>
      <c r="Q460" t="s">
        <v>1040</v>
      </c>
      <c r="R460" t="s">
        <v>1042</v>
      </c>
      <c r="S460" t="s">
        <v>1043</v>
      </c>
      <c r="T460" t="s">
        <v>1042</v>
      </c>
      <c r="U460" t="s">
        <v>1040</v>
      </c>
      <c r="V460" t="s">
        <v>1</v>
      </c>
      <c r="W460" t="s">
        <v>1040</v>
      </c>
      <c r="X460" t="s">
        <v>1040</v>
      </c>
      <c r="Y460" t="s">
        <v>1</v>
      </c>
      <c r="Z460" t="s">
        <v>1094</v>
      </c>
      <c r="AC460" s="121"/>
    </row>
    <row r="461" spans="1:29">
      <c r="A461" t="s">
        <v>1068</v>
      </c>
      <c r="B461" t="s">
        <v>1069</v>
      </c>
      <c r="C461" t="s">
        <v>1691</v>
      </c>
      <c r="D461" t="s">
        <v>1070</v>
      </c>
      <c r="E461">
        <v>12927</v>
      </c>
      <c r="F461">
        <v>65.705278098791723</v>
      </c>
      <c r="G461">
        <v>65.705278098791723</v>
      </c>
      <c r="H461">
        <f t="shared" si="24"/>
        <v>12.927</v>
      </c>
      <c r="I461">
        <f t="shared" si="25"/>
        <v>6.5705278098791717E-2</v>
      </c>
      <c r="J461">
        <f t="shared" si="26"/>
        <v>6.5705278098791717E-2</v>
      </c>
      <c r="K461">
        <v>210.78549194043535</v>
      </c>
      <c r="L461">
        <v>222.1395144233544</v>
      </c>
      <c r="M461">
        <v>129.91205791980994</v>
      </c>
      <c r="N461" t="s">
        <v>1040</v>
      </c>
      <c r="O461">
        <v>1</v>
      </c>
      <c r="P461" t="s">
        <v>1041</v>
      </c>
      <c r="Q461" t="s">
        <v>1040</v>
      </c>
      <c r="R461" t="s">
        <v>1042</v>
      </c>
      <c r="S461" t="s">
        <v>1043</v>
      </c>
      <c r="T461" t="s">
        <v>1042</v>
      </c>
      <c r="U461" t="s">
        <v>1040</v>
      </c>
      <c r="V461" t="s">
        <v>1</v>
      </c>
      <c r="W461" t="s">
        <v>1040</v>
      </c>
      <c r="X461" t="s">
        <v>1040</v>
      </c>
      <c r="Y461" t="s">
        <v>1</v>
      </c>
      <c r="Z461" t="s">
        <v>1094</v>
      </c>
      <c r="AC461" s="121"/>
    </row>
    <row r="462" spans="1:29">
      <c r="A462" t="s">
        <v>1068</v>
      </c>
      <c r="B462" t="s">
        <v>1069</v>
      </c>
      <c r="C462" t="s">
        <v>1691</v>
      </c>
      <c r="D462" t="s">
        <v>1070</v>
      </c>
      <c r="E462">
        <v>12983</v>
      </c>
      <c r="F462">
        <v>65.975140158377044</v>
      </c>
      <c r="G462">
        <v>65.975140158377044</v>
      </c>
      <c r="H462">
        <f t="shared" si="24"/>
        <v>12.983000000000001</v>
      </c>
      <c r="I462">
        <f t="shared" si="25"/>
        <v>6.5975140158377049E-2</v>
      </c>
      <c r="J462">
        <f t="shared" si="26"/>
        <v>6.5975140158377049E-2</v>
      </c>
      <c r="K462">
        <v>124.7655077218952</v>
      </c>
      <c r="L462">
        <v>457.01015518895497</v>
      </c>
      <c r="M462">
        <v>95.898460523440519</v>
      </c>
      <c r="N462" t="s">
        <v>1040</v>
      </c>
      <c r="O462">
        <v>1</v>
      </c>
      <c r="P462" t="s">
        <v>1041</v>
      </c>
      <c r="Q462" t="s">
        <v>1040</v>
      </c>
      <c r="R462" t="s">
        <v>1042</v>
      </c>
      <c r="S462" t="s">
        <v>1043</v>
      </c>
      <c r="T462" t="s">
        <v>1042</v>
      </c>
      <c r="U462" t="s">
        <v>1040</v>
      </c>
      <c r="V462" t="s">
        <v>1</v>
      </c>
      <c r="W462" t="s">
        <v>1040</v>
      </c>
      <c r="X462" t="s">
        <v>1040</v>
      </c>
      <c r="Y462" t="s">
        <v>1</v>
      </c>
      <c r="Z462" t="s">
        <v>1094</v>
      </c>
      <c r="AC462" s="121"/>
    </row>
    <row r="463" spans="1:29">
      <c r="A463" t="s">
        <v>1068</v>
      </c>
      <c r="B463" t="s">
        <v>1069</v>
      </c>
      <c r="C463" t="s">
        <v>1691</v>
      </c>
      <c r="D463" t="s">
        <v>1070</v>
      </c>
      <c r="E463">
        <v>13099</v>
      </c>
      <c r="F463">
        <v>66.533948661875257</v>
      </c>
      <c r="G463">
        <v>66.533948661875257</v>
      </c>
      <c r="H463">
        <f t="shared" si="24"/>
        <v>13.099</v>
      </c>
      <c r="I463">
        <f t="shared" si="25"/>
        <v>6.6533948661875258E-2</v>
      </c>
      <c r="J463">
        <f t="shared" si="26"/>
        <v>6.6533948661875258E-2</v>
      </c>
      <c r="K463">
        <v>235.27593238418251</v>
      </c>
      <c r="L463">
        <v>251.408416035041</v>
      </c>
      <c r="M463">
        <v>144.99512408734498</v>
      </c>
      <c r="N463" t="s">
        <v>1040</v>
      </c>
      <c r="O463">
        <v>1</v>
      </c>
      <c r="P463" t="s">
        <v>1041</v>
      </c>
      <c r="Q463" t="s">
        <v>1040</v>
      </c>
      <c r="R463" t="s">
        <v>1042</v>
      </c>
      <c r="S463" t="s">
        <v>1043</v>
      </c>
      <c r="T463" t="s">
        <v>1042</v>
      </c>
      <c r="U463" t="s">
        <v>1040</v>
      </c>
      <c r="V463" t="s">
        <v>1</v>
      </c>
      <c r="W463" t="s">
        <v>1040</v>
      </c>
      <c r="X463" t="s">
        <v>1040</v>
      </c>
      <c r="Y463" t="s">
        <v>1</v>
      </c>
      <c r="Z463" t="s">
        <v>1094</v>
      </c>
      <c r="AC463" s="121"/>
    </row>
    <row r="464" spans="1:29">
      <c r="A464" t="s">
        <v>1068</v>
      </c>
      <c r="B464" t="s">
        <v>1069</v>
      </c>
      <c r="C464" t="s">
        <v>1691</v>
      </c>
      <c r="D464" t="s">
        <v>1070</v>
      </c>
      <c r="E464">
        <v>13274</v>
      </c>
      <c r="F464">
        <v>67.376494534698338</v>
      </c>
      <c r="G464">
        <v>67.376494534698338</v>
      </c>
      <c r="H464">
        <f t="shared" si="24"/>
        <v>13.273999999999999</v>
      </c>
      <c r="I464">
        <f t="shared" si="25"/>
        <v>6.7376494534698336E-2</v>
      </c>
      <c r="J464">
        <f t="shared" si="26"/>
        <v>6.7376494534698336E-2</v>
      </c>
      <c r="K464">
        <v>222.38451204565959</v>
      </c>
      <c r="L464">
        <v>248.0184216486135</v>
      </c>
      <c r="M464">
        <v>138.00434653294849</v>
      </c>
      <c r="N464" t="s">
        <v>1040</v>
      </c>
      <c r="O464">
        <v>1</v>
      </c>
      <c r="P464" t="s">
        <v>1041</v>
      </c>
      <c r="Q464" t="s">
        <v>1040</v>
      </c>
      <c r="R464" t="s">
        <v>1042</v>
      </c>
      <c r="S464" t="s">
        <v>1043</v>
      </c>
      <c r="T464" t="s">
        <v>1042</v>
      </c>
      <c r="U464" t="s">
        <v>1040</v>
      </c>
      <c r="V464" t="s">
        <v>1</v>
      </c>
      <c r="W464" t="s">
        <v>1040</v>
      </c>
      <c r="X464" t="s">
        <v>1040</v>
      </c>
      <c r="Y464" t="s">
        <v>1</v>
      </c>
      <c r="Z464" t="s">
        <v>1094</v>
      </c>
      <c r="AC464" s="121"/>
    </row>
    <row r="465" spans="1:29">
      <c r="A465" t="s">
        <v>1068</v>
      </c>
      <c r="B465" t="s">
        <v>1069</v>
      </c>
      <c r="C465" t="s">
        <v>1691</v>
      </c>
      <c r="D465" t="s">
        <v>1070</v>
      </c>
      <c r="E465">
        <v>13326</v>
      </c>
      <c r="F465">
        <v>67.626739810248296</v>
      </c>
      <c r="G465">
        <v>67.626739810248296</v>
      </c>
      <c r="H465">
        <f t="shared" si="24"/>
        <v>13.326000000000001</v>
      </c>
      <c r="I465">
        <f t="shared" si="25"/>
        <v>6.762673981024829E-2</v>
      </c>
      <c r="J465">
        <f t="shared" si="26"/>
        <v>6.762673981024829E-2</v>
      </c>
      <c r="K465">
        <v>179.32781579122013</v>
      </c>
      <c r="L465">
        <v>195.82708950479673</v>
      </c>
      <c r="M465">
        <v>112.09074377395662</v>
      </c>
      <c r="N465" t="s">
        <v>1040</v>
      </c>
      <c r="O465">
        <v>1</v>
      </c>
      <c r="P465" t="s">
        <v>1041</v>
      </c>
      <c r="Q465" t="s">
        <v>1040</v>
      </c>
      <c r="R465" t="s">
        <v>1042</v>
      </c>
      <c r="S465" t="s">
        <v>1043</v>
      </c>
      <c r="T465" t="s">
        <v>1042</v>
      </c>
      <c r="U465" t="s">
        <v>1040</v>
      </c>
      <c r="V465" t="s">
        <v>1</v>
      </c>
      <c r="W465" t="s">
        <v>1040</v>
      </c>
      <c r="X465" t="s">
        <v>1040</v>
      </c>
      <c r="Y465" t="s">
        <v>1</v>
      </c>
      <c r="Z465" t="s">
        <v>1094</v>
      </c>
      <c r="AC465" s="121"/>
    </row>
    <row r="466" spans="1:29">
      <c r="A466" t="s">
        <v>1068</v>
      </c>
      <c r="B466" t="s">
        <v>1069</v>
      </c>
      <c r="C466" t="s">
        <v>1691</v>
      </c>
      <c r="D466" t="s">
        <v>1070</v>
      </c>
      <c r="E466">
        <v>13393</v>
      </c>
      <c r="F466">
        <v>67.949096686214943</v>
      </c>
      <c r="G466">
        <v>67.949096686214943</v>
      </c>
      <c r="H466">
        <f t="shared" si="24"/>
        <v>13.393000000000001</v>
      </c>
      <c r="I466">
        <f t="shared" si="25"/>
        <v>6.7949096686214946E-2</v>
      </c>
      <c r="J466">
        <f t="shared" si="26"/>
        <v>6.7949096686214946E-2</v>
      </c>
      <c r="K466">
        <v>230.45371473935148</v>
      </c>
      <c r="L466">
        <v>254.43675542496129</v>
      </c>
      <c r="M466">
        <v>144.04488535034454</v>
      </c>
      <c r="N466" t="s">
        <v>1040</v>
      </c>
      <c r="O466">
        <v>1</v>
      </c>
      <c r="P466" t="s">
        <v>1041</v>
      </c>
      <c r="Q466" t="s">
        <v>1040</v>
      </c>
      <c r="R466" t="s">
        <v>1042</v>
      </c>
      <c r="S466" t="s">
        <v>1043</v>
      </c>
      <c r="T466" t="s">
        <v>1042</v>
      </c>
      <c r="U466" t="s">
        <v>1040</v>
      </c>
      <c r="V466" t="s">
        <v>1</v>
      </c>
      <c r="W466" t="s">
        <v>1040</v>
      </c>
      <c r="X466" t="s">
        <v>1040</v>
      </c>
      <c r="Y466" t="s">
        <v>1</v>
      </c>
      <c r="Z466" t="s">
        <v>1094</v>
      </c>
      <c r="AC466" s="121"/>
    </row>
    <row r="467" spans="1:29">
      <c r="A467" t="s">
        <v>1068</v>
      </c>
      <c r="B467" t="s">
        <v>1069</v>
      </c>
      <c r="C467" t="s">
        <v>1691</v>
      </c>
      <c r="D467" t="s">
        <v>1070</v>
      </c>
      <c r="E467">
        <v>13443</v>
      </c>
      <c r="F467">
        <v>68.189607071475479</v>
      </c>
      <c r="G467">
        <v>68.189607071475479</v>
      </c>
      <c r="H467">
        <f t="shared" si="24"/>
        <v>13.443</v>
      </c>
      <c r="I467">
        <f t="shared" si="25"/>
        <v>6.8189607071475478E-2</v>
      </c>
      <c r="J467">
        <f t="shared" si="26"/>
        <v>6.8189607071475478E-2</v>
      </c>
      <c r="K467">
        <v>203.26252828871077</v>
      </c>
      <c r="L467">
        <v>212.96704365162202</v>
      </c>
      <c r="M467">
        <v>128.03927281772661</v>
      </c>
      <c r="N467" t="s">
        <v>1040</v>
      </c>
      <c r="O467">
        <v>1</v>
      </c>
      <c r="P467" t="s">
        <v>1041</v>
      </c>
      <c r="Q467" t="s">
        <v>1040</v>
      </c>
      <c r="R467" t="s">
        <v>1042</v>
      </c>
      <c r="S467" t="s">
        <v>1043</v>
      </c>
      <c r="T467" t="s">
        <v>1042</v>
      </c>
      <c r="U467" t="s">
        <v>1040</v>
      </c>
      <c r="V467" t="s">
        <v>1</v>
      </c>
      <c r="W467" t="s">
        <v>1040</v>
      </c>
      <c r="X467" t="s">
        <v>1040</v>
      </c>
      <c r="Y467" t="s">
        <v>1</v>
      </c>
      <c r="Z467" t="s">
        <v>1094</v>
      </c>
      <c r="AC467" s="121"/>
    </row>
    <row r="468" spans="1:29">
      <c r="A468" t="s">
        <v>1068</v>
      </c>
      <c r="B468" t="s">
        <v>1069</v>
      </c>
      <c r="C468" t="s">
        <v>1691</v>
      </c>
      <c r="D468" t="s">
        <v>1070</v>
      </c>
      <c r="E468">
        <v>13494</v>
      </c>
      <c r="F468">
        <v>68.434879932749041</v>
      </c>
      <c r="G468">
        <v>68.434879932749041</v>
      </c>
      <c r="H468">
        <f t="shared" si="24"/>
        <v>13.494</v>
      </c>
      <c r="I468">
        <f t="shared" si="25"/>
        <v>6.8434879932749035E-2</v>
      </c>
      <c r="J468">
        <f t="shared" si="26"/>
        <v>6.8434879932749035E-2</v>
      </c>
      <c r="K468">
        <v>240.8386506398885</v>
      </c>
      <c r="L468">
        <v>255.02124398454777</v>
      </c>
      <c r="M468">
        <v>148.19856465393229</v>
      </c>
      <c r="N468" t="s">
        <v>1040</v>
      </c>
      <c r="O468">
        <v>1</v>
      </c>
      <c r="P468" t="s">
        <v>1041</v>
      </c>
      <c r="Q468" t="s">
        <v>1040</v>
      </c>
      <c r="R468" t="s">
        <v>1042</v>
      </c>
      <c r="S468" t="s">
        <v>1043</v>
      </c>
      <c r="T468" t="s">
        <v>1042</v>
      </c>
      <c r="U468" t="s">
        <v>1040</v>
      </c>
      <c r="V468" t="s">
        <v>1</v>
      </c>
      <c r="W468" t="s">
        <v>1040</v>
      </c>
      <c r="X468" t="s">
        <v>1040</v>
      </c>
      <c r="Y468" t="s">
        <v>1</v>
      </c>
      <c r="Z468" t="s">
        <v>1094</v>
      </c>
      <c r="AC468" s="121"/>
    </row>
    <row r="469" spans="1:29">
      <c r="A469" t="s">
        <v>1068</v>
      </c>
      <c r="B469" t="s">
        <v>1069</v>
      </c>
      <c r="C469" t="s">
        <v>1691</v>
      </c>
      <c r="D469" t="s">
        <v>1070</v>
      </c>
      <c r="E469">
        <v>13592</v>
      </c>
      <c r="F469">
        <v>68.906053957128861</v>
      </c>
      <c r="G469">
        <v>68.906053957128861</v>
      </c>
      <c r="H469">
        <f t="shared" si="24"/>
        <v>13.592000000000001</v>
      </c>
      <c r="I469">
        <f t="shared" si="25"/>
        <v>6.8906053957128857E-2</v>
      </c>
      <c r="J469">
        <f t="shared" si="26"/>
        <v>6.8906053957128857E-2</v>
      </c>
      <c r="K469">
        <v>249.85064146747695</v>
      </c>
      <c r="L469">
        <v>267.03034857559044</v>
      </c>
      <c r="M469">
        <v>154.51762132604114</v>
      </c>
      <c r="N469" t="s">
        <v>1040</v>
      </c>
      <c r="O469">
        <v>1</v>
      </c>
      <c r="P469" t="s">
        <v>1041</v>
      </c>
      <c r="Q469" t="s">
        <v>1040</v>
      </c>
      <c r="R469" t="s">
        <v>1042</v>
      </c>
      <c r="S469" t="s">
        <v>1043</v>
      </c>
      <c r="T469" t="s">
        <v>1042</v>
      </c>
      <c r="U469" t="s">
        <v>1040</v>
      </c>
      <c r="V469" t="s">
        <v>1</v>
      </c>
      <c r="W469" t="s">
        <v>1040</v>
      </c>
      <c r="X469" t="s">
        <v>1040</v>
      </c>
      <c r="Y469" t="s">
        <v>1</v>
      </c>
      <c r="Z469" t="s">
        <v>1094</v>
      </c>
      <c r="AC469" s="121"/>
    </row>
    <row r="470" spans="1:29">
      <c r="A470" t="s">
        <v>1068</v>
      </c>
      <c r="B470" t="s">
        <v>1069</v>
      </c>
      <c r="C470" t="s">
        <v>1691</v>
      </c>
      <c r="D470" t="s">
        <v>1070</v>
      </c>
      <c r="E470">
        <v>13767</v>
      </c>
      <c r="F470">
        <v>69.746999389079093</v>
      </c>
      <c r="G470">
        <v>69.746999389079093</v>
      </c>
      <c r="H470">
        <f t="shared" si="24"/>
        <v>13.766999999999999</v>
      </c>
      <c r="I470">
        <f t="shared" si="25"/>
        <v>6.9746999389079092E-2</v>
      </c>
      <c r="J470">
        <f t="shared" si="26"/>
        <v>6.9746999389079092E-2</v>
      </c>
      <c r="K470">
        <v>250.34551971783537</v>
      </c>
      <c r="L470">
        <v>236.83696863146446</v>
      </c>
      <c r="M470">
        <v>152.06165816534806</v>
      </c>
      <c r="N470" t="s">
        <v>1040</v>
      </c>
      <c r="O470">
        <v>1</v>
      </c>
      <c r="P470" t="s">
        <v>1041</v>
      </c>
      <c r="Q470" t="s">
        <v>1040</v>
      </c>
      <c r="R470" t="s">
        <v>1042</v>
      </c>
      <c r="S470" t="s">
        <v>1043</v>
      </c>
      <c r="T470" t="s">
        <v>1042</v>
      </c>
      <c r="U470" t="s">
        <v>1040</v>
      </c>
      <c r="V470" t="s">
        <v>1</v>
      </c>
      <c r="W470" t="s">
        <v>1040</v>
      </c>
      <c r="X470" t="s">
        <v>1040</v>
      </c>
      <c r="Y470" t="s">
        <v>1</v>
      </c>
      <c r="Z470" t="s">
        <v>1094</v>
      </c>
      <c r="AC470" s="121"/>
    </row>
    <row r="471" spans="1:29">
      <c r="A471" t="s">
        <v>1068</v>
      </c>
      <c r="B471" t="s">
        <v>1069</v>
      </c>
      <c r="C471" t="s">
        <v>1691</v>
      </c>
      <c r="D471" t="s">
        <v>1070</v>
      </c>
      <c r="E471">
        <v>13785</v>
      </c>
      <c r="F471">
        <v>69.833465110990588</v>
      </c>
      <c r="G471">
        <v>69.833465110990588</v>
      </c>
      <c r="H471">
        <f t="shared" si="24"/>
        <v>13.785</v>
      </c>
      <c r="I471">
        <f t="shared" si="25"/>
        <v>6.9833465110990589E-2</v>
      </c>
      <c r="J471">
        <f t="shared" si="26"/>
        <v>6.9833465110990589E-2</v>
      </c>
      <c r="K471">
        <v>262.98792947208005</v>
      </c>
      <c r="L471">
        <v>261.01967333815401</v>
      </c>
      <c r="M471">
        <v>156.27965656394468</v>
      </c>
      <c r="N471" t="s">
        <v>1040</v>
      </c>
      <c r="O471">
        <v>1</v>
      </c>
      <c r="P471" t="s">
        <v>1041</v>
      </c>
      <c r="Q471" t="s">
        <v>1040</v>
      </c>
      <c r="R471" t="s">
        <v>1042</v>
      </c>
      <c r="S471" t="s">
        <v>1043</v>
      </c>
      <c r="T471" t="s">
        <v>1042</v>
      </c>
      <c r="U471" t="s">
        <v>1040</v>
      </c>
      <c r="V471" t="s">
        <v>1</v>
      </c>
      <c r="W471" t="s">
        <v>1040</v>
      </c>
      <c r="X471" t="s">
        <v>1040</v>
      </c>
      <c r="Y471" t="s">
        <v>1</v>
      </c>
      <c r="Z471" t="s">
        <v>1094</v>
      </c>
      <c r="AC471" s="121"/>
    </row>
    <row r="472" spans="1:29">
      <c r="A472" t="s">
        <v>1068</v>
      </c>
      <c r="B472" t="s">
        <v>1069</v>
      </c>
      <c r="C472" t="s">
        <v>1691</v>
      </c>
      <c r="D472" t="s">
        <v>1070</v>
      </c>
      <c r="E472">
        <v>13843</v>
      </c>
      <c r="F472">
        <v>70.112037139533044</v>
      </c>
      <c r="G472">
        <v>70.112037139533044</v>
      </c>
      <c r="H472">
        <f t="shared" si="24"/>
        <v>13.843</v>
      </c>
      <c r="I472">
        <f t="shared" si="25"/>
        <v>7.011203713953304E-2</v>
      </c>
      <c r="J472">
        <f t="shared" si="26"/>
        <v>7.011203713953304E-2</v>
      </c>
      <c r="K472">
        <v>223.70277252701891</v>
      </c>
      <c r="L472">
        <v>219.35692665858852</v>
      </c>
      <c r="M472">
        <v>133.31476129003255</v>
      </c>
      <c r="N472" t="s">
        <v>1040</v>
      </c>
      <c r="O472">
        <v>1</v>
      </c>
      <c r="P472" t="s">
        <v>1041</v>
      </c>
      <c r="Q472" t="s">
        <v>1040</v>
      </c>
      <c r="R472" t="s">
        <v>1042</v>
      </c>
      <c r="S472" t="s">
        <v>1043</v>
      </c>
      <c r="T472" t="s">
        <v>1042</v>
      </c>
      <c r="U472" t="s">
        <v>1040</v>
      </c>
      <c r="V472" t="s">
        <v>1</v>
      </c>
      <c r="W472" t="s">
        <v>1040</v>
      </c>
      <c r="X472" t="s">
        <v>1040</v>
      </c>
      <c r="Y472" t="s">
        <v>1</v>
      </c>
      <c r="Z472" t="s">
        <v>1094</v>
      </c>
      <c r="AC472" s="121"/>
    </row>
    <row r="473" spans="1:29">
      <c r="A473" t="s">
        <v>1068</v>
      </c>
      <c r="B473" t="s">
        <v>1069</v>
      </c>
      <c r="C473" t="s">
        <v>1691</v>
      </c>
      <c r="D473" t="s">
        <v>1070</v>
      </c>
      <c r="E473">
        <v>13855</v>
      </c>
      <c r="F473">
        <v>70.16966517519252</v>
      </c>
      <c r="G473">
        <v>70.16966517519252</v>
      </c>
      <c r="H473">
        <f t="shared" si="24"/>
        <v>13.855</v>
      </c>
      <c r="I473">
        <f t="shared" si="25"/>
        <v>7.0169665175192519E-2</v>
      </c>
      <c r="J473">
        <f t="shared" si="26"/>
        <v>7.0169665175192519E-2</v>
      </c>
      <c r="K473">
        <v>273.97769922755657</v>
      </c>
      <c r="L473">
        <v>262.31822917237031</v>
      </c>
      <c r="M473">
        <v>164.85662293446785</v>
      </c>
      <c r="N473" t="s">
        <v>1040</v>
      </c>
      <c r="O473">
        <v>1</v>
      </c>
      <c r="P473" t="s">
        <v>1041</v>
      </c>
      <c r="Q473" t="s">
        <v>1040</v>
      </c>
      <c r="R473" t="s">
        <v>1042</v>
      </c>
      <c r="S473" t="s">
        <v>1043</v>
      </c>
      <c r="T473" t="s">
        <v>1042</v>
      </c>
      <c r="U473" t="s">
        <v>1040</v>
      </c>
      <c r="V473" t="s">
        <v>1</v>
      </c>
      <c r="W473" t="s">
        <v>1040</v>
      </c>
      <c r="X473" t="s">
        <v>1040</v>
      </c>
      <c r="Y473" t="s">
        <v>1</v>
      </c>
      <c r="Z473" t="s">
        <v>1094</v>
      </c>
      <c r="AC473" s="121"/>
    </row>
    <row r="474" spans="1:29">
      <c r="A474" t="s">
        <v>1068</v>
      </c>
      <c r="B474" t="s">
        <v>1069</v>
      </c>
      <c r="C474" t="s">
        <v>1691</v>
      </c>
      <c r="D474" t="s">
        <v>1070</v>
      </c>
      <c r="E474">
        <v>14465</v>
      </c>
      <c r="F474">
        <v>73.095734638061387</v>
      </c>
      <c r="G474">
        <v>73.095734638061387</v>
      </c>
      <c r="H474">
        <f t="shared" si="24"/>
        <v>14.465</v>
      </c>
      <c r="I474">
        <f t="shared" si="25"/>
        <v>7.3095734638061391E-2</v>
      </c>
      <c r="J474">
        <f t="shared" si="26"/>
        <v>7.3095734638061391E-2</v>
      </c>
      <c r="K474">
        <v>254.48489116947582</v>
      </c>
      <c r="L474">
        <v>256.34053832164341</v>
      </c>
      <c r="M474">
        <v>155.77230908675699</v>
      </c>
      <c r="N474" t="s">
        <v>1040</v>
      </c>
      <c r="O474">
        <v>1</v>
      </c>
      <c r="P474" t="s">
        <v>1041</v>
      </c>
      <c r="Q474" t="s">
        <v>1040</v>
      </c>
      <c r="R474" t="s">
        <v>1042</v>
      </c>
      <c r="S474" t="s">
        <v>1043</v>
      </c>
      <c r="T474" t="s">
        <v>1042</v>
      </c>
      <c r="U474" t="s">
        <v>1040</v>
      </c>
      <c r="V474" t="s">
        <v>1</v>
      </c>
      <c r="W474" t="s">
        <v>1040</v>
      </c>
      <c r="X474" t="s">
        <v>1040</v>
      </c>
      <c r="Y474" t="s">
        <v>1</v>
      </c>
      <c r="Z474" t="s">
        <v>1094</v>
      </c>
      <c r="AC474" s="121"/>
    </row>
    <row r="475" spans="1:29">
      <c r="A475" t="s">
        <v>1068</v>
      </c>
      <c r="B475" t="s">
        <v>1069</v>
      </c>
      <c r="C475" t="s">
        <v>1691</v>
      </c>
      <c r="D475" t="s">
        <v>1070</v>
      </c>
      <c r="E475">
        <v>14557</v>
      </c>
      <c r="F475">
        <v>73.536482270431236</v>
      </c>
      <c r="G475">
        <v>73.536482270431236</v>
      </c>
      <c r="H475">
        <f t="shared" si="24"/>
        <v>14.557</v>
      </c>
      <c r="I475">
        <f t="shared" si="25"/>
        <v>7.3536482270431233E-2</v>
      </c>
      <c r="J475">
        <f t="shared" si="26"/>
        <v>7.3536482270431233E-2</v>
      </c>
      <c r="K475">
        <v>157.37475820746695</v>
      </c>
      <c r="L475">
        <v>524.59325491166567</v>
      </c>
      <c r="M475">
        <v>122.06177911010747</v>
      </c>
      <c r="N475" t="s">
        <v>1040</v>
      </c>
      <c r="O475">
        <v>1</v>
      </c>
      <c r="P475" t="s">
        <v>1041</v>
      </c>
      <c r="Q475" t="s">
        <v>1040</v>
      </c>
      <c r="R475" t="s">
        <v>1042</v>
      </c>
      <c r="S475" t="s">
        <v>1043</v>
      </c>
      <c r="T475" t="s">
        <v>1042</v>
      </c>
      <c r="U475" t="s">
        <v>1040</v>
      </c>
      <c r="V475" t="s">
        <v>1</v>
      </c>
      <c r="W475" t="s">
        <v>1040</v>
      </c>
      <c r="X475" t="s">
        <v>1040</v>
      </c>
      <c r="Y475" t="s">
        <v>1</v>
      </c>
      <c r="Z475" t="s">
        <v>1094</v>
      </c>
      <c r="AC475" s="121"/>
    </row>
    <row r="476" spans="1:29">
      <c r="A476" t="s">
        <v>1068</v>
      </c>
      <c r="B476" t="s">
        <v>1069</v>
      </c>
      <c r="C476" t="s">
        <v>1691</v>
      </c>
      <c r="D476" t="s">
        <v>1070</v>
      </c>
      <c r="E476">
        <v>14598</v>
      </c>
      <c r="F476">
        <v>73.732855881294782</v>
      </c>
      <c r="G476">
        <v>73.732855881294782</v>
      </c>
      <c r="H476">
        <f t="shared" si="24"/>
        <v>14.598000000000001</v>
      </c>
      <c r="I476">
        <f t="shared" si="25"/>
        <v>7.3732855881294787E-2</v>
      </c>
      <c r="J476">
        <f t="shared" si="26"/>
        <v>7.3732855881294787E-2</v>
      </c>
      <c r="K476">
        <v>137.29179098363412</v>
      </c>
      <c r="L476">
        <v>485.16185888389839</v>
      </c>
      <c r="M476">
        <v>105.29798128659314</v>
      </c>
      <c r="N476" t="s">
        <v>1040</v>
      </c>
      <c r="O476">
        <v>1</v>
      </c>
      <c r="P476" t="s">
        <v>1041</v>
      </c>
      <c r="Q476" t="s">
        <v>1040</v>
      </c>
      <c r="R476" t="s">
        <v>1042</v>
      </c>
      <c r="S476" t="s">
        <v>1043</v>
      </c>
      <c r="T476" t="s">
        <v>1042</v>
      </c>
      <c r="U476" t="s">
        <v>1040</v>
      </c>
      <c r="V476" t="s">
        <v>1</v>
      </c>
      <c r="W476" t="s">
        <v>1040</v>
      </c>
      <c r="X476" t="s">
        <v>1040</v>
      </c>
      <c r="Y476" t="s">
        <v>1</v>
      </c>
      <c r="Z476" t="s">
        <v>1094</v>
      </c>
      <c r="AC476" s="121"/>
    </row>
    <row r="477" spans="1:29">
      <c r="A477" t="s">
        <v>1068</v>
      </c>
      <c r="B477" t="s">
        <v>1069</v>
      </c>
      <c r="C477" t="s">
        <v>1691</v>
      </c>
      <c r="D477" t="s">
        <v>1070</v>
      </c>
      <c r="E477">
        <v>14645</v>
      </c>
      <c r="F477">
        <v>73.957931954479832</v>
      </c>
      <c r="G477">
        <v>73.957931954479832</v>
      </c>
      <c r="H477">
        <f t="shared" si="24"/>
        <v>14.645</v>
      </c>
      <c r="I477">
        <f t="shared" si="25"/>
        <v>7.3957931954479833E-2</v>
      </c>
      <c r="J477">
        <f t="shared" si="26"/>
        <v>7.3957931954479833E-2</v>
      </c>
      <c r="K477">
        <v>335.48884342976862</v>
      </c>
      <c r="L477">
        <v>322.95804583217466</v>
      </c>
      <c r="M477">
        <v>205.05342972546674</v>
      </c>
      <c r="N477" t="s">
        <v>1040</v>
      </c>
      <c r="O477">
        <v>1</v>
      </c>
      <c r="P477" t="s">
        <v>1041</v>
      </c>
      <c r="Q477" t="s">
        <v>1040</v>
      </c>
      <c r="R477" t="s">
        <v>1042</v>
      </c>
      <c r="S477" t="s">
        <v>1043</v>
      </c>
      <c r="T477" t="s">
        <v>1042</v>
      </c>
      <c r="U477" t="s">
        <v>1040</v>
      </c>
      <c r="V477" t="s">
        <v>1</v>
      </c>
      <c r="W477" t="s">
        <v>1040</v>
      </c>
      <c r="X477" t="s">
        <v>1040</v>
      </c>
      <c r="Y477" t="s">
        <v>1</v>
      </c>
      <c r="Z477" t="s">
        <v>1094</v>
      </c>
      <c r="AC477" s="121"/>
    </row>
    <row r="478" spans="1:29">
      <c r="A478" t="s">
        <v>1068</v>
      </c>
      <c r="B478" t="s">
        <v>1069</v>
      </c>
      <c r="C478" t="s">
        <v>1691</v>
      </c>
      <c r="D478" t="s">
        <v>1070</v>
      </c>
      <c r="E478">
        <v>14692</v>
      </c>
      <c r="F478">
        <v>74.1829706138289</v>
      </c>
      <c r="G478">
        <v>74.1829706138289</v>
      </c>
      <c r="H478">
        <f t="shared" si="24"/>
        <v>14.692</v>
      </c>
      <c r="I478">
        <f t="shared" si="25"/>
        <v>7.4182970613828905E-2</v>
      </c>
      <c r="J478">
        <f t="shared" si="26"/>
        <v>7.4182970613828905E-2</v>
      </c>
      <c r="K478">
        <v>274.14792037275089</v>
      </c>
      <c r="L478">
        <v>256.06873343957244</v>
      </c>
      <c r="M478">
        <v>163.14032665648114</v>
      </c>
      <c r="N478" t="s">
        <v>1040</v>
      </c>
      <c r="O478">
        <v>1</v>
      </c>
      <c r="P478" t="s">
        <v>1041</v>
      </c>
      <c r="Q478" t="s">
        <v>1040</v>
      </c>
      <c r="R478" t="s">
        <v>1042</v>
      </c>
      <c r="S478" t="s">
        <v>1043</v>
      </c>
      <c r="T478" t="s">
        <v>1042</v>
      </c>
      <c r="U478" t="s">
        <v>1040</v>
      </c>
      <c r="V478" t="s">
        <v>1</v>
      </c>
      <c r="W478" t="s">
        <v>1040</v>
      </c>
      <c r="X478" t="s">
        <v>1040</v>
      </c>
      <c r="Y478" t="s">
        <v>1</v>
      </c>
      <c r="Z478" t="s">
        <v>1094</v>
      </c>
      <c r="AC478" s="121"/>
    </row>
    <row r="479" spans="1:29">
      <c r="A479" t="s">
        <v>1068</v>
      </c>
      <c r="B479" t="s">
        <v>1069</v>
      </c>
      <c r="C479" t="s">
        <v>1691</v>
      </c>
      <c r="D479" t="s">
        <v>1070</v>
      </c>
      <c r="E479">
        <v>14779</v>
      </c>
      <c r="F479">
        <v>74.599433236467931</v>
      </c>
      <c r="G479">
        <v>74.599433236467931</v>
      </c>
      <c r="H479">
        <f t="shared" si="24"/>
        <v>14.779</v>
      </c>
      <c r="I479">
        <f t="shared" si="25"/>
        <v>7.4599433236467935E-2</v>
      </c>
      <c r="J479">
        <f t="shared" si="26"/>
        <v>7.4599433236467935E-2</v>
      </c>
      <c r="K479">
        <v>355.2290966563171</v>
      </c>
      <c r="L479">
        <v>349.51686560764244</v>
      </c>
      <c r="M479">
        <v>213.53689889360916</v>
      </c>
      <c r="N479" t="s">
        <v>1040</v>
      </c>
      <c r="O479">
        <v>1</v>
      </c>
      <c r="P479" t="s">
        <v>1041</v>
      </c>
      <c r="Q479" t="s">
        <v>1040</v>
      </c>
      <c r="R479" t="s">
        <v>1042</v>
      </c>
      <c r="S479" t="s">
        <v>1043</v>
      </c>
      <c r="T479" t="s">
        <v>1042</v>
      </c>
      <c r="U479" t="s">
        <v>1040</v>
      </c>
      <c r="V479" t="s">
        <v>1</v>
      </c>
      <c r="W479" t="s">
        <v>1040</v>
      </c>
      <c r="X479" t="s">
        <v>1040</v>
      </c>
      <c r="Y479" t="s">
        <v>1</v>
      </c>
      <c r="Z479" t="s">
        <v>1094</v>
      </c>
      <c r="AC479" s="121"/>
    </row>
    <row r="480" spans="1:29">
      <c r="A480" t="s">
        <v>1068</v>
      </c>
      <c r="B480" t="s">
        <v>1069</v>
      </c>
      <c r="C480" t="s">
        <v>1691</v>
      </c>
      <c r="D480" t="s">
        <v>1070</v>
      </c>
      <c r="E480">
        <v>15030</v>
      </c>
      <c r="F480">
        <v>75.800242978260755</v>
      </c>
      <c r="G480">
        <v>75.800242978260755</v>
      </c>
      <c r="H480">
        <f t="shared" si="24"/>
        <v>15.03</v>
      </c>
      <c r="I480">
        <f t="shared" si="25"/>
        <v>7.5800242978260754E-2</v>
      </c>
      <c r="J480">
        <f t="shared" si="26"/>
        <v>7.5800242978260754E-2</v>
      </c>
      <c r="K480">
        <v>343.14265609273173</v>
      </c>
      <c r="L480">
        <v>321.81071360820226</v>
      </c>
      <c r="M480">
        <v>209.4040680019329</v>
      </c>
      <c r="N480" t="s">
        <v>1040</v>
      </c>
      <c r="O480">
        <v>1</v>
      </c>
      <c r="P480" t="s">
        <v>1041</v>
      </c>
      <c r="Q480" t="s">
        <v>1040</v>
      </c>
      <c r="R480" t="s">
        <v>1042</v>
      </c>
      <c r="S480" t="s">
        <v>1043</v>
      </c>
      <c r="T480" t="s">
        <v>1042</v>
      </c>
      <c r="U480" t="s">
        <v>1040</v>
      </c>
      <c r="V480" t="s">
        <v>1</v>
      </c>
      <c r="W480" t="s">
        <v>1040</v>
      </c>
      <c r="X480" t="s">
        <v>1040</v>
      </c>
      <c r="Y480" t="s">
        <v>1</v>
      </c>
      <c r="Z480" t="s">
        <v>1094</v>
      </c>
      <c r="AC480" s="121"/>
    </row>
    <row r="481" spans="1:29">
      <c r="A481" t="s">
        <v>1068</v>
      </c>
      <c r="B481" t="s">
        <v>1069</v>
      </c>
      <c r="C481" t="s">
        <v>1691</v>
      </c>
      <c r="D481" t="s">
        <v>1070</v>
      </c>
      <c r="E481">
        <v>15749</v>
      </c>
      <c r="F481">
        <v>79.234326522887514</v>
      </c>
      <c r="G481">
        <v>79.234326522887514</v>
      </c>
      <c r="H481">
        <f t="shared" si="24"/>
        <v>15.749000000000001</v>
      </c>
      <c r="I481">
        <f t="shared" si="25"/>
        <v>7.9234326522887519E-2</v>
      </c>
      <c r="J481">
        <f t="shared" si="26"/>
        <v>7.9234326522887519E-2</v>
      </c>
      <c r="K481">
        <v>299.91958733972206</v>
      </c>
      <c r="L481">
        <v>320.65284326941912</v>
      </c>
      <c r="M481">
        <v>187.11005808574419</v>
      </c>
      <c r="N481" t="s">
        <v>1040</v>
      </c>
      <c r="O481">
        <v>1</v>
      </c>
      <c r="P481" t="s">
        <v>1041</v>
      </c>
      <c r="Q481" t="s">
        <v>1040</v>
      </c>
      <c r="R481" t="s">
        <v>1042</v>
      </c>
      <c r="S481" t="s">
        <v>1043</v>
      </c>
      <c r="T481" t="s">
        <v>1042</v>
      </c>
      <c r="U481" t="s">
        <v>1040</v>
      </c>
      <c r="V481" t="s">
        <v>1</v>
      </c>
      <c r="W481" t="s">
        <v>1040</v>
      </c>
      <c r="X481" t="s">
        <v>1040</v>
      </c>
      <c r="Y481" t="s">
        <v>1</v>
      </c>
      <c r="Z481" t="s">
        <v>1094</v>
      </c>
      <c r="AC481" s="121"/>
    </row>
    <row r="482" spans="1:29">
      <c r="A482" t="s">
        <v>1068</v>
      </c>
      <c r="B482" t="s">
        <v>1069</v>
      </c>
      <c r="C482" t="s">
        <v>1691</v>
      </c>
      <c r="D482" t="s">
        <v>1070</v>
      </c>
      <c r="E482">
        <v>16066</v>
      </c>
      <c r="F482">
        <v>80.745779766816113</v>
      </c>
      <c r="G482">
        <v>80.745779766816113</v>
      </c>
      <c r="H482">
        <f t="shared" si="24"/>
        <v>16.065999999999999</v>
      </c>
      <c r="I482">
        <f t="shared" si="25"/>
        <v>8.0745779766816114E-2</v>
      </c>
      <c r="J482">
        <f t="shared" si="26"/>
        <v>8.0745779766816114E-2</v>
      </c>
      <c r="K482">
        <v>339.88137539380079</v>
      </c>
      <c r="L482">
        <v>370.70904104614476</v>
      </c>
      <c r="M482">
        <v>213.78741375072514</v>
      </c>
      <c r="N482" t="s">
        <v>1040</v>
      </c>
      <c r="O482">
        <v>1</v>
      </c>
      <c r="P482" t="s">
        <v>1041</v>
      </c>
      <c r="Q482" t="s">
        <v>1040</v>
      </c>
      <c r="R482" t="s">
        <v>1042</v>
      </c>
      <c r="S482" t="s">
        <v>1043</v>
      </c>
      <c r="T482" t="s">
        <v>1042</v>
      </c>
      <c r="U482" t="s">
        <v>1040</v>
      </c>
      <c r="V482" t="s">
        <v>1</v>
      </c>
      <c r="W482" t="s">
        <v>1040</v>
      </c>
      <c r="X482" t="s">
        <v>1040</v>
      </c>
      <c r="Y482" t="s">
        <v>1</v>
      </c>
      <c r="Z482" t="s">
        <v>1094</v>
      </c>
      <c r="AC482" s="121"/>
    </row>
    <row r="483" spans="1:29">
      <c r="A483" t="s">
        <v>1068</v>
      </c>
      <c r="B483" t="s">
        <v>1069</v>
      </c>
      <c r="C483" t="s">
        <v>1691</v>
      </c>
      <c r="D483" t="s">
        <v>1070</v>
      </c>
      <c r="E483">
        <v>16111</v>
      </c>
      <c r="F483">
        <v>80.96021347659827</v>
      </c>
      <c r="G483">
        <v>80.96021347659827</v>
      </c>
      <c r="H483">
        <f t="shared" si="24"/>
        <v>16.111000000000001</v>
      </c>
      <c r="I483">
        <f t="shared" si="25"/>
        <v>8.0960213476598264E-2</v>
      </c>
      <c r="J483">
        <f t="shared" si="26"/>
        <v>8.0960213476598264E-2</v>
      </c>
      <c r="K483">
        <v>369.81902307796236</v>
      </c>
      <c r="L483">
        <v>352.22389790010243</v>
      </c>
      <c r="M483">
        <v>221.79734775136484</v>
      </c>
      <c r="N483" t="s">
        <v>1040</v>
      </c>
      <c r="O483">
        <v>1</v>
      </c>
      <c r="P483" t="s">
        <v>1041</v>
      </c>
      <c r="Q483" t="s">
        <v>1040</v>
      </c>
      <c r="R483" t="s">
        <v>1042</v>
      </c>
      <c r="S483" t="s">
        <v>1043</v>
      </c>
      <c r="T483" t="s">
        <v>1042</v>
      </c>
      <c r="U483" t="s">
        <v>1040</v>
      </c>
      <c r="V483" t="s">
        <v>1</v>
      </c>
      <c r="W483" t="s">
        <v>1040</v>
      </c>
      <c r="X483" t="s">
        <v>1040</v>
      </c>
      <c r="Y483" t="s">
        <v>1</v>
      </c>
      <c r="Z483" t="s">
        <v>1094</v>
      </c>
      <c r="AC483" s="121"/>
    </row>
    <row r="484" spans="1:29">
      <c r="A484" t="s">
        <v>1068</v>
      </c>
      <c r="B484" t="s">
        <v>1069</v>
      </c>
      <c r="C484" t="s">
        <v>1691</v>
      </c>
      <c r="D484" t="s">
        <v>1070</v>
      </c>
      <c r="E484">
        <v>16132</v>
      </c>
      <c r="F484">
        <v>81.060271918906011</v>
      </c>
      <c r="G484">
        <v>81.060271918906011</v>
      </c>
      <c r="H484">
        <f t="shared" si="24"/>
        <v>16.132000000000001</v>
      </c>
      <c r="I484">
        <f t="shared" si="25"/>
        <v>8.106027191890601E-2</v>
      </c>
      <c r="J484">
        <f t="shared" si="26"/>
        <v>8.106027191890601E-2</v>
      </c>
      <c r="K484">
        <v>313.24988231669681</v>
      </c>
      <c r="L484">
        <v>322.85921980838418</v>
      </c>
      <c r="M484">
        <v>193.54081491313124</v>
      </c>
      <c r="N484" t="s">
        <v>1040</v>
      </c>
      <c r="O484">
        <v>1</v>
      </c>
      <c r="P484" t="s">
        <v>1041</v>
      </c>
      <c r="Q484" t="s">
        <v>1040</v>
      </c>
      <c r="R484" t="s">
        <v>1042</v>
      </c>
      <c r="S484" t="s">
        <v>1043</v>
      </c>
      <c r="T484" t="s">
        <v>1042</v>
      </c>
      <c r="U484" t="s">
        <v>1040</v>
      </c>
      <c r="V484" t="s">
        <v>1</v>
      </c>
      <c r="W484" t="s">
        <v>1040</v>
      </c>
      <c r="X484" t="s">
        <v>1040</v>
      </c>
      <c r="Y484" t="s">
        <v>1</v>
      </c>
      <c r="Z484" t="s">
        <v>1094</v>
      </c>
      <c r="AC484" s="121"/>
    </row>
    <row r="485" spans="1:29">
      <c r="A485" t="s">
        <v>1068</v>
      </c>
      <c r="B485" t="s">
        <v>1069</v>
      </c>
      <c r="C485" t="s">
        <v>1691</v>
      </c>
      <c r="D485" t="s">
        <v>1070</v>
      </c>
      <c r="E485">
        <v>16316</v>
      </c>
      <c r="F485">
        <v>81.936686939146256</v>
      </c>
      <c r="G485">
        <v>81.936686939146256</v>
      </c>
      <c r="H485">
        <f t="shared" si="24"/>
        <v>16.315999999999999</v>
      </c>
      <c r="I485">
        <f t="shared" si="25"/>
        <v>8.1936686939146255E-2</v>
      </c>
      <c r="J485">
        <f t="shared" si="26"/>
        <v>8.1936686939146255E-2</v>
      </c>
      <c r="K485">
        <v>329.93572634455467</v>
      </c>
      <c r="L485">
        <v>346.25536848815028</v>
      </c>
      <c r="M485">
        <v>203.62501644111688</v>
      </c>
      <c r="N485" t="s">
        <v>1040</v>
      </c>
      <c r="O485">
        <v>1</v>
      </c>
      <c r="P485" t="s">
        <v>1041</v>
      </c>
      <c r="Q485" t="s">
        <v>1040</v>
      </c>
      <c r="R485" t="s">
        <v>1042</v>
      </c>
      <c r="S485" t="s">
        <v>1043</v>
      </c>
      <c r="T485" t="s">
        <v>1042</v>
      </c>
      <c r="U485" t="s">
        <v>1040</v>
      </c>
      <c r="V485" t="s">
        <v>1</v>
      </c>
      <c r="W485" t="s">
        <v>1040</v>
      </c>
      <c r="X485" t="s">
        <v>1040</v>
      </c>
      <c r="Y485" t="s">
        <v>1</v>
      </c>
      <c r="Z485" t="s">
        <v>1094</v>
      </c>
      <c r="AC485" s="121"/>
    </row>
    <row r="486" spans="1:29">
      <c r="A486" t="s">
        <v>1068</v>
      </c>
      <c r="B486" t="s">
        <v>1069</v>
      </c>
      <c r="C486" t="s">
        <v>1691</v>
      </c>
      <c r="D486" t="s">
        <v>1070</v>
      </c>
      <c r="E486">
        <v>16428</v>
      </c>
      <c r="F486">
        <v>82.469905971276177</v>
      </c>
      <c r="G486">
        <v>82.469905971276177</v>
      </c>
      <c r="H486">
        <f t="shared" si="24"/>
        <v>16.428000000000001</v>
      </c>
      <c r="I486">
        <f t="shared" si="25"/>
        <v>8.2469905971276181E-2</v>
      </c>
      <c r="J486">
        <f t="shared" si="26"/>
        <v>8.2469905971276181E-2</v>
      </c>
      <c r="K486">
        <v>317.17837248587267</v>
      </c>
      <c r="L486">
        <v>305.59935390299967</v>
      </c>
      <c r="M486">
        <v>187.46097625589385</v>
      </c>
      <c r="N486" t="s">
        <v>1040</v>
      </c>
      <c r="O486">
        <v>1</v>
      </c>
      <c r="P486" t="s">
        <v>1041</v>
      </c>
      <c r="Q486" t="s">
        <v>1040</v>
      </c>
      <c r="R486" t="s">
        <v>1042</v>
      </c>
      <c r="S486" t="s">
        <v>1043</v>
      </c>
      <c r="T486" t="s">
        <v>1042</v>
      </c>
      <c r="U486" t="s">
        <v>1040</v>
      </c>
      <c r="V486" t="s">
        <v>1</v>
      </c>
      <c r="W486" t="s">
        <v>1040</v>
      </c>
      <c r="X486" t="s">
        <v>1040</v>
      </c>
      <c r="Y486" t="s">
        <v>1</v>
      </c>
      <c r="Z486" t="s">
        <v>1094</v>
      </c>
      <c r="AC486" s="121"/>
    </row>
    <row r="487" spans="1:29">
      <c r="A487" t="s">
        <v>1068</v>
      </c>
      <c r="B487" t="s">
        <v>1069</v>
      </c>
      <c r="C487" t="s">
        <v>1691</v>
      </c>
      <c r="D487" t="s">
        <v>1070</v>
      </c>
      <c r="E487">
        <v>16655</v>
      </c>
      <c r="F487">
        <v>83.550050591568407</v>
      </c>
      <c r="G487">
        <v>83.550050591568407</v>
      </c>
      <c r="H487">
        <f t="shared" si="24"/>
        <v>16.655000000000001</v>
      </c>
      <c r="I487">
        <f t="shared" si="25"/>
        <v>8.3550050591568406E-2</v>
      </c>
      <c r="J487">
        <f t="shared" si="26"/>
        <v>8.3550050591568406E-2</v>
      </c>
      <c r="K487">
        <v>267.98103741344357</v>
      </c>
      <c r="L487">
        <v>273.88350114959974</v>
      </c>
      <c r="M487">
        <v>166.86036349559157</v>
      </c>
      <c r="N487" t="s">
        <v>1040</v>
      </c>
      <c r="O487">
        <v>1</v>
      </c>
      <c r="P487" t="s">
        <v>1041</v>
      </c>
      <c r="Q487" t="s">
        <v>1040</v>
      </c>
      <c r="R487" t="s">
        <v>1042</v>
      </c>
      <c r="S487" t="s">
        <v>1043</v>
      </c>
      <c r="T487" t="s">
        <v>1042</v>
      </c>
      <c r="U487" t="s">
        <v>1040</v>
      </c>
      <c r="V487" t="s">
        <v>1</v>
      </c>
      <c r="W487" t="s">
        <v>1040</v>
      </c>
      <c r="X487" t="s">
        <v>1040</v>
      </c>
      <c r="Y487" t="s">
        <v>1</v>
      </c>
      <c r="Z487" t="s">
        <v>1094</v>
      </c>
      <c r="AC487" s="121"/>
    </row>
    <row r="488" spans="1:29">
      <c r="A488" t="s">
        <v>1068</v>
      </c>
      <c r="B488" t="s">
        <v>1069</v>
      </c>
      <c r="C488" t="s">
        <v>1691</v>
      </c>
      <c r="D488" t="s">
        <v>1070</v>
      </c>
      <c r="E488">
        <v>16844</v>
      </c>
      <c r="F488">
        <v>84.448795984971255</v>
      </c>
      <c r="G488">
        <v>84.448795984971255</v>
      </c>
      <c r="H488">
        <f t="shared" si="24"/>
        <v>16.844000000000001</v>
      </c>
      <c r="I488">
        <f t="shared" si="25"/>
        <v>8.4448795984971251E-2</v>
      </c>
      <c r="J488">
        <f t="shared" si="26"/>
        <v>8.4448795984971251E-2</v>
      </c>
      <c r="K488">
        <v>165.79724459806232</v>
      </c>
      <c r="L488">
        <v>561.97903367077458</v>
      </c>
      <c r="M488">
        <v>127.54748050052319</v>
      </c>
      <c r="N488" t="s">
        <v>1040</v>
      </c>
      <c r="O488">
        <v>1</v>
      </c>
      <c r="P488" t="s">
        <v>1041</v>
      </c>
      <c r="Q488" t="s">
        <v>1040</v>
      </c>
      <c r="R488" t="s">
        <v>1042</v>
      </c>
      <c r="S488" t="s">
        <v>1043</v>
      </c>
      <c r="T488" t="s">
        <v>1042</v>
      </c>
      <c r="U488" t="s">
        <v>1040</v>
      </c>
      <c r="V488" t="s">
        <v>1</v>
      </c>
      <c r="W488" t="s">
        <v>1040</v>
      </c>
      <c r="X488" t="s">
        <v>1040</v>
      </c>
      <c r="Y488" t="s">
        <v>1</v>
      </c>
      <c r="Z488" t="s">
        <v>1094</v>
      </c>
      <c r="AC488" s="121"/>
    </row>
    <row r="489" spans="1:29">
      <c r="A489" t="s">
        <v>1068</v>
      </c>
      <c r="B489" t="s">
        <v>1069</v>
      </c>
      <c r="C489" t="s">
        <v>1691</v>
      </c>
      <c r="D489" t="s">
        <v>1070</v>
      </c>
      <c r="E489">
        <v>17014</v>
      </c>
      <c r="F489">
        <v>85.256745012507139</v>
      </c>
      <c r="G489">
        <v>85.256745012507139</v>
      </c>
      <c r="H489">
        <f t="shared" si="24"/>
        <v>17.013999999999999</v>
      </c>
      <c r="I489">
        <f t="shared" si="25"/>
        <v>8.5256745012507143E-2</v>
      </c>
      <c r="J489">
        <f t="shared" si="26"/>
        <v>8.5256745012507143E-2</v>
      </c>
      <c r="K489">
        <v>144.76123184650743</v>
      </c>
      <c r="L489">
        <v>499.36534635128186</v>
      </c>
      <c r="M489">
        <v>112.25858726938559</v>
      </c>
      <c r="N489" t="s">
        <v>1040</v>
      </c>
      <c r="O489">
        <v>1</v>
      </c>
      <c r="P489" t="s">
        <v>1041</v>
      </c>
      <c r="Q489" t="s">
        <v>1040</v>
      </c>
      <c r="R489" t="s">
        <v>1042</v>
      </c>
      <c r="S489" t="s">
        <v>1043</v>
      </c>
      <c r="T489" t="s">
        <v>1042</v>
      </c>
      <c r="U489" t="s">
        <v>1040</v>
      </c>
      <c r="V489" t="s">
        <v>1</v>
      </c>
      <c r="W489" t="s">
        <v>1040</v>
      </c>
      <c r="X489" t="s">
        <v>1040</v>
      </c>
      <c r="Y489" t="s">
        <v>1</v>
      </c>
      <c r="Z489" t="s">
        <v>1094</v>
      </c>
      <c r="AC489" s="121"/>
    </row>
    <row r="490" spans="1:29">
      <c r="A490" t="s">
        <v>1068</v>
      </c>
      <c r="B490" t="s">
        <v>1069</v>
      </c>
      <c r="C490" t="s">
        <v>1691</v>
      </c>
      <c r="D490" t="s">
        <v>1070</v>
      </c>
      <c r="E490">
        <v>17376</v>
      </c>
      <c r="F490">
        <v>86.975813653058111</v>
      </c>
      <c r="G490">
        <v>86.975813653058111</v>
      </c>
      <c r="H490">
        <f t="shared" si="24"/>
        <v>17.376000000000001</v>
      </c>
      <c r="I490">
        <f t="shared" si="25"/>
        <v>8.6975813653058107E-2</v>
      </c>
      <c r="J490">
        <f t="shared" si="26"/>
        <v>8.6975813653058107E-2</v>
      </c>
      <c r="K490">
        <v>136.94055270442851</v>
      </c>
      <c r="L490">
        <v>440.87230499403773</v>
      </c>
      <c r="M490">
        <v>105.13542642224304</v>
      </c>
      <c r="N490" t="s">
        <v>1040</v>
      </c>
      <c r="O490">
        <v>1</v>
      </c>
      <c r="P490" t="s">
        <v>1041</v>
      </c>
      <c r="Q490" t="s">
        <v>1040</v>
      </c>
      <c r="R490" t="s">
        <v>1042</v>
      </c>
      <c r="S490" t="s">
        <v>1043</v>
      </c>
      <c r="T490" t="s">
        <v>1042</v>
      </c>
      <c r="U490" t="s">
        <v>1040</v>
      </c>
      <c r="V490" t="s">
        <v>1</v>
      </c>
      <c r="W490" t="s">
        <v>1040</v>
      </c>
      <c r="X490" t="s">
        <v>1040</v>
      </c>
      <c r="Y490" t="s">
        <v>1</v>
      </c>
      <c r="Z490" t="s">
        <v>1094</v>
      </c>
      <c r="AC490" s="121"/>
    </row>
    <row r="491" spans="1:29">
      <c r="A491" t="s">
        <v>1068</v>
      </c>
      <c r="B491" t="s">
        <v>1069</v>
      </c>
      <c r="C491" t="s">
        <v>1691</v>
      </c>
      <c r="D491" t="s">
        <v>1070</v>
      </c>
      <c r="E491">
        <v>17484</v>
      </c>
      <c r="F491">
        <v>87.488323993353589</v>
      </c>
      <c r="G491">
        <v>87.488323993353589</v>
      </c>
      <c r="H491">
        <f t="shared" si="24"/>
        <v>17.484000000000002</v>
      </c>
      <c r="I491">
        <f t="shared" si="25"/>
        <v>8.7488323993353587E-2</v>
      </c>
      <c r="J491">
        <f t="shared" si="26"/>
        <v>8.7488323993353587E-2</v>
      </c>
      <c r="K491">
        <v>159.27990255257211</v>
      </c>
      <c r="L491">
        <v>562.27731303530879</v>
      </c>
      <c r="M491">
        <v>122.60527876281245</v>
      </c>
      <c r="N491" t="s">
        <v>1040</v>
      </c>
      <c r="O491">
        <v>1</v>
      </c>
      <c r="P491" t="s">
        <v>1041</v>
      </c>
      <c r="Q491" t="s">
        <v>1040</v>
      </c>
      <c r="R491" t="s">
        <v>1042</v>
      </c>
      <c r="S491" t="s">
        <v>1043</v>
      </c>
      <c r="T491" t="s">
        <v>1042</v>
      </c>
      <c r="U491" t="s">
        <v>1040</v>
      </c>
      <c r="V491" t="s">
        <v>1</v>
      </c>
      <c r="W491" t="s">
        <v>1040</v>
      </c>
      <c r="X491" t="s">
        <v>1040</v>
      </c>
      <c r="Y491" t="s">
        <v>1</v>
      </c>
      <c r="Z491" t="s">
        <v>1094</v>
      </c>
      <c r="AC491" s="121"/>
    </row>
    <row r="492" spans="1:29">
      <c r="A492" t="s">
        <v>1068</v>
      </c>
      <c r="B492" t="s">
        <v>1069</v>
      </c>
      <c r="C492" t="s">
        <v>1691</v>
      </c>
      <c r="D492" t="s">
        <v>1070</v>
      </c>
      <c r="E492">
        <v>17796</v>
      </c>
      <c r="F492">
        <v>88.967992121709926</v>
      </c>
      <c r="G492">
        <v>88.967992121709926</v>
      </c>
      <c r="H492">
        <f t="shared" si="24"/>
        <v>17.795999999999999</v>
      </c>
      <c r="I492">
        <f t="shared" si="25"/>
        <v>8.896799212170993E-2</v>
      </c>
      <c r="J492">
        <f t="shared" si="26"/>
        <v>8.896799212170993E-2</v>
      </c>
      <c r="K492">
        <v>163.08999926692371</v>
      </c>
      <c r="L492">
        <v>560.78535786985117</v>
      </c>
      <c r="M492">
        <v>126.924819090444</v>
      </c>
      <c r="N492" t="s">
        <v>1040</v>
      </c>
      <c r="O492">
        <v>1</v>
      </c>
      <c r="P492" t="s">
        <v>1041</v>
      </c>
      <c r="Q492" t="s">
        <v>1040</v>
      </c>
      <c r="R492" t="s">
        <v>1042</v>
      </c>
      <c r="S492" t="s">
        <v>1043</v>
      </c>
      <c r="T492" t="s">
        <v>1042</v>
      </c>
      <c r="U492" t="s">
        <v>1040</v>
      </c>
      <c r="V492" t="s">
        <v>1</v>
      </c>
      <c r="W492" t="s">
        <v>1040</v>
      </c>
      <c r="X492" t="s">
        <v>1040</v>
      </c>
      <c r="Y492" t="s">
        <v>1</v>
      </c>
      <c r="Z492" t="s">
        <v>1094</v>
      </c>
      <c r="AC492" s="121"/>
    </row>
    <row r="493" spans="1:29">
      <c r="A493" t="s">
        <v>1068</v>
      </c>
      <c r="B493" t="s">
        <v>1069</v>
      </c>
      <c r="C493" t="s">
        <v>1691</v>
      </c>
      <c r="D493" t="s">
        <v>1070</v>
      </c>
      <c r="E493">
        <v>17902</v>
      </c>
      <c r="F493">
        <v>89.470392946739381</v>
      </c>
      <c r="G493">
        <v>89.470392946739381</v>
      </c>
      <c r="H493">
        <f t="shared" si="24"/>
        <v>17.902000000000001</v>
      </c>
      <c r="I493">
        <f t="shared" si="25"/>
        <v>8.9470392946739377E-2</v>
      </c>
      <c r="J493">
        <f t="shared" si="26"/>
        <v>8.9470392946739377E-2</v>
      </c>
      <c r="K493">
        <v>269.40732608821452</v>
      </c>
      <c r="L493">
        <v>273.15031841008897</v>
      </c>
      <c r="M493">
        <v>164.89043690164658</v>
      </c>
      <c r="N493" t="s">
        <v>1040</v>
      </c>
      <c r="O493">
        <v>1</v>
      </c>
      <c r="P493" t="s">
        <v>1041</v>
      </c>
      <c r="Q493" t="s">
        <v>1040</v>
      </c>
      <c r="R493" t="s">
        <v>1042</v>
      </c>
      <c r="S493" t="s">
        <v>1043</v>
      </c>
      <c r="T493" t="s">
        <v>1042</v>
      </c>
      <c r="U493" t="s">
        <v>1040</v>
      </c>
      <c r="V493" t="s">
        <v>1</v>
      </c>
      <c r="W493" t="s">
        <v>1040</v>
      </c>
      <c r="X493" t="s">
        <v>1040</v>
      </c>
      <c r="Y493" t="s">
        <v>1</v>
      </c>
      <c r="Z493" t="s">
        <v>1094</v>
      </c>
      <c r="AC493" s="121"/>
    </row>
    <row r="494" spans="1:29">
      <c r="A494" t="s">
        <v>1068</v>
      </c>
      <c r="B494" t="s">
        <v>1069</v>
      </c>
      <c r="C494" t="s">
        <v>1691</v>
      </c>
      <c r="D494" t="s">
        <v>1070</v>
      </c>
      <c r="E494">
        <v>18435</v>
      </c>
      <c r="F494">
        <v>91.994300090902215</v>
      </c>
      <c r="G494">
        <v>91.994300090902215</v>
      </c>
      <c r="H494">
        <f t="shared" si="24"/>
        <v>18.434999999999999</v>
      </c>
      <c r="I494">
        <f t="shared" si="25"/>
        <v>9.1994300090902217E-2</v>
      </c>
      <c r="J494">
        <f t="shared" si="26"/>
        <v>9.1994300090902217E-2</v>
      </c>
      <c r="K494">
        <v>426.50796509214706</v>
      </c>
      <c r="L494">
        <v>473.78515160227664</v>
      </c>
      <c r="M494">
        <v>265.50743805133857</v>
      </c>
      <c r="N494" t="s">
        <v>1040</v>
      </c>
      <c r="O494">
        <v>1</v>
      </c>
      <c r="P494" t="s">
        <v>1041</v>
      </c>
      <c r="Q494" t="s">
        <v>1040</v>
      </c>
      <c r="R494" t="s">
        <v>1042</v>
      </c>
      <c r="S494" t="s">
        <v>1043</v>
      </c>
      <c r="T494" t="s">
        <v>1042</v>
      </c>
      <c r="U494" t="s">
        <v>1040</v>
      </c>
      <c r="V494" t="s">
        <v>1</v>
      </c>
      <c r="W494" t="s">
        <v>1040</v>
      </c>
      <c r="X494" t="s">
        <v>1040</v>
      </c>
      <c r="Y494" t="s">
        <v>1</v>
      </c>
      <c r="Z494" t="s">
        <v>1094</v>
      </c>
      <c r="AC494" s="121"/>
    </row>
    <row r="495" spans="1:29">
      <c r="A495" t="s">
        <v>1068</v>
      </c>
      <c r="B495" t="s">
        <v>1069</v>
      </c>
      <c r="C495" t="s">
        <v>1691</v>
      </c>
      <c r="D495" t="s">
        <v>1070</v>
      </c>
      <c r="E495">
        <v>18517</v>
      </c>
      <c r="F495">
        <v>92.382255331824979</v>
      </c>
      <c r="G495">
        <v>92.382255331824979</v>
      </c>
      <c r="H495">
        <f t="shared" si="24"/>
        <v>18.516999999999999</v>
      </c>
      <c r="I495">
        <f t="shared" si="25"/>
        <v>9.2382255331824981E-2</v>
      </c>
      <c r="J495">
        <f t="shared" si="26"/>
        <v>9.2382255331824981E-2</v>
      </c>
      <c r="K495">
        <v>276.99400422029214</v>
      </c>
      <c r="L495">
        <v>273.59488029935642</v>
      </c>
      <c r="M495">
        <v>171.90618968727966</v>
      </c>
      <c r="N495" t="s">
        <v>1040</v>
      </c>
      <c r="O495">
        <v>1</v>
      </c>
      <c r="P495" t="s">
        <v>1041</v>
      </c>
      <c r="Q495" t="s">
        <v>1040</v>
      </c>
      <c r="R495" t="s">
        <v>1042</v>
      </c>
      <c r="S495" t="s">
        <v>1043</v>
      </c>
      <c r="T495" t="s">
        <v>1042</v>
      </c>
      <c r="U495" t="s">
        <v>1040</v>
      </c>
      <c r="V495" t="s">
        <v>1</v>
      </c>
      <c r="W495" t="s">
        <v>1040</v>
      </c>
      <c r="X495" t="s">
        <v>1040</v>
      </c>
      <c r="Y495" t="s">
        <v>1</v>
      </c>
      <c r="Z495" t="s">
        <v>1094</v>
      </c>
      <c r="AC495" s="121"/>
    </row>
    <row r="496" spans="1:29">
      <c r="A496" t="s">
        <v>1068</v>
      </c>
      <c r="B496" t="s">
        <v>1069</v>
      </c>
      <c r="C496" t="s">
        <v>1691</v>
      </c>
      <c r="D496" t="s">
        <v>1070</v>
      </c>
      <c r="E496">
        <v>18594</v>
      </c>
      <c r="F496">
        <v>92.746473748137248</v>
      </c>
      <c r="G496">
        <v>92.746473748137248</v>
      </c>
      <c r="H496">
        <f t="shared" si="24"/>
        <v>18.594000000000001</v>
      </c>
      <c r="I496">
        <f t="shared" si="25"/>
        <v>9.2746473748137243E-2</v>
      </c>
      <c r="J496">
        <f t="shared" si="26"/>
        <v>9.2746473748137243E-2</v>
      </c>
      <c r="K496">
        <v>251.96295860223304</v>
      </c>
      <c r="L496">
        <v>262.80906650552595</v>
      </c>
      <c r="M496">
        <v>154.8848115659664</v>
      </c>
      <c r="N496" t="s">
        <v>1040</v>
      </c>
      <c r="O496">
        <v>1</v>
      </c>
      <c r="P496" t="s">
        <v>1041</v>
      </c>
      <c r="Q496" t="s">
        <v>1040</v>
      </c>
      <c r="R496" t="s">
        <v>1042</v>
      </c>
      <c r="S496" t="s">
        <v>1043</v>
      </c>
      <c r="T496" t="s">
        <v>1042</v>
      </c>
      <c r="U496" t="s">
        <v>1040</v>
      </c>
      <c r="V496" t="s">
        <v>1</v>
      </c>
      <c r="W496" t="s">
        <v>1040</v>
      </c>
      <c r="X496" t="s">
        <v>1040</v>
      </c>
      <c r="Y496" t="s">
        <v>1</v>
      </c>
      <c r="Z496" t="s">
        <v>1094</v>
      </c>
      <c r="AC496" s="121"/>
    </row>
    <row r="497" spans="1:29">
      <c r="A497" t="s">
        <v>1068</v>
      </c>
      <c r="B497" t="s">
        <v>1069</v>
      </c>
      <c r="C497" t="s">
        <v>1691</v>
      </c>
      <c r="D497" t="s">
        <v>1070</v>
      </c>
      <c r="E497">
        <v>18679</v>
      </c>
      <c r="F497">
        <v>93.1484423359272</v>
      </c>
      <c r="G497">
        <v>93.1484423359272</v>
      </c>
      <c r="H497">
        <f t="shared" si="24"/>
        <v>18.678999999999998</v>
      </c>
      <c r="I497">
        <f t="shared" si="25"/>
        <v>9.3148442335927201E-2</v>
      </c>
      <c r="J497">
        <f t="shared" si="26"/>
        <v>9.3148442335927201E-2</v>
      </c>
      <c r="K497">
        <v>252.76745789106727</v>
      </c>
      <c r="L497">
        <v>257.1017241969887</v>
      </c>
      <c r="M497">
        <v>156.4591417447192</v>
      </c>
      <c r="N497" t="s">
        <v>1040</v>
      </c>
      <c r="O497">
        <v>1</v>
      </c>
      <c r="P497" t="s">
        <v>1041</v>
      </c>
      <c r="Q497" t="s">
        <v>1040</v>
      </c>
      <c r="R497" t="s">
        <v>1042</v>
      </c>
      <c r="S497" t="s">
        <v>1043</v>
      </c>
      <c r="T497" t="s">
        <v>1042</v>
      </c>
      <c r="U497" t="s">
        <v>1040</v>
      </c>
      <c r="V497" t="s">
        <v>1</v>
      </c>
      <c r="W497" t="s">
        <v>1040</v>
      </c>
      <c r="X497" t="s">
        <v>1040</v>
      </c>
      <c r="Y497" t="s">
        <v>1</v>
      </c>
      <c r="Z497" t="s">
        <v>1094</v>
      </c>
      <c r="AC497" s="121"/>
    </row>
    <row r="498" spans="1:29">
      <c r="A498" t="s">
        <v>1068</v>
      </c>
      <c r="B498" t="s">
        <v>1069</v>
      </c>
      <c r="C498" t="s">
        <v>1691</v>
      </c>
      <c r="D498" t="s">
        <v>1070</v>
      </c>
      <c r="E498">
        <v>18774</v>
      </c>
      <c r="F498">
        <v>93.597589251263727</v>
      </c>
      <c r="G498">
        <v>93.597589251263727</v>
      </c>
      <c r="H498">
        <f t="shared" si="24"/>
        <v>18.774000000000001</v>
      </c>
      <c r="I498">
        <f t="shared" si="25"/>
        <v>9.3597589251263727E-2</v>
      </c>
      <c r="J498">
        <f t="shared" si="26"/>
        <v>9.3597589251263727E-2</v>
      </c>
      <c r="K498">
        <v>520.60178915102904</v>
      </c>
      <c r="L498">
        <v>558.85278442856099</v>
      </c>
      <c r="M498">
        <v>321.8202769667426</v>
      </c>
      <c r="N498" t="s">
        <v>1040</v>
      </c>
      <c r="O498">
        <v>1</v>
      </c>
      <c r="P498" t="s">
        <v>1041</v>
      </c>
      <c r="Q498" t="s">
        <v>1040</v>
      </c>
      <c r="R498" t="s">
        <v>1042</v>
      </c>
      <c r="S498" t="s">
        <v>1043</v>
      </c>
      <c r="T498" t="s">
        <v>1042</v>
      </c>
      <c r="U498" t="s">
        <v>1040</v>
      </c>
      <c r="V498" t="s">
        <v>1</v>
      </c>
      <c r="W498" t="s">
        <v>1040</v>
      </c>
      <c r="X498" t="s">
        <v>1040</v>
      </c>
      <c r="Y498" t="s">
        <v>1</v>
      </c>
      <c r="Z498" t="s">
        <v>1094</v>
      </c>
      <c r="AC498" s="121"/>
    </row>
    <row r="499" spans="1:29">
      <c r="A499" t="s">
        <v>1068</v>
      </c>
      <c r="B499" t="s">
        <v>1069</v>
      </c>
      <c r="C499" t="s">
        <v>1691</v>
      </c>
      <c r="D499" t="s">
        <v>1070</v>
      </c>
      <c r="E499">
        <v>19146</v>
      </c>
      <c r="F499">
        <v>95.355226861544125</v>
      </c>
      <c r="G499">
        <v>95.355226861544125</v>
      </c>
      <c r="H499">
        <f t="shared" si="24"/>
        <v>19.146000000000001</v>
      </c>
      <c r="I499">
        <f t="shared" si="25"/>
        <v>9.5355226861544129E-2</v>
      </c>
      <c r="J499">
        <f t="shared" si="26"/>
        <v>9.5355226861544129E-2</v>
      </c>
      <c r="K499">
        <v>301.89112679048316</v>
      </c>
      <c r="L499">
        <v>304.22266213648192</v>
      </c>
      <c r="M499">
        <v>185.16013819666108</v>
      </c>
      <c r="N499" t="s">
        <v>1040</v>
      </c>
      <c r="O499">
        <v>1</v>
      </c>
      <c r="P499" t="s">
        <v>1041</v>
      </c>
      <c r="Q499" t="s">
        <v>1040</v>
      </c>
      <c r="R499" t="s">
        <v>1042</v>
      </c>
      <c r="S499" t="s">
        <v>1043</v>
      </c>
      <c r="T499" t="s">
        <v>1042</v>
      </c>
      <c r="U499" t="s">
        <v>1040</v>
      </c>
      <c r="V499" t="s">
        <v>1</v>
      </c>
      <c r="W499" t="s">
        <v>1040</v>
      </c>
      <c r="X499" t="s">
        <v>1040</v>
      </c>
      <c r="Y499" t="s">
        <v>1</v>
      </c>
      <c r="Z499" t="s">
        <v>1094</v>
      </c>
      <c r="AC499" s="121"/>
    </row>
    <row r="500" spans="1:29">
      <c r="A500" t="s">
        <v>1068</v>
      </c>
      <c r="B500" t="s">
        <v>1069</v>
      </c>
      <c r="C500" t="s">
        <v>1691</v>
      </c>
      <c r="D500" t="s">
        <v>1070</v>
      </c>
      <c r="E500">
        <v>19226</v>
      </c>
      <c r="F500">
        <v>95.732981193600111</v>
      </c>
      <c r="G500">
        <v>95.732981193600111</v>
      </c>
      <c r="H500">
        <f t="shared" si="24"/>
        <v>19.225999999999999</v>
      </c>
      <c r="I500">
        <f t="shared" si="25"/>
        <v>9.5732981193600117E-2</v>
      </c>
      <c r="J500">
        <f t="shared" si="26"/>
        <v>9.5732981193600117E-2</v>
      </c>
      <c r="K500">
        <v>309.00545270763843</v>
      </c>
      <c r="L500">
        <v>323.94630152259987</v>
      </c>
      <c r="M500">
        <v>190.67135104680776</v>
      </c>
      <c r="N500" t="s">
        <v>1040</v>
      </c>
      <c r="O500">
        <v>1</v>
      </c>
      <c r="P500" t="s">
        <v>1041</v>
      </c>
      <c r="Q500" t="s">
        <v>1040</v>
      </c>
      <c r="R500" t="s">
        <v>1042</v>
      </c>
      <c r="S500" t="s">
        <v>1043</v>
      </c>
      <c r="T500" t="s">
        <v>1042</v>
      </c>
      <c r="U500" t="s">
        <v>1040</v>
      </c>
      <c r="V500" t="s">
        <v>1</v>
      </c>
      <c r="W500" t="s">
        <v>1040</v>
      </c>
      <c r="X500" t="s">
        <v>1040</v>
      </c>
      <c r="Y500" t="s">
        <v>1</v>
      </c>
      <c r="Z500" t="s">
        <v>1094</v>
      </c>
      <c r="AC500" s="121"/>
    </row>
    <row r="501" spans="1:29">
      <c r="A501" t="s">
        <v>1068</v>
      </c>
      <c r="B501" t="s">
        <v>1069</v>
      </c>
      <c r="C501" t="s">
        <v>1691</v>
      </c>
      <c r="D501" t="s">
        <v>1070</v>
      </c>
      <c r="E501">
        <v>19296</v>
      </c>
      <c r="F501">
        <v>96.06344943773999</v>
      </c>
      <c r="G501">
        <v>96.06344943773999</v>
      </c>
      <c r="H501">
        <f t="shared" si="24"/>
        <v>19.295999999999999</v>
      </c>
      <c r="I501">
        <f t="shared" si="25"/>
        <v>9.6063449437739992E-2</v>
      </c>
      <c r="J501">
        <f t="shared" si="26"/>
        <v>9.6063449437739992E-2</v>
      </c>
      <c r="K501">
        <v>372.48590674280058</v>
      </c>
      <c r="L501">
        <v>392.74162407619065</v>
      </c>
      <c r="M501">
        <v>227.83612031896166</v>
      </c>
      <c r="N501" t="s">
        <v>1040</v>
      </c>
      <c r="O501">
        <v>1</v>
      </c>
      <c r="P501" t="s">
        <v>1041</v>
      </c>
      <c r="Q501" t="s">
        <v>1040</v>
      </c>
      <c r="R501" t="s">
        <v>1042</v>
      </c>
      <c r="S501" t="s">
        <v>1043</v>
      </c>
      <c r="T501" t="s">
        <v>1042</v>
      </c>
      <c r="U501" t="s">
        <v>1040</v>
      </c>
      <c r="V501" t="s">
        <v>1</v>
      </c>
      <c r="W501" t="s">
        <v>1040</v>
      </c>
      <c r="X501" t="s">
        <v>1040</v>
      </c>
      <c r="Y501" t="s">
        <v>1</v>
      </c>
      <c r="Z501" t="s">
        <v>1094</v>
      </c>
      <c r="AC501" s="121"/>
    </row>
    <row r="502" spans="1:29">
      <c r="A502" t="s">
        <v>1068</v>
      </c>
      <c r="B502" t="s">
        <v>1069</v>
      </c>
      <c r="C502" t="s">
        <v>1691</v>
      </c>
      <c r="D502" t="s">
        <v>1070</v>
      </c>
      <c r="E502">
        <v>19816</v>
      </c>
      <c r="F502">
        <v>98.516428146360056</v>
      </c>
      <c r="G502">
        <v>98.516428146360056</v>
      </c>
      <c r="H502">
        <f t="shared" si="24"/>
        <v>19.815999999999999</v>
      </c>
      <c r="I502">
        <f t="shared" si="25"/>
        <v>9.8516428146360052E-2</v>
      </c>
      <c r="J502">
        <f t="shared" si="26"/>
        <v>9.8516428146360052E-2</v>
      </c>
      <c r="K502">
        <v>288.02264321455596</v>
      </c>
      <c r="L502">
        <v>307.45329318278129</v>
      </c>
      <c r="M502">
        <v>179.66555330046816</v>
      </c>
      <c r="N502" t="s">
        <v>1040</v>
      </c>
      <c r="O502">
        <v>1</v>
      </c>
      <c r="P502" t="s">
        <v>1041</v>
      </c>
      <c r="Q502" t="s">
        <v>1040</v>
      </c>
      <c r="R502" t="s">
        <v>1042</v>
      </c>
      <c r="S502" t="s">
        <v>1043</v>
      </c>
      <c r="T502" t="s">
        <v>1042</v>
      </c>
      <c r="U502" t="s">
        <v>1040</v>
      </c>
      <c r="V502" t="s">
        <v>1</v>
      </c>
      <c r="W502" t="s">
        <v>1040</v>
      </c>
      <c r="X502" t="s">
        <v>1040</v>
      </c>
      <c r="Y502" t="s">
        <v>1</v>
      </c>
      <c r="Z502" t="s">
        <v>1094</v>
      </c>
      <c r="AC502" s="121"/>
    </row>
    <row r="503" spans="1:29">
      <c r="A503" t="s">
        <v>1068</v>
      </c>
      <c r="B503" t="s">
        <v>1069</v>
      </c>
      <c r="C503" t="s">
        <v>1691</v>
      </c>
      <c r="D503" t="s">
        <v>1070</v>
      </c>
      <c r="E503">
        <v>19934</v>
      </c>
      <c r="F503">
        <v>99.072598423663678</v>
      </c>
      <c r="G503">
        <v>99.072598423663678</v>
      </c>
      <c r="H503">
        <f t="shared" si="24"/>
        <v>19.934000000000001</v>
      </c>
      <c r="I503">
        <f t="shared" si="25"/>
        <v>9.9072598423663671E-2</v>
      </c>
      <c r="J503">
        <f t="shared" si="26"/>
        <v>9.9072598423663671E-2</v>
      </c>
      <c r="K503">
        <v>340.32132550309842</v>
      </c>
      <c r="L503">
        <v>383.31670444621471</v>
      </c>
      <c r="M503">
        <v>214.76578508256156</v>
      </c>
      <c r="N503" t="s">
        <v>1040</v>
      </c>
      <c r="O503">
        <v>1</v>
      </c>
      <c r="P503" t="s">
        <v>1041</v>
      </c>
      <c r="Q503" t="s">
        <v>1040</v>
      </c>
      <c r="R503" t="s">
        <v>1042</v>
      </c>
      <c r="S503" t="s">
        <v>1043</v>
      </c>
      <c r="T503" t="s">
        <v>1042</v>
      </c>
      <c r="U503" t="s">
        <v>1040</v>
      </c>
      <c r="V503" t="s">
        <v>1</v>
      </c>
      <c r="W503" t="s">
        <v>1040</v>
      </c>
      <c r="X503" t="s">
        <v>1040</v>
      </c>
      <c r="Y503" t="s">
        <v>1</v>
      </c>
      <c r="Z503" t="s">
        <v>1094</v>
      </c>
      <c r="AC503" s="121"/>
    </row>
    <row r="504" spans="1:29">
      <c r="A504" t="s">
        <v>1068</v>
      </c>
      <c r="B504" t="s">
        <v>1069</v>
      </c>
      <c r="C504" t="s">
        <v>1691</v>
      </c>
      <c r="D504" t="s">
        <v>1070</v>
      </c>
      <c r="E504">
        <v>20876</v>
      </c>
      <c r="F504">
        <v>103.50650656901416</v>
      </c>
      <c r="G504">
        <v>103.50650656901416</v>
      </c>
      <c r="H504">
        <f t="shared" si="24"/>
        <v>20.876000000000001</v>
      </c>
      <c r="I504">
        <f t="shared" si="25"/>
        <v>0.10350650656901417</v>
      </c>
      <c r="J504">
        <f t="shared" si="26"/>
        <v>0.10350650656901417</v>
      </c>
      <c r="K504">
        <v>311.60562726475644</v>
      </c>
      <c r="L504">
        <v>316.87796205101745</v>
      </c>
      <c r="M504">
        <v>193.3180339266419</v>
      </c>
      <c r="N504" t="s">
        <v>1040</v>
      </c>
      <c r="O504">
        <v>1</v>
      </c>
      <c r="P504" t="s">
        <v>1041</v>
      </c>
      <c r="Q504" t="s">
        <v>1040</v>
      </c>
      <c r="R504" t="s">
        <v>1042</v>
      </c>
      <c r="S504" t="s">
        <v>1043</v>
      </c>
      <c r="T504" t="s">
        <v>1042</v>
      </c>
      <c r="U504" t="s">
        <v>1040</v>
      </c>
      <c r="V504" t="s">
        <v>1</v>
      </c>
      <c r="W504" t="s">
        <v>1040</v>
      </c>
      <c r="X504" t="s">
        <v>1040</v>
      </c>
      <c r="Y504" t="s">
        <v>1</v>
      </c>
      <c r="Z504" t="s">
        <v>1094</v>
      </c>
      <c r="AC504" s="121"/>
    </row>
    <row r="505" spans="1:29">
      <c r="A505" t="s">
        <v>1068</v>
      </c>
      <c r="B505" t="s">
        <v>1069</v>
      </c>
      <c r="C505" t="s">
        <v>1691</v>
      </c>
      <c r="D505" t="s">
        <v>1070</v>
      </c>
      <c r="E505">
        <v>21281</v>
      </c>
      <c r="F505">
        <v>105.40959309306164</v>
      </c>
      <c r="G505">
        <v>105.40959309306164</v>
      </c>
      <c r="H505">
        <f t="shared" si="24"/>
        <v>21.280999999999999</v>
      </c>
      <c r="I505">
        <f t="shared" si="25"/>
        <v>0.10540959309306165</v>
      </c>
      <c r="J505">
        <f t="shared" si="26"/>
        <v>0.10540959309306165</v>
      </c>
      <c r="K505">
        <v>296.37654202745642</v>
      </c>
      <c r="L505">
        <v>309.11855426294341</v>
      </c>
      <c r="M505">
        <v>181.97997945640026</v>
      </c>
      <c r="N505" t="s">
        <v>1040</v>
      </c>
      <c r="O505">
        <v>1</v>
      </c>
      <c r="P505" t="s">
        <v>1041</v>
      </c>
      <c r="Q505" t="s">
        <v>1040</v>
      </c>
      <c r="R505" t="s">
        <v>1042</v>
      </c>
      <c r="S505" t="s">
        <v>1043</v>
      </c>
      <c r="T505" t="s">
        <v>1042</v>
      </c>
      <c r="U505" t="s">
        <v>1040</v>
      </c>
      <c r="V505" t="s">
        <v>1</v>
      </c>
      <c r="W505" t="s">
        <v>1040</v>
      </c>
      <c r="X505" t="s">
        <v>1040</v>
      </c>
      <c r="Y505" t="s">
        <v>1</v>
      </c>
      <c r="Z505" t="s">
        <v>1094</v>
      </c>
      <c r="AC505" s="121"/>
    </row>
    <row r="506" spans="1:29">
      <c r="A506" t="s">
        <v>1068</v>
      </c>
      <c r="B506" t="s">
        <v>1069</v>
      </c>
      <c r="C506" t="s">
        <v>1691</v>
      </c>
      <c r="D506" t="s">
        <v>1070</v>
      </c>
      <c r="E506">
        <v>21326</v>
      </c>
      <c r="F506">
        <v>105.62093070795935</v>
      </c>
      <c r="G506">
        <v>105.62093070795935</v>
      </c>
      <c r="H506">
        <f t="shared" si="24"/>
        <v>21.326000000000001</v>
      </c>
      <c r="I506">
        <f t="shared" si="25"/>
        <v>0.10562093070795935</v>
      </c>
      <c r="J506">
        <f t="shared" si="26"/>
        <v>0.10562093070795935</v>
      </c>
      <c r="K506">
        <v>323.99964293469657</v>
      </c>
      <c r="L506">
        <v>336.70181471820092</v>
      </c>
      <c r="M506">
        <v>201.85664622517473</v>
      </c>
      <c r="N506" t="s">
        <v>1040</v>
      </c>
      <c r="O506">
        <v>1</v>
      </c>
      <c r="P506" t="s">
        <v>1041</v>
      </c>
      <c r="Q506" t="s">
        <v>1040</v>
      </c>
      <c r="R506" t="s">
        <v>1042</v>
      </c>
      <c r="S506" t="s">
        <v>1043</v>
      </c>
      <c r="T506" t="s">
        <v>1042</v>
      </c>
      <c r="U506" t="s">
        <v>1040</v>
      </c>
      <c r="V506" t="s">
        <v>1</v>
      </c>
      <c r="W506" t="s">
        <v>1040</v>
      </c>
      <c r="X506" t="s">
        <v>1040</v>
      </c>
      <c r="Y506" t="s">
        <v>1</v>
      </c>
      <c r="Z506" t="s">
        <v>1094</v>
      </c>
      <c r="AC506" s="121"/>
    </row>
    <row r="507" spans="1:29">
      <c r="A507" t="s">
        <v>1068</v>
      </c>
      <c r="B507" t="s">
        <v>1069</v>
      </c>
      <c r="C507" t="s">
        <v>1691</v>
      </c>
      <c r="D507" t="s">
        <v>1070</v>
      </c>
      <c r="E507">
        <v>21468</v>
      </c>
      <c r="F507">
        <v>106.28766708625535</v>
      </c>
      <c r="G507">
        <v>106.28766708625535</v>
      </c>
      <c r="H507">
        <f t="shared" si="24"/>
        <v>21.468</v>
      </c>
      <c r="I507">
        <f t="shared" si="25"/>
        <v>0.10628766708625535</v>
      </c>
      <c r="J507">
        <f t="shared" si="26"/>
        <v>0.10628766708625535</v>
      </c>
      <c r="K507">
        <v>270.57717650257598</v>
      </c>
      <c r="L507">
        <v>281.89099675409534</v>
      </c>
      <c r="M507">
        <v>168.63677040504524</v>
      </c>
      <c r="N507" t="s">
        <v>1040</v>
      </c>
      <c r="O507">
        <v>1</v>
      </c>
      <c r="P507" t="s">
        <v>1041</v>
      </c>
      <c r="Q507" t="s">
        <v>1040</v>
      </c>
      <c r="R507" t="s">
        <v>1042</v>
      </c>
      <c r="S507" t="s">
        <v>1043</v>
      </c>
      <c r="T507" t="s">
        <v>1042</v>
      </c>
      <c r="U507" t="s">
        <v>1040</v>
      </c>
      <c r="V507" t="s">
        <v>1</v>
      </c>
      <c r="W507" t="s">
        <v>1040</v>
      </c>
      <c r="X507" t="s">
        <v>1040</v>
      </c>
      <c r="Y507" t="s">
        <v>1</v>
      </c>
      <c r="Z507" t="s">
        <v>1094</v>
      </c>
      <c r="AC507" s="121"/>
    </row>
    <row r="508" spans="1:29">
      <c r="A508" t="s">
        <v>1068</v>
      </c>
      <c r="B508" t="s">
        <v>1069</v>
      </c>
      <c r="C508" t="s">
        <v>1691</v>
      </c>
      <c r="D508" t="s">
        <v>1070</v>
      </c>
      <c r="E508">
        <v>21755</v>
      </c>
      <c r="F508">
        <v>107.63453012686627</v>
      </c>
      <c r="G508">
        <v>107.63453012686627</v>
      </c>
      <c r="H508">
        <f t="shared" si="24"/>
        <v>21.754999999999999</v>
      </c>
      <c r="I508">
        <f t="shared" si="25"/>
        <v>0.10763453012686627</v>
      </c>
      <c r="J508">
        <f t="shared" si="26"/>
        <v>0.10763453012686627</v>
      </c>
      <c r="K508">
        <v>317.48394536181803</v>
      </c>
      <c r="L508">
        <v>336.20614910112664</v>
      </c>
      <c r="M508">
        <v>199.13300164899786</v>
      </c>
      <c r="N508" t="s">
        <v>1040</v>
      </c>
      <c r="O508">
        <v>1</v>
      </c>
      <c r="P508" t="s">
        <v>1041</v>
      </c>
      <c r="Q508" t="s">
        <v>1040</v>
      </c>
      <c r="R508" t="s">
        <v>1042</v>
      </c>
      <c r="S508" t="s">
        <v>1043</v>
      </c>
      <c r="T508" t="s">
        <v>1042</v>
      </c>
      <c r="U508" t="s">
        <v>1040</v>
      </c>
      <c r="V508" t="s">
        <v>1</v>
      </c>
      <c r="W508" t="s">
        <v>1040</v>
      </c>
      <c r="X508" t="s">
        <v>1040</v>
      </c>
      <c r="Y508" t="s">
        <v>1</v>
      </c>
      <c r="Z508" t="s">
        <v>1094</v>
      </c>
      <c r="AC508" s="121"/>
    </row>
    <row r="509" spans="1:29">
      <c r="A509" t="s">
        <v>1068</v>
      </c>
      <c r="B509" t="s">
        <v>1069</v>
      </c>
      <c r="C509" t="s">
        <v>1691</v>
      </c>
      <c r="D509" t="s">
        <v>1070</v>
      </c>
      <c r="E509">
        <v>23084</v>
      </c>
      <c r="F509">
        <v>113.85959765457375</v>
      </c>
      <c r="G509">
        <v>113.85959765457375</v>
      </c>
      <c r="H509">
        <f t="shared" si="24"/>
        <v>23.084</v>
      </c>
      <c r="I509">
        <f t="shared" si="25"/>
        <v>0.11385959765457375</v>
      </c>
      <c r="J509">
        <f t="shared" si="26"/>
        <v>0.11385959765457375</v>
      </c>
      <c r="K509">
        <v>409.28672291777008</v>
      </c>
      <c r="L509">
        <v>456.95622169871655</v>
      </c>
      <c r="M509">
        <v>250.68418874715405</v>
      </c>
      <c r="N509" t="s">
        <v>1040</v>
      </c>
      <c r="O509">
        <v>1</v>
      </c>
      <c r="P509" t="s">
        <v>1041</v>
      </c>
      <c r="Q509" t="s">
        <v>1040</v>
      </c>
      <c r="R509" t="s">
        <v>1042</v>
      </c>
      <c r="S509" t="s">
        <v>1043</v>
      </c>
      <c r="T509" t="s">
        <v>1042</v>
      </c>
      <c r="U509" t="s">
        <v>1040</v>
      </c>
      <c r="V509" t="s">
        <v>1</v>
      </c>
      <c r="W509" t="s">
        <v>1040</v>
      </c>
      <c r="X509" t="s">
        <v>1040</v>
      </c>
      <c r="Y509" t="s">
        <v>1</v>
      </c>
      <c r="Z509" t="s">
        <v>1094</v>
      </c>
      <c r="AC509" s="121"/>
    </row>
    <row r="510" spans="1:29">
      <c r="A510" t="s">
        <v>1068</v>
      </c>
      <c r="B510" t="s">
        <v>1069</v>
      </c>
      <c r="C510" t="s">
        <v>1691</v>
      </c>
      <c r="D510" t="s">
        <v>1070</v>
      </c>
      <c r="E510">
        <v>23568</v>
      </c>
      <c r="F510">
        <v>116.12199927633982</v>
      </c>
      <c r="G510">
        <v>116.12199927633982</v>
      </c>
      <c r="H510">
        <f t="shared" si="24"/>
        <v>23.568000000000001</v>
      </c>
      <c r="I510">
        <f t="shared" si="25"/>
        <v>0.11612199927633982</v>
      </c>
      <c r="J510">
        <f t="shared" si="26"/>
        <v>0.11612199927633982</v>
      </c>
      <c r="K510">
        <v>293.48948230070778</v>
      </c>
      <c r="L510">
        <v>285.51413987174476</v>
      </c>
      <c r="M510">
        <v>176.69174471409917</v>
      </c>
      <c r="N510" t="s">
        <v>1040</v>
      </c>
      <c r="O510">
        <v>1</v>
      </c>
      <c r="P510" t="s">
        <v>1041</v>
      </c>
      <c r="Q510" t="s">
        <v>1040</v>
      </c>
      <c r="R510" t="s">
        <v>1042</v>
      </c>
      <c r="S510" t="s">
        <v>1043</v>
      </c>
      <c r="T510" t="s">
        <v>1042</v>
      </c>
      <c r="U510" t="s">
        <v>1040</v>
      </c>
      <c r="V510" t="s">
        <v>1</v>
      </c>
      <c r="W510" t="s">
        <v>1040</v>
      </c>
      <c r="X510" t="s">
        <v>1040</v>
      </c>
      <c r="Y510" t="s">
        <v>1</v>
      </c>
      <c r="Z510" t="s">
        <v>1094</v>
      </c>
      <c r="AC510" s="121"/>
    </row>
    <row r="511" spans="1:29">
      <c r="A511" t="s">
        <v>1071</v>
      </c>
      <c r="B511" t="s">
        <v>1072</v>
      </c>
      <c r="C511" t="s">
        <v>1688</v>
      </c>
      <c r="D511" t="s">
        <v>1073</v>
      </c>
      <c r="E511">
        <v>4297</v>
      </c>
      <c r="F511">
        <v>30</v>
      </c>
      <c r="G511">
        <v>30</v>
      </c>
      <c r="H511">
        <f t="shared" si="24"/>
        <v>4.2969999999999997</v>
      </c>
      <c r="I511">
        <f t="shared" si="25"/>
        <v>0.03</v>
      </c>
      <c r="J511">
        <f t="shared" si="26"/>
        <v>0.03</v>
      </c>
      <c r="K511">
        <v>105.58845605826374</v>
      </c>
      <c r="L511">
        <v>331.55646774355841</v>
      </c>
      <c r="M511">
        <v>81.135338435896529</v>
      </c>
      <c r="N511" t="s">
        <v>1040</v>
      </c>
      <c r="O511">
        <v>1</v>
      </c>
      <c r="P511" t="s">
        <v>1041</v>
      </c>
      <c r="Q511" t="s">
        <v>1040</v>
      </c>
      <c r="R511" t="s">
        <v>1042</v>
      </c>
      <c r="S511" t="s">
        <v>1043</v>
      </c>
      <c r="T511" t="s">
        <v>1042</v>
      </c>
      <c r="U511" t="s">
        <v>1040</v>
      </c>
      <c r="V511" t="s">
        <v>1</v>
      </c>
      <c r="W511" t="s">
        <v>1040</v>
      </c>
      <c r="X511" t="s">
        <v>1040</v>
      </c>
      <c r="Y511" t="s">
        <v>1</v>
      </c>
      <c r="Z511" t="s">
        <v>1095</v>
      </c>
      <c r="AC511" s="121"/>
    </row>
    <row r="512" spans="1:29">
      <c r="A512" t="s">
        <v>1071</v>
      </c>
      <c r="B512" t="s">
        <v>1072</v>
      </c>
      <c r="C512" t="s">
        <v>1688</v>
      </c>
      <c r="D512" t="s">
        <v>1073</v>
      </c>
      <c r="E512">
        <v>4624</v>
      </c>
      <c r="F512">
        <v>30</v>
      </c>
      <c r="G512">
        <v>30</v>
      </c>
      <c r="H512">
        <f t="shared" si="24"/>
        <v>4.6239999999999997</v>
      </c>
      <c r="I512">
        <f t="shared" si="25"/>
        <v>0.03</v>
      </c>
      <c r="J512">
        <f t="shared" si="26"/>
        <v>0.03</v>
      </c>
      <c r="K512">
        <v>123.3122279918164</v>
      </c>
      <c r="L512">
        <v>396.48859554314095</v>
      </c>
      <c r="M512">
        <v>93.531133206380005</v>
      </c>
      <c r="N512" t="s">
        <v>1040</v>
      </c>
      <c r="O512">
        <v>1</v>
      </c>
      <c r="P512" t="s">
        <v>1041</v>
      </c>
      <c r="Q512" t="s">
        <v>1040</v>
      </c>
      <c r="R512" t="s">
        <v>1042</v>
      </c>
      <c r="S512" t="s">
        <v>1043</v>
      </c>
      <c r="T512" t="s">
        <v>1042</v>
      </c>
      <c r="U512" t="s">
        <v>1040</v>
      </c>
      <c r="V512" t="s">
        <v>1</v>
      </c>
      <c r="W512" t="s">
        <v>1040</v>
      </c>
      <c r="X512" t="s">
        <v>1040</v>
      </c>
      <c r="Y512" t="s">
        <v>1</v>
      </c>
      <c r="Z512" t="s">
        <v>1095</v>
      </c>
      <c r="AC512" s="121"/>
    </row>
    <row r="513" spans="1:29">
      <c r="A513" t="s">
        <v>1071</v>
      </c>
      <c r="B513" t="s">
        <v>1072</v>
      </c>
      <c r="C513" t="s">
        <v>1688</v>
      </c>
      <c r="D513" t="s">
        <v>1073</v>
      </c>
      <c r="E513">
        <v>5009</v>
      </c>
      <c r="F513">
        <v>40</v>
      </c>
      <c r="G513">
        <v>40</v>
      </c>
      <c r="H513">
        <f t="shared" si="24"/>
        <v>5.0090000000000003</v>
      </c>
      <c r="I513">
        <f t="shared" si="25"/>
        <v>0.04</v>
      </c>
      <c r="J513">
        <f t="shared" si="26"/>
        <v>0.04</v>
      </c>
      <c r="K513">
        <v>123.3877406215577</v>
      </c>
      <c r="L513">
        <v>389.80942946050754</v>
      </c>
      <c r="M513">
        <v>93.651415930976512</v>
      </c>
      <c r="N513" t="s">
        <v>1040</v>
      </c>
      <c r="O513">
        <v>1</v>
      </c>
      <c r="P513" t="s">
        <v>1041</v>
      </c>
      <c r="Q513" t="s">
        <v>1040</v>
      </c>
      <c r="R513" t="s">
        <v>1042</v>
      </c>
      <c r="S513" t="s">
        <v>1043</v>
      </c>
      <c r="T513" t="s">
        <v>1042</v>
      </c>
      <c r="U513" t="s">
        <v>1040</v>
      </c>
      <c r="V513" t="s">
        <v>1</v>
      </c>
      <c r="W513" t="s">
        <v>1040</v>
      </c>
      <c r="X513" t="s">
        <v>1040</v>
      </c>
      <c r="Y513" t="s">
        <v>1</v>
      </c>
      <c r="Z513" t="s">
        <v>1095</v>
      </c>
      <c r="AC513" s="121"/>
    </row>
    <row r="514" spans="1:29">
      <c r="A514" t="s">
        <v>1071</v>
      </c>
      <c r="B514" t="s">
        <v>1072</v>
      </c>
      <c r="C514" t="s">
        <v>1688</v>
      </c>
      <c r="D514" t="s">
        <v>1073</v>
      </c>
      <c r="E514">
        <v>5264</v>
      </c>
      <c r="F514">
        <v>40</v>
      </c>
      <c r="G514">
        <v>40</v>
      </c>
      <c r="H514">
        <f t="shared" si="24"/>
        <v>5.2640000000000002</v>
      </c>
      <c r="I514">
        <f t="shared" si="25"/>
        <v>0.04</v>
      </c>
      <c r="J514">
        <f t="shared" si="26"/>
        <v>0.04</v>
      </c>
      <c r="K514">
        <v>129.85713747603205</v>
      </c>
      <c r="L514">
        <v>403.93899358915456</v>
      </c>
      <c r="M514">
        <v>98.368140778961418</v>
      </c>
      <c r="N514" t="s">
        <v>1040</v>
      </c>
      <c r="O514">
        <v>1</v>
      </c>
      <c r="P514" t="s">
        <v>1041</v>
      </c>
      <c r="Q514" t="s">
        <v>1040</v>
      </c>
      <c r="R514" t="s">
        <v>1042</v>
      </c>
      <c r="S514" t="s">
        <v>1043</v>
      </c>
      <c r="T514" t="s">
        <v>1042</v>
      </c>
      <c r="U514" t="s">
        <v>1040</v>
      </c>
      <c r="V514" t="s">
        <v>1</v>
      </c>
      <c r="W514" t="s">
        <v>1040</v>
      </c>
      <c r="X514" t="s">
        <v>1040</v>
      </c>
      <c r="Y514" t="s">
        <v>1</v>
      </c>
      <c r="Z514" t="s">
        <v>1095</v>
      </c>
      <c r="AC514" s="121"/>
    </row>
    <row r="515" spans="1:29">
      <c r="A515" t="s">
        <v>1071</v>
      </c>
      <c r="B515" t="s">
        <v>1072</v>
      </c>
      <c r="C515" t="s">
        <v>1688</v>
      </c>
      <c r="D515" t="s">
        <v>1073</v>
      </c>
      <c r="E515">
        <v>5549</v>
      </c>
      <c r="F515">
        <v>29.467445870988204</v>
      </c>
      <c r="G515">
        <v>29.467445870988204</v>
      </c>
      <c r="H515">
        <f t="shared" si="24"/>
        <v>5.5490000000000004</v>
      </c>
      <c r="I515">
        <f t="shared" si="25"/>
        <v>2.9467445870988204E-2</v>
      </c>
      <c r="J515">
        <f t="shared" si="26"/>
        <v>2.9467445870988204E-2</v>
      </c>
      <c r="K515">
        <v>131.54993449321142</v>
      </c>
      <c r="L515">
        <v>420.47007615107685</v>
      </c>
      <c r="M515">
        <v>99.37817886345762</v>
      </c>
      <c r="N515" t="s">
        <v>1040</v>
      </c>
      <c r="O515">
        <v>1</v>
      </c>
      <c r="P515" t="s">
        <v>1041</v>
      </c>
      <c r="Q515" t="s">
        <v>1040</v>
      </c>
      <c r="R515" t="s">
        <v>1042</v>
      </c>
      <c r="S515" t="s">
        <v>1043</v>
      </c>
      <c r="T515" t="s">
        <v>1042</v>
      </c>
      <c r="U515" t="s">
        <v>1040</v>
      </c>
      <c r="V515" t="s">
        <v>1</v>
      </c>
      <c r="W515" t="s">
        <v>1040</v>
      </c>
      <c r="X515" t="s">
        <v>1040</v>
      </c>
      <c r="Y515" t="s">
        <v>1</v>
      </c>
      <c r="Z515" t="s">
        <v>1095</v>
      </c>
      <c r="AC515" s="121"/>
    </row>
    <row r="516" spans="1:29">
      <c r="A516" t="s">
        <v>1071</v>
      </c>
      <c r="B516" t="s">
        <v>1072</v>
      </c>
      <c r="C516" t="s">
        <v>1688</v>
      </c>
      <c r="D516" t="s">
        <v>1073</v>
      </c>
      <c r="E516">
        <v>5663</v>
      </c>
      <c r="F516">
        <v>30.041169943006096</v>
      </c>
      <c r="G516">
        <v>30.041169943006096</v>
      </c>
      <c r="H516">
        <f t="shared" ref="H516:H579" si="27">E516/1000</f>
        <v>5.6630000000000003</v>
      </c>
      <c r="I516">
        <f t="shared" ref="I516:I579" si="28">F516/1000</f>
        <v>3.0041169943006096E-2</v>
      </c>
      <c r="J516">
        <f t="shared" ref="J516:J579" si="29">G516/1000</f>
        <v>3.0041169943006096E-2</v>
      </c>
      <c r="K516">
        <v>130.91568810752139</v>
      </c>
      <c r="L516">
        <v>412.07134118811393</v>
      </c>
      <c r="M516">
        <v>100.06524010973368</v>
      </c>
      <c r="N516" t="s">
        <v>1040</v>
      </c>
      <c r="O516">
        <v>1</v>
      </c>
      <c r="P516" t="s">
        <v>1041</v>
      </c>
      <c r="Q516" t="s">
        <v>1040</v>
      </c>
      <c r="R516" t="s">
        <v>1042</v>
      </c>
      <c r="S516" t="s">
        <v>1043</v>
      </c>
      <c r="T516" t="s">
        <v>1042</v>
      </c>
      <c r="U516" t="s">
        <v>1040</v>
      </c>
      <c r="V516" t="s">
        <v>1</v>
      </c>
      <c r="W516" t="s">
        <v>1040</v>
      </c>
      <c r="X516" t="s">
        <v>1040</v>
      </c>
      <c r="Y516" t="s">
        <v>1</v>
      </c>
      <c r="Z516" t="s">
        <v>1095</v>
      </c>
      <c r="AC516" s="121"/>
    </row>
    <row r="517" spans="1:29">
      <c r="A517" t="s">
        <v>1071</v>
      </c>
      <c r="B517" t="s">
        <v>1072</v>
      </c>
      <c r="C517" t="s">
        <v>1688</v>
      </c>
      <c r="D517" t="s">
        <v>1073</v>
      </c>
      <c r="E517">
        <v>5789</v>
      </c>
      <c r="F517">
        <v>30.674590809859733</v>
      </c>
      <c r="G517">
        <v>30.674590809859733</v>
      </c>
      <c r="H517">
        <f t="shared" si="27"/>
        <v>5.7889999999999997</v>
      </c>
      <c r="I517">
        <f t="shared" si="28"/>
        <v>3.0674590809859733E-2</v>
      </c>
      <c r="J517">
        <f t="shared" si="29"/>
        <v>3.0674590809859733E-2</v>
      </c>
      <c r="K517">
        <v>105.09140210863126</v>
      </c>
      <c r="L517">
        <v>322.08755919861568</v>
      </c>
      <c r="M517">
        <v>79.12271979310411</v>
      </c>
      <c r="N517" t="s">
        <v>1040</v>
      </c>
      <c r="O517">
        <v>1</v>
      </c>
      <c r="P517" t="s">
        <v>1041</v>
      </c>
      <c r="Q517" t="s">
        <v>1040</v>
      </c>
      <c r="R517" t="s">
        <v>1042</v>
      </c>
      <c r="S517" t="s">
        <v>1043</v>
      </c>
      <c r="T517" t="s">
        <v>1042</v>
      </c>
      <c r="U517" t="s">
        <v>1040</v>
      </c>
      <c r="V517" t="s">
        <v>1</v>
      </c>
      <c r="W517" t="s">
        <v>1040</v>
      </c>
      <c r="X517" t="s">
        <v>1040</v>
      </c>
      <c r="Y517" t="s">
        <v>1</v>
      </c>
      <c r="Z517" t="s">
        <v>1095</v>
      </c>
      <c r="AC517" s="121"/>
    </row>
    <row r="518" spans="1:29">
      <c r="A518" t="s">
        <v>1071</v>
      </c>
      <c r="B518" t="s">
        <v>1072</v>
      </c>
      <c r="C518" t="s">
        <v>1688</v>
      </c>
      <c r="D518" t="s">
        <v>1073</v>
      </c>
      <c r="E518">
        <v>5799</v>
      </c>
      <c r="F518">
        <v>30.724831518964525</v>
      </c>
      <c r="G518">
        <v>30.724831518964525</v>
      </c>
      <c r="H518">
        <f t="shared" si="27"/>
        <v>5.7990000000000004</v>
      </c>
      <c r="I518">
        <f t="shared" si="28"/>
        <v>3.0724831518964525E-2</v>
      </c>
      <c r="J518">
        <f t="shared" si="29"/>
        <v>3.0724831518964525E-2</v>
      </c>
      <c r="K518">
        <v>108.96584024829146</v>
      </c>
      <c r="L518">
        <v>344.39090663932603</v>
      </c>
      <c r="M518">
        <v>82.201722415480475</v>
      </c>
      <c r="N518" t="s">
        <v>1040</v>
      </c>
      <c r="O518">
        <v>1</v>
      </c>
      <c r="P518" t="s">
        <v>1041</v>
      </c>
      <c r="Q518" t="s">
        <v>1040</v>
      </c>
      <c r="R518" t="s">
        <v>1042</v>
      </c>
      <c r="S518" t="s">
        <v>1043</v>
      </c>
      <c r="T518" t="s">
        <v>1042</v>
      </c>
      <c r="U518" t="s">
        <v>1040</v>
      </c>
      <c r="V518" t="s">
        <v>1</v>
      </c>
      <c r="W518" t="s">
        <v>1040</v>
      </c>
      <c r="X518" t="s">
        <v>1040</v>
      </c>
      <c r="Y518" t="s">
        <v>1</v>
      </c>
      <c r="Z518" t="s">
        <v>1095</v>
      </c>
      <c r="AC518" s="121"/>
    </row>
    <row r="519" spans="1:29">
      <c r="A519" t="s">
        <v>1071</v>
      </c>
      <c r="B519" t="s">
        <v>1072</v>
      </c>
      <c r="C519" t="s">
        <v>1688</v>
      </c>
      <c r="D519" t="s">
        <v>1073</v>
      </c>
      <c r="E519">
        <v>5823</v>
      </c>
      <c r="F519">
        <v>30.84539092691077</v>
      </c>
      <c r="G519">
        <v>30.84539092691077</v>
      </c>
      <c r="H519">
        <f t="shared" si="27"/>
        <v>5.8230000000000004</v>
      </c>
      <c r="I519">
        <f t="shared" si="28"/>
        <v>3.0845390926910771E-2</v>
      </c>
      <c r="J519">
        <f t="shared" si="29"/>
        <v>3.0845390926910771E-2</v>
      </c>
      <c r="K519">
        <v>107.13022768010111</v>
      </c>
      <c r="L519">
        <v>341.1161240115116</v>
      </c>
      <c r="M519">
        <v>80.509999689106607</v>
      </c>
      <c r="N519" t="s">
        <v>1040</v>
      </c>
      <c r="O519">
        <v>1</v>
      </c>
      <c r="P519" t="s">
        <v>1041</v>
      </c>
      <c r="Q519" t="s">
        <v>1040</v>
      </c>
      <c r="R519" t="s">
        <v>1042</v>
      </c>
      <c r="S519" t="s">
        <v>1043</v>
      </c>
      <c r="T519" t="s">
        <v>1042</v>
      </c>
      <c r="U519" t="s">
        <v>1040</v>
      </c>
      <c r="V519" t="s">
        <v>1</v>
      </c>
      <c r="W519" t="s">
        <v>1040</v>
      </c>
      <c r="X519" t="s">
        <v>1040</v>
      </c>
      <c r="Y519" t="s">
        <v>1</v>
      </c>
      <c r="Z519" t="s">
        <v>1095</v>
      </c>
      <c r="AC519" s="121"/>
    </row>
    <row r="520" spans="1:29">
      <c r="A520" t="s">
        <v>1071</v>
      </c>
      <c r="B520" t="s">
        <v>1072</v>
      </c>
      <c r="C520" t="s">
        <v>1688</v>
      </c>
      <c r="D520" t="s">
        <v>1073</v>
      </c>
      <c r="E520">
        <v>6022</v>
      </c>
      <c r="F520">
        <v>31.844048202535056</v>
      </c>
      <c r="G520">
        <v>31.844048202535056</v>
      </c>
      <c r="H520">
        <f t="shared" si="27"/>
        <v>6.0220000000000002</v>
      </c>
      <c r="I520">
        <f t="shared" si="28"/>
        <v>3.1844048202535058E-2</v>
      </c>
      <c r="J520">
        <f t="shared" si="29"/>
        <v>3.1844048202535058E-2</v>
      </c>
      <c r="K520">
        <v>202.54986644501037</v>
      </c>
      <c r="L520">
        <v>97.151727796873615</v>
      </c>
      <c r="M520">
        <v>90.225719070284697</v>
      </c>
      <c r="N520" t="s">
        <v>1040</v>
      </c>
      <c r="O520">
        <v>1</v>
      </c>
      <c r="P520" t="s">
        <v>1041</v>
      </c>
      <c r="Q520" t="s">
        <v>1040</v>
      </c>
      <c r="R520" t="s">
        <v>1042</v>
      </c>
      <c r="S520" t="s">
        <v>1043</v>
      </c>
      <c r="T520" t="s">
        <v>1042</v>
      </c>
      <c r="U520" t="s">
        <v>1040</v>
      </c>
      <c r="V520" t="s">
        <v>1</v>
      </c>
      <c r="W520" t="s">
        <v>1040</v>
      </c>
      <c r="X520" t="s">
        <v>1040</v>
      </c>
      <c r="Y520" t="s">
        <v>1</v>
      </c>
      <c r="Z520" t="s">
        <v>1095</v>
      </c>
      <c r="AC520" s="121"/>
    </row>
    <row r="521" spans="1:29">
      <c r="A521" t="s">
        <v>1071</v>
      </c>
      <c r="B521" t="s">
        <v>1072</v>
      </c>
      <c r="C521" t="s">
        <v>1688</v>
      </c>
      <c r="D521" t="s">
        <v>1073</v>
      </c>
      <c r="E521">
        <v>6106</v>
      </c>
      <c r="F521">
        <v>32.265075827703498</v>
      </c>
      <c r="G521">
        <v>32.265075827703498</v>
      </c>
      <c r="H521">
        <f t="shared" si="27"/>
        <v>6.1059999999999999</v>
      </c>
      <c r="I521">
        <f t="shared" si="28"/>
        <v>3.22650758277035E-2</v>
      </c>
      <c r="J521">
        <f t="shared" si="29"/>
        <v>3.22650758277035E-2</v>
      </c>
      <c r="K521">
        <v>116.29802928715965</v>
      </c>
      <c r="L521">
        <v>374.02637542235937</v>
      </c>
      <c r="M521">
        <v>88.611904595671916</v>
      </c>
      <c r="N521" t="s">
        <v>1040</v>
      </c>
      <c r="O521">
        <v>1</v>
      </c>
      <c r="P521" t="s">
        <v>1041</v>
      </c>
      <c r="Q521" t="s">
        <v>1040</v>
      </c>
      <c r="R521" t="s">
        <v>1042</v>
      </c>
      <c r="S521" t="s">
        <v>1043</v>
      </c>
      <c r="T521" t="s">
        <v>1042</v>
      </c>
      <c r="U521" t="s">
        <v>1040</v>
      </c>
      <c r="V521" t="s">
        <v>1</v>
      </c>
      <c r="W521" t="s">
        <v>1040</v>
      </c>
      <c r="X521" t="s">
        <v>1040</v>
      </c>
      <c r="Y521" t="s">
        <v>1</v>
      </c>
      <c r="Z521" t="s">
        <v>1095</v>
      </c>
      <c r="AC521" s="121"/>
    </row>
    <row r="522" spans="1:29">
      <c r="A522" t="s">
        <v>1071</v>
      </c>
      <c r="B522" t="s">
        <v>1072</v>
      </c>
      <c r="C522" t="s">
        <v>1688</v>
      </c>
      <c r="D522" t="s">
        <v>1073</v>
      </c>
      <c r="E522">
        <v>6154</v>
      </c>
      <c r="F522">
        <v>32.505528101689912</v>
      </c>
      <c r="G522">
        <v>32.505528101689912</v>
      </c>
      <c r="H522">
        <f t="shared" si="27"/>
        <v>6.1539999999999999</v>
      </c>
      <c r="I522">
        <f t="shared" si="28"/>
        <v>3.2505528101689912E-2</v>
      </c>
      <c r="J522">
        <f t="shared" si="29"/>
        <v>3.2505528101689912E-2</v>
      </c>
      <c r="K522">
        <v>111.8720066238549</v>
      </c>
      <c r="L522">
        <v>359.35549240911553</v>
      </c>
      <c r="M522">
        <v>85.324754407038867</v>
      </c>
      <c r="N522" t="s">
        <v>1040</v>
      </c>
      <c r="O522">
        <v>1</v>
      </c>
      <c r="P522" t="s">
        <v>1041</v>
      </c>
      <c r="Q522" t="s">
        <v>1040</v>
      </c>
      <c r="R522" t="s">
        <v>1042</v>
      </c>
      <c r="S522" t="s">
        <v>1043</v>
      </c>
      <c r="T522" t="s">
        <v>1042</v>
      </c>
      <c r="U522" t="s">
        <v>1040</v>
      </c>
      <c r="V522" t="s">
        <v>1</v>
      </c>
      <c r="W522" t="s">
        <v>1040</v>
      </c>
      <c r="X522" t="s">
        <v>1040</v>
      </c>
      <c r="Y522" t="s">
        <v>1</v>
      </c>
      <c r="Z522" t="s">
        <v>1095</v>
      </c>
      <c r="AC522" s="121"/>
    </row>
    <row r="523" spans="1:29">
      <c r="A523" t="s">
        <v>1071</v>
      </c>
      <c r="B523" t="s">
        <v>1072</v>
      </c>
      <c r="C523" t="s">
        <v>1688</v>
      </c>
      <c r="D523" t="s">
        <v>1073</v>
      </c>
      <c r="E523">
        <v>6215</v>
      </c>
      <c r="F523">
        <v>32.81096281661695</v>
      </c>
      <c r="G523">
        <v>32.81096281661695</v>
      </c>
      <c r="H523">
        <f t="shared" si="27"/>
        <v>6.2149999999999999</v>
      </c>
      <c r="I523">
        <f t="shared" si="28"/>
        <v>3.2810962816616947E-2</v>
      </c>
      <c r="J523">
        <f t="shared" si="29"/>
        <v>3.2810962816616947E-2</v>
      </c>
      <c r="K523">
        <v>112.76000689779855</v>
      </c>
      <c r="L523">
        <v>360.0183499024688</v>
      </c>
      <c r="M523">
        <v>84.756261778450266</v>
      </c>
      <c r="N523" t="s">
        <v>1040</v>
      </c>
      <c r="O523">
        <v>1</v>
      </c>
      <c r="P523" t="s">
        <v>1041</v>
      </c>
      <c r="Q523" t="s">
        <v>1040</v>
      </c>
      <c r="R523" t="s">
        <v>1042</v>
      </c>
      <c r="S523" t="s">
        <v>1043</v>
      </c>
      <c r="T523" t="s">
        <v>1042</v>
      </c>
      <c r="U523" t="s">
        <v>1040</v>
      </c>
      <c r="V523" t="s">
        <v>1</v>
      </c>
      <c r="W523" t="s">
        <v>1040</v>
      </c>
      <c r="X523" t="s">
        <v>1040</v>
      </c>
      <c r="Y523" t="s">
        <v>1</v>
      </c>
      <c r="Z523" t="s">
        <v>1095</v>
      </c>
      <c r="AC523" s="121"/>
    </row>
    <row r="524" spans="1:29">
      <c r="A524" t="s">
        <v>1071</v>
      </c>
      <c r="B524" t="s">
        <v>1072</v>
      </c>
      <c r="C524" t="s">
        <v>1688</v>
      </c>
      <c r="D524" t="s">
        <v>1073</v>
      </c>
      <c r="E524">
        <v>6261</v>
      </c>
      <c r="F524">
        <v>33.04118786794406</v>
      </c>
      <c r="G524">
        <v>33.04118786794406</v>
      </c>
      <c r="H524">
        <f t="shared" si="27"/>
        <v>6.2610000000000001</v>
      </c>
      <c r="I524">
        <f t="shared" si="28"/>
        <v>3.3041187867944063E-2</v>
      </c>
      <c r="J524">
        <f t="shared" si="29"/>
        <v>3.3041187867944063E-2</v>
      </c>
      <c r="K524">
        <v>119.98428729033915</v>
      </c>
      <c r="L524">
        <v>378.06027652768478</v>
      </c>
      <c r="M524">
        <v>91.184717360456858</v>
      </c>
      <c r="N524" t="s">
        <v>1040</v>
      </c>
      <c r="O524">
        <v>1</v>
      </c>
      <c r="P524" t="s">
        <v>1041</v>
      </c>
      <c r="Q524" t="s">
        <v>1040</v>
      </c>
      <c r="R524" t="s">
        <v>1042</v>
      </c>
      <c r="S524" t="s">
        <v>1043</v>
      </c>
      <c r="T524" t="s">
        <v>1042</v>
      </c>
      <c r="U524" t="s">
        <v>1040</v>
      </c>
      <c r="V524" t="s">
        <v>1</v>
      </c>
      <c r="W524" t="s">
        <v>1040</v>
      </c>
      <c r="X524" t="s">
        <v>1040</v>
      </c>
      <c r="Y524" t="s">
        <v>1</v>
      </c>
      <c r="Z524" t="s">
        <v>1095</v>
      </c>
      <c r="AC524" s="121"/>
    </row>
    <row r="525" spans="1:29">
      <c r="A525" t="s">
        <v>1071</v>
      </c>
      <c r="B525" t="s">
        <v>1072</v>
      </c>
      <c r="C525" t="s">
        <v>1688</v>
      </c>
      <c r="D525" t="s">
        <v>1073</v>
      </c>
      <c r="E525">
        <v>6282</v>
      </c>
      <c r="F525">
        <v>33.146261443041091</v>
      </c>
      <c r="G525">
        <v>33.146261443041091</v>
      </c>
      <c r="H525">
        <f t="shared" si="27"/>
        <v>6.282</v>
      </c>
      <c r="I525">
        <f t="shared" si="28"/>
        <v>3.3146261443041093E-2</v>
      </c>
      <c r="J525">
        <f t="shared" si="29"/>
        <v>3.3146261443041093E-2</v>
      </c>
      <c r="K525">
        <v>119.59149045842294</v>
      </c>
      <c r="L525">
        <v>385.9326190570024</v>
      </c>
      <c r="M525">
        <v>90.991088631656353</v>
      </c>
      <c r="N525" t="s">
        <v>1040</v>
      </c>
      <c r="O525">
        <v>1</v>
      </c>
      <c r="P525" t="s">
        <v>1041</v>
      </c>
      <c r="Q525" t="s">
        <v>1040</v>
      </c>
      <c r="R525" t="s">
        <v>1042</v>
      </c>
      <c r="S525" t="s">
        <v>1043</v>
      </c>
      <c r="T525" t="s">
        <v>1042</v>
      </c>
      <c r="U525" t="s">
        <v>1040</v>
      </c>
      <c r="V525" t="s">
        <v>1</v>
      </c>
      <c r="W525" t="s">
        <v>1040</v>
      </c>
      <c r="X525" t="s">
        <v>1040</v>
      </c>
      <c r="Y525" t="s">
        <v>1</v>
      </c>
      <c r="Z525" t="s">
        <v>1095</v>
      </c>
      <c r="AC525" s="121"/>
    </row>
    <row r="526" spans="1:29">
      <c r="A526" t="s">
        <v>1071</v>
      </c>
      <c r="B526" t="s">
        <v>1072</v>
      </c>
      <c r="C526" t="s">
        <v>1688</v>
      </c>
      <c r="D526" t="s">
        <v>1073</v>
      </c>
      <c r="E526">
        <v>6305</v>
      </c>
      <c r="F526">
        <v>33.261321152937775</v>
      </c>
      <c r="G526">
        <v>33.261321152937775</v>
      </c>
      <c r="H526">
        <f t="shared" si="27"/>
        <v>6.3049999999999997</v>
      </c>
      <c r="I526">
        <f t="shared" si="28"/>
        <v>3.3261321152937777E-2</v>
      </c>
      <c r="J526">
        <f t="shared" si="29"/>
        <v>3.3261321152937777E-2</v>
      </c>
      <c r="K526">
        <v>207.92434125001174</v>
      </c>
      <c r="L526">
        <v>101.26053890199464</v>
      </c>
      <c r="M526">
        <v>90.648640628874887</v>
      </c>
      <c r="N526" t="s">
        <v>1040</v>
      </c>
      <c r="O526">
        <v>1</v>
      </c>
      <c r="P526" t="s">
        <v>1041</v>
      </c>
      <c r="Q526" t="s">
        <v>1040</v>
      </c>
      <c r="R526" t="s">
        <v>1042</v>
      </c>
      <c r="S526" t="s">
        <v>1043</v>
      </c>
      <c r="T526" t="s">
        <v>1042</v>
      </c>
      <c r="U526" t="s">
        <v>1040</v>
      </c>
      <c r="V526" t="s">
        <v>1</v>
      </c>
      <c r="W526" t="s">
        <v>1040</v>
      </c>
      <c r="X526" t="s">
        <v>1040</v>
      </c>
      <c r="Y526" t="s">
        <v>1</v>
      </c>
      <c r="Z526" t="s">
        <v>1095</v>
      </c>
      <c r="AC526" s="121"/>
    </row>
    <row r="527" spans="1:29">
      <c r="A527" t="s">
        <v>1071</v>
      </c>
      <c r="B527" t="s">
        <v>1072</v>
      </c>
      <c r="C527" t="s">
        <v>1688</v>
      </c>
      <c r="D527" t="s">
        <v>1073</v>
      </c>
      <c r="E527">
        <v>6361</v>
      </c>
      <c r="F527">
        <v>33.541375795152689</v>
      </c>
      <c r="G527">
        <v>33.541375795152689</v>
      </c>
      <c r="H527">
        <f t="shared" si="27"/>
        <v>6.3609999999999998</v>
      </c>
      <c r="I527">
        <f t="shared" si="28"/>
        <v>3.3541375795152692E-2</v>
      </c>
      <c r="J527">
        <f t="shared" si="29"/>
        <v>3.3541375795152692E-2</v>
      </c>
      <c r="K527">
        <v>207.87507428161533</v>
      </c>
      <c r="L527">
        <v>99.75839263132869</v>
      </c>
      <c r="M527">
        <v>90.087686365408274</v>
      </c>
      <c r="N527" t="s">
        <v>1040</v>
      </c>
      <c r="O527">
        <v>1</v>
      </c>
      <c r="P527" t="s">
        <v>1041</v>
      </c>
      <c r="Q527" t="s">
        <v>1040</v>
      </c>
      <c r="R527" t="s">
        <v>1042</v>
      </c>
      <c r="S527" t="s">
        <v>1043</v>
      </c>
      <c r="T527" t="s">
        <v>1042</v>
      </c>
      <c r="U527" t="s">
        <v>1040</v>
      </c>
      <c r="V527" t="s">
        <v>1</v>
      </c>
      <c r="W527" t="s">
        <v>1040</v>
      </c>
      <c r="X527" t="s">
        <v>1040</v>
      </c>
      <c r="Y527" t="s">
        <v>1</v>
      </c>
      <c r="Z527" t="s">
        <v>1095</v>
      </c>
      <c r="AC527" s="121"/>
    </row>
    <row r="528" spans="1:29">
      <c r="A528" t="s">
        <v>1071</v>
      </c>
      <c r="B528" t="s">
        <v>1072</v>
      </c>
      <c r="C528" t="s">
        <v>1688</v>
      </c>
      <c r="D528" t="s">
        <v>1073</v>
      </c>
      <c r="E528">
        <v>6406</v>
      </c>
      <c r="F528">
        <v>33.766327120911669</v>
      </c>
      <c r="G528">
        <v>33.766327120911669</v>
      </c>
      <c r="H528">
        <f t="shared" si="27"/>
        <v>6.4059999999999997</v>
      </c>
      <c r="I528">
        <f t="shared" si="28"/>
        <v>3.3766327120911668E-2</v>
      </c>
      <c r="J528">
        <f t="shared" si="29"/>
        <v>3.3766327120911668E-2</v>
      </c>
      <c r="K528">
        <v>116.01228036910055</v>
      </c>
      <c r="L528">
        <v>354.86331911935423</v>
      </c>
      <c r="M528">
        <v>87.895934499540388</v>
      </c>
      <c r="N528" t="s">
        <v>1040</v>
      </c>
      <c r="O528">
        <v>1</v>
      </c>
      <c r="P528" t="s">
        <v>1041</v>
      </c>
      <c r="Q528" t="s">
        <v>1040</v>
      </c>
      <c r="R528" t="s">
        <v>1042</v>
      </c>
      <c r="S528" t="s">
        <v>1043</v>
      </c>
      <c r="T528" t="s">
        <v>1042</v>
      </c>
      <c r="U528" t="s">
        <v>1040</v>
      </c>
      <c r="V528" t="s">
        <v>1</v>
      </c>
      <c r="W528" t="s">
        <v>1040</v>
      </c>
      <c r="X528" t="s">
        <v>1040</v>
      </c>
      <c r="Y528" t="s">
        <v>1</v>
      </c>
      <c r="Z528" t="s">
        <v>1095</v>
      </c>
      <c r="AC528" s="121"/>
    </row>
    <row r="529" spans="1:29">
      <c r="A529" t="s">
        <v>1071</v>
      </c>
      <c r="B529" t="s">
        <v>1072</v>
      </c>
      <c r="C529" t="s">
        <v>1688</v>
      </c>
      <c r="D529" t="s">
        <v>1073</v>
      </c>
      <c r="E529">
        <v>6453</v>
      </c>
      <c r="F529">
        <v>34.001188915481173</v>
      </c>
      <c r="G529">
        <v>34.001188915481173</v>
      </c>
      <c r="H529">
        <f t="shared" si="27"/>
        <v>6.4530000000000003</v>
      </c>
      <c r="I529">
        <f t="shared" si="28"/>
        <v>3.4001188915481172E-2</v>
      </c>
      <c r="J529">
        <f t="shared" si="29"/>
        <v>3.4001188915481172E-2</v>
      </c>
      <c r="K529">
        <v>119.35103717214893</v>
      </c>
      <c r="L529">
        <v>382.34157757212188</v>
      </c>
      <c r="M529">
        <v>90.118265665372206</v>
      </c>
      <c r="N529" t="s">
        <v>1040</v>
      </c>
      <c r="O529">
        <v>1</v>
      </c>
      <c r="P529" t="s">
        <v>1041</v>
      </c>
      <c r="Q529" t="s">
        <v>1040</v>
      </c>
      <c r="R529" t="s">
        <v>1042</v>
      </c>
      <c r="S529" t="s">
        <v>1043</v>
      </c>
      <c r="T529" t="s">
        <v>1042</v>
      </c>
      <c r="U529" t="s">
        <v>1040</v>
      </c>
      <c r="V529" t="s">
        <v>1</v>
      </c>
      <c r="W529" t="s">
        <v>1040</v>
      </c>
      <c r="X529" t="s">
        <v>1040</v>
      </c>
      <c r="Y529" t="s">
        <v>1</v>
      </c>
      <c r="Z529" t="s">
        <v>1095</v>
      </c>
      <c r="AC529" s="121"/>
    </row>
    <row r="530" spans="1:29">
      <c r="A530" t="s">
        <v>1071</v>
      </c>
      <c r="B530" t="s">
        <v>1072</v>
      </c>
      <c r="C530" t="s">
        <v>1688</v>
      </c>
      <c r="D530" t="s">
        <v>1073</v>
      </c>
      <c r="E530">
        <v>6507</v>
      </c>
      <c r="F530">
        <v>34.270920799807747</v>
      </c>
      <c r="G530">
        <v>34.270920799807747</v>
      </c>
      <c r="H530">
        <f t="shared" si="27"/>
        <v>6.5069999999999997</v>
      </c>
      <c r="I530">
        <f t="shared" si="28"/>
        <v>3.4270920799807744E-2</v>
      </c>
      <c r="J530">
        <f t="shared" si="29"/>
        <v>3.4270920799807744E-2</v>
      </c>
      <c r="K530">
        <v>115.53446969924758</v>
      </c>
      <c r="L530">
        <v>359.33563606895359</v>
      </c>
      <c r="M530">
        <v>87.696217147536117</v>
      </c>
      <c r="N530" t="s">
        <v>1040</v>
      </c>
      <c r="O530">
        <v>1</v>
      </c>
      <c r="P530" t="s">
        <v>1041</v>
      </c>
      <c r="Q530" t="s">
        <v>1040</v>
      </c>
      <c r="R530" t="s">
        <v>1042</v>
      </c>
      <c r="S530" t="s">
        <v>1043</v>
      </c>
      <c r="T530" t="s">
        <v>1042</v>
      </c>
      <c r="U530" t="s">
        <v>1040</v>
      </c>
      <c r="V530" t="s">
        <v>1</v>
      </c>
      <c r="W530" t="s">
        <v>1040</v>
      </c>
      <c r="X530" t="s">
        <v>1040</v>
      </c>
      <c r="Y530" t="s">
        <v>1</v>
      </c>
      <c r="Z530" t="s">
        <v>1095</v>
      </c>
      <c r="AC530" s="121"/>
    </row>
    <row r="531" spans="1:29">
      <c r="A531" t="s">
        <v>1071</v>
      </c>
      <c r="B531" t="s">
        <v>1072</v>
      </c>
      <c r="C531" t="s">
        <v>1688</v>
      </c>
      <c r="D531" t="s">
        <v>1073</v>
      </c>
      <c r="E531">
        <v>6529</v>
      </c>
      <c r="F531">
        <v>34.380778274537448</v>
      </c>
      <c r="G531">
        <v>34.380778274537448</v>
      </c>
      <c r="H531">
        <f t="shared" si="27"/>
        <v>6.5289999999999999</v>
      </c>
      <c r="I531">
        <f t="shared" si="28"/>
        <v>3.4380778274537449E-2</v>
      </c>
      <c r="J531">
        <f t="shared" si="29"/>
        <v>3.4380778274537449E-2</v>
      </c>
      <c r="K531">
        <v>121.127719224497</v>
      </c>
      <c r="L531">
        <v>381.90380133341648</v>
      </c>
      <c r="M531">
        <v>91.249660895555067</v>
      </c>
      <c r="N531" t="s">
        <v>1040</v>
      </c>
      <c r="O531">
        <v>1</v>
      </c>
      <c r="P531" t="s">
        <v>1041</v>
      </c>
      <c r="Q531" t="s">
        <v>1040</v>
      </c>
      <c r="R531" t="s">
        <v>1042</v>
      </c>
      <c r="S531" t="s">
        <v>1043</v>
      </c>
      <c r="T531" t="s">
        <v>1042</v>
      </c>
      <c r="U531" t="s">
        <v>1040</v>
      </c>
      <c r="V531" t="s">
        <v>1</v>
      </c>
      <c r="W531" t="s">
        <v>1040</v>
      </c>
      <c r="X531" t="s">
        <v>1040</v>
      </c>
      <c r="Y531" t="s">
        <v>1</v>
      </c>
      <c r="Z531" t="s">
        <v>1095</v>
      </c>
      <c r="AC531" s="121"/>
    </row>
    <row r="532" spans="1:29">
      <c r="A532" t="s">
        <v>1071</v>
      </c>
      <c r="B532" t="s">
        <v>1072</v>
      </c>
      <c r="C532" t="s">
        <v>1688</v>
      </c>
      <c r="D532" t="s">
        <v>1073</v>
      </c>
      <c r="E532">
        <v>6587</v>
      </c>
      <c r="F532">
        <v>34.6703107975775</v>
      </c>
      <c r="G532">
        <v>34.6703107975775</v>
      </c>
      <c r="H532">
        <f t="shared" si="27"/>
        <v>6.5869999999999997</v>
      </c>
      <c r="I532">
        <f t="shared" si="28"/>
        <v>3.46703107975775E-2</v>
      </c>
      <c r="J532">
        <f t="shared" si="29"/>
        <v>3.46703107975775E-2</v>
      </c>
      <c r="K532">
        <v>124.03386148176614</v>
      </c>
      <c r="L532">
        <v>388.86179449538486</v>
      </c>
      <c r="M532">
        <v>94.457792117892211</v>
      </c>
      <c r="N532" t="s">
        <v>1040</v>
      </c>
      <c r="O532">
        <v>1</v>
      </c>
      <c r="P532" t="s">
        <v>1041</v>
      </c>
      <c r="Q532" t="s">
        <v>1040</v>
      </c>
      <c r="R532" t="s">
        <v>1042</v>
      </c>
      <c r="S532" t="s">
        <v>1043</v>
      </c>
      <c r="T532" t="s">
        <v>1042</v>
      </c>
      <c r="U532" t="s">
        <v>1040</v>
      </c>
      <c r="V532" t="s">
        <v>1</v>
      </c>
      <c r="W532" t="s">
        <v>1040</v>
      </c>
      <c r="X532" t="s">
        <v>1040</v>
      </c>
      <c r="Y532" t="s">
        <v>1</v>
      </c>
      <c r="Z532" t="s">
        <v>1095</v>
      </c>
      <c r="AC532" s="121"/>
    </row>
    <row r="533" spans="1:29">
      <c r="A533" t="s">
        <v>1071</v>
      </c>
      <c r="B533" t="s">
        <v>1072</v>
      </c>
      <c r="C533" t="s">
        <v>1688</v>
      </c>
      <c r="D533" t="s">
        <v>1073</v>
      </c>
      <c r="E533">
        <v>6677</v>
      </c>
      <c r="F533">
        <v>35.119324452349304</v>
      </c>
      <c r="G533">
        <v>35.119324452349304</v>
      </c>
      <c r="H533">
        <f t="shared" si="27"/>
        <v>6.6769999999999996</v>
      </c>
      <c r="I533">
        <f t="shared" si="28"/>
        <v>3.5119324452349304E-2</v>
      </c>
      <c r="J533">
        <f t="shared" si="29"/>
        <v>3.5119324452349304E-2</v>
      </c>
      <c r="K533">
        <v>127.7430158678284</v>
      </c>
      <c r="L533">
        <v>390.15557911818655</v>
      </c>
      <c r="M533">
        <v>97.277541399951673</v>
      </c>
      <c r="N533" t="s">
        <v>1040</v>
      </c>
      <c r="O533">
        <v>1</v>
      </c>
      <c r="P533" t="s">
        <v>1041</v>
      </c>
      <c r="Q533" t="s">
        <v>1040</v>
      </c>
      <c r="R533" t="s">
        <v>1042</v>
      </c>
      <c r="S533" t="s">
        <v>1043</v>
      </c>
      <c r="T533" t="s">
        <v>1042</v>
      </c>
      <c r="U533" t="s">
        <v>1040</v>
      </c>
      <c r="V533" t="s">
        <v>1</v>
      </c>
      <c r="W533" t="s">
        <v>1040</v>
      </c>
      <c r="X533" t="s">
        <v>1040</v>
      </c>
      <c r="Y533" t="s">
        <v>1</v>
      </c>
      <c r="Z533" t="s">
        <v>1095</v>
      </c>
      <c r="AC533" s="121"/>
    </row>
    <row r="534" spans="1:29">
      <c r="A534" t="s">
        <v>1071</v>
      </c>
      <c r="B534" t="s">
        <v>1072</v>
      </c>
      <c r="C534" t="s">
        <v>1688</v>
      </c>
      <c r="D534" t="s">
        <v>1073</v>
      </c>
      <c r="E534">
        <v>6707</v>
      </c>
      <c r="F534">
        <v>35.268925805100849</v>
      </c>
      <c r="G534">
        <v>35.268925805100849</v>
      </c>
      <c r="H534">
        <f t="shared" si="27"/>
        <v>6.7069999999999999</v>
      </c>
      <c r="I534">
        <f t="shared" si="28"/>
        <v>3.5268925805100847E-2</v>
      </c>
      <c r="J534">
        <f t="shared" si="29"/>
        <v>3.5268925805100847E-2</v>
      </c>
      <c r="K534">
        <v>130.2099895041232</v>
      </c>
      <c r="L534">
        <v>413.94660085862313</v>
      </c>
      <c r="M534">
        <v>99.905711765355704</v>
      </c>
      <c r="N534" t="s">
        <v>1040</v>
      </c>
      <c r="O534">
        <v>1</v>
      </c>
      <c r="P534" t="s">
        <v>1041</v>
      </c>
      <c r="Q534" t="s">
        <v>1040</v>
      </c>
      <c r="R534" t="s">
        <v>1042</v>
      </c>
      <c r="S534" t="s">
        <v>1043</v>
      </c>
      <c r="T534" t="s">
        <v>1042</v>
      </c>
      <c r="U534" t="s">
        <v>1040</v>
      </c>
      <c r="V534" t="s">
        <v>1</v>
      </c>
      <c r="W534" t="s">
        <v>1040</v>
      </c>
      <c r="X534" t="s">
        <v>1040</v>
      </c>
      <c r="Y534" t="s">
        <v>1</v>
      </c>
      <c r="Z534" t="s">
        <v>1095</v>
      </c>
      <c r="AC534" s="121"/>
    </row>
    <row r="535" spans="1:29">
      <c r="A535" t="s">
        <v>1071</v>
      </c>
      <c r="B535" t="s">
        <v>1072</v>
      </c>
      <c r="C535" t="s">
        <v>1688</v>
      </c>
      <c r="D535" t="s">
        <v>1073</v>
      </c>
      <c r="E535">
        <v>6780</v>
      </c>
      <c r="F535">
        <v>35.632811310946231</v>
      </c>
      <c r="G535">
        <v>35.632811310946231</v>
      </c>
      <c r="H535">
        <f t="shared" si="27"/>
        <v>6.78</v>
      </c>
      <c r="I535">
        <f t="shared" si="28"/>
        <v>3.5632811310946227E-2</v>
      </c>
      <c r="J535">
        <f t="shared" si="29"/>
        <v>3.5632811310946227E-2</v>
      </c>
      <c r="K535">
        <v>132.04543195398304</v>
      </c>
      <c r="L535">
        <v>423.77056995249546</v>
      </c>
      <c r="M535">
        <v>100.58978854478347</v>
      </c>
      <c r="N535" t="s">
        <v>1040</v>
      </c>
      <c r="O535">
        <v>1</v>
      </c>
      <c r="P535" t="s">
        <v>1041</v>
      </c>
      <c r="Q535" t="s">
        <v>1040</v>
      </c>
      <c r="R535" t="s">
        <v>1042</v>
      </c>
      <c r="S535" t="s">
        <v>1043</v>
      </c>
      <c r="T535" t="s">
        <v>1042</v>
      </c>
      <c r="U535" t="s">
        <v>1040</v>
      </c>
      <c r="V535" t="s">
        <v>1</v>
      </c>
      <c r="W535" t="s">
        <v>1040</v>
      </c>
      <c r="X535" t="s">
        <v>1040</v>
      </c>
      <c r="Y535" t="s">
        <v>1</v>
      </c>
      <c r="Z535" t="s">
        <v>1095</v>
      </c>
      <c r="AC535" s="121"/>
    </row>
    <row r="536" spans="1:29">
      <c r="A536" t="s">
        <v>1071</v>
      </c>
      <c r="B536" t="s">
        <v>1072</v>
      </c>
      <c r="C536" t="s">
        <v>1688</v>
      </c>
      <c r="D536" t="s">
        <v>1073</v>
      </c>
      <c r="E536">
        <v>6843</v>
      </c>
      <c r="F536">
        <v>35.946686293900228</v>
      </c>
      <c r="G536">
        <v>35.946686293900228</v>
      </c>
      <c r="H536">
        <f t="shared" si="27"/>
        <v>6.843</v>
      </c>
      <c r="I536">
        <f t="shared" si="28"/>
        <v>3.5946686293900229E-2</v>
      </c>
      <c r="J536">
        <f t="shared" si="29"/>
        <v>3.5946686293900229E-2</v>
      </c>
      <c r="K536">
        <v>132.24338020221242</v>
      </c>
      <c r="L536">
        <v>428.49006998325729</v>
      </c>
      <c r="M536">
        <v>100.05370658909621</v>
      </c>
      <c r="N536" t="s">
        <v>1040</v>
      </c>
      <c r="O536">
        <v>1</v>
      </c>
      <c r="P536" t="s">
        <v>1041</v>
      </c>
      <c r="Q536" t="s">
        <v>1040</v>
      </c>
      <c r="R536" t="s">
        <v>1042</v>
      </c>
      <c r="S536" t="s">
        <v>1043</v>
      </c>
      <c r="T536" t="s">
        <v>1042</v>
      </c>
      <c r="U536" t="s">
        <v>1040</v>
      </c>
      <c r="V536" t="s">
        <v>1</v>
      </c>
      <c r="W536" t="s">
        <v>1040</v>
      </c>
      <c r="X536" t="s">
        <v>1040</v>
      </c>
      <c r="Y536" t="s">
        <v>1</v>
      </c>
      <c r="Z536" t="s">
        <v>1095</v>
      </c>
      <c r="AC536" s="121"/>
    </row>
    <row r="537" spans="1:29">
      <c r="A537" t="s">
        <v>1071</v>
      </c>
      <c r="B537" t="s">
        <v>1072</v>
      </c>
      <c r="C537" t="s">
        <v>1688</v>
      </c>
      <c r="D537" t="s">
        <v>1073</v>
      </c>
      <c r="E537">
        <v>6888</v>
      </c>
      <c r="F537">
        <v>36.170791002262682</v>
      </c>
      <c r="G537">
        <v>36.170791002262682</v>
      </c>
      <c r="H537">
        <f t="shared" si="27"/>
        <v>6.8879999999999999</v>
      </c>
      <c r="I537">
        <f t="shared" si="28"/>
        <v>3.6170791002262684E-2</v>
      </c>
      <c r="J537">
        <f t="shared" si="29"/>
        <v>3.6170791002262684E-2</v>
      </c>
      <c r="K537">
        <v>128.43817838382358</v>
      </c>
      <c r="L537">
        <v>391.77812497254172</v>
      </c>
      <c r="M537">
        <v>97.766245404376605</v>
      </c>
      <c r="N537" t="s">
        <v>1040</v>
      </c>
      <c r="O537">
        <v>1</v>
      </c>
      <c r="P537" t="s">
        <v>1041</v>
      </c>
      <c r="Q537" t="s">
        <v>1040</v>
      </c>
      <c r="R537" t="s">
        <v>1042</v>
      </c>
      <c r="S537" t="s">
        <v>1043</v>
      </c>
      <c r="T537" t="s">
        <v>1042</v>
      </c>
      <c r="U537" t="s">
        <v>1040</v>
      </c>
      <c r="V537" t="s">
        <v>1</v>
      </c>
      <c r="W537" t="s">
        <v>1040</v>
      </c>
      <c r="X537" t="s">
        <v>1040</v>
      </c>
      <c r="Y537" t="s">
        <v>1</v>
      </c>
      <c r="Z537" t="s">
        <v>1095</v>
      </c>
      <c r="AC537" s="121"/>
    </row>
    <row r="538" spans="1:29">
      <c r="A538" t="s">
        <v>1071</v>
      </c>
      <c r="B538" t="s">
        <v>1072</v>
      </c>
      <c r="C538" t="s">
        <v>1688</v>
      </c>
      <c r="D538" t="s">
        <v>1073</v>
      </c>
      <c r="E538">
        <v>6959</v>
      </c>
      <c r="F538">
        <v>36.52422443161921</v>
      </c>
      <c r="G538">
        <v>36.52422443161921</v>
      </c>
      <c r="H538">
        <f t="shared" si="27"/>
        <v>6.9589999999999996</v>
      </c>
      <c r="I538">
        <f t="shared" si="28"/>
        <v>3.6524224431619207E-2</v>
      </c>
      <c r="J538">
        <f t="shared" si="29"/>
        <v>3.6524224431619207E-2</v>
      </c>
      <c r="K538">
        <v>134.63408298236672</v>
      </c>
      <c r="L538">
        <v>429.45245810291556</v>
      </c>
      <c r="M538">
        <v>102.27441623962562</v>
      </c>
      <c r="N538" t="s">
        <v>1040</v>
      </c>
      <c r="O538">
        <v>1</v>
      </c>
      <c r="P538" t="s">
        <v>1041</v>
      </c>
      <c r="Q538" t="s">
        <v>1040</v>
      </c>
      <c r="R538" t="s">
        <v>1042</v>
      </c>
      <c r="S538" t="s">
        <v>1043</v>
      </c>
      <c r="T538" t="s">
        <v>1042</v>
      </c>
      <c r="U538" t="s">
        <v>1040</v>
      </c>
      <c r="V538" t="s">
        <v>1</v>
      </c>
      <c r="W538" t="s">
        <v>1040</v>
      </c>
      <c r="X538" t="s">
        <v>1040</v>
      </c>
      <c r="Y538" t="s">
        <v>1</v>
      </c>
      <c r="Z538" t="s">
        <v>1095</v>
      </c>
      <c r="AC538" s="121"/>
    </row>
    <row r="539" spans="1:29">
      <c r="A539" t="s">
        <v>1071</v>
      </c>
      <c r="B539" t="s">
        <v>1072</v>
      </c>
      <c r="C539" t="s">
        <v>1688</v>
      </c>
      <c r="D539" t="s">
        <v>1073</v>
      </c>
      <c r="E539">
        <v>7049</v>
      </c>
      <c r="F539">
        <v>36.971970504780693</v>
      </c>
      <c r="G539">
        <v>36.971970504780693</v>
      </c>
      <c r="H539">
        <f t="shared" si="27"/>
        <v>7.0490000000000004</v>
      </c>
      <c r="I539">
        <f t="shared" si="28"/>
        <v>3.6971970504780689E-2</v>
      </c>
      <c r="J539">
        <f t="shared" si="29"/>
        <v>3.6971970504780689E-2</v>
      </c>
      <c r="K539">
        <v>136.44975410468149</v>
      </c>
      <c r="L539">
        <v>450.20040891235544</v>
      </c>
      <c r="M539">
        <v>103.82225206842017</v>
      </c>
      <c r="N539" t="s">
        <v>1040</v>
      </c>
      <c r="O539">
        <v>1</v>
      </c>
      <c r="P539" t="s">
        <v>1041</v>
      </c>
      <c r="Q539" t="s">
        <v>1040</v>
      </c>
      <c r="R539" t="s">
        <v>1042</v>
      </c>
      <c r="S539" t="s">
        <v>1043</v>
      </c>
      <c r="T539" t="s">
        <v>1042</v>
      </c>
      <c r="U539" t="s">
        <v>1040</v>
      </c>
      <c r="V539" t="s">
        <v>1</v>
      </c>
      <c r="W539" t="s">
        <v>1040</v>
      </c>
      <c r="X539" t="s">
        <v>1040</v>
      </c>
      <c r="Y539" t="s">
        <v>1</v>
      </c>
      <c r="Z539" t="s">
        <v>1095</v>
      </c>
      <c r="AC539" s="121"/>
    </row>
    <row r="540" spans="1:29">
      <c r="A540" t="s">
        <v>1071</v>
      </c>
      <c r="B540" t="s">
        <v>1072</v>
      </c>
      <c r="C540" t="s">
        <v>1688</v>
      </c>
      <c r="D540" t="s">
        <v>1073</v>
      </c>
      <c r="E540">
        <v>7326</v>
      </c>
      <c r="F540">
        <v>38.348192656214138</v>
      </c>
      <c r="G540">
        <v>38.348192656214138</v>
      </c>
      <c r="H540">
        <f t="shared" si="27"/>
        <v>7.3259999999999996</v>
      </c>
      <c r="I540">
        <f t="shared" si="28"/>
        <v>3.8348192656214135E-2</v>
      </c>
      <c r="J540">
        <f t="shared" si="29"/>
        <v>3.8348192656214135E-2</v>
      </c>
      <c r="K540">
        <v>235.77374823661467</v>
      </c>
      <c r="L540">
        <v>112.21777215743941</v>
      </c>
      <c r="M540">
        <v>100.72259496409944</v>
      </c>
      <c r="N540" t="s">
        <v>1040</v>
      </c>
      <c r="O540">
        <v>1</v>
      </c>
      <c r="P540" t="s">
        <v>1041</v>
      </c>
      <c r="Q540" t="s">
        <v>1040</v>
      </c>
      <c r="R540" t="s">
        <v>1042</v>
      </c>
      <c r="S540" t="s">
        <v>1043</v>
      </c>
      <c r="T540" t="s">
        <v>1042</v>
      </c>
      <c r="U540" t="s">
        <v>1040</v>
      </c>
      <c r="V540" t="s">
        <v>1</v>
      </c>
      <c r="W540" t="s">
        <v>1040</v>
      </c>
      <c r="X540" t="s">
        <v>1040</v>
      </c>
      <c r="Y540" t="s">
        <v>1</v>
      </c>
      <c r="Z540" t="s">
        <v>1095</v>
      </c>
      <c r="AC540" s="121"/>
    </row>
    <row r="541" spans="1:29">
      <c r="A541" t="s">
        <v>1071</v>
      </c>
      <c r="B541" t="s">
        <v>1072</v>
      </c>
      <c r="C541" t="s">
        <v>1688</v>
      </c>
      <c r="D541" t="s">
        <v>1073</v>
      </c>
      <c r="E541">
        <v>7609</v>
      </c>
      <c r="F541">
        <v>39.751443842522249</v>
      </c>
      <c r="G541">
        <v>39.751443842522249</v>
      </c>
      <c r="H541">
        <f t="shared" si="27"/>
        <v>7.609</v>
      </c>
      <c r="I541">
        <f t="shared" si="28"/>
        <v>3.9751443842522251E-2</v>
      </c>
      <c r="J541">
        <f t="shared" si="29"/>
        <v>3.9751443842522251E-2</v>
      </c>
      <c r="K541">
        <v>251.81888305537697</v>
      </c>
      <c r="L541">
        <v>120.87677715032024</v>
      </c>
      <c r="M541">
        <v>111.10031523509807</v>
      </c>
      <c r="N541" t="s">
        <v>1040</v>
      </c>
      <c r="O541">
        <v>1</v>
      </c>
      <c r="P541" t="s">
        <v>1041</v>
      </c>
      <c r="Q541" t="s">
        <v>1040</v>
      </c>
      <c r="R541" t="s">
        <v>1042</v>
      </c>
      <c r="S541" t="s">
        <v>1043</v>
      </c>
      <c r="T541" t="s">
        <v>1042</v>
      </c>
      <c r="U541" t="s">
        <v>1040</v>
      </c>
      <c r="V541" t="s">
        <v>1</v>
      </c>
      <c r="W541" t="s">
        <v>1040</v>
      </c>
      <c r="X541" t="s">
        <v>1040</v>
      </c>
      <c r="Y541" t="s">
        <v>1</v>
      </c>
      <c r="Z541" t="s">
        <v>1095</v>
      </c>
      <c r="AC541" s="121"/>
    </row>
    <row r="542" spans="1:29">
      <c r="A542" t="s">
        <v>1071</v>
      </c>
      <c r="B542" t="s">
        <v>1072</v>
      </c>
      <c r="C542" t="s">
        <v>1688</v>
      </c>
      <c r="D542" t="s">
        <v>1073</v>
      </c>
      <c r="E542">
        <v>8196</v>
      </c>
      <c r="F542">
        <v>42.653577335888592</v>
      </c>
      <c r="G542">
        <v>42.653577335888592</v>
      </c>
      <c r="H542">
        <f t="shared" si="27"/>
        <v>8.1959999999999997</v>
      </c>
      <c r="I542">
        <f t="shared" si="28"/>
        <v>4.2653577335888593E-2</v>
      </c>
      <c r="J542">
        <f t="shared" si="29"/>
        <v>4.2653577335888593E-2</v>
      </c>
      <c r="K542">
        <v>275.74027609203608</v>
      </c>
      <c r="L542">
        <v>135.19830045559877</v>
      </c>
      <c r="M542">
        <v>118.57069998959932</v>
      </c>
      <c r="N542" t="s">
        <v>1040</v>
      </c>
      <c r="O542">
        <v>1</v>
      </c>
      <c r="P542" t="s">
        <v>1041</v>
      </c>
      <c r="Q542" t="s">
        <v>1040</v>
      </c>
      <c r="R542" t="s">
        <v>1042</v>
      </c>
      <c r="S542" t="s">
        <v>1043</v>
      </c>
      <c r="T542" t="s">
        <v>1042</v>
      </c>
      <c r="U542" t="s">
        <v>1040</v>
      </c>
      <c r="V542" t="s">
        <v>1</v>
      </c>
      <c r="W542" t="s">
        <v>1040</v>
      </c>
      <c r="X542" t="s">
        <v>1040</v>
      </c>
      <c r="Y542" t="s">
        <v>1</v>
      </c>
      <c r="Z542" t="s">
        <v>1095</v>
      </c>
      <c r="AC542" s="121"/>
    </row>
    <row r="543" spans="1:29">
      <c r="A543" t="s">
        <v>1074</v>
      </c>
      <c r="B543" t="s">
        <v>1075</v>
      </c>
      <c r="C543" t="s">
        <v>1703</v>
      </c>
      <c r="D543" t="s">
        <v>1076</v>
      </c>
      <c r="E543">
        <v>14740</v>
      </c>
      <c r="F543">
        <v>74.412758844236961</v>
      </c>
      <c r="G543">
        <v>74.412758844236961</v>
      </c>
      <c r="H543">
        <f t="shared" si="27"/>
        <v>14.74</v>
      </c>
      <c r="I543">
        <f t="shared" si="28"/>
        <v>7.4412758844236968E-2</v>
      </c>
      <c r="J543">
        <f t="shared" si="29"/>
        <v>7.4412758844236968E-2</v>
      </c>
      <c r="K543">
        <v>430.51895516377874</v>
      </c>
      <c r="L543">
        <v>394.87871563173883</v>
      </c>
      <c r="M543">
        <v>213.15790465458969</v>
      </c>
      <c r="N543" t="s">
        <v>1040</v>
      </c>
      <c r="O543">
        <v>1</v>
      </c>
      <c r="P543" t="s">
        <v>1041</v>
      </c>
      <c r="Q543" t="s">
        <v>1040</v>
      </c>
      <c r="R543" t="s">
        <v>1042</v>
      </c>
      <c r="S543" t="s">
        <v>1043</v>
      </c>
      <c r="T543" t="s">
        <v>1042</v>
      </c>
      <c r="U543" t="s">
        <v>1040</v>
      </c>
      <c r="V543" t="s">
        <v>1</v>
      </c>
      <c r="W543" t="s">
        <v>1040</v>
      </c>
      <c r="X543" t="s">
        <v>1040</v>
      </c>
      <c r="Y543" t="s">
        <v>1</v>
      </c>
      <c r="Z543" t="s">
        <v>1084</v>
      </c>
      <c r="AC543" s="121"/>
    </row>
    <row r="544" spans="1:29">
      <c r="A544" t="s">
        <v>1074</v>
      </c>
      <c r="B544" t="s">
        <v>1075</v>
      </c>
      <c r="C544" t="s">
        <v>1703</v>
      </c>
      <c r="D544" t="s">
        <v>1076</v>
      </c>
      <c r="E544">
        <v>15840</v>
      </c>
      <c r="F544">
        <v>79.668373627681348</v>
      </c>
      <c r="G544">
        <v>79.668373627681348</v>
      </c>
      <c r="H544">
        <f t="shared" si="27"/>
        <v>15.84</v>
      </c>
      <c r="I544">
        <f t="shared" si="28"/>
        <v>7.9668373627681352E-2</v>
      </c>
      <c r="J544">
        <f t="shared" si="29"/>
        <v>7.9668373627681352E-2</v>
      </c>
      <c r="K544">
        <v>394.41306007119374</v>
      </c>
      <c r="L544">
        <v>364.9184667328235</v>
      </c>
      <c r="M544">
        <v>189.89541593231206</v>
      </c>
      <c r="N544" t="s">
        <v>1040</v>
      </c>
      <c r="O544">
        <v>1</v>
      </c>
      <c r="P544" t="s">
        <v>1041</v>
      </c>
      <c r="Q544" t="s">
        <v>1040</v>
      </c>
      <c r="R544" t="s">
        <v>1042</v>
      </c>
      <c r="S544" t="s">
        <v>1043</v>
      </c>
      <c r="T544" t="s">
        <v>1042</v>
      </c>
      <c r="U544" t="s">
        <v>1040</v>
      </c>
      <c r="V544" t="s">
        <v>1</v>
      </c>
      <c r="W544" t="s">
        <v>1040</v>
      </c>
      <c r="X544" t="s">
        <v>1040</v>
      </c>
      <c r="Y544" t="s">
        <v>1</v>
      </c>
      <c r="Z544" t="s">
        <v>1084</v>
      </c>
      <c r="AC544" s="121"/>
    </row>
    <row r="545" spans="1:29">
      <c r="A545" t="s">
        <v>1074</v>
      </c>
      <c r="B545" t="s">
        <v>1075</v>
      </c>
      <c r="C545" t="s">
        <v>1703</v>
      </c>
      <c r="D545" t="s">
        <v>1076</v>
      </c>
      <c r="E545">
        <v>16820</v>
      </c>
      <c r="F545">
        <v>84.334698661520619</v>
      </c>
      <c r="G545">
        <v>84.334698661520619</v>
      </c>
      <c r="H545">
        <f t="shared" si="27"/>
        <v>16.82</v>
      </c>
      <c r="I545">
        <f t="shared" si="28"/>
        <v>8.4334698661520616E-2</v>
      </c>
      <c r="J545">
        <f t="shared" si="29"/>
        <v>8.4334698661520616E-2</v>
      </c>
      <c r="K545">
        <v>383.66023029334474</v>
      </c>
      <c r="L545">
        <v>369.89723244566471</v>
      </c>
      <c r="M545">
        <v>184.93447603130227</v>
      </c>
      <c r="N545" t="s">
        <v>1040</v>
      </c>
      <c r="O545">
        <v>1</v>
      </c>
      <c r="P545" t="s">
        <v>1041</v>
      </c>
      <c r="Q545" t="s">
        <v>1040</v>
      </c>
      <c r="R545" t="s">
        <v>1042</v>
      </c>
      <c r="S545" t="s">
        <v>1043</v>
      </c>
      <c r="T545" t="s">
        <v>1042</v>
      </c>
      <c r="U545" t="s">
        <v>1040</v>
      </c>
      <c r="V545" t="s">
        <v>1</v>
      </c>
      <c r="W545" t="s">
        <v>1040</v>
      </c>
      <c r="X545" t="s">
        <v>1040</v>
      </c>
      <c r="Y545" t="s">
        <v>1</v>
      </c>
      <c r="Z545" t="s">
        <v>1084</v>
      </c>
      <c r="AC545" s="121"/>
    </row>
    <row r="546" spans="1:29">
      <c r="A546" t="s">
        <v>1074</v>
      </c>
      <c r="B546" t="s">
        <v>1075</v>
      </c>
      <c r="C546" t="s">
        <v>1703</v>
      </c>
      <c r="D546" t="s">
        <v>1076</v>
      </c>
      <c r="E546">
        <v>18260</v>
      </c>
      <c r="F546">
        <v>91.166047318040711</v>
      </c>
      <c r="G546">
        <v>91.166047318040711</v>
      </c>
      <c r="H546">
        <f t="shared" si="27"/>
        <v>18.260000000000002</v>
      </c>
      <c r="I546">
        <f t="shared" si="28"/>
        <v>9.1166047318040705E-2</v>
      </c>
      <c r="J546">
        <f t="shared" si="29"/>
        <v>9.1166047318040705E-2</v>
      </c>
      <c r="K546">
        <v>409.35608791686553</v>
      </c>
      <c r="L546">
        <v>390.31645371216354</v>
      </c>
      <c r="M546">
        <v>196.78126725847471</v>
      </c>
      <c r="N546" t="s">
        <v>1040</v>
      </c>
      <c r="O546">
        <v>1</v>
      </c>
      <c r="P546" t="s">
        <v>1041</v>
      </c>
      <c r="Q546" t="s">
        <v>1040</v>
      </c>
      <c r="R546" t="s">
        <v>1042</v>
      </c>
      <c r="S546" t="s">
        <v>1043</v>
      </c>
      <c r="T546" t="s">
        <v>1042</v>
      </c>
      <c r="U546" t="s">
        <v>1040</v>
      </c>
      <c r="V546" t="s">
        <v>1</v>
      </c>
      <c r="W546" t="s">
        <v>1040</v>
      </c>
      <c r="X546" t="s">
        <v>1040</v>
      </c>
      <c r="Y546" t="s">
        <v>1</v>
      </c>
      <c r="Z546" t="s">
        <v>1084</v>
      </c>
      <c r="AC546" s="121"/>
    </row>
    <row r="547" spans="1:29">
      <c r="A547" t="s">
        <v>1074</v>
      </c>
      <c r="B547" t="s">
        <v>1075</v>
      </c>
      <c r="C547" t="s">
        <v>1703</v>
      </c>
      <c r="D547" t="s">
        <v>1076</v>
      </c>
      <c r="E547">
        <v>20300</v>
      </c>
      <c r="F547">
        <v>100.79658897205456</v>
      </c>
      <c r="G547">
        <v>100.79658897205456</v>
      </c>
      <c r="H547">
        <f t="shared" si="27"/>
        <v>20.3</v>
      </c>
      <c r="I547">
        <f t="shared" si="28"/>
        <v>0.10079658897205457</v>
      </c>
      <c r="J547">
        <f t="shared" si="29"/>
        <v>0.10079658897205457</v>
      </c>
      <c r="K547">
        <v>307.54098898529975</v>
      </c>
      <c r="L547">
        <v>280.11733375044861</v>
      </c>
      <c r="M547">
        <v>137.39963919487201</v>
      </c>
      <c r="N547" t="s">
        <v>1040</v>
      </c>
      <c r="O547">
        <v>1</v>
      </c>
      <c r="P547" t="s">
        <v>1041</v>
      </c>
      <c r="Q547" t="s">
        <v>1040</v>
      </c>
      <c r="R547" t="s">
        <v>1042</v>
      </c>
      <c r="S547" t="s">
        <v>1043</v>
      </c>
      <c r="T547" t="s">
        <v>1042</v>
      </c>
      <c r="U547" t="s">
        <v>1040</v>
      </c>
      <c r="V547" t="s">
        <v>1</v>
      </c>
      <c r="W547" t="s">
        <v>1040</v>
      </c>
      <c r="X547" t="s">
        <v>1040</v>
      </c>
      <c r="Y547" t="s">
        <v>1</v>
      </c>
      <c r="Z547" t="s">
        <v>1084</v>
      </c>
      <c r="AC547" s="121"/>
    </row>
    <row r="548" spans="1:29">
      <c r="A548" t="s">
        <v>1074</v>
      </c>
      <c r="B548" t="s">
        <v>1075</v>
      </c>
      <c r="C548" t="s">
        <v>1703</v>
      </c>
      <c r="D548" t="s">
        <v>1076</v>
      </c>
      <c r="E548">
        <v>22940</v>
      </c>
      <c r="F548">
        <v>113.18601431320025</v>
      </c>
      <c r="G548">
        <v>113.18601431320025</v>
      </c>
      <c r="H548">
        <f t="shared" si="27"/>
        <v>22.94</v>
      </c>
      <c r="I548">
        <f t="shared" si="28"/>
        <v>0.11318601431320024</v>
      </c>
      <c r="J548">
        <f t="shared" si="29"/>
        <v>0.11318601431320024</v>
      </c>
      <c r="K548">
        <v>482.58460429570943</v>
      </c>
      <c r="L548">
        <v>490.76080812394781</v>
      </c>
      <c r="M548">
        <v>246.71926317938207</v>
      </c>
      <c r="N548" t="s">
        <v>1040</v>
      </c>
      <c r="O548">
        <v>1</v>
      </c>
      <c r="P548" t="s">
        <v>1041</v>
      </c>
      <c r="Q548" t="s">
        <v>1040</v>
      </c>
      <c r="R548" t="s">
        <v>1042</v>
      </c>
      <c r="S548" t="s">
        <v>1043</v>
      </c>
      <c r="T548" t="s">
        <v>1042</v>
      </c>
      <c r="U548" t="s">
        <v>1040</v>
      </c>
      <c r="V548" t="s">
        <v>1</v>
      </c>
      <c r="W548" t="s">
        <v>1040</v>
      </c>
      <c r="X548" t="s">
        <v>1040</v>
      </c>
      <c r="Y548" t="s">
        <v>1</v>
      </c>
      <c r="Z548" t="s">
        <v>1084</v>
      </c>
      <c r="AC548" s="121"/>
    </row>
    <row r="549" spans="1:29">
      <c r="A549" t="s">
        <v>1074</v>
      </c>
      <c r="B549" t="s">
        <v>1075</v>
      </c>
      <c r="C549" t="s">
        <v>1703</v>
      </c>
      <c r="D549" t="s">
        <v>1076</v>
      </c>
      <c r="E549">
        <v>23480</v>
      </c>
      <c r="F549">
        <v>115.71083398097966</v>
      </c>
      <c r="G549">
        <v>115.71083398097966</v>
      </c>
      <c r="H549">
        <f t="shared" si="27"/>
        <v>23.48</v>
      </c>
      <c r="I549">
        <f t="shared" si="28"/>
        <v>0.11571083398097966</v>
      </c>
      <c r="J549">
        <f t="shared" si="29"/>
        <v>0.11571083398097966</v>
      </c>
      <c r="K549">
        <v>406.15601091771271</v>
      </c>
      <c r="L549">
        <v>375.22898035876426</v>
      </c>
      <c r="M549">
        <v>201.88844371026491</v>
      </c>
      <c r="N549" t="s">
        <v>1040</v>
      </c>
      <c r="O549">
        <v>1</v>
      </c>
      <c r="P549" t="s">
        <v>1041</v>
      </c>
      <c r="Q549" t="s">
        <v>1040</v>
      </c>
      <c r="R549" t="s">
        <v>1042</v>
      </c>
      <c r="S549" t="s">
        <v>1043</v>
      </c>
      <c r="T549" t="s">
        <v>1042</v>
      </c>
      <c r="U549" t="s">
        <v>1040</v>
      </c>
      <c r="V549" t="s">
        <v>1</v>
      </c>
      <c r="W549" t="s">
        <v>1040</v>
      </c>
      <c r="X549" t="s">
        <v>1040</v>
      </c>
      <c r="Y549" t="s">
        <v>1</v>
      </c>
      <c r="Z549" t="s">
        <v>1084</v>
      </c>
      <c r="AC549" s="121"/>
    </row>
    <row r="550" spans="1:29">
      <c r="A550" t="s">
        <v>1074</v>
      </c>
      <c r="B550" t="s">
        <v>1075</v>
      </c>
      <c r="C550" t="s">
        <v>1703</v>
      </c>
      <c r="D550" t="s">
        <v>1076</v>
      </c>
      <c r="E550">
        <v>25300</v>
      </c>
      <c r="F550">
        <v>124.19867726293208</v>
      </c>
      <c r="G550">
        <v>124.19867726293208</v>
      </c>
      <c r="H550">
        <f t="shared" si="27"/>
        <v>25.3</v>
      </c>
      <c r="I550">
        <f t="shared" si="28"/>
        <v>0.12419867726293209</v>
      </c>
      <c r="J550">
        <f t="shared" si="29"/>
        <v>0.12419867726293209</v>
      </c>
      <c r="K550">
        <v>483.19053632992728</v>
      </c>
      <c r="L550">
        <v>467.94801160293088</v>
      </c>
      <c r="M550">
        <v>243.9816767530497</v>
      </c>
      <c r="N550" t="s">
        <v>1040</v>
      </c>
      <c r="O550">
        <v>1</v>
      </c>
      <c r="P550" t="s">
        <v>1041</v>
      </c>
      <c r="Q550" t="s">
        <v>1040</v>
      </c>
      <c r="R550" t="s">
        <v>1042</v>
      </c>
      <c r="S550" t="s">
        <v>1043</v>
      </c>
      <c r="T550" t="s">
        <v>1042</v>
      </c>
      <c r="U550" t="s">
        <v>1040</v>
      </c>
      <c r="V550" t="s">
        <v>1</v>
      </c>
      <c r="W550" t="s">
        <v>1040</v>
      </c>
      <c r="X550" t="s">
        <v>1040</v>
      </c>
      <c r="Y550" t="s">
        <v>1</v>
      </c>
      <c r="Z550" t="s">
        <v>1084</v>
      </c>
      <c r="AC550" s="121"/>
    </row>
    <row r="551" spans="1:29">
      <c r="A551" t="s">
        <v>1074</v>
      </c>
      <c r="B551" t="s">
        <v>1075</v>
      </c>
      <c r="C551" t="s">
        <v>1703</v>
      </c>
      <c r="D551" t="s">
        <v>1076</v>
      </c>
      <c r="E551">
        <v>26570</v>
      </c>
      <c r="F551">
        <v>130.10265649327323</v>
      </c>
      <c r="G551">
        <v>130.10265649327323</v>
      </c>
      <c r="H551">
        <f t="shared" si="27"/>
        <v>26.57</v>
      </c>
      <c r="I551">
        <f t="shared" si="28"/>
        <v>0.13010265649327324</v>
      </c>
      <c r="J551">
        <f t="shared" si="29"/>
        <v>0.13010265649327324</v>
      </c>
      <c r="K551">
        <v>524.9141356692104</v>
      </c>
      <c r="L551">
        <v>515.73442301505486</v>
      </c>
      <c r="M551">
        <v>314.03354411471332</v>
      </c>
      <c r="N551" t="s">
        <v>1040</v>
      </c>
      <c r="O551">
        <v>1</v>
      </c>
      <c r="P551" t="s">
        <v>1041</v>
      </c>
      <c r="Q551" t="s">
        <v>1040</v>
      </c>
      <c r="R551" t="s">
        <v>1042</v>
      </c>
      <c r="S551" t="s">
        <v>1043</v>
      </c>
      <c r="T551" t="s">
        <v>1042</v>
      </c>
      <c r="U551" t="s">
        <v>1040</v>
      </c>
      <c r="V551" t="s">
        <v>1</v>
      </c>
      <c r="W551" t="s">
        <v>1040</v>
      </c>
      <c r="X551" t="s">
        <v>1040</v>
      </c>
      <c r="Y551" t="s">
        <v>1</v>
      </c>
      <c r="Z551" t="s">
        <v>1084</v>
      </c>
      <c r="AC551" s="121"/>
    </row>
    <row r="552" spans="1:29">
      <c r="A552" t="s">
        <v>1074</v>
      </c>
      <c r="B552" t="s">
        <v>1075</v>
      </c>
      <c r="C552" t="s">
        <v>1703</v>
      </c>
      <c r="D552" t="s">
        <v>1076</v>
      </c>
      <c r="E552">
        <v>27850</v>
      </c>
      <c r="F552">
        <v>136.03834711417025</v>
      </c>
      <c r="G552">
        <v>136.03834711417025</v>
      </c>
      <c r="H552">
        <f t="shared" si="27"/>
        <v>27.85</v>
      </c>
      <c r="I552">
        <f t="shared" si="28"/>
        <v>0.13603834711417026</v>
      </c>
      <c r="J552">
        <f t="shared" si="29"/>
        <v>0.13603834711417026</v>
      </c>
      <c r="K552">
        <v>557.53549611490882</v>
      </c>
      <c r="L552">
        <v>563.78315880856951</v>
      </c>
      <c r="M552">
        <v>344.07482065231852</v>
      </c>
      <c r="N552" t="s">
        <v>1040</v>
      </c>
      <c r="O552">
        <v>1</v>
      </c>
      <c r="P552" t="s">
        <v>1041</v>
      </c>
      <c r="Q552" t="s">
        <v>1040</v>
      </c>
      <c r="R552" t="s">
        <v>1042</v>
      </c>
      <c r="S552" t="s">
        <v>1043</v>
      </c>
      <c r="T552" t="s">
        <v>1042</v>
      </c>
      <c r="U552" t="s">
        <v>1040</v>
      </c>
      <c r="V552" t="s">
        <v>1</v>
      </c>
      <c r="W552" t="s">
        <v>1040</v>
      </c>
      <c r="X552" t="s">
        <v>1040</v>
      </c>
      <c r="Y552" t="s">
        <v>1</v>
      </c>
      <c r="Z552" t="s">
        <v>1084</v>
      </c>
      <c r="AC552" s="121"/>
    </row>
    <row r="553" spans="1:29">
      <c r="A553" t="s">
        <v>1074</v>
      </c>
      <c r="B553" t="s">
        <v>1075</v>
      </c>
      <c r="C553" t="s">
        <v>1703</v>
      </c>
      <c r="D553" t="s">
        <v>1076</v>
      </c>
      <c r="E553">
        <v>28780</v>
      </c>
      <c r="F553">
        <v>140.34210268096081</v>
      </c>
      <c r="G553">
        <v>140.34210268096081</v>
      </c>
      <c r="H553">
        <f t="shared" si="27"/>
        <v>28.78</v>
      </c>
      <c r="I553">
        <f t="shared" si="28"/>
        <v>0.14034210268096081</v>
      </c>
      <c r="J553">
        <f t="shared" si="29"/>
        <v>0.14034210268096081</v>
      </c>
      <c r="K553">
        <v>571.19166272867062</v>
      </c>
      <c r="L553">
        <v>547.91657865661421</v>
      </c>
      <c r="M553">
        <v>351.57169939760058</v>
      </c>
      <c r="N553" t="s">
        <v>1040</v>
      </c>
      <c r="O553">
        <v>1</v>
      </c>
      <c r="P553" t="s">
        <v>1041</v>
      </c>
      <c r="Q553" t="s">
        <v>1040</v>
      </c>
      <c r="R553" t="s">
        <v>1042</v>
      </c>
      <c r="S553" t="s">
        <v>1043</v>
      </c>
      <c r="T553" t="s">
        <v>1042</v>
      </c>
      <c r="U553" t="s">
        <v>1040</v>
      </c>
      <c r="V553" t="s">
        <v>1</v>
      </c>
      <c r="W553" t="s">
        <v>1040</v>
      </c>
      <c r="X553" t="s">
        <v>1040</v>
      </c>
      <c r="Y553" t="s">
        <v>1</v>
      </c>
      <c r="Z553" t="s">
        <v>1084</v>
      </c>
      <c r="AC553" s="121"/>
    </row>
    <row r="554" spans="1:29">
      <c r="A554" t="s">
        <v>1074</v>
      </c>
      <c r="B554" t="s">
        <v>1075</v>
      </c>
      <c r="C554" t="s">
        <v>1703</v>
      </c>
      <c r="D554" t="s">
        <v>1076</v>
      </c>
      <c r="E554">
        <v>29210</v>
      </c>
      <c r="F554">
        <v>142.32956259765157</v>
      </c>
      <c r="G554">
        <v>142.32956259765157</v>
      </c>
      <c r="H554">
        <f t="shared" si="27"/>
        <v>29.21</v>
      </c>
      <c r="I554">
        <f t="shared" si="28"/>
        <v>0.14232956259765156</v>
      </c>
      <c r="J554">
        <f t="shared" si="29"/>
        <v>0.14232956259765156</v>
      </c>
      <c r="K554">
        <v>664.84042764421179</v>
      </c>
      <c r="L554">
        <v>691.9740677092675</v>
      </c>
      <c r="M554">
        <v>413.4789642182663</v>
      </c>
      <c r="N554" t="s">
        <v>1040</v>
      </c>
      <c r="O554">
        <v>1</v>
      </c>
      <c r="P554" t="s">
        <v>1041</v>
      </c>
      <c r="Q554" t="s">
        <v>1040</v>
      </c>
      <c r="R554" t="s">
        <v>1042</v>
      </c>
      <c r="S554" t="s">
        <v>1043</v>
      </c>
      <c r="T554" t="s">
        <v>1042</v>
      </c>
      <c r="U554" t="s">
        <v>1040</v>
      </c>
      <c r="V554" t="s">
        <v>1</v>
      </c>
      <c r="W554" t="s">
        <v>1040</v>
      </c>
      <c r="X554" t="s">
        <v>1040</v>
      </c>
      <c r="Y554" t="s">
        <v>1</v>
      </c>
      <c r="Z554" t="s">
        <v>1084</v>
      </c>
    </row>
    <row r="555" spans="1:29">
      <c r="A555" t="s">
        <v>1074</v>
      </c>
      <c r="B555" t="s">
        <v>1075</v>
      </c>
      <c r="C555" t="s">
        <v>1703</v>
      </c>
      <c r="D555" t="s">
        <v>1076</v>
      </c>
      <c r="E555">
        <v>29570</v>
      </c>
      <c r="F555">
        <v>143.99231641474881</v>
      </c>
      <c r="G555">
        <v>143.99231641474881</v>
      </c>
      <c r="H555">
        <f t="shared" si="27"/>
        <v>29.57</v>
      </c>
      <c r="I555">
        <f t="shared" si="28"/>
        <v>0.1439923164147488</v>
      </c>
      <c r="J555">
        <f t="shared" si="29"/>
        <v>0.1439923164147488</v>
      </c>
      <c r="K555">
        <v>731.06079207714697</v>
      </c>
      <c r="L555">
        <v>761.70786721143008</v>
      </c>
      <c r="M555">
        <v>451.54841893748232</v>
      </c>
      <c r="N555" t="s">
        <v>1040</v>
      </c>
      <c r="O555">
        <v>1</v>
      </c>
      <c r="P555" t="s">
        <v>1041</v>
      </c>
      <c r="Q555" t="s">
        <v>1040</v>
      </c>
      <c r="R555" t="s">
        <v>1042</v>
      </c>
      <c r="S555" t="s">
        <v>1043</v>
      </c>
      <c r="T555" t="s">
        <v>1042</v>
      </c>
      <c r="U555" t="s">
        <v>1040</v>
      </c>
      <c r="V555" t="s">
        <v>1</v>
      </c>
      <c r="W555" t="s">
        <v>1040</v>
      </c>
      <c r="X555" t="s">
        <v>1040</v>
      </c>
      <c r="Y555" t="s">
        <v>1</v>
      </c>
      <c r="Z555" t="s">
        <v>1084</v>
      </c>
    </row>
    <row r="556" spans="1:29">
      <c r="A556" t="s">
        <v>1074</v>
      </c>
      <c r="B556" t="s">
        <v>1075</v>
      </c>
      <c r="C556" t="s">
        <v>1703</v>
      </c>
      <c r="D556" t="s">
        <v>1076</v>
      </c>
      <c r="E556">
        <v>29640</v>
      </c>
      <c r="F556">
        <v>144.31550750416793</v>
      </c>
      <c r="G556">
        <v>144.31550750416793</v>
      </c>
      <c r="H556">
        <f t="shared" si="27"/>
        <v>29.64</v>
      </c>
      <c r="I556">
        <f t="shared" si="28"/>
        <v>0.14431550750416794</v>
      </c>
      <c r="J556">
        <f t="shared" si="29"/>
        <v>0.14431550750416794</v>
      </c>
      <c r="K556">
        <v>682.06685406545444</v>
      </c>
      <c r="L556">
        <v>721.71497445285354</v>
      </c>
      <c r="M556">
        <v>418.86368459124969</v>
      </c>
      <c r="N556" t="s">
        <v>1040</v>
      </c>
      <c r="O556">
        <v>1</v>
      </c>
      <c r="P556" t="s">
        <v>1041</v>
      </c>
      <c r="Q556" t="s">
        <v>1040</v>
      </c>
      <c r="R556" t="s">
        <v>1042</v>
      </c>
      <c r="S556" t="s">
        <v>1043</v>
      </c>
      <c r="T556" t="s">
        <v>1042</v>
      </c>
      <c r="U556" t="s">
        <v>1040</v>
      </c>
      <c r="V556" t="s">
        <v>1</v>
      </c>
      <c r="W556" t="s">
        <v>1040</v>
      </c>
      <c r="X556" t="s">
        <v>1040</v>
      </c>
      <c r="Y556" t="s">
        <v>1</v>
      </c>
      <c r="Z556" t="s">
        <v>1084</v>
      </c>
    </row>
    <row r="557" spans="1:29">
      <c r="A557" t="s">
        <v>1074</v>
      </c>
      <c r="B557" t="s">
        <v>1075</v>
      </c>
      <c r="C557" t="s">
        <v>1703</v>
      </c>
      <c r="D557" t="s">
        <v>1076</v>
      </c>
      <c r="E557">
        <v>31270</v>
      </c>
      <c r="F557">
        <v>151.83026476818662</v>
      </c>
      <c r="G557">
        <v>151.83026476818662</v>
      </c>
      <c r="H557">
        <f t="shared" si="27"/>
        <v>31.27</v>
      </c>
      <c r="I557">
        <f t="shared" si="28"/>
        <v>0.15183026476818662</v>
      </c>
      <c r="J557">
        <f t="shared" si="29"/>
        <v>0.15183026476818662</v>
      </c>
      <c r="K557">
        <v>562.98806401197226</v>
      </c>
      <c r="L557">
        <v>572.41454450630954</v>
      </c>
      <c r="M557">
        <v>344.8248419063944</v>
      </c>
      <c r="N557" t="s">
        <v>1040</v>
      </c>
      <c r="O557">
        <v>1</v>
      </c>
      <c r="P557" t="s">
        <v>1041</v>
      </c>
      <c r="Q557" t="s">
        <v>1040</v>
      </c>
      <c r="R557" t="s">
        <v>1042</v>
      </c>
      <c r="S557" t="s">
        <v>1043</v>
      </c>
      <c r="T557" t="s">
        <v>1042</v>
      </c>
      <c r="U557" t="s">
        <v>1040</v>
      </c>
      <c r="V557" t="s">
        <v>1</v>
      </c>
      <c r="W557" t="s">
        <v>1040</v>
      </c>
      <c r="X557" t="s">
        <v>1040</v>
      </c>
      <c r="Y557" t="s">
        <v>1</v>
      </c>
      <c r="Z557" t="s">
        <v>1084</v>
      </c>
    </row>
    <row r="558" spans="1:29">
      <c r="A558" t="s">
        <v>1074</v>
      </c>
      <c r="B558" t="s">
        <v>1075</v>
      </c>
      <c r="C558" t="s">
        <v>1703</v>
      </c>
      <c r="D558" t="s">
        <v>1076</v>
      </c>
      <c r="E558">
        <v>32040</v>
      </c>
      <c r="F558">
        <v>155.37306316801033</v>
      </c>
      <c r="G558">
        <v>155.37306316801033</v>
      </c>
      <c r="H558">
        <f t="shared" si="27"/>
        <v>32.04</v>
      </c>
      <c r="I558">
        <f t="shared" si="28"/>
        <v>0.15537306316801033</v>
      </c>
      <c r="J558">
        <f t="shared" si="29"/>
        <v>0.15537306316801033</v>
      </c>
      <c r="K558">
        <v>594.66797771562528</v>
      </c>
      <c r="L558">
        <v>611.96634460233781</v>
      </c>
      <c r="M558">
        <v>365.9647593382935</v>
      </c>
      <c r="N558" t="s">
        <v>1040</v>
      </c>
      <c r="O558">
        <v>1</v>
      </c>
      <c r="P558" t="s">
        <v>1041</v>
      </c>
      <c r="Q558" t="s">
        <v>1040</v>
      </c>
      <c r="R558" t="s">
        <v>1042</v>
      </c>
      <c r="S558" t="s">
        <v>1043</v>
      </c>
      <c r="T558" t="s">
        <v>1042</v>
      </c>
      <c r="U558" t="s">
        <v>1040</v>
      </c>
      <c r="V558" t="s">
        <v>1</v>
      </c>
      <c r="W558" t="s">
        <v>1040</v>
      </c>
      <c r="X558" t="s">
        <v>1040</v>
      </c>
      <c r="Y558" t="s">
        <v>1</v>
      </c>
      <c r="Z558" t="s">
        <v>1084</v>
      </c>
    </row>
    <row r="559" spans="1:29">
      <c r="A559" t="s">
        <v>1074</v>
      </c>
      <c r="B559" t="s">
        <v>1075</v>
      </c>
      <c r="C559" t="s">
        <v>1703</v>
      </c>
      <c r="D559" t="s">
        <v>1076</v>
      </c>
      <c r="E559">
        <v>32580</v>
      </c>
      <c r="F559">
        <v>157.85498685651956</v>
      </c>
      <c r="G559">
        <v>157.85498685651956</v>
      </c>
      <c r="H559">
        <f t="shared" si="27"/>
        <v>32.58</v>
      </c>
      <c r="I559">
        <f t="shared" si="28"/>
        <v>0.15785498685651955</v>
      </c>
      <c r="J559">
        <f t="shared" si="29"/>
        <v>0.15785498685651955</v>
      </c>
      <c r="K559">
        <v>600.81045712785442</v>
      </c>
      <c r="L559">
        <v>603.03821866289957</v>
      </c>
      <c r="M559">
        <v>370.35673981218736</v>
      </c>
      <c r="N559" t="s">
        <v>1040</v>
      </c>
      <c r="O559">
        <v>1</v>
      </c>
      <c r="P559" t="s">
        <v>1041</v>
      </c>
      <c r="Q559" t="s">
        <v>1040</v>
      </c>
      <c r="R559" t="s">
        <v>1042</v>
      </c>
      <c r="S559" t="s">
        <v>1043</v>
      </c>
      <c r="T559" t="s">
        <v>1042</v>
      </c>
      <c r="U559" t="s">
        <v>1040</v>
      </c>
      <c r="V559" t="s">
        <v>1</v>
      </c>
      <c r="W559" t="s">
        <v>1040</v>
      </c>
      <c r="X559" t="s">
        <v>1040</v>
      </c>
      <c r="Y559" t="s">
        <v>1</v>
      </c>
      <c r="Z559" t="s">
        <v>1084</v>
      </c>
    </row>
    <row r="560" spans="1:29">
      <c r="A560" t="s">
        <v>1074</v>
      </c>
      <c r="B560" t="s">
        <v>1075</v>
      </c>
      <c r="C560" t="s">
        <v>1703</v>
      </c>
      <c r="D560" t="s">
        <v>1076</v>
      </c>
      <c r="E560">
        <v>32830</v>
      </c>
      <c r="F560">
        <v>159.00330201147818</v>
      </c>
      <c r="G560">
        <v>159.00330201147818</v>
      </c>
      <c r="H560">
        <f t="shared" si="27"/>
        <v>32.83</v>
      </c>
      <c r="I560">
        <f t="shared" si="28"/>
        <v>0.15900330201147819</v>
      </c>
      <c r="J560">
        <f t="shared" si="29"/>
        <v>0.15900330201147819</v>
      </c>
      <c r="K560">
        <v>576.07875621950188</v>
      </c>
      <c r="L560">
        <v>581.60835439897505</v>
      </c>
      <c r="M560">
        <v>350.52387692325942</v>
      </c>
      <c r="N560" t="s">
        <v>1040</v>
      </c>
      <c r="O560">
        <v>1</v>
      </c>
      <c r="P560" t="s">
        <v>1041</v>
      </c>
      <c r="Q560" t="s">
        <v>1040</v>
      </c>
      <c r="R560" t="s">
        <v>1042</v>
      </c>
      <c r="S560" t="s">
        <v>1043</v>
      </c>
      <c r="T560" t="s">
        <v>1042</v>
      </c>
      <c r="U560" t="s">
        <v>1040</v>
      </c>
      <c r="V560" t="s">
        <v>1</v>
      </c>
      <c r="W560" t="s">
        <v>1040</v>
      </c>
      <c r="X560" t="s">
        <v>1040</v>
      </c>
      <c r="Y560" t="s">
        <v>1</v>
      </c>
      <c r="Z560" t="s">
        <v>1084</v>
      </c>
    </row>
    <row r="561" spans="1:26">
      <c r="A561" t="s">
        <v>1074</v>
      </c>
      <c r="B561" t="s">
        <v>1075</v>
      </c>
      <c r="C561" t="s">
        <v>1703</v>
      </c>
      <c r="D561" t="s">
        <v>1076</v>
      </c>
      <c r="E561">
        <v>33570</v>
      </c>
      <c r="F561">
        <v>162.39967438934326</v>
      </c>
      <c r="G561">
        <v>162.39967438934326</v>
      </c>
      <c r="H561">
        <f t="shared" si="27"/>
        <v>33.57</v>
      </c>
      <c r="I561">
        <f t="shared" si="28"/>
        <v>0.16239967438934327</v>
      </c>
      <c r="J561">
        <f t="shared" si="29"/>
        <v>0.16239967438934327</v>
      </c>
      <c r="K561">
        <v>537.1424384274851</v>
      </c>
      <c r="L561">
        <v>551.58315382939577</v>
      </c>
      <c r="M561">
        <v>328.3831745769545</v>
      </c>
      <c r="N561" t="s">
        <v>1040</v>
      </c>
      <c r="O561">
        <v>1</v>
      </c>
      <c r="P561" t="s">
        <v>1041</v>
      </c>
      <c r="Q561" t="s">
        <v>1040</v>
      </c>
      <c r="R561" t="s">
        <v>1042</v>
      </c>
      <c r="S561" t="s">
        <v>1043</v>
      </c>
      <c r="T561" t="s">
        <v>1042</v>
      </c>
      <c r="U561" t="s">
        <v>1040</v>
      </c>
      <c r="V561" t="s">
        <v>1</v>
      </c>
      <c r="W561" t="s">
        <v>1040</v>
      </c>
      <c r="X561" t="s">
        <v>1040</v>
      </c>
      <c r="Y561" t="s">
        <v>1</v>
      </c>
      <c r="Z561" t="s">
        <v>1084</v>
      </c>
    </row>
    <row r="562" spans="1:26">
      <c r="A562" t="s">
        <v>1074</v>
      </c>
      <c r="B562" t="s">
        <v>1075</v>
      </c>
      <c r="C562" t="s">
        <v>1703</v>
      </c>
      <c r="D562" t="s">
        <v>1076</v>
      </c>
      <c r="E562">
        <v>35290</v>
      </c>
      <c r="F562">
        <v>170.27911911766799</v>
      </c>
      <c r="G562">
        <v>170.27911911766799</v>
      </c>
      <c r="H562">
        <f t="shared" si="27"/>
        <v>35.29</v>
      </c>
      <c r="I562">
        <f t="shared" si="28"/>
        <v>0.17027911911766799</v>
      </c>
      <c r="J562">
        <f t="shared" si="29"/>
        <v>0.17027911911766799</v>
      </c>
      <c r="K562">
        <v>671.52267260810731</v>
      </c>
      <c r="L562">
        <v>687.12405704623325</v>
      </c>
      <c r="M562">
        <v>413.70586326236588</v>
      </c>
      <c r="N562" t="s">
        <v>1040</v>
      </c>
      <c r="O562">
        <v>1</v>
      </c>
      <c r="P562" t="s">
        <v>1041</v>
      </c>
      <c r="Q562" t="s">
        <v>1040</v>
      </c>
      <c r="R562" t="s">
        <v>1042</v>
      </c>
      <c r="S562" t="s">
        <v>1043</v>
      </c>
      <c r="T562" t="s">
        <v>1042</v>
      </c>
      <c r="U562" t="s">
        <v>1040</v>
      </c>
      <c r="V562" t="s">
        <v>1</v>
      </c>
      <c r="W562" t="s">
        <v>1040</v>
      </c>
      <c r="X562" t="s">
        <v>1040</v>
      </c>
      <c r="Y562" t="s">
        <v>1</v>
      </c>
      <c r="Z562" t="s">
        <v>1084</v>
      </c>
    </row>
    <row r="563" spans="1:26">
      <c r="A563" t="s">
        <v>1074</v>
      </c>
      <c r="B563" t="s">
        <v>1075</v>
      </c>
      <c r="C563" t="s">
        <v>1703</v>
      </c>
      <c r="D563" t="s">
        <v>1076</v>
      </c>
      <c r="E563">
        <v>35560</v>
      </c>
      <c r="F563">
        <v>171.51417785980874</v>
      </c>
      <c r="G563">
        <v>171.51417785980874</v>
      </c>
      <c r="H563">
        <f t="shared" si="27"/>
        <v>35.56</v>
      </c>
      <c r="I563">
        <f t="shared" si="28"/>
        <v>0.17151417785980874</v>
      </c>
      <c r="J563">
        <f t="shared" si="29"/>
        <v>0.17151417785980874</v>
      </c>
      <c r="K563">
        <v>691.21888828201543</v>
      </c>
      <c r="L563">
        <v>690.66370451122555</v>
      </c>
      <c r="M563">
        <v>427.30254645371974</v>
      </c>
      <c r="N563" t="s">
        <v>1040</v>
      </c>
      <c r="O563">
        <v>1</v>
      </c>
      <c r="P563" t="s">
        <v>1041</v>
      </c>
      <c r="Q563" t="s">
        <v>1040</v>
      </c>
      <c r="R563" t="s">
        <v>1042</v>
      </c>
      <c r="S563" t="s">
        <v>1043</v>
      </c>
      <c r="T563" t="s">
        <v>1042</v>
      </c>
      <c r="U563" t="s">
        <v>1040</v>
      </c>
      <c r="V563" t="s">
        <v>1</v>
      </c>
      <c r="W563" t="s">
        <v>1040</v>
      </c>
      <c r="X563" t="s">
        <v>1040</v>
      </c>
      <c r="Y563" t="s">
        <v>1</v>
      </c>
      <c r="Z563" t="s">
        <v>1084</v>
      </c>
    </row>
    <row r="564" spans="1:26">
      <c r="A564" t="s">
        <v>1074</v>
      </c>
      <c r="B564" t="s">
        <v>1075</v>
      </c>
      <c r="C564" t="s">
        <v>1703</v>
      </c>
      <c r="D564" t="s">
        <v>1076</v>
      </c>
      <c r="E564">
        <v>36090</v>
      </c>
      <c r="F564">
        <v>173.93714365696601</v>
      </c>
      <c r="G564">
        <v>173.93714365696601</v>
      </c>
      <c r="H564">
        <f t="shared" si="27"/>
        <v>36.090000000000003</v>
      </c>
      <c r="I564">
        <f t="shared" si="28"/>
        <v>0.17393714365696603</v>
      </c>
      <c r="J564">
        <f t="shared" si="29"/>
        <v>0.17393714365696603</v>
      </c>
      <c r="K564">
        <v>824.36253301526085</v>
      </c>
      <c r="L564">
        <v>875.36057437326599</v>
      </c>
      <c r="M564">
        <v>506.18069177038007</v>
      </c>
      <c r="N564" t="s">
        <v>1040</v>
      </c>
      <c r="O564">
        <v>1</v>
      </c>
      <c r="P564" t="s">
        <v>1041</v>
      </c>
      <c r="Q564" t="s">
        <v>1040</v>
      </c>
      <c r="R564" t="s">
        <v>1042</v>
      </c>
      <c r="S564" t="s">
        <v>1043</v>
      </c>
      <c r="T564" t="s">
        <v>1042</v>
      </c>
      <c r="U564" t="s">
        <v>1040</v>
      </c>
      <c r="V564" t="s">
        <v>1</v>
      </c>
      <c r="W564" t="s">
        <v>1040</v>
      </c>
      <c r="X564" t="s">
        <v>1040</v>
      </c>
      <c r="Y564" t="s">
        <v>1</v>
      </c>
      <c r="Z564" t="s">
        <v>1084</v>
      </c>
    </row>
    <row r="565" spans="1:26">
      <c r="A565" t="s">
        <v>1074</v>
      </c>
      <c r="B565" t="s">
        <v>1075</v>
      </c>
      <c r="C565" t="s">
        <v>1703</v>
      </c>
      <c r="D565" t="s">
        <v>1076</v>
      </c>
      <c r="E565">
        <v>36810</v>
      </c>
      <c r="F565">
        <v>177.22577349067927</v>
      </c>
      <c r="G565">
        <v>177.22577349067927</v>
      </c>
      <c r="H565">
        <f t="shared" si="27"/>
        <v>36.81</v>
      </c>
      <c r="I565">
        <f t="shared" si="28"/>
        <v>0.17722577349067928</v>
      </c>
      <c r="J565">
        <f t="shared" si="29"/>
        <v>0.17722577349067928</v>
      </c>
      <c r="K565">
        <v>872.00799566296655</v>
      </c>
      <c r="L565">
        <v>930.48063408593043</v>
      </c>
      <c r="M565">
        <v>536.38771080666913</v>
      </c>
      <c r="N565" t="s">
        <v>1040</v>
      </c>
      <c r="O565">
        <v>1</v>
      </c>
      <c r="P565" t="s">
        <v>1041</v>
      </c>
      <c r="Q565" t="s">
        <v>1040</v>
      </c>
      <c r="R565" t="s">
        <v>1042</v>
      </c>
      <c r="S565" t="s">
        <v>1043</v>
      </c>
      <c r="T565" t="s">
        <v>1042</v>
      </c>
      <c r="U565" t="s">
        <v>1040</v>
      </c>
      <c r="V565" t="s">
        <v>1</v>
      </c>
      <c r="W565" t="s">
        <v>1040</v>
      </c>
      <c r="X565" t="s">
        <v>1040</v>
      </c>
      <c r="Y565" t="s">
        <v>1</v>
      </c>
      <c r="Z565" t="s">
        <v>1084</v>
      </c>
    </row>
    <row r="566" spans="1:26">
      <c r="A566" t="s">
        <v>1074</v>
      </c>
      <c r="B566" t="s">
        <v>1075</v>
      </c>
      <c r="C566" t="s">
        <v>1703</v>
      </c>
      <c r="D566" t="s">
        <v>1076</v>
      </c>
      <c r="E566">
        <v>37430</v>
      </c>
      <c r="F566">
        <v>180.05497782788012</v>
      </c>
      <c r="G566">
        <v>180.05497782788012</v>
      </c>
      <c r="H566">
        <f t="shared" si="27"/>
        <v>37.43</v>
      </c>
      <c r="I566">
        <f t="shared" si="28"/>
        <v>0.18005497782788013</v>
      </c>
      <c r="J566">
        <f t="shared" si="29"/>
        <v>0.18005497782788013</v>
      </c>
      <c r="K566">
        <v>763.48254163359695</v>
      </c>
      <c r="L566">
        <v>790.05421563017615</v>
      </c>
      <c r="M566">
        <v>474.06994973102309</v>
      </c>
      <c r="N566" t="s">
        <v>1040</v>
      </c>
      <c r="O566">
        <v>1</v>
      </c>
      <c r="P566" t="s">
        <v>1041</v>
      </c>
      <c r="Q566" t="s">
        <v>1040</v>
      </c>
      <c r="R566" t="s">
        <v>1042</v>
      </c>
      <c r="S566" t="s">
        <v>1043</v>
      </c>
      <c r="T566" t="s">
        <v>1042</v>
      </c>
      <c r="U566" t="s">
        <v>1040</v>
      </c>
      <c r="V566" t="s">
        <v>1</v>
      </c>
      <c r="W566" t="s">
        <v>1040</v>
      </c>
      <c r="X566" t="s">
        <v>1040</v>
      </c>
      <c r="Y566" t="s">
        <v>1</v>
      </c>
      <c r="Z566" t="s">
        <v>1084</v>
      </c>
    </row>
    <row r="567" spans="1:26">
      <c r="A567" t="s">
        <v>1074</v>
      </c>
      <c r="B567" t="s">
        <v>1075</v>
      </c>
      <c r="C567" t="s">
        <v>1703</v>
      </c>
      <c r="D567" t="s">
        <v>1076</v>
      </c>
      <c r="E567">
        <v>38550</v>
      </c>
      <c r="F567">
        <v>185.15967582531519</v>
      </c>
      <c r="G567">
        <v>185.15967582531519</v>
      </c>
      <c r="H567">
        <f t="shared" si="27"/>
        <v>38.549999999999997</v>
      </c>
      <c r="I567">
        <f t="shared" si="28"/>
        <v>0.1851596758253152</v>
      </c>
      <c r="J567">
        <f t="shared" si="29"/>
        <v>0.1851596758253152</v>
      </c>
      <c r="K567">
        <v>677.44473182287334</v>
      </c>
      <c r="L567">
        <v>693.45600446475078</v>
      </c>
      <c r="M567">
        <v>419.82773661884477</v>
      </c>
      <c r="N567" t="s">
        <v>1040</v>
      </c>
      <c r="O567">
        <v>1</v>
      </c>
      <c r="P567" t="s">
        <v>1041</v>
      </c>
      <c r="Q567" t="s">
        <v>1040</v>
      </c>
      <c r="R567" t="s">
        <v>1042</v>
      </c>
      <c r="S567" t="s">
        <v>1043</v>
      </c>
      <c r="T567" t="s">
        <v>1042</v>
      </c>
      <c r="U567" t="s">
        <v>1040</v>
      </c>
      <c r="V567" t="s">
        <v>1</v>
      </c>
      <c r="W567" t="s">
        <v>1040</v>
      </c>
      <c r="X567" t="s">
        <v>1040</v>
      </c>
      <c r="Y567" t="s">
        <v>1</v>
      </c>
      <c r="Z567" t="s">
        <v>1084</v>
      </c>
    </row>
    <row r="568" spans="1:26">
      <c r="A568" t="s">
        <v>1074</v>
      </c>
      <c r="B568" t="s">
        <v>1075</v>
      </c>
      <c r="C568" t="s">
        <v>1703</v>
      </c>
      <c r="D568" t="s">
        <v>1076</v>
      </c>
      <c r="E568">
        <v>38250</v>
      </c>
      <c r="F568">
        <v>183.79310859968214</v>
      </c>
      <c r="G568">
        <v>183.79310859968214</v>
      </c>
      <c r="H568">
        <f t="shared" si="27"/>
        <v>38.25</v>
      </c>
      <c r="I568">
        <f t="shared" si="28"/>
        <v>0.18379310859968215</v>
      </c>
      <c r="J568">
        <f t="shared" si="29"/>
        <v>0.18379310859968215</v>
      </c>
      <c r="K568">
        <v>624.90369143989631</v>
      </c>
      <c r="L568">
        <v>649.5693176655717</v>
      </c>
      <c r="M568">
        <v>384.40875704398047</v>
      </c>
      <c r="N568" t="s">
        <v>1040</v>
      </c>
      <c r="O568">
        <v>1</v>
      </c>
      <c r="P568" t="s">
        <v>1041</v>
      </c>
      <c r="Q568" t="s">
        <v>1040</v>
      </c>
      <c r="R568" t="s">
        <v>1042</v>
      </c>
      <c r="S568" t="s">
        <v>1043</v>
      </c>
      <c r="T568" t="s">
        <v>1042</v>
      </c>
      <c r="U568" t="s">
        <v>1040</v>
      </c>
      <c r="V568" t="s">
        <v>1</v>
      </c>
      <c r="W568" t="s">
        <v>1040</v>
      </c>
      <c r="X568" t="s">
        <v>1040</v>
      </c>
      <c r="Y568" t="s">
        <v>1</v>
      </c>
      <c r="Z568" t="s">
        <v>1084</v>
      </c>
    </row>
    <row r="569" spans="1:26">
      <c r="A569" t="s">
        <v>1074</v>
      </c>
      <c r="B569" t="s">
        <v>1075</v>
      </c>
      <c r="C569" t="s">
        <v>1703</v>
      </c>
      <c r="D569" t="s">
        <v>1076</v>
      </c>
      <c r="E569">
        <v>38620</v>
      </c>
      <c r="F569">
        <v>185.47846209520301</v>
      </c>
      <c r="G569">
        <v>185.47846209520301</v>
      </c>
      <c r="H569">
        <f t="shared" si="27"/>
        <v>38.619999999999997</v>
      </c>
      <c r="I569">
        <f t="shared" si="28"/>
        <v>0.18547846209520302</v>
      </c>
      <c r="J569">
        <f t="shared" si="29"/>
        <v>0.18547846209520302</v>
      </c>
      <c r="K569">
        <v>647.13371692820238</v>
      </c>
      <c r="L569">
        <v>665.87953367735304</v>
      </c>
      <c r="M569">
        <v>402.09857108139988</v>
      </c>
      <c r="N569" t="s">
        <v>1040</v>
      </c>
      <c r="O569">
        <v>1</v>
      </c>
      <c r="P569" t="s">
        <v>1041</v>
      </c>
      <c r="Q569" t="s">
        <v>1040</v>
      </c>
      <c r="R569" t="s">
        <v>1042</v>
      </c>
      <c r="S569" t="s">
        <v>1043</v>
      </c>
      <c r="T569" t="s">
        <v>1042</v>
      </c>
      <c r="U569" t="s">
        <v>1040</v>
      </c>
      <c r="V569" t="s">
        <v>1</v>
      </c>
      <c r="W569" t="s">
        <v>1040</v>
      </c>
      <c r="X569" t="s">
        <v>1040</v>
      </c>
      <c r="Y569" t="s">
        <v>1</v>
      </c>
      <c r="Z569" t="s">
        <v>1084</v>
      </c>
    </row>
    <row r="570" spans="1:26">
      <c r="A570" t="s">
        <v>1074</v>
      </c>
      <c r="B570" t="s">
        <v>1077</v>
      </c>
      <c r="C570" t="s">
        <v>1694</v>
      </c>
      <c r="D570" t="s">
        <v>1078</v>
      </c>
      <c r="E570">
        <v>4940.9551000000001</v>
      </c>
      <c r="F570">
        <v>30</v>
      </c>
      <c r="G570">
        <v>30</v>
      </c>
      <c r="H570">
        <f t="shared" si="27"/>
        <v>4.9409551</v>
      </c>
      <c r="I570">
        <f t="shared" si="28"/>
        <v>0.03</v>
      </c>
      <c r="J570">
        <f t="shared" si="29"/>
        <v>0.03</v>
      </c>
      <c r="K570">
        <v>341.61901762354444</v>
      </c>
      <c r="L570">
        <v>331.3722740424281</v>
      </c>
      <c r="M570">
        <v>163.50143198395756</v>
      </c>
      <c r="N570" t="s">
        <v>1040</v>
      </c>
      <c r="O570">
        <v>1</v>
      </c>
      <c r="P570" t="s">
        <v>1041</v>
      </c>
      <c r="Q570" t="s">
        <v>1040</v>
      </c>
      <c r="R570" t="s">
        <v>1042</v>
      </c>
      <c r="S570" t="s">
        <v>1043</v>
      </c>
      <c r="T570" t="s">
        <v>1042</v>
      </c>
      <c r="U570" t="s">
        <v>1040</v>
      </c>
      <c r="V570" t="s">
        <v>1</v>
      </c>
      <c r="W570" t="s">
        <v>1040</v>
      </c>
      <c r="X570" t="s">
        <v>1040</v>
      </c>
      <c r="Y570" t="s">
        <v>1</v>
      </c>
      <c r="Z570" t="s">
        <v>1092</v>
      </c>
    </row>
    <row r="571" spans="1:26">
      <c r="A571" t="s">
        <v>1074</v>
      </c>
      <c r="B571" t="s">
        <v>1077</v>
      </c>
      <c r="C571" t="s">
        <v>1694</v>
      </c>
      <c r="D571" t="s">
        <v>1078</v>
      </c>
      <c r="E571">
        <v>5133.46</v>
      </c>
      <c r="F571">
        <v>40</v>
      </c>
      <c r="G571">
        <v>40</v>
      </c>
      <c r="H571">
        <f t="shared" si="27"/>
        <v>5.1334600000000004</v>
      </c>
      <c r="I571">
        <f t="shared" si="28"/>
        <v>0.04</v>
      </c>
      <c r="J571">
        <f t="shared" si="29"/>
        <v>0.04</v>
      </c>
      <c r="K571">
        <v>166.94382071710277</v>
      </c>
      <c r="L571">
        <v>549.97857257178259</v>
      </c>
      <c r="M571">
        <v>128.10040308464406</v>
      </c>
      <c r="N571" t="s">
        <v>1040</v>
      </c>
      <c r="O571">
        <v>1</v>
      </c>
      <c r="P571" t="s">
        <v>1041</v>
      </c>
      <c r="Q571" t="s">
        <v>1040</v>
      </c>
      <c r="R571" t="s">
        <v>1042</v>
      </c>
      <c r="S571" t="s">
        <v>1043</v>
      </c>
      <c r="T571" t="s">
        <v>1042</v>
      </c>
      <c r="U571" t="s">
        <v>1040</v>
      </c>
      <c r="V571" t="s">
        <v>1</v>
      </c>
      <c r="W571" t="s">
        <v>1040</v>
      </c>
      <c r="X571" t="s">
        <v>1040</v>
      </c>
      <c r="Y571" t="s">
        <v>1</v>
      </c>
      <c r="Z571" t="s">
        <v>1092</v>
      </c>
    </row>
    <row r="572" spans="1:26">
      <c r="A572" t="s">
        <v>1074</v>
      </c>
      <c r="B572" t="s">
        <v>1077</v>
      </c>
      <c r="C572" t="s">
        <v>1694</v>
      </c>
      <c r="D572" t="s">
        <v>1078</v>
      </c>
      <c r="E572">
        <v>5262.1200000000008</v>
      </c>
      <c r="F572">
        <v>40</v>
      </c>
      <c r="G572">
        <v>40</v>
      </c>
      <c r="H572">
        <f t="shared" si="27"/>
        <v>5.2621200000000012</v>
      </c>
      <c r="I572">
        <f t="shared" si="28"/>
        <v>0.04</v>
      </c>
      <c r="J572">
        <f t="shared" si="29"/>
        <v>0.04</v>
      </c>
      <c r="K572">
        <v>311.66105083760857</v>
      </c>
      <c r="L572">
        <v>297.69544299590865</v>
      </c>
      <c r="M572">
        <v>144.00222713395814</v>
      </c>
      <c r="N572" t="s">
        <v>1040</v>
      </c>
      <c r="O572">
        <v>1</v>
      </c>
      <c r="P572" t="s">
        <v>1041</v>
      </c>
      <c r="Q572" t="s">
        <v>1040</v>
      </c>
      <c r="R572" t="s">
        <v>1042</v>
      </c>
      <c r="S572" t="s">
        <v>1043</v>
      </c>
      <c r="T572" t="s">
        <v>1042</v>
      </c>
      <c r="U572" t="s">
        <v>1040</v>
      </c>
      <c r="V572" t="s">
        <v>1</v>
      </c>
      <c r="W572" t="s">
        <v>1040</v>
      </c>
      <c r="X572" t="s">
        <v>1040</v>
      </c>
      <c r="Y572" t="s">
        <v>1</v>
      </c>
      <c r="Z572" t="s">
        <v>1092</v>
      </c>
    </row>
    <row r="573" spans="1:26">
      <c r="A573" t="s">
        <v>1074</v>
      </c>
      <c r="B573" t="s">
        <v>1077</v>
      </c>
      <c r="C573" t="s">
        <v>1694</v>
      </c>
      <c r="D573" t="s">
        <v>1078</v>
      </c>
      <c r="E573">
        <v>5564.9699999999993</v>
      </c>
      <c r="F573">
        <v>29.547854062768753</v>
      </c>
      <c r="G573">
        <v>29.547854062768753</v>
      </c>
      <c r="H573">
        <f t="shared" si="27"/>
        <v>5.5649699999999998</v>
      </c>
      <c r="I573">
        <f t="shared" si="28"/>
        <v>2.9547854062768754E-2</v>
      </c>
      <c r="J573">
        <f t="shared" si="29"/>
        <v>2.9547854062768754E-2</v>
      </c>
      <c r="K573">
        <v>235.23901601036437</v>
      </c>
      <c r="L573">
        <v>201.53568761352773</v>
      </c>
      <c r="M573">
        <v>103.18344975854401</v>
      </c>
      <c r="N573" t="s">
        <v>1040</v>
      </c>
      <c r="O573">
        <v>1</v>
      </c>
      <c r="P573" t="s">
        <v>1041</v>
      </c>
      <c r="Q573" t="s">
        <v>1040</v>
      </c>
      <c r="R573" t="s">
        <v>1042</v>
      </c>
      <c r="S573" t="s">
        <v>1043</v>
      </c>
      <c r="T573" t="s">
        <v>1042</v>
      </c>
      <c r="U573" t="s">
        <v>1040</v>
      </c>
      <c r="V573" t="s">
        <v>1</v>
      </c>
      <c r="W573" t="s">
        <v>1040</v>
      </c>
      <c r="X573" t="s">
        <v>1040</v>
      </c>
      <c r="Y573" t="s">
        <v>1</v>
      </c>
      <c r="Z573" t="s">
        <v>1092</v>
      </c>
    </row>
    <row r="574" spans="1:26">
      <c r="A574" t="s">
        <v>1074</v>
      </c>
      <c r="B574" t="s">
        <v>1077</v>
      </c>
      <c r="C574" t="s">
        <v>1694</v>
      </c>
      <c r="D574" t="s">
        <v>1078</v>
      </c>
      <c r="E574">
        <v>5855.3899999999994</v>
      </c>
      <c r="F574">
        <v>31.008055110350039</v>
      </c>
      <c r="G574">
        <v>31.008055110350039</v>
      </c>
      <c r="H574">
        <f t="shared" si="27"/>
        <v>5.855389999999999</v>
      </c>
      <c r="I574">
        <f t="shared" si="28"/>
        <v>3.1008055110350038E-2</v>
      </c>
      <c r="J574">
        <f t="shared" si="29"/>
        <v>3.1008055110350038E-2</v>
      </c>
      <c r="K574">
        <v>299.67928914829906</v>
      </c>
      <c r="L574">
        <v>284.21327454645132</v>
      </c>
      <c r="M574">
        <v>136.61169321569548</v>
      </c>
      <c r="N574" t="s">
        <v>1040</v>
      </c>
      <c r="O574">
        <v>1</v>
      </c>
      <c r="P574" t="s">
        <v>1041</v>
      </c>
      <c r="Q574" t="s">
        <v>1040</v>
      </c>
      <c r="R574" t="s">
        <v>1042</v>
      </c>
      <c r="S574" t="s">
        <v>1043</v>
      </c>
      <c r="T574" t="s">
        <v>1042</v>
      </c>
      <c r="U574" t="s">
        <v>1040</v>
      </c>
      <c r="V574" t="s">
        <v>1</v>
      </c>
      <c r="W574" t="s">
        <v>1040</v>
      </c>
      <c r="X574" t="s">
        <v>1040</v>
      </c>
      <c r="Y574" t="s">
        <v>1</v>
      </c>
      <c r="Z574" t="s">
        <v>1092</v>
      </c>
    </row>
    <row r="575" spans="1:26">
      <c r="A575" t="s">
        <v>1074</v>
      </c>
      <c r="B575" t="s">
        <v>1077</v>
      </c>
      <c r="C575" t="s">
        <v>1694</v>
      </c>
      <c r="D575" t="s">
        <v>1078</v>
      </c>
      <c r="E575">
        <v>6034.79</v>
      </c>
      <c r="F575">
        <v>31.908174201571651</v>
      </c>
      <c r="G575">
        <v>31.908174201571651</v>
      </c>
      <c r="H575">
        <f t="shared" si="27"/>
        <v>6.0347900000000001</v>
      </c>
      <c r="I575">
        <f t="shared" si="28"/>
        <v>3.1908174201571653E-2</v>
      </c>
      <c r="J575">
        <f t="shared" si="29"/>
        <v>3.1908174201571653E-2</v>
      </c>
      <c r="K575">
        <v>243.11729500741774</v>
      </c>
      <c r="L575">
        <v>205.82732272420884</v>
      </c>
      <c r="M575">
        <v>107.97915513228992</v>
      </c>
      <c r="N575" t="s">
        <v>1040</v>
      </c>
      <c r="O575">
        <v>1</v>
      </c>
      <c r="P575" t="s">
        <v>1041</v>
      </c>
      <c r="Q575" t="s">
        <v>1040</v>
      </c>
      <c r="R575" t="s">
        <v>1042</v>
      </c>
      <c r="S575" t="s">
        <v>1043</v>
      </c>
      <c r="T575" t="s">
        <v>1042</v>
      </c>
      <c r="U575" t="s">
        <v>1040</v>
      </c>
      <c r="V575" t="s">
        <v>1</v>
      </c>
      <c r="W575" t="s">
        <v>1040</v>
      </c>
      <c r="X575" t="s">
        <v>1040</v>
      </c>
      <c r="Y575" t="s">
        <v>1</v>
      </c>
      <c r="Z575" t="s">
        <v>1092</v>
      </c>
    </row>
    <row r="576" spans="1:26">
      <c r="A576" t="s">
        <v>1074</v>
      </c>
      <c r="B576" t="s">
        <v>1077</v>
      </c>
      <c r="C576" t="s">
        <v>1694</v>
      </c>
      <c r="D576" t="s">
        <v>1078</v>
      </c>
      <c r="E576">
        <v>6190.2699999999995</v>
      </c>
      <c r="F576">
        <v>32.687155381392131</v>
      </c>
      <c r="G576">
        <v>32.687155381392131</v>
      </c>
      <c r="H576">
        <f t="shared" si="27"/>
        <v>6.1902699999999999</v>
      </c>
      <c r="I576">
        <f t="shared" si="28"/>
        <v>3.2687155381392129E-2</v>
      </c>
      <c r="J576">
        <f t="shared" si="29"/>
        <v>3.2687155381392129E-2</v>
      </c>
      <c r="K576">
        <v>350.38775588847335</v>
      </c>
      <c r="L576">
        <v>346.12995702426662</v>
      </c>
      <c r="M576">
        <v>170.50966624954489</v>
      </c>
      <c r="N576" t="s">
        <v>1040</v>
      </c>
      <c r="O576">
        <v>1</v>
      </c>
      <c r="P576" t="s">
        <v>1041</v>
      </c>
      <c r="Q576" t="s">
        <v>1040</v>
      </c>
      <c r="R576" t="s">
        <v>1042</v>
      </c>
      <c r="S576" t="s">
        <v>1043</v>
      </c>
      <c r="T576" t="s">
        <v>1042</v>
      </c>
      <c r="U576" t="s">
        <v>1040</v>
      </c>
      <c r="V576" t="s">
        <v>1</v>
      </c>
      <c r="W576" t="s">
        <v>1040</v>
      </c>
      <c r="X576" t="s">
        <v>1040</v>
      </c>
      <c r="Y576" t="s">
        <v>1</v>
      </c>
      <c r="Z576" t="s">
        <v>1092</v>
      </c>
    </row>
    <row r="577" spans="1:26">
      <c r="A577" t="s">
        <v>1074</v>
      </c>
      <c r="B577" t="s">
        <v>1077</v>
      </c>
      <c r="C577" t="s">
        <v>1694</v>
      </c>
      <c r="D577" t="s">
        <v>1078</v>
      </c>
      <c r="E577">
        <v>6369.67</v>
      </c>
      <c r="F577">
        <v>33.584722810657887</v>
      </c>
      <c r="G577">
        <v>33.584722810657887</v>
      </c>
      <c r="H577">
        <f t="shared" si="27"/>
        <v>6.3696700000000002</v>
      </c>
      <c r="I577">
        <f t="shared" si="28"/>
        <v>3.3584722810657885E-2</v>
      </c>
      <c r="J577">
        <f t="shared" si="29"/>
        <v>3.3584722810657885E-2</v>
      </c>
      <c r="K577">
        <v>337.20223210089682</v>
      </c>
      <c r="L577">
        <v>318.96595562655762</v>
      </c>
      <c r="M577">
        <v>160.11884112449906</v>
      </c>
      <c r="N577" t="s">
        <v>1040</v>
      </c>
      <c r="O577">
        <v>1</v>
      </c>
      <c r="P577" t="s">
        <v>1041</v>
      </c>
      <c r="Q577" t="s">
        <v>1040</v>
      </c>
      <c r="R577" t="s">
        <v>1042</v>
      </c>
      <c r="S577" t="s">
        <v>1043</v>
      </c>
      <c r="T577" t="s">
        <v>1042</v>
      </c>
      <c r="U577" t="s">
        <v>1040</v>
      </c>
      <c r="V577" t="s">
        <v>1</v>
      </c>
      <c r="W577" t="s">
        <v>1040</v>
      </c>
      <c r="X577" t="s">
        <v>1040</v>
      </c>
      <c r="Y577" t="s">
        <v>1</v>
      </c>
      <c r="Z577" t="s">
        <v>1092</v>
      </c>
    </row>
    <row r="578" spans="1:26">
      <c r="A578" t="s">
        <v>1074</v>
      </c>
      <c r="B578" t="s">
        <v>1077</v>
      </c>
      <c r="C578" t="s">
        <v>1694</v>
      </c>
      <c r="D578" t="s">
        <v>1078</v>
      </c>
      <c r="E578">
        <v>6525.15</v>
      </c>
      <c r="F578">
        <v>34.361554602458831</v>
      </c>
      <c r="G578">
        <v>34.361554602458831</v>
      </c>
      <c r="H578">
        <f t="shared" si="27"/>
        <v>6.52515</v>
      </c>
      <c r="I578">
        <f t="shared" si="28"/>
        <v>3.4361554602458828E-2</v>
      </c>
      <c r="J578">
        <f t="shared" si="29"/>
        <v>3.4361554602458828E-2</v>
      </c>
      <c r="K578">
        <v>160.48913103982488</v>
      </c>
      <c r="L578">
        <v>542.01068584485768</v>
      </c>
      <c r="M578">
        <v>122.92807274920568</v>
      </c>
      <c r="N578" t="s">
        <v>1040</v>
      </c>
      <c r="O578">
        <v>1</v>
      </c>
      <c r="P578" t="s">
        <v>1041</v>
      </c>
      <c r="Q578" t="s">
        <v>1040</v>
      </c>
      <c r="R578" t="s">
        <v>1042</v>
      </c>
      <c r="S578" t="s">
        <v>1043</v>
      </c>
      <c r="T578" t="s">
        <v>1042</v>
      </c>
      <c r="U578" t="s">
        <v>1040</v>
      </c>
      <c r="V578" t="s">
        <v>1</v>
      </c>
      <c r="W578" t="s">
        <v>1040</v>
      </c>
      <c r="X578" t="s">
        <v>1040</v>
      </c>
      <c r="Y578" t="s">
        <v>1</v>
      </c>
      <c r="Z578" t="s">
        <v>1092</v>
      </c>
    </row>
    <row r="579" spans="1:26">
      <c r="A579" t="s">
        <v>1074</v>
      </c>
      <c r="B579" t="s">
        <v>1047</v>
      </c>
      <c r="C579" t="s">
        <v>1697</v>
      </c>
      <c r="D579" t="s">
        <v>1079</v>
      </c>
      <c r="E579">
        <v>16.590479999999999</v>
      </c>
      <c r="F579">
        <v>4</v>
      </c>
      <c r="G579">
        <v>4</v>
      </c>
      <c r="H579">
        <f t="shared" si="27"/>
        <v>1.6590479999999998E-2</v>
      </c>
      <c r="I579">
        <f t="shared" si="28"/>
        <v>4.0000000000000001E-3</v>
      </c>
      <c r="J579">
        <f t="shared" si="29"/>
        <v>4.0000000000000001E-3</v>
      </c>
      <c r="K579">
        <v>191.26199523047072</v>
      </c>
      <c r="L579">
        <v>198.57134852641062</v>
      </c>
      <c r="M579">
        <v>70.201128008258863</v>
      </c>
      <c r="N579" t="s">
        <v>1040</v>
      </c>
      <c r="O579">
        <v>1</v>
      </c>
      <c r="P579" t="s">
        <v>1041</v>
      </c>
      <c r="Q579" t="s">
        <v>1040</v>
      </c>
      <c r="R579" t="s">
        <v>1042</v>
      </c>
      <c r="S579" t="s">
        <v>1043</v>
      </c>
      <c r="T579" t="s">
        <v>1042</v>
      </c>
      <c r="U579" t="s">
        <v>1040</v>
      </c>
      <c r="V579" t="s">
        <v>1</v>
      </c>
      <c r="W579" t="s">
        <v>1040</v>
      </c>
      <c r="X579" t="s">
        <v>1040</v>
      </c>
      <c r="Y579" t="s">
        <v>1</v>
      </c>
      <c r="Z579" t="s">
        <v>1084</v>
      </c>
    </row>
    <row r="580" spans="1:26">
      <c r="A580" t="s">
        <v>1074</v>
      </c>
      <c r="B580" t="s">
        <v>1047</v>
      </c>
      <c r="C580" t="s">
        <v>1697</v>
      </c>
      <c r="D580" t="s">
        <v>1079</v>
      </c>
      <c r="E580">
        <v>115.8935</v>
      </c>
      <c r="F580">
        <v>4</v>
      </c>
      <c r="G580">
        <v>4</v>
      </c>
      <c r="H580">
        <f t="shared" ref="H580:H636" si="30">E580/1000</f>
        <v>0.1158935</v>
      </c>
      <c r="I580">
        <f t="shared" ref="I580:I636" si="31">F580/1000</f>
        <v>4.0000000000000001E-3</v>
      </c>
      <c r="J580">
        <f t="shared" ref="J580:J636" si="32">G580/1000</f>
        <v>4.0000000000000001E-3</v>
      </c>
      <c r="K580">
        <v>248.14135596526211</v>
      </c>
      <c r="L580">
        <v>206.15592854743653</v>
      </c>
      <c r="M580">
        <v>95.946844285607852</v>
      </c>
      <c r="N580" t="s">
        <v>1040</v>
      </c>
      <c r="O580">
        <v>1</v>
      </c>
      <c r="P580" t="s">
        <v>1041</v>
      </c>
      <c r="Q580" t="s">
        <v>1040</v>
      </c>
      <c r="R580" t="s">
        <v>1042</v>
      </c>
      <c r="S580" t="s">
        <v>1043</v>
      </c>
      <c r="T580" t="s">
        <v>1042</v>
      </c>
      <c r="U580" t="s">
        <v>1040</v>
      </c>
      <c r="V580" t="s">
        <v>1</v>
      </c>
      <c r="W580" t="s">
        <v>1040</v>
      </c>
      <c r="X580" t="s">
        <v>1040</v>
      </c>
      <c r="Y580" t="s">
        <v>1</v>
      </c>
      <c r="Z580" t="s">
        <v>1084</v>
      </c>
    </row>
    <row r="581" spans="1:26">
      <c r="A581" t="s">
        <v>1074</v>
      </c>
      <c r="B581" t="s">
        <v>1047</v>
      </c>
      <c r="C581" t="s">
        <v>1697</v>
      </c>
      <c r="D581" t="s">
        <v>1079</v>
      </c>
      <c r="E581">
        <v>132.49700000000001</v>
      </c>
      <c r="F581">
        <v>4</v>
      </c>
      <c r="G581">
        <v>4</v>
      </c>
      <c r="H581">
        <f t="shared" si="30"/>
        <v>0.132497</v>
      </c>
      <c r="I581">
        <f t="shared" si="31"/>
        <v>4.0000000000000001E-3</v>
      </c>
      <c r="J581">
        <f t="shared" si="32"/>
        <v>4.0000000000000001E-3</v>
      </c>
      <c r="K581">
        <v>244.31806240800324</v>
      </c>
      <c r="L581">
        <v>191.60484637977572</v>
      </c>
      <c r="M581">
        <v>95.981600538557757</v>
      </c>
      <c r="N581" t="s">
        <v>1040</v>
      </c>
      <c r="O581">
        <v>1</v>
      </c>
      <c r="P581" t="s">
        <v>1041</v>
      </c>
      <c r="Q581" t="s">
        <v>1040</v>
      </c>
      <c r="R581" t="s">
        <v>1042</v>
      </c>
      <c r="S581" t="s">
        <v>1043</v>
      </c>
      <c r="T581" t="s">
        <v>1042</v>
      </c>
      <c r="U581" t="s">
        <v>1040</v>
      </c>
      <c r="V581" t="s">
        <v>1</v>
      </c>
      <c r="W581" t="s">
        <v>1040</v>
      </c>
      <c r="X581" t="s">
        <v>1040</v>
      </c>
      <c r="Y581" t="s">
        <v>1</v>
      </c>
      <c r="Z581" t="s">
        <v>1084</v>
      </c>
    </row>
    <row r="582" spans="1:26">
      <c r="A582" t="s">
        <v>1074</v>
      </c>
      <c r="B582" t="s">
        <v>1047</v>
      </c>
      <c r="C582" t="s">
        <v>1697</v>
      </c>
      <c r="D582" t="s">
        <v>1079</v>
      </c>
      <c r="E582">
        <v>153.69085999999999</v>
      </c>
      <c r="F582">
        <v>4</v>
      </c>
      <c r="G582">
        <v>4</v>
      </c>
      <c r="H582">
        <f t="shared" si="30"/>
        <v>0.15369085999999998</v>
      </c>
      <c r="I582">
        <f t="shared" si="31"/>
        <v>4.0000000000000001E-3</v>
      </c>
      <c r="J582">
        <f t="shared" si="32"/>
        <v>4.0000000000000001E-3</v>
      </c>
      <c r="K582">
        <v>188.27978983258248</v>
      </c>
      <c r="L582">
        <v>195.84747781378206</v>
      </c>
      <c r="M582">
        <v>66.999476180122812</v>
      </c>
      <c r="N582" t="s">
        <v>1040</v>
      </c>
      <c r="O582">
        <v>1</v>
      </c>
      <c r="P582" t="s">
        <v>1041</v>
      </c>
      <c r="Q582" t="s">
        <v>1040</v>
      </c>
      <c r="R582" t="s">
        <v>1042</v>
      </c>
      <c r="S582" t="s">
        <v>1043</v>
      </c>
      <c r="T582" t="s">
        <v>1042</v>
      </c>
      <c r="U582" t="s">
        <v>1040</v>
      </c>
      <c r="V582" t="s">
        <v>1</v>
      </c>
      <c r="W582" t="s">
        <v>1040</v>
      </c>
      <c r="X582" t="s">
        <v>1040</v>
      </c>
      <c r="Y582" t="s">
        <v>1</v>
      </c>
      <c r="Z582" t="s">
        <v>1084</v>
      </c>
    </row>
    <row r="583" spans="1:26">
      <c r="A583" t="s">
        <v>1074</v>
      </c>
      <c r="B583" t="s">
        <v>1047</v>
      </c>
      <c r="C583" t="s">
        <v>1697</v>
      </c>
      <c r="D583" t="s">
        <v>1079</v>
      </c>
      <c r="E583">
        <v>165.53608</v>
      </c>
      <c r="F583">
        <v>4</v>
      </c>
      <c r="G583">
        <v>4</v>
      </c>
      <c r="H583">
        <f t="shared" si="30"/>
        <v>0.16553608</v>
      </c>
      <c r="I583">
        <f t="shared" si="31"/>
        <v>4.0000000000000001E-3</v>
      </c>
      <c r="J583">
        <f t="shared" si="32"/>
        <v>4.0000000000000001E-3</v>
      </c>
      <c r="K583">
        <v>241.33724839704428</v>
      </c>
      <c r="L583">
        <v>195.35272689423431</v>
      </c>
      <c r="M583">
        <v>96.173765010106877</v>
      </c>
      <c r="N583" t="s">
        <v>1040</v>
      </c>
      <c r="O583">
        <v>1</v>
      </c>
      <c r="P583" t="s">
        <v>1041</v>
      </c>
      <c r="Q583" t="s">
        <v>1040</v>
      </c>
      <c r="R583" t="s">
        <v>1042</v>
      </c>
      <c r="S583" t="s">
        <v>1043</v>
      </c>
      <c r="T583" t="s">
        <v>1042</v>
      </c>
      <c r="U583" t="s">
        <v>1040</v>
      </c>
      <c r="V583" t="s">
        <v>1</v>
      </c>
      <c r="W583" t="s">
        <v>1040</v>
      </c>
      <c r="X583" t="s">
        <v>1040</v>
      </c>
      <c r="Y583" t="s">
        <v>1</v>
      </c>
      <c r="Z583">
        <v>925</v>
      </c>
    </row>
    <row r="584" spans="1:26">
      <c r="A584" t="s">
        <v>1074</v>
      </c>
      <c r="B584" t="s">
        <v>1047</v>
      </c>
      <c r="C584" t="s">
        <v>1697</v>
      </c>
      <c r="D584" t="s">
        <v>1079</v>
      </c>
      <c r="E584">
        <v>301.96870000000001</v>
      </c>
      <c r="F584">
        <v>4</v>
      </c>
      <c r="G584">
        <v>4</v>
      </c>
      <c r="H584">
        <f t="shared" si="30"/>
        <v>0.30196870000000003</v>
      </c>
      <c r="I584">
        <f t="shared" si="31"/>
        <v>4.0000000000000001E-3</v>
      </c>
      <c r="J584">
        <f t="shared" si="32"/>
        <v>4.0000000000000001E-3</v>
      </c>
      <c r="K584">
        <v>246.03593813352865</v>
      </c>
      <c r="L584">
        <v>233.13370750381364</v>
      </c>
      <c r="M584">
        <v>146.09411330915319</v>
      </c>
      <c r="N584" t="s">
        <v>1040</v>
      </c>
      <c r="O584">
        <v>1</v>
      </c>
      <c r="P584" t="s">
        <v>1041</v>
      </c>
      <c r="Q584" t="s">
        <v>1040</v>
      </c>
      <c r="R584" t="s">
        <v>1042</v>
      </c>
      <c r="S584" t="s">
        <v>1043</v>
      </c>
      <c r="T584" t="s">
        <v>1042</v>
      </c>
      <c r="U584" t="s">
        <v>1040</v>
      </c>
      <c r="V584" t="s">
        <v>1</v>
      </c>
      <c r="W584" t="s">
        <v>1040</v>
      </c>
      <c r="X584" t="s">
        <v>1040</v>
      </c>
      <c r="Y584" t="s">
        <v>1</v>
      </c>
      <c r="Z584" s="11">
        <v>2392</v>
      </c>
    </row>
    <row r="585" spans="1:26">
      <c r="A585" t="s">
        <v>1074</v>
      </c>
      <c r="B585" t="s">
        <v>1047</v>
      </c>
      <c r="C585" t="s">
        <v>1697</v>
      </c>
      <c r="D585" t="s">
        <v>1079</v>
      </c>
      <c r="E585">
        <v>376.37624</v>
      </c>
      <c r="F585">
        <v>4</v>
      </c>
      <c r="G585">
        <v>4</v>
      </c>
      <c r="H585">
        <f t="shared" si="30"/>
        <v>0.37637623999999997</v>
      </c>
      <c r="I585">
        <f t="shared" si="31"/>
        <v>4.0000000000000001E-3</v>
      </c>
      <c r="J585">
        <f t="shared" si="32"/>
        <v>4.0000000000000001E-3</v>
      </c>
      <c r="K585">
        <v>148.93584314465161</v>
      </c>
      <c r="L585">
        <v>509.05475026779391</v>
      </c>
      <c r="M585">
        <v>114.19655913901906</v>
      </c>
      <c r="N585" t="s">
        <v>1040</v>
      </c>
      <c r="O585">
        <v>1</v>
      </c>
      <c r="P585" t="s">
        <v>1041</v>
      </c>
      <c r="Q585" t="s">
        <v>1040</v>
      </c>
      <c r="R585" t="s">
        <v>1042</v>
      </c>
      <c r="S585" t="s">
        <v>1043</v>
      </c>
      <c r="T585" t="s">
        <v>1042</v>
      </c>
      <c r="U585" t="s">
        <v>1040</v>
      </c>
      <c r="V585" t="s">
        <v>1</v>
      </c>
      <c r="W585" t="s">
        <v>1040</v>
      </c>
      <c r="X585" t="s">
        <v>1040</v>
      </c>
      <c r="Y585" t="s">
        <v>1</v>
      </c>
      <c r="Z585" s="11">
        <v>2392</v>
      </c>
    </row>
    <row r="586" spans="1:26">
      <c r="A586" t="s">
        <v>1074</v>
      </c>
      <c r="B586" t="s">
        <v>1047</v>
      </c>
      <c r="C586" t="s">
        <v>1697</v>
      </c>
      <c r="D586" t="s">
        <v>1079</v>
      </c>
      <c r="E586">
        <v>1.9869300000000001</v>
      </c>
      <c r="F586">
        <v>4</v>
      </c>
      <c r="G586">
        <v>4</v>
      </c>
      <c r="H586">
        <f t="shared" si="30"/>
        <v>1.98693E-3</v>
      </c>
      <c r="I586">
        <f t="shared" si="31"/>
        <v>4.0000000000000001E-3</v>
      </c>
      <c r="J586">
        <f t="shared" si="32"/>
        <v>4.0000000000000001E-3</v>
      </c>
      <c r="K586">
        <v>244.08456198824231</v>
      </c>
      <c r="L586">
        <v>261.61762215347403</v>
      </c>
      <c r="M586">
        <v>156.19103577986266</v>
      </c>
      <c r="N586" t="s">
        <v>1040</v>
      </c>
      <c r="O586">
        <v>1</v>
      </c>
      <c r="P586" t="s">
        <v>1041</v>
      </c>
      <c r="Q586" t="s">
        <v>1040</v>
      </c>
      <c r="R586" t="s">
        <v>1042</v>
      </c>
      <c r="S586" t="s">
        <v>1043</v>
      </c>
      <c r="T586" t="s">
        <v>1042</v>
      </c>
      <c r="U586" t="s">
        <v>1040</v>
      </c>
      <c r="V586" t="s">
        <v>1</v>
      </c>
      <c r="W586" t="s">
        <v>1040</v>
      </c>
      <c r="X586" t="s">
        <v>1040</v>
      </c>
      <c r="Y586" t="s">
        <v>1</v>
      </c>
      <c r="Z586" t="s">
        <v>1096</v>
      </c>
    </row>
    <row r="587" spans="1:26">
      <c r="A587" t="s">
        <v>1074</v>
      </c>
      <c r="B587" t="s">
        <v>1047</v>
      </c>
      <c r="C587" t="s">
        <v>1697</v>
      </c>
      <c r="D587" t="s">
        <v>1079</v>
      </c>
      <c r="E587">
        <v>40.83738889</v>
      </c>
      <c r="F587">
        <v>4</v>
      </c>
      <c r="G587">
        <v>4</v>
      </c>
      <c r="H587">
        <f t="shared" si="30"/>
        <v>4.083738889E-2</v>
      </c>
      <c r="I587">
        <f t="shared" si="31"/>
        <v>4.0000000000000001E-3</v>
      </c>
      <c r="J587">
        <f t="shared" si="32"/>
        <v>4.0000000000000001E-3</v>
      </c>
      <c r="K587">
        <v>150.86638788264949</v>
      </c>
      <c r="L587">
        <v>536.19108906509598</v>
      </c>
      <c r="M587">
        <v>116.24782955647568</v>
      </c>
      <c r="N587" t="s">
        <v>1040</v>
      </c>
      <c r="O587">
        <v>1</v>
      </c>
      <c r="P587" t="s">
        <v>1041</v>
      </c>
      <c r="Q587" t="s">
        <v>1040</v>
      </c>
      <c r="R587" t="s">
        <v>1042</v>
      </c>
      <c r="S587" t="s">
        <v>1043</v>
      </c>
      <c r="T587" t="s">
        <v>1042</v>
      </c>
      <c r="U587" t="s">
        <v>1040</v>
      </c>
      <c r="V587" t="s">
        <v>1</v>
      </c>
      <c r="W587" t="s">
        <v>1040</v>
      </c>
      <c r="X587" t="s">
        <v>1040</v>
      </c>
      <c r="Y587" t="s">
        <v>1</v>
      </c>
      <c r="Z587" t="s">
        <v>1096</v>
      </c>
    </row>
    <row r="588" spans="1:26">
      <c r="A588" t="s">
        <v>1074</v>
      </c>
      <c r="B588" t="s">
        <v>1047</v>
      </c>
      <c r="C588" t="s">
        <v>1697</v>
      </c>
      <c r="D588" t="s">
        <v>1079</v>
      </c>
      <c r="E588">
        <v>113.572093</v>
      </c>
      <c r="F588">
        <v>4</v>
      </c>
      <c r="G588">
        <v>4</v>
      </c>
      <c r="H588">
        <f t="shared" si="30"/>
        <v>0.113572093</v>
      </c>
      <c r="I588">
        <f t="shared" si="31"/>
        <v>4.0000000000000001E-3</v>
      </c>
      <c r="J588">
        <f t="shared" si="32"/>
        <v>4.0000000000000001E-3</v>
      </c>
      <c r="K588">
        <v>165.94221833961024</v>
      </c>
      <c r="L588">
        <v>572.93187833910338</v>
      </c>
      <c r="M588">
        <v>127.47777336388027</v>
      </c>
      <c r="N588" t="s">
        <v>1040</v>
      </c>
      <c r="O588">
        <v>1</v>
      </c>
      <c r="P588" t="s">
        <v>1041</v>
      </c>
      <c r="Q588" t="s">
        <v>1040</v>
      </c>
      <c r="R588" t="s">
        <v>1042</v>
      </c>
      <c r="S588" t="s">
        <v>1043</v>
      </c>
      <c r="T588" t="s">
        <v>1042</v>
      </c>
      <c r="U588" t="s">
        <v>1040</v>
      </c>
      <c r="V588" t="s">
        <v>1</v>
      </c>
      <c r="W588" t="s">
        <v>1040</v>
      </c>
      <c r="X588" t="s">
        <v>1040</v>
      </c>
      <c r="Y588" t="s">
        <v>1</v>
      </c>
      <c r="Z588" t="s">
        <v>1096</v>
      </c>
    </row>
    <row r="589" spans="1:26">
      <c r="A589" t="s">
        <v>1074</v>
      </c>
      <c r="B589" t="s">
        <v>1047</v>
      </c>
      <c r="C589" t="s">
        <v>1697</v>
      </c>
      <c r="D589" t="s">
        <v>1079</v>
      </c>
      <c r="E589">
        <v>123.2337454</v>
      </c>
      <c r="F589">
        <v>4</v>
      </c>
      <c r="G589">
        <v>4</v>
      </c>
      <c r="H589">
        <f t="shared" si="30"/>
        <v>0.1232337454</v>
      </c>
      <c r="I589">
        <f t="shared" si="31"/>
        <v>4.0000000000000001E-3</v>
      </c>
      <c r="J589">
        <f t="shared" si="32"/>
        <v>4.0000000000000001E-3</v>
      </c>
      <c r="K589">
        <v>183.27680248405022</v>
      </c>
      <c r="L589">
        <v>656.50259536814451</v>
      </c>
      <c r="M589">
        <v>140.32596220585026</v>
      </c>
      <c r="N589" t="s">
        <v>1040</v>
      </c>
      <c r="O589">
        <v>1</v>
      </c>
      <c r="P589" t="s">
        <v>1041</v>
      </c>
      <c r="Q589" t="s">
        <v>1040</v>
      </c>
      <c r="R589" t="s">
        <v>1042</v>
      </c>
      <c r="S589" t="s">
        <v>1043</v>
      </c>
      <c r="T589" t="s">
        <v>1042</v>
      </c>
      <c r="U589" t="s">
        <v>1040</v>
      </c>
      <c r="V589" t="s">
        <v>1</v>
      </c>
      <c r="W589" t="s">
        <v>1040</v>
      </c>
      <c r="X589" t="s">
        <v>1040</v>
      </c>
      <c r="Y589" t="s">
        <v>1</v>
      </c>
      <c r="Z589" t="s">
        <v>1096</v>
      </c>
    </row>
    <row r="590" spans="1:26">
      <c r="A590" t="s">
        <v>1074</v>
      </c>
      <c r="B590" t="s">
        <v>1047</v>
      </c>
      <c r="C590" t="s">
        <v>1697</v>
      </c>
      <c r="D590" t="s">
        <v>1079</v>
      </c>
      <c r="E590">
        <v>128.05761200000001</v>
      </c>
      <c r="F590">
        <v>4</v>
      </c>
      <c r="G590">
        <v>4</v>
      </c>
      <c r="H590">
        <f t="shared" si="30"/>
        <v>0.12805761200000002</v>
      </c>
      <c r="I590">
        <f t="shared" si="31"/>
        <v>4.0000000000000001E-3</v>
      </c>
      <c r="J590">
        <f t="shared" si="32"/>
        <v>4.0000000000000001E-3</v>
      </c>
      <c r="K590">
        <v>183.51221389934182</v>
      </c>
      <c r="L590">
        <v>625.87451249216838</v>
      </c>
      <c r="M590">
        <v>140.75664995179551</v>
      </c>
      <c r="N590" t="s">
        <v>1040</v>
      </c>
      <c r="O590">
        <v>1</v>
      </c>
      <c r="P590" t="s">
        <v>1041</v>
      </c>
      <c r="Q590" t="s">
        <v>1040</v>
      </c>
      <c r="R590" t="s">
        <v>1042</v>
      </c>
      <c r="S590" t="s">
        <v>1043</v>
      </c>
      <c r="T590" t="s">
        <v>1042</v>
      </c>
      <c r="U590" t="s">
        <v>1040</v>
      </c>
      <c r="V590" t="s">
        <v>1</v>
      </c>
      <c r="W590" t="s">
        <v>1040</v>
      </c>
      <c r="X590" t="s">
        <v>1040</v>
      </c>
      <c r="Y590" t="s">
        <v>1</v>
      </c>
      <c r="Z590" t="s">
        <v>1096</v>
      </c>
    </row>
    <row r="591" spans="1:26">
      <c r="A591" t="s">
        <v>1074</v>
      </c>
      <c r="B591" t="s">
        <v>1047</v>
      </c>
      <c r="C591" t="s">
        <v>1697</v>
      </c>
      <c r="D591" t="s">
        <v>1079</v>
      </c>
      <c r="E591">
        <v>136.83731399999999</v>
      </c>
      <c r="F591">
        <v>4</v>
      </c>
      <c r="G591">
        <v>4</v>
      </c>
      <c r="H591">
        <f t="shared" si="30"/>
        <v>0.13683731399999999</v>
      </c>
      <c r="I591">
        <f t="shared" si="31"/>
        <v>4.0000000000000001E-3</v>
      </c>
      <c r="J591">
        <f t="shared" si="32"/>
        <v>4.0000000000000001E-3</v>
      </c>
      <c r="K591">
        <v>160.53396395415496</v>
      </c>
      <c r="L591">
        <v>525.44882830351878</v>
      </c>
      <c r="M591">
        <v>121.84879688600219</v>
      </c>
      <c r="N591" t="s">
        <v>1040</v>
      </c>
      <c r="O591">
        <v>1</v>
      </c>
      <c r="P591" t="s">
        <v>1041</v>
      </c>
      <c r="Q591" t="s">
        <v>1040</v>
      </c>
      <c r="R591" t="s">
        <v>1042</v>
      </c>
      <c r="S591" t="s">
        <v>1043</v>
      </c>
      <c r="T591" t="s">
        <v>1042</v>
      </c>
      <c r="U591" t="s">
        <v>1040</v>
      </c>
      <c r="V591" t="s">
        <v>1</v>
      </c>
      <c r="W591" t="s">
        <v>1040</v>
      </c>
      <c r="X591" t="s">
        <v>1040</v>
      </c>
      <c r="Y591" t="s">
        <v>1</v>
      </c>
      <c r="Z591" t="s">
        <v>1096</v>
      </c>
    </row>
    <row r="592" spans="1:26">
      <c r="A592" t="s">
        <v>1074</v>
      </c>
      <c r="B592" t="s">
        <v>1047</v>
      </c>
      <c r="C592" t="s">
        <v>1697</v>
      </c>
      <c r="D592" t="s">
        <v>1079</v>
      </c>
      <c r="E592">
        <v>138.59325440000001</v>
      </c>
      <c r="F592">
        <v>4</v>
      </c>
      <c r="G592">
        <v>4</v>
      </c>
      <c r="H592">
        <f t="shared" si="30"/>
        <v>0.1385932544</v>
      </c>
      <c r="I592">
        <f t="shared" si="31"/>
        <v>4.0000000000000001E-3</v>
      </c>
      <c r="J592">
        <f t="shared" si="32"/>
        <v>4.0000000000000001E-3</v>
      </c>
      <c r="K592">
        <v>168.90078618129155</v>
      </c>
      <c r="L592">
        <v>570.1794972912553</v>
      </c>
      <c r="M592">
        <v>129.02522773306683</v>
      </c>
      <c r="N592" t="s">
        <v>1040</v>
      </c>
      <c r="O592">
        <v>1</v>
      </c>
      <c r="P592" t="s">
        <v>1041</v>
      </c>
      <c r="Q592" t="s">
        <v>1040</v>
      </c>
      <c r="R592" t="s">
        <v>1042</v>
      </c>
      <c r="S592" t="s">
        <v>1043</v>
      </c>
      <c r="T592" t="s">
        <v>1042</v>
      </c>
      <c r="U592" t="s">
        <v>1040</v>
      </c>
      <c r="V592" t="s">
        <v>1</v>
      </c>
      <c r="W592" t="s">
        <v>1040</v>
      </c>
      <c r="X592" t="s">
        <v>1040</v>
      </c>
      <c r="Y592" t="s">
        <v>1</v>
      </c>
      <c r="Z592" t="s">
        <v>1096</v>
      </c>
    </row>
    <row r="593" spans="1:26">
      <c r="A593" t="s">
        <v>1074</v>
      </c>
      <c r="B593" t="s">
        <v>1047</v>
      </c>
      <c r="C593" t="s">
        <v>1697</v>
      </c>
      <c r="D593" t="s">
        <v>1079</v>
      </c>
      <c r="E593">
        <v>200.91328089999999</v>
      </c>
      <c r="F593">
        <v>4</v>
      </c>
      <c r="G593">
        <v>4</v>
      </c>
      <c r="H593">
        <f t="shared" si="30"/>
        <v>0.20091328089999999</v>
      </c>
      <c r="I593">
        <f t="shared" si="31"/>
        <v>4.0000000000000001E-3</v>
      </c>
      <c r="J593">
        <f t="shared" si="32"/>
        <v>4.0000000000000001E-3</v>
      </c>
      <c r="K593">
        <v>176.87240577882</v>
      </c>
      <c r="L593">
        <v>614.11781392148077</v>
      </c>
      <c r="M593">
        <v>134.6590804033147</v>
      </c>
      <c r="N593" t="s">
        <v>1040</v>
      </c>
      <c r="O593">
        <v>1</v>
      </c>
      <c r="P593" t="s">
        <v>1041</v>
      </c>
      <c r="Q593" t="s">
        <v>1040</v>
      </c>
      <c r="R593" t="s">
        <v>1042</v>
      </c>
      <c r="S593" t="s">
        <v>1043</v>
      </c>
      <c r="T593" t="s">
        <v>1042</v>
      </c>
      <c r="U593" t="s">
        <v>1040</v>
      </c>
      <c r="V593" t="s">
        <v>1</v>
      </c>
      <c r="W593" t="s">
        <v>1040</v>
      </c>
      <c r="X593" t="s">
        <v>1040</v>
      </c>
      <c r="Y593" t="s">
        <v>1</v>
      </c>
      <c r="Z593" t="s">
        <v>1096</v>
      </c>
    </row>
    <row r="594" spans="1:26">
      <c r="A594" t="s">
        <v>1074</v>
      </c>
      <c r="B594" t="s">
        <v>1047</v>
      </c>
      <c r="C594" t="s">
        <v>1697</v>
      </c>
      <c r="D594" t="s">
        <v>1079</v>
      </c>
      <c r="E594">
        <v>228.52691100000001</v>
      </c>
      <c r="F594">
        <v>4</v>
      </c>
      <c r="G594">
        <v>4</v>
      </c>
      <c r="H594">
        <f t="shared" si="30"/>
        <v>0.228526911</v>
      </c>
      <c r="I594">
        <f t="shared" si="31"/>
        <v>4.0000000000000001E-3</v>
      </c>
      <c r="J594">
        <f t="shared" si="32"/>
        <v>4.0000000000000001E-3</v>
      </c>
      <c r="K594">
        <v>146.23407348353868</v>
      </c>
      <c r="L594">
        <v>504.60144231038868</v>
      </c>
      <c r="M594">
        <v>110.42557450586094</v>
      </c>
      <c r="N594" t="s">
        <v>1040</v>
      </c>
      <c r="O594">
        <v>1</v>
      </c>
      <c r="P594" t="s">
        <v>1041</v>
      </c>
      <c r="Q594" t="s">
        <v>1040</v>
      </c>
      <c r="R594" t="s">
        <v>1042</v>
      </c>
      <c r="S594" t="s">
        <v>1043</v>
      </c>
      <c r="T594" t="s">
        <v>1042</v>
      </c>
      <c r="U594" t="s">
        <v>1040</v>
      </c>
      <c r="V594" t="s">
        <v>1</v>
      </c>
      <c r="W594" t="s">
        <v>1040</v>
      </c>
      <c r="X594" t="s">
        <v>1040</v>
      </c>
      <c r="Y594" t="s">
        <v>1</v>
      </c>
      <c r="Z594" t="s">
        <v>1096</v>
      </c>
    </row>
    <row r="595" spans="1:26">
      <c r="A595" t="s">
        <v>1074</v>
      </c>
      <c r="B595" t="s">
        <v>1047</v>
      </c>
      <c r="C595" t="s">
        <v>1697</v>
      </c>
      <c r="D595" t="s">
        <v>1079</v>
      </c>
      <c r="E595">
        <v>260.91150060000001</v>
      </c>
      <c r="F595">
        <v>4</v>
      </c>
      <c r="G595">
        <v>4</v>
      </c>
      <c r="H595">
        <f t="shared" si="30"/>
        <v>0.26091150060000001</v>
      </c>
      <c r="I595">
        <f t="shared" si="31"/>
        <v>4.0000000000000001E-3</v>
      </c>
      <c r="J595">
        <f t="shared" si="32"/>
        <v>4.0000000000000001E-3</v>
      </c>
      <c r="K595">
        <v>150.20942283777629</v>
      </c>
      <c r="L595">
        <v>519.22856472210196</v>
      </c>
      <c r="M595">
        <v>114.32431570994902</v>
      </c>
      <c r="N595" t="s">
        <v>1040</v>
      </c>
      <c r="O595">
        <v>1</v>
      </c>
      <c r="P595" t="s">
        <v>1041</v>
      </c>
      <c r="Q595" t="s">
        <v>1040</v>
      </c>
      <c r="R595" t="s">
        <v>1042</v>
      </c>
      <c r="S595" t="s">
        <v>1043</v>
      </c>
      <c r="T595" t="s">
        <v>1042</v>
      </c>
      <c r="U595" t="s">
        <v>1040</v>
      </c>
      <c r="V595" t="s">
        <v>1</v>
      </c>
      <c r="W595" t="s">
        <v>1040</v>
      </c>
      <c r="X595" t="s">
        <v>1040</v>
      </c>
      <c r="Y595" t="s">
        <v>1</v>
      </c>
      <c r="Z595" t="s">
        <v>1096</v>
      </c>
    </row>
    <row r="596" spans="1:26">
      <c r="A596" t="s">
        <v>1074</v>
      </c>
      <c r="B596" t="s">
        <v>1047</v>
      </c>
      <c r="C596" t="s">
        <v>1697</v>
      </c>
      <c r="D596" t="s">
        <v>1079</v>
      </c>
      <c r="E596">
        <v>307.51954210000002</v>
      </c>
      <c r="F596">
        <v>4</v>
      </c>
      <c r="G596">
        <v>4</v>
      </c>
      <c r="H596">
        <f t="shared" si="30"/>
        <v>0.30751954210000004</v>
      </c>
      <c r="I596">
        <f t="shared" si="31"/>
        <v>4.0000000000000001E-3</v>
      </c>
      <c r="J596">
        <f t="shared" si="32"/>
        <v>4.0000000000000001E-3</v>
      </c>
      <c r="K596">
        <v>147.90698470802769</v>
      </c>
      <c r="L596">
        <v>498.63725360831108</v>
      </c>
      <c r="M596">
        <v>113.67715905326131</v>
      </c>
      <c r="N596" t="s">
        <v>1040</v>
      </c>
      <c r="O596">
        <v>1</v>
      </c>
      <c r="P596" t="s">
        <v>1041</v>
      </c>
      <c r="Q596" t="s">
        <v>1040</v>
      </c>
      <c r="R596" t="s">
        <v>1042</v>
      </c>
      <c r="S596" t="s">
        <v>1043</v>
      </c>
      <c r="T596" t="s">
        <v>1042</v>
      </c>
      <c r="U596" t="s">
        <v>1040</v>
      </c>
      <c r="V596" t="s">
        <v>1</v>
      </c>
      <c r="W596" t="s">
        <v>1040</v>
      </c>
      <c r="X596" t="s">
        <v>1040</v>
      </c>
      <c r="Y596" t="s">
        <v>1</v>
      </c>
      <c r="Z596" t="s">
        <v>1096</v>
      </c>
    </row>
    <row r="597" spans="1:26">
      <c r="A597" t="s">
        <v>1074</v>
      </c>
      <c r="B597" t="s">
        <v>1047</v>
      </c>
      <c r="C597" t="s">
        <v>1697</v>
      </c>
      <c r="D597" t="s">
        <v>1079</v>
      </c>
      <c r="E597">
        <v>337.57555869999999</v>
      </c>
      <c r="F597">
        <v>4</v>
      </c>
      <c r="G597">
        <v>4</v>
      </c>
      <c r="H597">
        <f t="shared" si="30"/>
        <v>0.3375755587</v>
      </c>
      <c r="I597">
        <f t="shared" si="31"/>
        <v>4.0000000000000001E-3</v>
      </c>
      <c r="J597">
        <f t="shared" si="32"/>
        <v>4.0000000000000001E-3</v>
      </c>
      <c r="K597">
        <v>163.43945641389266</v>
      </c>
      <c r="L597">
        <v>547.19824260565429</v>
      </c>
      <c r="M597">
        <v>125.02849427466026</v>
      </c>
      <c r="N597" t="s">
        <v>1040</v>
      </c>
      <c r="O597">
        <v>1</v>
      </c>
      <c r="P597" t="s">
        <v>1041</v>
      </c>
      <c r="Q597" t="s">
        <v>1040</v>
      </c>
      <c r="R597" t="s">
        <v>1042</v>
      </c>
      <c r="S597" t="s">
        <v>1043</v>
      </c>
      <c r="T597" t="s">
        <v>1042</v>
      </c>
      <c r="U597" t="s">
        <v>1040</v>
      </c>
      <c r="V597" t="s">
        <v>1</v>
      </c>
      <c r="W597" t="s">
        <v>1040</v>
      </c>
      <c r="X597" t="s">
        <v>1040</v>
      </c>
      <c r="Y597" t="s">
        <v>1</v>
      </c>
      <c r="Z597" t="s">
        <v>1096</v>
      </c>
    </row>
    <row r="598" spans="1:26">
      <c r="A598" t="s">
        <v>1074</v>
      </c>
      <c r="B598" t="s">
        <v>1047</v>
      </c>
      <c r="C598" t="s">
        <v>1697</v>
      </c>
      <c r="D598" t="s">
        <v>1079</v>
      </c>
      <c r="E598">
        <v>348.37506000000002</v>
      </c>
      <c r="F598">
        <v>4</v>
      </c>
      <c r="G598">
        <v>4</v>
      </c>
      <c r="H598">
        <f t="shared" si="30"/>
        <v>0.34837506000000001</v>
      </c>
      <c r="I598">
        <f t="shared" si="31"/>
        <v>4.0000000000000001E-3</v>
      </c>
      <c r="J598">
        <f t="shared" si="32"/>
        <v>4.0000000000000001E-3</v>
      </c>
      <c r="K598">
        <v>146.30380846810425</v>
      </c>
      <c r="L598">
        <v>497.09530022544192</v>
      </c>
      <c r="M598">
        <v>112.90558670984848</v>
      </c>
      <c r="N598" t="s">
        <v>1040</v>
      </c>
      <c r="O598">
        <v>1</v>
      </c>
      <c r="P598" t="s">
        <v>1041</v>
      </c>
      <c r="Q598" t="s">
        <v>1040</v>
      </c>
      <c r="R598" t="s">
        <v>1042</v>
      </c>
      <c r="S598" t="s">
        <v>1043</v>
      </c>
      <c r="T598" t="s">
        <v>1042</v>
      </c>
      <c r="U598" t="s">
        <v>1040</v>
      </c>
      <c r="V598" t="s">
        <v>1</v>
      </c>
      <c r="W598" t="s">
        <v>1040</v>
      </c>
      <c r="X598" t="s">
        <v>1040</v>
      </c>
      <c r="Y598" t="s">
        <v>1</v>
      </c>
      <c r="Z598" t="s">
        <v>1096</v>
      </c>
    </row>
    <row r="599" spans="1:26">
      <c r="A599" t="s">
        <v>1074</v>
      </c>
      <c r="B599" t="s">
        <v>1047</v>
      </c>
      <c r="C599" t="s">
        <v>1697</v>
      </c>
      <c r="D599" t="s">
        <v>1079</v>
      </c>
      <c r="E599">
        <v>403.06983680000002</v>
      </c>
      <c r="F599">
        <v>4</v>
      </c>
      <c r="G599">
        <v>4</v>
      </c>
      <c r="H599">
        <f t="shared" si="30"/>
        <v>0.40306983680000003</v>
      </c>
      <c r="I599">
        <f t="shared" si="31"/>
        <v>4.0000000000000001E-3</v>
      </c>
      <c r="J599">
        <f t="shared" si="32"/>
        <v>4.0000000000000001E-3</v>
      </c>
      <c r="K599">
        <v>252.08566219924506</v>
      </c>
      <c r="L599">
        <v>259.40405953046019</v>
      </c>
      <c r="M599">
        <v>160.6712374218711</v>
      </c>
      <c r="N599" t="s">
        <v>1040</v>
      </c>
      <c r="O599">
        <v>1</v>
      </c>
      <c r="P599" t="s">
        <v>1041</v>
      </c>
      <c r="Q599" t="s">
        <v>1040</v>
      </c>
      <c r="R599" t="s">
        <v>1042</v>
      </c>
      <c r="S599" t="s">
        <v>1043</v>
      </c>
      <c r="T599" t="s">
        <v>1042</v>
      </c>
      <c r="U599" t="s">
        <v>1040</v>
      </c>
      <c r="V599" t="s">
        <v>1</v>
      </c>
      <c r="W599" t="s">
        <v>1040</v>
      </c>
      <c r="X599" t="s">
        <v>1040</v>
      </c>
      <c r="Y599" t="s">
        <v>1</v>
      </c>
      <c r="Z599" t="s">
        <v>1096</v>
      </c>
    </row>
    <row r="600" spans="1:26">
      <c r="A600" t="s">
        <v>1074</v>
      </c>
      <c r="B600" t="s">
        <v>1047</v>
      </c>
      <c r="C600" t="s">
        <v>1697</v>
      </c>
      <c r="D600" t="s">
        <v>1079</v>
      </c>
      <c r="E600">
        <v>415.2791813</v>
      </c>
      <c r="F600">
        <v>4</v>
      </c>
      <c r="G600">
        <v>4</v>
      </c>
      <c r="H600">
        <f t="shared" si="30"/>
        <v>0.41527918130000002</v>
      </c>
      <c r="I600">
        <f t="shared" si="31"/>
        <v>4.0000000000000001E-3</v>
      </c>
      <c r="J600">
        <f t="shared" si="32"/>
        <v>4.0000000000000001E-3</v>
      </c>
      <c r="K600">
        <v>158.85304111805627</v>
      </c>
      <c r="L600">
        <v>548.71865570020339</v>
      </c>
      <c r="M600">
        <v>120.99532479602387</v>
      </c>
      <c r="N600" t="s">
        <v>1040</v>
      </c>
      <c r="O600">
        <v>1</v>
      </c>
      <c r="P600" t="s">
        <v>1041</v>
      </c>
      <c r="Q600" t="s">
        <v>1040</v>
      </c>
      <c r="R600" t="s">
        <v>1042</v>
      </c>
      <c r="S600" t="s">
        <v>1043</v>
      </c>
      <c r="T600" t="s">
        <v>1042</v>
      </c>
      <c r="U600" t="s">
        <v>1040</v>
      </c>
      <c r="V600" t="s">
        <v>1</v>
      </c>
      <c r="W600" t="s">
        <v>1040</v>
      </c>
      <c r="X600" t="s">
        <v>1040</v>
      </c>
      <c r="Y600" t="s">
        <v>1</v>
      </c>
      <c r="Z600" t="s">
        <v>1096</v>
      </c>
    </row>
    <row r="601" spans="1:26">
      <c r="A601" t="s">
        <v>1074</v>
      </c>
      <c r="B601" t="s">
        <v>1047</v>
      </c>
      <c r="C601" t="s">
        <v>1697</v>
      </c>
      <c r="D601" t="s">
        <v>1079</v>
      </c>
      <c r="E601">
        <v>485.27231849999998</v>
      </c>
      <c r="F601">
        <v>4</v>
      </c>
      <c r="G601">
        <v>4</v>
      </c>
      <c r="H601">
        <f t="shared" si="30"/>
        <v>0.48527231849999997</v>
      </c>
      <c r="I601">
        <f t="shared" si="31"/>
        <v>4.0000000000000001E-3</v>
      </c>
      <c r="J601">
        <f t="shared" si="32"/>
        <v>4.0000000000000001E-3</v>
      </c>
      <c r="K601">
        <v>165.31495554967935</v>
      </c>
      <c r="L601">
        <v>573.60072064384951</v>
      </c>
      <c r="M601">
        <v>125.00609696731868</v>
      </c>
      <c r="N601" t="s">
        <v>1040</v>
      </c>
      <c r="O601">
        <v>1</v>
      </c>
      <c r="P601" t="s">
        <v>1041</v>
      </c>
      <c r="Q601" t="s">
        <v>1040</v>
      </c>
      <c r="R601" t="s">
        <v>1042</v>
      </c>
      <c r="S601" t="s">
        <v>1043</v>
      </c>
      <c r="T601" t="s">
        <v>1042</v>
      </c>
      <c r="U601" t="s">
        <v>1040</v>
      </c>
      <c r="V601" t="s">
        <v>1</v>
      </c>
      <c r="W601" t="s">
        <v>1040</v>
      </c>
      <c r="X601" t="s">
        <v>1040</v>
      </c>
      <c r="Y601" t="s">
        <v>1</v>
      </c>
      <c r="Z601" t="s">
        <v>1096</v>
      </c>
    </row>
    <row r="602" spans="1:26">
      <c r="A602" t="s">
        <v>1074</v>
      </c>
      <c r="B602" t="s">
        <v>1047</v>
      </c>
      <c r="C602" t="s">
        <v>1697</v>
      </c>
      <c r="D602" t="s">
        <v>1079</v>
      </c>
      <c r="E602">
        <v>616.26694190000001</v>
      </c>
      <c r="F602">
        <v>4</v>
      </c>
      <c r="G602">
        <v>4</v>
      </c>
      <c r="H602">
        <f t="shared" si="30"/>
        <v>0.61626694189999998</v>
      </c>
      <c r="I602">
        <f t="shared" si="31"/>
        <v>4.0000000000000001E-3</v>
      </c>
      <c r="J602">
        <f t="shared" si="32"/>
        <v>4.0000000000000001E-3</v>
      </c>
      <c r="K602">
        <v>166.36625240501633</v>
      </c>
      <c r="L602">
        <v>591.68985969652147</v>
      </c>
      <c r="M602">
        <v>127.57755300172147</v>
      </c>
      <c r="N602" t="s">
        <v>1040</v>
      </c>
      <c r="O602">
        <v>1</v>
      </c>
      <c r="P602" t="s">
        <v>1041</v>
      </c>
      <c r="Q602" t="s">
        <v>1040</v>
      </c>
      <c r="R602" t="s">
        <v>1042</v>
      </c>
      <c r="S602" t="s">
        <v>1043</v>
      </c>
      <c r="T602" t="s">
        <v>1042</v>
      </c>
      <c r="U602" t="s">
        <v>1040</v>
      </c>
      <c r="V602" t="s">
        <v>1</v>
      </c>
      <c r="W602" t="s">
        <v>1040</v>
      </c>
      <c r="X602" t="s">
        <v>1040</v>
      </c>
      <c r="Y602" t="s">
        <v>1</v>
      </c>
      <c r="Z602" t="s">
        <v>1096</v>
      </c>
    </row>
    <row r="603" spans="1:26">
      <c r="A603" t="s">
        <v>1074</v>
      </c>
      <c r="B603" t="s">
        <v>1047</v>
      </c>
      <c r="C603" t="s">
        <v>1697</v>
      </c>
      <c r="D603" t="s">
        <v>1079</v>
      </c>
      <c r="E603">
        <v>643.07779040000003</v>
      </c>
      <c r="F603">
        <v>4</v>
      </c>
      <c r="G603">
        <v>4</v>
      </c>
      <c r="H603">
        <f t="shared" si="30"/>
        <v>0.64307779040000002</v>
      </c>
      <c r="I603">
        <f t="shared" si="31"/>
        <v>4.0000000000000001E-3</v>
      </c>
      <c r="J603">
        <f t="shared" si="32"/>
        <v>4.0000000000000001E-3</v>
      </c>
      <c r="K603">
        <v>167.17232731351504</v>
      </c>
      <c r="L603">
        <v>571.18418688998804</v>
      </c>
      <c r="M603">
        <v>127.71326419218124</v>
      </c>
      <c r="N603" t="s">
        <v>1040</v>
      </c>
      <c r="O603">
        <v>1</v>
      </c>
      <c r="P603" t="s">
        <v>1041</v>
      </c>
      <c r="Q603" t="s">
        <v>1040</v>
      </c>
      <c r="R603" t="s">
        <v>1042</v>
      </c>
      <c r="S603" t="s">
        <v>1043</v>
      </c>
      <c r="T603" t="s">
        <v>1042</v>
      </c>
      <c r="U603" t="s">
        <v>1040</v>
      </c>
      <c r="V603" t="s">
        <v>1</v>
      </c>
      <c r="W603" t="s">
        <v>1040</v>
      </c>
      <c r="X603" t="s">
        <v>1040</v>
      </c>
      <c r="Y603" t="s">
        <v>1</v>
      </c>
      <c r="Z603" t="s">
        <v>1096</v>
      </c>
    </row>
    <row r="604" spans="1:26">
      <c r="A604" t="s">
        <v>1074</v>
      </c>
      <c r="B604" t="s">
        <v>1047</v>
      </c>
      <c r="C604" t="s">
        <v>1697</v>
      </c>
      <c r="D604" t="s">
        <v>1079</v>
      </c>
      <c r="E604">
        <v>702.17157859999998</v>
      </c>
      <c r="F604">
        <v>4</v>
      </c>
      <c r="G604">
        <v>4</v>
      </c>
      <c r="H604">
        <f t="shared" si="30"/>
        <v>0.70217157860000001</v>
      </c>
      <c r="I604">
        <f t="shared" si="31"/>
        <v>4.0000000000000001E-3</v>
      </c>
      <c r="J604">
        <f t="shared" si="32"/>
        <v>4.0000000000000001E-3</v>
      </c>
      <c r="K604">
        <v>191.15437256166294</v>
      </c>
      <c r="L604">
        <v>682.82347526855131</v>
      </c>
      <c r="M604">
        <v>146.83595790339476</v>
      </c>
      <c r="N604" t="s">
        <v>1040</v>
      </c>
      <c r="O604">
        <v>1</v>
      </c>
      <c r="P604" t="s">
        <v>1041</v>
      </c>
      <c r="Q604" t="s">
        <v>1040</v>
      </c>
      <c r="R604" t="s">
        <v>1042</v>
      </c>
      <c r="S604" t="s">
        <v>1043</v>
      </c>
      <c r="T604" t="s">
        <v>1042</v>
      </c>
      <c r="U604" t="s">
        <v>1040</v>
      </c>
      <c r="V604" t="s">
        <v>1</v>
      </c>
      <c r="W604" t="s">
        <v>1040</v>
      </c>
      <c r="X604" t="s">
        <v>1040</v>
      </c>
      <c r="Y604" t="s">
        <v>1</v>
      </c>
      <c r="Z604" t="s">
        <v>1096</v>
      </c>
    </row>
    <row r="605" spans="1:26">
      <c r="A605" t="s">
        <v>1074</v>
      </c>
      <c r="B605" t="s">
        <v>1047</v>
      </c>
      <c r="C605" t="s">
        <v>1697</v>
      </c>
      <c r="D605" t="s">
        <v>1079</v>
      </c>
      <c r="E605">
        <v>707.44171710000001</v>
      </c>
      <c r="F605">
        <v>4</v>
      </c>
      <c r="G605">
        <v>4</v>
      </c>
      <c r="H605">
        <f t="shared" si="30"/>
        <v>0.70744171710000003</v>
      </c>
      <c r="I605">
        <f t="shared" si="31"/>
        <v>4.0000000000000001E-3</v>
      </c>
      <c r="J605">
        <f t="shared" si="32"/>
        <v>4.0000000000000001E-3</v>
      </c>
      <c r="K605">
        <v>158.66729268380215</v>
      </c>
      <c r="L605">
        <v>532.01865530983218</v>
      </c>
      <c r="M605">
        <v>119.45788949357161</v>
      </c>
      <c r="N605" t="s">
        <v>1040</v>
      </c>
      <c r="O605">
        <v>1</v>
      </c>
      <c r="P605" t="s">
        <v>1041</v>
      </c>
      <c r="Q605" t="s">
        <v>1040</v>
      </c>
      <c r="R605" t="s">
        <v>1042</v>
      </c>
      <c r="S605" t="s">
        <v>1043</v>
      </c>
      <c r="T605" t="s">
        <v>1042</v>
      </c>
      <c r="U605" t="s">
        <v>1040</v>
      </c>
      <c r="V605" t="s">
        <v>1</v>
      </c>
      <c r="W605" t="s">
        <v>1040</v>
      </c>
      <c r="X605" t="s">
        <v>1040</v>
      </c>
      <c r="Y605" t="s">
        <v>1</v>
      </c>
      <c r="Z605" t="s">
        <v>1096</v>
      </c>
    </row>
    <row r="606" spans="1:26">
      <c r="A606" t="s">
        <v>1074</v>
      </c>
      <c r="B606" t="s">
        <v>1047</v>
      </c>
      <c r="C606" t="s">
        <v>1697</v>
      </c>
      <c r="D606" t="s">
        <v>1079</v>
      </c>
      <c r="E606">
        <v>721.21099030000005</v>
      </c>
      <c r="F606">
        <v>4</v>
      </c>
      <c r="G606">
        <v>4</v>
      </c>
      <c r="H606">
        <f t="shared" si="30"/>
        <v>0.72121099030000002</v>
      </c>
      <c r="I606">
        <f t="shared" si="31"/>
        <v>4.0000000000000001E-3</v>
      </c>
      <c r="J606">
        <f t="shared" si="32"/>
        <v>4.0000000000000001E-3</v>
      </c>
      <c r="K606">
        <v>156.50614480528768</v>
      </c>
      <c r="L606">
        <v>527.10891032484278</v>
      </c>
      <c r="M606">
        <v>119.73284679964537</v>
      </c>
      <c r="N606" t="s">
        <v>1040</v>
      </c>
      <c r="O606">
        <v>1</v>
      </c>
      <c r="P606" t="s">
        <v>1041</v>
      </c>
      <c r="Q606" t="s">
        <v>1040</v>
      </c>
      <c r="R606" t="s">
        <v>1042</v>
      </c>
      <c r="S606" t="s">
        <v>1043</v>
      </c>
      <c r="T606" t="s">
        <v>1042</v>
      </c>
      <c r="U606" t="s">
        <v>1040</v>
      </c>
      <c r="V606" t="s">
        <v>1</v>
      </c>
      <c r="W606" t="s">
        <v>1040</v>
      </c>
      <c r="X606" t="s">
        <v>1040</v>
      </c>
      <c r="Y606" t="s">
        <v>1</v>
      </c>
      <c r="Z606" t="s">
        <v>1096</v>
      </c>
    </row>
    <row r="607" spans="1:26">
      <c r="A607" t="s">
        <v>1074</v>
      </c>
      <c r="B607">
        <v>2019</v>
      </c>
      <c r="C607" t="s">
        <v>1697</v>
      </c>
      <c r="D607" t="s">
        <v>1079</v>
      </c>
      <c r="E607">
        <v>789.46176019999996</v>
      </c>
      <c r="F607">
        <v>4</v>
      </c>
      <c r="G607">
        <v>4</v>
      </c>
      <c r="H607">
        <f t="shared" si="30"/>
        <v>0.78946176019999992</v>
      </c>
      <c r="I607">
        <f t="shared" si="31"/>
        <v>4.0000000000000001E-3</v>
      </c>
      <c r="J607">
        <f t="shared" si="32"/>
        <v>4.0000000000000001E-3</v>
      </c>
      <c r="K607">
        <v>164.65232490687714</v>
      </c>
      <c r="L607">
        <v>559.29560114126411</v>
      </c>
      <c r="M607">
        <v>125.54155463163598</v>
      </c>
      <c r="N607" t="s">
        <v>1040</v>
      </c>
      <c r="O607">
        <v>1</v>
      </c>
      <c r="P607" t="s">
        <v>1041</v>
      </c>
      <c r="Q607" t="s">
        <v>1040</v>
      </c>
      <c r="R607" t="s">
        <v>1042</v>
      </c>
      <c r="S607" t="s">
        <v>1043</v>
      </c>
      <c r="T607" t="s">
        <v>1042</v>
      </c>
      <c r="U607" t="s">
        <v>1040</v>
      </c>
      <c r="V607" t="s">
        <v>1</v>
      </c>
      <c r="W607" t="s">
        <v>1040</v>
      </c>
      <c r="X607" t="s">
        <v>1040</v>
      </c>
      <c r="Y607" t="s">
        <v>1</v>
      </c>
      <c r="Z607" t="s">
        <v>1096</v>
      </c>
    </row>
    <row r="608" spans="1:26">
      <c r="A608" t="s">
        <v>1074</v>
      </c>
      <c r="B608" t="s">
        <v>1072</v>
      </c>
      <c r="C608" t="s">
        <v>1701</v>
      </c>
      <c r="D608" t="s">
        <v>1080</v>
      </c>
      <c r="E608">
        <v>37.124890000000001</v>
      </c>
      <c r="F608">
        <v>4</v>
      </c>
      <c r="G608">
        <v>4</v>
      </c>
      <c r="H608">
        <f t="shared" si="30"/>
        <v>3.7124890000000001E-2</v>
      </c>
      <c r="I608">
        <f t="shared" si="31"/>
        <v>4.0000000000000001E-3</v>
      </c>
      <c r="J608">
        <f t="shared" si="32"/>
        <v>4.0000000000000001E-3</v>
      </c>
      <c r="K608">
        <v>177.4461614389667</v>
      </c>
      <c r="L608">
        <v>588.91203222844081</v>
      </c>
      <c r="M608">
        <v>135.81348969210651</v>
      </c>
      <c r="N608" t="s">
        <v>1040</v>
      </c>
      <c r="O608">
        <v>1</v>
      </c>
      <c r="P608" t="s">
        <v>1041</v>
      </c>
      <c r="Q608" t="s">
        <v>1040</v>
      </c>
      <c r="R608" t="s">
        <v>1042</v>
      </c>
      <c r="S608" t="s">
        <v>1043</v>
      </c>
      <c r="T608" t="s">
        <v>1042</v>
      </c>
      <c r="U608" t="s">
        <v>1040</v>
      </c>
      <c r="V608" t="s">
        <v>1</v>
      </c>
      <c r="W608" t="s">
        <v>1040</v>
      </c>
      <c r="X608" t="s">
        <v>1040</v>
      </c>
      <c r="Y608" t="s">
        <v>1</v>
      </c>
      <c r="Z608">
        <v>2392</v>
      </c>
    </row>
    <row r="609" spans="1:26">
      <c r="A609" t="s">
        <v>1074</v>
      </c>
      <c r="B609" t="s">
        <v>1072</v>
      </c>
      <c r="C609" t="s">
        <v>1701</v>
      </c>
      <c r="D609" t="s">
        <v>1080</v>
      </c>
      <c r="E609">
        <v>37.591000000000001</v>
      </c>
      <c r="F609">
        <v>4</v>
      </c>
      <c r="G609">
        <v>4</v>
      </c>
      <c r="H609">
        <f t="shared" si="30"/>
        <v>3.7590999999999999E-2</v>
      </c>
      <c r="I609">
        <f t="shared" si="31"/>
        <v>4.0000000000000001E-3</v>
      </c>
      <c r="J609">
        <f t="shared" si="32"/>
        <v>4.0000000000000001E-3</v>
      </c>
      <c r="K609">
        <v>176.20300777537426</v>
      </c>
      <c r="L609">
        <v>614.96932029247728</v>
      </c>
      <c r="M609">
        <v>134.48584445304732</v>
      </c>
      <c r="N609" t="s">
        <v>1040</v>
      </c>
      <c r="O609">
        <v>1</v>
      </c>
      <c r="P609" t="s">
        <v>1041</v>
      </c>
      <c r="Q609" t="s">
        <v>1040</v>
      </c>
      <c r="R609" t="s">
        <v>1042</v>
      </c>
      <c r="S609" t="s">
        <v>1043</v>
      </c>
      <c r="T609" t="s">
        <v>1042</v>
      </c>
      <c r="U609" t="s">
        <v>1040</v>
      </c>
      <c r="V609" t="s">
        <v>1</v>
      </c>
      <c r="W609" t="s">
        <v>1040</v>
      </c>
      <c r="X609" t="s">
        <v>1040</v>
      </c>
      <c r="Y609" t="s">
        <v>1</v>
      </c>
      <c r="Z609">
        <v>2392</v>
      </c>
    </row>
    <row r="610" spans="1:26">
      <c r="A610" t="s">
        <v>1074</v>
      </c>
      <c r="B610" t="s">
        <v>1072</v>
      </c>
      <c r="C610" t="s">
        <v>1701</v>
      </c>
      <c r="D610" t="s">
        <v>1080</v>
      </c>
      <c r="E610">
        <v>99.650469999999999</v>
      </c>
      <c r="F610">
        <v>4</v>
      </c>
      <c r="G610">
        <v>4</v>
      </c>
      <c r="H610">
        <f t="shared" si="30"/>
        <v>9.9650470000000005E-2</v>
      </c>
      <c r="I610">
        <f t="shared" si="31"/>
        <v>4.0000000000000001E-3</v>
      </c>
      <c r="J610">
        <f t="shared" si="32"/>
        <v>4.0000000000000001E-3</v>
      </c>
      <c r="K610">
        <v>201.22494875626268</v>
      </c>
      <c r="L610">
        <v>727.62435060731832</v>
      </c>
      <c r="M610">
        <v>156.97872132757487</v>
      </c>
      <c r="N610" t="s">
        <v>1040</v>
      </c>
      <c r="O610">
        <v>1</v>
      </c>
      <c r="P610" t="s">
        <v>1041</v>
      </c>
      <c r="Q610" t="s">
        <v>1040</v>
      </c>
      <c r="R610" t="s">
        <v>1042</v>
      </c>
      <c r="S610" t="s">
        <v>1043</v>
      </c>
      <c r="T610" t="s">
        <v>1042</v>
      </c>
      <c r="U610" t="s">
        <v>1040</v>
      </c>
      <c r="V610" t="s">
        <v>1</v>
      </c>
      <c r="W610" t="s">
        <v>1040</v>
      </c>
      <c r="X610" t="s">
        <v>1040</v>
      </c>
      <c r="Y610" t="s">
        <v>1</v>
      </c>
      <c r="Z610">
        <v>2392</v>
      </c>
    </row>
    <row r="611" spans="1:26">
      <c r="A611" t="s">
        <v>1074</v>
      </c>
      <c r="B611" t="s">
        <v>1072</v>
      </c>
      <c r="C611" t="s">
        <v>1701</v>
      </c>
      <c r="D611" t="s">
        <v>1080</v>
      </c>
      <c r="E611">
        <v>100.05369</v>
      </c>
      <c r="F611">
        <v>4</v>
      </c>
      <c r="G611">
        <v>4</v>
      </c>
      <c r="H611">
        <f t="shared" si="30"/>
        <v>0.10005369</v>
      </c>
      <c r="I611">
        <f t="shared" si="31"/>
        <v>4.0000000000000001E-3</v>
      </c>
      <c r="J611">
        <f t="shared" si="32"/>
        <v>4.0000000000000001E-3</v>
      </c>
      <c r="K611">
        <v>199.78785518647447</v>
      </c>
      <c r="L611">
        <v>717.28516918726996</v>
      </c>
      <c r="M611">
        <v>155.32906516937152</v>
      </c>
      <c r="N611" t="s">
        <v>1040</v>
      </c>
      <c r="O611">
        <v>1</v>
      </c>
      <c r="P611" t="s">
        <v>1041</v>
      </c>
      <c r="Q611" t="s">
        <v>1040</v>
      </c>
      <c r="R611" t="s">
        <v>1042</v>
      </c>
      <c r="S611" t="s">
        <v>1043</v>
      </c>
      <c r="T611" t="s">
        <v>1042</v>
      </c>
      <c r="U611" t="s">
        <v>1040</v>
      </c>
      <c r="V611" t="s">
        <v>1</v>
      </c>
      <c r="W611" t="s">
        <v>1040</v>
      </c>
      <c r="X611" t="s">
        <v>1040</v>
      </c>
      <c r="Y611" t="s">
        <v>1</v>
      </c>
      <c r="Z611">
        <v>2392</v>
      </c>
    </row>
    <row r="612" spans="1:26">
      <c r="A612" t="s">
        <v>1074</v>
      </c>
      <c r="B612" t="s">
        <v>1072</v>
      </c>
      <c r="C612" t="s">
        <v>1701</v>
      </c>
      <c r="D612" t="s">
        <v>1080</v>
      </c>
      <c r="E612">
        <v>100.45690999999999</v>
      </c>
      <c r="F612">
        <v>4</v>
      </c>
      <c r="G612">
        <v>4</v>
      </c>
      <c r="H612">
        <f t="shared" si="30"/>
        <v>0.10045691</v>
      </c>
      <c r="I612">
        <f t="shared" si="31"/>
        <v>4.0000000000000001E-3</v>
      </c>
      <c r="J612">
        <f t="shared" si="32"/>
        <v>4.0000000000000001E-3</v>
      </c>
      <c r="K612">
        <v>202.98802583175444</v>
      </c>
      <c r="L612">
        <v>691.73499474068149</v>
      </c>
      <c r="M612">
        <v>158.40962112799252</v>
      </c>
      <c r="N612" t="s">
        <v>1040</v>
      </c>
      <c r="O612">
        <v>1</v>
      </c>
      <c r="P612" t="s">
        <v>1041</v>
      </c>
      <c r="Q612" t="s">
        <v>1040</v>
      </c>
      <c r="R612" t="s">
        <v>1042</v>
      </c>
      <c r="S612" t="s">
        <v>1043</v>
      </c>
      <c r="T612" t="s">
        <v>1042</v>
      </c>
      <c r="U612" t="s">
        <v>1040</v>
      </c>
      <c r="V612" t="s">
        <v>1</v>
      </c>
      <c r="W612" t="s">
        <v>1040</v>
      </c>
      <c r="X612" t="s">
        <v>1040</v>
      </c>
      <c r="Y612" t="s">
        <v>1</v>
      </c>
      <c r="Z612">
        <v>2392</v>
      </c>
    </row>
    <row r="613" spans="1:26">
      <c r="A613" t="s">
        <v>1074</v>
      </c>
      <c r="B613" t="s">
        <v>1072</v>
      </c>
      <c r="C613" t="s">
        <v>1701</v>
      </c>
      <c r="D613" t="s">
        <v>1080</v>
      </c>
      <c r="E613">
        <v>124.77634999999999</v>
      </c>
      <c r="F613">
        <v>4</v>
      </c>
      <c r="G613">
        <v>4</v>
      </c>
      <c r="H613">
        <f t="shared" si="30"/>
        <v>0.12477634999999999</v>
      </c>
      <c r="I613">
        <f t="shared" si="31"/>
        <v>4.0000000000000001E-3</v>
      </c>
      <c r="J613">
        <f t="shared" si="32"/>
        <v>4.0000000000000001E-3</v>
      </c>
      <c r="K613">
        <v>202.03733244070594</v>
      </c>
      <c r="L613">
        <v>735.26444939621911</v>
      </c>
      <c r="M613">
        <v>156.46990200241294</v>
      </c>
      <c r="N613" t="s">
        <v>1040</v>
      </c>
      <c r="O613">
        <v>1</v>
      </c>
      <c r="P613" t="s">
        <v>1041</v>
      </c>
      <c r="Q613" t="s">
        <v>1040</v>
      </c>
      <c r="R613" t="s">
        <v>1042</v>
      </c>
      <c r="S613" t="s">
        <v>1043</v>
      </c>
      <c r="T613" t="s">
        <v>1042</v>
      </c>
      <c r="U613" t="s">
        <v>1040</v>
      </c>
      <c r="V613" t="s">
        <v>1</v>
      </c>
      <c r="W613" t="s">
        <v>1040</v>
      </c>
      <c r="X613" t="s">
        <v>1040</v>
      </c>
      <c r="Y613" t="s">
        <v>1</v>
      </c>
      <c r="Z613">
        <v>2392</v>
      </c>
    </row>
    <row r="614" spans="1:26">
      <c r="A614" t="s">
        <v>1074</v>
      </c>
      <c r="B614" t="s">
        <v>1072</v>
      </c>
      <c r="C614" t="s">
        <v>1701</v>
      </c>
      <c r="D614" t="s">
        <v>1080</v>
      </c>
      <c r="E614">
        <v>137.50922</v>
      </c>
      <c r="F614">
        <v>4</v>
      </c>
      <c r="G614">
        <v>4</v>
      </c>
      <c r="H614">
        <f t="shared" si="30"/>
        <v>0.13750921999999999</v>
      </c>
      <c r="I614">
        <f t="shared" si="31"/>
        <v>4.0000000000000001E-3</v>
      </c>
      <c r="J614">
        <f t="shared" si="32"/>
        <v>4.0000000000000001E-3</v>
      </c>
      <c r="K614">
        <v>187.94130844536301</v>
      </c>
      <c r="L614">
        <v>658.33177721526465</v>
      </c>
      <c r="M614">
        <v>143.42861701561694</v>
      </c>
      <c r="N614" t="s">
        <v>1040</v>
      </c>
      <c r="O614">
        <v>1</v>
      </c>
      <c r="P614" t="s">
        <v>1041</v>
      </c>
      <c r="Q614" t="s">
        <v>1040</v>
      </c>
      <c r="R614" t="s">
        <v>1042</v>
      </c>
      <c r="S614" t="s">
        <v>1043</v>
      </c>
      <c r="T614" t="s">
        <v>1042</v>
      </c>
      <c r="U614" t="s">
        <v>1040</v>
      </c>
      <c r="V614" t="s">
        <v>1</v>
      </c>
      <c r="W614" t="s">
        <v>1040</v>
      </c>
      <c r="X614" t="s">
        <v>1040</v>
      </c>
      <c r="Y614" t="s">
        <v>1</v>
      </c>
      <c r="Z614">
        <v>2392</v>
      </c>
    </row>
    <row r="615" spans="1:26">
      <c r="A615" t="s">
        <v>1074</v>
      </c>
      <c r="B615" t="s">
        <v>1072</v>
      </c>
      <c r="C615" t="s">
        <v>1701</v>
      </c>
      <c r="D615" t="s">
        <v>1080</v>
      </c>
      <c r="E615">
        <v>157.30933999999999</v>
      </c>
      <c r="F615">
        <v>4</v>
      </c>
      <c r="G615">
        <v>4</v>
      </c>
      <c r="H615">
        <f t="shared" si="30"/>
        <v>0.15730933999999999</v>
      </c>
      <c r="I615">
        <f t="shared" si="31"/>
        <v>4.0000000000000001E-3</v>
      </c>
      <c r="J615">
        <f t="shared" si="32"/>
        <v>4.0000000000000001E-3</v>
      </c>
      <c r="K615">
        <v>161.77083044966494</v>
      </c>
      <c r="L615">
        <v>525.82134036114769</v>
      </c>
      <c r="M615">
        <v>124.29064834654316</v>
      </c>
      <c r="N615" t="s">
        <v>1040</v>
      </c>
      <c r="O615">
        <v>1</v>
      </c>
      <c r="P615" t="s">
        <v>1041</v>
      </c>
      <c r="Q615" t="s">
        <v>1040</v>
      </c>
      <c r="R615" t="s">
        <v>1042</v>
      </c>
      <c r="S615" t="s">
        <v>1043</v>
      </c>
      <c r="T615" t="s">
        <v>1042</v>
      </c>
      <c r="U615" t="s">
        <v>1040</v>
      </c>
      <c r="V615" t="s">
        <v>1</v>
      </c>
      <c r="W615" t="s">
        <v>1040</v>
      </c>
      <c r="X615" t="s">
        <v>1040</v>
      </c>
      <c r="Y615" t="s">
        <v>1</v>
      </c>
      <c r="Z615">
        <v>2392</v>
      </c>
    </row>
    <row r="616" spans="1:26">
      <c r="A616" t="s">
        <v>1074</v>
      </c>
      <c r="B616" t="s">
        <v>1072</v>
      </c>
      <c r="C616" t="s">
        <v>1701</v>
      </c>
      <c r="D616" t="s">
        <v>1080</v>
      </c>
      <c r="E616">
        <v>159.94936000000001</v>
      </c>
      <c r="F616">
        <v>4</v>
      </c>
      <c r="G616">
        <v>4</v>
      </c>
      <c r="H616">
        <f t="shared" si="30"/>
        <v>0.15994936000000001</v>
      </c>
      <c r="I616">
        <f t="shared" si="31"/>
        <v>4.0000000000000001E-3</v>
      </c>
      <c r="J616">
        <f t="shared" si="32"/>
        <v>4.0000000000000001E-3</v>
      </c>
      <c r="K616">
        <v>174.39339541884999</v>
      </c>
      <c r="L616">
        <v>595.27193651963921</v>
      </c>
      <c r="M616">
        <v>133.5681640290417</v>
      </c>
      <c r="N616" t="s">
        <v>1040</v>
      </c>
      <c r="O616">
        <v>1</v>
      </c>
      <c r="P616" t="s">
        <v>1041</v>
      </c>
      <c r="Q616" t="s">
        <v>1040</v>
      </c>
      <c r="R616" t="s">
        <v>1042</v>
      </c>
      <c r="S616" t="s">
        <v>1043</v>
      </c>
      <c r="T616" t="s">
        <v>1042</v>
      </c>
      <c r="U616" t="s">
        <v>1040</v>
      </c>
      <c r="V616" t="s">
        <v>1</v>
      </c>
      <c r="W616" t="s">
        <v>1040</v>
      </c>
      <c r="X616" t="s">
        <v>1040</v>
      </c>
      <c r="Y616" t="s">
        <v>1</v>
      </c>
      <c r="Z616">
        <v>2392</v>
      </c>
    </row>
    <row r="617" spans="1:26">
      <c r="A617" t="s">
        <v>1074</v>
      </c>
      <c r="B617" t="s">
        <v>1072</v>
      </c>
      <c r="C617" t="s">
        <v>1701</v>
      </c>
      <c r="D617" t="s">
        <v>1080</v>
      </c>
      <c r="E617">
        <v>182.38949</v>
      </c>
      <c r="F617">
        <v>4</v>
      </c>
      <c r="G617">
        <v>4</v>
      </c>
      <c r="H617">
        <f t="shared" si="30"/>
        <v>0.18238948999999999</v>
      </c>
      <c r="I617">
        <f t="shared" si="31"/>
        <v>4.0000000000000001E-3</v>
      </c>
      <c r="J617">
        <f t="shared" si="32"/>
        <v>4.0000000000000001E-3</v>
      </c>
      <c r="K617">
        <v>193.53635503427864</v>
      </c>
      <c r="L617">
        <v>688.74054755058455</v>
      </c>
      <c r="M617">
        <v>148.28669887229702</v>
      </c>
      <c r="N617" t="s">
        <v>1040</v>
      </c>
      <c r="O617">
        <v>1</v>
      </c>
      <c r="P617" t="s">
        <v>1041</v>
      </c>
      <c r="Q617" t="s">
        <v>1040</v>
      </c>
      <c r="R617" t="s">
        <v>1042</v>
      </c>
      <c r="S617" t="s">
        <v>1043</v>
      </c>
      <c r="T617" t="s">
        <v>1042</v>
      </c>
      <c r="U617" t="s">
        <v>1040</v>
      </c>
      <c r="V617" t="s">
        <v>1</v>
      </c>
      <c r="W617" t="s">
        <v>1040</v>
      </c>
      <c r="X617" t="s">
        <v>1040</v>
      </c>
      <c r="Y617" t="s">
        <v>1</v>
      </c>
      <c r="Z617">
        <v>2392</v>
      </c>
    </row>
    <row r="618" spans="1:26">
      <c r="A618" t="s">
        <v>1074</v>
      </c>
      <c r="B618" t="s">
        <v>1072</v>
      </c>
      <c r="C618" t="s">
        <v>1701</v>
      </c>
      <c r="D618" t="s">
        <v>1080</v>
      </c>
      <c r="E618">
        <v>183.70949999999999</v>
      </c>
      <c r="F618">
        <v>4</v>
      </c>
      <c r="G618">
        <v>4</v>
      </c>
      <c r="H618">
        <f t="shared" si="30"/>
        <v>0.1837095</v>
      </c>
      <c r="I618">
        <f t="shared" si="31"/>
        <v>4.0000000000000001E-3</v>
      </c>
      <c r="J618">
        <f t="shared" si="32"/>
        <v>4.0000000000000001E-3</v>
      </c>
      <c r="K618">
        <v>202.06210238208263</v>
      </c>
      <c r="L618">
        <v>700.36012425646959</v>
      </c>
      <c r="M618">
        <v>156.70943790493118</v>
      </c>
      <c r="N618" t="s">
        <v>1040</v>
      </c>
      <c r="O618">
        <v>1</v>
      </c>
      <c r="P618" t="s">
        <v>1041</v>
      </c>
      <c r="Q618" t="s">
        <v>1040</v>
      </c>
      <c r="R618" t="s">
        <v>1042</v>
      </c>
      <c r="S618" t="s">
        <v>1043</v>
      </c>
      <c r="T618" t="s">
        <v>1042</v>
      </c>
      <c r="U618" t="s">
        <v>1040</v>
      </c>
      <c r="V618" t="s">
        <v>1</v>
      </c>
      <c r="W618" t="s">
        <v>1040</v>
      </c>
      <c r="X618" t="s">
        <v>1040</v>
      </c>
      <c r="Y618" t="s">
        <v>1</v>
      </c>
      <c r="Z618">
        <v>2392</v>
      </c>
    </row>
    <row r="619" spans="1:26">
      <c r="A619" t="s">
        <v>1074</v>
      </c>
      <c r="B619" t="s">
        <v>1072</v>
      </c>
      <c r="C619" t="s">
        <v>1701</v>
      </c>
      <c r="D619" t="s">
        <v>1080</v>
      </c>
      <c r="E619">
        <v>216.70968999999999</v>
      </c>
      <c r="F619">
        <v>4</v>
      </c>
      <c r="G619">
        <v>4</v>
      </c>
      <c r="H619">
        <f t="shared" si="30"/>
        <v>0.21670968999999998</v>
      </c>
      <c r="I619">
        <f t="shared" si="31"/>
        <v>4.0000000000000001E-3</v>
      </c>
      <c r="J619">
        <f t="shared" si="32"/>
        <v>4.0000000000000001E-3</v>
      </c>
      <c r="K619">
        <v>217.8859897192408</v>
      </c>
      <c r="L619">
        <v>779.11881406290968</v>
      </c>
      <c r="M619">
        <v>168.43649551337774</v>
      </c>
      <c r="N619" t="s">
        <v>1040</v>
      </c>
      <c r="O619">
        <v>1</v>
      </c>
      <c r="P619" t="s">
        <v>1041</v>
      </c>
      <c r="Q619" t="s">
        <v>1040</v>
      </c>
      <c r="R619" t="s">
        <v>1042</v>
      </c>
      <c r="S619" t="s">
        <v>1043</v>
      </c>
      <c r="T619" t="s">
        <v>1042</v>
      </c>
      <c r="U619" t="s">
        <v>1040</v>
      </c>
      <c r="V619" t="s">
        <v>1</v>
      </c>
      <c r="W619" t="s">
        <v>1040</v>
      </c>
      <c r="X619" t="s">
        <v>1040</v>
      </c>
      <c r="Y619" t="s">
        <v>1</v>
      </c>
      <c r="Z619">
        <v>2392</v>
      </c>
    </row>
    <row r="620" spans="1:26">
      <c r="A620" t="s">
        <v>1074</v>
      </c>
      <c r="B620" t="s">
        <v>1072</v>
      </c>
      <c r="C620" t="s">
        <v>1701</v>
      </c>
      <c r="D620" t="s">
        <v>1080</v>
      </c>
      <c r="E620">
        <v>218.02969999999999</v>
      </c>
      <c r="F620">
        <v>4</v>
      </c>
      <c r="G620">
        <v>4</v>
      </c>
      <c r="H620">
        <f t="shared" si="30"/>
        <v>0.21802969999999999</v>
      </c>
      <c r="I620">
        <f t="shared" si="31"/>
        <v>4.0000000000000001E-3</v>
      </c>
      <c r="J620">
        <f t="shared" si="32"/>
        <v>4.0000000000000001E-3</v>
      </c>
      <c r="K620">
        <v>207.18599139104202</v>
      </c>
      <c r="L620">
        <v>778.66317784440048</v>
      </c>
      <c r="M620">
        <v>161.60327193124994</v>
      </c>
      <c r="N620" t="s">
        <v>1040</v>
      </c>
      <c r="O620">
        <v>1</v>
      </c>
      <c r="P620" t="s">
        <v>1041</v>
      </c>
      <c r="Q620" t="s">
        <v>1040</v>
      </c>
      <c r="R620" t="s">
        <v>1042</v>
      </c>
      <c r="S620" t="s">
        <v>1043</v>
      </c>
      <c r="T620" t="s">
        <v>1042</v>
      </c>
      <c r="U620" t="s">
        <v>1040</v>
      </c>
      <c r="V620" t="s">
        <v>1</v>
      </c>
      <c r="W620" t="s">
        <v>1040</v>
      </c>
      <c r="X620" t="s">
        <v>1040</v>
      </c>
      <c r="Y620" t="s">
        <v>1</v>
      </c>
      <c r="Z620">
        <v>2392</v>
      </c>
    </row>
    <row r="621" spans="1:26">
      <c r="A621" t="s">
        <v>1074</v>
      </c>
      <c r="B621" t="s">
        <v>1072</v>
      </c>
      <c r="C621" t="s">
        <v>1701</v>
      </c>
      <c r="D621" t="s">
        <v>1080</v>
      </c>
      <c r="E621">
        <v>241.00451000000001</v>
      </c>
      <c r="F621">
        <v>4</v>
      </c>
      <c r="G621">
        <v>4</v>
      </c>
      <c r="H621">
        <f t="shared" si="30"/>
        <v>0.24100451000000001</v>
      </c>
      <c r="I621">
        <f t="shared" si="31"/>
        <v>4.0000000000000001E-3</v>
      </c>
      <c r="J621">
        <f t="shared" si="32"/>
        <v>4.0000000000000001E-3</v>
      </c>
      <c r="K621">
        <v>188.38108830441053</v>
      </c>
      <c r="L621">
        <v>677.71995534266534</v>
      </c>
      <c r="M621">
        <v>144.69856063346316</v>
      </c>
      <c r="N621" t="s">
        <v>1040</v>
      </c>
      <c r="O621">
        <v>1</v>
      </c>
      <c r="P621" t="s">
        <v>1041</v>
      </c>
      <c r="Q621" t="s">
        <v>1040</v>
      </c>
      <c r="R621" t="s">
        <v>1042</v>
      </c>
      <c r="S621" t="s">
        <v>1043</v>
      </c>
      <c r="T621" t="s">
        <v>1042</v>
      </c>
      <c r="U621" t="s">
        <v>1040</v>
      </c>
      <c r="V621" t="s">
        <v>1</v>
      </c>
      <c r="W621" t="s">
        <v>1040</v>
      </c>
      <c r="X621" t="s">
        <v>1040</v>
      </c>
      <c r="Y621" t="s">
        <v>1</v>
      </c>
      <c r="Z621">
        <v>2392</v>
      </c>
    </row>
    <row r="622" spans="1:26">
      <c r="A622" t="s">
        <v>1074</v>
      </c>
      <c r="B622" t="s">
        <v>1072</v>
      </c>
      <c r="C622" t="s">
        <v>1701</v>
      </c>
      <c r="D622" t="s">
        <v>1080</v>
      </c>
      <c r="E622">
        <v>243.88652999999999</v>
      </c>
      <c r="F622">
        <v>4</v>
      </c>
      <c r="G622">
        <v>4</v>
      </c>
      <c r="H622">
        <f t="shared" si="30"/>
        <v>0.24388652999999999</v>
      </c>
      <c r="I622">
        <f t="shared" si="31"/>
        <v>4.0000000000000001E-3</v>
      </c>
      <c r="J622">
        <f t="shared" si="32"/>
        <v>4.0000000000000001E-3</v>
      </c>
      <c r="K622">
        <v>196.12841691039503</v>
      </c>
      <c r="L622">
        <v>694.25902657656695</v>
      </c>
      <c r="M622">
        <v>151.8423841858779</v>
      </c>
      <c r="N622" t="s">
        <v>1040</v>
      </c>
      <c r="O622">
        <v>1</v>
      </c>
      <c r="P622" t="s">
        <v>1041</v>
      </c>
      <c r="Q622" t="s">
        <v>1040</v>
      </c>
      <c r="R622" t="s">
        <v>1042</v>
      </c>
      <c r="S622" t="s">
        <v>1043</v>
      </c>
      <c r="T622" t="s">
        <v>1042</v>
      </c>
      <c r="U622" t="s">
        <v>1040</v>
      </c>
      <c r="V622" t="s">
        <v>1</v>
      </c>
      <c r="W622" t="s">
        <v>1040</v>
      </c>
      <c r="X622" t="s">
        <v>1040</v>
      </c>
      <c r="Y622" t="s">
        <v>1</v>
      </c>
      <c r="Z622">
        <v>2392</v>
      </c>
    </row>
    <row r="623" spans="1:26">
      <c r="A623" t="s">
        <v>1074</v>
      </c>
      <c r="B623" t="s">
        <v>1072</v>
      </c>
      <c r="C623" t="s">
        <v>1701</v>
      </c>
      <c r="D623" t="s">
        <v>1080</v>
      </c>
      <c r="E623">
        <v>253.21003999999999</v>
      </c>
      <c r="F623">
        <v>4</v>
      </c>
      <c r="G623">
        <v>4</v>
      </c>
      <c r="H623">
        <f t="shared" si="30"/>
        <v>0.25321003999999997</v>
      </c>
      <c r="I623">
        <f t="shared" si="31"/>
        <v>4.0000000000000001E-3</v>
      </c>
      <c r="J623">
        <f t="shared" si="32"/>
        <v>4.0000000000000001E-3</v>
      </c>
      <c r="K623">
        <v>184.71406520401365</v>
      </c>
      <c r="L623">
        <v>635.27873068913016</v>
      </c>
      <c r="M623">
        <v>141.02735799106057</v>
      </c>
      <c r="N623" t="s">
        <v>1040</v>
      </c>
      <c r="O623">
        <v>1</v>
      </c>
      <c r="P623" t="s">
        <v>1041</v>
      </c>
      <c r="Q623" t="s">
        <v>1040</v>
      </c>
      <c r="R623" t="s">
        <v>1042</v>
      </c>
      <c r="S623" t="s">
        <v>1043</v>
      </c>
      <c r="T623" t="s">
        <v>1042</v>
      </c>
      <c r="U623" t="s">
        <v>1040</v>
      </c>
      <c r="V623" t="s">
        <v>1</v>
      </c>
      <c r="W623" t="s">
        <v>1040</v>
      </c>
      <c r="X623" t="s">
        <v>1040</v>
      </c>
      <c r="Y623" t="s">
        <v>1</v>
      </c>
      <c r="Z623">
        <v>2392</v>
      </c>
    </row>
    <row r="624" spans="1:26">
      <c r="A624" t="s">
        <v>1074</v>
      </c>
      <c r="B624" t="s">
        <v>1072</v>
      </c>
      <c r="C624" t="s">
        <v>1701</v>
      </c>
      <c r="D624" t="s">
        <v>1080</v>
      </c>
      <c r="E624">
        <v>254.52784</v>
      </c>
      <c r="F624">
        <v>4</v>
      </c>
      <c r="G624">
        <v>4</v>
      </c>
      <c r="H624">
        <f t="shared" si="30"/>
        <v>0.25452784000000001</v>
      </c>
      <c r="I624">
        <f t="shared" si="31"/>
        <v>4.0000000000000001E-3</v>
      </c>
      <c r="J624">
        <f t="shared" si="32"/>
        <v>4.0000000000000001E-3</v>
      </c>
      <c r="K624">
        <v>183.76465687474914</v>
      </c>
      <c r="L624">
        <v>635.05882688159886</v>
      </c>
      <c r="M624">
        <v>141.08490002749517</v>
      </c>
      <c r="N624" t="s">
        <v>1040</v>
      </c>
      <c r="O624">
        <v>1</v>
      </c>
      <c r="P624" t="s">
        <v>1041</v>
      </c>
      <c r="Q624" t="s">
        <v>1040</v>
      </c>
      <c r="R624" t="s">
        <v>1042</v>
      </c>
      <c r="S624" t="s">
        <v>1043</v>
      </c>
      <c r="T624" t="s">
        <v>1042</v>
      </c>
      <c r="U624" t="s">
        <v>1040</v>
      </c>
      <c r="V624" t="s">
        <v>1</v>
      </c>
      <c r="W624" t="s">
        <v>1040</v>
      </c>
      <c r="X624" t="s">
        <v>1040</v>
      </c>
      <c r="Y624" t="s">
        <v>1</v>
      </c>
      <c r="Z624">
        <v>2392</v>
      </c>
    </row>
    <row r="625" spans="1:26">
      <c r="A625" t="s">
        <v>1074</v>
      </c>
      <c r="B625" t="s">
        <v>1072</v>
      </c>
      <c r="C625" t="s">
        <v>1701</v>
      </c>
      <c r="D625" t="s">
        <v>1080</v>
      </c>
      <c r="E625">
        <v>269.02366000000001</v>
      </c>
      <c r="F625">
        <v>4</v>
      </c>
      <c r="G625">
        <v>4</v>
      </c>
      <c r="H625">
        <f t="shared" si="30"/>
        <v>0.26902366</v>
      </c>
      <c r="I625">
        <f t="shared" si="31"/>
        <v>4.0000000000000001E-3</v>
      </c>
      <c r="J625">
        <f t="shared" si="32"/>
        <v>4.0000000000000001E-3</v>
      </c>
      <c r="K625">
        <v>182.22659009877188</v>
      </c>
      <c r="L625">
        <v>634.19705739543872</v>
      </c>
      <c r="M625">
        <v>140.58747147564682</v>
      </c>
      <c r="N625" t="s">
        <v>1040</v>
      </c>
      <c r="O625">
        <v>1</v>
      </c>
      <c r="P625" t="s">
        <v>1041</v>
      </c>
      <c r="Q625" t="s">
        <v>1040</v>
      </c>
      <c r="R625" t="s">
        <v>1042</v>
      </c>
      <c r="S625" t="s">
        <v>1043</v>
      </c>
      <c r="T625" t="s">
        <v>1042</v>
      </c>
      <c r="U625" t="s">
        <v>1040</v>
      </c>
      <c r="V625" t="s">
        <v>1</v>
      </c>
      <c r="W625" t="s">
        <v>1040</v>
      </c>
      <c r="X625" t="s">
        <v>1040</v>
      </c>
      <c r="Y625" t="s">
        <v>1</v>
      </c>
      <c r="Z625">
        <v>2392</v>
      </c>
    </row>
    <row r="626" spans="1:26">
      <c r="A626" t="s">
        <v>1074</v>
      </c>
      <c r="B626" t="s">
        <v>1072</v>
      </c>
      <c r="C626" t="s">
        <v>1701</v>
      </c>
      <c r="D626" t="s">
        <v>1080</v>
      </c>
      <c r="E626">
        <v>292.74409000000003</v>
      </c>
      <c r="F626">
        <v>4</v>
      </c>
      <c r="G626">
        <v>4</v>
      </c>
      <c r="H626">
        <f t="shared" si="30"/>
        <v>0.29274409000000001</v>
      </c>
      <c r="I626">
        <f t="shared" si="31"/>
        <v>4.0000000000000001E-3</v>
      </c>
      <c r="J626">
        <f t="shared" si="32"/>
        <v>4.0000000000000001E-3</v>
      </c>
      <c r="K626">
        <v>183.67283667487976</v>
      </c>
      <c r="L626">
        <v>632.29956111942943</v>
      </c>
      <c r="M626">
        <v>142.47493828185407</v>
      </c>
      <c r="N626" t="s">
        <v>1040</v>
      </c>
      <c r="O626">
        <v>1</v>
      </c>
      <c r="P626" t="s">
        <v>1041</v>
      </c>
      <c r="Q626" t="s">
        <v>1040</v>
      </c>
      <c r="R626" t="s">
        <v>1042</v>
      </c>
      <c r="S626" t="s">
        <v>1043</v>
      </c>
      <c r="T626" t="s">
        <v>1042</v>
      </c>
      <c r="U626" t="s">
        <v>1040</v>
      </c>
      <c r="V626" t="s">
        <v>1</v>
      </c>
      <c r="W626" t="s">
        <v>1040</v>
      </c>
      <c r="X626" t="s">
        <v>1040</v>
      </c>
      <c r="Y626" t="s">
        <v>1</v>
      </c>
      <c r="Z626">
        <v>2392</v>
      </c>
    </row>
    <row r="627" spans="1:26">
      <c r="A627" t="s">
        <v>1074</v>
      </c>
      <c r="B627" t="s">
        <v>1072</v>
      </c>
      <c r="C627" t="s">
        <v>1701</v>
      </c>
      <c r="D627" t="s">
        <v>1080</v>
      </c>
      <c r="E627">
        <v>308.55770999999999</v>
      </c>
      <c r="F627">
        <v>4</v>
      </c>
      <c r="G627">
        <v>4</v>
      </c>
      <c r="H627">
        <f t="shared" si="30"/>
        <v>0.30855770999999999</v>
      </c>
      <c r="I627">
        <f t="shared" si="31"/>
        <v>4.0000000000000001E-3</v>
      </c>
      <c r="J627">
        <f t="shared" si="32"/>
        <v>4.0000000000000001E-3</v>
      </c>
      <c r="K627">
        <v>214.58214300681561</v>
      </c>
      <c r="L627">
        <v>732.28266824458581</v>
      </c>
      <c r="M627">
        <v>165.38210050067349</v>
      </c>
      <c r="N627" t="s">
        <v>1040</v>
      </c>
      <c r="O627">
        <v>1</v>
      </c>
      <c r="P627" t="s">
        <v>1041</v>
      </c>
      <c r="Q627" t="s">
        <v>1040</v>
      </c>
      <c r="R627" t="s">
        <v>1042</v>
      </c>
      <c r="S627" t="s">
        <v>1043</v>
      </c>
      <c r="T627" t="s">
        <v>1042</v>
      </c>
      <c r="U627" t="s">
        <v>1040</v>
      </c>
      <c r="V627" t="s">
        <v>1</v>
      </c>
      <c r="W627" t="s">
        <v>1040</v>
      </c>
      <c r="X627" t="s">
        <v>1040</v>
      </c>
      <c r="Y627" t="s">
        <v>1</v>
      </c>
      <c r="Z627">
        <v>2392</v>
      </c>
    </row>
    <row r="628" spans="1:26">
      <c r="A628" t="s">
        <v>1074</v>
      </c>
      <c r="B628" t="s">
        <v>1072</v>
      </c>
      <c r="C628" t="s">
        <v>1701</v>
      </c>
      <c r="D628" t="s">
        <v>1080</v>
      </c>
      <c r="E628">
        <v>343.30865</v>
      </c>
      <c r="F628">
        <v>4</v>
      </c>
      <c r="G628">
        <v>4</v>
      </c>
      <c r="H628">
        <f t="shared" si="30"/>
        <v>0.34330864999999999</v>
      </c>
      <c r="I628">
        <f t="shared" si="31"/>
        <v>4.0000000000000001E-3</v>
      </c>
      <c r="J628">
        <f t="shared" si="32"/>
        <v>4.0000000000000001E-3</v>
      </c>
      <c r="K628">
        <v>191.26144021582229</v>
      </c>
      <c r="L628">
        <v>618.07737113096778</v>
      </c>
      <c r="M628">
        <v>146.72093775980602</v>
      </c>
      <c r="N628" t="s">
        <v>1040</v>
      </c>
      <c r="O628">
        <v>1</v>
      </c>
      <c r="P628" t="s">
        <v>1041</v>
      </c>
      <c r="Q628" t="s">
        <v>1040</v>
      </c>
      <c r="R628" t="s">
        <v>1042</v>
      </c>
      <c r="S628" t="s">
        <v>1043</v>
      </c>
      <c r="T628" t="s">
        <v>1042</v>
      </c>
      <c r="U628" t="s">
        <v>1040</v>
      </c>
      <c r="V628" t="s">
        <v>1</v>
      </c>
      <c r="W628" t="s">
        <v>1040</v>
      </c>
      <c r="X628" t="s">
        <v>1040</v>
      </c>
      <c r="Y628" t="s">
        <v>1</v>
      </c>
      <c r="Z628">
        <v>2392</v>
      </c>
    </row>
    <row r="629" spans="1:26">
      <c r="A629" t="s">
        <v>1074</v>
      </c>
      <c r="B629" t="s">
        <v>1072</v>
      </c>
      <c r="C629" t="s">
        <v>1701</v>
      </c>
      <c r="D629" t="s">
        <v>1080</v>
      </c>
      <c r="E629">
        <v>29.99447</v>
      </c>
      <c r="F629">
        <v>4</v>
      </c>
      <c r="G629">
        <v>4</v>
      </c>
      <c r="H629">
        <f t="shared" si="30"/>
        <v>2.9994469999999999E-2</v>
      </c>
      <c r="I629">
        <f t="shared" si="31"/>
        <v>4.0000000000000001E-3</v>
      </c>
      <c r="J629">
        <f t="shared" si="32"/>
        <v>4.0000000000000001E-3</v>
      </c>
      <c r="K629">
        <v>187.05176125730037</v>
      </c>
      <c r="L629">
        <v>625.49563868724249</v>
      </c>
      <c r="M629">
        <v>143.26512056361432</v>
      </c>
      <c r="N629" t="s">
        <v>1040</v>
      </c>
      <c r="O629">
        <v>1</v>
      </c>
      <c r="P629" t="s">
        <v>1041</v>
      </c>
      <c r="Q629" t="s">
        <v>1040</v>
      </c>
      <c r="R629" t="s">
        <v>1042</v>
      </c>
      <c r="S629" t="s">
        <v>1043</v>
      </c>
      <c r="T629" t="s">
        <v>1042</v>
      </c>
      <c r="U629" t="s">
        <v>1040</v>
      </c>
      <c r="V629" t="s">
        <v>1</v>
      </c>
      <c r="W629" t="s">
        <v>1040</v>
      </c>
      <c r="X629" t="s">
        <v>1040</v>
      </c>
      <c r="Y629" t="s">
        <v>1</v>
      </c>
      <c r="Z629" t="s">
        <v>1084</v>
      </c>
    </row>
    <row r="630" spans="1:26">
      <c r="A630" t="s">
        <v>1074</v>
      </c>
      <c r="B630" t="s">
        <v>1072</v>
      </c>
      <c r="C630" t="s">
        <v>1701</v>
      </c>
      <c r="D630" t="s">
        <v>1080</v>
      </c>
      <c r="E630">
        <v>39.548270000000002</v>
      </c>
      <c r="F630">
        <v>4</v>
      </c>
      <c r="G630">
        <v>4</v>
      </c>
      <c r="H630">
        <f t="shared" si="30"/>
        <v>3.9548270000000003E-2</v>
      </c>
      <c r="I630">
        <f t="shared" si="31"/>
        <v>4.0000000000000001E-3</v>
      </c>
      <c r="J630">
        <f t="shared" si="32"/>
        <v>4.0000000000000001E-3</v>
      </c>
      <c r="K630">
        <v>228.83126729884648</v>
      </c>
      <c r="L630">
        <v>268.20138834728152</v>
      </c>
      <c r="M630">
        <v>88.926834215317939</v>
      </c>
      <c r="N630" t="s">
        <v>1040</v>
      </c>
      <c r="O630">
        <v>1</v>
      </c>
      <c r="P630" t="s">
        <v>1041</v>
      </c>
      <c r="Q630" t="s">
        <v>1040</v>
      </c>
      <c r="R630" t="s">
        <v>1042</v>
      </c>
      <c r="S630" t="s">
        <v>1043</v>
      </c>
      <c r="T630" t="s">
        <v>1042</v>
      </c>
      <c r="U630" t="s">
        <v>1040</v>
      </c>
      <c r="V630" t="s">
        <v>1</v>
      </c>
      <c r="W630" t="s">
        <v>1040</v>
      </c>
      <c r="X630" t="s">
        <v>1040</v>
      </c>
      <c r="Y630" t="s">
        <v>1</v>
      </c>
      <c r="Z630" t="s">
        <v>1084</v>
      </c>
    </row>
    <row r="631" spans="1:26">
      <c r="A631" t="s">
        <v>1074</v>
      </c>
      <c r="B631" t="s">
        <v>1072</v>
      </c>
      <c r="C631" t="s">
        <v>1701</v>
      </c>
      <c r="D631" t="s">
        <v>1080</v>
      </c>
      <c r="E631">
        <v>49.102110000000003</v>
      </c>
      <c r="F631">
        <v>4</v>
      </c>
      <c r="G631">
        <v>4</v>
      </c>
      <c r="H631">
        <f t="shared" si="30"/>
        <v>4.9102110000000004E-2</v>
      </c>
      <c r="I631">
        <f t="shared" si="31"/>
        <v>4.0000000000000001E-3</v>
      </c>
      <c r="J631">
        <f t="shared" si="32"/>
        <v>4.0000000000000001E-3</v>
      </c>
      <c r="K631">
        <v>196.93765358471262</v>
      </c>
      <c r="L631">
        <v>202.32130642895208</v>
      </c>
      <c r="M631">
        <v>71.097930396619532</v>
      </c>
      <c r="N631" t="s">
        <v>1040</v>
      </c>
      <c r="O631">
        <v>1</v>
      </c>
      <c r="P631" t="s">
        <v>1041</v>
      </c>
      <c r="Q631" t="s">
        <v>1040</v>
      </c>
      <c r="R631" t="s">
        <v>1042</v>
      </c>
      <c r="S631" t="s">
        <v>1043</v>
      </c>
      <c r="T631" t="s">
        <v>1042</v>
      </c>
      <c r="U631" t="s">
        <v>1040</v>
      </c>
      <c r="V631" t="s">
        <v>1</v>
      </c>
      <c r="W631" t="s">
        <v>1040</v>
      </c>
      <c r="X631" t="s">
        <v>1040</v>
      </c>
      <c r="Y631" t="s">
        <v>1</v>
      </c>
      <c r="Z631" t="s">
        <v>1084</v>
      </c>
    </row>
    <row r="632" spans="1:26">
      <c r="A632" t="s">
        <v>1074</v>
      </c>
      <c r="B632" t="s">
        <v>1072</v>
      </c>
      <c r="C632" t="s">
        <v>1701</v>
      </c>
      <c r="D632" t="s">
        <v>1080</v>
      </c>
      <c r="E632">
        <v>61.478720000000003</v>
      </c>
      <c r="F632">
        <v>4</v>
      </c>
      <c r="G632">
        <v>4</v>
      </c>
      <c r="H632">
        <f t="shared" si="30"/>
        <v>6.1478720000000001E-2</v>
      </c>
      <c r="I632">
        <f t="shared" si="31"/>
        <v>4.0000000000000001E-3</v>
      </c>
      <c r="J632">
        <f t="shared" si="32"/>
        <v>4.0000000000000001E-3</v>
      </c>
      <c r="K632">
        <v>202.94608454743658</v>
      </c>
      <c r="L632">
        <v>213.36115333110772</v>
      </c>
      <c r="M632">
        <v>76.213466337553839</v>
      </c>
      <c r="N632" t="s">
        <v>1040</v>
      </c>
      <c r="O632">
        <v>1</v>
      </c>
      <c r="P632" t="s">
        <v>1041</v>
      </c>
      <c r="Q632" t="s">
        <v>1040</v>
      </c>
      <c r="R632" t="s">
        <v>1042</v>
      </c>
      <c r="S632" t="s">
        <v>1043</v>
      </c>
      <c r="T632" t="s">
        <v>1042</v>
      </c>
      <c r="U632" t="s">
        <v>1040</v>
      </c>
      <c r="V632" t="s">
        <v>1</v>
      </c>
      <c r="W632" t="s">
        <v>1040</v>
      </c>
      <c r="X632" t="s">
        <v>1040</v>
      </c>
      <c r="Y632" t="s">
        <v>1</v>
      </c>
      <c r="Z632" t="s">
        <v>1084</v>
      </c>
    </row>
    <row r="633" spans="1:26">
      <c r="A633" t="s">
        <v>1074</v>
      </c>
      <c r="B633" t="s">
        <v>1072</v>
      </c>
      <c r="C633" t="s">
        <v>1701</v>
      </c>
      <c r="D633" t="s">
        <v>1080</v>
      </c>
      <c r="E633">
        <v>74.688900000000004</v>
      </c>
      <c r="F633">
        <v>4</v>
      </c>
      <c r="G633">
        <v>4</v>
      </c>
      <c r="H633">
        <f t="shared" si="30"/>
        <v>7.4688900000000003E-2</v>
      </c>
      <c r="I633">
        <f t="shared" si="31"/>
        <v>4.0000000000000001E-3</v>
      </c>
      <c r="J633">
        <f t="shared" si="32"/>
        <v>4.0000000000000001E-3</v>
      </c>
      <c r="K633">
        <v>272.53068045364722</v>
      </c>
      <c r="L633">
        <v>354.3162527544618</v>
      </c>
      <c r="M633">
        <v>110.79645969793535</v>
      </c>
      <c r="N633" t="s">
        <v>1040</v>
      </c>
      <c r="O633">
        <v>1</v>
      </c>
      <c r="P633" t="s">
        <v>1041</v>
      </c>
      <c r="Q633" t="s">
        <v>1040</v>
      </c>
      <c r="R633" t="s">
        <v>1042</v>
      </c>
      <c r="S633" t="s">
        <v>1043</v>
      </c>
      <c r="T633" t="s">
        <v>1042</v>
      </c>
      <c r="U633" t="s">
        <v>1040</v>
      </c>
      <c r="V633" t="s">
        <v>1</v>
      </c>
      <c r="W633" t="s">
        <v>1040</v>
      </c>
      <c r="X633" t="s">
        <v>1040</v>
      </c>
      <c r="Y633" t="s">
        <v>1</v>
      </c>
      <c r="Z633" t="s">
        <v>1084</v>
      </c>
    </row>
    <row r="634" spans="1:26">
      <c r="A634" t="s">
        <v>1074</v>
      </c>
      <c r="B634" t="s">
        <v>1072</v>
      </c>
      <c r="C634" t="s">
        <v>1701</v>
      </c>
      <c r="D634" t="s">
        <v>1080</v>
      </c>
      <c r="E634">
        <v>89.387020000000007</v>
      </c>
      <c r="F634">
        <v>4</v>
      </c>
      <c r="G634">
        <v>4</v>
      </c>
      <c r="H634">
        <f t="shared" si="30"/>
        <v>8.9387020000000011E-2</v>
      </c>
      <c r="I634">
        <f t="shared" si="31"/>
        <v>4.0000000000000001E-3</v>
      </c>
      <c r="J634">
        <f t="shared" si="32"/>
        <v>4.0000000000000001E-3</v>
      </c>
      <c r="K634">
        <v>263.34608078582608</v>
      </c>
      <c r="L634">
        <v>335.99839157632255</v>
      </c>
      <c r="M634">
        <v>106.0638281726641</v>
      </c>
      <c r="N634" t="s">
        <v>1040</v>
      </c>
      <c r="O634">
        <v>1</v>
      </c>
      <c r="P634" t="s">
        <v>1041</v>
      </c>
      <c r="Q634" t="s">
        <v>1040</v>
      </c>
      <c r="R634" t="s">
        <v>1042</v>
      </c>
      <c r="S634" t="s">
        <v>1043</v>
      </c>
      <c r="T634" t="s">
        <v>1042</v>
      </c>
      <c r="U634" t="s">
        <v>1040</v>
      </c>
      <c r="V634" t="s">
        <v>1</v>
      </c>
      <c r="W634" t="s">
        <v>1040</v>
      </c>
      <c r="X634" t="s">
        <v>1040</v>
      </c>
      <c r="Y634" t="s">
        <v>1</v>
      </c>
      <c r="Z634" t="s">
        <v>1084</v>
      </c>
    </row>
    <row r="635" spans="1:26">
      <c r="A635" t="s">
        <v>1074</v>
      </c>
      <c r="B635" t="s">
        <v>1072</v>
      </c>
      <c r="C635" t="s">
        <v>1701</v>
      </c>
      <c r="D635" t="s">
        <v>1080</v>
      </c>
      <c r="E635">
        <v>101.37439999999999</v>
      </c>
      <c r="F635">
        <v>4</v>
      </c>
      <c r="G635">
        <v>4</v>
      </c>
      <c r="H635">
        <f t="shared" si="30"/>
        <v>0.10137439999999999</v>
      </c>
      <c r="I635">
        <f t="shared" si="31"/>
        <v>4.0000000000000001E-3</v>
      </c>
      <c r="J635">
        <f t="shared" si="32"/>
        <v>4.0000000000000001E-3</v>
      </c>
      <c r="K635">
        <v>255.71711569544649</v>
      </c>
      <c r="L635">
        <v>304.02846679617801</v>
      </c>
      <c r="M635">
        <v>101.07659294970051</v>
      </c>
      <c r="N635" t="s">
        <v>1040</v>
      </c>
      <c r="O635">
        <v>1</v>
      </c>
      <c r="P635" t="s">
        <v>1041</v>
      </c>
      <c r="Q635" t="s">
        <v>1040</v>
      </c>
      <c r="R635" t="s">
        <v>1042</v>
      </c>
      <c r="S635" t="s">
        <v>1043</v>
      </c>
      <c r="T635" t="s">
        <v>1042</v>
      </c>
      <c r="U635" t="s">
        <v>1040</v>
      </c>
      <c r="V635" t="s">
        <v>1</v>
      </c>
      <c r="W635" t="s">
        <v>1040</v>
      </c>
      <c r="X635" t="s">
        <v>1040</v>
      </c>
      <c r="Y635" t="s">
        <v>1</v>
      </c>
      <c r="Z635" t="s">
        <v>1084</v>
      </c>
    </row>
    <row r="636" spans="1:26">
      <c r="A636" t="s">
        <v>1074</v>
      </c>
      <c r="B636" t="s">
        <v>1072</v>
      </c>
      <c r="C636" t="s">
        <v>1701</v>
      </c>
      <c r="D636" t="s">
        <v>1080</v>
      </c>
      <c r="E636">
        <v>143.26840000000001</v>
      </c>
      <c r="F636">
        <v>4</v>
      </c>
      <c r="G636">
        <v>4</v>
      </c>
      <c r="H636">
        <f t="shared" si="30"/>
        <v>0.14326840000000002</v>
      </c>
      <c r="I636">
        <f t="shared" si="31"/>
        <v>4.0000000000000001E-3</v>
      </c>
      <c r="J636">
        <f t="shared" si="32"/>
        <v>4.0000000000000001E-3</v>
      </c>
      <c r="K636">
        <v>207.09190286661467</v>
      </c>
      <c r="L636">
        <v>217.56594343607119</v>
      </c>
      <c r="M636">
        <v>75.019523908221061</v>
      </c>
      <c r="N636" t="s">
        <v>1040</v>
      </c>
      <c r="O636">
        <v>1</v>
      </c>
      <c r="P636" t="s">
        <v>1041</v>
      </c>
      <c r="Q636" t="s">
        <v>1040</v>
      </c>
      <c r="R636" t="s">
        <v>1042</v>
      </c>
      <c r="S636" t="s">
        <v>1043</v>
      </c>
      <c r="T636" t="s">
        <v>1042</v>
      </c>
      <c r="U636" t="s">
        <v>1040</v>
      </c>
      <c r="V636" t="s">
        <v>1</v>
      </c>
      <c r="W636" t="s">
        <v>1040</v>
      </c>
      <c r="X636" t="s">
        <v>1040</v>
      </c>
      <c r="Y636" t="s">
        <v>1</v>
      </c>
      <c r="Z636" t="s">
        <v>1084</v>
      </c>
    </row>
  </sheetData>
  <sortState xmlns:xlrd2="http://schemas.microsoft.com/office/spreadsheetml/2017/richdata2" ref="C2:C636">
    <sortCondition ref="C2:C636"/>
  </sortState>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806"/>
  <sheetViews>
    <sheetView topLeftCell="A777" workbookViewId="0">
      <selection activeCell="A793" sqref="A793:A806"/>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6.5">
      <c r="A2" s="44" t="s">
        <v>117</v>
      </c>
      <c r="B2" s="122" t="s">
        <v>123</v>
      </c>
      <c r="C2">
        <v>2020</v>
      </c>
      <c r="D2" s="123" t="s">
        <v>124</v>
      </c>
      <c r="E2" s="122">
        <v>2340.14</v>
      </c>
      <c r="F2">
        <v>6</v>
      </c>
      <c r="G2">
        <v>6</v>
      </c>
      <c r="H2">
        <f>E2/1000</f>
        <v>2.3401399999999999</v>
      </c>
      <c r="I2">
        <f t="shared" ref="I2:J2" si="0">F2/1000</f>
        <v>6.0000000000000001E-3</v>
      </c>
      <c r="J2">
        <f t="shared" si="0"/>
        <v>6.0000000000000001E-3</v>
      </c>
      <c r="K2" s="122">
        <v>310.83596585057001</v>
      </c>
      <c r="L2" s="122">
        <v>57.338164603050984</v>
      </c>
      <c r="M2" s="122">
        <v>43.463674348634981</v>
      </c>
      <c r="N2" t="b">
        <v>1</v>
      </c>
      <c r="O2">
        <v>1</v>
      </c>
      <c r="P2" s="124" t="s">
        <v>277</v>
      </c>
      <c r="Q2" t="s">
        <v>1</v>
      </c>
      <c r="R2" t="b">
        <v>0</v>
      </c>
      <c r="S2" t="s">
        <v>1</v>
      </c>
      <c r="T2" t="b">
        <v>1</v>
      </c>
      <c r="U2" t="b">
        <v>0</v>
      </c>
      <c r="V2" t="s">
        <v>1</v>
      </c>
      <c r="W2" t="s">
        <v>1</v>
      </c>
      <c r="X2" t="b">
        <v>0</v>
      </c>
      <c r="Y2" t="s">
        <v>122</v>
      </c>
      <c r="Z2" s="122">
        <v>999</v>
      </c>
    </row>
    <row r="3" spans="1:26" ht="16.5">
      <c r="A3" s="44" t="s">
        <v>117</v>
      </c>
      <c r="B3" s="122" t="s">
        <v>123</v>
      </c>
      <c r="C3">
        <v>2020</v>
      </c>
      <c r="D3" s="123" t="s">
        <v>124</v>
      </c>
      <c r="E3" s="122">
        <v>2350.85</v>
      </c>
      <c r="F3">
        <v>6</v>
      </c>
      <c r="G3">
        <v>6</v>
      </c>
      <c r="H3">
        <f t="shared" ref="H3:H66" si="1">E3/1000</f>
        <v>2.3508499999999999</v>
      </c>
      <c r="I3">
        <f t="shared" ref="I3:I66" si="2">F3/1000</f>
        <v>6.0000000000000001E-3</v>
      </c>
      <c r="J3">
        <f t="shared" ref="J3:J66" si="3">G3/1000</f>
        <v>6.0000000000000001E-3</v>
      </c>
      <c r="K3" s="122">
        <v>308.16296842890398</v>
      </c>
      <c r="L3" s="122">
        <v>62.694899961421015</v>
      </c>
      <c r="M3" s="122">
        <v>45.220289085322008</v>
      </c>
      <c r="N3" t="b">
        <v>1</v>
      </c>
      <c r="O3">
        <v>1</v>
      </c>
      <c r="P3" s="124" t="s">
        <v>277</v>
      </c>
      <c r="Q3" t="s">
        <v>1</v>
      </c>
      <c r="R3" t="b">
        <v>0</v>
      </c>
      <c r="S3" t="s">
        <v>1</v>
      </c>
      <c r="T3" t="b">
        <v>1</v>
      </c>
      <c r="U3" t="b">
        <v>0</v>
      </c>
      <c r="V3" t="s">
        <v>1</v>
      </c>
      <c r="W3" t="s">
        <v>1</v>
      </c>
      <c r="X3" t="b">
        <v>0</v>
      </c>
      <c r="Y3" t="s">
        <v>122</v>
      </c>
      <c r="Z3" s="122">
        <v>999</v>
      </c>
    </row>
    <row r="4" spans="1:26" ht="16.5">
      <c r="A4" s="44" t="s">
        <v>117</v>
      </c>
      <c r="B4" s="122" t="s">
        <v>123</v>
      </c>
      <c r="C4">
        <v>2020</v>
      </c>
      <c r="D4" s="123" t="s">
        <v>124</v>
      </c>
      <c r="E4" s="122">
        <v>2358.08</v>
      </c>
      <c r="F4">
        <v>6</v>
      </c>
      <c r="G4">
        <v>6</v>
      </c>
      <c r="H4">
        <f t="shared" si="1"/>
        <v>2.3580799999999997</v>
      </c>
      <c r="I4">
        <f t="shared" si="2"/>
        <v>6.0000000000000001E-3</v>
      </c>
      <c r="J4">
        <f t="shared" si="3"/>
        <v>6.0000000000000001E-3</v>
      </c>
      <c r="K4" s="122">
        <v>300.91242063406202</v>
      </c>
      <c r="L4" s="122">
        <v>56.577610931992979</v>
      </c>
      <c r="M4" s="122">
        <v>41.360289105070024</v>
      </c>
      <c r="N4" t="b">
        <v>1</v>
      </c>
      <c r="O4">
        <v>1</v>
      </c>
      <c r="P4" s="124" t="s">
        <v>277</v>
      </c>
      <c r="Q4" t="s">
        <v>1</v>
      </c>
      <c r="R4" t="b">
        <v>0</v>
      </c>
      <c r="S4" t="s">
        <v>1</v>
      </c>
      <c r="T4" t="b">
        <v>1</v>
      </c>
      <c r="U4" t="b">
        <v>0</v>
      </c>
      <c r="V4" t="s">
        <v>1</v>
      </c>
      <c r="W4" t="s">
        <v>1</v>
      </c>
      <c r="X4" t="b">
        <v>0</v>
      </c>
      <c r="Y4" t="s">
        <v>122</v>
      </c>
      <c r="Z4" s="122">
        <v>999</v>
      </c>
    </row>
    <row r="5" spans="1:26" ht="16.5">
      <c r="A5" s="44" t="s">
        <v>117</v>
      </c>
      <c r="B5" s="122" t="s">
        <v>123</v>
      </c>
      <c r="C5">
        <v>2020</v>
      </c>
      <c r="D5" s="123" t="s">
        <v>124</v>
      </c>
      <c r="E5" s="122">
        <v>2378.92</v>
      </c>
      <c r="F5">
        <v>6</v>
      </c>
      <c r="G5">
        <v>6</v>
      </c>
      <c r="H5">
        <f t="shared" si="1"/>
        <v>2.3789199999999999</v>
      </c>
      <c r="I5">
        <f t="shared" si="2"/>
        <v>6.0000000000000001E-3</v>
      </c>
      <c r="J5">
        <f t="shared" si="3"/>
        <v>6.0000000000000001E-3</v>
      </c>
      <c r="K5" s="122">
        <v>397.51595306934098</v>
      </c>
      <c r="L5" s="122">
        <v>71.997732040817993</v>
      </c>
      <c r="M5" s="122">
        <v>57.397846503183985</v>
      </c>
      <c r="N5" t="b">
        <v>1</v>
      </c>
      <c r="O5">
        <v>1</v>
      </c>
      <c r="P5" s="124" t="s">
        <v>277</v>
      </c>
      <c r="Q5" t="s">
        <v>1</v>
      </c>
      <c r="R5" t="b">
        <v>0</v>
      </c>
      <c r="S5" t="s">
        <v>1</v>
      </c>
      <c r="T5" t="b">
        <v>1</v>
      </c>
      <c r="U5" t="b">
        <v>0</v>
      </c>
      <c r="V5" t="s">
        <v>1</v>
      </c>
      <c r="W5" t="s">
        <v>1</v>
      </c>
      <c r="X5" t="b">
        <v>0</v>
      </c>
      <c r="Y5" t="s">
        <v>122</v>
      </c>
      <c r="Z5" s="122">
        <v>999</v>
      </c>
    </row>
    <row r="6" spans="1:26" ht="16.5">
      <c r="A6" s="44" t="s">
        <v>117</v>
      </c>
      <c r="B6" s="122" t="s">
        <v>123</v>
      </c>
      <c r="C6">
        <v>2020</v>
      </c>
      <c r="D6" s="123" t="s">
        <v>124</v>
      </c>
      <c r="E6" s="122">
        <v>2388.39</v>
      </c>
      <c r="F6">
        <v>6</v>
      </c>
      <c r="G6">
        <v>6</v>
      </c>
      <c r="H6">
        <f t="shared" si="1"/>
        <v>2.3883899999999998</v>
      </c>
      <c r="I6">
        <f t="shared" si="2"/>
        <v>6.0000000000000001E-3</v>
      </c>
      <c r="J6">
        <f t="shared" si="3"/>
        <v>6.0000000000000001E-3</v>
      </c>
      <c r="K6" s="122">
        <v>365.23506031806897</v>
      </c>
      <c r="L6" s="122">
        <v>60.898407714382017</v>
      </c>
      <c r="M6" s="122">
        <v>56.150601580314969</v>
      </c>
      <c r="N6" t="b">
        <v>1</v>
      </c>
      <c r="O6">
        <v>1</v>
      </c>
      <c r="P6" s="124" t="s">
        <v>277</v>
      </c>
      <c r="Q6" t="s">
        <v>1</v>
      </c>
      <c r="R6" t="b">
        <v>0</v>
      </c>
      <c r="S6" t="s">
        <v>1</v>
      </c>
      <c r="T6" t="b">
        <v>1</v>
      </c>
      <c r="U6" t="b">
        <v>0</v>
      </c>
      <c r="V6" t="s">
        <v>1</v>
      </c>
      <c r="W6" t="s">
        <v>1</v>
      </c>
      <c r="X6" t="b">
        <v>0</v>
      </c>
      <c r="Y6" t="s">
        <v>122</v>
      </c>
      <c r="Z6" s="122">
        <v>999</v>
      </c>
    </row>
    <row r="7" spans="1:26" ht="16.5">
      <c r="A7" s="44" t="s">
        <v>117</v>
      </c>
      <c r="B7" s="122" t="s">
        <v>123</v>
      </c>
      <c r="C7">
        <v>2020</v>
      </c>
      <c r="D7" s="123" t="s">
        <v>124</v>
      </c>
      <c r="E7" s="122">
        <v>2396.71</v>
      </c>
      <c r="F7">
        <v>6</v>
      </c>
      <c r="G7">
        <v>6</v>
      </c>
      <c r="H7">
        <f t="shared" si="1"/>
        <v>2.3967100000000001</v>
      </c>
      <c r="I7">
        <f t="shared" si="2"/>
        <v>6.0000000000000001E-3</v>
      </c>
      <c r="J7">
        <f t="shared" si="3"/>
        <v>6.0000000000000001E-3</v>
      </c>
      <c r="K7" s="122">
        <v>372.62960396672202</v>
      </c>
      <c r="L7" s="122">
        <v>59.238653733781973</v>
      </c>
      <c r="M7" s="122">
        <v>59.261699443791031</v>
      </c>
      <c r="N7" t="b">
        <v>1</v>
      </c>
      <c r="O7">
        <v>1</v>
      </c>
      <c r="P7" s="124" t="s">
        <v>277</v>
      </c>
      <c r="Q7" t="s">
        <v>1</v>
      </c>
      <c r="R7" t="b">
        <v>0</v>
      </c>
      <c r="S7" t="s">
        <v>1</v>
      </c>
      <c r="T7" t="b">
        <v>1</v>
      </c>
      <c r="U7" t="b">
        <v>0</v>
      </c>
      <c r="V7" t="s">
        <v>1</v>
      </c>
      <c r="W7" t="s">
        <v>1</v>
      </c>
      <c r="X7" t="b">
        <v>0</v>
      </c>
      <c r="Y7" t="s">
        <v>122</v>
      </c>
      <c r="Z7" s="122">
        <v>999</v>
      </c>
    </row>
    <row r="8" spans="1:26" ht="16.5">
      <c r="A8" s="44" t="s">
        <v>117</v>
      </c>
      <c r="B8" s="122" t="s">
        <v>123</v>
      </c>
      <c r="C8">
        <v>2020</v>
      </c>
      <c r="D8" s="123" t="s">
        <v>124</v>
      </c>
      <c r="E8" s="122">
        <v>2410.9299999999998</v>
      </c>
      <c r="F8">
        <v>6</v>
      </c>
      <c r="G8">
        <v>6</v>
      </c>
      <c r="H8">
        <f t="shared" si="1"/>
        <v>2.41093</v>
      </c>
      <c r="I8">
        <f t="shared" si="2"/>
        <v>6.0000000000000001E-3</v>
      </c>
      <c r="J8">
        <f t="shared" si="3"/>
        <v>6.0000000000000001E-3</v>
      </c>
      <c r="K8" s="122">
        <v>278.02678430580102</v>
      </c>
      <c r="L8" s="122">
        <v>48.696504987902983</v>
      </c>
      <c r="M8" s="122">
        <v>40.038831867100015</v>
      </c>
      <c r="N8" t="b">
        <v>1</v>
      </c>
      <c r="O8">
        <v>1</v>
      </c>
      <c r="P8" s="124" t="s">
        <v>277</v>
      </c>
      <c r="Q8" t="s">
        <v>1</v>
      </c>
      <c r="R8" t="b">
        <v>0</v>
      </c>
      <c r="S8" t="s">
        <v>1</v>
      </c>
      <c r="T8" t="b">
        <v>1</v>
      </c>
      <c r="U8" t="b">
        <v>0</v>
      </c>
      <c r="V8" t="s">
        <v>1</v>
      </c>
      <c r="W8" t="s">
        <v>1</v>
      </c>
      <c r="X8" t="b">
        <v>0</v>
      </c>
      <c r="Y8" t="s">
        <v>122</v>
      </c>
      <c r="Z8" s="122">
        <v>999</v>
      </c>
    </row>
    <row r="9" spans="1:26" ht="16.5">
      <c r="A9" s="44" t="s">
        <v>117</v>
      </c>
      <c r="B9" s="122" t="s">
        <v>123</v>
      </c>
      <c r="C9">
        <v>2020</v>
      </c>
      <c r="D9" s="123" t="s">
        <v>124</v>
      </c>
      <c r="E9" s="122">
        <v>2426.63</v>
      </c>
      <c r="F9">
        <v>6</v>
      </c>
      <c r="G9">
        <v>6</v>
      </c>
      <c r="H9">
        <f t="shared" si="1"/>
        <v>2.4266300000000003</v>
      </c>
      <c r="I9">
        <f t="shared" si="2"/>
        <v>6.0000000000000001E-3</v>
      </c>
      <c r="J9">
        <f t="shared" si="3"/>
        <v>6.0000000000000001E-3</v>
      </c>
      <c r="K9" s="122">
        <v>328.64305197791299</v>
      </c>
      <c r="L9" s="122">
        <v>56.172550504974993</v>
      </c>
      <c r="M9" s="122">
        <v>47.981916882890971</v>
      </c>
      <c r="N9" t="b">
        <v>1</v>
      </c>
      <c r="O9">
        <v>1</v>
      </c>
      <c r="P9" s="124" t="s">
        <v>277</v>
      </c>
      <c r="Q9" t="s">
        <v>1</v>
      </c>
      <c r="R9" t="b">
        <v>0</v>
      </c>
      <c r="S9" t="s">
        <v>1</v>
      </c>
      <c r="T9" t="b">
        <v>1</v>
      </c>
      <c r="U9" t="b">
        <v>0</v>
      </c>
      <c r="V9" t="s">
        <v>1</v>
      </c>
      <c r="W9" t="s">
        <v>1</v>
      </c>
      <c r="X9" t="b">
        <v>0</v>
      </c>
      <c r="Y9" t="s">
        <v>122</v>
      </c>
      <c r="Z9" s="122">
        <v>999</v>
      </c>
    </row>
    <row r="10" spans="1:26" ht="16.5">
      <c r="A10" s="44" t="s">
        <v>117</v>
      </c>
      <c r="B10" s="122" t="s">
        <v>123</v>
      </c>
      <c r="C10">
        <v>2020</v>
      </c>
      <c r="D10" s="123" t="s">
        <v>124</v>
      </c>
      <c r="E10" s="122">
        <v>2454.5100000000002</v>
      </c>
      <c r="F10">
        <v>6</v>
      </c>
      <c r="G10">
        <v>6</v>
      </c>
      <c r="H10">
        <f t="shared" si="1"/>
        <v>2.4545100000000004</v>
      </c>
      <c r="I10">
        <f t="shared" si="2"/>
        <v>6.0000000000000001E-3</v>
      </c>
      <c r="J10">
        <f t="shared" si="3"/>
        <v>6.0000000000000001E-3</v>
      </c>
      <c r="K10" s="122">
        <v>317.71094051129</v>
      </c>
      <c r="L10" s="122">
        <v>54.295229653017998</v>
      </c>
      <c r="M10" s="122">
        <v>46.750112110394014</v>
      </c>
      <c r="N10" t="b">
        <v>1</v>
      </c>
      <c r="O10">
        <v>1</v>
      </c>
      <c r="P10" s="124" t="s">
        <v>277</v>
      </c>
      <c r="Q10" t="s">
        <v>1</v>
      </c>
      <c r="R10" t="b">
        <v>0</v>
      </c>
      <c r="S10" t="s">
        <v>1</v>
      </c>
      <c r="T10" t="b">
        <v>1</v>
      </c>
      <c r="U10" t="b">
        <v>0</v>
      </c>
      <c r="V10" t="s">
        <v>1</v>
      </c>
      <c r="W10" t="s">
        <v>1</v>
      </c>
      <c r="X10" t="b">
        <v>0</v>
      </c>
      <c r="Y10" t="s">
        <v>122</v>
      </c>
      <c r="Z10" s="122">
        <v>999</v>
      </c>
    </row>
    <row r="11" spans="1:26" ht="16.5">
      <c r="A11" s="44" t="s">
        <v>117</v>
      </c>
      <c r="B11" s="122" t="s">
        <v>123</v>
      </c>
      <c r="C11">
        <v>2020</v>
      </c>
      <c r="D11" s="123" t="s">
        <v>124</v>
      </c>
      <c r="E11" s="122">
        <v>2473.8200000000002</v>
      </c>
      <c r="F11">
        <v>6</v>
      </c>
      <c r="G11">
        <v>6</v>
      </c>
      <c r="H11">
        <f t="shared" si="1"/>
        <v>2.4738200000000004</v>
      </c>
      <c r="I11">
        <f t="shared" si="2"/>
        <v>6.0000000000000001E-3</v>
      </c>
      <c r="J11">
        <f t="shared" si="3"/>
        <v>6.0000000000000001E-3</v>
      </c>
      <c r="K11" s="122">
        <v>337.646541796745</v>
      </c>
      <c r="L11" s="122">
        <v>57.024496171380008</v>
      </c>
      <c r="M11" s="122">
        <v>48.556644593938017</v>
      </c>
      <c r="N11" t="b">
        <v>1</v>
      </c>
      <c r="O11">
        <v>1</v>
      </c>
      <c r="P11" s="124" t="s">
        <v>277</v>
      </c>
      <c r="Q11" t="s">
        <v>1</v>
      </c>
      <c r="R11" t="b">
        <v>0</v>
      </c>
      <c r="S11" t="s">
        <v>1</v>
      </c>
      <c r="T11" t="b">
        <v>1</v>
      </c>
      <c r="U11" t="b">
        <v>0</v>
      </c>
      <c r="V11" t="s">
        <v>1</v>
      </c>
      <c r="W11" t="s">
        <v>1</v>
      </c>
      <c r="X11" t="b">
        <v>0</v>
      </c>
      <c r="Y11" t="s">
        <v>122</v>
      </c>
      <c r="Z11" s="122">
        <v>999</v>
      </c>
    </row>
    <row r="12" spans="1:26" ht="16.5">
      <c r="A12" s="44" t="s">
        <v>117</v>
      </c>
      <c r="B12" s="122" t="s">
        <v>123</v>
      </c>
      <c r="C12">
        <v>2020</v>
      </c>
      <c r="D12" s="123" t="s">
        <v>124</v>
      </c>
      <c r="E12" s="122">
        <v>2497.34</v>
      </c>
      <c r="F12">
        <v>6</v>
      </c>
      <c r="G12">
        <v>6</v>
      </c>
      <c r="H12">
        <f t="shared" si="1"/>
        <v>2.4973400000000003</v>
      </c>
      <c r="I12">
        <f t="shared" si="2"/>
        <v>6.0000000000000001E-3</v>
      </c>
      <c r="J12">
        <f t="shared" si="3"/>
        <v>6.0000000000000001E-3</v>
      </c>
      <c r="K12" s="122">
        <v>351.96542322541899</v>
      </c>
      <c r="L12" s="122">
        <v>60.930265382402013</v>
      </c>
      <c r="M12" s="122">
        <v>50.715662470719963</v>
      </c>
      <c r="N12" t="b">
        <v>1</v>
      </c>
      <c r="O12">
        <v>1</v>
      </c>
      <c r="P12" s="124" t="s">
        <v>277</v>
      </c>
      <c r="Q12" t="s">
        <v>1</v>
      </c>
      <c r="R12" t="b">
        <v>0</v>
      </c>
      <c r="S12" t="s">
        <v>1</v>
      </c>
      <c r="T12" t="b">
        <v>1</v>
      </c>
      <c r="U12" t="b">
        <v>0</v>
      </c>
      <c r="V12" t="s">
        <v>1</v>
      </c>
      <c r="W12" t="s">
        <v>1</v>
      </c>
      <c r="X12" t="b">
        <v>0</v>
      </c>
      <c r="Y12" t="s">
        <v>122</v>
      </c>
      <c r="Z12" s="122">
        <v>999</v>
      </c>
    </row>
    <row r="13" spans="1:26" ht="16.5">
      <c r="A13" s="44" t="s">
        <v>117</v>
      </c>
      <c r="B13" s="122" t="s">
        <v>123</v>
      </c>
      <c r="C13">
        <v>2020</v>
      </c>
      <c r="D13" s="123" t="s">
        <v>124</v>
      </c>
      <c r="E13" s="122">
        <v>2498.3000000000002</v>
      </c>
      <c r="F13">
        <v>6</v>
      </c>
      <c r="G13">
        <v>6</v>
      </c>
      <c r="H13">
        <f t="shared" si="1"/>
        <v>2.4983</v>
      </c>
      <c r="I13">
        <f t="shared" si="2"/>
        <v>6.0000000000000001E-3</v>
      </c>
      <c r="J13">
        <f t="shared" si="3"/>
        <v>6.0000000000000001E-3</v>
      </c>
      <c r="K13" s="122">
        <v>349.76697848951602</v>
      </c>
      <c r="L13" s="122">
        <v>69.003386565792994</v>
      </c>
      <c r="M13" s="122">
        <v>44.742205219099048</v>
      </c>
      <c r="N13" t="b">
        <v>1</v>
      </c>
      <c r="O13">
        <v>1</v>
      </c>
      <c r="P13" s="124" t="s">
        <v>277</v>
      </c>
      <c r="Q13" t="s">
        <v>1</v>
      </c>
      <c r="R13" t="b">
        <v>0</v>
      </c>
      <c r="S13" t="s">
        <v>1</v>
      </c>
      <c r="T13" t="b">
        <v>1</v>
      </c>
      <c r="U13" t="b">
        <v>0</v>
      </c>
      <c r="V13" t="s">
        <v>1</v>
      </c>
      <c r="W13" t="s">
        <v>1</v>
      </c>
      <c r="X13" t="b">
        <v>0</v>
      </c>
      <c r="Y13" t="s">
        <v>122</v>
      </c>
      <c r="Z13" s="122">
        <v>999</v>
      </c>
    </row>
    <row r="14" spans="1:26" ht="16.5">
      <c r="A14" s="44" t="s">
        <v>117</v>
      </c>
      <c r="B14" s="122" t="s">
        <v>123</v>
      </c>
      <c r="C14">
        <v>2020</v>
      </c>
      <c r="D14" s="123" t="s">
        <v>124</v>
      </c>
      <c r="E14" s="122">
        <v>2517.16</v>
      </c>
      <c r="F14">
        <v>6</v>
      </c>
      <c r="G14">
        <v>6</v>
      </c>
      <c r="H14">
        <f t="shared" si="1"/>
        <v>2.5171600000000001</v>
      </c>
      <c r="I14">
        <f t="shared" si="2"/>
        <v>6.0000000000000001E-3</v>
      </c>
      <c r="J14">
        <f t="shared" si="3"/>
        <v>6.0000000000000001E-3</v>
      </c>
      <c r="K14" s="122">
        <v>247.62912522819701</v>
      </c>
      <c r="L14" s="122">
        <v>46.227678296778009</v>
      </c>
      <c r="M14" s="122">
        <v>35.520256618074001</v>
      </c>
      <c r="N14" t="b">
        <v>1</v>
      </c>
      <c r="O14">
        <v>1</v>
      </c>
      <c r="P14" s="124" t="s">
        <v>277</v>
      </c>
      <c r="Q14" t="s">
        <v>1</v>
      </c>
      <c r="R14" t="b">
        <v>0</v>
      </c>
      <c r="S14" t="s">
        <v>1</v>
      </c>
      <c r="T14" t="b">
        <v>1</v>
      </c>
      <c r="U14" t="b">
        <v>0</v>
      </c>
      <c r="V14" t="s">
        <v>1</v>
      </c>
      <c r="W14" t="s">
        <v>1</v>
      </c>
      <c r="X14" t="b">
        <v>0</v>
      </c>
      <c r="Y14" t="s">
        <v>122</v>
      </c>
      <c r="Z14" s="122">
        <v>999</v>
      </c>
    </row>
    <row r="15" spans="1:26" ht="16.5">
      <c r="A15" s="44" t="s">
        <v>117</v>
      </c>
      <c r="B15" s="122" t="s">
        <v>123</v>
      </c>
      <c r="C15">
        <v>2020</v>
      </c>
      <c r="D15" s="123" t="s">
        <v>124</v>
      </c>
      <c r="E15" s="122">
        <v>2540.44</v>
      </c>
      <c r="F15">
        <v>6</v>
      </c>
      <c r="G15">
        <v>6</v>
      </c>
      <c r="H15">
        <f t="shared" si="1"/>
        <v>2.5404400000000003</v>
      </c>
      <c r="I15">
        <f t="shared" si="2"/>
        <v>6.0000000000000001E-3</v>
      </c>
      <c r="J15">
        <f t="shared" si="3"/>
        <v>6.0000000000000001E-3</v>
      </c>
      <c r="K15" s="122">
        <v>333.806611231028</v>
      </c>
      <c r="L15" s="122">
        <v>55.899521656003003</v>
      </c>
      <c r="M15" s="122">
        <v>50.823613412722011</v>
      </c>
      <c r="N15" t="b">
        <v>1</v>
      </c>
      <c r="O15">
        <v>1</v>
      </c>
      <c r="P15" s="124" t="s">
        <v>277</v>
      </c>
      <c r="Q15" t="s">
        <v>1</v>
      </c>
      <c r="R15" t="b">
        <v>0</v>
      </c>
      <c r="S15" t="s">
        <v>1</v>
      </c>
      <c r="T15" t="b">
        <v>1</v>
      </c>
      <c r="U15" t="b">
        <v>0</v>
      </c>
      <c r="V15" t="s">
        <v>1</v>
      </c>
      <c r="W15" t="s">
        <v>1</v>
      </c>
      <c r="X15" t="b">
        <v>0</v>
      </c>
      <c r="Y15" t="s">
        <v>122</v>
      </c>
      <c r="Z15" s="122">
        <v>999</v>
      </c>
    </row>
    <row r="16" spans="1:26" ht="16.5">
      <c r="A16" s="44" t="s">
        <v>117</v>
      </c>
      <c r="B16" s="122" t="s">
        <v>123</v>
      </c>
      <c r="C16">
        <v>2020</v>
      </c>
      <c r="D16" s="123" t="s">
        <v>124</v>
      </c>
      <c r="E16" s="122">
        <v>2572.4</v>
      </c>
      <c r="F16">
        <v>6</v>
      </c>
      <c r="G16">
        <v>6</v>
      </c>
      <c r="H16">
        <f t="shared" si="1"/>
        <v>2.5724</v>
      </c>
      <c r="I16">
        <f t="shared" si="2"/>
        <v>6.0000000000000001E-3</v>
      </c>
      <c r="J16">
        <f t="shared" si="3"/>
        <v>6.0000000000000001E-3</v>
      </c>
      <c r="K16" s="122">
        <v>303.12611412033101</v>
      </c>
      <c r="L16" s="122">
        <v>49.344076414860012</v>
      </c>
      <c r="M16" s="122">
        <v>46.243239695371983</v>
      </c>
      <c r="N16" t="b">
        <v>1</v>
      </c>
      <c r="O16">
        <v>1</v>
      </c>
      <c r="P16" s="124" t="s">
        <v>277</v>
      </c>
      <c r="Q16" t="s">
        <v>1</v>
      </c>
      <c r="R16" t="b">
        <v>0</v>
      </c>
      <c r="S16" t="s">
        <v>1</v>
      </c>
      <c r="T16" t="b">
        <v>1</v>
      </c>
      <c r="U16" t="b">
        <v>0</v>
      </c>
      <c r="V16" t="s">
        <v>1</v>
      </c>
      <c r="W16" t="s">
        <v>1</v>
      </c>
      <c r="X16" t="b">
        <v>0</v>
      </c>
      <c r="Y16" t="s">
        <v>122</v>
      </c>
      <c r="Z16" s="122">
        <v>999</v>
      </c>
    </row>
    <row r="17" spans="1:26" ht="16.5">
      <c r="A17" s="44" t="s">
        <v>117</v>
      </c>
      <c r="B17" s="122" t="s">
        <v>123</v>
      </c>
      <c r="C17">
        <v>2020</v>
      </c>
      <c r="D17" s="123" t="s">
        <v>124</v>
      </c>
      <c r="E17" s="122">
        <v>2586.5</v>
      </c>
      <c r="F17">
        <v>6</v>
      </c>
      <c r="G17">
        <v>6</v>
      </c>
      <c r="H17">
        <f t="shared" si="1"/>
        <v>2.5865</v>
      </c>
      <c r="I17">
        <f t="shared" si="2"/>
        <v>6.0000000000000001E-3</v>
      </c>
      <c r="J17">
        <f t="shared" si="3"/>
        <v>6.0000000000000001E-3</v>
      </c>
      <c r="K17" s="122">
        <v>326.16510952081399</v>
      </c>
      <c r="L17" s="122">
        <v>57.92991054293401</v>
      </c>
      <c r="M17" s="122">
        <v>46.24865874840998</v>
      </c>
      <c r="N17" t="b">
        <v>1</v>
      </c>
      <c r="O17">
        <v>1</v>
      </c>
      <c r="P17" s="124" t="s">
        <v>277</v>
      </c>
      <c r="Q17" t="s">
        <v>1</v>
      </c>
      <c r="R17" t="b">
        <v>0</v>
      </c>
      <c r="S17" t="s">
        <v>1</v>
      </c>
      <c r="T17" t="b">
        <v>1</v>
      </c>
      <c r="U17" t="b">
        <v>0</v>
      </c>
      <c r="V17" t="s">
        <v>1</v>
      </c>
      <c r="W17" t="s">
        <v>1</v>
      </c>
      <c r="X17" t="b">
        <v>0</v>
      </c>
      <c r="Y17" t="s">
        <v>122</v>
      </c>
      <c r="Z17" s="122">
        <v>999</v>
      </c>
    </row>
    <row r="18" spans="1:26" ht="16.5">
      <c r="A18" s="44" t="s">
        <v>117</v>
      </c>
      <c r="B18" s="122" t="s">
        <v>123</v>
      </c>
      <c r="C18">
        <v>2020</v>
      </c>
      <c r="D18" s="123" t="s">
        <v>124</v>
      </c>
      <c r="E18" s="122">
        <v>2600.34</v>
      </c>
      <c r="F18">
        <v>6</v>
      </c>
      <c r="G18">
        <v>6</v>
      </c>
      <c r="H18">
        <f t="shared" si="1"/>
        <v>2.6003400000000001</v>
      </c>
      <c r="I18">
        <f t="shared" si="2"/>
        <v>6.0000000000000001E-3</v>
      </c>
      <c r="J18">
        <f t="shared" si="3"/>
        <v>6.0000000000000001E-3</v>
      </c>
      <c r="K18" s="122">
        <v>357.546886478972</v>
      </c>
      <c r="L18" s="122">
        <v>64.197839618217017</v>
      </c>
      <c r="M18" s="122">
        <v>53.579034390557013</v>
      </c>
      <c r="N18" t="b">
        <v>1</v>
      </c>
      <c r="O18">
        <v>1</v>
      </c>
      <c r="P18" s="124" t="s">
        <v>277</v>
      </c>
      <c r="Q18" t="s">
        <v>1</v>
      </c>
      <c r="R18" t="b">
        <v>0</v>
      </c>
      <c r="S18" t="s">
        <v>1</v>
      </c>
      <c r="T18" t="b">
        <v>1</v>
      </c>
      <c r="U18" t="b">
        <v>0</v>
      </c>
      <c r="V18" t="s">
        <v>1</v>
      </c>
      <c r="W18" t="s">
        <v>1</v>
      </c>
      <c r="X18" t="b">
        <v>0</v>
      </c>
      <c r="Y18" t="s">
        <v>122</v>
      </c>
      <c r="Z18" s="122">
        <v>999</v>
      </c>
    </row>
    <row r="19" spans="1:26" ht="16.5">
      <c r="A19" s="44" t="s">
        <v>117</v>
      </c>
      <c r="B19" s="122" t="s">
        <v>123</v>
      </c>
      <c r="C19">
        <v>2020</v>
      </c>
      <c r="D19" s="123" t="s">
        <v>124</v>
      </c>
      <c r="E19" s="122">
        <v>2618.69</v>
      </c>
      <c r="F19">
        <v>6</v>
      </c>
      <c r="G19">
        <v>6</v>
      </c>
      <c r="H19">
        <f t="shared" si="1"/>
        <v>2.61869</v>
      </c>
      <c r="I19">
        <f t="shared" si="2"/>
        <v>6.0000000000000001E-3</v>
      </c>
      <c r="J19">
        <f t="shared" si="3"/>
        <v>6.0000000000000001E-3</v>
      </c>
      <c r="K19" s="122">
        <v>282.931691284355</v>
      </c>
      <c r="L19" s="122">
        <v>48.736222903320993</v>
      </c>
      <c r="M19" s="122">
        <v>42.941501247962009</v>
      </c>
      <c r="N19" t="b">
        <v>1</v>
      </c>
      <c r="O19">
        <v>1</v>
      </c>
      <c r="P19" s="124" t="s">
        <v>277</v>
      </c>
      <c r="Q19" t="s">
        <v>1</v>
      </c>
      <c r="R19" t="b">
        <v>0</v>
      </c>
      <c r="S19" t="s">
        <v>1</v>
      </c>
      <c r="T19" t="b">
        <v>1</v>
      </c>
      <c r="U19" t="b">
        <v>0</v>
      </c>
      <c r="V19" t="s">
        <v>1</v>
      </c>
      <c r="W19" t="s">
        <v>1</v>
      </c>
      <c r="X19" t="b">
        <v>0</v>
      </c>
      <c r="Y19" t="s">
        <v>122</v>
      </c>
      <c r="Z19" s="122">
        <v>999</v>
      </c>
    </row>
    <row r="20" spans="1:26" ht="16.5">
      <c r="A20" s="44" t="s">
        <v>117</v>
      </c>
      <c r="B20" s="122" t="s">
        <v>123</v>
      </c>
      <c r="C20">
        <v>2020</v>
      </c>
      <c r="D20" s="123" t="s">
        <v>124</v>
      </c>
      <c r="E20" s="122">
        <v>2626.86</v>
      </c>
      <c r="F20">
        <v>6</v>
      </c>
      <c r="G20">
        <v>6</v>
      </c>
      <c r="H20">
        <f t="shared" si="1"/>
        <v>2.6268600000000002</v>
      </c>
      <c r="I20">
        <f t="shared" si="2"/>
        <v>6.0000000000000001E-3</v>
      </c>
      <c r="J20">
        <f t="shared" si="3"/>
        <v>6.0000000000000001E-3</v>
      </c>
      <c r="K20" s="122">
        <v>304.92780576306501</v>
      </c>
      <c r="L20" s="122">
        <v>54.08827411867901</v>
      </c>
      <c r="M20" s="122">
        <v>43.839426555124987</v>
      </c>
      <c r="N20" t="b">
        <v>1</v>
      </c>
      <c r="O20">
        <v>1</v>
      </c>
      <c r="P20" s="124" t="s">
        <v>277</v>
      </c>
      <c r="Q20" t="s">
        <v>1</v>
      </c>
      <c r="R20" t="b">
        <v>0</v>
      </c>
      <c r="S20" t="s">
        <v>1</v>
      </c>
      <c r="T20" t="b">
        <v>1</v>
      </c>
      <c r="U20" t="b">
        <v>0</v>
      </c>
      <c r="V20" t="s">
        <v>1</v>
      </c>
      <c r="W20" t="s">
        <v>1</v>
      </c>
      <c r="X20" t="b">
        <v>0</v>
      </c>
      <c r="Y20" t="s">
        <v>122</v>
      </c>
      <c r="Z20" s="122">
        <v>999</v>
      </c>
    </row>
    <row r="21" spans="1:26" ht="16.5">
      <c r="A21" s="44" t="s">
        <v>117</v>
      </c>
      <c r="B21" s="122" t="s">
        <v>123</v>
      </c>
      <c r="C21">
        <v>2020</v>
      </c>
      <c r="D21" s="123" t="s">
        <v>124</v>
      </c>
      <c r="E21" s="122">
        <v>2632.74</v>
      </c>
      <c r="F21">
        <v>6</v>
      </c>
      <c r="G21">
        <v>6</v>
      </c>
      <c r="H21">
        <f t="shared" si="1"/>
        <v>2.6327399999999996</v>
      </c>
      <c r="I21">
        <f t="shared" si="2"/>
        <v>6.0000000000000001E-3</v>
      </c>
      <c r="J21">
        <f t="shared" si="3"/>
        <v>6.0000000000000001E-3</v>
      </c>
      <c r="K21" s="122">
        <v>252.938988912063</v>
      </c>
      <c r="L21" s="122">
        <v>42.869499749661998</v>
      </c>
      <c r="M21" s="122">
        <v>38.849167565681</v>
      </c>
      <c r="N21" t="b">
        <v>1</v>
      </c>
      <c r="O21">
        <v>1</v>
      </c>
      <c r="P21" s="124" t="s">
        <v>277</v>
      </c>
      <c r="Q21" t="s">
        <v>1</v>
      </c>
      <c r="R21" t="b">
        <v>0</v>
      </c>
      <c r="S21" t="s">
        <v>1</v>
      </c>
      <c r="T21" t="b">
        <v>1</v>
      </c>
      <c r="U21" t="b">
        <v>0</v>
      </c>
      <c r="V21" t="s">
        <v>1</v>
      </c>
      <c r="W21" t="s">
        <v>1</v>
      </c>
      <c r="X21" t="b">
        <v>0</v>
      </c>
      <c r="Y21" t="s">
        <v>122</v>
      </c>
      <c r="Z21" s="122">
        <v>999</v>
      </c>
    </row>
    <row r="22" spans="1:26" ht="16.5">
      <c r="A22" s="44" t="s">
        <v>117</v>
      </c>
      <c r="B22" s="122" t="s">
        <v>123</v>
      </c>
      <c r="C22">
        <v>2020</v>
      </c>
      <c r="D22" s="123" t="s">
        <v>124</v>
      </c>
      <c r="E22" s="122">
        <v>2647.36</v>
      </c>
      <c r="F22">
        <v>6</v>
      </c>
      <c r="G22">
        <v>6</v>
      </c>
      <c r="H22">
        <f t="shared" si="1"/>
        <v>2.6473599999999999</v>
      </c>
      <c r="I22">
        <f t="shared" si="2"/>
        <v>6.0000000000000001E-3</v>
      </c>
      <c r="J22">
        <f t="shared" si="3"/>
        <v>6.0000000000000001E-3</v>
      </c>
      <c r="K22" s="122">
        <v>283.70614227085298</v>
      </c>
      <c r="L22" s="122">
        <v>49.419540614682035</v>
      </c>
      <c r="M22" s="122">
        <v>40.707606945063986</v>
      </c>
      <c r="N22" t="b">
        <v>1</v>
      </c>
      <c r="O22">
        <v>1</v>
      </c>
      <c r="P22" s="124" t="s">
        <v>277</v>
      </c>
      <c r="Q22" t="s">
        <v>1</v>
      </c>
      <c r="R22" t="b">
        <v>0</v>
      </c>
      <c r="S22" t="s">
        <v>1</v>
      </c>
      <c r="T22" t="b">
        <v>1</v>
      </c>
      <c r="U22" t="b">
        <v>0</v>
      </c>
      <c r="V22" t="s">
        <v>1</v>
      </c>
      <c r="W22" t="s">
        <v>1</v>
      </c>
      <c r="X22" t="b">
        <v>0</v>
      </c>
      <c r="Y22" t="s">
        <v>122</v>
      </c>
      <c r="Z22" s="122">
        <v>999</v>
      </c>
    </row>
    <row r="23" spans="1:26" ht="16.5">
      <c r="A23" s="44" t="s">
        <v>117</v>
      </c>
      <c r="B23" s="122" t="s">
        <v>123</v>
      </c>
      <c r="C23">
        <v>2020</v>
      </c>
      <c r="D23" s="123" t="s">
        <v>124</v>
      </c>
      <c r="E23" s="122">
        <v>2661.38</v>
      </c>
      <c r="F23">
        <v>6</v>
      </c>
      <c r="G23">
        <v>6</v>
      </c>
      <c r="H23">
        <f t="shared" si="1"/>
        <v>2.6613800000000003</v>
      </c>
      <c r="I23">
        <f t="shared" si="2"/>
        <v>6.0000000000000001E-3</v>
      </c>
      <c r="J23">
        <f t="shared" si="3"/>
        <v>6.0000000000000001E-3</v>
      </c>
      <c r="K23" s="122">
        <v>305.09909942098199</v>
      </c>
      <c r="L23" s="122">
        <v>52.081316174180017</v>
      </c>
      <c r="M23" s="122">
        <v>45.459534579208992</v>
      </c>
      <c r="N23" t="b">
        <v>1</v>
      </c>
      <c r="O23">
        <v>1</v>
      </c>
      <c r="P23" s="124" t="s">
        <v>277</v>
      </c>
      <c r="Q23" t="s">
        <v>1</v>
      </c>
      <c r="R23" t="b">
        <v>0</v>
      </c>
      <c r="S23" t="s">
        <v>1</v>
      </c>
      <c r="T23" t="b">
        <v>1</v>
      </c>
      <c r="U23" t="b">
        <v>0</v>
      </c>
      <c r="V23" t="s">
        <v>1</v>
      </c>
      <c r="W23" t="s">
        <v>1</v>
      </c>
      <c r="X23" t="b">
        <v>0</v>
      </c>
      <c r="Y23" t="s">
        <v>122</v>
      </c>
      <c r="Z23" s="122">
        <v>999</v>
      </c>
    </row>
    <row r="24" spans="1:26" ht="16.5">
      <c r="A24" s="44" t="s">
        <v>117</v>
      </c>
      <c r="B24" s="122" t="s">
        <v>123</v>
      </c>
      <c r="C24">
        <v>2020</v>
      </c>
      <c r="D24" s="123" t="s">
        <v>124</v>
      </c>
      <c r="E24" s="122">
        <v>2671.05</v>
      </c>
      <c r="F24">
        <v>6</v>
      </c>
      <c r="G24">
        <v>6</v>
      </c>
      <c r="H24">
        <f t="shared" si="1"/>
        <v>2.6710500000000001</v>
      </c>
      <c r="I24">
        <f t="shared" si="2"/>
        <v>6.0000000000000001E-3</v>
      </c>
      <c r="J24">
        <f t="shared" si="3"/>
        <v>6.0000000000000001E-3</v>
      </c>
      <c r="K24" s="122">
        <v>263.89509069128701</v>
      </c>
      <c r="L24" s="122">
        <v>48.559834256833994</v>
      </c>
      <c r="M24" s="122">
        <v>37.610570353365006</v>
      </c>
      <c r="N24" t="b">
        <v>1</v>
      </c>
      <c r="O24">
        <v>1</v>
      </c>
      <c r="P24" s="124" t="s">
        <v>277</v>
      </c>
      <c r="Q24" t="s">
        <v>1</v>
      </c>
      <c r="R24" t="b">
        <v>0</v>
      </c>
      <c r="S24" t="s">
        <v>1</v>
      </c>
      <c r="T24" t="b">
        <v>1</v>
      </c>
      <c r="U24" t="b">
        <v>0</v>
      </c>
      <c r="V24" t="s">
        <v>1</v>
      </c>
      <c r="W24" t="s">
        <v>1</v>
      </c>
      <c r="X24" t="b">
        <v>0</v>
      </c>
      <c r="Y24" t="s">
        <v>122</v>
      </c>
      <c r="Z24" s="122">
        <v>999</v>
      </c>
    </row>
    <row r="25" spans="1:26" ht="16.5">
      <c r="A25" s="44" t="s">
        <v>117</v>
      </c>
      <c r="B25" s="122" t="s">
        <v>123</v>
      </c>
      <c r="C25">
        <v>2020</v>
      </c>
      <c r="D25" s="123" t="s">
        <v>124</v>
      </c>
      <c r="E25" s="122">
        <v>2679.21</v>
      </c>
      <c r="F25">
        <v>6</v>
      </c>
      <c r="G25">
        <v>6</v>
      </c>
      <c r="H25">
        <f t="shared" si="1"/>
        <v>2.6792099999999999</v>
      </c>
      <c r="I25">
        <f t="shared" si="2"/>
        <v>6.0000000000000001E-3</v>
      </c>
      <c r="J25">
        <f t="shared" si="3"/>
        <v>6.0000000000000001E-3</v>
      </c>
      <c r="K25" s="122">
        <v>320.15988846917901</v>
      </c>
      <c r="L25" s="122">
        <v>57.244247800168978</v>
      </c>
      <c r="M25" s="122">
        <v>45.328867390282994</v>
      </c>
      <c r="N25" t="b">
        <v>1</v>
      </c>
      <c r="O25">
        <v>1</v>
      </c>
      <c r="P25" s="124" t="s">
        <v>277</v>
      </c>
      <c r="Q25" t="s">
        <v>1</v>
      </c>
      <c r="R25" t="b">
        <v>0</v>
      </c>
      <c r="S25" t="s">
        <v>1</v>
      </c>
      <c r="T25" t="b">
        <v>1</v>
      </c>
      <c r="U25" t="b">
        <v>0</v>
      </c>
      <c r="V25" t="s">
        <v>1</v>
      </c>
      <c r="W25" t="s">
        <v>1</v>
      </c>
      <c r="X25" t="b">
        <v>0</v>
      </c>
      <c r="Y25" t="s">
        <v>122</v>
      </c>
      <c r="Z25" s="122">
        <v>999</v>
      </c>
    </row>
    <row r="26" spans="1:26" ht="16.5">
      <c r="A26" s="44" t="s">
        <v>117</v>
      </c>
      <c r="B26" s="122" t="s">
        <v>123</v>
      </c>
      <c r="C26">
        <v>2020</v>
      </c>
      <c r="D26" s="123" t="s">
        <v>124</v>
      </c>
      <c r="E26" s="122">
        <v>2686.16</v>
      </c>
      <c r="F26">
        <v>6</v>
      </c>
      <c r="G26">
        <v>6</v>
      </c>
      <c r="H26">
        <f t="shared" si="1"/>
        <v>2.6861599999999997</v>
      </c>
      <c r="I26">
        <f t="shared" si="2"/>
        <v>6.0000000000000001E-3</v>
      </c>
      <c r="J26">
        <f t="shared" si="3"/>
        <v>6.0000000000000001E-3</v>
      </c>
      <c r="K26" s="122">
        <v>282.432265047415</v>
      </c>
      <c r="L26" s="122">
        <v>53.338712333693024</v>
      </c>
      <c r="M26" s="122">
        <v>38.51228553155201</v>
      </c>
      <c r="N26" t="b">
        <v>1</v>
      </c>
      <c r="O26">
        <v>1</v>
      </c>
      <c r="P26" s="124" t="s">
        <v>277</v>
      </c>
      <c r="Q26" t="s">
        <v>1</v>
      </c>
      <c r="R26" t="b">
        <v>0</v>
      </c>
      <c r="S26" t="s">
        <v>1</v>
      </c>
      <c r="T26" t="b">
        <v>1</v>
      </c>
      <c r="U26" t="b">
        <v>0</v>
      </c>
      <c r="V26" t="s">
        <v>1</v>
      </c>
      <c r="W26" t="s">
        <v>1</v>
      </c>
      <c r="X26" t="b">
        <v>0</v>
      </c>
      <c r="Y26" t="s">
        <v>122</v>
      </c>
      <c r="Z26" s="122">
        <v>999</v>
      </c>
    </row>
    <row r="27" spans="1:26" ht="16.5">
      <c r="A27" s="44" t="s">
        <v>117</v>
      </c>
      <c r="B27" s="122" t="s">
        <v>123</v>
      </c>
      <c r="C27">
        <v>2020</v>
      </c>
      <c r="D27" s="123" t="s">
        <v>124</v>
      </c>
      <c r="E27" s="122">
        <v>2698.25</v>
      </c>
      <c r="F27">
        <v>6</v>
      </c>
      <c r="G27">
        <v>6</v>
      </c>
      <c r="H27">
        <f t="shared" si="1"/>
        <v>2.6982499999999998</v>
      </c>
      <c r="I27">
        <f t="shared" si="2"/>
        <v>6.0000000000000001E-3</v>
      </c>
      <c r="J27">
        <f t="shared" si="3"/>
        <v>6.0000000000000001E-3</v>
      </c>
      <c r="K27" s="122">
        <v>281.50502628893099</v>
      </c>
      <c r="L27" s="122">
        <v>43.218332170232031</v>
      </c>
      <c r="M27" s="122">
        <v>44.352724274634994</v>
      </c>
      <c r="N27" t="b">
        <v>1</v>
      </c>
      <c r="O27">
        <v>1</v>
      </c>
      <c r="P27" s="124" t="s">
        <v>277</v>
      </c>
      <c r="Q27" t="s">
        <v>1</v>
      </c>
      <c r="R27" t="b">
        <v>0</v>
      </c>
      <c r="S27" t="s">
        <v>1</v>
      </c>
      <c r="T27" t="b">
        <v>1</v>
      </c>
      <c r="U27" t="b">
        <v>0</v>
      </c>
      <c r="V27" t="s">
        <v>1</v>
      </c>
      <c r="W27" t="s">
        <v>1</v>
      </c>
      <c r="X27" t="b">
        <v>0</v>
      </c>
      <c r="Y27" t="s">
        <v>122</v>
      </c>
      <c r="Z27" s="122">
        <v>999</v>
      </c>
    </row>
    <row r="28" spans="1:26" ht="16.5">
      <c r="A28" s="44" t="s">
        <v>117</v>
      </c>
      <c r="B28" s="122" t="s">
        <v>123</v>
      </c>
      <c r="C28">
        <v>2020</v>
      </c>
      <c r="D28" s="123" t="s">
        <v>124</v>
      </c>
      <c r="E28" s="122">
        <v>2705.51</v>
      </c>
      <c r="F28">
        <v>6</v>
      </c>
      <c r="G28">
        <v>6</v>
      </c>
      <c r="H28">
        <f t="shared" si="1"/>
        <v>2.7055100000000003</v>
      </c>
      <c r="I28">
        <f t="shared" si="2"/>
        <v>6.0000000000000001E-3</v>
      </c>
      <c r="J28">
        <f t="shared" si="3"/>
        <v>6.0000000000000001E-3</v>
      </c>
      <c r="K28" s="122">
        <v>239.499518841884</v>
      </c>
      <c r="L28" s="122">
        <v>49.348974315035008</v>
      </c>
      <c r="M28" s="122">
        <v>40.55550216762299</v>
      </c>
      <c r="N28" t="b">
        <v>1</v>
      </c>
      <c r="O28">
        <v>1</v>
      </c>
      <c r="P28" s="124" t="s">
        <v>277</v>
      </c>
      <c r="Q28" t="s">
        <v>1</v>
      </c>
      <c r="R28" t="b">
        <v>0</v>
      </c>
      <c r="S28" t="s">
        <v>1</v>
      </c>
      <c r="T28" t="b">
        <v>1</v>
      </c>
      <c r="U28" t="b">
        <v>0</v>
      </c>
      <c r="V28" t="s">
        <v>1</v>
      </c>
      <c r="W28" t="s">
        <v>1</v>
      </c>
      <c r="X28" t="b">
        <v>0</v>
      </c>
      <c r="Y28" t="s">
        <v>122</v>
      </c>
      <c r="Z28" s="122">
        <v>999</v>
      </c>
    </row>
    <row r="29" spans="1:26" ht="16.5">
      <c r="A29" s="44" t="s">
        <v>117</v>
      </c>
      <c r="B29" s="122" t="s">
        <v>123</v>
      </c>
      <c r="C29">
        <v>2020</v>
      </c>
      <c r="D29" s="123" t="s">
        <v>124</v>
      </c>
      <c r="E29" s="122">
        <v>2710.04</v>
      </c>
      <c r="F29">
        <v>6</v>
      </c>
      <c r="G29">
        <v>6</v>
      </c>
      <c r="H29">
        <f t="shared" si="1"/>
        <v>2.7100399999999998</v>
      </c>
      <c r="I29">
        <f t="shared" si="2"/>
        <v>6.0000000000000001E-3</v>
      </c>
      <c r="J29">
        <f t="shared" si="3"/>
        <v>6.0000000000000001E-3</v>
      </c>
      <c r="K29" s="122">
        <v>312.86585996597</v>
      </c>
      <c r="L29" s="122">
        <v>61.787998351763008</v>
      </c>
      <c r="M29" s="122">
        <v>44.006599534331997</v>
      </c>
      <c r="N29" t="b">
        <v>1</v>
      </c>
      <c r="O29">
        <v>1</v>
      </c>
      <c r="P29" s="124" t="s">
        <v>277</v>
      </c>
      <c r="Q29" t="s">
        <v>1</v>
      </c>
      <c r="R29" t="b">
        <v>0</v>
      </c>
      <c r="S29" t="s">
        <v>1</v>
      </c>
      <c r="T29" t="b">
        <v>1</v>
      </c>
      <c r="U29" t="b">
        <v>0</v>
      </c>
      <c r="V29" t="s">
        <v>1</v>
      </c>
      <c r="W29" t="s">
        <v>1</v>
      </c>
      <c r="X29" t="b">
        <v>0</v>
      </c>
      <c r="Y29" t="s">
        <v>122</v>
      </c>
      <c r="Z29" s="122">
        <v>999</v>
      </c>
    </row>
    <row r="30" spans="1:26" ht="16.5">
      <c r="A30" s="44" t="s">
        <v>117</v>
      </c>
      <c r="B30" s="122" t="s">
        <v>123</v>
      </c>
      <c r="C30">
        <v>2020</v>
      </c>
      <c r="D30" s="123" t="s">
        <v>124</v>
      </c>
      <c r="E30" s="122">
        <v>2716.09</v>
      </c>
      <c r="F30">
        <v>6</v>
      </c>
      <c r="G30">
        <v>6</v>
      </c>
      <c r="H30">
        <f t="shared" si="1"/>
        <v>2.7160900000000003</v>
      </c>
      <c r="I30">
        <f t="shared" si="2"/>
        <v>6.0000000000000001E-3</v>
      </c>
      <c r="J30">
        <f t="shared" si="3"/>
        <v>6.0000000000000001E-3</v>
      </c>
      <c r="K30" s="122">
        <v>262.25122179585497</v>
      </c>
      <c r="L30" s="122">
        <v>50.319706101283998</v>
      </c>
      <c r="M30" s="122">
        <v>35.488050259033969</v>
      </c>
      <c r="N30" t="b">
        <v>1</v>
      </c>
      <c r="O30">
        <v>1</v>
      </c>
      <c r="P30" s="124" t="s">
        <v>277</v>
      </c>
      <c r="Q30" t="s">
        <v>1</v>
      </c>
      <c r="R30" t="b">
        <v>0</v>
      </c>
      <c r="S30" t="s">
        <v>1</v>
      </c>
      <c r="T30" t="b">
        <v>1</v>
      </c>
      <c r="U30" t="b">
        <v>0</v>
      </c>
      <c r="V30" t="s">
        <v>1</v>
      </c>
      <c r="W30" t="s">
        <v>1</v>
      </c>
      <c r="X30" t="b">
        <v>0</v>
      </c>
      <c r="Y30" t="s">
        <v>122</v>
      </c>
      <c r="Z30" s="122">
        <v>999</v>
      </c>
    </row>
    <row r="31" spans="1:26" ht="16.5">
      <c r="A31" s="44" t="s">
        <v>117</v>
      </c>
      <c r="B31" s="122" t="s">
        <v>123</v>
      </c>
      <c r="C31">
        <v>2020</v>
      </c>
      <c r="D31" s="123" t="s">
        <v>124</v>
      </c>
      <c r="E31" s="122">
        <v>2744.51</v>
      </c>
      <c r="F31">
        <v>6</v>
      </c>
      <c r="G31">
        <v>6</v>
      </c>
      <c r="H31">
        <f t="shared" si="1"/>
        <v>2.74451</v>
      </c>
      <c r="I31">
        <f t="shared" si="2"/>
        <v>6.0000000000000001E-3</v>
      </c>
      <c r="J31">
        <f t="shared" si="3"/>
        <v>6.0000000000000001E-3</v>
      </c>
      <c r="K31" s="122">
        <v>332.26078800205698</v>
      </c>
      <c r="L31" s="122">
        <v>62.765074841803028</v>
      </c>
      <c r="M31" s="122">
        <v>43.615696435103985</v>
      </c>
      <c r="N31" t="b">
        <v>1</v>
      </c>
      <c r="O31">
        <v>1</v>
      </c>
      <c r="P31" s="124" t="s">
        <v>277</v>
      </c>
      <c r="Q31" t="s">
        <v>1</v>
      </c>
      <c r="R31" t="b">
        <v>0</v>
      </c>
      <c r="S31" t="s">
        <v>1</v>
      </c>
      <c r="T31" t="b">
        <v>1</v>
      </c>
      <c r="U31" t="b">
        <v>0</v>
      </c>
      <c r="V31" t="s">
        <v>1</v>
      </c>
      <c r="W31" t="s">
        <v>1</v>
      </c>
      <c r="X31" t="b">
        <v>0</v>
      </c>
      <c r="Y31" t="s">
        <v>122</v>
      </c>
      <c r="Z31" s="122">
        <v>999</v>
      </c>
    </row>
    <row r="32" spans="1:26" ht="16.5">
      <c r="A32" s="44" t="s">
        <v>117</v>
      </c>
      <c r="B32" s="122" t="s">
        <v>123</v>
      </c>
      <c r="C32">
        <v>2020</v>
      </c>
      <c r="D32" s="123" t="s">
        <v>124</v>
      </c>
      <c r="E32" s="122">
        <v>2751.11</v>
      </c>
      <c r="F32">
        <v>6</v>
      </c>
      <c r="G32">
        <v>6</v>
      </c>
      <c r="H32">
        <f t="shared" si="1"/>
        <v>2.7511100000000002</v>
      </c>
      <c r="I32">
        <f t="shared" si="2"/>
        <v>6.0000000000000001E-3</v>
      </c>
      <c r="J32">
        <f t="shared" si="3"/>
        <v>6.0000000000000001E-3</v>
      </c>
      <c r="K32" s="122">
        <v>316.601778689475</v>
      </c>
      <c r="L32" s="122">
        <v>61.771938799307009</v>
      </c>
      <c r="M32" s="122">
        <v>44.896472085566018</v>
      </c>
      <c r="N32" t="b">
        <v>1</v>
      </c>
      <c r="O32">
        <v>1</v>
      </c>
      <c r="P32" s="124" t="s">
        <v>277</v>
      </c>
      <c r="Q32" t="s">
        <v>1</v>
      </c>
      <c r="R32" t="b">
        <v>0</v>
      </c>
      <c r="S32" t="s">
        <v>1</v>
      </c>
      <c r="T32" t="b">
        <v>1</v>
      </c>
      <c r="U32" t="b">
        <v>0</v>
      </c>
      <c r="V32" t="s">
        <v>1</v>
      </c>
      <c r="W32" t="s">
        <v>1</v>
      </c>
      <c r="X32" t="b">
        <v>0</v>
      </c>
      <c r="Y32" t="s">
        <v>122</v>
      </c>
      <c r="Z32" s="122">
        <v>999</v>
      </c>
    </row>
    <row r="33" spans="1:26" ht="16.5">
      <c r="A33" s="44" t="s">
        <v>117</v>
      </c>
      <c r="B33" s="122" t="s">
        <v>123</v>
      </c>
      <c r="C33">
        <v>2020</v>
      </c>
      <c r="D33" s="123" t="s">
        <v>124</v>
      </c>
      <c r="E33" s="122">
        <v>2764.59</v>
      </c>
      <c r="F33">
        <v>6</v>
      </c>
      <c r="G33">
        <v>6</v>
      </c>
      <c r="H33">
        <f t="shared" si="1"/>
        <v>2.7645900000000001</v>
      </c>
      <c r="I33">
        <f t="shared" si="2"/>
        <v>6.0000000000000001E-3</v>
      </c>
      <c r="J33">
        <f t="shared" si="3"/>
        <v>6.0000000000000001E-3</v>
      </c>
      <c r="K33" s="122">
        <v>356.67048346370501</v>
      </c>
      <c r="L33" s="122">
        <v>58.463745874362985</v>
      </c>
      <c r="M33" s="122">
        <v>53.428692070758018</v>
      </c>
      <c r="N33" t="b">
        <v>1</v>
      </c>
      <c r="O33">
        <v>1</v>
      </c>
      <c r="P33" s="124" t="s">
        <v>277</v>
      </c>
      <c r="Q33" t="s">
        <v>1</v>
      </c>
      <c r="R33" t="b">
        <v>0</v>
      </c>
      <c r="S33" t="s">
        <v>1</v>
      </c>
      <c r="T33" t="b">
        <v>1</v>
      </c>
      <c r="U33" t="b">
        <v>0</v>
      </c>
      <c r="V33" t="s">
        <v>1</v>
      </c>
      <c r="W33" t="s">
        <v>1</v>
      </c>
      <c r="X33" t="b">
        <v>0</v>
      </c>
      <c r="Y33" t="s">
        <v>122</v>
      </c>
      <c r="Z33" s="122">
        <v>999</v>
      </c>
    </row>
    <row r="34" spans="1:26" ht="16.5">
      <c r="A34" s="44" t="s">
        <v>117</v>
      </c>
      <c r="B34" s="122" t="s">
        <v>123</v>
      </c>
      <c r="C34">
        <v>2020</v>
      </c>
      <c r="D34" s="123" t="s">
        <v>124</v>
      </c>
      <c r="E34" s="122">
        <v>2778.07</v>
      </c>
      <c r="F34">
        <v>6</v>
      </c>
      <c r="G34">
        <v>6</v>
      </c>
      <c r="H34">
        <f t="shared" si="1"/>
        <v>2.77807</v>
      </c>
      <c r="I34">
        <f t="shared" si="2"/>
        <v>6.0000000000000001E-3</v>
      </c>
      <c r="J34">
        <f t="shared" si="3"/>
        <v>6.0000000000000001E-3</v>
      </c>
      <c r="K34" s="122">
        <v>278.78913854684498</v>
      </c>
      <c r="L34" s="122">
        <v>51.528762379947011</v>
      </c>
      <c r="M34" s="122">
        <v>38.42964452038197</v>
      </c>
      <c r="N34" t="b">
        <v>1</v>
      </c>
      <c r="O34">
        <v>1</v>
      </c>
      <c r="P34" s="124" t="s">
        <v>277</v>
      </c>
      <c r="Q34" t="s">
        <v>1</v>
      </c>
      <c r="R34" t="b">
        <v>0</v>
      </c>
      <c r="S34" t="s">
        <v>1</v>
      </c>
      <c r="T34" t="b">
        <v>1</v>
      </c>
      <c r="U34" t="b">
        <v>0</v>
      </c>
      <c r="V34" t="s">
        <v>1</v>
      </c>
      <c r="W34" t="s">
        <v>1</v>
      </c>
      <c r="X34" t="b">
        <v>0</v>
      </c>
      <c r="Y34" t="s">
        <v>122</v>
      </c>
      <c r="Z34" s="122">
        <v>999</v>
      </c>
    </row>
    <row r="35" spans="1:26" ht="16.5">
      <c r="A35" s="44" t="s">
        <v>117</v>
      </c>
      <c r="B35" s="122" t="s">
        <v>123</v>
      </c>
      <c r="C35">
        <v>2020</v>
      </c>
      <c r="D35" s="123" t="s">
        <v>124</v>
      </c>
      <c r="E35" s="122">
        <v>2799.52</v>
      </c>
      <c r="F35">
        <v>6</v>
      </c>
      <c r="G35">
        <v>6</v>
      </c>
      <c r="H35">
        <f t="shared" si="1"/>
        <v>2.7995199999999998</v>
      </c>
      <c r="I35">
        <f t="shared" si="2"/>
        <v>6.0000000000000001E-3</v>
      </c>
      <c r="J35">
        <f t="shared" si="3"/>
        <v>6.0000000000000001E-3</v>
      </c>
      <c r="K35" s="122">
        <v>280.10262245420898</v>
      </c>
      <c r="L35" s="122">
        <v>52.859503199523999</v>
      </c>
      <c r="M35" s="122">
        <v>39.252637666340974</v>
      </c>
      <c r="N35" t="b">
        <v>1</v>
      </c>
      <c r="O35">
        <v>1</v>
      </c>
      <c r="P35" s="124" t="s">
        <v>277</v>
      </c>
      <c r="Q35" t="s">
        <v>1</v>
      </c>
      <c r="R35" t="b">
        <v>0</v>
      </c>
      <c r="S35" t="s">
        <v>1</v>
      </c>
      <c r="T35" t="b">
        <v>1</v>
      </c>
      <c r="U35" t="b">
        <v>0</v>
      </c>
      <c r="V35" t="s">
        <v>1</v>
      </c>
      <c r="W35" t="s">
        <v>1</v>
      </c>
      <c r="X35" t="b">
        <v>0</v>
      </c>
      <c r="Y35" t="s">
        <v>122</v>
      </c>
      <c r="Z35" s="122">
        <v>999</v>
      </c>
    </row>
    <row r="36" spans="1:26" ht="16.5">
      <c r="A36" s="44" t="s">
        <v>117</v>
      </c>
      <c r="B36" s="122" t="s">
        <v>123</v>
      </c>
      <c r="C36">
        <v>2020</v>
      </c>
      <c r="D36" s="123" t="s">
        <v>124</v>
      </c>
      <c r="E36" s="122">
        <v>2821.86</v>
      </c>
      <c r="F36">
        <v>6</v>
      </c>
      <c r="G36">
        <v>6</v>
      </c>
      <c r="H36">
        <f t="shared" si="1"/>
        <v>2.82186</v>
      </c>
      <c r="I36">
        <f t="shared" si="2"/>
        <v>6.0000000000000001E-3</v>
      </c>
      <c r="J36">
        <f t="shared" si="3"/>
        <v>6.0000000000000001E-3</v>
      </c>
      <c r="K36" s="122">
        <v>314.09618167618299</v>
      </c>
      <c r="L36" s="122">
        <v>58.905814167577034</v>
      </c>
      <c r="M36" s="122">
        <v>42.750895436324981</v>
      </c>
      <c r="N36" t="b">
        <v>1</v>
      </c>
      <c r="O36">
        <v>1</v>
      </c>
      <c r="P36" s="124" t="s">
        <v>277</v>
      </c>
      <c r="Q36" t="s">
        <v>1</v>
      </c>
      <c r="R36" t="b">
        <v>0</v>
      </c>
      <c r="S36" t="s">
        <v>1</v>
      </c>
      <c r="T36" t="b">
        <v>1</v>
      </c>
      <c r="U36" t="b">
        <v>0</v>
      </c>
      <c r="V36" t="s">
        <v>1</v>
      </c>
      <c r="W36" t="s">
        <v>1</v>
      </c>
      <c r="X36" t="b">
        <v>0</v>
      </c>
      <c r="Y36" t="s">
        <v>122</v>
      </c>
      <c r="Z36" s="122">
        <v>999</v>
      </c>
    </row>
    <row r="37" spans="1:26" ht="16.5">
      <c r="A37" s="44" t="s">
        <v>117</v>
      </c>
      <c r="B37" s="122" t="s">
        <v>123</v>
      </c>
      <c r="C37">
        <v>2020</v>
      </c>
      <c r="D37" s="123" t="s">
        <v>124</v>
      </c>
      <c r="E37" s="122">
        <v>2823.45</v>
      </c>
      <c r="F37">
        <v>6</v>
      </c>
      <c r="G37">
        <v>6</v>
      </c>
      <c r="H37">
        <f t="shared" si="1"/>
        <v>2.8234499999999998</v>
      </c>
      <c r="I37">
        <f t="shared" si="2"/>
        <v>6.0000000000000001E-3</v>
      </c>
      <c r="J37">
        <f t="shared" si="3"/>
        <v>6.0000000000000001E-3</v>
      </c>
      <c r="K37" s="122">
        <v>352.264276294225</v>
      </c>
      <c r="L37" s="122">
        <v>80.823522946792025</v>
      </c>
      <c r="M37" s="122">
        <v>56.040548223517987</v>
      </c>
      <c r="N37" t="b">
        <v>1</v>
      </c>
      <c r="O37">
        <v>1</v>
      </c>
      <c r="P37" s="124" t="s">
        <v>277</v>
      </c>
      <c r="Q37" t="s">
        <v>1</v>
      </c>
      <c r="R37" t="b">
        <v>0</v>
      </c>
      <c r="S37" t="s">
        <v>1</v>
      </c>
      <c r="T37" t="b">
        <v>1</v>
      </c>
      <c r="U37" t="b">
        <v>0</v>
      </c>
      <c r="V37" t="s">
        <v>1</v>
      </c>
      <c r="W37" t="s">
        <v>1</v>
      </c>
      <c r="X37" t="b">
        <v>0</v>
      </c>
      <c r="Y37" t="s">
        <v>122</v>
      </c>
      <c r="Z37" s="122">
        <v>999</v>
      </c>
    </row>
    <row r="38" spans="1:26" ht="16.5">
      <c r="A38" s="44" t="s">
        <v>117</v>
      </c>
      <c r="B38" s="122" t="s">
        <v>123</v>
      </c>
      <c r="C38">
        <v>2020</v>
      </c>
      <c r="D38" s="123" t="s">
        <v>124</v>
      </c>
      <c r="E38" s="122">
        <v>2832.34</v>
      </c>
      <c r="F38">
        <v>6</v>
      </c>
      <c r="G38">
        <v>6</v>
      </c>
      <c r="H38">
        <f t="shared" si="1"/>
        <v>2.8323400000000003</v>
      </c>
      <c r="I38">
        <f t="shared" si="2"/>
        <v>6.0000000000000001E-3</v>
      </c>
      <c r="J38">
        <f t="shared" si="3"/>
        <v>6.0000000000000001E-3</v>
      </c>
      <c r="K38" s="122">
        <v>376.24514168444301</v>
      </c>
      <c r="L38" s="122">
        <v>72.541509650691012</v>
      </c>
      <c r="M38" s="122">
        <v>49.577801178103016</v>
      </c>
      <c r="N38" t="b">
        <v>1</v>
      </c>
      <c r="O38">
        <v>1</v>
      </c>
      <c r="P38" s="124" t="s">
        <v>277</v>
      </c>
      <c r="Q38" t="s">
        <v>1</v>
      </c>
      <c r="R38" t="b">
        <v>0</v>
      </c>
      <c r="S38" t="s">
        <v>1</v>
      </c>
      <c r="T38" t="b">
        <v>1</v>
      </c>
      <c r="U38" t="b">
        <v>0</v>
      </c>
      <c r="V38" t="s">
        <v>1</v>
      </c>
      <c r="W38" t="s">
        <v>1</v>
      </c>
      <c r="X38" t="b">
        <v>0</v>
      </c>
      <c r="Y38" t="s">
        <v>122</v>
      </c>
      <c r="Z38" s="122">
        <v>999</v>
      </c>
    </row>
    <row r="39" spans="1:26" ht="16.5">
      <c r="A39" s="44" t="s">
        <v>117</v>
      </c>
      <c r="B39" s="122" t="s">
        <v>123</v>
      </c>
      <c r="C39">
        <v>2020</v>
      </c>
      <c r="D39" s="123" t="s">
        <v>124</v>
      </c>
      <c r="E39" s="122">
        <v>2845.05</v>
      </c>
      <c r="F39">
        <v>6</v>
      </c>
      <c r="G39">
        <v>6</v>
      </c>
      <c r="H39">
        <f t="shared" si="1"/>
        <v>2.8450500000000001</v>
      </c>
      <c r="I39">
        <f t="shared" si="2"/>
        <v>6.0000000000000001E-3</v>
      </c>
      <c r="J39">
        <f t="shared" si="3"/>
        <v>6.0000000000000001E-3</v>
      </c>
      <c r="K39" s="122">
        <v>308.98562100530802</v>
      </c>
      <c r="L39" s="122">
        <v>52.044616272393966</v>
      </c>
      <c r="M39" s="122">
        <v>48.121439241784003</v>
      </c>
      <c r="N39" t="b">
        <v>1</v>
      </c>
      <c r="O39">
        <v>1</v>
      </c>
      <c r="P39" s="124" t="s">
        <v>277</v>
      </c>
      <c r="Q39" t="s">
        <v>1</v>
      </c>
      <c r="R39" t="b">
        <v>0</v>
      </c>
      <c r="S39" t="s">
        <v>1</v>
      </c>
      <c r="T39" t="b">
        <v>1</v>
      </c>
      <c r="U39" t="b">
        <v>0</v>
      </c>
      <c r="V39" t="s">
        <v>1</v>
      </c>
      <c r="W39" t="s">
        <v>1</v>
      </c>
      <c r="X39" t="b">
        <v>0</v>
      </c>
      <c r="Y39" t="s">
        <v>122</v>
      </c>
      <c r="Z39" s="122">
        <v>999</v>
      </c>
    </row>
    <row r="40" spans="1:26" ht="16.5">
      <c r="A40" s="44" t="s">
        <v>117</v>
      </c>
      <c r="B40" s="122" t="s">
        <v>123</v>
      </c>
      <c r="C40">
        <v>2020</v>
      </c>
      <c r="D40" s="123" t="s">
        <v>124</v>
      </c>
      <c r="E40" s="122">
        <v>2882.85</v>
      </c>
      <c r="F40">
        <v>6</v>
      </c>
      <c r="G40">
        <v>6</v>
      </c>
      <c r="H40">
        <f t="shared" si="1"/>
        <v>2.8828499999999999</v>
      </c>
      <c r="I40">
        <f t="shared" si="2"/>
        <v>6.0000000000000001E-3</v>
      </c>
      <c r="J40">
        <f t="shared" si="3"/>
        <v>6.0000000000000001E-3</v>
      </c>
      <c r="K40" s="122">
        <v>421.06372128584297</v>
      </c>
      <c r="L40" s="122">
        <v>88.147899117180032</v>
      </c>
      <c r="M40" s="122">
        <v>54.421012639299988</v>
      </c>
      <c r="N40" t="b">
        <v>1</v>
      </c>
      <c r="O40">
        <v>1</v>
      </c>
      <c r="P40" s="124" t="s">
        <v>277</v>
      </c>
      <c r="Q40" t="s">
        <v>1</v>
      </c>
      <c r="R40" t="b">
        <v>0</v>
      </c>
      <c r="S40" t="s">
        <v>1</v>
      </c>
      <c r="T40" t="b">
        <v>1</v>
      </c>
      <c r="U40" t="b">
        <v>0</v>
      </c>
      <c r="V40" t="s">
        <v>1</v>
      </c>
      <c r="W40" t="s">
        <v>1</v>
      </c>
      <c r="X40" t="b">
        <v>0</v>
      </c>
      <c r="Y40" t="s">
        <v>122</v>
      </c>
      <c r="Z40" s="122">
        <v>999</v>
      </c>
    </row>
    <row r="41" spans="1:26" ht="16.5">
      <c r="A41" s="44" t="s">
        <v>117</v>
      </c>
      <c r="B41" s="122" t="s">
        <v>123</v>
      </c>
      <c r="C41">
        <v>2020</v>
      </c>
      <c r="D41" s="123" t="s">
        <v>124</v>
      </c>
      <c r="E41" s="122">
        <v>2916.2</v>
      </c>
      <c r="F41">
        <v>6</v>
      </c>
      <c r="G41">
        <v>6</v>
      </c>
      <c r="H41">
        <f t="shared" si="1"/>
        <v>2.9161999999999999</v>
      </c>
      <c r="I41">
        <f t="shared" si="2"/>
        <v>6.0000000000000001E-3</v>
      </c>
      <c r="J41">
        <f t="shared" si="3"/>
        <v>6.0000000000000001E-3</v>
      </c>
      <c r="K41" s="122">
        <v>365.88961518101502</v>
      </c>
      <c r="L41" s="122">
        <v>60.222307772198974</v>
      </c>
      <c r="M41" s="122">
        <v>54.424624129964002</v>
      </c>
      <c r="N41" t="b">
        <v>1</v>
      </c>
      <c r="O41">
        <v>1</v>
      </c>
      <c r="P41" s="124" t="s">
        <v>277</v>
      </c>
      <c r="Q41" t="s">
        <v>1</v>
      </c>
      <c r="R41" t="b">
        <v>0</v>
      </c>
      <c r="S41" t="s">
        <v>1</v>
      </c>
      <c r="T41" t="b">
        <v>1</v>
      </c>
      <c r="U41" t="b">
        <v>0</v>
      </c>
      <c r="V41" t="s">
        <v>1</v>
      </c>
      <c r="W41" t="s">
        <v>1</v>
      </c>
      <c r="X41" t="b">
        <v>0</v>
      </c>
      <c r="Y41" t="s">
        <v>122</v>
      </c>
      <c r="Z41" s="122">
        <v>999</v>
      </c>
    </row>
    <row r="42" spans="1:26" ht="16.5">
      <c r="A42" s="44" t="s">
        <v>117</v>
      </c>
      <c r="B42" s="122" t="s">
        <v>123</v>
      </c>
      <c r="C42">
        <v>2020</v>
      </c>
      <c r="D42" s="123" t="s">
        <v>124</v>
      </c>
      <c r="E42" s="122">
        <v>2927</v>
      </c>
      <c r="F42">
        <v>6</v>
      </c>
      <c r="G42">
        <v>6</v>
      </c>
      <c r="H42">
        <f t="shared" si="1"/>
        <v>2.927</v>
      </c>
      <c r="I42">
        <f t="shared" si="2"/>
        <v>6.0000000000000001E-3</v>
      </c>
      <c r="J42">
        <f t="shared" si="3"/>
        <v>6.0000000000000001E-3</v>
      </c>
      <c r="K42" s="122">
        <v>362.80876537027399</v>
      </c>
      <c r="L42" s="122">
        <v>68.267819752112985</v>
      </c>
      <c r="M42" s="122">
        <v>49.55858814768601</v>
      </c>
      <c r="N42" t="b">
        <v>1</v>
      </c>
      <c r="O42">
        <v>1</v>
      </c>
      <c r="P42" s="124" t="s">
        <v>277</v>
      </c>
      <c r="Q42" t="s">
        <v>1</v>
      </c>
      <c r="R42" t="b">
        <v>0</v>
      </c>
      <c r="S42" t="s">
        <v>1</v>
      </c>
      <c r="T42" t="b">
        <v>1</v>
      </c>
      <c r="U42" t="b">
        <v>0</v>
      </c>
      <c r="V42" t="s">
        <v>1</v>
      </c>
      <c r="W42" t="s">
        <v>1</v>
      </c>
      <c r="X42" t="b">
        <v>0</v>
      </c>
      <c r="Y42" t="s">
        <v>122</v>
      </c>
      <c r="Z42" s="122">
        <v>999</v>
      </c>
    </row>
    <row r="43" spans="1:26" ht="16.5">
      <c r="A43" s="44" t="s">
        <v>117</v>
      </c>
      <c r="B43" s="122" t="s">
        <v>123</v>
      </c>
      <c r="C43">
        <v>2020</v>
      </c>
      <c r="D43" s="123" t="s">
        <v>124</v>
      </c>
      <c r="E43" s="122">
        <v>2942.97</v>
      </c>
      <c r="F43">
        <v>6</v>
      </c>
      <c r="G43">
        <v>6</v>
      </c>
      <c r="H43">
        <f t="shared" si="1"/>
        <v>2.9429699999999999</v>
      </c>
      <c r="I43">
        <f t="shared" si="2"/>
        <v>6.0000000000000001E-3</v>
      </c>
      <c r="J43">
        <f t="shared" si="3"/>
        <v>6.0000000000000001E-3</v>
      </c>
      <c r="K43" s="122">
        <v>331.44786001764999</v>
      </c>
      <c r="L43" s="122">
        <v>60.289528352381012</v>
      </c>
      <c r="M43" s="122">
        <v>45.726095863116996</v>
      </c>
      <c r="N43" t="b">
        <v>1</v>
      </c>
      <c r="O43">
        <v>1</v>
      </c>
      <c r="P43" s="124" t="s">
        <v>277</v>
      </c>
      <c r="Q43" t="s">
        <v>1</v>
      </c>
      <c r="R43" t="b">
        <v>0</v>
      </c>
      <c r="S43" t="s">
        <v>1</v>
      </c>
      <c r="T43" t="b">
        <v>1</v>
      </c>
      <c r="U43" t="b">
        <v>0</v>
      </c>
      <c r="V43" t="s">
        <v>1</v>
      </c>
      <c r="W43" t="s">
        <v>1</v>
      </c>
      <c r="X43" t="b">
        <v>0</v>
      </c>
      <c r="Y43" t="s">
        <v>122</v>
      </c>
      <c r="Z43" s="122">
        <v>999</v>
      </c>
    </row>
    <row r="44" spans="1:26" ht="16.5">
      <c r="A44" s="44" t="s">
        <v>117</v>
      </c>
      <c r="B44" s="122" t="s">
        <v>123</v>
      </c>
      <c r="C44">
        <v>2020</v>
      </c>
      <c r="D44" s="123" t="s">
        <v>124</v>
      </c>
      <c r="E44" s="122">
        <v>2950.22</v>
      </c>
      <c r="F44">
        <v>6</v>
      </c>
      <c r="G44">
        <v>6</v>
      </c>
      <c r="H44">
        <f t="shared" si="1"/>
        <v>2.9502199999999998</v>
      </c>
      <c r="I44">
        <f t="shared" si="2"/>
        <v>6.0000000000000001E-3</v>
      </c>
      <c r="J44">
        <f t="shared" si="3"/>
        <v>6.0000000000000001E-3</v>
      </c>
      <c r="K44" s="122">
        <v>350.05923370373699</v>
      </c>
      <c r="L44" s="122">
        <v>64.548265475398011</v>
      </c>
      <c r="M44" s="122">
        <v>50.088853129563006</v>
      </c>
      <c r="N44" t="b">
        <v>1</v>
      </c>
      <c r="O44">
        <v>1</v>
      </c>
      <c r="P44" s="124" t="s">
        <v>277</v>
      </c>
      <c r="Q44" t="s">
        <v>1</v>
      </c>
      <c r="R44" t="b">
        <v>0</v>
      </c>
      <c r="S44" t="s">
        <v>1</v>
      </c>
      <c r="T44" t="b">
        <v>1</v>
      </c>
      <c r="U44" t="b">
        <v>0</v>
      </c>
      <c r="V44" t="s">
        <v>1</v>
      </c>
      <c r="W44" t="s">
        <v>1</v>
      </c>
      <c r="X44" t="b">
        <v>0</v>
      </c>
      <c r="Y44" t="s">
        <v>122</v>
      </c>
      <c r="Z44" s="122">
        <v>999</v>
      </c>
    </row>
    <row r="45" spans="1:26" ht="16.5">
      <c r="A45" s="44" t="s">
        <v>117</v>
      </c>
      <c r="B45" s="122" t="s">
        <v>123</v>
      </c>
      <c r="C45">
        <v>2020</v>
      </c>
      <c r="D45" s="123" t="s">
        <v>124</v>
      </c>
      <c r="E45" s="122">
        <v>2950.22</v>
      </c>
      <c r="F45">
        <v>6</v>
      </c>
      <c r="G45">
        <v>6</v>
      </c>
      <c r="H45">
        <f t="shared" si="1"/>
        <v>2.9502199999999998</v>
      </c>
      <c r="I45">
        <f t="shared" si="2"/>
        <v>6.0000000000000001E-3</v>
      </c>
      <c r="J45">
        <f t="shared" si="3"/>
        <v>6.0000000000000001E-3</v>
      </c>
      <c r="K45" s="122">
        <v>391.957652565731</v>
      </c>
      <c r="L45" s="122">
        <v>93.496084296325023</v>
      </c>
      <c r="M45" s="122">
        <v>56.268294058114009</v>
      </c>
      <c r="N45" t="b">
        <v>1</v>
      </c>
      <c r="O45">
        <v>1</v>
      </c>
      <c r="P45" s="124" t="s">
        <v>277</v>
      </c>
      <c r="Q45" t="s">
        <v>1</v>
      </c>
      <c r="R45" t="b">
        <v>0</v>
      </c>
      <c r="S45" t="s">
        <v>1</v>
      </c>
      <c r="T45" t="b">
        <v>1</v>
      </c>
      <c r="U45" t="b">
        <v>0</v>
      </c>
      <c r="V45" t="s">
        <v>1</v>
      </c>
      <c r="W45" t="s">
        <v>1</v>
      </c>
      <c r="X45" t="b">
        <v>0</v>
      </c>
      <c r="Y45" t="s">
        <v>122</v>
      </c>
      <c r="Z45" s="122">
        <v>999</v>
      </c>
    </row>
    <row r="46" spans="1:26" ht="16.5">
      <c r="A46" s="44" t="s">
        <v>117</v>
      </c>
      <c r="B46" s="122" t="s">
        <v>123</v>
      </c>
      <c r="C46">
        <v>2020</v>
      </c>
      <c r="D46" s="123" t="s">
        <v>124</v>
      </c>
      <c r="E46" s="122">
        <v>2956.69</v>
      </c>
      <c r="F46">
        <v>6</v>
      </c>
      <c r="G46">
        <v>6</v>
      </c>
      <c r="H46">
        <f t="shared" si="1"/>
        <v>2.95669</v>
      </c>
      <c r="I46">
        <f t="shared" si="2"/>
        <v>6.0000000000000001E-3</v>
      </c>
      <c r="J46">
        <f t="shared" si="3"/>
        <v>6.0000000000000001E-3</v>
      </c>
      <c r="K46" s="122">
        <v>341.78724684266803</v>
      </c>
      <c r="L46" s="122">
        <v>59.583527473396998</v>
      </c>
      <c r="M46" s="122">
        <v>48.276440464160032</v>
      </c>
      <c r="N46" t="b">
        <v>1</v>
      </c>
      <c r="O46">
        <v>1</v>
      </c>
      <c r="P46" s="124" t="s">
        <v>277</v>
      </c>
      <c r="Q46" t="s">
        <v>1</v>
      </c>
      <c r="R46" t="b">
        <v>0</v>
      </c>
      <c r="S46" t="s">
        <v>1</v>
      </c>
      <c r="T46" t="b">
        <v>1</v>
      </c>
      <c r="U46" t="b">
        <v>0</v>
      </c>
      <c r="V46" t="s">
        <v>1</v>
      </c>
      <c r="W46" t="s">
        <v>1</v>
      </c>
      <c r="X46" t="b">
        <v>0</v>
      </c>
      <c r="Y46" t="s">
        <v>122</v>
      </c>
      <c r="Z46" s="122">
        <v>999</v>
      </c>
    </row>
    <row r="47" spans="1:26" ht="16.5">
      <c r="A47" s="44" t="s">
        <v>117</v>
      </c>
      <c r="B47" s="122" t="s">
        <v>123</v>
      </c>
      <c r="C47">
        <v>2020</v>
      </c>
      <c r="D47" s="123" t="s">
        <v>124</v>
      </c>
      <c r="E47" s="122">
        <v>2971.7</v>
      </c>
      <c r="F47">
        <v>6</v>
      </c>
      <c r="G47">
        <v>6</v>
      </c>
      <c r="H47">
        <f t="shared" si="1"/>
        <v>2.9716999999999998</v>
      </c>
      <c r="I47">
        <f t="shared" si="2"/>
        <v>6.0000000000000001E-3</v>
      </c>
      <c r="J47">
        <f t="shared" si="3"/>
        <v>6.0000000000000001E-3</v>
      </c>
      <c r="K47" s="122">
        <v>323.36521560076397</v>
      </c>
      <c r="L47" s="122">
        <v>57.933992610316011</v>
      </c>
      <c r="M47" s="122">
        <v>44.969144847124994</v>
      </c>
      <c r="N47" t="b">
        <v>1</v>
      </c>
      <c r="O47">
        <v>1</v>
      </c>
      <c r="P47" s="124" t="s">
        <v>277</v>
      </c>
      <c r="Q47" t="s">
        <v>1</v>
      </c>
      <c r="R47" t="b">
        <v>0</v>
      </c>
      <c r="S47" t="s">
        <v>1</v>
      </c>
      <c r="T47" t="b">
        <v>1</v>
      </c>
      <c r="U47" t="b">
        <v>0</v>
      </c>
      <c r="V47" t="s">
        <v>1</v>
      </c>
      <c r="W47" t="s">
        <v>1</v>
      </c>
      <c r="X47" t="b">
        <v>0</v>
      </c>
      <c r="Y47" t="s">
        <v>122</v>
      </c>
      <c r="Z47" s="122">
        <v>999</v>
      </c>
    </row>
    <row r="48" spans="1:26" ht="16.5">
      <c r="A48" s="44" t="s">
        <v>117</v>
      </c>
      <c r="B48" s="122" t="s">
        <v>123</v>
      </c>
      <c r="C48">
        <v>2020</v>
      </c>
      <c r="D48" s="123" t="s">
        <v>124</v>
      </c>
      <c r="E48" s="122">
        <v>2998.11</v>
      </c>
      <c r="F48">
        <v>6</v>
      </c>
      <c r="G48">
        <v>6</v>
      </c>
      <c r="H48">
        <f t="shared" si="1"/>
        <v>2.9981100000000001</v>
      </c>
      <c r="I48">
        <f t="shared" si="2"/>
        <v>6.0000000000000001E-3</v>
      </c>
      <c r="J48">
        <f t="shared" si="3"/>
        <v>6.0000000000000001E-3</v>
      </c>
      <c r="K48" s="122">
        <v>366.02735382902898</v>
      </c>
      <c r="L48" s="122">
        <v>57.01498742971404</v>
      </c>
      <c r="M48" s="122">
        <v>56.961859356802961</v>
      </c>
      <c r="N48" t="b">
        <v>1</v>
      </c>
      <c r="O48">
        <v>1</v>
      </c>
      <c r="P48" s="124" t="s">
        <v>277</v>
      </c>
      <c r="Q48" t="s">
        <v>1</v>
      </c>
      <c r="R48" t="b">
        <v>0</v>
      </c>
      <c r="S48" t="s">
        <v>1</v>
      </c>
      <c r="T48" t="b">
        <v>1</v>
      </c>
      <c r="U48" t="b">
        <v>0</v>
      </c>
      <c r="V48" t="s">
        <v>1</v>
      </c>
      <c r="W48" t="s">
        <v>1</v>
      </c>
      <c r="X48" t="b">
        <v>0</v>
      </c>
      <c r="Y48" t="s">
        <v>122</v>
      </c>
      <c r="Z48" s="122">
        <v>999</v>
      </c>
    </row>
    <row r="49" spans="1:26" ht="16.5">
      <c r="A49" s="44" t="s">
        <v>117</v>
      </c>
      <c r="B49" s="122" t="s">
        <v>123</v>
      </c>
      <c r="C49">
        <v>2020</v>
      </c>
      <c r="D49" s="123" t="s">
        <v>124</v>
      </c>
      <c r="E49" s="122">
        <v>3006.65</v>
      </c>
      <c r="F49">
        <v>15</v>
      </c>
      <c r="G49">
        <v>15</v>
      </c>
      <c r="H49">
        <f t="shared" si="1"/>
        <v>3.00665</v>
      </c>
      <c r="I49">
        <f t="shared" si="2"/>
        <v>1.4999999999999999E-2</v>
      </c>
      <c r="J49">
        <f t="shared" si="3"/>
        <v>1.4999999999999999E-2</v>
      </c>
      <c r="K49" s="122">
        <v>346.45807401442198</v>
      </c>
      <c r="L49" s="122">
        <v>66.042652138195024</v>
      </c>
      <c r="M49" s="122">
        <v>49.028365413843005</v>
      </c>
      <c r="N49" t="b">
        <v>1</v>
      </c>
      <c r="O49">
        <v>1</v>
      </c>
      <c r="P49" s="124" t="s">
        <v>277</v>
      </c>
      <c r="Q49" t="s">
        <v>1</v>
      </c>
      <c r="R49" t="b">
        <v>0</v>
      </c>
      <c r="S49" t="s">
        <v>1</v>
      </c>
      <c r="T49" t="b">
        <v>1</v>
      </c>
      <c r="U49" t="b">
        <v>0</v>
      </c>
      <c r="V49" t="s">
        <v>1</v>
      </c>
      <c r="W49" t="s">
        <v>1</v>
      </c>
      <c r="X49" t="b">
        <v>0</v>
      </c>
      <c r="Y49" t="s">
        <v>122</v>
      </c>
      <c r="Z49" s="122">
        <v>999</v>
      </c>
    </row>
    <row r="50" spans="1:26" ht="16.5">
      <c r="A50" s="44" t="s">
        <v>117</v>
      </c>
      <c r="B50" s="122" t="s">
        <v>123</v>
      </c>
      <c r="C50">
        <v>2020</v>
      </c>
      <c r="D50" s="123" t="s">
        <v>124</v>
      </c>
      <c r="E50" s="122">
        <v>3023.22</v>
      </c>
      <c r="F50">
        <v>15</v>
      </c>
      <c r="G50">
        <v>15</v>
      </c>
      <c r="H50">
        <f t="shared" si="1"/>
        <v>3.0232199999999998</v>
      </c>
      <c r="I50">
        <f t="shared" si="2"/>
        <v>1.4999999999999999E-2</v>
      </c>
      <c r="J50">
        <f t="shared" si="3"/>
        <v>1.4999999999999999E-2</v>
      </c>
      <c r="K50" s="122">
        <v>366.79651509878698</v>
      </c>
      <c r="L50" s="122">
        <v>70.721399408062041</v>
      </c>
      <c r="M50" s="122">
        <v>49.790841623520009</v>
      </c>
      <c r="N50" t="b">
        <v>1</v>
      </c>
      <c r="O50">
        <v>1</v>
      </c>
      <c r="P50" s="124" t="s">
        <v>277</v>
      </c>
      <c r="Q50" t="s">
        <v>1</v>
      </c>
      <c r="R50" t="b">
        <v>0</v>
      </c>
      <c r="S50" t="s">
        <v>1</v>
      </c>
      <c r="T50" t="b">
        <v>1</v>
      </c>
      <c r="U50" t="b">
        <v>0</v>
      </c>
      <c r="V50" t="s">
        <v>1</v>
      </c>
      <c r="W50" t="s">
        <v>1</v>
      </c>
      <c r="X50" t="b">
        <v>0</v>
      </c>
      <c r="Y50" t="s">
        <v>122</v>
      </c>
      <c r="Z50" s="122">
        <v>999</v>
      </c>
    </row>
    <row r="51" spans="1:26" ht="16.5">
      <c r="A51" s="44" t="s">
        <v>117</v>
      </c>
      <c r="B51" s="122" t="s">
        <v>123</v>
      </c>
      <c r="C51">
        <v>2020</v>
      </c>
      <c r="D51" s="123" t="s">
        <v>124</v>
      </c>
      <c r="E51" s="122">
        <v>3041.93</v>
      </c>
      <c r="F51">
        <v>15</v>
      </c>
      <c r="G51">
        <v>15</v>
      </c>
      <c r="H51">
        <f t="shared" si="1"/>
        <v>3.0419299999999998</v>
      </c>
      <c r="I51">
        <f t="shared" si="2"/>
        <v>1.4999999999999999E-2</v>
      </c>
      <c r="J51">
        <f t="shared" si="3"/>
        <v>1.4999999999999999E-2</v>
      </c>
      <c r="K51" s="122">
        <v>412.62167635575099</v>
      </c>
      <c r="L51" s="122">
        <v>67.462534526351988</v>
      </c>
      <c r="M51" s="122">
        <v>69.031092354496991</v>
      </c>
      <c r="N51" t="b">
        <v>1</v>
      </c>
      <c r="O51">
        <v>1</v>
      </c>
      <c r="P51" s="124" t="s">
        <v>277</v>
      </c>
      <c r="Q51" t="s">
        <v>1</v>
      </c>
      <c r="R51" t="b">
        <v>0</v>
      </c>
      <c r="S51" t="s">
        <v>1</v>
      </c>
      <c r="T51" t="b">
        <v>1</v>
      </c>
      <c r="U51" t="b">
        <v>0</v>
      </c>
      <c r="V51" t="s">
        <v>1</v>
      </c>
      <c r="W51" t="s">
        <v>1</v>
      </c>
      <c r="X51" t="b">
        <v>0</v>
      </c>
      <c r="Y51" t="s">
        <v>122</v>
      </c>
      <c r="Z51" s="122">
        <v>999</v>
      </c>
    </row>
    <row r="52" spans="1:26" ht="16.5">
      <c r="A52" s="44" t="s">
        <v>117</v>
      </c>
      <c r="B52" s="122" t="s">
        <v>123</v>
      </c>
      <c r="C52">
        <v>2020</v>
      </c>
      <c r="D52" s="123" t="s">
        <v>124</v>
      </c>
      <c r="E52" s="122">
        <v>3051.27</v>
      </c>
      <c r="F52">
        <v>15</v>
      </c>
      <c r="G52">
        <v>15</v>
      </c>
      <c r="H52">
        <f t="shared" si="1"/>
        <v>3.0512700000000001</v>
      </c>
      <c r="I52">
        <f t="shared" si="2"/>
        <v>1.4999999999999999E-2</v>
      </c>
      <c r="J52">
        <f t="shared" si="3"/>
        <v>1.4999999999999999E-2</v>
      </c>
      <c r="K52" s="122">
        <v>411.23901924567099</v>
      </c>
      <c r="L52" s="122">
        <v>66.436190050634991</v>
      </c>
      <c r="M52" s="122">
        <v>63.703531064807009</v>
      </c>
      <c r="N52" t="b">
        <v>1</v>
      </c>
      <c r="O52">
        <v>1</v>
      </c>
      <c r="P52" s="124" t="s">
        <v>277</v>
      </c>
      <c r="Q52" t="s">
        <v>1</v>
      </c>
      <c r="R52" t="b">
        <v>0</v>
      </c>
      <c r="S52" t="s">
        <v>1</v>
      </c>
      <c r="T52" t="b">
        <v>1</v>
      </c>
      <c r="U52" t="b">
        <v>0</v>
      </c>
      <c r="V52" t="s">
        <v>1</v>
      </c>
      <c r="W52" t="s">
        <v>1</v>
      </c>
      <c r="X52" t="b">
        <v>0</v>
      </c>
      <c r="Y52" t="s">
        <v>122</v>
      </c>
      <c r="Z52" s="122">
        <v>999</v>
      </c>
    </row>
    <row r="53" spans="1:26" ht="16.5">
      <c r="A53" s="44" t="s">
        <v>117</v>
      </c>
      <c r="B53" s="122" t="s">
        <v>123</v>
      </c>
      <c r="C53">
        <v>2020</v>
      </c>
      <c r="D53" s="123" t="s">
        <v>124</v>
      </c>
      <c r="E53" s="122">
        <v>3060.8</v>
      </c>
      <c r="F53">
        <v>15</v>
      </c>
      <c r="G53">
        <v>15</v>
      </c>
      <c r="H53">
        <f t="shared" si="1"/>
        <v>3.0608</v>
      </c>
      <c r="I53">
        <f t="shared" si="2"/>
        <v>1.4999999999999999E-2</v>
      </c>
      <c r="J53">
        <f t="shared" si="3"/>
        <v>1.4999999999999999E-2</v>
      </c>
      <c r="K53" s="122">
        <v>349.91459564439498</v>
      </c>
      <c r="L53" s="122">
        <v>68.931917148086995</v>
      </c>
      <c r="M53" s="122">
        <v>51.280007157204977</v>
      </c>
      <c r="N53" t="b">
        <v>1</v>
      </c>
      <c r="O53">
        <v>1</v>
      </c>
      <c r="P53" s="124" t="s">
        <v>277</v>
      </c>
      <c r="Q53" t="s">
        <v>1</v>
      </c>
      <c r="R53" t="b">
        <v>0</v>
      </c>
      <c r="S53" t="s">
        <v>1</v>
      </c>
      <c r="T53" t="b">
        <v>1</v>
      </c>
      <c r="U53" t="b">
        <v>0</v>
      </c>
      <c r="V53" t="s">
        <v>1</v>
      </c>
      <c r="W53" t="s">
        <v>1</v>
      </c>
      <c r="X53" t="b">
        <v>0</v>
      </c>
      <c r="Y53" t="s">
        <v>122</v>
      </c>
      <c r="Z53" s="122">
        <v>999</v>
      </c>
    </row>
    <row r="54" spans="1:26" ht="16.5">
      <c r="A54" s="44" t="s">
        <v>117</v>
      </c>
      <c r="B54" s="122" t="s">
        <v>123</v>
      </c>
      <c r="C54">
        <v>2020</v>
      </c>
      <c r="D54" s="123" t="s">
        <v>124</v>
      </c>
      <c r="E54" s="122">
        <v>3064.67</v>
      </c>
      <c r="F54">
        <v>15</v>
      </c>
      <c r="G54">
        <v>15</v>
      </c>
      <c r="H54">
        <f t="shared" si="1"/>
        <v>3.06467</v>
      </c>
      <c r="I54">
        <f t="shared" si="2"/>
        <v>1.4999999999999999E-2</v>
      </c>
      <c r="J54">
        <f t="shared" si="3"/>
        <v>1.4999999999999999E-2</v>
      </c>
      <c r="K54" s="122">
        <v>401.62488435953998</v>
      </c>
      <c r="L54" s="122">
        <v>71.253013704966008</v>
      </c>
      <c r="M54" s="122">
        <v>59.047487238244003</v>
      </c>
      <c r="N54" t="b">
        <v>1</v>
      </c>
      <c r="O54">
        <v>1</v>
      </c>
      <c r="P54" s="124" t="s">
        <v>277</v>
      </c>
      <c r="Q54" t="s">
        <v>1</v>
      </c>
      <c r="R54" t="b">
        <v>0</v>
      </c>
      <c r="S54" t="s">
        <v>1</v>
      </c>
      <c r="T54" t="b">
        <v>1</v>
      </c>
      <c r="U54" t="b">
        <v>0</v>
      </c>
      <c r="V54" t="s">
        <v>1</v>
      </c>
      <c r="W54" t="s">
        <v>1</v>
      </c>
      <c r="X54" t="b">
        <v>0</v>
      </c>
      <c r="Y54" t="s">
        <v>122</v>
      </c>
      <c r="Z54" s="122">
        <v>999</v>
      </c>
    </row>
    <row r="55" spans="1:26" ht="16.5">
      <c r="A55" s="44" t="s">
        <v>117</v>
      </c>
      <c r="B55" s="122" t="s">
        <v>123</v>
      </c>
      <c r="C55">
        <v>2020</v>
      </c>
      <c r="D55" s="123" t="s">
        <v>124</v>
      </c>
      <c r="E55" s="122">
        <v>3067.99</v>
      </c>
      <c r="F55">
        <v>15</v>
      </c>
      <c r="G55">
        <v>15</v>
      </c>
      <c r="H55">
        <f t="shared" si="1"/>
        <v>3.06799</v>
      </c>
      <c r="I55">
        <f t="shared" si="2"/>
        <v>1.4999999999999999E-2</v>
      </c>
      <c r="J55">
        <f t="shared" si="3"/>
        <v>1.4999999999999999E-2</v>
      </c>
      <c r="K55" s="122">
        <v>373.108974663786</v>
      </c>
      <c r="L55" s="122">
        <v>60.866802245544989</v>
      </c>
      <c r="M55" s="122">
        <v>59.302020854259013</v>
      </c>
      <c r="N55" t="b">
        <v>1</v>
      </c>
      <c r="O55">
        <v>1</v>
      </c>
      <c r="P55" s="124" t="s">
        <v>277</v>
      </c>
      <c r="Q55" t="s">
        <v>1</v>
      </c>
      <c r="R55" t="b">
        <v>0</v>
      </c>
      <c r="S55" t="s">
        <v>1</v>
      </c>
      <c r="T55" t="b">
        <v>1</v>
      </c>
      <c r="U55" t="b">
        <v>0</v>
      </c>
      <c r="V55" t="s">
        <v>1</v>
      </c>
      <c r="W55" t="s">
        <v>1</v>
      </c>
      <c r="X55" t="b">
        <v>0</v>
      </c>
      <c r="Y55" t="s">
        <v>122</v>
      </c>
      <c r="Z55" s="122">
        <v>999</v>
      </c>
    </row>
    <row r="56" spans="1:26" ht="16.5">
      <c r="A56" s="44" t="s">
        <v>117</v>
      </c>
      <c r="B56" s="122" t="s">
        <v>123</v>
      </c>
      <c r="C56">
        <v>2020</v>
      </c>
      <c r="D56" s="123" t="s">
        <v>124</v>
      </c>
      <c r="E56" s="122">
        <v>3091.2</v>
      </c>
      <c r="F56">
        <v>15</v>
      </c>
      <c r="G56">
        <v>15</v>
      </c>
      <c r="H56">
        <f t="shared" si="1"/>
        <v>3.0911999999999997</v>
      </c>
      <c r="I56">
        <f t="shared" si="2"/>
        <v>1.4999999999999999E-2</v>
      </c>
      <c r="J56">
        <f t="shared" si="3"/>
        <v>1.4999999999999999E-2</v>
      </c>
      <c r="K56" s="122">
        <v>330.52420720923902</v>
      </c>
      <c r="L56" s="122">
        <v>56.423154344095963</v>
      </c>
      <c r="M56" s="122">
        <v>49.580117540323045</v>
      </c>
      <c r="N56" t="b">
        <v>1</v>
      </c>
      <c r="O56">
        <v>1</v>
      </c>
      <c r="P56" s="124" t="s">
        <v>277</v>
      </c>
      <c r="Q56" t="s">
        <v>1</v>
      </c>
      <c r="R56" t="b">
        <v>0</v>
      </c>
      <c r="S56" t="s">
        <v>1</v>
      </c>
      <c r="T56" t="b">
        <v>1</v>
      </c>
      <c r="U56" t="b">
        <v>0</v>
      </c>
      <c r="V56" t="s">
        <v>1</v>
      </c>
      <c r="W56" t="s">
        <v>1</v>
      </c>
      <c r="X56" t="b">
        <v>0</v>
      </c>
      <c r="Y56" t="s">
        <v>122</v>
      </c>
      <c r="Z56" s="122">
        <v>999</v>
      </c>
    </row>
    <row r="57" spans="1:26" ht="16.5">
      <c r="A57" s="44" t="s">
        <v>117</v>
      </c>
      <c r="B57" s="122" t="s">
        <v>123</v>
      </c>
      <c r="C57">
        <v>2020</v>
      </c>
      <c r="D57" s="123" t="s">
        <v>124</v>
      </c>
      <c r="E57" s="122">
        <v>3099.49</v>
      </c>
      <c r="F57">
        <v>15</v>
      </c>
      <c r="G57">
        <v>15</v>
      </c>
      <c r="H57">
        <f t="shared" si="1"/>
        <v>3.0994899999999999</v>
      </c>
      <c r="I57">
        <f t="shared" si="2"/>
        <v>1.4999999999999999E-2</v>
      </c>
      <c r="J57">
        <f t="shared" si="3"/>
        <v>1.4999999999999999E-2</v>
      </c>
      <c r="K57" s="122">
        <v>312.53361948307099</v>
      </c>
      <c r="L57" s="122">
        <v>58.68928475921399</v>
      </c>
      <c r="M57" s="122">
        <v>42.445533886068006</v>
      </c>
      <c r="N57" t="b">
        <v>1</v>
      </c>
      <c r="O57">
        <v>1</v>
      </c>
      <c r="P57" s="124" t="s">
        <v>277</v>
      </c>
      <c r="Q57" t="s">
        <v>1</v>
      </c>
      <c r="R57" t="b">
        <v>0</v>
      </c>
      <c r="S57" t="s">
        <v>1</v>
      </c>
      <c r="T57" t="b">
        <v>1</v>
      </c>
      <c r="U57" t="b">
        <v>0</v>
      </c>
      <c r="V57" t="s">
        <v>1</v>
      </c>
      <c r="W57" t="s">
        <v>1</v>
      </c>
      <c r="X57" t="b">
        <v>0</v>
      </c>
      <c r="Y57" t="s">
        <v>122</v>
      </c>
      <c r="Z57" s="122">
        <v>999</v>
      </c>
    </row>
    <row r="58" spans="1:26" ht="16.5">
      <c r="A58" s="44" t="s">
        <v>117</v>
      </c>
      <c r="B58" s="122" t="s">
        <v>123</v>
      </c>
      <c r="C58">
        <v>2020</v>
      </c>
      <c r="D58" s="123" t="s">
        <v>124</v>
      </c>
      <c r="E58" s="122">
        <v>3112.2</v>
      </c>
      <c r="F58">
        <v>15</v>
      </c>
      <c r="G58">
        <v>15</v>
      </c>
      <c r="H58">
        <f t="shared" si="1"/>
        <v>3.1121999999999996</v>
      </c>
      <c r="I58">
        <f t="shared" si="2"/>
        <v>1.4999999999999999E-2</v>
      </c>
      <c r="J58">
        <f t="shared" si="3"/>
        <v>1.4999999999999999E-2</v>
      </c>
      <c r="K58" s="122">
        <v>376.67519353675698</v>
      </c>
      <c r="L58" s="122">
        <v>70.838891243418004</v>
      </c>
      <c r="M58" s="122">
        <v>53.795328529498988</v>
      </c>
      <c r="N58" t="b">
        <v>1</v>
      </c>
      <c r="O58">
        <v>1</v>
      </c>
      <c r="P58" s="124" t="s">
        <v>277</v>
      </c>
      <c r="Q58" t="s">
        <v>1</v>
      </c>
      <c r="R58" t="b">
        <v>0</v>
      </c>
      <c r="S58" t="s">
        <v>1</v>
      </c>
      <c r="T58" t="b">
        <v>1</v>
      </c>
      <c r="U58" t="b">
        <v>0</v>
      </c>
      <c r="V58" t="s">
        <v>1</v>
      </c>
      <c r="W58" t="s">
        <v>1</v>
      </c>
      <c r="X58" t="b">
        <v>0</v>
      </c>
      <c r="Y58" t="s">
        <v>122</v>
      </c>
      <c r="Z58" s="122">
        <v>999</v>
      </c>
    </row>
    <row r="59" spans="1:26" ht="16.5">
      <c r="A59" s="44" t="s">
        <v>117</v>
      </c>
      <c r="B59" s="122" t="s">
        <v>123</v>
      </c>
      <c r="C59">
        <v>2020</v>
      </c>
      <c r="D59" s="123" t="s">
        <v>124</v>
      </c>
      <c r="E59" s="122">
        <v>3134.59</v>
      </c>
      <c r="F59">
        <v>15</v>
      </c>
      <c r="G59">
        <v>15</v>
      </c>
      <c r="H59">
        <f t="shared" si="1"/>
        <v>3.1345900000000002</v>
      </c>
      <c r="I59">
        <f t="shared" si="2"/>
        <v>1.4999999999999999E-2</v>
      </c>
      <c r="J59">
        <f t="shared" si="3"/>
        <v>1.4999999999999999E-2</v>
      </c>
      <c r="K59" s="122">
        <v>331.99974738727599</v>
      </c>
      <c r="L59" s="122">
        <v>65.350337726692999</v>
      </c>
      <c r="M59" s="122">
        <v>46.426246210514989</v>
      </c>
      <c r="N59" t="b">
        <v>1</v>
      </c>
      <c r="O59">
        <v>1</v>
      </c>
      <c r="P59" s="124" t="s">
        <v>277</v>
      </c>
      <c r="Q59" t="s">
        <v>1</v>
      </c>
      <c r="R59" t="b">
        <v>0</v>
      </c>
      <c r="S59" t="s">
        <v>1</v>
      </c>
      <c r="T59" t="b">
        <v>1</v>
      </c>
      <c r="U59" t="b">
        <v>0</v>
      </c>
      <c r="V59" t="s">
        <v>1</v>
      </c>
      <c r="W59" t="s">
        <v>1</v>
      </c>
      <c r="X59" t="b">
        <v>0</v>
      </c>
      <c r="Y59" t="s">
        <v>122</v>
      </c>
      <c r="Z59" s="122">
        <v>999</v>
      </c>
    </row>
    <row r="60" spans="1:26" ht="16.5">
      <c r="A60" s="44" t="s">
        <v>117</v>
      </c>
      <c r="B60" s="122" t="s">
        <v>123</v>
      </c>
      <c r="C60">
        <v>2020</v>
      </c>
      <c r="D60" s="123" t="s">
        <v>124</v>
      </c>
      <c r="E60" s="122">
        <v>3146.71</v>
      </c>
      <c r="F60">
        <v>15</v>
      </c>
      <c r="G60">
        <v>15</v>
      </c>
      <c r="H60">
        <f t="shared" si="1"/>
        <v>3.1467100000000001</v>
      </c>
      <c r="I60">
        <f t="shared" si="2"/>
        <v>1.4999999999999999E-2</v>
      </c>
      <c r="J60">
        <f t="shared" si="3"/>
        <v>1.4999999999999999E-2</v>
      </c>
      <c r="K60" s="122">
        <v>326.23440705469602</v>
      </c>
      <c r="L60" s="122">
        <v>62.193551550057975</v>
      </c>
      <c r="M60" s="122">
        <v>49.029776653062015</v>
      </c>
      <c r="N60" t="b">
        <v>1</v>
      </c>
      <c r="O60">
        <v>1</v>
      </c>
      <c r="P60" s="124" t="s">
        <v>277</v>
      </c>
      <c r="Q60" t="s">
        <v>1</v>
      </c>
      <c r="R60" t="b">
        <v>0</v>
      </c>
      <c r="S60" t="s">
        <v>1</v>
      </c>
      <c r="T60" t="b">
        <v>1</v>
      </c>
      <c r="U60" t="b">
        <v>0</v>
      </c>
      <c r="V60" t="s">
        <v>1</v>
      </c>
      <c r="W60" t="s">
        <v>1</v>
      </c>
      <c r="X60" t="b">
        <v>0</v>
      </c>
      <c r="Y60" t="s">
        <v>122</v>
      </c>
      <c r="Z60" s="122">
        <v>999</v>
      </c>
    </row>
    <row r="61" spans="1:26" ht="16.5">
      <c r="A61" s="44" t="s">
        <v>117</v>
      </c>
      <c r="B61" s="122" t="s">
        <v>123</v>
      </c>
      <c r="C61">
        <v>2020</v>
      </c>
      <c r="D61" s="123" t="s">
        <v>124</v>
      </c>
      <c r="E61" s="122">
        <v>3149.8</v>
      </c>
      <c r="F61">
        <v>15</v>
      </c>
      <c r="G61">
        <v>15</v>
      </c>
      <c r="H61">
        <f t="shared" si="1"/>
        <v>3.1498000000000004</v>
      </c>
      <c r="I61">
        <f t="shared" si="2"/>
        <v>1.4999999999999999E-2</v>
      </c>
      <c r="J61">
        <f t="shared" si="3"/>
        <v>1.4999999999999999E-2</v>
      </c>
      <c r="K61" s="122">
        <v>285.04446739913601</v>
      </c>
      <c r="L61" s="122">
        <v>52.090622410166986</v>
      </c>
      <c r="M61" s="122">
        <v>44.458377347457002</v>
      </c>
      <c r="N61" t="b">
        <v>1</v>
      </c>
      <c r="O61">
        <v>1</v>
      </c>
      <c r="P61" s="124" t="s">
        <v>277</v>
      </c>
      <c r="Q61" t="s">
        <v>1</v>
      </c>
      <c r="R61" t="b">
        <v>0</v>
      </c>
      <c r="S61" t="s">
        <v>1</v>
      </c>
      <c r="T61" t="b">
        <v>1</v>
      </c>
      <c r="U61" t="b">
        <v>0</v>
      </c>
      <c r="V61" t="s">
        <v>1</v>
      </c>
      <c r="W61" t="s">
        <v>1</v>
      </c>
      <c r="X61" t="b">
        <v>0</v>
      </c>
      <c r="Y61" t="s">
        <v>122</v>
      </c>
      <c r="Z61" s="122">
        <v>999</v>
      </c>
    </row>
    <row r="62" spans="1:26" ht="16.5">
      <c r="A62" s="44" t="s">
        <v>117</v>
      </c>
      <c r="B62" s="122" t="s">
        <v>123</v>
      </c>
      <c r="C62">
        <v>2020</v>
      </c>
      <c r="D62" s="123" t="s">
        <v>124</v>
      </c>
      <c r="E62" s="122">
        <v>3151.75</v>
      </c>
      <c r="F62">
        <v>15</v>
      </c>
      <c r="G62">
        <v>15</v>
      </c>
      <c r="H62">
        <f t="shared" si="1"/>
        <v>3.1517499999999998</v>
      </c>
      <c r="I62">
        <f t="shared" si="2"/>
        <v>1.4999999999999999E-2</v>
      </c>
      <c r="J62">
        <f t="shared" si="3"/>
        <v>1.4999999999999999E-2</v>
      </c>
      <c r="K62" s="122">
        <v>377.09326040943699</v>
      </c>
      <c r="L62" s="122">
        <v>113.35909533075403</v>
      </c>
      <c r="M62" s="122">
        <v>68.58805661750398</v>
      </c>
      <c r="N62" t="b">
        <v>1</v>
      </c>
      <c r="O62">
        <v>1</v>
      </c>
      <c r="P62" s="124" t="s">
        <v>277</v>
      </c>
      <c r="Q62" t="s">
        <v>1</v>
      </c>
      <c r="R62" t="b">
        <v>0</v>
      </c>
      <c r="S62" t="s">
        <v>1</v>
      </c>
      <c r="T62" t="b">
        <v>1</v>
      </c>
      <c r="U62" t="b">
        <v>0</v>
      </c>
      <c r="V62" t="s">
        <v>1</v>
      </c>
      <c r="W62" t="s">
        <v>1</v>
      </c>
      <c r="X62" t="b">
        <v>0</v>
      </c>
      <c r="Y62" t="s">
        <v>122</v>
      </c>
      <c r="Z62" s="122">
        <v>999</v>
      </c>
    </row>
    <row r="63" spans="1:26" ht="16.5">
      <c r="A63" s="44" t="s">
        <v>117</v>
      </c>
      <c r="B63" s="122" t="s">
        <v>123</v>
      </c>
      <c r="C63">
        <v>2020</v>
      </c>
      <c r="D63" s="123" t="s">
        <v>124</v>
      </c>
      <c r="E63" s="122">
        <v>3152.24</v>
      </c>
      <c r="F63">
        <v>15</v>
      </c>
      <c r="G63">
        <v>15</v>
      </c>
      <c r="H63">
        <f t="shared" si="1"/>
        <v>3.1522399999999999</v>
      </c>
      <c r="I63">
        <f t="shared" si="2"/>
        <v>1.4999999999999999E-2</v>
      </c>
      <c r="J63">
        <f t="shared" si="3"/>
        <v>1.4999999999999999E-2</v>
      </c>
      <c r="K63" s="122">
        <v>351.63309093649798</v>
      </c>
      <c r="L63" s="122">
        <v>73.867676931488006</v>
      </c>
      <c r="M63" s="122">
        <v>54.612235278043954</v>
      </c>
      <c r="N63" t="b">
        <v>1</v>
      </c>
      <c r="O63">
        <v>1</v>
      </c>
      <c r="P63" s="124" t="s">
        <v>277</v>
      </c>
      <c r="Q63" t="s">
        <v>1</v>
      </c>
      <c r="R63" t="b">
        <v>0</v>
      </c>
      <c r="S63" t="s">
        <v>1</v>
      </c>
      <c r="T63" t="b">
        <v>1</v>
      </c>
      <c r="U63" t="b">
        <v>0</v>
      </c>
      <c r="V63" t="s">
        <v>1</v>
      </c>
      <c r="W63" t="s">
        <v>1</v>
      </c>
      <c r="X63" t="b">
        <v>0</v>
      </c>
      <c r="Y63" t="s">
        <v>122</v>
      </c>
      <c r="Z63" s="122">
        <v>999</v>
      </c>
    </row>
    <row r="64" spans="1:26" ht="16.5">
      <c r="A64" s="44" t="s">
        <v>117</v>
      </c>
      <c r="B64" s="122" t="s">
        <v>123</v>
      </c>
      <c r="C64">
        <v>2020</v>
      </c>
      <c r="D64" s="123" t="s">
        <v>124</v>
      </c>
      <c r="E64" s="122">
        <v>3153.05</v>
      </c>
      <c r="F64">
        <v>15</v>
      </c>
      <c r="G64">
        <v>15</v>
      </c>
      <c r="H64">
        <f t="shared" si="1"/>
        <v>3.1530500000000004</v>
      </c>
      <c r="I64">
        <f t="shared" si="2"/>
        <v>1.4999999999999999E-2</v>
      </c>
      <c r="J64">
        <f t="shared" si="3"/>
        <v>1.4999999999999999E-2</v>
      </c>
      <c r="K64" s="122">
        <v>331.483156144139</v>
      </c>
      <c r="L64" s="122">
        <v>73.36361919175198</v>
      </c>
      <c r="M64" s="122">
        <v>51.247706314021002</v>
      </c>
      <c r="N64" t="b">
        <v>1</v>
      </c>
      <c r="O64">
        <v>1</v>
      </c>
      <c r="P64" s="124" t="s">
        <v>277</v>
      </c>
      <c r="Q64" t="s">
        <v>1</v>
      </c>
      <c r="R64" t="b">
        <v>0</v>
      </c>
      <c r="S64" t="s">
        <v>1</v>
      </c>
      <c r="T64" t="b">
        <v>1</v>
      </c>
      <c r="U64" t="b">
        <v>0</v>
      </c>
      <c r="V64" t="s">
        <v>1</v>
      </c>
      <c r="W64" t="s">
        <v>1</v>
      </c>
      <c r="X64" t="b">
        <v>0</v>
      </c>
      <c r="Y64" t="s">
        <v>122</v>
      </c>
      <c r="Z64" s="122">
        <v>999</v>
      </c>
    </row>
    <row r="65" spans="1:26" ht="16.5">
      <c r="A65" s="44" t="s">
        <v>117</v>
      </c>
      <c r="B65" s="122" t="s">
        <v>123</v>
      </c>
      <c r="C65">
        <v>2020</v>
      </c>
      <c r="D65" s="123" t="s">
        <v>124</v>
      </c>
      <c r="E65" s="122">
        <v>3154.35</v>
      </c>
      <c r="F65">
        <v>15</v>
      </c>
      <c r="G65">
        <v>15</v>
      </c>
      <c r="H65">
        <f t="shared" si="1"/>
        <v>3.15435</v>
      </c>
      <c r="I65">
        <f t="shared" si="2"/>
        <v>1.4999999999999999E-2</v>
      </c>
      <c r="J65">
        <f t="shared" si="3"/>
        <v>1.4999999999999999E-2</v>
      </c>
      <c r="K65" s="122">
        <v>331.95147861337199</v>
      </c>
      <c r="L65" s="122">
        <v>58.024866599150982</v>
      </c>
      <c r="M65" s="122">
        <v>48.066659908039014</v>
      </c>
      <c r="N65" t="b">
        <v>1</v>
      </c>
      <c r="O65">
        <v>1</v>
      </c>
      <c r="P65" s="124" t="s">
        <v>277</v>
      </c>
      <c r="Q65" t="s">
        <v>1</v>
      </c>
      <c r="R65" t="b">
        <v>0</v>
      </c>
      <c r="S65" t="s">
        <v>1</v>
      </c>
      <c r="T65" t="b">
        <v>1</v>
      </c>
      <c r="U65" t="b">
        <v>0</v>
      </c>
      <c r="V65" t="s">
        <v>1</v>
      </c>
      <c r="W65" t="s">
        <v>1</v>
      </c>
      <c r="X65" t="b">
        <v>0</v>
      </c>
      <c r="Y65" t="s">
        <v>122</v>
      </c>
      <c r="Z65" s="122">
        <v>999</v>
      </c>
    </row>
    <row r="66" spans="1:26" ht="16.5">
      <c r="A66" s="44" t="s">
        <v>117</v>
      </c>
      <c r="B66" s="122" t="s">
        <v>123</v>
      </c>
      <c r="C66">
        <v>2020</v>
      </c>
      <c r="D66" s="123" t="s">
        <v>124</v>
      </c>
      <c r="E66" s="122">
        <v>3155.33</v>
      </c>
      <c r="F66">
        <v>15</v>
      </c>
      <c r="G66">
        <v>15</v>
      </c>
      <c r="H66">
        <f t="shared" si="1"/>
        <v>3.1553299999999997</v>
      </c>
      <c r="I66">
        <f t="shared" si="2"/>
        <v>1.4999999999999999E-2</v>
      </c>
      <c r="J66">
        <f t="shared" si="3"/>
        <v>1.4999999999999999E-2</v>
      </c>
      <c r="K66" s="122">
        <v>318.31387164225401</v>
      </c>
      <c r="L66" s="122">
        <v>56.442113317726012</v>
      </c>
      <c r="M66" s="122">
        <v>47.985061268654988</v>
      </c>
      <c r="N66" t="b">
        <v>1</v>
      </c>
      <c r="O66">
        <v>1</v>
      </c>
      <c r="P66" s="124" t="s">
        <v>277</v>
      </c>
      <c r="Q66" t="s">
        <v>1</v>
      </c>
      <c r="R66" t="b">
        <v>0</v>
      </c>
      <c r="S66" t="s">
        <v>1</v>
      </c>
      <c r="T66" t="b">
        <v>1</v>
      </c>
      <c r="U66" t="b">
        <v>0</v>
      </c>
      <c r="V66" t="s">
        <v>1</v>
      </c>
      <c r="W66" t="s">
        <v>1</v>
      </c>
      <c r="X66" t="b">
        <v>0</v>
      </c>
      <c r="Y66" t="s">
        <v>122</v>
      </c>
      <c r="Z66" s="122">
        <v>999</v>
      </c>
    </row>
    <row r="67" spans="1:26" ht="16.5">
      <c r="A67" s="44" t="s">
        <v>117</v>
      </c>
      <c r="B67" s="122" t="s">
        <v>123</v>
      </c>
      <c r="C67">
        <v>2020</v>
      </c>
      <c r="D67" s="123" t="s">
        <v>124</v>
      </c>
      <c r="E67" s="122">
        <v>3156.8</v>
      </c>
      <c r="F67">
        <v>15</v>
      </c>
      <c r="G67">
        <v>15</v>
      </c>
      <c r="H67">
        <f t="shared" ref="H67:H130" si="4">E67/1000</f>
        <v>3.1568000000000001</v>
      </c>
      <c r="I67">
        <f t="shared" ref="I67:I130" si="5">F67/1000</f>
        <v>1.4999999999999999E-2</v>
      </c>
      <c r="J67">
        <f t="shared" ref="J67:J130" si="6">G67/1000</f>
        <v>1.4999999999999999E-2</v>
      </c>
      <c r="K67" s="122">
        <v>458.652713280299</v>
      </c>
      <c r="L67" s="122">
        <v>100.88655055138605</v>
      </c>
      <c r="M67" s="122">
        <v>71.905236145138986</v>
      </c>
      <c r="N67" t="b">
        <v>1</v>
      </c>
      <c r="O67">
        <v>1</v>
      </c>
      <c r="P67" s="124" t="s">
        <v>277</v>
      </c>
      <c r="Q67" t="s">
        <v>1</v>
      </c>
      <c r="R67" t="b">
        <v>0</v>
      </c>
      <c r="S67" t="s">
        <v>1</v>
      </c>
      <c r="T67" t="b">
        <v>1</v>
      </c>
      <c r="U67" t="b">
        <v>0</v>
      </c>
      <c r="V67" t="s">
        <v>1</v>
      </c>
      <c r="W67" t="s">
        <v>1</v>
      </c>
      <c r="X67" t="b">
        <v>0</v>
      </c>
      <c r="Y67" t="s">
        <v>122</v>
      </c>
      <c r="Z67" s="122">
        <v>999</v>
      </c>
    </row>
    <row r="68" spans="1:26" ht="16.5">
      <c r="A68" s="44" t="s">
        <v>117</v>
      </c>
      <c r="B68" s="122" t="s">
        <v>123</v>
      </c>
      <c r="C68">
        <v>2020</v>
      </c>
      <c r="D68" s="123" t="s">
        <v>124</v>
      </c>
      <c r="E68" s="122">
        <v>3158.75</v>
      </c>
      <c r="F68">
        <v>15</v>
      </c>
      <c r="G68">
        <v>15</v>
      </c>
      <c r="H68">
        <f t="shared" si="4"/>
        <v>3.1587499999999999</v>
      </c>
      <c r="I68">
        <f t="shared" si="5"/>
        <v>1.4999999999999999E-2</v>
      </c>
      <c r="J68">
        <f t="shared" si="6"/>
        <v>1.4999999999999999E-2</v>
      </c>
      <c r="K68" s="122">
        <v>324.008556639929</v>
      </c>
      <c r="L68" s="122">
        <v>61.63926076184498</v>
      </c>
      <c r="M68" s="122">
        <v>44.602704296002003</v>
      </c>
      <c r="N68" t="b">
        <v>1</v>
      </c>
      <c r="O68">
        <v>1</v>
      </c>
      <c r="P68" s="124" t="s">
        <v>277</v>
      </c>
      <c r="Q68" t="s">
        <v>1</v>
      </c>
      <c r="R68" t="b">
        <v>0</v>
      </c>
      <c r="S68" t="s">
        <v>1</v>
      </c>
      <c r="T68" t="b">
        <v>1</v>
      </c>
      <c r="U68" t="b">
        <v>0</v>
      </c>
      <c r="V68" t="s">
        <v>1</v>
      </c>
      <c r="W68" t="s">
        <v>1</v>
      </c>
      <c r="X68" t="b">
        <v>0</v>
      </c>
      <c r="Y68" t="s">
        <v>122</v>
      </c>
      <c r="Z68" s="122">
        <v>999</v>
      </c>
    </row>
    <row r="69" spans="1:26" ht="16.5">
      <c r="A69" s="44" t="s">
        <v>117</v>
      </c>
      <c r="B69" s="122" t="s">
        <v>123</v>
      </c>
      <c r="C69">
        <v>2020</v>
      </c>
      <c r="D69" s="123" t="s">
        <v>124</v>
      </c>
      <c r="E69" s="122">
        <v>3160.05</v>
      </c>
      <c r="F69">
        <v>15</v>
      </c>
      <c r="G69">
        <v>15</v>
      </c>
      <c r="H69">
        <f t="shared" si="4"/>
        <v>3.16005</v>
      </c>
      <c r="I69">
        <f t="shared" si="5"/>
        <v>1.4999999999999999E-2</v>
      </c>
      <c r="J69">
        <f t="shared" si="6"/>
        <v>1.4999999999999999E-2</v>
      </c>
      <c r="K69" s="122">
        <v>327.25404023300803</v>
      </c>
      <c r="L69" s="122">
        <v>66.555712395202988</v>
      </c>
      <c r="M69" s="122">
        <v>52.017827352561028</v>
      </c>
      <c r="N69" t="b">
        <v>1</v>
      </c>
      <c r="O69">
        <v>1</v>
      </c>
      <c r="P69" s="124" t="s">
        <v>277</v>
      </c>
      <c r="Q69" t="s">
        <v>1</v>
      </c>
      <c r="R69" t="b">
        <v>0</v>
      </c>
      <c r="S69" t="s">
        <v>1</v>
      </c>
      <c r="T69" t="b">
        <v>1</v>
      </c>
      <c r="U69" t="b">
        <v>0</v>
      </c>
      <c r="V69" t="s">
        <v>1</v>
      </c>
      <c r="W69" t="s">
        <v>1</v>
      </c>
      <c r="X69" t="b">
        <v>0</v>
      </c>
      <c r="Y69" t="s">
        <v>122</v>
      </c>
      <c r="Z69" s="122">
        <v>999</v>
      </c>
    </row>
    <row r="70" spans="1:26" ht="16.5">
      <c r="A70" s="44" t="s">
        <v>117</v>
      </c>
      <c r="B70" s="122" t="s">
        <v>123</v>
      </c>
      <c r="C70">
        <v>2020</v>
      </c>
      <c r="D70" s="123" t="s">
        <v>124</v>
      </c>
      <c r="E70" s="122">
        <v>3160.38</v>
      </c>
      <c r="F70">
        <v>15</v>
      </c>
      <c r="G70">
        <v>15</v>
      </c>
      <c r="H70">
        <f t="shared" si="4"/>
        <v>3.16038</v>
      </c>
      <c r="I70">
        <f t="shared" si="5"/>
        <v>1.4999999999999999E-2</v>
      </c>
      <c r="J70">
        <f t="shared" si="6"/>
        <v>1.4999999999999999E-2</v>
      </c>
      <c r="K70" s="122">
        <v>434.92591528149501</v>
      </c>
      <c r="L70" s="122">
        <v>77.041960233251984</v>
      </c>
      <c r="M70" s="122">
        <v>64.716625168511996</v>
      </c>
      <c r="N70" t="b">
        <v>1</v>
      </c>
      <c r="O70">
        <v>1</v>
      </c>
      <c r="P70" s="124" t="s">
        <v>277</v>
      </c>
      <c r="Q70" t="s">
        <v>1</v>
      </c>
      <c r="R70" t="b">
        <v>0</v>
      </c>
      <c r="S70" t="s">
        <v>1</v>
      </c>
      <c r="T70" t="b">
        <v>1</v>
      </c>
      <c r="U70" t="b">
        <v>0</v>
      </c>
      <c r="V70" t="s">
        <v>1</v>
      </c>
      <c r="W70" t="s">
        <v>1</v>
      </c>
      <c r="X70" t="b">
        <v>0</v>
      </c>
      <c r="Y70" t="s">
        <v>122</v>
      </c>
      <c r="Z70" s="122">
        <v>999</v>
      </c>
    </row>
    <row r="71" spans="1:26" ht="16.5">
      <c r="A71" s="44" t="s">
        <v>117</v>
      </c>
      <c r="B71" s="122" t="s">
        <v>123</v>
      </c>
      <c r="C71">
        <v>2020</v>
      </c>
      <c r="D71" s="123" t="s">
        <v>124</v>
      </c>
      <c r="E71" s="122">
        <v>3161.92</v>
      </c>
      <c r="F71">
        <v>15</v>
      </c>
      <c r="G71">
        <v>15</v>
      </c>
      <c r="H71">
        <f t="shared" si="4"/>
        <v>3.1619200000000003</v>
      </c>
      <c r="I71">
        <f t="shared" si="5"/>
        <v>1.4999999999999999E-2</v>
      </c>
      <c r="J71">
        <f t="shared" si="6"/>
        <v>1.4999999999999999E-2</v>
      </c>
      <c r="K71" s="122">
        <v>403.70065415199002</v>
      </c>
      <c r="L71" s="122">
        <v>87.349978094916992</v>
      </c>
      <c r="M71" s="122">
        <v>65.406394322883045</v>
      </c>
      <c r="N71" t="b">
        <v>1</v>
      </c>
      <c r="O71">
        <v>1</v>
      </c>
      <c r="P71" s="124" t="s">
        <v>277</v>
      </c>
      <c r="Q71" t="s">
        <v>1</v>
      </c>
      <c r="R71" t="b">
        <v>0</v>
      </c>
      <c r="S71" t="s">
        <v>1</v>
      </c>
      <c r="T71" t="b">
        <v>1</v>
      </c>
      <c r="U71" t="b">
        <v>0</v>
      </c>
      <c r="V71" t="s">
        <v>1</v>
      </c>
      <c r="W71" t="s">
        <v>1</v>
      </c>
      <c r="X71" t="b">
        <v>0</v>
      </c>
      <c r="Y71" t="s">
        <v>122</v>
      </c>
      <c r="Z71" s="122">
        <v>999</v>
      </c>
    </row>
    <row r="72" spans="1:26" ht="16.5">
      <c r="A72" s="44" t="s">
        <v>117</v>
      </c>
      <c r="B72" s="122" t="s">
        <v>123</v>
      </c>
      <c r="C72">
        <v>2020</v>
      </c>
      <c r="D72" s="123" t="s">
        <v>124</v>
      </c>
      <c r="E72" s="122">
        <v>3163.14</v>
      </c>
      <c r="F72">
        <v>15</v>
      </c>
      <c r="G72">
        <v>15</v>
      </c>
      <c r="H72">
        <f t="shared" si="4"/>
        <v>3.1631399999999998</v>
      </c>
      <c r="I72">
        <f t="shared" si="5"/>
        <v>1.4999999999999999E-2</v>
      </c>
      <c r="J72">
        <f t="shared" si="6"/>
        <v>1.4999999999999999E-2</v>
      </c>
      <c r="K72" s="122">
        <v>360.57806609672002</v>
      </c>
      <c r="L72" s="122">
        <v>66.298114610263951</v>
      </c>
      <c r="M72" s="122">
        <v>57.175761315158013</v>
      </c>
      <c r="N72" t="b">
        <v>1</v>
      </c>
      <c r="O72">
        <v>1</v>
      </c>
      <c r="P72" s="124" t="s">
        <v>277</v>
      </c>
      <c r="Q72" t="s">
        <v>1</v>
      </c>
      <c r="R72" t="b">
        <v>0</v>
      </c>
      <c r="S72" t="s">
        <v>1</v>
      </c>
      <c r="T72" t="b">
        <v>1</v>
      </c>
      <c r="U72" t="b">
        <v>0</v>
      </c>
      <c r="V72" t="s">
        <v>1</v>
      </c>
      <c r="W72" t="s">
        <v>1</v>
      </c>
      <c r="X72" t="b">
        <v>0</v>
      </c>
      <c r="Y72" t="s">
        <v>122</v>
      </c>
      <c r="Z72" s="122">
        <v>999</v>
      </c>
    </row>
    <row r="73" spans="1:26" ht="16.5">
      <c r="A73" s="44" t="s">
        <v>117</v>
      </c>
      <c r="B73" s="122" t="s">
        <v>123</v>
      </c>
      <c r="C73">
        <v>2020</v>
      </c>
      <c r="D73" s="123" t="s">
        <v>124</v>
      </c>
      <c r="E73" s="122">
        <v>3176.65</v>
      </c>
      <c r="F73">
        <v>15</v>
      </c>
      <c r="G73">
        <v>15</v>
      </c>
      <c r="H73">
        <f t="shared" si="4"/>
        <v>3.17665</v>
      </c>
      <c r="I73">
        <f t="shared" si="5"/>
        <v>1.4999999999999999E-2</v>
      </c>
      <c r="J73">
        <f t="shared" si="6"/>
        <v>1.4999999999999999E-2</v>
      </c>
      <c r="K73" s="122">
        <v>369.44614182265798</v>
      </c>
      <c r="L73" s="122">
        <v>64.003234864825004</v>
      </c>
      <c r="M73" s="122">
        <v>52.516173773797959</v>
      </c>
      <c r="N73" t="b">
        <v>1</v>
      </c>
      <c r="O73">
        <v>1</v>
      </c>
      <c r="P73" s="124" t="s">
        <v>277</v>
      </c>
      <c r="Q73" t="s">
        <v>1</v>
      </c>
      <c r="R73" t="b">
        <v>0</v>
      </c>
      <c r="S73" t="s">
        <v>1</v>
      </c>
      <c r="T73" t="b">
        <v>1</v>
      </c>
      <c r="U73" t="b">
        <v>0</v>
      </c>
      <c r="V73" t="s">
        <v>1</v>
      </c>
      <c r="W73" t="s">
        <v>1</v>
      </c>
      <c r="X73" t="b">
        <v>0</v>
      </c>
      <c r="Y73" t="s">
        <v>122</v>
      </c>
      <c r="Z73" s="122">
        <v>999</v>
      </c>
    </row>
    <row r="74" spans="1:26" ht="16.5">
      <c r="A74" s="44" t="s">
        <v>117</v>
      </c>
      <c r="B74" s="122" t="s">
        <v>123</v>
      </c>
      <c r="C74">
        <v>2020</v>
      </c>
      <c r="D74" s="123" t="s">
        <v>124</v>
      </c>
      <c r="E74" s="122">
        <v>3180.88</v>
      </c>
      <c r="F74">
        <v>15</v>
      </c>
      <c r="G74">
        <v>15</v>
      </c>
      <c r="H74">
        <f t="shared" si="4"/>
        <v>3.1808800000000002</v>
      </c>
      <c r="I74">
        <f t="shared" si="5"/>
        <v>1.4999999999999999E-2</v>
      </c>
      <c r="J74">
        <f t="shared" si="6"/>
        <v>1.4999999999999999E-2</v>
      </c>
      <c r="K74" s="122">
        <v>282.72014880853101</v>
      </c>
      <c r="L74" s="122">
        <v>51.349172641737994</v>
      </c>
      <c r="M74" s="122">
        <v>41.478015452492002</v>
      </c>
      <c r="N74" t="b">
        <v>1</v>
      </c>
      <c r="O74">
        <v>1</v>
      </c>
      <c r="P74" s="124" t="s">
        <v>277</v>
      </c>
      <c r="Q74" t="s">
        <v>1</v>
      </c>
      <c r="R74" t="b">
        <v>0</v>
      </c>
      <c r="S74" t="s">
        <v>1</v>
      </c>
      <c r="T74" t="b">
        <v>1</v>
      </c>
      <c r="U74" t="b">
        <v>0</v>
      </c>
      <c r="V74" t="s">
        <v>1</v>
      </c>
      <c r="W74" t="s">
        <v>1</v>
      </c>
      <c r="X74" t="b">
        <v>0</v>
      </c>
      <c r="Y74" t="s">
        <v>122</v>
      </c>
      <c r="Z74" s="122">
        <v>999</v>
      </c>
    </row>
    <row r="75" spans="1:26" ht="16.5">
      <c r="A75" s="44" t="s">
        <v>117</v>
      </c>
      <c r="B75" s="122" t="s">
        <v>123</v>
      </c>
      <c r="C75">
        <v>2020</v>
      </c>
      <c r="D75" s="123" t="s">
        <v>124</v>
      </c>
      <c r="E75" s="122">
        <v>3181.53</v>
      </c>
      <c r="F75">
        <v>15</v>
      </c>
      <c r="G75">
        <v>15</v>
      </c>
      <c r="H75">
        <f t="shared" si="4"/>
        <v>3.1815300000000004</v>
      </c>
      <c r="I75">
        <f t="shared" si="5"/>
        <v>1.4999999999999999E-2</v>
      </c>
      <c r="J75">
        <f t="shared" si="6"/>
        <v>1.4999999999999999E-2</v>
      </c>
      <c r="K75" s="122">
        <v>309.25151380607502</v>
      </c>
      <c r="L75" s="122">
        <v>60.292999725060952</v>
      </c>
      <c r="M75" s="122">
        <v>47.350547827501032</v>
      </c>
      <c r="N75" t="b">
        <v>1</v>
      </c>
      <c r="O75">
        <v>1</v>
      </c>
      <c r="P75" s="124" t="s">
        <v>277</v>
      </c>
      <c r="Q75" t="s">
        <v>1</v>
      </c>
      <c r="R75" t="b">
        <v>0</v>
      </c>
      <c r="S75" t="s">
        <v>1</v>
      </c>
      <c r="T75" t="b">
        <v>1</v>
      </c>
      <c r="U75" t="b">
        <v>0</v>
      </c>
      <c r="V75" t="s">
        <v>1</v>
      </c>
      <c r="W75" t="s">
        <v>1</v>
      </c>
      <c r="X75" t="b">
        <v>0</v>
      </c>
      <c r="Y75" t="s">
        <v>122</v>
      </c>
      <c r="Z75" s="122">
        <v>999</v>
      </c>
    </row>
    <row r="76" spans="1:26" ht="16.5">
      <c r="A76" s="44" t="s">
        <v>117</v>
      </c>
      <c r="B76" s="122" t="s">
        <v>123</v>
      </c>
      <c r="C76">
        <v>2020</v>
      </c>
      <c r="D76" s="123" t="s">
        <v>124</v>
      </c>
      <c r="E76" s="122">
        <v>3184.78</v>
      </c>
      <c r="F76">
        <v>15</v>
      </c>
      <c r="G76">
        <v>15</v>
      </c>
      <c r="H76">
        <f t="shared" si="4"/>
        <v>3.1847800000000004</v>
      </c>
      <c r="I76">
        <f t="shared" si="5"/>
        <v>1.4999999999999999E-2</v>
      </c>
      <c r="J76">
        <f t="shared" si="6"/>
        <v>1.4999999999999999E-2</v>
      </c>
      <c r="K76" s="122">
        <v>324.96135637869702</v>
      </c>
      <c r="L76" s="122">
        <v>58.884028288671971</v>
      </c>
      <c r="M76" s="122">
        <v>48.895049330218001</v>
      </c>
      <c r="N76" t="b">
        <v>1</v>
      </c>
      <c r="O76">
        <v>1</v>
      </c>
      <c r="P76" s="124" t="s">
        <v>277</v>
      </c>
      <c r="Q76" t="s">
        <v>1</v>
      </c>
      <c r="R76" t="b">
        <v>0</v>
      </c>
      <c r="S76" t="s">
        <v>1</v>
      </c>
      <c r="T76" t="b">
        <v>1</v>
      </c>
      <c r="U76" t="b">
        <v>0</v>
      </c>
      <c r="V76" t="s">
        <v>1</v>
      </c>
      <c r="W76" t="s">
        <v>1</v>
      </c>
      <c r="X76" t="b">
        <v>0</v>
      </c>
      <c r="Y76" t="s">
        <v>122</v>
      </c>
      <c r="Z76" s="122">
        <v>999</v>
      </c>
    </row>
    <row r="77" spans="1:26" ht="16.5">
      <c r="A77" s="44" t="s">
        <v>117</v>
      </c>
      <c r="B77" s="122" t="s">
        <v>123</v>
      </c>
      <c r="C77">
        <v>2020</v>
      </c>
      <c r="D77" s="123" t="s">
        <v>124</v>
      </c>
      <c r="E77" s="122">
        <v>3185.27</v>
      </c>
      <c r="F77">
        <v>15</v>
      </c>
      <c r="G77">
        <v>15</v>
      </c>
      <c r="H77">
        <f t="shared" si="4"/>
        <v>3.18527</v>
      </c>
      <c r="I77">
        <f t="shared" si="5"/>
        <v>1.4999999999999999E-2</v>
      </c>
      <c r="J77">
        <f t="shared" si="6"/>
        <v>1.4999999999999999E-2</v>
      </c>
      <c r="K77" s="122">
        <v>335.65420194435001</v>
      </c>
      <c r="L77" s="122">
        <v>70.077471459543972</v>
      </c>
      <c r="M77" s="122">
        <v>46.953044822666016</v>
      </c>
      <c r="N77" t="b">
        <v>1</v>
      </c>
      <c r="O77">
        <v>1</v>
      </c>
      <c r="P77" s="124" t="s">
        <v>277</v>
      </c>
      <c r="Q77" t="s">
        <v>1</v>
      </c>
      <c r="R77" t="b">
        <v>0</v>
      </c>
      <c r="S77" t="s">
        <v>1</v>
      </c>
      <c r="T77" t="b">
        <v>1</v>
      </c>
      <c r="U77" t="b">
        <v>0</v>
      </c>
      <c r="V77" t="s">
        <v>1</v>
      </c>
      <c r="W77" t="s">
        <v>1</v>
      </c>
      <c r="X77" t="b">
        <v>0</v>
      </c>
      <c r="Y77" t="s">
        <v>122</v>
      </c>
      <c r="Z77" s="122">
        <v>999</v>
      </c>
    </row>
    <row r="78" spans="1:26" ht="16.5">
      <c r="A78" s="44" t="s">
        <v>117</v>
      </c>
      <c r="B78" s="122" t="s">
        <v>123</v>
      </c>
      <c r="C78">
        <v>2020</v>
      </c>
      <c r="D78" s="123" t="s">
        <v>124</v>
      </c>
      <c r="E78" s="122">
        <v>3186.41</v>
      </c>
      <c r="F78">
        <v>15</v>
      </c>
      <c r="G78">
        <v>15</v>
      </c>
      <c r="H78">
        <f t="shared" si="4"/>
        <v>3.18641</v>
      </c>
      <c r="I78">
        <f t="shared" si="5"/>
        <v>1.4999999999999999E-2</v>
      </c>
      <c r="J78">
        <f t="shared" si="6"/>
        <v>1.4999999999999999E-2</v>
      </c>
      <c r="K78" s="122">
        <v>470.59140102843799</v>
      </c>
      <c r="L78" s="122">
        <v>138.92618837138605</v>
      </c>
      <c r="M78" s="122">
        <v>76.632028307166991</v>
      </c>
      <c r="N78" t="b">
        <v>1</v>
      </c>
      <c r="O78">
        <v>1</v>
      </c>
      <c r="P78" s="124" t="s">
        <v>277</v>
      </c>
      <c r="Q78" t="s">
        <v>1</v>
      </c>
      <c r="R78" t="b">
        <v>0</v>
      </c>
      <c r="S78" t="s">
        <v>1</v>
      </c>
      <c r="T78" t="b">
        <v>1</v>
      </c>
      <c r="U78" t="b">
        <v>0</v>
      </c>
      <c r="V78" t="s">
        <v>1</v>
      </c>
      <c r="W78" t="s">
        <v>1</v>
      </c>
      <c r="X78" t="b">
        <v>0</v>
      </c>
      <c r="Y78" t="s">
        <v>122</v>
      </c>
      <c r="Z78" s="122">
        <v>999</v>
      </c>
    </row>
    <row r="79" spans="1:26" ht="16.5">
      <c r="A79" s="44" t="s">
        <v>117</v>
      </c>
      <c r="B79" s="122" t="s">
        <v>123</v>
      </c>
      <c r="C79">
        <v>2020</v>
      </c>
      <c r="D79" s="123" t="s">
        <v>124</v>
      </c>
      <c r="E79" s="122">
        <v>3190.83</v>
      </c>
      <c r="F79">
        <v>15</v>
      </c>
      <c r="G79">
        <v>15</v>
      </c>
      <c r="H79">
        <f t="shared" si="4"/>
        <v>3.1908300000000001</v>
      </c>
      <c r="I79">
        <f t="shared" si="5"/>
        <v>1.4999999999999999E-2</v>
      </c>
      <c r="J79">
        <f t="shared" si="6"/>
        <v>1.4999999999999999E-2</v>
      </c>
      <c r="K79" s="122">
        <v>396.78064583962498</v>
      </c>
      <c r="L79" s="122">
        <v>87.829531966377999</v>
      </c>
      <c r="M79" s="122">
        <v>74.696970188815953</v>
      </c>
      <c r="N79" t="b">
        <v>1</v>
      </c>
      <c r="O79">
        <v>1</v>
      </c>
      <c r="P79" s="124" t="s">
        <v>277</v>
      </c>
      <c r="Q79" t="s">
        <v>1</v>
      </c>
      <c r="R79" t="b">
        <v>0</v>
      </c>
      <c r="S79" t="s">
        <v>1</v>
      </c>
      <c r="T79" t="b">
        <v>1</v>
      </c>
      <c r="U79" t="b">
        <v>0</v>
      </c>
      <c r="V79" t="s">
        <v>1</v>
      </c>
      <c r="W79" t="s">
        <v>1</v>
      </c>
      <c r="X79" t="b">
        <v>0</v>
      </c>
      <c r="Y79" t="s">
        <v>122</v>
      </c>
      <c r="Z79" s="122">
        <v>999</v>
      </c>
    </row>
    <row r="80" spans="1:26" ht="16.5">
      <c r="A80" s="44" t="s">
        <v>117</v>
      </c>
      <c r="B80" s="122" t="s">
        <v>123</v>
      </c>
      <c r="C80">
        <v>2020</v>
      </c>
      <c r="D80" s="123" t="s">
        <v>124</v>
      </c>
      <c r="E80" s="122">
        <v>3192.03</v>
      </c>
      <c r="F80">
        <v>15</v>
      </c>
      <c r="G80">
        <v>15</v>
      </c>
      <c r="H80">
        <f t="shared" si="4"/>
        <v>3.1920300000000004</v>
      </c>
      <c r="I80">
        <f t="shared" si="5"/>
        <v>1.4999999999999999E-2</v>
      </c>
      <c r="J80">
        <f t="shared" si="6"/>
        <v>1.4999999999999999E-2</v>
      </c>
      <c r="K80" s="122">
        <v>317.90836297657302</v>
      </c>
      <c r="L80" s="122">
        <v>62.175605091872001</v>
      </c>
      <c r="M80" s="122">
        <v>46.033620174584996</v>
      </c>
      <c r="N80" t="b">
        <v>1</v>
      </c>
      <c r="O80">
        <v>1</v>
      </c>
      <c r="P80" s="124" t="s">
        <v>277</v>
      </c>
      <c r="Q80" t="s">
        <v>1</v>
      </c>
      <c r="R80" t="b">
        <v>0</v>
      </c>
      <c r="S80" t="s">
        <v>1</v>
      </c>
      <c r="T80" t="b">
        <v>1</v>
      </c>
      <c r="U80" t="b">
        <v>0</v>
      </c>
      <c r="V80" t="s">
        <v>1</v>
      </c>
      <c r="W80" t="s">
        <v>1</v>
      </c>
      <c r="X80" t="b">
        <v>0</v>
      </c>
      <c r="Y80" t="s">
        <v>122</v>
      </c>
      <c r="Z80" s="122">
        <v>999</v>
      </c>
    </row>
    <row r="81" spans="1:26" ht="16.5">
      <c r="A81" s="44" t="s">
        <v>117</v>
      </c>
      <c r="B81" s="122" t="s">
        <v>123</v>
      </c>
      <c r="C81">
        <v>2020</v>
      </c>
      <c r="D81" s="123" t="s">
        <v>124</v>
      </c>
      <c r="E81" s="122">
        <v>3195.95</v>
      </c>
      <c r="F81">
        <v>15</v>
      </c>
      <c r="G81">
        <v>15</v>
      </c>
      <c r="H81">
        <f t="shared" si="4"/>
        <v>3.1959499999999998</v>
      </c>
      <c r="I81">
        <f t="shared" si="5"/>
        <v>1.4999999999999999E-2</v>
      </c>
      <c r="J81">
        <f t="shared" si="6"/>
        <v>1.4999999999999999E-2</v>
      </c>
      <c r="K81" s="122">
        <v>432.02086081845601</v>
      </c>
      <c r="L81" s="122">
        <v>94.883182034453</v>
      </c>
      <c r="M81" s="122">
        <v>70.977527962077033</v>
      </c>
      <c r="N81" t="b">
        <v>1</v>
      </c>
      <c r="O81">
        <v>1</v>
      </c>
      <c r="P81" s="124" t="s">
        <v>277</v>
      </c>
      <c r="Q81" t="s">
        <v>1</v>
      </c>
      <c r="R81" t="b">
        <v>0</v>
      </c>
      <c r="S81" t="s">
        <v>1</v>
      </c>
      <c r="T81" t="b">
        <v>1</v>
      </c>
      <c r="U81" t="b">
        <v>0</v>
      </c>
      <c r="V81" t="s">
        <v>1</v>
      </c>
      <c r="W81" t="s">
        <v>1</v>
      </c>
      <c r="X81" t="b">
        <v>0</v>
      </c>
      <c r="Y81" t="s">
        <v>122</v>
      </c>
      <c r="Z81" s="122">
        <v>999</v>
      </c>
    </row>
    <row r="82" spans="1:26" ht="16.5">
      <c r="A82" s="44" t="s">
        <v>117</v>
      </c>
      <c r="B82" s="122" t="s">
        <v>123</v>
      </c>
      <c r="C82">
        <v>2020</v>
      </c>
      <c r="D82" s="123" t="s">
        <v>124</v>
      </c>
      <c r="E82" s="122">
        <v>3202.88</v>
      </c>
      <c r="F82">
        <v>15</v>
      </c>
      <c r="G82">
        <v>15</v>
      </c>
      <c r="H82">
        <f t="shared" si="4"/>
        <v>3.2028799999999999</v>
      </c>
      <c r="I82">
        <f t="shared" si="5"/>
        <v>1.4999999999999999E-2</v>
      </c>
      <c r="J82">
        <f t="shared" si="6"/>
        <v>1.4999999999999999E-2</v>
      </c>
      <c r="K82" s="122">
        <v>349.99768976897502</v>
      </c>
      <c r="L82" s="122">
        <v>60.696733924099988</v>
      </c>
      <c r="M82" s="122">
        <v>54.513417612920023</v>
      </c>
      <c r="N82" t="b">
        <v>1</v>
      </c>
      <c r="O82">
        <v>1</v>
      </c>
      <c r="P82" s="124" t="s">
        <v>277</v>
      </c>
      <c r="Q82" t="s">
        <v>1</v>
      </c>
      <c r="R82" t="b">
        <v>0</v>
      </c>
      <c r="S82" t="s">
        <v>1</v>
      </c>
      <c r="T82" t="b">
        <v>1</v>
      </c>
      <c r="U82" t="b">
        <v>0</v>
      </c>
      <c r="V82" t="s">
        <v>1</v>
      </c>
      <c r="W82" t="s">
        <v>1</v>
      </c>
      <c r="X82" t="b">
        <v>0</v>
      </c>
      <c r="Y82" t="s">
        <v>122</v>
      </c>
      <c r="Z82" s="122">
        <v>999</v>
      </c>
    </row>
    <row r="83" spans="1:26" ht="16.5">
      <c r="A83" s="44" t="s">
        <v>117</v>
      </c>
      <c r="B83" s="122" t="s">
        <v>123</v>
      </c>
      <c r="C83">
        <v>2020</v>
      </c>
      <c r="D83" s="123" t="s">
        <v>124</v>
      </c>
      <c r="E83" s="122">
        <v>3204.69</v>
      </c>
      <c r="F83">
        <v>15</v>
      </c>
      <c r="G83">
        <v>15</v>
      </c>
      <c r="H83">
        <f t="shared" si="4"/>
        <v>3.2046900000000003</v>
      </c>
      <c r="I83">
        <f t="shared" si="5"/>
        <v>1.4999999999999999E-2</v>
      </c>
      <c r="J83">
        <f t="shared" si="6"/>
        <v>1.4999999999999999E-2</v>
      </c>
      <c r="K83" s="122">
        <v>362.43045027423699</v>
      </c>
      <c r="L83" s="122">
        <v>68.442791697785026</v>
      </c>
      <c r="M83" s="122">
        <v>51.533648449864017</v>
      </c>
      <c r="N83" t="b">
        <v>1</v>
      </c>
      <c r="O83">
        <v>1</v>
      </c>
      <c r="P83" s="124" t="s">
        <v>277</v>
      </c>
      <c r="Q83" t="s">
        <v>1</v>
      </c>
      <c r="R83" t="b">
        <v>0</v>
      </c>
      <c r="S83" t="s">
        <v>1</v>
      </c>
      <c r="T83" t="b">
        <v>1</v>
      </c>
      <c r="U83" t="b">
        <v>0</v>
      </c>
      <c r="V83" t="s">
        <v>1</v>
      </c>
      <c r="W83" t="s">
        <v>1</v>
      </c>
      <c r="X83" t="b">
        <v>0</v>
      </c>
      <c r="Y83" t="s">
        <v>122</v>
      </c>
      <c r="Z83" s="122">
        <v>999</v>
      </c>
    </row>
    <row r="84" spans="1:26" ht="16.5">
      <c r="A84" s="44" t="s">
        <v>117</v>
      </c>
      <c r="B84" s="122" t="s">
        <v>123</v>
      </c>
      <c r="C84">
        <v>2020</v>
      </c>
      <c r="D84" s="123" t="s">
        <v>124</v>
      </c>
      <c r="E84" s="122">
        <v>3205.3</v>
      </c>
      <c r="F84">
        <v>15</v>
      </c>
      <c r="G84">
        <v>15</v>
      </c>
      <c r="H84">
        <f t="shared" si="4"/>
        <v>3.2053000000000003</v>
      </c>
      <c r="I84">
        <f t="shared" si="5"/>
        <v>1.4999999999999999E-2</v>
      </c>
      <c r="J84">
        <f t="shared" si="6"/>
        <v>1.4999999999999999E-2</v>
      </c>
      <c r="K84" s="122">
        <v>426.95145233190499</v>
      </c>
      <c r="L84" s="122">
        <v>116.07662501266407</v>
      </c>
      <c r="M84" s="122">
        <v>74.665367623547979</v>
      </c>
      <c r="N84" t="b">
        <v>1</v>
      </c>
      <c r="O84">
        <v>1</v>
      </c>
      <c r="P84" s="124" t="s">
        <v>277</v>
      </c>
      <c r="Q84" t="s">
        <v>1</v>
      </c>
      <c r="R84" t="b">
        <v>0</v>
      </c>
      <c r="S84" t="s">
        <v>1</v>
      </c>
      <c r="T84" t="b">
        <v>1</v>
      </c>
      <c r="U84" t="b">
        <v>0</v>
      </c>
      <c r="V84" t="s">
        <v>1</v>
      </c>
      <c r="W84" t="s">
        <v>1</v>
      </c>
      <c r="X84" t="b">
        <v>0</v>
      </c>
      <c r="Y84" t="s">
        <v>122</v>
      </c>
      <c r="Z84" s="122">
        <v>999</v>
      </c>
    </row>
    <row r="85" spans="1:26" ht="16.5">
      <c r="A85" s="44" t="s">
        <v>117</v>
      </c>
      <c r="B85" s="122" t="s">
        <v>123</v>
      </c>
      <c r="C85">
        <v>2020</v>
      </c>
      <c r="D85" s="123" t="s">
        <v>124</v>
      </c>
      <c r="E85" s="122">
        <v>3208.31</v>
      </c>
      <c r="F85">
        <v>15</v>
      </c>
      <c r="G85">
        <v>15</v>
      </c>
      <c r="H85">
        <f t="shared" si="4"/>
        <v>3.20831</v>
      </c>
      <c r="I85">
        <f t="shared" si="5"/>
        <v>1.4999999999999999E-2</v>
      </c>
      <c r="J85">
        <f t="shared" si="6"/>
        <v>1.4999999999999999E-2</v>
      </c>
      <c r="K85" s="122">
        <v>361.09184456200398</v>
      </c>
      <c r="L85" s="122">
        <v>86.685745179819037</v>
      </c>
      <c r="M85" s="122">
        <v>55.292960830146967</v>
      </c>
      <c r="N85" t="b">
        <v>1</v>
      </c>
      <c r="O85">
        <v>1</v>
      </c>
      <c r="P85" s="124" t="s">
        <v>277</v>
      </c>
      <c r="Q85" t="s">
        <v>1</v>
      </c>
      <c r="R85" t="b">
        <v>0</v>
      </c>
      <c r="S85" t="s">
        <v>1</v>
      </c>
      <c r="T85" t="b">
        <v>1</v>
      </c>
      <c r="U85" t="b">
        <v>0</v>
      </c>
      <c r="V85" t="s">
        <v>1</v>
      </c>
      <c r="W85" t="s">
        <v>1</v>
      </c>
      <c r="X85" t="b">
        <v>0</v>
      </c>
      <c r="Y85" t="s">
        <v>122</v>
      </c>
      <c r="Z85" s="122">
        <v>999</v>
      </c>
    </row>
    <row r="86" spans="1:26" ht="16.5">
      <c r="A86" s="44" t="s">
        <v>117</v>
      </c>
      <c r="B86" s="122" t="s">
        <v>123</v>
      </c>
      <c r="C86">
        <v>2020</v>
      </c>
      <c r="D86" s="123" t="s">
        <v>124</v>
      </c>
      <c r="E86" s="122">
        <v>3211.02</v>
      </c>
      <c r="F86">
        <v>15</v>
      </c>
      <c r="G86">
        <v>15</v>
      </c>
      <c r="H86">
        <f t="shared" si="4"/>
        <v>3.21102</v>
      </c>
      <c r="I86">
        <f t="shared" si="5"/>
        <v>1.4999999999999999E-2</v>
      </c>
      <c r="J86">
        <f t="shared" si="6"/>
        <v>1.4999999999999999E-2</v>
      </c>
      <c r="K86" s="122">
        <v>392.39190371200101</v>
      </c>
      <c r="L86" s="122">
        <v>91.526324331984995</v>
      </c>
      <c r="M86" s="122">
        <v>71.652977152768983</v>
      </c>
      <c r="N86" t="b">
        <v>1</v>
      </c>
      <c r="O86">
        <v>1</v>
      </c>
      <c r="P86" s="124" t="s">
        <v>277</v>
      </c>
      <c r="Q86" t="s">
        <v>1</v>
      </c>
      <c r="R86" t="b">
        <v>0</v>
      </c>
      <c r="S86" t="s">
        <v>1</v>
      </c>
      <c r="T86" t="b">
        <v>1</v>
      </c>
      <c r="U86" t="b">
        <v>0</v>
      </c>
      <c r="V86" t="s">
        <v>1</v>
      </c>
      <c r="W86" t="s">
        <v>1</v>
      </c>
      <c r="X86" t="b">
        <v>0</v>
      </c>
      <c r="Y86" t="s">
        <v>122</v>
      </c>
      <c r="Z86" s="122">
        <v>999</v>
      </c>
    </row>
    <row r="87" spans="1:26" ht="16.5">
      <c r="A87" s="44" t="s">
        <v>117</v>
      </c>
      <c r="B87" s="122" t="s">
        <v>123</v>
      </c>
      <c r="C87">
        <v>2020</v>
      </c>
      <c r="D87" s="123" t="s">
        <v>124</v>
      </c>
      <c r="E87" s="122">
        <v>3216.14</v>
      </c>
      <c r="F87">
        <v>15</v>
      </c>
      <c r="G87">
        <v>15</v>
      </c>
      <c r="H87">
        <f t="shared" si="4"/>
        <v>3.2161399999999998</v>
      </c>
      <c r="I87">
        <f t="shared" si="5"/>
        <v>1.4999999999999999E-2</v>
      </c>
      <c r="J87">
        <f t="shared" si="6"/>
        <v>1.4999999999999999E-2</v>
      </c>
      <c r="K87" s="122">
        <v>350.62234419414</v>
      </c>
      <c r="L87" s="122">
        <v>79.417208285061008</v>
      </c>
      <c r="M87" s="122">
        <v>54.363831363271004</v>
      </c>
      <c r="N87" t="b">
        <v>1</v>
      </c>
      <c r="O87">
        <v>1</v>
      </c>
      <c r="P87" s="124" t="s">
        <v>277</v>
      </c>
      <c r="Q87" t="s">
        <v>1</v>
      </c>
      <c r="R87" t="b">
        <v>0</v>
      </c>
      <c r="S87" t="s">
        <v>1</v>
      </c>
      <c r="T87" t="b">
        <v>1</v>
      </c>
      <c r="U87" t="b">
        <v>0</v>
      </c>
      <c r="V87" t="s">
        <v>1</v>
      </c>
      <c r="W87" t="s">
        <v>1</v>
      </c>
      <c r="X87" t="b">
        <v>0</v>
      </c>
      <c r="Y87" t="s">
        <v>122</v>
      </c>
      <c r="Z87" s="122">
        <v>999</v>
      </c>
    </row>
    <row r="88" spans="1:26" ht="16.5">
      <c r="A88" s="44" t="s">
        <v>117</v>
      </c>
      <c r="B88" s="122" t="s">
        <v>123</v>
      </c>
      <c r="C88">
        <v>2020</v>
      </c>
      <c r="D88" s="123" t="s">
        <v>124</v>
      </c>
      <c r="E88" s="122">
        <v>3217.95</v>
      </c>
      <c r="F88">
        <v>15</v>
      </c>
      <c r="G88">
        <v>15</v>
      </c>
      <c r="H88">
        <f t="shared" si="4"/>
        <v>3.2179499999999996</v>
      </c>
      <c r="I88">
        <f t="shared" si="5"/>
        <v>1.4999999999999999E-2</v>
      </c>
      <c r="J88">
        <f t="shared" si="6"/>
        <v>1.4999999999999999E-2</v>
      </c>
      <c r="K88" s="122">
        <v>398.28020539339002</v>
      </c>
      <c r="L88" s="122">
        <v>99.999691367068976</v>
      </c>
      <c r="M88" s="122">
        <v>63.748795421706006</v>
      </c>
      <c r="N88" t="b">
        <v>1</v>
      </c>
      <c r="O88">
        <v>1</v>
      </c>
      <c r="P88" s="124" t="s">
        <v>277</v>
      </c>
      <c r="Q88" t="s">
        <v>1</v>
      </c>
      <c r="R88" t="b">
        <v>0</v>
      </c>
      <c r="S88" t="s">
        <v>1</v>
      </c>
      <c r="T88" t="b">
        <v>1</v>
      </c>
      <c r="U88" t="b">
        <v>0</v>
      </c>
      <c r="V88" t="s">
        <v>1</v>
      </c>
      <c r="W88" t="s">
        <v>1</v>
      </c>
      <c r="X88" t="b">
        <v>0</v>
      </c>
      <c r="Y88" t="s">
        <v>122</v>
      </c>
      <c r="Z88" s="122">
        <v>999</v>
      </c>
    </row>
    <row r="89" spans="1:26" ht="16.5">
      <c r="A89" s="44" t="s">
        <v>117</v>
      </c>
      <c r="B89" s="122" t="s">
        <v>123</v>
      </c>
      <c r="C89">
        <v>2020</v>
      </c>
      <c r="D89" s="123" t="s">
        <v>124</v>
      </c>
      <c r="E89" s="122">
        <v>3220.06</v>
      </c>
      <c r="F89">
        <v>15</v>
      </c>
      <c r="G89">
        <v>15</v>
      </c>
      <c r="H89">
        <f t="shared" si="4"/>
        <v>3.2200600000000001</v>
      </c>
      <c r="I89">
        <f t="shared" si="5"/>
        <v>1.4999999999999999E-2</v>
      </c>
      <c r="J89">
        <f t="shared" si="6"/>
        <v>1.4999999999999999E-2</v>
      </c>
      <c r="K89" s="122">
        <v>382.43296854563903</v>
      </c>
      <c r="L89" s="122">
        <v>103.06512237890098</v>
      </c>
      <c r="M89" s="122">
        <v>62.284440583382036</v>
      </c>
      <c r="N89" t="b">
        <v>1</v>
      </c>
      <c r="O89">
        <v>1</v>
      </c>
      <c r="P89" s="124" t="s">
        <v>277</v>
      </c>
      <c r="Q89" t="s">
        <v>1</v>
      </c>
      <c r="R89" t="b">
        <v>0</v>
      </c>
      <c r="S89" t="s">
        <v>1</v>
      </c>
      <c r="T89" t="b">
        <v>1</v>
      </c>
      <c r="U89" t="b">
        <v>0</v>
      </c>
      <c r="V89" t="s">
        <v>1</v>
      </c>
      <c r="W89" t="s">
        <v>1</v>
      </c>
      <c r="X89" t="b">
        <v>0</v>
      </c>
      <c r="Y89" t="s">
        <v>122</v>
      </c>
      <c r="Z89" s="122">
        <v>999</v>
      </c>
    </row>
    <row r="90" spans="1:26" ht="16.5">
      <c r="A90" s="44" t="s">
        <v>117</v>
      </c>
      <c r="B90" s="122" t="s">
        <v>123</v>
      </c>
      <c r="C90">
        <v>2020</v>
      </c>
      <c r="D90" s="123" t="s">
        <v>124</v>
      </c>
      <c r="E90" s="122">
        <v>3220.67</v>
      </c>
      <c r="F90">
        <v>15</v>
      </c>
      <c r="G90">
        <v>15</v>
      </c>
      <c r="H90">
        <f t="shared" si="4"/>
        <v>3.2206700000000001</v>
      </c>
      <c r="I90">
        <f t="shared" si="5"/>
        <v>1.4999999999999999E-2</v>
      </c>
      <c r="J90">
        <f t="shared" si="6"/>
        <v>1.4999999999999999E-2</v>
      </c>
      <c r="K90" s="122">
        <v>345.222602003438</v>
      </c>
      <c r="L90" s="122">
        <v>60.903698292825993</v>
      </c>
      <c r="M90" s="122">
        <v>53.203111143023989</v>
      </c>
      <c r="N90" t="b">
        <v>1</v>
      </c>
      <c r="O90">
        <v>1</v>
      </c>
      <c r="P90" s="124" t="s">
        <v>277</v>
      </c>
      <c r="Q90" t="s">
        <v>1</v>
      </c>
      <c r="R90" t="b">
        <v>0</v>
      </c>
      <c r="S90" t="s">
        <v>1</v>
      </c>
      <c r="T90" t="b">
        <v>1</v>
      </c>
      <c r="U90" t="b">
        <v>0</v>
      </c>
      <c r="V90" t="s">
        <v>1</v>
      </c>
      <c r="W90" t="s">
        <v>1</v>
      </c>
      <c r="X90" t="b">
        <v>0</v>
      </c>
      <c r="Y90" t="s">
        <v>122</v>
      </c>
      <c r="Z90" s="122">
        <v>999</v>
      </c>
    </row>
    <row r="91" spans="1:26" ht="16.5">
      <c r="A91" s="44" t="s">
        <v>117</v>
      </c>
      <c r="B91" s="122" t="s">
        <v>123</v>
      </c>
      <c r="C91">
        <v>2020</v>
      </c>
      <c r="D91" s="123" t="s">
        <v>124</v>
      </c>
      <c r="E91" s="122">
        <v>3223.08</v>
      </c>
      <c r="F91">
        <v>15</v>
      </c>
      <c r="G91">
        <v>15</v>
      </c>
      <c r="H91">
        <f t="shared" si="4"/>
        <v>3.2230799999999999</v>
      </c>
      <c r="I91">
        <f t="shared" si="5"/>
        <v>1.4999999999999999E-2</v>
      </c>
      <c r="J91">
        <f t="shared" si="6"/>
        <v>1.4999999999999999E-2</v>
      </c>
      <c r="K91" s="122">
        <v>307.786766116953</v>
      </c>
      <c r="L91" s="122">
        <v>57.230926133056016</v>
      </c>
      <c r="M91" s="122">
        <v>42.013146078252021</v>
      </c>
      <c r="N91" t="b">
        <v>1</v>
      </c>
      <c r="O91">
        <v>1</v>
      </c>
      <c r="P91" s="124" t="s">
        <v>277</v>
      </c>
      <c r="Q91" t="s">
        <v>1</v>
      </c>
      <c r="R91" t="b">
        <v>0</v>
      </c>
      <c r="S91" t="s">
        <v>1</v>
      </c>
      <c r="T91" t="b">
        <v>1</v>
      </c>
      <c r="U91" t="b">
        <v>0</v>
      </c>
      <c r="V91" t="s">
        <v>1</v>
      </c>
      <c r="W91" t="s">
        <v>1</v>
      </c>
      <c r="X91" t="b">
        <v>0</v>
      </c>
      <c r="Y91" t="s">
        <v>122</v>
      </c>
      <c r="Z91" s="122">
        <v>999</v>
      </c>
    </row>
    <row r="92" spans="1:26" ht="16.5">
      <c r="A92" s="44" t="s">
        <v>117</v>
      </c>
      <c r="B92" s="122" t="s">
        <v>123</v>
      </c>
      <c r="C92">
        <v>2020</v>
      </c>
      <c r="D92" s="123" t="s">
        <v>124</v>
      </c>
      <c r="E92" s="122">
        <v>3223.98</v>
      </c>
      <c r="F92">
        <v>15</v>
      </c>
      <c r="G92">
        <v>15</v>
      </c>
      <c r="H92">
        <f t="shared" si="4"/>
        <v>3.2239800000000001</v>
      </c>
      <c r="I92">
        <f t="shared" si="5"/>
        <v>1.4999999999999999E-2</v>
      </c>
      <c r="J92">
        <f t="shared" si="6"/>
        <v>1.4999999999999999E-2</v>
      </c>
      <c r="K92" s="122">
        <v>369.38032751495598</v>
      </c>
      <c r="L92" s="122">
        <v>101.92474700190803</v>
      </c>
      <c r="M92" s="122">
        <v>55.391942016056987</v>
      </c>
      <c r="N92" t="b">
        <v>1</v>
      </c>
      <c r="O92">
        <v>1</v>
      </c>
      <c r="P92" s="124" t="s">
        <v>277</v>
      </c>
      <c r="Q92" t="s">
        <v>1</v>
      </c>
      <c r="R92" t="b">
        <v>0</v>
      </c>
      <c r="S92" t="s">
        <v>1</v>
      </c>
      <c r="T92" t="b">
        <v>1</v>
      </c>
      <c r="U92" t="b">
        <v>0</v>
      </c>
      <c r="V92" t="s">
        <v>1</v>
      </c>
      <c r="W92" t="s">
        <v>1</v>
      </c>
      <c r="X92" t="b">
        <v>0</v>
      </c>
      <c r="Y92" t="s">
        <v>122</v>
      </c>
      <c r="Z92" s="122">
        <v>999</v>
      </c>
    </row>
    <row r="93" spans="1:26" ht="16.5">
      <c r="A93" s="44" t="s">
        <v>117</v>
      </c>
      <c r="B93" s="122" t="s">
        <v>123</v>
      </c>
      <c r="C93">
        <v>2020</v>
      </c>
      <c r="D93" s="123" t="s">
        <v>124</v>
      </c>
      <c r="E93" s="122">
        <v>3230.61</v>
      </c>
      <c r="F93">
        <v>15</v>
      </c>
      <c r="G93">
        <v>15</v>
      </c>
      <c r="H93">
        <f t="shared" si="4"/>
        <v>3.23061</v>
      </c>
      <c r="I93">
        <f t="shared" si="5"/>
        <v>1.4999999999999999E-2</v>
      </c>
      <c r="J93">
        <f t="shared" si="6"/>
        <v>1.4999999999999999E-2</v>
      </c>
      <c r="K93" s="122">
        <v>416.50983668207101</v>
      </c>
      <c r="L93" s="122">
        <v>106.23811124350703</v>
      </c>
      <c r="M93" s="122">
        <v>67.25366555366702</v>
      </c>
      <c r="N93" t="b">
        <v>1</v>
      </c>
      <c r="O93">
        <v>1</v>
      </c>
      <c r="P93" s="124" t="s">
        <v>277</v>
      </c>
      <c r="Q93" t="s">
        <v>1</v>
      </c>
      <c r="R93" t="b">
        <v>0</v>
      </c>
      <c r="S93" t="s">
        <v>1</v>
      </c>
      <c r="T93" t="b">
        <v>1</v>
      </c>
      <c r="U93" t="b">
        <v>0</v>
      </c>
      <c r="V93" t="s">
        <v>1</v>
      </c>
      <c r="W93" t="s">
        <v>1</v>
      </c>
      <c r="X93" t="b">
        <v>0</v>
      </c>
      <c r="Y93" t="s">
        <v>122</v>
      </c>
      <c r="Z93" s="122">
        <v>999</v>
      </c>
    </row>
    <row r="94" spans="1:26" ht="16.5">
      <c r="A94" s="44" t="s">
        <v>117</v>
      </c>
      <c r="B94" s="122" t="s">
        <v>123</v>
      </c>
      <c r="C94">
        <v>2020</v>
      </c>
      <c r="D94" s="123" t="s">
        <v>124</v>
      </c>
      <c r="E94" s="122">
        <v>3233.02</v>
      </c>
      <c r="F94">
        <v>15</v>
      </c>
      <c r="G94">
        <v>15</v>
      </c>
      <c r="H94">
        <f t="shared" si="4"/>
        <v>3.2330199999999998</v>
      </c>
      <c r="I94">
        <f t="shared" si="5"/>
        <v>1.4999999999999999E-2</v>
      </c>
      <c r="J94">
        <f t="shared" si="6"/>
        <v>1.4999999999999999E-2</v>
      </c>
      <c r="K94" s="122">
        <v>306.51561593918302</v>
      </c>
      <c r="L94" s="122">
        <v>70.343373124883954</v>
      </c>
      <c r="M94" s="122">
        <v>51.396641059204029</v>
      </c>
      <c r="N94" t="b">
        <v>1</v>
      </c>
      <c r="O94">
        <v>1</v>
      </c>
      <c r="P94" s="124" t="s">
        <v>277</v>
      </c>
      <c r="Q94" t="s">
        <v>1</v>
      </c>
      <c r="R94" t="b">
        <v>0</v>
      </c>
      <c r="S94" t="s">
        <v>1</v>
      </c>
      <c r="T94" t="b">
        <v>1</v>
      </c>
      <c r="U94" t="b">
        <v>0</v>
      </c>
      <c r="V94" t="s">
        <v>1</v>
      </c>
      <c r="W94" t="s">
        <v>1</v>
      </c>
      <c r="X94" t="b">
        <v>0</v>
      </c>
      <c r="Y94" t="s">
        <v>122</v>
      </c>
      <c r="Z94" s="122">
        <v>999</v>
      </c>
    </row>
    <row r="95" spans="1:26" ht="16.5">
      <c r="A95" s="44" t="s">
        <v>117</v>
      </c>
      <c r="B95" s="122" t="s">
        <v>123</v>
      </c>
      <c r="C95">
        <v>2020</v>
      </c>
      <c r="D95" s="123" t="s">
        <v>124</v>
      </c>
      <c r="E95" s="122">
        <v>3235.13</v>
      </c>
      <c r="F95">
        <v>15</v>
      </c>
      <c r="G95">
        <v>15</v>
      </c>
      <c r="H95">
        <f t="shared" si="4"/>
        <v>3.2351300000000003</v>
      </c>
      <c r="I95">
        <f t="shared" si="5"/>
        <v>1.4999999999999999E-2</v>
      </c>
      <c r="J95">
        <f t="shared" si="6"/>
        <v>1.4999999999999999E-2</v>
      </c>
      <c r="K95" s="122">
        <v>338.18355501295298</v>
      </c>
      <c r="L95" s="122">
        <v>68.030081290379997</v>
      </c>
      <c r="M95" s="122">
        <v>54.591938458041</v>
      </c>
      <c r="N95" t="b">
        <v>1</v>
      </c>
      <c r="O95">
        <v>1</v>
      </c>
      <c r="P95" s="124" t="s">
        <v>277</v>
      </c>
      <c r="Q95" t="s">
        <v>1</v>
      </c>
      <c r="R95" t="b">
        <v>0</v>
      </c>
      <c r="S95" t="s">
        <v>1</v>
      </c>
      <c r="T95" t="b">
        <v>1</v>
      </c>
      <c r="U95" t="b">
        <v>0</v>
      </c>
      <c r="V95" t="s">
        <v>1</v>
      </c>
      <c r="W95" t="s">
        <v>1</v>
      </c>
      <c r="X95" t="b">
        <v>0</v>
      </c>
      <c r="Y95" t="s">
        <v>122</v>
      </c>
      <c r="Z95" s="122">
        <v>999</v>
      </c>
    </row>
    <row r="96" spans="1:26" ht="16.5">
      <c r="A96" s="44" t="s">
        <v>117</v>
      </c>
      <c r="B96" s="122" t="s">
        <v>123</v>
      </c>
      <c r="C96">
        <v>2020</v>
      </c>
      <c r="D96" s="123" t="s">
        <v>124</v>
      </c>
      <c r="E96" s="122">
        <v>3236.04</v>
      </c>
      <c r="F96">
        <v>15</v>
      </c>
      <c r="G96">
        <v>15</v>
      </c>
      <c r="H96">
        <f t="shared" si="4"/>
        <v>3.23604</v>
      </c>
      <c r="I96">
        <f t="shared" si="5"/>
        <v>1.4999999999999999E-2</v>
      </c>
      <c r="J96">
        <f t="shared" si="6"/>
        <v>1.4999999999999999E-2</v>
      </c>
      <c r="K96" s="122">
        <v>366.18696560479901</v>
      </c>
      <c r="L96" s="122">
        <v>82.254555821650001</v>
      </c>
      <c r="M96" s="122">
        <v>60.067321005417</v>
      </c>
      <c r="N96" t="b">
        <v>1</v>
      </c>
      <c r="O96">
        <v>1</v>
      </c>
      <c r="P96" s="124" t="s">
        <v>277</v>
      </c>
      <c r="Q96" t="s">
        <v>1</v>
      </c>
      <c r="R96" t="b">
        <v>0</v>
      </c>
      <c r="S96" t="s">
        <v>1</v>
      </c>
      <c r="T96" t="b">
        <v>1</v>
      </c>
      <c r="U96" t="b">
        <v>0</v>
      </c>
      <c r="V96" t="s">
        <v>1</v>
      </c>
      <c r="W96" t="s">
        <v>1</v>
      </c>
      <c r="X96" t="b">
        <v>0</v>
      </c>
      <c r="Y96" t="s">
        <v>122</v>
      </c>
      <c r="Z96" s="122">
        <v>999</v>
      </c>
    </row>
    <row r="97" spans="1:26" ht="16.5">
      <c r="A97" s="44" t="s">
        <v>117</v>
      </c>
      <c r="B97" s="122" t="s">
        <v>123</v>
      </c>
      <c r="C97">
        <v>2020</v>
      </c>
      <c r="D97" s="123" t="s">
        <v>124</v>
      </c>
      <c r="E97" s="122">
        <v>3247.82</v>
      </c>
      <c r="F97">
        <v>15</v>
      </c>
      <c r="G97">
        <v>15</v>
      </c>
      <c r="H97">
        <f t="shared" si="4"/>
        <v>3.2478200000000004</v>
      </c>
      <c r="I97">
        <f t="shared" si="5"/>
        <v>1.4999999999999999E-2</v>
      </c>
      <c r="J97">
        <f t="shared" si="6"/>
        <v>1.4999999999999999E-2</v>
      </c>
      <c r="K97" s="122">
        <v>384.48402375945602</v>
      </c>
      <c r="L97" s="122">
        <v>90.513649167835979</v>
      </c>
      <c r="M97" s="122">
        <v>63.11775568514804</v>
      </c>
      <c r="N97" t="b">
        <v>1</v>
      </c>
      <c r="O97">
        <v>1</v>
      </c>
      <c r="P97" s="124" t="s">
        <v>277</v>
      </c>
      <c r="Q97" t="s">
        <v>1</v>
      </c>
      <c r="R97" t="b">
        <v>0</v>
      </c>
      <c r="S97" t="s">
        <v>1</v>
      </c>
      <c r="T97" t="b">
        <v>1</v>
      </c>
      <c r="U97" t="b">
        <v>0</v>
      </c>
      <c r="V97" t="s">
        <v>1</v>
      </c>
      <c r="W97" t="s">
        <v>1</v>
      </c>
      <c r="X97" t="b">
        <v>0</v>
      </c>
      <c r="Y97" t="s">
        <v>122</v>
      </c>
      <c r="Z97" s="122">
        <v>999</v>
      </c>
    </row>
    <row r="98" spans="1:26" ht="16.5">
      <c r="A98" s="44" t="s">
        <v>117</v>
      </c>
      <c r="B98" s="122" t="s">
        <v>123</v>
      </c>
      <c r="C98">
        <v>2020</v>
      </c>
      <c r="D98" s="123" t="s">
        <v>124</v>
      </c>
      <c r="E98" s="122">
        <v>3252.14</v>
      </c>
      <c r="F98">
        <v>15</v>
      </c>
      <c r="G98">
        <v>15</v>
      </c>
      <c r="H98">
        <f t="shared" si="4"/>
        <v>3.2521399999999998</v>
      </c>
      <c r="I98">
        <f t="shared" si="5"/>
        <v>1.4999999999999999E-2</v>
      </c>
      <c r="J98">
        <f t="shared" si="6"/>
        <v>1.4999999999999999E-2</v>
      </c>
      <c r="K98" s="122">
        <v>349.64966966828803</v>
      </c>
      <c r="L98" s="122">
        <v>79.500319504180993</v>
      </c>
      <c r="M98" s="122">
        <v>53.315716957676045</v>
      </c>
      <c r="N98" t="b">
        <v>1</v>
      </c>
      <c r="O98">
        <v>1</v>
      </c>
      <c r="P98" s="124" t="s">
        <v>277</v>
      </c>
      <c r="Q98" t="s">
        <v>1</v>
      </c>
      <c r="R98" t="b">
        <v>0</v>
      </c>
      <c r="S98" t="s">
        <v>1</v>
      </c>
      <c r="T98" t="b">
        <v>1</v>
      </c>
      <c r="U98" t="b">
        <v>0</v>
      </c>
      <c r="V98" t="s">
        <v>1</v>
      </c>
      <c r="W98" t="s">
        <v>1</v>
      </c>
      <c r="X98" t="b">
        <v>0</v>
      </c>
      <c r="Y98" t="s">
        <v>122</v>
      </c>
      <c r="Z98" s="122">
        <v>999</v>
      </c>
    </row>
    <row r="99" spans="1:26" ht="16.5">
      <c r="A99" s="44" t="s">
        <v>117</v>
      </c>
      <c r="B99" s="122" t="s">
        <v>123</v>
      </c>
      <c r="C99">
        <v>2020</v>
      </c>
      <c r="D99" s="123" t="s">
        <v>124</v>
      </c>
      <c r="E99" s="122">
        <v>3254.13</v>
      </c>
      <c r="F99">
        <v>15</v>
      </c>
      <c r="G99">
        <v>15</v>
      </c>
      <c r="H99">
        <f t="shared" si="4"/>
        <v>3.25413</v>
      </c>
      <c r="I99">
        <f t="shared" si="5"/>
        <v>1.4999999999999999E-2</v>
      </c>
      <c r="J99">
        <f t="shared" si="6"/>
        <v>1.4999999999999999E-2</v>
      </c>
      <c r="K99" s="122">
        <v>352.26449145225502</v>
      </c>
      <c r="L99" s="122">
        <v>89.50994198782297</v>
      </c>
      <c r="M99" s="122">
        <v>53.912701974501999</v>
      </c>
      <c r="N99" t="b">
        <v>1</v>
      </c>
      <c r="O99">
        <v>1</v>
      </c>
      <c r="P99" s="124" t="s">
        <v>277</v>
      </c>
      <c r="Q99" t="s">
        <v>1</v>
      </c>
      <c r="R99" t="b">
        <v>0</v>
      </c>
      <c r="S99" t="s">
        <v>1</v>
      </c>
      <c r="T99" t="b">
        <v>1</v>
      </c>
      <c r="U99" t="b">
        <v>0</v>
      </c>
      <c r="V99" t="s">
        <v>1</v>
      </c>
      <c r="W99" t="s">
        <v>1</v>
      </c>
      <c r="X99" t="b">
        <v>0</v>
      </c>
      <c r="Y99" t="s">
        <v>122</v>
      </c>
      <c r="Z99" s="122">
        <v>999</v>
      </c>
    </row>
    <row r="100" spans="1:26" ht="16.5">
      <c r="A100" s="44" t="s">
        <v>117</v>
      </c>
      <c r="B100" s="122" t="s">
        <v>123</v>
      </c>
      <c r="C100">
        <v>2020</v>
      </c>
      <c r="D100" s="123" t="s">
        <v>124</v>
      </c>
      <c r="E100" s="122">
        <v>3260.77</v>
      </c>
      <c r="F100">
        <v>15</v>
      </c>
      <c r="G100">
        <v>15</v>
      </c>
      <c r="H100">
        <f t="shared" si="4"/>
        <v>3.2607699999999999</v>
      </c>
      <c r="I100">
        <f t="shared" si="5"/>
        <v>1.4999999999999999E-2</v>
      </c>
      <c r="J100">
        <f t="shared" si="6"/>
        <v>1.4999999999999999E-2</v>
      </c>
      <c r="K100" s="122">
        <v>366.83987455772501</v>
      </c>
      <c r="L100" s="122">
        <v>98.663052462515964</v>
      </c>
      <c r="M100" s="122">
        <v>61.274744255723022</v>
      </c>
      <c r="N100" t="b">
        <v>1</v>
      </c>
      <c r="O100">
        <v>1</v>
      </c>
      <c r="P100" s="124" t="s">
        <v>277</v>
      </c>
      <c r="Q100" t="s">
        <v>1</v>
      </c>
      <c r="R100" t="b">
        <v>0</v>
      </c>
      <c r="S100" t="s">
        <v>1</v>
      </c>
      <c r="T100" t="b">
        <v>1</v>
      </c>
      <c r="U100" t="b">
        <v>0</v>
      </c>
      <c r="V100" t="s">
        <v>1</v>
      </c>
      <c r="W100" t="s">
        <v>1</v>
      </c>
      <c r="X100" t="b">
        <v>0</v>
      </c>
      <c r="Y100" t="s">
        <v>122</v>
      </c>
      <c r="Z100" s="122">
        <v>999</v>
      </c>
    </row>
    <row r="101" spans="1:26" ht="16.5">
      <c r="A101" s="44" t="s">
        <v>117</v>
      </c>
      <c r="B101" s="122" t="s">
        <v>123</v>
      </c>
      <c r="C101">
        <v>2020</v>
      </c>
      <c r="D101" s="123" t="s">
        <v>124</v>
      </c>
      <c r="E101" s="122">
        <v>3268.07</v>
      </c>
      <c r="F101">
        <v>15</v>
      </c>
      <c r="G101">
        <v>15</v>
      </c>
      <c r="H101">
        <f t="shared" si="4"/>
        <v>3.2680700000000003</v>
      </c>
      <c r="I101">
        <f t="shared" si="5"/>
        <v>1.4999999999999999E-2</v>
      </c>
      <c r="J101">
        <f t="shared" si="6"/>
        <v>1.4999999999999999E-2</v>
      </c>
      <c r="K101" s="122">
        <v>351.08983696478202</v>
      </c>
      <c r="L101" s="122">
        <v>73.85760553907096</v>
      </c>
      <c r="M101" s="122">
        <v>51.593678885459042</v>
      </c>
      <c r="N101" t="b">
        <v>1</v>
      </c>
      <c r="O101">
        <v>1</v>
      </c>
      <c r="P101" s="124" t="s">
        <v>277</v>
      </c>
      <c r="Q101" t="s">
        <v>1</v>
      </c>
      <c r="R101" t="b">
        <v>0</v>
      </c>
      <c r="S101" t="s">
        <v>1</v>
      </c>
      <c r="T101" t="b">
        <v>1</v>
      </c>
      <c r="U101" t="b">
        <v>0</v>
      </c>
      <c r="V101" t="s">
        <v>1</v>
      </c>
      <c r="W101" t="s">
        <v>1</v>
      </c>
      <c r="X101" t="b">
        <v>0</v>
      </c>
      <c r="Y101" t="s">
        <v>122</v>
      </c>
      <c r="Z101" s="122">
        <v>999</v>
      </c>
    </row>
    <row r="102" spans="1:26" ht="16.5">
      <c r="A102" s="44" t="s">
        <v>117</v>
      </c>
      <c r="B102" s="122" t="s">
        <v>123</v>
      </c>
      <c r="C102">
        <v>2020</v>
      </c>
      <c r="D102" s="123" t="s">
        <v>124</v>
      </c>
      <c r="E102" s="122">
        <v>3272.06</v>
      </c>
      <c r="F102">
        <v>15</v>
      </c>
      <c r="G102">
        <v>15</v>
      </c>
      <c r="H102">
        <f t="shared" si="4"/>
        <v>3.2720599999999997</v>
      </c>
      <c r="I102">
        <f t="shared" si="5"/>
        <v>1.4999999999999999E-2</v>
      </c>
      <c r="J102">
        <f t="shared" si="6"/>
        <v>1.4999999999999999E-2</v>
      </c>
      <c r="K102" s="122">
        <v>306.484047851166</v>
      </c>
      <c r="L102" s="122">
        <v>55.456952720648019</v>
      </c>
      <c r="M102" s="122">
        <v>45.640494193923018</v>
      </c>
      <c r="N102" t="b">
        <v>1</v>
      </c>
      <c r="O102">
        <v>1</v>
      </c>
      <c r="P102" s="124" t="s">
        <v>277</v>
      </c>
      <c r="Q102" t="s">
        <v>1</v>
      </c>
      <c r="R102" t="b">
        <v>0</v>
      </c>
      <c r="S102" t="s">
        <v>1</v>
      </c>
      <c r="T102" t="b">
        <v>1</v>
      </c>
      <c r="U102" t="b">
        <v>0</v>
      </c>
      <c r="V102" t="s">
        <v>1</v>
      </c>
      <c r="W102" t="s">
        <v>1</v>
      </c>
      <c r="X102" t="b">
        <v>0</v>
      </c>
      <c r="Y102" t="s">
        <v>122</v>
      </c>
      <c r="Z102" s="122">
        <v>999</v>
      </c>
    </row>
    <row r="103" spans="1:26" ht="16.5">
      <c r="A103" s="44" t="s">
        <v>117</v>
      </c>
      <c r="B103" s="122" t="s">
        <v>123</v>
      </c>
      <c r="C103">
        <v>2020</v>
      </c>
      <c r="D103" s="123" t="s">
        <v>124</v>
      </c>
      <c r="E103" s="122">
        <v>3278.7</v>
      </c>
      <c r="F103">
        <v>15</v>
      </c>
      <c r="G103">
        <v>15</v>
      </c>
      <c r="H103">
        <f t="shared" si="4"/>
        <v>3.2786999999999997</v>
      </c>
      <c r="I103">
        <f t="shared" si="5"/>
        <v>1.4999999999999999E-2</v>
      </c>
      <c r="J103">
        <f t="shared" si="6"/>
        <v>1.4999999999999999E-2</v>
      </c>
      <c r="K103" s="122">
        <v>389.69093278940301</v>
      </c>
      <c r="L103" s="122">
        <v>91.137381593259988</v>
      </c>
      <c r="M103" s="122">
        <v>65.849838059993999</v>
      </c>
      <c r="N103" t="b">
        <v>1</v>
      </c>
      <c r="O103">
        <v>1</v>
      </c>
      <c r="P103" s="124" t="s">
        <v>277</v>
      </c>
      <c r="Q103" t="s">
        <v>1</v>
      </c>
      <c r="R103" t="b">
        <v>0</v>
      </c>
      <c r="S103" t="s">
        <v>1</v>
      </c>
      <c r="T103" t="b">
        <v>1</v>
      </c>
      <c r="U103" t="b">
        <v>0</v>
      </c>
      <c r="V103" t="s">
        <v>1</v>
      </c>
      <c r="W103" t="s">
        <v>1</v>
      </c>
      <c r="X103" t="b">
        <v>0</v>
      </c>
      <c r="Y103" t="s">
        <v>122</v>
      </c>
      <c r="Z103" s="122">
        <v>999</v>
      </c>
    </row>
    <row r="104" spans="1:26" ht="16.5">
      <c r="A104" s="44" t="s">
        <v>117</v>
      </c>
      <c r="B104" s="122" t="s">
        <v>123</v>
      </c>
      <c r="C104">
        <v>2020</v>
      </c>
      <c r="D104" s="123" t="s">
        <v>124</v>
      </c>
      <c r="E104" s="122">
        <v>3286.67</v>
      </c>
      <c r="F104">
        <v>15</v>
      </c>
      <c r="G104">
        <v>15</v>
      </c>
      <c r="H104">
        <f t="shared" si="4"/>
        <v>3.28667</v>
      </c>
      <c r="I104">
        <f t="shared" si="5"/>
        <v>1.4999999999999999E-2</v>
      </c>
      <c r="J104">
        <f t="shared" si="6"/>
        <v>1.4999999999999999E-2</v>
      </c>
      <c r="K104" s="122">
        <v>308.39846933785401</v>
      </c>
      <c r="L104" s="122">
        <v>61.423122258632986</v>
      </c>
      <c r="M104" s="122">
        <v>47.646053674416009</v>
      </c>
      <c r="N104" t="b">
        <v>1</v>
      </c>
      <c r="O104">
        <v>1</v>
      </c>
      <c r="P104" s="124" t="s">
        <v>277</v>
      </c>
      <c r="Q104" t="s">
        <v>1</v>
      </c>
      <c r="R104" t="b">
        <v>0</v>
      </c>
      <c r="S104" t="s">
        <v>1</v>
      </c>
      <c r="T104" t="b">
        <v>1</v>
      </c>
      <c r="U104" t="b">
        <v>0</v>
      </c>
      <c r="V104" t="s">
        <v>1</v>
      </c>
      <c r="W104" t="s">
        <v>1</v>
      </c>
      <c r="X104" t="b">
        <v>0</v>
      </c>
      <c r="Y104" t="s">
        <v>122</v>
      </c>
      <c r="Z104" s="122">
        <v>999</v>
      </c>
    </row>
    <row r="105" spans="1:26" ht="16.5">
      <c r="A105" s="44" t="s">
        <v>117</v>
      </c>
      <c r="B105" s="122" t="s">
        <v>123</v>
      </c>
      <c r="C105">
        <v>2020</v>
      </c>
      <c r="D105" s="123" t="s">
        <v>124</v>
      </c>
      <c r="E105" s="122">
        <v>3290.24</v>
      </c>
      <c r="F105">
        <v>15</v>
      </c>
      <c r="G105">
        <v>15</v>
      </c>
      <c r="H105">
        <f t="shared" si="4"/>
        <v>3.2902399999999998</v>
      </c>
      <c r="I105">
        <f t="shared" si="5"/>
        <v>1.4999999999999999E-2</v>
      </c>
      <c r="J105">
        <f t="shared" si="6"/>
        <v>1.4999999999999999E-2</v>
      </c>
      <c r="K105" s="122">
        <v>354.00352854107899</v>
      </c>
      <c r="L105" s="122">
        <v>88.134161084990012</v>
      </c>
      <c r="M105" s="122">
        <v>60.849228639462979</v>
      </c>
      <c r="N105" t="b">
        <v>1</v>
      </c>
      <c r="O105">
        <v>1</v>
      </c>
      <c r="P105" s="124" t="s">
        <v>277</v>
      </c>
      <c r="Q105" t="s">
        <v>1</v>
      </c>
      <c r="R105" t="b">
        <v>0</v>
      </c>
      <c r="S105" t="s">
        <v>1</v>
      </c>
      <c r="T105" t="b">
        <v>1</v>
      </c>
      <c r="U105" t="b">
        <v>0</v>
      </c>
      <c r="V105" t="s">
        <v>1</v>
      </c>
      <c r="W105" t="s">
        <v>1</v>
      </c>
      <c r="X105" t="b">
        <v>0</v>
      </c>
      <c r="Y105" t="s">
        <v>122</v>
      </c>
      <c r="Z105" s="122">
        <v>999</v>
      </c>
    </row>
    <row r="106" spans="1:26" ht="16.5">
      <c r="A106" s="44" t="s">
        <v>117</v>
      </c>
      <c r="B106" s="122" t="s">
        <v>123</v>
      </c>
      <c r="C106">
        <v>2020</v>
      </c>
      <c r="D106" s="123" t="s">
        <v>124</v>
      </c>
      <c r="E106" s="122">
        <v>3293.11</v>
      </c>
      <c r="F106">
        <v>15</v>
      </c>
      <c r="G106">
        <v>15</v>
      </c>
      <c r="H106">
        <f t="shared" si="4"/>
        <v>3.29311</v>
      </c>
      <c r="I106">
        <f t="shared" si="5"/>
        <v>1.4999999999999999E-2</v>
      </c>
      <c r="J106">
        <f t="shared" si="6"/>
        <v>1.4999999999999999E-2</v>
      </c>
      <c r="K106" s="122">
        <v>301.00117680132598</v>
      </c>
      <c r="L106" s="122">
        <v>61.568963066399021</v>
      </c>
      <c r="M106" s="122">
        <v>42.974759050356965</v>
      </c>
      <c r="N106" t="b">
        <v>1</v>
      </c>
      <c r="O106">
        <v>1</v>
      </c>
      <c r="P106" s="124" t="s">
        <v>277</v>
      </c>
      <c r="Q106" t="s">
        <v>1</v>
      </c>
      <c r="R106" t="b">
        <v>0</v>
      </c>
      <c r="S106" t="s">
        <v>1</v>
      </c>
      <c r="T106" t="b">
        <v>1</v>
      </c>
      <c r="U106" t="b">
        <v>0</v>
      </c>
      <c r="V106" t="s">
        <v>1</v>
      </c>
      <c r="W106" t="s">
        <v>1</v>
      </c>
      <c r="X106" t="b">
        <v>0</v>
      </c>
      <c r="Y106" t="s">
        <v>122</v>
      </c>
      <c r="Z106" s="122">
        <v>999</v>
      </c>
    </row>
    <row r="107" spans="1:26" ht="16.5">
      <c r="A107" s="44" t="s">
        <v>117</v>
      </c>
      <c r="B107" s="122" t="s">
        <v>123</v>
      </c>
      <c r="C107">
        <v>2020</v>
      </c>
      <c r="D107" s="123" t="s">
        <v>124</v>
      </c>
      <c r="E107" s="122">
        <v>3296.43</v>
      </c>
      <c r="F107">
        <v>15</v>
      </c>
      <c r="G107">
        <v>15</v>
      </c>
      <c r="H107">
        <f t="shared" si="4"/>
        <v>3.29643</v>
      </c>
      <c r="I107">
        <f t="shared" si="5"/>
        <v>1.4999999999999999E-2</v>
      </c>
      <c r="J107">
        <f t="shared" si="6"/>
        <v>1.4999999999999999E-2</v>
      </c>
      <c r="K107" s="122">
        <v>387.35904436225002</v>
      </c>
      <c r="L107" s="122">
        <v>93.142583668354007</v>
      </c>
      <c r="M107" s="122">
        <v>62.929234996622995</v>
      </c>
      <c r="N107" t="b">
        <v>1</v>
      </c>
      <c r="O107">
        <v>1</v>
      </c>
      <c r="P107" s="124" t="s">
        <v>277</v>
      </c>
      <c r="Q107" t="s">
        <v>1</v>
      </c>
      <c r="R107" t="b">
        <v>0</v>
      </c>
      <c r="S107" t="s">
        <v>1</v>
      </c>
      <c r="T107" t="b">
        <v>1</v>
      </c>
      <c r="U107" t="b">
        <v>0</v>
      </c>
      <c r="V107" t="s">
        <v>1</v>
      </c>
      <c r="W107" t="s">
        <v>1</v>
      </c>
      <c r="X107" t="b">
        <v>0</v>
      </c>
      <c r="Y107" t="s">
        <v>122</v>
      </c>
      <c r="Z107" s="122">
        <v>999</v>
      </c>
    </row>
    <row r="108" spans="1:26" ht="16.5">
      <c r="A108" s="44" t="s">
        <v>117</v>
      </c>
      <c r="B108" s="122" t="s">
        <v>123</v>
      </c>
      <c r="C108">
        <v>2020</v>
      </c>
      <c r="D108" s="123" t="s">
        <v>124</v>
      </c>
      <c r="E108" s="122">
        <v>3299.45</v>
      </c>
      <c r="F108">
        <v>15</v>
      </c>
      <c r="G108">
        <v>15</v>
      </c>
      <c r="H108">
        <f t="shared" si="4"/>
        <v>3.2994499999999998</v>
      </c>
      <c r="I108">
        <f t="shared" si="5"/>
        <v>1.4999999999999999E-2</v>
      </c>
      <c r="J108">
        <f t="shared" si="6"/>
        <v>1.4999999999999999E-2</v>
      </c>
      <c r="K108" s="122">
        <v>379.75400312718602</v>
      </c>
      <c r="L108" s="122">
        <v>79.696077671571004</v>
      </c>
      <c r="M108" s="122">
        <v>66.537289230606007</v>
      </c>
      <c r="N108" t="b">
        <v>1</v>
      </c>
      <c r="O108">
        <v>1</v>
      </c>
      <c r="P108" s="124" t="s">
        <v>277</v>
      </c>
      <c r="Q108" t="s">
        <v>1</v>
      </c>
      <c r="R108" t="b">
        <v>0</v>
      </c>
      <c r="S108" t="s">
        <v>1</v>
      </c>
      <c r="T108" t="b">
        <v>1</v>
      </c>
      <c r="U108" t="b">
        <v>0</v>
      </c>
      <c r="V108" t="s">
        <v>1</v>
      </c>
      <c r="W108" t="s">
        <v>1</v>
      </c>
      <c r="X108" t="b">
        <v>0</v>
      </c>
      <c r="Y108" t="s">
        <v>122</v>
      </c>
      <c r="Z108" s="122">
        <v>999</v>
      </c>
    </row>
    <row r="109" spans="1:26" ht="16.5">
      <c r="A109" s="44" t="s">
        <v>117</v>
      </c>
      <c r="B109" s="122" t="s">
        <v>123</v>
      </c>
      <c r="C109">
        <v>2020</v>
      </c>
      <c r="D109" s="123" t="s">
        <v>124</v>
      </c>
      <c r="E109" s="122">
        <v>3302.61</v>
      </c>
      <c r="F109">
        <v>15</v>
      </c>
      <c r="G109">
        <v>15</v>
      </c>
      <c r="H109">
        <f t="shared" si="4"/>
        <v>3.30261</v>
      </c>
      <c r="I109">
        <f t="shared" si="5"/>
        <v>1.4999999999999999E-2</v>
      </c>
      <c r="J109">
        <f t="shared" si="6"/>
        <v>1.4999999999999999E-2</v>
      </c>
      <c r="K109" s="122">
        <v>458.93880691296903</v>
      </c>
      <c r="L109" s="122">
        <v>112.83298684196296</v>
      </c>
      <c r="M109" s="122">
        <v>80.536071174144013</v>
      </c>
      <c r="N109" t="b">
        <v>1</v>
      </c>
      <c r="O109">
        <v>1</v>
      </c>
      <c r="P109" s="124" t="s">
        <v>277</v>
      </c>
      <c r="Q109" t="s">
        <v>1</v>
      </c>
      <c r="R109" t="b">
        <v>0</v>
      </c>
      <c r="S109" t="s">
        <v>1</v>
      </c>
      <c r="T109" t="b">
        <v>1</v>
      </c>
      <c r="U109" t="b">
        <v>0</v>
      </c>
      <c r="V109" t="s">
        <v>1</v>
      </c>
      <c r="W109" t="s">
        <v>1</v>
      </c>
      <c r="X109" t="b">
        <v>0</v>
      </c>
      <c r="Y109" t="s">
        <v>122</v>
      </c>
      <c r="Z109" s="122">
        <v>999</v>
      </c>
    </row>
    <row r="110" spans="1:26" ht="16.5">
      <c r="A110" s="44" t="s">
        <v>117</v>
      </c>
      <c r="B110" s="122" t="s">
        <v>123</v>
      </c>
      <c r="C110">
        <v>2020</v>
      </c>
      <c r="D110" s="123" t="s">
        <v>124</v>
      </c>
      <c r="E110" s="122">
        <v>3304.12</v>
      </c>
      <c r="F110">
        <v>15</v>
      </c>
      <c r="G110">
        <v>15</v>
      </c>
      <c r="H110">
        <f t="shared" si="4"/>
        <v>3.3041199999999997</v>
      </c>
      <c r="I110">
        <f t="shared" si="5"/>
        <v>1.4999999999999999E-2</v>
      </c>
      <c r="J110">
        <f t="shared" si="6"/>
        <v>1.4999999999999999E-2</v>
      </c>
      <c r="K110" s="122">
        <v>415.34420802966298</v>
      </c>
      <c r="L110" s="122">
        <v>91.776681536312992</v>
      </c>
      <c r="M110" s="122">
        <v>69.086977120973984</v>
      </c>
      <c r="N110" t="b">
        <v>1</v>
      </c>
      <c r="O110">
        <v>1</v>
      </c>
      <c r="P110" s="124" t="s">
        <v>277</v>
      </c>
      <c r="Q110" t="s">
        <v>1</v>
      </c>
      <c r="R110" t="b">
        <v>0</v>
      </c>
      <c r="S110" t="s">
        <v>1</v>
      </c>
      <c r="T110" t="b">
        <v>1</v>
      </c>
      <c r="U110" t="b">
        <v>0</v>
      </c>
      <c r="V110" t="s">
        <v>1</v>
      </c>
      <c r="W110" t="s">
        <v>1</v>
      </c>
      <c r="X110" t="b">
        <v>0</v>
      </c>
      <c r="Y110" t="s">
        <v>122</v>
      </c>
      <c r="Z110" s="122">
        <v>999</v>
      </c>
    </row>
    <row r="111" spans="1:26" ht="16.5">
      <c r="A111" s="44" t="s">
        <v>117</v>
      </c>
      <c r="B111" s="122" t="s">
        <v>123</v>
      </c>
      <c r="C111">
        <v>2020</v>
      </c>
      <c r="D111" s="123" t="s">
        <v>124</v>
      </c>
      <c r="E111" s="122">
        <v>3310.76</v>
      </c>
      <c r="F111">
        <v>15</v>
      </c>
      <c r="G111">
        <v>15</v>
      </c>
      <c r="H111">
        <f t="shared" si="4"/>
        <v>3.3107600000000001</v>
      </c>
      <c r="I111">
        <f t="shared" si="5"/>
        <v>1.4999999999999999E-2</v>
      </c>
      <c r="J111">
        <f t="shared" si="6"/>
        <v>1.4999999999999999E-2</v>
      </c>
      <c r="K111" s="122">
        <v>400.56972586369301</v>
      </c>
      <c r="L111" s="122">
        <v>93.792387899853964</v>
      </c>
      <c r="M111" s="122">
        <v>65.156908316214015</v>
      </c>
      <c r="N111" t="b">
        <v>1</v>
      </c>
      <c r="O111">
        <v>1</v>
      </c>
      <c r="P111" s="124" t="s">
        <v>277</v>
      </c>
      <c r="Q111" t="s">
        <v>1</v>
      </c>
      <c r="R111" t="b">
        <v>0</v>
      </c>
      <c r="S111" t="s">
        <v>1</v>
      </c>
      <c r="T111" t="b">
        <v>1</v>
      </c>
      <c r="U111" t="b">
        <v>0</v>
      </c>
      <c r="V111" t="s">
        <v>1</v>
      </c>
      <c r="W111" t="s">
        <v>1</v>
      </c>
      <c r="X111" t="b">
        <v>0</v>
      </c>
      <c r="Y111" t="s">
        <v>122</v>
      </c>
      <c r="Z111" s="122">
        <v>999</v>
      </c>
    </row>
    <row r="112" spans="1:26" ht="16.5">
      <c r="A112" s="44" t="s">
        <v>117</v>
      </c>
      <c r="B112" s="122" t="s">
        <v>123</v>
      </c>
      <c r="C112">
        <v>2020</v>
      </c>
      <c r="D112" s="123" t="s">
        <v>124</v>
      </c>
      <c r="E112" s="122">
        <v>3314.6</v>
      </c>
      <c r="F112">
        <v>15</v>
      </c>
      <c r="G112">
        <v>15</v>
      </c>
      <c r="H112">
        <f t="shared" si="4"/>
        <v>3.3146</v>
      </c>
      <c r="I112">
        <f t="shared" si="5"/>
        <v>1.4999999999999999E-2</v>
      </c>
      <c r="J112">
        <f t="shared" si="6"/>
        <v>1.4999999999999999E-2</v>
      </c>
      <c r="K112" s="122">
        <v>421.77937236512702</v>
      </c>
      <c r="L112" s="122">
        <v>89.190091986424989</v>
      </c>
      <c r="M112" s="122">
        <v>75.571601614130998</v>
      </c>
      <c r="N112" t="b">
        <v>1</v>
      </c>
      <c r="O112">
        <v>1</v>
      </c>
      <c r="P112" s="124" t="s">
        <v>277</v>
      </c>
      <c r="Q112" t="s">
        <v>1</v>
      </c>
      <c r="R112" t="b">
        <v>0</v>
      </c>
      <c r="S112" t="s">
        <v>1</v>
      </c>
      <c r="T112" t="b">
        <v>1</v>
      </c>
      <c r="U112" t="b">
        <v>0</v>
      </c>
      <c r="V112" t="s">
        <v>1</v>
      </c>
      <c r="W112" t="s">
        <v>1</v>
      </c>
      <c r="X112" t="b">
        <v>0</v>
      </c>
      <c r="Y112" t="s">
        <v>122</v>
      </c>
      <c r="Z112" s="122">
        <v>999</v>
      </c>
    </row>
    <row r="113" spans="1:26" ht="16.5">
      <c r="A113" s="44" t="s">
        <v>117</v>
      </c>
      <c r="B113" s="122" t="s">
        <v>123</v>
      </c>
      <c r="C113">
        <v>2020</v>
      </c>
      <c r="D113" s="123" t="s">
        <v>124</v>
      </c>
      <c r="E113" s="122">
        <v>3317.52</v>
      </c>
      <c r="F113">
        <v>15</v>
      </c>
      <c r="G113">
        <v>15</v>
      </c>
      <c r="H113">
        <f t="shared" si="4"/>
        <v>3.31752</v>
      </c>
      <c r="I113">
        <f t="shared" si="5"/>
        <v>1.4999999999999999E-2</v>
      </c>
      <c r="J113">
        <f t="shared" si="6"/>
        <v>1.4999999999999999E-2</v>
      </c>
      <c r="K113" s="122">
        <v>323.98843335272198</v>
      </c>
      <c r="L113" s="122">
        <v>67.820565445023021</v>
      </c>
      <c r="M113" s="122">
        <v>51.879863464356959</v>
      </c>
      <c r="N113" t="b">
        <v>1</v>
      </c>
      <c r="O113">
        <v>1</v>
      </c>
      <c r="P113" s="124" t="s">
        <v>277</v>
      </c>
      <c r="Q113" t="s">
        <v>1</v>
      </c>
      <c r="R113" t="b">
        <v>0</v>
      </c>
      <c r="S113" t="s">
        <v>1</v>
      </c>
      <c r="T113" t="b">
        <v>1</v>
      </c>
      <c r="U113" t="b">
        <v>0</v>
      </c>
      <c r="V113" t="s">
        <v>1</v>
      </c>
      <c r="W113" t="s">
        <v>1</v>
      </c>
      <c r="X113" t="b">
        <v>0</v>
      </c>
      <c r="Y113" t="s">
        <v>122</v>
      </c>
      <c r="Z113" s="122">
        <v>999</v>
      </c>
    </row>
    <row r="114" spans="1:26" ht="16.5">
      <c r="A114" s="44" t="s">
        <v>117</v>
      </c>
      <c r="B114" s="122" t="s">
        <v>123</v>
      </c>
      <c r="C114">
        <v>2020</v>
      </c>
      <c r="D114" s="123" t="s">
        <v>124</v>
      </c>
      <c r="E114" s="122">
        <v>3320.3</v>
      </c>
      <c r="F114">
        <v>15</v>
      </c>
      <c r="G114">
        <v>15</v>
      </c>
      <c r="H114">
        <f t="shared" si="4"/>
        <v>3.3203</v>
      </c>
      <c r="I114">
        <f t="shared" si="5"/>
        <v>1.4999999999999999E-2</v>
      </c>
      <c r="J114">
        <f t="shared" si="6"/>
        <v>1.4999999999999999E-2</v>
      </c>
      <c r="K114" s="122">
        <v>368.66099434239999</v>
      </c>
      <c r="L114" s="122">
        <v>71.697422408748025</v>
      </c>
      <c r="M114" s="122">
        <v>52.972088256035988</v>
      </c>
      <c r="N114" t="b">
        <v>1</v>
      </c>
      <c r="O114">
        <v>1</v>
      </c>
      <c r="P114" s="124" t="s">
        <v>277</v>
      </c>
      <c r="Q114" t="s">
        <v>1</v>
      </c>
      <c r="R114" t="b">
        <v>0</v>
      </c>
      <c r="S114" t="s">
        <v>1</v>
      </c>
      <c r="T114" t="b">
        <v>1</v>
      </c>
      <c r="U114" t="b">
        <v>0</v>
      </c>
      <c r="V114" t="s">
        <v>1</v>
      </c>
      <c r="W114" t="s">
        <v>1</v>
      </c>
      <c r="X114" t="b">
        <v>0</v>
      </c>
      <c r="Y114" t="s">
        <v>122</v>
      </c>
      <c r="Z114" s="122">
        <v>999</v>
      </c>
    </row>
    <row r="115" spans="1:26" ht="16.5">
      <c r="A115" s="44" t="s">
        <v>117</v>
      </c>
      <c r="B115" s="122" t="s">
        <v>123</v>
      </c>
      <c r="C115">
        <v>2020</v>
      </c>
      <c r="D115" s="123" t="s">
        <v>124</v>
      </c>
      <c r="E115" s="122">
        <v>3323.22</v>
      </c>
      <c r="F115">
        <v>15</v>
      </c>
      <c r="G115">
        <v>15</v>
      </c>
      <c r="H115">
        <f t="shared" si="4"/>
        <v>3.3232199999999996</v>
      </c>
      <c r="I115">
        <f t="shared" si="5"/>
        <v>1.4999999999999999E-2</v>
      </c>
      <c r="J115">
        <f t="shared" si="6"/>
        <v>1.4999999999999999E-2</v>
      </c>
      <c r="K115" s="122">
        <v>293.809290869775</v>
      </c>
      <c r="L115" s="122">
        <v>67.121437796628982</v>
      </c>
      <c r="M115" s="122">
        <v>41.989138454504996</v>
      </c>
      <c r="N115" t="b">
        <v>1</v>
      </c>
      <c r="O115">
        <v>1</v>
      </c>
      <c r="P115" s="124" t="s">
        <v>277</v>
      </c>
      <c r="Q115" t="s">
        <v>1</v>
      </c>
      <c r="R115" t="b">
        <v>0</v>
      </c>
      <c r="S115" t="s">
        <v>1</v>
      </c>
      <c r="T115" t="b">
        <v>1</v>
      </c>
      <c r="U115" t="b">
        <v>0</v>
      </c>
      <c r="V115" t="s">
        <v>1</v>
      </c>
      <c r="W115" t="s">
        <v>1</v>
      </c>
      <c r="X115" t="b">
        <v>0</v>
      </c>
      <c r="Y115" t="s">
        <v>122</v>
      </c>
      <c r="Z115" s="122">
        <v>999</v>
      </c>
    </row>
    <row r="116" spans="1:26" ht="16.5">
      <c r="A116" s="44" t="s">
        <v>117</v>
      </c>
      <c r="B116" s="122" t="s">
        <v>123</v>
      </c>
      <c r="C116">
        <v>2020</v>
      </c>
      <c r="D116" s="123" t="s">
        <v>124</v>
      </c>
      <c r="E116" s="122">
        <v>3326.14</v>
      </c>
      <c r="F116">
        <v>15</v>
      </c>
      <c r="G116">
        <v>15</v>
      </c>
      <c r="H116">
        <f t="shared" si="4"/>
        <v>3.3261399999999997</v>
      </c>
      <c r="I116">
        <f t="shared" si="5"/>
        <v>1.4999999999999999E-2</v>
      </c>
      <c r="J116">
        <f t="shared" si="6"/>
        <v>1.4999999999999999E-2</v>
      </c>
      <c r="K116" s="122">
        <v>413.92429921322702</v>
      </c>
      <c r="L116" s="122">
        <v>101.94000099832493</v>
      </c>
      <c r="M116" s="122">
        <v>61.838686500859012</v>
      </c>
      <c r="N116" t="b">
        <v>1</v>
      </c>
      <c r="O116">
        <v>1</v>
      </c>
      <c r="P116" s="124" t="s">
        <v>277</v>
      </c>
      <c r="Q116" t="s">
        <v>1</v>
      </c>
      <c r="R116" t="b">
        <v>0</v>
      </c>
      <c r="S116" t="s">
        <v>1</v>
      </c>
      <c r="T116" t="b">
        <v>1</v>
      </c>
      <c r="U116" t="b">
        <v>0</v>
      </c>
      <c r="V116" t="s">
        <v>1</v>
      </c>
      <c r="W116" t="s">
        <v>1</v>
      </c>
      <c r="X116" t="b">
        <v>0</v>
      </c>
      <c r="Y116" t="s">
        <v>122</v>
      </c>
      <c r="Z116" s="122">
        <v>999</v>
      </c>
    </row>
    <row r="117" spans="1:26" ht="16.5">
      <c r="A117" s="44" t="s">
        <v>117</v>
      </c>
      <c r="B117" s="122" t="s">
        <v>123</v>
      </c>
      <c r="C117">
        <v>2020</v>
      </c>
      <c r="D117" s="123" t="s">
        <v>124</v>
      </c>
      <c r="E117" s="122">
        <v>3329.2</v>
      </c>
      <c r="F117">
        <v>15</v>
      </c>
      <c r="G117">
        <v>15</v>
      </c>
      <c r="H117">
        <f t="shared" si="4"/>
        <v>3.3291999999999997</v>
      </c>
      <c r="I117">
        <f t="shared" si="5"/>
        <v>1.4999999999999999E-2</v>
      </c>
      <c r="J117">
        <f t="shared" si="6"/>
        <v>1.4999999999999999E-2</v>
      </c>
      <c r="K117" s="122">
        <v>327.85495602578499</v>
      </c>
      <c r="L117" s="122">
        <v>71.72813036482404</v>
      </c>
      <c r="M117" s="122">
        <v>52.028261158249961</v>
      </c>
      <c r="N117" t="b">
        <v>1</v>
      </c>
      <c r="O117">
        <v>1</v>
      </c>
      <c r="P117" s="124" t="s">
        <v>277</v>
      </c>
      <c r="Q117" t="s">
        <v>1</v>
      </c>
      <c r="R117" t="b">
        <v>0</v>
      </c>
      <c r="S117" t="s">
        <v>1</v>
      </c>
      <c r="T117" t="b">
        <v>1</v>
      </c>
      <c r="U117" t="b">
        <v>0</v>
      </c>
      <c r="V117" t="s">
        <v>1</v>
      </c>
      <c r="W117" t="s">
        <v>1</v>
      </c>
      <c r="X117" t="b">
        <v>0</v>
      </c>
      <c r="Y117" t="s">
        <v>122</v>
      </c>
      <c r="Z117" s="122">
        <v>999</v>
      </c>
    </row>
    <row r="118" spans="1:26" ht="16.5">
      <c r="A118" s="44" t="s">
        <v>117</v>
      </c>
      <c r="B118" s="122" t="s">
        <v>123</v>
      </c>
      <c r="C118">
        <v>2020</v>
      </c>
      <c r="D118" s="123" t="s">
        <v>124</v>
      </c>
      <c r="E118" s="122">
        <v>3332.13</v>
      </c>
      <c r="F118">
        <v>15</v>
      </c>
      <c r="G118">
        <v>15</v>
      </c>
      <c r="H118">
        <f t="shared" si="4"/>
        <v>3.3321300000000003</v>
      </c>
      <c r="I118">
        <f t="shared" si="5"/>
        <v>1.4999999999999999E-2</v>
      </c>
      <c r="J118">
        <f t="shared" si="6"/>
        <v>1.4999999999999999E-2</v>
      </c>
      <c r="K118" s="122">
        <v>315.76328706531098</v>
      </c>
      <c r="L118" s="122">
        <v>65.326458399465025</v>
      </c>
      <c r="M118" s="122">
        <v>51.183689121155965</v>
      </c>
      <c r="N118" t="b">
        <v>1</v>
      </c>
      <c r="O118">
        <v>1</v>
      </c>
      <c r="P118" s="124" t="s">
        <v>277</v>
      </c>
      <c r="Q118" t="s">
        <v>1</v>
      </c>
      <c r="R118" t="b">
        <v>0</v>
      </c>
      <c r="S118" t="s">
        <v>1</v>
      </c>
      <c r="T118" t="b">
        <v>1</v>
      </c>
      <c r="U118" t="b">
        <v>0</v>
      </c>
      <c r="V118" t="s">
        <v>1</v>
      </c>
      <c r="W118" t="s">
        <v>1</v>
      </c>
      <c r="X118" t="b">
        <v>0</v>
      </c>
      <c r="Y118" t="s">
        <v>122</v>
      </c>
      <c r="Z118" s="122">
        <v>999</v>
      </c>
    </row>
    <row r="119" spans="1:26" ht="16.5">
      <c r="A119" s="125" t="s">
        <v>117</v>
      </c>
      <c r="B119" s="122" t="s">
        <v>123</v>
      </c>
      <c r="C119">
        <v>2020</v>
      </c>
      <c r="D119" s="123" t="s">
        <v>124</v>
      </c>
      <c r="E119" s="126">
        <v>2019.288</v>
      </c>
      <c r="F119" s="127">
        <v>6</v>
      </c>
      <c r="G119" s="127">
        <v>6</v>
      </c>
      <c r="H119">
        <f t="shared" si="4"/>
        <v>2.019288</v>
      </c>
      <c r="I119">
        <f t="shared" si="5"/>
        <v>6.0000000000000001E-3</v>
      </c>
      <c r="J119">
        <f t="shared" si="6"/>
        <v>6.0000000000000001E-3</v>
      </c>
      <c r="K119" s="126">
        <v>347.528827987581</v>
      </c>
      <c r="L119" s="126">
        <v>64.307873447787983</v>
      </c>
      <c r="M119" s="126">
        <v>46.197295097204005</v>
      </c>
      <c r="N119" t="b">
        <v>1</v>
      </c>
      <c r="O119">
        <v>1</v>
      </c>
      <c r="P119" s="124" t="s">
        <v>277</v>
      </c>
      <c r="Q119" t="s">
        <v>1</v>
      </c>
      <c r="R119" t="b">
        <v>0</v>
      </c>
      <c r="S119" t="s">
        <v>1</v>
      </c>
      <c r="T119" t="b">
        <v>1</v>
      </c>
      <c r="U119" t="b">
        <v>0</v>
      </c>
      <c r="V119" t="s">
        <v>1</v>
      </c>
      <c r="W119" t="s">
        <v>1</v>
      </c>
      <c r="X119" t="b">
        <v>0</v>
      </c>
      <c r="Y119" t="s">
        <v>122</v>
      </c>
      <c r="Z119" s="126">
        <v>999</v>
      </c>
    </row>
    <row r="120" spans="1:26" ht="16.5">
      <c r="A120" s="44" t="s">
        <v>117</v>
      </c>
      <c r="B120" s="122" t="s">
        <v>123</v>
      </c>
      <c r="C120">
        <v>2020</v>
      </c>
      <c r="D120" s="123" t="s">
        <v>124</v>
      </c>
      <c r="E120" s="122">
        <v>2941.223</v>
      </c>
      <c r="F120">
        <v>6</v>
      </c>
      <c r="G120">
        <v>6</v>
      </c>
      <c r="H120">
        <f t="shared" si="4"/>
        <v>2.9412229999999999</v>
      </c>
      <c r="I120">
        <f t="shared" si="5"/>
        <v>6.0000000000000001E-3</v>
      </c>
      <c r="J120">
        <f t="shared" si="6"/>
        <v>6.0000000000000001E-3</v>
      </c>
      <c r="K120" s="122">
        <v>321.93693562422101</v>
      </c>
      <c r="L120" s="122">
        <v>60.943984366231007</v>
      </c>
      <c r="M120" s="122">
        <v>41.401798734996021</v>
      </c>
      <c r="N120" t="b">
        <v>1</v>
      </c>
      <c r="O120">
        <v>1</v>
      </c>
      <c r="P120" s="124" t="s">
        <v>277</v>
      </c>
      <c r="Q120" t="s">
        <v>1</v>
      </c>
      <c r="R120" t="b">
        <v>0</v>
      </c>
      <c r="S120" t="s">
        <v>1</v>
      </c>
      <c r="T120" t="b">
        <v>1</v>
      </c>
      <c r="U120" t="b">
        <v>0</v>
      </c>
      <c r="V120" t="s">
        <v>1</v>
      </c>
      <c r="W120" t="s">
        <v>1</v>
      </c>
      <c r="X120" t="b">
        <v>0</v>
      </c>
      <c r="Y120" t="s">
        <v>122</v>
      </c>
      <c r="Z120" s="122">
        <v>999</v>
      </c>
    </row>
    <row r="121" spans="1:26" ht="16.5">
      <c r="A121" s="44" t="s">
        <v>117</v>
      </c>
      <c r="B121" s="122" t="s">
        <v>123</v>
      </c>
      <c r="C121">
        <v>2020</v>
      </c>
      <c r="D121" s="123" t="s">
        <v>124</v>
      </c>
      <c r="E121" s="122">
        <v>3180.879089</v>
      </c>
      <c r="F121">
        <v>15</v>
      </c>
      <c r="G121">
        <v>15</v>
      </c>
      <c r="H121">
        <f t="shared" si="4"/>
        <v>3.1808790889999998</v>
      </c>
      <c r="I121">
        <f t="shared" si="5"/>
        <v>1.4999999999999999E-2</v>
      </c>
      <c r="J121">
        <f t="shared" si="6"/>
        <v>1.4999999999999999E-2</v>
      </c>
      <c r="K121" s="122">
        <v>270.32795868088499</v>
      </c>
      <c r="L121" s="122">
        <v>43.826389441913022</v>
      </c>
      <c r="M121" s="122">
        <v>32.563843941306004</v>
      </c>
      <c r="N121" t="b">
        <v>1</v>
      </c>
      <c r="O121">
        <v>1</v>
      </c>
      <c r="P121" s="124" t="s">
        <v>277</v>
      </c>
      <c r="Q121" t="s">
        <v>1</v>
      </c>
      <c r="R121" t="b">
        <v>0</v>
      </c>
      <c r="S121" t="s">
        <v>1</v>
      </c>
      <c r="T121" t="b">
        <v>1</v>
      </c>
      <c r="U121" t="b">
        <v>0</v>
      </c>
      <c r="V121" t="s">
        <v>1</v>
      </c>
      <c r="W121" t="s">
        <v>1</v>
      </c>
      <c r="X121" t="b">
        <v>0</v>
      </c>
      <c r="Y121" t="s">
        <v>122</v>
      </c>
      <c r="Z121" s="122">
        <v>999</v>
      </c>
    </row>
    <row r="122" spans="1:26" ht="16.5">
      <c r="A122" s="44" t="s">
        <v>117</v>
      </c>
      <c r="B122" s="122" t="s">
        <v>123</v>
      </c>
      <c r="C122">
        <v>2020</v>
      </c>
      <c r="D122" s="123" t="s">
        <v>124</v>
      </c>
      <c r="E122" s="122">
        <v>3204.404</v>
      </c>
      <c r="F122">
        <v>15</v>
      </c>
      <c r="G122">
        <v>15</v>
      </c>
      <c r="H122">
        <f t="shared" si="4"/>
        <v>3.2044039999999998</v>
      </c>
      <c r="I122">
        <f t="shared" si="5"/>
        <v>1.4999999999999999E-2</v>
      </c>
      <c r="J122">
        <f t="shared" si="6"/>
        <v>1.4999999999999999E-2</v>
      </c>
      <c r="K122" s="122">
        <v>338.29598660566501</v>
      </c>
      <c r="L122" s="122">
        <v>62.005000094007983</v>
      </c>
      <c r="M122" s="122">
        <v>45.761653913527027</v>
      </c>
      <c r="N122" t="b">
        <v>1</v>
      </c>
      <c r="O122">
        <v>1</v>
      </c>
      <c r="P122" s="124" t="s">
        <v>277</v>
      </c>
      <c r="Q122" t="s">
        <v>1</v>
      </c>
      <c r="R122" t="b">
        <v>0</v>
      </c>
      <c r="S122" t="s">
        <v>1</v>
      </c>
      <c r="T122" t="b">
        <v>1</v>
      </c>
      <c r="U122" t="b">
        <v>0</v>
      </c>
      <c r="V122" t="s">
        <v>1</v>
      </c>
      <c r="W122" t="s">
        <v>1</v>
      </c>
      <c r="X122" t="b">
        <v>0</v>
      </c>
      <c r="Y122" t="s">
        <v>122</v>
      </c>
      <c r="Z122" s="122">
        <v>999</v>
      </c>
    </row>
    <row r="123" spans="1:26" ht="16.5">
      <c r="A123" s="44" t="s">
        <v>117</v>
      </c>
      <c r="B123" s="122" t="s">
        <v>123</v>
      </c>
      <c r="C123">
        <v>2020</v>
      </c>
      <c r="D123" s="123" t="s">
        <v>124</v>
      </c>
      <c r="E123" s="122">
        <v>3235.1314849999999</v>
      </c>
      <c r="F123">
        <v>15</v>
      </c>
      <c r="G123">
        <v>15</v>
      </c>
      <c r="H123">
        <f t="shared" si="4"/>
        <v>3.2351314849999997</v>
      </c>
      <c r="I123">
        <f t="shared" si="5"/>
        <v>1.4999999999999999E-2</v>
      </c>
      <c r="J123">
        <f t="shared" si="6"/>
        <v>1.4999999999999999E-2</v>
      </c>
      <c r="K123" s="122">
        <v>320.45052890419902</v>
      </c>
      <c r="L123" s="122">
        <v>50.56507054568101</v>
      </c>
      <c r="M123" s="122">
        <v>39.157075055766029</v>
      </c>
      <c r="N123" t="b">
        <v>1</v>
      </c>
      <c r="O123">
        <v>1</v>
      </c>
      <c r="P123" s="124" t="s">
        <v>277</v>
      </c>
      <c r="Q123" t="s">
        <v>1</v>
      </c>
      <c r="R123" t="b">
        <v>0</v>
      </c>
      <c r="S123" t="s">
        <v>1</v>
      </c>
      <c r="T123" t="b">
        <v>1</v>
      </c>
      <c r="U123" t="b">
        <v>0</v>
      </c>
      <c r="V123" t="s">
        <v>1</v>
      </c>
      <c r="W123" t="s">
        <v>1</v>
      </c>
      <c r="X123" t="b">
        <v>0</v>
      </c>
      <c r="Y123" t="s">
        <v>122</v>
      </c>
      <c r="Z123" s="122">
        <v>999</v>
      </c>
    </row>
    <row r="124" spans="1:26" ht="16.5">
      <c r="A124" s="44" t="s">
        <v>117</v>
      </c>
      <c r="B124" s="122" t="s">
        <v>123</v>
      </c>
      <c r="C124">
        <v>2020</v>
      </c>
      <c r="D124" s="123" t="s">
        <v>124</v>
      </c>
      <c r="E124" s="122">
        <v>4003.1770000000001</v>
      </c>
      <c r="F124">
        <v>30</v>
      </c>
      <c r="G124">
        <v>30</v>
      </c>
      <c r="H124">
        <f t="shared" si="4"/>
        <v>4.003177</v>
      </c>
      <c r="I124">
        <f t="shared" si="5"/>
        <v>0.03</v>
      </c>
      <c r="J124">
        <f t="shared" si="6"/>
        <v>0.03</v>
      </c>
      <c r="K124" s="122">
        <v>386.24815479597203</v>
      </c>
      <c r="L124" s="122">
        <v>62.57897572501895</v>
      </c>
      <c r="M124" s="122">
        <v>58.895063862765028</v>
      </c>
      <c r="N124" t="b">
        <v>1</v>
      </c>
      <c r="O124">
        <v>1</v>
      </c>
      <c r="P124" s="124" t="s">
        <v>277</v>
      </c>
      <c r="Q124" t="s">
        <v>1</v>
      </c>
      <c r="R124" t="b">
        <v>0</v>
      </c>
      <c r="S124" t="s">
        <v>1</v>
      </c>
      <c r="T124" t="b">
        <v>1</v>
      </c>
      <c r="U124" t="b">
        <v>0</v>
      </c>
      <c r="V124" t="s">
        <v>1</v>
      </c>
      <c r="W124" t="s">
        <v>1</v>
      </c>
      <c r="X124" t="b">
        <v>0</v>
      </c>
      <c r="Y124" t="s">
        <v>122</v>
      </c>
      <c r="Z124" s="122">
        <v>999</v>
      </c>
    </row>
    <row r="125" spans="1:26" ht="16.5">
      <c r="A125" s="44" t="s">
        <v>117</v>
      </c>
      <c r="B125" s="122" t="s">
        <v>123</v>
      </c>
      <c r="C125">
        <v>2020</v>
      </c>
      <c r="D125" s="123" t="s">
        <v>124</v>
      </c>
      <c r="E125" s="122">
        <v>4225.7089999999998</v>
      </c>
      <c r="F125">
        <v>30</v>
      </c>
      <c r="G125">
        <v>30</v>
      </c>
      <c r="H125">
        <f t="shared" si="4"/>
        <v>4.2257090000000002</v>
      </c>
      <c r="I125">
        <f t="shared" si="5"/>
        <v>0.03</v>
      </c>
      <c r="J125">
        <f t="shared" si="6"/>
        <v>0.03</v>
      </c>
      <c r="K125" s="122">
        <v>364.47507609144901</v>
      </c>
      <c r="L125" s="122">
        <v>62.359485434552994</v>
      </c>
      <c r="M125" s="122">
        <v>53.705885069107012</v>
      </c>
      <c r="N125" t="b">
        <v>1</v>
      </c>
      <c r="O125">
        <v>1</v>
      </c>
      <c r="P125" s="124" t="s">
        <v>277</v>
      </c>
      <c r="Q125" t="s">
        <v>1</v>
      </c>
      <c r="R125" t="b">
        <v>0</v>
      </c>
      <c r="S125" t="s">
        <v>1</v>
      </c>
      <c r="T125" t="b">
        <v>1</v>
      </c>
      <c r="U125" t="b">
        <v>0</v>
      </c>
      <c r="V125" t="s">
        <v>1</v>
      </c>
      <c r="W125" t="s">
        <v>1</v>
      </c>
      <c r="X125" t="b">
        <v>0</v>
      </c>
      <c r="Y125" t="s">
        <v>122</v>
      </c>
      <c r="Z125" s="122">
        <v>999</v>
      </c>
    </row>
    <row r="126" spans="1:26" ht="16.5">
      <c r="A126" s="44" t="s">
        <v>117</v>
      </c>
      <c r="B126" s="44" t="s">
        <v>133</v>
      </c>
      <c r="C126" s="44">
        <v>2018</v>
      </c>
      <c r="D126" s="44" t="s">
        <v>125</v>
      </c>
      <c r="E126" s="102">
        <v>16720</v>
      </c>
      <c r="F126" s="11">
        <f>0.0083*E126^(0.9482)</f>
        <v>83.85920222588733</v>
      </c>
      <c r="G126" s="11">
        <f>0.0083*E126^(0.9482)</f>
        <v>83.85920222588733</v>
      </c>
      <c r="H126">
        <f t="shared" si="4"/>
        <v>16.72</v>
      </c>
      <c r="I126">
        <f t="shared" si="5"/>
        <v>8.385920222588733E-2</v>
      </c>
      <c r="J126">
        <f t="shared" si="6"/>
        <v>8.385920222588733E-2</v>
      </c>
      <c r="K126" s="47">
        <v>570.14049999999997</v>
      </c>
      <c r="L126" s="48">
        <v>230.67380000000003</v>
      </c>
      <c r="M126" s="48">
        <v>177.80749999999995</v>
      </c>
      <c r="N126" t="b">
        <v>1</v>
      </c>
      <c r="O126">
        <v>1</v>
      </c>
      <c r="P126" s="124" t="s">
        <v>277</v>
      </c>
      <c r="Q126" s="46" t="s">
        <v>1</v>
      </c>
      <c r="R126" t="b">
        <v>0</v>
      </c>
      <c r="S126" t="s">
        <v>1</v>
      </c>
      <c r="T126" t="b">
        <v>0</v>
      </c>
      <c r="U126" t="b">
        <v>0</v>
      </c>
      <c r="V126" t="s">
        <v>1</v>
      </c>
      <c r="W126" t="s">
        <v>1</v>
      </c>
      <c r="X126" t="b">
        <v>0</v>
      </c>
      <c r="Y126" t="s">
        <v>214</v>
      </c>
      <c r="Z126" s="81">
        <v>872</v>
      </c>
    </row>
    <row r="127" spans="1:26" ht="16.5">
      <c r="A127" s="44" t="s">
        <v>117</v>
      </c>
      <c r="B127" s="44" t="s">
        <v>133</v>
      </c>
      <c r="C127" s="44">
        <v>2018</v>
      </c>
      <c r="D127" s="44" t="s">
        <v>125</v>
      </c>
      <c r="E127" s="102">
        <v>17720</v>
      </c>
      <c r="F127" s="11">
        <f t="shared" ref="F127" si="7">0.0083*E127^(0.9482)</f>
        <v>88.607684837809217</v>
      </c>
      <c r="G127" s="11">
        <f t="shared" ref="G127" si="8">0.0083*E127^(0.9482)</f>
        <v>88.607684837809217</v>
      </c>
      <c r="H127">
        <f t="shared" si="4"/>
        <v>17.72</v>
      </c>
      <c r="I127">
        <f t="shared" si="5"/>
        <v>8.8607684837809217E-2</v>
      </c>
      <c r="J127">
        <f t="shared" si="6"/>
        <v>8.8607684837809217E-2</v>
      </c>
      <c r="K127" s="47">
        <v>490.26150000000001</v>
      </c>
      <c r="L127" s="48">
        <v>193.83610000000004</v>
      </c>
      <c r="M127" s="48">
        <v>156.46390000000002</v>
      </c>
      <c r="N127" t="b">
        <v>1</v>
      </c>
      <c r="O127">
        <v>1</v>
      </c>
      <c r="P127" s="124" t="s">
        <v>277</v>
      </c>
      <c r="Q127" s="46" t="s">
        <v>1</v>
      </c>
      <c r="R127" t="b">
        <v>0</v>
      </c>
      <c r="S127" t="s">
        <v>1</v>
      </c>
      <c r="T127" t="b">
        <v>0</v>
      </c>
      <c r="U127" t="b">
        <v>0</v>
      </c>
      <c r="V127" t="s">
        <v>1</v>
      </c>
      <c r="W127" t="s">
        <v>1</v>
      </c>
      <c r="X127" t="b">
        <v>0</v>
      </c>
      <c r="Y127" t="s">
        <v>214</v>
      </c>
      <c r="Z127" s="81">
        <v>872</v>
      </c>
    </row>
    <row r="128" spans="1:26" ht="16.5">
      <c r="A128" s="44" t="s">
        <v>117</v>
      </c>
      <c r="B128" s="44" t="s">
        <v>133</v>
      </c>
      <c r="C128" s="44">
        <v>2018</v>
      </c>
      <c r="D128" s="44" t="s">
        <v>125</v>
      </c>
      <c r="E128" s="102">
        <v>18510</v>
      </c>
      <c r="F128" s="11">
        <f>0.0083*E128^(0.9482)</f>
        <v>92.34914068118168</v>
      </c>
      <c r="G128" s="11">
        <f>0.0083*E128^(0.9482)</f>
        <v>92.34914068118168</v>
      </c>
      <c r="H128">
        <f t="shared" si="4"/>
        <v>18.510000000000002</v>
      </c>
      <c r="I128">
        <f t="shared" si="5"/>
        <v>9.2349140681181677E-2</v>
      </c>
      <c r="J128">
        <f t="shared" si="6"/>
        <v>9.2349140681181677E-2</v>
      </c>
      <c r="K128" s="47">
        <v>351.51580000000001</v>
      </c>
      <c r="L128" s="48">
        <v>132.20620000000002</v>
      </c>
      <c r="M128" s="48">
        <v>108.81060000000002</v>
      </c>
      <c r="N128" t="b">
        <v>1</v>
      </c>
      <c r="O128">
        <v>1</v>
      </c>
      <c r="P128" s="124" t="s">
        <v>277</v>
      </c>
      <c r="Q128" s="46" t="s">
        <v>1</v>
      </c>
      <c r="R128" t="b">
        <v>0</v>
      </c>
      <c r="S128" t="s">
        <v>1</v>
      </c>
      <c r="T128" t="b">
        <v>0</v>
      </c>
      <c r="U128" t="b">
        <v>0</v>
      </c>
      <c r="V128" t="s">
        <v>1</v>
      </c>
      <c r="W128" t="s">
        <v>1</v>
      </c>
      <c r="X128" t="b">
        <v>0</v>
      </c>
      <c r="Y128" t="s">
        <v>214</v>
      </c>
      <c r="Z128" s="81">
        <v>872</v>
      </c>
    </row>
    <row r="129" spans="1:26" ht="16.5">
      <c r="A129" s="44" t="s">
        <v>117</v>
      </c>
      <c r="B129" s="44" t="s">
        <v>133</v>
      </c>
      <c r="C129" s="44">
        <v>2018</v>
      </c>
      <c r="D129" s="44" t="s">
        <v>125</v>
      </c>
      <c r="E129" s="102">
        <v>19430</v>
      </c>
      <c r="F129" s="11">
        <f t="shared" ref="F129" si="9">0.0083*E129^(0.9482)</f>
        <v>96.695887072666039</v>
      </c>
      <c r="G129" s="11">
        <f t="shared" ref="G129" si="10">0.0083*E129^(0.9482)</f>
        <v>96.695887072666039</v>
      </c>
      <c r="H129">
        <f t="shared" si="4"/>
        <v>19.43</v>
      </c>
      <c r="I129">
        <f t="shared" si="5"/>
        <v>9.6695887072666034E-2</v>
      </c>
      <c r="J129">
        <f t="shared" si="6"/>
        <v>9.6695887072666034E-2</v>
      </c>
      <c r="K129" s="47">
        <v>285.56939999999997</v>
      </c>
      <c r="L129" s="48">
        <v>115.35400000000004</v>
      </c>
      <c r="M129" s="48">
        <v>91.990999999999985</v>
      </c>
      <c r="N129" t="b">
        <v>1</v>
      </c>
      <c r="O129">
        <v>1</v>
      </c>
      <c r="P129" s="124" t="s">
        <v>277</v>
      </c>
      <c r="Q129" s="46" t="s">
        <v>1</v>
      </c>
      <c r="R129" t="b">
        <v>0</v>
      </c>
      <c r="S129" t="s">
        <v>1</v>
      </c>
      <c r="T129" t="b">
        <v>0</v>
      </c>
      <c r="U129" t="b">
        <v>0</v>
      </c>
      <c r="V129" t="s">
        <v>1</v>
      </c>
      <c r="W129" t="s">
        <v>1</v>
      </c>
      <c r="X129" t="b">
        <v>0</v>
      </c>
      <c r="Y129" t="s">
        <v>214</v>
      </c>
      <c r="Z129" s="81">
        <v>872</v>
      </c>
    </row>
    <row r="130" spans="1:26" ht="16.5">
      <c r="A130" s="44" t="s">
        <v>117</v>
      </c>
      <c r="B130" s="44" t="s">
        <v>133</v>
      </c>
      <c r="C130" s="44">
        <v>2018</v>
      </c>
      <c r="D130" s="44" t="s">
        <v>125</v>
      </c>
      <c r="E130" s="102">
        <v>20020</v>
      </c>
      <c r="F130" s="103">
        <v>1000</v>
      </c>
      <c r="G130" s="103">
        <v>1000</v>
      </c>
      <c r="H130">
        <f t="shared" si="4"/>
        <v>20.02</v>
      </c>
      <c r="I130">
        <f t="shared" si="5"/>
        <v>1</v>
      </c>
      <c r="J130">
        <f t="shared" si="6"/>
        <v>1</v>
      </c>
      <c r="K130" s="47">
        <v>356.50380000000001</v>
      </c>
      <c r="L130" s="48">
        <v>144.19269999999995</v>
      </c>
      <c r="M130" s="48">
        <v>116.45620000000002</v>
      </c>
      <c r="N130" t="b">
        <v>1</v>
      </c>
      <c r="O130">
        <v>1</v>
      </c>
      <c r="P130" s="124" t="s">
        <v>277</v>
      </c>
      <c r="Q130" s="46" t="s">
        <v>1</v>
      </c>
      <c r="R130" t="b">
        <v>0</v>
      </c>
      <c r="S130" t="s">
        <v>1</v>
      </c>
      <c r="T130" t="b">
        <v>1</v>
      </c>
      <c r="U130" t="b">
        <v>0</v>
      </c>
      <c r="V130" t="s">
        <v>1</v>
      </c>
      <c r="W130" t="s">
        <v>1</v>
      </c>
      <c r="X130" t="b">
        <v>0</v>
      </c>
      <c r="Y130" t="s">
        <v>1</v>
      </c>
      <c r="Z130" s="81">
        <v>872</v>
      </c>
    </row>
    <row r="131" spans="1:26" ht="16.5">
      <c r="A131" s="44" t="s">
        <v>117</v>
      </c>
      <c r="B131" s="44" t="s">
        <v>133</v>
      </c>
      <c r="C131" s="44">
        <v>2018</v>
      </c>
      <c r="D131" s="44" t="s">
        <v>125</v>
      </c>
      <c r="E131" s="102">
        <v>20560</v>
      </c>
      <c r="F131" s="103">
        <v>1000</v>
      </c>
      <c r="G131" s="103">
        <v>1000</v>
      </c>
      <c r="H131">
        <f t="shared" ref="H131:H194" si="11">E131/1000</f>
        <v>20.56</v>
      </c>
      <c r="I131">
        <f t="shared" ref="I131:I194" si="12">F131/1000</f>
        <v>1</v>
      </c>
      <c r="J131">
        <f t="shared" ref="J131:J194" si="13">G131/1000</f>
        <v>1</v>
      </c>
      <c r="K131" s="47">
        <v>394.83820000000003</v>
      </c>
      <c r="L131" s="48">
        <v>164.86749999999995</v>
      </c>
      <c r="M131" s="48">
        <v>130.88140000000004</v>
      </c>
      <c r="N131" t="b">
        <v>1</v>
      </c>
      <c r="O131">
        <v>1</v>
      </c>
      <c r="P131" s="124" t="s">
        <v>277</v>
      </c>
      <c r="Q131" s="46" t="s">
        <v>1</v>
      </c>
      <c r="R131" t="b">
        <v>0</v>
      </c>
      <c r="S131" t="s">
        <v>1</v>
      </c>
      <c r="T131" t="b">
        <v>1</v>
      </c>
      <c r="U131" t="b">
        <v>0</v>
      </c>
      <c r="V131" t="s">
        <v>1</v>
      </c>
      <c r="W131" t="s">
        <v>1</v>
      </c>
      <c r="X131" t="b">
        <v>0</v>
      </c>
      <c r="Y131" t="s">
        <v>1</v>
      </c>
      <c r="Z131" s="81">
        <v>872</v>
      </c>
    </row>
    <row r="132" spans="1:26" ht="16.5">
      <c r="A132" s="44" t="s">
        <v>117</v>
      </c>
      <c r="B132" s="44" t="s">
        <v>133</v>
      </c>
      <c r="C132" s="44">
        <v>2018</v>
      </c>
      <c r="D132" s="44" t="s">
        <v>125</v>
      </c>
      <c r="E132" s="102">
        <v>21780</v>
      </c>
      <c r="F132" s="11">
        <f t="shared" ref="F132:F135" si="14">0.0083*E132^(0.9482)</f>
        <v>107.75180894217053</v>
      </c>
      <c r="G132" s="11">
        <f t="shared" ref="G132:G135" si="15">0.0083*E132^(0.9482)</f>
        <v>107.75180894217053</v>
      </c>
      <c r="H132">
        <f t="shared" si="11"/>
        <v>21.78</v>
      </c>
      <c r="I132">
        <f t="shared" si="12"/>
        <v>0.10775180894217053</v>
      </c>
      <c r="J132">
        <f t="shared" si="13"/>
        <v>0.10775180894217053</v>
      </c>
      <c r="K132" s="47">
        <v>302.25790000000001</v>
      </c>
      <c r="L132" s="48">
        <v>133.16409999999996</v>
      </c>
      <c r="M132" s="48">
        <v>101.42840000000001</v>
      </c>
      <c r="N132" t="b">
        <v>1</v>
      </c>
      <c r="O132">
        <v>1</v>
      </c>
      <c r="P132" s="124" t="s">
        <v>277</v>
      </c>
      <c r="Q132" s="46" t="s">
        <v>1</v>
      </c>
      <c r="R132" t="b">
        <v>0</v>
      </c>
      <c r="S132" t="s">
        <v>1</v>
      </c>
      <c r="T132" t="b">
        <v>0</v>
      </c>
      <c r="U132" t="b">
        <v>0</v>
      </c>
      <c r="V132" t="s">
        <v>1</v>
      </c>
      <c r="W132" t="s">
        <v>1</v>
      </c>
      <c r="X132" t="b">
        <v>0</v>
      </c>
      <c r="Y132" t="s">
        <v>214</v>
      </c>
      <c r="Z132" s="81">
        <v>872</v>
      </c>
    </row>
    <row r="133" spans="1:26" ht="16.5">
      <c r="A133" s="44" t="s">
        <v>117</v>
      </c>
      <c r="B133" s="44" t="s">
        <v>133</v>
      </c>
      <c r="C133" s="44">
        <v>2018</v>
      </c>
      <c r="D133" s="44" t="s">
        <v>125</v>
      </c>
      <c r="E133" s="104">
        <v>11540</v>
      </c>
      <c r="F133" s="11">
        <f t="shared" si="14"/>
        <v>59.001308091793383</v>
      </c>
      <c r="G133" s="11">
        <f t="shared" si="15"/>
        <v>59.001308091793383</v>
      </c>
      <c r="H133">
        <f t="shared" si="11"/>
        <v>11.54</v>
      </c>
      <c r="I133">
        <f t="shared" si="12"/>
        <v>5.9001308091793381E-2</v>
      </c>
      <c r="J133">
        <f t="shared" si="13"/>
        <v>5.9001308091793381E-2</v>
      </c>
      <c r="K133" s="47">
        <v>353.79200000000003</v>
      </c>
      <c r="L133" s="48">
        <v>132.17349999999999</v>
      </c>
      <c r="M133" s="48">
        <v>107.20690000000005</v>
      </c>
      <c r="N133" t="b">
        <v>1</v>
      </c>
      <c r="O133">
        <v>1</v>
      </c>
      <c r="P133" s="124" t="s">
        <v>277</v>
      </c>
      <c r="Q133" s="46" t="s">
        <v>1</v>
      </c>
      <c r="R133" t="b">
        <v>0</v>
      </c>
      <c r="S133" t="s">
        <v>1</v>
      </c>
      <c r="T133" t="b">
        <v>0</v>
      </c>
      <c r="U133" t="b">
        <v>0</v>
      </c>
      <c r="V133" t="s">
        <v>1</v>
      </c>
      <c r="W133" t="s">
        <v>1</v>
      </c>
      <c r="X133" t="b">
        <v>0</v>
      </c>
      <c r="Y133" t="s">
        <v>214</v>
      </c>
      <c r="Z133" s="81">
        <v>761</v>
      </c>
    </row>
    <row r="134" spans="1:26" ht="16.5">
      <c r="A134" s="44" t="s">
        <v>117</v>
      </c>
      <c r="B134" s="44" t="s">
        <v>133</v>
      </c>
      <c r="C134" s="44">
        <v>2018</v>
      </c>
      <c r="D134" s="44" t="s">
        <v>125</v>
      </c>
      <c r="E134" s="104">
        <v>12100</v>
      </c>
      <c r="F134" s="11">
        <f t="shared" si="14"/>
        <v>61.712789921326582</v>
      </c>
      <c r="G134" s="11">
        <f t="shared" si="15"/>
        <v>61.712789921326582</v>
      </c>
      <c r="H134">
        <f t="shared" si="11"/>
        <v>12.1</v>
      </c>
      <c r="I134">
        <f t="shared" si="12"/>
        <v>6.1712789921326582E-2</v>
      </c>
      <c r="J134">
        <f t="shared" si="13"/>
        <v>6.1712789921326582E-2</v>
      </c>
      <c r="K134" s="47">
        <v>348.00709999999998</v>
      </c>
      <c r="L134" s="48">
        <v>125.71570000000003</v>
      </c>
      <c r="M134" s="48">
        <v>102.85109999999997</v>
      </c>
      <c r="N134" t="b">
        <v>1</v>
      </c>
      <c r="O134">
        <v>1</v>
      </c>
      <c r="P134" s="124" t="s">
        <v>277</v>
      </c>
      <c r="Q134" s="46" t="s">
        <v>1</v>
      </c>
      <c r="R134" t="b">
        <v>0</v>
      </c>
      <c r="S134" t="s">
        <v>1</v>
      </c>
      <c r="T134" t="b">
        <v>0</v>
      </c>
      <c r="U134" t="b">
        <v>0</v>
      </c>
      <c r="V134" t="s">
        <v>1</v>
      </c>
      <c r="W134" t="s">
        <v>1</v>
      </c>
      <c r="X134" t="b">
        <v>0</v>
      </c>
      <c r="Y134" t="s">
        <v>214</v>
      </c>
      <c r="Z134" s="81">
        <v>761</v>
      </c>
    </row>
    <row r="135" spans="1:26" ht="16.5">
      <c r="A135" s="44" t="s">
        <v>117</v>
      </c>
      <c r="B135" s="44" t="s">
        <v>133</v>
      </c>
      <c r="C135" s="44">
        <v>2018</v>
      </c>
      <c r="D135" s="44" t="s">
        <v>125</v>
      </c>
      <c r="E135" s="104">
        <v>12520</v>
      </c>
      <c r="F135" s="11">
        <f t="shared" si="14"/>
        <v>63.742121971295454</v>
      </c>
      <c r="G135" s="11">
        <f t="shared" si="15"/>
        <v>63.742121971295454</v>
      </c>
      <c r="H135">
        <f t="shared" si="11"/>
        <v>12.52</v>
      </c>
      <c r="I135">
        <f t="shared" si="12"/>
        <v>6.374212197129546E-2</v>
      </c>
      <c r="J135">
        <f t="shared" si="13"/>
        <v>6.374212197129546E-2</v>
      </c>
      <c r="K135" s="47">
        <v>298.99309999999997</v>
      </c>
      <c r="L135" s="48">
        <v>132.18260000000004</v>
      </c>
      <c r="M135" s="48">
        <v>98.523699999999963</v>
      </c>
      <c r="N135" t="b">
        <v>1</v>
      </c>
      <c r="O135">
        <v>1</v>
      </c>
      <c r="P135" s="124" t="s">
        <v>277</v>
      </c>
      <c r="Q135" s="46" t="s">
        <v>1</v>
      </c>
      <c r="R135" t="b">
        <v>0</v>
      </c>
      <c r="S135" t="s">
        <v>1</v>
      </c>
      <c r="T135" t="b">
        <v>0</v>
      </c>
      <c r="U135" t="b">
        <v>0</v>
      </c>
      <c r="V135" t="s">
        <v>1</v>
      </c>
      <c r="W135" t="s">
        <v>1</v>
      </c>
      <c r="X135" t="b">
        <v>0</v>
      </c>
      <c r="Y135" t="s">
        <v>214</v>
      </c>
      <c r="Z135" s="81">
        <v>761</v>
      </c>
    </row>
    <row r="136" spans="1:26" ht="16.5">
      <c r="A136" s="44" t="s">
        <v>117</v>
      </c>
      <c r="B136" s="44" t="s">
        <v>133</v>
      </c>
      <c r="C136" s="44">
        <v>2018</v>
      </c>
      <c r="D136" s="44" t="s">
        <v>125</v>
      </c>
      <c r="E136" s="104">
        <v>17</v>
      </c>
      <c r="F136" s="103">
        <v>4</v>
      </c>
      <c r="G136" s="103">
        <v>4</v>
      </c>
      <c r="H136">
        <f t="shared" si="11"/>
        <v>1.7000000000000001E-2</v>
      </c>
      <c r="I136">
        <f t="shared" si="12"/>
        <v>4.0000000000000001E-3</v>
      </c>
      <c r="J136">
        <f t="shared" si="13"/>
        <v>4.0000000000000001E-3</v>
      </c>
      <c r="K136" s="47">
        <v>185.2662</v>
      </c>
      <c r="L136" s="48">
        <v>19.801600000000008</v>
      </c>
      <c r="M136" s="48">
        <v>18.918599999999998</v>
      </c>
      <c r="N136" t="b">
        <v>1</v>
      </c>
      <c r="O136">
        <v>1</v>
      </c>
      <c r="P136" s="124" t="s">
        <v>277</v>
      </c>
      <c r="Q136" s="46" t="s">
        <v>1</v>
      </c>
      <c r="R136" t="b">
        <v>0</v>
      </c>
      <c r="S136" t="s">
        <v>1</v>
      </c>
      <c r="T136" t="b">
        <v>0</v>
      </c>
      <c r="U136" t="b">
        <v>0</v>
      </c>
      <c r="V136" t="s">
        <v>1</v>
      </c>
      <c r="W136" t="s">
        <v>1</v>
      </c>
      <c r="X136" t="b">
        <v>0</v>
      </c>
      <c r="Y136" t="s">
        <v>122</v>
      </c>
      <c r="Z136" s="81">
        <v>926</v>
      </c>
    </row>
    <row r="137" spans="1:26" ht="16.5">
      <c r="A137" s="44" t="s">
        <v>117</v>
      </c>
      <c r="B137" s="44" t="s">
        <v>133</v>
      </c>
      <c r="C137" s="44">
        <v>2018</v>
      </c>
      <c r="D137" s="44" t="s">
        <v>125</v>
      </c>
      <c r="E137" s="104">
        <v>560</v>
      </c>
      <c r="F137" s="103">
        <v>4</v>
      </c>
      <c r="G137" s="103">
        <v>4</v>
      </c>
      <c r="H137">
        <f t="shared" si="11"/>
        <v>0.56000000000000005</v>
      </c>
      <c r="I137">
        <f t="shared" si="12"/>
        <v>4.0000000000000001E-3</v>
      </c>
      <c r="J137">
        <f t="shared" si="13"/>
        <v>4.0000000000000001E-3</v>
      </c>
      <c r="K137" s="47">
        <v>199.53149999999999</v>
      </c>
      <c r="L137" s="48">
        <v>37.476100000000002</v>
      </c>
      <c r="M137" s="48">
        <v>31.596499999999992</v>
      </c>
      <c r="N137" t="b">
        <v>1</v>
      </c>
      <c r="O137">
        <v>1</v>
      </c>
      <c r="P137" s="124" t="s">
        <v>277</v>
      </c>
      <c r="Q137" s="46" t="s">
        <v>1</v>
      </c>
      <c r="R137" t="b">
        <v>0</v>
      </c>
      <c r="S137" t="s">
        <v>1</v>
      </c>
      <c r="T137" t="b">
        <v>0</v>
      </c>
      <c r="U137" t="b">
        <v>0</v>
      </c>
      <c r="V137" t="s">
        <v>1</v>
      </c>
      <c r="W137" t="s">
        <v>1</v>
      </c>
      <c r="X137" t="b">
        <v>0</v>
      </c>
      <c r="Y137" t="s">
        <v>122</v>
      </c>
      <c r="Z137" s="81">
        <v>926</v>
      </c>
    </row>
    <row r="138" spans="1:26" ht="16.5">
      <c r="A138" s="44" t="s">
        <v>117</v>
      </c>
      <c r="B138" s="44" t="s">
        <v>133</v>
      </c>
      <c r="C138" s="44">
        <v>2018</v>
      </c>
      <c r="D138" s="44" t="s">
        <v>125</v>
      </c>
      <c r="E138" s="104">
        <v>1530</v>
      </c>
      <c r="F138" s="103">
        <v>6</v>
      </c>
      <c r="G138" s="103">
        <v>6</v>
      </c>
      <c r="H138">
        <f t="shared" si="11"/>
        <v>1.53</v>
      </c>
      <c r="I138">
        <f t="shared" si="12"/>
        <v>6.0000000000000001E-3</v>
      </c>
      <c r="J138">
        <f t="shared" si="13"/>
        <v>6.0000000000000001E-3</v>
      </c>
      <c r="K138" s="47">
        <v>189.1087</v>
      </c>
      <c r="L138" s="48">
        <v>30.567400000000021</v>
      </c>
      <c r="M138" s="48">
        <v>25.779200000000003</v>
      </c>
      <c r="N138" t="b">
        <v>1</v>
      </c>
      <c r="O138">
        <v>1</v>
      </c>
      <c r="P138" s="124" t="s">
        <v>277</v>
      </c>
      <c r="Q138" s="46" t="s">
        <v>1</v>
      </c>
      <c r="R138" t="b">
        <v>0</v>
      </c>
      <c r="S138" t="s">
        <v>1</v>
      </c>
      <c r="T138" t="b">
        <v>0</v>
      </c>
      <c r="U138" t="b">
        <v>0</v>
      </c>
      <c r="V138" t="s">
        <v>1</v>
      </c>
      <c r="W138" t="s">
        <v>1</v>
      </c>
      <c r="X138" t="b">
        <v>0</v>
      </c>
      <c r="Y138" t="s">
        <v>122</v>
      </c>
      <c r="Z138" s="81">
        <v>926</v>
      </c>
    </row>
    <row r="139" spans="1:26" ht="16.5">
      <c r="A139" s="44" t="s">
        <v>117</v>
      </c>
      <c r="B139" s="44" t="s">
        <v>133</v>
      </c>
      <c r="C139" s="44">
        <v>2018</v>
      </c>
      <c r="D139" s="44" t="s">
        <v>125</v>
      </c>
      <c r="E139" s="104">
        <v>1880</v>
      </c>
      <c r="F139" s="103">
        <v>6</v>
      </c>
      <c r="G139" s="103">
        <v>6</v>
      </c>
      <c r="H139">
        <f t="shared" si="11"/>
        <v>1.88</v>
      </c>
      <c r="I139">
        <f t="shared" si="12"/>
        <v>6.0000000000000001E-3</v>
      </c>
      <c r="J139">
        <f t="shared" si="13"/>
        <v>6.0000000000000001E-3</v>
      </c>
      <c r="K139" s="47">
        <v>177.28639999999999</v>
      </c>
      <c r="L139" s="48">
        <v>27.483000000000004</v>
      </c>
      <c r="M139" s="48">
        <v>23.968899999999991</v>
      </c>
      <c r="N139" t="b">
        <v>1</v>
      </c>
      <c r="O139">
        <v>1</v>
      </c>
      <c r="P139" s="124" t="s">
        <v>277</v>
      </c>
      <c r="Q139" s="46" t="s">
        <v>1</v>
      </c>
      <c r="R139" t="b">
        <v>0</v>
      </c>
      <c r="S139" t="s">
        <v>1</v>
      </c>
      <c r="T139" t="b">
        <v>0</v>
      </c>
      <c r="U139" t="b">
        <v>0</v>
      </c>
      <c r="V139" t="s">
        <v>1</v>
      </c>
      <c r="W139" t="s">
        <v>1</v>
      </c>
      <c r="X139" t="b">
        <v>0</v>
      </c>
      <c r="Y139" t="s">
        <v>122</v>
      </c>
      <c r="Z139" s="81">
        <v>926</v>
      </c>
    </row>
    <row r="140" spans="1:26" ht="16.5">
      <c r="A140" s="44" t="s">
        <v>117</v>
      </c>
      <c r="B140" s="44" t="s">
        <v>133</v>
      </c>
      <c r="C140" s="44">
        <v>2018</v>
      </c>
      <c r="D140" s="44" t="s">
        <v>125</v>
      </c>
      <c r="E140" s="104">
        <v>2210</v>
      </c>
      <c r="F140" s="103">
        <v>6</v>
      </c>
      <c r="G140" s="103">
        <v>6</v>
      </c>
      <c r="H140">
        <f t="shared" si="11"/>
        <v>2.21</v>
      </c>
      <c r="I140">
        <f t="shared" si="12"/>
        <v>6.0000000000000001E-3</v>
      </c>
      <c r="J140">
        <f t="shared" si="13"/>
        <v>6.0000000000000001E-3</v>
      </c>
      <c r="K140" s="47">
        <v>243.86340000000001</v>
      </c>
      <c r="L140" s="48">
        <v>38.48619999999994</v>
      </c>
      <c r="M140" s="48">
        <v>32.231400000000008</v>
      </c>
      <c r="N140" t="b">
        <v>1</v>
      </c>
      <c r="O140">
        <v>1</v>
      </c>
      <c r="P140" s="124" t="s">
        <v>277</v>
      </c>
      <c r="Q140" s="46" t="s">
        <v>1</v>
      </c>
      <c r="R140" t="b">
        <v>0</v>
      </c>
      <c r="S140" t="s">
        <v>1</v>
      </c>
      <c r="T140" t="b">
        <v>0</v>
      </c>
      <c r="U140" t="b">
        <v>0</v>
      </c>
      <c r="V140" t="s">
        <v>1</v>
      </c>
      <c r="W140" t="s">
        <v>1</v>
      </c>
      <c r="X140" t="b">
        <v>0</v>
      </c>
      <c r="Y140" t="s">
        <v>122</v>
      </c>
      <c r="Z140" s="81">
        <v>926</v>
      </c>
    </row>
    <row r="141" spans="1:26" ht="16.5">
      <c r="A141" s="44" t="s">
        <v>117</v>
      </c>
      <c r="B141" s="44" t="s">
        <v>133</v>
      </c>
      <c r="C141" s="44">
        <v>2018</v>
      </c>
      <c r="D141" s="44" t="s">
        <v>125</v>
      </c>
      <c r="E141" s="104">
        <v>2550</v>
      </c>
      <c r="F141" s="103">
        <v>6</v>
      </c>
      <c r="G141" s="103">
        <v>6</v>
      </c>
      <c r="H141">
        <f t="shared" si="11"/>
        <v>2.5499999999999998</v>
      </c>
      <c r="I141">
        <f t="shared" si="12"/>
        <v>6.0000000000000001E-3</v>
      </c>
      <c r="J141">
        <f t="shared" si="13"/>
        <v>6.0000000000000001E-3</v>
      </c>
      <c r="K141" s="47">
        <v>230.77030000000002</v>
      </c>
      <c r="L141" s="48">
        <v>30.810999999999979</v>
      </c>
      <c r="M141" s="48">
        <v>28.786500000000018</v>
      </c>
      <c r="N141" t="b">
        <v>1</v>
      </c>
      <c r="O141">
        <v>1</v>
      </c>
      <c r="P141" s="124" t="s">
        <v>277</v>
      </c>
      <c r="Q141" s="46" t="s">
        <v>1</v>
      </c>
      <c r="R141" t="b">
        <v>0</v>
      </c>
      <c r="S141" t="s">
        <v>1</v>
      </c>
      <c r="T141" t="b">
        <v>0</v>
      </c>
      <c r="U141" t="b">
        <v>0</v>
      </c>
      <c r="V141" t="s">
        <v>1</v>
      </c>
      <c r="W141" t="s">
        <v>1</v>
      </c>
      <c r="X141" t="b">
        <v>0</v>
      </c>
      <c r="Y141" t="s">
        <v>122</v>
      </c>
      <c r="Z141" s="81">
        <v>926</v>
      </c>
    </row>
    <row r="142" spans="1:26" ht="16.5">
      <c r="A142" s="44" t="s">
        <v>117</v>
      </c>
      <c r="B142" s="44" t="s">
        <v>133</v>
      </c>
      <c r="C142" s="44">
        <v>2018</v>
      </c>
      <c r="D142" s="44" t="s">
        <v>125</v>
      </c>
      <c r="E142" s="104">
        <v>2880</v>
      </c>
      <c r="F142" s="103">
        <v>6</v>
      </c>
      <c r="G142" s="103">
        <v>6</v>
      </c>
      <c r="H142">
        <f t="shared" si="11"/>
        <v>2.88</v>
      </c>
      <c r="I142">
        <f t="shared" si="12"/>
        <v>6.0000000000000001E-3</v>
      </c>
      <c r="J142">
        <f t="shared" si="13"/>
        <v>6.0000000000000001E-3</v>
      </c>
      <c r="K142" s="47">
        <v>190.18010000000001</v>
      </c>
      <c r="L142" s="48">
        <v>26.432899999999989</v>
      </c>
      <c r="M142" s="48">
        <v>23.088799999999992</v>
      </c>
      <c r="N142" t="b">
        <v>1</v>
      </c>
      <c r="O142">
        <v>1</v>
      </c>
      <c r="P142" s="124" t="s">
        <v>277</v>
      </c>
      <c r="Q142" s="46" t="s">
        <v>1</v>
      </c>
      <c r="R142" t="b">
        <v>0</v>
      </c>
      <c r="S142" t="s">
        <v>1</v>
      </c>
      <c r="T142" t="b">
        <v>0</v>
      </c>
      <c r="U142" t="b">
        <v>0</v>
      </c>
      <c r="V142" t="s">
        <v>1</v>
      </c>
      <c r="W142" t="s">
        <v>1</v>
      </c>
      <c r="X142" t="b">
        <v>0</v>
      </c>
      <c r="Y142" t="s">
        <v>122</v>
      </c>
      <c r="Z142" s="81">
        <v>926</v>
      </c>
    </row>
    <row r="143" spans="1:26" ht="16.5">
      <c r="A143" s="44" t="s">
        <v>117</v>
      </c>
      <c r="B143" s="44" t="s">
        <v>133</v>
      </c>
      <c r="C143" s="44">
        <v>2018</v>
      </c>
      <c r="D143" s="44" t="s">
        <v>125</v>
      </c>
      <c r="E143" s="104">
        <v>3250</v>
      </c>
      <c r="F143" s="103">
        <v>15</v>
      </c>
      <c r="G143" s="103">
        <v>15</v>
      </c>
      <c r="H143">
        <f t="shared" si="11"/>
        <v>3.25</v>
      </c>
      <c r="I143">
        <f t="shared" si="12"/>
        <v>1.4999999999999999E-2</v>
      </c>
      <c r="J143">
        <f t="shared" si="13"/>
        <v>1.4999999999999999E-2</v>
      </c>
      <c r="K143" s="47">
        <v>301.63409999999999</v>
      </c>
      <c r="L143" s="48">
        <v>45.152700000000038</v>
      </c>
      <c r="M143" s="48">
        <v>39.925999999999988</v>
      </c>
      <c r="N143" t="b">
        <v>1</v>
      </c>
      <c r="O143">
        <v>1</v>
      </c>
      <c r="P143" s="124" t="s">
        <v>277</v>
      </c>
      <c r="Q143" s="46" t="s">
        <v>1</v>
      </c>
      <c r="R143" t="b">
        <v>0</v>
      </c>
      <c r="S143" t="s">
        <v>1</v>
      </c>
      <c r="T143" t="b">
        <v>0</v>
      </c>
      <c r="U143" t="b">
        <v>0</v>
      </c>
      <c r="V143" t="s">
        <v>1</v>
      </c>
      <c r="W143" t="s">
        <v>1</v>
      </c>
      <c r="X143" t="b">
        <v>0</v>
      </c>
      <c r="Y143" t="s">
        <v>122</v>
      </c>
      <c r="Z143" s="81">
        <v>926</v>
      </c>
    </row>
    <row r="144" spans="1:26" ht="16.5">
      <c r="A144" s="44" t="s">
        <v>117</v>
      </c>
      <c r="B144" s="44" t="s">
        <v>133</v>
      </c>
      <c r="C144" s="44">
        <v>2018</v>
      </c>
      <c r="D144" s="44" t="s">
        <v>125</v>
      </c>
      <c r="E144" s="104">
        <v>4420</v>
      </c>
      <c r="F144" s="103">
        <v>15</v>
      </c>
      <c r="G144" s="103">
        <v>15</v>
      </c>
      <c r="H144">
        <f t="shared" si="11"/>
        <v>4.42</v>
      </c>
      <c r="I144">
        <f t="shared" si="12"/>
        <v>1.4999999999999999E-2</v>
      </c>
      <c r="J144">
        <f t="shared" si="13"/>
        <v>1.4999999999999999E-2</v>
      </c>
      <c r="K144" s="47">
        <v>300.02440000000001</v>
      </c>
      <c r="L144" s="48">
        <v>90.375099999999975</v>
      </c>
      <c r="M144" s="48">
        <v>79.236400000000003</v>
      </c>
      <c r="N144" t="b">
        <v>1</v>
      </c>
      <c r="O144">
        <v>1</v>
      </c>
      <c r="P144" s="124" t="s">
        <v>277</v>
      </c>
      <c r="Q144" s="46" t="s">
        <v>1</v>
      </c>
      <c r="R144" t="b">
        <v>0</v>
      </c>
      <c r="S144" t="s">
        <v>1</v>
      </c>
      <c r="T144" t="b">
        <v>0</v>
      </c>
      <c r="U144" t="b">
        <v>0</v>
      </c>
      <c r="V144" t="s">
        <v>1</v>
      </c>
      <c r="W144" t="s">
        <v>1</v>
      </c>
      <c r="X144" t="b">
        <v>0</v>
      </c>
      <c r="Y144" t="s">
        <v>122</v>
      </c>
      <c r="Z144" s="81">
        <v>926</v>
      </c>
    </row>
    <row r="145" spans="1:26" ht="16.5">
      <c r="A145" s="44" t="s">
        <v>117</v>
      </c>
      <c r="B145" s="44" t="s">
        <v>133</v>
      </c>
      <c r="C145" s="44">
        <v>2018</v>
      </c>
      <c r="D145" s="44" t="s">
        <v>125</v>
      </c>
      <c r="E145" s="104">
        <v>4860</v>
      </c>
      <c r="F145" s="103">
        <v>15</v>
      </c>
      <c r="G145" s="103">
        <v>15</v>
      </c>
      <c r="H145">
        <f t="shared" si="11"/>
        <v>4.8600000000000003</v>
      </c>
      <c r="I145">
        <f t="shared" si="12"/>
        <v>1.4999999999999999E-2</v>
      </c>
      <c r="J145">
        <f t="shared" si="13"/>
        <v>1.4999999999999999E-2</v>
      </c>
      <c r="K145" s="47">
        <v>429.87029999999999</v>
      </c>
      <c r="L145" s="48">
        <v>187.26609999999999</v>
      </c>
      <c r="M145" s="48">
        <v>136.20490000000001</v>
      </c>
      <c r="N145" t="b">
        <v>1</v>
      </c>
      <c r="O145">
        <v>1</v>
      </c>
      <c r="P145" s="124" t="s">
        <v>277</v>
      </c>
      <c r="Q145" s="46" t="s">
        <v>1</v>
      </c>
      <c r="R145" t="b">
        <v>0</v>
      </c>
      <c r="S145" t="s">
        <v>1</v>
      </c>
      <c r="T145" t="b">
        <v>0</v>
      </c>
      <c r="U145" t="b">
        <v>0</v>
      </c>
      <c r="V145" t="s">
        <v>1</v>
      </c>
      <c r="W145" t="s">
        <v>1</v>
      </c>
      <c r="X145" t="b">
        <v>0</v>
      </c>
      <c r="Y145" t="s">
        <v>122</v>
      </c>
      <c r="Z145" s="81">
        <v>926</v>
      </c>
    </row>
    <row r="146" spans="1:26" ht="16.5">
      <c r="A146" s="44" t="s">
        <v>117</v>
      </c>
      <c r="B146" s="44" t="s">
        <v>133</v>
      </c>
      <c r="C146" s="44">
        <v>2018</v>
      </c>
      <c r="D146" s="44" t="s">
        <v>125</v>
      </c>
      <c r="E146" s="104">
        <v>5330</v>
      </c>
      <c r="F146" s="103">
        <v>40</v>
      </c>
      <c r="G146" s="103">
        <v>40</v>
      </c>
      <c r="H146">
        <f t="shared" si="11"/>
        <v>5.33</v>
      </c>
      <c r="I146">
        <f t="shared" si="12"/>
        <v>0.04</v>
      </c>
      <c r="J146">
        <f t="shared" si="13"/>
        <v>0.04</v>
      </c>
      <c r="K146" s="47">
        <v>449.15629999999999</v>
      </c>
      <c r="L146" s="48">
        <v>150.49720000000002</v>
      </c>
      <c r="M146" s="48">
        <v>128.01659999999998</v>
      </c>
      <c r="N146" t="b">
        <v>1</v>
      </c>
      <c r="O146">
        <v>1</v>
      </c>
      <c r="P146" s="124" t="s">
        <v>277</v>
      </c>
      <c r="Q146" s="46" t="s">
        <v>1</v>
      </c>
      <c r="R146" t="b">
        <v>0</v>
      </c>
      <c r="S146" t="s">
        <v>1</v>
      </c>
      <c r="T146" t="b">
        <v>0</v>
      </c>
      <c r="U146" t="b">
        <v>0</v>
      </c>
      <c r="V146" t="s">
        <v>1</v>
      </c>
      <c r="W146" t="s">
        <v>1</v>
      </c>
      <c r="X146" t="b">
        <v>0</v>
      </c>
      <c r="Y146" t="s">
        <v>122</v>
      </c>
      <c r="Z146" s="81">
        <v>926</v>
      </c>
    </row>
    <row r="147" spans="1:26" ht="16.5">
      <c r="A147" s="44" t="s">
        <v>117</v>
      </c>
      <c r="B147" s="44" t="s">
        <v>133</v>
      </c>
      <c r="C147" s="44">
        <v>2018</v>
      </c>
      <c r="D147" s="44" t="s">
        <v>125</v>
      </c>
      <c r="E147" s="104">
        <v>5800</v>
      </c>
      <c r="F147" s="11">
        <f t="shared" ref="F147:F171" si="16">0.0083*E147^(0.9482)</f>
        <v>30.729855342923234</v>
      </c>
      <c r="G147" s="11">
        <f t="shared" ref="G147:G171" si="17">0.0083*E147^(0.9482)</f>
        <v>30.729855342923234</v>
      </c>
      <c r="H147">
        <f t="shared" si="11"/>
        <v>5.8</v>
      </c>
      <c r="I147">
        <f t="shared" si="12"/>
        <v>3.0729855342923232E-2</v>
      </c>
      <c r="J147">
        <f t="shared" si="13"/>
        <v>3.0729855342923232E-2</v>
      </c>
      <c r="K147" s="47">
        <v>430.17759999999998</v>
      </c>
      <c r="L147" s="48">
        <v>161.54269999999997</v>
      </c>
      <c r="M147" s="48">
        <v>125.29649999999998</v>
      </c>
      <c r="N147" t="b">
        <v>1</v>
      </c>
      <c r="O147">
        <v>1</v>
      </c>
      <c r="P147" s="124" t="s">
        <v>277</v>
      </c>
      <c r="Q147" s="46" t="s">
        <v>1</v>
      </c>
      <c r="R147" t="b">
        <v>0</v>
      </c>
      <c r="S147" t="s">
        <v>1</v>
      </c>
      <c r="T147" t="b">
        <v>0</v>
      </c>
      <c r="U147" t="b">
        <v>0</v>
      </c>
      <c r="V147" t="s">
        <v>1</v>
      </c>
      <c r="W147" t="s">
        <v>1</v>
      </c>
      <c r="X147" t="b">
        <v>0</v>
      </c>
      <c r="Y147" t="s">
        <v>214</v>
      </c>
      <c r="Z147" s="81">
        <v>926</v>
      </c>
    </row>
    <row r="148" spans="1:26" ht="16.5">
      <c r="A148" s="44" t="s">
        <v>117</v>
      </c>
      <c r="B148" s="44" t="s">
        <v>133</v>
      </c>
      <c r="C148" s="44">
        <v>2018</v>
      </c>
      <c r="D148" s="44" t="s">
        <v>125</v>
      </c>
      <c r="E148" s="104">
        <v>8560</v>
      </c>
      <c r="F148" s="11">
        <f t="shared" si="16"/>
        <v>44.447743317231968</v>
      </c>
      <c r="G148" s="11">
        <f t="shared" si="17"/>
        <v>44.447743317231968</v>
      </c>
      <c r="H148">
        <f t="shared" si="11"/>
        <v>8.56</v>
      </c>
      <c r="I148">
        <f t="shared" si="12"/>
        <v>4.4447743317231968E-2</v>
      </c>
      <c r="J148">
        <f t="shared" si="13"/>
        <v>4.4447743317231968E-2</v>
      </c>
      <c r="K148" s="47">
        <v>489.25559999999996</v>
      </c>
      <c r="L148" s="48">
        <v>177.69579999999996</v>
      </c>
      <c r="M148" s="48">
        <v>145.00179999999995</v>
      </c>
      <c r="N148" t="b">
        <v>1</v>
      </c>
      <c r="O148">
        <v>1</v>
      </c>
      <c r="P148" s="124" t="s">
        <v>277</v>
      </c>
      <c r="Q148" s="46" t="s">
        <v>1</v>
      </c>
      <c r="R148" t="b">
        <v>0</v>
      </c>
      <c r="S148" t="s">
        <v>1</v>
      </c>
      <c r="T148" t="b">
        <v>0</v>
      </c>
      <c r="U148" t="b">
        <v>0</v>
      </c>
      <c r="V148" t="s">
        <v>1</v>
      </c>
      <c r="W148" t="s">
        <v>1</v>
      </c>
      <c r="X148" t="b">
        <v>0</v>
      </c>
      <c r="Y148" t="s">
        <v>214</v>
      </c>
      <c r="Z148" s="81">
        <v>926</v>
      </c>
    </row>
    <row r="149" spans="1:26" ht="16.5">
      <c r="A149" s="44" t="s">
        <v>117</v>
      </c>
      <c r="B149" s="44" t="s">
        <v>133</v>
      </c>
      <c r="C149" s="44">
        <v>2018</v>
      </c>
      <c r="D149" s="44" t="s">
        <v>125</v>
      </c>
      <c r="E149" s="104">
        <v>9240</v>
      </c>
      <c r="F149" s="11">
        <f t="shared" si="16"/>
        <v>47.789034400281615</v>
      </c>
      <c r="G149" s="11">
        <f t="shared" si="17"/>
        <v>47.789034400281615</v>
      </c>
      <c r="H149">
        <f t="shared" si="11"/>
        <v>9.24</v>
      </c>
      <c r="I149">
        <f t="shared" si="12"/>
        <v>4.7789034400281614E-2</v>
      </c>
      <c r="J149">
        <f t="shared" si="13"/>
        <v>4.7789034400281614E-2</v>
      </c>
      <c r="K149" s="47">
        <v>441.19470000000001</v>
      </c>
      <c r="L149" s="48">
        <v>158.28300000000002</v>
      </c>
      <c r="M149" s="48">
        <v>131.21120000000002</v>
      </c>
      <c r="N149" t="b">
        <v>1</v>
      </c>
      <c r="O149">
        <v>1</v>
      </c>
      <c r="P149" s="124" t="s">
        <v>277</v>
      </c>
      <c r="Q149" s="46" t="s">
        <v>1</v>
      </c>
      <c r="R149" t="b">
        <v>0</v>
      </c>
      <c r="S149" t="s">
        <v>1</v>
      </c>
      <c r="T149" t="b">
        <v>0</v>
      </c>
      <c r="U149" t="b">
        <v>0</v>
      </c>
      <c r="V149" t="s">
        <v>1</v>
      </c>
      <c r="W149" t="s">
        <v>1</v>
      </c>
      <c r="X149" t="b">
        <v>0</v>
      </c>
      <c r="Y149" t="s">
        <v>214</v>
      </c>
      <c r="Z149" s="81">
        <v>926</v>
      </c>
    </row>
    <row r="150" spans="1:26" ht="16.5">
      <c r="A150" s="44" t="s">
        <v>117</v>
      </c>
      <c r="B150" s="44" t="s">
        <v>133</v>
      </c>
      <c r="C150" s="44">
        <v>2018</v>
      </c>
      <c r="D150" s="44" t="s">
        <v>125</v>
      </c>
      <c r="E150" s="104">
        <v>9870</v>
      </c>
      <c r="F150" s="11">
        <f t="shared" si="16"/>
        <v>50.873265630882806</v>
      </c>
      <c r="G150" s="11">
        <f t="shared" si="17"/>
        <v>50.873265630882806</v>
      </c>
      <c r="H150">
        <f t="shared" si="11"/>
        <v>9.8699999999999992</v>
      </c>
      <c r="I150">
        <f t="shared" si="12"/>
        <v>5.0873265630882805E-2</v>
      </c>
      <c r="J150">
        <f t="shared" si="13"/>
        <v>5.0873265630882805E-2</v>
      </c>
      <c r="K150" s="47">
        <v>313.3621</v>
      </c>
      <c r="L150" s="48">
        <v>105.28579999999999</v>
      </c>
      <c r="M150" s="48">
        <v>91.190600000000018</v>
      </c>
      <c r="N150" t="b">
        <v>1</v>
      </c>
      <c r="O150">
        <v>1</v>
      </c>
      <c r="P150" s="124" t="s">
        <v>277</v>
      </c>
      <c r="Q150" s="46" t="s">
        <v>1</v>
      </c>
      <c r="R150" t="b">
        <v>0</v>
      </c>
      <c r="S150" t="s">
        <v>1</v>
      </c>
      <c r="T150" t="b">
        <v>0</v>
      </c>
      <c r="U150" t="b">
        <v>0</v>
      </c>
      <c r="V150" t="s">
        <v>1</v>
      </c>
      <c r="W150" t="s">
        <v>1</v>
      </c>
      <c r="X150" t="b">
        <v>0</v>
      </c>
      <c r="Y150" t="s">
        <v>214</v>
      </c>
      <c r="Z150" s="81">
        <v>926</v>
      </c>
    </row>
    <row r="151" spans="1:26" ht="16.5">
      <c r="A151" s="44" t="s">
        <v>117</v>
      </c>
      <c r="B151" s="44" t="s">
        <v>133</v>
      </c>
      <c r="C151" s="44">
        <v>2018</v>
      </c>
      <c r="D151" s="44" t="s">
        <v>125</v>
      </c>
      <c r="E151" s="104">
        <v>10600</v>
      </c>
      <c r="F151" s="11">
        <f t="shared" si="16"/>
        <v>54.434359079455227</v>
      </c>
      <c r="G151" s="11">
        <f t="shared" si="17"/>
        <v>54.434359079455227</v>
      </c>
      <c r="H151">
        <f t="shared" si="11"/>
        <v>10.6</v>
      </c>
      <c r="I151">
        <f t="shared" si="12"/>
        <v>5.4434359079455229E-2</v>
      </c>
      <c r="J151">
        <f t="shared" si="13"/>
        <v>5.4434359079455229E-2</v>
      </c>
      <c r="K151" s="47">
        <v>359.51549999999997</v>
      </c>
      <c r="L151" s="48">
        <v>152.94410000000005</v>
      </c>
      <c r="M151" s="48">
        <v>114.68489999999997</v>
      </c>
      <c r="N151" t="b">
        <v>1</v>
      </c>
      <c r="O151">
        <v>1</v>
      </c>
      <c r="P151" s="124" t="s">
        <v>277</v>
      </c>
      <c r="Q151" s="46" t="s">
        <v>1</v>
      </c>
      <c r="R151" t="b">
        <v>0</v>
      </c>
      <c r="S151" t="s">
        <v>1</v>
      </c>
      <c r="T151" t="b">
        <v>0</v>
      </c>
      <c r="U151" t="b">
        <v>0</v>
      </c>
      <c r="V151" t="s">
        <v>1</v>
      </c>
      <c r="W151" t="s">
        <v>1</v>
      </c>
      <c r="X151" t="b">
        <v>0</v>
      </c>
      <c r="Y151" t="s">
        <v>214</v>
      </c>
      <c r="Z151" s="81">
        <v>926</v>
      </c>
    </row>
    <row r="152" spans="1:26" ht="16.5">
      <c r="A152" s="44" t="s">
        <v>117</v>
      </c>
      <c r="B152" s="44" t="s">
        <v>133</v>
      </c>
      <c r="C152" s="44">
        <v>2018</v>
      </c>
      <c r="D152" s="44" t="s">
        <v>125</v>
      </c>
      <c r="E152" s="104">
        <v>16379.999999999998</v>
      </c>
      <c r="F152" s="11">
        <f t="shared" si="16"/>
        <v>82.24140666200816</v>
      </c>
      <c r="G152" s="11">
        <f t="shared" si="17"/>
        <v>82.24140666200816</v>
      </c>
      <c r="H152">
        <f t="shared" si="11"/>
        <v>16.38</v>
      </c>
      <c r="I152">
        <f t="shared" si="12"/>
        <v>8.224140666200816E-2</v>
      </c>
      <c r="J152">
        <f t="shared" si="13"/>
        <v>8.224140666200816E-2</v>
      </c>
      <c r="K152" s="47">
        <v>344.71680000000003</v>
      </c>
      <c r="L152" s="48">
        <v>120.00779999999997</v>
      </c>
      <c r="M152" s="48">
        <v>103.70880000000005</v>
      </c>
      <c r="N152" t="b">
        <v>1</v>
      </c>
      <c r="O152">
        <v>1</v>
      </c>
      <c r="P152" s="124" t="s">
        <v>277</v>
      </c>
      <c r="Q152" s="46" t="s">
        <v>1</v>
      </c>
      <c r="R152" t="b">
        <v>0</v>
      </c>
      <c r="S152" t="s">
        <v>1</v>
      </c>
      <c r="T152" t="b">
        <v>0</v>
      </c>
      <c r="U152" t="b">
        <v>0</v>
      </c>
      <c r="V152" t="s">
        <v>1</v>
      </c>
      <c r="W152" t="s">
        <v>1</v>
      </c>
      <c r="X152" t="b">
        <v>0</v>
      </c>
      <c r="Y152" t="s">
        <v>214</v>
      </c>
      <c r="Z152" s="81">
        <v>926</v>
      </c>
    </row>
    <row r="153" spans="1:26" ht="16.5">
      <c r="A153" s="44" t="s">
        <v>117</v>
      </c>
      <c r="B153" s="44" t="s">
        <v>133</v>
      </c>
      <c r="C153" s="44">
        <v>2018</v>
      </c>
      <c r="D153" s="44" t="s">
        <v>125</v>
      </c>
      <c r="E153" s="104">
        <v>16010.000000000002</v>
      </c>
      <c r="F153" s="11">
        <f t="shared" si="16"/>
        <v>80.478885465099964</v>
      </c>
      <c r="G153" s="11">
        <f t="shared" si="17"/>
        <v>80.478885465099964</v>
      </c>
      <c r="H153">
        <f t="shared" si="11"/>
        <v>16.010000000000002</v>
      </c>
      <c r="I153">
        <f t="shared" si="12"/>
        <v>8.0478885465099959E-2</v>
      </c>
      <c r="J153">
        <f t="shared" si="13"/>
        <v>8.0478885465099959E-2</v>
      </c>
      <c r="K153" s="47">
        <v>519.01130000000001</v>
      </c>
      <c r="L153" s="48">
        <v>198.42049999999995</v>
      </c>
      <c r="M153" s="48">
        <v>163.22229999999996</v>
      </c>
      <c r="N153" t="b">
        <v>1</v>
      </c>
      <c r="O153">
        <v>1</v>
      </c>
      <c r="P153" s="124" t="s">
        <v>277</v>
      </c>
      <c r="Q153" s="46" t="s">
        <v>1</v>
      </c>
      <c r="R153" t="b">
        <v>0</v>
      </c>
      <c r="S153" t="s">
        <v>1</v>
      </c>
      <c r="T153" t="b">
        <v>0</v>
      </c>
      <c r="U153" t="b">
        <v>0</v>
      </c>
      <c r="V153" t="s">
        <v>1</v>
      </c>
      <c r="W153" t="s">
        <v>1</v>
      </c>
      <c r="X153" t="b">
        <v>0</v>
      </c>
      <c r="Y153" t="s">
        <v>214</v>
      </c>
      <c r="Z153" s="81">
        <v>926</v>
      </c>
    </row>
    <row r="154" spans="1:26" ht="16.5">
      <c r="A154" s="44" t="s">
        <v>117</v>
      </c>
      <c r="B154" s="44" t="s">
        <v>133</v>
      </c>
      <c r="C154" s="44">
        <v>2018</v>
      </c>
      <c r="D154" s="44" t="s">
        <v>125</v>
      </c>
      <c r="E154" s="104">
        <v>16020</v>
      </c>
      <c r="F154" s="11">
        <f t="shared" si="16"/>
        <v>80.526548703682394</v>
      </c>
      <c r="G154" s="11">
        <f t="shared" si="17"/>
        <v>80.526548703682394</v>
      </c>
      <c r="H154">
        <f t="shared" si="11"/>
        <v>16.02</v>
      </c>
      <c r="I154">
        <f t="shared" si="12"/>
        <v>8.0526548703682393E-2</v>
      </c>
      <c r="J154">
        <f t="shared" si="13"/>
        <v>8.0526548703682393E-2</v>
      </c>
      <c r="K154" s="47">
        <v>379.51429999999999</v>
      </c>
      <c r="L154" s="48">
        <v>136.06059999999997</v>
      </c>
      <c r="M154" s="48">
        <v>116.16840000000002</v>
      </c>
      <c r="N154" t="b">
        <v>1</v>
      </c>
      <c r="O154">
        <v>1</v>
      </c>
      <c r="P154" s="124" t="s">
        <v>277</v>
      </c>
      <c r="Q154" s="46" t="s">
        <v>1</v>
      </c>
      <c r="R154" t="b">
        <v>0</v>
      </c>
      <c r="S154" t="s">
        <v>1</v>
      </c>
      <c r="T154" t="b">
        <v>0</v>
      </c>
      <c r="U154" t="b">
        <v>0</v>
      </c>
      <c r="V154" t="s">
        <v>1</v>
      </c>
      <c r="W154" t="s">
        <v>1</v>
      </c>
      <c r="X154" t="b">
        <v>0</v>
      </c>
      <c r="Y154" t="s">
        <v>214</v>
      </c>
      <c r="Z154" s="81">
        <v>926</v>
      </c>
    </row>
    <row r="155" spans="1:26" ht="16.5">
      <c r="A155" s="44" t="s">
        <v>117</v>
      </c>
      <c r="B155" s="44" t="s">
        <v>133</v>
      </c>
      <c r="C155" s="44">
        <v>2018</v>
      </c>
      <c r="D155" s="44" t="s">
        <v>125</v>
      </c>
      <c r="E155" s="104">
        <v>16070</v>
      </c>
      <c r="F155" s="11">
        <f t="shared" si="16"/>
        <v>80.764841799607765</v>
      </c>
      <c r="G155" s="11">
        <f t="shared" si="17"/>
        <v>80.764841799607765</v>
      </c>
      <c r="H155">
        <f t="shared" si="11"/>
        <v>16.07</v>
      </c>
      <c r="I155">
        <f t="shared" si="12"/>
        <v>8.0764841799607759E-2</v>
      </c>
      <c r="J155">
        <f t="shared" si="13"/>
        <v>8.0764841799607759E-2</v>
      </c>
      <c r="K155" s="47">
        <v>424.16800000000001</v>
      </c>
      <c r="L155" s="48">
        <v>157.82089999999994</v>
      </c>
      <c r="M155" s="48">
        <v>130.69639999999998</v>
      </c>
      <c r="N155" t="b">
        <v>1</v>
      </c>
      <c r="O155">
        <v>1</v>
      </c>
      <c r="P155" s="124" t="s">
        <v>277</v>
      </c>
      <c r="Q155" s="46" t="s">
        <v>1</v>
      </c>
      <c r="R155" t="b">
        <v>0</v>
      </c>
      <c r="S155" t="s">
        <v>1</v>
      </c>
      <c r="T155" t="b">
        <v>0</v>
      </c>
      <c r="U155" t="b">
        <v>0</v>
      </c>
      <c r="V155" t="s">
        <v>1</v>
      </c>
      <c r="W155" t="s">
        <v>1</v>
      </c>
      <c r="X155" t="b">
        <v>0</v>
      </c>
      <c r="Y155" t="s">
        <v>214</v>
      </c>
      <c r="Z155" s="81">
        <v>926</v>
      </c>
    </row>
    <row r="156" spans="1:26" ht="16.5">
      <c r="A156" s="44" t="s">
        <v>117</v>
      </c>
      <c r="B156" s="44" t="s">
        <v>133</v>
      </c>
      <c r="C156" s="44">
        <v>2018</v>
      </c>
      <c r="D156" s="44" t="s">
        <v>125</v>
      </c>
      <c r="E156" s="104">
        <v>16860</v>
      </c>
      <c r="F156" s="11">
        <f t="shared" si="16"/>
        <v>84.524856188249416</v>
      </c>
      <c r="G156" s="11">
        <f t="shared" si="17"/>
        <v>84.524856188249416</v>
      </c>
      <c r="H156">
        <f t="shared" si="11"/>
        <v>16.86</v>
      </c>
      <c r="I156">
        <f t="shared" si="12"/>
        <v>8.4524856188249411E-2</v>
      </c>
      <c r="J156">
        <f t="shared" si="13"/>
        <v>8.4524856188249411E-2</v>
      </c>
      <c r="K156" s="47">
        <v>371.07159999999999</v>
      </c>
      <c r="L156" s="48">
        <v>138.21520000000004</v>
      </c>
      <c r="M156" s="48">
        <v>116.2081</v>
      </c>
      <c r="N156" t="b">
        <v>1</v>
      </c>
      <c r="O156">
        <v>1</v>
      </c>
      <c r="P156" s="124" t="s">
        <v>277</v>
      </c>
      <c r="Q156" s="46" t="s">
        <v>1</v>
      </c>
      <c r="R156" t="b">
        <v>0</v>
      </c>
      <c r="S156" t="s">
        <v>1</v>
      </c>
      <c r="T156" t="b">
        <v>0</v>
      </c>
      <c r="U156" t="b">
        <v>0</v>
      </c>
      <c r="V156" t="s">
        <v>1</v>
      </c>
      <c r="W156" t="s">
        <v>1</v>
      </c>
      <c r="X156" t="b">
        <v>0</v>
      </c>
      <c r="Y156" t="s">
        <v>214</v>
      </c>
      <c r="Z156" s="81">
        <v>926</v>
      </c>
    </row>
    <row r="157" spans="1:26" ht="16.5">
      <c r="A157" s="44" t="s">
        <v>117</v>
      </c>
      <c r="B157" s="44" t="s">
        <v>133</v>
      </c>
      <c r="C157" s="44">
        <v>2018</v>
      </c>
      <c r="D157" s="44" t="s">
        <v>125</v>
      </c>
      <c r="E157" s="104">
        <v>16900</v>
      </c>
      <c r="F157" s="11">
        <f t="shared" si="16"/>
        <v>84.714990347091614</v>
      </c>
      <c r="G157" s="11">
        <f t="shared" si="17"/>
        <v>84.714990347091614</v>
      </c>
      <c r="H157">
        <f t="shared" si="11"/>
        <v>16.899999999999999</v>
      </c>
      <c r="I157">
        <f t="shared" si="12"/>
        <v>8.4714990347091609E-2</v>
      </c>
      <c r="J157">
        <f t="shared" si="13"/>
        <v>8.4714990347091609E-2</v>
      </c>
      <c r="K157" s="47">
        <v>389.42520000000002</v>
      </c>
      <c r="L157" s="48">
        <v>147.59450000000004</v>
      </c>
      <c r="M157" s="48">
        <v>124.02700000000004</v>
      </c>
      <c r="N157" t="b">
        <v>1</v>
      </c>
      <c r="O157">
        <v>1</v>
      </c>
      <c r="P157" s="124" t="s">
        <v>277</v>
      </c>
      <c r="Q157" s="46" t="s">
        <v>1</v>
      </c>
      <c r="R157" t="b">
        <v>0</v>
      </c>
      <c r="S157" t="s">
        <v>1</v>
      </c>
      <c r="T157" t="b">
        <v>0</v>
      </c>
      <c r="U157" t="b">
        <v>0</v>
      </c>
      <c r="V157" t="s">
        <v>1</v>
      </c>
      <c r="W157" t="s">
        <v>1</v>
      </c>
      <c r="X157" t="b">
        <v>0</v>
      </c>
      <c r="Y157" t="s">
        <v>214</v>
      </c>
      <c r="Z157" s="81">
        <v>926</v>
      </c>
    </row>
    <row r="158" spans="1:26" ht="16.5">
      <c r="A158" s="44" t="s">
        <v>117</v>
      </c>
      <c r="B158" s="44" t="s">
        <v>133</v>
      </c>
      <c r="C158" s="44">
        <v>2018</v>
      </c>
      <c r="D158" s="44" t="s">
        <v>125</v>
      </c>
      <c r="E158" s="104">
        <v>17080</v>
      </c>
      <c r="F158" s="11">
        <f t="shared" si="16"/>
        <v>85.570306437386634</v>
      </c>
      <c r="G158" s="11">
        <f t="shared" si="17"/>
        <v>85.570306437386634</v>
      </c>
      <c r="H158">
        <f t="shared" si="11"/>
        <v>17.079999999999998</v>
      </c>
      <c r="I158">
        <f t="shared" si="12"/>
        <v>8.557030643738664E-2</v>
      </c>
      <c r="J158">
        <f t="shared" si="13"/>
        <v>8.557030643738664E-2</v>
      </c>
      <c r="K158" s="47">
        <v>342.40370000000001</v>
      </c>
      <c r="L158" s="48">
        <v>128.56669999999997</v>
      </c>
      <c r="M158" s="48">
        <v>105.88800000000003</v>
      </c>
      <c r="N158" t="b">
        <v>1</v>
      </c>
      <c r="O158">
        <v>1</v>
      </c>
      <c r="P158" s="124" t="s">
        <v>277</v>
      </c>
      <c r="Q158" s="46" t="s">
        <v>1</v>
      </c>
      <c r="R158" t="b">
        <v>0</v>
      </c>
      <c r="S158" t="s">
        <v>1</v>
      </c>
      <c r="T158" t="b">
        <v>0</v>
      </c>
      <c r="U158" t="b">
        <v>0</v>
      </c>
      <c r="V158" t="s">
        <v>1</v>
      </c>
      <c r="W158" t="s">
        <v>1</v>
      </c>
      <c r="X158" t="b">
        <v>0</v>
      </c>
      <c r="Y158" t="s">
        <v>214</v>
      </c>
      <c r="Z158" s="81">
        <v>926</v>
      </c>
    </row>
    <row r="159" spans="1:26" ht="16.5">
      <c r="A159" s="44" t="s">
        <v>117</v>
      </c>
      <c r="B159" s="44" t="s">
        <v>133</v>
      </c>
      <c r="C159" s="44">
        <v>2018</v>
      </c>
      <c r="D159" s="44" t="s">
        <v>125</v>
      </c>
      <c r="E159" s="104">
        <v>18250</v>
      </c>
      <c r="F159" s="11">
        <f t="shared" si="16"/>
        <v>91.118706204995888</v>
      </c>
      <c r="G159" s="11">
        <f t="shared" si="17"/>
        <v>91.118706204995888</v>
      </c>
      <c r="H159">
        <f t="shared" si="11"/>
        <v>18.25</v>
      </c>
      <c r="I159">
        <f t="shared" si="12"/>
        <v>9.1118706204995889E-2</v>
      </c>
      <c r="J159">
        <f t="shared" si="13"/>
        <v>9.1118706204995889E-2</v>
      </c>
      <c r="K159" s="47">
        <v>311.52960000000002</v>
      </c>
      <c r="L159" s="48">
        <v>115.72120000000001</v>
      </c>
      <c r="M159" s="48">
        <v>96.073700000000002</v>
      </c>
      <c r="N159" t="b">
        <v>1</v>
      </c>
      <c r="O159">
        <v>1</v>
      </c>
      <c r="P159" s="124" t="s">
        <v>277</v>
      </c>
      <c r="Q159" s="46" t="s">
        <v>1</v>
      </c>
      <c r="R159" t="b">
        <v>0</v>
      </c>
      <c r="S159" t="s">
        <v>1</v>
      </c>
      <c r="T159" t="b">
        <v>0</v>
      </c>
      <c r="U159" t="b">
        <v>0</v>
      </c>
      <c r="V159" t="s">
        <v>1</v>
      </c>
      <c r="W159" t="s">
        <v>1</v>
      </c>
      <c r="X159" t="b">
        <v>0</v>
      </c>
      <c r="Y159" t="s">
        <v>214</v>
      </c>
      <c r="Z159" s="81">
        <v>926</v>
      </c>
    </row>
    <row r="160" spans="1:26" ht="16.5">
      <c r="A160" s="44" t="s">
        <v>117</v>
      </c>
      <c r="B160" s="44" t="s">
        <v>133</v>
      </c>
      <c r="C160" s="44">
        <v>2018</v>
      </c>
      <c r="D160" s="44" t="s">
        <v>125</v>
      </c>
      <c r="E160" s="104">
        <v>19140</v>
      </c>
      <c r="F160" s="11">
        <f t="shared" si="16"/>
        <v>95.326891994712938</v>
      </c>
      <c r="G160" s="11">
        <f t="shared" si="17"/>
        <v>95.326891994712938</v>
      </c>
      <c r="H160">
        <f t="shared" si="11"/>
        <v>19.14</v>
      </c>
      <c r="I160">
        <f t="shared" si="12"/>
        <v>9.5326891994712934E-2</v>
      </c>
      <c r="J160">
        <f t="shared" si="13"/>
        <v>9.5326891994712934E-2</v>
      </c>
      <c r="K160" s="47">
        <v>385.41320000000002</v>
      </c>
      <c r="L160" s="48">
        <v>153.94439999999992</v>
      </c>
      <c r="M160" s="48">
        <v>121.4932</v>
      </c>
      <c r="N160" t="b">
        <v>1</v>
      </c>
      <c r="O160">
        <v>1</v>
      </c>
      <c r="P160" s="124" t="s">
        <v>277</v>
      </c>
      <c r="Q160" s="46" t="s">
        <v>1</v>
      </c>
      <c r="R160" t="b">
        <v>0</v>
      </c>
      <c r="S160" t="s">
        <v>1</v>
      </c>
      <c r="T160" t="b">
        <v>0</v>
      </c>
      <c r="U160" t="b">
        <v>0</v>
      </c>
      <c r="V160" t="s">
        <v>1</v>
      </c>
      <c r="W160" t="s">
        <v>1</v>
      </c>
      <c r="X160" t="b">
        <v>0</v>
      </c>
      <c r="Y160" t="s">
        <v>214</v>
      </c>
      <c r="Z160" s="81">
        <v>926</v>
      </c>
    </row>
    <row r="161" spans="1:26" ht="16.5">
      <c r="A161" s="44" t="s">
        <v>117</v>
      </c>
      <c r="B161" s="44" t="s">
        <v>133</v>
      </c>
      <c r="C161" s="44">
        <v>2018</v>
      </c>
      <c r="D161" s="44" t="s">
        <v>125</v>
      </c>
      <c r="E161" s="104">
        <v>20090</v>
      </c>
      <c r="F161" s="11">
        <f t="shared" si="16"/>
        <v>99.807612834489959</v>
      </c>
      <c r="G161" s="11">
        <f t="shared" si="17"/>
        <v>99.807612834489959</v>
      </c>
      <c r="H161">
        <f t="shared" si="11"/>
        <v>20.09</v>
      </c>
      <c r="I161">
        <f t="shared" si="12"/>
        <v>9.9807612834489953E-2</v>
      </c>
      <c r="J161">
        <f t="shared" si="13"/>
        <v>9.9807612834489953E-2</v>
      </c>
      <c r="K161" s="47">
        <v>255.52119999999999</v>
      </c>
      <c r="L161" s="48">
        <v>98.583099999999973</v>
      </c>
      <c r="M161" s="48">
        <v>80.992099999999994</v>
      </c>
      <c r="N161" t="b">
        <v>1</v>
      </c>
      <c r="O161">
        <v>1</v>
      </c>
      <c r="P161" s="124" t="s">
        <v>277</v>
      </c>
      <c r="Q161" s="46" t="s">
        <v>1</v>
      </c>
      <c r="R161" t="b">
        <v>0</v>
      </c>
      <c r="S161" t="s">
        <v>1</v>
      </c>
      <c r="T161" t="b">
        <v>0</v>
      </c>
      <c r="U161" t="b">
        <v>0</v>
      </c>
      <c r="V161" t="s">
        <v>1</v>
      </c>
      <c r="W161" t="s">
        <v>1</v>
      </c>
      <c r="X161" t="b">
        <v>0</v>
      </c>
      <c r="Y161" t="s">
        <v>214</v>
      </c>
      <c r="Z161" s="81">
        <v>926</v>
      </c>
    </row>
    <row r="162" spans="1:26" ht="16.5">
      <c r="A162" s="44" t="s">
        <v>117</v>
      </c>
      <c r="B162" s="44" t="s">
        <v>133</v>
      </c>
      <c r="C162" s="44">
        <v>2018</v>
      </c>
      <c r="D162" s="44" t="s">
        <v>125</v>
      </c>
      <c r="E162" s="104">
        <v>5810</v>
      </c>
      <c r="F162" s="11">
        <f t="shared" si="16"/>
        <v>30.780091116125639</v>
      </c>
      <c r="G162" s="11">
        <f t="shared" si="17"/>
        <v>30.780091116125639</v>
      </c>
      <c r="H162">
        <f t="shared" si="11"/>
        <v>5.81</v>
      </c>
      <c r="I162">
        <f t="shared" si="12"/>
        <v>3.0780091116125639E-2</v>
      </c>
      <c r="J162">
        <f t="shared" si="13"/>
        <v>3.0780091116125639E-2</v>
      </c>
      <c r="K162" s="47">
        <v>312.2629</v>
      </c>
      <c r="L162" s="48">
        <v>99.252900000000011</v>
      </c>
      <c r="M162" s="48">
        <v>85.887900000000002</v>
      </c>
      <c r="N162" t="b">
        <v>1</v>
      </c>
      <c r="O162">
        <v>1</v>
      </c>
      <c r="P162" s="124" t="s">
        <v>277</v>
      </c>
      <c r="Q162" s="46" t="s">
        <v>1</v>
      </c>
      <c r="R162" t="b">
        <v>0</v>
      </c>
      <c r="S162" t="s">
        <v>1</v>
      </c>
      <c r="T162" t="b">
        <v>0</v>
      </c>
      <c r="U162" t="b">
        <v>0</v>
      </c>
      <c r="V162" t="s">
        <v>1</v>
      </c>
      <c r="W162" t="s">
        <v>1</v>
      </c>
      <c r="X162" t="b">
        <v>0</v>
      </c>
      <c r="Y162" t="s">
        <v>214</v>
      </c>
      <c r="Z162" s="81">
        <v>1000</v>
      </c>
    </row>
    <row r="163" spans="1:26" ht="16.5">
      <c r="A163" s="44" t="s">
        <v>117</v>
      </c>
      <c r="B163" s="44" t="s">
        <v>133</v>
      </c>
      <c r="C163" s="44">
        <v>2018</v>
      </c>
      <c r="D163" s="44" t="s">
        <v>125</v>
      </c>
      <c r="E163" s="104">
        <v>6540</v>
      </c>
      <c r="F163" s="11">
        <f t="shared" si="16"/>
        <v>34.435699817647276</v>
      </c>
      <c r="G163" s="11">
        <f t="shared" si="17"/>
        <v>34.435699817647276</v>
      </c>
      <c r="H163">
        <f t="shared" si="11"/>
        <v>6.54</v>
      </c>
      <c r="I163">
        <f t="shared" si="12"/>
        <v>3.4435699817647276E-2</v>
      </c>
      <c r="J163">
        <f t="shared" si="13"/>
        <v>3.4435699817647276E-2</v>
      </c>
      <c r="K163" s="47">
        <v>382.20799999999997</v>
      </c>
      <c r="L163" s="48">
        <v>122.51999999999998</v>
      </c>
      <c r="M163" s="48">
        <v>108.32869999999997</v>
      </c>
      <c r="N163" t="b">
        <v>1</v>
      </c>
      <c r="O163">
        <v>1</v>
      </c>
      <c r="P163" s="124" t="s">
        <v>277</v>
      </c>
      <c r="Q163" s="46" t="s">
        <v>1</v>
      </c>
      <c r="R163" t="b">
        <v>0</v>
      </c>
      <c r="S163" t="s">
        <v>1</v>
      </c>
      <c r="T163" t="b">
        <v>0</v>
      </c>
      <c r="U163" t="b">
        <v>0</v>
      </c>
      <c r="V163" t="s">
        <v>1</v>
      </c>
      <c r="W163" t="s">
        <v>1</v>
      </c>
      <c r="X163" t="b">
        <v>0</v>
      </c>
      <c r="Y163" t="s">
        <v>214</v>
      </c>
      <c r="Z163" s="81">
        <v>1000</v>
      </c>
    </row>
    <row r="164" spans="1:26" ht="16.5">
      <c r="A164" s="44" t="s">
        <v>117</v>
      </c>
      <c r="B164" s="44" t="s">
        <v>133</v>
      </c>
      <c r="C164" s="44">
        <v>2018</v>
      </c>
      <c r="D164" s="44" t="s">
        <v>125</v>
      </c>
      <c r="E164" s="104">
        <v>7000</v>
      </c>
      <c r="F164" s="11">
        <f t="shared" si="16"/>
        <v>36.728234609612777</v>
      </c>
      <c r="G164" s="11">
        <f t="shared" si="17"/>
        <v>36.728234609612777</v>
      </c>
      <c r="H164">
        <f t="shared" si="11"/>
        <v>7</v>
      </c>
      <c r="I164">
        <f t="shared" si="12"/>
        <v>3.6728234609612775E-2</v>
      </c>
      <c r="J164">
        <f t="shared" si="13"/>
        <v>3.6728234609612775E-2</v>
      </c>
      <c r="K164" s="47">
        <v>420.68209999999999</v>
      </c>
      <c r="L164" s="48">
        <v>136.13170000000002</v>
      </c>
      <c r="M164" s="48">
        <v>115.34320000000002</v>
      </c>
      <c r="N164" t="b">
        <v>1</v>
      </c>
      <c r="O164">
        <v>1</v>
      </c>
      <c r="P164" s="124" t="s">
        <v>277</v>
      </c>
      <c r="Q164" s="46" t="s">
        <v>1</v>
      </c>
      <c r="R164" t="b">
        <v>0</v>
      </c>
      <c r="S164" t="s">
        <v>1</v>
      </c>
      <c r="T164" t="b">
        <v>0</v>
      </c>
      <c r="U164" t="b">
        <v>0</v>
      </c>
      <c r="V164" t="s">
        <v>1</v>
      </c>
      <c r="W164" t="s">
        <v>1</v>
      </c>
      <c r="X164" t="b">
        <v>0</v>
      </c>
      <c r="Y164" t="s">
        <v>214</v>
      </c>
      <c r="Z164" s="81">
        <v>1000</v>
      </c>
    </row>
    <row r="165" spans="1:26" ht="16.5">
      <c r="A165" s="44" t="s">
        <v>117</v>
      </c>
      <c r="B165" s="44" t="s">
        <v>133</v>
      </c>
      <c r="C165" s="44">
        <v>2018</v>
      </c>
      <c r="D165" s="44" t="s">
        <v>125</v>
      </c>
      <c r="E165" s="104">
        <v>8450</v>
      </c>
      <c r="F165" s="11">
        <f t="shared" si="16"/>
        <v>43.905974800409233</v>
      </c>
      <c r="G165" s="11">
        <f t="shared" si="17"/>
        <v>43.905974800409233</v>
      </c>
      <c r="H165">
        <f t="shared" si="11"/>
        <v>8.4499999999999993</v>
      </c>
      <c r="I165">
        <f t="shared" si="12"/>
        <v>4.3905974800409232E-2</v>
      </c>
      <c r="J165">
        <f t="shared" si="13"/>
        <v>4.3905974800409232E-2</v>
      </c>
      <c r="K165" s="47">
        <v>402.55260000000004</v>
      </c>
      <c r="L165" s="48">
        <v>140.88549999999992</v>
      </c>
      <c r="M165" s="48">
        <v>116.78820000000002</v>
      </c>
      <c r="N165" t="b">
        <v>1</v>
      </c>
      <c r="O165">
        <v>1</v>
      </c>
      <c r="P165" s="124" t="s">
        <v>277</v>
      </c>
      <c r="Q165" s="46" t="s">
        <v>1</v>
      </c>
      <c r="R165" t="b">
        <v>0</v>
      </c>
      <c r="S165" t="s">
        <v>1</v>
      </c>
      <c r="T165" t="b">
        <v>0</v>
      </c>
      <c r="U165" t="b">
        <v>0</v>
      </c>
      <c r="V165" t="s">
        <v>1</v>
      </c>
      <c r="W165" t="s">
        <v>1</v>
      </c>
      <c r="X165" t="b">
        <v>0</v>
      </c>
      <c r="Y165" t="s">
        <v>214</v>
      </c>
      <c r="Z165" s="81">
        <v>1000</v>
      </c>
    </row>
    <row r="166" spans="1:26" ht="16.5">
      <c r="A166" s="44" t="s">
        <v>117</v>
      </c>
      <c r="B166" s="44" t="s">
        <v>133</v>
      </c>
      <c r="C166" s="44">
        <v>2018</v>
      </c>
      <c r="D166" s="44" t="s">
        <v>125</v>
      </c>
      <c r="E166" s="51">
        <v>13950</v>
      </c>
      <c r="F166" s="11">
        <f t="shared" si="16"/>
        <v>70.625796062917161</v>
      </c>
      <c r="G166" s="11">
        <f t="shared" si="17"/>
        <v>70.625796062917161</v>
      </c>
      <c r="H166">
        <f t="shared" si="11"/>
        <v>13.95</v>
      </c>
      <c r="I166">
        <f t="shared" si="12"/>
        <v>7.0625796062917162E-2</v>
      </c>
      <c r="J166">
        <f t="shared" si="13"/>
        <v>7.0625796062917162E-2</v>
      </c>
      <c r="K166" s="50">
        <v>572.51260000000002</v>
      </c>
      <c r="L166" s="49">
        <v>246.10450000000003</v>
      </c>
      <c r="M166" s="49">
        <v>173.4024</v>
      </c>
      <c r="N166" t="b">
        <v>1</v>
      </c>
      <c r="O166">
        <v>1</v>
      </c>
      <c r="P166" s="124" t="s">
        <v>277</v>
      </c>
      <c r="Q166" s="46" t="s">
        <v>1</v>
      </c>
      <c r="R166" t="b">
        <v>0</v>
      </c>
      <c r="S166" t="s">
        <v>1</v>
      </c>
      <c r="T166" t="b">
        <v>0</v>
      </c>
      <c r="U166" t="b">
        <v>0</v>
      </c>
      <c r="V166" t="s">
        <v>1</v>
      </c>
      <c r="W166" t="s">
        <v>1</v>
      </c>
      <c r="X166" t="b">
        <v>0</v>
      </c>
      <c r="Y166" t="s">
        <v>214</v>
      </c>
      <c r="Z166" t="s">
        <v>278</v>
      </c>
    </row>
    <row r="167" spans="1:26" ht="16.5">
      <c r="A167" s="44" t="s">
        <v>117</v>
      </c>
      <c r="B167" s="44" t="s">
        <v>133</v>
      </c>
      <c r="C167" s="44">
        <v>2018</v>
      </c>
      <c r="D167" s="44" t="s">
        <v>125</v>
      </c>
      <c r="E167" s="51">
        <v>13901.77</v>
      </c>
      <c r="F167" s="11">
        <f t="shared" si="16"/>
        <v>70.39424579073372</v>
      </c>
      <c r="G167" s="11">
        <f t="shared" si="17"/>
        <v>70.39424579073372</v>
      </c>
      <c r="H167">
        <f t="shared" si="11"/>
        <v>13.901770000000001</v>
      </c>
      <c r="I167">
        <f t="shared" si="12"/>
        <v>7.0394245790733723E-2</v>
      </c>
      <c r="J167">
        <f t="shared" si="13"/>
        <v>7.0394245790733723E-2</v>
      </c>
      <c r="K167" s="50">
        <v>518.69650000000001</v>
      </c>
      <c r="L167" s="49">
        <v>220.8827</v>
      </c>
      <c r="M167" s="49">
        <v>155.51570000000004</v>
      </c>
      <c r="N167" t="b">
        <v>1</v>
      </c>
      <c r="O167">
        <v>1</v>
      </c>
      <c r="P167" s="124" t="s">
        <v>277</v>
      </c>
      <c r="Q167" s="46" t="s">
        <v>1</v>
      </c>
      <c r="R167" t="b">
        <v>0</v>
      </c>
      <c r="S167" t="s">
        <v>1</v>
      </c>
      <c r="T167" t="b">
        <v>0</v>
      </c>
      <c r="U167" t="b">
        <v>0</v>
      </c>
      <c r="V167" t="s">
        <v>1</v>
      </c>
      <c r="W167" t="s">
        <v>1</v>
      </c>
      <c r="X167" t="b">
        <v>0</v>
      </c>
      <c r="Y167" t="s">
        <v>214</v>
      </c>
      <c r="Z167" t="s">
        <v>278</v>
      </c>
    </row>
    <row r="168" spans="1:26" ht="16.5">
      <c r="A168" s="44" t="s">
        <v>117</v>
      </c>
      <c r="B168" s="44" t="s">
        <v>133</v>
      </c>
      <c r="C168" s="44">
        <v>2018</v>
      </c>
      <c r="D168" s="44" t="s">
        <v>125</v>
      </c>
      <c r="E168" s="51">
        <v>13829.42</v>
      </c>
      <c r="F168" s="11">
        <f t="shared" si="16"/>
        <v>70.046818291110341</v>
      </c>
      <c r="G168" s="11">
        <f t="shared" si="17"/>
        <v>70.046818291110341</v>
      </c>
      <c r="H168">
        <f t="shared" si="11"/>
        <v>13.829420000000001</v>
      </c>
      <c r="I168">
        <f t="shared" si="12"/>
        <v>7.0046818291110341E-2</v>
      </c>
      <c r="J168">
        <f t="shared" si="13"/>
        <v>7.0046818291110341E-2</v>
      </c>
      <c r="K168" s="50">
        <v>549.33950000000004</v>
      </c>
      <c r="L168" s="49">
        <v>241.84169999999995</v>
      </c>
      <c r="M168" s="49">
        <v>165.67220000000003</v>
      </c>
      <c r="N168" t="b">
        <v>1</v>
      </c>
      <c r="O168">
        <v>1</v>
      </c>
      <c r="P168" s="124" t="s">
        <v>277</v>
      </c>
      <c r="Q168" s="46" t="s">
        <v>1</v>
      </c>
      <c r="R168" t="b">
        <v>0</v>
      </c>
      <c r="S168" t="s">
        <v>1</v>
      </c>
      <c r="T168" t="b">
        <v>0</v>
      </c>
      <c r="U168" t="b">
        <v>0</v>
      </c>
      <c r="V168" t="s">
        <v>1</v>
      </c>
      <c r="W168" t="s">
        <v>1</v>
      </c>
      <c r="X168" t="b">
        <v>0</v>
      </c>
      <c r="Y168" t="s">
        <v>214</v>
      </c>
      <c r="Z168" t="s">
        <v>278</v>
      </c>
    </row>
    <row r="169" spans="1:26" ht="16.5">
      <c r="A169" s="44" t="s">
        <v>117</v>
      </c>
      <c r="B169" s="44" t="s">
        <v>133</v>
      </c>
      <c r="C169" s="44">
        <v>2018</v>
      </c>
      <c r="D169" s="44" t="s">
        <v>125</v>
      </c>
      <c r="E169" s="51">
        <v>13732.97</v>
      </c>
      <c r="F169" s="11">
        <f t="shared" si="16"/>
        <v>69.583515130046024</v>
      </c>
      <c r="G169" s="11">
        <f t="shared" si="17"/>
        <v>69.583515130046024</v>
      </c>
      <c r="H169">
        <f t="shared" si="11"/>
        <v>13.73297</v>
      </c>
      <c r="I169">
        <f t="shared" si="12"/>
        <v>6.9583515130046028E-2</v>
      </c>
      <c r="J169">
        <f t="shared" si="13"/>
        <v>6.9583515130046028E-2</v>
      </c>
      <c r="K169" s="50">
        <v>425.05779999999999</v>
      </c>
      <c r="L169" s="49">
        <v>167.6429</v>
      </c>
      <c r="M169" s="49">
        <v>125.34039999999999</v>
      </c>
      <c r="N169" t="b">
        <v>1</v>
      </c>
      <c r="O169">
        <v>1</v>
      </c>
      <c r="P169" s="124" t="s">
        <v>277</v>
      </c>
      <c r="Q169" s="46" t="s">
        <v>1</v>
      </c>
      <c r="R169" t="b">
        <v>0</v>
      </c>
      <c r="S169" t="s">
        <v>1</v>
      </c>
      <c r="T169" t="b">
        <v>0</v>
      </c>
      <c r="U169" t="b">
        <v>0</v>
      </c>
      <c r="V169" t="s">
        <v>1</v>
      </c>
      <c r="W169" t="s">
        <v>1</v>
      </c>
      <c r="X169" t="b">
        <v>0</v>
      </c>
      <c r="Y169" t="s">
        <v>214</v>
      </c>
      <c r="Z169" t="s">
        <v>278</v>
      </c>
    </row>
    <row r="170" spans="1:26" ht="16.5">
      <c r="A170" s="44" t="s">
        <v>117</v>
      </c>
      <c r="B170" s="44" t="s">
        <v>133</v>
      </c>
      <c r="C170" s="44">
        <v>2018</v>
      </c>
      <c r="D170" s="44" t="s">
        <v>125</v>
      </c>
      <c r="E170" s="51">
        <v>13708.85</v>
      </c>
      <c r="F170" s="11">
        <f t="shared" si="16"/>
        <v>69.467627010771409</v>
      </c>
      <c r="G170" s="11">
        <f t="shared" si="17"/>
        <v>69.467627010771409</v>
      </c>
      <c r="H170">
        <f t="shared" si="11"/>
        <v>13.70885</v>
      </c>
      <c r="I170">
        <f t="shared" si="12"/>
        <v>6.9467627010771416E-2</v>
      </c>
      <c r="J170">
        <f t="shared" si="13"/>
        <v>6.9467627010771416E-2</v>
      </c>
      <c r="K170" s="50">
        <v>468.46280000000002</v>
      </c>
      <c r="L170" s="49">
        <v>195.33479999999997</v>
      </c>
      <c r="M170" s="49">
        <v>141.48310000000004</v>
      </c>
      <c r="N170" t="b">
        <v>1</v>
      </c>
      <c r="O170">
        <v>1</v>
      </c>
      <c r="P170" s="124" t="s">
        <v>277</v>
      </c>
      <c r="Q170" s="46" t="s">
        <v>1</v>
      </c>
      <c r="R170" t="b">
        <v>0</v>
      </c>
      <c r="S170" t="s">
        <v>1</v>
      </c>
      <c r="T170" t="b">
        <v>0</v>
      </c>
      <c r="U170" t="b">
        <v>0</v>
      </c>
      <c r="V170" t="s">
        <v>1</v>
      </c>
      <c r="W170" t="s">
        <v>1</v>
      </c>
      <c r="X170" t="b">
        <v>0</v>
      </c>
      <c r="Y170" t="s">
        <v>214</v>
      </c>
      <c r="Z170" t="s">
        <v>278</v>
      </c>
    </row>
    <row r="171" spans="1:26" ht="16.5">
      <c r="A171" s="44" t="s">
        <v>117</v>
      </c>
      <c r="B171" s="44" t="s">
        <v>133</v>
      </c>
      <c r="C171" s="44">
        <v>2018</v>
      </c>
      <c r="D171" s="44" t="s">
        <v>125</v>
      </c>
      <c r="E171" s="51">
        <v>13646.800000000001</v>
      </c>
      <c r="F171" s="11">
        <f t="shared" si="16"/>
        <v>69.16944999310634</v>
      </c>
      <c r="G171" s="11">
        <f t="shared" si="17"/>
        <v>69.16944999310634</v>
      </c>
      <c r="H171">
        <f t="shared" si="11"/>
        <v>13.646800000000001</v>
      </c>
      <c r="I171">
        <f t="shared" si="12"/>
        <v>6.9169449993106341E-2</v>
      </c>
      <c r="J171">
        <f t="shared" si="13"/>
        <v>6.9169449993106341E-2</v>
      </c>
      <c r="K171" s="50">
        <v>463.97829999999999</v>
      </c>
      <c r="L171" s="49">
        <v>184.15449999999998</v>
      </c>
      <c r="M171" s="49">
        <v>136.5401</v>
      </c>
      <c r="N171" t="b">
        <v>1</v>
      </c>
      <c r="O171">
        <v>1</v>
      </c>
      <c r="P171" s="124" t="s">
        <v>277</v>
      </c>
      <c r="Q171" s="46" t="s">
        <v>1</v>
      </c>
      <c r="R171" t="b">
        <v>0</v>
      </c>
      <c r="S171" t="s">
        <v>1</v>
      </c>
      <c r="T171" t="b">
        <v>0</v>
      </c>
      <c r="U171" t="b">
        <v>0</v>
      </c>
      <c r="V171" t="s">
        <v>1</v>
      </c>
      <c r="W171" t="s">
        <v>1</v>
      </c>
      <c r="X171" t="b">
        <v>0</v>
      </c>
      <c r="Y171" t="s">
        <v>214</v>
      </c>
      <c r="Z171" t="s">
        <v>278</v>
      </c>
    </row>
    <row r="172" spans="1:26" ht="16.5">
      <c r="A172" s="44" t="s">
        <v>117</v>
      </c>
      <c r="B172" s="44" t="s">
        <v>133</v>
      </c>
      <c r="C172" s="44">
        <v>2018</v>
      </c>
      <c r="D172" s="44" t="s">
        <v>125</v>
      </c>
      <c r="E172" s="51">
        <v>1.66</v>
      </c>
      <c r="F172" s="44">
        <v>4</v>
      </c>
      <c r="G172" s="44">
        <v>4</v>
      </c>
      <c r="H172">
        <f t="shared" si="11"/>
        <v>1.66E-3</v>
      </c>
      <c r="I172">
        <f t="shared" si="12"/>
        <v>4.0000000000000001E-3</v>
      </c>
      <c r="J172">
        <f t="shared" si="13"/>
        <v>4.0000000000000001E-3</v>
      </c>
      <c r="K172" s="50">
        <v>261.26190000000003</v>
      </c>
      <c r="L172" s="11">
        <v>19.988499999999988</v>
      </c>
      <c r="M172" s="11">
        <v>18.543900000000036</v>
      </c>
      <c r="N172" t="b">
        <v>1</v>
      </c>
      <c r="O172">
        <v>1</v>
      </c>
      <c r="P172" s="124" t="s">
        <v>277</v>
      </c>
      <c r="Q172" s="46" t="s">
        <v>1</v>
      </c>
      <c r="R172" t="b">
        <v>0</v>
      </c>
      <c r="S172" t="s">
        <v>1</v>
      </c>
      <c r="T172" t="b">
        <v>0</v>
      </c>
      <c r="U172" t="b">
        <v>0</v>
      </c>
      <c r="V172" t="s">
        <v>1</v>
      </c>
      <c r="W172" t="s">
        <v>1</v>
      </c>
      <c r="X172" t="b">
        <v>0</v>
      </c>
      <c r="Y172" t="s">
        <v>122</v>
      </c>
      <c r="Z172">
        <v>999</v>
      </c>
    </row>
    <row r="173" spans="1:26" ht="16.5">
      <c r="A173" s="44" t="s">
        <v>117</v>
      </c>
      <c r="B173" s="44" t="s">
        <v>133</v>
      </c>
      <c r="C173" s="44">
        <v>2018</v>
      </c>
      <c r="D173" s="44" t="s">
        <v>125</v>
      </c>
      <c r="E173" s="51">
        <v>930.47117040578553</v>
      </c>
      <c r="F173" s="44">
        <v>4</v>
      </c>
      <c r="G173" s="44">
        <v>4</v>
      </c>
      <c r="H173">
        <f t="shared" si="11"/>
        <v>0.93047117040578553</v>
      </c>
      <c r="I173">
        <f t="shared" si="12"/>
        <v>4.0000000000000001E-3</v>
      </c>
      <c r="J173">
        <f t="shared" si="13"/>
        <v>4.0000000000000001E-3</v>
      </c>
      <c r="K173" s="50">
        <v>246.73190000000002</v>
      </c>
      <c r="L173" s="11">
        <v>24.660799999999966</v>
      </c>
      <c r="M173" s="11">
        <v>22.629600000000039</v>
      </c>
      <c r="N173" t="b">
        <v>1</v>
      </c>
      <c r="O173">
        <v>1</v>
      </c>
      <c r="P173" s="124" t="s">
        <v>277</v>
      </c>
      <c r="Q173" s="46" t="s">
        <v>1</v>
      </c>
      <c r="R173" t="b">
        <v>0</v>
      </c>
      <c r="S173" t="s">
        <v>1</v>
      </c>
      <c r="T173" t="b">
        <v>0</v>
      </c>
      <c r="U173" t="b">
        <v>0</v>
      </c>
      <c r="V173" t="s">
        <v>1</v>
      </c>
      <c r="W173" t="s">
        <v>1</v>
      </c>
      <c r="X173" t="b">
        <v>0</v>
      </c>
      <c r="Y173" t="s">
        <v>122</v>
      </c>
      <c r="Z173">
        <v>999</v>
      </c>
    </row>
    <row r="174" spans="1:26" ht="16.5">
      <c r="A174" s="44" t="s">
        <v>117</v>
      </c>
      <c r="B174" s="44" t="s">
        <v>133</v>
      </c>
      <c r="C174" s="44">
        <v>2018</v>
      </c>
      <c r="D174" s="44" t="s">
        <v>125</v>
      </c>
      <c r="E174" s="51">
        <v>1426.2647001579012</v>
      </c>
      <c r="F174" s="44">
        <v>6</v>
      </c>
      <c r="G174" s="44">
        <v>6</v>
      </c>
      <c r="H174">
        <f t="shared" si="11"/>
        <v>1.4262647001579012</v>
      </c>
      <c r="I174">
        <f t="shared" si="12"/>
        <v>6.0000000000000001E-3</v>
      </c>
      <c r="J174">
        <f t="shared" si="13"/>
        <v>6.0000000000000001E-3</v>
      </c>
      <c r="K174" s="50">
        <v>215.0119</v>
      </c>
      <c r="L174" s="11">
        <v>25.543200000000013</v>
      </c>
      <c r="M174" s="11">
        <v>22.223299999999995</v>
      </c>
      <c r="N174" t="b">
        <v>1</v>
      </c>
      <c r="O174">
        <v>1</v>
      </c>
      <c r="P174" s="124" t="s">
        <v>277</v>
      </c>
      <c r="Q174" s="46" t="s">
        <v>1</v>
      </c>
      <c r="R174" t="b">
        <v>0</v>
      </c>
      <c r="S174" t="s">
        <v>1</v>
      </c>
      <c r="T174" t="b">
        <v>0</v>
      </c>
      <c r="U174" t="b">
        <v>0</v>
      </c>
      <c r="V174" t="s">
        <v>1</v>
      </c>
      <c r="W174" t="s">
        <v>1</v>
      </c>
      <c r="X174" t="b">
        <v>0</v>
      </c>
      <c r="Y174" t="s">
        <v>122</v>
      </c>
      <c r="Z174">
        <v>999</v>
      </c>
    </row>
    <row r="175" spans="1:26" ht="16.5">
      <c r="A175" s="44" t="s">
        <v>117</v>
      </c>
      <c r="B175" s="44" t="s">
        <v>133</v>
      </c>
      <c r="C175" s="44">
        <v>2018</v>
      </c>
      <c r="D175" s="44" t="s">
        <v>125</v>
      </c>
      <c r="E175" s="51">
        <v>2019.2879375123835</v>
      </c>
      <c r="F175" s="44">
        <v>6</v>
      </c>
      <c r="G175" s="44">
        <v>6</v>
      </c>
      <c r="H175">
        <f t="shared" si="11"/>
        <v>2.0192879375123836</v>
      </c>
      <c r="I175">
        <f t="shared" si="12"/>
        <v>6.0000000000000001E-3</v>
      </c>
      <c r="J175">
        <f t="shared" si="13"/>
        <v>6.0000000000000001E-3</v>
      </c>
      <c r="K175" s="50">
        <v>364.60660000000001</v>
      </c>
      <c r="L175" s="11">
        <v>50.121100000000013</v>
      </c>
      <c r="M175" s="11">
        <v>44.009900000000016</v>
      </c>
      <c r="N175" t="b">
        <v>1</v>
      </c>
      <c r="O175">
        <v>1</v>
      </c>
      <c r="P175" s="124" t="s">
        <v>277</v>
      </c>
      <c r="Q175" s="46" t="s">
        <v>1</v>
      </c>
      <c r="R175" t="b">
        <v>0</v>
      </c>
      <c r="S175" t="s">
        <v>1</v>
      </c>
      <c r="T175" t="b">
        <v>0</v>
      </c>
      <c r="U175" t="b">
        <v>0</v>
      </c>
      <c r="V175" t="s">
        <v>1</v>
      </c>
      <c r="W175" t="s">
        <v>1</v>
      </c>
      <c r="X175" t="b">
        <v>0</v>
      </c>
      <c r="Y175" t="s">
        <v>122</v>
      </c>
      <c r="Z175">
        <v>999</v>
      </c>
    </row>
    <row r="176" spans="1:26" ht="16.5">
      <c r="A176" s="44" t="s">
        <v>117</v>
      </c>
      <c r="B176" s="44" t="s">
        <v>133</v>
      </c>
      <c r="C176" s="44">
        <v>2018</v>
      </c>
      <c r="D176" s="44" t="s">
        <v>125</v>
      </c>
      <c r="E176" s="51">
        <v>2941.2226107864203</v>
      </c>
      <c r="F176" s="44">
        <v>6</v>
      </c>
      <c r="G176" s="44">
        <v>6</v>
      </c>
      <c r="H176">
        <f t="shared" si="11"/>
        <v>2.9412226107864203</v>
      </c>
      <c r="I176">
        <f t="shared" si="12"/>
        <v>6.0000000000000001E-3</v>
      </c>
      <c r="J176">
        <f t="shared" si="13"/>
        <v>6.0000000000000001E-3</v>
      </c>
      <c r="K176" s="50">
        <v>349.12479999999999</v>
      </c>
      <c r="L176" s="11">
        <v>44.36809999999997</v>
      </c>
      <c r="M176" s="11">
        <v>39.099999999999966</v>
      </c>
      <c r="N176" t="b">
        <v>1</v>
      </c>
      <c r="O176">
        <v>1</v>
      </c>
      <c r="P176" s="124" t="s">
        <v>277</v>
      </c>
      <c r="Q176" s="46" t="s">
        <v>1</v>
      </c>
      <c r="R176" t="b">
        <v>0</v>
      </c>
      <c r="S176" t="s">
        <v>1</v>
      </c>
      <c r="T176" t="b">
        <v>0</v>
      </c>
      <c r="U176" t="b">
        <v>0</v>
      </c>
      <c r="V176" t="s">
        <v>1</v>
      </c>
      <c r="W176" t="s">
        <v>1</v>
      </c>
      <c r="X176" t="b">
        <v>0</v>
      </c>
      <c r="Y176" t="s">
        <v>122</v>
      </c>
      <c r="Z176">
        <v>999</v>
      </c>
    </row>
    <row r="177" spans="1:26" ht="16.5">
      <c r="A177" s="44" t="s">
        <v>117</v>
      </c>
      <c r="B177" s="44" t="s">
        <v>133</v>
      </c>
      <c r="C177" s="44">
        <v>2018</v>
      </c>
      <c r="D177" s="44" t="s">
        <v>125</v>
      </c>
      <c r="E177" s="51">
        <v>3204.4042042384226</v>
      </c>
      <c r="F177" s="44">
        <v>15</v>
      </c>
      <c r="G177" s="44">
        <v>15</v>
      </c>
      <c r="H177">
        <f t="shared" si="11"/>
        <v>3.2044042042384224</v>
      </c>
      <c r="I177">
        <f t="shared" si="12"/>
        <v>1.4999999999999999E-2</v>
      </c>
      <c r="J177">
        <f t="shared" si="13"/>
        <v>1.4999999999999999E-2</v>
      </c>
      <c r="K177" s="50">
        <v>360.94659999999999</v>
      </c>
      <c r="L177" s="11">
        <v>46.664199999999994</v>
      </c>
      <c r="M177" s="11">
        <v>40.418199999999956</v>
      </c>
      <c r="N177" t="b">
        <v>1</v>
      </c>
      <c r="O177">
        <v>1</v>
      </c>
      <c r="P177" s="124" t="s">
        <v>277</v>
      </c>
      <c r="Q177" s="46" t="s">
        <v>1</v>
      </c>
      <c r="R177" t="b">
        <v>0</v>
      </c>
      <c r="S177" t="s">
        <v>1</v>
      </c>
      <c r="T177" t="b">
        <v>0</v>
      </c>
      <c r="U177" t="b">
        <v>0</v>
      </c>
      <c r="V177" t="s">
        <v>1</v>
      </c>
      <c r="W177" t="s">
        <v>1</v>
      </c>
      <c r="X177" t="b">
        <v>0</v>
      </c>
      <c r="Y177" t="s">
        <v>122</v>
      </c>
      <c r="Z177">
        <v>999</v>
      </c>
    </row>
    <row r="178" spans="1:26" ht="16.5">
      <c r="A178" s="44" t="s">
        <v>117</v>
      </c>
      <c r="B178" s="44" t="s">
        <v>133</v>
      </c>
      <c r="C178" s="44">
        <v>2018</v>
      </c>
      <c r="D178" s="44" t="s">
        <v>125</v>
      </c>
      <c r="E178" s="51">
        <v>4003.1768113860212</v>
      </c>
      <c r="F178" s="44">
        <v>30</v>
      </c>
      <c r="G178" s="44">
        <v>30</v>
      </c>
      <c r="H178">
        <f t="shared" si="11"/>
        <v>4.0031768113860213</v>
      </c>
      <c r="I178">
        <f t="shared" si="12"/>
        <v>0.03</v>
      </c>
      <c r="J178">
        <f t="shared" si="13"/>
        <v>0.03</v>
      </c>
      <c r="K178" s="50">
        <v>415.83330000000001</v>
      </c>
      <c r="L178" s="11">
        <v>144.58410000000003</v>
      </c>
      <c r="M178" s="11">
        <v>111.37590000000006</v>
      </c>
      <c r="N178" t="b">
        <v>1</v>
      </c>
      <c r="O178">
        <v>1</v>
      </c>
      <c r="P178" s="124" t="s">
        <v>277</v>
      </c>
      <c r="Q178" s="46" t="s">
        <v>1</v>
      </c>
      <c r="R178" t="b">
        <v>0</v>
      </c>
      <c r="S178" t="s">
        <v>1</v>
      </c>
      <c r="T178" t="b">
        <v>0</v>
      </c>
      <c r="U178" t="b">
        <v>0</v>
      </c>
      <c r="V178" t="s">
        <v>1</v>
      </c>
      <c r="W178" t="s">
        <v>1</v>
      </c>
      <c r="X178" t="b">
        <v>0</v>
      </c>
      <c r="Y178" t="s">
        <v>122</v>
      </c>
      <c r="Z178">
        <v>999</v>
      </c>
    </row>
    <row r="179" spans="1:26" ht="16.5">
      <c r="A179" s="44" t="s">
        <v>117</v>
      </c>
      <c r="B179" s="44" t="s">
        <v>133</v>
      </c>
      <c r="C179" s="44">
        <v>2018</v>
      </c>
      <c r="D179" s="44" t="s">
        <v>125</v>
      </c>
      <c r="E179" s="51">
        <v>4225.7089281733424</v>
      </c>
      <c r="F179" s="44">
        <v>30</v>
      </c>
      <c r="G179" s="44">
        <v>30</v>
      </c>
      <c r="H179">
        <f t="shared" si="11"/>
        <v>4.2257089281733426</v>
      </c>
      <c r="I179">
        <f t="shared" si="12"/>
        <v>0.03</v>
      </c>
      <c r="J179">
        <f t="shared" si="13"/>
        <v>0.03</v>
      </c>
      <c r="K179" s="50">
        <v>397.21559999999999</v>
      </c>
      <c r="L179" s="11">
        <v>135.77049999999997</v>
      </c>
      <c r="M179" s="11">
        <v>105.60829999999999</v>
      </c>
      <c r="N179" t="b">
        <v>1</v>
      </c>
      <c r="O179">
        <v>1</v>
      </c>
      <c r="P179" s="124" t="s">
        <v>277</v>
      </c>
      <c r="Q179" s="46" t="s">
        <v>1</v>
      </c>
      <c r="R179" t="b">
        <v>0</v>
      </c>
      <c r="S179" t="s">
        <v>1</v>
      </c>
      <c r="T179" t="b">
        <v>0</v>
      </c>
      <c r="U179" t="b">
        <v>0</v>
      </c>
      <c r="V179" t="s">
        <v>1</v>
      </c>
      <c r="W179" t="s">
        <v>1</v>
      </c>
      <c r="X179" t="b">
        <v>0</v>
      </c>
      <c r="Y179" t="s">
        <v>122</v>
      </c>
      <c r="Z179">
        <v>999</v>
      </c>
    </row>
    <row r="180" spans="1:26" ht="16.5">
      <c r="A180" s="44" t="s">
        <v>117</v>
      </c>
      <c r="B180" s="44" t="s">
        <v>133</v>
      </c>
      <c r="C180" s="44">
        <v>2018</v>
      </c>
      <c r="D180" s="44" t="s">
        <v>125</v>
      </c>
      <c r="E180" s="51">
        <v>15653.578</v>
      </c>
      <c r="F180" s="11">
        <f t="shared" ref="F180:F230" si="18">0.0083*E180^(0.9482)</f>
        <v>78.779048018653839</v>
      </c>
      <c r="G180" s="11">
        <f t="shared" ref="G180:G230" si="19">0.0083*E180^(0.9482)</f>
        <v>78.779048018653839</v>
      </c>
      <c r="H180">
        <f t="shared" si="11"/>
        <v>15.653578</v>
      </c>
      <c r="I180">
        <f t="shared" si="12"/>
        <v>7.8779048018653833E-2</v>
      </c>
      <c r="J180">
        <f t="shared" si="13"/>
        <v>7.8779048018653833E-2</v>
      </c>
      <c r="K180" s="50">
        <v>475.41829999999999</v>
      </c>
      <c r="L180" s="11">
        <v>210.56729999999999</v>
      </c>
      <c r="M180" s="11">
        <v>146.45429999999999</v>
      </c>
      <c r="N180" t="b">
        <v>1</v>
      </c>
      <c r="O180">
        <v>1</v>
      </c>
      <c r="P180" s="124" t="s">
        <v>277</v>
      </c>
      <c r="Q180" s="46" t="s">
        <v>1</v>
      </c>
      <c r="R180" t="b">
        <v>0</v>
      </c>
      <c r="S180" t="s">
        <v>1</v>
      </c>
      <c r="T180" t="b">
        <v>0</v>
      </c>
      <c r="U180" t="b">
        <v>0</v>
      </c>
      <c r="V180" t="s">
        <v>1</v>
      </c>
      <c r="W180" t="s">
        <v>1</v>
      </c>
      <c r="X180" t="b">
        <v>0</v>
      </c>
      <c r="Y180" t="s">
        <v>214</v>
      </c>
      <c r="Z180">
        <v>761</v>
      </c>
    </row>
    <row r="181" spans="1:26" ht="16.5">
      <c r="A181" s="44" t="s">
        <v>117</v>
      </c>
      <c r="B181" s="44" t="s">
        <v>133</v>
      </c>
      <c r="C181" s="44">
        <v>2018</v>
      </c>
      <c r="D181" s="44" t="s">
        <v>125</v>
      </c>
      <c r="E181" s="51">
        <v>15715.463999999998</v>
      </c>
      <c r="F181" s="11">
        <f t="shared" si="18"/>
        <v>79.074335516928812</v>
      </c>
      <c r="G181" s="11">
        <f t="shared" si="19"/>
        <v>79.074335516928812</v>
      </c>
      <c r="H181">
        <f t="shared" si="11"/>
        <v>15.715463999999999</v>
      </c>
      <c r="I181">
        <f t="shared" si="12"/>
        <v>7.9074335516928815E-2</v>
      </c>
      <c r="J181">
        <f t="shared" si="13"/>
        <v>7.9074335516928815E-2</v>
      </c>
      <c r="K181" s="50">
        <v>674.39330000000007</v>
      </c>
      <c r="L181" s="11">
        <v>369.22969999999998</v>
      </c>
      <c r="M181" s="11">
        <v>226.08490000000006</v>
      </c>
      <c r="N181" t="b">
        <v>1</v>
      </c>
      <c r="O181">
        <v>1</v>
      </c>
      <c r="P181" s="124" t="s">
        <v>277</v>
      </c>
      <c r="Q181" s="46" t="s">
        <v>1</v>
      </c>
      <c r="R181" t="b">
        <v>0</v>
      </c>
      <c r="S181" t="s">
        <v>1</v>
      </c>
      <c r="T181" t="b">
        <v>0</v>
      </c>
      <c r="U181" t="b">
        <v>0</v>
      </c>
      <c r="V181" t="s">
        <v>1</v>
      </c>
      <c r="W181" t="s">
        <v>1</v>
      </c>
      <c r="X181" t="b">
        <v>0</v>
      </c>
      <c r="Y181" t="s">
        <v>214</v>
      </c>
      <c r="Z181">
        <v>761</v>
      </c>
    </row>
    <row r="182" spans="1:26" ht="16.5">
      <c r="A182" s="44" t="s">
        <v>117</v>
      </c>
      <c r="B182" s="44" t="s">
        <v>133</v>
      </c>
      <c r="C182" s="44">
        <v>2018</v>
      </c>
      <c r="D182" s="44" t="s">
        <v>125</v>
      </c>
      <c r="E182" s="51">
        <v>15729.528999999999</v>
      </c>
      <c r="F182" s="11">
        <f t="shared" si="18"/>
        <v>79.141437903498456</v>
      </c>
      <c r="G182" s="11">
        <f t="shared" si="19"/>
        <v>79.141437903498456</v>
      </c>
      <c r="H182">
        <f t="shared" si="11"/>
        <v>15.729528999999999</v>
      </c>
      <c r="I182">
        <f t="shared" si="12"/>
        <v>7.9141437903498452E-2</v>
      </c>
      <c r="J182">
        <f t="shared" si="13"/>
        <v>7.9141437903498452E-2</v>
      </c>
      <c r="K182" s="50">
        <v>717.5397999999999</v>
      </c>
      <c r="L182" s="11">
        <v>400.83320000000015</v>
      </c>
      <c r="M182" s="11">
        <v>239.59579999999988</v>
      </c>
      <c r="N182" t="b">
        <v>1</v>
      </c>
      <c r="O182">
        <v>1</v>
      </c>
      <c r="P182" s="124" t="s">
        <v>277</v>
      </c>
      <c r="Q182" s="46" t="s">
        <v>1</v>
      </c>
      <c r="R182" t="b">
        <v>0</v>
      </c>
      <c r="S182" t="s">
        <v>1</v>
      </c>
      <c r="T182" t="b">
        <v>0</v>
      </c>
      <c r="U182" t="b">
        <v>0</v>
      </c>
      <c r="V182" t="s">
        <v>1</v>
      </c>
      <c r="W182" t="s">
        <v>1</v>
      </c>
      <c r="X182" t="b">
        <v>0</v>
      </c>
      <c r="Y182" t="s">
        <v>214</v>
      </c>
      <c r="Z182">
        <v>761</v>
      </c>
    </row>
    <row r="183" spans="1:26" ht="16.5">
      <c r="A183" s="44" t="s">
        <v>117</v>
      </c>
      <c r="B183" s="44" t="s">
        <v>133</v>
      </c>
      <c r="C183" s="44">
        <v>2018</v>
      </c>
      <c r="D183" s="44" t="s">
        <v>125</v>
      </c>
      <c r="E183" s="51">
        <v>15743.593999999999</v>
      </c>
      <c r="F183" s="11">
        <f t="shared" si="18"/>
        <v>79.208537182062969</v>
      </c>
      <c r="G183" s="11">
        <f t="shared" si="19"/>
        <v>79.208537182062969</v>
      </c>
      <c r="H183">
        <f t="shared" si="11"/>
        <v>15.743594</v>
      </c>
      <c r="I183">
        <f t="shared" si="12"/>
        <v>7.9208537182062971E-2</v>
      </c>
      <c r="J183">
        <f t="shared" si="13"/>
        <v>7.9208537182062971E-2</v>
      </c>
      <c r="K183" s="50">
        <v>518.41379999999992</v>
      </c>
      <c r="L183" s="11">
        <v>231.93580000000009</v>
      </c>
      <c r="M183" s="11">
        <v>162.2041999999999</v>
      </c>
      <c r="N183" t="b">
        <v>1</v>
      </c>
      <c r="O183">
        <v>1</v>
      </c>
      <c r="P183" s="124" t="s">
        <v>277</v>
      </c>
      <c r="Q183" s="46" t="s">
        <v>1</v>
      </c>
      <c r="R183" t="b">
        <v>0</v>
      </c>
      <c r="S183" t="s">
        <v>1</v>
      </c>
      <c r="T183" t="b">
        <v>0</v>
      </c>
      <c r="U183" t="b">
        <v>0</v>
      </c>
      <c r="V183" t="s">
        <v>1</v>
      </c>
      <c r="W183" t="s">
        <v>1</v>
      </c>
      <c r="X183" t="b">
        <v>0</v>
      </c>
      <c r="Y183" t="s">
        <v>214</v>
      </c>
      <c r="Z183">
        <v>761</v>
      </c>
    </row>
    <row r="184" spans="1:26" ht="16.5">
      <c r="A184" s="44" t="s">
        <v>117</v>
      </c>
      <c r="B184" s="44" t="s">
        <v>133</v>
      </c>
      <c r="C184" s="44">
        <v>2018</v>
      </c>
      <c r="D184" s="44" t="s">
        <v>125</v>
      </c>
      <c r="E184" s="51">
        <v>15771.723999999998</v>
      </c>
      <c r="F184" s="11">
        <f t="shared" si="18"/>
        <v>79.342726426852039</v>
      </c>
      <c r="G184" s="11">
        <f t="shared" si="19"/>
        <v>79.342726426852039</v>
      </c>
      <c r="H184">
        <f t="shared" si="11"/>
        <v>15.771723999999999</v>
      </c>
      <c r="I184">
        <f t="shared" si="12"/>
        <v>7.9342726426852042E-2</v>
      </c>
      <c r="J184">
        <f t="shared" si="13"/>
        <v>7.9342726426852042E-2</v>
      </c>
      <c r="K184" s="50">
        <v>462.233</v>
      </c>
      <c r="L184" s="11">
        <v>205.01749999999998</v>
      </c>
      <c r="M184" s="11">
        <v>142.58440000000002</v>
      </c>
      <c r="N184" t="b">
        <v>1</v>
      </c>
      <c r="O184">
        <v>1</v>
      </c>
      <c r="P184" s="124" t="s">
        <v>277</v>
      </c>
      <c r="Q184" s="46" t="s">
        <v>1</v>
      </c>
      <c r="R184" t="b">
        <v>0</v>
      </c>
      <c r="S184" t="s">
        <v>1</v>
      </c>
      <c r="T184" t="b">
        <v>0</v>
      </c>
      <c r="U184" t="b">
        <v>0</v>
      </c>
      <c r="V184" t="s">
        <v>1</v>
      </c>
      <c r="W184" t="s">
        <v>1</v>
      </c>
      <c r="X184" t="b">
        <v>0</v>
      </c>
      <c r="Y184" t="s">
        <v>214</v>
      </c>
      <c r="Z184">
        <v>761</v>
      </c>
    </row>
    <row r="185" spans="1:26" ht="16.5">
      <c r="A185" s="44" t="s">
        <v>117</v>
      </c>
      <c r="B185" s="44" t="s">
        <v>133</v>
      </c>
      <c r="C185" s="44">
        <v>2018</v>
      </c>
      <c r="D185" s="44" t="s">
        <v>125</v>
      </c>
      <c r="E185" s="51">
        <v>15813.919</v>
      </c>
      <c r="F185" s="11">
        <f t="shared" si="18"/>
        <v>79.543987056832549</v>
      </c>
      <c r="G185" s="11">
        <f t="shared" si="19"/>
        <v>79.543987056832549</v>
      </c>
      <c r="H185">
        <f t="shared" si="11"/>
        <v>15.813919</v>
      </c>
      <c r="I185">
        <f t="shared" si="12"/>
        <v>7.9543987056832549E-2</v>
      </c>
      <c r="J185">
        <f t="shared" si="13"/>
        <v>7.9543987056832549E-2</v>
      </c>
      <c r="K185" s="50">
        <v>452.3168</v>
      </c>
      <c r="L185" s="11">
        <v>216.97779999999995</v>
      </c>
      <c r="M185" s="11">
        <v>148.11369999999999</v>
      </c>
      <c r="N185" t="b">
        <v>1</v>
      </c>
      <c r="O185">
        <v>1</v>
      </c>
      <c r="P185" s="124" t="s">
        <v>277</v>
      </c>
      <c r="Q185" s="46" t="s">
        <v>1</v>
      </c>
      <c r="R185" t="b">
        <v>0</v>
      </c>
      <c r="S185" t="s">
        <v>1</v>
      </c>
      <c r="T185" t="b">
        <v>0</v>
      </c>
      <c r="U185" t="b">
        <v>0</v>
      </c>
      <c r="V185" t="s">
        <v>1</v>
      </c>
      <c r="W185" t="s">
        <v>1</v>
      </c>
      <c r="X185" t="b">
        <v>0</v>
      </c>
      <c r="Y185" t="s">
        <v>214</v>
      </c>
      <c r="Z185">
        <v>761</v>
      </c>
    </row>
    <row r="186" spans="1:26" ht="16.5">
      <c r="A186" s="44" t="s">
        <v>117</v>
      </c>
      <c r="B186" s="44" t="s">
        <v>133</v>
      </c>
      <c r="C186" s="44">
        <v>2018</v>
      </c>
      <c r="D186" s="44" t="s">
        <v>125</v>
      </c>
      <c r="E186" s="51">
        <v>15842.048999999997</v>
      </c>
      <c r="F186" s="11">
        <f t="shared" si="18"/>
        <v>79.67814535250676</v>
      </c>
      <c r="G186" s="11">
        <f t="shared" si="19"/>
        <v>79.67814535250676</v>
      </c>
      <c r="H186">
        <f t="shared" si="11"/>
        <v>15.842048999999998</v>
      </c>
      <c r="I186">
        <f t="shared" si="12"/>
        <v>7.9678145352506766E-2</v>
      </c>
      <c r="J186">
        <f t="shared" si="13"/>
        <v>7.9678145352506766E-2</v>
      </c>
      <c r="K186" s="50">
        <v>751.43360000000007</v>
      </c>
      <c r="L186" s="11">
        <v>644.02739999999994</v>
      </c>
      <c r="M186" s="11">
        <v>283.79210000000006</v>
      </c>
      <c r="N186" t="b">
        <v>1</v>
      </c>
      <c r="O186">
        <v>1</v>
      </c>
      <c r="P186" s="124" t="s">
        <v>277</v>
      </c>
      <c r="Q186" s="46" t="s">
        <v>1</v>
      </c>
      <c r="R186" t="b">
        <v>0</v>
      </c>
      <c r="S186" t="s">
        <v>1</v>
      </c>
      <c r="T186" t="b">
        <v>0</v>
      </c>
      <c r="U186" t="b">
        <v>0</v>
      </c>
      <c r="V186" t="s">
        <v>1</v>
      </c>
      <c r="W186" t="s">
        <v>1</v>
      </c>
      <c r="X186" t="b">
        <v>0</v>
      </c>
      <c r="Y186" t="s">
        <v>214</v>
      </c>
      <c r="Z186">
        <v>761</v>
      </c>
    </row>
    <row r="187" spans="1:26" ht="16.5">
      <c r="A187" s="44" t="s">
        <v>117</v>
      </c>
      <c r="B187" s="44" t="s">
        <v>133</v>
      </c>
      <c r="C187" s="44">
        <v>2018</v>
      </c>
      <c r="D187" s="44" t="s">
        <v>125</v>
      </c>
      <c r="E187" s="51">
        <v>15884.244000000001</v>
      </c>
      <c r="F187" s="11">
        <f t="shared" si="18"/>
        <v>79.879359667266854</v>
      </c>
      <c r="G187" s="11">
        <f t="shared" si="19"/>
        <v>79.879359667266854</v>
      </c>
      <c r="H187">
        <f t="shared" si="11"/>
        <v>15.884244000000001</v>
      </c>
      <c r="I187">
        <f t="shared" si="12"/>
        <v>7.987935966726685E-2</v>
      </c>
      <c r="J187">
        <f t="shared" si="13"/>
        <v>7.987935966726685E-2</v>
      </c>
      <c r="K187" s="50">
        <v>455.88260000000002</v>
      </c>
      <c r="L187" s="11">
        <v>217.05059999999992</v>
      </c>
      <c r="M187" s="11">
        <v>147.56010000000003</v>
      </c>
      <c r="N187" t="b">
        <v>1</v>
      </c>
      <c r="O187">
        <v>1</v>
      </c>
      <c r="P187" s="124" t="s">
        <v>277</v>
      </c>
      <c r="Q187" s="46" t="s">
        <v>1</v>
      </c>
      <c r="R187" t="b">
        <v>0</v>
      </c>
      <c r="S187" t="s">
        <v>1</v>
      </c>
      <c r="T187" t="b">
        <v>0</v>
      </c>
      <c r="U187" t="b">
        <v>0</v>
      </c>
      <c r="V187" t="s">
        <v>1</v>
      </c>
      <c r="W187" t="s">
        <v>1</v>
      </c>
      <c r="X187" t="b">
        <v>0</v>
      </c>
      <c r="Y187" t="s">
        <v>214</v>
      </c>
      <c r="Z187">
        <v>761</v>
      </c>
    </row>
    <row r="188" spans="1:26" ht="16.5">
      <c r="A188" s="44" t="s">
        <v>117</v>
      </c>
      <c r="B188" s="44" t="s">
        <v>133</v>
      </c>
      <c r="C188" s="44">
        <v>2018</v>
      </c>
      <c r="D188" s="44" t="s">
        <v>125</v>
      </c>
      <c r="E188" s="51">
        <v>15898.308999999999</v>
      </c>
      <c r="F188" s="11">
        <f t="shared" si="18"/>
        <v>79.946424949349549</v>
      </c>
      <c r="G188" s="11">
        <f t="shared" si="19"/>
        <v>79.946424949349549</v>
      </c>
      <c r="H188">
        <f t="shared" si="11"/>
        <v>15.898308999999999</v>
      </c>
      <c r="I188">
        <f t="shared" si="12"/>
        <v>7.9946424949349545E-2</v>
      </c>
      <c r="J188">
        <f t="shared" si="13"/>
        <v>7.9946424949349545E-2</v>
      </c>
      <c r="K188" s="50">
        <v>483.59030000000001</v>
      </c>
      <c r="L188" s="11">
        <v>240.48629999999997</v>
      </c>
      <c r="M188" s="11">
        <v>157.33460000000002</v>
      </c>
      <c r="N188" t="b">
        <v>1</v>
      </c>
      <c r="O188">
        <v>1</v>
      </c>
      <c r="P188" s="124" t="s">
        <v>277</v>
      </c>
      <c r="Q188" s="46" t="s">
        <v>1</v>
      </c>
      <c r="R188" t="b">
        <v>0</v>
      </c>
      <c r="S188" t="s">
        <v>1</v>
      </c>
      <c r="T188" t="b">
        <v>0</v>
      </c>
      <c r="U188" t="b">
        <v>0</v>
      </c>
      <c r="V188" t="s">
        <v>1</v>
      </c>
      <c r="W188" t="s">
        <v>1</v>
      </c>
      <c r="X188" t="b">
        <v>0</v>
      </c>
      <c r="Y188" t="s">
        <v>214</v>
      </c>
      <c r="Z188">
        <v>761</v>
      </c>
    </row>
    <row r="189" spans="1:26" ht="16.5">
      <c r="A189" s="44" t="s">
        <v>117</v>
      </c>
      <c r="B189" s="44" t="s">
        <v>133</v>
      </c>
      <c r="C189" s="44">
        <v>2018</v>
      </c>
      <c r="D189" s="44" t="s">
        <v>125</v>
      </c>
      <c r="E189" s="51">
        <v>15934.877999999999</v>
      </c>
      <c r="F189" s="11">
        <f t="shared" si="18"/>
        <v>80.120780306801507</v>
      </c>
      <c r="G189" s="11">
        <f t="shared" si="19"/>
        <v>80.120780306801507</v>
      </c>
      <c r="H189">
        <f t="shared" si="11"/>
        <v>15.934877999999999</v>
      </c>
      <c r="I189">
        <f t="shared" si="12"/>
        <v>8.0120780306801503E-2</v>
      </c>
      <c r="J189">
        <f t="shared" si="13"/>
        <v>8.0120780306801503E-2</v>
      </c>
      <c r="K189" s="50">
        <v>787.40959999999995</v>
      </c>
      <c r="L189" s="11">
        <v>507.97340000000008</v>
      </c>
      <c r="M189" s="11">
        <v>275.95129999999995</v>
      </c>
      <c r="N189" t="b">
        <v>1</v>
      </c>
      <c r="O189">
        <v>1</v>
      </c>
      <c r="P189" s="124" t="s">
        <v>277</v>
      </c>
      <c r="Q189" s="46" t="s">
        <v>1</v>
      </c>
      <c r="R189" t="b">
        <v>0</v>
      </c>
      <c r="S189" t="s">
        <v>1</v>
      </c>
      <c r="T189" t="b">
        <v>0</v>
      </c>
      <c r="U189" t="b">
        <v>0</v>
      </c>
      <c r="V189" t="s">
        <v>1</v>
      </c>
      <c r="W189" t="s">
        <v>1</v>
      </c>
      <c r="X189" t="b">
        <v>0</v>
      </c>
      <c r="Y189" t="s">
        <v>214</v>
      </c>
      <c r="Z189">
        <v>761</v>
      </c>
    </row>
    <row r="190" spans="1:26" ht="16.5">
      <c r="A190" s="44" t="s">
        <v>117</v>
      </c>
      <c r="B190" s="44" t="s">
        <v>133</v>
      </c>
      <c r="C190" s="44">
        <v>2018</v>
      </c>
      <c r="D190" s="44" t="s">
        <v>125</v>
      </c>
      <c r="E190" s="51">
        <v>15968.634</v>
      </c>
      <c r="F190" s="11">
        <f t="shared" si="18"/>
        <v>80.281705317172765</v>
      </c>
      <c r="G190" s="11">
        <f t="shared" si="19"/>
        <v>80.281705317172765</v>
      </c>
      <c r="H190">
        <f t="shared" si="11"/>
        <v>15.968634</v>
      </c>
      <c r="I190">
        <f t="shared" si="12"/>
        <v>8.0281705317172769E-2</v>
      </c>
      <c r="J190">
        <f t="shared" si="13"/>
        <v>8.0281705317172769E-2</v>
      </c>
      <c r="K190" s="50">
        <v>665.00120000000004</v>
      </c>
      <c r="L190" s="11">
        <v>355.80880000000002</v>
      </c>
      <c r="M190" s="11">
        <v>226.12680000000006</v>
      </c>
      <c r="N190" t="b">
        <v>1</v>
      </c>
      <c r="O190">
        <v>1</v>
      </c>
      <c r="P190" s="124" t="s">
        <v>277</v>
      </c>
      <c r="Q190" s="46" t="s">
        <v>1</v>
      </c>
      <c r="R190" t="b">
        <v>0</v>
      </c>
      <c r="S190" t="s">
        <v>1</v>
      </c>
      <c r="T190" t="b">
        <v>0</v>
      </c>
      <c r="U190" t="b">
        <v>0</v>
      </c>
      <c r="V190" t="s">
        <v>1</v>
      </c>
      <c r="W190" t="s">
        <v>1</v>
      </c>
      <c r="X190" t="b">
        <v>0</v>
      </c>
      <c r="Y190" t="s">
        <v>214</v>
      </c>
      <c r="Z190">
        <v>761</v>
      </c>
    </row>
    <row r="191" spans="1:26" ht="16.5">
      <c r="A191" s="44" t="s">
        <v>117</v>
      </c>
      <c r="B191" s="44" t="s">
        <v>133</v>
      </c>
      <c r="C191" s="44">
        <v>2018</v>
      </c>
      <c r="D191" s="44" t="s">
        <v>125</v>
      </c>
      <c r="E191" s="51">
        <v>16011.514000000001</v>
      </c>
      <c r="F191" s="11">
        <f t="shared" si="18"/>
        <v>80.486101778463265</v>
      </c>
      <c r="G191" s="11">
        <f t="shared" si="19"/>
        <v>80.486101778463265</v>
      </c>
      <c r="H191">
        <f t="shared" si="11"/>
        <v>16.011514000000002</v>
      </c>
      <c r="I191">
        <f t="shared" si="12"/>
        <v>8.048610177846327E-2</v>
      </c>
      <c r="J191">
        <f t="shared" si="13"/>
        <v>8.048610177846327E-2</v>
      </c>
      <c r="K191" s="50">
        <v>442.58929999999998</v>
      </c>
      <c r="L191" s="11">
        <v>180.7124</v>
      </c>
      <c r="M191" s="11">
        <v>136.37049999999999</v>
      </c>
      <c r="N191" t="b">
        <v>1</v>
      </c>
      <c r="O191">
        <v>1</v>
      </c>
      <c r="P191" s="124" t="s">
        <v>277</v>
      </c>
      <c r="Q191" s="46" t="s">
        <v>1</v>
      </c>
      <c r="R191" t="b">
        <v>0</v>
      </c>
      <c r="S191" t="s">
        <v>1</v>
      </c>
      <c r="T191" t="b">
        <v>0</v>
      </c>
      <c r="U191" t="b">
        <v>0</v>
      </c>
      <c r="V191" t="s">
        <v>1</v>
      </c>
      <c r="W191" t="s">
        <v>1</v>
      </c>
      <c r="X191" t="b">
        <v>0</v>
      </c>
      <c r="Y191" t="s">
        <v>214</v>
      </c>
      <c r="Z191">
        <v>761</v>
      </c>
    </row>
    <row r="192" spans="1:26" ht="16.5">
      <c r="A192" s="44" t="s">
        <v>117</v>
      </c>
      <c r="B192" s="44" t="s">
        <v>133</v>
      </c>
      <c r="C192" s="44">
        <v>2018</v>
      </c>
      <c r="D192" s="44" t="s">
        <v>125</v>
      </c>
      <c r="E192" s="51">
        <v>16039.079999999998</v>
      </c>
      <c r="F192" s="11">
        <f t="shared" si="18"/>
        <v>80.617485888249959</v>
      </c>
      <c r="G192" s="11">
        <f t="shared" si="19"/>
        <v>80.617485888249959</v>
      </c>
      <c r="H192">
        <f t="shared" si="11"/>
        <v>16.039079999999998</v>
      </c>
      <c r="I192">
        <f t="shared" si="12"/>
        <v>8.0617485888249962E-2</v>
      </c>
      <c r="J192">
        <f t="shared" si="13"/>
        <v>8.0617485888249962E-2</v>
      </c>
      <c r="K192" s="50">
        <v>449.13240000000002</v>
      </c>
      <c r="L192" s="11">
        <v>244.4862</v>
      </c>
      <c r="M192" s="11">
        <v>151.67930000000001</v>
      </c>
      <c r="N192" t="b">
        <v>1</v>
      </c>
      <c r="O192">
        <v>1</v>
      </c>
      <c r="P192" s="124" t="s">
        <v>277</v>
      </c>
      <c r="Q192" s="46" t="s">
        <v>1</v>
      </c>
      <c r="R192" t="b">
        <v>0</v>
      </c>
      <c r="S192" t="s">
        <v>1</v>
      </c>
      <c r="T192" t="b">
        <v>0</v>
      </c>
      <c r="U192" t="b">
        <v>0</v>
      </c>
      <c r="V192" t="s">
        <v>1</v>
      </c>
      <c r="W192" t="s">
        <v>1</v>
      </c>
      <c r="X192" t="b">
        <v>0</v>
      </c>
      <c r="Y192" t="s">
        <v>214</v>
      </c>
      <c r="Z192">
        <v>761</v>
      </c>
    </row>
    <row r="193" spans="1:26" ht="16.5">
      <c r="A193" s="44" t="s">
        <v>117</v>
      </c>
      <c r="B193" s="44" t="s">
        <v>133</v>
      </c>
      <c r="C193" s="44">
        <v>2018</v>
      </c>
      <c r="D193" s="44" t="s">
        <v>125</v>
      </c>
      <c r="E193" s="51">
        <v>16042.839</v>
      </c>
      <c r="F193" s="11">
        <f t="shared" si="18"/>
        <v>80.635400996529214</v>
      </c>
      <c r="G193" s="11">
        <f t="shared" si="19"/>
        <v>80.635400996529214</v>
      </c>
      <c r="H193">
        <f t="shared" si="11"/>
        <v>16.042839000000001</v>
      </c>
      <c r="I193">
        <f t="shared" si="12"/>
        <v>8.0635400996529216E-2</v>
      </c>
      <c r="J193">
        <f t="shared" si="13"/>
        <v>8.0635400996529216E-2</v>
      </c>
      <c r="K193" s="50">
        <v>492.34110000000004</v>
      </c>
      <c r="L193" s="11">
        <v>229.33469999999994</v>
      </c>
      <c r="M193" s="11">
        <v>156.03220000000005</v>
      </c>
      <c r="N193" t="b">
        <v>1</v>
      </c>
      <c r="O193">
        <v>1</v>
      </c>
      <c r="P193" s="124" t="s">
        <v>277</v>
      </c>
      <c r="Q193" s="46" t="s">
        <v>1</v>
      </c>
      <c r="R193" t="b">
        <v>0</v>
      </c>
      <c r="S193" t="s">
        <v>1</v>
      </c>
      <c r="T193" t="b">
        <v>0</v>
      </c>
      <c r="U193" t="b">
        <v>0</v>
      </c>
      <c r="V193" t="s">
        <v>1</v>
      </c>
      <c r="W193" t="s">
        <v>1</v>
      </c>
      <c r="X193" t="b">
        <v>0</v>
      </c>
      <c r="Y193" t="s">
        <v>214</v>
      </c>
      <c r="Z193">
        <v>761</v>
      </c>
    </row>
    <row r="194" spans="1:26" ht="16.5">
      <c r="A194" s="44" t="s">
        <v>117</v>
      </c>
      <c r="B194" s="44" t="s">
        <v>133</v>
      </c>
      <c r="C194" s="44">
        <v>2018</v>
      </c>
      <c r="D194" s="44" t="s">
        <v>125</v>
      </c>
      <c r="E194" s="51">
        <v>16049.103999999999</v>
      </c>
      <c r="F194" s="11">
        <f t="shared" si="18"/>
        <v>80.665259027156509</v>
      </c>
      <c r="G194" s="11">
        <f t="shared" si="19"/>
        <v>80.665259027156509</v>
      </c>
      <c r="H194">
        <f t="shared" si="11"/>
        <v>16.049104</v>
      </c>
      <c r="I194">
        <f t="shared" si="12"/>
        <v>8.0665259027156502E-2</v>
      </c>
      <c r="J194">
        <f t="shared" si="13"/>
        <v>8.0665259027156502E-2</v>
      </c>
      <c r="K194" s="50">
        <v>910.52719999999999</v>
      </c>
      <c r="L194" s="11">
        <v>617.50980000000004</v>
      </c>
      <c r="M194" s="11">
        <v>325.13210000000004</v>
      </c>
      <c r="N194" t="b">
        <v>1</v>
      </c>
      <c r="O194">
        <v>1</v>
      </c>
      <c r="P194" s="124" t="s">
        <v>277</v>
      </c>
      <c r="Q194" s="46" t="s">
        <v>1</v>
      </c>
      <c r="R194" t="b">
        <v>0</v>
      </c>
      <c r="S194" t="s">
        <v>1</v>
      </c>
      <c r="T194" t="b">
        <v>0</v>
      </c>
      <c r="U194" t="b">
        <v>0</v>
      </c>
      <c r="V194" t="s">
        <v>1</v>
      </c>
      <c r="W194" t="s">
        <v>1</v>
      </c>
      <c r="X194" t="b">
        <v>0</v>
      </c>
      <c r="Y194" t="s">
        <v>214</v>
      </c>
      <c r="Z194">
        <v>761</v>
      </c>
    </row>
    <row r="195" spans="1:26" ht="16.5">
      <c r="A195" s="44" t="s">
        <v>117</v>
      </c>
      <c r="B195" s="44" t="s">
        <v>133</v>
      </c>
      <c r="C195" s="44">
        <v>2018</v>
      </c>
      <c r="D195" s="44" t="s">
        <v>125</v>
      </c>
      <c r="E195" s="51">
        <v>16055.368999999999</v>
      </c>
      <c r="F195" s="11">
        <f t="shared" si="18"/>
        <v>80.695116454034206</v>
      </c>
      <c r="G195" s="11">
        <f t="shared" si="19"/>
        <v>80.695116454034206</v>
      </c>
      <c r="H195">
        <f t="shared" ref="H195:H258" si="20">E195/1000</f>
        <v>16.055368999999999</v>
      </c>
      <c r="I195">
        <f t="shared" ref="I195:I258" si="21">F195/1000</f>
        <v>8.069511645403421E-2</v>
      </c>
      <c r="J195">
        <f t="shared" ref="J195:J258" si="22">G195/1000</f>
        <v>8.069511645403421E-2</v>
      </c>
      <c r="K195" s="50">
        <v>501.14829999999995</v>
      </c>
      <c r="L195" s="11">
        <v>225.85660000000007</v>
      </c>
      <c r="M195" s="11">
        <v>155.82419999999991</v>
      </c>
      <c r="N195" t="b">
        <v>1</v>
      </c>
      <c r="O195">
        <v>1</v>
      </c>
      <c r="P195" s="124" t="s">
        <v>277</v>
      </c>
      <c r="Q195" s="46" t="s">
        <v>1</v>
      </c>
      <c r="R195" t="b">
        <v>0</v>
      </c>
      <c r="S195" t="s">
        <v>1</v>
      </c>
      <c r="T195" t="b">
        <v>0</v>
      </c>
      <c r="U195" t="b">
        <v>0</v>
      </c>
      <c r="V195" t="s">
        <v>1</v>
      </c>
      <c r="W195" t="s">
        <v>1</v>
      </c>
      <c r="X195" t="b">
        <v>0</v>
      </c>
      <c r="Y195" t="s">
        <v>214</v>
      </c>
      <c r="Z195">
        <v>761</v>
      </c>
    </row>
    <row r="196" spans="1:26" ht="16.5">
      <c r="A196" s="44" t="s">
        <v>117</v>
      </c>
      <c r="B196" s="44" t="s">
        <v>133</v>
      </c>
      <c r="C196" s="44">
        <v>2018</v>
      </c>
      <c r="D196" s="44" t="s">
        <v>125</v>
      </c>
      <c r="E196" s="51">
        <v>16086.694000000001</v>
      </c>
      <c r="F196" s="11">
        <f t="shared" si="18"/>
        <v>80.844394540845059</v>
      </c>
      <c r="G196" s="11">
        <f t="shared" si="19"/>
        <v>80.844394540845059</v>
      </c>
      <c r="H196">
        <f t="shared" si="20"/>
        <v>16.086694000000001</v>
      </c>
      <c r="I196">
        <f t="shared" si="21"/>
        <v>8.0844394540845063E-2</v>
      </c>
      <c r="J196">
        <f t="shared" si="22"/>
        <v>8.0844394540845063E-2</v>
      </c>
      <c r="K196" s="50">
        <v>454.34980000000002</v>
      </c>
      <c r="L196" s="11">
        <v>195.40709999999996</v>
      </c>
      <c r="M196" s="11">
        <v>140.73880000000003</v>
      </c>
      <c r="N196" t="b">
        <v>1</v>
      </c>
      <c r="O196">
        <v>1</v>
      </c>
      <c r="P196" s="124" t="s">
        <v>277</v>
      </c>
      <c r="Q196" s="46" t="s">
        <v>1</v>
      </c>
      <c r="R196" t="b">
        <v>0</v>
      </c>
      <c r="S196" t="s">
        <v>1</v>
      </c>
      <c r="T196" t="b">
        <v>0</v>
      </c>
      <c r="U196" t="b">
        <v>0</v>
      </c>
      <c r="V196" t="s">
        <v>1</v>
      </c>
      <c r="W196" t="s">
        <v>1</v>
      </c>
      <c r="X196" t="b">
        <v>0</v>
      </c>
      <c r="Y196" t="s">
        <v>214</v>
      </c>
      <c r="Z196">
        <v>761</v>
      </c>
    </row>
    <row r="197" spans="1:26" ht="16.5">
      <c r="A197" s="44" t="s">
        <v>117</v>
      </c>
      <c r="B197" s="44" t="s">
        <v>133</v>
      </c>
      <c r="C197" s="44">
        <v>2018</v>
      </c>
      <c r="D197" s="44" t="s">
        <v>125</v>
      </c>
      <c r="E197" s="51">
        <v>16111.754000000001</v>
      </c>
      <c r="F197" s="11">
        <f t="shared" si="18"/>
        <v>80.963806168023424</v>
      </c>
      <c r="G197" s="11">
        <f t="shared" si="19"/>
        <v>80.963806168023424</v>
      </c>
      <c r="H197">
        <f t="shared" si="20"/>
        <v>16.111754000000001</v>
      </c>
      <c r="I197">
        <f t="shared" si="21"/>
        <v>8.0963806168023428E-2</v>
      </c>
      <c r="J197">
        <f t="shared" si="22"/>
        <v>8.0963806168023428E-2</v>
      </c>
      <c r="K197" s="50">
        <v>612.19560000000001</v>
      </c>
      <c r="L197" s="11">
        <v>350.92560000000003</v>
      </c>
      <c r="M197" s="11">
        <v>209.15660000000003</v>
      </c>
      <c r="N197" t="b">
        <v>1</v>
      </c>
      <c r="O197">
        <v>1</v>
      </c>
      <c r="P197" s="124" t="s">
        <v>277</v>
      </c>
      <c r="Q197" s="46" t="s">
        <v>1</v>
      </c>
      <c r="R197" t="b">
        <v>0</v>
      </c>
      <c r="S197" t="s">
        <v>1</v>
      </c>
      <c r="T197" t="b">
        <v>0</v>
      </c>
      <c r="U197" t="b">
        <v>0</v>
      </c>
      <c r="V197" t="s">
        <v>1</v>
      </c>
      <c r="W197" t="s">
        <v>1</v>
      </c>
      <c r="X197" t="b">
        <v>0</v>
      </c>
      <c r="Y197" t="s">
        <v>214</v>
      </c>
      <c r="Z197">
        <v>761</v>
      </c>
    </row>
    <row r="198" spans="1:26" ht="16.5">
      <c r="A198" s="44" t="s">
        <v>117</v>
      </c>
      <c r="B198" s="44" t="s">
        <v>133</v>
      </c>
      <c r="C198" s="44">
        <v>2018</v>
      </c>
      <c r="D198" s="44" t="s">
        <v>125</v>
      </c>
      <c r="E198" s="51">
        <v>16124.284</v>
      </c>
      <c r="F198" s="11">
        <f t="shared" si="18"/>
        <v>81.02350837294486</v>
      </c>
      <c r="G198" s="11">
        <f t="shared" si="19"/>
        <v>81.02350837294486</v>
      </c>
      <c r="H198">
        <f t="shared" si="20"/>
        <v>16.124283999999999</v>
      </c>
      <c r="I198">
        <f t="shared" si="21"/>
        <v>8.1023508372944864E-2</v>
      </c>
      <c r="J198">
        <f t="shared" si="22"/>
        <v>8.1023508372944864E-2</v>
      </c>
      <c r="K198" s="50">
        <v>481.45170000000002</v>
      </c>
      <c r="L198" s="11">
        <v>209.26040000000006</v>
      </c>
      <c r="M198" s="11">
        <v>149.79899999999998</v>
      </c>
      <c r="N198" t="b">
        <v>1</v>
      </c>
      <c r="O198">
        <v>1</v>
      </c>
      <c r="P198" s="124" t="s">
        <v>277</v>
      </c>
      <c r="Q198" s="46" t="s">
        <v>1</v>
      </c>
      <c r="R198" t="b">
        <v>0</v>
      </c>
      <c r="S198" t="s">
        <v>1</v>
      </c>
      <c r="T198" t="b">
        <v>0</v>
      </c>
      <c r="U198" t="b">
        <v>0</v>
      </c>
      <c r="V198" t="s">
        <v>1</v>
      </c>
      <c r="W198" t="s">
        <v>1</v>
      </c>
      <c r="X198" t="b">
        <v>0</v>
      </c>
      <c r="Y198" t="s">
        <v>214</v>
      </c>
      <c r="Z198">
        <v>761</v>
      </c>
    </row>
    <row r="199" spans="1:26" ht="16.5">
      <c r="A199" s="44" t="s">
        <v>117</v>
      </c>
      <c r="B199" s="44" t="s">
        <v>133</v>
      </c>
      <c r="C199" s="44">
        <v>2018</v>
      </c>
      <c r="D199" s="44" t="s">
        <v>125</v>
      </c>
      <c r="E199" s="51">
        <v>16136.814</v>
      </c>
      <c r="F199" s="11">
        <f t="shared" si="18"/>
        <v>81.083208174709611</v>
      </c>
      <c r="G199" s="11">
        <f t="shared" si="19"/>
        <v>81.083208174709611</v>
      </c>
      <c r="H199">
        <f t="shared" si="20"/>
        <v>16.136814000000001</v>
      </c>
      <c r="I199">
        <f t="shared" si="21"/>
        <v>8.1083208174709612E-2</v>
      </c>
      <c r="J199">
        <f t="shared" si="22"/>
        <v>8.1083208174709612E-2</v>
      </c>
      <c r="K199" s="50">
        <v>423.6164</v>
      </c>
      <c r="L199" s="11">
        <v>188.33949999999993</v>
      </c>
      <c r="M199" s="11">
        <v>130.71160000000003</v>
      </c>
      <c r="N199" t="b">
        <v>1</v>
      </c>
      <c r="O199">
        <v>1</v>
      </c>
      <c r="P199" s="124" t="s">
        <v>277</v>
      </c>
      <c r="Q199" s="46" t="s">
        <v>1</v>
      </c>
      <c r="R199" t="b">
        <v>0</v>
      </c>
      <c r="S199" t="s">
        <v>1</v>
      </c>
      <c r="T199" t="b">
        <v>0</v>
      </c>
      <c r="U199" t="b">
        <v>0</v>
      </c>
      <c r="V199" t="s">
        <v>1</v>
      </c>
      <c r="W199" t="s">
        <v>1</v>
      </c>
      <c r="X199" t="b">
        <v>0</v>
      </c>
      <c r="Y199" t="s">
        <v>214</v>
      </c>
      <c r="Z199">
        <v>761</v>
      </c>
    </row>
    <row r="200" spans="1:26" ht="16.5">
      <c r="A200" s="44" t="s">
        <v>117</v>
      </c>
      <c r="B200" s="44" t="s">
        <v>133</v>
      </c>
      <c r="C200" s="44">
        <v>2018</v>
      </c>
      <c r="D200" s="44" t="s">
        <v>125</v>
      </c>
      <c r="E200" s="51">
        <v>16149.343999999999</v>
      </c>
      <c r="F200" s="11">
        <f t="shared" si="18"/>
        <v>81.142905575280309</v>
      </c>
      <c r="G200" s="11">
        <f t="shared" si="19"/>
        <v>81.142905575280309</v>
      </c>
      <c r="H200">
        <f t="shared" si="20"/>
        <v>16.149343999999999</v>
      </c>
      <c r="I200">
        <f t="shared" si="21"/>
        <v>8.1142905575280311E-2</v>
      </c>
      <c r="J200">
        <f t="shared" si="22"/>
        <v>8.1142905575280311E-2</v>
      </c>
      <c r="K200" s="50">
        <v>370.7516</v>
      </c>
      <c r="L200" s="11">
        <v>166.73129999999998</v>
      </c>
      <c r="M200" s="11">
        <v>116.83849999999998</v>
      </c>
      <c r="N200" t="b">
        <v>1</v>
      </c>
      <c r="O200">
        <v>1</v>
      </c>
      <c r="P200" s="124" t="s">
        <v>277</v>
      </c>
      <c r="Q200" s="46" t="s">
        <v>1</v>
      </c>
      <c r="R200" t="b">
        <v>0</v>
      </c>
      <c r="S200" t="s">
        <v>1</v>
      </c>
      <c r="T200" t="b">
        <v>0</v>
      </c>
      <c r="U200" t="b">
        <v>0</v>
      </c>
      <c r="V200" t="s">
        <v>1</v>
      </c>
      <c r="W200" t="s">
        <v>1</v>
      </c>
      <c r="X200" t="b">
        <v>0</v>
      </c>
      <c r="Y200" t="s">
        <v>214</v>
      </c>
      <c r="Z200">
        <v>761</v>
      </c>
    </row>
    <row r="201" spans="1:26" ht="16.5">
      <c r="A201" s="44" t="s">
        <v>117</v>
      </c>
      <c r="B201" s="44" t="s">
        <v>133</v>
      </c>
      <c r="C201" s="44">
        <v>2018</v>
      </c>
      <c r="D201" s="44" t="s">
        <v>125</v>
      </c>
      <c r="E201" s="51">
        <v>16161.874000000002</v>
      </c>
      <c r="F201" s="11">
        <f t="shared" si="18"/>
        <v>81.202600576616831</v>
      </c>
      <c r="G201" s="11">
        <f t="shared" si="19"/>
        <v>81.202600576616831</v>
      </c>
      <c r="H201">
        <f t="shared" si="20"/>
        <v>16.161874000000001</v>
      </c>
      <c r="I201">
        <f t="shared" si="21"/>
        <v>8.1202600576616837E-2</v>
      </c>
      <c r="J201">
        <f t="shared" si="22"/>
        <v>8.1202600576616837E-2</v>
      </c>
      <c r="K201" s="50">
        <v>713.32339999999999</v>
      </c>
      <c r="L201" s="11">
        <v>492.99559999999997</v>
      </c>
      <c r="M201" s="11">
        <v>261.4486</v>
      </c>
      <c r="N201" t="b">
        <v>1</v>
      </c>
      <c r="O201">
        <v>1</v>
      </c>
      <c r="P201" s="124" t="s">
        <v>277</v>
      </c>
      <c r="Q201" s="46" t="s">
        <v>1</v>
      </c>
      <c r="R201" t="b">
        <v>0</v>
      </c>
      <c r="S201" t="s">
        <v>1</v>
      </c>
      <c r="T201" t="b">
        <v>0</v>
      </c>
      <c r="U201" t="b">
        <v>0</v>
      </c>
      <c r="V201" t="s">
        <v>1</v>
      </c>
      <c r="W201" t="s">
        <v>1</v>
      </c>
      <c r="X201" t="b">
        <v>0</v>
      </c>
      <c r="Y201" t="s">
        <v>214</v>
      </c>
      <c r="Z201">
        <v>761</v>
      </c>
    </row>
    <row r="202" spans="1:26" ht="16.5">
      <c r="A202" s="44" t="s">
        <v>117</v>
      </c>
      <c r="B202" s="44" t="s">
        <v>133</v>
      </c>
      <c r="C202" s="44">
        <v>2018</v>
      </c>
      <c r="D202" s="44" t="s">
        <v>125</v>
      </c>
      <c r="E202" s="51">
        <v>16174.403999999999</v>
      </c>
      <c r="F202" s="11">
        <f t="shared" si="18"/>
        <v>81.262293180675172</v>
      </c>
      <c r="G202" s="11">
        <f t="shared" si="19"/>
        <v>81.262293180675172</v>
      </c>
      <c r="H202">
        <f t="shared" si="20"/>
        <v>16.174403999999999</v>
      </c>
      <c r="I202">
        <f t="shared" si="21"/>
        <v>8.1262293180675169E-2</v>
      </c>
      <c r="J202">
        <f t="shared" si="22"/>
        <v>8.1262293180675169E-2</v>
      </c>
      <c r="K202" s="50">
        <v>430.8587</v>
      </c>
      <c r="L202" s="11">
        <v>183.92579999999998</v>
      </c>
      <c r="M202" s="11">
        <v>132.2285</v>
      </c>
      <c r="N202" t="b">
        <v>1</v>
      </c>
      <c r="O202">
        <v>1</v>
      </c>
      <c r="P202" s="124" t="s">
        <v>277</v>
      </c>
      <c r="Q202" s="46" t="s">
        <v>1</v>
      </c>
      <c r="R202" t="b">
        <v>0</v>
      </c>
      <c r="S202" t="s">
        <v>1</v>
      </c>
      <c r="T202" t="b">
        <v>0</v>
      </c>
      <c r="U202" t="b">
        <v>0</v>
      </c>
      <c r="V202" t="s">
        <v>1</v>
      </c>
      <c r="W202" t="s">
        <v>1</v>
      </c>
      <c r="X202" t="b">
        <v>0</v>
      </c>
      <c r="Y202" t="s">
        <v>214</v>
      </c>
      <c r="Z202">
        <v>761</v>
      </c>
    </row>
    <row r="203" spans="1:26" ht="16.5">
      <c r="A203" s="44" t="s">
        <v>117</v>
      </c>
      <c r="B203" s="44" t="s">
        <v>133</v>
      </c>
      <c r="C203" s="44">
        <v>2018</v>
      </c>
      <c r="D203" s="44" t="s">
        <v>125</v>
      </c>
      <c r="E203" s="51">
        <v>16186.934000000001</v>
      </c>
      <c r="F203" s="11">
        <f t="shared" si="18"/>
        <v>81.321983389408913</v>
      </c>
      <c r="G203" s="11">
        <f t="shared" si="19"/>
        <v>81.321983389408913</v>
      </c>
      <c r="H203">
        <f t="shared" si="20"/>
        <v>16.186934000000001</v>
      </c>
      <c r="I203">
        <f t="shared" si="21"/>
        <v>8.1321983389408908E-2</v>
      </c>
      <c r="J203">
        <f t="shared" si="22"/>
        <v>8.1321983389408908E-2</v>
      </c>
      <c r="K203" s="50">
        <v>707.82410000000004</v>
      </c>
      <c r="L203" s="11">
        <v>402.08389999999986</v>
      </c>
      <c r="M203" s="11">
        <v>239.8725</v>
      </c>
      <c r="N203" t="b">
        <v>1</v>
      </c>
      <c r="O203">
        <v>1</v>
      </c>
      <c r="P203" s="124" t="s">
        <v>277</v>
      </c>
      <c r="Q203" s="46" t="s">
        <v>1</v>
      </c>
      <c r="R203" t="b">
        <v>0</v>
      </c>
      <c r="S203" t="s">
        <v>1</v>
      </c>
      <c r="T203" t="b">
        <v>0</v>
      </c>
      <c r="U203" t="b">
        <v>0</v>
      </c>
      <c r="V203" t="s">
        <v>1</v>
      </c>
      <c r="W203" t="s">
        <v>1</v>
      </c>
      <c r="X203" t="b">
        <v>0</v>
      </c>
      <c r="Y203" t="s">
        <v>214</v>
      </c>
      <c r="Z203">
        <v>761</v>
      </c>
    </row>
    <row r="204" spans="1:26" ht="16.5">
      <c r="A204" s="44" t="s">
        <v>117</v>
      </c>
      <c r="B204" s="44" t="s">
        <v>133</v>
      </c>
      <c r="C204" s="44">
        <v>2018</v>
      </c>
      <c r="D204" s="44" t="s">
        <v>125</v>
      </c>
      <c r="E204" s="51">
        <v>16199.463999999998</v>
      </c>
      <c r="F204" s="11">
        <f t="shared" si="18"/>
        <v>81.381671204767869</v>
      </c>
      <c r="G204" s="11">
        <f t="shared" si="19"/>
        <v>81.381671204767869</v>
      </c>
      <c r="H204">
        <f t="shared" si="20"/>
        <v>16.199463999999999</v>
      </c>
      <c r="I204">
        <f t="shared" si="21"/>
        <v>8.1381671204767872E-2</v>
      </c>
      <c r="J204">
        <f t="shared" si="22"/>
        <v>8.1381671204767872E-2</v>
      </c>
      <c r="K204" s="50">
        <v>409.46480000000003</v>
      </c>
      <c r="L204" s="11">
        <v>167.85750000000002</v>
      </c>
      <c r="M204" s="11">
        <v>123.33160000000004</v>
      </c>
      <c r="N204" t="b">
        <v>1</v>
      </c>
      <c r="O204">
        <v>1</v>
      </c>
      <c r="P204" s="124" t="s">
        <v>277</v>
      </c>
      <c r="Q204" s="46" t="s">
        <v>1</v>
      </c>
      <c r="R204" t="b">
        <v>0</v>
      </c>
      <c r="S204" t="s">
        <v>1</v>
      </c>
      <c r="T204" t="b">
        <v>0</v>
      </c>
      <c r="U204" t="b">
        <v>0</v>
      </c>
      <c r="V204" t="s">
        <v>1</v>
      </c>
      <c r="W204" t="s">
        <v>1</v>
      </c>
      <c r="X204" t="b">
        <v>0</v>
      </c>
      <c r="Y204" t="s">
        <v>214</v>
      </c>
      <c r="Z204">
        <v>761</v>
      </c>
    </row>
    <row r="205" spans="1:26" ht="16.5">
      <c r="A205" s="44" t="s">
        <v>117</v>
      </c>
      <c r="B205" s="44" t="s">
        <v>133</v>
      </c>
      <c r="C205" s="44">
        <v>2018</v>
      </c>
      <c r="D205" s="44" t="s">
        <v>125</v>
      </c>
      <c r="E205" s="51">
        <v>16211.994000000001</v>
      </c>
      <c r="F205" s="11">
        <f t="shared" si="18"/>
        <v>81.441356628699538</v>
      </c>
      <c r="G205" s="11">
        <f t="shared" si="19"/>
        <v>81.441356628699538</v>
      </c>
      <c r="H205">
        <f t="shared" si="20"/>
        <v>16.211994000000001</v>
      </c>
      <c r="I205">
        <f t="shared" si="21"/>
        <v>8.1441356628699543E-2</v>
      </c>
      <c r="J205">
        <f t="shared" si="22"/>
        <v>8.1441356628699543E-2</v>
      </c>
      <c r="K205" s="50">
        <v>756.85990000000004</v>
      </c>
      <c r="L205" s="11">
        <v>456.30010000000004</v>
      </c>
      <c r="M205" s="11">
        <v>260.07420000000002</v>
      </c>
      <c r="N205" t="b">
        <v>1</v>
      </c>
      <c r="O205">
        <v>1</v>
      </c>
      <c r="P205" s="124" t="s">
        <v>277</v>
      </c>
      <c r="Q205" s="46" t="s">
        <v>1</v>
      </c>
      <c r="R205" t="b">
        <v>0</v>
      </c>
      <c r="S205" t="s">
        <v>1</v>
      </c>
      <c r="T205" t="b">
        <v>0</v>
      </c>
      <c r="U205" t="b">
        <v>0</v>
      </c>
      <c r="V205" t="s">
        <v>1</v>
      </c>
      <c r="W205" t="s">
        <v>1</v>
      </c>
      <c r="X205" t="b">
        <v>0</v>
      </c>
      <c r="Y205" t="s">
        <v>214</v>
      </c>
      <c r="Z205">
        <v>761</v>
      </c>
    </row>
    <row r="206" spans="1:26" ht="16.5">
      <c r="A206" s="44" t="s">
        <v>117</v>
      </c>
      <c r="B206" s="44" t="s">
        <v>133</v>
      </c>
      <c r="C206" s="44">
        <v>2018</v>
      </c>
      <c r="D206" s="44" t="s">
        <v>125</v>
      </c>
      <c r="E206" s="51">
        <v>16224.523999999999</v>
      </c>
      <c r="F206" s="11">
        <f t="shared" si="18"/>
        <v>81.501039663147594</v>
      </c>
      <c r="G206" s="11">
        <f t="shared" si="19"/>
        <v>81.501039663147594</v>
      </c>
      <c r="H206">
        <f t="shared" si="20"/>
        <v>16.224523999999999</v>
      </c>
      <c r="I206">
        <f t="shared" si="21"/>
        <v>8.150103966314759E-2</v>
      </c>
      <c r="J206">
        <f t="shared" si="22"/>
        <v>8.150103966314759E-2</v>
      </c>
      <c r="K206" s="50">
        <v>654.00710000000004</v>
      </c>
      <c r="L206" s="11">
        <v>338.88070000000005</v>
      </c>
      <c r="M206" s="11">
        <v>217.56850000000003</v>
      </c>
      <c r="N206" t="b">
        <v>1</v>
      </c>
      <c r="O206">
        <v>1</v>
      </c>
      <c r="P206" s="124" t="s">
        <v>277</v>
      </c>
      <c r="Q206" s="46" t="s">
        <v>1</v>
      </c>
      <c r="R206" t="b">
        <v>0</v>
      </c>
      <c r="S206" t="s">
        <v>1</v>
      </c>
      <c r="T206" t="b">
        <v>0</v>
      </c>
      <c r="U206" t="b">
        <v>0</v>
      </c>
      <c r="V206" t="s">
        <v>1</v>
      </c>
      <c r="W206" t="s">
        <v>1</v>
      </c>
      <c r="X206" t="b">
        <v>0</v>
      </c>
      <c r="Y206" t="s">
        <v>214</v>
      </c>
      <c r="Z206">
        <v>761</v>
      </c>
    </row>
    <row r="207" spans="1:26" ht="16.5">
      <c r="A207" s="44" t="s">
        <v>117</v>
      </c>
      <c r="B207" s="44" t="s">
        <v>133</v>
      </c>
      <c r="C207" s="44">
        <v>2018</v>
      </c>
      <c r="D207" s="44" t="s">
        <v>125</v>
      </c>
      <c r="E207" s="51">
        <v>16230.789000000001</v>
      </c>
      <c r="F207" s="11">
        <f t="shared" si="18"/>
        <v>81.530880284922134</v>
      </c>
      <c r="G207" s="11">
        <f t="shared" si="19"/>
        <v>81.530880284922134</v>
      </c>
      <c r="H207">
        <f t="shared" si="20"/>
        <v>16.230789000000001</v>
      </c>
      <c r="I207">
        <f t="shared" si="21"/>
        <v>8.1530880284922128E-2</v>
      </c>
      <c r="J207">
        <f t="shared" si="22"/>
        <v>8.1530880284922128E-2</v>
      </c>
      <c r="K207" s="50">
        <v>355.83609999999999</v>
      </c>
      <c r="L207" s="11">
        <v>139.7724</v>
      </c>
      <c r="M207" s="11">
        <v>106.69940000000003</v>
      </c>
      <c r="N207" t="b">
        <v>1</v>
      </c>
      <c r="O207">
        <v>1</v>
      </c>
      <c r="P207" s="124" t="s">
        <v>277</v>
      </c>
      <c r="Q207" s="46" t="s">
        <v>1</v>
      </c>
      <c r="R207" t="b">
        <v>0</v>
      </c>
      <c r="S207" t="s">
        <v>1</v>
      </c>
      <c r="T207" t="b">
        <v>0</v>
      </c>
      <c r="U207" t="b">
        <v>0</v>
      </c>
      <c r="V207" t="s">
        <v>1</v>
      </c>
      <c r="W207" t="s">
        <v>1</v>
      </c>
      <c r="X207" t="b">
        <v>0</v>
      </c>
      <c r="Y207" t="s">
        <v>214</v>
      </c>
      <c r="Z207">
        <v>761</v>
      </c>
    </row>
    <row r="208" spans="1:26" ht="16.5">
      <c r="A208" s="44" t="s">
        <v>117</v>
      </c>
      <c r="B208" s="44" t="s">
        <v>133</v>
      </c>
      <c r="C208" s="44">
        <v>2018</v>
      </c>
      <c r="D208" s="44" t="s">
        <v>125</v>
      </c>
      <c r="E208" s="51">
        <v>16249.583999999999</v>
      </c>
      <c r="F208" s="11">
        <f t="shared" si="18"/>
        <v>81.62039857135413</v>
      </c>
      <c r="G208" s="11">
        <f t="shared" si="19"/>
        <v>81.62039857135413</v>
      </c>
      <c r="H208">
        <f t="shared" si="20"/>
        <v>16.249583999999999</v>
      </c>
      <c r="I208">
        <f t="shared" si="21"/>
        <v>8.1620398571354127E-2</v>
      </c>
      <c r="J208">
        <f t="shared" si="22"/>
        <v>8.1620398571354127E-2</v>
      </c>
      <c r="K208" s="50">
        <v>782.03729999999996</v>
      </c>
      <c r="L208" s="11">
        <v>657.04970000000003</v>
      </c>
      <c r="M208" s="11">
        <v>300.32279999999997</v>
      </c>
      <c r="N208" t="b">
        <v>1</v>
      </c>
      <c r="O208">
        <v>1</v>
      </c>
      <c r="P208" s="124" t="s">
        <v>277</v>
      </c>
      <c r="Q208" s="46" t="s">
        <v>1</v>
      </c>
      <c r="R208" t="b">
        <v>0</v>
      </c>
      <c r="S208" t="s">
        <v>1</v>
      </c>
      <c r="T208" t="b">
        <v>0</v>
      </c>
      <c r="U208" t="b">
        <v>0</v>
      </c>
      <c r="V208" t="s">
        <v>1</v>
      </c>
      <c r="W208" t="s">
        <v>1</v>
      </c>
      <c r="X208" t="b">
        <v>0</v>
      </c>
      <c r="Y208" t="s">
        <v>214</v>
      </c>
      <c r="Z208">
        <v>761</v>
      </c>
    </row>
    <row r="209" spans="1:26" ht="16.5">
      <c r="A209" s="44" t="s">
        <v>117</v>
      </c>
      <c r="B209" s="44" t="s">
        <v>133</v>
      </c>
      <c r="C209" s="44">
        <v>2018</v>
      </c>
      <c r="D209" s="44" t="s">
        <v>125</v>
      </c>
      <c r="E209" s="51">
        <v>16292.614</v>
      </c>
      <c r="F209" s="11">
        <f t="shared" si="18"/>
        <v>81.825325014206598</v>
      </c>
      <c r="G209" s="11">
        <f t="shared" si="19"/>
        <v>81.825325014206598</v>
      </c>
      <c r="H209">
        <f t="shared" si="20"/>
        <v>16.292614</v>
      </c>
      <c r="I209">
        <f t="shared" si="21"/>
        <v>8.1825325014206599E-2</v>
      </c>
      <c r="J209">
        <f t="shared" si="22"/>
        <v>8.1825325014206599E-2</v>
      </c>
      <c r="K209" s="50">
        <v>419.79129999999998</v>
      </c>
      <c r="L209" s="11">
        <v>175.81080000000009</v>
      </c>
      <c r="M209" s="11">
        <v>127.17230000000001</v>
      </c>
      <c r="N209" t="b">
        <v>1</v>
      </c>
      <c r="O209">
        <v>1</v>
      </c>
      <c r="P209" s="124" t="s">
        <v>277</v>
      </c>
      <c r="Q209" s="46" t="s">
        <v>1</v>
      </c>
      <c r="R209" t="b">
        <v>0</v>
      </c>
      <c r="S209" t="s">
        <v>1</v>
      </c>
      <c r="T209" t="b">
        <v>0</v>
      </c>
      <c r="U209" t="b">
        <v>0</v>
      </c>
      <c r="V209" t="s">
        <v>1</v>
      </c>
      <c r="W209" t="s">
        <v>1</v>
      </c>
      <c r="X209" t="b">
        <v>0</v>
      </c>
      <c r="Y209" t="s">
        <v>214</v>
      </c>
      <c r="Z209">
        <v>761</v>
      </c>
    </row>
    <row r="210" spans="1:26" ht="16.5">
      <c r="A210" s="44" t="s">
        <v>117</v>
      </c>
      <c r="B210" s="44" t="s">
        <v>133</v>
      </c>
      <c r="C210" s="44">
        <v>2018</v>
      </c>
      <c r="D210" s="44" t="s">
        <v>125</v>
      </c>
      <c r="E210" s="51">
        <v>16307.284</v>
      </c>
      <c r="F210" s="11">
        <f t="shared" si="18"/>
        <v>81.895183136880036</v>
      </c>
      <c r="G210" s="11">
        <f t="shared" si="19"/>
        <v>81.895183136880036</v>
      </c>
      <c r="H210">
        <f t="shared" si="20"/>
        <v>16.307283999999999</v>
      </c>
      <c r="I210">
        <f t="shared" si="21"/>
        <v>8.1895183136880031E-2</v>
      </c>
      <c r="J210">
        <f t="shared" si="22"/>
        <v>8.1895183136880031E-2</v>
      </c>
      <c r="K210" s="50">
        <v>384.23919999999998</v>
      </c>
      <c r="L210" s="11">
        <v>149.36239999999998</v>
      </c>
      <c r="M210" s="11">
        <v>113.60450000000003</v>
      </c>
      <c r="N210" t="b">
        <v>1</v>
      </c>
      <c r="O210">
        <v>1</v>
      </c>
      <c r="P210" s="124" t="s">
        <v>277</v>
      </c>
      <c r="Q210" s="46" t="s">
        <v>1</v>
      </c>
      <c r="R210" t="b">
        <v>0</v>
      </c>
      <c r="S210" t="s">
        <v>1</v>
      </c>
      <c r="T210" t="b">
        <v>0</v>
      </c>
      <c r="U210" t="b">
        <v>0</v>
      </c>
      <c r="V210" t="s">
        <v>1</v>
      </c>
      <c r="W210" t="s">
        <v>1</v>
      </c>
      <c r="X210" t="b">
        <v>0</v>
      </c>
      <c r="Y210" t="s">
        <v>214</v>
      </c>
      <c r="Z210">
        <v>761</v>
      </c>
    </row>
    <row r="211" spans="1:26" ht="16.5">
      <c r="A211" s="44" t="s">
        <v>117</v>
      </c>
      <c r="B211" s="44" t="s">
        <v>133</v>
      </c>
      <c r="C211" s="44">
        <v>2018</v>
      </c>
      <c r="D211" s="44" t="s">
        <v>125</v>
      </c>
      <c r="E211" s="51">
        <v>16317.063999999998</v>
      </c>
      <c r="F211" s="11">
        <f t="shared" si="18"/>
        <v>81.94175340999692</v>
      </c>
      <c r="G211" s="11">
        <f t="shared" si="19"/>
        <v>81.94175340999692</v>
      </c>
      <c r="H211">
        <f t="shared" si="20"/>
        <v>16.317063999999998</v>
      </c>
      <c r="I211">
        <f t="shared" si="21"/>
        <v>8.1941753409996917E-2</v>
      </c>
      <c r="J211">
        <f t="shared" si="22"/>
        <v>8.1941753409996917E-2</v>
      </c>
      <c r="K211" s="50">
        <v>370.12120000000004</v>
      </c>
      <c r="L211" s="11">
        <v>157.84489999999994</v>
      </c>
      <c r="M211" s="11">
        <v>112.71170000000001</v>
      </c>
      <c r="N211" t="b">
        <v>1</v>
      </c>
      <c r="O211">
        <v>1</v>
      </c>
      <c r="P211" s="124" t="s">
        <v>277</v>
      </c>
      <c r="Q211" s="46" t="s">
        <v>1</v>
      </c>
      <c r="R211" t="b">
        <v>0</v>
      </c>
      <c r="S211" t="s">
        <v>1</v>
      </c>
      <c r="T211" t="b">
        <v>0</v>
      </c>
      <c r="U211" t="b">
        <v>0</v>
      </c>
      <c r="V211" t="s">
        <v>1</v>
      </c>
      <c r="W211" t="s">
        <v>1</v>
      </c>
      <c r="X211" t="b">
        <v>0</v>
      </c>
      <c r="Y211" t="s">
        <v>214</v>
      </c>
      <c r="Z211">
        <v>761</v>
      </c>
    </row>
    <row r="212" spans="1:26" ht="16.5">
      <c r="A212" s="44" t="s">
        <v>117</v>
      </c>
      <c r="B212" s="44" t="s">
        <v>133</v>
      </c>
      <c r="C212" s="44">
        <v>2018</v>
      </c>
      <c r="D212" s="44" t="s">
        <v>125</v>
      </c>
      <c r="E212" s="51">
        <v>16336.624</v>
      </c>
      <c r="F212" s="11">
        <f t="shared" si="18"/>
        <v>82.034889619537196</v>
      </c>
      <c r="G212" s="11">
        <f t="shared" si="19"/>
        <v>82.034889619537196</v>
      </c>
      <c r="H212">
        <f t="shared" si="20"/>
        <v>16.336624</v>
      </c>
      <c r="I212">
        <f t="shared" si="21"/>
        <v>8.2034889619537199E-2</v>
      </c>
      <c r="J212">
        <f t="shared" si="22"/>
        <v>8.2034889619537199E-2</v>
      </c>
      <c r="K212" s="50">
        <v>515.83979999999997</v>
      </c>
      <c r="L212" s="11">
        <v>244.92150000000004</v>
      </c>
      <c r="M212" s="11">
        <v>162.52209999999997</v>
      </c>
      <c r="N212" t="b">
        <v>1</v>
      </c>
      <c r="O212">
        <v>1</v>
      </c>
      <c r="P212" s="124" t="s">
        <v>277</v>
      </c>
      <c r="Q212" s="46" t="s">
        <v>1</v>
      </c>
      <c r="R212" t="b">
        <v>0</v>
      </c>
      <c r="S212" t="s">
        <v>1</v>
      </c>
      <c r="T212" t="b">
        <v>0</v>
      </c>
      <c r="U212" t="b">
        <v>0</v>
      </c>
      <c r="V212" t="s">
        <v>1</v>
      </c>
      <c r="W212" t="s">
        <v>1</v>
      </c>
      <c r="X212" t="b">
        <v>0</v>
      </c>
      <c r="Y212" t="s">
        <v>214</v>
      </c>
      <c r="Z212">
        <v>761</v>
      </c>
    </row>
    <row r="213" spans="1:26" ht="16.5">
      <c r="A213" s="44" t="s">
        <v>117</v>
      </c>
      <c r="B213" s="44" t="s">
        <v>133</v>
      </c>
      <c r="C213" s="44">
        <v>2018</v>
      </c>
      <c r="D213" s="44" t="s">
        <v>125</v>
      </c>
      <c r="E213" s="51">
        <v>16385.524000000001</v>
      </c>
      <c r="F213" s="11">
        <f t="shared" si="18"/>
        <v>82.267704888443475</v>
      </c>
      <c r="G213" s="11">
        <f t="shared" si="19"/>
        <v>82.267704888443475</v>
      </c>
      <c r="H213">
        <f t="shared" si="20"/>
        <v>16.385524</v>
      </c>
      <c r="I213">
        <f t="shared" si="21"/>
        <v>8.2267704888443469E-2</v>
      </c>
      <c r="J213">
        <f t="shared" si="22"/>
        <v>8.2267704888443469E-2</v>
      </c>
      <c r="K213" s="50">
        <v>328.30059999999997</v>
      </c>
      <c r="L213" s="11">
        <v>137.68960000000004</v>
      </c>
      <c r="M213" s="11">
        <v>102.98289999999997</v>
      </c>
      <c r="N213" t="b">
        <v>1</v>
      </c>
      <c r="O213">
        <v>1</v>
      </c>
      <c r="P213" s="124" t="s">
        <v>277</v>
      </c>
      <c r="Q213" s="46" t="s">
        <v>1</v>
      </c>
      <c r="R213" t="b">
        <v>0</v>
      </c>
      <c r="S213" t="s">
        <v>1</v>
      </c>
      <c r="T213" t="b">
        <v>0</v>
      </c>
      <c r="U213" t="b">
        <v>0</v>
      </c>
      <c r="V213" t="s">
        <v>1</v>
      </c>
      <c r="W213" t="s">
        <v>1</v>
      </c>
      <c r="X213" t="b">
        <v>0</v>
      </c>
      <c r="Y213" t="s">
        <v>214</v>
      </c>
      <c r="Z213">
        <v>761</v>
      </c>
    </row>
    <row r="214" spans="1:26" ht="16.5">
      <c r="A214" s="44" t="s">
        <v>117</v>
      </c>
      <c r="B214" s="44" t="s">
        <v>133</v>
      </c>
      <c r="C214" s="44">
        <v>2018</v>
      </c>
      <c r="D214" s="44" t="s">
        <v>125</v>
      </c>
      <c r="E214" s="51">
        <v>16484</v>
      </c>
      <c r="F214" s="11">
        <f t="shared" si="18"/>
        <v>82.73644479952047</v>
      </c>
      <c r="G214" s="11">
        <f t="shared" si="19"/>
        <v>82.73644479952047</v>
      </c>
      <c r="H214">
        <f t="shared" si="20"/>
        <v>16.484000000000002</v>
      </c>
      <c r="I214">
        <f t="shared" si="21"/>
        <v>8.273644479952047E-2</v>
      </c>
      <c r="J214">
        <f t="shared" si="22"/>
        <v>8.273644479952047E-2</v>
      </c>
      <c r="K214" s="50">
        <v>392.6918</v>
      </c>
      <c r="L214" s="11">
        <v>165.02660000000009</v>
      </c>
      <c r="M214" s="11">
        <v>119.93759999999997</v>
      </c>
      <c r="N214" t="b">
        <v>1</v>
      </c>
      <c r="O214">
        <v>1</v>
      </c>
      <c r="P214" s="124" t="s">
        <v>277</v>
      </c>
      <c r="Q214" s="46" t="s">
        <v>1</v>
      </c>
      <c r="R214" t="b">
        <v>0</v>
      </c>
      <c r="S214" t="s">
        <v>1</v>
      </c>
      <c r="T214" t="b">
        <v>0</v>
      </c>
      <c r="U214" t="b">
        <v>0</v>
      </c>
      <c r="V214" t="s">
        <v>1</v>
      </c>
      <c r="W214" t="s">
        <v>1</v>
      </c>
      <c r="X214" t="b">
        <v>0</v>
      </c>
      <c r="Y214" t="s">
        <v>214</v>
      </c>
      <c r="Z214">
        <v>761</v>
      </c>
    </row>
    <row r="215" spans="1:26" ht="16.5">
      <c r="A215" s="44" t="s">
        <v>117</v>
      </c>
      <c r="B215" s="44" t="s">
        <v>133</v>
      </c>
      <c r="C215" s="44">
        <v>2018</v>
      </c>
      <c r="D215" s="44" t="s">
        <v>125</v>
      </c>
      <c r="E215" s="51">
        <v>12374.578949999999</v>
      </c>
      <c r="F215" s="11">
        <f t="shared" si="18"/>
        <v>63.03989002952224</v>
      </c>
      <c r="G215" s="11">
        <f t="shared" si="19"/>
        <v>63.03989002952224</v>
      </c>
      <c r="H215">
        <f t="shared" si="20"/>
        <v>12.374578949999998</v>
      </c>
      <c r="I215">
        <f t="shared" si="21"/>
        <v>6.3039890029522247E-2</v>
      </c>
      <c r="J215">
        <f t="shared" si="22"/>
        <v>6.3039890029522247E-2</v>
      </c>
      <c r="K215" s="50">
        <v>338.74209999999999</v>
      </c>
      <c r="L215" s="11">
        <v>125.18459999999999</v>
      </c>
      <c r="M215" s="11">
        <v>94.795500000000004</v>
      </c>
      <c r="N215" t="b">
        <v>1</v>
      </c>
      <c r="O215">
        <v>1</v>
      </c>
      <c r="P215" s="124" t="s">
        <v>277</v>
      </c>
      <c r="Q215" s="46" t="s">
        <v>1</v>
      </c>
      <c r="R215" t="b">
        <v>0</v>
      </c>
      <c r="S215" t="s">
        <v>1</v>
      </c>
      <c r="T215" t="b">
        <v>0</v>
      </c>
      <c r="U215" t="b">
        <v>0</v>
      </c>
      <c r="V215" t="s">
        <v>1</v>
      </c>
      <c r="W215" t="s">
        <v>1</v>
      </c>
      <c r="X215" t="b">
        <v>0</v>
      </c>
      <c r="Y215" t="s">
        <v>214</v>
      </c>
      <c r="Z215">
        <v>761</v>
      </c>
    </row>
    <row r="216" spans="1:26" ht="16.5">
      <c r="A216" s="44" t="s">
        <v>117</v>
      </c>
      <c r="B216" s="44" t="s">
        <v>133</v>
      </c>
      <c r="C216" s="44">
        <v>2018</v>
      </c>
      <c r="D216" s="44" t="s">
        <v>125</v>
      </c>
      <c r="E216" s="51">
        <v>12774.05263</v>
      </c>
      <c r="F216" s="11">
        <f t="shared" si="18"/>
        <v>64.967920613923297</v>
      </c>
      <c r="G216" s="11">
        <f t="shared" si="19"/>
        <v>64.967920613923297</v>
      </c>
      <c r="H216">
        <f t="shared" si="20"/>
        <v>12.77405263</v>
      </c>
      <c r="I216">
        <f t="shared" si="21"/>
        <v>6.49679206139233E-2</v>
      </c>
      <c r="J216">
        <f t="shared" si="22"/>
        <v>6.49679206139233E-2</v>
      </c>
      <c r="K216" s="50">
        <v>388.95580000000001</v>
      </c>
      <c r="L216" s="11">
        <v>149.46730000000008</v>
      </c>
      <c r="M216" s="11">
        <v>113.57869999999997</v>
      </c>
      <c r="N216" t="b">
        <v>1</v>
      </c>
      <c r="O216">
        <v>1</v>
      </c>
      <c r="P216" s="124" t="s">
        <v>277</v>
      </c>
      <c r="Q216" s="46" t="s">
        <v>1</v>
      </c>
      <c r="R216" t="b">
        <v>0</v>
      </c>
      <c r="S216" t="s">
        <v>1</v>
      </c>
      <c r="T216" t="b">
        <v>0</v>
      </c>
      <c r="U216" t="b">
        <v>0</v>
      </c>
      <c r="V216" t="s">
        <v>1</v>
      </c>
      <c r="W216" t="s">
        <v>1</v>
      </c>
      <c r="X216" t="b">
        <v>0</v>
      </c>
      <c r="Y216" t="s">
        <v>214</v>
      </c>
      <c r="Z216">
        <v>761</v>
      </c>
    </row>
    <row r="217" spans="1:26" ht="16.5">
      <c r="A217" s="44" t="s">
        <v>117</v>
      </c>
      <c r="B217" s="44" t="s">
        <v>133</v>
      </c>
      <c r="C217" s="44">
        <v>2018</v>
      </c>
      <c r="D217" s="44" t="s">
        <v>125</v>
      </c>
      <c r="E217" s="51">
        <v>13224.375</v>
      </c>
      <c r="F217" s="11">
        <f t="shared" si="18"/>
        <v>67.137631374380916</v>
      </c>
      <c r="G217" s="11">
        <f t="shared" si="19"/>
        <v>67.137631374380916</v>
      </c>
      <c r="H217">
        <f t="shared" si="20"/>
        <v>13.224375</v>
      </c>
      <c r="I217">
        <f t="shared" si="21"/>
        <v>6.7137631374380918E-2</v>
      </c>
      <c r="J217">
        <f t="shared" si="22"/>
        <v>6.7137631374380918E-2</v>
      </c>
      <c r="K217" s="50">
        <v>421.8879</v>
      </c>
      <c r="L217" s="11">
        <v>171.46629999999999</v>
      </c>
      <c r="M217" s="11">
        <v>123.05180000000001</v>
      </c>
      <c r="N217" t="b">
        <v>1</v>
      </c>
      <c r="O217">
        <v>1</v>
      </c>
      <c r="P217" s="124" t="s">
        <v>277</v>
      </c>
      <c r="Q217" s="46" t="s">
        <v>1</v>
      </c>
      <c r="R217" t="b">
        <v>0</v>
      </c>
      <c r="S217" t="s">
        <v>1</v>
      </c>
      <c r="T217" t="b">
        <v>0</v>
      </c>
      <c r="U217" t="b">
        <v>0</v>
      </c>
      <c r="V217" t="s">
        <v>1</v>
      </c>
      <c r="W217" t="s">
        <v>1</v>
      </c>
      <c r="X217" t="b">
        <v>0</v>
      </c>
      <c r="Y217" t="s">
        <v>214</v>
      </c>
      <c r="Z217">
        <v>761</v>
      </c>
    </row>
    <row r="218" spans="1:26" ht="16.5">
      <c r="A218" s="44" t="s">
        <v>117</v>
      </c>
      <c r="B218" s="44" t="s">
        <v>133</v>
      </c>
      <c r="C218" s="44">
        <v>2018</v>
      </c>
      <c r="D218" s="44" t="s">
        <v>125</v>
      </c>
      <c r="E218" s="51">
        <v>13385</v>
      </c>
      <c r="F218" s="11">
        <f t="shared" si="18"/>
        <v>67.910610712671755</v>
      </c>
      <c r="G218" s="11">
        <f t="shared" si="19"/>
        <v>67.910610712671755</v>
      </c>
      <c r="H218">
        <f t="shared" si="20"/>
        <v>13.385</v>
      </c>
      <c r="I218">
        <f t="shared" si="21"/>
        <v>6.7910610712671751E-2</v>
      </c>
      <c r="J218">
        <f t="shared" si="22"/>
        <v>6.7910610712671751E-2</v>
      </c>
      <c r="K218" s="50">
        <v>418.49</v>
      </c>
      <c r="L218" s="11">
        <v>169.21399999999994</v>
      </c>
      <c r="M218" s="11">
        <v>122.57440000000003</v>
      </c>
      <c r="N218" t="b">
        <v>1</v>
      </c>
      <c r="O218">
        <v>1</v>
      </c>
      <c r="P218" s="124" t="s">
        <v>277</v>
      </c>
      <c r="Q218" s="46" t="s">
        <v>1</v>
      </c>
      <c r="R218" t="b">
        <v>0</v>
      </c>
      <c r="S218" t="s">
        <v>1</v>
      </c>
      <c r="T218" t="b">
        <v>0</v>
      </c>
      <c r="U218" t="b">
        <v>0</v>
      </c>
      <c r="V218" t="s">
        <v>1</v>
      </c>
      <c r="W218" t="s">
        <v>1</v>
      </c>
      <c r="X218" t="b">
        <v>0</v>
      </c>
      <c r="Y218" t="s">
        <v>214</v>
      </c>
      <c r="Z218">
        <v>761</v>
      </c>
    </row>
    <row r="219" spans="1:26" ht="16.5">
      <c r="A219" s="44" t="s">
        <v>117</v>
      </c>
      <c r="B219" s="44" t="s">
        <v>133</v>
      </c>
      <c r="C219" s="44">
        <v>2018</v>
      </c>
      <c r="D219" s="44" t="s">
        <v>125</v>
      </c>
      <c r="E219" s="51">
        <v>13535</v>
      </c>
      <c r="F219" s="11">
        <f t="shared" si="18"/>
        <v>68.632025251916843</v>
      </c>
      <c r="G219" s="11">
        <f t="shared" si="19"/>
        <v>68.632025251916843</v>
      </c>
      <c r="H219">
        <f t="shared" si="20"/>
        <v>13.535</v>
      </c>
      <c r="I219">
        <f t="shared" si="21"/>
        <v>6.8632025251916848E-2</v>
      </c>
      <c r="J219">
        <f t="shared" si="22"/>
        <v>6.8632025251916848E-2</v>
      </c>
      <c r="K219" s="50">
        <v>412.29910000000001</v>
      </c>
      <c r="L219" s="11">
        <v>166.05539999999991</v>
      </c>
      <c r="M219" s="11">
        <v>122.34030000000001</v>
      </c>
      <c r="N219" t="b">
        <v>1</v>
      </c>
      <c r="O219">
        <v>1</v>
      </c>
      <c r="P219" s="124" t="s">
        <v>277</v>
      </c>
      <c r="Q219" s="46" t="s">
        <v>1</v>
      </c>
      <c r="R219" t="b">
        <v>0</v>
      </c>
      <c r="S219" t="s">
        <v>1</v>
      </c>
      <c r="T219" t="b">
        <v>0</v>
      </c>
      <c r="U219" t="b">
        <v>0</v>
      </c>
      <c r="V219" t="s">
        <v>1</v>
      </c>
      <c r="W219" t="s">
        <v>1</v>
      </c>
      <c r="X219" t="b">
        <v>0</v>
      </c>
      <c r="Y219" t="s">
        <v>214</v>
      </c>
      <c r="Z219">
        <v>761</v>
      </c>
    </row>
    <row r="220" spans="1:26" ht="16.5">
      <c r="A220" s="44" t="s">
        <v>117</v>
      </c>
      <c r="B220" s="44" t="s">
        <v>133</v>
      </c>
      <c r="C220" s="44">
        <v>2018</v>
      </c>
      <c r="D220" s="44" t="s">
        <v>125</v>
      </c>
      <c r="E220" s="51">
        <v>13610</v>
      </c>
      <c r="F220" s="11">
        <f t="shared" si="18"/>
        <v>68.992576959396956</v>
      </c>
      <c r="G220" s="11">
        <f t="shared" si="19"/>
        <v>68.992576959396956</v>
      </c>
      <c r="H220">
        <f t="shared" si="20"/>
        <v>13.61</v>
      </c>
      <c r="I220">
        <f t="shared" si="21"/>
        <v>6.8992576959396951E-2</v>
      </c>
      <c r="J220">
        <f t="shared" si="22"/>
        <v>6.8992576959396951E-2</v>
      </c>
      <c r="K220" s="50">
        <v>439.6823</v>
      </c>
      <c r="L220" s="11">
        <v>184.79799999999994</v>
      </c>
      <c r="M220" s="11">
        <v>129.02029999999996</v>
      </c>
      <c r="N220" t="b">
        <v>1</v>
      </c>
      <c r="O220">
        <v>1</v>
      </c>
      <c r="P220" s="124" t="s">
        <v>277</v>
      </c>
      <c r="Q220" s="46" t="s">
        <v>1</v>
      </c>
      <c r="R220" t="b">
        <v>0</v>
      </c>
      <c r="S220" t="s">
        <v>1</v>
      </c>
      <c r="T220" t="b">
        <v>0</v>
      </c>
      <c r="U220" t="b">
        <v>0</v>
      </c>
      <c r="V220" t="s">
        <v>1</v>
      </c>
      <c r="W220" t="s">
        <v>1</v>
      </c>
      <c r="X220" t="b">
        <v>0</v>
      </c>
      <c r="Y220" t="s">
        <v>214</v>
      </c>
      <c r="Z220">
        <v>761</v>
      </c>
    </row>
    <row r="221" spans="1:26" ht="16.5">
      <c r="A221" s="44" t="s">
        <v>117</v>
      </c>
      <c r="B221" s="44" t="s">
        <v>133</v>
      </c>
      <c r="C221" s="44">
        <v>2018</v>
      </c>
      <c r="D221" s="44" t="s">
        <v>125</v>
      </c>
      <c r="E221" s="51">
        <v>13870.521739999998</v>
      </c>
      <c r="F221" s="11">
        <f t="shared" si="18"/>
        <v>70.24420195616662</v>
      </c>
      <c r="G221" s="11">
        <f t="shared" si="19"/>
        <v>70.24420195616662</v>
      </c>
      <c r="H221">
        <f t="shared" si="20"/>
        <v>13.870521739999999</v>
      </c>
      <c r="I221">
        <f t="shared" si="21"/>
        <v>7.0244201956166624E-2</v>
      </c>
      <c r="J221">
        <f t="shared" si="22"/>
        <v>7.0244201956166624E-2</v>
      </c>
      <c r="K221" s="50">
        <v>456.39349999999996</v>
      </c>
      <c r="L221" s="11">
        <v>193.93009999999998</v>
      </c>
      <c r="M221" s="11">
        <v>138.1361</v>
      </c>
      <c r="N221" t="b">
        <v>1</v>
      </c>
      <c r="O221">
        <v>1</v>
      </c>
      <c r="P221" s="124" t="s">
        <v>277</v>
      </c>
      <c r="Q221" s="46" t="s">
        <v>1</v>
      </c>
      <c r="R221" t="b">
        <v>0</v>
      </c>
      <c r="S221" t="s">
        <v>1</v>
      </c>
      <c r="T221" t="b">
        <v>0</v>
      </c>
      <c r="U221" t="b">
        <v>0</v>
      </c>
      <c r="V221" t="s">
        <v>1</v>
      </c>
      <c r="W221" t="s">
        <v>1</v>
      </c>
      <c r="X221" t="b">
        <v>0</v>
      </c>
      <c r="Y221" t="s">
        <v>214</v>
      </c>
      <c r="Z221">
        <v>761</v>
      </c>
    </row>
    <row r="222" spans="1:26" ht="16.5">
      <c r="A222" s="44" t="s">
        <v>117</v>
      </c>
      <c r="B222" s="44" t="s">
        <v>133</v>
      </c>
      <c r="C222" s="44">
        <v>2018</v>
      </c>
      <c r="D222" s="44" t="s">
        <v>125</v>
      </c>
      <c r="E222" s="51">
        <v>13936.652170000001</v>
      </c>
      <c r="F222" s="11">
        <f t="shared" si="18"/>
        <v>70.561717829170263</v>
      </c>
      <c r="G222" s="11">
        <f t="shared" si="19"/>
        <v>70.561717829170263</v>
      </c>
      <c r="H222">
        <f t="shared" si="20"/>
        <v>13.93665217</v>
      </c>
      <c r="I222">
        <f t="shared" si="21"/>
        <v>7.0561717829170256E-2</v>
      </c>
      <c r="J222">
        <f t="shared" si="22"/>
        <v>7.0561717829170256E-2</v>
      </c>
      <c r="K222" s="50">
        <v>462.73110000000003</v>
      </c>
      <c r="L222" s="11">
        <v>194.00280000000004</v>
      </c>
      <c r="M222" s="11">
        <v>140.09980000000007</v>
      </c>
      <c r="N222" t="b">
        <v>1</v>
      </c>
      <c r="O222">
        <v>1</v>
      </c>
      <c r="P222" s="124" t="s">
        <v>277</v>
      </c>
      <c r="Q222" s="46" t="s">
        <v>1</v>
      </c>
      <c r="R222" t="b">
        <v>0</v>
      </c>
      <c r="S222" t="s">
        <v>1</v>
      </c>
      <c r="T222" t="b">
        <v>0</v>
      </c>
      <c r="U222" t="b">
        <v>0</v>
      </c>
      <c r="V222" t="s">
        <v>1</v>
      </c>
      <c r="W222" t="s">
        <v>1</v>
      </c>
      <c r="X222" t="b">
        <v>0</v>
      </c>
      <c r="Y222" t="s">
        <v>214</v>
      </c>
      <c r="Z222">
        <v>761</v>
      </c>
    </row>
    <row r="223" spans="1:26" ht="16.5">
      <c r="A223" s="44" t="s">
        <v>117</v>
      </c>
      <c r="B223" s="44" t="s">
        <v>133</v>
      </c>
      <c r="C223" s="44">
        <v>2018</v>
      </c>
      <c r="D223" s="44" t="s">
        <v>125</v>
      </c>
      <c r="E223" s="51">
        <v>14184.21739</v>
      </c>
      <c r="F223" s="11">
        <f t="shared" si="18"/>
        <v>71.749677357124483</v>
      </c>
      <c r="G223" s="11">
        <f t="shared" si="19"/>
        <v>71.749677357124483</v>
      </c>
      <c r="H223">
        <f t="shared" si="20"/>
        <v>14.184217390000001</v>
      </c>
      <c r="I223">
        <f t="shared" si="21"/>
        <v>7.1749677357124481E-2</v>
      </c>
      <c r="J223">
        <f t="shared" si="22"/>
        <v>7.1749677357124481E-2</v>
      </c>
      <c r="K223" s="50">
        <v>632.87699999999995</v>
      </c>
      <c r="L223" s="11">
        <v>331.53670000000011</v>
      </c>
      <c r="M223" s="11">
        <v>206.44959999999998</v>
      </c>
      <c r="N223" t="b">
        <v>1</v>
      </c>
      <c r="O223">
        <v>1</v>
      </c>
      <c r="P223" s="124" t="s">
        <v>277</v>
      </c>
      <c r="Q223" s="46" t="s">
        <v>1</v>
      </c>
      <c r="R223" t="b">
        <v>0</v>
      </c>
      <c r="S223" t="s">
        <v>1</v>
      </c>
      <c r="T223" t="b">
        <v>0</v>
      </c>
      <c r="U223" t="b">
        <v>0</v>
      </c>
      <c r="V223" t="s">
        <v>1</v>
      </c>
      <c r="W223" t="s">
        <v>1</v>
      </c>
      <c r="X223" t="b">
        <v>0</v>
      </c>
      <c r="Y223" t="s">
        <v>214</v>
      </c>
      <c r="Z223">
        <v>761</v>
      </c>
    </row>
    <row r="224" spans="1:26" ht="16.5">
      <c r="A224" s="44" t="s">
        <v>117</v>
      </c>
      <c r="B224" s="44" t="s">
        <v>133</v>
      </c>
      <c r="C224" s="44">
        <v>2018</v>
      </c>
      <c r="D224" s="44" t="s">
        <v>125</v>
      </c>
      <c r="E224" s="51">
        <v>15136.5625</v>
      </c>
      <c r="F224" s="11">
        <f t="shared" si="18"/>
        <v>76.309733852214137</v>
      </c>
      <c r="G224" s="11">
        <f t="shared" si="19"/>
        <v>76.309733852214137</v>
      </c>
      <c r="H224">
        <f t="shared" si="20"/>
        <v>15.1365625</v>
      </c>
      <c r="I224">
        <f t="shared" si="21"/>
        <v>7.6309733852214137E-2</v>
      </c>
      <c r="J224">
        <f t="shared" si="22"/>
        <v>7.6309733852214137E-2</v>
      </c>
      <c r="K224" s="50">
        <v>547.34990000000005</v>
      </c>
      <c r="L224" s="11">
        <v>272.7562999999999</v>
      </c>
      <c r="M224" s="11">
        <v>174.60850000000005</v>
      </c>
      <c r="N224" t="b">
        <v>1</v>
      </c>
      <c r="O224">
        <v>1</v>
      </c>
      <c r="P224" s="124" t="s">
        <v>277</v>
      </c>
      <c r="Q224" s="46" t="s">
        <v>1</v>
      </c>
      <c r="R224" t="b">
        <v>0</v>
      </c>
      <c r="S224" t="s">
        <v>1</v>
      </c>
      <c r="T224" t="b">
        <v>0</v>
      </c>
      <c r="U224" t="b">
        <v>0</v>
      </c>
      <c r="V224" t="s">
        <v>1</v>
      </c>
      <c r="W224" t="s">
        <v>1</v>
      </c>
      <c r="X224" t="b">
        <v>0</v>
      </c>
      <c r="Y224" t="s">
        <v>214</v>
      </c>
      <c r="Z224">
        <v>761</v>
      </c>
    </row>
    <row r="225" spans="1:26" ht="16.5">
      <c r="A225" s="44" t="s">
        <v>117</v>
      </c>
      <c r="B225" s="44" t="s">
        <v>133</v>
      </c>
      <c r="C225" s="44">
        <v>2018</v>
      </c>
      <c r="D225" s="44" t="s">
        <v>125</v>
      </c>
      <c r="E225" s="51">
        <v>15670.9375</v>
      </c>
      <c r="F225" s="11">
        <f t="shared" si="18"/>
        <v>78.861884530042801</v>
      </c>
      <c r="G225" s="11">
        <f t="shared" si="19"/>
        <v>78.861884530042801</v>
      </c>
      <c r="H225">
        <f t="shared" si="20"/>
        <v>15.670937500000001</v>
      </c>
      <c r="I225">
        <f t="shared" si="21"/>
        <v>7.8861884530042795E-2</v>
      </c>
      <c r="J225">
        <f t="shared" si="22"/>
        <v>7.8861884530042795E-2</v>
      </c>
      <c r="K225" s="50">
        <v>490.47990000000004</v>
      </c>
      <c r="L225" s="11">
        <v>222.04759999999987</v>
      </c>
      <c r="M225" s="11">
        <v>149.84060000000005</v>
      </c>
      <c r="N225" t="b">
        <v>1</v>
      </c>
      <c r="O225">
        <v>1</v>
      </c>
      <c r="P225" s="124" t="s">
        <v>277</v>
      </c>
      <c r="Q225" s="46" t="s">
        <v>1</v>
      </c>
      <c r="R225" t="b">
        <v>0</v>
      </c>
      <c r="S225" t="s">
        <v>1</v>
      </c>
      <c r="T225" t="b">
        <v>0</v>
      </c>
      <c r="U225" t="b">
        <v>0</v>
      </c>
      <c r="V225" t="s">
        <v>1</v>
      </c>
      <c r="W225" t="s">
        <v>1</v>
      </c>
      <c r="X225" t="b">
        <v>0</v>
      </c>
      <c r="Y225" t="s">
        <v>214</v>
      </c>
      <c r="Z225">
        <v>761</v>
      </c>
    </row>
    <row r="226" spans="1:26" ht="16.5">
      <c r="A226" s="44" t="s">
        <v>117</v>
      </c>
      <c r="B226" s="44" t="s">
        <v>133</v>
      </c>
      <c r="C226" s="44">
        <v>2018</v>
      </c>
      <c r="D226" s="44" t="s">
        <v>125</v>
      </c>
      <c r="E226" s="51">
        <v>15994.375</v>
      </c>
      <c r="F226" s="11">
        <f t="shared" si="18"/>
        <v>80.404408567105264</v>
      </c>
      <c r="G226" s="11">
        <f t="shared" si="19"/>
        <v>80.404408567105264</v>
      </c>
      <c r="H226">
        <f t="shared" si="20"/>
        <v>15.994375</v>
      </c>
      <c r="I226">
        <f t="shared" si="21"/>
        <v>8.0404408567105262E-2</v>
      </c>
      <c r="J226">
        <f t="shared" si="22"/>
        <v>8.0404408567105262E-2</v>
      </c>
      <c r="K226" s="50">
        <v>642.62710000000004</v>
      </c>
      <c r="L226" s="11">
        <v>353.7983999999999</v>
      </c>
      <c r="M226" s="11">
        <v>214.22300000000007</v>
      </c>
      <c r="N226" t="b">
        <v>1</v>
      </c>
      <c r="O226">
        <v>1</v>
      </c>
      <c r="P226" s="124" t="s">
        <v>277</v>
      </c>
      <c r="Q226" s="46" t="s">
        <v>1</v>
      </c>
      <c r="R226" t="b">
        <v>0</v>
      </c>
      <c r="S226" t="s">
        <v>1</v>
      </c>
      <c r="T226" t="b">
        <v>0</v>
      </c>
      <c r="U226" t="b">
        <v>0</v>
      </c>
      <c r="V226" t="s">
        <v>1</v>
      </c>
      <c r="W226" t="s">
        <v>1</v>
      </c>
      <c r="X226" t="b">
        <v>0</v>
      </c>
      <c r="Y226" t="s">
        <v>214</v>
      </c>
      <c r="Z226">
        <v>761</v>
      </c>
    </row>
    <row r="227" spans="1:26" ht="16.5">
      <c r="A227" s="44" t="s">
        <v>117</v>
      </c>
      <c r="B227" s="44" t="s">
        <v>133</v>
      </c>
      <c r="C227" s="44">
        <v>2018</v>
      </c>
      <c r="D227" s="44" t="s">
        <v>125</v>
      </c>
      <c r="E227" s="51">
        <v>16219.999999999998</v>
      </c>
      <c r="F227" s="11">
        <f t="shared" si="18"/>
        <v>81.479491171857688</v>
      </c>
      <c r="G227" s="11">
        <f t="shared" si="19"/>
        <v>81.479491171857688</v>
      </c>
      <c r="H227">
        <f t="shared" si="20"/>
        <v>16.22</v>
      </c>
      <c r="I227">
        <f t="shared" si="21"/>
        <v>8.1479491171857682E-2</v>
      </c>
      <c r="J227">
        <f t="shared" si="22"/>
        <v>8.1479491171857682E-2</v>
      </c>
      <c r="K227" s="50">
        <v>369.7106</v>
      </c>
      <c r="L227" s="11">
        <v>145.98239999999998</v>
      </c>
      <c r="M227" s="11">
        <v>111.66230000000002</v>
      </c>
      <c r="N227" t="b">
        <v>1</v>
      </c>
      <c r="O227">
        <v>1</v>
      </c>
      <c r="P227" s="124" t="s">
        <v>277</v>
      </c>
      <c r="Q227" s="46" t="s">
        <v>1</v>
      </c>
      <c r="R227" t="b">
        <v>0</v>
      </c>
      <c r="S227" t="s">
        <v>1</v>
      </c>
      <c r="T227" t="b">
        <v>0</v>
      </c>
      <c r="U227" t="b">
        <v>0</v>
      </c>
      <c r="V227" t="s">
        <v>1</v>
      </c>
      <c r="W227" t="s">
        <v>1</v>
      </c>
      <c r="X227" t="b">
        <v>0</v>
      </c>
      <c r="Y227" t="s">
        <v>214</v>
      </c>
      <c r="Z227">
        <v>761</v>
      </c>
    </row>
    <row r="228" spans="1:26" ht="16.5">
      <c r="A228" s="44" t="s">
        <v>117</v>
      </c>
      <c r="B228" s="44" t="s">
        <v>133</v>
      </c>
      <c r="C228" s="44">
        <v>2018</v>
      </c>
      <c r="D228" s="44" t="s">
        <v>125</v>
      </c>
      <c r="E228" s="51">
        <v>11697.869404004961</v>
      </c>
      <c r="F228" s="11">
        <f t="shared" si="18"/>
        <v>59.76637704743888</v>
      </c>
      <c r="G228" s="11">
        <f t="shared" si="19"/>
        <v>59.76637704743888</v>
      </c>
      <c r="H228">
        <f t="shared" si="20"/>
        <v>11.697869404004962</v>
      </c>
      <c r="I228">
        <f t="shared" si="21"/>
        <v>5.9766377047438882E-2</v>
      </c>
      <c r="J228">
        <f t="shared" si="22"/>
        <v>5.9766377047438882E-2</v>
      </c>
      <c r="K228" s="50">
        <v>445.73009999999999</v>
      </c>
      <c r="L228" s="11">
        <v>189.17169999999999</v>
      </c>
      <c r="M228" s="11">
        <v>131.96289999999999</v>
      </c>
      <c r="N228" t="b">
        <v>1</v>
      </c>
      <c r="O228">
        <v>1</v>
      </c>
      <c r="P228" s="124" t="s">
        <v>277</v>
      </c>
      <c r="Q228" s="46" t="s">
        <v>1</v>
      </c>
      <c r="R228" t="b">
        <v>0</v>
      </c>
      <c r="S228" t="s">
        <v>1</v>
      </c>
      <c r="T228" t="b">
        <v>0</v>
      </c>
      <c r="U228" t="b">
        <v>0</v>
      </c>
      <c r="V228" t="s">
        <v>1</v>
      </c>
      <c r="W228" t="s">
        <v>1</v>
      </c>
      <c r="X228" t="b">
        <v>0</v>
      </c>
      <c r="Y228" t="s">
        <v>214</v>
      </c>
      <c r="Z228">
        <v>926</v>
      </c>
    </row>
    <row r="229" spans="1:26" ht="16.5">
      <c r="A229" s="44" t="s">
        <v>117</v>
      </c>
      <c r="B229" s="44" t="s">
        <v>133</v>
      </c>
      <c r="C229" s="44">
        <v>2018</v>
      </c>
      <c r="D229" s="44" t="s">
        <v>125</v>
      </c>
      <c r="E229" s="51">
        <v>13763.133516579244</v>
      </c>
      <c r="F229" s="11">
        <f t="shared" si="18"/>
        <v>69.728425387478069</v>
      </c>
      <c r="G229" s="11">
        <f t="shared" si="19"/>
        <v>69.728425387478069</v>
      </c>
      <c r="H229">
        <f t="shared" si="20"/>
        <v>13.763133516579245</v>
      </c>
      <c r="I229">
        <f t="shared" si="21"/>
        <v>6.9728425387478074E-2</v>
      </c>
      <c r="J229">
        <f t="shared" si="22"/>
        <v>6.9728425387478074E-2</v>
      </c>
      <c r="K229" s="50">
        <v>402.12439999999998</v>
      </c>
      <c r="L229" s="11">
        <v>156.09790000000004</v>
      </c>
      <c r="M229" s="11">
        <v>119.48899999999998</v>
      </c>
      <c r="N229" t="b">
        <v>1</v>
      </c>
      <c r="O229">
        <v>1</v>
      </c>
      <c r="P229" s="124" t="s">
        <v>277</v>
      </c>
      <c r="Q229" s="46" t="s">
        <v>1</v>
      </c>
      <c r="R229" t="b">
        <v>0</v>
      </c>
      <c r="S229" t="s">
        <v>1</v>
      </c>
      <c r="T229" t="b">
        <v>0</v>
      </c>
      <c r="U229" t="b">
        <v>0</v>
      </c>
      <c r="V229" t="s">
        <v>1</v>
      </c>
      <c r="W229" t="s">
        <v>1</v>
      </c>
      <c r="X229" t="b">
        <v>0</v>
      </c>
      <c r="Y229" t="s">
        <v>214</v>
      </c>
      <c r="Z229">
        <v>926</v>
      </c>
    </row>
    <row r="230" spans="1:26" ht="16.5">
      <c r="A230" s="44" t="s">
        <v>117</v>
      </c>
      <c r="B230" s="44" t="s">
        <v>133</v>
      </c>
      <c r="C230" s="44">
        <v>2018</v>
      </c>
      <c r="D230" s="44" t="s">
        <v>125</v>
      </c>
      <c r="E230" s="51">
        <v>15838.071018764613</v>
      </c>
      <c r="F230" s="11">
        <f t="shared" si="18"/>
        <v>79.659174215075069</v>
      </c>
      <c r="G230" s="11">
        <f t="shared" si="19"/>
        <v>79.659174215075069</v>
      </c>
      <c r="H230">
        <f t="shared" si="20"/>
        <v>15.838071018764612</v>
      </c>
      <c r="I230">
        <f t="shared" si="21"/>
        <v>7.9659174215075068E-2</v>
      </c>
      <c r="J230">
        <f t="shared" si="22"/>
        <v>7.9659174215075068E-2</v>
      </c>
      <c r="K230" s="50">
        <v>575.31499999999994</v>
      </c>
      <c r="L230" s="11">
        <v>281.00760000000002</v>
      </c>
      <c r="M230" s="11">
        <v>182.96759999999995</v>
      </c>
      <c r="N230" t="b">
        <v>1</v>
      </c>
      <c r="O230">
        <v>1</v>
      </c>
      <c r="P230" s="124" t="s">
        <v>277</v>
      </c>
      <c r="Q230" s="46" t="s">
        <v>1</v>
      </c>
      <c r="R230" t="b">
        <v>0</v>
      </c>
      <c r="S230" t="s">
        <v>1</v>
      </c>
      <c r="T230" t="b">
        <v>0</v>
      </c>
      <c r="U230" t="b">
        <v>0</v>
      </c>
      <c r="V230" t="s">
        <v>1</v>
      </c>
      <c r="W230" t="s">
        <v>1</v>
      </c>
      <c r="X230" t="b">
        <v>0</v>
      </c>
      <c r="Y230" t="s">
        <v>214</v>
      </c>
      <c r="Z230">
        <v>926</v>
      </c>
    </row>
    <row r="231" spans="1:26" ht="16.5">
      <c r="A231" t="s">
        <v>117</v>
      </c>
      <c r="B231" s="44" t="s">
        <v>133</v>
      </c>
      <c r="C231" s="44">
        <v>2018</v>
      </c>
      <c r="D231" s="44" t="s">
        <v>125</v>
      </c>
      <c r="E231" s="45">
        <v>3.9110250469999999</v>
      </c>
      <c r="F231">
        <v>4</v>
      </c>
      <c r="G231">
        <v>4</v>
      </c>
      <c r="H231">
        <f t="shared" si="20"/>
        <v>3.9110250469999996E-3</v>
      </c>
      <c r="I231">
        <f t="shared" si="21"/>
        <v>4.0000000000000001E-3</v>
      </c>
      <c r="J231">
        <f t="shared" si="22"/>
        <v>4.0000000000000001E-3</v>
      </c>
      <c r="K231" s="11">
        <v>273.9015</v>
      </c>
      <c r="L231" s="11">
        <v>23.527900000000045</v>
      </c>
      <c r="M231" s="11">
        <v>22.355499999999978</v>
      </c>
      <c r="N231" t="b">
        <v>1</v>
      </c>
      <c r="O231">
        <v>1</v>
      </c>
      <c r="P231" s="124" t="s">
        <v>277</v>
      </c>
      <c r="Q231" s="46" t="s">
        <v>1</v>
      </c>
      <c r="R231" t="b">
        <v>0</v>
      </c>
      <c r="S231" t="s">
        <v>1</v>
      </c>
      <c r="T231" t="b">
        <v>0</v>
      </c>
      <c r="U231" t="b">
        <v>0</v>
      </c>
      <c r="V231" t="s">
        <v>1</v>
      </c>
      <c r="W231" t="s">
        <v>1</v>
      </c>
      <c r="X231" t="b">
        <v>0</v>
      </c>
      <c r="Y231" t="s">
        <v>215</v>
      </c>
      <c r="Z231">
        <v>999</v>
      </c>
    </row>
    <row r="232" spans="1:26" ht="16.5">
      <c r="A232" t="s">
        <v>117</v>
      </c>
      <c r="B232" s="44" t="s">
        <v>133</v>
      </c>
      <c r="C232" s="44">
        <v>2018</v>
      </c>
      <c r="D232" s="44" t="s">
        <v>125</v>
      </c>
      <c r="E232" s="45">
        <v>4.63</v>
      </c>
      <c r="F232">
        <v>4</v>
      </c>
      <c r="G232">
        <v>4</v>
      </c>
      <c r="H232">
        <f t="shared" si="20"/>
        <v>4.6299999999999996E-3</v>
      </c>
      <c r="I232">
        <f t="shared" si="21"/>
        <v>4.0000000000000001E-3</v>
      </c>
      <c r="J232">
        <f t="shared" si="22"/>
        <v>4.0000000000000001E-3</v>
      </c>
      <c r="K232" s="11">
        <v>263.0582</v>
      </c>
      <c r="L232" s="11">
        <v>21.027199999999993</v>
      </c>
      <c r="M232" s="11">
        <v>19.247500000000002</v>
      </c>
      <c r="N232" t="b">
        <v>1</v>
      </c>
      <c r="O232">
        <v>1</v>
      </c>
      <c r="P232" s="124" t="s">
        <v>277</v>
      </c>
      <c r="Q232" s="46" t="s">
        <v>1</v>
      </c>
      <c r="R232" t="b">
        <v>0</v>
      </c>
      <c r="S232" t="s">
        <v>1</v>
      </c>
      <c r="T232" t="b">
        <v>0</v>
      </c>
      <c r="U232" t="b">
        <v>0</v>
      </c>
      <c r="V232" t="s">
        <v>1</v>
      </c>
      <c r="W232" t="s">
        <v>1</v>
      </c>
      <c r="X232" t="b">
        <v>0</v>
      </c>
      <c r="Y232" t="s">
        <v>215</v>
      </c>
      <c r="Z232">
        <v>999</v>
      </c>
    </row>
    <row r="233" spans="1:26" ht="16.5">
      <c r="A233" t="s">
        <v>117</v>
      </c>
      <c r="B233" s="44" t="s">
        <v>133</v>
      </c>
      <c r="C233" s="44">
        <v>2018</v>
      </c>
      <c r="D233" s="44" t="s">
        <v>125</v>
      </c>
      <c r="E233" s="45">
        <v>5.0199999999999996</v>
      </c>
      <c r="F233">
        <v>4</v>
      </c>
      <c r="G233">
        <v>4</v>
      </c>
      <c r="H233">
        <f t="shared" si="20"/>
        <v>5.0199999999999993E-3</v>
      </c>
      <c r="I233">
        <f t="shared" si="21"/>
        <v>4.0000000000000001E-3</v>
      </c>
      <c r="J233">
        <f t="shared" si="22"/>
        <v>4.0000000000000001E-3</v>
      </c>
      <c r="K233" s="11">
        <v>281.13759999999996</v>
      </c>
      <c r="L233" s="11">
        <v>23.640000000000043</v>
      </c>
      <c r="M233" s="11">
        <v>22.572399999999959</v>
      </c>
      <c r="N233" t="b">
        <v>1</v>
      </c>
      <c r="O233">
        <v>1</v>
      </c>
      <c r="P233" s="124" t="s">
        <v>277</v>
      </c>
      <c r="Q233" s="46" t="s">
        <v>1</v>
      </c>
      <c r="R233" t="b">
        <v>0</v>
      </c>
      <c r="S233" t="s">
        <v>1</v>
      </c>
      <c r="T233" t="b">
        <v>0</v>
      </c>
      <c r="U233" t="b">
        <v>0</v>
      </c>
      <c r="V233" t="s">
        <v>1</v>
      </c>
      <c r="W233" t="s">
        <v>1</v>
      </c>
      <c r="X233" t="b">
        <v>0</v>
      </c>
      <c r="Y233" t="s">
        <v>215</v>
      </c>
      <c r="Z233">
        <v>999</v>
      </c>
    </row>
    <row r="234" spans="1:26" ht="16.5">
      <c r="A234" t="s">
        <v>117</v>
      </c>
      <c r="B234" s="44" t="s">
        <v>133</v>
      </c>
      <c r="C234" s="44">
        <v>2018</v>
      </c>
      <c r="D234" s="44" t="s">
        <v>125</v>
      </c>
      <c r="E234" s="45">
        <v>7.82</v>
      </c>
      <c r="F234">
        <v>4</v>
      </c>
      <c r="G234">
        <v>4</v>
      </c>
      <c r="H234">
        <f t="shared" si="20"/>
        <v>7.8200000000000006E-3</v>
      </c>
      <c r="I234">
        <f t="shared" si="21"/>
        <v>4.0000000000000001E-3</v>
      </c>
      <c r="J234">
        <f t="shared" si="22"/>
        <v>4.0000000000000001E-3</v>
      </c>
      <c r="K234" s="11">
        <v>258.56180000000001</v>
      </c>
      <c r="L234" s="11">
        <v>22.671899999999994</v>
      </c>
      <c r="M234" s="11">
        <v>21.232800000000026</v>
      </c>
      <c r="N234" t="b">
        <v>1</v>
      </c>
      <c r="O234">
        <v>1</v>
      </c>
      <c r="P234" s="124" t="s">
        <v>277</v>
      </c>
      <c r="Q234" s="46" t="s">
        <v>1</v>
      </c>
      <c r="R234" t="b">
        <v>0</v>
      </c>
      <c r="S234" t="s">
        <v>1</v>
      </c>
      <c r="T234" t="b">
        <v>0</v>
      </c>
      <c r="U234" t="b">
        <v>0</v>
      </c>
      <c r="V234" t="s">
        <v>1</v>
      </c>
      <c r="W234" t="s">
        <v>1</v>
      </c>
      <c r="X234" t="b">
        <v>0</v>
      </c>
      <c r="Y234" t="s">
        <v>215</v>
      </c>
      <c r="Z234">
        <v>999</v>
      </c>
    </row>
    <row r="235" spans="1:26" ht="16.5">
      <c r="A235" t="s">
        <v>117</v>
      </c>
      <c r="B235" s="44" t="s">
        <v>133</v>
      </c>
      <c r="C235" s="44">
        <v>2018</v>
      </c>
      <c r="D235" s="44" t="s">
        <v>125</v>
      </c>
      <c r="E235" s="45">
        <v>7.82</v>
      </c>
      <c r="F235">
        <v>4</v>
      </c>
      <c r="G235">
        <v>4</v>
      </c>
      <c r="H235">
        <f t="shared" si="20"/>
        <v>7.8200000000000006E-3</v>
      </c>
      <c r="I235">
        <f t="shared" si="21"/>
        <v>4.0000000000000001E-3</v>
      </c>
      <c r="J235">
        <f t="shared" si="22"/>
        <v>4.0000000000000001E-3</v>
      </c>
      <c r="K235" s="11">
        <v>268.5763</v>
      </c>
      <c r="L235" s="11">
        <v>24.879399999999976</v>
      </c>
      <c r="M235" s="11">
        <v>22.232200000000006</v>
      </c>
      <c r="N235" t="b">
        <v>1</v>
      </c>
      <c r="O235">
        <v>1</v>
      </c>
      <c r="P235" s="124" t="s">
        <v>277</v>
      </c>
      <c r="Q235" s="46" t="s">
        <v>1</v>
      </c>
      <c r="R235" t="b">
        <v>0</v>
      </c>
      <c r="S235" t="s">
        <v>1</v>
      </c>
      <c r="T235" t="b">
        <v>0</v>
      </c>
      <c r="U235" t="b">
        <v>0</v>
      </c>
      <c r="V235" t="s">
        <v>1</v>
      </c>
      <c r="W235" t="s">
        <v>1</v>
      </c>
      <c r="X235" t="b">
        <v>0</v>
      </c>
      <c r="Y235" t="s">
        <v>215</v>
      </c>
      <c r="Z235">
        <v>999</v>
      </c>
    </row>
    <row r="236" spans="1:26" ht="16.5">
      <c r="A236" t="s">
        <v>117</v>
      </c>
      <c r="B236" s="44" t="s">
        <v>133</v>
      </c>
      <c r="C236" s="44">
        <v>2018</v>
      </c>
      <c r="D236" s="44" t="s">
        <v>125</v>
      </c>
      <c r="E236" s="45">
        <v>9.49</v>
      </c>
      <c r="F236">
        <v>4</v>
      </c>
      <c r="G236">
        <v>4</v>
      </c>
      <c r="H236">
        <f t="shared" si="20"/>
        <v>9.4900000000000002E-3</v>
      </c>
      <c r="I236">
        <f t="shared" si="21"/>
        <v>4.0000000000000001E-3</v>
      </c>
      <c r="J236">
        <f t="shared" si="22"/>
        <v>4.0000000000000001E-3</v>
      </c>
      <c r="K236" s="11">
        <v>266.08429999999998</v>
      </c>
      <c r="L236" s="11">
        <v>23.102399999999989</v>
      </c>
      <c r="M236" s="11">
        <v>21.822499999999962</v>
      </c>
      <c r="N236" t="b">
        <v>1</v>
      </c>
      <c r="O236">
        <v>1</v>
      </c>
      <c r="P236" s="124" t="s">
        <v>277</v>
      </c>
      <c r="Q236" s="46" t="s">
        <v>1</v>
      </c>
      <c r="R236" t="b">
        <v>0</v>
      </c>
      <c r="S236" t="s">
        <v>1</v>
      </c>
      <c r="T236" t="b">
        <v>0</v>
      </c>
      <c r="U236" t="b">
        <v>0</v>
      </c>
      <c r="V236" t="s">
        <v>1</v>
      </c>
      <c r="W236" t="s">
        <v>1</v>
      </c>
      <c r="X236" t="b">
        <v>0</v>
      </c>
      <c r="Y236" t="s">
        <v>215</v>
      </c>
      <c r="Z236">
        <v>999</v>
      </c>
    </row>
    <row r="237" spans="1:26" ht="16.5">
      <c r="A237" t="s">
        <v>117</v>
      </c>
      <c r="B237" s="44" t="s">
        <v>133</v>
      </c>
      <c r="C237" s="44">
        <v>2018</v>
      </c>
      <c r="D237" s="44" t="s">
        <v>125</v>
      </c>
      <c r="E237" s="45">
        <v>10.32</v>
      </c>
      <c r="F237">
        <v>4</v>
      </c>
      <c r="G237">
        <v>4</v>
      </c>
      <c r="H237">
        <f t="shared" si="20"/>
        <v>1.0320000000000001E-2</v>
      </c>
      <c r="I237">
        <f t="shared" si="21"/>
        <v>4.0000000000000001E-3</v>
      </c>
      <c r="J237">
        <f t="shared" si="22"/>
        <v>4.0000000000000001E-3</v>
      </c>
      <c r="K237" s="11">
        <v>240.78870000000001</v>
      </c>
      <c r="L237" s="11">
        <v>22.812600000000032</v>
      </c>
      <c r="M237" s="11">
        <v>21.493600000000015</v>
      </c>
      <c r="N237" t="b">
        <v>1</v>
      </c>
      <c r="O237">
        <v>1</v>
      </c>
      <c r="P237" s="124" t="s">
        <v>277</v>
      </c>
      <c r="Q237" s="46" t="s">
        <v>1</v>
      </c>
      <c r="R237" t="b">
        <v>0</v>
      </c>
      <c r="S237" t="s">
        <v>1</v>
      </c>
      <c r="T237" t="b">
        <v>0</v>
      </c>
      <c r="U237" t="b">
        <v>0</v>
      </c>
      <c r="V237" t="s">
        <v>1</v>
      </c>
      <c r="W237" t="s">
        <v>1</v>
      </c>
      <c r="X237" t="b">
        <v>0</v>
      </c>
      <c r="Y237" t="s">
        <v>215</v>
      </c>
      <c r="Z237">
        <v>999</v>
      </c>
    </row>
    <row r="238" spans="1:26" ht="16.5">
      <c r="A238" t="s">
        <v>117</v>
      </c>
      <c r="B238" s="44" t="s">
        <v>133</v>
      </c>
      <c r="C238" s="44">
        <v>2018</v>
      </c>
      <c r="D238" s="44" t="s">
        <v>125</v>
      </c>
      <c r="E238" s="45">
        <v>11.65</v>
      </c>
      <c r="F238">
        <v>4</v>
      </c>
      <c r="G238">
        <v>4</v>
      </c>
      <c r="H238">
        <f t="shared" si="20"/>
        <v>1.1650000000000001E-2</v>
      </c>
      <c r="I238">
        <f t="shared" si="21"/>
        <v>4.0000000000000001E-3</v>
      </c>
      <c r="J238">
        <f t="shared" si="22"/>
        <v>4.0000000000000001E-3</v>
      </c>
      <c r="K238" s="11">
        <v>256.26389999999998</v>
      </c>
      <c r="L238" s="11">
        <v>22.780500000000018</v>
      </c>
      <c r="M238" s="11">
        <v>21.642899999999997</v>
      </c>
      <c r="N238" t="b">
        <v>1</v>
      </c>
      <c r="O238">
        <v>1</v>
      </c>
      <c r="P238" s="124" t="s">
        <v>277</v>
      </c>
      <c r="Q238" s="46" t="s">
        <v>1</v>
      </c>
      <c r="R238" t="b">
        <v>0</v>
      </c>
      <c r="S238" t="s">
        <v>1</v>
      </c>
      <c r="T238" t="b">
        <v>0</v>
      </c>
      <c r="U238" t="b">
        <v>0</v>
      </c>
      <c r="V238" t="s">
        <v>1</v>
      </c>
      <c r="W238" t="s">
        <v>1</v>
      </c>
      <c r="X238" t="b">
        <v>0</v>
      </c>
      <c r="Y238" t="s">
        <v>215</v>
      </c>
      <c r="Z238">
        <v>999</v>
      </c>
    </row>
    <row r="239" spans="1:26" ht="16.5">
      <c r="A239" t="s">
        <v>117</v>
      </c>
      <c r="B239" s="44" t="s">
        <v>133</v>
      </c>
      <c r="C239" s="44">
        <v>2018</v>
      </c>
      <c r="D239" s="44" t="s">
        <v>125</v>
      </c>
      <c r="E239" s="45">
        <v>14.01</v>
      </c>
      <c r="F239">
        <v>4</v>
      </c>
      <c r="G239">
        <v>4</v>
      </c>
      <c r="H239">
        <f t="shared" si="20"/>
        <v>1.401E-2</v>
      </c>
      <c r="I239">
        <f t="shared" si="21"/>
        <v>4.0000000000000001E-3</v>
      </c>
      <c r="J239">
        <f t="shared" si="22"/>
        <v>4.0000000000000001E-3</v>
      </c>
      <c r="K239" s="11">
        <v>234.3151</v>
      </c>
      <c r="L239" s="11">
        <v>20.442199999999985</v>
      </c>
      <c r="M239" s="11">
        <v>18.769599999999997</v>
      </c>
      <c r="N239" t="b">
        <v>1</v>
      </c>
      <c r="O239">
        <v>1</v>
      </c>
      <c r="P239" s="124" t="s">
        <v>277</v>
      </c>
      <c r="Q239" s="46" t="s">
        <v>1</v>
      </c>
      <c r="R239" t="b">
        <v>0</v>
      </c>
      <c r="S239" t="s">
        <v>1</v>
      </c>
      <c r="T239" t="b">
        <v>0</v>
      </c>
      <c r="U239" t="b">
        <v>0</v>
      </c>
      <c r="V239" t="s">
        <v>1</v>
      </c>
      <c r="W239" t="s">
        <v>1</v>
      </c>
      <c r="X239" t="b">
        <v>0</v>
      </c>
      <c r="Y239" t="s">
        <v>215</v>
      </c>
      <c r="Z239">
        <v>999</v>
      </c>
    </row>
    <row r="240" spans="1:26" ht="16.5">
      <c r="A240" t="s">
        <v>117</v>
      </c>
      <c r="B240" s="44" t="s">
        <v>133</v>
      </c>
      <c r="C240" s="44">
        <v>2018</v>
      </c>
      <c r="D240" s="44" t="s">
        <v>125</v>
      </c>
      <c r="E240" s="45">
        <v>15.07</v>
      </c>
      <c r="F240">
        <v>4</v>
      </c>
      <c r="G240">
        <v>4</v>
      </c>
      <c r="H240">
        <f t="shared" si="20"/>
        <v>1.507E-2</v>
      </c>
      <c r="I240">
        <f t="shared" si="21"/>
        <v>4.0000000000000001E-3</v>
      </c>
      <c r="J240">
        <f t="shared" si="22"/>
        <v>4.0000000000000001E-3</v>
      </c>
      <c r="K240" s="11">
        <v>231.41479999999999</v>
      </c>
      <c r="L240" s="11">
        <v>20.269700000000029</v>
      </c>
      <c r="M240" s="11">
        <v>18.714399999999983</v>
      </c>
      <c r="N240" t="b">
        <v>1</v>
      </c>
      <c r="O240">
        <v>1</v>
      </c>
      <c r="P240" s="124" t="s">
        <v>277</v>
      </c>
      <c r="Q240" s="46" t="s">
        <v>1</v>
      </c>
      <c r="R240" t="b">
        <v>0</v>
      </c>
      <c r="S240" t="s">
        <v>1</v>
      </c>
      <c r="T240" t="b">
        <v>0</v>
      </c>
      <c r="U240" t="b">
        <v>0</v>
      </c>
      <c r="V240" t="s">
        <v>1</v>
      </c>
      <c r="W240" t="s">
        <v>1</v>
      </c>
      <c r="X240" t="b">
        <v>0</v>
      </c>
      <c r="Y240" t="s">
        <v>215</v>
      </c>
      <c r="Z240">
        <v>999</v>
      </c>
    </row>
    <row r="241" spans="1:26" ht="16.5">
      <c r="A241" t="s">
        <v>117</v>
      </c>
      <c r="B241" s="44" t="s">
        <v>133</v>
      </c>
      <c r="C241" s="44">
        <v>2018</v>
      </c>
      <c r="D241" s="44" t="s">
        <v>125</v>
      </c>
      <c r="E241" s="45">
        <v>15.07</v>
      </c>
      <c r="F241">
        <v>4</v>
      </c>
      <c r="G241">
        <v>4</v>
      </c>
      <c r="H241">
        <f t="shared" si="20"/>
        <v>1.507E-2</v>
      </c>
      <c r="I241">
        <f t="shared" si="21"/>
        <v>4.0000000000000001E-3</v>
      </c>
      <c r="J241">
        <f t="shared" si="22"/>
        <v>4.0000000000000001E-3</v>
      </c>
      <c r="K241" s="11">
        <v>220.21519999999998</v>
      </c>
      <c r="L241" s="11">
        <v>19.346300000000014</v>
      </c>
      <c r="M241" s="11">
        <v>18.307099999999991</v>
      </c>
      <c r="N241" t="b">
        <v>1</v>
      </c>
      <c r="O241">
        <v>1</v>
      </c>
      <c r="P241" s="124" t="s">
        <v>277</v>
      </c>
      <c r="Q241" s="46" t="s">
        <v>1</v>
      </c>
      <c r="R241" t="b">
        <v>0</v>
      </c>
      <c r="S241" t="s">
        <v>1</v>
      </c>
      <c r="T241" t="b">
        <v>0</v>
      </c>
      <c r="U241" t="b">
        <v>0</v>
      </c>
      <c r="V241" t="s">
        <v>1</v>
      </c>
      <c r="W241" t="s">
        <v>1</v>
      </c>
      <c r="X241" t="b">
        <v>0</v>
      </c>
      <c r="Y241" t="s">
        <v>215</v>
      </c>
      <c r="Z241">
        <v>999</v>
      </c>
    </row>
    <row r="242" spans="1:26" ht="16.5">
      <c r="A242" t="s">
        <v>117</v>
      </c>
      <c r="B242" s="44" t="s">
        <v>133</v>
      </c>
      <c r="C242" s="44">
        <v>2018</v>
      </c>
      <c r="D242" s="44" t="s">
        <v>125</v>
      </c>
      <c r="E242" s="45">
        <v>17.260000000000002</v>
      </c>
      <c r="F242">
        <v>4</v>
      </c>
      <c r="G242">
        <v>4</v>
      </c>
      <c r="H242">
        <f t="shared" si="20"/>
        <v>1.7260000000000001E-2</v>
      </c>
      <c r="I242">
        <f t="shared" si="21"/>
        <v>4.0000000000000001E-3</v>
      </c>
      <c r="J242">
        <f t="shared" si="22"/>
        <v>4.0000000000000001E-3</v>
      </c>
      <c r="K242" s="11">
        <v>223.2302</v>
      </c>
      <c r="L242" s="11">
        <v>19.113</v>
      </c>
      <c r="M242" s="11">
        <v>17.475500000000011</v>
      </c>
      <c r="N242" t="b">
        <v>1</v>
      </c>
      <c r="O242">
        <v>1</v>
      </c>
      <c r="P242" s="124" t="s">
        <v>277</v>
      </c>
      <c r="Q242" s="46" t="s">
        <v>1</v>
      </c>
      <c r="R242" t="b">
        <v>0</v>
      </c>
      <c r="S242" t="s">
        <v>1</v>
      </c>
      <c r="T242" t="b">
        <v>0</v>
      </c>
      <c r="U242" t="b">
        <v>0</v>
      </c>
      <c r="V242" t="s">
        <v>1</v>
      </c>
      <c r="W242" t="s">
        <v>1</v>
      </c>
      <c r="X242" t="b">
        <v>0</v>
      </c>
      <c r="Y242" t="s">
        <v>215</v>
      </c>
      <c r="Z242">
        <v>999</v>
      </c>
    </row>
    <row r="243" spans="1:26" ht="16.5">
      <c r="A243" t="s">
        <v>117</v>
      </c>
      <c r="B243" s="44" t="s">
        <v>133</v>
      </c>
      <c r="C243" s="44">
        <v>2018</v>
      </c>
      <c r="D243" s="44" t="s">
        <v>125</v>
      </c>
      <c r="E243" s="45">
        <v>19.190000000000001</v>
      </c>
      <c r="F243">
        <v>4</v>
      </c>
      <c r="G243">
        <v>4</v>
      </c>
      <c r="H243">
        <f t="shared" si="20"/>
        <v>1.9190000000000002E-2</v>
      </c>
      <c r="I243">
        <f t="shared" si="21"/>
        <v>4.0000000000000001E-3</v>
      </c>
      <c r="J243">
        <f t="shared" si="22"/>
        <v>4.0000000000000001E-3</v>
      </c>
      <c r="K243" s="11">
        <v>166.35940000000002</v>
      </c>
      <c r="L243" s="11">
        <v>15.315299999999979</v>
      </c>
      <c r="M243" s="11">
        <v>14.081200000000024</v>
      </c>
      <c r="N243" t="b">
        <v>1</v>
      </c>
      <c r="O243">
        <v>1</v>
      </c>
      <c r="P243" s="124" t="s">
        <v>277</v>
      </c>
      <c r="Q243" s="46" t="s">
        <v>1</v>
      </c>
      <c r="R243" t="b">
        <v>0</v>
      </c>
      <c r="S243" t="s">
        <v>1</v>
      </c>
      <c r="T243" t="b">
        <v>0</v>
      </c>
      <c r="U243" t="b">
        <v>0</v>
      </c>
      <c r="V243" t="s">
        <v>1</v>
      </c>
      <c r="W243" t="s">
        <v>1</v>
      </c>
      <c r="X243" t="b">
        <v>0</v>
      </c>
      <c r="Y243" t="s">
        <v>215</v>
      </c>
      <c r="Z243">
        <v>999</v>
      </c>
    </row>
    <row r="244" spans="1:26" ht="16.5">
      <c r="A244" t="s">
        <v>117</v>
      </c>
      <c r="B244" s="44" t="s">
        <v>133</v>
      </c>
      <c r="C244" s="44">
        <v>2018</v>
      </c>
      <c r="D244" s="44" t="s">
        <v>125</v>
      </c>
      <c r="E244" s="45">
        <v>21.12</v>
      </c>
      <c r="F244">
        <v>4</v>
      </c>
      <c r="G244">
        <v>4</v>
      </c>
      <c r="H244">
        <f t="shared" si="20"/>
        <v>2.112E-2</v>
      </c>
      <c r="I244">
        <f t="shared" si="21"/>
        <v>4.0000000000000001E-3</v>
      </c>
      <c r="J244">
        <f t="shared" si="22"/>
        <v>4.0000000000000001E-3</v>
      </c>
      <c r="K244" s="11">
        <v>201.24610000000001</v>
      </c>
      <c r="L244" s="11">
        <v>16.660799999999995</v>
      </c>
      <c r="M244" s="11">
        <v>15.533700000000039</v>
      </c>
      <c r="N244" t="b">
        <v>1</v>
      </c>
      <c r="O244">
        <v>1</v>
      </c>
      <c r="P244" s="124" t="s">
        <v>277</v>
      </c>
      <c r="Q244" s="46" t="s">
        <v>1</v>
      </c>
      <c r="R244" t="b">
        <v>0</v>
      </c>
      <c r="S244" t="s">
        <v>1</v>
      </c>
      <c r="T244" t="b">
        <v>0</v>
      </c>
      <c r="U244" t="b">
        <v>0</v>
      </c>
      <c r="V244" t="s">
        <v>1</v>
      </c>
      <c r="W244" t="s">
        <v>1</v>
      </c>
      <c r="X244" t="b">
        <v>0</v>
      </c>
      <c r="Y244" t="s">
        <v>215</v>
      </c>
      <c r="Z244">
        <v>999</v>
      </c>
    </row>
    <row r="245" spans="1:26" ht="16.5">
      <c r="A245" t="s">
        <v>117</v>
      </c>
      <c r="B245" s="44" t="s">
        <v>133</v>
      </c>
      <c r="C245" s="44">
        <v>2018</v>
      </c>
      <c r="D245" s="44" t="s">
        <v>125</v>
      </c>
      <c r="E245" s="45">
        <v>22.61</v>
      </c>
      <c r="F245">
        <v>4</v>
      </c>
      <c r="G245">
        <v>4</v>
      </c>
      <c r="H245">
        <f t="shared" si="20"/>
        <v>2.2609999999999998E-2</v>
      </c>
      <c r="I245">
        <f t="shared" si="21"/>
        <v>4.0000000000000001E-3</v>
      </c>
      <c r="J245">
        <f t="shared" si="22"/>
        <v>4.0000000000000001E-3</v>
      </c>
      <c r="K245" s="11">
        <v>203.89510000000001</v>
      </c>
      <c r="L245" s="11">
        <v>17.341700000000003</v>
      </c>
      <c r="M245" s="11">
        <v>16.33250000000001</v>
      </c>
      <c r="N245" t="b">
        <v>1</v>
      </c>
      <c r="O245">
        <v>1</v>
      </c>
      <c r="P245" s="124" t="s">
        <v>277</v>
      </c>
      <c r="Q245" s="46" t="s">
        <v>1</v>
      </c>
      <c r="R245" t="b">
        <v>0</v>
      </c>
      <c r="S245" t="s">
        <v>1</v>
      </c>
      <c r="T245" t="b">
        <v>0</v>
      </c>
      <c r="U245" t="b">
        <v>0</v>
      </c>
      <c r="V245" t="s">
        <v>1</v>
      </c>
      <c r="W245" t="s">
        <v>1</v>
      </c>
      <c r="X245" t="b">
        <v>0</v>
      </c>
      <c r="Y245" t="s">
        <v>215</v>
      </c>
      <c r="Z245">
        <v>999</v>
      </c>
    </row>
    <row r="246" spans="1:26" ht="16.5">
      <c r="A246" t="s">
        <v>117</v>
      </c>
      <c r="B246" s="44" t="s">
        <v>133</v>
      </c>
      <c r="C246" s="44">
        <v>2018</v>
      </c>
      <c r="D246" s="44" t="s">
        <v>125</v>
      </c>
      <c r="E246" s="45">
        <v>24.38</v>
      </c>
      <c r="F246">
        <v>4</v>
      </c>
      <c r="G246">
        <v>4</v>
      </c>
      <c r="H246">
        <f t="shared" si="20"/>
        <v>2.4379999999999999E-2</v>
      </c>
      <c r="I246">
        <f t="shared" si="21"/>
        <v>4.0000000000000001E-3</v>
      </c>
      <c r="J246">
        <f t="shared" si="22"/>
        <v>4.0000000000000001E-3</v>
      </c>
      <c r="K246" s="11">
        <v>183.9195</v>
      </c>
      <c r="L246" s="11">
        <v>15.419900000000013</v>
      </c>
      <c r="M246" s="11">
        <v>14.474500000000006</v>
      </c>
      <c r="N246" t="b">
        <v>1</v>
      </c>
      <c r="O246">
        <v>1</v>
      </c>
      <c r="P246" s="124" t="s">
        <v>277</v>
      </c>
      <c r="Q246" s="46" t="s">
        <v>1</v>
      </c>
      <c r="R246" t="b">
        <v>0</v>
      </c>
      <c r="S246" t="s">
        <v>1</v>
      </c>
      <c r="T246" t="b">
        <v>0</v>
      </c>
      <c r="U246" t="b">
        <v>0</v>
      </c>
      <c r="V246" t="s">
        <v>1</v>
      </c>
      <c r="W246" t="s">
        <v>1</v>
      </c>
      <c r="X246" t="b">
        <v>0</v>
      </c>
      <c r="Y246" t="s">
        <v>215</v>
      </c>
      <c r="Z246">
        <v>999</v>
      </c>
    </row>
    <row r="247" spans="1:26" ht="16.5">
      <c r="A247" t="s">
        <v>117</v>
      </c>
      <c r="B247" s="44" t="s">
        <v>133</v>
      </c>
      <c r="C247" s="44">
        <v>2018</v>
      </c>
      <c r="D247" s="44" t="s">
        <v>125</v>
      </c>
      <c r="E247" s="45">
        <v>25.51</v>
      </c>
      <c r="F247">
        <v>4</v>
      </c>
      <c r="G247">
        <v>4</v>
      </c>
      <c r="H247">
        <f t="shared" si="20"/>
        <v>2.5510000000000001E-2</v>
      </c>
      <c r="I247">
        <f t="shared" si="21"/>
        <v>4.0000000000000001E-3</v>
      </c>
      <c r="J247">
        <f t="shared" si="22"/>
        <v>4.0000000000000001E-3</v>
      </c>
      <c r="K247" s="11">
        <v>175.5531</v>
      </c>
      <c r="L247" s="11">
        <v>16.817499999999995</v>
      </c>
      <c r="M247" s="11">
        <v>15.916300000000007</v>
      </c>
      <c r="N247" t="b">
        <v>1</v>
      </c>
      <c r="O247">
        <v>1</v>
      </c>
      <c r="P247" s="124" t="s">
        <v>277</v>
      </c>
      <c r="Q247" s="46" t="s">
        <v>1</v>
      </c>
      <c r="R247" t="b">
        <v>0</v>
      </c>
      <c r="S247" t="s">
        <v>1</v>
      </c>
      <c r="T247" t="b">
        <v>0</v>
      </c>
      <c r="U247" t="b">
        <v>0</v>
      </c>
      <c r="V247" t="s">
        <v>1</v>
      </c>
      <c r="W247" t="s">
        <v>1</v>
      </c>
      <c r="X247" t="b">
        <v>0</v>
      </c>
      <c r="Y247" t="s">
        <v>215</v>
      </c>
      <c r="Z247">
        <v>999</v>
      </c>
    </row>
    <row r="248" spans="1:26" ht="16.5">
      <c r="A248" t="s">
        <v>117</v>
      </c>
      <c r="B248" s="44" t="s">
        <v>133</v>
      </c>
      <c r="C248" s="44">
        <v>2018</v>
      </c>
      <c r="D248" s="44" t="s">
        <v>125</v>
      </c>
      <c r="E248" s="45">
        <v>25.51</v>
      </c>
      <c r="F248">
        <v>4</v>
      </c>
      <c r="G248">
        <v>4</v>
      </c>
      <c r="H248">
        <f t="shared" si="20"/>
        <v>2.5510000000000001E-2</v>
      </c>
      <c r="I248">
        <f t="shared" si="21"/>
        <v>4.0000000000000001E-3</v>
      </c>
      <c r="J248">
        <f t="shared" si="22"/>
        <v>4.0000000000000001E-3</v>
      </c>
      <c r="K248" s="11">
        <v>170.91470000000001</v>
      </c>
      <c r="L248" s="11">
        <v>14.941000000000003</v>
      </c>
      <c r="M248" s="11">
        <v>13.680499999999995</v>
      </c>
      <c r="N248" t="b">
        <v>1</v>
      </c>
      <c r="O248">
        <v>1</v>
      </c>
      <c r="P248" s="124" t="s">
        <v>277</v>
      </c>
      <c r="Q248" s="46" t="s">
        <v>1</v>
      </c>
      <c r="R248" t="b">
        <v>0</v>
      </c>
      <c r="S248" t="s">
        <v>1</v>
      </c>
      <c r="T248" t="b">
        <v>0</v>
      </c>
      <c r="U248" t="b">
        <v>0</v>
      </c>
      <c r="V248" t="s">
        <v>1</v>
      </c>
      <c r="W248" t="s">
        <v>1</v>
      </c>
      <c r="X248" t="b">
        <v>0</v>
      </c>
      <c r="Y248" t="s">
        <v>215</v>
      </c>
      <c r="Z248">
        <v>999</v>
      </c>
    </row>
    <row r="249" spans="1:26" ht="16.5">
      <c r="A249" t="s">
        <v>117</v>
      </c>
      <c r="B249" s="44" t="s">
        <v>133</v>
      </c>
      <c r="C249" s="44">
        <v>2018</v>
      </c>
      <c r="D249" s="44" t="s">
        <v>125</v>
      </c>
      <c r="E249" s="45">
        <v>35.82</v>
      </c>
      <c r="F249">
        <v>4</v>
      </c>
      <c r="G249">
        <v>4</v>
      </c>
      <c r="H249">
        <f t="shared" si="20"/>
        <v>3.5819999999999998E-2</v>
      </c>
      <c r="I249">
        <f t="shared" si="21"/>
        <v>4.0000000000000001E-3</v>
      </c>
      <c r="J249">
        <f t="shared" si="22"/>
        <v>4.0000000000000001E-3</v>
      </c>
      <c r="K249" s="11">
        <v>214.423</v>
      </c>
      <c r="L249" s="11">
        <v>18.77170000000001</v>
      </c>
      <c r="M249" s="11">
        <v>17.433699999999988</v>
      </c>
      <c r="N249" t="b">
        <v>1</v>
      </c>
      <c r="O249">
        <v>1</v>
      </c>
      <c r="P249" s="124" t="s">
        <v>277</v>
      </c>
      <c r="Q249" s="46" t="s">
        <v>1</v>
      </c>
      <c r="R249" t="b">
        <v>0</v>
      </c>
      <c r="S249" t="s">
        <v>1</v>
      </c>
      <c r="T249" t="b">
        <v>0</v>
      </c>
      <c r="U249" t="b">
        <v>0</v>
      </c>
      <c r="V249" t="s">
        <v>1</v>
      </c>
      <c r="W249" t="s">
        <v>1</v>
      </c>
      <c r="X249" t="b">
        <v>0</v>
      </c>
      <c r="Y249" t="s">
        <v>215</v>
      </c>
      <c r="Z249">
        <v>999</v>
      </c>
    </row>
    <row r="250" spans="1:26" ht="16.5">
      <c r="A250" t="s">
        <v>117</v>
      </c>
      <c r="B250" s="44" t="s">
        <v>133</v>
      </c>
      <c r="C250" s="44">
        <v>2018</v>
      </c>
      <c r="D250" s="44" t="s">
        <v>125</v>
      </c>
      <c r="E250" s="45">
        <v>46.61</v>
      </c>
      <c r="F250">
        <v>4</v>
      </c>
      <c r="G250">
        <v>4</v>
      </c>
      <c r="H250">
        <f t="shared" si="20"/>
        <v>4.6609999999999999E-2</v>
      </c>
      <c r="I250">
        <f t="shared" si="21"/>
        <v>4.0000000000000001E-3</v>
      </c>
      <c r="J250">
        <f t="shared" si="22"/>
        <v>4.0000000000000001E-3</v>
      </c>
      <c r="K250" s="11">
        <v>210.3135</v>
      </c>
      <c r="L250" s="11">
        <v>17.70920000000001</v>
      </c>
      <c r="M250" s="11">
        <v>16.859499999999997</v>
      </c>
      <c r="N250" t="b">
        <v>1</v>
      </c>
      <c r="O250">
        <v>1</v>
      </c>
      <c r="P250" s="124" t="s">
        <v>277</v>
      </c>
      <c r="Q250" s="46" t="s">
        <v>1</v>
      </c>
      <c r="R250" t="b">
        <v>0</v>
      </c>
      <c r="S250" t="s">
        <v>1</v>
      </c>
      <c r="T250" t="b">
        <v>0</v>
      </c>
      <c r="U250" t="b">
        <v>0</v>
      </c>
      <c r="V250" t="s">
        <v>1</v>
      </c>
      <c r="W250" t="s">
        <v>1</v>
      </c>
      <c r="X250" t="b">
        <v>0</v>
      </c>
      <c r="Y250" t="s">
        <v>215</v>
      </c>
      <c r="Z250">
        <v>999</v>
      </c>
    </row>
    <row r="251" spans="1:26" ht="16.5">
      <c r="A251" t="s">
        <v>117</v>
      </c>
      <c r="B251" s="44" t="s">
        <v>133</v>
      </c>
      <c r="C251" s="44">
        <v>2018</v>
      </c>
      <c r="D251" s="44" t="s">
        <v>125</v>
      </c>
      <c r="E251" s="45">
        <v>52.14</v>
      </c>
      <c r="F251">
        <v>4</v>
      </c>
      <c r="G251">
        <v>4</v>
      </c>
      <c r="H251">
        <f t="shared" si="20"/>
        <v>5.2139999999999999E-2</v>
      </c>
      <c r="I251">
        <f t="shared" si="21"/>
        <v>4.0000000000000001E-3</v>
      </c>
      <c r="J251">
        <f t="shared" si="22"/>
        <v>4.0000000000000001E-3</v>
      </c>
      <c r="K251" s="11">
        <v>200.68430000000001</v>
      </c>
      <c r="L251" s="11">
        <v>18.368200000000002</v>
      </c>
      <c r="M251" s="11">
        <v>16.962799999999987</v>
      </c>
      <c r="N251" t="b">
        <v>1</v>
      </c>
      <c r="O251">
        <v>1</v>
      </c>
      <c r="P251" s="124" t="s">
        <v>277</v>
      </c>
      <c r="Q251" s="46" t="s">
        <v>1</v>
      </c>
      <c r="R251" t="b">
        <v>0</v>
      </c>
      <c r="S251" t="s">
        <v>1</v>
      </c>
      <c r="T251" t="b">
        <v>0</v>
      </c>
      <c r="U251" t="b">
        <v>0</v>
      </c>
      <c r="V251" t="s">
        <v>1</v>
      </c>
      <c r="W251" t="s">
        <v>1</v>
      </c>
      <c r="X251" t="b">
        <v>0</v>
      </c>
      <c r="Y251" t="s">
        <v>215</v>
      </c>
      <c r="Z251">
        <v>999</v>
      </c>
    </row>
    <row r="252" spans="1:26" ht="16.5">
      <c r="A252" t="s">
        <v>117</v>
      </c>
      <c r="B252" s="44" t="s">
        <v>133</v>
      </c>
      <c r="C252" s="44">
        <v>2018</v>
      </c>
      <c r="D252" s="44" t="s">
        <v>125</v>
      </c>
      <c r="E252" s="45">
        <v>61.28</v>
      </c>
      <c r="F252">
        <v>4</v>
      </c>
      <c r="G252">
        <v>4</v>
      </c>
      <c r="H252">
        <f t="shared" si="20"/>
        <v>6.1280000000000001E-2</v>
      </c>
      <c r="I252">
        <f t="shared" si="21"/>
        <v>4.0000000000000001E-3</v>
      </c>
      <c r="J252">
        <f t="shared" si="22"/>
        <v>4.0000000000000001E-3</v>
      </c>
      <c r="K252" s="11">
        <v>201.40469999999999</v>
      </c>
      <c r="L252" s="11">
        <v>21.114600000000024</v>
      </c>
      <c r="M252" s="11">
        <v>18.796099999999996</v>
      </c>
      <c r="N252" t="b">
        <v>1</v>
      </c>
      <c r="O252">
        <v>1</v>
      </c>
      <c r="P252" s="124" t="s">
        <v>277</v>
      </c>
      <c r="Q252" s="46" t="s">
        <v>1</v>
      </c>
      <c r="R252" t="b">
        <v>0</v>
      </c>
      <c r="S252" t="s">
        <v>1</v>
      </c>
      <c r="T252" t="b">
        <v>0</v>
      </c>
      <c r="U252" t="b">
        <v>0</v>
      </c>
      <c r="V252" t="s">
        <v>1</v>
      </c>
      <c r="W252" t="s">
        <v>1</v>
      </c>
      <c r="X252" t="b">
        <v>0</v>
      </c>
      <c r="Y252" t="s">
        <v>215</v>
      </c>
      <c r="Z252">
        <v>999</v>
      </c>
    </row>
    <row r="253" spans="1:26" ht="16.5">
      <c r="A253" t="s">
        <v>117</v>
      </c>
      <c r="B253" s="44" t="s">
        <v>133</v>
      </c>
      <c r="C253" s="44">
        <v>2018</v>
      </c>
      <c r="D253" s="44" t="s">
        <v>125</v>
      </c>
      <c r="E253" s="45">
        <v>77.3</v>
      </c>
      <c r="F253">
        <v>4</v>
      </c>
      <c r="G253">
        <v>4</v>
      </c>
      <c r="H253">
        <f t="shared" si="20"/>
        <v>7.7299999999999994E-2</v>
      </c>
      <c r="I253">
        <f t="shared" si="21"/>
        <v>4.0000000000000001E-3</v>
      </c>
      <c r="J253">
        <f t="shared" si="22"/>
        <v>4.0000000000000001E-3</v>
      </c>
      <c r="K253" s="11">
        <v>236.92769999999999</v>
      </c>
      <c r="L253" s="11">
        <v>21.444199999999995</v>
      </c>
      <c r="M253" s="11">
        <v>19.730099999999993</v>
      </c>
      <c r="N253" t="b">
        <v>1</v>
      </c>
      <c r="O253">
        <v>1</v>
      </c>
      <c r="P253" s="124" t="s">
        <v>277</v>
      </c>
      <c r="Q253" s="46" t="s">
        <v>1</v>
      </c>
      <c r="R253" t="b">
        <v>0</v>
      </c>
      <c r="S253" t="s">
        <v>1</v>
      </c>
      <c r="T253" t="b">
        <v>0</v>
      </c>
      <c r="U253" t="b">
        <v>0</v>
      </c>
      <c r="V253" t="s">
        <v>1</v>
      </c>
      <c r="W253" t="s">
        <v>1</v>
      </c>
      <c r="X253" t="b">
        <v>0</v>
      </c>
      <c r="Y253" t="s">
        <v>215</v>
      </c>
      <c r="Z253">
        <v>999</v>
      </c>
    </row>
    <row r="254" spans="1:26" ht="16.5">
      <c r="A254" t="s">
        <v>117</v>
      </c>
      <c r="B254" s="44" t="s">
        <v>133</v>
      </c>
      <c r="C254" s="44">
        <v>2018</v>
      </c>
      <c r="D254" s="44" t="s">
        <v>125</v>
      </c>
      <c r="E254" s="45">
        <v>84.33</v>
      </c>
      <c r="F254">
        <v>4</v>
      </c>
      <c r="G254">
        <v>4</v>
      </c>
      <c r="H254">
        <f t="shared" si="20"/>
        <v>8.4330000000000002E-2</v>
      </c>
      <c r="I254">
        <f t="shared" si="21"/>
        <v>4.0000000000000001E-3</v>
      </c>
      <c r="J254">
        <f t="shared" si="22"/>
        <v>4.0000000000000001E-3</v>
      </c>
      <c r="K254" s="11">
        <v>238.17619999999999</v>
      </c>
      <c r="L254" s="11">
        <v>23.087400000000002</v>
      </c>
      <c r="M254" s="11">
        <v>21.542099999999976</v>
      </c>
      <c r="N254" t="b">
        <v>1</v>
      </c>
      <c r="O254">
        <v>1</v>
      </c>
      <c r="P254" s="124" t="s">
        <v>277</v>
      </c>
      <c r="Q254" s="46" t="s">
        <v>1</v>
      </c>
      <c r="R254" t="b">
        <v>0</v>
      </c>
      <c r="S254" t="s">
        <v>1</v>
      </c>
      <c r="T254" t="b">
        <v>0</v>
      </c>
      <c r="U254" t="b">
        <v>0</v>
      </c>
      <c r="V254" t="s">
        <v>1</v>
      </c>
      <c r="W254" t="s">
        <v>1</v>
      </c>
      <c r="X254" t="b">
        <v>0</v>
      </c>
      <c r="Y254" t="s">
        <v>215</v>
      </c>
      <c r="Z254">
        <v>999</v>
      </c>
    </row>
    <row r="255" spans="1:26" ht="16.5">
      <c r="A255" t="s">
        <v>117</v>
      </c>
      <c r="B255" s="44" t="s">
        <v>133</v>
      </c>
      <c r="C255" s="44">
        <v>2018</v>
      </c>
      <c r="D255" s="44" t="s">
        <v>125</v>
      </c>
      <c r="E255" s="45">
        <v>89.11</v>
      </c>
      <c r="F255">
        <v>4</v>
      </c>
      <c r="G255">
        <v>4</v>
      </c>
      <c r="H255">
        <f t="shared" si="20"/>
        <v>8.9109999999999995E-2</v>
      </c>
      <c r="I255">
        <f t="shared" si="21"/>
        <v>4.0000000000000001E-3</v>
      </c>
      <c r="J255">
        <f t="shared" si="22"/>
        <v>4.0000000000000001E-3</v>
      </c>
      <c r="K255" s="11">
        <v>263.21100000000001</v>
      </c>
      <c r="L255" s="11">
        <v>23.691800000000001</v>
      </c>
      <c r="M255" s="11">
        <v>21.810699999999997</v>
      </c>
      <c r="N255" t="b">
        <v>1</v>
      </c>
      <c r="O255">
        <v>1</v>
      </c>
      <c r="P255" s="124" t="s">
        <v>277</v>
      </c>
      <c r="Q255" s="46" t="s">
        <v>1</v>
      </c>
      <c r="R255" t="b">
        <v>0</v>
      </c>
      <c r="S255" t="s">
        <v>1</v>
      </c>
      <c r="T255" t="b">
        <v>0</v>
      </c>
      <c r="U255" t="b">
        <v>0</v>
      </c>
      <c r="V255" t="s">
        <v>1</v>
      </c>
      <c r="W255" t="s">
        <v>1</v>
      </c>
      <c r="X255" t="b">
        <v>0</v>
      </c>
      <c r="Y255" t="s">
        <v>215</v>
      </c>
      <c r="Z255">
        <v>999</v>
      </c>
    </row>
    <row r="256" spans="1:26" ht="16.5">
      <c r="A256" t="s">
        <v>117</v>
      </c>
      <c r="B256" s="44" t="s">
        <v>133</v>
      </c>
      <c r="C256" s="44">
        <v>2018</v>
      </c>
      <c r="D256" s="44" t="s">
        <v>125</v>
      </c>
      <c r="E256" s="45">
        <v>100.36</v>
      </c>
      <c r="F256">
        <v>4</v>
      </c>
      <c r="G256">
        <v>4</v>
      </c>
      <c r="H256">
        <f t="shared" si="20"/>
        <v>0.10036</v>
      </c>
      <c r="I256">
        <f t="shared" si="21"/>
        <v>4.0000000000000001E-3</v>
      </c>
      <c r="J256">
        <f t="shared" si="22"/>
        <v>4.0000000000000001E-3</v>
      </c>
      <c r="K256" s="11">
        <v>272.10890000000001</v>
      </c>
      <c r="L256" s="11">
        <v>26.485500000000002</v>
      </c>
      <c r="M256" s="11">
        <v>24.542500000000018</v>
      </c>
      <c r="N256" t="b">
        <v>1</v>
      </c>
      <c r="O256">
        <v>1</v>
      </c>
      <c r="P256" s="124" t="s">
        <v>277</v>
      </c>
      <c r="Q256" s="46" t="s">
        <v>1</v>
      </c>
      <c r="R256" t="b">
        <v>0</v>
      </c>
      <c r="S256" t="s">
        <v>1</v>
      </c>
      <c r="T256" t="b">
        <v>0</v>
      </c>
      <c r="U256" t="b">
        <v>0</v>
      </c>
      <c r="V256" t="s">
        <v>1</v>
      </c>
      <c r="W256" t="s">
        <v>1</v>
      </c>
      <c r="X256" t="b">
        <v>0</v>
      </c>
      <c r="Y256" t="s">
        <v>215</v>
      </c>
      <c r="Z256">
        <v>999</v>
      </c>
    </row>
    <row r="257" spans="1:26" ht="16.5">
      <c r="A257" t="s">
        <v>117</v>
      </c>
      <c r="B257" s="44" t="s">
        <v>133</v>
      </c>
      <c r="C257" s="44">
        <v>2018</v>
      </c>
      <c r="D257" s="44" t="s">
        <v>125</v>
      </c>
      <c r="E257" s="45">
        <v>106.12</v>
      </c>
      <c r="F257">
        <v>4</v>
      </c>
      <c r="G257">
        <v>4</v>
      </c>
      <c r="H257">
        <f t="shared" si="20"/>
        <v>0.10612000000000001</v>
      </c>
      <c r="I257">
        <f t="shared" si="21"/>
        <v>4.0000000000000001E-3</v>
      </c>
      <c r="J257">
        <f t="shared" si="22"/>
        <v>4.0000000000000001E-3</v>
      </c>
      <c r="K257" s="11">
        <v>250.38300000000001</v>
      </c>
      <c r="L257" s="11">
        <v>23.256699999999995</v>
      </c>
      <c r="M257" s="11">
        <v>22.135799999999989</v>
      </c>
      <c r="N257" t="b">
        <v>1</v>
      </c>
      <c r="O257">
        <v>1</v>
      </c>
      <c r="P257" s="124" t="s">
        <v>277</v>
      </c>
      <c r="Q257" s="46" t="s">
        <v>1</v>
      </c>
      <c r="R257" t="b">
        <v>0</v>
      </c>
      <c r="S257" t="s">
        <v>1</v>
      </c>
      <c r="T257" t="b">
        <v>0</v>
      </c>
      <c r="U257" t="b">
        <v>0</v>
      </c>
      <c r="V257" t="s">
        <v>1</v>
      </c>
      <c r="W257" t="s">
        <v>1</v>
      </c>
      <c r="X257" t="b">
        <v>0</v>
      </c>
      <c r="Y257" t="s">
        <v>215</v>
      </c>
      <c r="Z257">
        <v>999</v>
      </c>
    </row>
    <row r="258" spans="1:26" ht="16.5">
      <c r="A258" t="s">
        <v>117</v>
      </c>
      <c r="B258" s="44" t="s">
        <v>133</v>
      </c>
      <c r="C258" s="44">
        <v>2018</v>
      </c>
      <c r="D258" s="44" t="s">
        <v>125</v>
      </c>
      <c r="E258" s="45">
        <v>111.32</v>
      </c>
      <c r="F258">
        <v>4</v>
      </c>
      <c r="G258">
        <v>4</v>
      </c>
      <c r="H258">
        <f t="shared" si="20"/>
        <v>0.11131999999999999</v>
      </c>
      <c r="I258">
        <f t="shared" si="21"/>
        <v>4.0000000000000001E-3</v>
      </c>
      <c r="J258">
        <f t="shared" si="22"/>
        <v>4.0000000000000001E-3</v>
      </c>
      <c r="K258" s="11">
        <v>276.43430000000001</v>
      </c>
      <c r="L258" s="11">
        <v>26.055999999999983</v>
      </c>
      <c r="M258" s="11">
        <v>24.779800000000023</v>
      </c>
      <c r="N258" t="b">
        <v>1</v>
      </c>
      <c r="O258">
        <v>1</v>
      </c>
      <c r="P258" s="124" t="s">
        <v>277</v>
      </c>
      <c r="Q258" s="46" t="s">
        <v>1</v>
      </c>
      <c r="R258" t="b">
        <v>0</v>
      </c>
      <c r="S258" t="s">
        <v>1</v>
      </c>
      <c r="T258" t="b">
        <v>0</v>
      </c>
      <c r="U258" t="b">
        <v>0</v>
      </c>
      <c r="V258" t="s">
        <v>1</v>
      </c>
      <c r="W258" t="s">
        <v>1</v>
      </c>
      <c r="X258" t="b">
        <v>0</v>
      </c>
      <c r="Y258" t="s">
        <v>215</v>
      </c>
      <c r="Z258">
        <v>999</v>
      </c>
    </row>
    <row r="259" spans="1:26" ht="16.5">
      <c r="A259" t="s">
        <v>117</v>
      </c>
      <c r="B259" s="44" t="s">
        <v>133</v>
      </c>
      <c r="C259" s="44">
        <v>2018</v>
      </c>
      <c r="D259" s="44" t="s">
        <v>125</v>
      </c>
      <c r="E259" s="45">
        <v>116.82</v>
      </c>
      <c r="F259">
        <v>4</v>
      </c>
      <c r="G259">
        <v>4</v>
      </c>
      <c r="H259">
        <f t="shared" ref="H259:H322" si="23">E259/1000</f>
        <v>0.11681999999999999</v>
      </c>
      <c r="I259">
        <f t="shared" ref="I259:I322" si="24">F259/1000</f>
        <v>4.0000000000000001E-3</v>
      </c>
      <c r="J259">
        <f t="shared" ref="J259:J322" si="25">G259/1000</f>
        <v>4.0000000000000001E-3</v>
      </c>
      <c r="K259" s="11">
        <v>305.46099999999996</v>
      </c>
      <c r="L259" s="11">
        <v>33.861500000000035</v>
      </c>
      <c r="M259" s="11">
        <v>31.216299999999933</v>
      </c>
      <c r="N259" t="b">
        <v>1</v>
      </c>
      <c r="O259">
        <v>1</v>
      </c>
      <c r="P259" s="124" t="s">
        <v>277</v>
      </c>
      <c r="Q259" s="46" t="s">
        <v>1</v>
      </c>
      <c r="R259" t="b">
        <v>0</v>
      </c>
      <c r="S259" t="s">
        <v>1</v>
      </c>
      <c r="T259" t="b">
        <v>0</v>
      </c>
      <c r="U259" t="b">
        <v>0</v>
      </c>
      <c r="V259" t="s">
        <v>1</v>
      </c>
      <c r="W259" t="s">
        <v>1</v>
      </c>
      <c r="X259" t="b">
        <v>0</v>
      </c>
      <c r="Y259" t="s">
        <v>215</v>
      </c>
      <c r="Z259">
        <v>999</v>
      </c>
    </row>
    <row r="260" spans="1:26" ht="16.5">
      <c r="A260" t="s">
        <v>117</v>
      </c>
      <c r="B260" s="44" t="s">
        <v>133</v>
      </c>
      <c r="C260" s="44">
        <v>2018</v>
      </c>
      <c r="D260" s="44" t="s">
        <v>125</v>
      </c>
      <c r="E260" s="45">
        <v>118.81</v>
      </c>
      <c r="F260">
        <v>4</v>
      </c>
      <c r="G260">
        <v>4</v>
      </c>
      <c r="H260">
        <f t="shared" si="23"/>
        <v>0.11881</v>
      </c>
      <c r="I260">
        <f t="shared" si="24"/>
        <v>4.0000000000000001E-3</v>
      </c>
      <c r="J260">
        <f t="shared" si="25"/>
        <v>4.0000000000000001E-3</v>
      </c>
      <c r="K260" s="11">
        <v>320.9194</v>
      </c>
      <c r="L260" s="11">
        <v>36.903599999999983</v>
      </c>
      <c r="M260" s="11">
        <v>32.215700000000027</v>
      </c>
      <c r="N260" t="b">
        <v>1</v>
      </c>
      <c r="O260">
        <v>1</v>
      </c>
      <c r="P260" s="124" t="s">
        <v>277</v>
      </c>
      <c r="Q260" s="46" t="s">
        <v>1</v>
      </c>
      <c r="R260" t="b">
        <v>0</v>
      </c>
      <c r="S260" t="s">
        <v>1</v>
      </c>
      <c r="T260" t="b">
        <v>0</v>
      </c>
      <c r="U260" t="b">
        <v>0</v>
      </c>
      <c r="V260" t="s">
        <v>1</v>
      </c>
      <c r="W260" t="s">
        <v>1</v>
      </c>
      <c r="X260" t="b">
        <v>0</v>
      </c>
      <c r="Y260" t="s">
        <v>215</v>
      </c>
      <c r="Z260">
        <v>999</v>
      </c>
    </row>
    <row r="261" spans="1:26" ht="16.5">
      <c r="A261" t="s">
        <v>117</v>
      </c>
      <c r="B261" s="44" t="s">
        <v>133</v>
      </c>
      <c r="C261" s="44">
        <v>2018</v>
      </c>
      <c r="D261" s="44" t="s">
        <v>125</v>
      </c>
      <c r="E261" s="45">
        <v>119.06</v>
      </c>
      <c r="F261">
        <v>4</v>
      </c>
      <c r="G261">
        <v>4</v>
      </c>
      <c r="H261">
        <f t="shared" si="23"/>
        <v>0.11906</v>
      </c>
      <c r="I261">
        <f t="shared" si="24"/>
        <v>4.0000000000000001E-3</v>
      </c>
      <c r="J261">
        <f t="shared" si="25"/>
        <v>4.0000000000000001E-3</v>
      </c>
      <c r="K261" s="11">
        <v>297.43130000000002</v>
      </c>
      <c r="L261" s="11">
        <v>31.516500000000008</v>
      </c>
      <c r="M261" s="11">
        <v>28.121700000000033</v>
      </c>
      <c r="N261" t="b">
        <v>1</v>
      </c>
      <c r="O261">
        <v>1</v>
      </c>
      <c r="P261" s="124" t="s">
        <v>277</v>
      </c>
      <c r="Q261" s="46" t="s">
        <v>1</v>
      </c>
      <c r="R261" t="b">
        <v>0</v>
      </c>
      <c r="S261" t="s">
        <v>1</v>
      </c>
      <c r="T261" t="b">
        <v>0</v>
      </c>
      <c r="U261" t="b">
        <v>0</v>
      </c>
      <c r="V261" t="s">
        <v>1</v>
      </c>
      <c r="W261" t="s">
        <v>1</v>
      </c>
      <c r="X261" t="b">
        <v>0</v>
      </c>
      <c r="Y261" t="s">
        <v>215</v>
      </c>
      <c r="Z261">
        <v>999</v>
      </c>
    </row>
    <row r="262" spans="1:26" ht="16.5">
      <c r="A262" t="s">
        <v>117</v>
      </c>
      <c r="B262" s="44" t="s">
        <v>133</v>
      </c>
      <c r="C262" s="44">
        <v>2018</v>
      </c>
      <c r="D262" s="44" t="s">
        <v>125</v>
      </c>
      <c r="E262" s="45">
        <v>121.79</v>
      </c>
      <c r="F262">
        <v>4</v>
      </c>
      <c r="G262">
        <v>4</v>
      </c>
      <c r="H262">
        <f t="shared" si="23"/>
        <v>0.12179000000000001</v>
      </c>
      <c r="I262">
        <f t="shared" si="24"/>
        <v>4.0000000000000001E-3</v>
      </c>
      <c r="J262">
        <f t="shared" si="25"/>
        <v>4.0000000000000001E-3</v>
      </c>
      <c r="K262" s="11">
        <v>331.35489999999999</v>
      </c>
      <c r="L262" s="11">
        <v>30.156999999999982</v>
      </c>
      <c r="M262" s="11">
        <v>28.425599999999974</v>
      </c>
      <c r="N262" t="b">
        <v>1</v>
      </c>
      <c r="O262">
        <v>1</v>
      </c>
      <c r="P262" s="124" t="s">
        <v>277</v>
      </c>
      <c r="Q262" s="46" t="s">
        <v>1</v>
      </c>
      <c r="R262" t="b">
        <v>0</v>
      </c>
      <c r="S262" t="s">
        <v>1</v>
      </c>
      <c r="T262" t="b">
        <v>0</v>
      </c>
      <c r="U262" t="b">
        <v>0</v>
      </c>
      <c r="V262" t="s">
        <v>1</v>
      </c>
      <c r="W262" t="s">
        <v>1</v>
      </c>
      <c r="X262" t="b">
        <v>0</v>
      </c>
      <c r="Y262" t="s">
        <v>215</v>
      </c>
      <c r="Z262">
        <v>999</v>
      </c>
    </row>
    <row r="263" spans="1:26" ht="16.5">
      <c r="A263" t="s">
        <v>117</v>
      </c>
      <c r="B263" s="44" t="s">
        <v>133</v>
      </c>
      <c r="C263" s="44">
        <v>2018</v>
      </c>
      <c r="D263" s="44" t="s">
        <v>125</v>
      </c>
      <c r="E263" s="45">
        <v>123.77</v>
      </c>
      <c r="F263">
        <v>4</v>
      </c>
      <c r="G263">
        <v>4</v>
      </c>
      <c r="H263">
        <f t="shared" si="23"/>
        <v>0.12376999999999999</v>
      </c>
      <c r="I263">
        <f t="shared" si="24"/>
        <v>4.0000000000000001E-3</v>
      </c>
      <c r="J263">
        <f t="shared" si="25"/>
        <v>4.0000000000000001E-3</v>
      </c>
      <c r="K263" s="11">
        <v>267.1866</v>
      </c>
      <c r="L263" s="11">
        <v>23.671899999999994</v>
      </c>
      <c r="M263" s="11">
        <v>21.97829999999999</v>
      </c>
      <c r="N263" t="b">
        <v>1</v>
      </c>
      <c r="O263">
        <v>1</v>
      </c>
      <c r="P263" s="124" t="s">
        <v>277</v>
      </c>
      <c r="Q263" s="46" t="s">
        <v>1</v>
      </c>
      <c r="R263" t="b">
        <v>0</v>
      </c>
      <c r="S263" t="s">
        <v>1</v>
      </c>
      <c r="T263" t="b">
        <v>0</v>
      </c>
      <c r="U263" t="b">
        <v>0</v>
      </c>
      <c r="V263" t="s">
        <v>1</v>
      </c>
      <c r="W263" t="s">
        <v>1</v>
      </c>
      <c r="X263" t="b">
        <v>0</v>
      </c>
      <c r="Y263" t="s">
        <v>215</v>
      </c>
      <c r="Z263">
        <v>999</v>
      </c>
    </row>
    <row r="264" spans="1:26" ht="16.5">
      <c r="A264" t="s">
        <v>117</v>
      </c>
      <c r="B264" s="44" t="s">
        <v>133</v>
      </c>
      <c r="C264" s="44">
        <v>2018</v>
      </c>
      <c r="D264" s="44" t="s">
        <v>125</v>
      </c>
      <c r="E264" s="45">
        <v>124.37</v>
      </c>
      <c r="F264">
        <v>4</v>
      </c>
      <c r="G264">
        <v>4</v>
      </c>
      <c r="H264">
        <f t="shared" si="23"/>
        <v>0.12437000000000001</v>
      </c>
      <c r="I264">
        <f t="shared" si="24"/>
        <v>4.0000000000000001E-3</v>
      </c>
      <c r="J264">
        <f t="shared" si="25"/>
        <v>4.0000000000000001E-3</v>
      </c>
      <c r="K264" s="11">
        <v>281.17689999999999</v>
      </c>
      <c r="L264" s="11">
        <v>24.674900000000036</v>
      </c>
      <c r="M264" s="11">
        <v>23.063400000000001</v>
      </c>
      <c r="N264" t="b">
        <v>1</v>
      </c>
      <c r="O264">
        <v>1</v>
      </c>
      <c r="P264" s="124" t="s">
        <v>277</v>
      </c>
      <c r="Q264" s="46" t="s">
        <v>1</v>
      </c>
      <c r="R264" t="b">
        <v>0</v>
      </c>
      <c r="S264" t="s">
        <v>1</v>
      </c>
      <c r="T264" t="b">
        <v>0</v>
      </c>
      <c r="U264" t="b">
        <v>0</v>
      </c>
      <c r="V264" t="s">
        <v>1</v>
      </c>
      <c r="W264" t="s">
        <v>1</v>
      </c>
      <c r="X264" t="b">
        <v>0</v>
      </c>
      <c r="Y264" t="s">
        <v>215</v>
      </c>
      <c r="Z264">
        <v>999</v>
      </c>
    </row>
    <row r="265" spans="1:26" ht="16.5">
      <c r="A265" t="s">
        <v>117</v>
      </c>
      <c r="B265" s="44" t="s">
        <v>133</v>
      </c>
      <c r="C265" s="44">
        <v>2018</v>
      </c>
      <c r="D265" s="44" t="s">
        <v>125</v>
      </c>
      <c r="E265" s="45">
        <v>127.48</v>
      </c>
      <c r="F265">
        <v>4</v>
      </c>
      <c r="G265">
        <v>4</v>
      </c>
      <c r="H265">
        <f t="shared" si="23"/>
        <v>0.12748000000000001</v>
      </c>
      <c r="I265">
        <f t="shared" si="24"/>
        <v>4.0000000000000001E-3</v>
      </c>
      <c r="J265">
        <f t="shared" si="25"/>
        <v>4.0000000000000001E-3</v>
      </c>
      <c r="K265" s="11">
        <v>271.51349999999996</v>
      </c>
      <c r="L265" s="11">
        <v>26.205000000000041</v>
      </c>
      <c r="M265" s="11">
        <v>23.280099999999948</v>
      </c>
      <c r="N265" t="b">
        <v>1</v>
      </c>
      <c r="O265">
        <v>1</v>
      </c>
      <c r="P265" s="124" t="s">
        <v>277</v>
      </c>
      <c r="Q265" s="46" t="s">
        <v>1</v>
      </c>
      <c r="R265" t="b">
        <v>0</v>
      </c>
      <c r="S265" t="s">
        <v>1</v>
      </c>
      <c r="T265" t="b">
        <v>0</v>
      </c>
      <c r="U265" t="b">
        <v>0</v>
      </c>
      <c r="V265" t="s">
        <v>1</v>
      </c>
      <c r="W265" t="s">
        <v>1</v>
      </c>
      <c r="X265" t="b">
        <v>0</v>
      </c>
      <c r="Y265" t="s">
        <v>215</v>
      </c>
      <c r="Z265">
        <v>999</v>
      </c>
    </row>
    <row r="266" spans="1:26" ht="16.5">
      <c r="A266" t="s">
        <v>117</v>
      </c>
      <c r="B266" s="44" t="s">
        <v>133</v>
      </c>
      <c r="C266" s="44">
        <v>2018</v>
      </c>
      <c r="D266" s="44" t="s">
        <v>125</v>
      </c>
      <c r="E266" s="45">
        <v>130.86000000000001</v>
      </c>
      <c r="F266">
        <v>4</v>
      </c>
      <c r="G266">
        <v>4</v>
      </c>
      <c r="H266">
        <f t="shared" si="23"/>
        <v>0.13086</v>
      </c>
      <c r="I266">
        <f t="shared" si="24"/>
        <v>4.0000000000000001E-3</v>
      </c>
      <c r="J266">
        <f t="shared" si="25"/>
        <v>4.0000000000000001E-3</v>
      </c>
      <c r="K266" s="11">
        <v>281.49979999999999</v>
      </c>
      <c r="L266" s="11">
        <v>30.643799999999999</v>
      </c>
      <c r="M266" s="11">
        <v>28.564099999999996</v>
      </c>
      <c r="N266" t="b">
        <v>1</v>
      </c>
      <c r="O266">
        <v>1</v>
      </c>
      <c r="P266" s="124" t="s">
        <v>277</v>
      </c>
      <c r="Q266" s="46" t="s">
        <v>1</v>
      </c>
      <c r="R266" t="b">
        <v>0</v>
      </c>
      <c r="S266" t="s">
        <v>1</v>
      </c>
      <c r="T266" t="b">
        <v>0</v>
      </c>
      <c r="U266" t="b">
        <v>0</v>
      </c>
      <c r="V266" t="s">
        <v>1</v>
      </c>
      <c r="W266" t="s">
        <v>1</v>
      </c>
      <c r="X266" t="b">
        <v>0</v>
      </c>
      <c r="Y266" t="s">
        <v>215</v>
      </c>
      <c r="Z266">
        <v>999</v>
      </c>
    </row>
    <row r="267" spans="1:26" ht="16.5">
      <c r="A267" t="s">
        <v>117</v>
      </c>
      <c r="B267" s="44" t="s">
        <v>133</v>
      </c>
      <c r="C267" s="44">
        <v>2018</v>
      </c>
      <c r="D267" s="44" t="s">
        <v>125</v>
      </c>
      <c r="E267" s="45">
        <v>131.91</v>
      </c>
      <c r="F267">
        <v>4</v>
      </c>
      <c r="G267">
        <v>4</v>
      </c>
      <c r="H267">
        <f t="shared" si="23"/>
        <v>0.13191</v>
      </c>
      <c r="I267">
        <f t="shared" si="24"/>
        <v>4.0000000000000001E-3</v>
      </c>
      <c r="J267">
        <f t="shared" si="25"/>
        <v>4.0000000000000001E-3</v>
      </c>
      <c r="K267" s="11">
        <v>248.65789999999998</v>
      </c>
      <c r="L267" s="11">
        <v>22.794800000000009</v>
      </c>
      <c r="M267" s="11">
        <v>21.568999999999988</v>
      </c>
      <c r="N267" t="b">
        <v>1</v>
      </c>
      <c r="O267">
        <v>1</v>
      </c>
      <c r="P267" s="124" t="s">
        <v>277</v>
      </c>
      <c r="Q267" s="46" t="s">
        <v>1</v>
      </c>
      <c r="R267" t="b">
        <v>0</v>
      </c>
      <c r="S267" t="s">
        <v>1</v>
      </c>
      <c r="T267" t="b">
        <v>0</v>
      </c>
      <c r="U267" t="b">
        <v>0</v>
      </c>
      <c r="V267" t="s">
        <v>1</v>
      </c>
      <c r="W267" t="s">
        <v>1</v>
      </c>
      <c r="X267" t="b">
        <v>0</v>
      </c>
      <c r="Y267" t="s">
        <v>215</v>
      </c>
      <c r="Z267">
        <v>999</v>
      </c>
    </row>
    <row r="268" spans="1:26" ht="16.5">
      <c r="A268" t="s">
        <v>117</v>
      </c>
      <c r="B268" s="44" t="s">
        <v>133</v>
      </c>
      <c r="C268" s="44">
        <v>2018</v>
      </c>
      <c r="D268" s="44" t="s">
        <v>125</v>
      </c>
      <c r="E268" s="45">
        <v>133.22</v>
      </c>
      <c r="F268">
        <v>4</v>
      </c>
      <c r="G268">
        <v>4</v>
      </c>
      <c r="H268">
        <f t="shared" si="23"/>
        <v>0.13322000000000001</v>
      </c>
      <c r="I268">
        <f t="shared" si="24"/>
        <v>4.0000000000000001E-3</v>
      </c>
      <c r="J268">
        <f t="shared" si="25"/>
        <v>4.0000000000000001E-3</v>
      </c>
      <c r="K268" s="11">
        <v>236.4648</v>
      </c>
      <c r="L268" s="11">
        <v>22.091500000000025</v>
      </c>
      <c r="M268" s="11">
        <v>20.24430000000001</v>
      </c>
      <c r="N268" t="b">
        <v>1</v>
      </c>
      <c r="O268">
        <v>1</v>
      </c>
      <c r="P268" s="124" t="s">
        <v>277</v>
      </c>
      <c r="Q268" s="46" t="s">
        <v>1</v>
      </c>
      <c r="R268" t="b">
        <v>0</v>
      </c>
      <c r="S268" t="s">
        <v>1</v>
      </c>
      <c r="T268" t="b">
        <v>0</v>
      </c>
      <c r="U268" t="b">
        <v>0</v>
      </c>
      <c r="V268" t="s">
        <v>1</v>
      </c>
      <c r="W268" t="s">
        <v>1</v>
      </c>
      <c r="X268" t="b">
        <v>0</v>
      </c>
      <c r="Y268" t="s">
        <v>215</v>
      </c>
      <c r="Z268">
        <v>999</v>
      </c>
    </row>
    <row r="269" spans="1:26" ht="16.5">
      <c r="A269" t="s">
        <v>117</v>
      </c>
      <c r="B269" s="44" t="s">
        <v>133</v>
      </c>
      <c r="C269" s="44">
        <v>2018</v>
      </c>
      <c r="D269" s="44" t="s">
        <v>125</v>
      </c>
      <c r="E269" s="45">
        <v>134</v>
      </c>
      <c r="F269">
        <v>4</v>
      </c>
      <c r="G269">
        <v>4</v>
      </c>
      <c r="H269">
        <f t="shared" si="23"/>
        <v>0.13400000000000001</v>
      </c>
      <c r="I269">
        <f t="shared" si="24"/>
        <v>4.0000000000000001E-3</v>
      </c>
      <c r="J269">
        <f t="shared" si="25"/>
        <v>4.0000000000000001E-3</v>
      </c>
      <c r="K269" s="11">
        <v>210.9348</v>
      </c>
      <c r="L269" s="11">
        <v>20.368500000000012</v>
      </c>
      <c r="M269" s="11">
        <v>19.109899999999982</v>
      </c>
      <c r="N269" t="b">
        <v>1</v>
      </c>
      <c r="O269">
        <v>1</v>
      </c>
      <c r="P269" s="124" t="s">
        <v>277</v>
      </c>
      <c r="Q269" s="46" t="s">
        <v>1</v>
      </c>
      <c r="R269" t="b">
        <v>0</v>
      </c>
      <c r="S269" t="s">
        <v>1</v>
      </c>
      <c r="T269" t="b">
        <v>0</v>
      </c>
      <c r="U269" t="b">
        <v>0</v>
      </c>
      <c r="V269" t="s">
        <v>1</v>
      </c>
      <c r="W269" t="s">
        <v>1</v>
      </c>
      <c r="X269" t="b">
        <v>0</v>
      </c>
      <c r="Y269" t="s">
        <v>215</v>
      </c>
      <c r="Z269">
        <v>999</v>
      </c>
    </row>
    <row r="270" spans="1:26" ht="16.5">
      <c r="A270" t="s">
        <v>117</v>
      </c>
      <c r="B270" s="44" t="s">
        <v>133</v>
      </c>
      <c r="C270" s="44">
        <v>2018</v>
      </c>
      <c r="D270" s="44" t="s">
        <v>125</v>
      </c>
      <c r="E270" s="45">
        <v>135.57</v>
      </c>
      <c r="F270">
        <v>4</v>
      </c>
      <c r="G270">
        <v>4</v>
      </c>
      <c r="H270">
        <f t="shared" si="23"/>
        <v>0.13557</v>
      </c>
      <c r="I270">
        <f t="shared" si="24"/>
        <v>4.0000000000000001E-3</v>
      </c>
      <c r="J270">
        <f t="shared" si="25"/>
        <v>4.0000000000000001E-3</v>
      </c>
      <c r="K270" s="11">
        <v>208.7193</v>
      </c>
      <c r="L270" s="11">
        <v>20.196899999999999</v>
      </c>
      <c r="M270" s="11">
        <v>18.597200000000015</v>
      </c>
      <c r="N270" t="b">
        <v>1</v>
      </c>
      <c r="O270">
        <v>1</v>
      </c>
      <c r="P270" s="124" t="s">
        <v>277</v>
      </c>
      <c r="Q270" s="46" t="s">
        <v>1</v>
      </c>
      <c r="R270" t="b">
        <v>0</v>
      </c>
      <c r="S270" t="s">
        <v>1</v>
      </c>
      <c r="T270" t="b">
        <v>0</v>
      </c>
      <c r="U270" t="b">
        <v>0</v>
      </c>
      <c r="V270" t="s">
        <v>1</v>
      </c>
      <c r="W270" t="s">
        <v>1</v>
      </c>
      <c r="X270" t="b">
        <v>0</v>
      </c>
      <c r="Y270" t="s">
        <v>215</v>
      </c>
      <c r="Z270">
        <v>999</v>
      </c>
    </row>
    <row r="271" spans="1:26" ht="16.5">
      <c r="A271" t="s">
        <v>117</v>
      </c>
      <c r="B271" s="44" t="s">
        <v>133</v>
      </c>
      <c r="C271" s="44">
        <v>2018</v>
      </c>
      <c r="D271" s="44" t="s">
        <v>125</v>
      </c>
      <c r="E271" s="45">
        <v>138.97</v>
      </c>
      <c r="F271">
        <v>4</v>
      </c>
      <c r="G271">
        <v>4</v>
      </c>
      <c r="H271">
        <f t="shared" si="23"/>
        <v>0.13897000000000001</v>
      </c>
      <c r="I271">
        <f t="shared" si="24"/>
        <v>4.0000000000000001E-3</v>
      </c>
      <c r="J271">
        <f t="shared" si="25"/>
        <v>4.0000000000000001E-3</v>
      </c>
      <c r="K271" s="11">
        <v>208.6122</v>
      </c>
      <c r="L271" s="11">
        <v>19.280499999999989</v>
      </c>
      <c r="M271" s="11">
        <v>18.26260000000002</v>
      </c>
      <c r="N271" t="b">
        <v>1</v>
      </c>
      <c r="O271">
        <v>1</v>
      </c>
      <c r="P271" s="124" t="s">
        <v>277</v>
      </c>
      <c r="Q271" s="46" t="s">
        <v>1</v>
      </c>
      <c r="R271" t="b">
        <v>0</v>
      </c>
      <c r="S271" t="s">
        <v>1</v>
      </c>
      <c r="T271" t="b">
        <v>0</v>
      </c>
      <c r="U271" t="b">
        <v>0</v>
      </c>
      <c r="V271" t="s">
        <v>1</v>
      </c>
      <c r="W271" t="s">
        <v>1</v>
      </c>
      <c r="X271" t="b">
        <v>0</v>
      </c>
      <c r="Y271" t="s">
        <v>215</v>
      </c>
      <c r="Z271">
        <v>999</v>
      </c>
    </row>
    <row r="272" spans="1:26" ht="16.5">
      <c r="A272" t="s">
        <v>117</v>
      </c>
      <c r="B272" s="44" t="s">
        <v>133</v>
      </c>
      <c r="C272" s="44">
        <v>2018</v>
      </c>
      <c r="D272" s="44" t="s">
        <v>125</v>
      </c>
      <c r="E272" s="45">
        <v>146.69</v>
      </c>
      <c r="F272">
        <v>4</v>
      </c>
      <c r="G272">
        <v>4</v>
      </c>
      <c r="H272">
        <f t="shared" si="23"/>
        <v>0.14668999999999999</v>
      </c>
      <c r="I272">
        <f t="shared" si="24"/>
        <v>4.0000000000000001E-3</v>
      </c>
      <c r="J272">
        <f t="shared" si="25"/>
        <v>4.0000000000000001E-3</v>
      </c>
      <c r="K272" s="11">
        <v>216.62630000000001</v>
      </c>
      <c r="L272" s="11">
        <v>20.432199999999966</v>
      </c>
      <c r="M272" s="11">
        <v>19.240400000000022</v>
      </c>
      <c r="N272" t="b">
        <v>1</v>
      </c>
      <c r="O272">
        <v>1</v>
      </c>
      <c r="P272" s="124" t="s">
        <v>277</v>
      </c>
      <c r="Q272" s="46" t="s">
        <v>1</v>
      </c>
      <c r="R272" t="b">
        <v>0</v>
      </c>
      <c r="S272" t="s">
        <v>1</v>
      </c>
      <c r="T272" t="b">
        <v>0</v>
      </c>
      <c r="U272" t="b">
        <v>0</v>
      </c>
      <c r="V272" t="s">
        <v>1</v>
      </c>
      <c r="W272" t="s">
        <v>1</v>
      </c>
      <c r="X272" t="b">
        <v>0</v>
      </c>
      <c r="Y272" t="s">
        <v>215</v>
      </c>
      <c r="Z272">
        <v>999</v>
      </c>
    </row>
    <row r="273" spans="1:26" ht="16.5">
      <c r="A273" t="s">
        <v>117</v>
      </c>
      <c r="B273" s="44" t="s">
        <v>133</v>
      </c>
      <c r="C273" s="44">
        <v>2018</v>
      </c>
      <c r="D273" s="44" t="s">
        <v>125</v>
      </c>
      <c r="E273" s="45">
        <v>150.04</v>
      </c>
      <c r="F273">
        <v>4</v>
      </c>
      <c r="G273">
        <v>4</v>
      </c>
      <c r="H273">
        <f t="shared" si="23"/>
        <v>0.15003999999999998</v>
      </c>
      <c r="I273">
        <f t="shared" si="24"/>
        <v>4.0000000000000001E-3</v>
      </c>
      <c r="J273">
        <f t="shared" si="25"/>
        <v>4.0000000000000001E-3</v>
      </c>
      <c r="K273" s="11">
        <v>209.7877</v>
      </c>
      <c r="L273" s="11">
        <v>19.955600000000004</v>
      </c>
      <c r="M273" s="11">
        <v>18.361199999999997</v>
      </c>
      <c r="N273" t="b">
        <v>1</v>
      </c>
      <c r="O273">
        <v>1</v>
      </c>
      <c r="P273" s="124" t="s">
        <v>277</v>
      </c>
      <c r="Q273" s="46" t="s">
        <v>1</v>
      </c>
      <c r="R273" t="b">
        <v>0</v>
      </c>
      <c r="S273" t="s">
        <v>1</v>
      </c>
      <c r="T273" t="b">
        <v>0</v>
      </c>
      <c r="U273" t="b">
        <v>0</v>
      </c>
      <c r="V273" t="s">
        <v>1</v>
      </c>
      <c r="W273" t="s">
        <v>1</v>
      </c>
      <c r="X273" t="b">
        <v>0</v>
      </c>
      <c r="Y273" t="s">
        <v>215</v>
      </c>
      <c r="Z273">
        <v>999</v>
      </c>
    </row>
    <row r="274" spans="1:26" ht="16.5">
      <c r="A274" t="s">
        <v>117</v>
      </c>
      <c r="B274" s="44" t="s">
        <v>133</v>
      </c>
      <c r="C274" s="44">
        <v>2018</v>
      </c>
      <c r="D274" s="44" t="s">
        <v>125</v>
      </c>
      <c r="E274" s="45">
        <v>169.76</v>
      </c>
      <c r="F274">
        <v>4</v>
      </c>
      <c r="G274">
        <v>4</v>
      </c>
      <c r="H274">
        <f t="shared" si="23"/>
        <v>0.16975999999999999</v>
      </c>
      <c r="I274">
        <f t="shared" si="24"/>
        <v>4.0000000000000001E-3</v>
      </c>
      <c r="J274">
        <f t="shared" si="25"/>
        <v>4.0000000000000001E-3</v>
      </c>
      <c r="K274" s="11">
        <v>209.5797</v>
      </c>
      <c r="L274" s="11">
        <v>19.410600000000017</v>
      </c>
      <c r="M274" s="11">
        <v>18.182299999999998</v>
      </c>
      <c r="N274" t="b">
        <v>1</v>
      </c>
      <c r="O274">
        <v>1</v>
      </c>
      <c r="P274" s="124" t="s">
        <v>277</v>
      </c>
      <c r="Q274" s="46" t="s">
        <v>1</v>
      </c>
      <c r="R274" t="b">
        <v>0</v>
      </c>
      <c r="S274" t="s">
        <v>1</v>
      </c>
      <c r="T274" t="b">
        <v>0</v>
      </c>
      <c r="U274" t="b">
        <v>0</v>
      </c>
      <c r="V274" t="s">
        <v>1</v>
      </c>
      <c r="W274" t="s">
        <v>1</v>
      </c>
      <c r="X274" t="b">
        <v>0</v>
      </c>
      <c r="Y274" t="s">
        <v>215</v>
      </c>
      <c r="Z274">
        <v>999</v>
      </c>
    </row>
    <row r="275" spans="1:26" ht="16.5">
      <c r="A275" t="s">
        <v>117</v>
      </c>
      <c r="B275" s="44" t="s">
        <v>133</v>
      </c>
      <c r="C275" s="44">
        <v>2018</v>
      </c>
      <c r="D275" s="44" t="s">
        <v>125</v>
      </c>
      <c r="E275" s="45">
        <v>179.94</v>
      </c>
      <c r="F275">
        <v>4</v>
      </c>
      <c r="G275">
        <v>4</v>
      </c>
      <c r="H275">
        <f t="shared" si="23"/>
        <v>0.17993999999999999</v>
      </c>
      <c r="I275">
        <f t="shared" si="24"/>
        <v>4.0000000000000001E-3</v>
      </c>
      <c r="J275">
        <f t="shared" si="25"/>
        <v>4.0000000000000001E-3</v>
      </c>
      <c r="K275" s="11">
        <v>206.54319999999998</v>
      </c>
      <c r="L275" s="11">
        <v>19.658999999999992</v>
      </c>
      <c r="M275" s="11">
        <v>17.693899999999985</v>
      </c>
      <c r="N275" t="b">
        <v>1</v>
      </c>
      <c r="O275">
        <v>1</v>
      </c>
      <c r="P275" s="124" t="s">
        <v>277</v>
      </c>
      <c r="Q275" s="46" t="s">
        <v>1</v>
      </c>
      <c r="R275" t="b">
        <v>0</v>
      </c>
      <c r="S275" t="s">
        <v>1</v>
      </c>
      <c r="T275" t="b">
        <v>0</v>
      </c>
      <c r="U275" t="b">
        <v>0</v>
      </c>
      <c r="V275" t="s">
        <v>1</v>
      </c>
      <c r="W275" t="s">
        <v>1</v>
      </c>
      <c r="X275" t="b">
        <v>0</v>
      </c>
      <c r="Y275" t="s">
        <v>215</v>
      </c>
      <c r="Z275">
        <v>999</v>
      </c>
    </row>
    <row r="276" spans="1:26" ht="16.5">
      <c r="A276" t="s">
        <v>117</v>
      </c>
      <c r="B276" s="44" t="s">
        <v>133</v>
      </c>
      <c r="C276" s="44">
        <v>2018</v>
      </c>
      <c r="D276" s="44" t="s">
        <v>125</v>
      </c>
      <c r="E276" s="45">
        <v>184.37</v>
      </c>
      <c r="F276">
        <v>4</v>
      </c>
      <c r="G276">
        <v>4</v>
      </c>
      <c r="H276">
        <f t="shared" si="23"/>
        <v>0.18437000000000001</v>
      </c>
      <c r="I276">
        <f t="shared" si="24"/>
        <v>4.0000000000000001E-3</v>
      </c>
      <c r="J276">
        <f t="shared" si="25"/>
        <v>4.0000000000000001E-3</v>
      </c>
      <c r="K276" s="11">
        <v>214.37140000000002</v>
      </c>
      <c r="L276" s="11">
        <v>20.897799999999961</v>
      </c>
      <c r="M276" s="11">
        <v>19.204200000000014</v>
      </c>
      <c r="N276" t="b">
        <v>1</v>
      </c>
      <c r="O276">
        <v>1</v>
      </c>
      <c r="P276" s="124" t="s">
        <v>277</v>
      </c>
      <c r="Q276" s="46" t="s">
        <v>1</v>
      </c>
      <c r="R276" t="b">
        <v>0</v>
      </c>
      <c r="S276" t="s">
        <v>1</v>
      </c>
      <c r="T276" t="b">
        <v>0</v>
      </c>
      <c r="U276" t="b">
        <v>0</v>
      </c>
      <c r="V276" t="s">
        <v>1</v>
      </c>
      <c r="W276" t="s">
        <v>1</v>
      </c>
      <c r="X276" t="b">
        <v>0</v>
      </c>
      <c r="Y276" t="s">
        <v>215</v>
      </c>
      <c r="Z276">
        <v>999</v>
      </c>
    </row>
    <row r="277" spans="1:26" ht="16.5">
      <c r="A277" t="s">
        <v>117</v>
      </c>
      <c r="B277" s="44" t="s">
        <v>133</v>
      </c>
      <c r="C277" s="44">
        <v>2018</v>
      </c>
      <c r="D277" s="44" t="s">
        <v>125</v>
      </c>
      <c r="E277" s="45">
        <v>190.01</v>
      </c>
      <c r="F277">
        <v>4</v>
      </c>
      <c r="G277">
        <v>4</v>
      </c>
      <c r="H277">
        <f t="shared" si="23"/>
        <v>0.19000999999999998</v>
      </c>
      <c r="I277">
        <f t="shared" si="24"/>
        <v>4.0000000000000001E-3</v>
      </c>
      <c r="J277">
        <f t="shared" si="25"/>
        <v>4.0000000000000001E-3</v>
      </c>
      <c r="K277" s="11">
        <v>223.74549999999999</v>
      </c>
      <c r="L277" s="11">
        <v>21.379599999999982</v>
      </c>
      <c r="M277" s="11">
        <v>19.213600000000014</v>
      </c>
      <c r="N277" t="b">
        <v>1</v>
      </c>
      <c r="O277">
        <v>1</v>
      </c>
      <c r="P277" s="124" t="s">
        <v>277</v>
      </c>
      <c r="Q277" s="46" t="s">
        <v>1</v>
      </c>
      <c r="R277" t="b">
        <v>0</v>
      </c>
      <c r="S277" t="s">
        <v>1</v>
      </c>
      <c r="T277" t="b">
        <v>0</v>
      </c>
      <c r="U277" t="b">
        <v>0</v>
      </c>
      <c r="V277" t="s">
        <v>1</v>
      </c>
      <c r="W277" t="s">
        <v>1</v>
      </c>
      <c r="X277" t="b">
        <v>0</v>
      </c>
      <c r="Y277" t="s">
        <v>215</v>
      </c>
      <c r="Z277">
        <v>999</v>
      </c>
    </row>
    <row r="278" spans="1:26" ht="16.5">
      <c r="A278" t="s">
        <v>117</v>
      </c>
      <c r="B278" s="44" t="s">
        <v>133</v>
      </c>
      <c r="C278" s="44">
        <v>2018</v>
      </c>
      <c r="D278" s="44" t="s">
        <v>125</v>
      </c>
      <c r="E278" s="45">
        <v>191.68</v>
      </c>
      <c r="F278">
        <v>4</v>
      </c>
      <c r="G278">
        <v>4</v>
      </c>
      <c r="H278">
        <f t="shared" si="23"/>
        <v>0.19168000000000002</v>
      </c>
      <c r="I278">
        <f t="shared" si="24"/>
        <v>4.0000000000000001E-3</v>
      </c>
      <c r="J278">
        <f t="shared" si="25"/>
        <v>4.0000000000000001E-3</v>
      </c>
      <c r="K278" s="11">
        <v>223.8134</v>
      </c>
      <c r="L278" s="11">
        <v>20.950199999999995</v>
      </c>
      <c r="M278" s="11">
        <v>19.830700000000007</v>
      </c>
      <c r="N278" t="b">
        <v>1</v>
      </c>
      <c r="O278">
        <v>1</v>
      </c>
      <c r="P278" s="124" t="s">
        <v>277</v>
      </c>
      <c r="Q278" s="46" t="s">
        <v>1</v>
      </c>
      <c r="R278" t="b">
        <v>0</v>
      </c>
      <c r="S278" t="s">
        <v>1</v>
      </c>
      <c r="T278" t="b">
        <v>0</v>
      </c>
      <c r="U278" t="b">
        <v>0</v>
      </c>
      <c r="V278" t="s">
        <v>1</v>
      </c>
      <c r="W278" t="s">
        <v>1</v>
      </c>
      <c r="X278" t="b">
        <v>0</v>
      </c>
      <c r="Y278" t="s">
        <v>215</v>
      </c>
      <c r="Z278">
        <v>999</v>
      </c>
    </row>
    <row r="279" spans="1:26" ht="16.5">
      <c r="A279" t="s">
        <v>117</v>
      </c>
      <c r="B279" s="44" t="s">
        <v>133</v>
      </c>
      <c r="C279" s="44">
        <v>2018</v>
      </c>
      <c r="D279" s="44" t="s">
        <v>125</v>
      </c>
      <c r="E279" s="45">
        <v>198.07</v>
      </c>
      <c r="F279">
        <v>4</v>
      </c>
      <c r="G279">
        <v>4</v>
      </c>
      <c r="H279">
        <f t="shared" si="23"/>
        <v>0.19807</v>
      </c>
      <c r="I279">
        <f t="shared" si="24"/>
        <v>4.0000000000000001E-3</v>
      </c>
      <c r="J279">
        <f t="shared" si="25"/>
        <v>4.0000000000000001E-3</v>
      </c>
      <c r="K279" s="11">
        <v>246.2276</v>
      </c>
      <c r="L279" s="11">
        <v>22.467600000000004</v>
      </c>
      <c r="M279" s="11">
        <v>21.830099999999987</v>
      </c>
      <c r="N279" t="b">
        <v>1</v>
      </c>
      <c r="O279">
        <v>1</v>
      </c>
      <c r="P279" s="124" t="s">
        <v>277</v>
      </c>
      <c r="Q279" s="46" t="s">
        <v>1</v>
      </c>
      <c r="R279" t="b">
        <v>0</v>
      </c>
      <c r="S279" t="s">
        <v>1</v>
      </c>
      <c r="T279" t="b">
        <v>0</v>
      </c>
      <c r="U279" t="b">
        <v>0</v>
      </c>
      <c r="V279" t="s">
        <v>1</v>
      </c>
      <c r="W279" t="s">
        <v>1</v>
      </c>
      <c r="X279" t="b">
        <v>0</v>
      </c>
      <c r="Y279" t="s">
        <v>215</v>
      </c>
      <c r="Z279">
        <v>999</v>
      </c>
    </row>
    <row r="280" spans="1:26" ht="16.5">
      <c r="A280" t="s">
        <v>117</v>
      </c>
      <c r="B280" s="44" t="s">
        <v>133</v>
      </c>
      <c r="C280" s="44">
        <v>2018</v>
      </c>
      <c r="D280" s="44" t="s">
        <v>125</v>
      </c>
      <c r="E280" s="45">
        <v>211.57</v>
      </c>
      <c r="F280">
        <v>4</v>
      </c>
      <c r="G280">
        <v>4</v>
      </c>
      <c r="H280">
        <f t="shared" si="23"/>
        <v>0.21156999999999998</v>
      </c>
      <c r="I280">
        <f t="shared" si="24"/>
        <v>4.0000000000000001E-3</v>
      </c>
      <c r="J280">
        <f t="shared" si="25"/>
        <v>4.0000000000000001E-3</v>
      </c>
      <c r="K280" s="11">
        <v>274.42059999999998</v>
      </c>
      <c r="L280" s="11">
        <v>27.412800000000061</v>
      </c>
      <c r="M280" s="11">
        <v>24.916200000000003</v>
      </c>
      <c r="N280" t="b">
        <v>1</v>
      </c>
      <c r="O280">
        <v>1</v>
      </c>
      <c r="P280" s="124" t="s">
        <v>277</v>
      </c>
      <c r="Q280" s="46" t="s">
        <v>1</v>
      </c>
      <c r="R280" t="b">
        <v>0</v>
      </c>
      <c r="S280" t="s">
        <v>1</v>
      </c>
      <c r="T280" t="b">
        <v>0</v>
      </c>
      <c r="U280" t="b">
        <v>0</v>
      </c>
      <c r="V280" t="s">
        <v>1</v>
      </c>
      <c r="W280" t="s">
        <v>1</v>
      </c>
      <c r="X280" t="b">
        <v>0</v>
      </c>
      <c r="Y280" t="s">
        <v>215</v>
      </c>
      <c r="Z280">
        <v>999</v>
      </c>
    </row>
    <row r="281" spans="1:26" ht="16.5">
      <c r="A281" t="s">
        <v>117</v>
      </c>
      <c r="B281" s="44" t="s">
        <v>133</v>
      </c>
      <c r="C281" s="44">
        <v>2018</v>
      </c>
      <c r="D281" s="44" t="s">
        <v>125</v>
      </c>
      <c r="E281" s="45">
        <v>220.44</v>
      </c>
      <c r="F281">
        <v>4</v>
      </c>
      <c r="G281">
        <v>4</v>
      </c>
      <c r="H281">
        <f t="shared" si="23"/>
        <v>0.22044</v>
      </c>
      <c r="I281">
        <f t="shared" si="24"/>
        <v>4.0000000000000001E-3</v>
      </c>
      <c r="J281">
        <f t="shared" si="25"/>
        <v>4.0000000000000001E-3</v>
      </c>
      <c r="K281" s="11">
        <v>261.02539999999999</v>
      </c>
      <c r="L281" s="11">
        <v>24.349300000000028</v>
      </c>
      <c r="M281" s="11">
        <v>22.289599999999979</v>
      </c>
      <c r="N281" t="b">
        <v>1</v>
      </c>
      <c r="O281">
        <v>1</v>
      </c>
      <c r="P281" s="124" t="s">
        <v>277</v>
      </c>
      <c r="Q281" s="46" t="s">
        <v>1</v>
      </c>
      <c r="R281" t="b">
        <v>0</v>
      </c>
      <c r="S281" t="s">
        <v>1</v>
      </c>
      <c r="T281" t="b">
        <v>0</v>
      </c>
      <c r="U281" t="b">
        <v>0</v>
      </c>
      <c r="V281" t="s">
        <v>1</v>
      </c>
      <c r="W281" t="s">
        <v>1</v>
      </c>
      <c r="X281" t="b">
        <v>0</v>
      </c>
      <c r="Y281" t="s">
        <v>215</v>
      </c>
      <c r="Z281">
        <v>999</v>
      </c>
    </row>
    <row r="282" spans="1:26" ht="16.5">
      <c r="A282" t="s">
        <v>117</v>
      </c>
      <c r="B282" s="44" t="s">
        <v>133</v>
      </c>
      <c r="C282" s="44">
        <v>2018</v>
      </c>
      <c r="D282" s="44" t="s">
        <v>125</v>
      </c>
      <c r="E282" s="45">
        <v>223.66</v>
      </c>
      <c r="F282">
        <v>4</v>
      </c>
      <c r="G282">
        <v>4</v>
      </c>
      <c r="H282">
        <f t="shared" si="23"/>
        <v>0.22366</v>
      </c>
      <c r="I282">
        <f t="shared" si="24"/>
        <v>4.0000000000000001E-3</v>
      </c>
      <c r="J282">
        <f t="shared" si="25"/>
        <v>4.0000000000000001E-3</v>
      </c>
      <c r="K282" s="11">
        <v>259.32499999999999</v>
      </c>
      <c r="L282" s="11">
        <v>27.23399999999998</v>
      </c>
      <c r="M282" s="11">
        <v>24.373899999999992</v>
      </c>
      <c r="N282" t="b">
        <v>1</v>
      </c>
      <c r="O282">
        <v>1</v>
      </c>
      <c r="P282" s="124" t="s">
        <v>277</v>
      </c>
      <c r="Q282" s="46" t="s">
        <v>1</v>
      </c>
      <c r="R282" t="b">
        <v>0</v>
      </c>
      <c r="S282" t="s">
        <v>1</v>
      </c>
      <c r="T282" t="b">
        <v>0</v>
      </c>
      <c r="U282" t="b">
        <v>0</v>
      </c>
      <c r="V282" t="s">
        <v>1</v>
      </c>
      <c r="W282" t="s">
        <v>1</v>
      </c>
      <c r="X282" t="b">
        <v>0</v>
      </c>
      <c r="Y282" t="s">
        <v>215</v>
      </c>
      <c r="Z282">
        <v>999</v>
      </c>
    </row>
    <row r="283" spans="1:26" ht="16.5">
      <c r="A283" t="s">
        <v>117</v>
      </c>
      <c r="B283" s="44" t="s">
        <v>133</v>
      </c>
      <c r="C283" s="44">
        <v>2018</v>
      </c>
      <c r="D283" s="44" t="s">
        <v>125</v>
      </c>
      <c r="E283" s="45">
        <v>227.1</v>
      </c>
      <c r="F283">
        <v>4</v>
      </c>
      <c r="G283">
        <v>4</v>
      </c>
      <c r="H283">
        <f t="shared" si="23"/>
        <v>0.2271</v>
      </c>
      <c r="I283">
        <f t="shared" si="24"/>
        <v>4.0000000000000001E-3</v>
      </c>
      <c r="J283">
        <f t="shared" si="25"/>
        <v>4.0000000000000001E-3</v>
      </c>
      <c r="K283" s="11">
        <v>232.53139999999999</v>
      </c>
      <c r="L283" s="11">
        <v>22.175300000000021</v>
      </c>
      <c r="M283" s="11">
        <v>21.188499999999976</v>
      </c>
      <c r="N283" t="b">
        <v>1</v>
      </c>
      <c r="O283">
        <v>1</v>
      </c>
      <c r="P283" s="124" t="s">
        <v>277</v>
      </c>
      <c r="Q283" s="46" t="s">
        <v>1</v>
      </c>
      <c r="R283" t="b">
        <v>0</v>
      </c>
      <c r="S283" t="s">
        <v>1</v>
      </c>
      <c r="T283" t="b">
        <v>0</v>
      </c>
      <c r="U283" t="b">
        <v>0</v>
      </c>
      <c r="V283" t="s">
        <v>1</v>
      </c>
      <c r="W283" t="s">
        <v>1</v>
      </c>
      <c r="X283" t="b">
        <v>0</v>
      </c>
      <c r="Y283" t="s">
        <v>215</v>
      </c>
      <c r="Z283">
        <v>999</v>
      </c>
    </row>
    <row r="284" spans="1:26" ht="16.5">
      <c r="A284" t="s">
        <v>117</v>
      </c>
      <c r="B284" s="44" t="s">
        <v>133</v>
      </c>
      <c r="C284" s="44">
        <v>2018</v>
      </c>
      <c r="D284" s="44" t="s">
        <v>125</v>
      </c>
      <c r="E284" s="45">
        <v>235.76</v>
      </c>
      <c r="F284">
        <v>4</v>
      </c>
      <c r="G284">
        <v>4</v>
      </c>
      <c r="H284">
        <f t="shared" si="23"/>
        <v>0.23576</v>
      </c>
      <c r="I284">
        <f t="shared" si="24"/>
        <v>4.0000000000000001E-3</v>
      </c>
      <c r="J284">
        <f t="shared" si="25"/>
        <v>4.0000000000000001E-3</v>
      </c>
      <c r="K284" s="11">
        <v>259.56010000000003</v>
      </c>
      <c r="L284" s="11">
        <v>26.103700000000003</v>
      </c>
      <c r="M284" s="11">
        <v>23.765800000000041</v>
      </c>
      <c r="N284" t="b">
        <v>1</v>
      </c>
      <c r="O284">
        <v>1</v>
      </c>
      <c r="P284" s="124" t="s">
        <v>277</v>
      </c>
      <c r="Q284" s="46" t="s">
        <v>1</v>
      </c>
      <c r="R284" t="b">
        <v>0</v>
      </c>
      <c r="S284" t="s">
        <v>1</v>
      </c>
      <c r="T284" t="b">
        <v>0</v>
      </c>
      <c r="U284" t="b">
        <v>0</v>
      </c>
      <c r="V284" t="s">
        <v>1</v>
      </c>
      <c r="W284" t="s">
        <v>1</v>
      </c>
      <c r="X284" t="b">
        <v>0</v>
      </c>
      <c r="Y284" t="s">
        <v>215</v>
      </c>
      <c r="Z284">
        <v>999</v>
      </c>
    </row>
    <row r="285" spans="1:26" ht="16.5">
      <c r="A285" t="s">
        <v>117</v>
      </c>
      <c r="B285" s="44" t="s">
        <v>133</v>
      </c>
      <c r="C285" s="44">
        <v>2018</v>
      </c>
      <c r="D285" s="44" t="s">
        <v>125</v>
      </c>
      <c r="E285" s="45">
        <v>239.48</v>
      </c>
      <c r="F285">
        <v>4</v>
      </c>
      <c r="G285">
        <v>4</v>
      </c>
      <c r="H285">
        <f t="shared" si="23"/>
        <v>0.23948</v>
      </c>
      <c r="I285">
        <f t="shared" si="24"/>
        <v>4.0000000000000001E-3</v>
      </c>
      <c r="J285">
        <f t="shared" si="25"/>
        <v>4.0000000000000001E-3</v>
      </c>
      <c r="K285" s="11">
        <v>242.21350000000001</v>
      </c>
      <c r="L285" s="11">
        <v>23.05680000000001</v>
      </c>
      <c r="M285" s="11">
        <v>21.252400000000023</v>
      </c>
      <c r="N285" t="b">
        <v>1</v>
      </c>
      <c r="O285">
        <v>1</v>
      </c>
      <c r="P285" s="124" t="s">
        <v>277</v>
      </c>
      <c r="Q285" s="46" t="s">
        <v>1</v>
      </c>
      <c r="R285" t="b">
        <v>0</v>
      </c>
      <c r="S285" t="s">
        <v>1</v>
      </c>
      <c r="T285" t="b">
        <v>0</v>
      </c>
      <c r="U285" t="b">
        <v>0</v>
      </c>
      <c r="V285" t="s">
        <v>1</v>
      </c>
      <c r="W285" t="s">
        <v>1</v>
      </c>
      <c r="X285" t="b">
        <v>0</v>
      </c>
      <c r="Y285" t="s">
        <v>215</v>
      </c>
      <c r="Z285">
        <v>999</v>
      </c>
    </row>
    <row r="286" spans="1:26" ht="16.5">
      <c r="A286" t="s">
        <v>117</v>
      </c>
      <c r="B286" s="44" t="s">
        <v>133</v>
      </c>
      <c r="C286" s="44">
        <v>2018</v>
      </c>
      <c r="D286" s="44" t="s">
        <v>125</v>
      </c>
      <c r="E286" s="45">
        <v>242.9</v>
      </c>
      <c r="F286">
        <v>4</v>
      </c>
      <c r="G286">
        <v>4</v>
      </c>
      <c r="H286">
        <f t="shared" si="23"/>
        <v>0.2429</v>
      </c>
      <c r="I286">
        <f t="shared" si="24"/>
        <v>4.0000000000000001E-3</v>
      </c>
      <c r="J286">
        <f t="shared" si="25"/>
        <v>4.0000000000000001E-3</v>
      </c>
      <c r="K286" s="11">
        <v>274.6782</v>
      </c>
      <c r="L286" s="11">
        <v>27.8245</v>
      </c>
      <c r="M286" s="11">
        <v>25.799300000000017</v>
      </c>
      <c r="N286" t="b">
        <v>1</v>
      </c>
      <c r="O286">
        <v>1</v>
      </c>
      <c r="P286" s="124" t="s">
        <v>277</v>
      </c>
      <c r="Q286" s="46" t="s">
        <v>1</v>
      </c>
      <c r="R286" t="b">
        <v>0</v>
      </c>
      <c r="S286" t="s">
        <v>1</v>
      </c>
      <c r="T286" t="b">
        <v>0</v>
      </c>
      <c r="U286" t="b">
        <v>0</v>
      </c>
      <c r="V286" t="s">
        <v>1</v>
      </c>
      <c r="W286" t="s">
        <v>1</v>
      </c>
      <c r="X286" t="b">
        <v>0</v>
      </c>
      <c r="Y286" t="s">
        <v>215</v>
      </c>
      <c r="Z286">
        <v>999</v>
      </c>
    </row>
    <row r="287" spans="1:26" ht="16.5">
      <c r="A287" t="s">
        <v>117</v>
      </c>
      <c r="B287" s="44" t="s">
        <v>133</v>
      </c>
      <c r="C287" s="44">
        <v>2018</v>
      </c>
      <c r="D287" s="44" t="s">
        <v>125</v>
      </c>
      <c r="E287" s="45">
        <v>247.18</v>
      </c>
      <c r="F287">
        <v>4</v>
      </c>
      <c r="G287">
        <v>4</v>
      </c>
      <c r="H287">
        <f t="shared" si="23"/>
        <v>0.24718000000000001</v>
      </c>
      <c r="I287">
        <f t="shared" si="24"/>
        <v>4.0000000000000001E-3</v>
      </c>
      <c r="J287">
        <f t="shared" si="25"/>
        <v>4.0000000000000001E-3</v>
      </c>
      <c r="K287" s="11">
        <v>259.75830000000002</v>
      </c>
      <c r="L287" s="11">
        <v>24.621699999999976</v>
      </c>
      <c r="M287" s="11">
        <v>22.661300000000011</v>
      </c>
      <c r="N287" t="b">
        <v>1</v>
      </c>
      <c r="O287">
        <v>1</v>
      </c>
      <c r="P287" s="124" t="s">
        <v>277</v>
      </c>
      <c r="Q287" s="46" t="s">
        <v>1</v>
      </c>
      <c r="R287" t="b">
        <v>0</v>
      </c>
      <c r="S287" t="s">
        <v>1</v>
      </c>
      <c r="T287" t="b">
        <v>0</v>
      </c>
      <c r="U287" t="b">
        <v>0</v>
      </c>
      <c r="V287" t="s">
        <v>1</v>
      </c>
      <c r="W287" t="s">
        <v>1</v>
      </c>
      <c r="X287" t="b">
        <v>0</v>
      </c>
      <c r="Y287" t="s">
        <v>215</v>
      </c>
      <c r="Z287">
        <v>999</v>
      </c>
    </row>
    <row r="288" spans="1:26" ht="16.5">
      <c r="A288" t="s">
        <v>117</v>
      </c>
      <c r="B288" s="44" t="s">
        <v>133</v>
      </c>
      <c r="C288" s="44">
        <v>2018</v>
      </c>
      <c r="D288" s="44" t="s">
        <v>125</v>
      </c>
      <c r="E288" s="45">
        <v>250.07</v>
      </c>
      <c r="F288">
        <v>4</v>
      </c>
      <c r="G288">
        <v>4</v>
      </c>
      <c r="H288">
        <f t="shared" si="23"/>
        <v>0.25007000000000001</v>
      </c>
      <c r="I288">
        <f t="shared" si="24"/>
        <v>4.0000000000000001E-3</v>
      </c>
      <c r="J288">
        <f t="shared" si="25"/>
        <v>4.0000000000000001E-3</v>
      </c>
      <c r="K288" s="11">
        <v>224.9674</v>
      </c>
      <c r="L288" s="11">
        <v>21.626899999999978</v>
      </c>
      <c r="M288" s="11">
        <v>19.767299999999977</v>
      </c>
      <c r="N288" t="b">
        <v>1</v>
      </c>
      <c r="O288">
        <v>1</v>
      </c>
      <c r="P288" s="124" t="s">
        <v>277</v>
      </c>
      <c r="Q288" s="46" t="s">
        <v>1</v>
      </c>
      <c r="R288" t="b">
        <v>0</v>
      </c>
      <c r="S288" t="s">
        <v>1</v>
      </c>
      <c r="T288" t="b">
        <v>0</v>
      </c>
      <c r="U288" t="b">
        <v>0</v>
      </c>
      <c r="V288" t="s">
        <v>1</v>
      </c>
      <c r="W288" t="s">
        <v>1</v>
      </c>
      <c r="X288" t="b">
        <v>0</v>
      </c>
      <c r="Y288" t="s">
        <v>215</v>
      </c>
      <c r="Z288">
        <v>999</v>
      </c>
    </row>
    <row r="289" spans="1:26" ht="16.5">
      <c r="A289" t="s">
        <v>117</v>
      </c>
      <c r="B289" s="44" t="s">
        <v>133</v>
      </c>
      <c r="C289" s="44">
        <v>2018</v>
      </c>
      <c r="D289" s="44" t="s">
        <v>125</v>
      </c>
      <c r="E289" s="45">
        <v>257.83999999999997</v>
      </c>
      <c r="F289">
        <v>4</v>
      </c>
      <c r="G289">
        <v>4</v>
      </c>
      <c r="H289">
        <f t="shared" si="23"/>
        <v>0.25783999999999996</v>
      </c>
      <c r="I289">
        <f t="shared" si="24"/>
        <v>4.0000000000000001E-3</v>
      </c>
      <c r="J289">
        <f t="shared" si="25"/>
        <v>4.0000000000000001E-3</v>
      </c>
      <c r="K289" s="11">
        <v>233.39279999999999</v>
      </c>
      <c r="L289" s="11">
        <v>21.614200000000039</v>
      </c>
      <c r="M289" s="11">
        <v>20.004799999999989</v>
      </c>
      <c r="N289" t="b">
        <v>1</v>
      </c>
      <c r="O289">
        <v>1</v>
      </c>
      <c r="P289" s="124" t="s">
        <v>277</v>
      </c>
      <c r="Q289" s="46" t="s">
        <v>1</v>
      </c>
      <c r="R289" t="b">
        <v>0</v>
      </c>
      <c r="S289" t="s">
        <v>1</v>
      </c>
      <c r="T289" t="b">
        <v>0</v>
      </c>
      <c r="U289" t="b">
        <v>0</v>
      </c>
      <c r="V289" t="s">
        <v>1</v>
      </c>
      <c r="W289" t="s">
        <v>1</v>
      </c>
      <c r="X289" t="b">
        <v>0</v>
      </c>
      <c r="Y289" t="s">
        <v>215</v>
      </c>
      <c r="Z289">
        <v>999</v>
      </c>
    </row>
    <row r="290" spans="1:26" ht="16.5">
      <c r="A290" t="s">
        <v>117</v>
      </c>
      <c r="B290" s="44" t="s">
        <v>133</v>
      </c>
      <c r="C290" s="44">
        <v>2018</v>
      </c>
      <c r="D290" s="44" t="s">
        <v>125</v>
      </c>
      <c r="E290" s="45">
        <v>1087.26</v>
      </c>
      <c r="F290">
        <v>4</v>
      </c>
      <c r="G290">
        <v>4</v>
      </c>
      <c r="H290">
        <f t="shared" si="23"/>
        <v>1.0872599999999999</v>
      </c>
      <c r="I290">
        <f t="shared" si="24"/>
        <v>4.0000000000000001E-3</v>
      </c>
      <c r="J290">
        <f t="shared" si="25"/>
        <v>4.0000000000000001E-3</v>
      </c>
      <c r="K290" s="11">
        <v>232.85750000000002</v>
      </c>
      <c r="L290" s="11">
        <v>27.37360000000001</v>
      </c>
      <c r="M290" s="11">
        <v>24.957999999999998</v>
      </c>
      <c r="N290" t="b">
        <v>1</v>
      </c>
      <c r="O290">
        <v>1</v>
      </c>
      <c r="P290" s="124" t="s">
        <v>277</v>
      </c>
      <c r="Q290" s="46" t="s">
        <v>1</v>
      </c>
      <c r="R290" t="b">
        <v>0</v>
      </c>
      <c r="S290" t="s">
        <v>1</v>
      </c>
      <c r="T290" t="b">
        <v>0</v>
      </c>
      <c r="U290" t="b">
        <v>0</v>
      </c>
      <c r="V290" t="s">
        <v>1</v>
      </c>
      <c r="W290" t="s">
        <v>1</v>
      </c>
      <c r="X290" t="b">
        <v>0</v>
      </c>
      <c r="Y290" t="s">
        <v>215</v>
      </c>
      <c r="Z290">
        <v>999</v>
      </c>
    </row>
    <row r="291" spans="1:26" ht="16.5">
      <c r="A291" t="s">
        <v>117</v>
      </c>
      <c r="B291" s="44" t="s">
        <v>133</v>
      </c>
      <c r="C291" s="44">
        <v>2018</v>
      </c>
      <c r="D291" s="44" t="s">
        <v>125</v>
      </c>
      <c r="E291" s="45">
        <v>1088.69</v>
      </c>
      <c r="F291">
        <v>4</v>
      </c>
      <c r="G291">
        <v>4</v>
      </c>
      <c r="H291">
        <f t="shared" si="23"/>
        <v>1.0886900000000002</v>
      </c>
      <c r="I291">
        <f t="shared" si="24"/>
        <v>4.0000000000000001E-3</v>
      </c>
      <c r="J291">
        <f t="shared" si="25"/>
        <v>4.0000000000000001E-3</v>
      </c>
      <c r="K291" s="11">
        <v>257.79310000000004</v>
      </c>
      <c r="L291" s="11">
        <v>31.047399999999982</v>
      </c>
      <c r="M291" s="11">
        <v>27.12020000000004</v>
      </c>
      <c r="N291" t="b">
        <v>1</v>
      </c>
      <c r="O291">
        <v>1</v>
      </c>
      <c r="P291" s="124" t="s">
        <v>277</v>
      </c>
      <c r="Q291" s="46" t="s">
        <v>1</v>
      </c>
      <c r="R291" t="b">
        <v>0</v>
      </c>
      <c r="S291" t="s">
        <v>1</v>
      </c>
      <c r="T291" t="b">
        <v>0</v>
      </c>
      <c r="U291" t="b">
        <v>0</v>
      </c>
      <c r="V291" t="s">
        <v>1</v>
      </c>
      <c r="W291" t="s">
        <v>1</v>
      </c>
      <c r="X291" t="b">
        <v>0</v>
      </c>
      <c r="Y291" t="s">
        <v>215</v>
      </c>
      <c r="Z291">
        <v>999</v>
      </c>
    </row>
    <row r="292" spans="1:26" ht="16.5">
      <c r="A292" t="s">
        <v>117</v>
      </c>
      <c r="B292" s="44" t="s">
        <v>133</v>
      </c>
      <c r="C292" s="44">
        <v>2018</v>
      </c>
      <c r="D292" s="44" t="s">
        <v>125</v>
      </c>
      <c r="E292" s="45">
        <v>1090.03</v>
      </c>
      <c r="F292">
        <v>4</v>
      </c>
      <c r="G292">
        <v>4</v>
      </c>
      <c r="H292">
        <f t="shared" si="23"/>
        <v>1.0900300000000001</v>
      </c>
      <c r="I292">
        <f t="shared" si="24"/>
        <v>4.0000000000000001E-3</v>
      </c>
      <c r="J292">
        <f t="shared" si="25"/>
        <v>4.0000000000000001E-3</v>
      </c>
      <c r="K292" s="11">
        <v>223.46260000000001</v>
      </c>
      <c r="L292" s="11">
        <v>24.856599999999986</v>
      </c>
      <c r="M292" s="11">
        <v>22.667700000000025</v>
      </c>
      <c r="N292" t="b">
        <v>1</v>
      </c>
      <c r="O292">
        <v>1</v>
      </c>
      <c r="P292" s="124" t="s">
        <v>277</v>
      </c>
      <c r="Q292" s="46" t="s">
        <v>1</v>
      </c>
      <c r="R292" t="b">
        <v>0</v>
      </c>
      <c r="S292" t="s">
        <v>1</v>
      </c>
      <c r="T292" t="b">
        <v>0</v>
      </c>
      <c r="U292" t="b">
        <v>0</v>
      </c>
      <c r="V292" t="s">
        <v>1</v>
      </c>
      <c r="W292" t="s">
        <v>1</v>
      </c>
      <c r="X292" t="b">
        <v>0</v>
      </c>
      <c r="Y292" t="s">
        <v>215</v>
      </c>
      <c r="Z292">
        <v>999</v>
      </c>
    </row>
    <row r="293" spans="1:26" ht="16.5">
      <c r="A293" t="s">
        <v>117</v>
      </c>
      <c r="B293" s="44" t="s">
        <v>133</v>
      </c>
      <c r="C293" s="44">
        <v>2018</v>
      </c>
      <c r="D293" s="44" t="s">
        <v>125</v>
      </c>
      <c r="E293" s="45">
        <v>1092.67</v>
      </c>
      <c r="F293">
        <v>4</v>
      </c>
      <c r="G293">
        <v>4</v>
      </c>
      <c r="H293">
        <f t="shared" si="23"/>
        <v>1.09267</v>
      </c>
      <c r="I293">
        <f t="shared" si="24"/>
        <v>4.0000000000000001E-3</v>
      </c>
      <c r="J293">
        <f t="shared" si="25"/>
        <v>4.0000000000000001E-3</v>
      </c>
      <c r="K293" s="11">
        <v>242.1379</v>
      </c>
      <c r="L293" s="11">
        <v>28.255100000000027</v>
      </c>
      <c r="M293" s="11">
        <v>25.537700000000001</v>
      </c>
      <c r="N293" t="b">
        <v>1</v>
      </c>
      <c r="O293">
        <v>1</v>
      </c>
      <c r="P293" s="124" t="s">
        <v>277</v>
      </c>
      <c r="Q293" s="46" t="s">
        <v>1</v>
      </c>
      <c r="R293" t="b">
        <v>0</v>
      </c>
      <c r="S293" t="s">
        <v>1</v>
      </c>
      <c r="T293" t="b">
        <v>0</v>
      </c>
      <c r="U293" t="b">
        <v>0</v>
      </c>
      <c r="V293" t="s">
        <v>1</v>
      </c>
      <c r="W293" t="s">
        <v>1</v>
      </c>
      <c r="X293" t="b">
        <v>0</v>
      </c>
      <c r="Y293" t="s">
        <v>215</v>
      </c>
      <c r="Z293">
        <v>999</v>
      </c>
    </row>
    <row r="294" spans="1:26" ht="16.5">
      <c r="A294" t="s">
        <v>117</v>
      </c>
      <c r="B294" s="44" t="s">
        <v>133</v>
      </c>
      <c r="C294" s="44">
        <v>2018</v>
      </c>
      <c r="D294" s="44" t="s">
        <v>125</v>
      </c>
      <c r="E294" s="45">
        <v>1094.71</v>
      </c>
      <c r="F294">
        <v>4</v>
      </c>
      <c r="G294">
        <v>4</v>
      </c>
      <c r="H294">
        <f t="shared" si="23"/>
        <v>1.0947100000000001</v>
      </c>
      <c r="I294">
        <f t="shared" si="24"/>
        <v>4.0000000000000001E-3</v>
      </c>
      <c r="J294">
        <f t="shared" si="25"/>
        <v>4.0000000000000001E-3</v>
      </c>
      <c r="K294" s="11">
        <v>251.15949999999998</v>
      </c>
      <c r="L294" s="11">
        <v>30.958100000000059</v>
      </c>
      <c r="M294" s="11">
        <v>26.88039999999998</v>
      </c>
      <c r="N294" t="b">
        <v>1</v>
      </c>
      <c r="O294">
        <v>1</v>
      </c>
      <c r="P294" s="124" t="s">
        <v>277</v>
      </c>
      <c r="Q294" s="46" t="s">
        <v>1</v>
      </c>
      <c r="R294" t="b">
        <v>0</v>
      </c>
      <c r="S294" t="s">
        <v>1</v>
      </c>
      <c r="T294" t="b">
        <v>0</v>
      </c>
      <c r="U294" t="b">
        <v>0</v>
      </c>
      <c r="V294" t="s">
        <v>1</v>
      </c>
      <c r="W294" t="s">
        <v>1</v>
      </c>
      <c r="X294" t="b">
        <v>0</v>
      </c>
      <c r="Y294" t="s">
        <v>215</v>
      </c>
      <c r="Z294">
        <v>999</v>
      </c>
    </row>
    <row r="295" spans="1:26" ht="16.5">
      <c r="A295" t="s">
        <v>117</v>
      </c>
      <c r="B295" s="44" t="s">
        <v>133</v>
      </c>
      <c r="C295" s="44">
        <v>2018</v>
      </c>
      <c r="D295" s="44" t="s">
        <v>125</v>
      </c>
      <c r="E295" s="45">
        <v>1099.46</v>
      </c>
      <c r="F295">
        <v>4</v>
      </c>
      <c r="G295">
        <v>4</v>
      </c>
      <c r="H295">
        <f t="shared" si="23"/>
        <v>1.0994600000000001</v>
      </c>
      <c r="I295">
        <f t="shared" si="24"/>
        <v>4.0000000000000001E-3</v>
      </c>
      <c r="J295">
        <f t="shared" si="25"/>
        <v>4.0000000000000001E-3</v>
      </c>
      <c r="K295" s="11">
        <v>320.95049999999998</v>
      </c>
      <c r="L295" s="11">
        <v>39.692700000000059</v>
      </c>
      <c r="M295" s="11">
        <v>33.753599999999949</v>
      </c>
      <c r="N295" t="b">
        <v>1</v>
      </c>
      <c r="O295">
        <v>1</v>
      </c>
      <c r="P295" s="124" t="s">
        <v>277</v>
      </c>
      <c r="Q295" s="46" t="s">
        <v>1</v>
      </c>
      <c r="R295" t="b">
        <v>0</v>
      </c>
      <c r="S295" t="s">
        <v>1</v>
      </c>
      <c r="T295" t="b">
        <v>0</v>
      </c>
      <c r="U295" t="b">
        <v>0</v>
      </c>
      <c r="V295" t="s">
        <v>1</v>
      </c>
      <c r="W295" t="s">
        <v>1</v>
      </c>
      <c r="X295" t="b">
        <v>0</v>
      </c>
      <c r="Y295" t="s">
        <v>215</v>
      </c>
      <c r="Z295">
        <v>999</v>
      </c>
    </row>
    <row r="296" spans="1:26" ht="16.5">
      <c r="A296" t="s">
        <v>117</v>
      </c>
      <c r="B296" s="44" t="s">
        <v>133</v>
      </c>
      <c r="C296" s="44">
        <v>2018</v>
      </c>
      <c r="D296" s="44" t="s">
        <v>125</v>
      </c>
      <c r="E296" s="45">
        <v>1102.42</v>
      </c>
      <c r="F296">
        <v>4</v>
      </c>
      <c r="G296">
        <v>4</v>
      </c>
      <c r="H296">
        <f t="shared" si="23"/>
        <v>1.1024200000000002</v>
      </c>
      <c r="I296">
        <f t="shared" si="24"/>
        <v>4.0000000000000001E-3</v>
      </c>
      <c r="J296">
        <f t="shared" si="25"/>
        <v>4.0000000000000001E-3</v>
      </c>
      <c r="K296" s="11">
        <v>301.80630000000002</v>
      </c>
      <c r="L296" s="11">
        <v>36.053999999999974</v>
      </c>
      <c r="M296" s="11">
        <v>32.598000000000013</v>
      </c>
      <c r="N296" t="b">
        <v>1</v>
      </c>
      <c r="O296">
        <v>1</v>
      </c>
      <c r="P296" s="124" t="s">
        <v>277</v>
      </c>
      <c r="Q296" s="46" t="s">
        <v>1</v>
      </c>
      <c r="R296" t="b">
        <v>0</v>
      </c>
      <c r="S296" t="s">
        <v>1</v>
      </c>
      <c r="T296" t="b">
        <v>0</v>
      </c>
      <c r="U296" t="b">
        <v>0</v>
      </c>
      <c r="V296" t="s">
        <v>1</v>
      </c>
      <c r="W296" t="s">
        <v>1</v>
      </c>
      <c r="X296" t="b">
        <v>0</v>
      </c>
      <c r="Y296" t="s">
        <v>215</v>
      </c>
      <c r="Z296">
        <v>999</v>
      </c>
    </row>
    <row r="297" spans="1:26" ht="16.5">
      <c r="A297" t="s">
        <v>117</v>
      </c>
      <c r="B297" s="44" t="s">
        <v>133</v>
      </c>
      <c r="C297" s="44">
        <v>2018</v>
      </c>
      <c r="D297" s="44" t="s">
        <v>125</v>
      </c>
      <c r="E297" s="45">
        <v>1103.1600000000001</v>
      </c>
      <c r="F297">
        <v>4</v>
      </c>
      <c r="G297">
        <v>4</v>
      </c>
      <c r="H297">
        <f t="shared" si="23"/>
        <v>1.1031600000000001</v>
      </c>
      <c r="I297">
        <f t="shared" si="24"/>
        <v>4.0000000000000001E-3</v>
      </c>
      <c r="J297">
        <f t="shared" si="25"/>
        <v>4.0000000000000001E-3</v>
      </c>
      <c r="K297" s="11">
        <v>286.05280000000005</v>
      </c>
      <c r="L297" s="11">
        <v>38.764299999999992</v>
      </c>
      <c r="M297" s="11">
        <v>33.812100000000044</v>
      </c>
      <c r="N297" t="b">
        <v>1</v>
      </c>
      <c r="O297">
        <v>1</v>
      </c>
      <c r="P297" s="124" t="s">
        <v>277</v>
      </c>
      <c r="Q297" s="46" t="s">
        <v>1</v>
      </c>
      <c r="R297" t="b">
        <v>0</v>
      </c>
      <c r="S297" t="s">
        <v>1</v>
      </c>
      <c r="T297" t="b">
        <v>0</v>
      </c>
      <c r="U297" t="b">
        <v>0</v>
      </c>
      <c r="V297" t="s">
        <v>1</v>
      </c>
      <c r="W297" t="s">
        <v>1</v>
      </c>
      <c r="X297" t="b">
        <v>0</v>
      </c>
      <c r="Y297" t="s">
        <v>215</v>
      </c>
      <c r="Z297">
        <v>999</v>
      </c>
    </row>
    <row r="298" spans="1:26" ht="16.5">
      <c r="A298" t="s">
        <v>117</v>
      </c>
      <c r="B298" s="44" t="s">
        <v>133</v>
      </c>
      <c r="C298" s="44">
        <v>2018</v>
      </c>
      <c r="D298" s="44" t="s">
        <v>125</v>
      </c>
      <c r="E298" s="45">
        <v>1106.2</v>
      </c>
      <c r="F298">
        <v>4</v>
      </c>
      <c r="G298">
        <v>4</v>
      </c>
      <c r="H298">
        <f t="shared" si="23"/>
        <v>1.1062000000000001</v>
      </c>
      <c r="I298">
        <f t="shared" si="24"/>
        <v>4.0000000000000001E-3</v>
      </c>
      <c r="J298">
        <f t="shared" si="25"/>
        <v>4.0000000000000001E-3</v>
      </c>
      <c r="K298" s="11">
        <v>246.54759999999999</v>
      </c>
      <c r="L298" s="11">
        <v>27.484900000000039</v>
      </c>
      <c r="M298" s="11">
        <v>24.835899999999981</v>
      </c>
      <c r="N298" t="b">
        <v>1</v>
      </c>
      <c r="O298">
        <v>1</v>
      </c>
      <c r="P298" s="124" t="s">
        <v>277</v>
      </c>
      <c r="Q298" s="46" t="s">
        <v>1</v>
      </c>
      <c r="R298" t="b">
        <v>0</v>
      </c>
      <c r="S298" t="s">
        <v>1</v>
      </c>
      <c r="T298" t="b">
        <v>0</v>
      </c>
      <c r="U298" t="b">
        <v>0</v>
      </c>
      <c r="V298" t="s">
        <v>1</v>
      </c>
      <c r="W298" t="s">
        <v>1</v>
      </c>
      <c r="X298" t="b">
        <v>0</v>
      </c>
      <c r="Y298" t="s">
        <v>215</v>
      </c>
      <c r="Z298">
        <v>999</v>
      </c>
    </row>
    <row r="299" spans="1:26" ht="16.5">
      <c r="A299" t="s">
        <v>117</v>
      </c>
      <c r="B299" s="44" t="s">
        <v>133</v>
      </c>
      <c r="C299" s="44">
        <v>2018</v>
      </c>
      <c r="D299" s="44" t="s">
        <v>125</v>
      </c>
      <c r="E299" s="45">
        <v>1107.82</v>
      </c>
      <c r="F299">
        <v>4</v>
      </c>
      <c r="G299">
        <v>4</v>
      </c>
      <c r="H299">
        <f t="shared" si="23"/>
        <v>1.10782</v>
      </c>
      <c r="I299">
        <f t="shared" si="24"/>
        <v>4.0000000000000001E-3</v>
      </c>
      <c r="J299">
        <f t="shared" si="25"/>
        <v>4.0000000000000001E-3</v>
      </c>
      <c r="K299" s="11">
        <v>262.51069999999999</v>
      </c>
      <c r="L299" s="11">
        <v>31.080100000000016</v>
      </c>
      <c r="M299" s="11">
        <v>27.719699999999989</v>
      </c>
      <c r="N299" t="b">
        <v>1</v>
      </c>
      <c r="O299">
        <v>1</v>
      </c>
      <c r="P299" s="124" t="s">
        <v>277</v>
      </c>
      <c r="Q299" s="46" t="s">
        <v>1</v>
      </c>
      <c r="R299" t="b">
        <v>0</v>
      </c>
      <c r="S299" t="s">
        <v>1</v>
      </c>
      <c r="T299" t="b">
        <v>0</v>
      </c>
      <c r="U299" t="b">
        <v>0</v>
      </c>
      <c r="V299" t="s">
        <v>1</v>
      </c>
      <c r="W299" t="s">
        <v>1</v>
      </c>
      <c r="X299" t="b">
        <v>0</v>
      </c>
      <c r="Y299" t="s">
        <v>215</v>
      </c>
      <c r="Z299">
        <v>999</v>
      </c>
    </row>
    <row r="300" spans="1:26" ht="16.5">
      <c r="A300" t="s">
        <v>117</v>
      </c>
      <c r="B300" s="44" t="s">
        <v>133</v>
      </c>
      <c r="C300" s="44">
        <v>2018</v>
      </c>
      <c r="D300" s="44" t="s">
        <v>125</v>
      </c>
      <c r="E300" s="45">
        <v>1110.3</v>
      </c>
      <c r="F300">
        <v>4</v>
      </c>
      <c r="G300">
        <v>4</v>
      </c>
      <c r="H300">
        <f t="shared" si="23"/>
        <v>1.1103000000000001</v>
      </c>
      <c r="I300">
        <f t="shared" si="24"/>
        <v>4.0000000000000001E-3</v>
      </c>
      <c r="J300">
        <f t="shared" si="25"/>
        <v>4.0000000000000001E-3</v>
      </c>
      <c r="K300" s="11">
        <v>284.02249999999998</v>
      </c>
      <c r="L300" s="11">
        <v>33.261300000000062</v>
      </c>
      <c r="M300" s="11">
        <v>30.194899999999961</v>
      </c>
      <c r="N300" t="b">
        <v>1</v>
      </c>
      <c r="O300">
        <v>1</v>
      </c>
      <c r="P300" s="124" t="s">
        <v>277</v>
      </c>
      <c r="Q300" s="46" t="s">
        <v>1</v>
      </c>
      <c r="R300" t="b">
        <v>0</v>
      </c>
      <c r="S300" t="s">
        <v>1</v>
      </c>
      <c r="T300" t="b">
        <v>0</v>
      </c>
      <c r="U300" t="b">
        <v>0</v>
      </c>
      <c r="V300" t="s">
        <v>1</v>
      </c>
      <c r="W300" t="s">
        <v>1</v>
      </c>
      <c r="X300" t="b">
        <v>0</v>
      </c>
      <c r="Y300" t="s">
        <v>215</v>
      </c>
      <c r="Z300">
        <v>999</v>
      </c>
    </row>
    <row r="301" spans="1:26" ht="16.5">
      <c r="A301" t="s">
        <v>117</v>
      </c>
      <c r="B301" s="44" t="s">
        <v>133</v>
      </c>
      <c r="C301" s="44">
        <v>2018</v>
      </c>
      <c r="D301" s="44" t="s">
        <v>125</v>
      </c>
      <c r="E301" s="45">
        <v>1112.8</v>
      </c>
      <c r="F301">
        <v>4</v>
      </c>
      <c r="G301">
        <v>4</v>
      </c>
      <c r="H301">
        <f t="shared" si="23"/>
        <v>1.1128</v>
      </c>
      <c r="I301">
        <f t="shared" si="24"/>
        <v>4.0000000000000001E-3</v>
      </c>
      <c r="J301">
        <f t="shared" si="25"/>
        <v>4.0000000000000001E-3</v>
      </c>
      <c r="K301" s="11">
        <v>246.2131</v>
      </c>
      <c r="L301" s="11">
        <v>28.141800000000046</v>
      </c>
      <c r="M301" s="11">
        <v>26.092000000000013</v>
      </c>
      <c r="N301" t="b">
        <v>1</v>
      </c>
      <c r="O301">
        <v>1</v>
      </c>
      <c r="P301" s="124" t="s">
        <v>277</v>
      </c>
      <c r="Q301" s="46" t="s">
        <v>1</v>
      </c>
      <c r="R301" t="b">
        <v>0</v>
      </c>
      <c r="S301" t="s">
        <v>1</v>
      </c>
      <c r="T301" t="b">
        <v>0</v>
      </c>
      <c r="U301" t="b">
        <v>0</v>
      </c>
      <c r="V301" t="s">
        <v>1</v>
      </c>
      <c r="W301" t="s">
        <v>1</v>
      </c>
      <c r="X301" t="b">
        <v>0</v>
      </c>
      <c r="Y301" t="s">
        <v>215</v>
      </c>
      <c r="Z301">
        <v>999</v>
      </c>
    </row>
    <row r="302" spans="1:26" ht="16.5">
      <c r="A302" t="s">
        <v>117</v>
      </c>
      <c r="B302" s="44" t="s">
        <v>133</v>
      </c>
      <c r="C302" s="44">
        <v>2018</v>
      </c>
      <c r="D302" s="44" t="s">
        <v>125</v>
      </c>
      <c r="E302" s="45">
        <v>1115.26</v>
      </c>
      <c r="F302">
        <v>4</v>
      </c>
      <c r="G302">
        <v>4</v>
      </c>
      <c r="H302">
        <f t="shared" si="23"/>
        <v>1.1152599999999999</v>
      </c>
      <c r="I302">
        <f t="shared" si="24"/>
        <v>4.0000000000000001E-3</v>
      </c>
      <c r="J302">
        <f t="shared" si="25"/>
        <v>4.0000000000000001E-3</v>
      </c>
      <c r="K302" s="11">
        <v>227.64230000000001</v>
      </c>
      <c r="L302" s="11">
        <v>26.651700000000005</v>
      </c>
      <c r="M302" s="11">
        <v>24.039500000000004</v>
      </c>
      <c r="N302" t="b">
        <v>1</v>
      </c>
      <c r="O302">
        <v>1</v>
      </c>
      <c r="P302" s="124" t="s">
        <v>277</v>
      </c>
      <c r="Q302" s="46" t="s">
        <v>1</v>
      </c>
      <c r="R302" t="b">
        <v>0</v>
      </c>
      <c r="S302" t="s">
        <v>1</v>
      </c>
      <c r="T302" t="b">
        <v>0</v>
      </c>
      <c r="U302" t="b">
        <v>0</v>
      </c>
      <c r="V302" t="s">
        <v>1</v>
      </c>
      <c r="W302" t="s">
        <v>1</v>
      </c>
      <c r="X302" t="b">
        <v>0</v>
      </c>
      <c r="Y302" t="s">
        <v>215</v>
      </c>
      <c r="Z302">
        <v>999</v>
      </c>
    </row>
    <row r="303" spans="1:26" ht="16.5">
      <c r="A303" t="s">
        <v>117</v>
      </c>
      <c r="B303" s="44" t="s">
        <v>133</v>
      </c>
      <c r="C303" s="44">
        <v>2018</v>
      </c>
      <c r="D303" s="44" t="s">
        <v>125</v>
      </c>
      <c r="E303" s="45">
        <v>1117.8599999999999</v>
      </c>
      <c r="F303">
        <v>4</v>
      </c>
      <c r="G303">
        <v>4</v>
      </c>
      <c r="H303">
        <f t="shared" si="23"/>
        <v>1.1178599999999999</v>
      </c>
      <c r="I303">
        <f t="shared" si="24"/>
        <v>4.0000000000000001E-3</v>
      </c>
      <c r="J303">
        <f t="shared" si="25"/>
        <v>4.0000000000000001E-3</v>
      </c>
      <c r="K303" s="11">
        <v>215.33460000000002</v>
      </c>
      <c r="L303" s="11">
        <v>24.034899999999965</v>
      </c>
      <c r="M303" s="11">
        <v>21.610700000000008</v>
      </c>
      <c r="N303" t="b">
        <v>1</v>
      </c>
      <c r="O303">
        <v>1</v>
      </c>
      <c r="P303" s="124" t="s">
        <v>277</v>
      </c>
      <c r="Q303" s="46" t="s">
        <v>1</v>
      </c>
      <c r="R303" t="b">
        <v>0</v>
      </c>
      <c r="S303" t="s">
        <v>1</v>
      </c>
      <c r="T303" t="b">
        <v>0</v>
      </c>
      <c r="U303" t="b">
        <v>0</v>
      </c>
      <c r="V303" t="s">
        <v>1</v>
      </c>
      <c r="W303" t="s">
        <v>1</v>
      </c>
      <c r="X303" t="b">
        <v>0</v>
      </c>
      <c r="Y303" t="s">
        <v>215</v>
      </c>
      <c r="Z303">
        <v>999</v>
      </c>
    </row>
    <row r="304" spans="1:26" ht="16.5">
      <c r="A304" t="s">
        <v>117</v>
      </c>
      <c r="B304" s="44" t="s">
        <v>133</v>
      </c>
      <c r="C304" s="44">
        <v>2018</v>
      </c>
      <c r="D304" s="44" t="s">
        <v>125</v>
      </c>
      <c r="E304" s="45">
        <v>1120.3599999999999</v>
      </c>
      <c r="F304">
        <v>4</v>
      </c>
      <c r="G304">
        <v>4</v>
      </c>
      <c r="H304">
        <f t="shared" si="23"/>
        <v>1.1203599999999998</v>
      </c>
      <c r="I304">
        <f t="shared" si="24"/>
        <v>4.0000000000000001E-3</v>
      </c>
      <c r="J304">
        <f t="shared" si="25"/>
        <v>4.0000000000000001E-3</v>
      </c>
      <c r="K304" s="11">
        <v>248.31020000000004</v>
      </c>
      <c r="L304" s="11">
        <v>27.331999999999965</v>
      </c>
      <c r="M304" s="11">
        <v>24.688100000000048</v>
      </c>
      <c r="N304" t="b">
        <v>1</v>
      </c>
      <c r="O304">
        <v>1</v>
      </c>
      <c r="P304" s="124" t="s">
        <v>277</v>
      </c>
      <c r="Q304" s="46" t="s">
        <v>1</v>
      </c>
      <c r="R304" t="b">
        <v>0</v>
      </c>
      <c r="S304" t="s">
        <v>1</v>
      </c>
      <c r="T304" t="b">
        <v>0</v>
      </c>
      <c r="U304" t="b">
        <v>0</v>
      </c>
      <c r="V304" t="s">
        <v>1</v>
      </c>
      <c r="W304" t="s">
        <v>1</v>
      </c>
      <c r="X304" t="b">
        <v>0</v>
      </c>
      <c r="Y304" t="s">
        <v>215</v>
      </c>
      <c r="Z304">
        <v>999</v>
      </c>
    </row>
    <row r="305" spans="1:26" ht="16.5">
      <c r="A305" t="s">
        <v>117</v>
      </c>
      <c r="B305" s="44" t="s">
        <v>133</v>
      </c>
      <c r="C305" s="44">
        <v>2018</v>
      </c>
      <c r="D305" s="44" t="s">
        <v>125</v>
      </c>
      <c r="E305" s="45">
        <v>1123.0899999999999</v>
      </c>
      <c r="F305">
        <v>4</v>
      </c>
      <c r="G305">
        <v>4</v>
      </c>
      <c r="H305">
        <f t="shared" si="23"/>
        <v>1.1230899999999999</v>
      </c>
      <c r="I305">
        <f t="shared" si="24"/>
        <v>4.0000000000000001E-3</v>
      </c>
      <c r="J305">
        <f t="shared" si="25"/>
        <v>4.0000000000000001E-3</v>
      </c>
      <c r="K305" s="11">
        <v>205.25210000000001</v>
      </c>
      <c r="L305" s="11">
        <v>22.593499999999977</v>
      </c>
      <c r="M305" s="11">
        <v>21.248400000000032</v>
      </c>
      <c r="N305" t="b">
        <v>1</v>
      </c>
      <c r="O305">
        <v>1</v>
      </c>
      <c r="P305" s="124" t="s">
        <v>277</v>
      </c>
      <c r="Q305" s="46" t="s">
        <v>1</v>
      </c>
      <c r="R305" t="b">
        <v>0</v>
      </c>
      <c r="S305" t="s">
        <v>1</v>
      </c>
      <c r="T305" t="b">
        <v>0</v>
      </c>
      <c r="U305" t="b">
        <v>0</v>
      </c>
      <c r="V305" t="s">
        <v>1</v>
      </c>
      <c r="W305" t="s">
        <v>1</v>
      </c>
      <c r="X305" t="b">
        <v>0</v>
      </c>
      <c r="Y305" t="s">
        <v>215</v>
      </c>
      <c r="Z305">
        <v>999</v>
      </c>
    </row>
    <row r="306" spans="1:26" ht="16.5">
      <c r="A306" t="s">
        <v>117</v>
      </c>
      <c r="B306" s="44" t="s">
        <v>133</v>
      </c>
      <c r="C306" s="44">
        <v>2018</v>
      </c>
      <c r="D306" s="44" t="s">
        <v>125</v>
      </c>
      <c r="E306" s="45">
        <v>1126.06</v>
      </c>
      <c r="F306">
        <v>4</v>
      </c>
      <c r="G306">
        <v>4</v>
      </c>
      <c r="H306">
        <f t="shared" si="23"/>
        <v>1.1260599999999998</v>
      </c>
      <c r="I306">
        <f t="shared" si="24"/>
        <v>4.0000000000000001E-3</v>
      </c>
      <c r="J306">
        <f t="shared" si="25"/>
        <v>4.0000000000000001E-3</v>
      </c>
      <c r="K306" s="11">
        <v>246.4349</v>
      </c>
      <c r="L306" s="11">
        <v>29.021899999999988</v>
      </c>
      <c r="M306" s="11">
        <v>26.761899999999997</v>
      </c>
      <c r="N306" t="b">
        <v>1</v>
      </c>
      <c r="O306">
        <v>1</v>
      </c>
      <c r="P306" s="124" t="s">
        <v>277</v>
      </c>
      <c r="Q306" s="46" t="s">
        <v>1</v>
      </c>
      <c r="R306" t="b">
        <v>0</v>
      </c>
      <c r="S306" t="s">
        <v>1</v>
      </c>
      <c r="T306" t="b">
        <v>0</v>
      </c>
      <c r="U306" t="b">
        <v>0</v>
      </c>
      <c r="V306" t="s">
        <v>1</v>
      </c>
      <c r="W306" t="s">
        <v>1</v>
      </c>
      <c r="X306" t="b">
        <v>0</v>
      </c>
      <c r="Y306" t="s">
        <v>215</v>
      </c>
      <c r="Z306">
        <v>999</v>
      </c>
    </row>
    <row r="307" spans="1:26" ht="16.5">
      <c r="A307" t="s">
        <v>117</v>
      </c>
      <c r="B307" s="44" t="s">
        <v>133</v>
      </c>
      <c r="C307" s="44">
        <v>2018</v>
      </c>
      <c r="D307" s="44" t="s">
        <v>125</v>
      </c>
      <c r="E307" s="45">
        <v>1127.81</v>
      </c>
      <c r="F307">
        <v>4</v>
      </c>
      <c r="G307">
        <v>4</v>
      </c>
      <c r="H307">
        <f t="shared" si="23"/>
        <v>1.12781</v>
      </c>
      <c r="I307">
        <f t="shared" si="24"/>
        <v>4.0000000000000001E-3</v>
      </c>
      <c r="J307">
        <f t="shared" si="25"/>
        <v>4.0000000000000001E-3</v>
      </c>
      <c r="K307" s="11">
        <v>244.73310000000001</v>
      </c>
      <c r="L307" s="11">
        <v>29.617399999999947</v>
      </c>
      <c r="M307" s="11">
        <v>27.083300000000008</v>
      </c>
      <c r="N307" t="b">
        <v>1</v>
      </c>
      <c r="O307">
        <v>1</v>
      </c>
      <c r="P307" s="124" t="s">
        <v>277</v>
      </c>
      <c r="Q307" s="46" t="s">
        <v>1</v>
      </c>
      <c r="R307" t="b">
        <v>0</v>
      </c>
      <c r="S307" t="s">
        <v>1</v>
      </c>
      <c r="T307" t="b">
        <v>0</v>
      </c>
      <c r="U307" t="b">
        <v>0</v>
      </c>
      <c r="V307" t="s">
        <v>1</v>
      </c>
      <c r="W307" t="s">
        <v>1</v>
      </c>
      <c r="X307" t="b">
        <v>0</v>
      </c>
      <c r="Y307" t="s">
        <v>215</v>
      </c>
      <c r="Z307">
        <v>999</v>
      </c>
    </row>
    <row r="308" spans="1:26" ht="16.5">
      <c r="A308" t="s">
        <v>117</v>
      </c>
      <c r="B308" s="44" t="s">
        <v>133</v>
      </c>
      <c r="C308" s="44">
        <v>2018</v>
      </c>
      <c r="D308" s="44" t="s">
        <v>125</v>
      </c>
      <c r="E308" s="45">
        <v>1130.97</v>
      </c>
      <c r="F308">
        <v>4</v>
      </c>
      <c r="G308">
        <v>4</v>
      </c>
      <c r="H308">
        <f t="shared" si="23"/>
        <v>1.13097</v>
      </c>
      <c r="I308">
        <f t="shared" si="24"/>
        <v>4.0000000000000001E-3</v>
      </c>
      <c r="J308">
        <f t="shared" si="25"/>
        <v>4.0000000000000001E-3</v>
      </c>
      <c r="K308" s="11">
        <v>249.58709999999999</v>
      </c>
      <c r="L308" s="11">
        <v>28.546300000000002</v>
      </c>
      <c r="M308" s="11">
        <v>25.97120000000001</v>
      </c>
      <c r="N308" t="b">
        <v>1</v>
      </c>
      <c r="O308">
        <v>1</v>
      </c>
      <c r="P308" s="124" t="s">
        <v>277</v>
      </c>
      <c r="Q308" s="46" t="s">
        <v>1</v>
      </c>
      <c r="R308" t="b">
        <v>0</v>
      </c>
      <c r="S308" t="s">
        <v>1</v>
      </c>
      <c r="T308" t="b">
        <v>0</v>
      </c>
      <c r="U308" t="b">
        <v>0</v>
      </c>
      <c r="V308" t="s">
        <v>1</v>
      </c>
      <c r="W308" t="s">
        <v>1</v>
      </c>
      <c r="X308" t="b">
        <v>0</v>
      </c>
      <c r="Y308" t="s">
        <v>215</v>
      </c>
      <c r="Z308">
        <v>999</v>
      </c>
    </row>
    <row r="309" spans="1:26" ht="16.5">
      <c r="A309" t="s">
        <v>117</v>
      </c>
      <c r="B309" s="44" t="s">
        <v>133</v>
      </c>
      <c r="C309" s="44">
        <v>2018</v>
      </c>
      <c r="D309" s="44" t="s">
        <v>125</v>
      </c>
      <c r="E309" s="45">
        <v>1136.57</v>
      </c>
      <c r="F309">
        <v>4</v>
      </c>
      <c r="G309">
        <v>4</v>
      </c>
      <c r="H309">
        <f t="shared" si="23"/>
        <v>1.1365699999999999</v>
      </c>
      <c r="I309">
        <f t="shared" si="24"/>
        <v>4.0000000000000001E-3</v>
      </c>
      <c r="J309">
        <f t="shared" si="25"/>
        <v>4.0000000000000001E-3</v>
      </c>
      <c r="K309" s="11">
        <v>291.67320000000001</v>
      </c>
      <c r="L309" s="11">
        <v>34.304299999999955</v>
      </c>
      <c r="M309" s="11">
        <v>29.862000000000023</v>
      </c>
      <c r="N309" t="b">
        <v>1</v>
      </c>
      <c r="O309">
        <v>1</v>
      </c>
      <c r="P309" s="124" t="s">
        <v>277</v>
      </c>
      <c r="Q309" s="46" t="s">
        <v>1</v>
      </c>
      <c r="R309" t="b">
        <v>0</v>
      </c>
      <c r="S309" t="s">
        <v>1</v>
      </c>
      <c r="T309" t="b">
        <v>0</v>
      </c>
      <c r="U309" t="b">
        <v>0</v>
      </c>
      <c r="V309" t="s">
        <v>1</v>
      </c>
      <c r="W309" t="s">
        <v>1</v>
      </c>
      <c r="X309" t="b">
        <v>0</v>
      </c>
      <c r="Y309" t="s">
        <v>215</v>
      </c>
      <c r="Z309">
        <v>999</v>
      </c>
    </row>
    <row r="310" spans="1:26" ht="16.5">
      <c r="A310" t="s">
        <v>117</v>
      </c>
      <c r="B310" s="44" t="s">
        <v>133</v>
      </c>
      <c r="C310" s="44">
        <v>2018</v>
      </c>
      <c r="D310" s="44" t="s">
        <v>125</v>
      </c>
      <c r="E310" s="45">
        <v>1140.03</v>
      </c>
      <c r="F310">
        <v>4</v>
      </c>
      <c r="G310">
        <v>4</v>
      </c>
      <c r="H310">
        <f t="shared" si="23"/>
        <v>1.1400299999999999</v>
      </c>
      <c r="I310">
        <f t="shared" si="24"/>
        <v>4.0000000000000001E-3</v>
      </c>
      <c r="J310">
        <f t="shared" si="25"/>
        <v>4.0000000000000001E-3</v>
      </c>
      <c r="K310" s="11">
        <v>305.43129999999996</v>
      </c>
      <c r="L310" s="11">
        <v>37.854400000000055</v>
      </c>
      <c r="M310" s="11">
        <v>33.225599999999986</v>
      </c>
      <c r="N310" t="b">
        <v>1</v>
      </c>
      <c r="O310">
        <v>1</v>
      </c>
      <c r="P310" s="124" t="s">
        <v>277</v>
      </c>
      <c r="Q310" s="46" t="s">
        <v>1</v>
      </c>
      <c r="R310" t="b">
        <v>0</v>
      </c>
      <c r="S310" t="s">
        <v>1</v>
      </c>
      <c r="T310" t="b">
        <v>0</v>
      </c>
      <c r="U310" t="b">
        <v>0</v>
      </c>
      <c r="V310" t="s">
        <v>1</v>
      </c>
      <c r="W310" t="s">
        <v>1</v>
      </c>
      <c r="X310" t="b">
        <v>0</v>
      </c>
      <c r="Y310" t="s">
        <v>215</v>
      </c>
      <c r="Z310">
        <v>999</v>
      </c>
    </row>
    <row r="311" spans="1:26" ht="16.5">
      <c r="A311" t="s">
        <v>117</v>
      </c>
      <c r="B311" s="44" t="s">
        <v>133</v>
      </c>
      <c r="C311" s="44">
        <v>2018</v>
      </c>
      <c r="D311" s="44" t="s">
        <v>125</v>
      </c>
      <c r="E311" s="45">
        <v>1143.23</v>
      </c>
      <c r="F311">
        <v>4</v>
      </c>
      <c r="G311">
        <v>4</v>
      </c>
      <c r="H311">
        <f t="shared" si="23"/>
        <v>1.14323</v>
      </c>
      <c r="I311">
        <f t="shared" si="24"/>
        <v>4.0000000000000001E-3</v>
      </c>
      <c r="J311">
        <f t="shared" si="25"/>
        <v>4.0000000000000001E-3</v>
      </c>
      <c r="K311" s="11">
        <v>278.1429</v>
      </c>
      <c r="L311" s="11">
        <v>35.691599999999994</v>
      </c>
      <c r="M311" s="11">
        <v>31.868800000000022</v>
      </c>
      <c r="N311" t="b">
        <v>1</v>
      </c>
      <c r="O311">
        <v>1</v>
      </c>
      <c r="P311" s="124" t="s">
        <v>277</v>
      </c>
      <c r="Q311" s="46" t="s">
        <v>1</v>
      </c>
      <c r="R311" t="b">
        <v>0</v>
      </c>
      <c r="S311" t="s">
        <v>1</v>
      </c>
      <c r="T311" t="b">
        <v>0</v>
      </c>
      <c r="U311" t="b">
        <v>0</v>
      </c>
      <c r="V311" t="s">
        <v>1</v>
      </c>
      <c r="W311" t="s">
        <v>1</v>
      </c>
      <c r="X311" t="b">
        <v>0</v>
      </c>
      <c r="Y311" t="s">
        <v>215</v>
      </c>
      <c r="Z311">
        <v>999</v>
      </c>
    </row>
    <row r="312" spans="1:26" ht="16.5">
      <c r="A312" t="s">
        <v>117</v>
      </c>
      <c r="B312" s="44" t="s">
        <v>133</v>
      </c>
      <c r="C312" s="44">
        <v>2018</v>
      </c>
      <c r="D312" s="44" t="s">
        <v>125</v>
      </c>
      <c r="E312" s="45">
        <v>1145.33</v>
      </c>
      <c r="F312">
        <v>4</v>
      </c>
      <c r="G312">
        <v>4</v>
      </c>
      <c r="H312">
        <f t="shared" si="23"/>
        <v>1.14533</v>
      </c>
      <c r="I312">
        <f t="shared" si="24"/>
        <v>4.0000000000000001E-3</v>
      </c>
      <c r="J312">
        <f t="shared" si="25"/>
        <v>4.0000000000000001E-3</v>
      </c>
      <c r="K312" s="11">
        <v>295.73500000000001</v>
      </c>
      <c r="L312" s="11">
        <v>38.823599999999942</v>
      </c>
      <c r="M312" s="11">
        <v>33.681300000000022</v>
      </c>
      <c r="N312" t="b">
        <v>1</v>
      </c>
      <c r="O312">
        <v>1</v>
      </c>
      <c r="P312" s="124" t="s">
        <v>277</v>
      </c>
      <c r="Q312" s="46" t="s">
        <v>1</v>
      </c>
      <c r="R312" t="b">
        <v>0</v>
      </c>
      <c r="S312" t="s">
        <v>1</v>
      </c>
      <c r="T312" t="b">
        <v>0</v>
      </c>
      <c r="U312" t="b">
        <v>0</v>
      </c>
      <c r="V312" t="s">
        <v>1</v>
      </c>
      <c r="W312" t="s">
        <v>1</v>
      </c>
      <c r="X312" t="b">
        <v>0</v>
      </c>
      <c r="Y312" t="s">
        <v>215</v>
      </c>
      <c r="Z312">
        <v>999</v>
      </c>
    </row>
    <row r="313" spans="1:26" ht="16.5">
      <c r="A313" t="s">
        <v>117</v>
      </c>
      <c r="B313" s="44" t="s">
        <v>133</v>
      </c>
      <c r="C313" s="44">
        <v>2018</v>
      </c>
      <c r="D313" s="44" t="s">
        <v>125</v>
      </c>
      <c r="E313" s="45">
        <v>1148.9000000000001</v>
      </c>
      <c r="F313">
        <v>4</v>
      </c>
      <c r="G313">
        <v>4</v>
      </c>
      <c r="H313">
        <f t="shared" si="23"/>
        <v>1.1489</v>
      </c>
      <c r="I313">
        <f t="shared" si="24"/>
        <v>4.0000000000000001E-3</v>
      </c>
      <c r="J313">
        <f t="shared" si="25"/>
        <v>4.0000000000000001E-3</v>
      </c>
      <c r="K313" s="11">
        <v>310.43960000000004</v>
      </c>
      <c r="L313" s="11">
        <v>47.36889999999994</v>
      </c>
      <c r="M313" s="11">
        <v>39.866900000000044</v>
      </c>
      <c r="N313" t="b">
        <v>1</v>
      </c>
      <c r="O313">
        <v>1</v>
      </c>
      <c r="P313" s="124" t="s">
        <v>277</v>
      </c>
      <c r="Q313" s="46" t="s">
        <v>1</v>
      </c>
      <c r="R313" t="b">
        <v>0</v>
      </c>
      <c r="S313" t="s">
        <v>1</v>
      </c>
      <c r="T313" t="b">
        <v>0</v>
      </c>
      <c r="U313" t="b">
        <v>0</v>
      </c>
      <c r="V313" t="s">
        <v>1</v>
      </c>
      <c r="W313" t="s">
        <v>1</v>
      </c>
      <c r="X313" t="b">
        <v>0</v>
      </c>
      <c r="Y313" t="s">
        <v>215</v>
      </c>
      <c r="Z313">
        <v>999</v>
      </c>
    </row>
    <row r="314" spans="1:26" ht="16.5">
      <c r="A314" t="s">
        <v>117</v>
      </c>
      <c r="B314" s="44" t="s">
        <v>133</v>
      </c>
      <c r="C314" s="44">
        <v>2018</v>
      </c>
      <c r="D314" s="44" t="s">
        <v>125</v>
      </c>
      <c r="E314" s="45">
        <v>1150.94</v>
      </c>
      <c r="F314">
        <v>4</v>
      </c>
      <c r="G314">
        <v>4</v>
      </c>
      <c r="H314">
        <f t="shared" si="23"/>
        <v>1.1509400000000001</v>
      </c>
      <c r="I314">
        <f t="shared" si="24"/>
        <v>4.0000000000000001E-3</v>
      </c>
      <c r="J314">
        <f t="shared" si="25"/>
        <v>4.0000000000000001E-3</v>
      </c>
      <c r="K314" s="11">
        <v>260.50390000000004</v>
      </c>
      <c r="L314" s="11">
        <v>34.061199999999928</v>
      </c>
      <c r="M314" s="11">
        <v>29.860700000000037</v>
      </c>
      <c r="N314" t="b">
        <v>1</v>
      </c>
      <c r="O314">
        <v>1</v>
      </c>
      <c r="P314" s="124" t="s">
        <v>277</v>
      </c>
      <c r="Q314" s="46" t="s">
        <v>1</v>
      </c>
      <c r="R314" t="b">
        <v>0</v>
      </c>
      <c r="S314" t="s">
        <v>1</v>
      </c>
      <c r="T314" t="b">
        <v>0</v>
      </c>
      <c r="U314" t="b">
        <v>0</v>
      </c>
      <c r="V314" t="s">
        <v>1</v>
      </c>
      <c r="W314" t="s">
        <v>1</v>
      </c>
      <c r="X314" t="b">
        <v>0</v>
      </c>
      <c r="Y314" t="s">
        <v>215</v>
      </c>
      <c r="Z314">
        <v>999</v>
      </c>
    </row>
    <row r="315" spans="1:26" ht="16.5">
      <c r="A315" t="s">
        <v>117</v>
      </c>
      <c r="B315" s="44" t="s">
        <v>133</v>
      </c>
      <c r="C315" s="44">
        <v>2018</v>
      </c>
      <c r="D315" s="44" t="s">
        <v>125</v>
      </c>
      <c r="E315" s="45">
        <v>1154.0899999999999</v>
      </c>
      <c r="F315">
        <v>4</v>
      </c>
      <c r="G315">
        <v>4</v>
      </c>
      <c r="H315">
        <f t="shared" si="23"/>
        <v>1.1540899999999998</v>
      </c>
      <c r="I315">
        <f t="shared" si="24"/>
        <v>4.0000000000000001E-3</v>
      </c>
      <c r="J315">
        <f t="shared" si="25"/>
        <v>4.0000000000000001E-3</v>
      </c>
      <c r="K315" s="11">
        <v>248.04839999999999</v>
      </c>
      <c r="L315" s="11">
        <v>31.156599999999997</v>
      </c>
      <c r="M315" s="11">
        <v>27.954099999999983</v>
      </c>
      <c r="N315" t="b">
        <v>1</v>
      </c>
      <c r="O315">
        <v>1</v>
      </c>
      <c r="P315" s="124" t="s">
        <v>277</v>
      </c>
      <c r="Q315" s="46" t="s">
        <v>1</v>
      </c>
      <c r="R315" t="b">
        <v>0</v>
      </c>
      <c r="S315" t="s">
        <v>1</v>
      </c>
      <c r="T315" t="b">
        <v>0</v>
      </c>
      <c r="U315" t="b">
        <v>0</v>
      </c>
      <c r="V315" t="s">
        <v>1</v>
      </c>
      <c r="W315" t="s">
        <v>1</v>
      </c>
      <c r="X315" t="b">
        <v>0</v>
      </c>
      <c r="Y315" t="s">
        <v>215</v>
      </c>
      <c r="Z315">
        <v>999</v>
      </c>
    </row>
    <row r="316" spans="1:26" ht="16.5">
      <c r="A316" t="s">
        <v>117</v>
      </c>
      <c r="B316" s="44" t="s">
        <v>133</v>
      </c>
      <c r="C316" s="44">
        <v>2018</v>
      </c>
      <c r="D316" s="44" t="s">
        <v>125</v>
      </c>
      <c r="E316" s="45">
        <v>1157.77</v>
      </c>
      <c r="F316">
        <v>4</v>
      </c>
      <c r="G316">
        <v>4</v>
      </c>
      <c r="H316">
        <f t="shared" si="23"/>
        <v>1.15777</v>
      </c>
      <c r="I316">
        <f t="shared" si="24"/>
        <v>4.0000000000000001E-3</v>
      </c>
      <c r="J316">
        <f t="shared" si="25"/>
        <v>4.0000000000000001E-3</v>
      </c>
      <c r="K316" s="11">
        <v>299.71730000000002</v>
      </c>
      <c r="L316" s="11">
        <v>38.193500000000029</v>
      </c>
      <c r="M316" s="11">
        <v>34.120700000000056</v>
      </c>
      <c r="N316" t="b">
        <v>1</v>
      </c>
      <c r="O316">
        <v>1</v>
      </c>
      <c r="P316" s="124" t="s">
        <v>277</v>
      </c>
      <c r="Q316" s="46" t="s">
        <v>1</v>
      </c>
      <c r="R316" t="b">
        <v>0</v>
      </c>
      <c r="S316" t="s">
        <v>1</v>
      </c>
      <c r="T316" t="b">
        <v>0</v>
      </c>
      <c r="U316" t="b">
        <v>0</v>
      </c>
      <c r="V316" t="s">
        <v>1</v>
      </c>
      <c r="W316" t="s">
        <v>1</v>
      </c>
      <c r="X316" t="b">
        <v>0</v>
      </c>
      <c r="Y316" t="s">
        <v>215</v>
      </c>
      <c r="Z316">
        <v>999</v>
      </c>
    </row>
    <row r="317" spans="1:26" ht="16.5">
      <c r="A317" t="s">
        <v>117</v>
      </c>
      <c r="B317" s="44" t="s">
        <v>133</v>
      </c>
      <c r="C317" s="44">
        <v>2018</v>
      </c>
      <c r="D317" s="44" t="s">
        <v>125</v>
      </c>
      <c r="E317" s="45">
        <v>1160.73</v>
      </c>
      <c r="F317">
        <v>4</v>
      </c>
      <c r="G317">
        <v>4</v>
      </c>
      <c r="H317">
        <f t="shared" si="23"/>
        <v>1.16073</v>
      </c>
      <c r="I317">
        <f t="shared" si="24"/>
        <v>4.0000000000000001E-3</v>
      </c>
      <c r="J317">
        <f t="shared" si="25"/>
        <v>4.0000000000000001E-3</v>
      </c>
      <c r="K317" s="11">
        <v>307.68169999999998</v>
      </c>
      <c r="L317" s="11">
        <v>39.382000000000062</v>
      </c>
      <c r="M317" s="11">
        <v>35.487899999999968</v>
      </c>
      <c r="N317" t="b">
        <v>1</v>
      </c>
      <c r="O317">
        <v>1</v>
      </c>
      <c r="P317" s="124" t="s">
        <v>277</v>
      </c>
      <c r="Q317" s="46" t="s">
        <v>1</v>
      </c>
      <c r="R317" t="b">
        <v>0</v>
      </c>
      <c r="S317" t="s">
        <v>1</v>
      </c>
      <c r="T317" t="b">
        <v>0</v>
      </c>
      <c r="U317" t="b">
        <v>0</v>
      </c>
      <c r="V317" t="s">
        <v>1</v>
      </c>
      <c r="W317" t="s">
        <v>1</v>
      </c>
      <c r="X317" t="b">
        <v>0</v>
      </c>
      <c r="Y317" t="s">
        <v>215</v>
      </c>
      <c r="Z317">
        <v>999</v>
      </c>
    </row>
    <row r="318" spans="1:26" ht="16.5">
      <c r="A318" t="s">
        <v>117</v>
      </c>
      <c r="B318" s="44" t="s">
        <v>133</v>
      </c>
      <c r="C318" s="44">
        <v>2018</v>
      </c>
      <c r="D318" s="44" t="s">
        <v>125</v>
      </c>
      <c r="E318" s="45">
        <v>1162.8499999999999</v>
      </c>
      <c r="F318">
        <v>4</v>
      </c>
      <c r="G318">
        <v>4</v>
      </c>
      <c r="H318">
        <f t="shared" si="23"/>
        <v>1.1628499999999999</v>
      </c>
      <c r="I318">
        <f t="shared" si="24"/>
        <v>4.0000000000000001E-3</v>
      </c>
      <c r="J318">
        <f t="shared" si="25"/>
        <v>4.0000000000000001E-3</v>
      </c>
      <c r="K318" s="11">
        <v>275.13739999999996</v>
      </c>
      <c r="L318" s="11">
        <v>33.116100000000017</v>
      </c>
      <c r="M318" s="11">
        <v>29.226299999999952</v>
      </c>
      <c r="N318" t="b">
        <v>1</v>
      </c>
      <c r="O318">
        <v>1</v>
      </c>
      <c r="P318" s="124" t="s">
        <v>277</v>
      </c>
      <c r="Q318" s="46" t="s">
        <v>1</v>
      </c>
      <c r="R318" t="b">
        <v>0</v>
      </c>
      <c r="S318" t="s">
        <v>1</v>
      </c>
      <c r="T318" t="b">
        <v>0</v>
      </c>
      <c r="U318" t="b">
        <v>0</v>
      </c>
      <c r="V318" t="s">
        <v>1</v>
      </c>
      <c r="W318" t="s">
        <v>1</v>
      </c>
      <c r="X318" t="b">
        <v>0</v>
      </c>
      <c r="Y318" t="s">
        <v>215</v>
      </c>
      <c r="Z318">
        <v>999</v>
      </c>
    </row>
    <row r="319" spans="1:26" ht="16.5">
      <c r="A319" t="s">
        <v>117</v>
      </c>
      <c r="B319" s="44" t="s">
        <v>133</v>
      </c>
      <c r="C319" s="44">
        <v>2018</v>
      </c>
      <c r="D319" s="44" t="s">
        <v>125</v>
      </c>
      <c r="E319" s="45">
        <v>1169.8599999999999</v>
      </c>
      <c r="F319">
        <v>4</v>
      </c>
      <c r="G319">
        <v>4</v>
      </c>
      <c r="H319">
        <f t="shared" si="23"/>
        <v>1.1698599999999999</v>
      </c>
      <c r="I319">
        <f t="shared" si="24"/>
        <v>4.0000000000000001E-3</v>
      </c>
      <c r="J319">
        <f t="shared" si="25"/>
        <v>4.0000000000000001E-3</v>
      </c>
      <c r="K319" s="11">
        <v>283.63439999999997</v>
      </c>
      <c r="L319" s="11">
        <v>33.146900000000073</v>
      </c>
      <c r="M319" s="11">
        <v>30.069499999999977</v>
      </c>
      <c r="N319" t="b">
        <v>1</v>
      </c>
      <c r="O319">
        <v>1</v>
      </c>
      <c r="P319" s="124" t="s">
        <v>277</v>
      </c>
      <c r="Q319" s="46" t="s">
        <v>1</v>
      </c>
      <c r="R319" t="b">
        <v>0</v>
      </c>
      <c r="S319" t="s">
        <v>1</v>
      </c>
      <c r="T319" t="b">
        <v>0</v>
      </c>
      <c r="U319" t="b">
        <v>0</v>
      </c>
      <c r="V319" t="s">
        <v>1</v>
      </c>
      <c r="W319" t="s">
        <v>1</v>
      </c>
      <c r="X319" t="b">
        <v>0</v>
      </c>
      <c r="Y319" t="s">
        <v>215</v>
      </c>
      <c r="Z319">
        <v>999</v>
      </c>
    </row>
    <row r="320" spans="1:26" ht="16.5">
      <c r="A320" t="s">
        <v>117</v>
      </c>
      <c r="B320" s="44" t="s">
        <v>133</v>
      </c>
      <c r="C320" s="44">
        <v>2018</v>
      </c>
      <c r="D320" s="44" t="s">
        <v>125</v>
      </c>
      <c r="E320" s="45">
        <v>1177.57</v>
      </c>
      <c r="F320">
        <v>4</v>
      </c>
      <c r="G320">
        <v>4</v>
      </c>
      <c r="H320">
        <f t="shared" si="23"/>
        <v>1.17757</v>
      </c>
      <c r="I320">
        <f t="shared" si="24"/>
        <v>4.0000000000000001E-3</v>
      </c>
      <c r="J320">
        <f t="shared" si="25"/>
        <v>4.0000000000000001E-3</v>
      </c>
      <c r="K320" s="11">
        <v>273.19870000000003</v>
      </c>
      <c r="L320" s="11">
        <v>33.872699999999952</v>
      </c>
      <c r="M320" s="11">
        <v>30.388100000000037</v>
      </c>
      <c r="N320" t="b">
        <v>1</v>
      </c>
      <c r="O320">
        <v>1</v>
      </c>
      <c r="P320" s="124" t="s">
        <v>277</v>
      </c>
      <c r="Q320" s="46" t="s">
        <v>1</v>
      </c>
      <c r="R320" t="b">
        <v>0</v>
      </c>
      <c r="S320" t="s">
        <v>1</v>
      </c>
      <c r="T320" t="b">
        <v>0</v>
      </c>
      <c r="U320" t="b">
        <v>0</v>
      </c>
      <c r="V320" t="s">
        <v>1</v>
      </c>
      <c r="W320" t="s">
        <v>1</v>
      </c>
      <c r="X320" t="b">
        <v>0</v>
      </c>
      <c r="Y320" t="s">
        <v>215</v>
      </c>
      <c r="Z320">
        <v>999</v>
      </c>
    </row>
    <row r="321" spans="1:26" ht="16.5">
      <c r="A321" t="s">
        <v>117</v>
      </c>
      <c r="B321" s="44" t="s">
        <v>133</v>
      </c>
      <c r="C321" s="44">
        <v>2018</v>
      </c>
      <c r="D321" s="44" t="s">
        <v>125</v>
      </c>
      <c r="E321" s="45">
        <v>1179.6600000000001</v>
      </c>
      <c r="F321">
        <v>4</v>
      </c>
      <c r="G321">
        <v>4</v>
      </c>
      <c r="H321">
        <f t="shared" si="23"/>
        <v>1.1796600000000002</v>
      </c>
      <c r="I321">
        <f t="shared" si="24"/>
        <v>4.0000000000000001E-3</v>
      </c>
      <c r="J321">
        <f t="shared" si="25"/>
        <v>4.0000000000000001E-3</v>
      </c>
      <c r="K321" s="11">
        <v>263.28059999999999</v>
      </c>
      <c r="L321" s="11">
        <v>32.397400000000005</v>
      </c>
      <c r="M321" s="11">
        <v>29.430499999999995</v>
      </c>
      <c r="N321" t="b">
        <v>1</v>
      </c>
      <c r="O321">
        <v>1</v>
      </c>
      <c r="P321" s="124" t="s">
        <v>277</v>
      </c>
      <c r="Q321" s="46" t="s">
        <v>1</v>
      </c>
      <c r="R321" t="b">
        <v>0</v>
      </c>
      <c r="S321" t="s">
        <v>1</v>
      </c>
      <c r="T321" t="b">
        <v>0</v>
      </c>
      <c r="U321" t="b">
        <v>0</v>
      </c>
      <c r="V321" t="s">
        <v>1</v>
      </c>
      <c r="W321" t="s">
        <v>1</v>
      </c>
      <c r="X321" t="b">
        <v>0</v>
      </c>
      <c r="Y321" t="s">
        <v>215</v>
      </c>
      <c r="Z321">
        <v>999</v>
      </c>
    </row>
    <row r="322" spans="1:26" ht="16.5">
      <c r="A322" t="s">
        <v>117</v>
      </c>
      <c r="B322" s="44" t="s">
        <v>133</v>
      </c>
      <c r="C322" s="44">
        <v>2018</v>
      </c>
      <c r="D322" s="44" t="s">
        <v>125</v>
      </c>
      <c r="E322" s="45">
        <v>1181.75</v>
      </c>
      <c r="F322">
        <v>4</v>
      </c>
      <c r="G322">
        <v>4</v>
      </c>
      <c r="H322">
        <f t="shared" si="23"/>
        <v>1.1817500000000001</v>
      </c>
      <c r="I322">
        <f t="shared" si="24"/>
        <v>4.0000000000000001E-3</v>
      </c>
      <c r="J322">
        <f t="shared" si="25"/>
        <v>4.0000000000000001E-3</v>
      </c>
      <c r="K322" s="11">
        <v>233.36360000000002</v>
      </c>
      <c r="L322" s="11">
        <v>27.093299999999942</v>
      </c>
      <c r="M322" s="11">
        <v>24.496600000000001</v>
      </c>
      <c r="N322" t="b">
        <v>1</v>
      </c>
      <c r="O322">
        <v>1</v>
      </c>
      <c r="P322" s="124" t="s">
        <v>277</v>
      </c>
      <c r="Q322" s="46" t="s">
        <v>1</v>
      </c>
      <c r="R322" t="b">
        <v>0</v>
      </c>
      <c r="S322" t="s">
        <v>1</v>
      </c>
      <c r="T322" t="b">
        <v>0</v>
      </c>
      <c r="U322" t="b">
        <v>0</v>
      </c>
      <c r="V322" t="s">
        <v>1</v>
      </c>
      <c r="W322" t="s">
        <v>1</v>
      </c>
      <c r="X322" t="b">
        <v>0</v>
      </c>
      <c r="Y322" t="s">
        <v>215</v>
      </c>
      <c r="Z322">
        <v>999</v>
      </c>
    </row>
    <row r="323" spans="1:26" ht="16.5">
      <c r="A323" t="s">
        <v>117</v>
      </c>
      <c r="B323" s="44" t="s">
        <v>133</v>
      </c>
      <c r="C323" s="44">
        <v>2018</v>
      </c>
      <c r="D323" s="44" t="s">
        <v>125</v>
      </c>
      <c r="E323" s="45">
        <v>1184.06</v>
      </c>
      <c r="F323">
        <v>4</v>
      </c>
      <c r="G323">
        <v>4</v>
      </c>
      <c r="H323">
        <f t="shared" ref="H323:H386" si="26">E323/1000</f>
        <v>1.1840599999999999</v>
      </c>
      <c r="I323">
        <f t="shared" ref="I323:I386" si="27">F323/1000</f>
        <v>4.0000000000000001E-3</v>
      </c>
      <c r="J323">
        <f t="shared" ref="J323:J386" si="28">G323/1000</f>
        <v>4.0000000000000001E-3</v>
      </c>
      <c r="K323" s="11">
        <v>226.2835</v>
      </c>
      <c r="L323" s="11">
        <v>27.112099999999998</v>
      </c>
      <c r="M323" s="11">
        <v>23.812299999999993</v>
      </c>
      <c r="N323" t="b">
        <v>1</v>
      </c>
      <c r="O323">
        <v>1</v>
      </c>
      <c r="P323" s="124" t="s">
        <v>277</v>
      </c>
      <c r="Q323" s="46" t="s">
        <v>1</v>
      </c>
      <c r="R323" t="b">
        <v>0</v>
      </c>
      <c r="S323" t="s">
        <v>1</v>
      </c>
      <c r="T323" t="b">
        <v>0</v>
      </c>
      <c r="U323" t="b">
        <v>0</v>
      </c>
      <c r="V323" t="s">
        <v>1</v>
      </c>
      <c r="W323" t="s">
        <v>1</v>
      </c>
      <c r="X323" t="b">
        <v>0</v>
      </c>
      <c r="Y323" t="s">
        <v>215</v>
      </c>
      <c r="Z323">
        <v>999</v>
      </c>
    </row>
    <row r="324" spans="1:26" ht="16.5">
      <c r="A324" t="s">
        <v>117</v>
      </c>
      <c r="B324" s="44" t="s">
        <v>133</v>
      </c>
      <c r="C324" s="44">
        <v>2018</v>
      </c>
      <c r="D324" s="44" t="s">
        <v>125</v>
      </c>
      <c r="E324" s="45">
        <v>1185.97</v>
      </c>
      <c r="F324">
        <v>4</v>
      </c>
      <c r="G324">
        <v>4</v>
      </c>
      <c r="H324">
        <f t="shared" si="26"/>
        <v>1.18597</v>
      </c>
      <c r="I324">
        <f t="shared" si="27"/>
        <v>4.0000000000000001E-3</v>
      </c>
      <c r="J324">
        <f t="shared" si="28"/>
        <v>4.0000000000000001E-3</v>
      </c>
      <c r="K324" s="11">
        <v>257.13210000000004</v>
      </c>
      <c r="L324" s="11">
        <v>30.72649999999993</v>
      </c>
      <c r="M324" s="11">
        <v>28.025100000000037</v>
      </c>
      <c r="N324" t="b">
        <v>1</v>
      </c>
      <c r="O324">
        <v>1</v>
      </c>
      <c r="P324" s="124" t="s">
        <v>277</v>
      </c>
      <c r="Q324" s="46" t="s">
        <v>1</v>
      </c>
      <c r="R324" t="b">
        <v>0</v>
      </c>
      <c r="S324" t="s">
        <v>1</v>
      </c>
      <c r="T324" t="b">
        <v>0</v>
      </c>
      <c r="U324" t="b">
        <v>0</v>
      </c>
      <c r="V324" t="s">
        <v>1</v>
      </c>
      <c r="W324" t="s">
        <v>1</v>
      </c>
      <c r="X324" t="b">
        <v>0</v>
      </c>
      <c r="Y324" t="s">
        <v>215</v>
      </c>
      <c r="Z324">
        <v>999</v>
      </c>
    </row>
    <row r="325" spans="1:26" ht="16.5">
      <c r="A325" t="s">
        <v>117</v>
      </c>
      <c r="B325" s="44" t="s">
        <v>133</v>
      </c>
      <c r="C325" s="44">
        <v>2018</v>
      </c>
      <c r="D325" s="44" t="s">
        <v>125</v>
      </c>
      <c r="E325" s="45">
        <v>1188.07</v>
      </c>
      <c r="F325">
        <v>4</v>
      </c>
      <c r="G325">
        <v>4</v>
      </c>
      <c r="H325">
        <f t="shared" si="26"/>
        <v>1.18807</v>
      </c>
      <c r="I325">
        <f t="shared" si="27"/>
        <v>4.0000000000000001E-3</v>
      </c>
      <c r="J325">
        <f t="shared" si="28"/>
        <v>4.0000000000000001E-3</v>
      </c>
      <c r="K325" s="11">
        <v>265.35910000000001</v>
      </c>
      <c r="L325" s="11">
        <v>31.662800000000004</v>
      </c>
      <c r="M325" s="11">
        <v>28.277500000000003</v>
      </c>
      <c r="N325" t="b">
        <v>1</v>
      </c>
      <c r="O325">
        <v>1</v>
      </c>
      <c r="P325" s="124" t="s">
        <v>277</v>
      </c>
      <c r="Q325" s="46" t="s">
        <v>1</v>
      </c>
      <c r="R325" t="b">
        <v>0</v>
      </c>
      <c r="S325" t="s">
        <v>1</v>
      </c>
      <c r="T325" t="b">
        <v>0</v>
      </c>
      <c r="U325" t="b">
        <v>0</v>
      </c>
      <c r="V325" t="s">
        <v>1</v>
      </c>
      <c r="W325" t="s">
        <v>1</v>
      </c>
      <c r="X325" t="b">
        <v>0</v>
      </c>
      <c r="Y325" t="s">
        <v>215</v>
      </c>
      <c r="Z325">
        <v>999</v>
      </c>
    </row>
    <row r="326" spans="1:26" ht="16.5">
      <c r="A326" t="s">
        <v>117</v>
      </c>
      <c r="B326" s="44" t="s">
        <v>133</v>
      </c>
      <c r="C326" s="44">
        <v>2018</v>
      </c>
      <c r="D326" s="44" t="s">
        <v>125</v>
      </c>
      <c r="E326" s="45">
        <v>1191.31</v>
      </c>
      <c r="F326">
        <v>4</v>
      </c>
      <c r="G326">
        <v>4</v>
      </c>
      <c r="H326">
        <f t="shared" si="26"/>
        <v>1.1913099999999999</v>
      </c>
      <c r="I326">
        <f t="shared" si="27"/>
        <v>4.0000000000000001E-3</v>
      </c>
      <c r="J326">
        <f t="shared" si="28"/>
        <v>4.0000000000000001E-3</v>
      </c>
      <c r="K326" s="11">
        <v>215.80159999999998</v>
      </c>
      <c r="L326" s="11">
        <v>24.294800000000009</v>
      </c>
      <c r="M326" s="11">
        <v>22.655199999999979</v>
      </c>
      <c r="N326" t="b">
        <v>1</v>
      </c>
      <c r="O326">
        <v>1</v>
      </c>
      <c r="P326" s="124" t="s">
        <v>277</v>
      </c>
      <c r="Q326" s="46" t="s">
        <v>1</v>
      </c>
      <c r="R326" t="b">
        <v>0</v>
      </c>
      <c r="S326" t="s">
        <v>1</v>
      </c>
      <c r="T326" t="b">
        <v>0</v>
      </c>
      <c r="U326" t="b">
        <v>0</v>
      </c>
      <c r="V326" t="s">
        <v>1</v>
      </c>
      <c r="W326" t="s">
        <v>1</v>
      </c>
      <c r="X326" t="b">
        <v>0</v>
      </c>
      <c r="Y326" t="s">
        <v>215</v>
      </c>
      <c r="Z326">
        <v>999</v>
      </c>
    </row>
    <row r="327" spans="1:26" ht="16.5">
      <c r="A327" t="s">
        <v>117</v>
      </c>
      <c r="B327" s="44" t="s">
        <v>133</v>
      </c>
      <c r="C327" s="44">
        <v>2018</v>
      </c>
      <c r="D327" s="44" t="s">
        <v>125</v>
      </c>
      <c r="E327" s="45">
        <v>1195.1500000000001</v>
      </c>
      <c r="F327">
        <v>4</v>
      </c>
      <c r="G327">
        <v>4</v>
      </c>
      <c r="H327">
        <f t="shared" si="26"/>
        <v>1.1951500000000002</v>
      </c>
      <c r="I327">
        <f t="shared" si="27"/>
        <v>4.0000000000000001E-3</v>
      </c>
      <c r="J327">
        <f t="shared" si="28"/>
        <v>4.0000000000000001E-3</v>
      </c>
      <c r="K327" s="11">
        <v>208.27420000000001</v>
      </c>
      <c r="L327" s="11">
        <v>25.125299999999982</v>
      </c>
      <c r="M327" s="11">
        <v>22.806300000000022</v>
      </c>
      <c r="N327" t="b">
        <v>1</v>
      </c>
      <c r="O327">
        <v>1</v>
      </c>
      <c r="P327" s="124" t="s">
        <v>277</v>
      </c>
      <c r="Q327" s="46" t="s">
        <v>1</v>
      </c>
      <c r="R327" t="b">
        <v>0</v>
      </c>
      <c r="S327" t="s">
        <v>1</v>
      </c>
      <c r="T327" t="b">
        <v>0</v>
      </c>
      <c r="U327" t="b">
        <v>0</v>
      </c>
      <c r="V327" t="s">
        <v>1</v>
      </c>
      <c r="W327" t="s">
        <v>1</v>
      </c>
      <c r="X327" t="b">
        <v>0</v>
      </c>
      <c r="Y327" t="s">
        <v>215</v>
      </c>
      <c r="Z327">
        <v>999</v>
      </c>
    </row>
    <row r="328" spans="1:26" ht="16.5">
      <c r="A328" t="s">
        <v>117</v>
      </c>
      <c r="B328" s="44" t="s">
        <v>133</v>
      </c>
      <c r="C328" s="44">
        <v>2018</v>
      </c>
      <c r="D328" s="44" t="s">
        <v>125</v>
      </c>
      <c r="E328" s="45">
        <v>1203.26</v>
      </c>
      <c r="F328">
        <v>4</v>
      </c>
      <c r="G328">
        <v>4</v>
      </c>
      <c r="H328">
        <f t="shared" si="26"/>
        <v>1.20326</v>
      </c>
      <c r="I328">
        <f t="shared" si="27"/>
        <v>4.0000000000000001E-3</v>
      </c>
      <c r="J328">
        <f t="shared" si="28"/>
        <v>4.0000000000000001E-3</v>
      </c>
      <c r="K328" s="11">
        <v>195.49719999999999</v>
      </c>
      <c r="L328" s="11">
        <v>22.304400000000015</v>
      </c>
      <c r="M328" s="11">
        <v>20.352599999999995</v>
      </c>
      <c r="N328" t="b">
        <v>1</v>
      </c>
      <c r="O328">
        <v>1</v>
      </c>
      <c r="P328" s="124" t="s">
        <v>277</v>
      </c>
      <c r="Q328" s="46" t="s">
        <v>1</v>
      </c>
      <c r="R328" t="b">
        <v>0</v>
      </c>
      <c r="S328" t="s">
        <v>1</v>
      </c>
      <c r="T328" t="b">
        <v>0</v>
      </c>
      <c r="U328" t="b">
        <v>0</v>
      </c>
      <c r="V328" t="s">
        <v>1</v>
      </c>
      <c r="W328" t="s">
        <v>1</v>
      </c>
      <c r="X328" t="b">
        <v>0</v>
      </c>
      <c r="Y328" t="s">
        <v>215</v>
      </c>
      <c r="Z328">
        <v>999</v>
      </c>
    </row>
    <row r="329" spans="1:26" ht="16.5">
      <c r="A329" t="s">
        <v>117</v>
      </c>
      <c r="B329" s="44" t="s">
        <v>133</v>
      </c>
      <c r="C329" s="44">
        <v>2018</v>
      </c>
      <c r="D329" s="44" t="s">
        <v>125</v>
      </c>
      <c r="E329" s="45">
        <v>1206.76</v>
      </c>
      <c r="F329">
        <v>4</v>
      </c>
      <c r="G329">
        <v>4</v>
      </c>
      <c r="H329">
        <f t="shared" si="26"/>
        <v>1.2067600000000001</v>
      </c>
      <c r="I329">
        <f t="shared" si="27"/>
        <v>4.0000000000000001E-3</v>
      </c>
      <c r="J329">
        <f t="shared" si="28"/>
        <v>4.0000000000000001E-3</v>
      </c>
      <c r="K329" s="11">
        <v>219.15170000000001</v>
      </c>
      <c r="L329" s="11">
        <v>25.177300000000002</v>
      </c>
      <c r="M329" s="11">
        <v>22.268000000000029</v>
      </c>
      <c r="N329" t="b">
        <v>1</v>
      </c>
      <c r="O329">
        <v>1</v>
      </c>
      <c r="P329" s="124" t="s">
        <v>277</v>
      </c>
      <c r="Q329" s="46" t="s">
        <v>1</v>
      </c>
      <c r="R329" t="b">
        <v>0</v>
      </c>
      <c r="S329" t="s">
        <v>1</v>
      </c>
      <c r="T329" t="b">
        <v>0</v>
      </c>
      <c r="U329" t="b">
        <v>0</v>
      </c>
      <c r="V329" t="s">
        <v>1</v>
      </c>
      <c r="W329" t="s">
        <v>1</v>
      </c>
      <c r="X329" t="b">
        <v>0</v>
      </c>
      <c r="Y329" t="s">
        <v>215</v>
      </c>
      <c r="Z329">
        <v>999</v>
      </c>
    </row>
    <row r="330" spans="1:26" ht="16.5">
      <c r="A330" t="s">
        <v>117</v>
      </c>
      <c r="B330" s="44" t="s">
        <v>133</v>
      </c>
      <c r="C330" s="44">
        <v>2018</v>
      </c>
      <c r="D330" s="44" t="s">
        <v>125</v>
      </c>
      <c r="E330" s="45">
        <v>1209.99</v>
      </c>
      <c r="F330">
        <v>4</v>
      </c>
      <c r="G330">
        <v>4</v>
      </c>
      <c r="H330">
        <f t="shared" si="26"/>
        <v>1.2099899999999999</v>
      </c>
      <c r="I330">
        <f t="shared" si="27"/>
        <v>4.0000000000000001E-3</v>
      </c>
      <c r="J330">
        <f t="shared" si="28"/>
        <v>4.0000000000000001E-3</v>
      </c>
      <c r="K330" s="11">
        <v>238.8818</v>
      </c>
      <c r="L330" s="11">
        <v>29.189900000000023</v>
      </c>
      <c r="M330" s="11">
        <v>26.001800000000003</v>
      </c>
      <c r="N330" t="b">
        <v>1</v>
      </c>
      <c r="O330">
        <v>1</v>
      </c>
      <c r="P330" s="124" t="s">
        <v>277</v>
      </c>
      <c r="Q330" s="46" t="s">
        <v>1</v>
      </c>
      <c r="R330" t="b">
        <v>0</v>
      </c>
      <c r="S330" t="s">
        <v>1</v>
      </c>
      <c r="T330" t="b">
        <v>0</v>
      </c>
      <c r="U330" t="b">
        <v>0</v>
      </c>
      <c r="V330" t="s">
        <v>1</v>
      </c>
      <c r="W330" t="s">
        <v>1</v>
      </c>
      <c r="X330" t="b">
        <v>0</v>
      </c>
      <c r="Y330" t="s">
        <v>215</v>
      </c>
      <c r="Z330">
        <v>999</v>
      </c>
    </row>
    <row r="331" spans="1:26" ht="16.5">
      <c r="A331" t="s">
        <v>117</v>
      </c>
      <c r="B331" s="44" t="s">
        <v>133</v>
      </c>
      <c r="C331" s="44">
        <v>2018</v>
      </c>
      <c r="D331" s="44" t="s">
        <v>125</v>
      </c>
      <c r="E331" s="45">
        <v>1214.48</v>
      </c>
      <c r="F331">
        <v>4</v>
      </c>
      <c r="G331">
        <v>4</v>
      </c>
      <c r="H331">
        <f t="shared" si="26"/>
        <v>1.21448</v>
      </c>
      <c r="I331">
        <f t="shared" si="27"/>
        <v>4.0000000000000001E-3</v>
      </c>
      <c r="J331">
        <f t="shared" si="28"/>
        <v>4.0000000000000001E-3</v>
      </c>
      <c r="K331" s="11">
        <v>287.93779999999998</v>
      </c>
      <c r="L331" s="11">
        <v>36.152100000000019</v>
      </c>
      <c r="M331" s="11">
        <v>31.248199999999997</v>
      </c>
      <c r="N331" t="b">
        <v>1</v>
      </c>
      <c r="O331">
        <v>1</v>
      </c>
      <c r="P331" s="124" t="s">
        <v>277</v>
      </c>
      <c r="Q331" s="46" t="s">
        <v>1</v>
      </c>
      <c r="R331" t="b">
        <v>0</v>
      </c>
      <c r="S331" t="s">
        <v>1</v>
      </c>
      <c r="T331" t="b">
        <v>0</v>
      </c>
      <c r="U331" t="b">
        <v>0</v>
      </c>
      <c r="V331" t="s">
        <v>1</v>
      </c>
      <c r="W331" t="s">
        <v>1</v>
      </c>
      <c r="X331" t="b">
        <v>0</v>
      </c>
      <c r="Y331" t="s">
        <v>215</v>
      </c>
      <c r="Z331">
        <v>999</v>
      </c>
    </row>
    <row r="332" spans="1:26" ht="16.5">
      <c r="A332" t="s">
        <v>117</v>
      </c>
      <c r="B332" s="44" t="s">
        <v>133</v>
      </c>
      <c r="C332" s="44">
        <v>2018</v>
      </c>
      <c r="D332" s="44" t="s">
        <v>125</v>
      </c>
      <c r="E332" s="45">
        <v>1216.42</v>
      </c>
      <c r="F332">
        <v>4</v>
      </c>
      <c r="G332">
        <v>4</v>
      </c>
      <c r="H332">
        <f t="shared" si="26"/>
        <v>1.2164200000000001</v>
      </c>
      <c r="I332">
        <f t="shared" si="27"/>
        <v>4.0000000000000001E-3</v>
      </c>
      <c r="J332">
        <f t="shared" si="28"/>
        <v>4.0000000000000001E-3</v>
      </c>
      <c r="K332" s="11">
        <v>272.1481</v>
      </c>
      <c r="L332" s="11">
        <v>34.240600000000029</v>
      </c>
      <c r="M332" s="11">
        <v>30.635199999999998</v>
      </c>
      <c r="N332" t="b">
        <v>1</v>
      </c>
      <c r="O332">
        <v>1</v>
      </c>
      <c r="P332" s="124" t="s">
        <v>277</v>
      </c>
      <c r="Q332" s="46" t="s">
        <v>1</v>
      </c>
      <c r="R332" t="b">
        <v>0</v>
      </c>
      <c r="S332" t="s">
        <v>1</v>
      </c>
      <c r="T332" t="b">
        <v>0</v>
      </c>
      <c r="U332" t="b">
        <v>0</v>
      </c>
      <c r="V332" t="s">
        <v>1</v>
      </c>
      <c r="W332" t="s">
        <v>1</v>
      </c>
      <c r="X332" t="b">
        <v>0</v>
      </c>
      <c r="Y332" t="s">
        <v>215</v>
      </c>
      <c r="Z332">
        <v>999</v>
      </c>
    </row>
    <row r="333" spans="1:26" ht="16.5">
      <c r="A333" t="s">
        <v>117</v>
      </c>
      <c r="B333" s="44" t="s">
        <v>133</v>
      </c>
      <c r="C333" s="44">
        <v>2018</v>
      </c>
      <c r="D333" s="44" t="s">
        <v>125</v>
      </c>
      <c r="E333" s="45">
        <v>1218.54</v>
      </c>
      <c r="F333">
        <v>4</v>
      </c>
      <c r="G333">
        <v>4</v>
      </c>
      <c r="H333">
        <f t="shared" si="26"/>
        <v>1.21854</v>
      </c>
      <c r="I333">
        <f t="shared" si="27"/>
        <v>4.0000000000000001E-3</v>
      </c>
      <c r="J333">
        <f t="shared" si="28"/>
        <v>4.0000000000000001E-3</v>
      </c>
      <c r="K333" s="11">
        <v>298.35860000000002</v>
      </c>
      <c r="L333" s="11">
        <v>38.226799999999969</v>
      </c>
      <c r="M333" s="11">
        <v>34.065600000000018</v>
      </c>
      <c r="N333" t="b">
        <v>1</v>
      </c>
      <c r="O333">
        <v>1</v>
      </c>
      <c r="P333" s="124" t="s">
        <v>277</v>
      </c>
      <c r="Q333" s="46" t="s">
        <v>1</v>
      </c>
      <c r="R333" t="b">
        <v>0</v>
      </c>
      <c r="S333" t="s">
        <v>1</v>
      </c>
      <c r="T333" t="b">
        <v>0</v>
      </c>
      <c r="U333" t="b">
        <v>0</v>
      </c>
      <c r="V333" t="s">
        <v>1</v>
      </c>
      <c r="W333" t="s">
        <v>1</v>
      </c>
      <c r="X333" t="b">
        <v>0</v>
      </c>
      <c r="Y333" t="s">
        <v>215</v>
      </c>
      <c r="Z333">
        <v>999</v>
      </c>
    </row>
    <row r="334" spans="1:26" ht="16.5">
      <c r="A334" t="s">
        <v>117</v>
      </c>
      <c r="B334" s="44" t="s">
        <v>133</v>
      </c>
      <c r="C334" s="44">
        <v>2018</v>
      </c>
      <c r="D334" s="44" t="s">
        <v>125</v>
      </c>
      <c r="E334" s="45">
        <v>1224.18</v>
      </c>
      <c r="F334">
        <v>4</v>
      </c>
      <c r="G334">
        <v>4</v>
      </c>
      <c r="H334">
        <f t="shared" si="26"/>
        <v>1.22418</v>
      </c>
      <c r="I334">
        <f t="shared" si="27"/>
        <v>4.0000000000000001E-3</v>
      </c>
      <c r="J334">
        <f t="shared" si="28"/>
        <v>4.0000000000000001E-3</v>
      </c>
      <c r="K334" s="11">
        <v>255.14059999999998</v>
      </c>
      <c r="L334" s="11">
        <v>33.40250000000006</v>
      </c>
      <c r="M334" s="11">
        <v>29.552799999999991</v>
      </c>
      <c r="N334" t="b">
        <v>1</v>
      </c>
      <c r="O334">
        <v>1</v>
      </c>
      <c r="P334" s="124" t="s">
        <v>277</v>
      </c>
      <c r="Q334" s="46" t="s">
        <v>1</v>
      </c>
      <c r="R334" t="b">
        <v>0</v>
      </c>
      <c r="S334" t="s">
        <v>1</v>
      </c>
      <c r="T334" t="b">
        <v>0</v>
      </c>
      <c r="U334" t="b">
        <v>0</v>
      </c>
      <c r="V334" t="s">
        <v>1</v>
      </c>
      <c r="W334" t="s">
        <v>1</v>
      </c>
      <c r="X334" t="b">
        <v>0</v>
      </c>
      <c r="Y334" t="s">
        <v>215</v>
      </c>
      <c r="Z334">
        <v>999</v>
      </c>
    </row>
    <row r="335" spans="1:26" ht="16.5">
      <c r="A335" t="s">
        <v>117</v>
      </c>
      <c r="B335" s="44" t="s">
        <v>133</v>
      </c>
      <c r="C335" s="44">
        <v>2018</v>
      </c>
      <c r="D335" s="44" t="s">
        <v>125</v>
      </c>
      <c r="E335" s="45">
        <v>1227.17</v>
      </c>
      <c r="F335">
        <v>4</v>
      </c>
      <c r="G335">
        <v>4</v>
      </c>
      <c r="H335">
        <f t="shared" si="26"/>
        <v>1.2271700000000001</v>
      </c>
      <c r="I335">
        <f t="shared" si="27"/>
        <v>4.0000000000000001E-3</v>
      </c>
      <c r="J335">
        <f t="shared" si="28"/>
        <v>4.0000000000000001E-3</v>
      </c>
      <c r="K335" s="11">
        <v>271.51960000000003</v>
      </c>
      <c r="L335" s="11">
        <v>35.044600000000003</v>
      </c>
      <c r="M335" s="11">
        <v>30.596400000000017</v>
      </c>
      <c r="N335" t="b">
        <v>1</v>
      </c>
      <c r="O335">
        <v>1</v>
      </c>
      <c r="P335" s="124" t="s">
        <v>277</v>
      </c>
      <c r="Q335" s="46" t="s">
        <v>1</v>
      </c>
      <c r="R335" t="b">
        <v>0</v>
      </c>
      <c r="S335" t="s">
        <v>1</v>
      </c>
      <c r="T335" t="b">
        <v>0</v>
      </c>
      <c r="U335" t="b">
        <v>0</v>
      </c>
      <c r="V335" t="s">
        <v>1</v>
      </c>
      <c r="W335" t="s">
        <v>1</v>
      </c>
      <c r="X335" t="b">
        <v>0</v>
      </c>
      <c r="Y335" t="s">
        <v>215</v>
      </c>
      <c r="Z335">
        <v>999</v>
      </c>
    </row>
    <row r="336" spans="1:26" ht="16.5">
      <c r="A336" t="s">
        <v>117</v>
      </c>
      <c r="B336" s="44" t="s">
        <v>133</v>
      </c>
      <c r="C336" s="44">
        <v>2018</v>
      </c>
      <c r="D336" s="44" t="s">
        <v>125</v>
      </c>
      <c r="E336" s="45">
        <v>1230.72</v>
      </c>
      <c r="F336">
        <v>4</v>
      </c>
      <c r="G336">
        <v>4</v>
      </c>
      <c r="H336">
        <f t="shared" si="26"/>
        <v>1.23072</v>
      </c>
      <c r="I336">
        <f t="shared" si="27"/>
        <v>4.0000000000000001E-3</v>
      </c>
      <c r="J336">
        <f t="shared" si="28"/>
        <v>4.0000000000000001E-3</v>
      </c>
      <c r="K336" s="11">
        <v>312.45459999999997</v>
      </c>
      <c r="L336" s="11">
        <v>43.087100000000021</v>
      </c>
      <c r="M336" s="11">
        <v>37.098699999999951</v>
      </c>
      <c r="N336" t="b">
        <v>1</v>
      </c>
      <c r="O336">
        <v>1</v>
      </c>
      <c r="P336" s="124" t="s">
        <v>277</v>
      </c>
      <c r="Q336" s="46" t="s">
        <v>1</v>
      </c>
      <c r="R336" t="b">
        <v>0</v>
      </c>
      <c r="S336" t="s">
        <v>1</v>
      </c>
      <c r="T336" t="b">
        <v>0</v>
      </c>
      <c r="U336" t="b">
        <v>0</v>
      </c>
      <c r="V336" t="s">
        <v>1</v>
      </c>
      <c r="W336" t="s">
        <v>1</v>
      </c>
      <c r="X336" t="b">
        <v>0</v>
      </c>
      <c r="Y336" t="s">
        <v>215</v>
      </c>
      <c r="Z336">
        <v>999</v>
      </c>
    </row>
    <row r="337" spans="1:26" ht="16.5">
      <c r="A337" t="s">
        <v>117</v>
      </c>
      <c r="B337" s="44" t="s">
        <v>133</v>
      </c>
      <c r="C337" s="44">
        <v>2018</v>
      </c>
      <c r="D337" s="44" t="s">
        <v>125</v>
      </c>
      <c r="E337" s="45">
        <v>1233.9000000000001</v>
      </c>
      <c r="F337">
        <v>4</v>
      </c>
      <c r="G337">
        <v>4</v>
      </c>
      <c r="H337">
        <f t="shared" si="26"/>
        <v>1.2339</v>
      </c>
      <c r="I337">
        <f t="shared" si="27"/>
        <v>4.0000000000000001E-3</v>
      </c>
      <c r="J337">
        <f t="shared" si="28"/>
        <v>4.0000000000000001E-3</v>
      </c>
      <c r="K337" s="11">
        <v>295.82000000000005</v>
      </c>
      <c r="L337" s="11">
        <v>37.785399999999925</v>
      </c>
      <c r="M337" s="11">
        <v>33.136600000000044</v>
      </c>
      <c r="N337" t="b">
        <v>1</v>
      </c>
      <c r="O337">
        <v>1</v>
      </c>
      <c r="P337" s="124" t="s">
        <v>277</v>
      </c>
      <c r="Q337" s="46" t="s">
        <v>1</v>
      </c>
      <c r="R337" t="b">
        <v>0</v>
      </c>
      <c r="S337" t="s">
        <v>1</v>
      </c>
      <c r="T337" t="b">
        <v>0</v>
      </c>
      <c r="U337" t="b">
        <v>0</v>
      </c>
      <c r="V337" t="s">
        <v>1</v>
      </c>
      <c r="W337" t="s">
        <v>1</v>
      </c>
      <c r="X337" t="b">
        <v>0</v>
      </c>
      <c r="Y337" t="s">
        <v>215</v>
      </c>
      <c r="Z337">
        <v>999</v>
      </c>
    </row>
    <row r="338" spans="1:26" ht="16.5">
      <c r="A338" t="s">
        <v>117</v>
      </c>
      <c r="B338" s="44" t="s">
        <v>133</v>
      </c>
      <c r="C338" s="44">
        <v>2018</v>
      </c>
      <c r="D338" s="44" t="s">
        <v>125</v>
      </c>
      <c r="E338" s="45">
        <v>1236.18</v>
      </c>
      <c r="F338">
        <v>4</v>
      </c>
      <c r="G338">
        <v>4</v>
      </c>
      <c r="H338">
        <f t="shared" si="26"/>
        <v>1.2361800000000001</v>
      </c>
      <c r="I338">
        <f t="shared" si="27"/>
        <v>4.0000000000000001E-3</v>
      </c>
      <c r="J338">
        <f t="shared" si="28"/>
        <v>4.0000000000000001E-3</v>
      </c>
      <c r="K338" s="11">
        <v>262.84460000000001</v>
      </c>
      <c r="L338" s="11">
        <v>31.533000000000015</v>
      </c>
      <c r="M338" s="11">
        <v>27.705600000000004</v>
      </c>
      <c r="N338" t="b">
        <v>1</v>
      </c>
      <c r="O338">
        <v>1</v>
      </c>
      <c r="P338" s="124" t="s">
        <v>277</v>
      </c>
      <c r="Q338" s="46" t="s">
        <v>1</v>
      </c>
      <c r="R338" t="b">
        <v>0</v>
      </c>
      <c r="S338" t="s">
        <v>1</v>
      </c>
      <c r="T338" t="b">
        <v>0</v>
      </c>
      <c r="U338" t="b">
        <v>0</v>
      </c>
      <c r="V338" t="s">
        <v>1</v>
      </c>
      <c r="W338" t="s">
        <v>1</v>
      </c>
      <c r="X338" t="b">
        <v>0</v>
      </c>
      <c r="Y338" t="s">
        <v>215</v>
      </c>
      <c r="Z338">
        <v>999</v>
      </c>
    </row>
    <row r="339" spans="1:26" ht="16.5">
      <c r="A339" t="s">
        <v>117</v>
      </c>
      <c r="B339" s="44" t="s">
        <v>133</v>
      </c>
      <c r="C339" s="44">
        <v>2018</v>
      </c>
      <c r="D339" s="44" t="s">
        <v>125</v>
      </c>
      <c r="E339" s="45">
        <v>1239.83</v>
      </c>
      <c r="F339">
        <v>4</v>
      </c>
      <c r="G339">
        <v>4</v>
      </c>
      <c r="H339">
        <f t="shared" si="26"/>
        <v>1.23983</v>
      </c>
      <c r="I339">
        <f t="shared" si="27"/>
        <v>4.0000000000000001E-3</v>
      </c>
      <c r="J339">
        <f t="shared" si="28"/>
        <v>4.0000000000000001E-3</v>
      </c>
      <c r="K339" s="11">
        <v>269.29570000000001</v>
      </c>
      <c r="L339" s="11">
        <v>33.064899999999966</v>
      </c>
      <c r="M339" s="11">
        <v>29.433600000000013</v>
      </c>
      <c r="N339" t="b">
        <v>1</v>
      </c>
      <c r="O339">
        <v>1</v>
      </c>
      <c r="P339" s="124" t="s">
        <v>277</v>
      </c>
      <c r="Q339" s="46" t="s">
        <v>1</v>
      </c>
      <c r="R339" t="b">
        <v>0</v>
      </c>
      <c r="S339" t="s">
        <v>1</v>
      </c>
      <c r="T339" t="b">
        <v>0</v>
      </c>
      <c r="U339" t="b">
        <v>0</v>
      </c>
      <c r="V339" t="s">
        <v>1</v>
      </c>
      <c r="W339" t="s">
        <v>1</v>
      </c>
      <c r="X339" t="b">
        <v>0</v>
      </c>
      <c r="Y339" t="s">
        <v>215</v>
      </c>
      <c r="Z339">
        <v>999</v>
      </c>
    </row>
    <row r="340" spans="1:26" ht="16.5">
      <c r="A340" t="s">
        <v>117</v>
      </c>
      <c r="B340" s="44" t="s">
        <v>133</v>
      </c>
      <c r="C340" s="44">
        <v>2018</v>
      </c>
      <c r="D340" s="44" t="s">
        <v>125</v>
      </c>
      <c r="E340" s="45">
        <v>1243.25</v>
      </c>
      <c r="F340">
        <v>4</v>
      </c>
      <c r="G340">
        <v>4</v>
      </c>
      <c r="H340">
        <f t="shared" si="26"/>
        <v>1.24325</v>
      </c>
      <c r="I340">
        <f t="shared" si="27"/>
        <v>4.0000000000000001E-3</v>
      </c>
      <c r="J340">
        <f t="shared" si="28"/>
        <v>4.0000000000000001E-3</v>
      </c>
      <c r="K340" s="11">
        <v>292.57239999999996</v>
      </c>
      <c r="L340" s="11">
        <v>34.632200000000012</v>
      </c>
      <c r="M340" s="11">
        <v>30.691899999999976</v>
      </c>
      <c r="N340" t="b">
        <v>1</v>
      </c>
      <c r="O340">
        <v>1</v>
      </c>
      <c r="P340" s="124" t="s">
        <v>277</v>
      </c>
      <c r="Q340" s="46" t="s">
        <v>1</v>
      </c>
      <c r="R340" t="b">
        <v>0</v>
      </c>
      <c r="S340" t="s">
        <v>1</v>
      </c>
      <c r="T340" t="b">
        <v>0</v>
      </c>
      <c r="U340" t="b">
        <v>0</v>
      </c>
      <c r="V340" t="s">
        <v>1</v>
      </c>
      <c r="W340" t="s">
        <v>1</v>
      </c>
      <c r="X340" t="b">
        <v>0</v>
      </c>
      <c r="Y340" t="s">
        <v>215</v>
      </c>
      <c r="Z340">
        <v>999</v>
      </c>
    </row>
    <row r="341" spans="1:26" ht="16.5">
      <c r="A341" t="s">
        <v>117</v>
      </c>
      <c r="B341" s="44" t="s">
        <v>133</v>
      </c>
      <c r="C341" s="44">
        <v>2018</v>
      </c>
      <c r="D341" s="44" t="s">
        <v>125</v>
      </c>
      <c r="E341" s="128">
        <v>2368.61</v>
      </c>
      <c r="F341" s="11">
        <v>6</v>
      </c>
      <c r="G341" s="11">
        <v>6</v>
      </c>
      <c r="H341">
        <f t="shared" si="26"/>
        <v>2.3686100000000003</v>
      </c>
      <c r="I341">
        <f t="shared" si="27"/>
        <v>6.0000000000000001E-3</v>
      </c>
      <c r="J341">
        <f t="shared" si="28"/>
        <v>6.0000000000000001E-3</v>
      </c>
      <c r="K341" s="12">
        <v>429.64328207652699</v>
      </c>
      <c r="L341" s="12">
        <v>82.595553725548996</v>
      </c>
      <c r="M341" s="12">
        <v>66.863777752939995</v>
      </c>
      <c r="N341" t="b">
        <v>0</v>
      </c>
      <c r="O341">
        <v>1</v>
      </c>
      <c r="P341" s="124" t="s">
        <v>277</v>
      </c>
      <c r="Q341" s="46" t="s">
        <v>1</v>
      </c>
      <c r="R341" t="b">
        <v>1</v>
      </c>
      <c r="S341" t="s">
        <v>279</v>
      </c>
      <c r="T341" t="b">
        <v>0</v>
      </c>
      <c r="U341" t="b">
        <v>0</v>
      </c>
      <c r="V341" t="s">
        <v>1</v>
      </c>
      <c r="W341" t="s">
        <v>1</v>
      </c>
      <c r="X341" t="b">
        <v>1</v>
      </c>
      <c r="Y341" t="s">
        <v>280</v>
      </c>
      <c r="Z341">
        <v>999</v>
      </c>
    </row>
    <row r="342" spans="1:26" ht="16.5">
      <c r="A342" t="s">
        <v>117</v>
      </c>
      <c r="B342" t="s">
        <v>0</v>
      </c>
      <c r="C342">
        <v>2020</v>
      </c>
      <c r="D342" t="s">
        <v>118</v>
      </c>
      <c r="E342" s="40">
        <v>40338</v>
      </c>
      <c r="F342" s="11">
        <f>0.0083*E342^(0.9482)</f>
        <v>193.29314398347202</v>
      </c>
      <c r="G342" s="11">
        <f>0.0083*E342^(0.9482)</f>
        <v>193.29314398347202</v>
      </c>
      <c r="H342">
        <f t="shared" si="26"/>
        <v>40.338000000000001</v>
      </c>
      <c r="I342">
        <f t="shared" si="27"/>
        <v>0.19329314398347203</v>
      </c>
      <c r="J342">
        <f t="shared" si="28"/>
        <v>0.19329314398347203</v>
      </c>
      <c r="K342" s="42">
        <v>1001.93186869551</v>
      </c>
      <c r="L342" s="42">
        <v>185.12128133669989</v>
      </c>
      <c r="M342" s="42">
        <v>162.55245806224309</v>
      </c>
      <c r="N342" t="b">
        <v>1</v>
      </c>
      <c r="O342">
        <v>1</v>
      </c>
      <c r="P342" s="124" t="s">
        <v>277</v>
      </c>
      <c r="Q342" t="s">
        <v>1</v>
      </c>
      <c r="R342" t="s">
        <v>1</v>
      </c>
      <c r="S342" t="s">
        <v>1</v>
      </c>
      <c r="T342" t="b">
        <v>1</v>
      </c>
      <c r="U342" t="b">
        <v>0</v>
      </c>
      <c r="V342" t="s">
        <v>1</v>
      </c>
      <c r="W342" t="b">
        <v>0</v>
      </c>
      <c r="X342" t="b">
        <v>0</v>
      </c>
      <c r="Y342" t="s">
        <v>214</v>
      </c>
      <c r="Z342" s="80">
        <v>1260</v>
      </c>
    </row>
    <row r="343" spans="1:26" ht="16.5">
      <c r="A343" t="s">
        <v>117</v>
      </c>
      <c r="B343" t="s">
        <v>0</v>
      </c>
      <c r="C343">
        <v>2020</v>
      </c>
      <c r="D343" t="s">
        <v>118</v>
      </c>
      <c r="E343" s="40">
        <v>40933</v>
      </c>
      <c r="F343" s="11">
        <f t="shared" ref="F343:F406" si="29">0.0083*E343^(0.9482)</f>
        <v>195.99557060194152</v>
      </c>
      <c r="G343" s="11">
        <f t="shared" ref="G343:G406" si="30">0.0083*E343^(0.9482)</f>
        <v>195.99557060194152</v>
      </c>
      <c r="H343">
        <f t="shared" si="26"/>
        <v>40.933</v>
      </c>
      <c r="I343">
        <f t="shared" si="27"/>
        <v>0.19599557060194153</v>
      </c>
      <c r="J343">
        <f t="shared" si="28"/>
        <v>0.19599557060194153</v>
      </c>
      <c r="K343" s="42">
        <v>918.96605358407999</v>
      </c>
      <c r="L343" s="42">
        <v>172.19268914595011</v>
      </c>
      <c r="M343" s="42">
        <v>158.44316085716594</v>
      </c>
      <c r="N343" t="b">
        <v>1</v>
      </c>
      <c r="O343">
        <v>1</v>
      </c>
      <c r="P343" s="124" t="s">
        <v>277</v>
      </c>
      <c r="Q343" t="s">
        <v>1</v>
      </c>
      <c r="R343" t="s">
        <v>1</v>
      </c>
      <c r="S343" t="s">
        <v>1</v>
      </c>
      <c r="T343" t="b">
        <v>1</v>
      </c>
      <c r="U343" t="b">
        <v>0</v>
      </c>
      <c r="V343" t="s">
        <v>1</v>
      </c>
      <c r="W343" t="b">
        <v>0</v>
      </c>
      <c r="X343" t="b">
        <v>0</v>
      </c>
      <c r="Y343" t="s">
        <v>214</v>
      </c>
      <c r="Z343" s="80">
        <v>1260</v>
      </c>
    </row>
    <row r="344" spans="1:26" ht="16.5">
      <c r="A344" t="s">
        <v>117</v>
      </c>
      <c r="B344" t="s">
        <v>0</v>
      </c>
      <c r="C344">
        <v>2020</v>
      </c>
      <c r="D344" t="s">
        <v>118</v>
      </c>
      <c r="E344" s="40">
        <v>41796</v>
      </c>
      <c r="F344" s="11">
        <f t="shared" si="29"/>
        <v>199.91161808664248</v>
      </c>
      <c r="G344" s="11">
        <f t="shared" si="30"/>
        <v>199.91161808664248</v>
      </c>
      <c r="H344">
        <f t="shared" si="26"/>
        <v>41.795999999999999</v>
      </c>
      <c r="I344">
        <f t="shared" si="27"/>
        <v>0.19991161808664248</v>
      </c>
      <c r="J344">
        <f t="shared" si="28"/>
        <v>0.19991161808664248</v>
      </c>
      <c r="K344" s="42">
        <v>790.98833805891604</v>
      </c>
      <c r="L344" s="42">
        <v>147.06934531537195</v>
      </c>
      <c r="M344" s="42">
        <v>134.69860544649998</v>
      </c>
      <c r="N344" t="b">
        <v>1</v>
      </c>
      <c r="O344">
        <v>1</v>
      </c>
      <c r="P344" s="124" t="s">
        <v>277</v>
      </c>
      <c r="Q344" t="s">
        <v>1</v>
      </c>
      <c r="R344" t="s">
        <v>1</v>
      </c>
      <c r="S344" t="s">
        <v>1</v>
      </c>
      <c r="T344" t="b">
        <v>1</v>
      </c>
      <c r="U344" t="b">
        <v>0</v>
      </c>
      <c r="V344" t="s">
        <v>1</v>
      </c>
      <c r="W344" t="b">
        <v>0</v>
      </c>
      <c r="X344" t="b">
        <v>0</v>
      </c>
      <c r="Y344" t="s">
        <v>214</v>
      </c>
      <c r="Z344" s="80">
        <v>1260</v>
      </c>
    </row>
    <row r="345" spans="1:26" ht="16.5">
      <c r="A345" t="s">
        <v>117</v>
      </c>
      <c r="B345" t="s">
        <v>0</v>
      </c>
      <c r="C345">
        <v>2020</v>
      </c>
      <c r="D345" t="s">
        <v>118</v>
      </c>
      <c r="E345" s="40">
        <v>43763</v>
      </c>
      <c r="F345" s="11">
        <f t="shared" si="29"/>
        <v>208.82179810560385</v>
      </c>
      <c r="G345" s="11">
        <f t="shared" si="30"/>
        <v>208.82179810560385</v>
      </c>
      <c r="H345">
        <f t="shared" si="26"/>
        <v>43.762999999999998</v>
      </c>
      <c r="I345">
        <f t="shared" si="27"/>
        <v>0.20882179810560383</v>
      </c>
      <c r="J345">
        <f t="shared" si="28"/>
        <v>0.20882179810560383</v>
      </c>
      <c r="K345" s="42">
        <v>1018.5811530429401</v>
      </c>
      <c r="L345" s="42">
        <v>207.15527287870987</v>
      </c>
      <c r="M345" s="42">
        <v>181.82162560507106</v>
      </c>
      <c r="N345" t="b">
        <v>1</v>
      </c>
      <c r="O345">
        <v>1</v>
      </c>
      <c r="P345" s="124" t="s">
        <v>277</v>
      </c>
      <c r="Q345" t="s">
        <v>1</v>
      </c>
      <c r="R345" t="s">
        <v>1</v>
      </c>
      <c r="S345" t="s">
        <v>1</v>
      </c>
      <c r="T345" t="b">
        <v>1</v>
      </c>
      <c r="U345" t="b">
        <v>0</v>
      </c>
      <c r="V345" t="s">
        <v>1</v>
      </c>
      <c r="W345" t="b">
        <v>0</v>
      </c>
      <c r="X345" t="b">
        <v>0</v>
      </c>
      <c r="Y345" t="s">
        <v>214</v>
      </c>
      <c r="Z345" s="80">
        <v>1260</v>
      </c>
    </row>
    <row r="346" spans="1:26" ht="16.5">
      <c r="A346" t="s">
        <v>117</v>
      </c>
      <c r="B346" t="s">
        <v>0</v>
      </c>
      <c r="C346">
        <v>2020</v>
      </c>
      <c r="D346" t="s">
        <v>118</v>
      </c>
      <c r="E346" s="40">
        <v>44825</v>
      </c>
      <c r="F346" s="11">
        <f t="shared" si="29"/>
        <v>213.62380148103719</v>
      </c>
      <c r="G346" s="11">
        <f t="shared" si="30"/>
        <v>213.62380148103719</v>
      </c>
      <c r="H346">
        <f t="shared" si="26"/>
        <v>44.825000000000003</v>
      </c>
      <c r="I346">
        <f t="shared" si="27"/>
        <v>0.21362380148103718</v>
      </c>
      <c r="J346">
        <f t="shared" si="28"/>
        <v>0.21362380148103718</v>
      </c>
      <c r="K346" s="42">
        <v>927.03625086487807</v>
      </c>
      <c r="L346" s="42">
        <v>188.77723295879184</v>
      </c>
      <c r="M346" s="42">
        <v>148.51469375420106</v>
      </c>
      <c r="N346" t="b">
        <v>1</v>
      </c>
      <c r="O346">
        <v>1</v>
      </c>
      <c r="P346" s="124" t="s">
        <v>277</v>
      </c>
      <c r="Q346" t="s">
        <v>1</v>
      </c>
      <c r="R346" t="s">
        <v>1</v>
      </c>
      <c r="S346" t="s">
        <v>1</v>
      </c>
      <c r="T346" t="b">
        <v>1</v>
      </c>
      <c r="U346" t="b">
        <v>0</v>
      </c>
      <c r="V346" t="s">
        <v>1</v>
      </c>
      <c r="W346" t="b">
        <v>0</v>
      </c>
      <c r="X346" t="b">
        <v>0</v>
      </c>
      <c r="Y346" t="s">
        <v>214</v>
      </c>
      <c r="Z346" s="80">
        <v>1260</v>
      </c>
    </row>
    <row r="347" spans="1:26" ht="16.5">
      <c r="A347" t="s">
        <v>117</v>
      </c>
      <c r="B347" t="s">
        <v>0</v>
      </c>
      <c r="C347">
        <v>2020</v>
      </c>
      <c r="D347" t="s">
        <v>118</v>
      </c>
      <c r="E347" s="40">
        <v>45701</v>
      </c>
      <c r="F347" s="11">
        <f t="shared" si="29"/>
        <v>217.58033650059599</v>
      </c>
      <c r="G347" s="11">
        <f t="shared" si="30"/>
        <v>217.58033650059599</v>
      </c>
      <c r="H347">
        <f t="shared" si="26"/>
        <v>45.701000000000001</v>
      </c>
      <c r="I347">
        <f t="shared" si="27"/>
        <v>0.21758033650059599</v>
      </c>
      <c r="J347">
        <f t="shared" si="28"/>
        <v>0.21758033650059599</v>
      </c>
      <c r="K347" s="42">
        <v>848.10238140415902</v>
      </c>
      <c r="L347" s="42">
        <v>131.51481977582</v>
      </c>
      <c r="M347" s="42">
        <v>123.87911297457197</v>
      </c>
      <c r="N347" t="b">
        <v>1</v>
      </c>
      <c r="O347">
        <v>1</v>
      </c>
      <c r="P347" s="124" t="s">
        <v>277</v>
      </c>
      <c r="Q347" t="s">
        <v>1</v>
      </c>
      <c r="R347" t="s">
        <v>1</v>
      </c>
      <c r="S347" t="s">
        <v>1</v>
      </c>
      <c r="T347" t="b">
        <v>1</v>
      </c>
      <c r="U347" t="b">
        <v>0</v>
      </c>
      <c r="V347" t="s">
        <v>1</v>
      </c>
      <c r="W347" t="b">
        <v>0</v>
      </c>
      <c r="X347" t="b">
        <v>0</v>
      </c>
      <c r="Y347" t="s">
        <v>214</v>
      </c>
      <c r="Z347" s="80">
        <v>1260</v>
      </c>
    </row>
    <row r="348" spans="1:26" ht="16.5">
      <c r="A348" t="s">
        <v>117</v>
      </c>
      <c r="B348" t="s">
        <v>0</v>
      </c>
      <c r="C348">
        <v>2020</v>
      </c>
      <c r="D348" t="s">
        <v>118</v>
      </c>
      <c r="E348" s="40">
        <v>46571</v>
      </c>
      <c r="F348" s="11">
        <f t="shared" si="29"/>
        <v>221.50588527487074</v>
      </c>
      <c r="G348" s="11">
        <f t="shared" si="30"/>
        <v>221.50588527487074</v>
      </c>
      <c r="H348">
        <f t="shared" si="26"/>
        <v>46.570999999999998</v>
      </c>
      <c r="I348">
        <f t="shared" si="27"/>
        <v>0.22150588527487072</v>
      </c>
      <c r="J348">
        <f t="shared" si="28"/>
        <v>0.22150588527487072</v>
      </c>
      <c r="K348" s="42">
        <v>1084.14372964839</v>
      </c>
      <c r="L348" s="42">
        <v>190.52243329170005</v>
      </c>
      <c r="M348" s="42">
        <v>178.38003351695806</v>
      </c>
      <c r="N348" t="b">
        <v>1</v>
      </c>
      <c r="O348">
        <v>1</v>
      </c>
      <c r="P348" s="124" t="s">
        <v>277</v>
      </c>
      <c r="Q348" t="s">
        <v>1</v>
      </c>
      <c r="R348" t="s">
        <v>1</v>
      </c>
      <c r="S348" t="s">
        <v>1</v>
      </c>
      <c r="T348" t="b">
        <v>1</v>
      </c>
      <c r="U348" t="b">
        <v>0</v>
      </c>
      <c r="V348" t="s">
        <v>1</v>
      </c>
      <c r="W348" t="b">
        <v>0</v>
      </c>
      <c r="X348" t="b">
        <v>0</v>
      </c>
      <c r="Y348" t="s">
        <v>214</v>
      </c>
      <c r="Z348" s="80">
        <v>1258</v>
      </c>
    </row>
    <row r="349" spans="1:26" ht="16.5">
      <c r="A349" t="s">
        <v>117</v>
      </c>
      <c r="B349" t="s">
        <v>0</v>
      </c>
      <c r="C349">
        <v>2020</v>
      </c>
      <c r="D349" t="s">
        <v>118</v>
      </c>
      <c r="E349" s="40">
        <v>47496</v>
      </c>
      <c r="F349" s="11">
        <f t="shared" si="29"/>
        <v>225.67543789849572</v>
      </c>
      <c r="G349" s="11">
        <f t="shared" si="30"/>
        <v>225.67543789849572</v>
      </c>
      <c r="H349">
        <f t="shared" si="26"/>
        <v>47.496000000000002</v>
      </c>
      <c r="I349">
        <f t="shared" si="27"/>
        <v>0.22567543789849573</v>
      </c>
      <c r="J349">
        <f t="shared" si="28"/>
        <v>0.22567543789849573</v>
      </c>
      <c r="K349" s="42">
        <v>1420.4521301263899</v>
      </c>
      <c r="L349" s="42">
        <v>307.8922361882303</v>
      </c>
      <c r="M349" s="42">
        <v>262.07331523241987</v>
      </c>
      <c r="N349" t="b">
        <v>1</v>
      </c>
      <c r="O349">
        <v>1</v>
      </c>
      <c r="P349" s="124" t="s">
        <v>277</v>
      </c>
      <c r="Q349" t="s">
        <v>1</v>
      </c>
      <c r="R349" t="s">
        <v>1</v>
      </c>
      <c r="S349" t="s">
        <v>1</v>
      </c>
      <c r="T349" t="b">
        <v>1</v>
      </c>
      <c r="U349" t="b">
        <v>0</v>
      </c>
      <c r="V349" t="s">
        <v>1</v>
      </c>
      <c r="W349" t="b">
        <v>0</v>
      </c>
      <c r="X349" t="b">
        <v>0</v>
      </c>
      <c r="Y349" t="s">
        <v>214</v>
      </c>
      <c r="Z349" s="80">
        <v>1258</v>
      </c>
    </row>
    <row r="350" spans="1:26" ht="16.5">
      <c r="A350" t="s">
        <v>117</v>
      </c>
      <c r="B350" t="s">
        <v>0</v>
      </c>
      <c r="C350">
        <v>2020</v>
      </c>
      <c r="D350" t="s">
        <v>118</v>
      </c>
      <c r="E350" s="40">
        <v>48137</v>
      </c>
      <c r="F350" s="11">
        <f t="shared" si="29"/>
        <v>228.56235372133276</v>
      </c>
      <c r="G350" s="11">
        <f t="shared" si="30"/>
        <v>228.56235372133276</v>
      </c>
      <c r="H350">
        <f t="shared" si="26"/>
        <v>48.137</v>
      </c>
      <c r="I350">
        <f t="shared" si="27"/>
        <v>0.22856235372133277</v>
      </c>
      <c r="J350">
        <f t="shared" si="28"/>
        <v>0.22856235372133277</v>
      </c>
      <c r="K350" s="42">
        <v>1907.6348237872999</v>
      </c>
      <c r="L350" s="42">
        <v>472.22590876272989</v>
      </c>
      <c r="M350" s="42">
        <v>364.24112677492985</v>
      </c>
      <c r="N350" t="b">
        <v>1</v>
      </c>
      <c r="O350">
        <v>1</v>
      </c>
      <c r="P350" s="124" t="s">
        <v>277</v>
      </c>
      <c r="Q350" t="s">
        <v>1</v>
      </c>
      <c r="R350" t="s">
        <v>1</v>
      </c>
      <c r="S350" t="s">
        <v>1</v>
      </c>
      <c r="T350" t="b">
        <v>1</v>
      </c>
      <c r="U350" t="b">
        <v>0</v>
      </c>
      <c r="V350" t="s">
        <v>1</v>
      </c>
      <c r="W350" t="b">
        <v>0</v>
      </c>
      <c r="X350" t="b">
        <v>0</v>
      </c>
      <c r="Y350" t="s">
        <v>214</v>
      </c>
      <c r="Z350" s="80">
        <v>1258</v>
      </c>
    </row>
    <row r="351" spans="1:26" ht="16.5">
      <c r="A351" t="s">
        <v>117</v>
      </c>
      <c r="B351" t="s">
        <v>0</v>
      </c>
      <c r="C351">
        <v>2020</v>
      </c>
      <c r="D351" t="s">
        <v>118</v>
      </c>
      <c r="E351" s="40">
        <v>49001</v>
      </c>
      <c r="F351" s="11">
        <f t="shared" si="29"/>
        <v>232.45046506460554</v>
      </c>
      <c r="G351" s="11">
        <f t="shared" si="30"/>
        <v>232.45046506460554</v>
      </c>
      <c r="H351">
        <f t="shared" si="26"/>
        <v>49.000999999999998</v>
      </c>
      <c r="I351">
        <f t="shared" si="27"/>
        <v>0.23245046506460554</v>
      </c>
      <c r="J351">
        <f t="shared" si="28"/>
        <v>0.23245046506460554</v>
      </c>
      <c r="K351" s="42">
        <v>1754.5304882714599</v>
      </c>
      <c r="L351" s="42">
        <v>413.59573172790033</v>
      </c>
      <c r="M351" s="42">
        <v>327.96734816189996</v>
      </c>
      <c r="N351" t="b">
        <v>1</v>
      </c>
      <c r="O351">
        <v>1</v>
      </c>
      <c r="P351" s="124" t="s">
        <v>277</v>
      </c>
      <c r="Q351" t="s">
        <v>1</v>
      </c>
      <c r="R351" t="s">
        <v>1</v>
      </c>
      <c r="S351" t="s">
        <v>1</v>
      </c>
      <c r="T351" t="b">
        <v>1</v>
      </c>
      <c r="U351" t="b">
        <v>0</v>
      </c>
      <c r="V351" t="s">
        <v>1</v>
      </c>
      <c r="W351" t="b">
        <v>0</v>
      </c>
      <c r="X351" t="b">
        <v>0</v>
      </c>
      <c r="Y351" t="s">
        <v>214</v>
      </c>
      <c r="Z351" s="80">
        <v>1258</v>
      </c>
    </row>
    <row r="352" spans="1:26" ht="16.5">
      <c r="A352" t="s">
        <v>117</v>
      </c>
      <c r="B352" t="s">
        <v>0</v>
      </c>
      <c r="C352">
        <v>2020</v>
      </c>
      <c r="D352" t="s">
        <v>118</v>
      </c>
      <c r="E352" s="40">
        <v>49831</v>
      </c>
      <c r="F352" s="11">
        <f t="shared" si="29"/>
        <v>236.18222822268626</v>
      </c>
      <c r="G352" s="11">
        <f t="shared" si="30"/>
        <v>236.18222822268626</v>
      </c>
      <c r="H352">
        <f t="shared" si="26"/>
        <v>49.831000000000003</v>
      </c>
      <c r="I352">
        <f t="shared" si="27"/>
        <v>0.23618222822268625</v>
      </c>
      <c r="J352">
        <f t="shared" si="28"/>
        <v>0.23618222822268625</v>
      </c>
      <c r="K352" s="42">
        <v>1226.9821491242501</v>
      </c>
      <c r="L352" s="42">
        <v>266.01542969296997</v>
      </c>
      <c r="M352" s="42">
        <v>211.24337521407006</v>
      </c>
      <c r="N352" t="b">
        <v>1</v>
      </c>
      <c r="O352">
        <v>1</v>
      </c>
      <c r="P352" s="124" t="s">
        <v>277</v>
      </c>
      <c r="Q352" t="s">
        <v>1</v>
      </c>
      <c r="R352" t="s">
        <v>1</v>
      </c>
      <c r="S352" t="s">
        <v>1</v>
      </c>
      <c r="T352" t="b">
        <v>1</v>
      </c>
      <c r="U352" t="b">
        <v>0</v>
      </c>
      <c r="V352" t="s">
        <v>1</v>
      </c>
      <c r="W352" t="b">
        <v>0</v>
      </c>
      <c r="X352" t="b">
        <v>0</v>
      </c>
      <c r="Y352" t="s">
        <v>214</v>
      </c>
      <c r="Z352" s="80">
        <v>1258</v>
      </c>
    </row>
    <row r="353" spans="1:26" ht="16.5">
      <c r="A353" t="s">
        <v>117</v>
      </c>
      <c r="B353" t="s">
        <v>0</v>
      </c>
      <c r="C353">
        <v>2020</v>
      </c>
      <c r="D353" t="s">
        <v>118</v>
      </c>
      <c r="E353" s="40">
        <v>50705</v>
      </c>
      <c r="F353" s="11">
        <f t="shared" si="29"/>
        <v>240.1083418887205</v>
      </c>
      <c r="G353" s="11">
        <f t="shared" si="30"/>
        <v>240.1083418887205</v>
      </c>
      <c r="H353">
        <f t="shared" si="26"/>
        <v>50.704999999999998</v>
      </c>
      <c r="I353">
        <f t="shared" si="27"/>
        <v>0.24010834188872049</v>
      </c>
      <c r="J353">
        <f t="shared" si="28"/>
        <v>0.24010834188872049</v>
      </c>
      <c r="K353" s="42">
        <v>1157.47112389621</v>
      </c>
      <c r="L353" s="42">
        <v>221.02061579058</v>
      </c>
      <c r="M353" s="42">
        <v>211.376418891242</v>
      </c>
      <c r="N353" t="b">
        <v>1</v>
      </c>
      <c r="O353">
        <v>1</v>
      </c>
      <c r="P353" s="124" t="s">
        <v>277</v>
      </c>
      <c r="Q353" t="s">
        <v>1</v>
      </c>
      <c r="R353" t="s">
        <v>1</v>
      </c>
      <c r="S353" t="s">
        <v>1</v>
      </c>
      <c r="T353" t="b">
        <v>1</v>
      </c>
      <c r="U353" t="b">
        <v>0</v>
      </c>
      <c r="V353" t="s">
        <v>1</v>
      </c>
      <c r="W353" t="b">
        <v>0</v>
      </c>
      <c r="X353" t="b">
        <v>0</v>
      </c>
      <c r="Y353" t="s">
        <v>214</v>
      </c>
      <c r="Z353" s="80">
        <v>1258</v>
      </c>
    </row>
    <row r="354" spans="1:26" ht="16.5">
      <c r="A354" t="s">
        <v>117</v>
      </c>
      <c r="B354" t="s">
        <v>0</v>
      </c>
      <c r="C354">
        <v>2020</v>
      </c>
      <c r="D354" t="s">
        <v>118</v>
      </c>
      <c r="E354" s="40">
        <v>50856</v>
      </c>
      <c r="F354" s="11">
        <f t="shared" si="29"/>
        <v>240.78629537157894</v>
      </c>
      <c r="G354" s="11">
        <f t="shared" si="30"/>
        <v>240.78629537157894</v>
      </c>
      <c r="H354">
        <f t="shared" si="26"/>
        <v>50.856000000000002</v>
      </c>
      <c r="I354">
        <f t="shared" si="27"/>
        <v>0.24078629537157895</v>
      </c>
      <c r="J354">
        <f t="shared" si="28"/>
        <v>0.24078629537157895</v>
      </c>
      <c r="K354" s="42">
        <v>1135.37905734027</v>
      </c>
      <c r="L354" s="42">
        <v>235.29055620092004</v>
      </c>
      <c r="M354" s="42">
        <v>187.46978543031003</v>
      </c>
      <c r="N354" t="b">
        <v>1</v>
      </c>
      <c r="O354">
        <v>1</v>
      </c>
      <c r="P354" s="124" t="s">
        <v>277</v>
      </c>
      <c r="Q354" t="s">
        <v>1</v>
      </c>
      <c r="R354" t="s">
        <v>1</v>
      </c>
      <c r="S354" t="s">
        <v>1</v>
      </c>
      <c r="T354" t="b">
        <v>1</v>
      </c>
      <c r="U354" t="b">
        <v>0</v>
      </c>
      <c r="V354" t="s">
        <v>1</v>
      </c>
      <c r="W354" t="b">
        <v>0</v>
      </c>
      <c r="X354" t="b">
        <v>0</v>
      </c>
      <c r="Y354" t="s">
        <v>214</v>
      </c>
      <c r="Z354" s="80">
        <v>1258</v>
      </c>
    </row>
    <row r="355" spans="1:26" ht="16.5">
      <c r="A355" t="s">
        <v>117</v>
      </c>
      <c r="B355" t="s">
        <v>0</v>
      </c>
      <c r="C355">
        <v>2020</v>
      </c>
      <c r="D355" t="s">
        <v>118</v>
      </c>
      <c r="E355" s="40">
        <v>51980</v>
      </c>
      <c r="F355" s="11">
        <f t="shared" si="29"/>
        <v>245.82952867537867</v>
      </c>
      <c r="G355" s="11">
        <f t="shared" si="30"/>
        <v>245.82952867537867</v>
      </c>
      <c r="H355">
        <f t="shared" si="26"/>
        <v>51.98</v>
      </c>
      <c r="I355">
        <f t="shared" si="27"/>
        <v>0.24582952867537866</v>
      </c>
      <c r="J355">
        <f t="shared" si="28"/>
        <v>0.24582952867537866</v>
      </c>
      <c r="K355" s="42">
        <v>1285.0984415114801</v>
      </c>
      <c r="L355" s="42">
        <v>286.79048823620997</v>
      </c>
      <c r="M355" s="42">
        <v>217.55487179577017</v>
      </c>
      <c r="N355" t="b">
        <v>1</v>
      </c>
      <c r="O355">
        <v>1</v>
      </c>
      <c r="P355" s="124" t="s">
        <v>277</v>
      </c>
      <c r="Q355" t="s">
        <v>1</v>
      </c>
      <c r="R355" t="s">
        <v>1</v>
      </c>
      <c r="S355" t="s">
        <v>1</v>
      </c>
      <c r="T355" t="b">
        <v>1</v>
      </c>
      <c r="U355" t="b">
        <v>0</v>
      </c>
      <c r="V355" t="s">
        <v>1</v>
      </c>
      <c r="W355" t="b">
        <v>0</v>
      </c>
      <c r="X355" t="b">
        <v>0</v>
      </c>
      <c r="Y355" t="s">
        <v>214</v>
      </c>
      <c r="Z355" s="80">
        <v>1258</v>
      </c>
    </row>
    <row r="356" spans="1:26" ht="16.5">
      <c r="A356" t="s">
        <v>117</v>
      </c>
      <c r="B356" t="s">
        <v>0</v>
      </c>
      <c r="C356">
        <v>2020</v>
      </c>
      <c r="D356" t="s">
        <v>118</v>
      </c>
      <c r="E356" s="40">
        <v>51980</v>
      </c>
      <c r="F356" s="11">
        <f t="shared" si="29"/>
        <v>245.82952867537867</v>
      </c>
      <c r="G356" s="11">
        <f t="shared" si="30"/>
        <v>245.82952867537867</v>
      </c>
      <c r="H356">
        <f t="shared" si="26"/>
        <v>51.98</v>
      </c>
      <c r="I356">
        <f t="shared" si="27"/>
        <v>0.24582952867537866</v>
      </c>
      <c r="J356">
        <f t="shared" si="28"/>
        <v>0.24582952867537866</v>
      </c>
      <c r="K356" s="42">
        <v>1011.62153068053</v>
      </c>
      <c r="L356" s="42">
        <v>207.34861449046002</v>
      </c>
      <c r="M356" s="42">
        <v>171.26260772649698</v>
      </c>
      <c r="N356" t="b">
        <v>1</v>
      </c>
      <c r="O356">
        <v>1</v>
      </c>
      <c r="P356" s="124" t="s">
        <v>277</v>
      </c>
      <c r="Q356" t="s">
        <v>1</v>
      </c>
      <c r="R356" t="s">
        <v>1</v>
      </c>
      <c r="S356" t="s">
        <v>1</v>
      </c>
      <c r="T356" t="b">
        <v>1</v>
      </c>
      <c r="U356" t="b">
        <v>0</v>
      </c>
      <c r="V356" t="s">
        <v>1</v>
      </c>
      <c r="W356" t="b">
        <v>0</v>
      </c>
      <c r="X356" t="b">
        <v>0</v>
      </c>
      <c r="Y356" t="s">
        <v>214</v>
      </c>
      <c r="Z356" s="80">
        <v>1258</v>
      </c>
    </row>
    <row r="357" spans="1:26" ht="16.5">
      <c r="A357" t="s">
        <v>117</v>
      </c>
      <c r="B357" t="s">
        <v>0</v>
      </c>
      <c r="C357">
        <v>2020</v>
      </c>
      <c r="D357" t="s">
        <v>118</v>
      </c>
      <c r="E357" s="40">
        <v>53628</v>
      </c>
      <c r="F357" s="11">
        <f t="shared" si="29"/>
        <v>253.21370519008789</v>
      </c>
      <c r="G357" s="11">
        <f t="shared" si="30"/>
        <v>253.21370519008789</v>
      </c>
      <c r="H357">
        <f t="shared" si="26"/>
        <v>53.628</v>
      </c>
      <c r="I357">
        <f t="shared" si="27"/>
        <v>0.2532137051900879</v>
      </c>
      <c r="J357">
        <f t="shared" si="28"/>
        <v>0.2532137051900879</v>
      </c>
      <c r="K357" s="42">
        <v>1027.7586666966999</v>
      </c>
      <c r="L357" s="42">
        <v>214.70458007625007</v>
      </c>
      <c r="M357" s="42">
        <v>179.05441232748092</v>
      </c>
      <c r="N357" t="b">
        <v>1</v>
      </c>
      <c r="O357">
        <v>1</v>
      </c>
      <c r="P357" s="124" t="s">
        <v>277</v>
      </c>
      <c r="Q357" t="s">
        <v>1</v>
      </c>
      <c r="R357" t="s">
        <v>1</v>
      </c>
      <c r="S357" t="s">
        <v>1</v>
      </c>
      <c r="T357" t="b">
        <v>1</v>
      </c>
      <c r="U357" t="b">
        <v>0</v>
      </c>
      <c r="V357" t="s">
        <v>1</v>
      </c>
      <c r="W357" t="b">
        <v>0</v>
      </c>
      <c r="X357" t="b">
        <v>0</v>
      </c>
      <c r="Y357" t="s">
        <v>214</v>
      </c>
      <c r="Z357" s="80">
        <v>1258</v>
      </c>
    </row>
    <row r="358" spans="1:26" ht="16.5">
      <c r="A358" t="s">
        <v>117</v>
      </c>
      <c r="B358" t="s">
        <v>0</v>
      </c>
      <c r="C358">
        <v>2020</v>
      </c>
      <c r="D358" t="s">
        <v>118</v>
      </c>
      <c r="E358" s="40">
        <v>54678</v>
      </c>
      <c r="F358" s="11">
        <f t="shared" si="29"/>
        <v>257.9122791399073</v>
      </c>
      <c r="G358" s="11">
        <f t="shared" si="30"/>
        <v>257.9122791399073</v>
      </c>
      <c r="H358">
        <f t="shared" si="26"/>
        <v>54.677999999999997</v>
      </c>
      <c r="I358">
        <f t="shared" si="27"/>
        <v>0.25791227913990727</v>
      </c>
      <c r="J358">
        <f t="shared" si="28"/>
        <v>0.25791227913990727</v>
      </c>
      <c r="K358" s="42">
        <v>647.83244615184901</v>
      </c>
      <c r="L358" s="42">
        <v>122.70046584686202</v>
      </c>
      <c r="M358" s="42">
        <v>97.488763650404962</v>
      </c>
      <c r="N358" t="b">
        <v>1</v>
      </c>
      <c r="O358">
        <v>1</v>
      </c>
      <c r="P358" s="124" t="s">
        <v>277</v>
      </c>
      <c r="Q358" t="s">
        <v>1</v>
      </c>
      <c r="R358" t="s">
        <v>1</v>
      </c>
      <c r="S358" t="s">
        <v>1</v>
      </c>
      <c r="T358" t="b">
        <v>1</v>
      </c>
      <c r="U358" t="b">
        <v>0</v>
      </c>
      <c r="V358" t="s">
        <v>1</v>
      </c>
      <c r="W358" t="b">
        <v>0</v>
      </c>
      <c r="X358" t="b">
        <v>0</v>
      </c>
      <c r="Y358" t="s">
        <v>214</v>
      </c>
      <c r="Z358" s="80">
        <v>1258</v>
      </c>
    </row>
    <row r="359" spans="1:26" ht="16.5">
      <c r="A359" t="s">
        <v>117</v>
      </c>
      <c r="B359" t="s">
        <v>0</v>
      </c>
      <c r="C359">
        <v>2020</v>
      </c>
      <c r="D359" t="s">
        <v>118</v>
      </c>
      <c r="E359" s="40">
        <v>55541</v>
      </c>
      <c r="F359" s="11">
        <f t="shared" si="29"/>
        <v>261.77055743366628</v>
      </c>
      <c r="G359" s="11">
        <f t="shared" si="30"/>
        <v>261.77055743366628</v>
      </c>
      <c r="H359">
        <f t="shared" si="26"/>
        <v>55.540999999999997</v>
      </c>
      <c r="I359">
        <f t="shared" si="27"/>
        <v>0.26177055743366628</v>
      </c>
      <c r="J359">
        <f t="shared" si="28"/>
        <v>0.26177055743366628</v>
      </c>
      <c r="K359" s="42">
        <v>796.67056478419204</v>
      </c>
      <c r="L359" s="42">
        <v>163.03534970835699</v>
      </c>
      <c r="M359" s="42">
        <v>127.04337742777102</v>
      </c>
      <c r="N359" t="b">
        <v>1</v>
      </c>
      <c r="O359">
        <v>1</v>
      </c>
      <c r="P359" s="124" t="s">
        <v>277</v>
      </c>
      <c r="Q359" t="s">
        <v>1</v>
      </c>
      <c r="R359" t="s">
        <v>1</v>
      </c>
      <c r="S359" t="s">
        <v>1</v>
      </c>
      <c r="T359" t="b">
        <v>1</v>
      </c>
      <c r="U359" t="b">
        <v>0</v>
      </c>
      <c r="V359" t="s">
        <v>1</v>
      </c>
      <c r="W359" t="b">
        <v>0</v>
      </c>
      <c r="X359" t="b">
        <v>0</v>
      </c>
      <c r="Y359" t="s">
        <v>214</v>
      </c>
      <c r="Z359" s="80">
        <v>1258</v>
      </c>
    </row>
    <row r="360" spans="1:26" ht="16.5">
      <c r="A360" t="s">
        <v>117</v>
      </c>
      <c r="B360" t="s">
        <v>0</v>
      </c>
      <c r="C360">
        <v>2020</v>
      </c>
      <c r="D360" t="s">
        <v>118</v>
      </c>
      <c r="E360" s="40">
        <v>35607.546149164918</v>
      </c>
      <c r="F360" s="11">
        <f t="shared" si="29"/>
        <v>171.73161740963536</v>
      </c>
      <c r="G360" s="11">
        <f t="shared" si="30"/>
        <v>171.73161740963536</v>
      </c>
      <c r="H360">
        <f t="shared" si="26"/>
        <v>35.607546149164918</v>
      </c>
      <c r="I360">
        <f t="shared" si="27"/>
        <v>0.17173161740963536</v>
      </c>
      <c r="J360">
        <f t="shared" si="28"/>
        <v>0.17173161740963536</v>
      </c>
      <c r="K360" s="42">
        <v>910.30280328803701</v>
      </c>
      <c r="L360" s="42">
        <v>180.67093475319302</v>
      </c>
      <c r="M360" s="42">
        <v>160.45747400424898</v>
      </c>
      <c r="N360" t="b">
        <v>1</v>
      </c>
      <c r="O360">
        <v>1</v>
      </c>
      <c r="P360" s="124" t="s">
        <v>277</v>
      </c>
      <c r="Q360" t="s">
        <v>1</v>
      </c>
      <c r="R360" t="s">
        <v>1</v>
      </c>
      <c r="S360" t="s">
        <v>1</v>
      </c>
      <c r="T360" t="b">
        <v>1</v>
      </c>
      <c r="U360" t="b">
        <v>0</v>
      </c>
      <c r="V360" t="s">
        <v>1</v>
      </c>
      <c r="W360" t="b">
        <v>0</v>
      </c>
      <c r="X360" t="b">
        <v>0</v>
      </c>
      <c r="Y360" t="s">
        <v>214</v>
      </c>
      <c r="Z360" s="80">
        <v>865</v>
      </c>
    </row>
    <row r="361" spans="1:26" ht="16.5">
      <c r="A361" t="s">
        <v>117</v>
      </c>
      <c r="B361" t="s">
        <v>0</v>
      </c>
      <c r="C361">
        <v>2020</v>
      </c>
      <c r="D361" t="s">
        <v>118</v>
      </c>
      <c r="E361" s="40">
        <v>36396.420763179842</v>
      </c>
      <c r="F361" s="11">
        <f t="shared" si="29"/>
        <v>175.33714471131941</v>
      </c>
      <c r="G361" s="11">
        <f t="shared" si="30"/>
        <v>175.33714471131941</v>
      </c>
      <c r="H361">
        <f t="shared" si="26"/>
        <v>36.39642076317984</v>
      </c>
      <c r="I361">
        <f t="shared" si="27"/>
        <v>0.17533714471131942</v>
      </c>
      <c r="J361">
        <f t="shared" si="28"/>
        <v>0.17533714471131942</v>
      </c>
      <c r="K361" s="42">
        <v>871.97461896363495</v>
      </c>
      <c r="L361" s="42">
        <v>199.34882259868516</v>
      </c>
      <c r="M361" s="42">
        <v>157.48284668911992</v>
      </c>
      <c r="N361" t="b">
        <v>1</v>
      </c>
      <c r="O361">
        <v>1</v>
      </c>
      <c r="P361" s="124" t="s">
        <v>277</v>
      </c>
      <c r="Q361" t="s">
        <v>1</v>
      </c>
      <c r="R361" t="s">
        <v>1</v>
      </c>
      <c r="S361" t="s">
        <v>1</v>
      </c>
      <c r="T361" t="b">
        <v>1</v>
      </c>
      <c r="U361" t="b">
        <v>0</v>
      </c>
      <c r="V361" t="s">
        <v>1</v>
      </c>
      <c r="W361" t="b">
        <v>0</v>
      </c>
      <c r="X361" t="b">
        <v>0</v>
      </c>
      <c r="Y361" t="s">
        <v>214</v>
      </c>
      <c r="Z361" s="80">
        <v>865</v>
      </c>
    </row>
    <row r="362" spans="1:26" ht="16.5">
      <c r="A362" t="s">
        <v>117</v>
      </c>
      <c r="B362" t="s">
        <v>0</v>
      </c>
      <c r="C362">
        <v>2020</v>
      </c>
      <c r="D362" t="s">
        <v>118</v>
      </c>
      <c r="E362" s="40">
        <v>36963.283521536279</v>
      </c>
      <c r="F362" s="11">
        <f t="shared" si="29"/>
        <v>177.92547000341463</v>
      </c>
      <c r="G362" s="11">
        <f t="shared" si="30"/>
        <v>177.92547000341463</v>
      </c>
      <c r="H362">
        <f t="shared" si="26"/>
        <v>36.963283521536276</v>
      </c>
      <c r="I362">
        <f t="shared" si="27"/>
        <v>0.17792547000341463</v>
      </c>
      <c r="J362">
        <f t="shared" si="28"/>
        <v>0.17792547000341463</v>
      </c>
      <c r="K362" s="42">
        <v>883.00408334850692</v>
      </c>
      <c r="L362" s="42">
        <v>190.95053260251314</v>
      </c>
      <c r="M362" s="42">
        <v>138.91568667466595</v>
      </c>
      <c r="N362" t="b">
        <v>1</v>
      </c>
      <c r="O362">
        <v>1</v>
      </c>
      <c r="P362" s="124" t="s">
        <v>277</v>
      </c>
      <c r="Q362" t="s">
        <v>1</v>
      </c>
      <c r="R362" t="s">
        <v>1</v>
      </c>
      <c r="S362" t="s">
        <v>1</v>
      </c>
      <c r="T362" t="b">
        <v>1</v>
      </c>
      <c r="U362" t="b">
        <v>0</v>
      </c>
      <c r="V362" t="s">
        <v>1</v>
      </c>
      <c r="W362" t="b">
        <v>0</v>
      </c>
      <c r="X362" t="b">
        <v>0</v>
      </c>
      <c r="Y362" t="s">
        <v>214</v>
      </c>
      <c r="Z362" s="80">
        <v>865</v>
      </c>
    </row>
    <row r="363" spans="1:26" ht="16.5">
      <c r="A363" t="s">
        <v>117</v>
      </c>
      <c r="B363" t="s">
        <v>0</v>
      </c>
      <c r="C363">
        <v>2020</v>
      </c>
      <c r="D363" t="s">
        <v>118</v>
      </c>
      <c r="E363" s="40">
        <v>36963.283521536279</v>
      </c>
      <c r="F363" s="11">
        <f t="shared" si="29"/>
        <v>177.92547000341463</v>
      </c>
      <c r="G363" s="11">
        <f t="shared" si="30"/>
        <v>177.92547000341463</v>
      </c>
      <c r="H363">
        <f t="shared" si="26"/>
        <v>36.963283521536276</v>
      </c>
      <c r="I363">
        <f t="shared" si="27"/>
        <v>0.17792547000341463</v>
      </c>
      <c r="J363">
        <f t="shared" si="28"/>
        <v>0.17792547000341463</v>
      </c>
      <c r="K363" s="42">
        <v>830.59834251235395</v>
      </c>
      <c r="L363" s="42">
        <v>167.98339020022297</v>
      </c>
      <c r="M363" s="42">
        <v>146.53528290331894</v>
      </c>
      <c r="N363" t="b">
        <v>1</v>
      </c>
      <c r="O363">
        <v>1</v>
      </c>
      <c r="P363" s="124" t="s">
        <v>277</v>
      </c>
      <c r="Q363" t="s">
        <v>1</v>
      </c>
      <c r="R363" t="s">
        <v>1</v>
      </c>
      <c r="S363" t="s">
        <v>1</v>
      </c>
      <c r="T363" t="b">
        <v>1</v>
      </c>
      <c r="U363" t="b">
        <v>0</v>
      </c>
      <c r="V363" t="s">
        <v>1</v>
      </c>
      <c r="W363" t="b">
        <v>0</v>
      </c>
      <c r="X363" t="b">
        <v>0</v>
      </c>
      <c r="Y363" t="s">
        <v>214</v>
      </c>
      <c r="Z363" s="80">
        <v>865</v>
      </c>
    </row>
    <row r="364" spans="1:26" ht="16.5">
      <c r="A364" t="s">
        <v>117</v>
      </c>
      <c r="B364" t="s">
        <v>0</v>
      </c>
      <c r="C364">
        <v>2020</v>
      </c>
      <c r="D364" t="s">
        <v>118</v>
      </c>
      <c r="E364" s="40">
        <v>37636.080870917576</v>
      </c>
      <c r="F364" s="11">
        <f t="shared" si="29"/>
        <v>180.99483340322359</v>
      </c>
      <c r="G364" s="11">
        <f t="shared" si="30"/>
        <v>180.99483340322359</v>
      </c>
      <c r="H364">
        <f t="shared" si="26"/>
        <v>37.636080870917574</v>
      </c>
      <c r="I364">
        <f t="shared" si="27"/>
        <v>0.18099483340322359</v>
      </c>
      <c r="J364">
        <f t="shared" si="28"/>
        <v>0.18099483340322359</v>
      </c>
      <c r="K364" s="42">
        <v>814.00923849256708</v>
      </c>
      <c r="L364" s="42">
        <v>334.08949010085291</v>
      </c>
      <c r="M364" s="42">
        <v>203.9056035425441</v>
      </c>
      <c r="N364" t="b">
        <v>1</v>
      </c>
      <c r="O364">
        <v>1</v>
      </c>
      <c r="P364" s="124" t="s">
        <v>277</v>
      </c>
      <c r="Q364" t="s">
        <v>1</v>
      </c>
      <c r="R364" t="s">
        <v>1</v>
      </c>
      <c r="S364" t="s">
        <v>1</v>
      </c>
      <c r="T364" t="b">
        <v>1</v>
      </c>
      <c r="U364" t="b">
        <v>0</v>
      </c>
      <c r="V364" t="s">
        <v>1</v>
      </c>
      <c r="W364" t="b">
        <v>0</v>
      </c>
      <c r="X364" t="b">
        <v>0</v>
      </c>
      <c r="Y364" t="s">
        <v>214</v>
      </c>
      <c r="Z364" s="80">
        <v>865</v>
      </c>
    </row>
    <row r="365" spans="1:26" ht="16.5">
      <c r="A365" t="s">
        <v>117</v>
      </c>
      <c r="B365" t="s">
        <v>0</v>
      </c>
      <c r="C365">
        <v>2020</v>
      </c>
      <c r="D365" t="s">
        <v>118</v>
      </c>
      <c r="E365" s="40">
        <v>38109.405639326527</v>
      </c>
      <c r="F365" s="11">
        <f t="shared" si="29"/>
        <v>183.15247895393838</v>
      </c>
      <c r="G365" s="11">
        <f t="shared" si="30"/>
        <v>183.15247895393838</v>
      </c>
      <c r="H365">
        <f t="shared" si="26"/>
        <v>38.109405639326525</v>
      </c>
      <c r="I365">
        <f t="shared" si="27"/>
        <v>0.18315247895393838</v>
      </c>
      <c r="J365">
        <f t="shared" si="28"/>
        <v>0.18315247895393838</v>
      </c>
      <c r="K365" s="42">
        <v>898.79664636703501</v>
      </c>
      <c r="L365" s="42">
        <v>209.27541823071488</v>
      </c>
      <c r="M365" s="42">
        <v>160.36323966522696</v>
      </c>
      <c r="N365" t="b">
        <v>1</v>
      </c>
      <c r="O365">
        <v>1</v>
      </c>
      <c r="P365" s="124" t="s">
        <v>277</v>
      </c>
      <c r="Q365" t="s">
        <v>1</v>
      </c>
      <c r="R365" t="s">
        <v>1</v>
      </c>
      <c r="S365" t="s">
        <v>1</v>
      </c>
      <c r="T365" t="b">
        <v>1</v>
      </c>
      <c r="U365" t="b">
        <v>0</v>
      </c>
      <c r="V365" t="s">
        <v>1</v>
      </c>
      <c r="W365" t="b">
        <v>0</v>
      </c>
      <c r="X365" t="b">
        <v>0</v>
      </c>
      <c r="Y365" t="s">
        <v>214</v>
      </c>
      <c r="Z365" s="80">
        <v>865</v>
      </c>
    </row>
    <row r="366" spans="1:26" ht="16.5">
      <c r="A366" t="s">
        <v>117</v>
      </c>
      <c r="B366" t="s">
        <v>0</v>
      </c>
      <c r="C366">
        <v>2020</v>
      </c>
      <c r="D366" t="s">
        <v>118</v>
      </c>
      <c r="E366" s="40">
        <v>38781.076024973518</v>
      </c>
      <c r="F366" s="11">
        <f t="shared" si="29"/>
        <v>186.21190316195211</v>
      </c>
      <c r="G366" s="11">
        <f t="shared" si="30"/>
        <v>186.21190316195211</v>
      </c>
      <c r="H366">
        <f t="shared" si="26"/>
        <v>38.781076024973515</v>
      </c>
      <c r="I366">
        <f t="shared" si="27"/>
        <v>0.1862119031619521</v>
      </c>
      <c r="J366">
        <f t="shared" si="28"/>
        <v>0.1862119031619521</v>
      </c>
      <c r="K366" s="42">
        <v>893.23335022550896</v>
      </c>
      <c r="L366" s="42">
        <v>156.40132994540113</v>
      </c>
      <c r="M366" s="42">
        <v>157.318079388461</v>
      </c>
      <c r="N366" t="b">
        <v>1</v>
      </c>
      <c r="O366">
        <v>1</v>
      </c>
      <c r="P366" s="124" t="s">
        <v>277</v>
      </c>
      <c r="Q366" t="s">
        <v>1</v>
      </c>
      <c r="R366" t="s">
        <v>1</v>
      </c>
      <c r="S366" t="s">
        <v>1</v>
      </c>
      <c r="T366" t="b">
        <v>1</v>
      </c>
      <c r="U366" t="b">
        <v>0</v>
      </c>
      <c r="V366" t="s">
        <v>1</v>
      </c>
      <c r="W366" t="b">
        <v>0</v>
      </c>
      <c r="X366" t="b">
        <v>0</v>
      </c>
      <c r="Y366" t="s">
        <v>214</v>
      </c>
      <c r="Z366" s="80">
        <v>865</v>
      </c>
    </row>
    <row r="367" spans="1:26" ht="16.5">
      <c r="A367" t="s">
        <v>117</v>
      </c>
      <c r="B367" t="s">
        <v>0</v>
      </c>
      <c r="C367">
        <v>2020</v>
      </c>
      <c r="D367" t="s">
        <v>118</v>
      </c>
      <c r="E367" s="40">
        <v>38781.076024973518</v>
      </c>
      <c r="F367" s="11">
        <f t="shared" si="29"/>
        <v>186.21190316195211</v>
      </c>
      <c r="G367" s="11">
        <f t="shared" si="30"/>
        <v>186.21190316195211</v>
      </c>
      <c r="H367">
        <f t="shared" si="26"/>
        <v>38.781076024973515</v>
      </c>
      <c r="I367">
        <f t="shared" si="27"/>
        <v>0.1862119031619521</v>
      </c>
      <c r="J367">
        <f t="shared" si="28"/>
        <v>0.1862119031619521</v>
      </c>
      <c r="K367" s="42">
        <v>887.00646628929007</v>
      </c>
      <c r="L367" s="42">
        <v>169.96647183979985</v>
      </c>
      <c r="M367" s="42">
        <v>153.24664725448815</v>
      </c>
      <c r="N367" t="b">
        <v>1</v>
      </c>
      <c r="O367">
        <v>1</v>
      </c>
      <c r="P367" s="124" t="s">
        <v>277</v>
      </c>
      <c r="Q367" t="s">
        <v>1</v>
      </c>
      <c r="R367" t="s">
        <v>1</v>
      </c>
      <c r="S367" t="s">
        <v>1</v>
      </c>
      <c r="T367" t="b">
        <v>1</v>
      </c>
      <c r="U367" t="b">
        <v>0</v>
      </c>
      <c r="V367" t="s">
        <v>1</v>
      </c>
      <c r="W367" t="b">
        <v>0</v>
      </c>
      <c r="X367" t="b">
        <v>0</v>
      </c>
      <c r="Y367" t="s">
        <v>214</v>
      </c>
      <c r="Z367" s="80">
        <v>865</v>
      </c>
    </row>
    <row r="368" spans="1:26" ht="16.5">
      <c r="A368" t="s">
        <v>117</v>
      </c>
      <c r="B368" t="s">
        <v>0</v>
      </c>
      <c r="C368">
        <v>2020</v>
      </c>
      <c r="D368" t="s">
        <v>118</v>
      </c>
      <c r="E368" s="40">
        <v>38781.076024973518</v>
      </c>
      <c r="F368" s="11">
        <f t="shared" si="29"/>
        <v>186.21190316195211</v>
      </c>
      <c r="G368" s="11">
        <f t="shared" si="30"/>
        <v>186.21190316195211</v>
      </c>
      <c r="H368">
        <f t="shared" si="26"/>
        <v>38.781076024973515</v>
      </c>
      <c r="I368">
        <f t="shared" si="27"/>
        <v>0.1862119031619521</v>
      </c>
      <c r="J368">
        <f t="shared" si="28"/>
        <v>0.1862119031619521</v>
      </c>
      <c r="K368" s="42">
        <v>950.08859292076306</v>
      </c>
      <c r="L368" s="42">
        <v>207.79335577938707</v>
      </c>
      <c r="M368" s="42">
        <v>172.85668168485506</v>
      </c>
      <c r="N368" t="b">
        <v>1</v>
      </c>
      <c r="O368">
        <v>1</v>
      </c>
      <c r="P368" s="124" t="s">
        <v>277</v>
      </c>
      <c r="Q368" t="s">
        <v>1</v>
      </c>
      <c r="R368" t="s">
        <v>1</v>
      </c>
      <c r="S368" t="s">
        <v>1</v>
      </c>
      <c r="T368" t="b">
        <v>1</v>
      </c>
      <c r="U368" t="b">
        <v>0</v>
      </c>
      <c r="V368" t="s">
        <v>1</v>
      </c>
      <c r="W368" t="b">
        <v>0</v>
      </c>
      <c r="X368" t="b">
        <v>0</v>
      </c>
      <c r="Y368" t="s">
        <v>214</v>
      </c>
      <c r="Z368" s="80">
        <v>865</v>
      </c>
    </row>
    <row r="369" spans="1:26" ht="16.5">
      <c r="A369" t="s">
        <v>117</v>
      </c>
      <c r="B369" t="s">
        <v>0</v>
      </c>
      <c r="C369">
        <v>2020</v>
      </c>
      <c r="D369" t="s">
        <v>118</v>
      </c>
      <c r="E369" s="40">
        <v>38781.076024973518</v>
      </c>
      <c r="F369" s="11">
        <f t="shared" si="29"/>
        <v>186.21190316195211</v>
      </c>
      <c r="G369" s="11">
        <f t="shared" si="30"/>
        <v>186.21190316195211</v>
      </c>
      <c r="H369">
        <f t="shared" si="26"/>
        <v>38.781076024973515</v>
      </c>
      <c r="I369">
        <f t="shared" si="27"/>
        <v>0.1862119031619521</v>
      </c>
      <c r="J369">
        <f t="shared" si="28"/>
        <v>0.1862119031619521</v>
      </c>
      <c r="K369" s="42">
        <v>947.83722766744904</v>
      </c>
      <c r="L369" s="42">
        <v>191.91221854733089</v>
      </c>
      <c r="M369" s="42">
        <v>180.29985163450306</v>
      </c>
      <c r="N369" t="b">
        <v>1</v>
      </c>
      <c r="O369">
        <v>1</v>
      </c>
      <c r="P369" s="124" t="s">
        <v>277</v>
      </c>
      <c r="Q369" t="s">
        <v>1</v>
      </c>
      <c r="R369" t="s">
        <v>1</v>
      </c>
      <c r="S369" t="s">
        <v>1</v>
      </c>
      <c r="T369" t="b">
        <v>1</v>
      </c>
      <c r="U369" t="b">
        <v>0</v>
      </c>
      <c r="V369" t="s">
        <v>1</v>
      </c>
      <c r="W369" t="b">
        <v>0</v>
      </c>
      <c r="X369" t="b">
        <v>0</v>
      </c>
      <c r="Y369" t="s">
        <v>214</v>
      </c>
      <c r="Z369" s="80">
        <v>865</v>
      </c>
    </row>
    <row r="370" spans="1:26" ht="16.5">
      <c r="A370" t="s">
        <v>117</v>
      </c>
      <c r="B370" t="s">
        <v>0</v>
      </c>
      <c r="C370">
        <v>2020</v>
      </c>
      <c r="D370" t="s">
        <v>118</v>
      </c>
      <c r="E370" s="40">
        <v>39445.984628214661</v>
      </c>
      <c r="F370" s="11">
        <f t="shared" si="29"/>
        <v>189.23782524717279</v>
      </c>
      <c r="G370" s="11">
        <f t="shared" si="30"/>
        <v>189.23782524717279</v>
      </c>
      <c r="H370">
        <f t="shared" si="26"/>
        <v>39.44598462821466</v>
      </c>
      <c r="I370">
        <f t="shared" si="27"/>
        <v>0.18923782524717278</v>
      </c>
      <c r="J370">
        <f t="shared" si="28"/>
        <v>0.18923782524717278</v>
      </c>
      <c r="K370" s="42">
        <v>787.86608868674296</v>
      </c>
      <c r="L370" s="42">
        <v>188.68212639291198</v>
      </c>
      <c r="M370" s="42">
        <v>159.62919697695895</v>
      </c>
      <c r="N370" t="b">
        <v>1</v>
      </c>
      <c r="O370">
        <v>1</v>
      </c>
      <c r="P370" s="124" t="s">
        <v>277</v>
      </c>
      <c r="Q370" t="s">
        <v>1</v>
      </c>
      <c r="R370" t="s">
        <v>1</v>
      </c>
      <c r="S370" t="s">
        <v>1</v>
      </c>
      <c r="T370" t="b">
        <v>1</v>
      </c>
      <c r="U370" t="b">
        <v>0</v>
      </c>
      <c r="V370" t="s">
        <v>1</v>
      </c>
      <c r="W370" t="b">
        <v>0</v>
      </c>
      <c r="X370" t="b">
        <v>0</v>
      </c>
      <c r="Y370" t="s">
        <v>214</v>
      </c>
      <c r="Z370" s="80">
        <v>865</v>
      </c>
    </row>
    <row r="371" spans="1:26" ht="16.5">
      <c r="A371" t="s">
        <v>117</v>
      </c>
      <c r="B371" t="s">
        <v>0</v>
      </c>
      <c r="C371">
        <v>2020</v>
      </c>
      <c r="D371" t="s">
        <v>118</v>
      </c>
      <c r="E371" s="40">
        <v>39445.984628214661</v>
      </c>
      <c r="F371" s="11">
        <f t="shared" si="29"/>
        <v>189.23782524717279</v>
      </c>
      <c r="G371" s="11">
        <f t="shared" si="30"/>
        <v>189.23782524717279</v>
      </c>
      <c r="H371">
        <f t="shared" si="26"/>
        <v>39.44598462821466</v>
      </c>
      <c r="I371">
        <f t="shared" si="27"/>
        <v>0.18923782524717278</v>
      </c>
      <c r="J371">
        <f t="shared" si="28"/>
        <v>0.18923782524717278</v>
      </c>
      <c r="K371" s="42">
        <v>945.83320886979004</v>
      </c>
      <c r="L371" s="42">
        <v>195.63226400636995</v>
      </c>
      <c r="M371" s="42">
        <v>151.97683561700705</v>
      </c>
      <c r="N371" t="b">
        <v>1</v>
      </c>
      <c r="O371">
        <v>1</v>
      </c>
      <c r="P371" s="124" t="s">
        <v>277</v>
      </c>
      <c r="Q371" t="s">
        <v>1</v>
      </c>
      <c r="R371" t="s">
        <v>1</v>
      </c>
      <c r="S371" t="s">
        <v>1</v>
      </c>
      <c r="T371" t="b">
        <v>1</v>
      </c>
      <c r="U371" t="b">
        <v>0</v>
      </c>
      <c r="V371" t="s">
        <v>1</v>
      </c>
      <c r="W371" t="b">
        <v>0</v>
      </c>
      <c r="X371" t="b">
        <v>0</v>
      </c>
      <c r="Y371" t="s">
        <v>214</v>
      </c>
      <c r="Z371" s="80">
        <v>865</v>
      </c>
    </row>
    <row r="372" spans="1:26" ht="16.5">
      <c r="A372" t="s">
        <v>117</v>
      </c>
      <c r="B372" t="s">
        <v>0</v>
      </c>
      <c r="C372">
        <v>2020</v>
      </c>
      <c r="D372" t="s">
        <v>118</v>
      </c>
      <c r="E372" s="40">
        <v>40250.636734509884</v>
      </c>
      <c r="F372" s="11">
        <f t="shared" si="29"/>
        <v>192.89617618633793</v>
      </c>
      <c r="G372" s="11">
        <f t="shared" si="30"/>
        <v>192.89617618633793</v>
      </c>
      <c r="H372">
        <f t="shared" si="26"/>
        <v>40.250636734509882</v>
      </c>
      <c r="I372">
        <f t="shared" si="27"/>
        <v>0.19289617618633792</v>
      </c>
      <c r="J372">
        <f t="shared" si="28"/>
        <v>0.19289617618633792</v>
      </c>
      <c r="K372" s="42">
        <v>966.73149516740398</v>
      </c>
      <c r="L372" s="42">
        <v>219.37597689161601</v>
      </c>
      <c r="M372" s="42">
        <v>165.52799855345199</v>
      </c>
      <c r="N372" t="b">
        <v>1</v>
      </c>
      <c r="O372">
        <v>1</v>
      </c>
      <c r="P372" s="124" t="s">
        <v>277</v>
      </c>
      <c r="Q372" t="s">
        <v>1</v>
      </c>
      <c r="R372" t="s">
        <v>1</v>
      </c>
      <c r="S372" t="s">
        <v>1</v>
      </c>
      <c r="T372" t="b">
        <v>1</v>
      </c>
      <c r="U372" t="b">
        <v>0</v>
      </c>
      <c r="V372" t="s">
        <v>1</v>
      </c>
      <c r="W372" t="b">
        <v>0</v>
      </c>
      <c r="X372" t="b">
        <v>0</v>
      </c>
      <c r="Y372" t="s">
        <v>214</v>
      </c>
      <c r="Z372" s="80">
        <v>865</v>
      </c>
    </row>
    <row r="373" spans="1:26" ht="16.5">
      <c r="A373" t="s">
        <v>117</v>
      </c>
      <c r="B373" t="s">
        <v>0</v>
      </c>
      <c r="C373">
        <v>2020</v>
      </c>
      <c r="D373" t="s">
        <v>118</v>
      </c>
      <c r="E373" s="40">
        <v>40917.799265219641</v>
      </c>
      <c r="F373" s="11">
        <f t="shared" si="29"/>
        <v>195.92655593581077</v>
      </c>
      <c r="G373" s="11">
        <f t="shared" si="30"/>
        <v>195.92655593581077</v>
      </c>
      <c r="H373">
        <f t="shared" si="26"/>
        <v>40.917799265219642</v>
      </c>
      <c r="I373">
        <f t="shared" si="27"/>
        <v>0.19592655593581076</v>
      </c>
      <c r="J373">
        <f t="shared" si="28"/>
        <v>0.19592655593581076</v>
      </c>
      <c r="K373" s="42">
        <v>864.55422921072704</v>
      </c>
      <c r="L373" s="42">
        <v>177.07837518721294</v>
      </c>
      <c r="M373" s="42">
        <v>143.34810854949399</v>
      </c>
      <c r="N373" t="b">
        <v>1</v>
      </c>
      <c r="O373">
        <v>1</v>
      </c>
      <c r="P373" s="124" t="s">
        <v>277</v>
      </c>
      <c r="Q373" t="s">
        <v>1</v>
      </c>
      <c r="R373" t="s">
        <v>1</v>
      </c>
      <c r="S373" t="s">
        <v>1</v>
      </c>
      <c r="T373" t="b">
        <v>1</v>
      </c>
      <c r="U373" t="b">
        <v>0</v>
      </c>
      <c r="V373" t="s">
        <v>1</v>
      </c>
      <c r="W373" t="b">
        <v>0</v>
      </c>
      <c r="X373" t="b">
        <v>0</v>
      </c>
      <c r="Y373" t="s">
        <v>214</v>
      </c>
      <c r="Z373" s="80">
        <v>865</v>
      </c>
    </row>
    <row r="374" spans="1:26" ht="16.5">
      <c r="A374" t="s">
        <v>117</v>
      </c>
      <c r="B374" t="s">
        <v>0</v>
      </c>
      <c r="C374">
        <v>2020</v>
      </c>
      <c r="D374" t="s">
        <v>118</v>
      </c>
      <c r="E374" s="40">
        <v>41467.757567561472</v>
      </c>
      <c r="F374" s="11">
        <f t="shared" si="29"/>
        <v>198.42264598837932</v>
      </c>
      <c r="G374" s="11">
        <f t="shared" si="30"/>
        <v>198.42264598837932</v>
      </c>
      <c r="H374">
        <f t="shared" si="26"/>
        <v>41.46775756756147</v>
      </c>
      <c r="I374">
        <f t="shared" si="27"/>
        <v>0.1984226459883793</v>
      </c>
      <c r="J374">
        <f t="shared" si="28"/>
        <v>0.1984226459883793</v>
      </c>
      <c r="K374" s="42">
        <v>963.43918405232193</v>
      </c>
      <c r="L374" s="42">
        <v>195.68922164718811</v>
      </c>
      <c r="M374" s="42">
        <v>180.5151065513179</v>
      </c>
      <c r="N374" t="b">
        <v>1</v>
      </c>
      <c r="O374">
        <v>1</v>
      </c>
      <c r="P374" s="124" t="s">
        <v>277</v>
      </c>
      <c r="Q374" t="s">
        <v>1</v>
      </c>
      <c r="R374" t="s">
        <v>1</v>
      </c>
      <c r="S374" t="s">
        <v>1</v>
      </c>
      <c r="T374" t="b">
        <v>1</v>
      </c>
      <c r="U374" t="b">
        <v>0</v>
      </c>
      <c r="V374" t="s">
        <v>1</v>
      </c>
      <c r="W374" t="b">
        <v>0</v>
      </c>
      <c r="X374" t="b">
        <v>0</v>
      </c>
      <c r="Y374" t="s">
        <v>214</v>
      </c>
      <c r="Z374" s="80">
        <v>865</v>
      </c>
    </row>
    <row r="375" spans="1:26" ht="16.5">
      <c r="A375" t="s">
        <v>117</v>
      </c>
      <c r="B375" t="s">
        <v>0</v>
      </c>
      <c r="C375">
        <v>2020</v>
      </c>
      <c r="D375" t="s">
        <v>118</v>
      </c>
      <c r="E375" s="40">
        <v>42387.359974756007</v>
      </c>
      <c r="F375" s="11">
        <f t="shared" si="29"/>
        <v>202.59261799023395</v>
      </c>
      <c r="G375" s="11">
        <f t="shared" si="30"/>
        <v>202.59261799023395</v>
      </c>
      <c r="H375">
        <f t="shared" si="26"/>
        <v>42.387359974756009</v>
      </c>
      <c r="I375">
        <f t="shared" si="27"/>
        <v>0.20259261799023395</v>
      </c>
      <c r="J375">
        <f t="shared" si="28"/>
        <v>0.20259261799023395</v>
      </c>
      <c r="K375" s="42">
        <v>885.72793898355997</v>
      </c>
      <c r="L375" s="42">
        <v>185.39853541981995</v>
      </c>
      <c r="M375" s="42">
        <v>148.83866432537798</v>
      </c>
      <c r="N375" t="b">
        <v>1</v>
      </c>
      <c r="O375">
        <v>1</v>
      </c>
      <c r="P375" s="124" t="s">
        <v>277</v>
      </c>
      <c r="Q375" t="s">
        <v>1</v>
      </c>
      <c r="R375" t="s">
        <v>1</v>
      </c>
      <c r="S375" t="s">
        <v>1</v>
      </c>
      <c r="T375" t="b">
        <v>1</v>
      </c>
      <c r="U375" t="b">
        <v>0</v>
      </c>
      <c r="V375" t="s">
        <v>1</v>
      </c>
      <c r="W375" t="b">
        <v>0</v>
      </c>
      <c r="X375" t="b">
        <v>0</v>
      </c>
      <c r="Y375" t="s">
        <v>214</v>
      </c>
      <c r="Z375" s="80">
        <v>865</v>
      </c>
    </row>
    <row r="376" spans="1:26" ht="16.5">
      <c r="A376" t="s">
        <v>117</v>
      </c>
      <c r="B376" t="s">
        <v>0</v>
      </c>
      <c r="C376">
        <v>2020</v>
      </c>
      <c r="D376" t="s">
        <v>118</v>
      </c>
      <c r="E376" s="40">
        <v>43068.046070277451</v>
      </c>
      <c r="F376" s="11">
        <f t="shared" si="29"/>
        <v>205.67619229715345</v>
      </c>
      <c r="G376" s="11">
        <f t="shared" si="30"/>
        <v>205.67619229715345</v>
      </c>
      <c r="H376">
        <f t="shared" si="26"/>
        <v>43.068046070277454</v>
      </c>
      <c r="I376">
        <f t="shared" si="27"/>
        <v>0.20567619229715345</v>
      </c>
      <c r="J376">
        <f t="shared" si="28"/>
        <v>0.20567619229715345</v>
      </c>
      <c r="K376" s="42">
        <v>945.05197650413606</v>
      </c>
      <c r="L376" s="42">
        <v>199.58105623894403</v>
      </c>
      <c r="M376" s="42">
        <v>173.51594873080603</v>
      </c>
      <c r="N376" t="b">
        <v>1</v>
      </c>
      <c r="O376">
        <v>1</v>
      </c>
      <c r="P376" s="124" t="s">
        <v>277</v>
      </c>
      <c r="Q376" t="s">
        <v>1</v>
      </c>
      <c r="R376" t="s">
        <v>1</v>
      </c>
      <c r="S376" t="s">
        <v>1</v>
      </c>
      <c r="T376" t="b">
        <v>1</v>
      </c>
      <c r="U376" t="b">
        <v>0</v>
      </c>
      <c r="V376" t="s">
        <v>1</v>
      </c>
      <c r="W376" t="b">
        <v>0</v>
      </c>
      <c r="X376" t="b">
        <v>0</v>
      </c>
      <c r="Y376" t="s">
        <v>214</v>
      </c>
      <c r="Z376" s="80">
        <v>865</v>
      </c>
    </row>
    <row r="377" spans="1:26" ht="16.5">
      <c r="A377" t="s">
        <v>117</v>
      </c>
      <c r="B377" t="s">
        <v>0</v>
      </c>
      <c r="C377">
        <v>2020</v>
      </c>
      <c r="D377" t="s">
        <v>118</v>
      </c>
      <c r="E377" s="40">
        <v>43068.046070277451</v>
      </c>
      <c r="F377" s="11">
        <f t="shared" si="29"/>
        <v>205.67619229715345</v>
      </c>
      <c r="G377" s="11">
        <f t="shared" si="30"/>
        <v>205.67619229715345</v>
      </c>
      <c r="H377">
        <f t="shared" si="26"/>
        <v>43.068046070277454</v>
      </c>
      <c r="I377">
        <f t="shared" si="27"/>
        <v>0.20567619229715345</v>
      </c>
      <c r="J377">
        <f t="shared" si="28"/>
        <v>0.20567619229715345</v>
      </c>
      <c r="K377" s="42">
        <v>955.12480562760595</v>
      </c>
      <c r="L377" s="42">
        <v>182.42361679147405</v>
      </c>
      <c r="M377" s="42">
        <v>159.99066647145094</v>
      </c>
      <c r="N377" t="b">
        <v>1</v>
      </c>
      <c r="O377">
        <v>1</v>
      </c>
      <c r="P377" s="124" t="s">
        <v>277</v>
      </c>
      <c r="Q377" t="s">
        <v>1</v>
      </c>
      <c r="R377" t="s">
        <v>1</v>
      </c>
      <c r="S377" t="s">
        <v>1</v>
      </c>
      <c r="T377" t="b">
        <v>1</v>
      </c>
      <c r="U377" t="b">
        <v>0</v>
      </c>
      <c r="V377" t="s">
        <v>1</v>
      </c>
      <c r="W377" t="b">
        <v>0</v>
      </c>
      <c r="X377" t="b">
        <v>0</v>
      </c>
      <c r="Y377" t="s">
        <v>214</v>
      </c>
      <c r="Z377" s="80">
        <v>865</v>
      </c>
    </row>
    <row r="378" spans="1:26" ht="16.5">
      <c r="A378" t="s">
        <v>117</v>
      </c>
      <c r="B378" t="s">
        <v>0</v>
      </c>
      <c r="C378">
        <v>2020</v>
      </c>
      <c r="D378" t="s">
        <v>118</v>
      </c>
      <c r="E378" s="40">
        <v>43383.595915883423</v>
      </c>
      <c r="F378" s="11">
        <f t="shared" si="29"/>
        <v>207.10480519768348</v>
      </c>
      <c r="G378" s="11">
        <f t="shared" si="30"/>
        <v>207.10480519768348</v>
      </c>
      <c r="H378">
        <f t="shared" si="26"/>
        <v>43.383595915883426</v>
      </c>
      <c r="I378">
        <f t="shared" si="27"/>
        <v>0.20710480519768348</v>
      </c>
      <c r="J378">
        <f t="shared" si="28"/>
        <v>0.20710480519768348</v>
      </c>
      <c r="K378" s="42">
        <v>857.89459839800395</v>
      </c>
      <c r="L378" s="42">
        <v>155.43211330216616</v>
      </c>
      <c r="M378" s="42">
        <v>142.81960909447992</v>
      </c>
      <c r="N378" t="b">
        <v>1</v>
      </c>
      <c r="O378">
        <v>1</v>
      </c>
      <c r="P378" s="124" t="s">
        <v>277</v>
      </c>
      <c r="Q378" t="s">
        <v>1</v>
      </c>
      <c r="R378" t="s">
        <v>1</v>
      </c>
      <c r="S378" t="s">
        <v>1</v>
      </c>
      <c r="T378" t="b">
        <v>1</v>
      </c>
      <c r="U378" t="b">
        <v>0</v>
      </c>
      <c r="V378" t="s">
        <v>1</v>
      </c>
      <c r="W378" t="b">
        <v>0</v>
      </c>
      <c r="X378" t="b">
        <v>0</v>
      </c>
      <c r="Y378" t="s">
        <v>214</v>
      </c>
      <c r="Z378" s="80">
        <v>865</v>
      </c>
    </row>
    <row r="379" spans="1:26" ht="16.5">
      <c r="A379" t="s">
        <v>117</v>
      </c>
      <c r="B379" t="s">
        <v>0</v>
      </c>
      <c r="C379">
        <v>2020</v>
      </c>
      <c r="D379" t="s">
        <v>118</v>
      </c>
      <c r="E379" s="40">
        <v>43744.224310861675</v>
      </c>
      <c r="F379" s="11">
        <f t="shared" si="29"/>
        <v>208.73684692690941</v>
      </c>
      <c r="G379" s="11">
        <f t="shared" si="30"/>
        <v>208.73684692690941</v>
      </c>
      <c r="H379">
        <f t="shared" si="26"/>
        <v>43.744224310861675</v>
      </c>
      <c r="I379">
        <f t="shared" si="27"/>
        <v>0.20873684692690941</v>
      </c>
      <c r="J379">
        <f t="shared" si="28"/>
        <v>0.20873684692690941</v>
      </c>
      <c r="K379" s="42">
        <v>1044.2932014110299</v>
      </c>
      <c r="L379" s="42">
        <v>201.50383572290002</v>
      </c>
      <c r="M379" s="42">
        <v>161.85678026859887</v>
      </c>
      <c r="N379" t="b">
        <v>1</v>
      </c>
      <c r="O379">
        <v>1</v>
      </c>
      <c r="P379" s="124" t="s">
        <v>277</v>
      </c>
      <c r="Q379" t="s">
        <v>1</v>
      </c>
      <c r="R379" t="s">
        <v>1</v>
      </c>
      <c r="S379" t="s">
        <v>1</v>
      </c>
      <c r="T379" t="b">
        <v>1</v>
      </c>
      <c r="U379" t="b">
        <v>0</v>
      </c>
      <c r="V379" t="s">
        <v>1</v>
      </c>
      <c r="W379" t="b">
        <v>0</v>
      </c>
      <c r="X379" t="b">
        <v>0</v>
      </c>
      <c r="Y379" t="s">
        <v>214</v>
      </c>
      <c r="Z379" s="80">
        <v>865</v>
      </c>
    </row>
    <row r="380" spans="1:26" ht="16.5">
      <c r="A380" t="s">
        <v>117</v>
      </c>
      <c r="B380" t="s">
        <v>0</v>
      </c>
      <c r="C380">
        <v>2020</v>
      </c>
      <c r="D380" t="s">
        <v>118</v>
      </c>
      <c r="E380" s="40">
        <v>44537.606779813817</v>
      </c>
      <c r="F380" s="11">
        <f t="shared" si="29"/>
        <v>212.32489439940264</v>
      </c>
      <c r="G380" s="11">
        <f t="shared" si="30"/>
        <v>212.32489439940264</v>
      </c>
      <c r="H380">
        <f t="shared" si="26"/>
        <v>44.537606779813821</v>
      </c>
      <c r="I380">
        <f t="shared" si="27"/>
        <v>0.21232489439940264</v>
      </c>
      <c r="J380">
        <f t="shared" si="28"/>
        <v>0.21232489439940264</v>
      </c>
      <c r="K380" s="42">
        <v>1063.9208246789899</v>
      </c>
      <c r="L380" s="42">
        <v>209.43812883715009</v>
      </c>
      <c r="M380" s="42">
        <v>181.00085899874591</v>
      </c>
      <c r="N380" t="b">
        <v>1</v>
      </c>
      <c r="O380">
        <v>1</v>
      </c>
      <c r="P380" s="124" t="s">
        <v>277</v>
      </c>
      <c r="Q380" t="s">
        <v>1</v>
      </c>
      <c r="R380" t="s">
        <v>1</v>
      </c>
      <c r="S380" t="s">
        <v>1</v>
      </c>
      <c r="T380" t="b">
        <v>1</v>
      </c>
      <c r="U380" t="b">
        <v>0</v>
      </c>
      <c r="V380" t="s">
        <v>1</v>
      </c>
      <c r="W380" t="b">
        <v>0</v>
      </c>
      <c r="X380" t="b">
        <v>0</v>
      </c>
      <c r="Y380" t="s">
        <v>214</v>
      </c>
      <c r="Z380" s="80">
        <v>865</v>
      </c>
    </row>
    <row r="381" spans="1:26" ht="16.5">
      <c r="A381" t="s">
        <v>117</v>
      </c>
      <c r="B381" t="s">
        <v>0</v>
      </c>
      <c r="C381">
        <v>2020</v>
      </c>
      <c r="D381" t="s">
        <v>118</v>
      </c>
      <c r="E381" s="40">
        <v>44873.441972637316</v>
      </c>
      <c r="F381" s="11">
        <f t="shared" si="29"/>
        <v>213.84269805308594</v>
      </c>
      <c r="G381" s="11">
        <f t="shared" si="30"/>
        <v>213.84269805308594</v>
      </c>
      <c r="H381">
        <f t="shared" si="26"/>
        <v>44.873441972637316</v>
      </c>
      <c r="I381">
        <f t="shared" si="27"/>
        <v>0.21384269805308595</v>
      </c>
      <c r="J381">
        <f t="shared" si="28"/>
        <v>0.21384269805308595</v>
      </c>
      <c r="K381" s="42">
        <v>1014.87020460395</v>
      </c>
      <c r="L381" s="42">
        <v>197.44348469938996</v>
      </c>
      <c r="M381" s="42">
        <v>187.63742687474894</v>
      </c>
      <c r="N381" t="b">
        <v>1</v>
      </c>
      <c r="O381">
        <v>1</v>
      </c>
      <c r="P381" s="124" t="s">
        <v>277</v>
      </c>
      <c r="Q381" t="s">
        <v>1</v>
      </c>
      <c r="R381" t="s">
        <v>1</v>
      </c>
      <c r="S381" t="s">
        <v>1</v>
      </c>
      <c r="T381" t="b">
        <v>1</v>
      </c>
      <c r="U381" t="b">
        <v>0</v>
      </c>
      <c r="V381" t="s">
        <v>1</v>
      </c>
      <c r="W381" t="b">
        <v>0</v>
      </c>
      <c r="X381" t="b">
        <v>0</v>
      </c>
      <c r="Y381" t="s">
        <v>214</v>
      </c>
      <c r="Z381" s="80">
        <v>865</v>
      </c>
    </row>
    <row r="382" spans="1:26" ht="16.5">
      <c r="A382" t="s">
        <v>117</v>
      </c>
      <c r="B382" t="s">
        <v>0</v>
      </c>
      <c r="C382">
        <v>2020</v>
      </c>
      <c r="D382" t="s">
        <v>118</v>
      </c>
      <c r="E382" s="40">
        <v>44873.441972637316</v>
      </c>
      <c r="F382" s="11">
        <f t="shared" si="29"/>
        <v>213.84269805308594</v>
      </c>
      <c r="G382" s="11">
        <f t="shared" si="30"/>
        <v>213.84269805308594</v>
      </c>
      <c r="H382">
        <f t="shared" si="26"/>
        <v>44.873441972637316</v>
      </c>
      <c r="I382">
        <f t="shared" si="27"/>
        <v>0.21384269805308595</v>
      </c>
      <c r="J382">
        <f t="shared" si="28"/>
        <v>0.21384269805308595</v>
      </c>
      <c r="K382" s="42">
        <v>1023.6960419742201</v>
      </c>
      <c r="L382" s="42">
        <v>208.22462851664989</v>
      </c>
      <c r="M382" s="42">
        <v>170.65406041453912</v>
      </c>
      <c r="N382" t="b">
        <v>1</v>
      </c>
      <c r="O382">
        <v>1</v>
      </c>
      <c r="P382" s="124" t="s">
        <v>277</v>
      </c>
      <c r="Q382" t="s">
        <v>1</v>
      </c>
      <c r="R382" t="s">
        <v>1</v>
      </c>
      <c r="S382" t="s">
        <v>1</v>
      </c>
      <c r="T382" t="b">
        <v>1</v>
      </c>
      <c r="U382" t="b">
        <v>0</v>
      </c>
      <c r="V382" t="s">
        <v>1</v>
      </c>
      <c r="W382" t="b">
        <v>0</v>
      </c>
      <c r="X382" t="b">
        <v>0</v>
      </c>
      <c r="Y382" t="s">
        <v>214</v>
      </c>
      <c r="Z382" s="80">
        <v>865</v>
      </c>
    </row>
    <row r="383" spans="1:26" ht="16.5">
      <c r="A383" t="s">
        <v>117</v>
      </c>
      <c r="B383" t="s">
        <v>0</v>
      </c>
      <c r="C383">
        <v>2020</v>
      </c>
      <c r="D383" t="s">
        <v>118</v>
      </c>
      <c r="E383" s="40">
        <v>44873.441972637316</v>
      </c>
      <c r="F383" s="11">
        <f t="shared" si="29"/>
        <v>213.84269805308594</v>
      </c>
      <c r="G383" s="11">
        <f t="shared" si="30"/>
        <v>213.84269805308594</v>
      </c>
      <c r="H383">
        <f t="shared" si="26"/>
        <v>44.873441972637316</v>
      </c>
      <c r="I383">
        <f t="shared" si="27"/>
        <v>0.21384269805308595</v>
      </c>
      <c r="J383">
        <f t="shared" si="28"/>
        <v>0.21384269805308595</v>
      </c>
      <c r="K383" s="42">
        <v>895.03114612380898</v>
      </c>
      <c r="L383" s="42">
        <v>187.41934928287117</v>
      </c>
      <c r="M383" s="42">
        <v>152.67764467715597</v>
      </c>
      <c r="N383" t="b">
        <v>1</v>
      </c>
      <c r="O383">
        <v>1</v>
      </c>
      <c r="P383" s="124" t="s">
        <v>277</v>
      </c>
      <c r="Q383" t="s">
        <v>1</v>
      </c>
      <c r="R383" t="s">
        <v>1</v>
      </c>
      <c r="S383" t="s">
        <v>1</v>
      </c>
      <c r="T383" t="b">
        <v>1</v>
      </c>
      <c r="U383" t="b">
        <v>0</v>
      </c>
      <c r="V383" t="s">
        <v>1</v>
      </c>
      <c r="W383" t="b">
        <v>0</v>
      </c>
      <c r="X383" t="b">
        <v>0</v>
      </c>
      <c r="Y383" t="s">
        <v>214</v>
      </c>
      <c r="Z383" s="80">
        <v>865</v>
      </c>
    </row>
    <row r="384" spans="1:26" ht="16.5">
      <c r="A384" t="s">
        <v>117</v>
      </c>
      <c r="B384" t="s">
        <v>0</v>
      </c>
      <c r="C384">
        <v>2020</v>
      </c>
      <c r="D384" t="s">
        <v>118</v>
      </c>
      <c r="E384" s="40">
        <v>44873.441972637316</v>
      </c>
      <c r="F384" s="11">
        <f t="shared" si="29"/>
        <v>213.84269805308594</v>
      </c>
      <c r="G384" s="11">
        <f t="shared" si="30"/>
        <v>213.84269805308594</v>
      </c>
      <c r="H384">
        <f t="shared" si="26"/>
        <v>44.873441972637316</v>
      </c>
      <c r="I384">
        <f t="shared" si="27"/>
        <v>0.21384269805308595</v>
      </c>
      <c r="J384">
        <f t="shared" si="28"/>
        <v>0.21384269805308595</v>
      </c>
      <c r="K384" s="42">
        <v>874.27899522697805</v>
      </c>
      <c r="L384" s="42">
        <v>184.72071903394192</v>
      </c>
      <c r="M384" s="42">
        <v>152.8083464435631</v>
      </c>
      <c r="N384" t="b">
        <v>1</v>
      </c>
      <c r="O384">
        <v>1</v>
      </c>
      <c r="P384" s="124" t="s">
        <v>277</v>
      </c>
      <c r="Q384" t="s">
        <v>1</v>
      </c>
      <c r="R384" t="s">
        <v>1</v>
      </c>
      <c r="S384" t="s">
        <v>1</v>
      </c>
      <c r="T384" t="b">
        <v>1</v>
      </c>
      <c r="U384" t="b">
        <v>0</v>
      </c>
      <c r="V384" t="s">
        <v>1</v>
      </c>
      <c r="W384" t="b">
        <v>0</v>
      </c>
      <c r="X384" t="b">
        <v>0</v>
      </c>
      <c r="Y384" t="s">
        <v>214</v>
      </c>
      <c r="Z384" s="80">
        <v>865</v>
      </c>
    </row>
    <row r="385" spans="1:26" ht="16.5">
      <c r="A385" t="s">
        <v>117</v>
      </c>
      <c r="B385" t="s">
        <v>0</v>
      </c>
      <c r="C385">
        <v>2020</v>
      </c>
      <c r="D385" t="s">
        <v>118</v>
      </c>
      <c r="E385" s="40">
        <v>45204.769310523589</v>
      </c>
      <c r="F385" s="11">
        <f t="shared" si="29"/>
        <v>215.33955197071546</v>
      </c>
      <c r="G385" s="11">
        <f t="shared" si="30"/>
        <v>215.33955197071546</v>
      </c>
      <c r="H385">
        <f t="shared" si="26"/>
        <v>45.204769310523588</v>
      </c>
      <c r="I385">
        <f t="shared" si="27"/>
        <v>0.21533955197071547</v>
      </c>
      <c r="J385">
        <f t="shared" si="28"/>
        <v>0.21533955197071547</v>
      </c>
      <c r="K385" s="42">
        <v>958.56022386520601</v>
      </c>
      <c r="L385" s="42">
        <v>175.94132118365394</v>
      </c>
      <c r="M385" s="42">
        <v>154.14751727530904</v>
      </c>
      <c r="N385" t="b">
        <v>1</v>
      </c>
      <c r="O385">
        <v>1</v>
      </c>
      <c r="P385" s="124" t="s">
        <v>277</v>
      </c>
      <c r="Q385" t="s">
        <v>1</v>
      </c>
      <c r="R385" t="s">
        <v>1</v>
      </c>
      <c r="S385" t="s">
        <v>1</v>
      </c>
      <c r="T385" t="b">
        <v>1</v>
      </c>
      <c r="U385" t="b">
        <v>0</v>
      </c>
      <c r="V385" t="s">
        <v>1</v>
      </c>
      <c r="W385" t="b">
        <v>0</v>
      </c>
      <c r="X385" t="b">
        <v>0</v>
      </c>
      <c r="Y385" t="s">
        <v>214</v>
      </c>
      <c r="Z385" s="80">
        <v>865</v>
      </c>
    </row>
    <row r="386" spans="1:26" ht="16.5">
      <c r="A386" t="s">
        <v>117</v>
      </c>
      <c r="B386" t="s">
        <v>0</v>
      </c>
      <c r="C386">
        <v>2020</v>
      </c>
      <c r="D386" t="s">
        <v>118</v>
      </c>
      <c r="E386" s="40">
        <v>45204.769310523589</v>
      </c>
      <c r="F386" s="11">
        <f t="shared" si="29"/>
        <v>215.33955197071546</v>
      </c>
      <c r="G386" s="11">
        <f t="shared" si="30"/>
        <v>215.33955197071546</v>
      </c>
      <c r="H386">
        <f t="shared" si="26"/>
        <v>45.204769310523588</v>
      </c>
      <c r="I386">
        <f t="shared" si="27"/>
        <v>0.21533955197071547</v>
      </c>
      <c r="J386">
        <f t="shared" si="28"/>
        <v>0.21533955197071547</v>
      </c>
      <c r="K386" s="42">
        <v>1116.11969989964</v>
      </c>
      <c r="L386" s="42">
        <v>235.12081178601011</v>
      </c>
      <c r="M386" s="42">
        <v>197.95571081182788</v>
      </c>
      <c r="N386" t="b">
        <v>1</v>
      </c>
      <c r="O386">
        <v>1</v>
      </c>
      <c r="P386" s="124" t="s">
        <v>277</v>
      </c>
      <c r="Q386" t="s">
        <v>1</v>
      </c>
      <c r="R386" t="s">
        <v>1</v>
      </c>
      <c r="S386" t="s">
        <v>1</v>
      </c>
      <c r="T386" t="b">
        <v>1</v>
      </c>
      <c r="U386" t="b">
        <v>0</v>
      </c>
      <c r="V386" t="s">
        <v>1</v>
      </c>
      <c r="W386" t="b">
        <v>0</v>
      </c>
      <c r="X386" t="b">
        <v>0</v>
      </c>
      <c r="Y386" t="s">
        <v>214</v>
      </c>
      <c r="Z386" s="80">
        <v>865</v>
      </c>
    </row>
    <row r="387" spans="1:26" ht="16.5">
      <c r="A387" t="s">
        <v>117</v>
      </c>
      <c r="B387" t="s">
        <v>0</v>
      </c>
      <c r="C387">
        <v>2020</v>
      </c>
      <c r="D387" t="s">
        <v>118</v>
      </c>
      <c r="E387" s="40">
        <v>45753.600649131105</v>
      </c>
      <c r="F387" s="11">
        <f t="shared" si="29"/>
        <v>217.8177864351706</v>
      </c>
      <c r="G387" s="11">
        <f t="shared" si="30"/>
        <v>217.8177864351706</v>
      </c>
      <c r="H387">
        <f t="shared" ref="H387:H450" si="31">E387/1000</f>
        <v>45.753600649131108</v>
      </c>
      <c r="I387">
        <f t="shared" ref="I387:I450" si="32">F387/1000</f>
        <v>0.21781778643517061</v>
      </c>
      <c r="J387">
        <f t="shared" ref="J387:J450" si="33">G387/1000</f>
        <v>0.21781778643517061</v>
      </c>
      <c r="K387" s="42">
        <v>1030.3035929560499</v>
      </c>
      <c r="L387" s="42">
        <v>197.15820936861019</v>
      </c>
      <c r="M387" s="42">
        <v>174.93897896971987</v>
      </c>
      <c r="N387" t="b">
        <v>1</v>
      </c>
      <c r="O387">
        <v>1</v>
      </c>
      <c r="P387" s="124" t="s">
        <v>277</v>
      </c>
      <c r="Q387" t="s">
        <v>1</v>
      </c>
      <c r="R387" t="s">
        <v>1</v>
      </c>
      <c r="S387" t="s">
        <v>1</v>
      </c>
      <c r="T387" t="b">
        <v>1</v>
      </c>
      <c r="U387" t="b">
        <v>0</v>
      </c>
      <c r="V387" t="s">
        <v>1</v>
      </c>
      <c r="W387" t="b">
        <v>0</v>
      </c>
      <c r="X387" t="b">
        <v>0</v>
      </c>
      <c r="Y387" t="s">
        <v>214</v>
      </c>
      <c r="Z387" s="80">
        <v>865</v>
      </c>
    </row>
    <row r="388" spans="1:26" ht="16.5">
      <c r="A388" t="s">
        <v>117</v>
      </c>
      <c r="B388" t="s">
        <v>0</v>
      </c>
      <c r="C388">
        <v>2020</v>
      </c>
      <c r="D388" t="s">
        <v>118</v>
      </c>
      <c r="E388" s="40">
        <v>46317.08251628463</v>
      </c>
      <c r="F388" s="11">
        <f t="shared" si="29"/>
        <v>220.36057355627898</v>
      </c>
      <c r="G388" s="11">
        <f t="shared" si="30"/>
        <v>220.36057355627898</v>
      </c>
      <c r="H388">
        <f t="shared" si="31"/>
        <v>46.317082516284628</v>
      </c>
      <c r="I388">
        <f t="shared" si="32"/>
        <v>0.22036057355627897</v>
      </c>
      <c r="J388">
        <f t="shared" si="33"/>
        <v>0.22036057355627897</v>
      </c>
      <c r="K388" s="42">
        <v>1004.9624409604</v>
      </c>
      <c r="L388" s="42">
        <v>205.13541292956006</v>
      </c>
      <c r="M388" s="42">
        <v>172.23866971787413</v>
      </c>
      <c r="N388" t="b">
        <v>1</v>
      </c>
      <c r="O388">
        <v>1</v>
      </c>
      <c r="P388" s="124" t="s">
        <v>277</v>
      </c>
      <c r="Q388" t="s">
        <v>1</v>
      </c>
      <c r="R388" t="s">
        <v>1</v>
      </c>
      <c r="S388" t="s">
        <v>1</v>
      </c>
      <c r="T388" t="b">
        <v>1</v>
      </c>
      <c r="U388" t="b">
        <v>0</v>
      </c>
      <c r="V388" t="s">
        <v>1</v>
      </c>
      <c r="W388" t="b">
        <v>0</v>
      </c>
      <c r="X388" t="b">
        <v>0</v>
      </c>
      <c r="Y388" t="s">
        <v>214</v>
      </c>
      <c r="Z388" s="80">
        <v>865</v>
      </c>
    </row>
    <row r="389" spans="1:26" ht="16.5">
      <c r="A389" t="s">
        <v>117</v>
      </c>
      <c r="B389" t="s">
        <v>0</v>
      </c>
      <c r="C389">
        <v>2020</v>
      </c>
      <c r="D389" t="s">
        <v>118</v>
      </c>
      <c r="E389" s="40">
        <v>46655.171636576735</v>
      </c>
      <c r="F389" s="11">
        <f t="shared" si="29"/>
        <v>221.88547557933344</v>
      </c>
      <c r="G389" s="11">
        <f t="shared" si="30"/>
        <v>221.88547557933344</v>
      </c>
      <c r="H389">
        <f t="shared" si="31"/>
        <v>46.655171636576732</v>
      </c>
      <c r="I389">
        <f t="shared" si="32"/>
        <v>0.22188547557933344</v>
      </c>
      <c r="J389">
        <f t="shared" si="33"/>
        <v>0.22188547557933344</v>
      </c>
      <c r="K389" s="42">
        <v>962.39851717586998</v>
      </c>
      <c r="L389" s="42">
        <v>188.06021880521985</v>
      </c>
      <c r="M389" s="42">
        <v>154.47149413964303</v>
      </c>
      <c r="N389" t="b">
        <v>1</v>
      </c>
      <c r="O389">
        <v>1</v>
      </c>
      <c r="P389" s="124" t="s">
        <v>277</v>
      </c>
      <c r="Q389" t="s">
        <v>1</v>
      </c>
      <c r="R389" t="s">
        <v>1</v>
      </c>
      <c r="S389" t="s">
        <v>1</v>
      </c>
      <c r="T389" t="b">
        <v>1</v>
      </c>
      <c r="U389" t="b">
        <v>0</v>
      </c>
      <c r="V389" t="s">
        <v>1</v>
      </c>
      <c r="W389" t="b">
        <v>0</v>
      </c>
      <c r="X389" t="b">
        <v>0</v>
      </c>
      <c r="Y389" t="s">
        <v>214</v>
      </c>
      <c r="Z389" s="80">
        <v>865</v>
      </c>
    </row>
    <row r="390" spans="1:26" ht="16.5">
      <c r="A390" t="s">
        <v>117</v>
      </c>
      <c r="B390" t="s">
        <v>0</v>
      </c>
      <c r="C390">
        <v>2020</v>
      </c>
      <c r="D390" t="s">
        <v>118</v>
      </c>
      <c r="E390" s="40">
        <v>47331.349877160952</v>
      </c>
      <c r="F390" s="11">
        <f t="shared" si="29"/>
        <v>224.93356704845931</v>
      </c>
      <c r="G390" s="11">
        <f t="shared" si="30"/>
        <v>224.93356704845931</v>
      </c>
      <c r="H390">
        <f t="shared" si="31"/>
        <v>47.331349877160953</v>
      </c>
      <c r="I390">
        <f t="shared" si="32"/>
        <v>0.22493356704845932</v>
      </c>
      <c r="J390">
        <f t="shared" si="33"/>
        <v>0.22493356704845932</v>
      </c>
      <c r="K390" s="42">
        <v>1070.4269003171898</v>
      </c>
      <c r="L390" s="42">
        <v>192.96580082357013</v>
      </c>
      <c r="M390" s="42">
        <v>163.18315777595285</v>
      </c>
      <c r="N390" t="b">
        <v>1</v>
      </c>
      <c r="O390">
        <v>1</v>
      </c>
      <c r="P390" s="124" t="s">
        <v>277</v>
      </c>
      <c r="Q390" t="s">
        <v>1</v>
      </c>
      <c r="R390" t="s">
        <v>1</v>
      </c>
      <c r="S390" t="s">
        <v>1</v>
      </c>
      <c r="T390" t="b">
        <v>1</v>
      </c>
      <c r="U390" t="b">
        <v>0</v>
      </c>
      <c r="V390" t="s">
        <v>1</v>
      </c>
      <c r="W390" t="b">
        <v>0</v>
      </c>
      <c r="X390" t="b">
        <v>0</v>
      </c>
      <c r="Y390" t="s">
        <v>214</v>
      </c>
      <c r="Z390" s="80">
        <v>865</v>
      </c>
    </row>
    <row r="391" spans="1:26" ht="16.5">
      <c r="A391" t="s">
        <v>117</v>
      </c>
      <c r="B391" t="s">
        <v>0</v>
      </c>
      <c r="C391">
        <v>2020</v>
      </c>
      <c r="D391" t="s">
        <v>118</v>
      </c>
      <c r="E391" s="40">
        <v>48015.416863885315</v>
      </c>
      <c r="F391" s="11">
        <f t="shared" si="29"/>
        <v>228.0149252182118</v>
      </c>
      <c r="G391" s="11">
        <f t="shared" si="30"/>
        <v>228.0149252182118</v>
      </c>
      <c r="H391">
        <f t="shared" si="31"/>
        <v>48.015416863885314</v>
      </c>
      <c r="I391">
        <f t="shared" si="32"/>
        <v>0.22801492521821179</v>
      </c>
      <c r="J391">
        <f t="shared" si="33"/>
        <v>0.22801492521821179</v>
      </c>
      <c r="K391" s="42">
        <v>1136.7089096346399</v>
      </c>
      <c r="L391" s="42">
        <v>200.91810905365014</v>
      </c>
      <c r="M391" s="42">
        <v>197.22008818376389</v>
      </c>
      <c r="N391" t="b">
        <v>1</v>
      </c>
      <c r="O391">
        <v>1</v>
      </c>
      <c r="P391" s="124" t="s">
        <v>277</v>
      </c>
      <c r="Q391" t="s">
        <v>1</v>
      </c>
      <c r="R391" t="s">
        <v>1</v>
      </c>
      <c r="S391" t="s">
        <v>1</v>
      </c>
      <c r="T391" t="b">
        <v>1</v>
      </c>
      <c r="U391" t="b">
        <v>0</v>
      </c>
      <c r="V391" t="s">
        <v>1</v>
      </c>
      <c r="W391" t="b">
        <v>0</v>
      </c>
      <c r="X391" t="b">
        <v>0</v>
      </c>
      <c r="Y391" t="s">
        <v>214</v>
      </c>
      <c r="Z391" s="80">
        <v>865</v>
      </c>
    </row>
    <row r="392" spans="1:26" ht="16.5">
      <c r="A392" t="s">
        <v>117</v>
      </c>
      <c r="B392" t="s">
        <v>0</v>
      </c>
      <c r="C392">
        <v>2020</v>
      </c>
      <c r="D392" t="s">
        <v>118</v>
      </c>
      <c r="E392" s="40">
        <v>48015.416863885315</v>
      </c>
      <c r="F392" s="11">
        <f t="shared" si="29"/>
        <v>228.0149252182118</v>
      </c>
      <c r="G392" s="11">
        <f t="shared" si="30"/>
        <v>228.0149252182118</v>
      </c>
      <c r="H392">
        <f t="shared" si="31"/>
        <v>48.015416863885314</v>
      </c>
      <c r="I392">
        <f t="shared" si="32"/>
        <v>0.22801492521821179</v>
      </c>
      <c r="J392">
        <f t="shared" si="33"/>
        <v>0.22801492521821179</v>
      </c>
      <c r="K392" s="42">
        <v>1039.0337485929001</v>
      </c>
      <c r="L392" s="42">
        <v>215.6753557746099</v>
      </c>
      <c r="M392" s="42">
        <v>184.78755014379715</v>
      </c>
      <c r="N392" t="b">
        <v>1</v>
      </c>
      <c r="O392">
        <v>1</v>
      </c>
      <c r="P392" s="124" t="s">
        <v>277</v>
      </c>
      <c r="Q392" t="s">
        <v>1</v>
      </c>
      <c r="R392" t="s">
        <v>1</v>
      </c>
      <c r="S392" t="s">
        <v>1</v>
      </c>
      <c r="T392" t="b">
        <v>1</v>
      </c>
      <c r="U392" t="b">
        <v>0</v>
      </c>
      <c r="V392" t="s">
        <v>1</v>
      </c>
      <c r="W392" t="b">
        <v>0</v>
      </c>
      <c r="X392" t="b">
        <v>0</v>
      </c>
      <c r="Y392" t="s">
        <v>214</v>
      </c>
      <c r="Z392" s="80">
        <v>865</v>
      </c>
    </row>
    <row r="393" spans="1:26" ht="16.5">
      <c r="A393" t="s">
        <v>117</v>
      </c>
      <c r="B393" t="s">
        <v>0</v>
      </c>
      <c r="C393">
        <v>2020</v>
      </c>
      <c r="D393" t="s">
        <v>118</v>
      </c>
      <c r="E393" s="40">
        <v>49134.491852052197</v>
      </c>
      <c r="F393" s="11">
        <f t="shared" si="29"/>
        <v>233.05087735098033</v>
      </c>
      <c r="G393" s="11">
        <f t="shared" si="30"/>
        <v>233.05087735098033</v>
      </c>
      <c r="H393">
        <f t="shared" si="31"/>
        <v>49.1344918520522</v>
      </c>
      <c r="I393">
        <f t="shared" si="32"/>
        <v>0.23305087735098032</v>
      </c>
      <c r="J393">
        <f t="shared" si="33"/>
        <v>0.23305087735098032</v>
      </c>
      <c r="K393" s="42">
        <v>1185.02199530142</v>
      </c>
      <c r="L393" s="42">
        <v>255.20047168568999</v>
      </c>
      <c r="M393" s="42">
        <v>211.33207927916499</v>
      </c>
      <c r="N393" t="b">
        <v>1</v>
      </c>
      <c r="O393">
        <v>1</v>
      </c>
      <c r="P393" s="124" t="s">
        <v>277</v>
      </c>
      <c r="Q393" t="s">
        <v>1</v>
      </c>
      <c r="R393" t="s">
        <v>1</v>
      </c>
      <c r="S393" t="s">
        <v>1</v>
      </c>
      <c r="T393" t="b">
        <v>1</v>
      </c>
      <c r="U393" t="b">
        <v>0</v>
      </c>
      <c r="V393" t="s">
        <v>1</v>
      </c>
      <c r="W393" t="b">
        <v>0</v>
      </c>
      <c r="X393" t="b">
        <v>0</v>
      </c>
      <c r="Y393" t="s">
        <v>214</v>
      </c>
      <c r="Z393" s="80">
        <v>865</v>
      </c>
    </row>
    <row r="394" spans="1:26" ht="16.5">
      <c r="A394" t="s">
        <v>117</v>
      </c>
      <c r="B394" t="s">
        <v>0</v>
      </c>
      <c r="C394">
        <v>2020</v>
      </c>
      <c r="D394" t="s">
        <v>118</v>
      </c>
      <c r="E394" s="40">
        <v>49818.55883877656</v>
      </c>
      <c r="F394" s="11">
        <f t="shared" si="29"/>
        <v>236.12631541635386</v>
      </c>
      <c r="G394" s="11">
        <f t="shared" si="30"/>
        <v>236.12631541635386</v>
      </c>
      <c r="H394">
        <f t="shared" si="31"/>
        <v>49.818558838776561</v>
      </c>
      <c r="I394">
        <f t="shared" si="32"/>
        <v>0.23612631541635387</v>
      </c>
      <c r="J394">
        <f t="shared" si="33"/>
        <v>0.23612631541635387</v>
      </c>
      <c r="K394" s="42">
        <v>1116.42396788734</v>
      </c>
      <c r="L394" s="42">
        <v>256.92838680676005</v>
      </c>
      <c r="M394" s="42">
        <v>207.65083709309999</v>
      </c>
      <c r="N394" t="b">
        <v>1</v>
      </c>
      <c r="O394">
        <v>1</v>
      </c>
      <c r="P394" s="124" t="s">
        <v>277</v>
      </c>
      <c r="Q394" t="s">
        <v>1</v>
      </c>
      <c r="R394" t="s">
        <v>1</v>
      </c>
      <c r="S394" t="s">
        <v>1</v>
      </c>
      <c r="T394" t="b">
        <v>1</v>
      </c>
      <c r="U394" t="b">
        <v>0</v>
      </c>
      <c r="V394" t="s">
        <v>1</v>
      </c>
      <c r="W394" t="b">
        <v>0</v>
      </c>
      <c r="X394" t="b">
        <v>0</v>
      </c>
      <c r="Y394" t="s">
        <v>214</v>
      </c>
      <c r="Z394" s="80">
        <v>865</v>
      </c>
    </row>
    <row r="395" spans="1:26" ht="16.5">
      <c r="A395" t="s">
        <v>117</v>
      </c>
      <c r="B395" t="s">
        <v>0</v>
      </c>
      <c r="C395">
        <v>2020</v>
      </c>
      <c r="D395" t="s">
        <v>118</v>
      </c>
      <c r="E395" s="40">
        <v>48112.476348876953</v>
      </c>
      <c r="F395" s="11">
        <f t="shared" si="29"/>
        <v>228.4519416669375</v>
      </c>
      <c r="G395" s="11">
        <f t="shared" si="30"/>
        <v>228.4519416669375</v>
      </c>
      <c r="H395">
        <f t="shared" si="31"/>
        <v>48.112476348876953</v>
      </c>
      <c r="I395">
        <f t="shared" si="32"/>
        <v>0.2284519416669375</v>
      </c>
      <c r="J395">
        <f t="shared" si="33"/>
        <v>0.2284519416669375</v>
      </c>
      <c r="K395" s="42">
        <v>985.12186854968797</v>
      </c>
      <c r="L395" s="42">
        <v>274.01274599179203</v>
      </c>
      <c r="M395" s="42">
        <v>222.33926038719596</v>
      </c>
      <c r="N395" t="b">
        <v>1</v>
      </c>
      <c r="O395">
        <v>1</v>
      </c>
      <c r="P395" s="124" t="s">
        <v>277</v>
      </c>
      <c r="Q395" t="s">
        <v>1</v>
      </c>
      <c r="R395" t="s">
        <v>1</v>
      </c>
      <c r="S395" t="s">
        <v>1</v>
      </c>
      <c r="T395" t="b">
        <v>1</v>
      </c>
      <c r="U395" t="b">
        <v>0</v>
      </c>
      <c r="V395" t="s">
        <v>1</v>
      </c>
      <c r="W395" t="b">
        <v>0</v>
      </c>
      <c r="X395" t="b">
        <v>0</v>
      </c>
      <c r="Y395" t="s">
        <v>214</v>
      </c>
      <c r="Z395" s="80">
        <v>1407</v>
      </c>
    </row>
    <row r="396" spans="1:26" ht="16.5">
      <c r="A396" t="s">
        <v>117</v>
      </c>
      <c r="B396" t="s">
        <v>0</v>
      </c>
      <c r="C396">
        <v>2020</v>
      </c>
      <c r="D396" t="s">
        <v>118</v>
      </c>
      <c r="E396" s="40">
        <v>49990.741729736328</v>
      </c>
      <c r="F396" s="11">
        <f t="shared" si="29"/>
        <v>236.90007197949859</v>
      </c>
      <c r="G396" s="11">
        <f t="shared" si="30"/>
        <v>236.90007197949859</v>
      </c>
      <c r="H396">
        <f t="shared" si="31"/>
        <v>49.990741729736328</v>
      </c>
      <c r="I396">
        <f t="shared" si="32"/>
        <v>0.23690007197949858</v>
      </c>
      <c r="J396">
        <f t="shared" si="33"/>
        <v>0.23690007197949858</v>
      </c>
      <c r="K396" s="42">
        <v>1476.54254098668</v>
      </c>
      <c r="L396" s="42">
        <v>400.71921974782003</v>
      </c>
      <c r="M396" s="42">
        <v>342.10992035260006</v>
      </c>
      <c r="N396" t="b">
        <v>1</v>
      </c>
      <c r="O396">
        <v>1</v>
      </c>
      <c r="P396" s="124" t="s">
        <v>277</v>
      </c>
      <c r="Q396" t="s">
        <v>1</v>
      </c>
      <c r="R396" t="s">
        <v>1</v>
      </c>
      <c r="S396" t="s">
        <v>1</v>
      </c>
      <c r="T396" t="b">
        <v>1</v>
      </c>
      <c r="U396" t="b">
        <v>0</v>
      </c>
      <c r="V396" t="s">
        <v>1</v>
      </c>
      <c r="W396" t="b">
        <v>0</v>
      </c>
      <c r="X396" t="b">
        <v>0</v>
      </c>
      <c r="Y396" t="s">
        <v>214</v>
      </c>
      <c r="Z396" s="80">
        <v>1409</v>
      </c>
    </row>
    <row r="397" spans="1:26" ht="16.5">
      <c r="A397" t="s">
        <v>117</v>
      </c>
      <c r="B397" t="s">
        <v>0</v>
      </c>
      <c r="C397">
        <v>2020</v>
      </c>
      <c r="D397" t="s">
        <v>118</v>
      </c>
      <c r="E397" s="40">
        <v>49990.741729736328</v>
      </c>
      <c r="F397" s="11">
        <f t="shared" si="29"/>
        <v>236.90007197949859</v>
      </c>
      <c r="G397" s="11">
        <f t="shared" si="30"/>
        <v>236.90007197949859</v>
      </c>
      <c r="H397">
        <f t="shared" si="31"/>
        <v>49.990741729736328</v>
      </c>
      <c r="I397">
        <f t="shared" si="32"/>
        <v>0.23690007197949858</v>
      </c>
      <c r="J397">
        <f t="shared" si="33"/>
        <v>0.23690007197949858</v>
      </c>
      <c r="K397" s="42">
        <v>1491.93193944261</v>
      </c>
      <c r="L397" s="42">
        <v>477.80112759268013</v>
      </c>
      <c r="M397" s="42">
        <v>360.5176635048299</v>
      </c>
      <c r="N397" t="b">
        <v>1</v>
      </c>
      <c r="O397">
        <v>1</v>
      </c>
      <c r="P397" s="124" t="s">
        <v>277</v>
      </c>
      <c r="Q397" t="s">
        <v>1</v>
      </c>
      <c r="R397" t="s">
        <v>1</v>
      </c>
      <c r="S397" t="s">
        <v>1</v>
      </c>
      <c r="T397" t="b">
        <v>1</v>
      </c>
      <c r="U397" t="b">
        <v>0</v>
      </c>
      <c r="V397" t="s">
        <v>1</v>
      </c>
      <c r="W397" t="b">
        <v>0</v>
      </c>
      <c r="X397" t="b">
        <v>0</v>
      </c>
      <c r="Y397" t="s">
        <v>214</v>
      </c>
      <c r="Z397" s="80">
        <v>1409</v>
      </c>
    </row>
    <row r="398" spans="1:26" ht="16.5">
      <c r="A398" t="s">
        <v>117</v>
      </c>
      <c r="B398" t="s">
        <v>0</v>
      </c>
      <c r="C398">
        <v>2020</v>
      </c>
      <c r="D398" t="s">
        <v>118</v>
      </c>
      <c r="E398" s="40">
        <v>50541.614532470703</v>
      </c>
      <c r="F398" s="11">
        <f t="shared" si="29"/>
        <v>239.37466283184472</v>
      </c>
      <c r="G398" s="11">
        <f t="shared" si="30"/>
        <v>239.37466283184472</v>
      </c>
      <c r="H398">
        <f t="shared" si="31"/>
        <v>50.541614532470703</v>
      </c>
      <c r="I398">
        <f t="shared" si="32"/>
        <v>0.23937466283184472</v>
      </c>
      <c r="J398">
        <f t="shared" si="33"/>
        <v>0.23937466283184472</v>
      </c>
      <c r="K398" s="42">
        <v>2127.5920369578703</v>
      </c>
      <c r="L398" s="42">
        <v>689.82867473878969</v>
      </c>
      <c r="M398" s="42">
        <v>539.58945368960008</v>
      </c>
      <c r="N398" t="b">
        <v>1</v>
      </c>
      <c r="O398">
        <v>1</v>
      </c>
      <c r="P398" s="124" t="s">
        <v>277</v>
      </c>
      <c r="Q398" t="s">
        <v>1</v>
      </c>
      <c r="R398" t="s">
        <v>1</v>
      </c>
      <c r="S398" t="s">
        <v>1</v>
      </c>
      <c r="T398" t="b">
        <v>1</v>
      </c>
      <c r="U398" t="b">
        <v>0</v>
      </c>
      <c r="V398" t="s">
        <v>1</v>
      </c>
      <c r="W398" t="b">
        <v>0</v>
      </c>
      <c r="X398" t="b">
        <v>0</v>
      </c>
      <c r="Y398" t="s">
        <v>214</v>
      </c>
      <c r="Z398" s="80">
        <v>1409</v>
      </c>
    </row>
    <row r="399" spans="1:26" ht="16.5">
      <c r="A399" t="s">
        <v>117</v>
      </c>
      <c r="B399" t="s">
        <v>0</v>
      </c>
      <c r="C399">
        <v>2020</v>
      </c>
      <c r="D399" t="s">
        <v>118</v>
      </c>
      <c r="E399" s="40">
        <v>50593.761444091797</v>
      </c>
      <c r="F399" s="11">
        <f t="shared" si="29"/>
        <v>239.60884078761902</v>
      </c>
      <c r="G399" s="11">
        <f t="shared" si="30"/>
        <v>239.60884078761902</v>
      </c>
      <c r="H399">
        <f t="shared" si="31"/>
        <v>50.593761444091797</v>
      </c>
      <c r="I399">
        <f t="shared" si="32"/>
        <v>0.23960884078761902</v>
      </c>
      <c r="J399">
        <f t="shared" si="33"/>
        <v>0.23960884078761902</v>
      </c>
      <c r="K399" s="42">
        <v>2157.3731131508898</v>
      </c>
      <c r="L399" s="42">
        <v>897.56889961700017</v>
      </c>
      <c r="M399" s="42">
        <v>592.08942858467003</v>
      </c>
      <c r="N399" t="b">
        <v>1</v>
      </c>
      <c r="O399">
        <v>1</v>
      </c>
      <c r="P399" s="124" t="s">
        <v>277</v>
      </c>
      <c r="Q399" t="s">
        <v>1</v>
      </c>
      <c r="R399" t="s">
        <v>1</v>
      </c>
      <c r="S399" t="s">
        <v>1</v>
      </c>
      <c r="T399" t="b">
        <v>1</v>
      </c>
      <c r="U399" t="b">
        <v>0</v>
      </c>
      <c r="V399" t="s">
        <v>1</v>
      </c>
      <c r="W399" t="b">
        <v>0</v>
      </c>
      <c r="X399" t="b">
        <v>0</v>
      </c>
      <c r="Y399" t="s">
        <v>214</v>
      </c>
      <c r="Z399" s="80">
        <v>1409</v>
      </c>
    </row>
    <row r="400" spans="1:26" ht="16.5">
      <c r="A400" t="s">
        <v>117</v>
      </c>
      <c r="B400" t="s">
        <v>0</v>
      </c>
      <c r="C400">
        <v>2020</v>
      </c>
      <c r="D400" t="s">
        <v>118</v>
      </c>
      <c r="E400" s="40">
        <v>50603.240966796875</v>
      </c>
      <c r="F400" s="11">
        <f t="shared" si="29"/>
        <v>239.65140946768045</v>
      </c>
      <c r="G400" s="11">
        <f t="shared" si="30"/>
        <v>239.65140946768045</v>
      </c>
      <c r="H400">
        <f t="shared" si="31"/>
        <v>50.603240966796875</v>
      </c>
      <c r="I400">
        <f t="shared" si="32"/>
        <v>0.23965140946768046</v>
      </c>
      <c r="J400">
        <f t="shared" si="33"/>
        <v>0.23965140946768046</v>
      </c>
      <c r="K400" s="42">
        <v>2117.7710702685999</v>
      </c>
      <c r="L400" s="42">
        <v>667.09896863242011</v>
      </c>
      <c r="M400" s="42">
        <v>535.37488827539983</v>
      </c>
      <c r="N400" t="b">
        <v>1</v>
      </c>
      <c r="O400">
        <v>1</v>
      </c>
      <c r="P400" s="124" t="s">
        <v>277</v>
      </c>
      <c r="Q400" t="s">
        <v>1</v>
      </c>
      <c r="R400" t="s">
        <v>1</v>
      </c>
      <c r="S400" t="s">
        <v>1</v>
      </c>
      <c r="T400" t="b">
        <v>1</v>
      </c>
      <c r="U400" t="b">
        <v>0</v>
      </c>
      <c r="V400" t="s">
        <v>1</v>
      </c>
      <c r="W400" t="b">
        <v>0</v>
      </c>
      <c r="X400" t="b">
        <v>0</v>
      </c>
      <c r="Y400" t="s">
        <v>214</v>
      </c>
      <c r="Z400" s="80">
        <v>1409</v>
      </c>
    </row>
    <row r="401" spans="1:26" ht="16.5">
      <c r="A401" t="s">
        <v>117</v>
      </c>
      <c r="B401" t="s">
        <v>0</v>
      </c>
      <c r="C401">
        <v>2020</v>
      </c>
      <c r="D401" t="s">
        <v>118</v>
      </c>
      <c r="E401" s="40">
        <v>50603.240966796875</v>
      </c>
      <c r="F401" s="11">
        <f t="shared" si="29"/>
        <v>239.65140946768045</v>
      </c>
      <c r="G401" s="11">
        <f t="shared" si="30"/>
        <v>239.65140946768045</v>
      </c>
      <c r="H401">
        <f t="shared" si="31"/>
        <v>50.603240966796875</v>
      </c>
      <c r="I401">
        <f t="shared" si="32"/>
        <v>0.23965140946768046</v>
      </c>
      <c r="J401">
        <f t="shared" si="33"/>
        <v>0.23965140946768046</v>
      </c>
      <c r="K401" s="42">
        <v>2275.9119408039701</v>
      </c>
      <c r="L401" s="42">
        <v>912.06421989681985</v>
      </c>
      <c r="M401" s="42">
        <v>637.01482182532027</v>
      </c>
      <c r="N401" t="b">
        <v>1</v>
      </c>
      <c r="O401">
        <v>1</v>
      </c>
      <c r="P401" s="124" t="s">
        <v>277</v>
      </c>
      <c r="Q401" t="s">
        <v>1</v>
      </c>
      <c r="R401" t="s">
        <v>1</v>
      </c>
      <c r="S401" t="s">
        <v>1</v>
      </c>
      <c r="T401" t="b">
        <v>1</v>
      </c>
      <c r="U401" t="b">
        <v>0</v>
      </c>
      <c r="V401" t="s">
        <v>1</v>
      </c>
      <c r="W401" t="b">
        <v>0</v>
      </c>
      <c r="X401" t="b">
        <v>0</v>
      </c>
      <c r="Y401" t="s">
        <v>214</v>
      </c>
      <c r="Z401" s="80">
        <v>1409</v>
      </c>
    </row>
    <row r="402" spans="1:26" ht="16.5">
      <c r="A402" t="s">
        <v>117</v>
      </c>
      <c r="B402" t="s">
        <v>0</v>
      </c>
      <c r="C402">
        <v>2020</v>
      </c>
      <c r="D402" t="s">
        <v>118</v>
      </c>
      <c r="E402" s="40">
        <v>50622.203826904297</v>
      </c>
      <c r="F402" s="11">
        <f t="shared" si="29"/>
        <v>239.73656271850717</v>
      </c>
      <c r="G402" s="11">
        <f t="shared" si="30"/>
        <v>239.73656271850717</v>
      </c>
      <c r="H402">
        <f t="shared" si="31"/>
        <v>50.622203826904297</v>
      </c>
      <c r="I402">
        <f t="shared" si="32"/>
        <v>0.23973656271850718</v>
      </c>
      <c r="J402">
        <f t="shared" si="33"/>
        <v>0.23973656271850718</v>
      </c>
      <c r="K402" s="42">
        <v>2164.9793580748196</v>
      </c>
      <c r="L402" s="42">
        <v>739.20987608547011</v>
      </c>
      <c r="M402" s="42">
        <v>558.78370637060948</v>
      </c>
      <c r="N402" t="b">
        <v>1</v>
      </c>
      <c r="O402">
        <v>1</v>
      </c>
      <c r="P402" s="124" t="s">
        <v>277</v>
      </c>
      <c r="Q402" t="s">
        <v>1</v>
      </c>
      <c r="R402" t="s">
        <v>1</v>
      </c>
      <c r="S402" t="s">
        <v>1</v>
      </c>
      <c r="T402" t="b">
        <v>1</v>
      </c>
      <c r="U402" t="b">
        <v>0</v>
      </c>
      <c r="V402" t="s">
        <v>1</v>
      </c>
      <c r="W402" t="b">
        <v>0</v>
      </c>
      <c r="X402" t="b">
        <v>0</v>
      </c>
      <c r="Y402" t="s">
        <v>214</v>
      </c>
      <c r="Z402" s="80">
        <v>1409</v>
      </c>
    </row>
    <row r="403" spans="1:26" ht="16.5">
      <c r="A403" t="s">
        <v>117</v>
      </c>
      <c r="B403" t="s">
        <v>0</v>
      </c>
      <c r="C403">
        <v>2020</v>
      </c>
      <c r="D403" t="s">
        <v>118</v>
      </c>
      <c r="E403" s="40">
        <v>50683.013916015625</v>
      </c>
      <c r="F403" s="11">
        <f t="shared" si="29"/>
        <v>240.00962097344157</v>
      </c>
      <c r="G403" s="11">
        <f t="shared" si="30"/>
        <v>240.00962097344157</v>
      </c>
      <c r="H403">
        <f t="shared" si="31"/>
        <v>50.683013916015625</v>
      </c>
      <c r="I403">
        <f t="shared" si="32"/>
        <v>0.24000962097344158</v>
      </c>
      <c r="J403">
        <f t="shared" si="33"/>
        <v>0.24000962097344158</v>
      </c>
      <c r="K403" s="42">
        <v>1735.79483360379</v>
      </c>
      <c r="L403" s="42">
        <v>487.79669833901994</v>
      </c>
      <c r="M403" s="42">
        <v>418.07849043874012</v>
      </c>
      <c r="N403" t="b">
        <v>1</v>
      </c>
      <c r="O403">
        <v>1</v>
      </c>
      <c r="P403" s="124" t="s">
        <v>277</v>
      </c>
      <c r="Q403" t="s">
        <v>1</v>
      </c>
      <c r="R403" t="s">
        <v>1</v>
      </c>
      <c r="S403" t="s">
        <v>1</v>
      </c>
      <c r="T403" t="b">
        <v>1</v>
      </c>
      <c r="U403" t="b">
        <v>0</v>
      </c>
      <c r="V403" t="s">
        <v>1</v>
      </c>
      <c r="W403" t="b">
        <v>0</v>
      </c>
      <c r="X403" t="b">
        <v>0</v>
      </c>
      <c r="Y403" t="s">
        <v>214</v>
      </c>
      <c r="Z403" s="80">
        <v>1409</v>
      </c>
    </row>
    <row r="404" spans="1:26" ht="16.5">
      <c r="A404" t="s">
        <v>117</v>
      </c>
      <c r="B404" t="s">
        <v>0</v>
      </c>
      <c r="C404">
        <v>2020</v>
      </c>
      <c r="D404" t="s">
        <v>118</v>
      </c>
      <c r="E404" s="40">
        <v>51288.524627685547</v>
      </c>
      <c r="F404" s="11">
        <f t="shared" si="29"/>
        <v>242.72765040944543</v>
      </c>
      <c r="G404" s="11">
        <f t="shared" si="30"/>
        <v>242.72765040944543</v>
      </c>
      <c r="H404">
        <f t="shared" si="31"/>
        <v>51.288524627685547</v>
      </c>
      <c r="I404">
        <f t="shared" si="32"/>
        <v>0.24272765040944544</v>
      </c>
      <c r="J404">
        <f t="shared" si="33"/>
        <v>0.24272765040944544</v>
      </c>
      <c r="K404" s="42">
        <v>1881.7162980053199</v>
      </c>
      <c r="L404" s="42">
        <v>580.64762670691016</v>
      </c>
      <c r="M404" s="42">
        <v>450.59329620396011</v>
      </c>
      <c r="N404" t="b">
        <v>1</v>
      </c>
      <c r="O404">
        <v>1</v>
      </c>
      <c r="P404" s="124" t="s">
        <v>277</v>
      </c>
      <c r="Q404" t="s">
        <v>1</v>
      </c>
      <c r="R404" t="s">
        <v>1</v>
      </c>
      <c r="S404" t="s">
        <v>1</v>
      </c>
      <c r="T404" t="b">
        <v>1</v>
      </c>
      <c r="U404" t="b">
        <v>0</v>
      </c>
      <c r="V404" t="s">
        <v>1</v>
      </c>
      <c r="W404" t="b">
        <v>0</v>
      </c>
      <c r="X404" t="b">
        <v>0</v>
      </c>
      <c r="Y404" t="s">
        <v>214</v>
      </c>
      <c r="Z404" s="80">
        <v>1409</v>
      </c>
    </row>
    <row r="405" spans="1:26" ht="16.5">
      <c r="A405" t="s">
        <v>117</v>
      </c>
      <c r="B405" t="s">
        <v>0</v>
      </c>
      <c r="C405">
        <v>2020</v>
      </c>
      <c r="D405" t="s">
        <v>118</v>
      </c>
      <c r="E405" s="40">
        <v>51604.892730712891</v>
      </c>
      <c r="F405" s="11">
        <f t="shared" si="29"/>
        <v>244.14710808523742</v>
      </c>
      <c r="G405" s="11">
        <f t="shared" si="30"/>
        <v>244.14710808523742</v>
      </c>
      <c r="H405">
        <f t="shared" si="31"/>
        <v>51.604892730712891</v>
      </c>
      <c r="I405">
        <f t="shared" si="32"/>
        <v>0.24414710808523743</v>
      </c>
      <c r="J405">
        <f t="shared" si="33"/>
        <v>0.24414710808523743</v>
      </c>
      <c r="K405" s="42">
        <v>1123.6408165416699</v>
      </c>
      <c r="L405" s="42">
        <v>330.25059942215012</v>
      </c>
      <c r="M405" s="42">
        <v>251.24556692269084</v>
      </c>
      <c r="N405" t="b">
        <v>1</v>
      </c>
      <c r="O405">
        <v>1</v>
      </c>
      <c r="P405" s="124" t="s">
        <v>277</v>
      </c>
      <c r="Q405" t="s">
        <v>1</v>
      </c>
      <c r="R405" t="s">
        <v>1</v>
      </c>
      <c r="S405" t="s">
        <v>1</v>
      </c>
      <c r="T405" t="b">
        <v>1</v>
      </c>
      <c r="U405" t="b">
        <v>0</v>
      </c>
      <c r="V405" t="s">
        <v>1</v>
      </c>
      <c r="W405" t="b">
        <v>0</v>
      </c>
      <c r="X405" t="b">
        <v>0</v>
      </c>
      <c r="Y405" t="s">
        <v>214</v>
      </c>
      <c r="Z405" s="80">
        <v>1409</v>
      </c>
    </row>
    <row r="406" spans="1:26" ht="16.5">
      <c r="A406" t="s">
        <v>117</v>
      </c>
      <c r="B406" t="s">
        <v>0</v>
      </c>
      <c r="C406">
        <v>2020</v>
      </c>
      <c r="D406" t="s">
        <v>118</v>
      </c>
      <c r="E406" s="40">
        <v>51631.473541259766</v>
      </c>
      <c r="F406" s="11">
        <f t="shared" si="29"/>
        <v>244.26634839156904</v>
      </c>
      <c r="G406" s="11">
        <f t="shared" si="30"/>
        <v>244.26634839156904</v>
      </c>
      <c r="H406">
        <f t="shared" si="31"/>
        <v>51.631473541259766</v>
      </c>
      <c r="I406">
        <f t="shared" si="32"/>
        <v>0.24426634839156905</v>
      </c>
      <c r="J406">
        <f t="shared" si="33"/>
        <v>0.24426634839156905</v>
      </c>
      <c r="K406" s="42">
        <v>1276.02831837392</v>
      </c>
      <c r="L406" s="42">
        <v>365.30479541160003</v>
      </c>
      <c r="M406" s="42">
        <v>300.758134635484</v>
      </c>
      <c r="N406" t="b">
        <v>1</v>
      </c>
      <c r="O406">
        <v>1</v>
      </c>
      <c r="P406" s="124" t="s">
        <v>277</v>
      </c>
      <c r="Q406" t="s">
        <v>1</v>
      </c>
      <c r="R406" t="s">
        <v>1</v>
      </c>
      <c r="S406" t="s">
        <v>1</v>
      </c>
      <c r="T406" t="b">
        <v>1</v>
      </c>
      <c r="U406" t="b">
        <v>0</v>
      </c>
      <c r="V406" t="s">
        <v>1</v>
      </c>
      <c r="W406" t="b">
        <v>0</v>
      </c>
      <c r="X406" t="b">
        <v>0</v>
      </c>
      <c r="Y406" t="s">
        <v>214</v>
      </c>
      <c r="Z406" s="80">
        <v>1409</v>
      </c>
    </row>
    <row r="407" spans="1:26" ht="16.5">
      <c r="A407" t="s">
        <v>117</v>
      </c>
      <c r="B407" t="s">
        <v>0</v>
      </c>
      <c r="C407">
        <v>2020</v>
      </c>
      <c r="D407" t="s">
        <v>118</v>
      </c>
      <c r="E407" s="40">
        <v>51631.473541259766</v>
      </c>
      <c r="F407" s="11">
        <f t="shared" ref="F407:F414" si="34">0.0083*E407^(0.9482)</f>
        <v>244.26634839156904</v>
      </c>
      <c r="G407" s="11">
        <f t="shared" ref="G407:G414" si="35">0.0083*E407^(0.9482)</f>
        <v>244.26634839156904</v>
      </c>
      <c r="H407">
        <f t="shared" si="31"/>
        <v>51.631473541259766</v>
      </c>
      <c r="I407">
        <f t="shared" si="32"/>
        <v>0.24426634839156905</v>
      </c>
      <c r="J407">
        <f t="shared" si="33"/>
        <v>0.24426634839156905</v>
      </c>
      <c r="K407" s="42">
        <v>1345.43612813807</v>
      </c>
      <c r="L407" s="42">
        <v>444.22995924579004</v>
      </c>
      <c r="M407" s="42">
        <v>327.16754589734001</v>
      </c>
      <c r="N407" t="b">
        <v>1</v>
      </c>
      <c r="O407">
        <v>1</v>
      </c>
      <c r="P407" s="124" t="s">
        <v>277</v>
      </c>
      <c r="Q407" t="s">
        <v>1</v>
      </c>
      <c r="R407" t="s">
        <v>1</v>
      </c>
      <c r="S407" t="s">
        <v>1</v>
      </c>
      <c r="T407" t="b">
        <v>1</v>
      </c>
      <c r="U407" t="b">
        <v>0</v>
      </c>
      <c r="V407" t="s">
        <v>1</v>
      </c>
      <c r="W407" t="b">
        <v>0</v>
      </c>
      <c r="X407" t="b">
        <v>0</v>
      </c>
      <c r="Y407" t="s">
        <v>214</v>
      </c>
      <c r="Z407" s="80">
        <v>1409</v>
      </c>
    </row>
    <row r="408" spans="1:26" ht="16.5">
      <c r="A408" t="s">
        <v>117</v>
      </c>
      <c r="B408" t="s">
        <v>0</v>
      </c>
      <c r="C408">
        <v>2020</v>
      </c>
      <c r="D408" t="s">
        <v>118</v>
      </c>
      <c r="E408" s="40">
        <v>51658.061981201172</v>
      </c>
      <c r="F408" s="11">
        <f t="shared" si="34"/>
        <v>244.38561974184125</v>
      </c>
      <c r="G408" s="11">
        <f t="shared" si="35"/>
        <v>244.38561974184125</v>
      </c>
      <c r="H408">
        <f t="shared" si="31"/>
        <v>51.658061981201172</v>
      </c>
      <c r="I408">
        <f t="shared" si="32"/>
        <v>0.24438561974184125</v>
      </c>
      <c r="J408">
        <f t="shared" si="33"/>
        <v>0.24438561974184125</v>
      </c>
      <c r="K408" s="42">
        <v>1671.1493822269399</v>
      </c>
      <c r="L408" s="42">
        <v>532.59385204200998</v>
      </c>
      <c r="M408" s="42">
        <v>435.66579510606994</v>
      </c>
      <c r="N408" t="b">
        <v>1</v>
      </c>
      <c r="O408">
        <v>1</v>
      </c>
      <c r="P408" s="124" t="s">
        <v>277</v>
      </c>
      <c r="Q408" t="s">
        <v>1</v>
      </c>
      <c r="R408" t="s">
        <v>1</v>
      </c>
      <c r="S408" t="s">
        <v>1</v>
      </c>
      <c r="T408" t="b">
        <v>1</v>
      </c>
      <c r="U408" t="b">
        <v>0</v>
      </c>
      <c r="V408" t="s">
        <v>1</v>
      </c>
      <c r="W408" t="b">
        <v>0</v>
      </c>
      <c r="X408" t="b">
        <v>0</v>
      </c>
      <c r="Y408" t="s">
        <v>214</v>
      </c>
      <c r="Z408" s="80">
        <v>1409</v>
      </c>
    </row>
    <row r="409" spans="1:26" ht="16.5">
      <c r="A409" t="s">
        <v>117</v>
      </c>
      <c r="B409" t="s">
        <v>0</v>
      </c>
      <c r="C409">
        <v>2020</v>
      </c>
      <c r="D409" t="s">
        <v>118</v>
      </c>
      <c r="E409" s="40">
        <v>51658.061981201172</v>
      </c>
      <c r="F409" s="11">
        <f t="shared" si="34"/>
        <v>244.38561974184125</v>
      </c>
      <c r="G409" s="11">
        <f t="shared" si="35"/>
        <v>244.38561974184125</v>
      </c>
      <c r="H409">
        <f t="shared" si="31"/>
        <v>51.658061981201172</v>
      </c>
      <c r="I409">
        <f t="shared" si="32"/>
        <v>0.24438561974184125</v>
      </c>
      <c r="J409">
        <f t="shared" si="33"/>
        <v>0.24438561974184125</v>
      </c>
      <c r="K409" s="42">
        <v>1489.0164883488001</v>
      </c>
      <c r="L409" s="42">
        <v>416.25645821924991</v>
      </c>
      <c r="M409" s="42">
        <v>354.31436809548018</v>
      </c>
      <c r="N409" t="b">
        <v>1</v>
      </c>
      <c r="O409">
        <v>1</v>
      </c>
      <c r="P409" s="124" t="s">
        <v>277</v>
      </c>
      <c r="Q409" t="s">
        <v>1</v>
      </c>
      <c r="R409" t="s">
        <v>1</v>
      </c>
      <c r="S409" t="s">
        <v>1</v>
      </c>
      <c r="T409" t="b">
        <v>1</v>
      </c>
      <c r="U409" t="b">
        <v>0</v>
      </c>
      <c r="V409" t="s">
        <v>1</v>
      </c>
      <c r="W409" t="b">
        <v>0</v>
      </c>
      <c r="X409" t="b">
        <v>0</v>
      </c>
      <c r="Y409" t="s">
        <v>214</v>
      </c>
      <c r="Z409" s="80">
        <v>1409</v>
      </c>
    </row>
    <row r="410" spans="1:26" ht="16.5">
      <c r="A410" t="s">
        <v>117</v>
      </c>
      <c r="B410" t="s">
        <v>0</v>
      </c>
      <c r="C410">
        <v>2020</v>
      </c>
      <c r="D410" t="s">
        <v>118</v>
      </c>
      <c r="E410" s="40">
        <v>51658.061981201172</v>
      </c>
      <c r="F410" s="11">
        <f t="shared" si="34"/>
        <v>244.38561974184125</v>
      </c>
      <c r="G410" s="11">
        <f t="shared" si="35"/>
        <v>244.38561974184125</v>
      </c>
      <c r="H410">
        <f t="shared" si="31"/>
        <v>51.658061981201172</v>
      </c>
      <c r="I410">
        <f t="shared" si="32"/>
        <v>0.24438561974184125</v>
      </c>
      <c r="J410">
        <f t="shared" si="33"/>
        <v>0.24438561974184125</v>
      </c>
      <c r="K410" s="42">
        <v>1407.6714184192199</v>
      </c>
      <c r="L410" s="42">
        <v>418.56852172320009</v>
      </c>
      <c r="M410" s="42">
        <v>322.5667670737098</v>
      </c>
      <c r="N410" t="b">
        <v>1</v>
      </c>
      <c r="O410">
        <v>1</v>
      </c>
      <c r="P410" s="124" t="s">
        <v>277</v>
      </c>
      <c r="Q410" t="s">
        <v>1</v>
      </c>
      <c r="R410" t="s">
        <v>1</v>
      </c>
      <c r="S410" t="s">
        <v>1</v>
      </c>
      <c r="T410" t="b">
        <v>1</v>
      </c>
      <c r="U410" t="b">
        <v>0</v>
      </c>
      <c r="V410" t="s">
        <v>1</v>
      </c>
      <c r="W410" t="b">
        <v>0</v>
      </c>
      <c r="X410" t="b">
        <v>0</v>
      </c>
      <c r="Y410" t="s">
        <v>214</v>
      </c>
      <c r="Z410" s="80">
        <v>1409</v>
      </c>
    </row>
    <row r="411" spans="1:26" ht="16.5">
      <c r="A411" t="s">
        <v>117</v>
      </c>
      <c r="B411" t="s">
        <v>0</v>
      </c>
      <c r="C411">
        <v>2020</v>
      </c>
      <c r="D411" t="s">
        <v>118</v>
      </c>
      <c r="E411" s="40">
        <v>51711.231231689453</v>
      </c>
      <c r="F411" s="11">
        <f t="shared" si="34"/>
        <v>244.62411868245198</v>
      </c>
      <c r="G411" s="11">
        <f t="shared" si="35"/>
        <v>244.62411868245198</v>
      </c>
      <c r="H411">
        <f t="shared" si="31"/>
        <v>51.711231231689453</v>
      </c>
      <c r="I411">
        <f t="shared" si="32"/>
        <v>0.24462411868245199</v>
      </c>
      <c r="J411">
        <f t="shared" si="33"/>
        <v>0.24462411868245199</v>
      </c>
      <c r="K411" s="42">
        <v>1911.9983488974401</v>
      </c>
      <c r="L411" s="42">
        <v>668.35590085940999</v>
      </c>
      <c r="M411" s="42">
        <v>490.95339336381994</v>
      </c>
      <c r="N411" t="b">
        <v>1</v>
      </c>
      <c r="O411">
        <v>1</v>
      </c>
      <c r="P411" s="124" t="s">
        <v>277</v>
      </c>
      <c r="Q411" t="s">
        <v>1</v>
      </c>
      <c r="R411" t="s">
        <v>1</v>
      </c>
      <c r="S411" t="s">
        <v>1</v>
      </c>
      <c r="T411" t="b">
        <v>1</v>
      </c>
      <c r="U411" t="b">
        <v>0</v>
      </c>
      <c r="V411" t="s">
        <v>1</v>
      </c>
      <c r="W411" t="b">
        <v>0</v>
      </c>
      <c r="X411" t="b">
        <v>0</v>
      </c>
      <c r="Y411" t="s">
        <v>214</v>
      </c>
      <c r="Z411" s="80">
        <v>1409</v>
      </c>
    </row>
    <row r="412" spans="1:26" ht="16.5">
      <c r="A412" t="s">
        <v>117</v>
      </c>
      <c r="B412" t="s">
        <v>0</v>
      </c>
      <c r="C412">
        <v>2020</v>
      </c>
      <c r="D412" t="s">
        <v>118</v>
      </c>
      <c r="E412" s="40">
        <v>52881.664276123047</v>
      </c>
      <c r="F412" s="11">
        <f t="shared" si="34"/>
        <v>249.87108471056331</v>
      </c>
      <c r="G412" s="11">
        <f t="shared" si="35"/>
        <v>249.87108471056331</v>
      </c>
      <c r="H412">
        <f t="shared" si="31"/>
        <v>52.881664276123047</v>
      </c>
      <c r="I412">
        <f t="shared" si="32"/>
        <v>0.2498710847105633</v>
      </c>
      <c r="J412">
        <f t="shared" si="33"/>
        <v>0.2498710847105633</v>
      </c>
      <c r="K412" s="42">
        <v>1284.46894972566</v>
      </c>
      <c r="L412" s="42">
        <v>389.30056815297007</v>
      </c>
      <c r="M412" s="42">
        <v>284.37282116179983</v>
      </c>
      <c r="N412" t="b">
        <v>1</v>
      </c>
      <c r="O412">
        <v>1</v>
      </c>
      <c r="P412" s="124" t="s">
        <v>277</v>
      </c>
      <c r="Q412" t="s">
        <v>1</v>
      </c>
      <c r="R412" t="s">
        <v>1</v>
      </c>
      <c r="S412" t="s">
        <v>1</v>
      </c>
      <c r="T412" t="b">
        <v>1</v>
      </c>
      <c r="U412" t="b">
        <v>0</v>
      </c>
      <c r="V412" t="s">
        <v>1</v>
      </c>
      <c r="W412" t="b">
        <v>0</v>
      </c>
      <c r="X412" t="b">
        <v>0</v>
      </c>
      <c r="Y412" t="s">
        <v>214</v>
      </c>
      <c r="Z412" s="80">
        <v>1409</v>
      </c>
    </row>
    <row r="413" spans="1:26" ht="16.5">
      <c r="A413" t="s">
        <v>117</v>
      </c>
      <c r="B413" t="s">
        <v>0</v>
      </c>
      <c r="C413">
        <v>2020</v>
      </c>
      <c r="D413" t="s">
        <v>118</v>
      </c>
      <c r="E413" s="40">
        <v>52881.664276123047</v>
      </c>
      <c r="F413" s="11">
        <f t="shared" si="34"/>
        <v>249.87108471056331</v>
      </c>
      <c r="G413" s="11">
        <f t="shared" si="35"/>
        <v>249.87108471056331</v>
      </c>
      <c r="H413">
        <f t="shared" si="31"/>
        <v>52.881664276123047</v>
      </c>
      <c r="I413">
        <f t="shared" si="32"/>
        <v>0.2498710847105633</v>
      </c>
      <c r="J413">
        <f t="shared" si="33"/>
        <v>0.2498710847105633</v>
      </c>
      <c r="K413" s="42">
        <v>940.434592113897</v>
      </c>
      <c r="L413" s="42">
        <v>252.460005634053</v>
      </c>
      <c r="M413" s="42">
        <v>207.17970402549497</v>
      </c>
      <c r="N413" t="b">
        <v>1</v>
      </c>
      <c r="O413">
        <v>1</v>
      </c>
      <c r="P413" s="124" t="s">
        <v>277</v>
      </c>
      <c r="Q413" t="s">
        <v>1</v>
      </c>
      <c r="R413" t="s">
        <v>1</v>
      </c>
      <c r="S413" t="s">
        <v>1</v>
      </c>
      <c r="T413" t="b">
        <v>1</v>
      </c>
      <c r="U413" t="b">
        <v>0</v>
      </c>
      <c r="V413" t="s">
        <v>1</v>
      </c>
      <c r="W413" t="b">
        <v>0</v>
      </c>
      <c r="X413" t="b">
        <v>0</v>
      </c>
      <c r="Y413" t="s">
        <v>214</v>
      </c>
      <c r="Z413" s="80">
        <v>1409</v>
      </c>
    </row>
    <row r="414" spans="1:26" ht="16.5">
      <c r="A414" t="s">
        <v>117</v>
      </c>
      <c r="B414" t="s">
        <v>0</v>
      </c>
      <c r="C414">
        <v>2020</v>
      </c>
      <c r="D414" t="s">
        <v>118</v>
      </c>
      <c r="E414" s="40">
        <v>53871.471405029297</v>
      </c>
      <c r="F414" s="11">
        <f t="shared" si="34"/>
        <v>254.30361994390523</v>
      </c>
      <c r="G414" s="11">
        <f t="shared" si="35"/>
        <v>254.30361994390523</v>
      </c>
      <c r="H414">
        <f t="shared" si="31"/>
        <v>53.871471405029297</v>
      </c>
      <c r="I414">
        <f t="shared" si="32"/>
        <v>0.25430361994390521</v>
      </c>
      <c r="J414">
        <f t="shared" si="33"/>
        <v>0.25430361994390521</v>
      </c>
      <c r="K414" s="42">
        <v>869.39693620267803</v>
      </c>
      <c r="L414" s="42">
        <v>228.19276892532184</v>
      </c>
      <c r="M414" s="42">
        <v>196.85038232290299</v>
      </c>
      <c r="N414" t="b">
        <v>1</v>
      </c>
      <c r="O414">
        <v>1</v>
      </c>
      <c r="P414" s="124" t="s">
        <v>277</v>
      </c>
      <c r="Q414" t="s">
        <v>1</v>
      </c>
      <c r="R414" t="s">
        <v>1</v>
      </c>
      <c r="S414" t="s">
        <v>1</v>
      </c>
      <c r="T414" t="b">
        <v>1</v>
      </c>
      <c r="U414" t="b">
        <v>0</v>
      </c>
      <c r="V414" t="s">
        <v>1</v>
      </c>
      <c r="W414" t="b">
        <v>0</v>
      </c>
      <c r="X414" t="b">
        <v>0</v>
      </c>
      <c r="Y414" t="s">
        <v>214</v>
      </c>
      <c r="Z414" s="91">
        <v>1409</v>
      </c>
    </row>
    <row r="415" spans="1:26" ht="16.5">
      <c r="A415" t="s">
        <v>117</v>
      </c>
      <c r="B415" t="s">
        <v>0</v>
      </c>
      <c r="C415">
        <v>2020</v>
      </c>
      <c r="D415" t="s">
        <v>118</v>
      </c>
      <c r="E415" s="86">
        <v>32980</v>
      </c>
      <c r="F415" s="11">
        <f t="shared" ref="F415:F423" si="36">0.0083*E415^(0.9482)</f>
        <v>159.69207349270397</v>
      </c>
      <c r="G415" s="11">
        <f t="shared" ref="G415:G423" si="37">0.0083*E415^(0.9482)</f>
        <v>159.69207349270397</v>
      </c>
      <c r="H415">
        <f t="shared" si="31"/>
        <v>32.979999999999997</v>
      </c>
      <c r="I415">
        <f t="shared" si="32"/>
        <v>0.15969207349270398</v>
      </c>
      <c r="J415">
        <f t="shared" si="33"/>
        <v>0.15969207349270398</v>
      </c>
      <c r="K415" s="43">
        <v>573.28179238461803</v>
      </c>
      <c r="L415" s="43">
        <v>118.58513179487193</v>
      </c>
      <c r="M415" s="43">
        <v>93.224072665648009</v>
      </c>
      <c r="N415" t="b">
        <v>1</v>
      </c>
      <c r="O415">
        <v>1</v>
      </c>
      <c r="P415" s="124" t="s">
        <v>277</v>
      </c>
      <c r="Q415" t="s">
        <v>1</v>
      </c>
      <c r="R415" t="s">
        <v>1</v>
      </c>
      <c r="S415" t="s">
        <v>1</v>
      </c>
      <c r="T415" t="b">
        <v>1</v>
      </c>
      <c r="U415" t="b">
        <v>0</v>
      </c>
      <c r="V415" t="s">
        <v>1</v>
      </c>
      <c r="W415" t="b">
        <v>0</v>
      </c>
      <c r="X415" t="b">
        <v>0</v>
      </c>
      <c r="Y415" t="s">
        <v>214</v>
      </c>
      <c r="Z415" t="s">
        <v>172</v>
      </c>
    </row>
    <row r="416" spans="1:26" ht="16.5">
      <c r="A416" t="s">
        <v>117</v>
      </c>
      <c r="B416" t="s">
        <v>0</v>
      </c>
      <c r="C416">
        <v>2020</v>
      </c>
      <c r="D416" t="s">
        <v>118</v>
      </c>
      <c r="E416" s="86">
        <v>33170</v>
      </c>
      <c r="F416" s="11">
        <f t="shared" si="36"/>
        <v>160.56428454278463</v>
      </c>
      <c r="G416" s="11">
        <f t="shared" si="37"/>
        <v>160.56428454278463</v>
      </c>
      <c r="H416">
        <f t="shared" si="31"/>
        <v>33.17</v>
      </c>
      <c r="I416">
        <f t="shared" si="32"/>
        <v>0.16056428454278462</v>
      </c>
      <c r="J416">
        <f t="shared" si="33"/>
        <v>0.16056428454278462</v>
      </c>
      <c r="K416" s="43">
        <v>734.17211009026698</v>
      </c>
      <c r="L416" s="43">
        <v>155.36259343900599</v>
      </c>
      <c r="M416" s="43">
        <v>116.502189791967</v>
      </c>
      <c r="N416" t="b">
        <v>1</v>
      </c>
      <c r="O416">
        <v>1</v>
      </c>
      <c r="P416" s="124" t="s">
        <v>277</v>
      </c>
      <c r="Q416" t="s">
        <v>1</v>
      </c>
      <c r="R416" t="s">
        <v>1</v>
      </c>
      <c r="S416" t="s">
        <v>1</v>
      </c>
      <c r="T416" t="b">
        <v>1</v>
      </c>
      <c r="U416" t="b">
        <v>0</v>
      </c>
      <c r="V416" t="s">
        <v>1</v>
      </c>
      <c r="W416" t="b">
        <v>0</v>
      </c>
      <c r="X416" t="b">
        <v>0</v>
      </c>
      <c r="Y416" t="s">
        <v>214</v>
      </c>
      <c r="Z416" t="s">
        <v>172</v>
      </c>
    </row>
    <row r="417" spans="1:26" ht="16.5">
      <c r="A417" t="s">
        <v>117</v>
      </c>
      <c r="B417" t="s">
        <v>0</v>
      </c>
      <c r="C417">
        <v>2020</v>
      </c>
      <c r="D417" t="s">
        <v>118</v>
      </c>
      <c r="E417" s="86">
        <v>33330</v>
      </c>
      <c r="F417" s="11">
        <f t="shared" si="36"/>
        <v>161.29857729472397</v>
      </c>
      <c r="G417" s="11">
        <f t="shared" si="37"/>
        <v>161.29857729472397</v>
      </c>
      <c r="H417">
        <f t="shared" si="31"/>
        <v>33.33</v>
      </c>
      <c r="I417">
        <f t="shared" si="32"/>
        <v>0.16129857729472397</v>
      </c>
      <c r="J417">
        <f t="shared" si="33"/>
        <v>0.16129857729472397</v>
      </c>
      <c r="K417" s="43">
        <v>931.03723324817497</v>
      </c>
      <c r="L417" s="43">
        <v>187.53315367889491</v>
      </c>
      <c r="M417" s="43">
        <v>164.72082913836402</v>
      </c>
      <c r="N417" t="b">
        <v>1</v>
      </c>
      <c r="O417">
        <v>1</v>
      </c>
      <c r="P417" s="124" t="s">
        <v>277</v>
      </c>
      <c r="Q417" t="s">
        <v>1</v>
      </c>
      <c r="R417" t="s">
        <v>1</v>
      </c>
      <c r="S417" t="s">
        <v>1</v>
      </c>
      <c r="T417" t="b">
        <v>1</v>
      </c>
      <c r="U417" t="b">
        <v>0</v>
      </c>
      <c r="V417" t="s">
        <v>1</v>
      </c>
      <c r="W417" t="b">
        <v>0</v>
      </c>
      <c r="X417" t="b">
        <v>0</v>
      </c>
      <c r="Y417" t="s">
        <v>214</v>
      </c>
      <c r="Z417" t="s">
        <v>172</v>
      </c>
    </row>
    <row r="418" spans="1:26" ht="16.5">
      <c r="A418" t="s">
        <v>117</v>
      </c>
      <c r="B418" t="s">
        <v>0</v>
      </c>
      <c r="C418">
        <v>2020</v>
      </c>
      <c r="D418" t="s">
        <v>118</v>
      </c>
      <c r="E418" s="86">
        <v>33380</v>
      </c>
      <c r="F418" s="11">
        <f t="shared" si="36"/>
        <v>161.52800629513231</v>
      </c>
      <c r="G418" s="11">
        <f t="shared" si="37"/>
        <v>161.52800629513231</v>
      </c>
      <c r="H418">
        <f t="shared" si="31"/>
        <v>33.380000000000003</v>
      </c>
      <c r="I418">
        <f t="shared" si="32"/>
        <v>0.16152800629513231</v>
      </c>
      <c r="J418">
        <f t="shared" si="33"/>
        <v>0.16152800629513231</v>
      </c>
      <c r="K418" s="43">
        <v>964.47147446284396</v>
      </c>
      <c r="L418" s="43">
        <v>226.87255663686608</v>
      </c>
      <c r="M418" s="43">
        <v>166.69696747820797</v>
      </c>
      <c r="N418" t="b">
        <v>1</v>
      </c>
      <c r="O418">
        <v>1</v>
      </c>
      <c r="P418" s="124" t="s">
        <v>277</v>
      </c>
      <c r="Q418" t="s">
        <v>1</v>
      </c>
      <c r="R418" t="s">
        <v>1</v>
      </c>
      <c r="S418" t="s">
        <v>1</v>
      </c>
      <c r="T418" t="b">
        <v>1</v>
      </c>
      <c r="U418" t="b">
        <v>0</v>
      </c>
      <c r="V418" t="s">
        <v>1</v>
      </c>
      <c r="W418" t="b">
        <v>0</v>
      </c>
      <c r="X418" t="b">
        <v>0</v>
      </c>
      <c r="Y418" t="s">
        <v>214</v>
      </c>
      <c r="Z418" t="s">
        <v>173</v>
      </c>
    </row>
    <row r="419" spans="1:26" ht="16.5">
      <c r="A419" t="s">
        <v>117</v>
      </c>
      <c r="B419" t="s">
        <v>0</v>
      </c>
      <c r="C419">
        <v>2020</v>
      </c>
      <c r="D419" t="s">
        <v>118</v>
      </c>
      <c r="E419" s="86">
        <v>33590</v>
      </c>
      <c r="F419" s="11">
        <f t="shared" si="36"/>
        <v>162.49141403525249</v>
      </c>
      <c r="G419" s="11">
        <f t="shared" si="37"/>
        <v>162.49141403525249</v>
      </c>
      <c r="H419">
        <f t="shared" si="31"/>
        <v>33.590000000000003</v>
      </c>
      <c r="I419">
        <f t="shared" si="32"/>
        <v>0.1624914140352525</v>
      </c>
      <c r="J419">
        <f t="shared" si="33"/>
        <v>0.1624914140352525</v>
      </c>
      <c r="K419" s="43">
        <v>722.47237610190905</v>
      </c>
      <c r="L419" s="43">
        <v>131.73181724547396</v>
      </c>
      <c r="M419" s="43">
        <v>119.59754153636004</v>
      </c>
      <c r="N419" t="b">
        <v>1</v>
      </c>
      <c r="O419">
        <v>1</v>
      </c>
      <c r="P419" s="124" t="s">
        <v>277</v>
      </c>
      <c r="Q419" t="s">
        <v>1</v>
      </c>
      <c r="R419" t="s">
        <v>1</v>
      </c>
      <c r="S419" t="s">
        <v>1</v>
      </c>
      <c r="T419" t="b">
        <v>1</v>
      </c>
      <c r="U419" t="b">
        <v>0</v>
      </c>
      <c r="V419" t="s">
        <v>1</v>
      </c>
      <c r="W419" t="b">
        <v>0</v>
      </c>
      <c r="X419" t="b">
        <v>0</v>
      </c>
      <c r="Y419" t="s">
        <v>214</v>
      </c>
      <c r="Z419" t="s">
        <v>172</v>
      </c>
    </row>
    <row r="420" spans="1:26" ht="16.5">
      <c r="A420" t="s">
        <v>117</v>
      </c>
      <c r="B420" t="s">
        <v>0</v>
      </c>
      <c r="C420">
        <v>2020</v>
      </c>
      <c r="D420" t="s">
        <v>118</v>
      </c>
      <c r="E420" s="86">
        <v>33960</v>
      </c>
      <c r="F420" s="11">
        <f t="shared" si="36"/>
        <v>164.18808897871091</v>
      </c>
      <c r="G420" s="11">
        <f t="shared" si="37"/>
        <v>164.18808897871091</v>
      </c>
      <c r="H420">
        <f t="shared" si="31"/>
        <v>33.96</v>
      </c>
      <c r="I420">
        <f t="shared" si="32"/>
        <v>0.1641880889787109</v>
      </c>
      <c r="J420">
        <f t="shared" si="33"/>
        <v>0.1641880889787109</v>
      </c>
      <c r="K420" s="43">
        <v>952.24550038964901</v>
      </c>
      <c r="L420" s="43">
        <v>192.67988823247094</v>
      </c>
      <c r="M420" s="43">
        <v>175.13179721567906</v>
      </c>
      <c r="N420" t="b">
        <v>1</v>
      </c>
      <c r="O420">
        <v>1</v>
      </c>
      <c r="P420" s="124" t="s">
        <v>277</v>
      </c>
      <c r="Q420" t="s">
        <v>1</v>
      </c>
      <c r="R420" t="s">
        <v>1</v>
      </c>
      <c r="S420" t="s">
        <v>1</v>
      </c>
      <c r="T420" t="b">
        <v>1</v>
      </c>
      <c r="U420" t="b">
        <v>0</v>
      </c>
      <c r="V420" t="s">
        <v>1</v>
      </c>
      <c r="W420" t="b">
        <v>0</v>
      </c>
      <c r="X420" t="b">
        <v>0</v>
      </c>
      <c r="Y420" t="s">
        <v>214</v>
      </c>
      <c r="Z420" t="s">
        <v>173</v>
      </c>
    </row>
    <row r="421" spans="1:26" ht="16.5">
      <c r="A421" t="s">
        <v>117</v>
      </c>
      <c r="B421" t="s">
        <v>0</v>
      </c>
      <c r="C421">
        <v>2020</v>
      </c>
      <c r="D421" t="s">
        <v>118</v>
      </c>
      <c r="E421" s="86">
        <v>34210</v>
      </c>
      <c r="F421" s="11">
        <f t="shared" si="36"/>
        <v>165.33394836394834</v>
      </c>
      <c r="G421" s="11">
        <f t="shared" si="37"/>
        <v>165.33394836394834</v>
      </c>
      <c r="H421">
        <f t="shared" si="31"/>
        <v>34.21</v>
      </c>
      <c r="I421">
        <f t="shared" si="32"/>
        <v>0.16533394836394832</v>
      </c>
      <c r="J421">
        <f t="shared" si="33"/>
        <v>0.16533394836394832</v>
      </c>
      <c r="K421" s="43">
        <v>1007.8548212353799</v>
      </c>
      <c r="L421" s="43">
        <v>220.19871100143018</v>
      </c>
      <c r="M421" s="43">
        <v>171.03297577281194</v>
      </c>
      <c r="N421" t="b">
        <v>1</v>
      </c>
      <c r="O421">
        <v>1</v>
      </c>
      <c r="P421" s="124" t="s">
        <v>277</v>
      </c>
      <c r="Q421" t="s">
        <v>1</v>
      </c>
      <c r="R421" t="s">
        <v>1</v>
      </c>
      <c r="S421" t="s">
        <v>1</v>
      </c>
      <c r="T421" t="b">
        <v>1</v>
      </c>
      <c r="U421" t="b">
        <v>0</v>
      </c>
      <c r="V421" t="s">
        <v>1</v>
      </c>
      <c r="W421" t="b">
        <v>0</v>
      </c>
      <c r="X421" t="b">
        <v>0</v>
      </c>
      <c r="Y421" t="s">
        <v>214</v>
      </c>
      <c r="Z421" t="s">
        <v>173</v>
      </c>
    </row>
    <row r="422" spans="1:26" ht="16.5">
      <c r="A422" t="s">
        <v>117</v>
      </c>
      <c r="B422" t="s">
        <v>0</v>
      </c>
      <c r="C422">
        <v>2020</v>
      </c>
      <c r="D422" t="s">
        <v>118</v>
      </c>
      <c r="E422" s="86">
        <v>34420</v>
      </c>
      <c r="F422" s="11">
        <f t="shared" si="36"/>
        <v>166.29613496237994</v>
      </c>
      <c r="G422" s="11">
        <f t="shared" si="37"/>
        <v>166.29613496237994</v>
      </c>
      <c r="H422">
        <f t="shared" si="31"/>
        <v>34.42</v>
      </c>
      <c r="I422">
        <f t="shared" si="32"/>
        <v>0.16629613496237994</v>
      </c>
      <c r="J422">
        <f t="shared" si="33"/>
        <v>0.16629613496237994</v>
      </c>
      <c r="K422" s="43">
        <v>989.6238469090689</v>
      </c>
      <c r="L422" s="43">
        <v>273.98254174188116</v>
      </c>
      <c r="M422" s="43">
        <v>204.62580818290496</v>
      </c>
      <c r="N422" t="b">
        <v>1</v>
      </c>
      <c r="O422">
        <v>1</v>
      </c>
      <c r="P422" s="124" t="s">
        <v>277</v>
      </c>
      <c r="Q422" t="s">
        <v>1</v>
      </c>
      <c r="R422" t="s">
        <v>1</v>
      </c>
      <c r="S422" t="s">
        <v>1</v>
      </c>
      <c r="T422" t="b">
        <v>1</v>
      </c>
      <c r="U422" t="b">
        <v>0</v>
      </c>
      <c r="V422" t="s">
        <v>1</v>
      </c>
      <c r="W422" t="b">
        <v>0</v>
      </c>
      <c r="X422" t="b">
        <v>0</v>
      </c>
      <c r="Y422" t="s">
        <v>214</v>
      </c>
      <c r="Z422" t="s">
        <v>173</v>
      </c>
    </row>
    <row r="423" spans="1:26" ht="16.5">
      <c r="A423" t="s">
        <v>117</v>
      </c>
      <c r="B423" t="s">
        <v>0</v>
      </c>
      <c r="C423">
        <v>2020</v>
      </c>
      <c r="D423" t="s">
        <v>118</v>
      </c>
      <c r="E423" s="86">
        <v>34630</v>
      </c>
      <c r="F423" s="11">
        <f t="shared" si="36"/>
        <v>167.25801752017631</v>
      </c>
      <c r="G423" s="11">
        <f t="shared" si="37"/>
        <v>167.25801752017631</v>
      </c>
      <c r="H423">
        <f t="shared" si="31"/>
        <v>34.630000000000003</v>
      </c>
      <c r="I423">
        <f t="shared" si="32"/>
        <v>0.1672580175201763</v>
      </c>
      <c r="J423">
        <f t="shared" si="33"/>
        <v>0.1672580175201763</v>
      </c>
      <c r="K423" s="43">
        <v>837.45270392310897</v>
      </c>
      <c r="L423" s="43">
        <v>239.31855288315103</v>
      </c>
      <c r="M423" s="43">
        <v>176.48111006796591</v>
      </c>
      <c r="N423" t="b">
        <v>1</v>
      </c>
      <c r="O423">
        <v>1</v>
      </c>
      <c r="P423" s="124" t="s">
        <v>277</v>
      </c>
      <c r="Q423" t="s">
        <v>1</v>
      </c>
      <c r="R423" t="s">
        <v>1</v>
      </c>
      <c r="S423" t="s">
        <v>1</v>
      </c>
      <c r="T423" t="b">
        <v>1</v>
      </c>
      <c r="U423" t="b">
        <v>0</v>
      </c>
      <c r="V423" t="s">
        <v>1</v>
      </c>
      <c r="W423" t="b">
        <v>0</v>
      </c>
      <c r="X423" t="b">
        <v>0</v>
      </c>
      <c r="Y423" t="s">
        <v>214</v>
      </c>
      <c r="Z423" s="92" t="s">
        <v>173</v>
      </c>
    </row>
    <row r="424" spans="1:26" ht="16.5">
      <c r="A424" t="s">
        <v>117</v>
      </c>
      <c r="B424" t="s">
        <v>0</v>
      </c>
      <c r="C424">
        <v>2020</v>
      </c>
      <c r="D424" t="s">
        <v>118</v>
      </c>
      <c r="E424" s="87">
        <v>36900</v>
      </c>
      <c r="F424">
        <v>600</v>
      </c>
      <c r="G424">
        <v>600</v>
      </c>
      <c r="H424">
        <f t="shared" si="31"/>
        <v>36.9</v>
      </c>
      <c r="I424">
        <f t="shared" si="32"/>
        <v>0.6</v>
      </c>
      <c r="J424">
        <f t="shared" si="33"/>
        <v>0.6</v>
      </c>
      <c r="K424" s="88">
        <v>805.11003214300808</v>
      </c>
      <c r="L424" s="89">
        <v>232.71581316402194</v>
      </c>
      <c r="M424" s="89">
        <v>185.62900571268108</v>
      </c>
      <c r="N424" t="b">
        <v>1</v>
      </c>
      <c r="O424">
        <v>1</v>
      </c>
      <c r="P424" s="124" t="s">
        <v>277</v>
      </c>
      <c r="Q424" t="s">
        <v>1</v>
      </c>
      <c r="R424" t="s">
        <v>1</v>
      </c>
      <c r="S424" t="s">
        <v>1</v>
      </c>
      <c r="T424" t="b">
        <v>1</v>
      </c>
      <c r="U424" t="b">
        <v>0</v>
      </c>
      <c r="V424" t="s">
        <v>1</v>
      </c>
      <c r="W424" t="b">
        <v>0</v>
      </c>
      <c r="X424" t="b">
        <v>0</v>
      </c>
      <c r="Y424" t="s">
        <v>1</v>
      </c>
      <c r="Z424" s="93" t="s">
        <v>174</v>
      </c>
    </row>
    <row r="425" spans="1:26" ht="16.5">
      <c r="A425" t="s">
        <v>117</v>
      </c>
      <c r="B425" t="s">
        <v>0</v>
      </c>
      <c r="C425">
        <v>2020</v>
      </c>
      <c r="D425" t="s">
        <v>118</v>
      </c>
      <c r="E425" s="87">
        <v>40300</v>
      </c>
      <c r="F425">
        <v>300</v>
      </c>
      <c r="G425">
        <v>300</v>
      </c>
      <c r="H425">
        <f t="shared" si="31"/>
        <v>40.299999999999997</v>
      </c>
      <c r="I425">
        <f t="shared" si="32"/>
        <v>0.3</v>
      </c>
      <c r="J425">
        <f t="shared" si="33"/>
        <v>0.3</v>
      </c>
      <c r="K425" s="88">
        <v>681.22779745217304</v>
      </c>
      <c r="L425" s="89">
        <v>148.70780472885895</v>
      </c>
      <c r="M425" s="89">
        <v>121.84665223806508</v>
      </c>
      <c r="N425" t="b">
        <v>1</v>
      </c>
      <c r="O425">
        <v>1</v>
      </c>
      <c r="P425" s="124" t="s">
        <v>277</v>
      </c>
      <c r="Q425" t="s">
        <v>1</v>
      </c>
      <c r="R425" t="s">
        <v>1</v>
      </c>
      <c r="S425" t="s">
        <v>1</v>
      </c>
      <c r="T425" t="b">
        <v>1</v>
      </c>
      <c r="U425" t="b">
        <v>0</v>
      </c>
      <c r="V425" t="s">
        <v>1</v>
      </c>
      <c r="W425" t="b">
        <v>0</v>
      </c>
      <c r="X425" t="b">
        <v>0</v>
      </c>
      <c r="Y425" t="s">
        <v>1</v>
      </c>
      <c r="Z425" s="93" t="s">
        <v>175</v>
      </c>
    </row>
    <row r="426" spans="1:26" ht="16.5">
      <c r="A426" t="s">
        <v>117</v>
      </c>
      <c r="B426" t="s">
        <v>0</v>
      </c>
      <c r="C426">
        <v>2020</v>
      </c>
      <c r="D426" t="s">
        <v>118</v>
      </c>
      <c r="E426" s="87">
        <v>44400</v>
      </c>
      <c r="F426">
        <v>100</v>
      </c>
      <c r="G426">
        <v>400</v>
      </c>
      <c r="H426">
        <f t="shared" si="31"/>
        <v>44.4</v>
      </c>
      <c r="I426">
        <f t="shared" si="32"/>
        <v>0.1</v>
      </c>
      <c r="J426">
        <f t="shared" si="33"/>
        <v>0.4</v>
      </c>
      <c r="K426" s="88">
        <v>966.51843113118593</v>
      </c>
      <c r="L426" s="89">
        <v>196.36578650171418</v>
      </c>
      <c r="M426" s="89">
        <v>176.35512258250594</v>
      </c>
      <c r="N426" t="b">
        <v>1</v>
      </c>
      <c r="O426">
        <v>1</v>
      </c>
      <c r="P426" s="124" t="s">
        <v>277</v>
      </c>
      <c r="Q426" t="s">
        <v>1</v>
      </c>
      <c r="R426" t="s">
        <v>1</v>
      </c>
      <c r="S426" t="s">
        <v>1</v>
      </c>
      <c r="T426" t="b">
        <v>1</v>
      </c>
      <c r="U426" t="b">
        <v>0</v>
      </c>
      <c r="V426" t="s">
        <v>1</v>
      </c>
      <c r="W426" t="b">
        <v>0</v>
      </c>
      <c r="X426" t="b">
        <v>0</v>
      </c>
      <c r="Y426" t="s">
        <v>1</v>
      </c>
      <c r="Z426" s="93" t="s">
        <v>175</v>
      </c>
    </row>
    <row r="427" spans="1:26" ht="16.5">
      <c r="A427" t="s">
        <v>117</v>
      </c>
      <c r="B427" t="s">
        <v>0</v>
      </c>
      <c r="C427">
        <v>2020</v>
      </c>
      <c r="D427" t="s">
        <v>118</v>
      </c>
      <c r="E427" s="87">
        <v>45600</v>
      </c>
      <c r="F427">
        <v>300</v>
      </c>
      <c r="G427">
        <v>100</v>
      </c>
      <c r="H427">
        <f t="shared" si="31"/>
        <v>45.6</v>
      </c>
      <c r="I427">
        <f t="shared" si="32"/>
        <v>0.3</v>
      </c>
      <c r="J427">
        <f t="shared" si="33"/>
        <v>0.1</v>
      </c>
      <c r="K427" s="88">
        <v>1117.06817577472</v>
      </c>
      <c r="L427" s="89">
        <v>236.11455843142994</v>
      </c>
      <c r="M427" s="89">
        <v>217.55989243554598</v>
      </c>
      <c r="N427" t="b">
        <v>1</v>
      </c>
      <c r="O427">
        <v>1</v>
      </c>
      <c r="P427" s="124" t="s">
        <v>277</v>
      </c>
      <c r="Q427" t="s">
        <v>1</v>
      </c>
      <c r="R427" t="s">
        <v>1</v>
      </c>
      <c r="S427" t="s">
        <v>1</v>
      </c>
      <c r="T427" t="b">
        <v>1</v>
      </c>
      <c r="U427" t="b">
        <v>0</v>
      </c>
      <c r="V427" t="s">
        <v>1</v>
      </c>
      <c r="W427" t="b">
        <v>0</v>
      </c>
      <c r="X427" t="b">
        <v>0</v>
      </c>
      <c r="Y427" t="s">
        <v>1</v>
      </c>
      <c r="Z427" s="93" t="s">
        <v>176</v>
      </c>
    </row>
    <row r="428" spans="1:26" ht="16.5">
      <c r="A428" t="s">
        <v>117</v>
      </c>
      <c r="B428" t="s">
        <v>0</v>
      </c>
      <c r="C428">
        <v>2020</v>
      </c>
      <c r="D428" t="s">
        <v>118</v>
      </c>
      <c r="E428" s="87">
        <v>53200</v>
      </c>
      <c r="F428">
        <v>400</v>
      </c>
      <c r="G428">
        <v>400</v>
      </c>
      <c r="H428">
        <f t="shared" si="31"/>
        <v>53.2</v>
      </c>
      <c r="I428">
        <f t="shared" si="32"/>
        <v>0.4</v>
      </c>
      <c r="J428">
        <f t="shared" si="33"/>
        <v>0.4</v>
      </c>
      <c r="K428" s="88">
        <v>1431.07473536104</v>
      </c>
      <c r="L428" s="89">
        <v>334.90933466048</v>
      </c>
      <c r="M428" s="89">
        <v>267.99413634317989</v>
      </c>
      <c r="N428" t="b">
        <v>1</v>
      </c>
      <c r="O428">
        <v>1</v>
      </c>
      <c r="P428" s="124" t="s">
        <v>277</v>
      </c>
      <c r="Q428" t="s">
        <v>1</v>
      </c>
      <c r="R428" t="s">
        <v>1</v>
      </c>
      <c r="S428" t="s">
        <v>1</v>
      </c>
      <c r="T428" t="b">
        <v>1</v>
      </c>
      <c r="U428" t="b">
        <v>0</v>
      </c>
      <c r="V428" t="s">
        <v>1</v>
      </c>
      <c r="W428" t="b">
        <v>0</v>
      </c>
      <c r="X428" t="b">
        <v>0</v>
      </c>
      <c r="Y428" t="s">
        <v>1</v>
      </c>
      <c r="Z428" s="94" t="s">
        <v>177</v>
      </c>
    </row>
    <row r="429" spans="1:26" ht="16.5">
      <c r="A429" t="s">
        <v>117</v>
      </c>
      <c r="B429" t="s">
        <v>0</v>
      </c>
      <c r="C429">
        <v>2020</v>
      </c>
      <c r="D429" t="s">
        <v>118</v>
      </c>
      <c r="E429" s="90">
        <v>55393.673673841629</v>
      </c>
      <c r="F429" s="11">
        <f t="shared" ref="F429:F492" si="38">0.0083*E429^(0.9482)</f>
        <v>261.11211581101873</v>
      </c>
      <c r="G429" s="11">
        <f t="shared" ref="G429:G492" si="39">0.0083*E429^(0.9482)</f>
        <v>261.11211581101873</v>
      </c>
      <c r="H429">
        <f t="shared" si="31"/>
        <v>55.393673673841633</v>
      </c>
      <c r="I429">
        <f t="shared" si="32"/>
        <v>0.26111211581101873</v>
      </c>
      <c r="J429">
        <f t="shared" si="33"/>
        <v>0.26111211581101873</v>
      </c>
      <c r="K429" s="89">
        <v>1336.6309073974701</v>
      </c>
      <c r="L429" s="89">
        <v>439.10500223716008</v>
      </c>
      <c r="M429" s="89">
        <v>303.17831693492008</v>
      </c>
      <c r="N429" t="b">
        <v>1</v>
      </c>
      <c r="O429">
        <v>1</v>
      </c>
      <c r="P429" s="124" t="s">
        <v>277</v>
      </c>
      <c r="Q429" t="s">
        <v>1</v>
      </c>
      <c r="R429" t="s">
        <v>1</v>
      </c>
      <c r="S429" t="s">
        <v>1</v>
      </c>
      <c r="T429" t="b">
        <v>1</v>
      </c>
      <c r="U429" t="b">
        <v>0</v>
      </c>
      <c r="V429" t="s">
        <v>1</v>
      </c>
      <c r="W429" t="b">
        <v>0</v>
      </c>
      <c r="X429" t="b">
        <v>0</v>
      </c>
      <c r="Y429" t="s">
        <v>214</v>
      </c>
      <c r="Z429" s="95">
        <v>401</v>
      </c>
    </row>
    <row r="430" spans="1:26" ht="16.5">
      <c r="A430" t="s">
        <v>117</v>
      </c>
      <c r="B430" t="s">
        <v>0</v>
      </c>
      <c r="C430">
        <v>2020</v>
      </c>
      <c r="D430" t="s">
        <v>118</v>
      </c>
      <c r="E430" s="90">
        <v>55422.562562730513</v>
      </c>
      <c r="F430" s="11">
        <f t="shared" si="38"/>
        <v>261.24123529449128</v>
      </c>
      <c r="G430" s="11">
        <f t="shared" si="39"/>
        <v>261.24123529449128</v>
      </c>
      <c r="H430">
        <f t="shared" si="31"/>
        <v>55.422562562730512</v>
      </c>
      <c r="I430">
        <f t="shared" si="32"/>
        <v>0.26124123529449128</v>
      </c>
      <c r="J430">
        <f t="shared" si="33"/>
        <v>0.26124123529449128</v>
      </c>
      <c r="K430" s="89">
        <v>1341.3410702163601</v>
      </c>
      <c r="L430" s="89">
        <v>387.53533863404982</v>
      </c>
      <c r="M430" s="89">
        <v>274.21915393492009</v>
      </c>
      <c r="N430" t="b">
        <v>1</v>
      </c>
      <c r="O430">
        <v>1</v>
      </c>
      <c r="P430" s="124" t="s">
        <v>277</v>
      </c>
      <c r="Q430" t="s">
        <v>1</v>
      </c>
      <c r="R430" t="s">
        <v>1</v>
      </c>
      <c r="S430" t="s">
        <v>1</v>
      </c>
      <c r="T430" t="b">
        <v>1</v>
      </c>
      <c r="U430" t="b">
        <v>0</v>
      </c>
      <c r="V430" t="s">
        <v>1</v>
      </c>
      <c r="W430" t="b">
        <v>0</v>
      </c>
      <c r="X430" t="b">
        <v>0</v>
      </c>
      <c r="Y430" t="s">
        <v>214</v>
      </c>
      <c r="Z430" s="95">
        <v>401</v>
      </c>
    </row>
    <row r="431" spans="1:26" ht="16.5">
      <c r="A431" t="s">
        <v>117</v>
      </c>
      <c r="B431" t="s">
        <v>0</v>
      </c>
      <c r="C431">
        <v>2020</v>
      </c>
      <c r="D431" t="s">
        <v>118</v>
      </c>
      <c r="E431" s="90">
        <v>55439.229229397177</v>
      </c>
      <c r="F431" s="11">
        <f t="shared" si="38"/>
        <v>261.3157257182279</v>
      </c>
      <c r="G431" s="11">
        <f t="shared" si="39"/>
        <v>261.3157257182279</v>
      </c>
      <c r="H431">
        <f t="shared" si="31"/>
        <v>55.439229229397178</v>
      </c>
      <c r="I431">
        <f t="shared" si="32"/>
        <v>0.26131572571822792</v>
      </c>
      <c r="J431">
        <f t="shared" si="33"/>
        <v>0.26131572571822792</v>
      </c>
      <c r="K431" s="89">
        <v>1474.92645903893</v>
      </c>
      <c r="L431" s="89">
        <v>430.64675106814002</v>
      </c>
      <c r="M431" s="89">
        <v>338.24722209624019</v>
      </c>
      <c r="N431" t="b">
        <v>1</v>
      </c>
      <c r="O431">
        <v>1</v>
      </c>
      <c r="P431" s="124" t="s">
        <v>277</v>
      </c>
      <c r="Q431" t="s">
        <v>1</v>
      </c>
      <c r="R431" t="s">
        <v>1</v>
      </c>
      <c r="S431" t="s">
        <v>1</v>
      </c>
      <c r="T431" t="b">
        <v>1</v>
      </c>
      <c r="U431" t="b">
        <v>0</v>
      </c>
      <c r="V431" t="s">
        <v>1</v>
      </c>
      <c r="W431" t="b">
        <v>0</v>
      </c>
      <c r="X431" t="b">
        <v>0</v>
      </c>
      <c r="Y431" t="s">
        <v>214</v>
      </c>
      <c r="Z431" s="95">
        <v>401</v>
      </c>
    </row>
    <row r="432" spans="1:26" ht="16.5">
      <c r="A432" t="s">
        <v>117</v>
      </c>
      <c r="B432" t="s">
        <v>0</v>
      </c>
      <c r="C432">
        <v>2020</v>
      </c>
      <c r="D432" t="s">
        <v>118</v>
      </c>
      <c r="E432" s="90">
        <v>55490.340340508286</v>
      </c>
      <c r="F432" s="11">
        <f t="shared" si="38"/>
        <v>261.54415578601117</v>
      </c>
      <c r="G432" s="11">
        <f t="shared" si="39"/>
        <v>261.54415578601117</v>
      </c>
      <c r="H432">
        <f t="shared" si="31"/>
        <v>55.49034034050829</v>
      </c>
      <c r="I432">
        <f t="shared" si="32"/>
        <v>0.2615441557860112</v>
      </c>
      <c r="J432">
        <f t="shared" si="33"/>
        <v>0.2615441557860112</v>
      </c>
      <c r="K432" s="89">
        <v>1156.2379781802799</v>
      </c>
      <c r="L432" s="89">
        <v>363.27010047942008</v>
      </c>
      <c r="M432" s="89">
        <v>245.70635142360993</v>
      </c>
      <c r="N432" t="b">
        <v>1</v>
      </c>
      <c r="O432">
        <v>1</v>
      </c>
      <c r="P432" s="124" t="s">
        <v>277</v>
      </c>
      <c r="Q432" t="s">
        <v>1</v>
      </c>
      <c r="R432" t="s">
        <v>1</v>
      </c>
      <c r="S432" t="s">
        <v>1</v>
      </c>
      <c r="T432" t="b">
        <v>1</v>
      </c>
      <c r="U432" t="b">
        <v>0</v>
      </c>
      <c r="V432" t="s">
        <v>1</v>
      </c>
      <c r="W432" t="b">
        <v>0</v>
      </c>
      <c r="X432" t="b">
        <v>0</v>
      </c>
      <c r="Y432" t="s">
        <v>214</v>
      </c>
      <c r="Z432" s="95">
        <v>401</v>
      </c>
    </row>
    <row r="433" spans="1:26" ht="16.5">
      <c r="A433" t="s">
        <v>117</v>
      </c>
      <c r="B433" t="s">
        <v>0</v>
      </c>
      <c r="C433">
        <v>2020</v>
      </c>
      <c r="D433" t="s">
        <v>118</v>
      </c>
      <c r="E433" s="90">
        <v>55512.007007174958</v>
      </c>
      <c r="F433" s="11">
        <f t="shared" si="38"/>
        <v>261.64098698137457</v>
      </c>
      <c r="G433" s="11">
        <f t="shared" si="39"/>
        <v>261.64098698137457</v>
      </c>
      <c r="H433">
        <f t="shared" si="31"/>
        <v>55.512007007174958</v>
      </c>
      <c r="I433">
        <f t="shared" si="32"/>
        <v>0.26164098698137456</v>
      </c>
      <c r="J433">
        <f t="shared" si="33"/>
        <v>0.26164098698137456</v>
      </c>
      <c r="K433" s="89">
        <v>1692.1018403212299</v>
      </c>
      <c r="L433" s="89">
        <v>498.95862544696024</v>
      </c>
      <c r="M433" s="89">
        <v>360.23074112982999</v>
      </c>
      <c r="N433" t="b">
        <v>1</v>
      </c>
      <c r="O433">
        <v>1</v>
      </c>
      <c r="P433" s="124" t="s">
        <v>277</v>
      </c>
      <c r="Q433" t="s">
        <v>1</v>
      </c>
      <c r="R433" t="s">
        <v>1</v>
      </c>
      <c r="S433" t="s">
        <v>1</v>
      </c>
      <c r="T433" t="b">
        <v>1</v>
      </c>
      <c r="U433" t="b">
        <v>0</v>
      </c>
      <c r="V433" t="s">
        <v>1</v>
      </c>
      <c r="W433" t="b">
        <v>0</v>
      </c>
      <c r="X433" t="b">
        <v>0</v>
      </c>
      <c r="Y433" t="s">
        <v>214</v>
      </c>
      <c r="Z433" s="95">
        <v>401</v>
      </c>
    </row>
    <row r="434" spans="1:26" ht="16.5">
      <c r="A434" t="s">
        <v>117</v>
      </c>
      <c r="B434" t="s">
        <v>0</v>
      </c>
      <c r="C434">
        <v>2020</v>
      </c>
      <c r="D434" t="s">
        <v>118</v>
      </c>
      <c r="E434" s="90">
        <v>55522.562562730513</v>
      </c>
      <c r="F434" s="11">
        <f t="shared" si="38"/>
        <v>261.68816044422584</v>
      </c>
      <c r="G434" s="11">
        <f t="shared" si="39"/>
        <v>261.68816044422584</v>
      </c>
      <c r="H434">
        <f t="shared" si="31"/>
        <v>55.522562562730513</v>
      </c>
      <c r="I434">
        <f t="shared" si="32"/>
        <v>0.26168816044422583</v>
      </c>
      <c r="J434">
        <f t="shared" si="33"/>
        <v>0.26168816044422583</v>
      </c>
      <c r="K434" s="89">
        <v>1436.47748887855</v>
      </c>
      <c r="L434" s="89">
        <v>555.88896559963996</v>
      </c>
      <c r="M434" s="89">
        <v>389.31112986295011</v>
      </c>
      <c r="N434" t="b">
        <v>1</v>
      </c>
      <c r="O434">
        <v>1</v>
      </c>
      <c r="P434" s="124" t="s">
        <v>277</v>
      </c>
      <c r="Q434" t="s">
        <v>1</v>
      </c>
      <c r="R434" t="s">
        <v>1</v>
      </c>
      <c r="S434" t="s">
        <v>1</v>
      </c>
      <c r="T434" t="b">
        <v>1</v>
      </c>
      <c r="U434" t="b">
        <v>0</v>
      </c>
      <c r="V434" t="s">
        <v>1</v>
      </c>
      <c r="W434" t="b">
        <v>0</v>
      </c>
      <c r="X434" t="b">
        <v>0</v>
      </c>
      <c r="Y434" t="s">
        <v>214</v>
      </c>
      <c r="Z434" s="95">
        <v>401</v>
      </c>
    </row>
    <row r="435" spans="1:26" ht="16.5">
      <c r="A435" t="s">
        <v>117</v>
      </c>
      <c r="B435" t="s">
        <v>0</v>
      </c>
      <c r="C435">
        <v>2020</v>
      </c>
      <c r="D435" t="s">
        <v>118</v>
      </c>
      <c r="E435" s="90">
        <v>55542.562562730513</v>
      </c>
      <c r="F435" s="11">
        <f t="shared" si="38"/>
        <v>261.77754046834895</v>
      </c>
      <c r="G435" s="11">
        <f t="shared" si="39"/>
        <v>261.77754046834895</v>
      </c>
      <c r="H435">
        <f t="shared" si="31"/>
        <v>55.54256256273051</v>
      </c>
      <c r="I435">
        <f t="shared" si="32"/>
        <v>0.26177754046834895</v>
      </c>
      <c r="J435">
        <f t="shared" si="33"/>
        <v>0.26177754046834895</v>
      </c>
      <c r="K435" s="89">
        <v>952.37607860191292</v>
      </c>
      <c r="L435" s="89">
        <v>231.48898212073709</v>
      </c>
      <c r="M435" s="89">
        <v>176.41848521000691</v>
      </c>
      <c r="N435" t="b">
        <v>1</v>
      </c>
      <c r="O435">
        <v>1</v>
      </c>
      <c r="P435" s="124" t="s">
        <v>277</v>
      </c>
      <c r="Q435" t="s">
        <v>1</v>
      </c>
      <c r="R435" t="s">
        <v>1</v>
      </c>
      <c r="S435" t="s">
        <v>1</v>
      </c>
      <c r="T435" t="b">
        <v>1</v>
      </c>
      <c r="U435" t="b">
        <v>0</v>
      </c>
      <c r="V435" t="s">
        <v>1</v>
      </c>
      <c r="W435" t="b">
        <v>0</v>
      </c>
      <c r="X435" t="b">
        <v>0</v>
      </c>
      <c r="Y435" t="s">
        <v>214</v>
      </c>
      <c r="Z435" s="95">
        <v>401</v>
      </c>
    </row>
    <row r="436" spans="1:26" ht="16.5">
      <c r="A436" t="s">
        <v>117</v>
      </c>
      <c r="B436" t="s">
        <v>0</v>
      </c>
      <c r="C436">
        <v>2020</v>
      </c>
      <c r="D436" t="s">
        <v>118</v>
      </c>
      <c r="E436" s="90">
        <v>55564.784784952732</v>
      </c>
      <c r="F436" s="11">
        <f t="shared" si="38"/>
        <v>261.87684965101136</v>
      </c>
      <c r="G436" s="11">
        <f t="shared" si="39"/>
        <v>261.87684965101136</v>
      </c>
      <c r="H436">
        <f t="shared" si="31"/>
        <v>55.564784784952728</v>
      </c>
      <c r="I436">
        <f t="shared" si="32"/>
        <v>0.26187684965101138</v>
      </c>
      <c r="J436">
        <f t="shared" si="33"/>
        <v>0.26187684965101138</v>
      </c>
      <c r="K436" s="89">
        <v>997.19453847601994</v>
      </c>
      <c r="L436" s="89">
        <v>247.67213751917006</v>
      </c>
      <c r="M436" s="89">
        <v>199.39263965917098</v>
      </c>
      <c r="N436" t="b">
        <v>1</v>
      </c>
      <c r="O436">
        <v>1</v>
      </c>
      <c r="P436" s="124" t="s">
        <v>277</v>
      </c>
      <c r="Q436" t="s">
        <v>1</v>
      </c>
      <c r="R436" t="s">
        <v>1</v>
      </c>
      <c r="S436" t="s">
        <v>1</v>
      </c>
      <c r="T436" t="b">
        <v>1</v>
      </c>
      <c r="U436" t="b">
        <v>0</v>
      </c>
      <c r="V436" t="s">
        <v>1</v>
      </c>
      <c r="W436" t="b">
        <v>0</v>
      </c>
      <c r="X436" t="b">
        <v>0</v>
      </c>
      <c r="Y436" t="s">
        <v>214</v>
      </c>
      <c r="Z436" s="95">
        <v>401</v>
      </c>
    </row>
    <row r="437" spans="1:26" ht="16.5">
      <c r="A437" t="s">
        <v>117</v>
      </c>
      <c r="B437" t="s">
        <v>0</v>
      </c>
      <c r="C437">
        <v>2020</v>
      </c>
      <c r="D437" t="s">
        <v>118</v>
      </c>
      <c r="E437" s="90">
        <v>55590.340340508294</v>
      </c>
      <c r="F437" s="11">
        <f t="shared" si="38"/>
        <v>261.99105266776036</v>
      </c>
      <c r="G437" s="11">
        <f t="shared" si="39"/>
        <v>261.99105266776036</v>
      </c>
      <c r="H437">
        <f t="shared" si="31"/>
        <v>55.590340340508291</v>
      </c>
      <c r="I437">
        <f t="shared" si="32"/>
        <v>0.26199105266776035</v>
      </c>
      <c r="J437">
        <f t="shared" si="33"/>
        <v>0.26199105266776035</v>
      </c>
      <c r="K437" s="89">
        <v>867.31773302604893</v>
      </c>
      <c r="L437" s="89">
        <v>219.04925581296106</v>
      </c>
      <c r="M437" s="89">
        <v>176.2722266180989</v>
      </c>
      <c r="N437" t="b">
        <v>1</v>
      </c>
      <c r="O437">
        <v>1</v>
      </c>
      <c r="P437" s="124" t="s">
        <v>277</v>
      </c>
      <c r="Q437" t="s">
        <v>1</v>
      </c>
      <c r="R437" t="s">
        <v>1</v>
      </c>
      <c r="S437" t="s">
        <v>1</v>
      </c>
      <c r="T437" t="b">
        <v>1</v>
      </c>
      <c r="U437" t="b">
        <v>0</v>
      </c>
      <c r="V437" t="s">
        <v>1</v>
      </c>
      <c r="W437" t="b">
        <v>0</v>
      </c>
      <c r="X437" t="b">
        <v>0</v>
      </c>
      <c r="Y437" t="s">
        <v>214</v>
      </c>
      <c r="Z437" s="95">
        <v>401</v>
      </c>
    </row>
    <row r="438" spans="1:26" ht="16.5">
      <c r="A438" t="s">
        <v>117</v>
      </c>
      <c r="B438" t="s">
        <v>0</v>
      </c>
      <c r="C438">
        <v>2020</v>
      </c>
      <c r="D438" t="s">
        <v>118</v>
      </c>
      <c r="E438" s="90">
        <v>55611.451451619403</v>
      </c>
      <c r="F438" s="11">
        <f t="shared" si="38"/>
        <v>262.08539223904756</v>
      </c>
      <c r="G438" s="11">
        <f t="shared" si="39"/>
        <v>262.08539223904756</v>
      </c>
      <c r="H438">
        <f t="shared" si="31"/>
        <v>55.611451451619402</v>
      </c>
      <c r="I438">
        <f t="shared" si="32"/>
        <v>0.26208539223904759</v>
      </c>
      <c r="J438">
        <f t="shared" si="33"/>
        <v>0.26208539223904759</v>
      </c>
      <c r="K438" s="89">
        <v>1004.1078949412001</v>
      </c>
      <c r="L438" s="89">
        <v>242.20048323896981</v>
      </c>
      <c r="M438" s="89">
        <v>194.60125176852318</v>
      </c>
      <c r="N438" t="b">
        <v>1</v>
      </c>
      <c r="O438">
        <v>1</v>
      </c>
      <c r="P438" s="124" t="s">
        <v>277</v>
      </c>
      <c r="Q438" t="s">
        <v>1</v>
      </c>
      <c r="R438" t="s">
        <v>1</v>
      </c>
      <c r="S438" t="s">
        <v>1</v>
      </c>
      <c r="T438" t="b">
        <v>1</v>
      </c>
      <c r="U438" t="b">
        <v>0</v>
      </c>
      <c r="V438" t="s">
        <v>1</v>
      </c>
      <c r="W438" t="b">
        <v>0</v>
      </c>
      <c r="X438" t="b">
        <v>0</v>
      </c>
      <c r="Y438" t="s">
        <v>214</v>
      </c>
      <c r="Z438" s="95">
        <v>401</v>
      </c>
    </row>
    <row r="439" spans="1:26" ht="16.5">
      <c r="A439" t="s">
        <v>117</v>
      </c>
      <c r="B439" t="s">
        <v>0</v>
      </c>
      <c r="C439">
        <v>2020</v>
      </c>
      <c r="D439" t="s">
        <v>118</v>
      </c>
      <c r="E439" s="90">
        <v>55635.895896063841</v>
      </c>
      <c r="F439" s="11">
        <f t="shared" si="38"/>
        <v>262.19462521458041</v>
      </c>
      <c r="G439" s="11">
        <f t="shared" si="39"/>
        <v>262.19462521458041</v>
      </c>
      <c r="H439">
        <f t="shared" si="31"/>
        <v>55.635895896063843</v>
      </c>
      <c r="I439">
        <f t="shared" si="32"/>
        <v>0.26219462521458042</v>
      </c>
      <c r="J439">
        <f t="shared" si="33"/>
        <v>0.26219462521458042</v>
      </c>
      <c r="K439" s="89">
        <v>1137.5660117467198</v>
      </c>
      <c r="L439" s="89">
        <v>328.76197723174027</v>
      </c>
      <c r="M439" s="89">
        <v>237.04824424517687</v>
      </c>
      <c r="N439" t="b">
        <v>1</v>
      </c>
      <c r="O439">
        <v>1</v>
      </c>
      <c r="P439" s="124" t="s">
        <v>277</v>
      </c>
      <c r="Q439" t="s">
        <v>1</v>
      </c>
      <c r="R439" t="s">
        <v>1</v>
      </c>
      <c r="S439" t="s">
        <v>1</v>
      </c>
      <c r="T439" t="b">
        <v>1</v>
      </c>
      <c r="U439" t="b">
        <v>0</v>
      </c>
      <c r="V439" t="s">
        <v>1</v>
      </c>
      <c r="W439" t="b">
        <v>0</v>
      </c>
      <c r="X439" t="b">
        <v>0</v>
      </c>
      <c r="Y439" t="s">
        <v>214</v>
      </c>
      <c r="Z439" s="95">
        <v>401</v>
      </c>
    </row>
    <row r="440" spans="1:26" ht="16.5">
      <c r="A440" t="s">
        <v>117</v>
      </c>
      <c r="B440" t="s">
        <v>0</v>
      </c>
      <c r="C440">
        <v>2020</v>
      </c>
      <c r="D440" t="s">
        <v>118</v>
      </c>
      <c r="E440" s="90">
        <v>55657.007007174951</v>
      </c>
      <c r="F440" s="11">
        <f t="shared" si="38"/>
        <v>262.28896078369178</v>
      </c>
      <c r="G440" s="11">
        <f t="shared" si="39"/>
        <v>262.28896078369178</v>
      </c>
      <c r="H440">
        <f t="shared" si="31"/>
        <v>55.657007007174954</v>
      </c>
      <c r="I440">
        <f t="shared" si="32"/>
        <v>0.26228896078369179</v>
      </c>
      <c r="J440">
        <f t="shared" si="33"/>
        <v>0.26228896078369179</v>
      </c>
      <c r="K440" s="89">
        <v>1046.4381424626599</v>
      </c>
      <c r="L440" s="89">
        <v>279.36018693526989</v>
      </c>
      <c r="M440" s="89">
        <v>214.25455372705392</v>
      </c>
      <c r="N440" t="b">
        <v>1</v>
      </c>
      <c r="O440">
        <v>1</v>
      </c>
      <c r="P440" s="124" t="s">
        <v>277</v>
      </c>
      <c r="Q440" t="s">
        <v>1</v>
      </c>
      <c r="R440" t="s">
        <v>1</v>
      </c>
      <c r="S440" t="s">
        <v>1</v>
      </c>
      <c r="T440" t="b">
        <v>1</v>
      </c>
      <c r="U440" t="b">
        <v>0</v>
      </c>
      <c r="V440" t="s">
        <v>1</v>
      </c>
      <c r="W440" t="b">
        <v>0</v>
      </c>
      <c r="X440" t="b">
        <v>0</v>
      </c>
      <c r="Y440" t="s">
        <v>214</v>
      </c>
      <c r="Z440" s="95">
        <v>401</v>
      </c>
    </row>
    <row r="441" spans="1:26" ht="16.5">
      <c r="A441" t="s">
        <v>117</v>
      </c>
      <c r="B441" t="s">
        <v>0</v>
      </c>
      <c r="C441">
        <v>2020</v>
      </c>
      <c r="D441" t="s">
        <v>118</v>
      </c>
      <c r="E441" s="90">
        <v>55678.118118286075</v>
      </c>
      <c r="F441" s="11">
        <f t="shared" si="38"/>
        <v>262.38329449930416</v>
      </c>
      <c r="G441" s="11">
        <f t="shared" si="39"/>
        <v>262.38329449930416</v>
      </c>
      <c r="H441">
        <f t="shared" si="31"/>
        <v>55.678118118286072</v>
      </c>
      <c r="I441">
        <f t="shared" si="32"/>
        <v>0.26238329449930414</v>
      </c>
      <c r="J441">
        <f t="shared" si="33"/>
        <v>0.26238329449930414</v>
      </c>
      <c r="K441" s="89">
        <v>1388.3455420176201</v>
      </c>
      <c r="L441" s="89">
        <v>375.98410131697983</v>
      </c>
      <c r="M441" s="89">
        <v>293.79387323238029</v>
      </c>
      <c r="N441" t="b">
        <v>1</v>
      </c>
      <c r="O441">
        <v>1</v>
      </c>
      <c r="P441" s="124" t="s">
        <v>277</v>
      </c>
      <c r="Q441" t="s">
        <v>1</v>
      </c>
      <c r="R441" t="s">
        <v>1</v>
      </c>
      <c r="S441" t="s">
        <v>1</v>
      </c>
      <c r="T441" t="b">
        <v>1</v>
      </c>
      <c r="U441" t="b">
        <v>0</v>
      </c>
      <c r="V441" t="s">
        <v>1</v>
      </c>
      <c r="W441" t="b">
        <v>0</v>
      </c>
      <c r="X441" t="b">
        <v>0</v>
      </c>
      <c r="Y441" t="s">
        <v>214</v>
      </c>
      <c r="Z441" s="95">
        <v>401</v>
      </c>
    </row>
    <row r="442" spans="1:26" ht="16.5">
      <c r="A442" t="s">
        <v>117</v>
      </c>
      <c r="B442" t="s">
        <v>0</v>
      </c>
      <c r="C442">
        <v>2020</v>
      </c>
      <c r="D442" t="s">
        <v>118</v>
      </c>
      <c r="E442" s="90">
        <v>55699.289016723589</v>
      </c>
      <c r="F442" s="11">
        <f t="shared" si="38"/>
        <v>262.47789351031071</v>
      </c>
      <c r="G442" s="11">
        <f t="shared" si="39"/>
        <v>262.47789351031071</v>
      </c>
      <c r="H442">
        <f t="shared" si="31"/>
        <v>55.69928901672359</v>
      </c>
      <c r="I442">
        <f t="shared" si="32"/>
        <v>0.2624778935103107</v>
      </c>
      <c r="J442">
        <f t="shared" si="33"/>
        <v>0.2624778935103107</v>
      </c>
      <c r="K442" s="89">
        <v>982.36693246607501</v>
      </c>
      <c r="L442" s="89">
        <v>249.9472568880949</v>
      </c>
      <c r="M442" s="89">
        <v>222.54196286931801</v>
      </c>
      <c r="N442" t="b">
        <v>1</v>
      </c>
      <c r="O442">
        <v>1</v>
      </c>
      <c r="P442" s="124" t="s">
        <v>277</v>
      </c>
      <c r="Q442" t="s">
        <v>1</v>
      </c>
      <c r="R442" t="s">
        <v>1</v>
      </c>
      <c r="S442" t="s">
        <v>1</v>
      </c>
      <c r="T442" t="b">
        <v>1</v>
      </c>
      <c r="U442" t="b">
        <v>0</v>
      </c>
      <c r="V442" t="s">
        <v>1</v>
      </c>
      <c r="W442" t="b">
        <v>0</v>
      </c>
      <c r="X442" t="b">
        <v>0</v>
      </c>
      <c r="Y442" t="s">
        <v>214</v>
      </c>
      <c r="Z442" s="95">
        <v>401</v>
      </c>
    </row>
    <row r="443" spans="1:26" ht="16.5">
      <c r="A443" t="s">
        <v>117</v>
      </c>
      <c r="B443" t="s">
        <v>0</v>
      </c>
      <c r="C443">
        <v>2020</v>
      </c>
      <c r="D443" t="s">
        <v>118</v>
      </c>
      <c r="E443" s="90">
        <v>55720.459915161111</v>
      </c>
      <c r="F443" s="11">
        <f t="shared" si="38"/>
        <v>262.57249065879432</v>
      </c>
      <c r="G443" s="11">
        <f t="shared" si="39"/>
        <v>262.57249065879432</v>
      </c>
      <c r="H443">
        <f t="shared" si="31"/>
        <v>55.720459915161108</v>
      </c>
      <c r="I443">
        <f t="shared" si="32"/>
        <v>0.26257249065879434</v>
      </c>
      <c r="J443">
        <f t="shared" si="33"/>
        <v>0.26257249065879434</v>
      </c>
      <c r="K443" s="89">
        <v>1477.9986226563401</v>
      </c>
      <c r="L443" s="89">
        <v>678.42938350034001</v>
      </c>
      <c r="M443" s="89">
        <v>450.67447904160008</v>
      </c>
      <c r="N443" t="b">
        <v>1</v>
      </c>
      <c r="O443">
        <v>1</v>
      </c>
      <c r="P443" s="124" t="s">
        <v>277</v>
      </c>
      <c r="Q443" t="s">
        <v>1</v>
      </c>
      <c r="R443" t="s">
        <v>1</v>
      </c>
      <c r="S443" t="s">
        <v>1</v>
      </c>
      <c r="T443" t="b">
        <v>1</v>
      </c>
      <c r="U443" t="b">
        <v>0</v>
      </c>
      <c r="V443" t="s">
        <v>1</v>
      </c>
      <c r="W443" t="b">
        <v>0</v>
      </c>
      <c r="X443" t="b">
        <v>0</v>
      </c>
      <c r="Y443" t="s">
        <v>214</v>
      </c>
      <c r="Z443" s="95">
        <v>401</v>
      </c>
    </row>
    <row r="444" spans="1:26" ht="16.5">
      <c r="A444" t="s">
        <v>117</v>
      </c>
      <c r="B444" t="s">
        <v>0</v>
      </c>
      <c r="C444">
        <v>2020</v>
      </c>
      <c r="D444" t="s">
        <v>118</v>
      </c>
      <c r="E444" s="90">
        <v>55734.945266723618</v>
      </c>
      <c r="F444" s="11">
        <f t="shared" si="38"/>
        <v>262.63721395078619</v>
      </c>
      <c r="G444" s="11">
        <f t="shared" si="39"/>
        <v>262.63721395078619</v>
      </c>
      <c r="H444">
        <f t="shared" si="31"/>
        <v>55.734945266723621</v>
      </c>
      <c r="I444">
        <f t="shared" si="32"/>
        <v>0.26263721395078621</v>
      </c>
      <c r="J444">
        <f t="shared" si="33"/>
        <v>0.26263721395078621</v>
      </c>
      <c r="K444" s="89">
        <v>1409.6481799440201</v>
      </c>
      <c r="L444" s="89">
        <v>352.92882982513993</v>
      </c>
      <c r="M444" s="89">
        <v>280.58667241285002</v>
      </c>
      <c r="N444" t="b">
        <v>1</v>
      </c>
      <c r="O444">
        <v>1</v>
      </c>
      <c r="P444" s="124" t="s">
        <v>277</v>
      </c>
      <c r="Q444" t="s">
        <v>1</v>
      </c>
      <c r="R444" t="s">
        <v>1</v>
      </c>
      <c r="S444" t="s">
        <v>1</v>
      </c>
      <c r="T444" t="b">
        <v>1</v>
      </c>
      <c r="U444" t="b">
        <v>0</v>
      </c>
      <c r="V444" t="s">
        <v>1</v>
      </c>
      <c r="W444" t="b">
        <v>0</v>
      </c>
      <c r="X444" t="b">
        <v>0</v>
      </c>
      <c r="Y444" t="s">
        <v>214</v>
      </c>
      <c r="Z444" s="95">
        <v>401</v>
      </c>
    </row>
    <row r="445" spans="1:26" ht="16.5">
      <c r="A445" t="s">
        <v>117</v>
      </c>
      <c r="B445" t="s">
        <v>0</v>
      </c>
      <c r="C445">
        <v>2020</v>
      </c>
      <c r="D445" t="s">
        <v>118</v>
      </c>
      <c r="E445" s="90">
        <v>55740.516555786133</v>
      </c>
      <c r="F445" s="11">
        <f t="shared" si="38"/>
        <v>262.66210729260212</v>
      </c>
      <c r="G445" s="11">
        <f t="shared" si="39"/>
        <v>262.66210729260212</v>
      </c>
      <c r="H445">
        <f t="shared" si="31"/>
        <v>55.74051655578613</v>
      </c>
      <c r="I445">
        <f t="shared" si="32"/>
        <v>0.26266210729260214</v>
      </c>
      <c r="J445">
        <f t="shared" si="33"/>
        <v>0.26266210729260214</v>
      </c>
      <c r="K445" s="89">
        <v>1996.73168075842</v>
      </c>
      <c r="L445" s="89">
        <v>748.69416784528016</v>
      </c>
      <c r="M445" s="89">
        <v>539.3897237020899</v>
      </c>
      <c r="N445" t="b">
        <v>1</v>
      </c>
      <c r="O445">
        <v>1</v>
      </c>
      <c r="P445" s="124" t="s">
        <v>277</v>
      </c>
      <c r="Q445" t="s">
        <v>1</v>
      </c>
      <c r="R445" t="s">
        <v>1</v>
      </c>
      <c r="S445" t="s">
        <v>1</v>
      </c>
      <c r="T445" t="b">
        <v>1</v>
      </c>
      <c r="U445" t="b">
        <v>0</v>
      </c>
      <c r="V445" t="s">
        <v>1</v>
      </c>
      <c r="W445" t="b">
        <v>0</v>
      </c>
      <c r="X445" t="b">
        <v>0</v>
      </c>
      <c r="Y445" t="s">
        <v>214</v>
      </c>
      <c r="Z445" s="95">
        <v>401</v>
      </c>
    </row>
    <row r="446" spans="1:26" ht="16.5">
      <c r="A446" t="s">
        <v>117</v>
      </c>
      <c r="B446" t="s">
        <v>0</v>
      </c>
      <c r="C446">
        <v>2020</v>
      </c>
      <c r="D446" t="s">
        <v>118</v>
      </c>
      <c r="E446" s="90">
        <v>55747.541809082031</v>
      </c>
      <c r="F446" s="11">
        <f t="shared" si="38"/>
        <v>262.6934969774843</v>
      </c>
      <c r="G446" s="11">
        <f t="shared" si="39"/>
        <v>262.6934969774843</v>
      </c>
      <c r="H446">
        <f t="shared" si="31"/>
        <v>55.74754180908203</v>
      </c>
      <c r="I446">
        <f t="shared" si="32"/>
        <v>0.26269349697748429</v>
      </c>
      <c r="J446">
        <f t="shared" si="33"/>
        <v>0.26269349697748429</v>
      </c>
      <c r="K446" s="89">
        <v>973.64566165946701</v>
      </c>
      <c r="L446" s="89">
        <v>251.67787305706281</v>
      </c>
      <c r="M446" s="89">
        <v>216.118148516053</v>
      </c>
      <c r="N446" t="b">
        <v>1</v>
      </c>
      <c r="O446">
        <v>1</v>
      </c>
      <c r="P446" s="124" t="s">
        <v>277</v>
      </c>
      <c r="Q446" t="s">
        <v>1</v>
      </c>
      <c r="R446" t="s">
        <v>1</v>
      </c>
      <c r="S446" t="s">
        <v>1</v>
      </c>
      <c r="T446" t="b">
        <v>1</v>
      </c>
      <c r="U446" t="b">
        <v>0</v>
      </c>
      <c r="V446" t="s">
        <v>1</v>
      </c>
      <c r="W446" t="b">
        <v>0</v>
      </c>
      <c r="X446" t="b">
        <v>0</v>
      </c>
      <c r="Y446" t="s">
        <v>214</v>
      </c>
      <c r="Z446" s="95">
        <v>401</v>
      </c>
    </row>
    <row r="447" spans="1:26" ht="16.5">
      <c r="A447" t="s">
        <v>117</v>
      </c>
      <c r="B447" t="s">
        <v>0</v>
      </c>
      <c r="C447">
        <v>2020</v>
      </c>
      <c r="D447" t="s">
        <v>118</v>
      </c>
      <c r="E447" s="90">
        <v>55760.337417602539</v>
      </c>
      <c r="F447" s="11">
        <f t="shared" si="38"/>
        <v>262.75066878381017</v>
      </c>
      <c r="G447" s="11">
        <f t="shared" si="39"/>
        <v>262.75066878381017</v>
      </c>
      <c r="H447">
        <f t="shared" si="31"/>
        <v>55.760337417602543</v>
      </c>
      <c r="I447">
        <f t="shared" si="32"/>
        <v>0.26275066878381015</v>
      </c>
      <c r="J447">
        <f t="shared" si="33"/>
        <v>0.26275066878381015</v>
      </c>
      <c r="K447" s="89">
        <v>1257.6441121217799</v>
      </c>
      <c r="L447" s="89">
        <v>950.96985427708023</v>
      </c>
      <c r="M447" s="89">
        <v>460.74957283649394</v>
      </c>
      <c r="N447" t="b">
        <v>1</v>
      </c>
      <c r="O447">
        <v>1</v>
      </c>
      <c r="P447" s="124" t="s">
        <v>277</v>
      </c>
      <c r="Q447" t="s">
        <v>1</v>
      </c>
      <c r="R447" t="s">
        <v>1</v>
      </c>
      <c r="S447" t="s">
        <v>1</v>
      </c>
      <c r="T447" t="b">
        <v>1</v>
      </c>
      <c r="U447" t="b">
        <v>0</v>
      </c>
      <c r="V447" t="s">
        <v>1</v>
      </c>
      <c r="W447" t="b">
        <v>0</v>
      </c>
      <c r="X447" t="b">
        <v>0</v>
      </c>
      <c r="Y447" t="s">
        <v>214</v>
      </c>
      <c r="Z447" s="95">
        <v>401</v>
      </c>
    </row>
    <row r="448" spans="1:26" ht="16.5">
      <c r="A448" t="s">
        <v>117</v>
      </c>
      <c r="B448" t="s">
        <v>0</v>
      </c>
      <c r="C448">
        <v>2020</v>
      </c>
      <c r="D448" t="s">
        <v>118</v>
      </c>
      <c r="E448" s="90">
        <v>55776.863971710198</v>
      </c>
      <c r="F448" s="11">
        <f t="shared" si="38"/>
        <v>262.82450974892259</v>
      </c>
      <c r="G448" s="11">
        <f t="shared" si="39"/>
        <v>262.82450974892259</v>
      </c>
      <c r="H448">
        <f t="shared" si="31"/>
        <v>55.776863971710199</v>
      </c>
      <c r="I448">
        <f t="shared" si="32"/>
        <v>0.26282450974892257</v>
      </c>
      <c r="J448">
        <f t="shared" si="33"/>
        <v>0.26282450974892257</v>
      </c>
      <c r="K448" s="89">
        <v>1151.96979181796</v>
      </c>
      <c r="L448" s="89">
        <v>423.00546571115001</v>
      </c>
      <c r="M448" s="89">
        <v>297.13697090813594</v>
      </c>
      <c r="N448" t="b">
        <v>1</v>
      </c>
      <c r="O448">
        <v>1</v>
      </c>
      <c r="P448" s="124" t="s">
        <v>277</v>
      </c>
      <c r="Q448" t="s">
        <v>1</v>
      </c>
      <c r="R448" t="s">
        <v>1</v>
      </c>
      <c r="S448" t="s">
        <v>1</v>
      </c>
      <c r="T448" t="b">
        <v>1</v>
      </c>
      <c r="U448" t="b">
        <v>0</v>
      </c>
      <c r="V448" t="s">
        <v>1</v>
      </c>
      <c r="W448" t="b">
        <v>0</v>
      </c>
      <c r="X448" t="b">
        <v>0</v>
      </c>
      <c r="Y448" t="s">
        <v>214</v>
      </c>
      <c r="Z448" s="95">
        <v>401</v>
      </c>
    </row>
    <row r="449" spans="1:26" ht="16.5">
      <c r="A449" t="s">
        <v>117</v>
      </c>
      <c r="B449" t="s">
        <v>0</v>
      </c>
      <c r="C449">
        <v>2020</v>
      </c>
      <c r="D449" t="s">
        <v>118</v>
      </c>
      <c r="E449" s="90">
        <v>55791.236038208008</v>
      </c>
      <c r="F449" s="11">
        <f t="shared" si="38"/>
        <v>262.88872350015669</v>
      </c>
      <c r="G449" s="11">
        <f t="shared" si="39"/>
        <v>262.88872350015669</v>
      </c>
      <c r="H449">
        <f t="shared" si="31"/>
        <v>55.791236038208005</v>
      </c>
      <c r="I449">
        <f t="shared" si="32"/>
        <v>0.26288872350015668</v>
      </c>
      <c r="J449">
        <f t="shared" si="33"/>
        <v>0.26288872350015668</v>
      </c>
      <c r="K449" s="89">
        <v>1231.9401508887399</v>
      </c>
      <c r="L449" s="89">
        <v>297.38259303610994</v>
      </c>
      <c r="M449" s="89">
        <v>265.71825742636895</v>
      </c>
      <c r="N449" t="b">
        <v>1</v>
      </c>
      <c r="O449">
        <v>1</v>
      </c>
      <c r="P449" s="124" t="s">
        <v>277</v>
      </c>
      <c r="Q449" t="s">
        <v>1</v>
      </c>
      <c r="R449" t="s">
        <v>1</v>
      </c>
      <c r="S449" t="s">
        <v>1</v>
      </c>
      <c r="T449" t="b">
        <v>1</v>
      </c>
      <c r="U449" t="b">
        <v>0</v>
      </c>
      <c r="V449" t="s">
        <v>1</v>
      </c>
      <c r="W449" t="b">
        <v>0</v>
      </c>
      <c r="X449" t="b">
        <v>0</v>
      </c>
      <c r="Y449" t="s">
        <v>214</v>
      </c>
      <c r="Z449" s="95">
        <v>401</v>
      </c>
    </row>
    <row r="450" spans="1:26" ht="16.5">
      <c r="A450" t="s">
        <v>117</v>
      </c>
      <c r="B450" t="s">
        <v>0</v>
      </c>
      <c r="C450">
        <v>2020</v>
      </c>
      <c r="D450" t="s">
        <v>118</v>
      </c>
      <c r="E450" s="90">
        <v>55808.016517639153</v>
      </c>
      <c r="F450" s="11">
        <f t="shared" si="38"/>
        <v>262.96369684855961</v>
      </c>
      <c r="G450" s="11">
        <f t="shared" si="39"/>
        <v>262.96369684855961</v>
      </c>
      <c r="H450">
        <f t="shared" si="31"/>
        <v>55.808016517639153</v>
      </c>
      <c r="I450">
        <f t="shared" si="32"/>
        <v>0.26296369684855958</v>
      </c>
      <c r="J450">
        <f t="shared" si="33"/>
        <v>0.26296369684855958</v>
      </c>
      <c r="K450" s="89">
        <v>1191.6124549486699</v>
      </c>
      <c r="L450" s="89">
        <v>345.66578246338008</v>
      </c>
      <c r="M450" s="89">
        <v>287.37567921279094</v>
      </c>
      <c r="N450" t="b">
        <v>1</v>
      </c>
      <c r="O450">
        <v>1</v>
      </c>
      <c r="P450" s="124" t="s">
        <v>277</v>
      </c>
      <c r="Q450" t="s">
        <v>1</v>
      </c>
      <c r="R450" t="s">
        <v>1</v>
      </c>
      <c r="S450" t="s">
        <v>1</v>
      </c>
      <c r="T450" t="b">
        <v>1</v>
      </c>
      <c r="U450" t="b">
        <v>0</v>
      </c>
      <c r="V450" t="s">
        <v>1</v>
      </c>
      <c r="W450" t="b">
        <v>0</v>
      </c>
      <c r="X450" t="b">
        <v>0</v>
      </c>
      <c r="Y450" t="s">
        <v>214</v>
      </c>
      <c r="Z450" s="95">
        <v>401</v>
      </c>
    </row>
    <row r="451" spans="1:26" ht="16.5">
      <c r="A451" t="s">
        <v>117</v>
      </c>
      <c r="B451" t="s">
        <v>0</v>
      </c>
      <c r="C451">
        <v>2020</v>
      </c>
      <c r="D451" t="s">
        <v>118</v>
      </c>
      <c r="E451" s="90">
        <v>55822.252628326409</v>
      </c>
      <c r="F451" s="11">
        <f t="shared" si="38"/>
        <v>263.02730131987522</v>
      </c>
      <c r="G451" s="11">
        <f t="shared" si="39"/>
        <v>263.02730131987522</v>
      </c>
      <c r="H451">
        <f t="shared" ref="H451:H514" si="40">E451/1000</f>
        <v>55.82225262832641</v>
      </c>
      <c r="I451">
        <f t="shared" ref="I451:I514" si="41">F451/1000</f>
        <v>0.26302730131987523</v>
      </c>
      <c r="J451">
        <f t="shared" ref="J451:J514" si="42">G451/1000</f>
        <v>0.26302730131987523</v>
      </c>
      <c r="K451" s="89">
        <v>1201.46513175623</v>
      </c>
      <c r="L451" s="89">
        <v>345.45498138807989</v>
      </c>
      <c r="M451" s="89">
        <v>265.51491160088301</v>
      </c>
      <c r="N451" t="b">
        <v>1</v>
      </c>
      <c r="O451">
        <v>1</v>
      </c>
      <c r="P451" s="124" t="s">
        <v>277</v>
      </c>
      <c r="Q451" t="s">
        <v>1</v>
      </c>
      <c r="R451" t="s">
        <v>1</v>
      </c>
      <c r="S451" t="s">
        <v>1</v>
      </c>
      <c r="T451" t="b">
        <v>1</v>
      </c>
      <c r="U451" t="b">
        <v>0</v>
      </c>
      <c r="V451" t="s">
        <v>1</v>
      </c>
      <c r="W451" t="b">
        <v>0</v>
      </c>
      <c r="X451" t="b">
        <v>0</v>
      </c>
      <c r="Y451" t="s">
        <v>214</v>
      </c>
      <c r="Z451" s="95">
        <v>401</v>
      </c>
    </row>
    <row r="452" spans="1:26" ht="16.5">
      <c r="A452" t="s">
        <v>117</v>
      </c>
      <c r="B452" t="s">
        <v>0</v>
      </c>
      <c r="C452">
        <v>2020</v>
      </c>
      <c r="D452" t="s">
        <v>118</v>
      </c>
      <c r="E452" s="90">
        <v>55830.169338226311</v>
      </c>
      <c r="F452" s="11">
        <f t="shared" si="38"/>
        <v>263.06267144189212</v>
      </c>
      <c r="G452" s="11">
        <f t="shared" si="39"/>
        <v>263.06267144189212</v>
      </c>
      <c r="H452">
        <f t="shared" si="40"/>
        <v>55.830169338226312</v>
      </c>
      <c r="I452">
        <f t="shared" si="41"/>
        <v>0.2630626714418921</v>
      </c>
      <c r="J452">
        <f t="shared" si="42"/>
        <v>0.2630626714418921</v>
      </c>
      <c r="K452" s="89">
        <v>1140.31723423169</v>
      </c>
      <c r="L452" s="89">
        <v>248.20442604606001</v>
      </c>
      <c r="M452" s="89">
        <v>207.26980582245608</v>
      </c>
      <c r="N452" t="b">
        <v>1</v>
      </c>
      <c r="O452">
        <v>1</v>
      </c>
      <c r="P452" s="124" t="s">
        <v>277</v>
      </c>
      <c r="Q452" t="s">
        <v>1</v>
      </c>
      <c r="R452" t="s">
        <v>1</v>
      </c>
      <c r="S452" t="s">
        <v>1</v>
      </c>
      <c r="T452" t="b">
        <v>1</v>
      </c>
      <c r="U452" t="b">
        <v>0</v>
      </c>
      <c r="V452" t="s">
        <v>1</v>
      </c>
      <c r="W452" t="b">
        <v>0</v>
      </c>
      <c r="X452" t="b">
        <v>0</v>
      </c>
      <c r="Y452" t="s">
        <v>214</v>
      </c>
      <c r="Z452" s="95">
        <v>401</v>
      </c>
    </row>
    <row r="453" spans="1:26" ht="16.5">
      <c r="A453" t="s">
        <v>117</v>
      </c>
      <c r="B453" t="s">
        <v>0</v>
      </c>
      <c r="C453">
        <v>2020</v>
      </c>
      <c r="D453" t="s">
        <v>118</v>
      </c>
      <c r="E453" s="90">
        <v>55836.766263961785</v>
      </c>
      <c r="F453" s="11">
        <f t="shared" si="38"/>
        <v>263.09214485952509</v>
      </c>
      <c r="G453" s="11">
        <f t="shared" si="39"/>
        <v>263.09214485952509</v>
      </c>
      <c r="H453">
        <f t="shared" si="40"/>
        <v>55.836766263961785</v>
      </c>
      <c r="I453">
        <f t="shared" si="41"/>
        <v>0.26309214485952509</v>
      </c>
      <c r="J453">
        <f t="shared" si="42"/>
        <v>0.26309214485952509</v>
      </c>
      <c r="K453" s="89">
        <v>1874.5663396500602</v>
      </c>
      <c r="L453" s="89">
        <v>827.85509839387009</v>
      </c>
      <c r="M453" s="89">
        <v>555.59371185164014</v>
      </c>
      <c r="N453" t="b">
        <v>1</v>
      </c>
      <c r="O453">
        <v>1</v>
      </c>
      <c r="P453" s="124" t="s">
        <v>277</v>
      </c>
      <c r="Q453" t="s">
        <v>1</v>
      </c>
      <c r="R453" t="s">
        <v>1</v>
      </c>
      <c r="S453" t="s">
        <v>1</v>
      </c>
      <c r="T453" t="b">
        <v>1</v>
      </c>
      <c r="U453" t="b">
        <v>0</v>
      </c>
      <c r="V453" t="s">
        <v>1</v>
      </c>
      <c r="W453" t="b">
        <v>0</v>
      </c>
      <c r="X453" t="b">
        <v>0</v>
      </c>
      <c r="Y453" t="s">
        <v>214</v>
      </c>
      <c r="Z453" s="95">
        <v>401</v>
      </c>
    </row>
    <row r="454" spans="1:26" ht="16.5">
      <c r="A454" t="s">
        <v>117</v>
      </c>
      <c r="B454" t="s">
        <v>0</v>
      </c>
      <c r="C454">
        <v>2020</v>
      </c>
      <c r="D454" t="s">
        <v>118</v>
      </c>
      <c r="E454" s="90">
        <v>55843.364194869995</v>
      </c>
      <c r="F454" s="11">
        <f t="shared" si="38"/>
        <v>263.12162258760117</v>
      </c>
      <c r="G454" s="11">
        <f t="shared" si="39"/>
        <v>263.12162258760117</v>
      </c>
      <c r="H454">
        <f t="shared" si="40"/>
        <v>55.843364194869999</v>
      </c>
      <c r="I454">
        <f t="shared" si="41"/>
        <v>0.26312162258760119</v>
      </c>
      <c r="J454">
        <f t="shared" si="42"/>
        <v>0.26312162258760119</v>
      </c>
      <c r="K454" s="89">
        <v>989.75892661846194</v>
      </c>
      <c r="L454" s="89">
        <v>219.93227776818787</v>
      </c>
      <c r="M454" s="89">
        <v>196.74599082972202</v>
      </c>
      <c r="N454" t="b">
        <v>1</v>
      </c>
      <c r="O454">
        <v>1</v>
      </c>
      <c r="P454" s="124" t="s">
        <v>277</v>
      </c>
      <c r="Q454" t="s">
        <v>1</v>
      </c>
      <c r="R454" t="s">
        <v>1</v>
      </c>
      <c r="S454" t="s">
        <v>1</v>
      </c>
      <c r="T454" t="b">
        <v>1</v>
      </c>
      <c r="U454" t="b">
        <v>0</v>
      </c>
      <c r="V454" t="s">
        <v>1</v>
      </c>
      <c r="W454" t="b">
        <v>0</v>
      </c>
      <c r="X454" t="b">
        <v>0</v>
      </c>
      <c r="Y454" t="s">
        <v>214</v>
      </c>
      <c r="Z454" s="95">
        <v>401</v>
      </c>
    </row>
    <row r="455" spans="1:26" ht="16.5">
      <c r="A455" t="s">
        <v>117</v>
      </c>
      <c r="B455" t="s">
        <v>0</v>
      </c>
      <c r="C455">
        <v>2020</v>
      </c>
      <c r="D455" t="s">
        <v>118</v>
      </c>
      <c r="E455" s="90">
        <v>55851.280906677239</v>
      </c>
      <c r="F455" s="11">
        <f t="shared" si="38"/>
        <v>263.15699202541276</v>
      </c>
      <c r="G455" s="11">
        <f t="shared" si="39"/>
        <v>263.15699202541276</v>
      </c>
      <c r="H455">
        <f t="shared" si="40"/>
        <v>55.851280906677239</v>
      </c>
      <c r="I455">
        <f t="shared" si="41"/>
        <v>0.26315699202541276</v>
      </c>
      <c r="J455">
        <f t="shared" si="42"/>
        <v>0.26315699202541276</v>
      </c>
      <c r="K455" s="89">
        <v>1964.0208343398199</v>
      </c>
      <c r="L455" s="89">
        <v>1325.2710824261403</v>
      </c>
      <c r="M455" s="89">
        <v>723.95736847843978</v>
      </c>
      <c r="N455" t="b">
        <v>1</v>
      </c>
      <c r="O455">
        <v>1</v>
      </c>
      <c r="P455" s="124" t="s">
        <v>277</v>
      </c>
      <c r="Q455" t="s">
        <v>1</v>
      </c>
      <c r="R455" t="s">
        <v>1</v>
      </c>
      <c r="S455" t="s">
        <v>1</v>
      </c>
      <c r="T455" t="b">
        <v>1</v>
      </c>
      <c r="U455" t="b">
        <v>0</v>
      </c>
      <c r="V455" t="s">
        <v>1</v>
      </c>
      <c r="W455" t="b">
        <v>0</v>
      </c>
      <c r="X455" t="b">
        <v>0</v>
      </c>
      <c r="Y455" t="s">
        <v>214</v>
      </c>
      <c r="Z455" s="95">
        <v>401</v>
      </c>
    </row>
    <row r="456" spans="1:26" ht="16.5">
      <c r="A456" t="s">
        <v>117</v>
      </c>
      <c r="B456" t="s">
        <v>0</v>
      </c>
      <c r="C456">
        <v>2020</v>
      </c>
      <c r="D456" t="s">
        <v>118</v>
      </c>
      <c r="E456" s="90">
        <v>55881.160749435425</v>
      </c>
      <c r="F456" s="11">
        <f t="shared" si="38"/>
        <v>263.29048364983885</v>
      </c>
      <c r="G456" s="11">
        <f t="shared" si="39"/>
        <v>263.29048364983885</v>
      </c>
      <c r="H456">
        <f t="shared" si="40"/>
        <v>55.881160749435423</v>
      </c>
      <c r="I456">
        <f t="shared" si="41"/>
        <v>0.26329048364983887</v>
      </c>
      <c r="J456">
        <f t="shared" si="42"/>
        <v>0.26329048364983887</v>
      </c>
      <c r="K456" s="89">
        <v>2901.35781300697</v>
      </c>
      <c r="L456" s="89">
        <v>1612.3181919427498</v>
      </c>
      <c r="M456" s="89">
        <v>948.22238256539003</v>
      </c>
      <c r="N456" t="b">
        <v>1</v>
      </c>
      <c r="O456">
        <v>1</v>
      </c>
      <c r="P456" s="124" t="s">
        <v>277</v>
      </c>
      <c r="Q456" t="s">
        <v>1</v>
      </c>
      <c r="R456" t="s">
        <v>1</v>
      </c>
      <c r="S456" t="s">
        <v>1</v>
      </c>
      <c r="T456" t="b">
        <v>1</v>
      </c>
      <c r="U456" t="b">
        <v>0</v>
      </c>
      <c r="V456" t="s">
        <v>1</v>
      </c>
      <c r="W456" t="b">
        <v>0</v>
      </c>
      <c r="X456" t="b">
        <v>0</v>
      </c>
      <c r="Y456" t="s">
        <v>214</v>
      </c>
      <c r="Z456" s="95">
        <v>401</v>
      </c>
    </row>
    <row r="457" spans="1:26" ht="16.5">
      <c r="A457" t="s">
        <v>117</v>
      </c>
      <c r="B457" t="s">
        <v>0</v>
      </c>
      <c r="C457">
        <v>2020</v>
      </c>
      <c r="D457" t="s">
        <v>118</v>
      </c>
      <c r="E457" s="90">
        <v>55891.575670003891</v>
      </c>
      <c r="F457" s="11">
        <f t="shared" si="38"/>
        <v>263.33701263287679</v>
      </c>
      <c r="G457" s="11">
        <f t="shared" si="39"/>
        <v>263.33701263287679</v>
      </c>
      <c r="H457">
        <f t="shared" si="40"/>
        <v>55.891575670003888</v>
      </c>
      <c r="I457">
        <f t="shared" si="41"/>
        <v>0.26333701263287679</v>
      </c>
      <c r="J457">
        <f t="shared" si="42"/>
        <v>0.26333701263287679</v>
      </c>
      <c r="K457" s="89">
        <v>1531.93368425827</v>
      </c>
      <c r="L457" s="89">
        <v>493.25575362833001</v>
      </c>
      <c r="M457" s="89">
        <v>344.86812937358991</v>
      </c>
      <c r="N457" t="b">
        <v>1</v>
      </c>
      <c r="O457">
        <v>1</v>
      </c>
      <c r="P457" s="124" t="s">
        <v>277</v>
      </c>
      <c r="Q457" t="s">
        <v>1</v>
      </c>
      <c r="R457" t="s">
        <v>1</v>
      </c>
      <c r="S457" t="s">
        <v>1</v>
      </c>
      <c r="T457" t="b">
        <v>1</v>
      </c>
      <c r="U457" t="b">
        <v>0</v>
      </c>
      <c r="V457" t="s">
        <v>1</v>
      </c>
      <c r="W457" t="b">
        <v>0</v>
      </c>
      <c r="X457" t="b">
        <v>0</v>
      </c>
      <c r="Y457" t="s">
        <v>214</v>
      </c>
      <c r="Z457" s="95">
        <v>401</v>
      </c>
    </row>
    <row r="458" spans="1:26" ht="16.5">
      <c r="A458" t="s">
        <v>117</v>
      </c>
      <c r="B458" t="s">
        <v>0</v>
      </c>
      <c r="C458">
        <v>2020</v>
      </c>
      <c r="D458" t="s">
        <v>118</v>
      </c>
      <c r="E458" s="90">
        <v>55901.636981248848</v>
      </c>
      <c r="F458" s="11">
        <f t="shared" si="38"/>
        <v>263.38196142870805</v>
      </c>
      <c r="G458" s="11">
        <f t="shared" si="39"/>
        <v>263.38196142870805</v>
      </c>
      <c r="H458">
        <f t="shared" si="40"/>
        <v>55.901636981248849</v>
      </c>
      <c r="I458">
        <f t="shared" si="41"/>
        <v>0.26338196142870807</v>
      </c>
      <c r="J458">
        <f t="shared" si="42"/>
        <v>0.26338196142870807</v>
      </c>
      <c r="K458" s="89">
        <v>1968.01449647965</v>
      </c>
      <c r="L458" s="89">
        <v>644.01547496900002</v>
      </c>
      <c r="M458" s="89">
        <v>519.80190771958019</v>
      </c>
      <c r="N458" t="b">
        <v>1</v>
      </c>
      <c r="O458">
        <v>1</v>
      </c>
      <c r="P458" s="124" t="s">
        <v>277</v>
      </c>
      <c r="Q458" t="s">
        <v>1</v>
      </c>
      <c r="R458" t="s">
        <v>1</v>
      </c>
      <c r="S458" t="s">
        <v>1</v>
      </c>
      <c r="T458" t="b">
        <v>1</v>
      </c>
      <c r="U458" t="b">
        <v>0</v>
      </c>
      <c r="V458" t="s">
        <v>1</v>
      </c>
      <c r="W458" t="b">
        <v>0</v>
      </c>
      <c r="X458" t="b">
        <v>0</v>
      </c>
      <c r="Y458" t="s">
        <v>214</v>
      </c>
      <c r="Z458" s="95">
        <v>401</v>
      </c>
    </row>
    <row r="459" spans="1:26" ht="16.5">
      <c r="A459" t="s">
        <v>117</v>
      </c>
      <c r="B459" t="s">
        <v>0</v>
      </c>
      <c r="C459">
        <v>2020</v>
      </c>
      <c r="D459" t="s">
        <v>118</v>
      </c>
      <c r="E459" s="90">
        <v>55906.725334167473</v>
      </c>
      <c r="F459" s="11">
        <f t="shared" si="38"/>
        <v>263.40469342908904</v>
      </c>
      <c r="G459" s="11">
        <f t="shared" si="39"/>
        <v>263.40469342908904</v>
      </c>
      <c r="H459">
        <f t="shared" si="40"/>
        <v>55.906725334167476</v>
      </c>
      <c r="I459">
        <f t="shared" si="41"/>
        <v>0.26340469342908901</v>
      </c>
      <c r="J459">
        <f t="shared" si="42"/>
        <v>0.26340469342908901</v>
      </c>
      <c r="K459" s="89">
        <v>817.94312061251003</v>
      </c>
      <c r="L459" s="89">
        <v>240.98085763935001</v>
      </c>
      <c r="M459" s="89">
        <v>182.31507001486307</v>
      </c>
      <c r="N459" t="b">
        <v>1</v>
      </c>
      <c r="O459">
        <v>1</v>
      </c>
      <c r="P459" s="124" t="s">
        <v>277</v>
      </c>
      <c r="Q459" t="s">
        <v>1</v>
      </c>
      <c r="R459" t="s">
        <v>1</v>
      </c>
      <c r="S459" t="s">
        <v>1</v>
      </c>
      <c r="T459" t="b">
        <v>1</v>
      </c>
      <c r="U459" t="b">
        <v>0</v>
      </c>
      <c r="V459" t="s">
        <v>1</v>
      </c>
      <c r="W459" t="b">
        <v>0</v>
      </c>
      <c r="X459" t="b">
        <v>0</v>
      </c>
      <c r="Y459" t="s">
        <v>214</v>
      </c>
      <c r="Z459" s="95">
        <v>401</v>
      </c>
    </row>
    <row r="460" spans="1:26" ht="16.5">
      <c r="A460" t="s">
        <v>117</v>
      </c>
      <c r="B460" t="s">
        <v>0</v>
      </c>
      <c r="C460">
        <v>2020</v>
      </c>
      <c r="D460" t="s">
        <v>118</v>
      </c>
      <c r="E460" s="90">
        <v>55919.779434204094</v>
      </c>
      <c r="F460" s="11">
        <f t="shared" si="38"/>
        <v>263.46301157599601</v>
      </c>
      <c r="G460" s="11">
        <f t="shared" si="39"/>
        <v>263.46301157599601</v>
      </c>
      <c r="H460">
        <f t="shared" si="40"/>
        <v>55.919779434204095</v>
      </c>
      <c r="I460">
        <f t="shared" si="41"/>
        <v>0.263463011575996</v>
      </c>
      <c r="J460">
        <f t="shared" si="42"/>
        <v>0.263463011575996</v>
      </c>
      <c r="K460" s="89">
        <v>797.70314856717391</v>
      </c>
      <c r="L460" s="89">
        <v>451.4592098721962</v>
      </c>
      <c r="M460" s="89">
        <v>246.88877155190585</v>
      </c>
      <c r="N460" t="b">
        <v>1</v>
      </c>
      <c r="O460">
        <v>1</v>
      </c>
      <c r="P460" s="124" t="s">
        <v>277</v>
      </c>
      <c r="Q460" t="s">
        <v>1</v>
      </c>
      <c r="R460" t="s">
        <v>1</v>
      </c>
      <c r="S460" t="s">
        <v>1</v>
      </c>
      <c r="T460" t="b">
        <v>1</v>
      </c>
      <c r="U460" t="b">
        <v>0</v>
      </c>
      <c r="V460" t="s">
        <v>1</v>
      </c>
      <c r="W460" t="b">
        <v>0</v>
      </c>
      <c r="X460" t="b">
        <v>0</v>
      </c>
      <c r="Y460" t="s">
        <v>214</v>
      </c>
      <c r="Z460" s="95">
        <v>401</v>
      </c>
    </row>
    <row r="461" spans="1:26" ht="16.5">
      <c r="A461" t="s">
        <v>117</v>
      </c>
      <c r="B461" t="s">
        <v>0</v>
      </c>
      <c r="C461">
        <v>2020</v>
      </c>
      <c r="D461" t="s">
        <v>118</v>
      </c>
      <c r="E461" s="90">
        <v>55939.039447784417</v>
      </c>
      <c r="F461" s="11">
        <f t="shared" si="38"/>
        <v>263.54905285714534</v>
      </c>
      <c r="G461" s="11">
        <f t="shared" si="39"/>
        <v>263.54905285714534</v>
      </c>
      <c r="H461">
        <f t="shared" si="40"/>
        <v>55.939039447784417</v>
      </c>
      <c r="I461">
        <f t="shared" si="41"/>
        <v>0.26354905285714536</v>
      </c>
      <c r="J461">
        <f t="shared" si="42"/>
        <v>0.26354905285714536</v>
      </c>
      <c r="K461" s="89">
        <v>1171.59346030447</v>
      </c>
      <c r="L461" s="89">
        <v>366.05980891533</v>
      </c>
      <c r="M461" s="89">
        <v>272.30795208402799</v>
      </c>
      <c r="N461" t="b">
        <v>1</v>
      </c>
      <c r="O461">
        <v>1</v>
      </c>
      <c r="P461" s="124" t="s">
        <v>277</v>
      </c>
      <c r="Q461" t="s">
        <v>1</v>
      </c>
      <c r="R461" t="s">
        <v>1</v>
      </c>
      <c r="S461" t="s">
        <v>1</v>
      </c>
      <c r="T461" t="b">
        <v>1</v>
      </c>
      <c r="U461" t="b">
        <v>0</v>
      </c>
      <c r="V461" t="s">
        <v>1</v>
      </c>
      <c r="W461" t="b">
        <v>0</v>
      </c>
      <c r="X461" t="b">
        <v>0</v>
      </c>
      <c r="Y461" t="s">
        <v>214</v>
      </c>
      <c r="Z461" s="95">
        <v>401</v>
      </c>
    </row>
    <row r="462" spans="1:26" ht="16.5">
      <c r="A462" t="s">
        <v>117</v>
      </c>
      <c r="B462" t="s">
        <v>0</v>
      </c>
      <c r="C462">
        <v>2020</v>
      </c>
      <c r="D462" t="s">
        <v>118</v>
      </c>
      <c r="E462" s="90">
        <v>55960.837490081787</v>
      </c>
      <c r="F462" s="11">
        <f t="shared" si="38"/>
        <v>263.64643055757989</v>
      </c>
      <c r="G462" s="11">
        <f t="shared" si="39"/>
        <v>263.64643055757989</v>
      </c>
      <c r="H462">
        <f t="shared" si="40"/>
        <v>55.960837490081786</v>
      </c>
      <c r="I462">
        <f t="shared" si="41"/>
        <v>0.26364643055757991</v>
      </c>
      <c r="J462">
        <f t="shared" si="42"/>
        <v>0.26364643055757991</v>
      </c>
      <c r="K462" s="89">
        <v>897.57090481956402</v>
      </c>
      <c r="L462" s="89">
        <v>251.56460486906599</v>
      </c>
      <c r="M462" s="89">
        <v>195.64592511312708</v>
      </c>
      <c r="N462" t="b">
        <v>1</v>
      </c>
      <c r="O462">
        <v>1</v>
      </c>
      <c r="P462" s="124" t="s">
        <v>277</v>
      </c>
      <c r="Q462" t="s">
        <v>1</v>
      </c>
      <c r="R462" t="s">
        <v>1</v>
      </c>
      <c r="S462" t="s">
        <v>1</v>
      </c>
      <c r="T462" t="b">
        <v>1</v>
      </c>
      <c r="U462" t="b">
        <v>0</v>
      </c>
      <c r="V462" t="s">
        <v>1</v>
      </c>
      <c r="W462" t="b">
        <v>0</v>
      </c>
      <c r="X462" t="b">
        <v>0</v>
      </c>
      <c r="Y462" t="s">
        <v>214</v>
      </c>
      <c r="Z462" s="95">
        <v>401</v>
      </c>
    </row>
    <row r="463" spans="1:26" ht="16.5">
      <c r="A463" t="s">
        <v>117</v>
      </c>
      <c r="B463" t="s">
        <v>0</v>
      </c>
      <c r="C463">
        <v>2020</v>
      </c>
      <c r="D463" t="s">
        <v>118</v>
      </c>
      <c r="E463" s="90">
        <v>55977.876934051506</v>
      </c>
      <c r="F463" s="11">
        <f t="shared" si="38"/>
        <v>263.72254895491722</v>
      </c>
      <c r="G463" s="11">
        <f t="shared" si="39"/>
        <v>263.72254895491722</v>
      </c>
      <c r="H463">
        <f t="shared" si="40"/>
        <v>55.977876934051508</v>
      </c>
      <c r="I463">
        <f t="shared" si="41"/>
        <v>0.2637225489549172</v>
      </c>
      <c r="J463">
        <f t="shared" si="42"/>
        <v>0.2637225489549172</v>
      </c>
      <c r="K463" s="89">
        <v>818.15034506868005</v>
      </c>
      <c r="L463" s="89">
        <v>240.19371341376996</v>
      </c>
      <c r="M463" s="89">
        <v>172.5942903810311</v>
      </c>
      <c r="N463" t="b">
        <v>1</v>
      </c>
      <c r="O463">
        <v>1</v>
      </c>
      <c r="P463" s="124" t="s">
        <v>277</v>
      </c>
      <c r="Q463" t="s">
        <v>1</v>
      </c>
      <c r="R463" t="s">
        <v>1</v>
      </c>
      <c r="S463" t="s">
        <v>1</v>
      </c>
      <c r="T463" t="b">
        <v>1</v>
      </c>
      <c r="U463" t="b">
        <v>0</v>
      </c>
      <c r="V463" t="s">
        <v>1</v>
      </c>
      <c r="W463" t="b">
        <v>0</v>
      </c>
      <c r="X463" t="b">
        <v>0</v>
      </c>
      <c r="Y463" t="s">
        <v>214</v>
      </c>
      <c r="Z463" s="95">
        <v>401</v>
      </c>
    </row>
    <row r="464" spans="1:26" ht="16.5">
      <c r="A464" t="s">
        <v>117</v>
      </c>
      <c r="B464" t="s">
        <v>0</v>
      </c>
      <c r="C464">
        <v>2020</v>
      </c>
      <c r="D464" t="s">
        <v>118</v>
      </c>
      <c r="E464" s="90">
        <v>56024.173995971716</v>
      </c>
      <c r="F464" s="11">
        <f t="shared" si="38"/>
        <v>263.9293605685649</v>
      </c>
      <c r="G464" s="11">
        <f t="shared" si="39"/>
        <v>263.9293605685649</v>
      </c>
      <c r="H464">
        <f t="shared" si="40"/>
        <v>56.024173995971715</v>
      </c>
      <c r="I464">
        <f t="shared" si="41"/>
        <v>0.26392936056856492</v>
      </c>
      <c r="J464">
        <f t="shared" si="42"/>
        <v>0.26392936056856492</v>
      </c>
      <c r="K464" s="89">
        <v>961.12576414364401</v>
      </c>
      <c r="L464" s="89">
        <v>294.13039206872611</v>
      </c>
      <c r="M464" s="89">
        <v>237.67461118376002</v>
      </c>
      <c r="N464" t="b">
        <v>1</v>
      </c>
      <c r="O464">
        <v>1</v>
      </c>
      <c r="P464" s="124" t="s">
        <v>277</v>
      </c>
      <c r="Q464" t="s">
        <v>1</v>
      </c>
      <c r="R464" t="s">
        <v>1</v>
      </c>
      <c r="S464" t="s">
        <v>1</v>
      </c>
      <c r="T464" t="b">
        <v>1</v>
      </c>
      <c r="U464" t="b">
        <v>0</v>
      </c>
      <c r="V464" t="s">
        <v>1</v>
      </c>
      <c r="W464" t="b">
        <v>0</v>
      </c>
      <c r="X464" t="b">
        <v>0</v>
      </c>
      <c r="Y464" t="s">
        <v>214</v>
      </c>
      <c r="Z464" s="95">
        <v>401</v>
      </c>
    </row>
    <row r="465" spans="1:26" ht="16.5">
      <c r="A465" t="s">
        <v>117</v>
      </c>
      <c r="B465" t="s">
        <v>0</v>
      </c>
      <c r="C465">
        <v>2020</v>
      </c>
      <c r="D465" t="s">
        <v>118</v>
      </c>
      <c r="E465" s="90">
        <v>56040.418579101613</v>
      </c>
      <c r="F465" s="11">
        <f t="shared" si="38"/>
        <v>264.00192394859994</v>
      </c>
      <c r="G465" s="11">
        <f t="shared" si="39"/>
        <v>264.00192394859994</v>
      </c>
      <c r="H465">
        <f t="shared" si="40"/>
        <v>56.040418579101612</v>
      </c>
      <c r="I465">
        <f t="shared" si="41"/>
        <v>0.26400192394859995</v>
      </c>
      <c r="J465">
        <f t="shared" si="42"/>
        <v>0.26400192394859995</v>
      </c>
      <c r="K465" s="89">
        <v>1287.6272945262101</v>
      </c>
      <c r="L465" s="89">
        <v>360.94390080013</v>
      </c>
      <c r="M465" s="89">
        <v>298.70264573234601</v>
      </c>
      <c r="N465" t="b">
        <v>1</v>
      </c>
      <c r="O465">
        <v>1</v>
      </c>
      <c r="P465" s="124" t="s">
        <v>277</v>
      </c>
      <c r="Q465" t="s">
        <v>1</v>
      </c>
      <c r="R465" t="s">
        <v>1</v>
      </c>
      <c r="S465" t="s">
        <v>1</v>
      </c>
      <c r="T465" t="b">
        <v>1</v>
      </c>
      <c r="U465" t="b">
        <v>0</v>
      </c>
      <c r="V465" t="s">
        <v>1</v>
      </c>
      <c r="W465" t="b">
        <v>0</v>
      </c>
      <c r="X465" t="b">
        <v>0</v>
      </c>
      <c r="Y465" t="s">
        <v>214</v>
      </c>
      <c r="Z465" s="95">
        <v>401</v>
      </c>
    </row>
    <row r="466" spans="1:26" ht="16.5">
      <c r="A466" t="s">
        <v>117</v>
      </c>
      <c r="B466" t="s">
        <v>0</v>
      </c>
      <c r="C466">
        <v>2020</v>
      </c>
      <c r="D466" t="s">
        <v>118</v>
      </c>
      <c r="E466" s="90">
        <v>56051.789787292539</v>
      </c>
      <c r="F466" s="11">
        <f t="shared" si="38"/>
        <v>264.05271766631625</v>
      </c>
      <c r="G466" s="11">
        <f t="shared" si="39"/>
        <v>264.05271766631625</v>
      </c>
      <c r="H466">
        <f t="shared" si="40"/>
        <v>56.051789787292542</v>
      </c>
      <c r="I466">
        <f t="shared" si="41"/>
        <v>0.26405271766631627</v>
      </c>
      <c r="J466">
        <f t="shared" si="42"/>
        <v>0.26405271766631627</v>
      </c>
      <c r="K466" s="89">
        <v>804.64648319408502</v>
      </c>
      <c r="L466" s="89">
        <v>210.4761355003651</v>
      </c>
      <c r="M466" s="89">
        <v>170.93881694019706</v>
      </c>
      <c r="N466" t="b">
        <v>1</v>
      </c>
      <c r="O466">
        <v>1</v>
      </c>
      <c r="P466" s="124" t="s">
        <v>277</v>
      </c>
      <c r="Q466" t="s">
        <v>1</v>
      </c>
      <c r="R466" t="s">
        <v>1</v>
      </c>
      <c r="S466" t="s">
        <v>1</v>
      </c>
      <c r="T466" t="b">
        <v>1</v>
      </c>
      <c r="U466" t="b">
        <v>0</v>
      </c>
      <c r="V466" t="s">
        <v>1</v>
      </c>
      <c r="W466" t="b">
        <v>0</v>
      </c>
      <c r="X466" t="b">
        <v>0</v>
      </c>
      <c r="Y466" t="s">
        <v>214</v>
      </c>
      <c r="Z466" s="95">
        <v>401</v>
      </c>
    </row>
    <row r="467" spans="1:26" ht="16.5">
      <c r="A467" t="s">
        <v>117</v>
      </c>
      <c r="B467" t="s">
        <v>0</v>
      </c>
      <c r="C467">
        <v>2020</v>
      </c>
      <c r="D467" t="s">
        <v>118</v>
      </c>
      <c r="E467" s="90">
        <v>56102.147994995226</v>
      </c>
      <c r="F467" s="11">
        <f t="shared" si="38"/>
        <v>264.27765485877086</v>
      </c>
      <c r="G467" s="11">
        <f t="shared" si="39"/>
        <v>264.27765485877086</v>
      </c>
      <c r="H467">
        <f t="shared" si="40"/>
        <v>56.102147994995228</v>
      </c>
      <c r="I467">
        <f t="shared" si="41"/>
        <v>0.26427765485877086</v>
      </c>
      <c r="J467">
        <f t="shared" si="42"/>
        <v>0.26427765485877086</v>
      </c>
      <c r="K467" s="89">
        <v>1089.65393969558</v>
      </c>
      <c r="L467" s="89">
        <v>329.18230036185014</v>
      </c>
      <c r="M467" s="89">
        <v>262.587175321892</v>
      </c>
      <c r="N467" t="b">
        <v>1</v>
      </c>
      <c r="O467">
        <v>1</v>
      </c>
      <c r="P467" s="124" t="s">
        <v>277</v>
      </c>
      <c r="Q467" t="s">
        <v>1</v>
      </c>
      <c r="R467" t="s">
        <v>1</v>
      </c>
      <c r="S467" t="s">
        <v>1</v>
      </c>
      <c r="T467" t="b">
        <v>1</v>
      </c>
      <c r="U467" t="b">
        <v>0</v>
      </c>
      <c r="V467" t="s">
        <v>1</v>
      </c>
      <c r="W467" t="b">
        <v>0</v>
      </c>
      <c r="X467" t="b">
        <v>0</v>
      </c>
      <c r="Y467" t="s">
        <v>214</v>
      </c>
      <c r="Z467" s="95">
        <v>401</v>
      </c>
    </row>
    <row r="468" spans="1:26" ht="16.5">
      <c r="A468" t="s">
        <v>117</v>
      </c>
      <c r="B468" t="s">
        <v>0</v>
      </c>
      <c r="C468">
        <v>2020</v>
      </c>
      <c r="D468" t="s">
        <v>118</v>
      </c>
      <c r="E468" s="90">
        <v>56134.637161255021</v>
      </c>
      <c r="F468" s="11">
        <f t="shared" si="38"/>
        <v>264.42277007714932</v>
      </c>
      <c r="G468" s="11">
        <f t="shared" si="39"/>
        <v>264.42277007714932</v>
      </c>
      <c r="H468">
        <f t="shared" si="40"/>
        <v>56.134637161255021</v>
      </c>
      <c r="I468">
        <f t="shared" si="41"/>
        <v>0.26442277007714932</v>
      </c>
      <c r="J468">
        <f t="shared" si="42"/>
        <v>0.26442277007714932</v>
      </c>
      <c r="K468" s="89">
        <v>817.21711593021803</v>
      </c>
      <c r="L468" s="89">
        <v>270.3660303077919</v>
      </c>
      <c r="M468" s="89">
        <v>170.93995218868406</v>
      </c>
      <c r="N468" t="b">
        <v>1</v>
      </c>
      <c r="O468">
        <v>1</v>
      </c>
      <c r="P468" s="124" t="s">
        <v>277</v>
      </c>
      <c r="Q468" t="s">
        <v>1</v>
      </c>
      <c r="R468" t="s">
        <v>1</v>
      </c>
      <c r="S468" t="s">
        <v>1</v>
      </c>
      <c r="T468" t="b">
        <v>1</v>
      </c>
      <c r="U468" t="b">
        <v>0</v>
      </c>
      <c r="V468" t="s">
        <v>1</v>
      </c>
      <c r="W468" t="b">
        <v>0</v>
      </c>
      <c r="X468" t="b">
        <v>0</v>
      </c>
      <c r="Y468" t="s">
        <v>214</v>
      </c>
      <c r="Z468" s="95">
        <v>401</v>
      </c>
    </row>
    <row r="469" spans="1:26" ht="16.5">
      <c r="A469" t="s">
        <v>117</v>
      </c>
      <c r="B469" t="s">
        <v>0</v>
      </c>
      <c r="C469">
        <v>2020</v>
      </c>
      <c r="D469" t="s">
        <v>118</v>
      </c>
      <c r="E469" s="90">
        <v>56336.882221222244</v>
      </c>
      <c r="F469" s="11">
        <f t="shared" si="38"/>
        <v>265.32601458080586</v>
      </c>
      <c r="G469" s="11">
        <f t="shared" si="39"/>
        <v>265.32601458080586</v>
      </c>
      <c r="H469">
        <f t="shared" si="40"/>
        <v>56.336882221222247</v>
      </c>
      <c r="I469">
        <f t="shared" si="41"/>
        <v>0.26532601458080585</v>
      </c>
      <c r="J469">
        <f t="shared" si="42"/>
        <v>0.26532601458080585</v>
      </c>
      <c r="K469" s="89">
        <v>545.94606891905903</v>
      </c>
      <c r="L469" s="89">
        <v>231.99170579313204</v>
      </c>
      <c r="M469" s="89">
        <v>138.70945038769105</v>
      </c>
      <c r="N469" t="b">
        <v>1</v>
      </c>
      <c r="O469">
        <v>1</v>
      </c>
      <c r="P469" s="124" t="s">
        <v>277</v>
      </c>
      <c r="Q469" t="s">
        <v>1</v>
      </c>
      <c r="R469" t="s">
        <v>1</v>
      </c>
      <c r="S469" t="s">
        <v>1</v>
      </c>
      <c r="T469" t="b">
        <v>1</v>
      </c>
      <c r="U469" t="b">
        <v>0</v>
      </c>
      <c r="V469" t="s">
        <v>1</v>
      </c>
      <c r="W469" t="b">
        <v>0</v>
      </c>
      <c r="X469" t="b">
        <v>0</v>
      </c>
      <c r="Y469" t="s">
        <v>214</v>
      </c>
      <c r="Z469" s="96">
        <v>401</v>
      </c>
    </row>
    <row r="470" spans="1:26" ht="16.5">
      <c r="A470" t="s">
        <v>117</v>
      </c>
      <c r="B470" t="s">
        <v>0</v>
      </c>
      <c r="C470">
        <v>2020</v>
      </c>
      <c r="D470" t="s">
        <v>118</v>
      </c>
      <c r="E470" s="90">
        <v>53963.01491127476</v>
      </c>
      <c r="F470" s="11">
        <f t="shared" si="38"/>
        <v>254.7133540302103</v>
      </c>
      <c r="G470" s="11">
        <f t="shared" si="39"/>
        <v>254.7133540302103</v>
      </c>
      <c r="H470">
        <f t="shared" si="40"/>
        <v>53.963014911274762</v>
      </c>
      <c r="I470">
        <f t="shared" si="41"/>
        <v>0.25471335403021028</v>
      </c>
      <c r="J470">
        <f t="shared" si="42"/>
        <v>0.25471335403021028</v>
      </c>
      <c r="K470" s="49">
        <v>809.84430209294896</v>
      </c>
      <c r="L470" s="49">
        <v>197.40766251385099</v>
      </c>
      <c r="M470" s="49">
        <v>150.74105375466195</v>
      </c>
      <c r="N470" t="b">
        <v>1</v>
      </c>
      <c r="O470">
        <v>1</v>
      </c>
      <c r="P470" s="124" t="s">
        <v>277</v>
      </c>
      <c r="Q470" t="s">
        <v>1</v>
      </c>
      <c r="R470" t="s">
        <v>1</v>
      </c>
      <c r="S470" t="s">
        <v>1</v>
      </c>
      <c r="T470" t="b">
        <v>1</v>
      </c>
      <c r="U470" t="b">
        <v>0</v>
      </c>
      <c r="V470" t="s">
        <v>1</v>
      </c>
      <c r="W470" t="b">
        <v>0</v>
      </c>
      <c r="X470" t="b">
        <v>0</v>
      </c>
      <c r="Y470" t="s">
        <v>214</v>
      </c>
      <c r="Z470" s="97">
        <v>1210</v>
      </c>
    </row>
    <row r="471" spans="1:26" ht="16.5">
      <c r="A471" t="s">
        <v>117</v>
      </c>
      <c r="B471" t="s">
        <v>0</v>
      </c>
      <c r="C471">
        <v>2020</v>
      </c>
      <c r="D471" t="s">
        <v>118</v>
      </c>
      <c r="E471" s="90">
        <v>53969.257368669554</v>
      </c>
      <c r="F471" s="11">
        <f t="shared" si="38"/>
        <v>254.7412929586749</v>
      </c>
      <c r="G471" s="11">
        <f t="shared" si="39"/>
        <v>254.7412929586749</v>
      </c>
      <c r="H471">
        <f t="shared" si="40"/>
        <v>53.969257368669552</v>
      </c>
      <c r="I471">
        <f t="shared" si="41"/>
        <v>0.25474129295867493</v>
      </c>
      <c r="J471">
        <f t="shared" si="42"/>
        <v>0.25474129295867493</v>
      </c>
      <c r="K471" s="49">
        <v>577.157803871223</v>
      </c>
      <c r="L471" s="49">
        <v>124.36595039028805</v>
      </c>
      <c r="M471" s="49">
        <v>93.421235752572954</v>
      </c>
      <c r="N471" t="b">
        <v>1</v>
      </c>
      <c r="O471">
        <v>1</v>
      </c>
      <c r="P471" s="124" t="s">
        <v>277</v>
      </c>
      <c r="Q471" t="s">
        <v>1</v>
      </c>
      <c r="R471" t="s">
        <v>1</v>
      </c>
      <c r="S471" t="s">
        <v>1</v>
      </c>
      <c r="T471" t="b">
        <v>1</v>
      </c>
      <c r="U471" t="b">
        <v>0</v>
      </c>
      <c r="V471" t="s">
        <v>1</v>
      </c>
      <c r="W471" t="b">
        <v>0</v>
      </c>
      <c r="X471" t="b">
        <v>0</v>
      </c>
      <c r="Y471" t="s">
        <v>214</v>
      </c>
      <c r="Z471" s="97">
        <v>1210</v>
      </c>
    </row>
    <row r="472" spans="1:26" ht="16.5">
      <c r="A472" t="s">
        <v>117</v>
      </c>
      <c r="B472" t="s">
        <v>0</v>
      </c>
      <c r="C472">
        <v>2020</v>
      </c>
      <c r="D472" t="s">
        <v>118</v>
      </c>
      <c r="E472" s="90">
        <v>54007.844877097574</v>
      </c>
      <c r="F472" s="11">
        <f t="shared" si="38"/>
        <v>254.91399264731092</v>
      </c>
      <c r="G472" s="11">
        <f t="shared" si="39"/>
        <v>254.91399264731092</v>
      </c>
      <c r="H472">
        <f t="shared" si="40"/>
        <v>54.007844877097575</v>
      </c>
      <c r="I472">
        <f t="shared" si="41"/>
        <v>0.25491399264731091</v>
      </c>
      <c r="J472">
        <f t="shared" si="42"/>
        <v>0.25491399264731091</v>
      </c>
      <c r="K472" s="49">
        <v>871.736872889099</v>
      </c>
      <c r="L472" s="49">
        <v>213.78491508523098</v>
      </c>
      <c r="M472" s="49">
        <v>176.35109653183997</v>
      </c>
      <c r="N472" t="b">
        <v>1</v>
      </c>
      <c r="O472">
        <v>1</v>
      </c>
      <c r="P472" s="124" t="s">
        <v>277</v>
      </c>
      <c r="Q472" t="s">
        <v>1</v>
      </c>
      <c r="R472" t="s">
        <v>1</v>
      </c>
      <c r="S472" t="s">
        <v>1</v>
      </c>
      <c r="T472" t="b">
        <v>1</v>
      </c>
      <c r="U472" t="b">
        <v>0</v>
      </c>
      <c r="V472" t="s">
        <v>1</v>
      </c>
      <c r="W472" t="b">
        <v>0</v>
      </c>
      <c r="X472" t="b">
        <v>0</v>
      </c>
      <c r="Y472" t="s">
        <v>214</v>
      </c>
      <c r="Z472" s="97">
        <v>1210</v>
      </c>
    </row>
    <row r="473" spans="1:26" ht="16.5">
      <c r="A473" t="s">
        <v>117</v>
      </c>
      <c r="B473" t="s">
        <v>0</v>
      </c>
      <c r="C473">
        <v>2020</v>
      </c>
      <c r="D473" t="s">
        <v>118</v>
      </c>
      <c r="E473" s="90">
        <v>54038.089098071127</v>
      </c>
      <c r="F473" s="11">
        <f t="shared" si="38"/>
        <v>255.0493472047971</v>
      </c>
      <c r="G473" s="11">
        <f t="shared" si="39"/>
        <v>255.0493472047971</v>
      </c>
      <c r="H473">
        <f t="shared" si="40"/>
        <v>54.038089098071126</v>
      </c>
      <c r="I473">
        <f t="shared" si="41"/>
        <v>0.25504934720479711</v>
      </c>
      <c r="J473">
        <f t="shared" si="42"/>
        <v>0.25504934720479711</v>
      </c>
      <c r="K473" s="49">
        <v>1213.8505924262099</v>
      </c>
      <c r="L473" s="49">
        <v>324.44102405605008</v>
      </c>
      <c r="M473" s="49">
        <v>232.32694890470691</v>
      </c>
      <c r="N473" t="b">
        <v>1</v>
      </c>
      <c r="O473">
        <v>1</v>
      </c>
      <c r="P473" s="124" t="s">
        <v>277</v>
      </c>
      <c r="Q473" t="s">
        <v>1</v>
      </c>
      <c r="R473" t="s">
        <v>1</v>
      </c>
      <c r="S473" t="s">
        <v>1</v>
      </c>
      <c r="T473" t="b">
        <v>1</v>
      </c>
      <c r="U473" t="b">
        <v>0</v>
      </c>
      <c r="V473" t="s">
        <v>1</v>
      </c>
      <c r="W473" t="b">
        <v>0</v>
      </c>
      <c r="X473" t="b">
        <v>0</v>
      </c>
      <c r="Y473" t="s">
        <v>214</v>
      </c>
      <c r="Z473" s="97">
        <v>1210</v>
      </c>
    </row>
    <row r="474" spans="1:26" ht="16.5">
      <c r="A474" t="s">
        <v>117</v>
      </c>
      <c r="B474" t="s">
        <v>0</v>
      </c>
      <c r="C474">
        <v>2020</v>
      </c>
      <c r="D474" t="s">
        <v>118</v>
      </c>
      <c r="E474" s="90">
        <v>54044.122860865973</v>
      </c>
      <c r="F474" s="11">
        <f t="shared" si="38"/>
        <v>255.07635015161657</v>
      </c>
      <c r="G474" s="11">
        <f t="shared" si="39"/>
        <v>255.07635015161657</v>
      </c>
      <c r="H474">
        <f t="shared" si="40"/>
        <v>54.044122860865976</v>
      </c>
      <c r="I474">
        <f t="shared" si="41"/>
        <v>0.25507635015161656</v>
      </c>
      <c r="J474">
        <f t="shared" si="42"/>
        <v>0.25507635015161656</v>
      </c>
      <c r="K474" s="49">
        <v>980.17065828282</v>
      </c>
      <c r="L474" s="49">
        <v>173.65905608718015</v>
      </c>
      <c r="M474" s="49">
        <v>160.07894536237302</v>
      </c>
      <c r="N474" t="b">
        <v>1</v>
      </c>
      <c r="O474">
        <v>1</v>
      </c>
      <c r="P474" s="124" t="s">
        <v>277</v>
      </c>
      <c r="Q474" t="s">
        <v>1</v>
      </c>
      <c r="R474" t="s">
        <v>1</v>
      </c>
      <c r="S474" t="s">
        <v>1</v>
      </c>
      <c r="T474" t="b">
        <v>1</v>
      </c>
      <c r="U474" t="b">
        <v>0</v>
      </c>
      <c r="V474" t="s">
        <v>1</v>
      </c>
      <c r="W474" t="b">
        <v>0</v>
      </c>
      <c r="X474" t="b">
        <v>0</v>
      </c>
      <c r="Y474" t="s">
        <v>214</v>
      </c>
      <c r="Z474" s="97">
        <v>1210</v>
      </c>
    </row>
    <row r="475" spans="1:26" ht="16.5">
      <c r="A475" t="s">
        <v>117</v>
      </c>
      <c r="B475" t="s">
        <v>0</v>
      </c>
      <c r="C475">
        <v>2020</v>
      </c>
      <c r="D475" t="s">
        <v>118</v>
      </c>
      <c r="E475" s="90">
        <v>54047.743118542887</v>
      </c>
      <c r="F475" s="11">
        <f t="shared" si="38"/>
        <v>255.09255184474819</v>
      </c>
      <c r="G475" s="11">
        <f t="shared" si="39"/>
        <v>255.09255184474819</v>
      </c>
      <c r="H475">
        <f t="shared" si="40"/>
        <v>54.04774311854289</v>
      </c>
      <c r="I475">
        <f t="shared" si="41"/>
        <v>0.25509255184474816</v>
      </c>
      <c r="J475">
        <f t="shared" si="42"/>
        <v>0.25509255184474816</v>
      </c>
      <c r="K475" s="49">
        <v>743.94823704595001</v>
      </c>
      <c r="L475" s="49">
        <v>136.98165317948303</v>
      </c>
      <c r="M475" s="49">
        <v>122.62361630846908</v>
      </c>
      <c r="N475" t="b">
        <v>1</v>
      </c>
      <c r="O475">
        <v>1</v>
      </c>
      <c r="P475" s="124" t="s">
        <v>277</v>
      </c>
      <c r="Q475" t="s">
        <v>1</v>
      </c>
      <c r="R475" t="s">
        <v>1</v>
      </c>
      <c r="S475" t="s">
        <v>1</v>
      </c>
      <c r="T475" t="b">
        <v>1</v>
      </c>
      <c r="U475" t="b">
        <v>0</v>
      </c>
      <c r="V475" t="s">
        <v>1</v>
      </c>
      <c r="W475" t="b">
        <v>0</v>
      </c>
      <c r="X475" t="b">
        <v>0</v>
      </c>
      <c r="Y475" t="s">
        <v>214</v>
      </c>
      <c r="Z475" s="97">
        <v>1210</v>
      </c>
    </row>
    <row r="476" spans="1:26" ht="16.5">
      <c r="A476" t="s">
        <v>117</v>
      </c>
      <c r="B476" t="s">
        <v>0</v>
      </c>
      <c r="C476">
        <v>2020</v>
      </c>
      <c r="D476" t="s">
        <v>118</v>
      </c>
      <c r="E476" s="90">
        <v>54049.971600767538</v>
      </c>
      <c r="F476" s="11">
        <f t="shared" si="38"/>
        <v>255.10252491494973</v>
      </c>
      <c r="G476" s="11">
        <f t="shared" si="39"/>
        <v>255.10252491494973</v>
      </c>
      <c r="H476">
        <f t="shared" si="40"/>
        <v>54.049971600767535</v>
      </c>
      <c r="I476">
        <f t="shared" si="41"/>
        <v>0.25510252491494972</v>
      </c>
      <c r="J476">
        <f t="shared" si="42"/>
        <v>0.25510252491494972</v>
      </c>
      <c r="K476" s="49">
        <v>646.56362647727497</v>
      </c>
      <c r="L476" s="49">
        <v>129.57002693354002</v>
      </c>
      <c r="M476" s="49">
        <v>100.31173368378995</v>
      </c>
      <c r="N476" t="b">
        <v>1</v>
      </c>
      <c r="O476">
        <v>1</v>
      </c>
      <c r="P476" s="124" t="s">
        <v>277</v>
      </c>
      <c r="Q476" t="s">
        <v>1</v>
      </c>
      <c r="R476" t="s">
        <v>1</v>
      </c>
      <c r="S476" t="s">
        <v>1</v>
      </c>
      <c r="T476" t="b">
        <v>1</v>
      </c>
      <c r="U476" t="b">
        <v>0</v>
      </c>
      <c r="V476" t="s">
        <v>1</v>
      </c>
      <c r="W476" t="b">
        <v>0</v>
      </c>
      <c r="X476" t="b">
        <v>0</v>
      </c>
      <c r="Y476" t="s">
        <v>214</v>
      </c>
      <c r="Z476" s="97">
        <v>1210</v>
      </c>
    </row>
    <row r="477" spans="1:26" ht="16.5">
      <c r="A477" t="s">
        <v>117</v>
      </c>
      <c r="B477" t="s">
        <v>0</v>
      </c>
      <c r="C477">
        <v>2020</v>
      </c>
      <c r="D477" t="s">
        <v>118</v>
      </c>
      <c r="E477" s="90">
        <v>54050.752074610486</v>
      </c>
      <c r="F477" s="11">
        <f t="shared" si="38"/>
        <v>255.10601774478585</v>
      </c>
      <c r="G477" s="11">
        <f t="shared" si="39"/>
        <v>255.10601774478585</v>
      </c>
      <c r="H477">
        <f t="shared" si="40"/>
        <v>54.050752074610486</v>
      </c>
      <c r="I477">
        <f t="shared" si="41"/>
        <v>0.25510601774478586</v>
      </c>
      <c r="J477">
        <f t="shared" si="42"/>
        <v>0.25510601774478586</v>
      </c>
      <c r="K477" s="49">
        <v>746.84848727205099</v>
      </c>
      <c r="L477" s="49">
        <v>178.96484794914295</v>
      </c>
      <c r="M477" s="49">
        <v>142.83320195745307</v>
      </c>
      <c r="N477" t="b">
        <v>1</v>
      </c>
      <c r="O477">
        <v>1</v>
      </c>
      <c r="P477" s="124" t="s">
        <v>277</v>
      </c>
      <c r="Q477" t="s">
        <v>1</v>
      </c>
      <c r="R477" t="s">
        <v>1</v>
      </c>
      <c r="S477" t="s">
        <v>1</v>
      </c>
      <c r="T477" t="b">
        <v>1</v>
      </c>
      <c r="U477" t="b">
        <v>0</v>
      </c>
      <c r="V477" t="s">
        <v>1</v>
      </c>
      <c r="W477" t="b">
        <v>0</v>
      </c>
      <c r="X477" t="b">
        <v>0</v>
      </c>
      <c r="Y477" t="s">
        <v>214</v>
      </c>
      <c r="Z477" s="97">
        <v>1210</v>
      </c>
    </row>
    <row r="478" spans="1:26" ht="16.5">
      <c r="A478" t="s">
        <v>117</v>
      </c>
      <c r="B478" t="s">
        <v>0</v>
      </c>
      <c r="C478">
        <v>2020</v>
      </c>
      <c r="D478" t="s">
        <v>118</v>
      </c>
      <c r="E478" s="90">
        <v>54051.532548453441</v>
      </c>
      <c r="F478" s="11">
        <f t="shared" si="38"/>
        <v>255.10951057200896</v>
      </c>
      <c r="G478" s="11">
        <f t="shared" si="39"/>
        <v>255.10951057200896</v>
      </c>
      <c r="H478">
        <f t="shared" si="40"/>
        <v>54.051532548453437</v>
      </c>
      <c r="I478">
        <f t="shared" si="41"/>
        <v>0.25510951057200898</v>
      </c>
      <c r="J478">
        <f t="shared" si="42"/>
        <v>0.25510951057200898</v>
      </c>
      <c r="K478" s="49">
        <v>815.47695653145604</v>
      </c>
      <c r="L478" s="49">
        <v>193.95447053184387</v>
      </c>
      <c r="M478" s="49">
        <v>153.19460404899712</v>
      </c>
      <c r="N478" t="b">
        <v>1</v>
      </c>
      <c r="O478">
        <v>1</v>
      </c>
      <c r="P478" s="124" t="s">
        <v>277</v>
      </c>
      <c r="Q478" t="s">
        <v>1</v>
      </c>
      <c r="R478" t="s">
        <v>1</v>
      </c>
      <c r="S478" t="s">
        <v>1</v>
      </c>
      <c r="T478" t="b">
        <v>1</v>
      </c>
      <c r="U478" t="b">
        <v>0</v>
      </c>
      <c r="V478" t="s">
        <v>1</v>
      </c>
      <c r="W478" t="b">
        <v>0</v>
      </c>
      <c r="X478" t="b">
        <v>0</v>
      </c>
      <c r="Y478" t="s">
        <v>214</v>
      </c>
      <c r="Z478" s="97">
        <v>1210</v>
      </c>
    </row>
    <row r="479" spans="1:26" ht="16.5">
      <c r="A479" t="s">
        <v>117</v>
      </c>
      <c r="B479" t="s">
        <v>0</v>
      </c>
      <c r="C479">
        <v>2020</v>
      </c>
      <c r="D479" t="s">
        <v>118</v>
      </c>
      <c r="E479" s="90">
        <v>54052.573180244042</v>
      </c>
      <c r="F479" s="11">
        <f t="shared" si="38"/>
        <v>255.11416767090958</v>
      </c>
      <c r="G479" s="11">
        <f t="shared" si="39"/>
        <v>255.11416767090958</v>
      </c>
      <c r="H479">
        <f t="shared" si="40"/>
        <v>54.052573180244039</v>
      </c>
      <c r="I479">
        <f t="shared" si="41"/>
        <v>0.25511416767090955</v>
      </c>
      <c r="J479">
        <f t="shared" si="42"/>
        <v>0.25511416767090955</v>
      </c>
      <c r="K479" s="49">
        <v>645.17397461324003</v>
      </c>
      <c r="L479" s="49">
        <v>127.47113504057097</v>
      </c>
      <c r="M479" s="49">
        <v>102.36457628474602</v>
      </c>
      <c r="N479" t="b">
        <v>1</v>
      </c>
      <c r="O479">
        <v>1</v>
      </c>
      <c r="P479" s="124" t="s">
        <v>277</v>
      </c>
      <c r="Q479" t="s">
        <v>1</v>
      </c>
      <c r="R479" t="s">
        <v>1</v>
      </c>
      <c r="S479" t="s">
        <v>1</v>
      </c>
      <c r="T479" t="b">
        <v>1</v>
      </c>
      <c r="U479" t="b">
        <v>0</v>
      </c>
      <c r="V479" t="s">
        <v>1</v>
      </c>
      <c r="W479" t="b">
        <v>0</v>
      </c>
      <c r="X479" t="b">
        <v>0</v>
      </c>
      <c r="Y479" t="s">
        <v>214</v>
      </c>
      <c r="Z479" s="97">
        <v>1210</v>
      </c>
    </row>
    <row r="480" spans="1:26" ht="16.5">
      <c r="A480" t="s">
        <v>117</v>
      </c>
      <c r="B480" t="s">
        <v>0</v>
      </c>
      <c r="C480">
        <v>2020</v>
      </c>
      <c r="D480" t="s">
        <v>118</v>
      </c>
      <c r="E480" s="90">
        <v>54054.134127929938</v>
      </c>
      <c r="F480" s="11">
        <f t="shared" si="38"/>
        <v>255.12115331055244</v>
      </c>
      <c r="G480" s="11">
        <f t="shared" si="39"/>
        <v>255.12115331055244</v>
      </c>
      <c r="H480">
        <f t="shared" si="40"/>
        <v>54.054134127929935</v>
      </c>
      <c r="I480">
        <f t="shared" si="41"/>
        <v>0.25512115331055246</v>
      </c>
      <c r="J480">
        <f t="shared" si="42"/>
        <v>0.25512115331055246</v>
      </c>
      <c r="K480" s="49">
        <v>564.28263160798997</v>
      </c>
      <c r="L480" s="49">
        <v>118.08598126312404</v>
      </c>
      <c r="M480" s="49">
        <v>97.879380029341974</v>
      </c>
      <c r="N480" t="b">
        <v>1</v>
      </c>
      <c r="O480">
        <v>1</v>
      </c>
      <c r="P480" s="124" t="s">
        <v>277</v>
      </c>
      <c r="Q480" t="s">
        <v>1</v>
      </c>
      <c r="R480" t="s">
        <v>1</v>
      </c>
      <c r="S480" t="s">
        <v>1</v>
      </c>
      <c r="T480" t="b">
        <v>1</v>
      </c>
      <c r="U480" t="b">
        <v>0</v>
      </c>
      <c r="V480" t="s">
        <v>1</v>
      </c>
      <c r="W480" t="b">
        <v>0</v>
      </c>
      <c r="X480" t="b">
        <v>0</v>
      </c>
      <c r="Y480" t="s">
        <v>214</v>
      </c>
      <c r="Z480" s="97">
        <v>1210</v>
      </c>
    </row>
    <row r="481" spans="1:26" ht="16.5">
      <c r="A481" t="s">
        <v>117</v>
      </c>
      <c r="B481" t="s">
        <v>0</v>
      </c>
      <c r="C481">
        <v>2020</v>
      </c>
      <c r="D481" t="s">
        <v>118</v>
      </c>
      <c r="E481" s="90">
        <v>54060.411187614773</v>
      </c>
      <c r="F481" s="11">
        <f t="shared" si="38"/>
        <v>255.1492446506376</v>
      </c>
      <c r="G481" s="11">
        <f t="shared" si="39"/>
        <v>255.1492446506376</v>
      </c>
      <c r="H481">
        <f t="shared" si="40"/>
        <v>54.060411187614775</v>
      </c>
      <c r="I481">
        <f t="shared" si="41"/>
        <v>0.2551492446506376</v>
      </c>
      <c r="J481">
        <f t="shared" si="42"/>
        <v>0.2551492446506376</v>
      </c>
      <c r="K481" s="49">
        <v>495.40851576186196</v>
      </c>
      <c r="L481" s="49">
        <v>123.19747628543098</v>
      </c>
      <c r="M481" s="49">
        <v>93.441997541832961</v>
      </c>
      <c r="N481" t="b">
        <v>1</v>
      </c>
      <c r="O481">
        <v>1</v>
      </c>
      <c r="P481" s="124" t="s">
        <v>277</v>
      </c>
      <c r="Q481" t="s">
        <v>1</v>
      </c>
      <c r="R481" t="s">
        <v>1</v>
      </c>
      <c r="S481" t="s">
        <v>1</v>
      </c>
      <c r="T481" t="b">
        <v>1</v>
      </c>
      <c r="U481" t="b">
        <v>0</v>
      </c>
      <c r="V481" t="s">
        <v>1</v>
      </c>
      <c r="W481" t="b">
        <v>0</v>
      </c>
      <c r="X481" t="b">
        <v>0</v>
      </c>
      <c r="Y481" t="s">
        <v>214</v>
      </c>
      <c r="Z481" s="97">
        <v>1210</v>
      </c>
    </row>
    <row r="482" spans="1:26" ht="16.5">
      <c r="A482" t="s">
        <v>117</v>
      </c>
      <c r="B482" t="s">
        <v>0</v>
      </c>
      <c r="C482">
        <v>2020</v>
      </c>
      <c r="D482" t="s">
        <v>118</v>
      </c>
      <c r="E482" s="90">
        <v>54080.302342469695</v>
      </c>
      <c r="F482" s="11">
        <f t="shared" si="38"/>
        <v>255.23826119964514</v>
      </c>
      <c r="G482" s="11">
        <f t="shared" si="39"/>
        <v>255.23826119964514</v>
      </c>
      <c r="H482">
        <f t="shared" si="40"/>
        <v>54.080302342469693</v>
      </c>
      <c r="I482">
        <f t="shared" si="41"/>
        <v>0.25523826119964516</v>
      </c>
      <c r="J482">
        <f t="shared" si="42"/>
        <v>0.25523826119964516</v>
      </c>
      <c r="K482" s="49">
        <v>570.32789862555501</v>
      </c>
      <c r="L482" s="49">
        <v>114.98988355773997</v>
      </c>
      <c r="M482" s="49">
        <v>98.23477144886499</v>
      </c>
      <c r="N482" t="b">
        <v>1</v>
      </c>
      <c r="O482">
        <v>1</v>
      </c>
      <c r="P482" s="124" t="s">
        <v>277</v>
      </c>
      <c r="Q482" t="s">
        <v>1</v>
      </c>
      <c r="R482" t="s">
        <v>1</v>
      </c>
      <c r="S482" t="s">
        <v>1</v>
      </c>
      <c r="T482" t="b">
        <v>1</v>
      </c>
      <c r="U482" t="b">
        <v>0</v>
      </c>
      <c r="V482" t="s">
        <v>1</v>
      </c>
      <c r="W482" t="b">
        <v>0</v>
      </c>
      <c r="X482" t="b">
        <v>0</v>
      </c>
      <c r="Y482" t="s">
        <v>214</v>
      </c>
      <c r="Z482" s="97">
        <v>1210</v>
      </c>
    </row>
    <row r="483" spans="1:26" ht="16.5">
      <c r="A483" t="s">
        <v>117</v>
      </c>
      <c r="B483" t="s">
        <v>0</v>
      </c>
      <c r="C483">
        <v>2020</v>
      </c>
      <c r="D483" t="s">
        <v>118</v>
      </c>
      <c r="E483" s="90">
        <v>53942.169000000002</v>
      </c>
      <c r="F483" s="11">
        <f t="shared" si="38"/>
        <v>254.62005423496873</v>
      </c>
      <c r="G483" s="11">
        <f t="shared" si="39"/>
        <v>254.62005423496873</v>
      </c>
      <c r="H483">
        <f t="shared" si="40"/>
        <v>53.942169</v>
      </c>
      <c r="I483">
        <f t="shared" si="41"/>
        <v>0.25462005423496875</v>
      </c>
      <c r="J483">
        <f t="shared" si="42"/>
        <v>0.25462005423496875</v>
      </c>
      <c r="K483" s="49">
        <v>695.33791809627894</v>
      </c>
      <c r="L483" s="49">
        <v>177.88649015947601</v>
      </c>
      <c r="M483" s="49">
        <v>159.20833465432588</v>
      </c>
      <c r="N483" t="b">
        <v>1</v>
      </c>
      <c r="O483">
        <v>1</v>
      </c>
      <c r="P483" s="124" t="s">
        <v>277</v>
      </c>
      <c r="Q483" t="s">
        <v>1</v>
      </c>
      <c r="R483" t="s">
        <v>1</v>
      </c>
      <c r="S483" t="s">
        <v>1</v>
      </c>
      <c r="T483" t="b">
        <v>1</v>
      </c>
      <c r="U483" t="b">
        <v>0</v>
      </c>
      <c r="V483" t="s">
        <v>1</v>
      </c>
      <c r="W483" t="b">
        <v>0</v>
      </c>
      <c r="X483" t="b">
        <v>0</v>
      </c>
      <c r="Y483" t="s">
        <v>214</v>
      </c>
      <c r="Z483" s="97">
        <v>1265</v>
      </c>
    </row>
    <row r="484" spans="1:26" ht="16.5">
      <c r="A484" t="s">
        <v>117</v>
      </c>
      <c r="B484" t="s">
        <v>0</v>
      </c>
      <c r="C484">
        <v>2020</v>
      </c>
      <c r="D484" t="s">
        <v>118</v>
      </c>
      <c r="E484" s="90">
        <v>53952.565999999999</v>
      </c>
      <c r="F484" s="11">
        <f t="shared" si="38"/>
        <v>254.66658819666802</v>
      </c>
      <c r="G484" s="11">
        <f t="shared" si="39"/>
        <v>254.66658819666802</v>
      </c>
      <c r="H484">
        <f t="shared" si="40"/>
        <v>53.952565999999997</v>
      </c>
      <c r="I484">
        <f t="shared" si="41"/>
        <v>0.25466658819666804</v>
      </c>
      <c r="J484">
        <f t="shared" si="42"/>
        <v>0.25466658819666804</v>
      </c>
      <c r="K484" s="49">
        <v>1053.5212527856202</v>
      </c>
      <c r="L484" s="49">
        <v>285.35306943885985</v>
      </c>
      <c r="M484" s="49">
        <v>230.25267600757115</v>
      </c>
      <c r="N484" t="b">
        <v>1</v>
      </c>
      <c r="O484">
        <v>1</v>
      </c>
      <c r="P484" s="124" t="s">
        <v>277</v>
      </c>
      <c r="Q484" t="s">
        <v>1</v>
      </c>
      <c r="R484" t="s">
        <v>1</v>
      </c>
      <c r="S484" t="s">
        <v>1</v>
      </c>
      <c r="T484" t="b">
        <v>1</v>
      </c>
      <c r="U484" t="b">
        <v>0</v>
      </c>
      <c r="V484" t="s">
        <v>1</v>
      </c>
      <c r="W484" t="b">
        <v>0</v>
      </c>
      <c r="X484" t="b">
        <v>0</v>
      </c>
      <c r="Y484" t="s">
        <v>214</v>
      </c>
      <c r="Z484" s="97">
        <v>1265</v>
      </c>
    </row>
    <row r="485" spans="1:26" ht="16.5">
      <c r="A485" t="s">
        <v>117</v>
      </c>
      <c r="B485" t="s">
        <v>0</v>
      </c>
      <c r="C485">
        <v>2020</v>
      </c>
      <c r="D485" t="s">
        <v>118</v>
      </c>
      <c r="E485" s="90">
        <v>53963.347000000002</v>
      </c>
      <c r="F485" s="11">
        <f t="shared" si="38"/>
        <v>254.71484034062803</v>
      </c>
      <c r="G485" s="11">
        <f t="shared" si="39"/>
        <v>254.71484034062803</v>
      </c>
      <c r="H485">
        <f t="shared" si="40"/>
        <v>53.963346999999999</v>
      </c>
      <c r="I485">
        <f t="shared" si="41"/>
        <v>0.25471484034062802</v>
      </c>
      <c r="J485">
        <f t="shared" si="42"/>
        <v>0.25471484034062802</v>
      </c>
      <c r="K485" s="49">
        <v>886.88412238078399</v>
      </c>
      <c r="L485" s="49">
        <v>309.64717326814616</v>
      </c>
      <c r="M485" s="49">
        <v>234.76626367786196</v>
      </c>
      <c r="N485" t="b">
        <v>1</v>
      </c>
      <c r="O485">
        <v>1</v>
      </c>
      <c r="P485" s="124" t="s">
        <v>277</v>
      </c>
      <c r="Q485" t="s">
        <v>1</v>
      </c>
      <c r="R485" t="s">
        <v>1</v>
      </c>
      <c r="S485" t="s">
        <v>1</v>
      </c>
      <c r="T485" t="b">
        <v>1</v>
      </c>
      <c r="U485" t="b">
        <v>0</v>
      </c>
      <c r="V485" t="s">
        <v>1</v>
      </c>
      <c r="W485" t="b">
        <v>0</v>
      </c>
      <c r="X485" t="b">
        <v>0</v>
      </c>
      <c r="Y485" t="s">
        <v>214</v>
      </c>
      <c r="Z485" s="97">
        <v>1265</v>
      </c>
    </row>
    <row r="486" spans="1:26" ht="16.5">
      <c r="A486" t="s">
        <v>117</v>
      </c>
      <c r="B486" t="s">
        <v>0</v>
      </c>
      <c r="C486">
        <v>2020</v>
      </c>
      <c r="D486" t="s">
        <v>118</v>
      </c>
      <c r="E486" s="90">
        <v>53974.127999999997</v>
      </c>
      <c r="F486" s="11">
        <f t="shared" si="38"/>
        <v>254.76309198523856</v>
      </c>
      <c r="G486" s="11">
        <f t="shared" si="39"/>
        <v>254.76309198523856</v>
      </c>
      <c r="H486">
        <f t="shared" si="40"/>
        <v>53.974128</v>
      </c>
      <c r="I486">
        <f t="shared" si="41"/>
        <v>0.25476309198523855</v>
      </c>
      <c r="J486">
        <f t="shared" si="42"/>
        <v>0.25476309198523855</v>
      </c>
      <c r="K486" s="49">
        <v>1002.1904564469901</v>
      </c>
      <c r="L486" s="49">
        <v>550.17822845680007</v>
      </c>
      <c r="M486" s="49">
        <v>343.59212966174709</v>
      </c>
      <c r="N486" t="b">
        <v>1</v>
      </c>
      <c r="O486">
        <v>1</v>
      </c>
      <c r="P486" s="124" t="s">
        <v>277</v>
      </c>
      <c r="Q486" t="s">
        <v>1</v>
      </c>
      <c r="R486" t="s">
        <v>1</v>
      </c>
      <c r="S486" t="s">
        <v>1</v>
      </c>
      <c r="T486" t="b">
        <v>1</v>
      </c>
      <c r="U486" t="b">
        <v>0</v>
      </c>
      <c r="V486" t="s">
        <v>1</v>
      </c>
      <c r="W486" t="b">
        <v>0</v>
      </c>
      <c r="X486" t="b">
        <v>0</v>
      </c>
      <c r="Y486" t="s">
        <v>214</v>
      </c>
      <c r="Z486" s="97">
        <v>1265</v>
      </c>
    </row>
    <row r="487" spans="1:26" ht="16.5">
      <c r="A487" t="s">
        <v>117</v>
      </c>
      <c r="B487" t="s">
        <v>0</v>
      </c>
      <c r="C487">
        <v>2020</v>
      </c>
      <c r="D487" t="s">
        <v>118</v>
      </c>
      <c r="E487" s="90">
        <v>53986.576000000001</v>
      </c>
      <c r="F487" s="11">
        <f t="shared" si="38"/>
        <v>254.818803865132</v>
      </c>
      <c r="G487" s="11">
        <f t="shared" si="39"/>
        <v>254.818803865132</v>
      </c>
      <c r="H487">
        <f t="shared" si="40"/>
        <v>53.986575999999999</v>
      </c>
      <c r="I487">
        <f t="shared" si="41"/>
        <v>0.254818803865132</v>
      </c>
      <c r="J487">
        <f t="shared" si="42"/>
        <v>0.254818803865132</v>
      </c>
      <c r="K487" s="49">
        <v>1089.96428720464</v>
      </c>
      <c r="L487" s="49">
        <v>415.60584103128008</v>
      </c>
      <c r="M487" s="49">
        <v>313.17288235883495</v>
      </c>
      <c r="N487" t="b">
        <v>1</v>
      </c>
      <c r="O487">
        <v>1</v>
      </c>
      <c r="P487" s="124" t="s">
        <v>277</v>
      </c>
      <c r="Q487" t="s">
        <v>1</v>
      </c>
      <c r="R487" t="s">
        <v>1</v>
      </c>
      <c r="S487" t="s">
        <v>1</v>
      </c>
      <c r="T487" t="b">
        <v>1</v>
      </c>
      <c r="U487" t="b">
        <v>0</v>
      </c>
      <c r="V487" t="s">
        <v>1</v>
      </c>
      <c r="W487" t="b">
        <v>0</v>
      </c>
      <c r="X487" t="b">
        <v>0</v>
      </c>
      <c r="Y487" t="s">
        <v>214</v>
      </c>
      <c r="Z487" s="97">
        <v>1265</v>
      </c>
    </row>
    <row r="488" spans="1:26" ht="16.5">
      <c r="A488" t="s">
        <v>117</v>
      </c>
      <c r="B488" t="s">
        <v>0</v>
      </c>
      <c r="C488">
        <v>2020</v>
      </c>
      <c r="D488" t="s">
        <v>118</v>
      </c>
      <c r="E488" s="90">
        <v>54017.394</v>
      </c>
      <c r="F488" s="11">
        <f t="shared" si="38"/>
        <v>254.95672908051176</v>
      </c>
      <c r="G488" s="11">
        <f t="shared" si="39"/>
        <v>254.95672908051176</v>
      </c>
      <c r="H488">
        <f t="shared" si="40"/>
        <v>54.017394000000003</v>
      </c>
      <c r="I488">
        <f t="shared" si="41"/>
        <v>0.25495672908051176</v>
      </c>
      <c r="J488">
        <f t="shared" si="42"/>
        <v>0.25495672908051176</v>
      </c>
      <c r="K488" s="49">
        <v>1305.17473549897</v>
      </c>
      <c r="L488" s="49">
        <v>473.52132427876995</v>
      </c>
      <c r="M488" s="49">
        <v>345.65862416189395</v>
      </c>
      <c r="N488" t="b">
        <v>1</v>
      </c>
      <c r="O488">
        <v>1</v>
      </c>
      <c r="P488" s="124" t="s">
        <v>277</v>
      </c>
      <c r="Q488" t="s">
        <v>1</v>
      </c>
      <c r="R488" t="s">
        <v>1</v>
      </c>
      <c r="S488" t="s">
        <v>1</v>
      </c>
      <c r="T488" t="b">
        <v>1</v>
      </c>
      <c r="U488" t="b">
        <v>0</v>
      </c>
      <c r="V488" t="s">
        <v>1</v>
      </c>
      <c r="W488" t="b">
        <v>0</v>
      </c>
      <c r="X488" t="b">
        <v>0</v>
      </c>
      <c r="Y488" t="s">
        <v>214</v>
      </c>
      <c r="Z488" s="97">
        <v>1265</v>
      </c>
    </row>
    <row r="489" spans="1:26" ht="16.5">
      <c r="A489" t="s">
        <v>117</v>
      </c>
      <c r="B489" t="s">
        <v>0</v>
      </c>
      <c r="C489">
        <v>2020</v>
      </c>
      <c r="D489" t="s">
        <v>118</v>
      </c>
      <c r="E489" s="90">
        <v>54026.845000000001</v>
      </c>
      <c r="F489" s="11">
        <f t="shared" si="38"/>
        <v>254.99902598617993</v>
      </c>
      <c r="G489" s="11">
        <f t="shared" si="39"/>
        <v>254.99902598617993</v>
      </c>
      <c r="H489">
        <f t="shared" si="40"/>
        <v>54.026845000000002</v>
      </c>
      <c r="I489">
        <f t="shared" si="41"/>
        <v>0.25499902598617991</v>
      </c>
      <c r="J489">
        <f t="shared" si="42"/>
        <v>0.25499902598617991</v>
      </c>
      <c r="K489" s="49">
        <v>1498.2414597634199</v>
      </c>
      <c r="L489" s="49">
        <v>403.2980181013902</v>
      </c>
      <c r="M489" s="49">
        <v>345.19808990226988</v>
      </c>
      <c r="N489" t="b">
        <v>1</v>
      </c>
      <c r="O489">
        <v>1</v>
      </c>
      <c r="P489" s="124" t="s">
        <v>277</v>
      </c>
      <c r="Q489" t="s">
        <v>1</v>
      </c>
      <c r="R489" t="s">
        <v>1</v>
      </c>
      <c r="S489" t="s">
        <v>1</v>
      </c>
      <c r="T489" t="b">
        <v>1</v>
      </c>
      <c r="U489" t="b">
        <v>0</v>
      </c>
      <c r="V489" t="s">
        <v>1</v>
      </c>
      <c r="W489" t="b">
        <v>0</v>
      </c>
      <c r="X489" t="b">
        <v>0</v>
      </c>
      <c r="Y489" t="s">
        <v>214</v>
      </c>
      <c r="Z489" s="97">
        <v>1265</v>
      </c>
    </row>
    <row r="490" spans="1:26" ht="16.5">
      <c r="A490" t="s">
        <v>117</v>
      </c>
      <c r="B490" t="s">
        <v>0</v>
      </c>
      <c r="C490">
        <v>2020</v>
      </c>
      <c r="D490" t="s">
        <v>118</v>
      </c>
      <c r="E490" s="90">
        <v>54038.981999999996</v>
      </c>
      <c r="F490" s="11">
        <f t="shared" si="38"/>
        <v>255.05334322577585</v>
      </c>
      <c r="G490" s="11">
        <f t="shared" si="39"/>
        <v>255.05334322577585</v>
      </c>
      <c r="H490">
        <f t="shared" si="40"/>
        <v>54.038981999999997</v>
      </c>
      <c r="I490">
        <f t="shared" si="41"/>
        <v>0.25505334322577583</v>
      </c>
      <c r="J490">
        <f t="shared" si="42"/>
        <v>0.25505334322577583</v>
      </c>
      <c r="K490" s="49">
        <v>875.37559594397999</v>
      </c>
      <c r="L490" s="49">
        <v>215.40776826534989</v>
      </c>
      <c r="M490" s="49">
        <v>210.55846558305495</v>
      </c>
      <c r="N490" t="b">
        <v>1</v>
      </c>
      <c r="O490">
        <v>1</v>
      </c>
      <c r="P490" s="124" t="s">
        <v>277</v>
      </c>
      <c r="Q490" t="s">
        <v>1</v>
      </c>
      <c r="R490" t="s">
        <v>1</v>
      </c>
      <c r="S490" t="s">
        <v>1</v>
      </c>
      <c r="T490" t="b">
        <v>1</v>
      </c>
      <c r="U490" t="b">
        <v>0</v>
      </c>
      <c r="V490" t="s">
        <v>1</v>
      </c>
      <c r="W490" t="b">
        <v>0</v>
      </c>
      <c r="X490" t="b">
        <v>0</v>
      </c>
      <c r="Y490" t="s">
        <v>214</v>
      </c>
      <c r="Z490" s="97">
        <v>1265</v>
      </c>
    </row>
    <row r="491" spans="1:26" ht="16.5">
      <c r="A491" t="s">
        <v>117</v>
      </c>
      <c r="B491" t="s">
        <v>0</v>
      </c>
      <c r="C491">
        <v>2020</v>
      </c>
      <c r="D491" t="s">
        <v>118</v>
      </c>
      <c r="E491" s="90">
        <v>54046.892</v>
      </c>
      <c r="F491" s="11">
        <f t="shared" si="38"/>
        <v>255.08874284981422</v>
      </c>
      <c r="G491" s="11">
        <f t="shared" si="39"/>
        <v>255.08874284981422</v>
      </c>
      <c r="H491">
        <f t="shared" si="40"/>
        <v>54.046892</v>
      </c>
      <c r="I491">
        <f t="shared" si="41"/>
        <v>0.2550887428498142</v>
      </c>
      <c r="J491">
        <f t="shared" si="42"/>
        <v>0.2550887428498142</v>
      </c>
      <c r="K491" s="49">
        <v>488.18404020497098</v>
      </c>
      <c r="L491" s="49">
        <v>185.69501103180107</v>
      </c>
      <c r="M491" s="49">
        <v>141.91578926257097</v>
      </c>
      <c r="N491" t="b">
        <v>1</v>
      </c>
      <c r="O491">
        <v>1</v>
      </c>
      <c r="P491" s="124" t="s">
        <v>277</v>
      </c>
      <c r="Q491" t="s">
        <v>1</v>
      </c>
      <c r="R491" t="s">
        <v>1</v>
      </c>
      <c r="S491" t="s">
        <v>1</v>
      </c>
      <c r="T491" t="b">
        <v>1</v>
      </c>
      <c r="U491" t="b">
        <v>0</v>
      </c>
      <c r="V491" t="s">
        <v>1</v>
      </c>
      <c r="W491" t="b">
        <v>0</v>
      </c>
      <c r="X491" t="b">
        <v>0</v>
      </c>
      <c r="Y491" t="s">
        <v>214</v>
      </c>
      <c r="Z491" s="97">
        <v>1265</v>
      </c>
    </row>
    <row r="492" spans="1:26" ht="16.5">
      <c r="A492" t="s">
        <v>117</v>
      </c>
      <c r="B492" t="s">
        <v>0</v>
      </c>
      <c r="C492">
        <v>2020</v>
      </c>
      <c r="D492" t="s">
        <v>118</v>
      </c>
      <c r="E492" s="90">
        <v>54047.175000000003</v>
      </c>
      <c r="F492" s="11">
        <f t="shared" si="38"/>
        <v>255.0900093547784</v>
      </c>
      <c r="G492" s="11">
        <f t="shared" si="39"/>
        <v>255.0900093547784</v>
      </c>
      <c r="H492">
        <f t="shared" si="40"/>
        <v>54.047175000000003</v>
      </c>
      <c r="I492">
        <f t="shared" si="41"/>
        <v>0.25509000935477838</v>
      </c>
      <c r="J492">
        <f t="shared" si="42"/>
        <v>0.25509000935477838</v>
      </c>
      <c r="K492" s="49">
        <v>606.56728107833101</v>
      </c>
      <c r="L492" s="49">
        <v>272.29355327322105</v>
      </c>
      <c r="M492" s="49">
        <v>181.39267161229299</v>
      </c>
      <c r="N492" t="b">
        <v>1</v>
      </c>
      <c r="O492">
        <v>1</v>
      </c>
      <c r="P492" s="124" t="s">
        <v>277</v>
      </c>
      <c r="Q492" t="s">
        <v>1</v>
      </c>
      <c r="R492" t="s">
        <v>1</v>
      </c>
      <c r="S492" t="s">
        <v>1</v>
      </c>
      <c r="T492" t="b">
        <v>1</v>
      </c>
      <c r="U492" t="b">
        <v>0</v>
      </c>
      <c r="V492" t="s">
        <v>1</v>
      </c>
      <c r="W492" t="b">
        <v>0</v>
      </c>
      <c r="X492" t="b">
        <v>0</v>
      </c>
      <c r="Y492" t="s">
        <v>214</v>
      </c>
      <c r="Z492" s="97">
        <v>1265</v>
      </c>
    </row>
    <row r="493" spans="1:26" ht="16.5">
      <c r="A493" t="s">
        <v>117</v>
      </c>
      <c r="B493" t="s">
        <v>0</v>
      </c>
      <c r="C493">
        <v>2020</v>
      </c>
      <c r="D493" t="s">
        <v>118</v>
      </c>
      <c r="E493" s="90">
        <v>54049.010999999999</v>
      </c>
      <c r="F493" s="11">
        <f t="shared" ref="F493:F508" si="43">0.0083*E493^(0.9482)</f>
        <v>255.09822596521425</v>
      </c>
      <c r="G493" s="11">
        <f t="shared" ref="G493:G508" si="44">0.0083*E493^(0.9482)</f>
        <v>255.09822596521425</v>
      </c>
      <c r="H493">
        <f t="shared" si="40"/>
        <v>54.049011</v>
      </c>
      <c r="I493">
        <f t="shared" si="41"/>
        <v>0.25509822596521425</v>
      </c>
      <c r="J493">
        <f t="shared" si="42"/>
        <v>0.25509822596521425</v>
      </c>
      <c r="K493" s="49">
        <v>2335.39126805674</v>
      </c>
      <c r="L493" s="49">
        <v>1704.7161598873899</v>
      </c>
      <c r="M493" s="49">
        <v>822.32606318810008</v>
      </c>
      <c r="N493" t="b">
        <v>1</v>
      </c>
      <c r="O493">
        <v>1</v>
      </c>
      <c r="P493" s="124" t="s">
        <v>277</v>
      </c>
      <c r="Q493" t="s">
        <v>1</v>
      </c>
      <c r="R493" t="s">
        <v>1</v>
      </c>
      <c r="S493" t="s">
        <v>1</v>
      </c>
      <c r="T493" t="b">
        <v>1</v>
      </c>
      <c r="U493" t="b">
        <v>0</v>
      </c>
      <c r="V493" t="s">
        <v>1</v>
      </c>
      <c r="W493" t="b">
        <v>0</v>
      </c>
      <c r="X493" t="b">
        <v>0</v>
      </c>
      <c r="Y493" t="s">
        <v>214</v>
      </c>
      <c r="Z493" s="97">
        <v>1265</v>
      </c>
    </row>
    <row r="494" spans="1:26" ht="16.5">
      <c r="A494" t="s">
        <v>117</v>
      </c>
      <c r="B494" t="s">
        <v>0</v>
      </c>
      <c r="C494">
        <v>2020</v>
      </c>
      <c r="D494" t="s">
        <v>118</v>
      </c>
      <c r="E494" s="90">
        <v>54049.717000000004</v>
      </c>
      <c r="F494" s="11">
        <f t="shared" si="43"/>
        <v>255.10138550764461</v>
      </c>
      <c r="G494" s="11">
        <f t="shared" si="44"/>
        <v>255.10138550764461</v>
      </c>
      <c r="H494">
        <f t="shared" si="40"/>
        <v>54.049717000000001</v>
      </c>
      <c r="I494">
        <f t="shared" si="41"/>
        <v>0.25510138550764461</v>
      </c>
      <c r="J494">
        <f t="shared" si="42"/>
        <v>0.25510138550764461</v>
      </c>
      <c r="K494" s="49">
        <v>1213.4622398075201</v>
      </c>
      <c r="L494" s="49">
        <v>371.63058194769997</v>
      </c>
      <c r="M494" s="49">
        <v>288.77104309824813</v>
      </c>
      <c r="N494" t="b">
        <v>1</v>
      </c>
      <c r="O494">
        <v>1</v>
      </c>
      <c r="P494" s="124" t="s">
        <v>277</v>
      </c>
      <c r="Q494" t="s">
        <v>1</v>
      </c>
      <c r="R494" t="s">
        <v>1</v>
      </c>
      <c r="S494" t="s">
        <v>1</v>
      </c>
      <c r="T494" t="b">
        <v>1</v>
      </c>
      <c r="U494" t="b">
        <v>0</v>
      </c>
      <c r="V494" t="s">
        <v>1</v>
      </c>
      <c r="W494" t="b">
        <v>0</v>
      </c>
      <c r="X494" t="b">
        <v>0</v>
      </c>
      <c r="Y494" t="s">
        <v>214</v>
      </c>
      <c r="Z494" s="97">
        <v>1265</v>
      </c>
    </row>
    <row r="495" spans="1:26" ht="16.5">
      <c r="A495" t="s">
        <v>117</v>
      </c>
      <c r="B495" t="s">
        <v>0</v>
      </c>
      <c r="C495">
        <v>2020</v>
      </c>
      <c r="D495" t="s">
        <v>118</v>
      </c>
      <c r="E495" s="90">
        <v>54049.717000000004</v>
      </c>
      <c r="F495" s="11">
        <f t="shared" si="43"/>
        <v>255.10138550764461</v>
      </c>
      <c r="G495" s="11">
        <f t="shared" si="44"/>
        <v>255.10138550764461</v>
      </c>
      <c r="H495">
        <f t="shared" si="40"/>
        <v>54.049717000000001</v>
      </c>
      <c r="I495">
        <f t="shared" si="41"/>
        <v>0.25510138550764461</v>
      </c>
      <c r="J495">
        <f t="shared" si="42"/>
        <v>0.25510138550764461</v>
      </c>
      <c r="K495" s="49">
        <v>995.53070533850496</v>
      </c>
      <c r="L495" s="49">
        <v>556.93363114007502</v>
      </c>
      <c r="M495" s="49">
        <v>366.16508595536197</v>
      </c>
      <c r="N495" t="b">
        <v>1</v>
      </c>
      <c r="O495">
        <v>1</v>
      </c>
      <c r="P495" s="124" t="s">
        <v>277</v>
      </c>
      <c r="Q495" t="s">
        <v>1</v>
      </c>
      <c r="R495" t="s">
        <v>1</v>
      </c>
      <c r="S495" t="s">
        <v>1</v>
      </c>
      <c r="T495" t="b">
        <v>1</v>
      </c>
      <c r="U495" t="b">
        <v>0</v>
      </c>
      <c r="V495" t="s">
        <v>1</v>
      </c>
      <c r="W495" t="b">
        <v>0</v>
      </c>
      <c r="X495" t="b">
        <v>0</v>
      </c>
      <c r="Y495" t="s">
        <v>214</v>
      </c>
      <c r="Z495" s="97">
        <v>1265</v>
      </c>
    </row>
    <row r="496" spans="1:26" ht="16.5">
      <c r="A496" t="s">
        <v>117</v>
      </c>
      <c r="B496" t="s">
        <v>0</v>
      </c>
      <c r="C496">
        <v>2020</v>
      </c>
      <c r="D496" t="s">
        <v>118</v>
      </c>
      <c r="E496" s="90">
        <v>54050.15</v>
      </c>
      <c r="F496" s="11">
        <f t="shared" si="43"/>
        <v>255.10332329960715</v>
      </c>
      <c r="G496" s="11">
        <f t="shared" si="44"/>
        <v>255.10332329960715</v>
      </c>
      <c r="H496">
        <f t="shared" si="40"/>
        <v>54.050150000000002</v>
      </c>
      <c r="I496">
        <f t="shared" si="41"/>
        <v>0.25510332329960717</v>
      </c>
      <c r="J496">
        <f t="shared" si="42"/>
        <v>0.25510332329960717</v>
      </c>
      <c r="K496" s="49">
        <v>1025.16378982885</v>
      </c>
      <c r="L496" s="49">
        <v>791.2901825321901</v>
      </c>
      <c r="M496" s="49">
        <v>418.19884975720902</v>
      </c>
      <c r="N496" t="b">
        <v>1</v>
      </c>
      <c r="O496">
        <v>1</v>
      </c>
      <c r="P496" s="124" t="s">
        <v>277</v>
      </c>
      <c r="Q496" t="s">
        <v>1</v>
      </c>
      <c r="R496" t="s">
        <v>1</v>
      </c>
      <c r="S496" t="s">
        <v>1</v>
      </c>
      <c r="T496" t="b">
        <v>1</v>
      </c>
      <c r="U496" t="b">
        <v>0</v>
      </c>
      <c r="V496" t="s">
        <v>1</v>
      </c>
      <c r="W496" t="b">
        <v>0</v>
      </c>
      <c r="X496" t="b">
        <v>0</v>
      </c>
      <c r="Y496" t="s">
        <v>214</v>
      </c>
      <c r="Z496" s="97">
        <v>1265</v>
      </c>
    </row>
    <row r="497" spans="1:26" ht="16.5">
      <c r="A497" t="s">
        <v>117</v>
      </c>
      <c r="B497" t="s">
        <v>0</v>
      </c>
      <c r="C497">
        <v>2020</v>
      </c>
      <c r="D497" t="s">
        <v>118</v>
      </c>
      <c r="E497" s="90">
        <v>54051.352999999996</v>
      </c>
      <c r="F497" s="11">
        <f t="shared" si="43"/>
        <v>255.10870704534256</v>
      </c>
      <c r="G497" s="11">
        <f t="shared" si="44"/>
        <v>255.10870704534256</v>
      </c>
      <c r="H497">
        <f t="shared" si="40"/>
        <v>54.051352999999999</v>
      </c>
      <c r="I497">
        <f t="shared" si="41"/>
        <v>0.25510870704534255</v>
      </c>
      <c r="J497">
        <f t="shared" si="42"/>
        <v>0.25510870704534255</v>
      </c>
      <c r="K497" s="49">
        <v>1389.1321325174899</v>
      </c>
      <c r="L497" s="49">
        <v>723.06848030809033</v>
      </c>
      <c r="M497" s="49">
        <v>442.05933245656092</v>
      </c>
      <c r="N497" t="b">
        <v>1</v>
      </c>
      <c r="O497">
        <v>1</v>
      </c>
      <c r="P497" s="124" t="s">
        <v>277</v>
      </c>
      <c r="Q497" t="s">
        <v>1</v>
      </c>
      <c r="R497" t="s">
        <v>1</v>
      </c>
      <c r="S497" t="s">
        <v>1</v>
      </c>
      <c r="T497" t="b">
        <v>1</v>
      </c>
      <c r="U497" t="b">
        <v>0</v>
      </c>
      <c r="V497" t="s">
        <v>1</v>
      </c>
      <c r="W497" t="b">
        <v>0</v>
      </c>
      <c r="X497" t="b">
        <v>0</v>
      </c>
      <c r="Y497" t="s">
        <v>214</v>
      </c>
      <c r="Z497" s="97">
        <v>1265</v>
      </c>
    </row>
    <row r="498" spans="1:26" ht="16.5">
      <c r="A498" t="s">
        <v>117</v>
      </c>
      <c r="B498" t="s">
        <v>0</v>
      </c>
      <c r="C498">
        <v>2020</v>
      </c>
      <c r="D498" t="s">
        <v>118</v>
      </c>
      <c r="E498" s="90">
        <v>54054.51</v>
      </c>
      <c r="F498" s="11">
        <f t="shared" si="43"/>
        <v>255.12283543252246</v>
      </c>
      <c r="G498" s="11">
        <f t="shared" si="44"/>
        <v>255.12283543252246</v>
      </c>
      <c r="H498">
        <f t="shared" si="40"/>
        <v>54.054510000000001</v>
      </c>
      <c r="I498">
        <f t="shared" si="41"/>
        <v>0.25512283543252245</v>
      </c>
      <c r="J498">
        <f t="shared" si="42"/>
        <v>0.25512283543252245</v>
      </c>
      <c r="K498" s="49">
        <v>578.76896596384609</v>
      </c>
      <c r="L498" s="49">
        <v>212.76843829620191</v>
      </c>
      <c r="M498" s="49">
        <v>150.93849742796209</v>
      </c>
      <c r="N498" t="b">
        <v>1</v>
      </c>
      <c r="O498">
        <v>1</v>
      </c>
      <c r="P498" s="124" t="s">
        <v>277</v>
      </c>
      <c r="Q498" t="s">
        <v>1</v>
      </c>
      <c r="R498" t="s">
        <v>1</v>
      </c>
      <c r="S498" t="s">
        <v>1</v>
      </c>
      <c r="T498" t="b">
        <v>1</v>
      </c>
      <c r="U498" t="b">
        <v>0</v>
      </c>
      <c r="V498" t="s">
        <v>1</v>
      </c>
      <c r="W498" t="b">
        <v>0</v>
      </c>
      <c r="X498" t="b">
        <v>0</v>
      </c>
      <c r="Y498" t="s">
        <v>214</v>
      </c>
      <c r="Z498" s="97">
        <v>1265</v>
      </c>
    </row>
    <row r="499" spans="1:26" ht="16.5">
      <c r="A499" t="s">
        <v>117</v>
      </c>
      <c r="B499" t="s">
        <v>0</v>
      </c>
      <c r="C499">
        <v>2020</v>
      </c>
      <c r="D499" t="s">
        <v>118</v>
      </c>
      <c r="E499" s="90">
        <v>54064.745999999999</v>
      </c>
      <c r="F499" s="11">
        <f t="shared" si="43"/>
        <v>255.16864387191919</v>
      </c>
      <c r="G499" s="11">
        <f t="shared" si="44"/>
        <v>255.16864387191919</v>
      </c>
      <c r="H499">
        <f t="shared" si="40"/>
        <v>54.064746</v>
      </c>
      <c r="I499">
        <f t="shared" si="41"/>
        <v>0.25516864387191918</v>
      </c>
      <c r="J499">
        <f t="shared" si="42"/>
        <v>0.25516864387191918</v>
      </c>
      <c r="K499" s="49">
        <v>482.77647525841303</v>
      </c>
      <c r="L499" s="49">
        <v>144.42621524845788</v>
      </c>
      <c r="M499" s="49">
        <v>126.13700929462107</v>
      </c>
      <c r="N499" t="b">
        <v>1</v>
      </c>
      <c r="O499">
        <v>1</v>
      </c>
      <c r="P499" s="124" t="s">
        <v>277</v>
      </c>
      <c r="Q499" t="s">
        <v>1</v>
      </c>
      <c r="R499" t="s">
        <v>1</v>
      </c>
      <c r="S499" t="s">
        <v>1</v>
      </c>
      <c r="T499" t="b">
        <v>1</v>
      </c>
      <c r="U499" t="b">
        <v>0</v>
      </c>
      <c r="V499" t="s">
        <v>1</v>
      </c>
      <c r="W499" t="b">
        <v>0</v>
      </c>
      <c r="X499" t="b">
        <v>0</v>
      </c>
      <c r="Y499" t="s">
        <v>214</v>
      </c>
      <c r="Z499" s="97">
        <v>1265</v>
      </c>
    </row>
    <row r="500" spans="1:26" ht="16.5">
      <c r="A500" t="s">
        <v>117</v>
      </c>
      <c r="B500" t="s">
        <v>0</v>
      </c>
      <c r="C500">
        <v>2020</v>
      </c>
      <c r="D500" t="s">
        <v>118</v>
      </c>
      <c r="E500" s="90">
        <v>54074.538</v>
      </c>
      <c r="F500" s="11">
        <f t="shared" si="43"/>
        <v>255.21246488939678</v>
      </c>
      <c r="G500" s="11">
        <f t="shared" si="44"/>
        <v>255.21246488939678</v>
      </c>
      <c r="H500">
        <f t="shared" si="40"/>
        <v>54.074538000000004</v>
      </c>
      <c r="I500">
        <f t="shared" si="41"/>
        <v>0.25521246488939681</v>
      </c>
      <c r="J500">
        <f t="shared" si="42"/>
        <v>0.25521246488939681</v>
      </c>
      <c r="K500" s="49">
        <v>547.75343319574995</v>
      </c>
      <c r="L500" s="49">
        <v>168.08127143048102</v>
      </c>
      <c r="M500" s="49">
        <v>130.29299073533099</v>
      </c>
      <c r="N500" t="b">
        <v>1</v>
      </c>
      <c r="O500">
        <v>1</v>
      </c>
      <c r="P500" s="124" t="s">
        <v>277</v>
      </c>
      <c r="Q500" t="s">
        <v>1</v>
      </c>
      <c r="R500" t="s">
        <v>1</v>
      </c>
      <c r="S500" t="s">
        <v>1</v>
      </c>
      <c r="T500" t="b">
        <v>1</v>
      </c>
      <c r="U500" t="b">
        <v>0</v>
      </c>
      <c r="V500" t="s">
        <v>1</v>
      </c>
      <c r="W500" t="b">
        <v>0</v>
      </c>
      <c r="X500" t="b">
        <v>0</v>
      </c>
      <c r="Y500" t="s">
        <v>214</v>
      </c>
      <c r="Z500" s="97">
        <v>1265</v>
      </c>
    </row>
    <row r="501" spans="1:26" ht="16.5">
      <c r="A501" t="s">
        <v>117</v>
      </c>
      <c r="B501" t="s">
        <v>0</v>
      </c>
      <c r="C501">
        <v>2020</v>
      </c>
      <c r="D501" t="s">
        <v>118</v>
      </c>
      <c r="E501" s="90">
        <v>54088.008000000002</v>
      </c>
      <c r="F501" s="11">
        <f t="shared" si="43"/>
        <v>255.272744967927</v>
      </c>
      <c r="G501" s="11">
        <f t="shared" si="44"/>
        <v>255.272744967927</v>
      </c>
      <c r="H501">
        <f t="shared" si="40"/>
        <v>54.088008000000002</v>
      </c>
      <c r="I501">
        <f t="shared" si="41"/>
        <v>0.25527274496792701</v>
      </c>
      <c r="J501">
        <f t="shared" si="42"/>
        <v>0.25527274496792701</v>
      </c>
      <c r="K501" s="49">
        <v>527.38080535207689</v>
      </c>
      <c r="L501" s="49">
        <v>362.2143627886071</v>
      </c>
      <c r="M501" s="49">
        <v>183.41909047176989</v>
      </c>
      <c r="N501" t="b">
        <v>1</v>
      </c>
      <c r="O501">
        <v>1</v>
      </c>
      <c r="P501" s="124" t="s">
        <v>277</v>
      </c>
      <c r="Q501" t="s">
        <v>1</v>
      </c>
      <c r="R501" t="s">
        <v>1</v>
      </c>
      <c r="S501" t="s">
        <v>1</v>
      </c>
      <c r="T501" t="b">
        <v>1</v>
      </c>
      <c r="U501" t="b">
        <v>0</v>
      </c>
      <c r="V501" t="s">
        <v>1</v>
      </c>
      <c r="W501" t="b">
        <v>0</v>
      </c>
      <c r="X501" t="b">
        <v>0</v>
      </c>
      <c r="Y501" t="s">
        <v>214</v>
      </c>
      <c r="Z501" s="97">
        <v>1265</v>
      </c>
    </row>
    <row r="502" spans="1:26" ht="16.5">
      <c r="A502" t="s">
        <v>117</v>
      </c>
      <c r="B502" t="s">
        <v>0</v>
      </c>
      <c r="C502">
        <v>2020</v>
      </c>
      <c r="D502" t="s">
        <v>118</v>
      </c>
      <c r="E502" s="90">
        <v>56065.999999999993</v>
      </c>
      <c r="F502" s="11">
        <f t="shared" si="43"/>
        <v>264.11619210009098</v>
      </c>
      <c r="G502" s="11">
        <f t="shared" si="44"/>
        <v>264.11619210009098</v>
      </c>
      <c r="H502">
        <f t="shared" si="40"/>
        <v>56.065999999999995</v>
      </c>
      <c r="I502">
        <f t="shared" si="41"/>
        <v>0.26411619210009096</v>
      </c>
      <c r="J502">
        <f t="shared" si="42"/>
        <v>0.26411619210009096</v>
      </c>
      <c r="K502" s="49">
        <v>946.36372627661694</v>
      </c>
      <c r="L502" s="49">
        <v>191.13767841611298</v>
      </c>
      <c r="M502" s="49">
        <v>166.87760902013895</v>
      </c>
      <c r="N502" t="b">
        <v>1</v>
      </c>
      <c r="O502">
        <v>1</v>
      </c>
      <c r="P502" s="124" t="s">
        <v>277</v>
      </c>
      <c r="Q502" t="s">
        <v>1</v>
      </c>
      <c r="R502" t="s">
        <v>1</v>
      </c>
      <c r="S502" t="s">
        <v>1</v>
      </c>
      <c r="T502" t="b">
        <v>1</v>
      </c>
      <c r="U502" t="b">
        <v>0</v>
      </c>
      <c r="V502" t="s">
        <v>1</v>
      </c>
      <c r="W502" t="b">
        <v>0</v>
      </c>
      <c r="X502" t="b">
        <v>0</v>
      </c>
      <c r="Y502" t="s">
        <v>214</v>
      </c>
      <c r="Z502" s="98">
        <v>1209</v>
      </c>
    </row>
    <row r="503" spans="1:26" ht="16.5">
      <c r="A503" t="s">
        <v>117</v>
      </c>
      <c r="B503" t="s">
        <v>0</v>
      </c>
      <c r="C503">
        <v>2020</v>
      </c>
      <c r="D503" t="s">
        <v>118</v>
      </c>
      <c r="E503" s="90">
        <v>55929</v>
      </c>
      <c r="F503" s="11">
        <f t="shared" si="43"/>
        <v>263.50420329058471</v>
      </c>
      <c r="G503" s="11">
        <f t="shared" si="44"/>
        <v>263.50420329058471</v>
      </c>
      <c r="H503">
        <f t="shared" si="40"/>
        <v>55.929000000000002</v>
      </c>
      <c r="I503">
        <f t="shared" si="41"/>
        <v>0.26350420329058472</v>
      </c>
      <c r="J503">
        <f t="shared" si="42"/>
        <v>0.26350420329058472</v>
      </c>
      <c r="K503" s="49">
        <v>684.83299336502296</v>
      </c>
      <c r="L503" s="49">
        <v>171.53745495368605</v>
      </c>
      <c r="M503" s="49">
        <v>126.90153478951197</v>
      </c>
      <c r="N503" t="b">
        <v>1</v>
      </c>
      <c r="O503">
        <v>1</v>
      </c>
      <c r="P503" s="124" t="s">
        <v>277</v>
      </c>
      <c r="Q503" t="s">
        <v>1</v>
      </c>
      <c r="R503" t="s">
        <v>1</v>
      </c>
      <c r="S503" t="s">
        <v>1</v>
      </c>
      <c r="T503" t="b">
        <v>1</v>
      </c>
      <c r="U503" t="b">
        <v>0</v>
      </c>
      <c r="V503" t="s">
        <v>1</v>
      </c>
      <c r="W503" t="b">
        <v>0</v>
      </c>
      <c r="X503" t="b">
        <v>0</v>
      </c>
      <c r="Y503" t="s">
        <v>214</v>
      </c>
      <c r="Z503" s="98">
        <v>1209</v>
      </c>
    </row>
    <row r="504" spans="1:26" ht="16.5">
      <c r="A504" t="s">
        <v>117</v>
      </c>
      <c r="B504" t="s">
        <v>0</v>
      </c>
      <c r="C504">
        <v>2020</v>
      </c>
      <c r="D504" t="s">
        <v>118</v>
      </c>
      <c r="E504" s="90">
        <v>55919</v>
      </c>
      <c r="F504" s="11">
        <f t="shared" si="43"/>
        <v>263.45952953588176</v>
      </c>
      <c r="G504" s="11">
        <f t="shared" si="44"/>
        <v>263.45952953588176</v>
      </c>
      <c r="H504">
        <f t="shared" si="40"/>
        <v>55.918999999999997</v>
      </c>
      <c r="I504">
        <f t="shared" si="41"/>
        <v>0.26345952953588175</v>
      </c>
      <c r="J504">
        <f t="shared" si="42"/>
        <v>0.26345952953588175</v>
      </c>
      <c r="K504" s="49">
        <v>1091.1220986073999</v>
      </c>
      <c r="L504" s="49">
        <v>214.55218021703013</v>
      </c>
      <c r="M504" s="49">
        <v>188.68605964477092</v>
      </c>
      <c r="N504" t="b">
        <v>1</v>
      </c>
      <c r="O504">
        <v>1</v>
      </c>
      <c r="P504" s="124" t="s">
        <v>277</v>
      </c>
      <c r="Q504" t="s">
        <v>1</v>
      </c>
      <c r="R504" t="s">
        <v>1</v>
      </c>
      <c r="S504" t="s">
        <v>1</v>
      </c>
      <c r="T504" t="b">
        <v>1</v>
      </c>
      <c r="U504" t="b">
        <v>0</v>
      </c>
      <c r="V504" t="s">
        <v>1</v>
      </c>
      <c r="W504" t="b">
        <v>0</v>
      </c>
      <c r="X504" t="b">
        <v>0</v>
      </c>
      <c r="Y504" t="s">
        <v>214</v>
      </c>
      <c r="Z504" s="98">
        <v>1209</v>
      </c>
    </row>
    <row r="505" spans="1:26" ht="16.5">
      <c r="A505" t="s">
        <v>117</v>
      </c>
      <c r="B505" t="s">
        <v>0</v>
      </c>
      <c r="C505">
        <v>2020</v>
      </c>
      <c r="D505" t="s">
        <v>118</v>
      </c>
      <c r="E505" s="90">
        <v>55882.692307692312</v>
      </c>
      <c r="F505" s="11">
        <f t="shared" si="43"/>
        <v>263.29732596237221</v>
      </c>
      <c r="G505" s="11">
        <f t="shared" si="44"/>
        <v>263.29732596237221</v>
      </c>
      <c r="H505">
        <f t="shared" si="40"/>
        <v>55.882692307692309</v>
      </c>
      <c r="I505">
        <f t="shared" si="41"/>
        <v>0.26329732596237221</v>
      </c>
      <c r="J505">
        <f t="shared" si="42"/>
        <v>0.26329732596237221</v>
      </c>
      <c r="K505" s="49">
        <v>1731.83587681109</v>
      </c>
      <c r="L505" s="49">
        <v>489.25795789388008</v>
      </c>
      <c r="M505" s="49">
        <v>387.36318015690995</v>
      </c>
      <c r="N505" t="b">
        <v>1</v>
      </c>
      <c r="O505">
        <v>1</v>
      </c>
      <c r="P505" s="124" t="s">
        <v>277</v>
      </c>
      <c r="Q505" t="s">
        <v>1</v>
      </c>
      <c r="R505" t="s">
        <v>1</v>
      </c>
      <c r="S505" t="s">
        <v>1</v>
      </c>
      <c r="T505" t="b">
        <v>1</v>
      </c>
      <c r="U505" t="b">
        <v>0</v>
      </c>
      <c r="V505" t="s">
        <v>1</v>
      </c>
      <c r="W505" t="b">
        <v>0</v>
      </c>
      <c r="X505" t="b">
        <v>0</v>
      </c>
      <c r="Y505" t="s">
        <v>214</v>
      </c>
      <c r="Z505" s="98">
        <v>1209</v>
      </c>
    </row>
    <row r="506" spans="1:26" ht="16.5">
      <c r="A506" t="s">
        <v>117</v>
      </c>
      <c r="B506" t="s">
        <v>0</v>
      </c>
      <c r="C506">
        <v>2020</v>
      </c>
      <c r="D506" t="s">
        <v>118</v>
      </c>
      <c r="E506" s="90">
        <v>55836.458333333343</v>
      </c>
      <c r="F506" s="11">
        <f t="shared" si="43"/>
        <v>263.0907691063486</v>
      </c>
      <c r="G506" s="11">
        <f t="shared" si="44"/>
        <v>263.0907691063486</v>
      </c>
      <c r="H506">
        <f t="shared" si="40"/>
        <v>55.83645833333334</v>
      </c>
      <c r="I506">
        <f t="shared" si="41"/>
        <v>0.2630907691063486</v>
      </c>
      <c r="J506">
        <f t="shared" si="42"/>
        <v>0.2630907691063486</v>
      </c>
      <c r="K506" s="49">
        <v>1932.70403330318</v>
      </c>
      <c r="L506" s="49">
        <v>540.28386496844996</v>
      </c>
      <c r="M506" s="49">
        <v>395.26018828891006</v>
      </c>
      <c r="N506" t="b">
        <v>1</v>
      </c>
      <c r="O506">
        <v>1</v>
      </c>
      <c r="P506" s="124" t="s">
        <v>277</v>
      </c>
      <c r="Q506" t="s">
        <v>1</v>
      </c>
      <c r="R506" t="s">
        <v>1</v>
      </c>
      <c r="S506" t="s">
        <v>1</v>
      </c>
      <c r="T506" t="b">
        <v>1</v>
      </c>
      <c r="U506" t="b">
        <v>0</v>
      </c>
      <c r="V506" t="s">
        <v>1</v>
      </c>
      <c r="W506" t="b">
        <v>0</v>
      </c>
      <c r="X506" t="b">
        <v>0</v>
      </c>
      <c r="Y506" t="s">
        <v>214</v>
      </c>
      <c r="Z506" s="98">
        <v>1209</v>
      </c>
    </row>
    <row r="507" spans="1:26" ht="16.5">
      <c r="A507" t="s">
        <v>117</v>
      </c>
      <c r="B507" t="s">
        <v>0</v>
      </c>
      <c r="C507">
        <v>2020</v>
      </c>
      <c r="D507" t="s">
        <v>118</v>
      </c>
      <c r="E507" s="90">
        <v>55797.5</v>
      </c>
      <c r="F507" s="11">
        <f t="shared" si="43"/>
        <v>262.91671033356056</v>
      </c>
      <c r="G507" s="11">
        <f t="shared" si="44"/>
        <v>262.91671033356056</v>
      </c>
      <c r="H507">
        <f t="shared" si="40"/>
        <v>55.797499999999999</v>
      </c>
      <c r="I507">
        <f t="shared" si="41"/>
        <v>0.26291671033356057</v>
      </c>
      <c r="J507">
        <f t="shared" si="42"/>
        <v>0.26291671033356057</v>
      </c>
      <c r="K507" s="49">
        <v>2037.3836024364798</v>
      </c>
      <c r="L507" s="49">
        <v>597.96441780671034</v>
      </c>
      <c r="M507" s="49">
        <v>437.02842816203975</v>
      </c>
      <c r="N507" t="b">
        <v>1</v>
      </c>
      <c r="O507">
        <v>1</v>
      </c>
      <c r="P507" s="124" t="s">
        <v>277</v>
      </c>
      <c r="Q507" t="s">
        <v>1</v>
      </c>
      <c r="R507" t="s">
        <v>1</v>
      </c>
      <c r="S507" t="s">
        <v>1</v>
      </c>
      <c r="T507" t="b">
        <v>1</v>
      </c>
      <c r="U507" t="b">
        <v>0</v>
      </c>
      <c r="V507" t="s">
        <v>1</v>
      </c>
      <c r="W507" t="b">
        <v>0</v>
      </c>
      <c r="X507" t="b">
        <v>0</v>
      </c>
      <c r="Y507" t="s">
        <v>214</v>
      </c>
      <c r="Z507" s="98">
        <v>1209</v>
      </c>
    </row>
    <row r="508" spans="1:26" ht="16.5">
      <c r="A508" t="s">
        <v>117</v>
      </c>
      <c r="B508" t="s">
        <v>0</v>
      </c>
      <c r="C508">
        <v>2020</v>
      </c>
      <c r="D508" t="s">
        <v>118</v>
      </c>
      <c r="E508" s="90">
        <v>55683.837209302328</v>
      </c>
      <c r="F508" s="11">
        <f t="shared" si="43"/>
        <v>262.40884959058712</v>
      </c>
      <c r="G508" s="11">
        <f t="shared" si="44"/>
        <v>262.40884959058712</v>
      </c>
      <c r="H508">
        <f t="shared" si="40"/>
        <v>55.683837209302325</v>
      </c>
      <c r="I508">
        <f t="shared" si="41"/>
        <v>0.26240884959058713</v>
      </c>
      <c r="J508">
        <f t="shared" si="42"/>
        <v>0.26240884959058713</v>
      </c>
      <c r="K508" s="49">
        <v>1068.5009432220002</v>
      </c>
      <c r="L508" s="49">
        <v>213.5972381613899</v>
      </c>
      <c r="M508" s="49">
        <v>178.59718773675115</v>
      </c>
      <c r="N508" t="b">
        <v>1</v>
      </c>
      <c r="O508">
        <v>1</v>
      </c>
      <c r="P508" s="124" t="s">
        <v>277</v>
      </c>
      <c r="Q508" t="s">
        <v>1</v>
      </c>
      <c r="R508" t="s">
        <v>1</v>
      </c>
      <c r="S508" t="s">
        <v>1</v>
      </c>
      <c r="T508" t="b">
        <v>1</v>
      </c>
      <c r="U508" t="b">
        <v>0</v>
      </c>
      <c r="V508" t="s">
        <v>1</v>
      </c>
      <c r="W508" t="b">
        <v>0</v>
      </c>
      <c r="X508" t="b">
        <v>0</v>
      </c>
      <c r="Y508" t="s">
        <v>214</v>
      </c>
      <c r="Z508" s="99">
        <v>1209</v>
      </c>
    </row>
    <row r="509" spans="1:26" ht="16.5">
      <c r="A509" t="s">
        <v>117</v>
      </c>
      <c r="B509" t="s">
        <v>0</v>
      </c>
      <c r="C509">
        <v>2020</v>
      </c>
      <c r="D509" t="s">
        <v>118</v>
      </c>
      <c r="E509" s="90">
        <v>39807.929992675781</v>
      </c>
      <c r="F509">
        <v>1</v>
      </c>
      <c r="G509">
        <v>1</v>
      </c>
      <c r="H509">
        <f t="shared" si="40"/>
        <v>39.807929992675781</v>
      </c>
      <c r="I509">
        <f t="shared" si="41"/>
        <v>1E-3</v>
      </c>
      <c r="J509">
        <f t="shared" si="42"/>
        <v>1E-3</v>
      </c>
      <c r="K509" s="11">
        <v>1072.4612883721002</v>
      </c>
      <c r="L509" s="49">
        <v>233.06603687080974</v>
      </c>
      <c r="M509" s="49">
        <v>181.03818815669922</v>
      </c>
      <c r="N509" t="b">
        <v>1</v>
      </c>
      <c r="O509">
        <v>1</v>
      </c>
      <c r="P509" s="124" t="s">
        <v>277</v>
      </c>
      <c r="Q509" t="s">
        <v>1</v>
      </c>
      <c r="R509" t="s">
        <v>1</v>
      </c>
      <c r="S509" t="s">
        <v>1</v>
      </c>
      <c r="T509" t="b">
        <v>1</v>
      </c>
      <c r="U509" t="b">
        <v>0</v>
      </c>
      <c r="V509" t="s">
        <v>1</v>
      </c>
      <c r="W509" t="b">
        <v>0</v>
      </c>
      <c r="X509" t="b">
        <v>0</v>
      </c>
      <c r="Y509" t="s">
        <v>1</v>
      </c>
      <c r="Z509" s="100">
        <v>1260</v>
      </c>
    </row>
    <row r="510" spans="1:26" ht="16.5">
      <c r="A510" t="s">
        <v>117</v>
      </c>
      <c r="B510" t="s">
        <v>0</v>
      </c>
      <c r="C510">
        <v>2020</v>
      </c>
      <c r="D510" t="s">
        <v>118</v>
      </c>
      <c r="E510" s="90">
        <v>39910.953521728516</v>
      </c>
      <c r="F510">
        <v>1</v>
      </c>
      <c r="G510">
        <v>1</v>
      </c>
      <c r="H510">
        <f t="shared" si="40"/>
        <v>39.910953521728516</v>
      </c>
      <c r="I510">
        <f t="shared" si="41"/>
        <v>1E-3</v>
      </c>
      <c r="J510">
        <f t="shared" si="42"/>
        <v>1E-3</v>
      </c>
      <c r="K510" s="11">
        <v>886.84871938971003</v>
      </c>
      <c r="L510" s="49">
        <v>175.42693851391994</v>
      </c>
      <c r="M510" s="49">
        <v>136.05009171782001</v>
      </c>
      <c r="N510" t="b">
        <v>1</v>
      </c>
      <c r="O510">
        <v>1</v>
      </c>
      <c r="P510" s="124" t="s">
        <v>277</v>
      </c>
      <c r="Q510" t="s">
        <v>1</v>
      </c>
      <c r="R510" t="s">
        <v>1</v>
      </c>
      <c r="S510" t="s">
        <v>1</v>
      </c>
      <c r="T510" t="b">
        <v>1</v>
      </c>
      <c r="U510" t="b">
        <v>0</v>
      </c>
      <c r="V510" t="s">
        <v>1</v>
      </c>
      <c r="W510" t="b">
        <v>0</v>
      </c>
      <c r="X510" t="b">
        <v>0</v>
      </c>
      <c r="Y510" t="s">
        <v>1</v>
      </c>
      <c r="Z510" s="100">
        <v>1260</v>
      </c>
    </row>
    <row r="511" spans="1:26" ht="16.5">
      <c r="A511" t="s">
        <v>117</v>
      </c>
      <c r="B511" t="s">
        <v>0</v>
      </c>
      <c r="C511">
        <v>2020</v>
      </c>
      <c r="D511" t="s">
        <v>118</v>
      </c>
      <c r="E511" s="90">
        <v>39982.666015625</v>
      </c>
      <c r="F511">
        <v>1</v>
      </c>
      <c r="G511">
        <v>1</v>
      </c>
      <c r="H511">
        <f t="shared" si="40"/>
        <v>39.982666015625</v>
      </c>
      <c r="I511">
        <f t="shared" si="41"/>
        <v>1E-3</v>
      </c>
      <c r="J511">
        <f t="shared" si="42"/>
        <v>1E-3</v>
      </c>
      <c r="K511" s="11">
        <v>866.11306356412899</v>
      </c>
      <c r="L511" s="49">
        <v>163.34331930210112</v>
      </c>
      <c r="M511" s="49">
        <v>145.84332353198192</v>
      </c>
      <c r="N511" t="b">
        <v>1</v>
      </c>
      <c r="O511">
        <v>1</v>
      </c>
      <c r="P511" s="124" t="s">
        <v>277</v>
      </c>
      <c r="Q511" t="s">
        <v>1</v>
      </c>
      <c r="R511" t="s">
        <v>1</v>
      </c>
      <c r="S511" t="s">
        <v>1</v>
      </c>
      <c r="T511" t="b">
        <v>1</v>
      </c>
      <c r="U511" t="b">
        <v>0</v>
      </c>
      <c r="V511" t="s">
        <v>1</v>
      </c>
      <c r="W511" t="b">
        <v>0</v>
      </c>
      <c r="X511" t="b">
        <v>0</v>
      </c>
      <c r="Y511" t="s">
        <v>1</v>
      </c>
      <c r="Z511" s="100">
        <v>1260</v>
      </c>
    </row>
    <row r="512" spans="1:26" ht="16.5">
      <c r="A512" t="s">
        <v>117</v>
      </c>
      <c r="B512" t="s">
        <v>0</v>
      </c>
      <c r="C512">
        <v>2020</v>
      </c>
      <c r="D512" t="s">
        <v>118</v>
      </c>
      <c r="E512" s="90">
        <v>40061.538696289063</v>
      </c>
      <c r="F512">
        <v>1</v>
      </c>
      <c r="G512">
        <v>1</v>
      </c>
      <c r="H512">
        <f t="shared" si="40"/>
        <v>40.061538696289063</v>
      </c>
      <c r="I512">
        <f t="shared" si="41"/>
        <v>1E-3</v>
      </c>
      <c r="J512">
        <f t="shared" si="42"/>
        <v>1E-3</v>
      </c>
      <c r="K512" s="11">
        <v>1171.6999534782599</v>
      </c>
      <c r="L512" s="49">
        <v>277.37210143302013</v>
      </c>
      <c r="M512" s="49">
        <v>202.99209309877187</v>
      </c>
      <c r="N512" t="b">
        <v>1</v>
      </c>
      <c r="O512">
        <v>1</v>
      </c>
      <c r="P512" s="124" t="s">
        <v>277</v>
      </c>
      <c r="Q512" t="s">
        <v>1</v>
      </c>
      <c r="R512" t="s">
        <v>1</v>
      </c>
      <c r="S512" t="s">
        <v>1</v>
      </c>
      <c r="T512" t="b">
        <v>1</v>
      </c>
      <c r="U512" t="b">
        <v>0</v>
      </c>
      <c r="V512" t="s">
        <v>1</v>
      </c>
      <c r="W512" t="b">
        <v>0</v>
      </c>
      <c r="X512" t="b">
        <v>0</v>
      </c>
      <c r="Y512" t="s">
        <v>1</v>
      </c>
      <c r="Z512" s="100">
        <v>1260</v>
      </c>
    </row>
    <row r="513" spans="1:26" ht="16.5">
      <c r="A513" t="s">
        <v>117</v>
      </c>
      <c r="B513" t="s">
        <v>0</v>
      </c>
      <c r="C513">
        <v>2020</v>
      </c>
      <c r="D513" t="s">
        <v>118</v>
      </c>
      <c r="E513" s="90">
        <v>40110.877990722656</v>
      </c>
      <c r="F513">
        <v>1</v>
      </c>
      <c r="G513">
        <v>1</v>
      </c>
      <c r="H513">
        <f t="shared" si="40"/>
        <v>40.110877990722656</v>
      </c>
      <c r="I513">
        <f t="shared" si="41"/>
        <v>1E-3</v>
      </c>
      <c r="J513">
        <f t="shared" si="42"/>
        <v>1E-3</v>
      </c>
      <c r="K513" s="11">
        <v>1196.8143879239001</v>
      </c>
      <c r="L513" s="49">
        <v>222.72336887845995</v>
      </c>
      <c r="M513" s="49">
        <v>199.63578505561418</v>
      </c>
      <c r="N513" t="b">
        <v>1</v>
      </c>
      <c r="O513">
        <v>1</v>
      </c>
      <c r="P513" s="124" t="s">
        <v>277</v>
      </c>
      <c r="Q513" t="s">
        <v>1</v>
      </c>
      <c r="R513" t="s">
        <v>1</v>
      </c>
      <c r="S513" t="s">
        <v>1</v>
      </c>
      <c r="T513" t="b">
        <v>1</v>
      </c>
      <c r="U513" t="b">
        <v>0</v>
      </c>
      <c r="V513" t="s">
        <v>1</v>
      </c>
      <c r="W513" t="b">
        <v>0</v>
      </c>
      <c r="X513" t="b">
        <v>0</v>
      </c>
      <c r="Y513" t="s">
        <v>1</v>
      </c>
      <c r="Z513" s="100">
        <v>1260</v>
      </c>
    </row>
    <row r="514" spans="1:26" ht="16.5">
      <c r="A514" t="s">
        <v>117</v>
      </c>
      <c r="B514" t="s">
        <v>0</v>
      </c>
      <c r="C514">
        <v>2020</v>
      </c>
      <c r="D514" t="s">
        <v>118</v>
      </c>
      <c r="E514" s="90">
        <v>40250.213623046875</v>
      </c>
      <c r="F514">
        <v>1</v>
      </c>
      <c r="G514">
        <v>1</v>
      </c>
      <c r="H514">
        <f t="shared" si="40"/>
        <v>40.250213623046875</v>
      </c>
      <c r="I514">
        <f t="shared" si="41"/>
        <v>1E-3</v>
      </c>
      <c r="J514">
        <f t="shared" si="42"/>
        <v>1E-3</v>
      </c>
      <c r="K514" s="11">
        <v>955.94343218027802</v>
      </c>
      <c r="L514" s="49">
        <v>177.78787763762216</v>
      </c>
      <c r="M514" s="49">
        <v>162.73097842373704</v>
      </c>
      <c r="N514" t="b">
        <v>1</v>
      </c>
      <c r="O514">
        <v>1</v>
      </c>
      <c r="P514" s="124" t="s">
        <v>277</v>
      </c>
      <c r="Q514" t="s">
        <v>1</v>
      </c>
      <c r="R514" t="s">
        <v>1</v>
      </c>
      <c r="S514" t="s">
        <v>1</v>
      </c>
      <c r="T514" t="b">
        <v>1</v>
      </c>
      <c r="U514" t="b">
        <v>0</v>
      </c>
      <c r="V514" t="s">
        <v>1</v>
      </c>
      <c r="W514" t="b">
        <v>0</v>
      </c>
      <c r="X514" t="b">
        <v>0</v>
      </c>
      <c r="Y514" t="s">
        <v>1</v>
      </c>
      <c r="Z514" s="100">
        <v>1260</v>
      </c>
    </row>
    <row r="515" spans="1:26" ht="16.5">
      <c r="A515" t="s">
        <v>117</v>
      </c>
      <c r="B515" t="s">
        <v>0</v>
      </c>
      <c r="C515">
        <v>2020</v>
      </c>
      <c r="D515" t="s">
        <v>118</v>
      </c>
      <c r="E515" s="90">
        <v>40394.073486328125</v>
      </c>
      <c r="F515">
        <v>1</v>
      </c>
      <c r="G515">
        <v>1</v>
      </c>
      <c r="H515">
        <f t="shared" ref="H515:H578" si="45">E515/1000</f>
        <v>40.394073486328125</v>
      </c>
      <c r="I515">
        <f t="shared" ref="I515:I578" si="46">F515/1000</f>
        <v>1E-3</v>
      </c>
      <c r="J515">
        <f t="shared" ref="J515:J578" si="47">G515/1000</f>
        <v>1E-3</v>
      </c>
      <c r="K515" s="11">
        <v>935.00168523826994</v>
      </c>
      <c r="L515" s="49">
        <v>193.38061518882989</v>
      </c>
      <c r="M515" s="49">
        <v>148.79476625599295</v>
      </c>
      <c r="N515" t="b">
        <v>1</v>
      </c>
      <c r="O515">
        <v>1</v>
      </c>
      <c r="P515" s="124" t="s">
        <v>277</v>
      </c>
      <c r="Q515" t="s">
        <v>1</v>
      </c>
      <c r="R515" t="s">
        <v>1</v>
      </c>
      <c r="S515" t="s">
        <v>1</v>
      </c>
      <c r="T515" t="b">
        <v>1</v>
      </c>
      <c r="U515" t="b">
        <v>0</v>
      </c>
      <c r="V515" t="s">
        <v>1</v>
      </c>
      <c r="W515" t="b">
        <v>0</v>
      </c>
      <c r="X515" t="b">
        <v>0</v>
      </c>
      <c r="Y515" t="s">
        <v>1</v>
      </c>
      <c r="Z515" s="100">
        <v>1260</v>
      </c>
    </row>
    <row r="516" spans="1:26" ht="16.5">
      <c r="A516" t="s">
        <v>117</v>
      </c>
      <c r="B516" t="s">
        <v>0</v>
      </c>
      <c r="C516">
        <v>2020</v>
      </c>
      <c r="D516" t="s">
        <v>118</v>
      </c>
      <c r="E516" s="90">
        <v>40517.196655273438</v>
      </c>
      <c r="F516">
        <v>1</v>
      </c>
      <c r="G516">
        <v>1</v>
      </c>
      <c r="H516">
        <f t="shared" si="45"/>
        <v>40.517196655273438</v>
      </c>
      <c r="I516">
        <f t="shared" si="46"/>
        <v>1E-3</v>
      </c>
      <c r="J516">
        <f t="shared" si="47"/>
        <v>1E-3</v>
      </c>
      <c r="K516" s="11">
        <v>937.44745374749209</v>
      </c>
      <c r="L516" s="49">
        <v>184.3957241298981</v>
      </c>
      <c r="M516" s="49">
        <v>156.92762585571018</v>
      </c>
      <c r="N516" t="b">
        <v>1</v>
      </c>
      <c r="O516">
        <v>1</v>
      </c>
      <c r="P516" s="124" t="s">
        <v>277</v>
      </c>
      <c r="Q516" t="s">
        <v>1</v>
      </c>
      <c r="R516" t="s">
        <v>1</v>
      </c>
      <c r="S516" t="s">
        <v>1</v>
      </c>
      <c r="T516" t="b">
        <v>1</v>
      </c>
      <c r="U516" t="b">
        <v>0</v>
      </c>
      <c r="V516" t="s">
        <v>1</v>
      </c>
      <c r="W516" t="b">
        <v>0</v>
      </c>
      <c r="X516" t="b">
        <v>0</v>
      </c>
      <c r="Y516" t="s">
        <v>1</v>
      </c>
      <c r="Z516" s="100">
        <v>1260</v>
      </c>
    </row>
    <row r="517" spans="1:26" ht="16.5">
      <c r="A517" t="s">
        <v>117</v>
      </c>
      <c r="B517" t="s">
        <v>0</v>
      </c>
      <c r="C517">
        <v>2020</v>
      </c>
      <c r="D517" t="s">
        <v>118</v>
      </c>
      <c r="E517" s="90">
        <v>40648.937225341797</v>
      </c>
      <c r="F517">
        <v>1</v>
      </c>
      <c r="G517">
        <v>1</v>
      </c>
      <c r="H517">
        <f t="shared" si="45"/>
        <v>40.648937225341797</v>
      </c>
      <c r="I517">
        <f t="shared" si="46"/>
        <v>1E-3</v>
      </c>
      <c r="J517">
        <f t="shared" si="47"/>
        <v>1E-3</v>
      </c>
      <c r="K517" s="11">
        <v>894.24307741106702</v>
      </c>
      <c r="L517" s="49">
        <v>186.00090935225296</v>
      </c>
      <c r="M517" s="49">
        <v>148.56323211100801</v>
      </c>
      <c r="N517" t="b">
        <v>1</v>
      </c>
      <c r="O517">
        <v>1</v>
      </c>
      <c r="P517" s="124" t="s">
        <v>277</v>
      </c>
      <c r="Q517" t="s">
        <v>1</v>
      </c>
      <c r="R517" t="s">
        <v>1</v>
      </c>
      <c r="S517" t="s">
        <v>1</v>
      </c>
      <c r="T517" t="b">
        <v>1</v>
      </c>
      <c r="U517" t="b">
        <v>0</v>
      </c>
      <c r="V517" t="s">
        <v>1</v>
      </c>
      <c r="W517" t="b">
        <v>0</v>
      </c>
      <c r="X517" t="b">
        <v>0</v>
      </c>
      <c r="Y517" t="s">
        <v>1</v>
      </c>
      <c r="Z517" s="100">
        <v>1260</v>
      </c>
    </row>
    <row r="518" spans="1:26" ht="16.5">
      <c r="A518" t="s">
        <v>117</v>
      </c>
      <c r="B518" t="s">
        <v>0</v>
      </c>
      <c r="C518">
        <v>2020</v>
      </c>
      <c r="D518" t="s">
        <v>118</v>
      </c>
      <c r="E518" s="90">
        <v>41012.3291015625</v>
      </c>
      <c r="F518">
        <v>1</v>
      </c>
      <c r="G518">
        <v>1</v>
      </c>
      <c r="H518">
        <f t="shared" si="45"/>
        <v>41.0123291015625</v>
      </c>
      <c r="I518">
        <f t="shared" si="46"/>
        <v>1E-3</v>
      </c>
      <c r="J518">
        <f t="shared" si="47"/>
        <v>1E-3</v>
      </c>
      <c r="K518" s="11">
        <v>1169.1224838646401</v>
      </c>
      <c r="L518" s="49">
        <v>241.98529608622971</v>
      </c>
      <c r="M518" s="49">
        <v>193.41593238448002</v>
      </c>
      <c r="N518" t="b">
        <v>1</v>
      </c>
      <c r="O518">
        <v>1</v>
      </c>
      <c r="P518" s="124" t="s">
        <v>277</v>
      </c>
      <c r="Q518" t="s">
        <v>1</v>
      </c>
      <c r="R518" t="s">
        <v>1</v>
      </c>
      <c r="S518" t="s">
        <v>1</v>
      </c>
      <c r="T518" t="b">
        <v>1</v>
      </c>
      <c r="U518" t="b">
        <v>0</v>
      </c>
      <c r="V518" t="s">
        <v>1</v>
      </c>
      <c r="W518" t="b">
        <v>0</v>
      </c>
      <c r="X518" t="b">
        <v>0</v>
      </c>
      <c r="Y518" t="s">
        <v>1</v>
      </c>
      <c r="Z518" s="100">
        <v>1260</v>
      </c>
    </row>
    <row r="519" spans="1:26" ht="16.5">
      <c r="A519" t="s">
        <v>117</v>
      </c>
      <c r="B519" t="s">
        <v>0</v>
      </c>
      <c r="C519">
        <v>2020</v>
      </c>
      <c r="D519" t="s">
        <v>118</v>
      </c>
      <c r="E519" s="90">
        <v>39123.607635498047</v>
      </c>
      <c r="F519">
        <v>10.28</v>
      </c>
      <c r="G519">
        <v>10.28</v>
      </c>
      <c r="H519">
        <f t="shared" si="45"/>
        <v>39.123607635498047</v>
      </c>
      <c r="I519">
        <f t="shared" si="46"/>
        <v>1.0279999999999999E-2</v>
      </c>
      <c r="J519">
        <f t="shared" si="47"/>
        <v>1.0279999999999999E-2</v>
      </c>
      <c r="K519" s="11">
        <v>786.68523979298595</v>
      </c>
      <c r="L519" s="49">
        <v>150.34885189751503</v>
      </c>
      <c r="M519" s="49">
        <v>124.68106574853391</v>
      </c>
      <c r="N519" t="b">
        <v>1</v>
      </c>
      <c r="O519">
        <v>1</v>
      </c>
      <c r="P519" s="124" t="s">
        <v>277</v>
      </c>
      <c r="Q519" t="s">
        <v>1</v>
      </c>
      <c r="R519" t="s">
        <v>1</v>
      </c>
      <c r="S519" t="s">
        <v>1</v>
      </c>
      <c r="T519" t="b">
        <v>1</v>
      </c>
      <c r="U519" t="b">
        <v>0</v>
      </c>
      <c r="V519" t="s">
        <v>1</v>
      </c>
      <c r="W519" t="b">
        <v>0</v>
      </c>
      <c r="X519" t="b">
        <v>0</v>
      </c>
      <c r="Y519" t="s">
        <v>1</v>
      </c>
      <c r="Z519" s="98">
        <v>865</v>
      </c>
    </row>
    <row r="520" spans="1:26" ht="16.5">
      <c r="A520" t="s">
        <v>117</v>
      </c>
      <c r="B520" t="s">
        <v>0</v>
      </c>
      <c r="C520">
        <v>2020</v>
      </c>
      <c r="D520" t="s">
        <v>118</v>
      </c>
      <c r="E520" s="90">
        <v>39327.358245849609</v>
      </c>
      <c r="F520">
        <v>1.1299999999999999</v>
      </c>
      <c r="G520">
        <v>1.1299999999999999</v>
      </c>
      <c r="H520">
        <f t="shared" si="45"/>
        <v>39.327358245849609</v>
      </c>
      <c r="I520">
        <f t="shared" si="46"/>
        <v>1.1299999999999999E-3</v>
      </c>
      <c r="J520">
        <f t="shared" si="47"/>
        <v>1.1299999999999999E-3</v>
      </c>
      <c r="K520" s="11">
        <v>895.55975472947796</v>
      </c>
      <c r="L520" s="49">
        <v>179.53794812880199</v>
      </c>
      <c r="M520" s="49">
        <v>149.33201208783601</v>
      </c>
      <c r="N520" t="b">
        <v>1</v>
      </c>
      <c r="O520">
        <v>1</v>
      </c>
      <c r="P520" s="124" t="s">
        <v>277</v>
      </c>
      <c r="Q520" t="s">
        <v>1</v>
      </c>
      <c r="R520" t="s">
        <v>1</v>
      </c>
      <c r="S520" t="s">
        <v>1</v>
      </c>
      <c r="T520" t="b">
        <v>1</v>
      </c>
      <c r="U520" t="b">
        <v>0</v>
      </c>
      <c r="V520" t="s">
        <v>1</v>
      </c>
      <c r="W520" t="b">
        <v>0</v>
      </c>
      <c r="X520" t="b">
        <v>0</v>
      </c>
      <c r="Y520" t="s">
        <v>1</v>
      </c>
      <c r="Z520" s="100">
        <v>865</v>
      </c>
    </row>
    <row r="521" spans="1:26" ht="16.5">
      <c r="A521" t="s">
        <v>117</v>
      </c>
      <c r="B521" t="s">
        <v>0</v>
      </c>
      <c r="C521">
        <v>2020</v>
      </c>
      <c r="D521" t="s">
        <v>118</v>
      </c>
      <c r="E521" s="90">
        <v>39958.087921142578</v>
      </c>
      <c r="F521">
        <v>2.25</v>
      </c>
      <c r="G521">
        <v>2.25</v>
      </c>
      <c r="H521">
        <f t="shared" si="45"/>
        <v>39.958087921142578</v>
      </c>
      <c r="I521">
        <f t="shared" si="46"/>
        <v>2.2499999999999998E-3</v>
      </c>
      <c r="J521">
        <f t="shared" si="47"/>
        <v>2.2499999999999998E-3</v>
      </c>
      <c r="K521" s="11">
        <v>925.51082357032601</v>
      </c>
      <c r="L521" s="49">
        <v>175.61319307566396</v>
      </c>
      <c r="M521" s="49">
        <v>150.22034294710409</v>
      </c>
      <c r="N521" t="b">
        <v>1</v>
      </c>
      <c r="O521">
        <v>1</v>
      </c>
      <c r="P521" s="124" t="s">
        <v>277</v>
      </c>
      <c r="Q521" t="s">
        <v>1</v>
      </c>
      <c r="R521" t="s">
        <v>1</v>
      </c>
      <c r="S521" t="s">
        <v>1</v>
      </c>
      <c r="T521" t="b">
        <v>1</v>
      </c>
      <c r="U521" t="b">
        <v>0</v>
      </c>
      <c r="V521" t="s">
        <v>1</v>
      </c>
      <c r="W521" t="b">
        <v>0</v>
      </c>
      <c r="X521" t="b">
        <v>0</v>
      </c>
      <c r="Y521" t="s">
        <v>1</v>
      </c>
      <c r="Z521" s="98">
        <v>865</v>
      </c>
    </row>
    <row r="522" spans="1:26" ht="16.5">
      <c r="A522" t="s">
        <v>117</v>
      </c>
      <c r="B522" t="s">
        <v>0</v>
      </c>
      <c r="C522">
        <v>2020</v>
      </c>
      <c r="D522" t="s">
        <v>118</v>
      </c>
      <c r="E522" s="90">
        <v>40000.175476074219</v>
      </c>
      <c r="F522">
        <v>0.76</v>
      </c>
      <c r="G522">
        <v>0.76</v>
      </c>
      <c r="H522">
        <f t="shared" si="45"/>
        <v>40.000175476074219</v>
      </c>
      <c r="I522">
        <f t="shared" si="46"/>
        <v>7.6000000000000004E-4</v>
      </c>
      <c r="J522">
        <f t="shared" si="47"/>
        <v>7.6000000000000004E-4</v>
      </c>
      <c r="K522" s="11">
        <v>898.81104943231401</v>
      </c>
      <c r="L522" s="49">
        <v>172.24043243057611</v>
      </c>
      <c r="M522" s="49">
        <v>157.58639060602502</v>
      </c>
      <c r="N522" t="b">
        <v>1</v>
      </c>
      <c r="O522">
        <v>1</v>
      </c>
      <c r="P522" s="124" t="s">
        <v>277</v>
      </c>
      <c r="Q522" t="s">
        <v>1</v>
      </c>
      <c r="R522" t="s">
        <v>1</v>
      </c>
      <c r="S522" t="s">
        <v>1</v>
      </c>
      <c r="T522" t="b">
        <v>1</v>
      </c>
      <c r="U522" t="b">
        <v>0</v>
      </c>
      <c r="V522" t="s">
        <v>1</v>
      </c>
      <c r="W522" t="b">
        <v>0</v>
      </c>
      <c r="X522" t="b">
        <v>0</v>
      </c>
      <c r="Y522" t="s">
        <v>1</v>
      </c>
      <c r="Z522" s="98">
        <v>865</v>
      </c>
    </row>
    <row r="523" spans="1:26" ht="16.5">
      <c r="A523" t="s">
        <v>117</v>
      </c>
      <c r="B523" t="s">
        <v>0</v>
      </c>
      <c r="C523">
        <v>2020</v>
      </c>
      <c r="D523" t="s">
        <v>118</v>
      </c>
      <c r="E523" s="90">
        <v>40031.204223632813</v>
      </c>
      <c r="F523">
        <v>2.1</v>
      </c>
      <c r="G523">
        <v>2.1</v>
      </c>
      <c r="H523">
        <f t="shared" si="45"/>
        <v>40.031204223632813</v>
      </c>
      <c r="I523">
        <f t="shared" si="46"/>
        <v>2.1000000000000003E-3</v>
      </c>
      <c r="J523">
        <f t="shared" si="47"/>
        <v>2.1000000000000003E-3</v>
      </c>
      <c r="K523" s="11">
        <v>1059.41362204236</v>
      </c>
      <c r="L523" s="49">
        <v>211.09878291269001</v>
      </c>
      <c r="M523" s="49">
        <v>182.93878690358804</v>
      </c>
      <c r="N523" t="b">
        <v>1</v>
      </c>
      <c r="O523">
        <v>1</v>
      </c>
      <c r="P523" s="124" t="s">
        <v>277</v>
      </c>
      <c r="Q523" t="s">
        <v>1</v>
      </c>
      <c r="R523" t="s">
        <v>1</v>
      </c>
      <c r="S523" t="s">
        <v>1</v>
      </c>
      <c r="T523" t="b">
        <v>1</v>
      </c>
      <c r="U523" t="b">
        <v>0</v>
      </c>
      <c r="V523" t="s">
        <v>1</v>
      </c>
      <c r="W523" t="b">
        <v>0</v>
      </c>
      <c r="X523" t="b">
        <v>0</v>
      </c>
      <c r="Y523" t="s">
        <v>1</v>
      </c>
      <c r="Z523" s="98">
        <v>865</v>
      </c>
    </row>
    <row r="524" spans="1:26" ht="16.5">
      <c r="A524" t="s">
        <v>117</v>
      </c>
      <c r="B524" t="s">
        <v>0</v>
      </c>
      <c r="C524">
        <v>2020</v>
      </c>
      <c r="D524" t="s">
        <v>118</v>
      </c>
      <c r="E524" s="90">
        <v>40092.166900634766</v>
      </c>
      <c r="F524">
        <v>2.1</v>
      </c>
      <c r="G524">
        <v>2.1</v>
      </c>
      <c r="H524">
        <f t="shared" si="45"/>
        <v>40.092166900634766</v>
      </c>
      <c r="I524">
        <f t="shared" si="46"/>
        <v>2.1000000000000003E-3</v>
      </c>
      <c r="J524">
        <f t="shared" si="47"/>
        <v>2.1000000000000003E-3</v>
      </c>
      <c r="K524" s="11">
        <v>1358.87893243808</v>
      </c>
      <c r="L524" s="49">
        <v>310.28919802394989</v>
      </c>
      <c r="M524" s="49">
        <v>250.32197899376001</v>
      </c>
      <c r="N524" t="b">
        <v>1</v>
      </c>
      <c r="O524">
        <v>1</v>
      </c>
      <c r="P524" s="124" t="s">
        <v>277</v>
      </c>
      <c r="Q524" t="s">
        <v>1</v>
      </c>
      <c r="R524" t="s">
        <v>1</v>
      </c>
      <c r="S524" t="s">
        <v>1</v>
      </c>
      <c r="T524" t="b">
        <v>1</v>
      </c>
      <c r="U524" t="b">
        <v>0</v>
      </c>
      <c r="V524" t="s">
        <v>1</v>
      </c>
      <c r="W524" t="b">
        <v>0</v>
      </c>
      <c r="X524" t="b">
        <v>0</v>
      </c>
      <c r="Y524" t="s">
        <v>1</v>
      </c>
      <c r="Z524" s="98">
        <v>865</v>
      </c>
    </row>
    <row r="525" spans="1:26" ht="16.5">
      <c r="A525" t="s">
        <v>117</v>
      </c>
      <c r="B525" t="s">
        <v>0</v>
      </c>
      <c r="C525">
        <v>2020</v>
      </c>
      <c r="D525" t="s">
        <v>118</v>
      </c>
      <c r="E525" s="90">
        <v>40139.675140380859</v>
      </c>
      <c r="F525">
        <v>2.82</v>
      </c>
      <c r="G525">
        <v>2.82</v>
      </c>
      <c r="H525">
        <f t="shared" si="45"/>
        <v>40.139675140380859</v>
      </c>
      <c r="I525">
        <f t="shared" si="46"/>
        <v>2.82E-3</v>
      </c>
      <c r="J525">
        <f t="shared" si="47"/>
        <v>2.82E-3</v>
      </c>
      <c r="K525" s="11">
        <v>1399.8764378315402</v>
      </c>
      <c r="L525" s="49">
        <v>290.34024511207986</v>
      </c>
      <c r="M525" s="49">
        <v>264.28792353510016</v>
      </c>
      <c r="N525" t="b">
        <v>1</v>
      </c>
      <c r="O525">
        <v>1</v>
      </c>
      <c r="P525" s="124" t="s">
        <v>277</v>
      </c>
      <c r="Q525" t="s">
        <v>1</v>
      </c>
      <c r="R525" t="s">
        <v>1</v>
      </c>
      <c r="S525" t="s">
        <v>1</v>
      </c>
      <c r="T525" t="b">
        <v>1</v>
      </c>
      <c r="U525" t="b">
        <v>0</v>
      </c>
      <c r="V525" t="s">
        <v>1</v>
      </c>
      <c r="W525" t="b">
        <v>0</v>
      </c>
      <c r="X525" t="b">
        <v>0</v>
      </c>
      <c r="Y525" t="s">
        <v>1</v>
      </c>
      <c r="Z525" s="100">
        <v>865</v>
      </c>
    </row>
    <row r="526" spans="1:26" ht="16.5">
      <c r="A526" t="s">
        <v>117</v>
      </c>
      <c r="B526" t="s">
        <v>0</v>
      </c>
      <c r="C526">
        <v>2020</v>
      </c>
      <c r="D526" t="s">
        <v>118</v>
      </c>
      <c r="E526" s="90">
        <v>40139.675140380859</v>
      </c>
      <c r="F526">
        <v>2.82</v>
      </c>
      <c r="G526">
        <v>2.82</v>
      </c>
      <c r="H526">
        <f t="shared" si="45"/>
        <v>40.139675140380859</v>
      </c>
      <c r="I526">
        <f t="shared" si="46"/>
        <v>2.82E-3</v>
      </c>
      <c r="J526">
        <f t="shared" si="47"/>
        <v>2.82E-3</v>
      </c>
      <c r="K526" s="11">
        <v>1344.1305267736</v>
      </c>
      <c r="L526" s="49">
        <v>297.61875919023987</v>
      </c>
      <c r="M526" s="49">
        <v>258.50820204315983</v>
      </c>
      <c r="N526" t="b">
        <v>1</v>
      </c>
      <c r="O526">
        <v>1</v>
      </c>
      <c r="P526" s="124" t="s">
        <v>277</v>
      </c>
      <c r="Q526" t="s">
        <v>1</v>
      </c>
      <c r="R526" t="s">
        <v>1</v>
      </c>
      <c r="S526" t="s">
        <v>1</v>
      </c>
      <c r="T526" t="b">
        <v>1</v>
      </c>
      <c r="U526" t="b">
        <v>0</v>
      </c>
      <c r="V526" t="s">
        <v>1</v>
      </c>
      <c r="W526" t="b">
        <v>0</v>
      </c>
      <c r="X526" t="b">
        <v>0</v>
      </c>
      <c r="Y526" t="s">
        <v>1</v>
      </c>
      <c r="Z526" s="100">
        <v>865</v>
      </c>
    </row>
    <row r="527" spans="1:26" ht="16.5">
      <c r="A527" t="s">
        <v>117</v>
      </c>
      <c r="B527" t="s">
        <v>0</v>
      </c>
      <c r="C527">
        <v>2020</v>
      </c>
      <c r="D527" t="s">
        <v>118</v>
      </c>
      <c r="E527" s="90">
        <v>40168.716430664063</v>
      </c>
      <c r="F527">
        <v>2.82</v>
      </c>
      <c r="G527">
        <v>2.82</v>
      </c>
      <c r="H527">
        <f t="shared" si="45"/>
        <v>40.168716430664063</v>
      </c>
      <c r="I527">
        <f t="shared" si="46"/>
        <v>2.82E-3</v>
      </c>
      <c r="J527">
        <f t="shared" si="47"/>
        <v>2.82E-3</v>
      </c>
      <c r="K527" s="11">
        <v>1839.20320311058</v>
      </c>
      <c r="L527" s="49">
        <v>498.8072272974</v>
      </c>
      <c r="M527" s="49">
        <v>366.02183682495001</v>
      </c>
      <c r="N527" t="b">
        <v>1</v>
      </c>
      <c r="O527">
        <v>1</v>
      </c>
      <c r="P527" s="124" t="s">
        <v>277</v>
      </c>
      <c r="Q527" t="s">
        <v>1</v>
      </c>
      <c r="R527" t="s">
        <v>1</v>
      </c>
      <c r="S527" t="s">
        <v>1</v>
      </c>
      <c r="T527" t="b">
        <v>1</v>
      </c>
      <c r="U527" t="b">
        <v>0</v>
      </c>
      <c r="V527" t="s">
        <v>1</v>
      </c>
      <c r="W527" t="b">
        <v>0</v>
      </c>
      <c r="X527" t="b">
        <v>0</v>
      </c>
      <c r="Y527" t="s">
        <v>1</v>
      </c>
      <c r="Z527" s="98">
        <v>865</v>
      </c>
    </row>
    <row r="528" spans="1:26" ht="16.5">
      <c r="A528" t="s">
        <v>117</v>
      </c>
      <c r="B528" t="s">
        <v>0</v>
      </c>
      <c r="C528">
        <v>2020</v>
      </c>
      <c r="D528" t="s">
        <v>118</v>
      </c>
      <c r="E528" s="90">
        <v>40244.403839111328</v>
      </c>
      <c r="F528">
        <v>16.91</v>
      </c>
      <c r="G528">
        <v>16.91</v>
      </c>
      <c r="H528">
        <f t="shared" si="45"/>
        <v>40.244403839111328</v>
      </c>
      <c r="I528">
        <f t="shared" si="46"/>
        <v>1.6910000000000001E-2</v>
      </c>
      <c r="J528">
        <f t="shared" si="47"/>
        <v>1.6910000000000001E-2</v>
      </c>
      <c r="K528" s="11">
        <v>937.032960953273</v>
      </c>
      <c r="L528" s="49">
        <v>185.15717989526706</v>
      </c>
      <c r="M528" s="49">
        <v>162.00871334290503</v>
      </c>
      <c r="N528" t="b">
        <v>1</v>
      </c>
      <c r="O528">
        <v>1</v>
      </c>
      <c r="P528" s="124" t="s">
        <v>277</v>
      </c>
      <c r="Q528" t="s">
        <v>1</v>
      </c>
      <c r="R528" t="s">
        <v>1</v>
      </c>
      <c r="S528" t="s">
        <v>1</v>
      </c>
      <c r="T528" t="b">
        <v>1</v>
      </c>
      <c r="U528" t="b">
        <v>0</v>
      </c>
      <c r="V528" t="s">
        <v>1</v>
      </c>
      <c r="W528" t="b">
        <v>0</v>
      </c>
      <c r="X528" t="b">
        <v>0</v>
      </c>
      <c r="Y528" t="s">
        <v>1</v>
      </c>
      <c r="Z528" s="98">
        <v>865</v>
      </c>
    </row>
    <row r="529" spans="1:26" ht="16.5">
      <c r="A529" t="s">
        <v>117</v>
      </c>
      <c r="B529" t="s">
        <v>0</v>
      </c>
      <c r="C529">
        <v>2020</v>
      </c>
      <c r="D529" t="s">
        <v>118</v>
      </c>
      <c r="E529" s="90">
        <v>40309.352874755859</v>
      </c>
      <c r="F529">
        <v>16.95</v>
      </c>
      <c r="G529">
        <v>16.95</v>
      </c>
      <c r="H529">
        <f t="shared" si="45"/>
        <v>40.309352874755859</v>
      </c>
      <c r="I529">
        <f t="shared" si="46"/>
        <v>1.695E-2</v>
      </c>
      <c r="J529">
        <f t="shared" si="47"/>
        <v>1.695E-2</v>
      </c>
      <c r="K529" s="11">
        <v>961.74138238659305</v>
      </c>
      <c r="L529" s="49">
        <v>168.17773269620682</v>
      </c>
      <c r="M529" s="49">
        <v>167.91501741491402</v>
      </c>
      <c r="N529" t="b">
        <v>1</v>
      </c>
      <c r="O529">
        <v>1</v>
      </c>
      <c r="P529" s="124" t="s">
        <v>277</v>
      </c>
      <c r="Q529" t="s">
        <v>1</v>
      </c>
      <c r="R529" t="s">
        <v>1</v>
      </c>
      <c r="S529" t="s">
        <v>1</v>
      </c>
      <c r="T529" t="b">
        <v>1</v>
      </c>
      <c r="U529" t="b">
        <v>0</v>
      </c>
      <c r="V529" t="s">
        <v>1</v>
      </c>
      <c r="W529" t="b">
        <v>0</v>
      </c>
      <c r="X529" t="b">
        <v>0</v>
      </c>
      <c r="Y529" t="s">
        <v>1</v>
      </c>
      <c r="Z529" s="98">
        <v>865</v>
      </c>
    </row>
    <row r="530" spans="1:26" ht="16.5">
      <c r="A530" t="s">
        <v>117</v>
      </c>
      <c r="B530" t="s">
        <v>0</v>
      </c>
      <c r="C530">
        <v>2020</v>
      </c>
      <c r="D530" t="s">
        <v>118</v>
      </c>
      <c r="E530" s="90">
        <v>40377.658843994141</v>
      </c>
      <c r="F530">
        <v>2.8600000000000003</v>
      </c>
      <c r="G530">
        <v>2.8600000000000003</v>
      </c>
      <c r="H530">
        <f t="shared" si="45"/>
        <v>40.377658843994141</v>
      </c>
      <c r="I530">
        <f t="shared" si="46"/>
        <v>2.8600000000000001E-3</v>
      </c>
      <c r="J530">
        <f t="shared" si="47"/>
        <v>2.8600000000000001E-3</v>
      </c>
      <c r="K530" s="11">
        <v>907.54086718787096</v>
      </c>
      <c r="L530" s="49">
        <v>181.10845051471904</v>
      </c>
      <c r="M530" s="49">
        <v>159.51034040113291</v>
      </c>
      <c r="N530" t="b">
        <v>1</v>
      </c>
      <c r="O530">
        <v>1</v>
      </c>
      <c r="P530" s="124" t="s">
        <v>277</v>
      </c>
      <c r="Q530" t="s">
        <v>1</v>
      </c>
      <c r="R530" t="s">
        <v>1</v>
      </c>
      <c r="S530" t="s">
        <v>1</v>
      </c>
      <c r="T530" t="b">
        <v>1</v>
      </c>
      <c r="U530" t="b">
        <v>0</v>
      </c>
      <c r="V530" t="s">
        <v>1</v>
      </c>
      <c r="W530" t="b">
        <v>0</v>
      </c>
      <c r="X530" t="b">
        <v>0</v>
      </c>
      <c r="Y530" t="s">
        <v>1</v>
      </c>
      <c r="Z530" s="98">
        <v>865</v>
      </c>
    </row>
    <row r="531" spans="1:26" ht="16.5">
      <c r="A531" t="s">
        <v>117</v>
      </c>
      <c r="B531" t="s">
        <v>0</v>
      </c>
      <c r="C531">
        <v>2020</v>
      </c>
      <c r="D531" t="s">
        <v>118</v>
      </c>
      <c r="E531" s="90">
        <v>40516.803741455078</v>
      </c>
      <c r="F531">
        <v>2.8600000000000003</v>
      </c>
      <c r="G531">
        <v>2.8600000000000003</v>
      </c>
      <c r="H531">
        <f t="shared" si="45"/>
        <v>40.516803741455078</v>
      </c>
      <c r="I531">
        <f t="shared" si="46"/>
        <v>2.8600000000000001E-3</v>
      </c>
      <c r="J531">
        <f t="shared" si="47"/>
        <v>2.8600000000000001E-3</v>
      </c>
      <c r="K531" s="11">
        <v>1008.13796929734</v>
      </c>
      <c r="L531" s="49">
        <v>221.69480682302003</v>
      </c>
      <c r="M531" s="49">
        <v>183.40028713403296</v>
      </c>
      <c r="N531" t="b">
        <v>1</v>
      </c>
      <c r="O531">
        <v>1</v>
      </c>
      <c r="P531" s="124" t="s">
        <v>277</v>
      </c>
      <c r="Q531" t="s">
        <v>1</v>
      </c>
      <c r="R531" t="s">
        <v>1</v>
      </c>
      <c r="S531" t="s">
        <v>1</v>
      </c>
      <c r="T531" t="b">
        <v>1</v>
      </c>
      <c r="U531" t="b">
        <v>0</v>
      </c>
      <c r="V531" t="s">
        <v>1</v>
      </c>
      <c r="W531" t="b">
        <v>0</v>
      </c>
      <c r="X531" t="b">
        <v>0</v>
      </c>
      <c r="Y531" t="s">
        <v>1</v>
      </c>
      <c r="Z531" s="98">
        <v>865</v>
      </c>
    </row>
    <row r="532" spans="1:26" ht="16.5">
      <c r="A532" t="s">
        <v>117</v>
      </c>
      <c r="B532" t="s">
        <v>0</v>
      </c>
      <c r="C532">
        <v>2020</v>
      </c>
      <c r="D532" t="s">
        <v>118</v>
      </c>
      <c r="E532" s="90">
        <v>40629.241943359375</v>
      </c>
      <c r="F532">
        <v>2.5500000000000003</v>
      </c>
      <c r="G532">
        <v>2.5500000000000003</v>
      </c>
      <c r="H532">
        <f t="shared" si="45"/>
        <v>40.629241943359375</v>
      </c>
      <c r="I532">
        <f t="shared" si="46"/>
        <v>2.5500000000000002E-3</v>
      </c>
      <c r="J532">
        <f t="shared" si="47"/>
        <v>2.5500000000000002E-3</v>
      </c>
      <c r="K532" s="11">
        <v>1130.0252327713999</v>
      </c>
      <c r="L532" s="49">
        <v>228.86900711007002</v>
      </c>
      <c r="M532" s="49">
        <v>188.87052249926501</v>
      </c>
      <c r="N532" t="b">
        <v>1</v>
      </c>
      <c r="O532">
        <v>1</v>
      </c>
      <c r="P532" s="124" t="s">
        <v>277</v>
      </c>
      <c r="Q532" t="s">
        <v>1</v>
      </c>
      <c r="R532" t="s">
        <v>1</v>
      </c>
      <c r="S532" t="s">
        <v>1</v>
      </c>
      <c r="T532" t="b">
        <v>1</v>
      </c>
      <c r="U532" t="b">
        <v>0</v>
      </c>
      <c r="V532" t="s">
        <v>1</v>
      </c>
      <c r="W532" t="b">
        <v>0</v>
      </c>
      <c r="X532" t="b">
        <v>0</v>
      </c>
      <c r="Y532" t="s">
        <v>1</v>
      </c>
      <c r="Z532" s="98">
        <v>865</v>
      </c>
    </row>
    <row r="533" spans="1:26" ht="16.5">
      <c r="A533" t="s">
        <v>117</v>
      </c>
      <c r="B533" t="s">
        <v>0</v>
      </c>
      <c r="C533">
        <v>2020</v>
      </c>
      <c r="D533" t="s">
        <v>118</v>
      </c>
      <c r="E533" s="90">
        <v>40810.317993164063</v>
      </c>
      <c r="F533">
        <v>1.35</v>
      </c>
      <c r="G533">
        <v>1.35</v>
      </c>
      <c r="H533">
        <f t="shared" si="45"/>
        <v>40.810317993164063</v>
      </c>
      <c r="I533">
        <f t="shared" si="46"/>
        <v>1.3500000000000001E-3</v>
      </c>
      <c r="J533">
        <f t="shared" si="47"/>
        <v>1.3500000000000001E-3</v>
      </c>
      <c r="K533" s="11">
        <v>1090.9912389998201</v>
      </c>
      <c r="L533" s="49">
        <v>235.51648341616988</v>
      </c>
      <c r="M533" s="49">
        <v>196.29773201986416</v>
      </c>
      <c r="N533" t="b">
        <v>1</v>
      </c>
      <c r="O533">
        <v>1</v>
      </c>
      <c r="P533" s="124" t="s">
        <v>277</v>
      </c>
      <c r="Q533" t="s">
        <v>1</v>
      </c>
      <c r="R533" t="s">
        <v>1</v>
      </c>
      <c r="S533" t="s">
        <v>1</v>
      </c>
      <c r="T533" t="b">
        <v>1</v>
      </c>
      <c r="U533" t="b">
        <v>0</v>
      </c>
      <c r="V533" t="s">
        <v>1</v>
      </c>
      <c r="W533" t="b">
        <v>0</v>
      </c>
      <c r="X533" t="b">
        <v>0</v>
      </c>
      <c r="Y533" t="s">
        <v>1</v>
      </c>
      <c r="Z533" s="98">
        <v>865</v>
      </c>
    </row>
    <row r="534" spans="1:26" ht="16.5">
      <c r="A534" t="s">
        <v>117</v>
      </c>
      <c r="B534" t="s">
        <v>0</v>
      </c>
      <c r="C534">
        <v>2020</v>
      </c>
      <c r="D534" t="s">
        <v>118</v>
      </c>
      <c r="E534" s="90">
        <v>40920.524597167969</v>
      </c>
      <c r="F534">
        <v>1.35</v>
      </c>
      <c r="G534">
        <v>1.35</v>
      </c>
      <c r="H534">
        <f t="shared" si="45"/>
        <v>40.920524597167969</v>
      </c>
      <c r="I534">
        <f t="shared" si="46"/>
        <v>1.3500000000000001E-3</v>
      </c>
      <c r="J534">
        <f t="shared" si="47"/>
        <v>1.3500000000000001E-3</v>
      </c>
      <c r="K534" s="11">
        <v>944.4743975746029</v>
      </c>
      <c r="L534" s="49">
        <v>182.71755464496698</v>
      </c>
      <c r="M534" s="49">
        <v>166.40382655034296</v>
      </c>
      <c r="N534" t="b">
        <v>1</v>
      </c>
      <c r="O534">
        <v>1</v>
      </c>
      <c r="P534" s="124" t="s">
        <v>277</v>
      </c>
      <c r="Q534" t="s">
        <v>1</v>
      </c>
      <c r="R534" t="s">
        <v>1</v>
      </c>
      <c r="S534" t="s">
        <v>1</v>
      </c>
      <c r="T534" t="b">
        <v>1</v>
      </c>
      <c r="U534" t="b">
        <v>0</v>
      </c>
      <c r="V534" t="s">
        <v>1</v>
      </c>
      <c r="W534" t="b">
        <v>0</v>
      </c>
      <c r="X534" t="b">
        <v>0</v>
      </c>
      <c r="Y534" t="s">
        <v>1</v>
      </c>
      <c r="Z534" s="100">
        <v>865</v>
      </c>
    </row>
    <row r="535" spans="1:26" ht="16.5">
      <c r="A535" t="s">
        <v>117</v>
      </c>
      <c r="B535" t="s">
        <v>0</v>
      </c>
      <c r="C535">
        <v>2020</v>
      </c>
      <c r="D535" t="s">
        <v>118</v>
      </c>
      <c r="E535" s="90">
        <v>41129.554748535156</v>
      </c>
      <c r="F535">
        <v>1.74</v>
      </c>
      <c r="G535">
        <v>1.74</v>
      </c>
      <c r="H535">
        <f t="shared" si="45"/>
        <v>41.129554748535156</v>
      </c>
      <c r="I535">
        <f t="shared" si="46"/>
        <v>1.74E-3</v>
      </c>
      <c r="J535">
        <f t="shared" si="47"/>
        <v>1.74E-3</v>
      </c>
      <c r="K535" s="11">
        <v>863.22112122716703</v>
      </c>
      <c r="L535" s="49">
        <v>163.47739528061311</v>
      </c>
      <c r="M535" s="49">
        <v>151.04255999462112</v>
      </c>
      <c r="N535" t="b">
        <v>1</v>
      </c>
      <c r="O535">
        <v>1</v>
      </c>
      <c r="P535" s="124" t="s">
        <v>277</v>
      </c>
      <c r="Q535" t="s">
        <v>1</v>
      </c>
      <c r="R535" t="s">
        <v>1</v>
      </c>
      <c r="S535" t="s">
        <v>1</v>
      </c>
      <c r="T535" t="b">
        <v>1</v>
      </c>
      <c r="U535" t="b">
        <v>0</v>
      </c>
      <c r="V535" t="s">
        <v>1</v>
      </c>
      <c r="W535" t="b">
        <v>0</v>
      </c>
      <c r="X535" t="b">
        <v>0</v>
      </c>
      <c r="Y535" t="s">
        <v>1</v>
      </c>
      <c r="Z535" s="98">
        <v>865</v>
      </c>
    </row>
    <row r="536" spans="1:26" ht="16.5">
      <c r="A536" t="s">
        <v>117</v>
      </c>
      <c r="B536" t="s">
        <v>0</v>
      </c>
      <c r="C536">
        <v>2020</v>
      </c>
      <c r="D536" t="s">
        <v>118</v>
      </c>
      <c r="E536" s="90">
        <v>41529.5</v>
      </c>
      <c r="F536">
        <v>5.71</v>
      </c>
      <c r="G536">
        <v>5.71</v>
      </c>
      <c r="H536">
        <f t="shared" si="45"/>
        <v>41.529499999999999</v>
      </c>
      <c r="I536">
        <f t="shared" si="46"/>
        <v>5.7099999999999998E-3</v>
      </c>
      <c r="J536">
        <f t="shared" si="47"/>
        <v>5.7099999999999998E-3</v>
      </c>
      <c r="K536" s="11">
        <v>830.59239670970601</v>
      </c>
      <c r="L536" s="49">
        <v>169.67971705883394</v>
      </c>
      <c r="M536" s="49">
        <v>143.35192091197507</v>
      </c>
      <c r="N536" t="b">
        <v>1</v>
      </c>
      <c r="O536">
        <v>1</v>
      </c>
      <c r="P536" s="124" t="s">
        <v>277</v>
      </c>
      <c r="Q536" t="s">
        <v>1</v>
      </c>
      <c r="R536" t="s">
        <v>1</v>
      </c>
      <c r="S536" t="s">
        <v>1</v>
      </c>
      <c r="T536" t="b">
        <v>1</v>
      </c>
      <c r="U536" t="b">
        <v>0</v>
      </c>
      <c r="V536" t="s">
        <v>1</v>
      </c>
      <c r="W536" t="b">
        <v>0</v>
      </c>
      <c r="X536" t="b">
        <v>0</v>
      </c>
      <c r="Y536" t="s">
        <v>1</v>
      </c>
      <c r="Z536" s="100">
        <v>865</v>
      </c>
    </row>
    <row r="537" spans="1:26" ht="16.5">
      <c r="A537" t="s">
        <v>117</v>
      </c>
      <c r="B537" t="s">
        <v>119</v>
      </c>
      <c r="C537">
        <v>2018</v>
      </c>
      <c r="D537" t="s">
        <v>120</v>
      </c>
      <c r="E537" s="45">
        <v>1384</v>
      </c>
      <c r="F537">
        <v>6</v>
      </c>
      <c r="G537">
        <v>6</v>
      </c>
      <c r="H537">
        <f t="shared" si="45"/>
        <v>1.3839999999999999</v>
      </c>
      <c r="I537">
        <f t="shared" si="46"/>
        <v>6.0000000000000001E-3</v>
      </c>
      <c r="J537">
        <f t="shared" si="47"/>
        <v>6.0000000000000001E-3</v>
      </c>
      <c r="K537" s="11">
        <v>213.77600000000001</v>
      </c>
      <c r="L537" s="11">
        <v>20.920722693061993</v>
      </c>
      <c r="M537" s="11">
        <v>20.265660536977357</v>
      </c>
      <c r="N537" t="b">
        <v>0</v>
      </c>
      <c r="O537">
        <v>1</v>
      </c>
      <c r="P537" s="124" t="s">
        <v>277</v>
      </c>
      <c r="Q537" s="46" t="s">
        <v>1</v>
      </c>
      <c r="R537" t="b">
        <v>1</v>
      </c>
      <c r="S537" t="s">
        <v>121</v>
      </c>
      <c r="T537" t="b">
        <v>1</v>
      </c>
      <c r="U537" t="b">
        <v>0</v>
      </c>
      <c r="V537" t="s">
        <v>1</v>
      </c>
      <c r="W537" t="s">
        <v>1</v>
      </c>
      <c r="X537" t="b">
        <v>0</v>
      </c>
      <c r="Y537" t="s">
        <v>122</v>
      </c>
      <c r="Z537">
        <v>668</v>
      </c>
    </row>
    <row r="538" spans="1:26" ht="16.5">
      <c r="A538" t="s">
        <v>117</v>
      </c>
      <c r="B538" t="s">
        <v>119</v>
      </c>
      <c r="C538">
        <v>2018</v>
      </c>
      <c r="D538" t="s">
        <v>120</v>
      </c>
      <c r="E538" s="45">
        <v>1392.666667</v>
      </c>
      <c r="F538">
        <v>6</v>
      </c>
      <c r="G538">
        <v>6</v>
      </c>
      <c r="H538">
        <f t="shared" si="45"/>
        <v>1.3926666669999999</v>
      </c>
      <c r="I538">
        <f t="shared" si="46"/>
        <v>6.0000000000000001E-3</v>
      </c>
      <c r="J538">
        <f t="shared" si="47"/>
        <v>6.0000000000000001E-3</v>
      </c>
      <c r="K538" s="11">
        <v>282.13299999999998</v>
      </c>
      <c r="L538" s="11">
        <v>34.234877493573755</v>
      </c>
      <c r="M538" s="11">
        <v>32.13144017936321</v>
      </c>
      <c r="N538" t="b">
        <v>0</v>
      </c>
      <c r="O538">
        <v>1</v>
      </c>
      <c r="P538" s="124" t="s">
        <v>277</v>
      </c>
      <c r="Q538" s="46" t="s">
        <v>1</v>
      </c>
      <c r="R538" t="b">
        <v>1</v>
      </c>
      <c r="S538" t="s">
        <v>121</v>
      </c>
      <c r="T538" t="b">
        <v>1</v>
      </c>
      <c r="U538" t="b">
        <v>0</v>
      </c>
      <c r="V538" t="s">
        <v>1</v>
      </c>
      <c r="W538" t="s">
        <v>1</v>
      </c>
      <c r="X538" t="b">
        <v>0</v>
      </c>
      <c r="Y538" t="s">
        <v>122</v>
      </c>
      <c r="Z538">
        <v>668</v>
      </c>
    </row>
    <row r="539" spans="1:26" ht="16.5">
      <c r="A539" t="s">
        <v>117</v>
      </c>
      <c r="B539" t="s">
        <v>119</v>
      </c>
      <c r="C539">
        <v>2018</v>
      </c>
      <c r="D539" t="s">
        <v>120</v>
      </c>
      <c r="E539" s="45">
        <v>1397.333333</v>
      </c>
      <c r="F539">
        <v>6</v>
      </c>
      <c r="G539">
        <v>6</v>
      </c>
      <c r="H539">
        <f t="shared" si="45"/>
        <v>1.397333333</v>
      </c>
      <c r="I539">
        <f t="shared" si="46"/>
        <v>6.0000000000000001E-3</v>
      </c>
      <c r="J539">
        <f t="shared" si="47"/>
        <v>6.0000000000000001E-3</v>
      </c>
      <c r="K539" s="11">
        <v>271.12799999999999</v>
      </c>
      <c r="L539" s="11">
        <v>27.411002134179636</v>
      </c>
      <c r="M539" s="11">
        <v>26.209377005186493</v>
      </c>
      <c r="N539" t="b">
        <v>0</v>
      </c>
      <c r="O539">
        <v>1</v>
      </c>
      <c r="P539" s="124" t="s">
        <v>277</v>
      </c>
      <c r="Q539" s="46" t="s">
        <v>1</v>
      </c>
      <c r="R539" t="b">
        <v>1</v>
      </c>
      <c r="S539" t="s">
        <v>121</v>
      </c>
      <c r="T539" t="b">
        <v>1</v>
      </c>
      <c r="U539" t="b">
        <v>0</v>
      </c>
      <c r="V539" t="s">
        <v>1</v>
      </c>
      <c r="W539" t="s">
        <v>1</v>
      </c>
      <c r="X539" t="b">
        <v>0</v>
      </c>
      <c r="Y539" t="s">
        <v>122</v>
      </c>
      <c r="Z539">
        <v>668</v>
      </c>
    </row>
    <row r="540" spans="1:26" ht="16.5">
      <c r="A540" t="s">
        <v>117</v>
      </c>
      <c r="B540" t="s">
        <v>119</v>
      </c>
      <c r="C540">
        <v>2018</v>
      </c>
      <c r="D540" t="s">
        <v>120</v>
      </c>
      <c r="E540" s="45">
        <v>1402</v>
      </c>
      <c r="F540">
        <v>6</v>
      </c>
      <c r="G540">
        <v>6</v>
      </c>
      <c r="H540">
        <f t="shared" si="45"/>
        <v>1.4019999999999999</v>
      </c>
      <c r="I540">
        <f t="shared" si="46"/>
        <v>6.0000000000000001E-3</v>
      </c>
      <c r="J540">
        <f t="shared" si="47"/>
        <v>6.0000000000000001E-3</v>
      </c>
      <c r="K540" s="11">
        <v>320.137</v>
      </c>
      <c r="L540" s="11">
        <v>37.957717067811082</v>
      </c>
      <c r="M540" s="11">
        <v>35.119146786332955</v>
      </c>
      <c r="N540" t="b">
        <v>0</v>
      </c>
      <c r="O540">
        <v>1</v>
      </c>
      <c r="P540" s="124" t="s">
        <v>277</v>
      </c>
      <c r="Q540" s="46" t="s">
        <v>1</v>
      </c>
      <c r="R540" t="b">
        <v>1</v>
      </c>
      <c r="S540" t="s">
        <v>121</v>
      </c>
      <c r="T540" t="b">
        <v>1</v>
      </c>
      <c r="U540" t="b">
        <v>0</v>
      </c>
      <c r="V540" t="s">
        <v>1</v>
      </c>
      <c r="W540" t="s">
        <v>1</v>
      </c>
      <c r="X540" t="b">
        <v>0</v>
      </c>
      <c r="Y540" t="s">
        <v>122</v>
      </c>
      <c r="Z540">
        <v>668</v>
      </c>
    </row>
    <row r="541" spans="1:26" ht="16.5">
      <c r="A541" t="s">
        <v>117</v>
      </c>
      <c r="B541" t="s">
        <v>119</v>
      </c>
      <c r="C541">
        <v>2018</v>
      </c>
      <c r="D541" t="s">
        <v>120</v>
      </c>
      <c r="E541" s="45">
        <v>1408</v>
      </c>
      <c r="F541">
        <v>6</v>
      </c>
      <c r="G541">
        <v>6</v>
      </c>
      <c r="H541">
        <f t="shared" si="45"/>
        <v>1.4079999999999999</v>
      </c>
      <c r="I541">
        <f t="shared" si="46"/>
        <v>6.0000000000000001E-3</v>
      </c>
      <c r="J541">
        <f t="shared" si="47"/>
        <v>6.0000000000000001E-3</v>
      </c>
      <c r="K541" s="11">
        <v>326.762</v>
      </c>
      <c r="L541" s="11">
        <v>57.860130720557507</v>
      </c>
      <c r="M541" s="11">
        <v>50.614349378412463</v>
      </c>
      <c r="N541" t="b">
        <v>0</v>
      </c>
      <c r="O541">
        <v>1</v>
      </c>
      <c r="P541" s="124" t="s">
        <v>277</v>
      </c>
      <c r="Q541" s="46" t="s">
        <v>1</v>
      </c>
      <c r="R541" t="b">
        <v>1</v>
      </c>
      <c r="S541" t="s">
        <v>121</v>
      </c>
      <c r="T541" t="b">
        <v>1</v>
      </c>
      <c r="U541" t="b">
        <v>0</v>
      </c>
      <c r="V541" t="s">
        <v>1</v>
      </c>
      <c r="W541" t="s">
        <v>1</v>
      </c>
      <c r="X541" t="b">
        <v>0</v>
      </c>
      <c r="Y541" t="s">
        <v>122</v>
      </c>
      <c r="Z541">
        <v>668</v>
      </c>
    </row>
    <row r="542" spans="1:26" ht="16.5">
      <c r="A542" t="s">
        <v>117</v>
      </c>
      <c r="B542" t="s">
        <v>119</v>
      </c>
      <c r="C542">
        <v>2018</v>
      </c>
      <c r="D542" t="s">
        <v>120</v>
      </c>
      <c r="E542" s="45">
        <v>1414</v>
      </c>
      <c r="F542">
        <v>6</v>
      </c>
      <c r="G542">
        <v>6</v>
      </c>
      <c r="H542">
        <f t="shared" si="45"/>
        <v>1.4139999999999999</v>
      </c>
      <c r="I542">
        <f t="shared" si="46"/>
        <v>6.0000000000000001E-3</v>
      </c>
      <c r="J542">
        <f t="shared" si="47"/>
        <v>6.0000000000000001E-3</v>
      </c>
      <c r="K542" s="11">
        <v>260.38799999999998</v>
      </c>
      <c r="L542" s="11">
        <v>26.7047322023645</v>
      </c>
      <c r="M542" s="11">
        <v>25.559321176431855</v>
      </c>
      <c r="N542" t="b">
        <v>0</v>
      </c>
      <c r="O542">
        <v>1</v>
      </c>
      <c r="P542" s="124" t="s">
        <v>277</v>
      </c>
      <c r="Q542" s="46" t="s">
        <v>1</v>
      </c>
      <c r="R542" t="b">
        <v>1</v>
      </c>
      <c r="S542" t="s">
        <v>121</v>
      </c>
      <c r="T542" t="b">
        <v>1</v>
      </c>
      <c r="U542" t="b">
        <v>0</v>
      </c>
      <c r="V542" t="s">
        <v>1</v>
      </c>
      <c r="W542" t="s">
        <v>1</v>
      </c>
      <c r="X542" t="b">
        <v>0</v>
      </c>
      <c r="Y542" t="s">
        <v>122</v>
      </c>
      <c r="Z542">
        <v>668</v>
      </c>
    </row>
    <row r="543" spans="1:26" ht="16.5">
      <c r="A543" t="s">
        <v>117</v>
      </c>
      <c r="B543" t="s">
        <v>119</v>
      </c>
      <c r="C543">
        <v>2018</v>
      </c>
      <c r="D543" t="s">
        <v>120</v>
      </c>
      <c r="E543" s="45">
        <v>1420</v>
      </c>
      <c r="F543">
        <v>6</v>
      </c>
      <c r="G543">
        <v>6</v>
      </c>
      <c r="H543">
        <f t="shared" si="45"/>
        <v>1.42</v>
      </c>
      <c r="I543">
        <f t="shared" si="46"/>
        <v>6.0000000000000001E-3</v>
      </c>
      <c r="J543">
        <f t="shared" si="47"/>
        <v>6.0000000000000001E-3</v>
      </c>
      <c r="K543" s="11">
        <v>200.673</v>
      </c>
      <c r="L543" s="11">
        <v>23.403287098183434</v>
      </c>
      <c r="M543" s="11">
        <v>22.342186173246347</v>
      </c>
      <c r="N543" t="b">
        <v>0</v>
      </c>
      <c r="O543">
        <v>1</v>
      </c>
      <c r="P543" s="124" t="s">
        <v>277</v>
      </c>
      <c r="Q543" s="46" t="s">
        <v>1</v>
      </c>
      <c r="R543" t="b">
        <v>1</v>
      </c>
      <c r="S543" t="s">
        <v>121</v>
      </c>
      <c r="T543" t="b">
        <v>1</v>
      </c>
      <c r="U543" t="b">
        <v>0</v>
      </c>
      <c r="V543" t="s">
        <v>1</v>
      </c>
      <c r="W543" t="s">
        <v>1</v>
      </c>
      <c r="X543" t="b">
        <v>0</v>
      </c>
      <c r="Y543" t="s">
        <v>122</v>
      </c>
      <c r="Z543">
        <v>668</v>
      </c>
    </row>
    <row r="544" spans="1:26" ht="16.5">
      <c r="A544" t="s">
        <v>117</v>
      </c>
      <c r="B544" t="s">
        <v>119</v>
      </c>
      <c r="C544">
        <v>2018</v>
      </c>
      <c r="D544" t="s">
        <v>120</v>
      </c>
      <c r="E544" s="45">
        <v>1425.166667</v>
      </c>
      <c r="F544">
        <v>6</v>
      </c>
      <c r="G544">
        <v>6</v>
      </c>
      <c r="H544">
        <f t="shared" si="45"/>
        <v>1.4251666670000001</v>
      </c>
      <c r="I544">
        <f t="shared" si="46"/>
        <v>6.0000000000000001E-3</v>
      </c>
      <c r="J544">
        <f t="shared" si="47"/>
        <v>6.0000000000000001E-3</v>
      </c>
      <c r="K544" s="11">
        <v>234.166</v>
      </c>
      <c r="L544" s="11">
        <v>24.2685550043673</v>
      </c>
      <c r="M544" s="11">
        <v>23.287075449699554</v>
      </c>
      <c r="N544" t="b">
        <v>0</v>
      </c>
      <c r="O544">
        <v>1</v>
      </c>
      <c r="P544" s="124" t="s">
        <v>277</v>
      </c>
      <c r="Q544" s="46" t="s">
        <v>1</v>
      </c>
      <c r="R544" t="b">
        <v>1</v>
      </c>
      <c r="S544" t="s">
        <v>121</v>
      </c>
      <c r="T544" t="b">
        <v>1</v>
      </c>
      <c r="U544" t="b">
        <v>0</v>
      </c>
      <c r="V544" t="s">
        <v>1</v>
      </c>
      <c r="W544" t="s">
        <v>1</v>
      </c>
      <c r="X544" t="b">
        <v>0</v>
      </c>
      <c r="Y544" t="s">
        <v>122</v>
      </c>
      <c r="Z544">
        <v>668</v>
      </c>
    </row>
    <row r="545" spans="1:26" ht="16.5">
      <c r="A545" t="s">
        <v>117</v>
      </c>
      <c r="B545" t="s">
        <v>119</v>
      </c>
      <c r="C545">
        <v>2018</v>
      </c>
      <c r="D545" t="s">
        <v>120</v>
      </c>
      <c r="E545" s="45">
        <v>1430.333333</v>
      </c>
      <c r="F545">
        <v>6</v>
      </c>
      <c r="G545">
        <v>6</v>
      </c>
      <c r="H545">
        <f t="shared" si="45"/>
        <v>1.4303333330000001</v>
      </c>
      <c r="I545">
        <f t="shared" si="46"/>
        <v>6.0000000000000001E-3</v>
      </c>
      <c r="J545">
        <f t="shared" si="47"/>
        <v>6.0000000000000001E-3</v>
      </c>
      <c r="K545" s="11">
        <v>225.68700000000001</v>
      </c>
      <c r="L545" s="11">
        <v>26.349896906819165</v>
      </c>
      <c r="M545" s="11">
        <v>24.987610670090127</v>
      </c>
      <c r="N545" t="b">
        <v>0</v>
      </c>
      <c r="O545">
        <v>1</v>
      </c>
      <c r="P545" s="124" t="s">
        <v>277</v>
      </c>
      <c r="Q545" s="46" t="s">
        <v>1</v>
      </c>
      <c r="R545" t="b">
        <v>1</v>
      </c>
      <c r="S545" t="s">
        <v>121</v>
      </c>
      <c r="T545" t="b">
        <v>1</v>
      </c>
      <c r="U545" t="b">
        <v>0</v>
      </c>
      <c r="V545" t="s">
        <v>1</v>
      </c>
      <c r="W545" t="s">
        <v>1</v>
      </c>
      <c r="X545" t="b">
        <v>0</v>
      </c>
      <c r="Y545" t="s">
        <v>122</v>
      </c>
      <c r="Z545">
        <v>668</v>
      </c>
    </row>
    <row r="546" spans="1:26" ht="16.5">
      <c r="A546" t="s">
        <v>117</v>
      </c>
      <c r="B546" t="s">
        <v>119</v>
      </c>
      <c r="C546">
        <v>2018</v>
      </c>
      <c r="D546" t="s">
        <v>120</v>
      </c>
      <c r="E546" s="45">
        <v>1435.5</v>
      </c>
      <c r="F546">
        <v>6</v>
      </c>
      <c r="G546">
        <v>6</v>
      </c>
      <c r="H546">
        <f t="shared" si="45"/>
        <v>1.4355</v>
      </c>
      <c r="I546">
        <f t="shared" si="46"/>
        <v>6.0000000000000001E-3</v>
      </c>
      <c r="J546">
        <f t="shared" si="47"/>
        <v>6.0000000000000001E-3</v>
      </c>
      <c r="K546" s="11">
        <v>241.78700000000001</v>
      </c>
      <c r="L546" s="11">
        <v>44.361819653841991</v>
      </c>
      <c r="M546" s="11">
        <v>38.796864177404871</v>
      </c>
      <c r="N546" t="b">
        <v>0</v>
      </c>
      <c r="O546">
        <v>1</v>
      </c>
      <c r="P546" s="124" t="s">
        <v>277</v>
      </c>
      <c r="Q546" s="46" t="s">
        <v>1</v>
      </c>
      <c r="R546" t="b">
        <v>1</v>
      </c>
      <c r="S546" t="s">
        <v>121</v>
      </c>
      <c r="T546" t="b">
        <v>1</v>
      </c>
      <c r="U546" t="b">
        <v>0</v>
      </c>
      <c r="V546" t="s">
        <v>1</v>
      </c>
      <c r="W546" t="s">
        <v>1</v>
      </c>
      <c r="X546" t="b">
        <v>0</v>
      </c>
      <c r="Y546" t="s">
        <v>122</v>
      </c>
      <c r="Z546">
        <v>668</v>
      </c>
    </row>
    <row r="547" spans="1:26" ht="16.5">
      <c r="A547" t="s">
        <v>117</v>
      </c>
      <c r="B547" t="s">
        <v>119</v>
      </c>
      <c r="C547">
        <v>2018</v>
      </c>
      <c r="D547" t="s">
        <v>120</v>
      </c>
      <c r="E547" s="45">
        <v>1440.666667</v>
      </c>
      <c r="F547">
        <v>6</v>
      </c>
      <c r="G547">
        <v>6</v>
      </c>
      <c r="H547">
        <f t="shared" si="45"/>
        <v>1.4406666669999999</v>
      </c>
      <c r="I547">
        <f t="shared" si="46"/>
        <v>6.0000000000000001E-3</v>
      </c>
      <c r="J547">
        <f t="shared" si="47"/>
        <v>6.0000000000000001E-3</v>
      </c>
      <c r="K547" s="11">
        <v>284.80399999999997</v>
      </c>
      <c r="L547" s="11">
        <v>30.627516304787143</v>
      </c>
      <c r="M547" s="11">
        <v>29.099496610766248</v>
      </c>
      <c r="N547" t="b">
        <v>0</v>
      </c>
      <c r="O547">
        <v>1</v>
      </c>
      <c r="P547" s="124" t="s">
        <v>277</v>
      </c>
      <c r="Q547" s="46" t="s">
        <v>1</v>
      </c>
      <c r="R547" t="b">
        <v>1</v>
      </c>
      <c r="S547" t="s">
        <v>121</v>
      </c>
      <c r="T547" t="b">
        <v>1</v>
      </c>
      <c r="U547" t="b">
        <v>0</v>
      </c>
      <c r="V547" t="s">
        <v>1</v>
      </c>
      <c r="W547" t="s">
        <v>1</v>
      </c>
      <c r="X547" t="b">
        <v>0</v>
      </c>
      <c r="Y547" t="s">
        <v>122</v>
      </c>
      <c r="Z547">
        <v>668</v>
      </c>
    </row>
    <row r="548" spans="1:26" ht="16.5">
      <c r="A548" t="s">
        <v>117</v>
      </c>
      <c r="B548" t="s">
        <v>119</v>
      </c>
      <c r="C548">
        <v>2018</v>
      </c>
      <c r="D548" t="s">
        <v>120</v>
      </c>
      <c r="E548" s="45">
        <v>1445.833333</v>
      </c>
      <c r="F548">
        <v>6</v>
      </c>
      <c r="G548">
        <v>6</v>
      </c>
      <c r="H548">
        <f t="shared" si="45"/>
        <v>1.4458333329999999</v>
      </c>
      <c r="I548">
        <f t="shared" si="46"/>
        <v>6.0000000000000001E-3</v>
      </c>
      <c r="J548">
        <f t="shared" si="47"/>
        <v>6.0000000000000001E-3</v>
      </c>
      <c r="K548" s="11">
        <v>286.56900000000002</v>
      </c>
      <c r="L548" s="11">
        <v>35.197142881205558</v>
      </c>
      <c r="M548" s="11">
        <v>32.99316067005406</v>
      </c>
      <c r="N548" t="b">
        <v>0</v>
      </c>
      <c r="O548">
        <v>1</v>
      </c>
      <c r="P548" s="124" t="s">
        <v>277</v>
      </c>
      <c r="Q548" s="46" t="s">
        <v>1</v>
      </c>
      <c r="R548" t="b">
        <v>1</v>
      </c>
      <c r="S548" t="s">
        <v>121</v>
      </c>
      <c r="T548" t="b">
        <v>1</v>
      </c>
      <c r="U548" t="b">
        <v>0</v>
      </c>
      <c r="V548" t="s">
        <v>1</v>
      </c>
      <c r="W548" t="s">
        <v>1</v>
      </c>
      <c r="X548" t="b">
        <v>0</v>
      </c>
      <c r="Y548" t="s">
        <v>122</v>
      </c>
      <c r="Z548">
        <v>668</v>
      </c>
    </row>
    <row r="549" spans="1:26" ht="16.5">
      <c r="A549" t="s">
        <v>117</v>
      </c>
      <c r="B549" t="s">
        <v>119</v>
      </c>
      <c r="C549">
        <v>2018</v>
      </c>
      <c r="D549" t="s">
        <v>120</v>
      </c>
      <c r="E549" s="45">
        <v>1451.025316</v>
      </c>
      <c r="F549">
        <v>6</v>
      </c>
      <c r="G549">
        <v>6</v>
      </c>
      <c r="H549">
        <f t="shared" si="45"/>
        <v>1.451025316</v>
      </c>
      <c r="I549">
        <f t="shared" si="46"/>
        <v>6.0000000000000001E-3</v>
      </c>
      <c r="J549">
        <f t="shared" si="47"/>
        <v>6.0000000000000001E-3</v>
      </c>
      <c r="K549" s="11">
        <v>256.36900000000003</v>
      </c>
      <c r="L549" s="11">
        <v>44.705346190360686</v>
      </c>
      <c r="M549" s="11">
        <v>39.476594673299836</v>
      </c>
      <c r="N549" t="b">
        <v>0</v>
      </c>
      <c r="O549">
        <v>1</v>
      </c>
      <c r="P549" s="124" t="s">
        <v>277</v>
      </c>
      <c r="Q549" s="46" t="s">
        <v>1</v>
      </c>
      <c r="R549" t="b">
        <v>1</v>
      </c>
      <c r="S549" t="s">
        <v>121</v>
      </c>
      <c r="T549" t="b">
        <v>1</v>
      </c>
      <c r="U549" t="b">
        <v>0</v>
      </c>
      <c r="V549" t="s">
        <v>1</v>
      </c>
      <c r="W549" t="s">
        <v>1</v>
      </c>
      <c r="X549" t="b">
        <v>0</v>
      </c>
      <c r="Y549" t="s">
        <v>122</v>
      </c>
      <c r="Z549">
        <v>668</v>
      </c>
    </row>
    <row r="550" spans="1:26" ht="16.5">
      <c r="A550" t="s">
        <v>117</v>
      </c>
      <c r="B550" t="s">
        <v>119</v>
      </c>
      <c r="C550">
        <v>2018</v>
      </c>
      <c r="D550" t="s">
        <v>120</v>
      </c>
      <c r="E550" s="45">
        <v>1455.522152</v>
      </c>
      <c r="F550">
        <v>6</v>
      </c>
      <c r="G550">
        <v>6</v>
      </c>
      <c r="H550">
        <f t="shared" si="45"/>
        <v>1.4555221519999999</v>
      </c>
      <c r="I550">
        <f t="shared" si="46"/>
        <v>6.0000000000000001E-3</v>
      </c>
      <c r="J550">
        <f t="shared" si="47"/>
        <v>6.0000000000000001E-3</v>
      </c>
      <c r="K550" s="11">
        <v>237.01499999999999</v>
      </c>
      <c r="L550" s="11">
        <v>25.641222650256005</v>
      </c>
      <c r="M550" s="11">
        <v>24.49799710180401</v>
      </c>
      <c r="N550" t="b">
        <v>0</v>
      </c>
      <c r="O550">
        <v>1</v>
      </c>
      <c r="P550" s="124" t="s">
        <v>277</v>
      </c>
      <c r="Q550" s="46" t="s">
        <v>1</v>
      </c>
      <c r="R550" t="b">
        <v>1</v>
      </c>
      <c r="S550" t="s">
        <v>121</v>
      </c>
      <c r="T550" t="b">
        <v>1</v>
      </c>
      <c r="U550" t="b">
        <v>0</v>
      </c>
      <c r="V550" t="s">
        <v>1</v>
      </c>
      <c r="W550" t="s">
        <v>1</v>
      </c>
      <c r="X550" t="b">
        <v>0</v>
      </c>
      <c r="Y550" t="s">
        <v>122</v>
      </c>
      <c r="Z550">
        <v>668</v>
      </c>
    </row>
    <row r="551" spans="1:26" ht="16.5">
      <c r="A551" t="s">
        <v>117</v>
      </c>
      <c r="B551" t="s">
        <v>119</v>
      </c>
      <c r="C551">
        <v>2018</v>
      </c>
      <c r="D551" t="s">
        <v>120</v>
      </c>
      <c r="E551" s="45">
        <v>1459.3765820000001</v>
      </c>
      <c r="F551">
        <v>6</v>
      </c>
      <c r="G551">
        <v>6</v>
      </c>
      <c r="H551">
        <f t="shared" si="45"/>
        <v>1.4593765820000002</v>
      </c>
      <c r="I551">
        <f t="shared" si="46"/>
        <v>6.0000000000000001E-3</v>
      </c>
      <c r="J551">
        <f t="shared" si="47"/>
        <v>6.0000000000000001E-3</v>
      </c>
      <c r="K551" s="11">
        <v>260.601</v>
      </c>
      <c r="L551" s="11">
        <v>27.420372827516402</v>
      </c>
      <c r="M551" s="11">
        <v>26.213399913021593</v>
      </c>
      <c r="N551" t="b">
        <v>0</v>
      </c>
      <c r="O551">
        <v>1</v>
      </c>
      <c r="P551" s="124" t="s">
        <v>277</v>
      </c>
      <c r="Q551" s="46" t="s">
        <v>1</v>
      </c>
      <c r="R551" t="b">
        <v>1</v>
      </c>
      <c r="S551" t="s">
        <v>121</v>
      </c>
      <c r="T551" t="b">
        <v>1</v>
      </c>
      <c r="U551" t="b">
        <v>0</v>
      </c>
      <c r="V551" t="s">
        <v>1</v>
      </c>
      <c r="W551" t="s">
        <v>1</v>
      </c>
      <c r="X551" t="b">
        <v>0</v>
      </c>
      <c r="Y551" t="s">
        <v>122</v>
      </c>
      <c r="Z551">
        <v>668</v>
      </c>
    </row>
    <row r="552" spans="1:26" ht="16.5">
      <c r="A552" t="s">
        <v>117</v>
      </c>
      <c r="B552" t="s">
        <v>119</v>
      </c>
      <c r="C552">
        <v>2018</v>
      </c>
      <c r="D552" t="s">
        <v>120</v>
      </c>
      <c r="E552" s="45">
        <v>1464.515823</v>
      </c>
      <c r="F552">
        <v>6</v>
      </c>
      <c r="G552">
        <v>6</v>
      </c>
      <c r="H552">
        <f t="shared" si="45"/>
        <v>1.4645158229999999</v>
      </c>
      <c r="I552">
        <f t="shared" si="46"/>
        <v>6.0000000000000001E-3</v>
      </c>
      <c r="J552">
        <f t="shared" si="47"/>
        <v>6.0000000000000001E-3</v>
      </c>
      <c r="K552" s="11">
        <v>248.78899999999999</v>
      </c>
      <c r="L552" s="11">
        <v>25.025362634735206</v>
      </c>
      <c r="M552" s="11">
        <v>24.043942417997897</v>
      </c>
      <c r="N552" t="b">
        <v>0</v>
      </c>
      <c r="O552">
        <v>1</v>
      </c>
      <c r="P552" s="124" t="s">
        <v>277</v>
      </c>
      <c r="Q552" s="46" t="s">
        <v>1</v>
      </c>
      <c r="R552" t="b">
        <v>1</v>
      </c>
      <c r="S552" t="s">
        <v>121</v>
      </c>
      <c r="T552" t="b">
        <v>1</v>
      </c>
      <c r="U552" t="b">
        <v>0</v>
      </c>
      <c r="V552" t="s">
        <v>1</v>
      </c>
      <c r="W552" t="s">
        <v>1</v>
      </c>
      <c r="X552" t="b">
        <v>0</v>
      </c>
      <c r="Y552" t="s">
        <v>122</v>
      </c>
      <c r="Z552">
        <v>668</v>
      </c>
    </row>
    <row r="553" spans="1:26" ht="16.5">
      <c r="A553" t="s">
        <v>117</v>
      </c>
      <c r="B553" t="s">
        <v>119</v>
      </c>
      <c r="C553">
        <v>2018</v>
      </c>
      <c r="D553" t="s">
        <v>120</v>
      </c>
      <c r="E553" s="45">
        <v>1473.5094939999999</v>
      </c>
      <c r="F553">
        <v>6</v>
      </c>
      <c r="G553">
        <v>6</v>
      </c>
      <c r="H553">
        <f t="shared" si="45"/>
        <v>1.473509494</v>
      </c>
      <c r="I553">
        <f t="shared" si="46"/>
        <v>6.0000000000000001E-3</v>
      </c>
      <c r="J553">
        <f t="shared" si="47"/>
        <v>6.0000000000000001E-3</v>
      </c>
      <c r="K553" s="11">
        <v>278.43900000000002</v>
      </c>
      <c r="L553" s="11">
        <v>28.130172626558824</v>
      </c>
      <c r="M553" s="11">
        <v>26.810017101822275</v>
      </c>
      <c r="N553" t="b">
        <v>0</v>
      </c>
      <c r="O553">
        <v>1</v>
      </c>
      <c r="P553" s="124" t="s">
        <v>277</v>
      </c>
      <c r="Q553" s="46" t="s">
        <v>1</v>
      </c>
      <c r="R553" t="b">
        <v>1</v>
      </c>
      <c r="S553" t="s">
        <v>121</v>
      </c>
      <c r="T553" t="b">
        <v>1</v>
      </c>
      <c r="U553" t="b">
        <v>0</v>
      </c>
      <c r="V553" t="s">
        <v>1</v>
      </c>
      <c r="W553" t="s">
        <v>1</v>
      </c>
      <c r="X553" t="b">
        <v>0</v>
      </c>
      <c r="Y553" t="s">
        <v>122</v>
      </c>
      <c r="Z553">
        <v>668</v>
      </c>
    </row>
    <row r="554" spans="1:26" ht="16.5">
      <c r="A554" t="s">
        <v>117</v>
      </c>
      <c r="B554" t="s">
        <v>119</v>
      </c>
      <c r="C554">
        <v>2018</v>
      </c>
      <c r="D554" t="s">
        <v>120</v>
      </c>
      <c r="E554" s="45">
        <v>1478.0063290000001</v>
      </c>
      <c r="F554">
        <v>6</v>
      </c>
      <c r="G554">
        <v>6</v>
      </c>
      <c r="H554">
        <f t="shared" si="45"/>
        <v>1.4780063290000001</v>
      </c>
      <c r="I554">
        <f t="shared" si="46"/>
        <v>6.0000000000000001E-3</v>
      </c>
      <c r="J554">
        <f t="shared" si="47"/>
        <v>6.0000000000000001E-3</v>
      </c>
      <c r="K554" s="11">
        <v>271.80900000000003</v>
      </c>
      <c r="L554" s="11">
        <v>27.582435552358248</v>
      </c>
      <c r="M554" s="11">
        <v>26.353227677079776</v>
      </c>
      <c r="N554" t="b">
        <v>0</v>
      </c>
      <c r="O554">
        <v>1</v>
      </c>
      <c r="P554" s="124" t="s">
        <v>277</v>
      </c>
      <c r="Q554" s="46" t="s">
        <v>1</v>
      </c>
      <c r="R554" t="b">
        <v>1</v>
      </c>
      <c r="S554" t="s">
        <v>121</v>
      </c>
      <c r="T554" t="b">
        <v>1</v>
      </c>
      <c r="U554" t="b">
        <v>0</v>
      </c>
      <c r="V554" t="s">
        <v>1</v>
      </c>
      <c r="W554" t="s">
        <v>1</v>
      </c>
      <c r="X554" t="b">
        <v>0</v>
      </c>
      <c r="Y554" t="s">
        <v>122</v>
      </c>
      <c r="Z554">
        <v>668</v>
      </c>
    </row>
    <row r="555" spans="1:26" ht="16.5">
      <c r="A555" t="s">
        <v>117</v>
      </c>
      <c r="B555" t="s">
        <v>119</v>
      </c>
      <c r="C555">
        <v>2018</v>
      </c>
      <c r="D555" t="s">
        <v>120</v>
      </c>
      <c r="E555" s="45">
        <v>1482.5031650000001</v>
      </c>
      <c r="F555">
        <v>6</v>
      </c>
      <c r="G555">
        <v>6</v>
      </c>
      <c r="H555">
        <f t="shared" si="45"/>
        <v>1.482503165</v>
      </c>
      <c r="I555">
        <f t="shared" si="46"/>
        <v>6.0000000000000001E-3</v>
      </c>
      <c r="J555">
        <f t="shared" si="47"/>
        <v>6.0000000000000001E-3</v>
      </c>
      <c r="K555" s="11">
        <v>226.46100000000001</v>
      </c>
      <c r="L555" s="11">
        <v>21.924273853425539</v>
      </c>
      <c r="M555" s="11">
        <v>21.123026606052466</v>
      </c>
      <c r="N555" t="b">
        <v>0</v>
      </c>
      <c r="O555">
        <v>1</v>
      </c>
      <c r="P555" s="124" t="s">
        <v>277</v>
      </c>
      <c r="Q555" s="46" t="s">
        <v>1</v>
      </c>
      <c r="R555" t="b">
        <v>1</v>
      </c>
      <c r="S555" t="s">
        <v>121</v>
      </c>
      <c r="T555" t="b">
        <v>1</v>
      </c>
      <c r="U555" t="b">
        <v>0</v>
      </c>
      <c r="V555" t="s">
        <v>1</v>
      </c>
      <c r="W555" t="s">
        <v>1</v>
      </c>
      <c r="X555" t="b">
        <v>0</v>
      </c>
      <c r="Y555" t="s">
        <v>122</v>
      </c>
      <c r="Z555">
        <v>668</v>
      </c>
    </row>
    <row r="556" spans="1:26" ht="16.5">
      <c r="A556" t="s">
        <v>117</v>
      </c>
      <c r="B556" t="s">
        <v>119</v>
      </c>
      <c r="C556">
        <v>2018</v>
      </c>
      <c r="D556" t="s">
        <v>120</v>
      </c>
      <c r="E556" s="45">
        <v>1490</v>
      </c>
      <c r="F556">
        <v>6</v>
      </c>
      <c r="G556">
        <v>6</v>
      </c>
      <c r="H556">
        <f t="shared" si="45"/>
        <v>1.49</v>
      </c>
      <c r="I556">
        <f t="shared" si="46"/>
        <v>6.0000000000000001E-3</v>
      </c>
      <c r="J556">
        <f t="shared" si="47"/>
        <v>6.0000000000000001E-3</v>
      </c>
      <c r="K556" s="11">
        <v>292.13799999999998</v>
      </c>
      <c r="L556" s="11">
        <v>29.748780008598708</v>
      </c>
      <c r="M556" s="11">
        <v>28.349233358240888</v>
      </c>
      <c r="N556" t="b">
        <v>0</v>
      </c>
      <c r="O556">
        <v>1</v>
      </c>
      <c r="P556" s="124" t="s">
        <v>277</v>
      </c>
      <c r="Q556" s="46" t="s">
        <v>1</v>
      </c>
      <c r="R556" t="b">
        <v>1</v>
      </c>
      <c r="S556" t="s">
        <v>121</v>
      </c>
      <c r="T556" t="b">
        <v>1</v>
      </c>
      <c r="U556" t="b">
        <v>0</v>
      </c>
      <c r="V556" t="s">
        <v>1</v>
      </c>
      <c r="W556" t="s">
        <v>1</v>
      </c>
      <c r="X556" t="b">
        <v>0</v>
      </c>
      <c r="Y556" t="s">
        <v>122</v>
      </c>
      <c r="Z556">
        <v>668</v>
      </c>
    </row>
    <row r="557" spans="1:26" ht="16.5">
      <c r="A557" t="s">
        <v>117</v>
      </c>
      <c r="B557" t="s">
        <v>119</v>
      </c>
      <c r="C557">
        <v>2018</v>
      </c>
      <c r="D557" t="s">
        <v>120</v>
      </c>
      <c r="E557" s="45">
        <v>1493</v>
      </c>
      <c r="F557">
        <v>6</v>
      </c>
      <c r="G557">
        <v>6</v>
      </c>
      <c r="H557">
        <f t="shared" si="45"/>
        <v>1.4930000000000001</v>
      </c>
      <c r="I557">
        <f t="shared" si="46"/>
        <v>6.0000000000000001E-3</v>
      </c>
      <c r="J557">
        <f t="shared" si="47"/>
        <v>6.0000000000000001E-3</v>
      </c>
      <c r="K557" s="11">
        <v>214.47200000000001</v>
      </c>
      <c r="L557" s="11">
        <v>20.981315759503723</v>
      </c>
      <c r="M557" s="11">
        <v>20.298242091373353</v>
      </c>
      <c r="N557" t="b">
        <v>0</v>
      </c>
      <c r="O557">
        <v>1</v>
      </c>
      <c r="P557" s="124" t="s">
        <v>277</v>
      </c>
      <c r="Q557" s="46" t="s">
        <v>1</v>
      </c>
      <c r="R557" t="b">
        <v>1</v>
      </c>
      <c r="S557" t="s">
        <v>121</v>
      </c>
      <c r="T557" t="b">
        <v>1</v>
      </c>
      <c r="U557" t="b">
        <v>0</v>
      </c>
      <c r="V557" t="s">
        <v>1</v>
      </c>
      <c r="W557" t="s">
        <v>1</v>
      </c>
      <c r="X557" t="b">
        <v>0</v>
      </c>
      <c r="Y557" t="s">
        <v>122</v>
      </c>
      <c r="Z557">
        <v>668</v>
      </c>
    </row>
    <row r="558" spans="1:26" ht="16.5">
      <c r="A558" t="s">
        <v>117</v>
      </c>
      <c r="B558" t="s">
        <v>119</v>
      </c>
      <c r="C558">
        <v>2018</v>
      </c>
      <c r="D558" t="s">
        <v>120</v>
      </c>
      <c r="E558" s="45">
        <v>1496.4285709999999</v>
      </c>
      <c r="F558">
        <v>6</v>
      </c>
      <c r="G558">
        <v>6</v>
      </c>
      <c r="H558">
        <f t="shared" si="45"/>
        <v>1.4964285709999998</v>
      </c>
      <c r="I558">
        <f t="shared" si="46"/>
        <v>6.0000000000000001E-3</v>
      </c>
      <c r="J558">
        <f t="shared" si="47"/>
        <v>6.0000000000000001E-3</v>
      </c>
      <c r="K558" s="11">
        <v>200.89699999999999</v>
      </c>
      <c r="L558" s="11">
        <v>20.315986562310986</v>
      </c>
      <c r="M558" s="11">
        <v>19.59947948288422</v>
      </c>
      <c r="N558" t="b">
        <v>0</v>
      </c>
      <c r="O558">
        <v>1</v>
      </c>
      <c r="P558" s="124" t="s">
        <v>277</v>
      </c>
      <c r="Q558" s="46" t="s">
        <v>1</v>
      </c>
      <c r="R558" t="b">
        <v>1</v>
      </c>
      <c r="S558" t="s">
        <v>121</v>
      </c>
      <c r="T558" t="b">
        <v>1</v>
      </c>
      <c r="U558" t="b">
        <v>0</v>
      </c>
      <c r="V558" t="s">
        <v>1</v>
      </c>
      <c r="W558" t="s">
        <v>1</v>
      </c>
      <c r="X558" t="b">
        <v>0</v>
      </c>
      <c r="Y558" t="s">
        <v>122</v>
      </c>
      <c r="Z558">
        <v>668</v>
      </c>
    </row>
    <row r="559" spans="1:26" ht="16.5">
      <c r="A559" t="s">
        <v>117</v>
      </c>
      <c r="B559" t="s">
        <v>119</v>
      </c>
      <c r="C559">
        <v>2018</v>
      </c>
      <c r="D559" t="s">
        <v>120</v>
      </c>
      <c r="E559" s="45">
        <v>1499</v>
      </c>
      <c r="F559">
        <v>6</v>
      </c>
      <c r="G559">
        <v>6</v>
      </c>
      <c r="H559">
        <f t="shared" si="45"/>
        <v>1.4990000000000001</v>
      </c>
      <c r="I559">
        <f t="shared" si="46"/>
        <v>6.0000000000000001E-3</v>
      </c>
      <c r="J559">
        <f t="shared" si="47"/>
        <v>6.0000000000000001E-3</v>
      </c>
      <c r="K559" s="11">
        <v>223.69800000000001</v>
      </c>
      <c r="L559" s="11">
        <v>20.780009769006359</v>
      </c>
      <c r="M559" s="11">
        <v>20.07703685806251</v>
      </c>
      <c r="N559" t="b">
        <v>0</v>
      </c>
      <c r="O559">
        <v>1</v>
      </c>
      <c r="P559" s="124" t="s">
        <v>277</v>
      </c>
      <c r="Q559" s="46" t="s">
        <v>1</v>
      </c>
      <c r="R559" t="b">
        <v>1</v>
      </c>
      <c r="S559" t="s">
        <v>121</v>
      </c>
      <c r="T559" t="b">
        <v>1</v>
      </c>
      <c r="U559" t="b">
        <v>0</v>
      </c>
      <c r="V559" t="s">
        <v>1</v>
      </c>
      <c r="W559" t="s">
        <v>1</v>
      </c>
      <c r="X559" t="b">
        <v>0</v>
      </c>
      <c r="Y559" t="s">
        <v>122</v>
      </c>
      <c r="Z559">
        <v>668</v>
      </c>
    </row>
    <row r="560" spans="1:26" ht="16.5">
      <c r="A560" t="s">
        <v>117</v>
      </c>
      <c r="B560" t="s">
        <v>119</v>
      </c>
      <c r="C560">
        <v>2018</v>
      </c>
      <c r="D560" t="s">
        <v>120</v>
      </c>
      <c r="E560" s="45">
        <v>1502.333333</v>
      </c>
      <c r="F560">
        <v>6</v>
      </c>
      <c r="G560">
        <v>6</v>
      </c>
      <c r="H560">
        <f t="shared" si="45"/>
        <v>1.5023333329999999</v>
      </c>
      <c r="I560">
        <f t="shared" si="46"/>
        <v>6.0000000000000001E-3</v>
      </c>
      <c r="J560">
        <f t="shared" si="47"/>
        <v>6.0000000000000001E-3</v>
      </c>
      <c r="K560" s="11">
        <v>182.84800000000001</v>
      </c>
      <c r="L560" s="11">
        <v>18.227170021701092</v>
      </c>
      <c r="M560" s="11">
        <v>17.877169462753361</v>
      </c>
      <c r="N560" t="b">
        <v>0</v>
      </c>
      <c r="O560">
        <v>1</v>
      </c>
      <c r="P560" s="124" t="s">
        <v>277</v>
      </c>
      <c r="Q560" s="46" t="s">
        <v>1</v>
      </c>
      <c r="R560" t="b">
        <v>1</v>
      </c>
      <c r="S560" t="s">
        <v>121</v>
      </c>
      <c r="T560" t="b">
        <v>1</v>
      </c>
      <c r="U560" t="b">
        <v>0</v>
      </c>
      <c r="V560" t="s">
        <v>1</v>
      </c>
      <c r="W560" t="s">
        <v>1</v>
      </c>
      <c r="X560" t="b">
        <v>0</v>
      </c>
      <c r="Y560" t="s">
        <v>122</v>
      </c>
      <c r="Z560">
        <v>668</v>
      </c>
    </row>
    <row r="561" spans="1:27" ht="16.5">
      <c r="A561" t="s">
        <v>117</v>
      </c>
      <c r="B561" t="s">
        <v>119</v>
      </c>
      <c r="C561">
        <v>2018</v>
      </c>
      <c r="D561" t="s">
        <v>120</v>
      </c>
      <c r="E561" s="45">
        <v>1505.666667</v>
      </c>
      <c r="F561">
        <v>6</v>
      </c>
      <c r="G561">
        <v>6</v>
      </c>
      <c r="H561">
        <f t="shared" si="45"/>
        <v>1.5056666670000001</v>
      </c>
      <c r="I561">
        <f t="shared" si="46"/>
        <v>6.0000000000000001E-3</v>
      </c>
      <c r="J561">
        <f t="shared" si="47"/>
        <v>6.0000000000000001E-3</v>
      </c>
      <c r="K561" s="11">
        <v>248.995</v>
      </c>
      <c r="L561" s="11">
        <v>23.879123560130903</v>
      </c>
      <c r="M561" s="11">
        <v>22.95622980804994</v>
      </c>
      <c r="N561" t="b">
        <v>0</v>
      </c>
      <c r="O561">
        <v>1</v>
      </c>
      <c r="P561" s="124" t="s">
        <v>277</v>
      </c>
      <c r="Q561" s="46" t="s">
        <v>1</v>
      </c>
      <c r="R561" t="b">
        <v>1</v>
      </c>
      <c r="S561" t="s">
        <v>121</v>
      </c>
      <c r="T561" t="b">
        <v>1</v>
      </c>
      <c r="U561" t="b">
        <v>0</v>
      </c>
      <c r="V561" t="s">
        <v>1</v>
      </c>
      <c r="W561" t="s">
        <v>1</v>
      </c>
      <c r="X561" t="b">
        <v>0</v>
      </c>
      <c r="Y561" t="s">
        <v>122</v>
      </c>
      <c r="Z561">
        <v>668</v>
      </c>
    </row>
    <row r="562" spans="1:27" ht="16.5">
      <c r="A562" t="s">
        <v>117</v>
      </c>
      <c r="B562" t="s">
        <v>119</v>
      </c>
      <c r="C562">
        <v>2018</v>
      </c>
      <c r="D562" t="s">
        <v>120</v>
      </c>
      <c r="E562" s="45">
        <v>1509</v>
      </c>
      <c r="F562">
        <v>6</v>
      </c>
      <c r="G562">
        <v>6</v>
      </c>
      <c r="H562">
        <f t="shared" si="45"/>
        <v>1.5089999999999999</v>
      </c>
      <c r="I562">
        <f t="shared" si="46"/>
        <v>6.0000000000000001E-3</v>
      </c>
      <c r="J562">
        <f t="shared" si="47"/>
        <v>6.0000000000000001E-3</v>
      </c>
      <c r="K562" s="11">
        <v>276.54899999999998</v>
      </c>
      <c r="L562" s="11">
        <v>28.993395972186562</v>
      </c>
      <c r="M562" s="11">
        <v>27.654319138246681</v>
      </c>
      <c r="N562" t="b">
        <v>0</v>
      </c>
      <c r="O562">
        <v>1</v>
      </c>
      <c r="P562" s="124" t="s">
        <v>277</v>
      </c>
      <c r="Q562" s="46" t="s">
        <v>1</v>
      </c>
      <c r="R562" t="b">
        <v>1</v>
      </c>
      <c r="S562" t="s">
        <v>121</v>
      </c>
      <c r="T562" t="b">
        <v>1</v>
      </c>
      <c r="U562" t="b">
        <v>0</v>
      </c>
      <c r="V562" t="s">
        <v>1</v>
      </c>
      <c r="W562" t="s">
        <v>1</v>
      </c>
      <c r="X562" t="b">
        <v>0</v>
      </c>
      <c r="Y562" t="s">
        <v>122</v>
      </c>
      <c r="Z562">
        <v>668</v>
      </c>
    </row>
    <row r="563" spans="1:27" ht="16.5">
      <c r="A563" t="s">
        <v>117</v>
      </c>
      <c r="B563" t="s">
        <v>119</v>
      </c>
      <c r="C563">
        <v>2018</v>
      </c>
      <c r="D563" t="s">
        <v>120</v>
      </c>
      <c r="E563" s="45">
        <v>1512.333333</v>
      </c>
      <c r="F563">
        <v>6</v>
      </c>
      <c r="G563">
        <v>6</v>
      </c>
      <c r="H563">
        <f t="shared" si="45"/>
        <v>1.5123333329999999</v>
      </c>
      <c r="I563">
        <f t="shared" si="46"/>
        <v>6.0000000000000001E-3</v>
      </c>
      <c r="J563">
        <f t="shared" si="47"/>
        <v>6.0000000000000001E-3</v>
      </c>
      <c r="K563" s="11">
        <v>223.161</v>
      </c>
      <c r="L563" s="11">
        <v>22.887559677693904</v>
      </c>
      <c r="M563" s="11">
        <v>22.011420558428298</v>
      </c>
      <c r="N563" t="b">
        <v>0</v>
      </c>
      <c r="O563">
        <v>1</v>
      </c>
      <c r="P563" s="124" t="s">
        <v>277</v>
      </c>
      <c r="Q563" s="46" t="s">
        <v>1</v>
      </c>
      <c r="R563" t="b">
        <v>1</v>
      </c>
      <c r="S563" t="s">
        <v>121</v>
      </c>
      <c r="T563" t="b">
        <v>1</v>
      </c>
      <c r="U563" t="b">
        <v>0</v>
      </c>
      <c r="V563" t="s">
        <v>1</v>
      </c>
      <c r="W563" t="s">
        <v>1</v>
      </c>
      <c r="X563" t="b">
        <v>0</v>
      </c>
      <c r="Y563" t="s">
        <v>122</v>
      </c>
      <c r="Z563">
        <v>668</v>
      </c>
    </row>
    <row r="564" spans="1:27" ht="16.5">
      <c r="A564" t="s">
        <v>117</v>
      </c>
      <c r="B564" t="s">
        <v>119</v>
      </c>
      <c r="C564">
        <v>2018</v>
      </c>
      <c r="D564" t="s">
        <v>120</v>
      </c>
      <c r="E564" s="45">
        <v>1515.666667</v>
      </c>
      <c r="F564">
        <v>6</v>
      </c>
      <c r="G564">
        <v>6</v>
      </c>
      <c r="H564">
        <f t="shared" si="45"/>
        <v>1.5156666669999999</v>
      </c>
      <c r="I564">
        <f t="shared" si="46"/>
        <v>6.0000000000000001E-3</v>
      </c>
      <c r="J564">
        <f t="shared" si="47"/>
        <v>6.0000000000000001E-3</v>
      </c>
      <c r="K564" s="11">
        <v>298.80900000000003</v>
      </c>
      <c r="L564" s="11">
        <v>32.32272499341596</v>
      </c>
      <c r="M564" s="11">
        <v>30.533575322913013</v>
      </c>
      <c r="N564" t="b">
        <v>0</v>
      </c>
      <c r="O564">
        <v>1</v>
      </c>
      <c r="P564" s="124" t="s">
        <v>277</v>
      </c>
      <c r="Q564" s="46" t="s">
        <v>1</v>
      </c>
      <c r="R564" t="b">
        <v>1</v>
      </c>
      <c r="S564" t="s">
        <v>121</v>
      </c>
      <c r="T564" t="b">
        <v>1</v>
      </c>
      <c r="U564" t="b">
        <v>0</v>
      </c>
      <c r="V564" t="s">
        <v>1</v>
      </c>
      <c r="W564" t="s">
        <v>1</v>
      </c>
      <c r="X564" t="b">
        <v>0</v>
      </c>
      <c r="Y564" t="s">
        <v>122</v>
      </c>
      <c r="Z564">
        <v>668</v>
      </c>
    </row>
    <row r="565" spans="1:27" ht="16.5">
      <c r="A565" t="s">
        <v>117</v>
      </c>
      <c r="B565" t="s">
        <v>119</v>
      </c>
      <c r="C565">
        <v>2018</v>
      </c>
      <c r="D565" t="s">
        <v>120</v>
      </c>
      <c r="E565" s="45">
        <v>1519</v>
      </c>
      <c r="F565">
        <v>6</v>
      </c>
      <c r="G565">
        <v>6</v>
      </c>
      <c r="H565">
        <f t="shared" si="45"/>
        <v>1.5189999999999999</v>
      </c>
      <c r="I565">
        <f t="shared" si="46"/>
        <v>6.0000000000000001E-3</v>
      </c>
      <c r="J565">
        <f t="shared" si="47"/>
        <v>6.0000000000000001E-3</v>
      </c>
      <c r="K565" s="11">
        <v>277.84199999999998</v>
      </c>
      <c r="L565" s="11">
        <v>29.787505098614805</v>
      </c>
      <c r="M565" s="11">
        <v>28.340987756251511</v>
      </c>
      <c r="N565" t="b">
        <v>0</v>
      </c>
      <c r="O565">
        <v>1</v>
      </c>
      <c r="P565" s="124" t="s">
        <v>277</v>
      </c>
      <c r="Q565" s="46" t="s">
        <v>1</v>
      </c>
      <c r="R565" t="b">
        <v>1</v>
      </c>
      <c r="S565" t="s">
        <v>121</v>
      </c>
      <c r="T565" t="b">
        <v>1</v>
      </c>
      <c r="U565" t="b">
        <v>0</v>
      </c>
      <c r="V565" t="s">
        <v>1</v>
      </c>
      <c r="W565" t="s">
        <v>1</v>
      </c>
      <c r="X565" t="b">
        <v>0</v>
      </c>
      <c r="Y565" t="s">
        <v>122</v>
      </c>
      <c r="Z565">
        <v>668</v>
      </c>
    </row>
    <row r="566" spans="1:27" ht="16.5">
      <c r="A566" t="s">
        <v>117</v>
      </c>
      <c r="B566" t="s">
        <v>119</v>
      </c>
      <c r="C566">
        <v>2018</v>
      </c>
      <c r="D566" t="s">
        <v>120</v>
      </c>
      <c r="E566" s="45">
        <v>1522.333333</v>
      </c>
      <c r="F566">
        <v>6</v>
      </c>
      <c r="G566">
        <v>6</v>
      </c>
      <c r="H566">
        <f t="shared" si="45"/>
        <v>1.522333333</v>
      </c>
      <c r="I566">
        <f t="shared" si="46"/>
        <v>6.0000000000000001E-3</v>
      </c>
      <c r="J566">
        <f t="shared" si="47"/>
        <v>6.0000000000000001E-3</v>
      </c>
      <c r="K566" s="11">
        <v>283.55700000000002</v>
      </c>
      <c r="L566" s="11">
        <v>33.295329522321872</v>
      </c>
      <c r="M566" s="11">
        <v>31.392137375463953</v>
      </c>
      <c r="N566" t="b">
        <v>0</v>
      </c>
      <c r="O566">
        <v>1</v>
      </c>
      <c r="P566" s="124" t="s">
        <v>277</v>
      </c>
      <c r="Q566" s="46" t="s">
        <v>1</v>
      </c>
      <c r="R566" t="b">
        <v>1</v>
      </c>
      <c r="S566" t="s">
        <v>121</v>
      </c>
      <c r="T566" t="b">
        <v>1</v>
      </c>
      <c r="U566" t="b">
        <v>0</v>
      </c>
      <c r="V566" t="s">
        <v>1</v>
      </c>
      <c r="W566" t="s">
        <v>1</v>
      </c>
      <c r="X566" t="b">
        <v>0</v>
      </c>
      <c r="Y566" t="s">
        <v>122</v>
      </c>
      <c r="Z566">
        <v>668</v>
      </c>
    </row>
    <row r="567" spans="1:27" ht="16.5">
      <c r="A567" t="s">
        <v>117</v>
      </c>
      <c r="B567" t="s">
        <v>119</v>
      </c>
      <c r="C567">
        <v>2018</v>
      </c>
      <c r="D567" t="s">
        <v>120</v>
      </c>
      <c r="E567" s="45">
        <v>1525.666667</v>
      </c>
      <c r="F567">
        <v>6</v>
      </c>
      <c r="G567">
        <v>6</v>
      </c>
      <c r="H567">
        <f t="shared" si="45"/>
        <v>1.5256666669999999</v>
      </c>
      <c r="I567">
        <f t="shared" si="46"/>
        <v>6.0000000000000001E-3</v>
      </c>
      <c r="J567">
        <f t="shared" si="47"/>
        <v>6.0000000000000001E-3</v>
      </c>
      <c r="K567" s="11">
        <v>305.85199999999998</v>
      </c>
      <c r="L567" s="11">
        <v>31.34112555413418</v>
      </c>
      <c r="M567" s="11">
        <v>29.691658997098759</v>
      </c>
      <c r="N567" t="b">
        <v>0</v>
      </c>
      <c r="O567">
        <v>1</v>
      </c>
      <c r="P567" s="124" t="s">
        <v>277</v>
      </c>
      <c r="Q567" s="46" t="s">
        <v>1</v>
      </c>
      <c r="R567" t="b">
        <v>1</v>
      </c>
      <c r="S567" t="s">
        <v>121</v>
      </c>
      <c r="T567" t="b">
        <v>1</v>
      </c>
      <c r="U567" t="b">
        <v>0</v>
      </c>
      <c r="V567" t="s">
        <v>1</v>
      </c>
      <c r="W567" t="s">
        <v>1</v>
      </c>
      <c r="X567" t="b">
        <v>0</v>
      </c>
      <c r="Y567" t="s">
        <v>122</v>
      </c>
      <c r="Z567">
        <v>668</v>
      </c>
    </row>
    <row r="568" spans="1:27" ht="16.5">
      <c r="A568" t="s">
        <v>117</v>
      </c>
      <c r="B568" t="s">
        <v>119</v>
      </c>
      <c r="C568">
        <v>2018</v>
      </c>
      <c r="D568" t="s">
        <v>120</v>
      </c>
      <c r="E568" s="45">
        <v>1529</v>
      </c>
      <c r="F568">
        <v>6</v>
      </c>
      <c r="G568">
        <v>6</v>
      </c>
      <c r="H568">
        <f t="shared" si="45"/>
        <v>1.5289999999999999</v>
      </c>
      <c r="I568">
        <f t="shared" si="46"/>
        <v>6.0000000000000001E-3</v>
      </c>
      <c r="J568">
        <f t="shared" si="47"/>
        <v>6.0000000000000001E-3</v>
      </c>
      <c r="K568" s="11">
        <v>255.73599999999999</v>
      </c>
      <c r="L568" s="11">
        <v>24.382760118575586</v>
      </c>
      <c r="M568" s="11">
        <v>23.444236306606324</v>
      </c>
      <c r="N568" t="b">
        <v>0</v>
      </c>
      <c r="O568">
        <v>1</v>
      </c>
      <c r="P568" s="124" t="s">
        <v>277</v>
      </c>
      <c r="Q568" s="46" t="s">
        <v>1</v>
      </c>
      <c r="R568" t="b">
        <v>1</v>
      </c>
      <c r="S568" t="s">
        <v>121</v>
      </c>
      <c r="T568" t="b">
        <v>1</v>
      </c>
      <c r="U568" t="b">
        <v>0</v>
      </c>
      <c r="V568" t="s">
        <v>1</v>
      </c>
      <c r="W568" t="s">
        <v>1</v>
      </c>
      <c r="X568" t="b">
        <v>0</v>
      </c>
      <c r="Y568" t="s">
        <v>122</v>
      </c>
      <c r="Z568">
        <v>668</v>
      </c>
    </row>
    <row r="569" spans="1:27" ht="16.5">
      <c r="A569" t="s">
        <v>117</v>
      </c>
      <c r="B569" t="s">
        <v>119</v>
      </c>
      <c r="C569">
        <v>2018</v>
      </c>
      <c r="D569" t="s">
        <v>120</v>
      </c>
      <c r="E569" s="45">
        <v>1535.666667</v>
      </c>
      <c r="F569">
        <v>6</v>
      </c>
      <c r="G569">
        <v>6</v>
      </c>
      <c r="H569">
        <f t="shared" si="45"/>
        <v>1.5356666669999999</v>
      </c>
      <c r="I569">
        <f t="shared" si="46"/>
        <v>6.0000000000000001E-3</v>
      </c>
      <c r="J569">
        <f t="shared" si="47"/>
        <v>6.0000000000000001E-3</v>
      </c>
      <c r="K569" s="11">
        <v>295.46100000000001</v>
      </c>
      <c r="L569" s="11">
        <v>31.538949617893092</v>
      </c>
      <c r="M569" s="11">
        <v>29.819144504831158</v>
      </c>
      <c r="N569" t="b">
        <v>0</v>
      </c>
      <c r="O569">
        <v>1</v>
      </c>
      <c r="P569" s="124" t="s">
        <v>277</v>
      </c>
      <c r="Q569" s="46" t="s">
        <v>1</v>
      </c>
      <c r="R569" t="b">
        <v>1</v>
      </c>
      <c r="S569" t="s">
        <v>121</v>
      </c>
      <c r="T569" t="b">
        <v>1</v>
      </c>
      <c r="U569" t="b">
        <v>0</v>
      </c>
      <c r="V569" t="s">
        <v>1</v>
      </c>
      <c r="W569" t="s">
        <v>1</v>
      </c>
      <c r="X569" t="b">
        <v>0</v>
      </c>
      <c r="Y569" t="s">
        <v>122</v>
      </c>
      <c r="Z569">
        <v>668</v>
      </c>
    </row>
    <row r="570" spans="1:27" ht="16.5">
      <c r="A570" t="s">
        <v>117</v>
      </c>
      <c r="B570" t="s">
        <v>119</v>
      </c>
      <c r="C570">
        <v>2018</v>
      </c>
      <c r="D570" t="s">
        <v>120</v>
      </c>
      <c r="E570" s="45">
        <v>3.6</v>
      </c>
      <c r="F570">
        <v>4</v>
      </c>
      <c r="G570">
        <v>4</v>
      </c>
      <c r="H570">
        <f t="shared" si="45"/>
        <v>3.5999999999999999E-3</v>
      </c>
      <c r="I570">
        <f t="shared" si="46"/>
        <v>4.0000000000000001E-3</v>
      </c>
      <c r="J570">
        <f t="shared" si="47"/>
        <v>4.0000000000000001E-3</v>
      </c>
      <c r="K570" s="11">
        <v>262.96800000000002</v>
      </c>
      <c r="L570" s="11">
        <v>33.261739220912652</v>
      </c>
      <c r="M570" s="11">
        <v>30.998012742755012</v>
      </c>
      <c r="N570" t="b">
        <v>0</v>
      </c>
      <c r="O570">
        <v>1</v>
      </c>
      <c r="P570" s="124" t="s">
        <v>277</v>
      </c>
      <c r="Q570" s="46" t="s">
        <v>1</v>
      </c>
      <c r="R570" t="b">
        <v>1</v>
      </c>
      <c r="S570" t="s">
        <v>121</v>
      </c>
      <c r="T570" t="b">
        <v>1</v>
      </c>
      <c r="U570" t="b">
        <v>0</v>
      </c>
      <c r="V570" t="s">
        <v>1</v>
      </c>
      <c r="W570" t="s">
        <v>1</v>
      </c>
      <c r="X570" t="b">
        <v>0</v>
      </c>
      <c r="Y570" t="s">
        <v>122</v>
      </c>
      <c r="Z570">
        <v>668</v>
      </c>
    </row>
    <row r="571" spans="1:27" ht="16.5">
      <c r="A571" t="s">
        <v>117</v>
      </c>
      <c r="B571" t="s">
        <v>119</v>
      </c>
      <c r="C571">
        <v>2018</v>
      </c>
      <c r="D571" t="s">
        <v>120</v>
      </c>
      <c r="E571" s="45">
        <v>3.6</v>
      </c>
      <c r="F571">
        <v>4</v>
      </c>
      <c r="G571">
        <v>4</v>
      </c>
      <c r="H571">
        <f t="shared" si="45"/>
        <v>3.5999999999999999E-3</v>
      </c>
      <c r="I571">
        <f t="shared" si="46"/>
        <v>4.0000000000000001E-3</v>
      </c>
      <c r="J571">
        <f t="shared" si="47"/>
        <v>4.0000000000000001E-3</v>
      </c>
      <c r="K571" s="11">
        <v>268.08199999999999</v>
      </c>
      <c r="L571" s="11">
        <v>32.216494859000449</v>
      </c>
      <c r="M571" s="11">
        <v>30.217447327661535</v>
      </c>
      <c r="N571" t="b">
        <v>0</v>
      </c>
      <c r="O571">
        <v>1</v>
      </c>
      <c r="P571" s="124" t="s">
        <v>277</v>
      </c>
      <c r="Q571" s="46" t="s">
        <v>1</v>
      </c>
      <c r="R571" t="b">
        <v>1</v>
      </c>
      <c r="S571" t="s">
        <v>121</v>
      </c>
      <c r="T571" t="b">
        <v>1</v>
      </c>
      <c r="U571" t="b">
        <v>0</v>
      </c>
      <c r="V571" t="s">
        <v>1</v>
      </c>
      <c r="W571" t="s">
        <v>1</v>
      </c>
      <c r="X571" t="b">
        <v>0</v>
      </c>
      <c r="Y571" t="s">
        <v>122</v>
      </c>
      <c r="Z571">
        <v>668</v>
      </c>
    </row>
    <row r="572" spans="1:27" ht="16.5">
      <c r="A572" t="s">
        <v>117</v>
      </c>
      <c r="B572" t="s">
        <v>119</v>
      </c>
      <c r="C572">
        <v>2018</v>
      </c>
      <c r="D572" t="s">
        <v>120</v>
      </c>
      <c r="E572" s="45">
        <v>14.6</v>
      </c>
      <c r="F572">
        <v>4</v>
      </c>
      <c r="G572">
        <v>4</v>
      </c>
      <c r="H572">
        <f t="shared" si="45"/>
        <v>1.46E-2</v>
      </c>
      <c r="I572">
        <f t="shared" si="46"/>
        <v>4.0000000000000001E-3</v>
      </c>
      <c r="J572">
        <f t="shared" si="47"/>
        <v>4.0000000000000001E-3</v>
      </c>
      <c r="K572" s="11">
        <v>241.149</v>
      </c>
      <c r="L572" s="11">
        <v>29.515676241617758</v>
      </c>
      <c r="M572" s="11">
        <v>27.688169711990728</v>
      </c>
      <c r="N572" t="b">
        <v>0</v>
      </c>
      <c r="O572">
        <v>1</v>
      </c>
      <c r="P572" s="124" t="s">
        <v>277</v>
      </c>
      <c r="Q572" s="46" t="s">
        <v>1</v>
      </c>
      <c r="R572" t="b">
        <v>1</v>
      </c>
      <c r="S572" t="s">
        <v>121</v>
      </c>
      <c r="T572" t="b">
        <v>1</v>
      </c>
      <c r="U572" t="b">
        <v>0</v>
      </c>
      <c r="V572" t="s">
        <v>1</v>
      </c>
      <c r="W572" t="s">
        <v>1</v>
      </c>
      <c r="X572" t="b">
        <v>0</v>
      </c>
      <c r="Y572" t="s">
        <v>122</v>
      </c>
      <c r="Z572" s="39">
        <v>668</v>
      </c>
      <c r="AA572" s="39"/>
    </row>
    <row r="573" spans="1:27" ht="16.5">
      <c r="A573" t="s">
        <v>117</v>
      </c>
      <c r="B573" t="s">
        <v>119</v>
      </c>
      <c r="C573">
        <v>2018</v>
      </c>
      <c r="D573" t="s">
        <v>120</v>
      </c>
      <c r="E573" s="45">
        <v>14.6</v>
      </c>
      <c r="F573">
        <v>4</v>
      </c>
      <c r="G573">
        <v>4</v>
      </c>
      <c r="H573">
        <f t="shared" si="45"/>
        <v>1.46E-2</v>
      </c>
      <c r="I573">
        <f t="shared" si="46"/>
        <v>4.0000000000000001E-3</v>
      </c>
      <c r="J573">
        <f t="shared" si="47"/>
        <v>4.0000000000000001E-3</v>
      </c>
      <c r="K573" s="11">
        <v>231.56700000000001</v>
      </c>
      <c r="L573" s="11">
        <v>28.205810607036248</v>
      </c>
      <c r="M573" s="11">
        <v>26.487664827236102</v>
      </c>
      <c r="N573" t="b">
        <v>0</v>
      </c>
      <c r="O573">
        <v>1</v>
      </c>
      <c r="P573" s="124" t="s">
        <v>277</v>
      </c>
      <c r="Q573" s="46" t="s">
        <v>1</v>
      </c>
      <c r="R573" t="b">
        <v>1</v>
      </c>
      <c r="S573" t="s">
        <v>121</v>
      </c>
      <c r="T573" t="b">
        <v>1</v>
      </c>
      <c r="U573" t="b">
        <v>0</v>
      </c>
      <c r="V573" t="s">
        <v>1</v>
      </c>
      <c r="W573" t="s">
        <v>1</v>
      </c>
      <c r="X573" t="b">
        <v>0</v>
      </c>
      <c r="Y573" t="s">
        <v>122</v>
      </c>
      <c r="Z573">
        <v>668</v>
      </c>
    </row>
    <row r="574" spans="1:27" ht="16.5">
      <c r="A574" t="s">
        <v>117</v>
      </c>
      <c r="B574" t="s">
        <v>119</v>
      </c>
      <c r="C574">
        <v>2018</v>
      </c>
      <c r="D574" t="s">
        <v>120</v>
      </c>
      <c r="E574" s="45">
        <v>20.399999999999999</v>
      </c>
      <c r="F574">
        <v>4</v>
      </c>
      <c r="G574">
        <v>4</v>
      </c>
      <c r="H574">
        <f t="shared" si="45"/>
        <v>2.0399999999999998E-2</v>
      </c>
      <c r="I574">
        <f t="shared" si="46"/>
        <v>4.0000000000000001E-3</v>
      </c>
      <c r="J574">
        <f t="shared" si="47"/>
        <v>4.0000000000000001E-3</v>
      </c>
      <c r="K574" s="11">
        <v>178.61099999999999</v>
      </c>
      <c r="L574" s="11">
        <v>21.758010249101389</v>
      </c>
      <c r="M574" s="11">
        <v>20.744115069098495</v>
      </c>
      <c r="N574" t="b">
        <v>0</v>
      </c>
      <c r="O574">
        <v>1</v>
      </c>
      <c r="P574" s="124" t="s">
        <v>277</v>
      </c>
      <c r="Q574" s="46" t="s">
        <v>1</v>
      </c>
      <c r="R574" t="b">
        <v>1</v>
      </c>
      <c r="S574" t="s">
        <v>121</v>
      </c>
      <c r="T574" t="b">
        <v>1</v>
      </c>
      <c r="U574" t="b">
        <v>0</v>
      </c>
      <c r="V574" t="s">
        <v>1</v>
      </c>
      <c r="W574" t="s">
        <v>1</v>
      </c>
      <c r="X574" t="b">
        <v>0</v>
      </c>
      <c r="Y574" t="s">
        <v>122</v>
      </c>
      <c r="Z574">
        <v>668</v>
      </c>
    </row>
    <row r="575" spans="1:27" ht="16.5">
      <c r="A575" t="s">
        <v>117</v>
      </c>
      <c r="B575" t="s">
        <v>119</v>
      </c>
      <c r="C575">
        <v>2018</v>
      </c>
      <c r="D575" t="s">
        <v>120</v>
      </c>
      <c r="E575" s="45">
        <v>40.799999999999997</v>
      </c>
      <c r="F575">
        <v>4</v>
      </c>
      <c r="G575">
        <v>4</v>
      </c>
      <c r="H575">
        <f t="shared" si="45"/>
        <v>4.0799999999999996E-2</v>
      </c>
      <c r="I575">
        <f t="shared" si="46"/>
        <v>4.0000000000000001E-3</v>
      </c>
      <c r="J575">
        <f t="shared" si="47"/>
        <v>4.0000000000000001E-3</v>
      </c>
      <c r="K575" s="11">
        <v>213.11600000000001</v>
      </c>
      <c r="L575" s="11">
        <v>25.900223377415074</v>
      </c>
      <c r="M575" s="11">
        <v>24.378344037280339</v>
      </c>
      <c r="N575" t="b">
        <v>0</v>
      </c>
      <c r="O575">
        <v>1</v>
      </c>
      <c r="P575" s="124" t="s">
        <v>277</v>
      </c>
      <c r="Q575" s="46" t="s">
        <v>1</v>
      </c>
      <c r="R575" t="b">
        <v>1</v>
      </c>
      <c r="S575" t="s">
        <v>121</v>
      </c>
      <c r="T575" t="b">
        <v>1</v>
      </c>
      <c r="U575" t="b">
        <v>0</v>
      </c>
      <c r="V575" t="s">
        <v>1</v>
      </c>
      <c r="W575" t="s">
        <v>1</v>
      </c>
      <c r="X575" t="b">
        <v>0</v>
      </c>
      <c r="Y575" t="s">
        <v>122</v>
      </c>
      <c r="Z575">
        <v>668</v>
      </c>
    </row>
    <row r="576" spans="1:27" ht="16.5">
      <c r="A576" t="s">
        <v>117</v>
      </c>
      <c r="B576" t="s">
        <v>119</v>
      </c>
      <c r="C576">
        <v>2018</v>
      </c>
      <c r="D576" t="s">
        <v>120</v>
      </c>
      <c r="E576" s="45">
        <v>70.599999999999994</v>
      </c>
      <c r="F576">
        <v>4</v>
      </c>
      <c r="G576">
        <v>4</v>
      </c>
      <c r="H576">
        <f t="shared" si="45"/>
        <v>7.0599999999999996E-2</v>
      </c>
      <c r="I576">
        <f t="shared" si="46"/>
        <v>4.0000000000000001E-3</v>
      </c>
      <c r="J576">
        <f t="shared" si="47"/>
        <v>4.0000000000000001E-3</v>
      </c>
      <c r="K576" s="11">
        <v>242.31</v>
      </c>
      <c r="L576" s="11">
        <v>29.990826080653381</v>
      </c>
      <c r="M576" s="11">
        <v>28.097448869959699</v>
      </c>
      <c r="N576" t="b">
        <v>0</v>
      </c>
      <c r="O576">
        <v>1</v>
      </c>
      <c r="P576" s="124" t="s">
        <v>277</v>
      </c>
      <c r="Q576" s="46" t="s">
        <v>1</v>
      </c>
      <c r="R576" t="b">
        <v>1</v>
      </c>
      <c r="S576" t="s">
        <v>121</v>
      </c>
      <c r="T576" t="b">
        <v>1</v>
      </c>
      <c r="U576" t="b">
        <v>0</v>
      </c>
      <c r="V576" t="s">
        <v>1</v>
      </c>
      <c r="W576" t="s">
        <v>1</v>
      </c>
      <c r="X576" t="b">
        <v>0</v>
      </c>
      <c r="Y576" t="s">
        <v>122</v>
      </c>
      <c r="Z576">
        <v>668</v>
      </c>
    </row>
    <row r="577" spans="1:26" ht="16.5">
      <c r="A577" t="s">
        <v>117</v>
      </c>
      <c r="B577" t="s">
        <v>119</v>
      </c>
      <c r="C577">
        <v>2018</v>
      </c>
      <c r="D577" t="s">
        <v>120</v>
      </c>
      <c r="E577" s="45">
        <v>113.6</v>
      </c>
      <c r="F577">
        <v>4</v>
      </c>
      <c r="G577">
        <v>4</v>
      </c>
      <c r="H577">
        <f t="shared" si="45"/>
        <v>0.11359999999999999</v>
      </c>
      <c r="I577">
        <f t="shared" si="46"/>
        <v>4.0000000000000001E-3</v>
      </c>
      <c r="J577">
        <f t="shared" si="47"/>
        <v>4.0000000000000001E-3</v>
      </c>
      <c r="K577" s="11">
        <v>259.72500000000002</v>
      </c>
      <c r="L577" s="11">
        <v>32.109156793662414</v>
      </c>
      <c r="M577" s="11">
        <v>30.065945752628561</v>
      </c>
      <c r="N577" t="b">
        <v>0</v>
      </c>
      <c r="O577">
        <v>1</v>
      </c>
      <c r="P577" s="124" t="s">
        <v>277</v>
      </c>
      <c r="Q577" s="46" t="s">
        <v>1</v>
      </c>
      <c r="R577" t="b">
        <v>1</v>
      </c>
      <c r="S577" t="s">
        <v>121</v>
      </c>
      <c r="T577" t="b">
        <v>1</v>
      </c>
      <c r="U577" t="b">
        <v>0</v>
      </c>
      <c r="V577" t="s">
        <v>1</v>
      </c>
      <c r="W577" t="s">
        <v>1</v>
      </c>
      <c r="X577" t="b">
        <v>0</v>
      </c>
      <c r="Y577" t="s">
        <v>122</v>
      </c>
      <c r="Z577">
        <v>668</v>
      </c>
    </row>
    <row r="578" spans="1:26" ht="16.5">
      <c r="A578" t="s">
        <v>117</v>
      </c>
      <c r="B578" t="s">
        <v>119</v>
      </c>
      <c r="C578">
        <v>2018</v>
      </c>
      <c r="D578" t="s">
        <v>120</v>
      </c>
      <c r="E578" s="45">
        <v>123.2</v>
      </c>
      <c r="F578">
        <v>4</v>
      </c>
      <c r="G578">
        <v>4</v>
      </c>
      <c r="H578">
        <f t="shared" si="45"/>
        <v>0.1232</v>
      </c>
      <c r="I578">
        <f t="shared" si="46"/>
        <v>4.0000000000000001E-3</v>
      </c>
      <c r="J578">
        <f t="shared" si="47"/>
        <v>4.0000000000000001E-3</v>
      </c>
      <c r="K578" s="11">
        <v>302.471</v>
      </c>
      <c r="L578" s="11">
        <v>35.810218108802424</v>
      </c>
      <c r="M578" s="11">
        <v>33.555930787269205</v>
      </c>
      <c r="N578" t="b">
        <v>0</v>
      </c>
      <c r="O578">
        <v>1</v>
      </c>
      <c r="P578" s="124" t="s">
        <v>277</v>
      </c>
      <c r="Q578" s="46" t="s">
        <v>1</v>
      </c>
      <c r="R578" t="b">
        <v>1</v>
      </c>
      <c r="S578" t="s">
        <v>121</v>
      </c>
      <c r="T578" t="b">
        <v>1</v>
      </c>
      <c r="U578" t="b">
        <v>0</v>
      </c>
      <c r="V578" t="s">
        <v>1</v>
      </c>
      <c r="W578" t="s">
        <v>1</v>
      </c>
      <c r="X578" t="b">
        <v>0</v>
      </c>
      <c r="Y578" t="s">
        <v>122</v>
      </c>
      <c r="Z578">
        <v>668</v>
      </c>
    </row>
    <row r="579" spans="1:26" ht="16.5">
      <c r="A579" t="s">
        <v>117</v>
      </c>
      <c r="B579" t="s">
        <v>119</v>
      </c>
      <c r="C579">
        <v>2018</v>
      </c>
      <c r="D579" t="s">
        <v>120</v>
      </c>
      <c r="E579" s="45">
        <v>128.1</v>
      </c>
      <c r="F579">
        <v>4</v>
      </c>
      <c r="G579">
        <v>4</v>
      </c>
      <c r="H579">
        <f t="shared" ref="H579:H642" si="48">E579/1000</f>
        <v>0.12809999999999999</v>
      </c>
      <c r="I579">
        <f t="shared" ref="I579:I642" si="49">F579/1000</f>
        <v>4.0000000000000001E-3</v>
      </c>
      <c r="J579">
        <f t="shared" ref="J579:J642" si="50">G579/1000</f>
        <v>4.0000000000000001E-3</v>
      </c>
      <c r="K579" s="11">
        <v>270.44200000000001</v>
      </c>
      <c r="L579" s="11">
        <v>33.431135951385187</v>
      </c>
      <c r="M579" s="11">
        <v>31.283618588647975</v>
      </c>
      <c r="N579" t="b">
        <v>0</v>
      </c>
      <c r="O579">
        <v>1</v>
      </c>
      <c r="P579" s="124" t="s">
        <v>277</v>
      </c>
      <c r="Q579" s="46" t="s">
        <v>1</v>
      </c>
      <c r="R579" t="b">
        <v>1</v>
      </c>
      <c r="S579" t="s">
        <v>121</v>
      </c>
      <c r="T579" t="b">
        <v>1</v>
      </c>
      <c r="U579" t="b">
        <v>0</v>
      </c>
      <c r="V579" t="s">
        <v>1</v>
      </c>
      <c r="W579" t="s">
        <v>1</v>
      </c>
      <c r="X579" t="b">
        <v>0</v>
      </c>
      <c r="Y579" t="s">
        <v>122</v>
      </c>
      <c r="Z579">
        <v>668</v>
      </c>
    </row>
    <row r="580" spans="1:26" ht="16.5">
      <c r="A580" t="s">
        <v>117</v>
      </c>
      <c r="B580" t="s">
        <v>119</v>
      </c>
      <c r="C580">
        <v>2018</v>
      </c>
      <c r="D580" t="s">
        <v>120</v>
      </c>
      <c r="E580" s="45">
        <v>136.80000000000001</v>
      </c>
      <c r="F580">
        <v>4</v>
      </c>
      <c r="G580">
        <v>4</v>
      </c>
      <c r="H580">
        <f t="shared" si="48"/>
        <v>0.1368</v>
      </c>
      <c r="I580">
        <f t="shared" si="49"/>
        <v>4.0000000000000001E-3</v>
      </c>
      <c r="J580">
        <f t="shared" si="50"/>
        <v>4.0000000000000001E-3</v>
      </c>
      <c r="K580" s="11">
        <v>197.24</v>
      </c>
      <c r="L580" s="11">
        <v>23.68916264877253</v>
      </c>
      <c r="M580" s="11">
        <v>22.447095268653364</v>
      </c>
      <c r="N580" t="b">
        <v>0</v>
      </c>
      <c r="O580">
        <v>1</v>
      </c>
      <c r="P580" s="124" t="s">
        <v>277</v>
      </c>
      <c r="Q580" s="46" t="s">
        <v>1</v>
      </c>
      <c r="R580" t="b">
        <v>1</v>
      </c>
      <c r="S580" t="s">
        <v>121</v>
      </c>
      <c r="T580" t="b">
        <v>1</v>
      </c>
      <c r="U580" t="b">
        <v>0</v>
      </c>
      <c r="V580" t="s">
        <v>1</v>
      </c>
      <c r="W580" t="s">
        <v>1</v>
      </c>
      <c r="X580" t="b">
        <v>0</v>
      </c>
      <c r="Y580" t="s">
        <v>122</v>
      </c>
      <c r="Z580">
        <v>668</v>
      </c>
    </row>
    <row r="581" spans="1:26" ht="16.5">
      <c r="A581" t="s">
        <v>117</v>
      </c>
      <c r="B581" t="s">
        <v>119</v>
      </c>
      <c r="C581">
        <v>2018</v>
      </c>
      <c r="D581" t="s">
        <v>120</v>
      </c>
      <c r="E581" s="45">
        <v>138.6</v>
      </c>
      <c r="F581">
        <v>4</v>
      </c>
      <c r="G581">
        <v>4</v>
      </c>
      <c r="H581">
        <f t="shared" si="48"/>
        <v>0.1386</v>
      </c>
      <c r="I581">
        <f t="shared" si="49"/>
        <v>4.0000000000000001E-3</v>
      </c>
      <c r="J581">
        <f t="shared" si="50"/>
        <v>4.0000000000000001E-3</v>
      </c>
      <c r="K581" s="11">
        <v>177.005</v>
      </c>
      <c r="L581" s="11">
        <v>28.967246520855259</v>
      </c>
      <c r="M581" s="11">
        <v>26.324017341583716</v>
      </c>
      <c r="N581" t="b">
        <v>0</v>
      </c>
      <c r="O581">
        <v>1</v>
      </c>
      <c r="P581" s="124" t="s">
        <v>277</v>
      </c>
      <c r="Q581" s="46" t="s">
        <v>1</v>
      </c>
      <c r="R581" t="b">
        <v>1</v>
      </c>
      <c r="S581" t="s">
        <v>121</v>
      </c>
      <c r="T581" t="b">
        <v>1</v>
      </c>
      <c r="U581" t="b">
        <v>0</v>
      </c>
      <c r="V581" t="s">
        <v>1</v>
      </c>
      <c r="W581" t="s">
        <v>1</v>
      </c>
      <c r="X581" t="b">
        <v>0</v>
      </c>
      <c r="Y581" t="s">
        <v>122</v>
      </c>
      <c r="Z581">
        <v>668</v>
      </c>
    </row>
    <row r="582" spans="1:26" ht="16.5">
      <c r="A582" t="s">
        <v>117</v>
      </c>
      <c r="B582" t="s">
        <v>119</v>
      </c>
      <c r="C582">
        <v>2018</v>
      </c>
      <c r="D582" t="s">
        <v>120</v>
      </c>
      <c r="E582" s="45">
        <v>329.1</v>
      </c>
      <c r="F582">
        <v>4</v>
      </c>
      <c r="G582">
        <v>4</v>
      </c>
      <c r="H582">
        <f t="shared" si="48"/>
        <v>0.3291</v>
      </c>
      <c r="I582">
        <f t="shared" si="49"/>
        <v>4.0000000000000001E-3</v>
      </c>
      <c r="J582">
        <f t="shared" si="50"/>
        <v>4.0000000000000001E-3</v>
      </c>
      <c r="K582" s="11">
        <v>297.40300000000002</v>
      </c>
      <c r="L582" s="11">
        <v>38.061260357481558</v>
      </c>
      <c r="M582" s="11">
        <v>35.305471374845048</v>
      </c>
      <c r="N582" t="b">
        <v>0</v>
      </c>
      <c r="O582">
        <v>1</v>
      </c>
      <c r="P582" s="124" t="s">
        <v>277</v>
      </c>
      <c r="Q582" s="46" t="s">
        <v>1</v>
      </c>
      <c r="R582" t="b">
        <v>1</v>
      </c>
      <c r="S582" t="s">
        <v>121</v>
      </c>
      <c r="T582" t="b">
        <v>1</v>
      </c>
      <c r="U582" t="b">
        <v>0</v>
      </c>
      <c r="V582" t="s">
        <v>1</v>
      </c>
      <c r="W582" t="s">
        <v>1</v>
      </c>
      <c r="X582" t="b">
        <v>0</v>
      </c>
      <c r="Y582" t="s">
        <v>122</v>
      </c>
      <c r="Z582">
        <v>668</v>
      </c>
    </row>
    <row r="583" spans="1:26" ht="16.5">
      <c r="A583" t="s">
        <v>117</v>
      </c>
      <c r="B583" t="s">
        <v>119</v>
      </c>
      <c r="C583">
        <v>2018</v>
      </c>
      <c r="D583" t="s">
        <v>120</v>
      </c>
      <c r="E583" s="45">
        <v>358.5</v>
      </c>
      <c r="F583">
        <v>4</v>
      </c>
      <c r="G583">
        <v>4</v>
      </c>
      <c r="H583">
        <f t="shared" si="48"/>
        <v>0.35849999999999999</v>
      </c>
      <c r="I583">
        <f t="shared" si="49"/>
        <v>4.0000000000000001E-3</v>
      </c>
      <c r="J583">
        <f t="shared" si="50"/>
        <v>4.0000000000000001E-3</v>
      </c>
      <c r="K583" s="11">
        <v>211.60900000000001</v>
      </c>
      <c r="L583" s="11">
        <v>25.007714509726771</v>
      </c>
      <c r="M583" s="11">
        <v>23.67743001256683</v>
      </c>
      <c r="N583" t="b">
        <v>0</v>
      </c>
      <c r="O583">
        <v>1</v>
      </c>
      <c r="P583" s="124" t="s">
        <v>277</v>
      </c>
      <c r="Q583" s="46" t="s">
        <v>1</v>
      </c>
      <c r="R583" t="b">
        <v>1</v>
      </c>
      <c r="S583" t="s">
        <v>121</v>
      </c>
      <c r="T583" t="b">
        <v>1</v>
      </c>
      <c r="U583" t="b">
        <v>0</v>
      </c>
      <c r="V583" t="s">
        <v>1</v>
      </c>
      <c r="W583" t="s">
        <v>1</v>
      </c>
      <c r="X583" t="b">
        <v>0</v>
      </c>
      <c r="Y583" t="s">
        <v>122</v>
      </c>
      <c r="Z583">
        <v>668</v>
      </c>
    </row>
    <row r="584" spans="1:26" ht="16.5">
      <c r="A584" t="s">
        <v>117</v>
      </c>
      <c r="B584" t="s">
        <v>119</v>
      </c>
      <c r="C584">
        <v>2018</v>
      </c>
      <c r="D584" t="s">
        <v>120</v>
      </c>
      <c r="E584" s="45">
        <v>366.9</v>
      </c>
      <c r="F584">
        <v>4</v>
      </c>
      <c r="G584">
        <v>4</v>
      </c>
      <c r="H584">
        <f t="shared" si="48"/>
        <v>0.3669</v>
      </c>
      <c r="I584">
        <f t="shared" si="49"/>
        <v>4.0000000000000001E-3</v>
      </c>
      <c r="J584">
        <f t="shared" si="50"/>
        <v>4.0000000000000001E-3</v>
      </c>
      <c r="K584" s="11">
        <v>223.423</v>
      </c>
      <c r="L584" s="11">
        <v>31.890505107319932</v>
      </c>
      <c r="M584" s="11">
        <v>29.30017900969208</v>
      </c>
      <c r="N584" t="b">
        <v>0</v>
      </c>
      <c r="O584">
        <v>1</v>
      </c>
      <c r="P584" s="124" t="s">
        <v>277</v>
      </c>
      <c r="Q584" s="46" t="s">
        <v>1</v>
      </c>
      <c r="R584" t="b">
        <v>1</v>
      </c>
      <c r="S584" t="s">
        <v>121</v>
      </c>
      <c r="T584" t="b">
        <v>1</v>
      </c>
      <c r="U584" t="b">
        <v>0</v>
      </c>
      <c r="V584" t="s">
        <v>1</v>
      </c>
      <c r="W584" t="s">
        <v>1</v>
      </c>
      <c r="X584" t="b">
        <v>0</v>
      </c>
      <c r="Y584" t="s">
        <v>122</v>
      </c>
      <c r="Z584">
        <v>668</v>
      </c>
    </row>
    <row r="585" spans="1:26" ht="16.5">
      <c r="A585" t="s">
        <v>117</v>
      </c>
      <c r="B585" t="s">
        <v>119</v>
      </c>
      <c r="C585">
        <v>2018</v>
      </c>
      <c r="D585" t="s">
        <v>120</v>
      </c>
      <c r="E585" s="45">
        <v>386.4</v>
      </c>
      <c r="F585">
        <v>4</v>
      </c>
      <c r="G585">
        <v>4</v>
      </c>
      <c r="H585">
        <f t="shared" si="48"/>
        <v>0.38639999999999997</v>
      </c>
      <c r="I585">
        <f t="shared" si="49"/>
        <v>4.0000000000000001E-3</v>
      </c>
      <c r="J585">
        <f t="shared" si="50"/>
        <v>4.0000000000000001E-3</v>
      </c>
      <c r="K585" s="11">
        <v>250.441</v>
      </c>
      <c r="L585" s="11">
        <v>30.587283681294711</v>
      </c>
      <c r="M585" s="11">
        <v>28.767529960008744</v>
      </c>
      <c r="N585" t="b">
        <v>0</v>
      </c>
      <c r="O585">
        <v>1</v>
      </c>
      <c r="P585" s="124" t="s">
        <v>277</v>
      </c>
      <c r="Q585" s="46" t="s">
        <v>1</v>
      </c>
      <c r="R585" t="b">
        <v>1</v>
      </c>
      <c r="S585" t="s">
        <v>121</v>
      </c>
      <c r="T585" t="b">
        <v>1</v>
      </c>
      <c r="U585" t="b">
        <v>0</v>
      </c>
      <c r="V585" t="s">
        <v>1</v>
      </c>
      <c r="W585" t="s">
        <v>1</v>
      </c>
      <c r="X585" t="b">
        <v>0</v>
      </c>
      <c r="Y585" t="s">
        <v>122</v>
      </c>
      <c r="Z585">
        <v>668</v>
      </c>
    </row>
    <row r="586" spans="1:26" ht="16.5">
      <c r="A586" t="s">
        <v>117</v>
      </c>
      <c r="B586" t="s">
        <v>119</v>
      </c>
      <c r="C586">
        <v>2018</v>
      </c>
      <c r="D586" t="s">
        <v>120</v>
      </c>
      <c r="E586" s="45">
        <v>409.1</v>
      </c>
      <c r="F586">
        <v>4</v>
      </c>
      <c r="G586">
        <v>4</v>
      </c>
      <c r="H586">
        <f t="shared" si="48"/>
        <v>0.40910000000000002</v>
      </c>
      <c r="I586">
        <f t="shared" si="49"/>
        <v>4.0000000000000001E-3</v>
      </c>
      <c r="J586">
        <f t="shared" si="50"/>
        <v>4.0000000000000001E-3</v>
      </c>
      <c r="K586" s="11">
        <v>297.13</v>
      </c>
      <c r="L586" s="11">
        <v>37.095212494336764</v>
      </c>
      <c r="M586" s="11">
        <v>34.605379957457458</v>
      </c>
      <c r="N586" t="b">
        <v>0</v>
      </c>
      <c r="O586">
        <v>1</v>
      </c>
      <c r="P586" s="124" t="s">
        <v>277</v>
      </c>
      <c r="Q586" s="46" t="s">
        <v>1</v>
      </c>
      <c r="R586" t="b">
        <v>1</v>
      </c>
      <c r="S586" t="s">
        <v>121</v>
      </c>
      <c r="T586" t="b">
        <v>1</v>
      </c>
      <c r="U586" t="b">
        <v>0</v>
      </c>
      <c r="V586" t="s">
        <v>1</v>
      </c>
      <c r="W586" t="s">
        <v>1</v>
      </c>
      <c r="X586" t="b">
        <v>0</v>
      </c>
      <c r="Y586" t="s">
        <v>122</v>
      </c>
      <c r="Z586">
        <v>668</v>
      </c>
    </row>
    <row r="587" spans="1:26" ht="16.5">
      <c r="A587" t="s">
        <v>117</v>
      </c>
      <c r="B587" t="s">
        <v>119</v>
      </c>
      <c r="C587">
        <v>2018</v>
      </c>
      <c r="D587" t="s">
        <v>120</v>
      </c>
      <c r="E587" s="45">
        <v>418.8</v>
      </c>
      <c r="F587">
        <v>4</v>
      </c>
      <c r="G587">
        <v>4</v>
      </c>
      <c r="H587">
        <f t="shared" si="48"/>
        <v>0.41880000000000001</v>
      </c>
      <c r="I587">
        <f t="shared" si="49"/>
        <v>4.0000000000000001E-3</v>
      </c>
      <c r="J587">
        <f t="shared" si="50"/>
        <v>4.0000000000000001E-3</v>
      </c>
      <c r="K587" s="11">
        <v>274.74</v>
      </c>
      <c r="L587" s="11">
        <v>36.060799089870393</v>
      </c>
      <c r="M587" s="11">
        <v>33.500586368002587</v>
      </c>
      <c r="N587" t="b">
        <v>0</v>
      </c>
      <c r="O587">
        <v>1</v>
      </c>
      <c r="P587" s="124" t="s">
        <v>277</v>
      </c>
      <c r="Q587" s="46" t="s">
        <v>1</v>
      </c>
      <c r="R587" t="b">
        <v>1</v>
      </c>
      <c r="S587" t="s">
        <v>121</v>
      </c>
      <c r="T587" t="b">
        <v>1</v>
      </c>
      <c r="U587" t="b">
        <v>0</v>
      </c>
      <c r="V587" t="s">
        <v>1</v>
      </c>
      <c r="W587" t="s">
        <v>1</v>
      </c>
      <c r="X587" t="b">
        <v>0</v>
      </c>
      <c r="Y587" t="s">
        <v>122</v>
      </c>
      <c r="Z587">
        <v>668</v>
      </c>
    </row>
    <row r="588" spans="1:26" ht="16.5">
      <c r="A588" t="s">
        <v>117</v>
      </c>
      <c r="B588" t="s">
        <v>119</v>
      </c>
      <c r="C588">
        <v>2018</v>
      </c>
      <c r="D588" t="s">
        <v>120</v>
      </c>
      <c r="E588" s="45">
        <v>541.6</v>
      </c>
      <c r="F588">
        <v>4</v>
      </c>
      <c r="G588">
        <v>4</v>
      </c>
      <c r="H588">
        <f t="shared" si="48"/>
        <v>0.54159999999999997</v>
      </c>
      <c r="I588">
        <f t="shared" si="49"/>
        <v>4.0000000000000001E-3</v>
      </c>
      <c r="J588">
        <f t="shared" si="50"/>
        <v>4.0000000000000001E-3</v>
      </c>
      <c r="K588" s="11">
        <v>243.84</v>
      </c>
      <c r="L588" s="11">
        <v>26.845549798802768</v>
      </c>
      <c r="M588" s="11">
        <v>25.605286426829917</v>
      </c>
      <c r="N588" t="b">
        <v>0</v>
      </c>
      <c r="O588">
        <v>1</v>
      </c>
      <c r="P588" s="124" t="s">
        <v>277</v>
      </c>
      <c r="Q588" s="46" t="s">
        <v>1</v>
      </c>
      <c r="R588" t="b">
        <v>1</v>
      </c>
      <c r="S588" t="s">
        <v>121</v>
      </c>
      <c r="T588" t="b">
        <v>1</v>
      </c>
      <c r="U588" t="b">
        <v>0</v>
      </c>
      <c r="V588" t="s">
        <v>1</v>
      </c>
      <c r="W588" t="s">
        <v>1</v>
      </c>
      <c r="X588" t="b">
        <v>0</v>
      </c>
      <c r="Y588" t="s">
        <v>122</v>
      </c>
      <c r="Z588">
        <v>668</v>
      </c>
    </row>
    <row r="589" spans="1:26" ht="16.5">
      <c r="A589" t="s">
        <v>117</v>
      </c>
      <c r="B589" t="s">
        <v>119</v>
      </c>
      <c r="C589">
        <v>2018</v>
      </c>
      <c r="D589" t="s">
        <v>120</v>
      </c>
      <c r="E589" s="45">
        <v>616.29999999999995</v>
      </c>
      <c r="F589">
        <v>4</v>
      </c>
      <c r="G589">
        <v>4</v>
      </c>
      <c r="H589">
        <f t="shared" si="48"/>
        <v>0.61629999999999996</v>
      </c>
      <c r="I589">
        <f t="shared" si="49"/>
        <v>4.0000000000000001E-3</v>
      </c>
      <c r="J589">
        <f t="shared" si="50"/>
        <v>4.0000000000000001E-3</v>
      </c>
      <c r="K589" s="11">
        <v>249.38</v>
      </c>
      <c r="L589" s="11">
        <v>29.173757385705414</v>
      </c>
      <c r="M589" s="11">
        <v>27.64880675544606</v>
      </c>
      <c r="N589" t="b">
        <v>0</v>
      </c>
      <c r="O589">
        <v>1</v>
      </c>
      <c r="P589" s="124" t="s">
        <v>277</v>
      </c>
      <c r="Q589" s="46" t="s">
        <v>1</v>
      </c>
      <c r="R589" t="b">
        <v>1</v>
      </c>
      <c r="S589" t="s">
        <v>121</v>
      </c>
      <c r="T589" t="b">
        <v>1</v>
      </c>
      <c r="U589" t="b">
        <v>0</v>
      </c>
      <c r="V589" t="s">
        <v>1</v>
      </c>
      <c r="W589" t="s">
        <v>1</v>
      </c>
      <c r="X589" t="b">
        <v>0</v>
      </c>
      <c r="Y589" t="s">
        <v>122</v>
      </c>
      <c r="Z589">
        <v>668</v>
      </c>
    </row>
    <row r="590" spans="1:26" ht="16.5">
      <c r="A590" t="s">
        <v>117</v>
      </c>
      <c r="B590" t="s">
        <v>119</v>
      </c>
      <c r="C590">
        <v>2018</v>
      </c>
      <c r="D590" t="s">
        <v>120</v>
      </c>
      <c r="E590" s="45">
        <v>651</v>
      </c>
      <c r="F590">
        <v>4</v>
      </c>
      <c r="G590">
        <v>4</v>
      </c>
      <c r="H590">
        <f t="shared" si="48"/>
        <v>0.65100000000000002</v>
      </c>
      <c r="I590">
        <f t="shared" si="49"/>
        <v>4.0000000000000001E-3</v>
      </c>
      <c r="J590">
        <f t="shared" si="50"/>
        <v>4.0000000000000001E-3</v>
      </c>
      <c r="K590" s="11">
        <v>174.19399999999999</v>
      </c>
      <c r="L590" s="11">
        <v>20.316487294805686</v>
      </c>
      <c r="M590" s="11">
        <v>19.681866095469683</v>
      </c>
      <c r="N590" t="b">
        <v>0</v>
      </c>
      <c r="O590">
        <v>1</v>
      </c>
      <c r="P590" s="124" t="s">
        <v>277</v>
      </c>
      <c r="Q590" s="46" t="s">
        <v>1</v>
      </c>
      <c r="R590" t="b">
        <v>1</v>
      </c>
      <c r="S590" t="s">
        <v>121</v>
      </c>
      <c r="T590" t="b">
        <v>1</v>
      </c>
      <c r="U590" t="b">
        <v>0</v>
      </c>
      <c r="V590" t="s">
        <v>1</v>
      </c>
      <c r="W590" t="s">
        <v>1</v>
      </c>
      <c r="X590" t="b">
        <v>0</v>
      </c>
      <c r="Y590" t="s">
        <v>122</v>
      </c>
      <c r="Z590">
        <v>668</v>
      </c>
    </row>
    <row r="591" spans="1:26" ht="16.5">
      <c r="A591" t="s">
        <v>117</v>
      </c>
      <c r="B591" t="s">
        <v>119</v>
      </c>
      <c r="C591">
        <v>2018</v>
      </c>
      <c r="D591" t="s">
        <v>120</v>
      </c>
      <c r="E591" s="45">
        <v>662.1</v>
      </c>
      <c r="F591">
        <v>4</v>
      </c>
      <c r="G591">
        <v>4</v>
      </c>
      <c r="H591">
        <f t="shared" si="48"/>
        <v>0.66210000000000002</v>
      </c>
      <c r="I591">
        <f t="shared" si="49"/>
        <v>4.0000000000000001E-3</v>
      </c>
      <c r="J591">
        <f t="shared" si="50"/>
        <v>4.0000000000000001E-3</v>
      </c>
      <c r="K591" s="11">
        <v>198.55099999999999</v>
      </c>
      <c r="L591" s="11">
        <v>22.913174005362091</v>
      </c>
      <c r="M591" s="11">
        <v>21.909198501999072</v>
      </c>
      <c r="N591" t="b">
        <v>0</v>
      </c>
      <c r="O591">
        <v>1</v>
      </c>
      <c r="P591" s="124" t="s">
        <v>277</v>
      </c>
      <c r="Q591" s="46" t="s">
        <v>1</v>
      </c>
      <c r="R591" t="b">
        <v>1</v>
      </c>
      <c r="S591" t="s">
        <v>121</v>
      </c>
      <c r="T591" t="b">
        <v>1</v>
      </c>
      <c r="U591" t="b">
        <v>0</v>
      </c>
      <c r="V591" t="s">
        <v>1</v>
      </c>
      <c r="W591" t="s">
        <v>1</v>
      </c>
      <c r="X591" t="b">
        <v>0</v>
      </c>
      <c r="Y591" t="s">
        <v>122</v>
      </c>
      <c r="Z591">
        <v>668</v>
      </c>
    </row>
    <row r="592" spans="1:26" ht="16.5">
      <c r="A592" t="s">
        <v>117</v>
      </c>
      <c r="B592" t="s">
        <v>119</v>
      </c>
      <c r="C592">
        <v>2018</v>
      </c>
      <c r="D592" t="s">
        <v>120</v>
      </c>
      <c r="E592" s="45">
        <v>675</v>
      </c>
      <c r="F592">
        <v>4</v>
      </c>
      <c r="G592">
        <v>4</v>
      </c>
      <c r="H592">
        <f t="shared" si="48"/>
        <v>0.67500000000000004</v>
      </c>
      <c r="I592">
        <f t="shared" si="49"/>
        <v>4.0000000000000001E-3</v>
      </c>
      <c r="J592">
        <f t="shared" si="50"/>
        <v>4.0000000000000001E-3</v>
      </c>
      <c r="K592" s="11">
        <v>216.34100000000001</v>
      </c>
      <c r="L592" s="11">
        <v>24.518139346206496</v>
      </c>
      <c r="M592" s="11">
        <v>23.391198836314501</v>
      </c>
      <c r="N592" t="b">
        <v>0</v>
      </c>
      <c r="O592">
        <v>1</v>
      </c>
      <c r="P592" s="124" t="s">
        <v>277</v>
      </c>
      <c r="Q592" s="46" t="s">
        <v>1</v>
      </c>
      <c r="R592" t="b">
        <v>1</v>
      </c>
      <c r="S592" t="s">
        <v>121</v>
      </c>
      <c r="T592" t="b">
        <v>1</v>
      </c>
      <c r="U592" t="b">
        <v>0</v>
      </c>
      <c r="V592" t="s">
        <v>1</v>
      </c>
      <c r="W592" t="s">
        <v>1</v>
      </c>
      <c r="X592" t="b">
        <v>0</v>
      </c>
      <c r="Y592" t="s">
        <v>122</v>
      </c>
      <c r="Z592">
        <v>668</v>
      </c>
    </row>
    <row r="593" spans="1:26" ht="16.5">
      <c r="A593" t="s">
        <v>117</v>
      </c>
      <c r="B593" t="s">
        <v>119</v>
      </c>
      <c r="C593">
        <v>2018</v>
      </c>
      <c r="D593" t="s">
        <v>120</v>
      </c>
      <c r="E593" s="45">
        <v>702.2</v>
      </c>
      <c r="F593">
        <v>4</v>
      </c>
      <c r="G593">
        <v>4</v>
      </c>
      <c r="H593">
        <f t="shared" si="48"/>
        <v>0.70220000000000005</v>
      </c>
      <c r="I593">
        <f t="shared" si="49"/>
        <v>4.0000000000000001E-3</v>
      </c>
      <c r="J593">
        <f t="shared" si="50"/>
        <v>4.0000000000000001E-3</v>
      </c>
      <c r="K593" s="11">
        <v>252.72800000000001</v>
      </c>
      <c r="L593" s="11">
        <v>29.356956824575633</v>
      </c>
      <c r="M593" s="11">
        <v>27.857366422546139</v>
      </c>
      <c r="N593" t="b">
        <v>0</v>
      </c>
      <c r="O593">
        <v>1</v>
      </c>
      <c r="P593" s="124" t="s">
        <v>277</v>
      </c>
      <c r="Q593" s="46" t="s">
        <v>1</v>
      </c>
      <c r="R593" t="b">
        <v>1</v>
      </c>
      <c r="S593" t="s">
        <v>121</v>
      </c>
      <c r="T593" t="b">
        <v>1</v>
      </c>
      <c r="U593" t="b">
        <v>0</v>
      </c>
      <c r="V593" t="s">
        <v>1</v>
      </c>
      <c r="W593" t="s">
        <v>1</v>
      </c>
      <c r="X593" t="b">
        <v>0</v>
      </c>
      <c r="Y593" t="s">
        <v>122</v>
      </c>
      <c r="Z593">
        <v>668</v>
      </c>
    </row>
    <row r="594" spans="1:26" ht="16.5">
      <c r="A594" t="s">
        <v>117</v>
      </c>
      <c r="B594" t="s">
        <v>119</v>
      </c>
      <c r="C594">
        <v>2018</v>
      </c>
      <c r="D594" t="s">
        <v>120</v>
      </c>
      <c r="E594" s="45">
        <v>703.5</v>
      </c>
      <c r="F594">
        <v>4</v>
      </c>
      <c r="G594">
        <v>4</v>
      </c>
      <c r="H594">
        <f t="shared" si="48"/>
        <v>0.70350000000000001</v>
      </c>
      <c r="I594">
        <f t="shared" si="49"/>
        <v>4.0000000000000001E-3</v>
      </c>
      <c r="J594">
        <f t="shared" si="50"/>
        <v>4.0000000000000001E-3</v>
      </c>
      <c r="K594" s="11">
        <v>263.10599999999999</v>
      </c>
      <c r="L594" s="11">
        <v>30.883848642939579</v>
      </c>
      <c r="M594" s="11">
        <v>29.242680383302751</v>
      </c>
      <c r="N594" t="b">
        <v>0</v>
      </c>
      <c r="O594">
        <v>1</v>
      </c>
      <c r="P594" s="124" t="s">
        <v>277</v>
      </c>
      <c r="Q594" s="46" t="s">
        <v>1</v>
      </c>
      <c r="R594" t="b">
        <v>1</v>
      </c>
      <c r="S594" t="s">
        <v>121</v>
      </c>
      <c r="T594" t="b">
        <v>1</v>
      </c>
      <c r="U594" t="b">
        <v>0</v>
      </c>
      <c r="V594" t="s">
        <v>1</v>
      </c>
      <c r="W594" t="s">
        <v>1</v>
      </c>
      <c r="X594" t="b">
        <v>0</v>
      </c>
      <c r="Y594" t="s">
        <v>122</v>
      </c>
      <c r="Z594">
        <v>668</v>
      </c>
    </row>
    <row r="595" spans="1:26" ht="16.5">
      <c r="A595" t="s">
        <v>117</v>
      </c>
      <c r="B595" t="s">
        <v>119</v>
      </c>
      <c r="C595">
        <v>2018</v>
      </c>
      <c r="D595" t="s">
        <v>120</v>
      </c>
      <c r="E595" s="45">
        <v>731</v>
      </c>
      <c r="F595">
        <v>4</v>
      </c>
      <c r="G595">
        <v>4</v>
      </c>
      <c r="H595">
        <f t="shared" si="48"/>
        <v>0.73099999999999998</v>
      </c>
      <c r="I595">
        <f t="shared" si="49"/>
        <v>4.0000000000000001E-3</v>
      </c>
      <c r="J595">
        <f t="shared" si="50"/>
        <v>4.0000000000000001E-3</v>
      </c>
      <c r="K595" s="11">
        <v>223.59700000000001</v>
      </c>
      <c r="L595" s="11">
        <v>27.052849572642046</v>
      </c>
      <c r="M595" s="11">
        <v>25.592035108603636</v>
      </c>
      <c r="N595" t="b">
        <v>0</v>
      </c>
      <c r="O595">
        <v>1</v>
      </c>
      <c r="P595" s="124" t="s">
        <v>277</v>
      </c>
      <c r="Q595" s="46" t="s">
        <v>1</v>
      </c>
      <c r="R595" t="b">
        <v>1</v>
      </c>
      <c r="S595" t="s">
        <v>121</v>
      </c>
      <c r="T595" t="b">
        <v>1</v>
      </c>
      <c r="U595" t="b">
        <v>0</v>
      </c>
      <c r="V595" t="s">
        <v>1</v>
      </c>
      <c r="W595" t="s">
        <v>1</v>
      </c>
      <c r="X595" t="b">
        <v>0</v>
      </c>
      <c r="Y595" t="s">
        <v>122</v>
      </c>
      <c r="Z595">
        <v>668</v>
      </c>
    </row>
    <row r="596" spans="1:26" ht="16.5">
      <c r="A596" t="s">
        <v>117</v>
      </c>
      <c r="B596" t="s">
        <v>119</v>
      </c>
      <c r="C596">
        <v>2018</v>
      </c>
      <c r="D596" t="s">
        <v>120</v>
      </c>
      <c r="E596" s="45">
        <v>752.4</v>
      </c>
      <c r="F596">
        <v>4</v>
      </c>
      <c r="G596">
        <v>4</v>
      </c>
      <c r="H596">
        <f t="shared" si="48"/>
        <v>0.75239999999999996</v>
      </c>
      <c r="I596">
        <f t="shared" si="49"/>
        <v>4.0000000000000001E-3</v>
      </c>
      <c r="J596">
        <f t="shared" si="50"/>
        <v>4.0000000000000001E-3</v>
      </c>
      <c r="K596" s="11">
        <v>208.65100000000001</v>
      </c>
      <c r="L596" s="11">
        <v>23.604083184906781</v>
      </c>
      <c r="M596" s="11">
        <v>22.547791443953017</v>
      </c>
      <c r="N596" t="b">
        <v>0</v>
      </c>
      <c r="O596">
        <v>1</v>
      </c>
      <c r="P596" s="124" t="s">
        <v>277</v>
      </c>
      <c r="Q596" s="46" t="s">
        <v>1</v>
      </c>
      <c r="R596" t="b">
        <v>1</v>
      </c>
      <c r="S596" t="s">
        <v>121</v>
      </c>
      <c r="T596" t="b">
        <v>1</v>
      </c>
      <c r="U596" t="b">
        <v>0</v>
      </c>
      <c r="V596" t="s">
        <v>1</v>
      </c>
      <c r="W596" t="s">
        <v>1</v>
      </c>
      <c r="X596" t="b">
        <v>0</v>
      </c>
      <c r="Y596" t="s">
        <v>122</v>
      </c>
      <c r="Z596">
        <v>668</v>
      </c>
    </row>
    <row r="597" spans="1:26" ht="16.5">
      <c r="A597" t="s">
        <v>117</v>
      </c>
      <c r="B597" t="s">
        <v>119</v>
      </c>
      <c r="C597">
        <v>2018</v>
      </c>
      <c r="D597" t="s">
        <v>120</v>
      </c>
      <c r="E597" s="45">
        <v>891.9</v>
      </c>
      <c r="F597">
        <v>4</v>
      </c>
      <c r="G597">
        <v>4</v>
      </c>
      <c r="H597">
        <f t="shared" si="48"/>
        <v>0.89190000000000003</v>
      </c>
      <c r="I597">
        <f t="shared" si="49"/>
        <v>4.0000000000000001E-3</v>
      </c>
      <c r="J597">
        <f t="shared" si="50"/>
        <v>4.0000000000000001E-3</v>
      </c>
      <c r="K597" s="11">
        <v>201.81800000000001</v>
      </c>
      <c r="L597" s="11">
        <v>21.738141502897587</v>
      </c>
      <c r="M597" s="11">
        <v>20.933919723740253</v>
      </c>
      <c r="N597" t="b">
        <v>0</v>
      </c>
      <c r="O597">
        <v>1</v>
      </c>
      <c r="P597" s="124" t="s">
        <v>277</v>
      </c>
      <c r="Q597" s="46" t="s">
        <v>1</v>
      </c>
      <c r="R597" t="b">
        <v>1</v>
      </c>
      <c r="S597" t="s">
        <v>121</v>
      </c>
      <c r="T597" t="b">
        <v>1</v>
      </c>
      <c r="U597" t="b">
        <v>0</v>
      </c>
      <c r="V597" t="s">
        <v>1</v>
      </c>
      <c r="W597" t="s">
        <v>1</v>
      </c>
      <c r="X597" t="b">
        <v>0</v>
      </c>
      <c r="Y597" t="s">
        <v>122</v>
      </c>
      <c r="Z597">
        <v>668</v>
      </c>
    </row>
    <row r="598" spans="1:26" ht="16.5">
      <c r="A598" t="s">
        <v>117</v>
      </c>
      <c r="B598" t="s">
        <v>119</v>
      </c>
      <c r="C598">
        <v>2018</v>
      </c>
      <c r="D598" t="s">
        <v>120</v>
      </c>
      <c r="E598" s="45">
        <v>950</v>
      </c>
      <c r="F598">
        <v>4</v>
      </c>
      <c r="G598">
        <v>4</v>
      </c>
      <c r="H598">
        <f t="shared" si="48"/>
        <v>0.95</v>
      </c>
      <c r="I598">
        <f t="shared" si="49"/>
        <v>4.0000000000000001E-3</v>
      </c>
      <c r="J598">
        <f t="shared" si="50"/>
        <v>4.0000000000000001E-3</v>
      </c>
      <c r="K598" s="11">
        <v>281.41699999999997</v>
      </c>
      <c r="L598" s="11">
        <v>52.202680716606928</v>
      </c>
      <c r="M598" s="11">
        <v>45.628652248340551</v>
      </c>
      <c r="N598" t="b">
        <v>0</v>
      </c>
      <c r="O598">
        <v>1</v>
      </c>
      <c r="P598" s="124" t="s">
        <v>277</v>
      </c>
      <c r="Q598" s="46" t="s">
        <v>1</v>
      </c>
      <c r="R598" t="b">
        <v>1</v>
      </c>
      <c r="S598" t="s">
        <v>121</v>
      </c>
      <c r="T598" t="b">
        <v>1</v>
      </c>
      <c r="U598" t="b">
        <v>0</v>
      </c>
      <c r="V598" t="s">
        <v>1</v>
      </c>
      <c r="W598" t="s">
        <v>1</v>
      </c>
      <c r="X598" t="b">
        <v>0</v>
      </c>
      <c r="Y598" t="s">
        <v>122</v>
      </c>
      <c r="Z598">
        <v>668</v>
      </c>
    </row>
    <row r="599" spans="1:26" ht="16.5">
      <c r="A599" t="s">
        <v>117</v>
      </c>
      <c r="B599" t="s">
        <v>119</v>
      </c>
      <c r="C599">
        <v>2018</v>
      </c>
      <c r="D599" t="s">
        <v>120</v>
      </c>
      <c r="E599" s="45">
        <v>952.8</v>
      </c>
      <c r="F599">
        <v>4</v>
      </c>
      <c r="G599">
        <v>4</v>
      </c>
      <c r="H599">
        <f t="shared" si="48"/>
        <v>0.95279999999999998</v>
      </c>
      <c r="I599">
        <f t="shared" si="49"/>
        <v>4.0000000000000001E-3</v>
      </c>
      <c r="J599">
        <f t="shared" si="50"/>
        <v>4.0000000000000001E-3</v>
      </c>
      <c r="K599" s="11">
        <v>304.41699999999997</v>
      </c>
      <c r="L599" s="11">
        <v>37.03770329002603</v>
      </c>
      <c r="M599" s="11">
        <v>34.744200710334333</v>
      </c>
      <c r="N599" t="b">
        <v>0</v>
      </c>
      <c r="O599">
        <v>1</v>
      </c>
      <c r="P599" s="124" t="s">
        <v>277</v>
      </c>
      <c r="Q599" s="46" t="s">
        <v>1</v>
      </c>
      <c r="R599" t="b">
        <v>1</v>
      </c>
      <c r="S599" t="s">
        <v>121</v>
      </c>
      <c r="T599" t="b">
        <v>1</v>
      </c>
      <c r="U599" t="b">
        <v>0</v>
      </c>
      <c r="V599" t="s">
        <v>1</v>
      </c>
      <c r="W599" t="s">
        <v>1</v>
      </c>
      <c r="X599" t="b">
        <v>0</v>
      </c>
      <c r="Y599" t="s">
        <v>122</v>
      </c>
      <c r="Z599">
        <v>668</v>
      </c>
    </row>
    <row r="600" spans="1:26" ht="16.5">
      <c r="A600" t="s">
        <v>117</v>
      </c>
      <c r="B600" t="s">
        <v>119</v>
      </c>
      <c r="C600">
        <v>2018</v>
      </c>
      <c r="D600" t="s">
        <v>120</v>
      </c>
      <c r="E600" s="45">
        <v>1072.8</v>
      </c>
      <c r="F600">
        <v>6</v>
      </c>
      <c r="G600">
        <v>6</v>
      </c>
      <c r="H600">
        <f t="shared" si="48"/>
        <v>1.0728</v>
      </c>
      <c r="I600">
        <f t="shared" si="49"/>
        <v>6.0000000000000001E-3</v>
      </c>
      <c r="J600">
        <f t="shared" si="50"/>
        <v>6.0000000000000001E-3</v>
      </c>
      <c r="K600" s="11">
        <v>293.01799999999997</v>
      </c>
      <c r="L600" s="11">
        <v>37.628004199000571</v>
      </c>
      <c r="M600" s="11">
        <v>35.155379887010128</v>
      </c>
      <c r="N600" t="b">
        <v>0</v>
      </c>
      <c r="O600">
        <v>1</v>
      </c>
      <c r="P600" s="124" t="s">
        <v>277</v>
      </c>
      <c r="Q600" s="46" t="s">
        <v>1</v>
      </c>
      <c r="R600" t="b">
        <v>1</v>
      </c>
      <c r="S600" t="s">
        <v>121</v>
      </c>
      <c r="T600" t="b">
        <v>1</v>
      </c>
      <c r="U600" t="b">
        <v>0</v>
      </c>
      <c r="V600" t="s">
        <v>1</v>
      </c>
      <c r="W600" t="s">
        <v>1</v>
      </c>
      <c r="X600" t="b">
        <v>0</v>
      </c>
      <c r="Y600" t="s">
        <v>122</v>
      </c>
      <c r="Z600">
        <v>668</v>
      </c>
    </row>
    <row r="601" spans="1:26" ht="16.5">
      <c r="A601" t="s">
        <v>117</v>
      </c>
      <c r="B601" t="s">
        <v>119</v>
      </c>
      <c r="C601">
        <v>2018</v>
      </c>
      <c r="D601" t="s">
        <v>120</v>
      </c>
      <c r="E601" s="45">
        <v>1078.9000000000001</v>
      </c>
      <c r="F601">
        <v>6</v>
      </c>
      <c r="G601">
        <v>6</v>
      </c>
      <c r="H601">
        <f t="shared" si="48"/>
        <v>1.0789000000000002</v>
      </c>
      <c r="I601">
        <f t="shared" si="49"/>
        <v>6.0000000000000001E-3</v>
      </c>
      <c r="J601">
        <f t="shared" si="50"/>
        <v>6.0000000000000001E-3</v>
      </c>
      <c r="K601" s="11">
        <v>257.863</v>
      </c>
      <c r="L601" s="11">
        <v>28.24911903051137</v>
      </c>
      <c r="M601" s="11">
        <v>26.967707095709876</v>
      </c>
      <c r="N601" t="b">
        <v>0</v>
      </c>
      <c r="O601">
        <v>1</v>
      </c>
      <c r="P601" s="124" t="s">
        <v>277</v>
      </c>
      <c r="Q601" s="46" t="s">
        <v>1</v>
      </c>
      <c r="R601" t="b">
        <v>1</v>
      </c>
      <c r="S601" t="s">
        <v>121</v>
      </c>
      <c r="T601" t="b">
        <v>1</v>
      </c>
      <c r="U601" t="b">
        <v>0</v>
      </c>
      <c r="V601" t="s">
        <v>1</v>
      </c>
      <c r="W601" t="s">
        <v>1</v>
      </c>
      <c r="X601" t="b">
        <v>0</v>
      </c>
      <c r="Y601" t="s">
        <v>122</v>
      </c>
      <c r="Z601">
        <v>668</v>
      </c>
    </row>
    <row r="602" spans="1:26" ht="16.5">
      <c r="A602" t="s">
        <v>117</v>
      </c>
      <c r="B602" t="s">
        <v>119</v>
      </c>
      <c r="C602">
        <v>2018</v>
      </c>
      <c r="D602" t="s">
        <v>120</v>
      </c>
      <c r="E602" s="45">
        <v>1168.3</v>
      </c>
      <c r="F602">
        <v>6</v>
      </c>
      <c r="G602">
        <v>6</v>
      </c>
      <c r="H602">
        <f t="shared" si="48"/>
        <v>1.1682999999999999</v>
      </c>
      <c r="I602">
        <f t="shared" si="49"/>
        <v>6.0000000000000001E-3</v>
      </c>
      <c r="J602">
        <f t="shared" si="50"/>
        <v>6.0000000000000001E-3</v>
      </c>
      <c r="K602" s="11">
        <v>265.23899999999998</v>
      </c>
      <c r="L602" s="11">
        <v>32.866542060277709</v>
      </c>
      <c r="M602" s="11">
        <v>30.98556964136688</v>
      </c>
      <c r="N602" t="b">
        <v>0</v>
      </c>
      <c r="O602">
        <v>1</v>
      </c>
      <c r="P602" s="124" t="s">
        <v>277</v>
      </c>
      <c r="Q602" s="46" t="s">
        <v>1</v>
      </c>
      <c r="R602" t="b">
        <v>1</v>
      </c>
      <c r="S602" t="s">
        <v>121</v>
      </c>
      <c r="T602" t="b">
        <v>1</v>
      </c>
      <c r="U602" t="b">
        <v>0</v>
      </c>
      <c r="V602" t="s">
        <v>1</v>
      </c>
      <c r="W602" t="s">
        <v>1</v>
      </c>
      <c r="X602" t="b">
        <v>0</v>
      </c>
      <c r="Y602" t="s">
        <v>122</v>
      </c>
      <c r="Z602">
        <v>668</v>
      </c>
    </row>
    <row r="603" spans="1:26" ht="16.5">
      <c r="A603" t="s">
        <v>117</v>
      </c>
      <c r="B603" t="s">
        <v>119</v>
      </c>
      <c r="C603">
        <v>2018</v>
      </c>
      <c r="D603" t="s">
        <v>120</v>
      </c>
      <c r="E603" s="45">
        <v>1192.4000000000001</v>
      </c>
      <c r="F603">
        <v>6</v>
      </c>
      <c r="G603">
        <v>6</v>
      </c>
      <c r="H603">
        <f t="shared" si="48"/>
        <v>1.1924000000000001</v>
      </c>
      <c r="I603">
        <f t="shared" si="49"/>
        <v>6.0000000000000001E-3</v>
      </c>
      <c r="J603">
        <f t="shared" si="50"/>
        <v>6.0000000000000001E-3</v>
      </c>
      <c r="K603" s="11">
        <v>212.81</v>
      </c>
      <c r="L603" s="11">
        <v>24.101466905564052</v>
      </c>
      <c r="M603" s="11">
        <v>23.06184424541976</v>
      </c>
      <c r="N603" t="b">
        <v>0</v>
      </c>
      <c r="O603">
        <v>1</v>
      </c>
      <c r="P603" s="124" t="s">
        <v>277</v>
      </c>
      <c r="Q603" s="46" t="s">
        <v>1</v>
      </c>
      <c r="R603" t="b">
        <v>1</v>
      </c>
      <c r="S603" t="s">
        <v>121</v>
      </c>
      <c r="T603" t="b">
        <v>1</v>
      </c>
      <c r="U603" t="b">
        <v>0</v>
      </c>
      <c r="V603" t="s">
        <v>1</v>
      </c>
      <c r="W603" t="s">
        <v>1</v>
      </c>
      <c r="X603" t="b">
        <v>0</v>
      </c>
      <c r="Y603" t="s">
        <v>122</v>
      </c>
      <c r="Z603">
        <v>668</v>
      </c>
    </row>
    <row r="604" spans="1:26" ht="16.5">
      <c r="A604" t="s">
        <v>117</v>
      </c>
      <c r="B604" t="s">
        <v>119</v>
      </c>
      <c r="C604">
        <v>2018</v>
      </c>
      <c r="D604" t="s">
        <v>120</v>
      </c>
      <c r="E604" s="45">
        <v>1212.5</v>
      </c>
      <c r="F604">
        <v>6</v>
      </c>
      <c r="G604">
        <v>6</v>
      </c>
      <c r="H604">
        <f t="shared" si="48"/>
        <v>1.2124999999999999</v>
      </c>
      <c r="I604">
        <f t="shared" si="49"/>
        <v>6.0000000000000001E-3</v>
      </c>
      <c r="J604">
        <f t="shared" si="50"/>
        <v>6.0000000000000001E-3</v>
      </c>
      <c r="K604" s="11">
        <v>226.19399999999999</v>
      </c>
      <c r="L604" s="11">
        <v>25.764648707094775</v>
      </c>
      <c r="M604" s="11">
        <v>24.575869242002373</v>
      </c>
      <c r="N604" t="b">
        <v>0</v>
      </c>
      <c r="O604">
        <v>1</v>
      </c>
      <c r="P604" s="124" t="s">
        <v>277</v>
      </c>
      <c r="Q604" s="46" t="s">
        <v>1</v>
      </c>
      <c r="R604" t="b">
        <v>1</v>
      </c>
      <c r="S604" t="s">
        <v>121</v>
      </c>
      <c r="T604" t="b">
        <v>1</v>
      </c>
      <c r="U604" t="b">
        <v>0</v>
      </c>
      <c r="V604" t="s">
        <v>1</v>
      </c>
      <c r="W604" t="s">
        <v>1</v>
      </c>
      <c r="X604" t="b">
        <v>0</v>
      </c>
      <c r="Y604" t="s">
        <v>122</v>
      </c>
      <c r="Z604">
        <v>668</v>
      </c>
    </row>
    <row r="605" spans="1:26" ht="16.5">
      <c r="A605" t="s">
        <v>117</v>
      </c>
      <c r="B605" t="s">
        <v>119</v>
      </c>
      <c r="C605">
        <v>2018</v>
      </c>
      <c r="D605" t="s">
        <v>120</v>
      </c>
      <c r="E605" s="45">
        <v>1233.3</v>
      </c>
      <c r="F605">
        <v>6</v>
      </c>
      <c r="G605">
        <v>6</v>
      </c>
      <c r="H605">
        <f t="shared" si="48"/>
        <v>1.2333000000000001</v>
      </c>
      <c r="I605">
        <f t="shared" si="49"/>
        <v>6.0000000000000001E-3</v>
      </c>
      <c r="J605">
        <f t="shared" si="50"/>
        <v>6.0000000000000001E-3</v>
      </c>
      <c r="K605" s="11">
        <v>247.001</v>
      </c>
      <c r="L605" s="11">
        <v>28.441901483550605</v>
      </c>
      <c r="M605" s="11">
        <v>27.076460736218841</v>
      </c>
      <c r="N605" t="b">
        <v>0</v>
      </c>
      <c r="O605">
        <v>1</v>
      </c>
      <c r="P605" s="124" t="s">
        <v>277</v>
      </c>
      <c r="Q605" s="46" t="s">
        <v>1</v>
      </c>
      <c r="R605" t="b">
        <v>1</v>
      </c>
      <c r="S605" t="s">
        <v>121</v>
      </c>
      <c r="T605" t="b">
        <v>1</v>
      </c>
      <c r="U605" t="b">
        <v>0</v>
      </c>
      <c r="V605" t="s">
        <v>1</v>
      </c>
      <c r="W605" t="s">
        <v>1</v>
      </c>
      <c r="X605" t="b">
        <v>0</v>
      </c>
      <c r="Y605" t="s">
        <v>122</v>
      </c>
      <c r="Z605">
        <v>668</v>
      </c>
    </row>
    <row r="606" spans="1:26" ht="16.5">
      <c r="A606" t="s">
        <v>117</v>
      </c>
      <c r="B606" t="s">
        <v>119</v>
      </c>
      <c r="C606">
        <v>2018</v>
      </c>
      <c r="D606" t="s">
        <v>120</v>
      </c>
      <c r="E606" s="45">
        <v>1238.7</v>
      </c>
      <c r="F606">
        <v>6</v>
      </c>
      <c r="G606">
        <v>6</v>
      </c>
      <c r="H606">
        <f t="shared" si="48"/>
        <v>1.2387000000000001</v>
      </c>
      <c r="I606">
        <f t="shared" si="49"/>
        <v>6.0000000000000001E-3</v>
      </c>
      <c r="J606">
        <f t="shared" si="50"/>
        <v>6.0000000000000001E-3</v>
      </c>
      <c r="K606" s="11">
        <v>270.46199999999999</v>
      </c>
      <c r="L606" s="11">
        <v>31.556926022665799</v>
      </c>
      <c r="M606" s="11">
        <v>29.934629311217432</v>
      </c>
      <c r="N606" t="b">
        <v>0</v>
      </c>
      <c r="O606">
        <v>1</v>
      </c>
      <c r="P606" s="124" t="s">
        <v>277</v>
      </c>
      <c r="Q606" s="46" t="s">
        <v>1</v>
      </c>
      <c r="R606" t="b">
        <v>1</v>
      </c>
      <c r="S606" t="s">
        <v>121</v>
      </c>
      <c r="T606" t="b">
        <v>1</v>
      </c>
      <c r="U606" t="b">
        <v>0</v>
      </c>
      <c r="V606" t="s">
        <v>1</v>
      </c>
      <c r="W606" t="s">
        <v>1</v>
      </c>
      <c r="X606" t="b">
        <v>0</v>
      </c>
      <c r="Y606" t="s">
        <v>122</v>
      </c>
      <c r="Z606">
        <v>668</v>
      </c>
    </row>
    <row r="607" spans="1:26" ht="16.5">
      <c r="A607" t="s">
        <v>117</v>
      </c>
      <c r="B607" t="s">
        <v>119</v>
      </c>
      <c r="C607">
        <v>2018</v>
      </c>
      <c r="D607" t="s">
        <v>120</v>
      </c>
      <c r="E607" s="45">
        <v>1253</v>
      </c>
      <c r="F607">
        <v>6</v>
      </c>
      <c r="G607">
        <v>6</v>
      </c>
      <c r="H607">
        <f t="shared" si="48"/>
        <v>1.2529999999999999</v>
      </c>
      <c r="I607">
        <f t="shared" si="49"/>
        <v>6.0000000000000001E-3</v>
      </c>
      <c r="J607">
        <f t="shared" si="50"/>
        <v>6.0000000000000001E-3</v>
      </c>
      <c r="K607" s="11">
        <v>204.114</v>
      </c>
      <c r="L607" s="11">
        <v>23.145613839343277</v>
      </c>
      <c r="M607" s="11">
        <v>22.172163538996379</v>
      </c>
      <c r="N607" t="b">
        <v>0</v>
      </c>
      <c r="O607">
        <v>1</v>
      </c>
      <c r="P607" s="124" t="s">
        <v>277</v>
      </c>
      <c r="Q607" s="46" t="s">
        <v>1</v>
      </c>
      <c r="R607" t="b">
        <v>1</v>
      </c>
      <c r="S607" t="s">
        <v>121</v>
      </c>
      <c r="T607" t="b">
        <v>1</v>
      </c>
      <c r="U607" t="b">
        <v>0</v>
      </c>
      <c r="V607" t="s">
        <v>1</v>
      </c>
      <c r="W607" t="s">
        <v>1</v>
      </c>
      <c r="X607" t="b">
        <v>0</v>
      </c>
      <c r="Y607" t="s">
        <v>122</v>
      </c>
      <c r="Z607">
        <v>668</v>
      </c>
    </row>
    <row r="608" spans="1:26" ht="16.5">
      <c r="A608" t="s">
        <v>117</v>
      </c>
      <c r="B608" t="s">
        <v>119</v>
      </c>
      <c r="C608">
        <v>2018</v>
      </c>
      <c r="D608" t="s">
        <v>120</v>
      </c>
      <c r="E608" s="45">
        <v>1261.7</v>
      </c>
      <c r="F608">
        <v>6</v>
      </c>
      <c r="G608">
        <v>6</v>
      </c>
      <c r="H608">
        <f t="shared" si="48"/>
        <v>1.2617</v>
      </c>
      <c r="I608">
        <f t="shared" si="49"/>
        <v>6.0000000000000001E-3</v>
      </c>
      <c r="J608">
        <f t="shared" si="50"/>
        <v>6.0000000000000001E-3</v>
      </c>
      <c r="K608" s="11">
        <v>240.797</v>
      </c>
      <c r="L608" s="11">
        <v>27.541978251389278</v>
      </c>
      <c r="M608" s="11">
        <v>26.247845740174569</v>
      </c>
      <c r="N608" t="b">
        <v>0</v>
      </c>
      <c r="O608">
        <v>1</v>
      </c>
      <c r="P608" s="124" t="s">
        <v>277</v>
      </c>
      <c r="Q608" s="46" t="s">
        <v>1</v>
      </c>
      <c r="R608" t="b">
        <v>1</v>
      </c>
      <c r="S608" t="s">
        <v>121</v>
      </c>
      <c r="T608" t="b">
        <v>1</v>
      </c>
      <c r="U608" t="b">
        <v>0</v>
      </c>
      <c r="V608" t="s">
        <v>1</v>
      </c>
      <c r="W608" t="s">
        <v>1</v>
      </c>
      <c r="X608" t="b">
        <v>0</v>
      </c>
      <c r="Y608" t="s">
        <v>122</v>
      </c>
      <c r="Z608">
        <v>668</v>
      </c>
    </row>
    <row r="609" spans="1:26" ht="16.5">
      <c r="A609" t="s">
        <v>117</v>
      </c>
      <c r="B609" t="s">
        <v>119</v>
      </c>
      <c r="C609">
        <v>2018</v>
      </c>
      <c r="D609" t="s">
        <v>120</v>
      </c>
      <c r="E609" s="45">
        <v>1351.5709999999999</v>
      </c>
      <c r="F609">
        <v>6</v>
      </c>
      <c r="G609">
        <v>6</v>
      </c>
      <c r="H609">
        <f t="shared" si="48"/>
        <v>1.3515709999999999</v>
      </c>
      <c r="I609">
        <f t="shared" si="49"/>
        <v>6.0000000000000001E-3</v>
      </c>
      <c r="J609">
        <f t="shared" si="50"/>
        <v>6.0000000000000001E-3</v>
      </c>
      <c r="K609" s="11">
        <v>284.94799999999998</v>
      </c>
      <c r="L609" s="11">
        <v>33.778372548126157</v>
      </c>
      <c r="M609" s="11">
        <v>31.910755788605151</v>
      </c>
      <c r="N609" t="b">
        <v>0</v>
      </c>
      <c r="O609">
        <v>1</v>
      </c>
      <c r="P609" s="124" t="s">
        <v>277</v>
      </c>
      <c r="Q609" s="46" t="s">
        <v>1</v>
      </c>
      <c r="R609" t="b">
        <v>1</v>
      </c>
      <c r="S609" t="s">
        <v>121</v>
      </c>
      <c r="T609" t="b">
        <v>1</v>
      </c>
      <c r="U609" t="b">
        <v>0</v>
      </c>
      <c r="V609" t="s">
        <v>1</v>
      </c>
      <c r="W609" t="s">
        <v>1</v>
      </c>
      <c r="X609" t="b">
        <v>0</v>
      </c>
      <c r="Y609" t="s">
        <v>122</v>
      </c>
      <c r="Z609">
        <v>668</v>
      </c>
    </row>
    <row r="610" spans="1:26" ht="16.5">
      <c r="A610" t="s">
        <v>117</v>
      </c>
      <c r="B610" t="s">
        <v>119</v>
      </c>
      <c r="C610">
        <v>2018</v>
      </c>
      <c r="D610" t="s">
        <v>120</v>
      </c>
      <c r="E610" s="45">
        <v>1380.308</v>
      </c>
      <c r="F610">
        <v>6</v>
      </c>
      <c r="G610">
        <v>6</v>
      </c>
      <c r="H610">
        <f t="shared" si="48"/>
        <v>1.3803080000000001</v>
      </c>
      <c r="I610">
        <f t="shared" si="49"/>
        <v>6.0000000000000001E-3</v>
      </c>
      <c r="J610">
        <f t="shared" si="50"/>
        <v>6.0000000000000001E-3</v>
      </c>
      <c r="K610" s="11">
        <v>219.87700000000001</v>
      </c>
      <c r="L610" s="11">
        <v>24.935846306071099</v>
      </c>
      <c r="M610" s="11">
        <v>23.824002224647341</v>
      </c>
      <c r="N610" t="b">
        <v>0</v>
      </c>
      <c r="O610">
        <v>1</v>
      </c>
      <c r="P610" s="124" t="s">
        <v>277</v>
      </c>
      <c r="Q610" s="46" t="s">
        <v>1</v>
      </c>
      <c r="R610" t="b">
        <v>1</v>
      </c>
      <c r="S610" t="s">
        <v>121</v>
      </c>
      <c r="T610" t="b">
        <v>1</v>
      </c>
      <c r="U610" t="b">
        <v>0</v>
      </c>
      <c r="V610" t="s">
        <v>1</v>
      </c>
      <c r="W610" t="s">
        <v>1</v>
      </c>
      <c r="X610" t="b">
        <v>0</v>
      </c>
      <c r="Y610" t="s">
        <v>122</v>
      </c>
      <c r="Z610">
        <v>668</v>
      </c>
    </row>
    <row r="611" spans="1:26" ht="16.5">
      <c r="A611" t="s">
        <v>117</v>
      </c>
      <c r="B611" t="s">
        <v>119</v>
      </c>
      <c r="C611">
        <v>2018</v>
      </c>
      <c r="D611" t="s">
        <v>120</v>
      </c>
      <c r="E611" s="45">
        <v>1487</v>
      </c>
      <c r="F611">
        <v>6</v>
      </c>
      <c r="G611">
        <v>6</v>
      </c>
      <c r="H611">
        <f t="shared" si="48"/>
        <v>1.4870000000000001</v>
      </c>
      <c r="I611">
        <f t="shared" si="49"/>
        <v>6.0000000000000001E-3</v>
      </c>
      <c r="J611">
        <f t="shared" si="50"/>
        <v>6.0000000000000001E-3</v>
      </c>
      <c r="K611" s="11">
        <v>258.065</v>
      </c>
      <c r="L611" s="11">
        <v>29.78585622405372</v>
      </c>
      <c r="M611" s="11">
        <v>28.330095993483678</v>
      </c>
      <c r="N611" t="b">
        <v>0</v>
      </c>
      <c r="O611">
        <v>1</v>
      </c>
      <c r="P611" s="124" t="s">
        <v>277</v>
      </c>
      <c r="Q611" s="46" t="s">
        <v>1</v>
      </c>
      <c r="R611" t="b">
        <v>1</v>
      </c>
      <c r="S611" t="s">
        <v>121</v>
      </c>
      <c r="T611" t="b">
        <v>1</v>
      </c>
      <c r="U611" t="b">
        <v>0</v>
      </c>
      <c r="V611" t="s">
        <v>1</v>
      </c>
      <c r="W611" t="s">
        <v>1</v>
      </c>
      <c r="X611" t="b">
        <v>0</v>
      </c>
      <c r="Y611" t="s">
        <v>122</v>
      </c>
      <c r="Z611">
        <v>668</v>
      </c>
    </row>
    <row r="612" spans="1:26" ht="16.5">
      <c r="A612" t="s">
        <v>117</v>
      </c>
      <c r="B612" t="s">
        <v>119</v>
      </c>
      <c r="C612">
        <v>2018</v>
      </c>
      <c r="D612" t="s">
        <v>120</v>
      </c>
      <c r="E612" s="45">
        <v>1499</v>
      </c>
      <c r="F612">
        <v>6</v>
      </c>
      <c r="G612">
        <v>6</v>
      </c>
      <c r="H612">
        <f t="shared" si="48"/>
        <v>1.4990000000000001</v>
      </c>
      <c r="I612">
        <f t="shared" si="49"/>
        <v>6.0000000000000001E-3</v>
      </c>
      <c r="J612">
        <f t="shared" si="50"/>
        <v>6.0000000000000001E-3</v>
      </c>
      <c r="K612" s="11">
        <v>224.71700000000001</v>
      </c>
      <c r="L612" s="11">
        <v>25.487512824910901</v>
      </c>
      <c r="M612" s="11">
        <v>24.327566873816238</v>
      </c>
      <c r="N612" t="b">
        <v>0</v>
      </c>
      <c r="O612">
        <v>1</v>
      </c>
      <c r="P612" s="124" t="s">
        <v>277</v>
      </c>
      <c r="Q612" s="46" t="s">
        <v>1</v>
      </c>
      <c r="R612" t="b">
        <v>1</v>
      </c>
      <c r="S612" t="s">
        <v>121</v>
      </c>
      <c r="T612" t="b">
        <v>1</v>
      </c>
      <c r="U612" t="b">
        <v>0</v>
      </c>
      <c r="V612" t="s">
        <v>1</v>
      </c>
      <c r="W612" t="s">
        <v>1</v>
      </c>
      <c r="X612" t="b">
        <v>0</v>
      </c>
      <c r="Y612" t="s">
        <v>122</v>
      </c>
      <c r="Z612">
        <v>668</v>
      </c>
    </row>
    <row r="613" spans="1:26" ht="16.5">
      <c r="A613" t="s">
        <v>117</v>
      </c>
      <c r="B613" t="s">
        <v>119</v>
      </c>
      <c r="C613">
        <v>2018</v>
      </c>
      <c r="D613" t="s">
        <v>120</v>
      </c>
      <c r="E613" s="45">
        <v>1539</v>
      </c>
      <c r="F613">
        <v>6</v>
      </c>
      <c r="G613">
        <v>6</v>
      </c>
      <c r="H613">
        <f t="shared" si="48"/>
        <v>1.5389999999999999</v>
      </c>
      <c r="I613">
        <f t="shared" si="49"/>
        <v>6.0000000000000001E-3</v>
      </c>
      <c r="J613">
        <f t="shared" si="50"/>
        <v>6.0000000000000001E-3</v>
      </c>
      <c r="K613" s="11">
        <v>225.37799999999999</v>
      </c>
      <c r="L613" s="11">
        <v>25.656373243309389</v>
      </c>
      <c r="M613" s="11">
        <v>24.468310587369903</v>
      </c>
      <c r="N613" t="b">
        <v>0</v>
      </c>
      <c r="O613">
        <v>1</v>
      </c>
      <c r="P613" s="124" t="s">
        <v>277</v>
      </c>
      <c r="Q613" s="46" t="s">
        <v>1</v>
      </c>
      <c r="R613" t="b">
        <v>1</v>
      </c>
      <c r="S613" t="s">
        <v>121</v>
      </c>
      <c r="T613" t="b">
        <v>1</v>
      </c>
      <c r="U613" t="b">
        <v>0</v>
      </c>
      <c r="V613" t="s">
        <v>1</v>
      </c>
      <c r="W613" t="s">
        <v>1</v>
      </c>
      <c r="X613" t="b">
        <v>0</v>
      </c>
      <c r="Y613" t="s">
        <v>122</v>
      </c>
      <c r="Z613">
        <v>668</v>
      </c>
    </row>
    <row r="614" spans="1:26" ht="16.5">
      <c r="A614" t="s">
        <v>117</v>
      </c>
      <c r="B614" t="s">
        <v>119</v>
      </c>
      <c r="C614">
        <v>2018</v>
      </c>
      <c r="D614" t="s">
        <v>120</v>
      </c>
      <c r="E614" s="45">
        <v>1541.3</v>
      </c>
      <c r="F614">
        <v>6</v>
      </c>
      <c r="G614">
        <v>6</v>
      </c>
      <c r="H614">
        <f t="shared" si="48"/>
        <v>1.5412999999999999</v>
      </c>
      <c r="I614">
        <f t="shared" si="49"/>
        <v>6.0000000000000001E-3</v>
      </c>
      <c r="J614">
        <f t="shared" si="50"/>
        <v>6.0000000000000001E-3</v>
      </c>
      <c r="K614" s="11">
        <v>227.42599999999999</v>
      </c>
      <c r="L614" s="11">
        <v>24.819648788812501</v>
      </c>
      <c r="M614" s="11">
        <v>23.717004532613277</v>
      </c>
      <c r="N614" t="b">
        <v>0</v>
      </c>
      <c r="O614">
        <v>1</v>
      </c>
      <c r="P614" s="124" t="s">
        <v>277</v>
      </c>
      <c r="Q614" s="46" t="s">
        <v>1</v>
      </c>
      <c r="R614" t="b">
        <v>1</v>
      </c>
      <c r="S614" t="s">
        <v>121</v>
      </c>
      <c r="T614" t="b">
        <v>1</v>
      </c>
      <c r="U614" t="b">
        <v>0</v>
      </c>
      <c r="V614" t="s">
        <v>1</v>
      </c>
      <c r="W614" t="s">
        <v>1</v>
      </c>
      <c r="X614" t="b">
        <v>0</v>
      </c>
      <c r="Y614" t="s">
        <v>122</v>
      </c>
      <c r="Z614">
        <v>668</v>
      </c>
    </row>
    <row r="615" spans="1:26" ht="16.5">
      <c r="A615" t="s">
        <v>117</v>
      </c>
      <c r="B615" t="s">
        <v>119</v>
      </c>
      <c r="C615">
        <v>2018</v>
      </c>
      <c r="D615" t="s">
        <v>120</v>
      </c>
      <c r="E615" s="45">
        <v>1542.3</v>
      </c>
      <c r="F615">
        <v>6</v>
      </c>
      <c r="G615">
        <v>6</v>
      </c>
      <c r="H615">
        <f t="shared" si="48"/>
        <v>1.5423</v>
      </c>
      <c r="I615">
        <f t="shared" si="49"/>
        <v>6.0000000000000001E-3</v>
      </c>
      <c r="J615">
        <f t="shared" si="50"/>
        <v>6.0000000000000001E-3</v>
      </c>
      <c r="K615" s="11">
        <v>278.44299999999998</v>
      </c>
      <c r="L615" s="11">
        <v>33.027710320275055</v>
      </c>
      <c r="M615" s="11">
        <v>31.203055715746764</v>
      </c>
      <c r="N615" t="b">
        <v>0</v>
      </c>
      <c r="O615">
        <v>1</v>
      </c>
      <c r="P615" s="124" t="s">
        <v>277</v>
      </c>
      <c r="Q615" s="46" t="s">
        <v>1</v>
      </c>
      <c r="R615" t="b">
        <v>1</v>
      </c>
      <c r="S615" t="s">
        <v>121</v>
      </c>
      <c r="T615" t="b">
        <v>1</v>
      </c>
      <c r="U615" t="b">
        <v>0</v>
      </c>
      <c r="V615" t="s">
        <v>1</v>
      </c>
      <c r="W615" t="s">
        <v>1</v>
      </c>
      <c r="X615" t="b">
        <v>0</v>
      </c>
      <c r="Y615" t="s">
        <v>122</v>
      </c>
      <c r="Z615">
        <v>668</v>
      </c>
    </row>
    <row r="616" spans="1:26" ht="16.5">
      <c r="A616" t="s">
        <v>117</v>
      </c>
      <c r="B616" t="s">
        <v>119</v>
      </c>
      <c r="C616">
        <v>2018</v>
      </c>
      <c r="D616" t="s">
        <v>120</v>
      </c>
      <c r="E616" s="45">
        <v>1574.1</v>
      </c>
      <c r="F616">
        <v>6</v>
      </c>
      <c r="G616">
        <v>6</v>
      </c>
      <c r="H616">
        <f t="shared" si="48"/>
        <v>1.5740999999999998</v>
      </c>
      <c r="I616">
        <f t="shared" si="49"/>
        <v>6.0000000000000001E-3</v>
      </c>
      <c r="J616">
        <f t="shared" si="50"/>
        <v>6.0000000000000001E-3</v>
      </c>
      <c r="K616" s="11">
        <v>276.00599999999997</v>
      </c>
      <c r="L616" s="11">
        <v>36.056389919125351</v>
      </c>
      <c r="M616" s="11">
        <v>33.805099585713329</v>
      </c>
      <c r="N616" t="b">
        <v>0</v>
      </c>
      <c r="O616">
        <v>1</v>
      </c>
      <c r="P616" s="124" t="s">
        <v>277</v>
      </c>
      <c r="Q616" s="46" t="s">
        <v>1</v>
      </c>
      <c r="R616" t="b">
        <v>1</v>
      </c>
      <c r="S616" t="s">
        <v>121</v>
      </c>
      <c r="T616" t="b">
        <v>1</v>
      </c>
      <c r="U616" t="b">
        <v>0</v>
      </c>
      <c r="V616" t="s">
        <v>1</v>
      </c>
      <c r="W616" t="s">
        <v>1</v>
      </c>
      <c r="X616" t="b">
        <v>0</v>
      </c>
      <c r="Y616" t="s">
        <v>122</v>
      </c>
      <c r="Z616">
        <v>668</v>
      </c>
    </row>
    <row r="617" spans="1:26" ht="16.5">
      <c r="A617" t="s">
        <v>117</v>
      </c>
      <c r="B617" t="s">
        <v>119</v>
      </c>
      <c r="C617">
        <v>2018</v>
      </c>
      <c r="D617" t="s">
        <v>120</v>
      </c>
      <c r="E617" s="45">
        <v>1577.4</v>
      </c>
      <c r="F617">
        <v>6</v>
      </c>
      <c r="G617">
        <v>6</v>
      </c>
      <c r="H617">
        <f t="shared" si="48"/>
        <v>1.5774000000000001</v>
      </c>
      <c r="I617">
        <f t="shared" si="49"/>
        <v>6.0000000000000001E-3</v>
      </c>
      <c r="J617">
        <f t="shared" si="50"/>
        <v>6.0000000000000001E-3</v>
      </c>
      <c r="K617" s="11">
        <v>215.13</v>
      </c>
      <c r="L617" s="11">
        <v>23.510598886459725</v>
      </c>
      <c r="M617" s="11">
        <v>22.48798545890671</v>
      </c>
      <c r="N617" t="b">
        <v>0</v>
      </c>
      <c r="O617">
        <v>1</v>
      </c>
      <c r="P617" s="124" t="s">
        <v>277</v>
      </c>
      <c r="Q617" s="46" t="s">
        <v>1</v>
      </c>
      <c r="R617" t="b">
        <v>1</v>
      </c>
      <c r="S617" t="s">
        <v>121</v>
      </c>
      <c r="T617" t="b">
        <v>1</v>
      </c>
      <c r="U617" t="b">
        <v>0</v>
      </c>
      <c r="V617" t="s">
        <v>1</v>
      </c>
      <c r="W617" t="s">
        <v>1</v>
      </c>
      <c r="X617" t="b">
        <v>0</v>
      </c>
      <c r="Y617" t="s">
        <v>122</v>
      </c>
      <c r="Z617">
        <v>668</v>
      </c>
    </row>
    <row r="618" spans="1:26" ht="16.5">
      <c r="A618" t="s">
        <v>117</v>
      </c>
      <c r="B618" t="s">
        <v>119</v>
      </c>
      <c r="C618">
        <v>2018</v>
      </c>
      <c r="D618" t="s">
        <v>120</v>
      </c>
      <c r="E618" s="45">
        <v>1616</v>
      </c>
      <c r="F618">
        <v>6</v>
      </c>
      <c r="G618">
        <v>6</v>
      </c>
      <c r="H618">
        <f t="shared" si="48"/>
        <v>1.6160000000000001</v>
      </c>
      <c r="I618">
        <f t="shared" si="49"/>
        <v>6.0000000000000001E-3</v>
      </c>
      <c r="J618">
        <f t="shared" si="50"/>
        <v>6.0000000000000001E-3</v>
      </c>
      <c r="K618" s="11">
        <v>300.49599999999998</v>
      </c>
      <c r="L618" s="11">
        <v>36.354561900812456</v>
      </c>
      <c r="M618" s="11">
        <v>34.153236347379945</v>
      </c>
      <c r="N618" t="b">
        <v>0</v>
      </c>
      <c r="O618">
        <v>1</v>
      </c>
      <c r="P618" s="124" t="s">
        <v>277</v>
      </c>
      <c r="Q618" s="46" t="s">
        <v>1</v>
      </c>
      <c r="R618" t="b">
        <v>1</v>
      </c>
      <c r="S618" t="s">
        <v>121</v>
      </c>
      <c r="T618" t="b">
        <v>1</v>
      </c>
      <c r="U618" t="b">
        <v>0</v>
      </c>
      <c r="V618" t="s">
        <v>1</v>
      </c>
      <c r="W618" t="s">
        <v>1</v>
      </c>
      <c r="X618" t="b">
        <v>0</v>
      </c>
      <c r="Y618" t="s">
        <v>122</v>
      </c>
      <c r="Z618">
        <v>668</v>
      </c>
    </row>
    <row r="619" spans="1:26" ht="16.5">
      <c r="A619" t="s">
        <v>117</v>
      </c>
      <c r="B619" t="s">
        <v>119</v>
      </c>
      <c r="C619">
        <v>2018</v>
      </c>
      <c r="D619" t="s">
        <v>120</v>
      </c>
      <c r="E619" s="45">
        <v>1648.7</v>
      </c>
      <c r="F619">
        <v>6</v>
      </c>
      <c r="G619">
        <v>6</v>
      </c>
      <c r="H619">
        <f t="shared" si="48"/>
        <v>1.6487000000000001</v>
      </c>
      <c r="I619">
        <f t="shared" si="49"/>
        <v>6.0000000000000001E-3</v>
      </c>
      <c r="J619">
        <f t="shared" si="50"/>
        <v>6.0000000000000001E-3</v>
      </c>
      <c r="K619" s="101">
        <v>198.012</v>
      </c>
      <c r="L619" s="11">
        <v>22.541065036949778</v>
      </c>
      <c r="M619" s="11">
        <v>21.700927192173165</v>
      </c>
      <c r="N619" t="b">
        <v>0</v>
      </c>
      <c r="O619">
        <v>1</v>
      </c>
      <c r="P619" s="124" t="s">
        <v>277</v>
      </c>
      <c r="Q619" s="46" t="s">
        <v>1</v>
      </c>
      <c r="R619" t="b">
        <v>1</v>
      </c>
      <c r="S619" t="s">
        <v>121</v>
      </c>
      <c r="T619" t="b">
        <v>1</v>
      </c>
      <c r="U619" t="b">
        <v>0</v>
      </c>
      <c r="V619" t="s">
        <v>1</v>
      </c>
      <c r="W619" t="s">
        <v>1</v>
      </c>
      <c r="X619" t="b">
        <v>0</v>
      </c>
      <c r="Y619" t="s">
        <v>122</v>
      </c>
      <c r="Z619">
        <v>668</v>
      </c>
    </row>
    <row r="620" spans="1:26" ht="16.5">
      <c r="A620" t="s">
        <v>117</v>
      </c>
      <c r="B620" t="s">
        <v>119</v>
      </c>
      <c r="C620">
        <v>2018</v>
      </c>
      <c r="D620" t="s">
        <v>120</v>
      </c>
      <c r="E620" s="45">
        <v>1659.5</v>
      </c>
      <c r="F620">
        <v>6</v>
      </c>
      <c r="G620">
        <v>6</v>
      </c>
      <c r="H620">
        <f t="shared" si="48"/>
        <v>1.6595</v>
      </c>
      <c r="I620">
        <f t="shared" si="49"/>
        <v>6.0000000000000001E-3</v>
      </c>
      <c r="J620">
        <f t="shared" si="50"/>
        <v>6.0000000000000001E-3</v>
      </c>
      <c r="K620" s="101">
        <v>192.27199999999999</v>
      </c>
      <c r="L620" s="11">
        <v>31.694747829885014</v>
      </c>
      <c r="M620" s="11">
        <v>28.930396212288546</v>
      </c>
      <c r="N620" t="b">
        <v>0</v>
      </c>
      <c r="O620">
        <v>1</v>
      </c>
      <c r="P620" s="124" t="s">
        <v>277</v>
      </c>
      <c r="Q620" s="46" t="s">
        <v>1</v>
      </c>
      <c r="R620" t="b">
        <v>1</v>
      </c>
      <c r="S620" t="s">
        <v>121</v>
      </c>
      <c r="T620" t="b">
        <v>1</v>
      </c>
      <c r="U620" t="b">
        <v>0</v>
      </c>
      <c r="V620" t="s">
        <v>1</v>
      </c>
      <c r="W620" t="s">
        <v>1</v>
      </c>
      <c r="X620" t="b">
        <v>0</v>
      </c>
      <c r="Y620" t="s">
        <v>122</v>
      </c>
      <c r="Z620">
        <v>668</v>
      </c>
    </row>
    <row r="621" spans="1:26" ht="16.5">
      <c r="A621" t="s">
        <v>117</v>
      </c>
      <c r="B621" t="s">
        <v>119</v>
      </c>
      <c r="C621">
        <v>2018</v>
      </c>
      <c r="D621" t="s">
        <v>120</v>
      </c>
      <c r="E621" s="45">
        <v>1698.5</v>
      </c>
      <c r="F621">
        <v>6</v>
      </c>
      <c r="G621">
        <v>6</v>
      </c>
      <c r="H621">
        <f t="shared" si="48"/>
        <v>1.6984999999999999</v>
      </c>
      <c r="I621">
        <f t="shared" si="49"/>
        <v>6.0000000000000001E-3</v>
      </c>
      <c r="J621">
        <f t="shared" si="50"/>
        <v>6.0000000000000001E-3</v>
      </c>
      <c r="K621" s="101">
        <v>289.928</v>
      </c>
      <c r="L621" s="11">
        <v>34.913680427591714</v>
      </c>
      <c r="M621" s="11">
        <v>32.849673209942289</v>
      </c>
      <c r="N621" t="b">
        <v>0</v>
      </c>
      <c r="O621">
        <v>1</v>
      </c>
      <c r="P621" s="124" t="s">
        <v>277</v>
      </c>
      <c r="Q621" s="46" t="s">
        <v>1</v>
      </c>
      <c r="R621" t="b">
        <v>1</v>
      </c>
      <c r="S621" t="s">
        <v>121</v>
      </c>
      <c r="T621" t="b">
        <v>1</v>
      </c>
      <c r="U621" t="b">
        <v>0</v>
      </c>
      <c r="V621" t="s">
        <v>1</v>
      </c>
      <c r="W621" t="s">
        <v>1</v>
      </c>
      <c r="X621" t="b">
        <v>0</v>
      </c>
      <c r="Y621" t="s">
        <v>122</v>
      </c>
      <c r="Z621">
        <v>668</v>
      </c>
    </row>
    <row r="622" spans="1:26" ht="16.5">
      <c r="A622" t="s">
        <v>117</v>
      </c>
      <c r="B622" t="s">
        <v>119</v>
      </c>
      <c r="C622">
        <v>2018</v>
      </c>
      <c r="D622" t="s">
        <v>120</v>
      </c>
      <c r="E622" s="45">
        <v>1753.1</v>
      </c>
      <c r="F622">
        <v>6</v>
      </c>
      <c r="G622">
        <v>6</v>
      </c>
      <c r="H622">
        <f t="shared" si="48"/>
        <v>1.7530999999999999</v>
      </c>
      <c r="I622">
        <f t="shared" si="49"/>
        <v>6.0000000000000001E-3</v>
      </c>
      <c r="J622">
        <f t="shared" si="50"/>
        <v>6.0000000000000001E-3</v>
      </c>
      <c r="K622" s="101">
        <v>286.346</v>
      </c>
      <c r="L622" s="11">
        <v>33.462640974675004</v>
      </c>
      <c r="M622" s="11">
        <v>31.469735016361383</v>
      </c>
      <c r="N622" t="b">
        <v>0</v>
      </c>
      <c r="O622">
        <v>1</v>
      </c>
      <c r="P622" s="124" t="s">
        <v>277</v>
      </c>
      <c r="Q622" s="46" t="s">
        <v>1</v>
      </c>
      <c r="R622" t="b">
        <v>1</v>
      </c>
      <c r="S622" t="s">
        <v>121</v>
      </c>
      <c r="T622" t="b">
        <v>1</v>
      </c>
      <c r="U622" t="b">
        <v>0</v>
      </c>
      <c r="V622" t="s">
        <v>1</v>
      </c>
      <c r="W622" t="s">
        <v>1</v>
      </c>
      <c r="X622" t="b">
        <v>0</v>
      </c>
      <c r="Y622" t="s">
        <v>122</v>
      </c>
      <c r="Z622">
        <v>668</v>
      </c>
    </row>
    <row r="623" spans="1:26" ht="16.5">
      <c r="A623" t="s">
        <v>117</v>
      </c>
      <c r="B623" t="s">
        <v>119</v>
      </c>
      <c r="C623">
        <v>2018</v>
      </c>
      <c r="D623" t="s">
        <v>120</v>
      </c>
      <c r="E623" s="45">
        <v>1779.6</v>
      </c>
      <c r="F623">
        <v>6</v>
      </c>
      <c r="G623">
        <v>6</v>
      </c>
      <c r="H623">
        <f t="shared" si="48"/>
        <v>1.7795999999999998</v>
      </c>
      <c r="I623">
        <f t="shared" si="49"/>
        <v>6.0000000000000001E-3</v>
      </c>
      <c r="J623">
        <f t="shared" si="50"/>
        <v>6.0000000000000001E-3</v>
      </c>
      <c r="K623" s="11">
        <v>224.38300000000001</v>
      </c>
      <c r="L623" s="11">
        <v>25.633605657417746</v>
      </c>
      <c r="M623" s="11">
        <v>24.448100294296907</v>
      </c>
      <c r="N623" t="b">
        <v>0</v>
      </c>
      <c r="O623">
        <v>1</v>
      </c>
      <c r="P623" s="124" t="s">
        <v>277</v>
      </c>
      <c r="Q623" s="46" t="s">
        <v>1</v>
      </c>
      <c r="R623" t="b">
        <v>1</v>
      </c>
      <c r="S623" t="s">
        <v>121</v>
      </c>
      <c r="T623" t="b">
        <v>1</v>
      </c>
      <c r="U623" t="b">
        <v>0</v>
      </c>
      <c r="V623" t="s">
        <v>1</v>
      </c>
      <c r="W623" t="s">
        <v>1</v>
      </c>
      <c r="X623" t="b">
        <v>0</v>
      </c>
      <c r="Y623" t="s">
        <v>122</v>
      </c>
      <c r="Z623">
        <v>668</v>
      </c>
    </row>
    <row r="624" spans="1:26" ht="16.5">
      <c r="A624" t="s">
        <v>117</v>
      </c>
      <c r="B624" t="s">
        <v>119</v>
      </c>
      <c r="C624">
        <v>2018</v>
      </c>
      <c r="D624" t="s">
        <v>120</v>
      </c>
      <c r="E624" s="45">
        <v>1975.1320000000001</v>
      </c>
      <c r="F624">
        <v>6</v>
      </c>
      <c r="G624">
        <v>6</v>
      </c>
      <c r="H624">
        <f t="shared" si="48"/>
        <v>1.9751320000000001</v>
      </c>
      <c r="I624">
        <f t="shared" si="49"/>
        <v>6.0000000000000001E-3</v>
      </c>
      <c r="J624">
        <f t="shared" si="50"/>
        <v>6.0000000000000001E-3</v>
      </c>
      <c r="K624" s="11">
        <v>202.18299999999999</v>
      </c>
      <c r="L624" s="11">
        <v>28.253168070147474</v>
      </c>
      <c r="M624" s="11">
        <v>27.39655540391891</v>
      </c>
      <c r="N624" t="b">
        <v>0</v>
      </c>
      <c r="O624">
        <v>1</v>
      </c>
      <c r="P624" s="124" t="s">
        <v>277</v>
      </c>
      <c r="Q624" s="46" t="s">
        <v>1</v>
      </c>
      <c r="R624" t="b">
        <v>1</v>
      </c>
      <c r="S624" t="s">
        <v>121</v>
      </c>
      <c r="T624" t="b">
        <v>1</v>
      </c>
      <c r="U624" t="b">
        <v>0</v>
      </c>
      <c r="V624" t="s">
        <v>1</v>
      </c>
      <c r="W624" t="s">
        <v>1</v>
      </c>
      <c r="X624" t="b">
        <v>0</v>
      </c>
      <c r="Y624" t="s">
        <v>122</v>
      </c>
      <c r="Z624">
        <v>999</v>
      </c>
    </row>
    <row r="625" spans="1:26" ht="16.5">
      <c r="A625" t="s">
        <v>117</v>
      </c>
      <c r="B625" t="s">
        <v>119</v>
      </c>
      <c r="C625">
        <v>2018</v>
      </c>
      <c r="D625" t="s">
        <v>120</v>
      </c>
      <c r="E625" s="45">
        <v>2026.5419999999999</v>
      </c>
      <c r="F625">
        <v>6</v>
      </c>
      <c r="G625">
        <v>6</v>
      </c>
      <c r="H625">
        <f t="shared" si="48"/>
        <v>2.0265420000000001</v>
      </c>
      <c r="I625">
        <f t="shared" si="49"/>
        <v>6.0000000000000001E-3</v>
      </c>
      <c r="J625">
        <f t="shared" si="50"/>
        <v>6.0000000000000001E-3</v>
      </c>
      <c r="K625" s="11">
        <v>234.18</v>
      </c>
      <c r="L625" s="11">
        <v>32.537508048404675</v>
      </c>
      <c r="M625" s="11">
        <v>31.458524981314717</v>
      </c>
      <c r="N625" t="b">
        <v>0</v>
      </c>
      <c r="O625">
        <v>1</v>
      </c>
      <c r="P625" s="124" t="s">
        <v>277</v>
      </c>
      <c r="Q625" s="46" t="s">
        <v>1</v>
      </c>
      <c r="R625" t="b">
        <v>1</v>
      </c>
      <c r="S625" t="s">
        <v>121</v>
      </c>
      <c r="T625" t="b">
        <v>1</v>
      </c>
      <c r="U625" t="b">
        <v>0</v>
      </c>
      <c r="V625" t="s">
        <v>1</v>
      </c>
      <c r="W625" t="s">
        <v>1</v>
      </c>
      <c r="X625" t="b">
        <v>0</v>
      </c>
      <c r="Y625" t="s">
        <v>122</v>
      </c>
      <c r="Z625">
        <v>999</v>
      </c>
    </row>
    <row r="626" spans="1:26" ht="16.5">
      <c r="A626" t="s">
        <v>117</v>
      </c>
      <c r="B626" t="s">
        <v>119</v>
      </c>
      <c r="C626">
        <v>2018</v>
      </c>
      <c r="D626" t="s">
        <v>120</v>
      </c>
      <c r="E626" s="45">
        <v>2078.0945449999999</v>
      </c>
      <c r="F626">
        <v>6</v>
      </c>
      <c r="G626">
        <v>6</v>
      </c>
      <c r="H626">
        <f t="shared" si="48"/>
        <v>2.0780945449999999</v>
      </c>
      <c r="I626">
        <f t="shared" si="49"/>
        <v>6.0000000000000001E-3</v>
      </c>
      <c r="J626">
        <f t="shared" si="50"/>
        <v>6.0000000000000001E-3</v>
      </c>
      <c r="K626" s="11">
        <v>208.18600000000001</v>
      </c>
      <c r="L626" s="11">
        <v>29.93649760743563</v>
      </c>
      <c r="M626" s="11">
        <v>28.903465086387158</v>
      </c>
      <c r="N626" t="b">
        <v>0</v>
      </c>
      <c r="O626">
        <v>1</v>
      </c>
      <c r="P626" s="124" t="s">
        <v>277</v>
      </c>
      <c r="Q626" s="46" t="s">
        <v>1</v>
      </c>
      <c r="R626" t="b">
        <v>1</v>
      </c>
      <c r="S626" t="s">
        <v>121</v>
      </c>
      <c r="T626" t="b">
        <v>1</v>
      </c>
      <c r="U626" t="b">
        <v>0</v>
      </c>
      <c r="V626" t="s">
        <v>1</v>
      </c>
      <c r="W626" t="s">
        <v>1</v>
      </c>
      <c r="X626" t="b">
        <v>0</v>
      </c>
      <c r="Y626" t="s">
        <v>122</v>
      </c>
      <c r="Z626">
        <v>999</v>
      </c>
    </row>
    <row r="627" spans="1:26" ht="16.5">
      <c r="A627" t="s">
        <v>117</v>
      </c>
      <c r="B627" t="s">
        <v>119</v>
      </c>
      <c r="C627">
        <v>2018</v>
      </c>
      <c r="D627" t="s">
        <v>120</v>
      </c>
      <c r="E627" s="45">
        <v>2161.0079999999998</v>
      </c>
      <c r="F627">
        <v>6</v>
      </c>
      <c r="G627">
        <v>6</v>
      </c>
      <c r="H627">
        <f t="shared" si="48"/>
        <v>2.1610079999999998</v>
      </c>
      <c r="I627">
        <f t="shared" si="49"/>
        <v>6.0000000000000001E-3</v>
      </c>
      <c r="J627">
        <f t="shared" si="50"/>
        <v>6.0000000000000001E-3</v>
      </c>
      <c r="K627" s="11">
        <v>194.71600000000001</v>
      </c>
      <c r="L627" s="11">
        <v>28.126813523753434</v>
      </c>
      <c r="M627" s="11">
        <v>27.22318098606409</v>
      </c>
      <c r="N627" t="b">
        <v>0</v>
      </c>
      <c r="O627">
        <v>1</v>
      </c>
      <c r="P627" s="124" t="s">
        <v>277</v>
      </c>
      <c r="Q627" s="46" t="s">
        <v>1</v>
      </c>
      <c r="R627" t="b">
        <v>1</v>
      </c>
      <c r="S627" t="s">
        <v>121</v>
      </c>
      <c r="T627" t="b">
        <v>1</v>
      </c>
      <c r="U627" t="b">
        <v>0</v>
      </c>
      <c r="V627" t="s">
        <v>1</v>
      </c>
      <c r="W627" t="s">
        <v>1</v>
      </c>
      <c r="X627" t="b">
        <v>0</v>
      </c>
      <c r="Y627" t="s">
        <v>122</v>
      </c>
      <c r="Z627">
        <v>999</v>
      </c>
    </row>
    <row r="628" spans="1:26" ht="16.5">
      <c r="A628" t="s">
        <v>117</v>
      </c>
      <c r="B628" t="s">
        <v>119</v>
      </c>
      <c r="C628">
        <v>2018</v>
      </c>
      <c r="D628" t="s">
        <v>120</v>
      </c>
      <c r="E628" s="45">
        <v>2166.038</v>
      </c>
      <c r="F628">
        <v>6</v>
      </c>
      <c r="G628">
        <v>6</v>
      </c>
      <c r="H628">
        <f t="shared" si="48"/>
        <v>2.1660379999999999</v>
      </c>
      <c r="I628">
        <f t="shared" si="49"/>
        <v>6.0000000000000001E-3</v>
      </c>
      <c r="J628">
        <f t="shared" si="50"/>
        <v>6.0000000000000001E-3</v>
      </c>
      <c r="K628" s="11">
        <v>299.13799999999998</v>
      </c>
      <c r="L628" s="11">
        <v>43.427995763102004</v>
      </c>
      <c r="M628" s="11">
        <v>41.224464399188925</v>
      </c>
      <c r="N628" t="b">
        <v>0</v>
      </c>
      <c r="O628">
        <v>1</v>
      </c>
      <c r="P628" s="124" t="s">
        <v>277</v>
      </c>
      <c r="Q628" s="46" t="s">
        <v>1</v>
      </c>
      <c r="R628" t="b">
        <v>1</v>
      </c>
      <c r="S628" t="s">
        <v>121</v>
      </c>
      <c r="T628" t="b">
        <v>1</v>
      </c>
      <c r="U628" t="b">
        <v>0</v>
      </c>
      <c r="V628" t="s">
        <v>1</v>
      </c>
      <c r="W628" t="s">
        <v>1</v>
      </c>
      <c r="X628" t="b">
        <v>0</v>
      </c>
      <c r="Y628" t="s">
        <v>122</v>
      </c>
      <c r="Z628">
        <v>999</v>
      </c>
    </row>
    <row r="629" spans="1:26" ht="16.5">
      <c r="A629" t="s">
        <v>117</v>
      </c>
      <c r="B629" t="s">
        <v>119</v>
      </c>
      <c r="C629">
        <v>2018</v>
      </c>
      <c r="D629" t="s">
        <v>120</v>
      </c>
      <c r="E629" s="45">
        <v>2201.944</v>
      </c>
      <c r="F629">
        <v>6</v>
      </c>
      <c r="G629">
        <v>6</v>
      </c>
      <c r="H629">
        <f t="shared" si="48"/>
        <v>2.2019440000000001</v>
      </c>
      <c r="I629">
        <f t="shared" si="49"/>
        <v>6.0000000000000001E-3</v>
      </c>
      <c r="J629">
        <f t="shared" si="50"/>
        <v>6.0000000000000001E-3</v>
      </c>
      <c r="K629" s="11">
        <v>307.60199999999998</v>
      </c>
      <c r="L629" s="11">
        <v>44.172442880148758</v>
      </c>
      <c r="M629" s="11">
        <v>41.849810835892612</v>
      </c>
      <c r="N629" t="b">
        <v>0</v>
      </c>
      <c r="O629">
        <v>1</v>
      </c>
      <c r="P629" s="124" t="s">
        <v>277</v>
      </c>
      <c r="Q629" s="46" t="s">
        <v>1</v>
      </c>
      <c r="R629" t="b">
        <v>1</v>
      </c>
      <c r="S629" t="s">
        <v>121</v>
      </c>
      <c r="T629" t="b">
        <v>1</v>
      </c>
      <c r="U629" t="b">
        <v>0</v>
      </c>
      <c r="V629" t="s">
        <v>1</v>
      </c>
      <c r="W629" t="s">
        <v>1</v>
      </c>
      <c r="X629" t="b">
        <v>0</v>
      </c>
      <c r="Y629" t="s">
        <v>122</v>
      </c>
      <c r="Z629">
        <v>999</v>
      </c>
    </row>
    <row r="630" spans="1:26" ht="16.5">
      <c r="A630" t="s">
        <v>117</v>
      </c>
      <c r="B630" t="s">
        <v>119</v>
      </c>
      <c r="C630">
        <v>2018</v>
      </c>
      <c r="D630" t="s">
        <v>120</v>
      </c>
      <c r="E630" s="45">
        <v>2304.672</v>
      </c>
      <c r="F630">
        <v>6</v>
      </c>
      <c r="G630">
        <v>6</v>
      </c>
      <c r="H630">
        <f t="shared" si="48"/>
        <v>2.3046720000000001</v>
      </c>
      <c r="I630">
        <f t="shared" si="49"/>
        <v>6.0000000000000001E-3</v>
      </c>
      <c r="J630">
        <f t="shared" si="50"/>
        <v>6.0000000000000001E-3</v>
      </c>
      <c r="K630" s="11">
        <v>210.26400000000001</v>
      </c>
      <c r="L630" s="11">
        <v>30.149195976012347</v>
      </c>
      <c r="M630" s="11">
        <v>29.13389791977724</v>
      </c>
      <c r="N630" t="b">
        <v>0</v>
      </c>
      <c r="O630">
        <v>1</v>
      </c>
      <c r="P630" s="124" t="s">
        <v>277</v>
      </c>
      <c r="Q630" s="46" t="s">
        <v>1</v>
      </c>
      <c r="R630" t="b">
        <v>1</v>
      </c>
      <c r="S630" t="s">
        <v>121</v>
      </c>
      <c r="T630" t="b">
        <v>1</v>
      </c>
      <c r="U630" t="b">
        <v>0</v>
      </c>
      <c r="V630" t="s">
        <v>1</v>
      </c>
      <c r="W630" t="s">
        <v>1</v>
      </c>
      <c r="X630" t="b">
        <v>0</v>
      </c>
      <c r="Y630" t="s">
        <v>122</v>
      </c>
      <c r="Z630">
        <v>999</v>
      </c>
    </row>
    <row r="631" spans="1:26" ht="16.5">
      <c r="A631" t="s">
        <v>117</v>
      </c>
      <c r="B631" t="s">
        <v>119</v>
      </c>
      <c r="C631">
        <v>2018</v>
      </c>
      <c r="D631" t="s">
        <v>120</v>
      </c>
      <c r="E631" s="45">
        <v>2502.9360000000001</v>
      </c>
      <c r="F631">
        <v>6</v>
      </c>
      <c r="G631">
        <v>6</v>
      </c>
      <c r="H631">
        <f t="shared" si="48"/>
        <v>2.502936</v>
      </c>
      <c r="I631">
        <f t="shared" si="49"/>
        <v>6.0000000000000001E-3</v>
      </c>
      <c r="J631">
        <f t="shared" si="50"/>
        <v>6.0000000000000001E-3</v>
      </c>
      <c r="K631" s="11">
        <v>289.31700000000001</v>
      </c>
      <c r="L631" s="11">
        <v>41.599614072729089</v>
      </c>
      <c r="M631" s="11">
        <v>39.641089086956228</v>
      </c>
      <c r="N631" t="b">
        <v>0</v>
      </c>
      <c r="O631">
        <v>1</v>
      </c>
      <c r="P631" s="124" t="s">
        <v>277</v>
      </c>
      <c r="Q631" s="46" t="s">
        <v>1</v>
      </c>
      <c r="R631" t="b">
        <v>1</v>
      </c>
      <c r="S631" t="s">
        <v>121</v>
      </c>
      <c r="T631" t="b">
        <v>1</v>
      </c>
      <c r="U631" t="b">
        <v>0</v>
      </c>
      <c r="V631" t="s">
        <v>1</v>
      </c>
      <c r="W631" t="s">
        <v>1</v>
      </c>
      <c r="X631" t="b">
        <v>0</v>
      </c>
      <c r="Y631" t="s">
        <v>122</v>
      </c>
      <c r="Z631">
        <v>999</v>
      </c>
    </row>
    <row r="632" spans="1:26" ht="16.5">
      <c r="A632" t="s">
        <v>117</v>
      </c>
      <c r="B632" t="s">
        <v>119</v>
      </c>
      <c r="C632">
        <v>2018</v>
      </c>
      <c r="D632" t="s">
        <v>120</v>
      </c>
      <c r="E632" s="45">
        <v>2558.5770000000002</v>
      </c>
      <c r="F632">
        <v>6</v>
      </c>
      <c r="G632">
        <v>6</v>
      </c>
      <c r="H632">
        <f t="shared" si="48"/>
        <v>2.5585770000000001</v>
      </c>
      <c r="I632">
        <f t="shared" si="49"/>
        <v>6.0000000000000001E-3</v>
      </c>
      <c r="J632">
        <f t="shared" si="50"/>
        <v>6.0000000000000001E-3</v>
      </c>
      <c r="K632" s="11">
        <v>242.64499999999998</v>
      </c>
      <c r="L632" s="11">
        <v>36.909229455516972</v>
      </c>
      <c r="M632" s="11">
        <v>35.296041251109131</v>
      </c>
      <c r="N632" t="b">
        <v>0</v>
      </c>
      <c r="O632">
        <v>1</v>
      </c>
      <c r="P632" s="124" t="s">
        <v>277</v>
      </c>
      <c r="Q632" s="46" t="s">
        <v>1</v>
      </c>
      <c r="R632" t="b">
        <v>1</v>
      </c>
      <c r="S632" t="s">
        <v>121</v>
      </c>
      <c r="T632" t="b">
        <v>1</v>
      </c>
      <c r="U632" t="b">
        <v>0</v>
      </c>
      <c r="V632" t="s">
        <v>1</v>
      </c>
      <c r="W632" t="s">
        <v>1</v>
      </c>
      <c r="X632" t="b">
        <v>0</v>
      </c>
      <c r="Y632" t="s">
        <v>122</v>
      </c>
      <c r="Z632">
        <v>999</v>
      </c>
    </row>
    <row r="633" spans="1:26" ht="16.5">
      <c r="A633" t="s">
        <v>117</v>
      </c>
      <c r="B633" t="s">
        <v>119</v>
      </c>
      <c r="C633">
        <v>2018</v>
      </c>
      <c r="D633" t="s">
        <v>120</v>
      </c>
      <c r="E633" s="45">
        <v>2600.8620000000001</v>
      </c>
      <c r="F633">
        <v>6</v>
      </c>
      <c r="G633">
        <v>6</v>
      </c>
      <c r="H633">
        <f t="shared" si="48"/>
        <v>2.6008620000000002</v>
      </c>
      <c r="I633">
        <f t="shared" si="49"/>
        <v>6.0000000000000001E-3</v>
      </c>
      <c r="J633">
        <f t="shared" si="50"/>
        <v>6.0000000000000001E-3</v>
      </c>
      <c r="K633" s="11">
        <v>201.37100000000001</v>
      </c>
      <c r="L633" s="11">
        <v>28.427863620047127</v>
      </c>
      <c r="M633" s="11">
        <v>27.505841161469689</v>
      </c>
      <c r="N633" t="b">
        <v>0</v>
      </c>
      <c r="O633">
        <v>1</v>
      </c>
      <c r="P633" s="124" t="s">
        <v>277</v>
      </c>
      <c r="Q633" s="46" t="s">
        <v>1</v>
      </c>
      <c r="R633" t="b">
        <v>1</v>
      </c>
      <c r="S633" t="s">
        <v>121</v>
      </c>
      <c r="T633" t="b">
        <v>1</v>
      </c>
      <c r="U633" t="b">
        <v>0</v>
      </c>
      <c r="V633" t="s">
        <v>1</v>
      </c>
      <c r="W633" t="s">
        <v>1</v>
      </c>
      <c r="X633" t="b">
        <v>0</v>
      </c>
      <c r="Y633" t="s">
        <v>122</v>
      </c>
      <c r="Z633">
        <v>999</v>
      </c>
    </row>
    <row r="634" spans="1:26" ht="16.5">
      <c r="A634" t="s">
        <v>117</v>
      </c>
      <c r="B634" t="s">
        <v>119</v>
      </c>
      <c r="C634">
        <v>2018</v>
      </c>
      <c r="D634" t="s">
        <v>120</v>
      </c>
      <c r="E634" s="45">
        <v>2685.473</v>
      </c>
      <c r="F634">
        <v>6</v>
      </c>
      <c r="G634">
        <v>6</v>
      </c>
      <c r="H634">
        <f t="shared" si="48"/>
        <v>2.685473</v>
      </c>
      <c r="I634">
        <f t="shared" si="49"/>
        <v>6.0000000000000001E-3</v>
      </c>
      <c r="J634">
        <f t="shared" si="50"/>
        <v>6.0000000000000001E-3</v>
      </c>
      <c r="K634" s="11">
        <v>195.24600000000001</v>
      </c>
      <c r="L634" s="11">
        <v>30.107167634966899</v>
      </c>
      <c r="M634" s="11">
        <v>28.898585968867092</v>
      </c>
      <c r="N634" t="b">
        <v>0</v>
      </c>
      <c r="O634">
        <v>1</v>
      </c>
      <c r="P634" s="124" t="s">
        <v>277</v>
      </c>
      <c r="Q634" s="46" t="s">
        <v>1</v>
      </c>
      <c r="R634" t="b">
        <v>1</v>
      </c>
      <c r="S634" t="s">
        <v>121</v>
      </c>
      <c r="T634" t="b">
        <v>1</v>
      </c>
      <c r="U634" t="b">
        <v>0</v>
      </c>
      <c r="V634" t="s">
        <v>1</v>
      </c>
      <c r="W634" t="s">
        <v>1</v>
      </c>
      <c r="X634" t="b">
        <v>0</v>
      </c>
      <c r="Y634" t="s">
        <v>122</v>
      </c>
      <c r="Z634">
        <v>999</v>
      </c>
    </row>
    <row r="635" spans="1:26" ht="16.5">
      <c r="A635" t="s">
        <v>117</v>
      </c>
      <c r="B635" t="s">
        <v>119</v>
      </c>
      <c r="C635">
        <v>2018</v>
      </c>
      <c r="D635" t="s">
        <v>120</v>
      </c>
      <c r="E635" s="45">
        <v>2702.2249999999999</v>
      </c>
      <c r="F635">
        <v>6</v>
      </c>
      <c r="G635">
        <v>6</v>
      </c>
      <c r="H635">
        <f t="shared" si="48"/>
        <v>2.7022249999999999</v>
      </c>
      <c r="I635">
        <f t="shared" si="49"/>
        <v>6.0000000000000001E-3</v>
      </c>
      <c r="J635">
        <f t="shared" si="50"/>
        <v>6.0000000000000001E-3</v>
      </c>
      <c r="K635" s="11">
        <v>278.58699999999999</v>
      </c>
      <c r="L635" s="11">
        <v>41.664488884420535</v>
      </c>
      <c r="M635" s="11">
        <v>39.545226955980382</v>
      </c>
      <c r="N635" t="b">
        <v>0</v>
      </c>
      <c r="O635">
        <v>1</v>
      </c>
      <c r="P635" s="124" t="s">
        <v>277</v>
      </c>
      <c r="Q635" s="46" t="s">
        <v>1</v>
      </c>
      <c r="R635" t="b">
        <v>1</v>
      </c>
      <c r="S635" t="s">
        <v>121</v>
      </c>
      <c r="T635" t="b">
        <v>1</v>
      </c>
      <c r="U635" t="b">
        <v>0</v>
      </c>
      <c r="V635" t="s">
        <v>1</v>
      </c>
      <c r="W635" t="s">
        <v>1</v>
      </c>
      <c r="X635" t="b">
        <v>0</v>
      </c>
      <c r="Y635" t="s">
        <v>122</v>
      </c>
      <c r="Z635">
        <v>999</v>
      </c>
    </row>
    <row r="636" spans="1:26" ht="16.5">
      <c r="A636" t="s">
        <v>117</v>
      </c>
      <c r="B636" t="s">
        <v>119</v>
      </c>
      <c r="C636">
        <v>2018</v>
      </c>
      <c r="D636" t="s">
        <v>120</v>
      </c>
      <c r="E636" s="45">
        <v>2705.51</v>
      </c>
      <c r="F636">
        <v>6</v>
      </c>
      <c r="G636">
        <v>6</v>
      </c>
      <c r="H636">
        <f t="shared" si="48"/>
        <v>2.7055100000000003</v>
      </c>
      <c r="I636">
        <f t="shared" si="49"/>
        <v>6.0000000000000001E-3</v>
      </c>
      <c r="J636">
        <f t="shared" si="50"/>
        <v>6.0000000000000001E-3</v>
      </c>
      <c r="K636" s="11">
        <v>267.91500000000002</v>
      </c>
      <c r="L636" s="11">
        <v>38.618289565955607</v>
      </c>
      <c r="M636" s="11">
        <v>36.876749517819547</v>
      </c>
      <c r="N636" t="b">
        <v>0</v>
      </c>
      <c r="O636">
        <v>1</v>
      </c>
      <c r="P636" s="124" t="s">
        <v>277</v>
      </c>
      <c r="Q636" s="46" t="s">
        <v>1</v>
      </c>
      <c r="R636" t="b">
        <v>1</v>
      </c>
      <c r="S636" t="s">
        <v>121</v>
      </c>
      <c r="T636" t="b">
        <v>1</v>
      </c>
      <c r="U636" t="b">
        <v>0</v>
      </c>
      <c r="V636" t="s">
        <v>1</v>
      </c>
      <c r="W636" t="s">
        <v>1</v>
      </c>
      <c r="X636" t="b">
        <v>0</v>
      </c>
      <c r="Y636" t="s">
        <v>122</v>
      </c>
      <c r="Z636">
        <v>999</v>
      </c>
    </row>
    <row r="637" spans="1:26" ht="16.5">
      <c r="A637" t="s">
        <v>117</v>
      </c>
      <c r="B637" t="s">
        <v>119</v>
      </c>
      <c r="C637">
        <v>2018</v>
      </c>
      <c r="D637" t="s">
        <v>120</v>
      </c>
      <c r="E637" s="45">
        <v>2708.1120000000001</v>
      </c>
      <c r="F637">
        <v>6</v>
      </c>
      <c r="G637">
        <v>6</v>
      </c>
      <c r="H637">
        <f t="shared" si="48"/>
        <v>2.7081120000000003</v>
      </c>
      <c r="I637">
        <f t="shared" si="49"/>
        <v>6.0000000000000001E-3</v>
      </c>
      <c r="J637">
        <f t="shared" si="50"/>
        <v>6.0000000000000001E-3</v>
      </c>
      <c r="K637" s="11">
        <v>223.797</v>
      </c>
      <c r="L637" s="11">
        <v>32.309394655424931</v>
      </c>
      <c r="M637" s="11">
        <v>31.11812537734238</v>
      </c>
      <c r="N637" t="b">
        <v>0</v>
      </c>
      <c r="O637">
        <v>1</v>
      </c>
      <c r="P637" s="124" t="s">
        <v>277</v>
      </c>
      <c r="Q637" s="46" t="s">
        <v>1</v>
      </c>
      <c r="R637" t="b">
        <v>1</v>
      </c>
      <c r="S637" t="s">
        <v>121</v>
      </c>
      <c r="T637" t="b">
        <v>1</v>
      </c>
      <c r="U637" t="b">
        <v>0</v>
      </c>
      <c r="V637" t="s">
        <v>1</v>
      </c>
      <c r="W637" t="s">
        <v>1</v>
      </c>
      <c r="X637" t="b">
        <v>0</v>
      </c>
      <c r="Y637" t="s">
        <v>122</v>
      </c>
      <c r="Z637">
        <v>999</v>
      </c>
    </row>
    <row r="638" spans="1:26" ht="16.5">
      <c r="A638" t="s">
        <v>117</v>
      </c>
      <c r="B638" t="s">
        <v>119</v>
      </c>
      <c r="C638">
        <v>2018</v>
      </c>
      <c r="D638" t="s">
        <v>120</v>
      </c>
      <c r="E638" s="45">
        <v>2710.4639999999999</v>
      </c>
      <c r="F638">
        <v>6</v>
      </c>
      <c r="G638">
        <v>6</v>
      </c>
      <c r="H638">
        <f t="shared" si="48"/>
        <v>2.710464</v>
      </c>
      <c r="I638">
        <f t="shared" si="49"/>
        <v>6.0000000000000001E-3</v>
      </c>
      <c r="J638">
        <f t="shared" si="50"/>
        <v>6.0000000000000001E-3</v>
      </c>
      <c r="K638" s="11">
        <v>287.53800000000001</v>
      </c>
      <c r="L638" s="11">
        <v>83.069538412103867</v>
      </c>
      <c r="M638" s="11">
        <v>68.022772289873643</v>
      </c>
      <c r="N638" t="b">
        <v>0</v>
      </c>
      <c r="O638">
        <v>1</v>
      </c>
      <c r="P638" s="124" t="s">
        <v>277</v>
      </c>
      <c r="Q638" s="46" t="s">
        <v>1</v>
      </c>
      <c r="R638" t="b">
        <v>1</v>
      </c>
      <c r="S638" t="s">
        <v>121</v>
      </c>
      <c r="T638" t="b">
        <v>1</v>
      </c>
      <c r="U638" t="b">
        <v>0</v>
      </c>
      <c r="V638" t="s">
        <v>1</v>
      </c>
      <c r="W638" t="s">
        <v>1</v>
      </c>
      <c r="X638" t="b">
        <v>0</v>
      </c>
      <c r="Y638" t="s">
        <v>122</v>
      </c>
      <c r="Z638">
        <v>999</v>
      </c>
    </row>
    <row r="639" spans="1:26" ht="16.5">
      <c r="A639" t="s">
        <v>117</v>
      </c>
      <c r="B639" t="s">
        <v>119</v>
      </c>
      <c r="C639">
        <v>2018</v>
      </c>
      <c r="D639" t="s">
        <v>120</v>
      </c>
      <c r="E639" s="45">
        <v>2751.5639999999999</v>
      </c>
      <c r="F639">
        <v>6</v>
      </c>
      <c r="G639">
        <v>6</v>
      </c>
      <c r="H639">
        <f t="shared" si="48"/>
        <v>2.7515639999999997</v>
      </c>
      <c r="I639">
        <f t="shared" si="49"/>
        <v>6.0000000000000001E-3</v>
      </c>
      <c r="J639">
        <f t="shared" si="50"/>
        <v>6.0000000000000001E-3</v>
      </c>
      <c r="K639" s="11">
        <v>251.12</v>
      </c>
      <c r="L639" s="11">
        <v>35.802164040739186</v>
      </c>
      <c r="M639" s="11">
        <v>34.36553551161397</v>
      </c>
      <c r="N639" t="b">
        <v>0</v>
      </c>
      <c r="O639">
        <v>1</v>
      </c>
      <c r="P639" s="124" t="s">
        <v>277</v>
      </c>
      <c r="Q639" s="46" t="s">
        <v>1</v>
      </c>
      <c r="R639" t="b">
        <v>1</v>
      </c>
      <c r="S639" t="s">
        <v>121</v>
      </c>
      <c r="T639" t="b">
        <v>1</v>
      </c>
      <c r="U639" t="b">
        <v>0</v>
      </c>
      <c r="V639" t="s">
        <v>1</v>
      </c>
      <c r="W639" t="s">
        <v>1</v>
      </c>
      <c r="X639" t="b">
        <v>0</v>
      </c>
      <c r="Y639" t="s">
        <v>122</v>
      </c>
      <c r="Z639">
        <v>999</v>
      </c>
    </row>
    <row r="640" spans="1:26" ht="16.5">
      <c r="A640" t="s">
        <v>117</v>
      </c>
      <c r="B640" t="s">
        <v>119</v>
      </c>
      <c r="C640">
        <v>2018</v>
      </c>
      <c r="D640" t="s">
        <v>120</v>
      </c>
      <c r="E640" s="45">
        <v>2772.86</v>
      </c>
      <c r="F640">
        <v>6</v>
      </c>
      <c r="G640">
        <v>6</v>
      </c>
      <c r="H640">
        <f t="shared" si="48"/>
        <v>2.7728600000000001</v>
      </c>
      <c r="I640">
        <f t="shared" si="49"/>
        <v>6.0000000000000001E-3</v>
      </c>
      <c r="J640">
        <f t="shared" si="50"/>
        <v>6.0000000000000001E-3</v>
      </c>
      <c r="K640" s="11">
        <v>292.798</v>
      </c>
      <c r="L640" s="11">
        <v>43.481272118004995</v>
      </c>
      <c r="M640" s="11">
        <v>41.091520098433932</v>
      </c>
      <c r="N640" t="b">
        <v>0</v>
      </c>
      <c r="O640">
        <v>1</v>
      </c>
      <c r="P640" s="124" t="s">
        <v>277</v>
      </c>
      <c r="Q640" s="46" t="s">
        <v>1</v>
      </c>
      <c r="R640" t="b">
        <v>1</v>
      </c>
      <c r="S640" t="s">
        <v>121</v>
      </c>
      <c r="T640" t="b">
        <v>1</v>
      </c>
      <c r="U640" t="b">
        <v>0</v>
      </c>
      <c r="V640" t="s">
        <v>1</v>
      </c>
      <c r="W640" t="s">
        <v>1</v>
      </c>
      <c r="X640" t="b">
        <v>0</v>
      </c>
      <c r="Y640" t="s">
        <v>122</v>
      </c>
      <c r="Z640">
        <v>999</v>
      </c>
    </row>
    <row r="641" spans="1:26" ht="16.5">
      <c r="A641" t="s">
        <v>117</v>
      </c>
      <c r="B641" t="s">
        <v>119</v>
      </c>
      <c r="C641">
        <v>2018</v>
      </c>
      <c r="D641" t="s">
        <v>120</v>
      </c>
      <c r="E641" s="45">
        <v>2778.7179999999998</v>
      </c>
      <c r="F641">
        <v>6</v>
      </c>
      <c r="G641">
        <v>6</v>
      </c>
      <c r="H641">
        <f t="shared" si="48"/>
        <v>2.778718</v>
      </c>
      <c r="I641">
        <f t="shared" si="49"/>
        <v>6.0000000000000001E-3</v>
      </c>
      <c r="J641">
        <f t="shared" si="50"/>
        <v>6.0000000000000001E-3</v>
      </c>
      <c r="K641" s="11">
        <v>332.97899999999998</v>
      </c>
      <c r="L641" s="11">
        <v>50.113971305415461</v>
      </c>
      <c r="M641" s="11">
        <v>46.979984738183951</v>
      </c>
      <c r="N641" t="b">
        <v>0</v>
      </c>
      <c r="O641">
        <v>1</v>
      </c>
      <c r="P641" s="124" t="s">
        <v>277</v>
      </c>
      <c r="Q641" s="46" t="s">
        <v>1</v>
      </c>
      <c r="R641" t="b">
        <v>1</v>
      </c>
      <c r="S641" t="s">
        <v>121</v>
      </c>
      <c r="T641" t="b">
        <v>1</v>
      </c>
      <c r="U641" t="b">
        <v>0</v>
      </c>
      <c r="V641" t="s">
        <v>1</v>
      </c>
      <c r="W641" t="s">
        <v>1</v>
      </c>
      <c r="X641" t="b">
        <v>0</v>
      </c>
      <c r="Y641" t="s">
        <v>122</v>
      </c>
      <c r="Z641">
        <v>999</v>
      </c>
    </row>
    <row r="642" spans="1:26" ht="16.5">
      <c r="A642" t="s">
        <v>117</v>
      </c>
      <c r="B642" t="s">
        <v>119</v>
      </c>
      <c r="C642">
        <v>2018</v>
      </c>
      <c r="D642" t="s">
        <v>120</v>
      </c>
      <c r="E642" s="45">
        <v>2781.4140000000002</v>
      </c>
      <c r="F642">
        <v>6</v>
      </c>
      <c r="G642">
        <v>6</v>
      </c>
      <c r="H642">
        <f t="shared" si="48"/>
        <v>2.7814140000000003</v>
      </c>
      <c r="I642">
        <f t="shared" si="49"/>
        <v>6.0000000000000001E-3</v>
      </c>
      <c r="J642">
        <f t="shared" si="50"/>
        <v>6.0000000000000001E-3</v>
      </c>
      <c r="K642" s="11">
        <v>274.61500000000001</v>
      </c>
      <c r="L642" s="11">
        <v>39.478662186046769</v>
      </c>
      <c r="M642" s="11">
        <v>37.721490386780857</v>
      </c>
      <c r="N642" t="b">
        <v>0</v>
      </c>
      <c r="O642">
        <v>1</v>
      </c>
      <c r="P642" s="124" t="s">
        <v>277</v>
      </c>
      <c r="Q642" s="46" t="s">
        <v>1</v>
      </c>
      <c r="R642" t="b">
        <v>1</v>
      </c>
      <c r="S642" t="s">
        <v>121</v>
      </c>
      <c r="T642" t="b">
        <v>1</v>
      </c>
      <c r="U642" t="b">
        <v>0</v>
      </c>
      <c r="V642" t="s">
        <v>1</v>
      </c>
      <c r="W642" t="s">
        <v>1</v>
      </c>
      <c r="X642" t="b">
        <v>0</v>
      </c>
      <c r="Y642" t="s">
        <v>122</v>
      </c>
      <c r="Z642">
        <v>999</v>
      </c>
    </row>
    <row r="643" spans="1:26" ht="16.5">
      <c r="A643" t="s">
        <v>117</v>
      </c>
      <c r="B643" t="s">
        <v>119</v>
      </c>
      <c r="C643">
        <v>2018</v>
      </c>
      <c r="D643" t="s">
        <v>120</v>
      </c>
      <c r="E643" s="45">
        <v>2795.4850000000001</v>
      </c>
      <c r="F643">
        <v>6</v>
      </c>
      <c r="G643">
        <v>6</v>
      </c>
      <c r="H643">
        <f t="shared" ref="H643:H706" si="51">E643/1000</f>
        <v>2.7954850000000002</v>
      </c>
      <c r="I643">
        <f t="shared" ref="I643:I706" si="52">F643/1000</f>
        <v>6.0000000000000001E-3</v>
      </c>
      <c r="J643">
        <f t="shared" ref="J643:J706" si="53">G643/1000</f>
        <v>6.0000000000000001E-3</v>
      </c>
      <c r="K643" s="11">
        <v>263.95499999999998</v>
      </c>
      <c r="L643" s="11">
        <v>38.550838123184874</v>
      </c>
      <c r="M643" s="11">
        <v>36.885134539540431</v>
      </c>
      <c r="N643" t="b">
        <v>0</v>
      </c>
      <c r="O643">
        <v>1</v>
      </c>
      <c r="P643" s="124" t="s">
        <v>277</v>
      </c>
      <c r="Q643" s="46" t="s">
        <v>1</v>
      </c>
      <c r="R643" t="b">
        <v>1</v>
      </c>
      <c r="S643" t="s">
        <v>121</v>
      </c>
      <c r="T643" t="b">
        <v>1</v>
      </c>
      <c r="U643" t="b">
        <v>0</v>
      </c>
      <c r="V643" t="s">
        <v>1</v>
      </c>
      <c r="W643" t="s">
        <v>1</v>
      </c>
      <c r="X643" t="b">
        <v>0</v>
      </c>
      <c r="Y643" t="s">
        <v>122</v>
      </c>
      <c r="Z643">
        <v>999</v>
      </c>
    </row>
    <row r="644" spans="1:26" ht="16.5">
      <c r="A644" t="s">
        <v>117</v>
      </c>
      <c r="B644" t="s">
        <v>119</v>
      </c>
      <c r="C644">
        <v>2018</v>
      </c>
      <c r="D644" t="s">
        <v>120</v>
      </c>
      <c r="E644" s="45">
        <v>2918.768</v>
      </c>
      <c r="F644">
        <v>6</v>
      </c>
      <c r="G644">
        <v>6</v>
      </c>
      <c r="H644">
        <f t="shared" si="51"/>
        <v>2.918768</v>
      </c>
      <c r="I644">
        <f t="shared" si="52"/>
        <v>6.0000000000000001E-3</v>
      </c>
      <c r="J644">
        <f t="shared" si="53"/>
        <v>6.0000000000000001E-3</v>
      </c>
      <c r="K644" s="11">
        <v>221.328</v>
      </c>
      <c r="L644" s="11">
        <v>32.390394563820927</v>
      </c>
      <c r="M644" s="11">
        <v>31.127179746967137</v>
      </c>
      <c r="N644" t="b">
        <v>0</v>
      </c>
      <c r="O644">
        <v>1</v>
      </c>
      <c r="P644" s="124" t="s">
        <v>277</v>
      </c>
      <c r="Q644" s="46" t="s">
        <v>1</v>
      </c>
      <c r="R644" t="b">
        <v>1</v>
      </c>
      <c r="S644" t="s">
        <v>121</v>
      </c>
      <c r="T644" t="b">
        <v>1</v>
      </c>
      <c r="U644" t="b">
        <v>0</v>
      </c>
      <c r="V644" t="s">
        <v>1</v>
      </c>
      <c r="W644" t="s">
        <v>1</v>
      </c>
      <c r="X644" t="b">
        <v>0</v>
      </c>
      <c r="Y644" t="s">
        <v>122</v>
      </c>
      <c r="Z644">
        <v>999</v>
      </c>
    </row>
    <row r="645" spans="1:26" ht="16.5">
      <c r="A645" t="s">
        <v>117</v>
      </c>
      <c r="B645" t="s">
        <v>119</v>
      </c>
      <c r="C645">
        <v>2018</v>
      </c>
      <c r="D645" t="s">
        <v>120</v>
      </c>
      <c r="E645" s="45">
        <v>3000.5720000000001</v>
      </c>
      <c r="F645">
        <v>15</v>
      </c>
      <c r="G645">
        <v>15</v>
      </c>
      <c r="H645">
        <f t="shared" si="51"/>
        <v>3.000572</v>
      </c>
      <c r="I645">
        <f t="shared" si="52"/>
        <v>1.4999999999999999E-2</v>
      </c>
      <c r="J645">
        <f t="shared" si="53"/>
        <v>1.4999999999999999E-2</v>
      </c>
      <c r="K645" s="11">
        <v>301.31799999999998</v>
      </c>
      <c r="L645" s="11">
        <v>45.631319902014681</v>
      </c>
      <c r="M645" s="11">
        <v>42.874671578917038</v>
      </c>
      <c r="N645" t="b">
        <v>0</v>
      </c>
      <c r="O645">
        <v>1</v>
      </c>
      <c r="P645" s="124" t="s">
        <v>277</v>
      </c>
      <c r="Q645" s="46" t="s">
        <v>1</v>
      </c>
      <c r="R645" t="b">
        <v>1</v>
      </c>
      <c r="S645" t="s">
        <v>121</v>
      </c>
      <c r="T645" t="b">
        <v>1</v>
      </c>
      <c r="U645" t="b">
        <v>0</v>
      </c>
      <c r="V645" t="s">
        <v>1</v>
      </c>
      <c r="W645" t="s">
        <v>1</v>
      </c>
      <c r="X645" t="b">
        <v>0</v>
      </c>
      <c r="Y645" t="s">
        <v>122</v>
      </c>
      <c r="Z645">
        <v>999</v>
      </c>
    </row>
    <row r="646" spans="1:26" ht="16.5">
      <c r="A646" t="s">
        <v>117</v>
      </c>
      <c r="B646" t="s">
        <v>119</v>
      </c>
      <c r="C646">
        <v>2018</v>
      </c>
      <c r="D646" t="s">
        <v>120</v>
      </c>
      <c r="E646" s="45">
        <v>3073.9160000000002</v>
      </c>
      <c r="F646">
        <v>15</v>
      </c>
      <c r="G646">
        <v>15</v>
      </c>
      <c r="H646">
        <f t="shared" si="51"/>
        <v>3.0739160000000001</v>
      </c>
      <c r="I646">
        <f t="shared" si="52"/>
        <v>1.4999999999999999E-2</v>
      </c>
      <c r="J646">
        <f t="shared" si="53"/>
        <v>1.4999999999999999E-2</v>
      </c>
      <c r="K646" s="11">
        <v>246.18200000000002</v>
      </c>
      <c r="L646" s="11">
        <v>35.707295389037768</v>
      </c>
      <c r="M646" s="11">
        <v>34.160480968510996</v>
      </c>
      <c r="N646" t="b">
        <v>0</v>
      </c>
      <c r="O646">
        <v>1</v>
      </c>
      <c r="P646" s="124" t="s">
        <v>277</v>
      </c>
      <c r="Q646" s="46" t="s">
        <v>1</v>
      </c>
      <c r="R646" t="b">
        <v>1</v>
      </c>
      <c r="S646" t="s">
        <v>121</v>
      </c>
      <c r="T646" t="b">
        <v>1</v>
      </c>
      <c r="U646" t="b">
        <v>0</v>
      </c>
      <c r="V646" t="s">
        <v>1</v>
      </c>
      <c r="W646" t="s">
        <v>1</v>
      </c>
      <c r="X646" t="b">
        <v>0</v>
      </c>
      <c r="Y646" t="s">
        <v>122</v>
      </c>
      <c r="Z646">
        <v>999</v>
      </c>
    </row>
    <row r="647" spans="1:26" ht="16.5">
      <c r="A647" t="s">
        <v>117</v>
      </c>
      <c r="B647" t="s">
        <v>119</v>
      </c>
      <c r="C647">
        <v>2018</v>
      </c>
      <c r="D647" t="s">
        <v>120</v>
      </c>
      <c r="E647" s="45">
        <v>3081.375</v>
      </c>
      <c r="F647">
        <v>15</v>
      </c>
      <c r="G647">
        <v>15</v>
      </c>
      <c r="H647">
        <f t="shared" si="51"/>
        <v>3.081375</v>
      </c>
      <c r="I647">
        <f t="shared" si="52"/>
        <v>1.4999999999999999E-2</v>
      </c>
      <c r="J647">
        <f t="shared" si="53"/>
        <v>1.4999999999999999E-2</v>
      </c>
      <c r="K647" s="11">
        <v>325.18900000000002</v>
      </c>
      <c r="L647" s="11">
        <v>50.934377634363962</v>
      </c>
      <c r="M647" s="11">
        <v>47.523553497187109</v>
      </c>
      <c r="N647" t="b">
        <v>0</v>
      </c>
      <c r="O647">
        <v>1</v>
      </c>
      <c r="P647" s="124" t="s">
        <v>277</v>
      </c>
      <c r="Q647" s="46" t="s">
        <v>1</v>
      </c>
      <c r="R647" t="b">
        <v>1</v>
      </c>
      <c r="S647" t="s">
        <v>121</v>
      </c>
      <c r="T647" t="b">
        <v>1</v>
      </c>
      <c r="U647" t="b">
        <v>0</v>
      </c>
      <c r="V647" t="s">
        <v>1</v>
      </c>
      <c r="W647" t="s">
        <v>1</v>
      </c>
      <c r="X647" t="b">
        <v>0</v>
      </c>
      <c r="Y647" t="s">
        <v>122</v>
      </c>
      <c r="Z647">
        <v>999</v>
      </c>
    </row>
    <row r="648" spans="1:26" ht="16.5">
      <c r="A648" t="s">
        <v>117</v>
      </c>
      <c r="B648" t="s">
        <v>119</v>
      </c>
      <c r="C648">
        <v>2018</v>
      </c>
      <c r="D648" t="s">
        <v>120</v>
      </c>
      <c r="E648" s="45">
        <v>3104.91</v>
      </c>
      <c r="F648">
        <v>15</v>
      </c>
      <c r="G648">
        <v>15</v>
      </c>
      <c r="H648">
        <f t="shared" si="51"/>
        <v>3.1049099999999998</v>
      </c>
      <c r="I648">
        <f t="shared" si="52"/>
        <v>1.4999999999999999E-2</v>
      </c>
      <c r="J648">
        <f t="shared" si="53"/>
        <v>1.4999999999999999E-2</v>
      </c>
      <c r="K648" s="11">
        <v>251.60199999999998</v>
      </c>
      <c r="L648" s="11">
        <v>35.935237413992439</v>
      </c>
      <c r="M648" s="11">
        <v>34.384623641971089</v>
      </c>
      <c r="N648" t="b">
        <v>0</v>
      </c>
      <c r="O648">
        <v>1</v>
      </c>
      <c r="P648" s="124" t="s">
        <v>277</v>
      </c>
      <c r="Q648" s="46" t="s">
        <v>1</v>
      </c>
      <c r="R648" t="b">
        <v>1</v>
      </c>
      <c r="S648" t="s">
        <v>121</v>
      </c>
      <c r="T648" t="b">
        <v>1</v>
      </c>
      <c r="U648" t="b">
        <v>0</v>
      </c>
      <c r="V648" t="s">
        <v>1</v>
      </c>
      <c r="W648" t="s">
        <v>1</v>
      </c>
      <c r="X648" t="b">
        <v>0</v>
      </c>
      <c r="Y648" t="s">
        <v>122</v>
      </c>
      <c r="Z648">
        <v>999</v>
      </c>
    </row>
    <row r="649" spans="1:26" ht="16.5">
      <c r="A649" t="s">
        <v>117</v>
      </c>
      <c r="B649" t="s">
        <v>119</v>
      </c>
      <c r="C649">
        <v>2018</v>
      </c>
      <c r="D649" t="s">
        <v>120</v>
      </c>
      <c r="E649" s="45">
        <v>3155.922</v>
      </c>
      <c r="F649">
        <v>15</v>
      </c>
      <c r="G649">
        <v>15</v>
      </c>
      <c r="H649">
        <f t="shared" si="51"/>
        <v>3.1559219999999999</v>
      </c>
      <c r="I649">
        <f t="shared" si="52"/>
        <v>1.4999999999999999E-2</v>
      </c>
      <c r="J649">
        <f t="shared" si="53"/>
        <v>1.4999999999999999E-2</v>
      </c>
      <c r="K649" s="11">
        <v>225.803</v>
      </c>
      <c r="L649" s="11">
        <v>36.012324793048286</v>
      </c>
      <c r="M649" s="11">
        <v>34.312097035885166</v>
      </c>
      <c r="N649" t="b">
        <v>0</v>
      </c>
      <c r="O649">
        <v>1</v>
      </c>
      <c r="P649" s="124" t="s">
        <v>277</v>
      </c>
      <c r="Q649" s="46" t="s">
        <v>1</v>
      </c>
      <c r="R649" t="b">
        <v>1</v>
      </c>
      <c r="S649" t="s">
        <v>121</v>
      </c>
      <c r="T649" t="b">
        <v>1</v>
      </c>
      <c r="U649" t="b">
        <v>0</v>
      </c>
      <c r="V649" t="s">
        <v>1</v>
      </c>
      <c r="W649" t="s">
        <v>1</v>
      </c>
      <c r="X649" t="b">
        <v>0</v>
      </c>
      <c r="Y649" t="s">
        <v>122</v>
      </c>
      <c r="Z649">
        <v>999</v>
      </c>
    </row>
    <row r="650" spans="1:26" ht="16.5">
      <c r="A650" t="s">
        <v>117</v>
      </c>
      <c r="B650" t="s">
        <v>119</v>
      </c>
      <c r="C650">
        <v>2018</v>
      </c>
      <c r="D650" t="s">
        <v>120</v>
      </c>
      <c r="E650" s="45">
        <v>3218.57</v>
      </c>
      <c r="F650">
        <v>15</v>
      </c>
      <c r="G650">
        <v>15</v>
      </c>
      <c r="H650">
        <f t="shared" si="51"/>
        <v>3.2185700000000002</v>
      </c>
      <c r="I650">
        <f t="shared" si="52"/>
        <v>1.4999999999999999E-2</v>
      </c>
      <c r="J650">
        <f t="shared" si="53"/>
        <v>1.4999999999999999E-2</v>
      </c>
      <c r="K650" s="11">
        <v>222.96799999999999</v>
      </c>
      <c r="L650" s="11">
        <v>34.433196656714891</v>
      </c>
      <c r="M650" s="11">
        <v>32.905717421141262</v>
      </c>
      <c r="N650" t="b">
        <v>0</v>
      </c>
      <c r="O650">
        <v>1</v>
      </c>
      <c r="P650" s="124" t="s">
        <v>277</v>
      </c>
      <c r="Q650" s="46" t="s">
        <v>1</v>
      </c>
      <c r="R650" t="b">
        <v>1</v>
      </c>
      <c r="S650" t="s">
        <v>121</v>
      </c>
      <c r="T650" t="b">
        <v>1</v>
      </c>
      <c r="U650" t="b">
        <v>0</v>
      </c>
      <c r="V650" t="s">
        <v>1</v>
      </c>
      <c r="W650" t="s">
        <v>1</v>
      </c>
      <c r="X650" t="b">
        <v>0</v>
      </c>
      <c r="Y650" t="s">
        <v>122</v>
      </c>
      <c r="Z650">
        <v>999</v>
      </c>
    </row>
    <row r="651" spans="1:26" ht="16.5">
      <c r="A651" t="s">
        <v>117</v>
      </c>
      <c r="B651" t="s">
        <v>119</v>
      </c>
      <c r="C651">
        <v>2018</v>
      </c>
      <c r="D651" t="s">
        <v>120</v>
      </c>
      <c r="E651" s="45">
        <v>3239.165</v>
      </c>
      <c r="F651">
        <v>15</v>
      </c>
      <c r="G651">
        <v>15</v>
      </c>
      <c r="H651">
        <f t="shared" si="51"/>
        <v>3.2391649999999998</v>
      </c>
      <c r="I651">
        <f t="shared" si="52"/>
        <v>1.4999999999999999E-2</v>
      </c>
      <c r="J651">
        <f t="shared" si="53"/>
        <v>1.4999999999999999E-2</v>
      </c>
      <c r="K651" s="11">
        <v>270.84300000000002</v>
      </c>
      <c r="L651" s="11">
        <v>40.212249004501054</v>
      </c>
      <c r="M651" s="11">
        <v>38.045020646597159</v>
      </c>
      <c r="N651" t="b">
        <v>0</v>
      </c>
      <c r="O651">
        <v>1</v>
      </c>
      <c r="P651" s="124" t="s">
        <v>277</v>
      </c>
      <c r="Q651" s="46" t="s">
        <v>1</v>
      </c>
      <c r="R651" t="b">
        <v>1</v>
      </c>
      <c r="S651" t="s">
        <v>121</v>
      </c>
      <c r="T651" t="b">
        <v>1</v>
      </c>
      <c r="U651" t="b">
        <v>0</v>
      </c>
      <c r="V651" t="s">
        <v>1</v>
      </c>
      <c r="W651" t="s">
        <v>1</v>
      </c>
      <c r="X651" t="b">
        <v>0</v>
      </c>
      <c r="Y651" t="s">
        <v>122</v>
      </c>
      <c r="Z651">
        <v>999</v>
      </c>
    </row>
    <row r="652" spans="1:26" ht="16.5">
      <c r="A652" t="s">
        <v>117</v>
      </c>
      <c r="B652" t="s">
        <v>119</v>
      </c>
      <c r="C652">
        <v>2018</v>
      </c>
      <c r="D652" t="s">
        <v>120</v>
      </c>
      <c r="E652" s="45">
        <v>3259.145</v>
      </c>
      <c r="F652">
        <v>15</v>
      </c>
      <c r="G652">
        <v>15</v>
      </c>
      <c r="H652">
        <f t="shared" si="51"/>
        <v>3.2591450000000002</v>
      </c>
      <c r="I652">
        <f t="shared" si="52"/>
        <v>1.4999999999999999E-2</v>
      </c>
      <c r="J652">
        <f t="shared" si="53"/>
        <v>1.4999999999999999E-2</v>
      </c>
      <c r="K652" s="11">
        <v>223.333</v>
      </c>
      <c r="L652" s="11">
        <v>34.604974671280999</v>
      </c>
      <c r="M652" s="11">
        <v>33.046750067139726</v>
      </c>
      <c r="N652" t="b">
        <v>0</v>
      </c>
      <c r="O652">
        <v>1</v>
      </c>
      <c r="P652" s="124" t="s">
        <v>277</v>
      </c>
      <c r="Q652" s="46" t="s">
        <v>1</v>
      </c>
      <c r="R652" t="b">
        <v>1</v>
      </c>
      <c r="S652" t="s">
        <v>121</v>
      </c>
      <c r="T652" t="b">
        <v>1</v>
      </c>
      <c r="U652" t="b">
        <v>0</v>
      </c>
      <c r="V652" t="s">
        <v>1</v>
      </c>
      <c r="W652" t="s">
        <v>1</v>
      </c>
      <c r="X652" t="b">
        <v>0</v>
      </c>
      <c r="Y652" t="s">
        <v>122</v>
      </c>
      <c r="Z652">
        <v>999</v>
      </c>
    </row>
    <row r="653" spans="1:26" ht="16.5">
      <c r="A653" t="s">
        <v>117</v>
      </c>
      <c r="B653" t="s">
        <v>119</v>
      </c>
      <c r="C653">
        <v>2018</v>
      </c>
      <c r="D653" t="s">
        <v>120</v>
      </c>
      <c r="E653" s="45">
        <v>3321.5949999999998</v>
      </c>
      <c r="F653">
        <v>15</v>
      </c>
      <c r="G653">
        <v>15</v>
      </c>
      <c r="H653">
        <f t="shared" si="51"/>
        <v>3.3215949999999999</v>
      </c>
      <c r="I653">
        <f t="shared" si="52"/>
        <v>1.4999999999999999E-2</v>
      </c>
      <c r="J653">
        <f t="shared" si="53"/>
        <v>1.4999999999999999E-2</v>
      </c>
      <c r="K653" s="11">
        <v>250.06900000000002</v>
      </c>
      <c r="L653" s="11">
        <v>37.575657359519319</v>
      </c>
      <c r="M653" s="11">
        <v>35.758467780373401</v>
      </c>
      <c r="N653" t="b">
        <v>0</v>
      </c>
      <c r="O653">
        <v>1</v>
      </c>
      <c r="P653" s="124" t="s">
        <v>277</v>
      </c>
      <c r="Q653" s="46" t="s">
        <v>1</v>
      </c>
      <c r="R653" t="b">
        <v>1</v>
      </c>
      <c r="S653" t="s">
        <v>121</v>
      </c>
      <c r="T653" t="b">
        <v>1</v>
      </c>
      <c r="U653" t="b">
        <v>0</v>
      </c>
      <c r="V653" t="s">
        <v>1</v>
      </c>
      <c r="W653" t="s">
        <v>1</v>
      </c>
      <c r="X653" t="b">
        <v>0</v>
      </c>
      <c r="Y653" t="s">
        <v>122</v>
      </c>
      <c r="Z653">
        <v>999</v>
      </c>
    </row>
    <row r="654" spans="1:26" ht="16.5">
      <c r="A654" t="s">
        <v>117</v>
      </c>
      <c r="B654" t="s">
        <v>119</v>
      </c>
      <c r="C654">
        <v>2018</v>
      </c>
      <c r="D654" t="s">
        <v>120</v>
      </c>
      <c r="E654" s="45">
        <v>3403.2429999999999</v>
      </c>
      <c r="F654">
        <v>15</v>
      </c>
      <c r="G654">
        <v>15</v>
      </c>
      <c r="H654">
        <f t="shared" si="51"/>
        <v>3.4032429999999998</v>
      </c>
      <c r="I654">
        <f t="shared" si="52"/>
        <v>1.4999999999999999E-2</v>
      </c>
      <c r="J654">
        <f t="shared" si="53"/>
        <v>1.4999999999999999E-2</v>
      </c>
      <c r="K654" s="11">
        <v>244.62700000000001</v>
      </c>
      <c r="L654" s="11">
        <v>36.148603444669867</v>
      </c>
      <c r="M654" s="11">
        <v>34.448293600699607</v>
      </c>
      <c r="N654" t="b">
        <v>0</v>
      </c>
      <c r="O654">
        <v>1</v>
      </c>
      <c r="P654" s="124" t="s">
        <v>277</v>
      </c>
      <c r="Q654" s="46" t="s">
        <v>1</v>
      </c>
      <c r="R654" t="b">
        <v>1</v>
      </c>
      <c r="S654" t="s">
        <v>121</v>
      </c>
      <c r="T654" t="b">
        <v>1</v>
      </c>
      <c r="U654" t="b">
        <v>0</v>
      </c>
      <c r="V654" t="s">
        <v>1</v>
      </c>
      <c r="W654" t="s">
        <v>1</v>
      </c>
      <c r="X654" t="b">
        <v>0</v>
      </c>
      <c r="Y654" t="s">
        <v>122</v>
      </c>
      <c r="Z654">
        <v>999</v>
      </c>
    </row>
    <row r="655" spans="1:26" ht="16.5">
      <c r="A655" t="s">
        <v>117</v>
      </c>
      <c r="B655" t="s">
        <v>119</v>
      </c>
      <c r="C655">
        <v>2018</v>
      </c>
      <c r="D655" t="s">
        <v>120</v>
      </c>
      <c r="E655" s="45">
        <v>3406.73</v>
      </c>
      <c r="F655">
        <v>15</v>
      </c>
      <c r="G655">
        <v>15</v>
      </c>
      <c r="H655">
        <f t="shared" si="51"/>
        <v>3.40673</v>
      </c>
      <c r="I655">
        <f t="shared" si="52"/>
        <v>1.4999999999999999E-2</v>
      </c>
      <c r="J655">
        <f t="shared" si="53"/>
        <v>1.4999999999999999E-2</v>
      </c>
      <c r="K655" s="11">
        <v>244.34199999999998</v>
      </c>
      <c r="L655" s="11">
        <v>38.115871025073048</v>
      </c>
      <c r="M655" s="11">
        <v>36.250625470465991</v>
      </c>
      <c r="N655" t="b">
        <v>0</v>
      </c>
      <c r="O655">
        <v>1</v>
      </c>
      <c r="P655" s="124" t="s">
        <v>277</v>
      </c>
      <c r="Q655" s="46" t="s">
        <v>1</v>
      </c>
      <c r="R655" t="b">
        <v>1</v>
      </c>
      <c r="S655" t="s">
        <v>121</v>
      </c>
      <c r="T655" t="b">
        <v>1</v>
      </c>
      <c r="U655" t="b">
        <v>0</v>
      </c>
      <c r="V655" t="s">
        <v>1</v>
      </c>
      <c r="W655" t="s">
        <v>1</v>
      </c>
      <c r="X655" t="b">
        <v>0</v>
      </c>
      <c r="Y655" t="s">
        <v>122</v>
      </c>
      <c r="Z655">
        <v>999</v>
      </c>
    </row>
    <row r="656" spans="1:26" ht="16.5">
      <c r="A656" t="s">
        <v>117</v>
      </c>
      <c r="B656" t="s">
        <v>119</v>
      </c>
      <c r="C656">
        <v>2018</v>
      </c>
      <c r="D656" t="s">
        <v>120</v>
      </c>
      <c r="E656" s="45">
        <v>3471.4659999999999</v>
      </c>
      <c r="F656">
        <v>15</v>
      </c>
      <c r="G656">
        <v>15</v>
      </c>
      <c r="H656">
        <f t="shared" si="51"/>
        <v>3.4714659999999999</v>
      </c>
      <c r="I656">
        <f t="shared" si="52"/>
        <v>1.4999999999999999E-2</v>
      </c>
      <c r="J656">
        <f t="shared" si="53"/>
        <v>1.4999999999999999E-2</v>
      </c>
      <c r="K656" s="11">
        <v>264.69200000000001</v>
      </c>
      <c r="L656" s="11">
        <v>40.290827827186646</v>
      </c>
      <c r="M656" s="11">
        <v>38.157311121199328</v>
      </c>
      <c r="N656" t="b">
        <v>0</v>
      </c>
      <c r="O656">
        <v>1</v>
      </c>
      <c r="P656" s="124" t="s">
        <v>277</v>
      </c>
      <c r="Q656" s="46" t="s">
        <v>1</v>
      </c>
      <c r="R656" t="b">
        <v>1</v>
      </c>
      <c r="S656" t="s">
        <v>121</v>
      </c>
      <c r="T656" t="b">
        <v>1</v>
      </c>
      <c r="U656" t="b">
        <v>0</v>
      </c>
      <c r="V656" t="s">
        <v>1</v>
      </c>
      <c r="W656" t="s">
        <v>1</v>
      </c>
      <c r="X656" t="b">
        <v>0</v>
      </c>
      <c r="Y656" t="s">
        <v>122</v>
      </c>
      <c r="Z656">
        <v>999</v>
      </c>
    </row>
    <row r="657" spans="1:26" ht="16.5">
      <c r="A657" t="s">
        <v>117</v>
      </c>
      <c r="B657" t="s">
        <v>119</v>
      </c>
      <c r="C657">
        <v>2018</v>
      </c>
      <c r="D657" t="s">
        <v>120</v>
      </c>
      <c r="E657" s="45">
        <v>3542.5259999999998</v>
      </c>
      <c r="F657">
        <v>15</v>
      </c>
      <c r="G657">
        <v>15</v>
      </c>
      <c r="H657">
        <f t="shared" si="51"/>
        <v>3.5425259999999996</v>
      </c>
      <c r="I657">
        <f t="shared" si="52"/>
        <v>1.4999999999999999E-2</v>
      </c>
      <c r="J657">
        <f t="shared" si="53"/>
        <v>1.4999999999999999E-2</v>
      </c>
      <c r="K657" s="11">
        <v>282.37</v>
      </c>
      <c r="L657" s="11">
        <v>44.901770232363894</v>
      </c>
      <c r="M657" s="11">
        <v>42.32709574256188</v>
      </c>
      <c r="N657" t="b">
        <v>0</v>
      </c>
      <c r="O657">
        <v>1</v>
      </c>
      <c r="P657" s="124" t="s">
        <v>277</v>
      </c>
      <c r="Q657" s="46" t="s">
        <v>1</v>
      </c>
      <c r="R657" t="b">
        <v>1</v>
      </c>
      <c r="S657" t="s">
        <v>121</v>
      </c>
      <c r="T657" t="b">
        <v>1</v>
      </c>
      <c r="U657" t="b">
        <v>0</v>
      </c>
      <c r="V657" t="s">
        <v>1</v>
      </c>
      <c r="W657" t="s">
        <v>1</v>
      </c>
      <c r="X657" t="b">
        <v>0</v>
      </c>
      <c r="Y657" t="s">
        <v>122</v>
      </c>
      <c r="Z657">
        <v>999</v>
      </c>
    </row>
    <row r="658" spans="1:26" ht="16.5">
      <c r="A658" t="s">
        <v>117</v>
      </c>
      <c r="B658" t="s">
        <v>119</v>
      </c>
      <c r="C658">
        <v>2018</v>
      </c>
      <c r="D658" t="s">
        <v>120</v>
      </c>
      <c r="E658" s="45">
        <v>3590.77</v>
      </c>
      <c r="F658">
        <v>15</v>
      </c>
      <c r="G658">
        <v>15</v>
      </c>
      <c r="H658">
        <f t="shared" si="51"/>
        <v>3.59077</v>
      </c>
      <c r="I658">
        <f t="shared" si="52"/>
        <v>1.4999999999999999E-2</v>
      </c>
      <c r="J658">
        <f t="shared" si="53"/>
        <v>1.4999999999999999E-2</v>
      </c>
      <c r="K658" s="11">
        <v>264.30099999999999</v>
      </c>
      <c r="L658" s="11">
        <v>40.557763708074454</v>
      </c>
      <c r="M658" s="11">
        <v>38.339257217635243</v>
      </c>
      <c r="N658" t="b">
        <v>0</v>
      </c>
      <c r="O658">
        <v>1</v>
      </c>
      <c r="P658" s="124" t="s">
        <v>277</v>
      </c>
      <c r="Q658" s="46" t="s">
        <v>1</v>
      </c>
      <c r="R658" t="b">
        <v>1</v>
      </c>
      <c r="S658" t="s">
        <v>121</v>
      </c>
      <c r="T658" t="b">
        <v>1</v>
      </c>
      <c r="U658" t="b">
        <v>0</v>
      </c>
      <c r="V658" t="s">
        <v>1</v>
      </c>
      <c r="W658" t="s">
        <v>1</v>
      </c>
      <c r="X658" t="b">
        <v>0</v>
      </c>
      <c r="Y658" t="s">
        <v>122</v>
      </c>
      <c r="Z658">
        <v>999</v>
      </c>
    </row>
    <row r="659" spans="1:26" ht="16.5">
      <c r="A659" t="s">
        <v>117</v>
      </c>
      <c r="B659" t="s">
        <v>119</v>
      </c>
      <c r="C659">
        <v>2018</v>
      </c>
      <c r="D659" t="s">
        <v>120</v>
      </c>
      <c r="E659" s="45">
        <v>3716.058</v>
      </c>
      <c r="F659">
        <v>15</v>
      </c>
      <c r="G659">
        <v>15</v>
      </c>
      <c r="H659">
        <f t="shared" si="51"/>
        <v>3.7160579999999999</v>
      </c>
      <c r="I659">
        <f t="shared" si="52"/>
        <v>1.4999999999999999E-2</v>
      </c>
      <c r="J659">
        <f t="shared" si="53"/>
        <v>1.4999999999999999E-2</v>
      </c>
      <c r="K659" s="11">
        <v>282.91800000000001</v>
      </c>
      <c r="L659" s="11">
        <v>44.057328709307797</v>
      </c>
      <c r="M659" s="11">
        <v>41.418763899952395</v>
      </c>
      <c r="N659" t="b">
        <v>0</v>
      </c>
      <c r="O659">
        <v>1</v>
      </c>
      <c r="P659" s="124" t="s">
        <v>277</v>
      </c>
      <c r="Q659" s="46" t="s">
        <v>1</v>
      </c>
      <c r="R659" t="b">
        <v>1</v>
      </c>
      <c r="S659" t="s">
        <v>121</v>
      </c>
      <c r="T659" t="b">
        <v>1</v>
      </c>
      <c r="U659" t="b">
        <v>0</v>
      </c>
      <c r="V659" t="s">
        <v>1</v>
      </c>
      <c r="W659" t="s">
        <v>1</v>
      </c>
      <c r="X659" t="b">
        <v>0</v>
      </c>
      <c r="Y659" t="s">
        <v>122</v>
      </c>
      <c r="Z659">
        <v>999</v>
      </c>
    </row>
    <row r="660" spans="1:26" ht="16.5">
      <c r="A660" t="s">
        <v>117</v>
      </c>
      <c r="B660" t="s">
        <v>119</v>
      </c>
      <c r="C660">
        <v>2018</v>
      </c>
      <c r="D660" t="s">
        <v>120</v>
      </c>
      <c r="E660" s="45">
        <v>3792.1770000000001</v>
      </c>
      <c r="F660">
        <v>15</v>
      </c>
      <c r="G660">
        <v>15</v>
      </c>
      <c r="H660">
        <f t="shared" si="51"/>
        <v>3.7921770000000001</v>
      </c>
      <c r="I660">
        <f t="shared" si="52"/>
        <v>1.4999999999999999E-2</v>
      </c>
      <c r="J660">
        <f t="shared" si="53"/>
        <v>1.4999999999999999E-2</v>
      </c>
      <c r="K660" s="11">
        <v>260.00200000000001</v>
      </c>
      <c r="L660" s="11">
        <v>41.051196840043517</v>
      </c>
      <c r="M660" s="11">
        <v>38.822223996056735</v>
      </c>
      <c r="N660" t="b">
        <v>0</v>
      </c>
      <c r="O660">
        <v>1</v>
      </c>
      <c r="P660" s="124" t="s">
        <v>277</v>
      </c>
      <c r="Q660" s="46" t="s">
        <v>1</v>
      </c>
      <c r="R660" t="b">
        <v>1</v>
      </c>
      <c r="S660" t="s">
        <v>121</v>
      </c>
      <c r="T660" t="b">
        <v>1</v>
      </c>
      <c r="U660" t="b">
        <v>0</v>
      </c>
      <c r="V660" t="s">
        <v>1</v>
      </c>
      <c r="W660" t="s">
        <v>1</v>
      </c>
      <c r="X660" t="b">
        <v>0</v>
      </c>
      <c r="Y660" t="s">
        <v>122</v>
      </c>
      <c r="Z660">
        <v>999</v>
      </c>
    </row>
    <row r="661" spans="1:26" ht="16.5">
      <c r="A661" t="s">
        <v>117</v>
      </c>
      <c r="B661" t="s">
        <v>119</v>
      </c>
      <c r="C661">
        <v>2018</v>
      </c>
      <c r="D661" t="s">
        <v>120</v>
      </c>
      <c r="E661" s="45">
        <v>3870.1309999999999</v>
      </c>
      <c r="F661">
        <v>15</v>
      </c>
      <c r="G661">
        <v>15</v>
      </c>
      <c r="H661">
        <f t="shared" si="51"/>
        <v>3.8701309999999998</v>
      </c>
      <c r="I661">
        <f t="shared" si="52"/>
        <v>1.4999999999999999E-2</v>
      </c>
      <c r="J661">
        <f t="shared" si="53"/>
        <v>1.4999999999999999E-2</v>
      </c>
      <c r="K661" s="11">
        <v>340.00700000000001</v>
      </c>
      <c r="L661" s="11">
        <v>56.825315978003992</v>
      </c>
      <c r="M661" s="11">
        <v>52.124872786415544</v>
      </c>
      <c r="N661" t="b">
        <v>0</v>
      </c>
      <c r="O661">
        <v>1</v>
      </c>
      <c r="P661" s="124" t="s">
        <v>277</v>
      </c>
      <c r="Q661" s="46" t="s">
        <v>1</v>
      </c>
      <c r="R661" t="b">
        <v>1</v>
      </c>
      <c r="S661" t="s">
        <v>121</v>
      </c>
      <c r="T661" t="b">
        <v>1</v>
      </c>
      <c r="U661" t="b">
        <v>0</v>
      </c>
      <c r="V661" t="s">
        <v>1</v>
      </c>
      <c r="W661" t="s">
        <v>1</v>
      </c>
      <c r="X661" t="b">
        <v>0</v>
      </c>
      <c r="Y661" t="s">
        <v>122</v>
      </c>
      <c r="Z661">
        <v>999</v>
      </c>
    </row>
    <row r="662" spans="1:26" ht="16.5">
      <c r="A662" t="s">
        <v>117</v>
      </c>
      <c r="B662" t="s">
        <v>119</v>
      </c>
      <c r="C662">
        <v>2018</v>
      </c>
      <c r="D662" t="s">
        <v>120</v>
      </c>
      <c r="E662" s="45">
        <v>3961.0680000000002</v>
      </c>
      <c r="F662">
        <v>15</v>
      </c>
      <c r="G662">
        <v>15</v>
      </c>
      <c r="H662">
        <f t="shared" si="51"/>
        <v>3.961068</v>
      </c>
      <c r="I662">
        <f t="shared" si="52"/>
        <v>1.4999999999999999E-2</v>
      </c>
      <c r="J662">
        <f t="shared" si="53"/>
        <v>1.4999999999999999E-2</v>
      </c>
      <c r="K662" s="11">
        <v>278.70999999999998</v>
      </c>
      <c r="L662" s="11">
        <v>44.420354568598441</v>
      </c>
      <c r="M662" s="11">
        <v>41.555295029634884</v>
      </c>
      <c r="N662" t="b">
        <v>0</v>
      </c>
      <c r="O662">
        <v>1</v>
      </c>
      <c r="P662" s="124" t="s">
        <v>277</v>
      </c>
      <c r="Q662" s="46" t="s">
        <v>1</v>
      </c>
      <c r="R662" t="b">
        <v>1</v>
      </c>
      <c r="S662" t="s">
        <v>121</v>
      </c>
      <c r="T662" t="b">
        <v>1</v>
      </c>
      <c r="U662" t="b">
        <v>0</v>
      </c>
      <c r="V662" t="s">
        <v>1</v>
      </c>
      <c r="W662" t="s">
        <v>1</v>
      </c>
      <c r="X662" t="b">
        <v>0</v>
      </c>
      <c r="Y662" t="s">
        <v>122</v>
      </c>
      <c r="Z662">
        <v>999</v>
      </c>
    </row>
    <row r="663" spans="1:26" ht="16.5">
      <c r="A663" t="s">
        <v>117</v>
      </c>
      <c r="B663" t="s">
        <v>119</v>
      </c>
      <c r="C663">
        <v>2018</v>
      </c>
      <c r="D663" t="s">
        <v>120</v>
      </c>
      <c r="E663" s="45">
        <v>4036.1840000000002</v>
      </c>
      <c r="F663">
        <v>30</v>
      </c>
      <c r="G663">
        <v>30</v>
      </c>
      <c r="H663">
        <f t="shared" si="51"/>
        <v>4.0361840000000004</v>
      </c>
      <c r="I663">
        <f t="shared" si="52"/>
        <v>0.03</v>
      </c>
      <c r="J663">
        <f t="shared" si="53"/>
        <v>0.03</v>
      </c>
      <c r="K663" s="11">
        <v>286.13200000000001</v>
      </c>
      <c r="L663" s="11">
        <v>46.816712048156475</v>
      </c>
      <c r="M663" s="11">
        <v>43.469153131847449</v>
      </c>
      <c r="N663" t="b">
        <v>0</v>
      </c>
      <c r="O663">
        <v>1</v>
      </c>
      <c r="P663" s="124" t="s">
        <v>277</v>
      </c>
      <c r="Q663" s="46" t="s">
        <v>1</v>
      </c>
      <c r="R663" t="b">
        <v>1</v>
      </c>
      <c r="S663" t="s">
        <v>121</v>
      </c>
      <c r="T663" t="b">
        <v>1</v>
      </c>
      <c r="U663" t="b">
        <v>0</v>
      </c>
      <c r="V663" t="s">
        <v>1</v>
      </c>
      <c r="W663" t="s">
        <v>1</v>
      </c>
      <c r="X663" t="b">
        <v>0</v>
      </c>
      <c r="Y663" t="s">
        <v>122</v>
      </c>
      <c r="Z663">
        <v>999</v>
      </c>
    </row>
    <row r="664" spans="1:26" ht="16.5">
      <c r="A664" t="s">
        <v>117</v>
      </c>
      <c r="B664" t="s">
        <v>119</v>
      </c>
      <c r="C664">
        <v>2018</v>
      </c>
      <c r="D664" t="s">
        <v>120</v>
      </c>
      <c r="E664" s="45">
        <v>4117.1319999999996</v>
      </c>
      <c r="F664">
        <v>30</v>
      </c>
      <c r="G664">
        <v>30</v>
      </c>
      <c r="H664">
        <f t="shared" si="51"/>
        <v>4.1171319999999998</v>
      </c>
      <c r="I664">
        <f t="shared" si="52"/>
        <v>0.03</v>
      </c>
      <c r="J664">
        <f t="shared" si="53"/>
        <v>0.03</v>
      </c>
      <c r="K664" s="11">
        <v>330.25299999999999</v>
      </c>
      <c r="L664" s="11">
        <v>55.90882855149092</v>
      </c>
      <c r="M664" s="11">
        <v>51.36926125612473</v>
      </c>
      <c r="N664" t="b">
        <v>0</v>
      </c>
      <c r="O664">
        <v>1</v>
      </c>
      <c r="P664" s="124" t="s">
        <v>277</v>
      </c>
      <c r="Q664" s="46" t="s">
        <v>1</v>
      </c>
      <c r="R664" t="b">
        <v>1</v>
      </c>
      <c r="S664" t="s">
        <v>121</v>
      </c>
      <c r="T664" t="b">
        <v>1</v>
      </c>
      <c r="U664" t="b">
        <v>0</v>
      </c>
      <c r="V664" t="s">
        <v>1</v>
      </c>
      <c r="W664" t="s">
        <v>1</v>
      </c>
      <c r="X664" t="b">
        <v>0</v>
      </c>
      <c r="Y664" t="s">
        <v>122</v>
      </c>
      <c r="Z664">
        <v>999</v>
      </c>
    </row>
    <row r="665" spans="1:26" ht="16.5">
      <c r="A665" t="s">
        <v>117</v>
      </c>
      <c r="B665" t="s">
        <v>119</v>
      </c>
      <c r="C665">
        <v>2018</v>
      </c>
      <c r="D665" t="s">
        <v>120</v>
      </c>
      <c r="E665" s="45">
        <v>4580.2950000000001</v>
      </c>
      <c r="F665">
        <v>30</v>
      </c>
      <c r="G665">
        <v>30</v>
      </c>
      <c r="H665">
        <f t="shared" si="51"/>
        <v>4.5802950000000004</v>
      </c>
      <c r="I665">
        <f t="shared" si="52"/>
        <v>0.03</v>
      </c>
      <c r="J665">
        <f t="shared" si="53"/>
        <v>0.03</v>
      </c>
      <c r="K665" s="11">
        <v>355.48899999999998</v>
      </c>
      <c r="L665" s="11">
        <v>64.527575252755341</v>
      </c>
      <c r="M665" s="11">
        <v>58.052064519705027</v>
      </c>
      <c r="N665" t="b">
        <v>0</v>
      </c>
      <c r="O665">
        <v>1</v>
      </c>
      <c r="P665" s="124" t="s">
        <v>277</v>
      </c>
      <c r="Q665" s="46" t="s">
        <v>1</v>
      </c>
      <c r="R665" t="b">
        <v>1</v>
      </c>
      <c r="S665" t="s">
        <v>121</v>
      </c>
      <c r="T665" t="b">
        <v>1</v>
      </c>
      <c r="U665" t="b">
        <v>0</v>
      </c>
      <c r="V665" t="s">
        <v>1</v>
      </c>
      <c r="W665" t="s">
        <v>1</v>
      </c>
      <c r="X665" t="b">
        <v>0</v>
      </c>
      <c r="Y665" t="s">
        <v>122</v>
      </c>
      <c r="Z665">
        <v>999</v>
      </c>
    </row>
    <row r="666" spans="1:26" ht="16.5">
      <c r="A666" t="s">
        <v>117</v>
      </c>
      <c r="B666" t="s">
        <v>126</v>
      </c>
      <c r="C666">
        <v>2019</v>
      </c>
      <c r="D666" t="s">
        <v>127</v>
      </c>
      <c r="E666" s="45">
        <v>22022</v>
      </c>
      <c r="F666" s="11">
        <v>108.88670868436043</v>
      </c>
      <c r="G666" s="11">
        <v>108.88670868436043</v>
      </c>
      <c r="H666">
        <f t="shared" si="51"/>
        <v>22.021999999999998</v>
      </c>
      <c r="I666">
        <f t="shared" si="52"/>
        <v>0.10888670868436043</v>
      </c>
      <c r="J666">
        <f t="shared" si="53"/>
        <v>0.10888670868436043</v>
      </c>
      <c r="K666" s="11">
        <v>277.72219999999999</v>
      </c>
      <c r="L666" s="11">
        <v>178.45140000000004</v>
      </c>
      <c r="M666" s="11">
        <v>116.0428</v>
      </c>
      <c r="N666" t="b">
        <v>1</v>
      </c>
      <c r="O666">
        <v>1</v>
      </c>
      <c r="P666" s="124" t="s">
        <v>277</v>
      </c>
      <c r="Q666" s="46" t="s">
        <v>1</v>
      </c>
      <c r="R666" t="b">
        <v>0</v>
      </c>
      <c r="S666" t="s">
        <v>1</v>
      </c>
      <c r="T666" t="b">
        <v>1</v>
      </c>
      <c r="U666" t="b">
        <v>0</v>
      </c>
      <c r="V666" t="s">
        <v>1</v>
      </c>
      <c r="W666" t="s">
        <v>1</v>
      </c>
      <c r="X666" t="b">
        <v>0</v>
      </c>
      <c r="Y666" t="s">
        <v>214</v>
      </c>
      <c r="Z666">
        <v>926</v>
      </c>
    </row>
    <row r="667" spans="1:26" ht="16.5">
      <c r="A667" t="s">
        <v>117</v>
      </c>
      <c r="B667" t="s">
        <v>126</v>
      </c>
      <c r="C667">
        <v>2019</v>
      </c>
      <c r="D667" t="s">
        <v>127</v>
      </c>
      <c r="E667" s="45">
        <v>22161</v>
      </c>
      <c r="F667" s="11">
        <v>109.53828009010901</v>
      </c>
      <c r="G667" s="11">
        <v>109.53828009010901</v>
      </c>
      <c r="H667">
        <f t="shared" si="51"/>
        <v>22.161000000000001</v>
      </c>
      <c r="I667">
        <f t="shared" si="52"/>
        <v>0.10953828009010901</v>
      </c>
      <c r="J667">
        <f t="shared" si="53"/>
        <v>0.10953828009010901</v>
      </c>
      <c r="K667" s="11">
        <v>393.08940000000001</v>
      </c>
      <c r="L667" s="11">
        <v>286.34359999999998</v>
      </c>
      <c r="M667" s="11">
        <v>170.74870000000001</v>
      </c>
      <c r="N667" t="b">
        <v>1</v>
      </c>
      <c r="O667">
        <v>1</v>
      </c>
      <c r="P667" s="124" t="s">
        <v>277</v>
      </c>
      <c r="Q667" s="46" t="s">
        <v>1</v>
      </c>
      <c r="R667" t="b">
        <v>0</v>
      </c>
      <c r="S667" t="s">
        <v>1</v>
      </c>
      <c r="T667" t="b">
        <v>1</v>
      </c>
      <c r="U667" t="b">
        <v>0</v>
      </c>
      <c r="V667" t="s">
        <v>1</v>
      </c>
      <c r="W667" t="s">
        <v>1</v>
      </c>
      <c r="X667" t="b">
        <v>0</v>
      </c>
      <c r="Y667" t="s">
        <v>214</v>
      </c>
      <c r="Z667">
        <v>926</v>
      </c>
    </row>
    <row r="668" spans="1:26" ht="16.5">
      <c r="A668" t="s">
        <v>117</v>
      </c>
      <c r="B668" t="s">
        <v>126</v>
      </c>
      <c r="C668">
        <v>2019</v>
      </c>
      <c r="D668" t="s">
        <v>127</v>
      </c>
      <c r="E668" s="45">
        <v>22442</v>
      </c>
      <c r="F668" s="11">
        <v>110.8548405708712</v>
      </c>
      <c r="G668" s="11">
        <v>110.8548405708712</v>
      </c>
      <c r="H668">
        <f t="shared" si="51"/>
        <v>22.442</v>
      </c>
      <c r="I668">
        <f t="shared" si="52"/>
        <v>0.11085484057087121</v>
      </c>
      <c r="J668">
        <f t="shared" si="53"/>
        <v>0.11085484057087121</v>
      </c>
      <c r="K668" s="11">
        <v>380.94779999999997</v>
      </c>
      <c r="L668" s="11">
        <v>261.05459999999999</v>
      </c>
      <c r="M668" s="11">
        <v>164.83259999999999</v>
      </c>
      <c r="N668" t="b">
        <v>1</v>
      </c>
      <c r="O668">
        <v>1</v>
      </c>
      <c r="P668" s="124" t="s">
        <v>277</v>
      </c>
      <c r="Q668" s="46" t="s">
        <v>1</v>
      </c>
      <c r="R668" t="b">
        <v>0</v>
      </c>
      <c r="S668" t="s">
        <v>1</v>
      </c>
      <c r="T668" t="b">
        <v>1</v>
      </c>
      <c r="U668" t="b">
        <v>0</v>
      </c>
      <c r="V668" t="s">
        <v>1</v>
      </c>
      <c r="W668" t="s">
        <v>1</v>
      </c>
      <c r="X668" t="b">
        <v>0</v>
      </c>
      <c r="Y668" t="s">
        <v>214</v>
      </c>
      <c r="Z668">
        <v>926</v>
      </c>
    </row>
    <row r="669" spans="1:26" ht="16.5">
      <c r="A669" t="s">
        <v>117</v>
      </c>
      <c r="B669" t="s">
        <v>126</v>
      </c>
      <c r="C669">
        <v>2019</v>
      </c>
      <c r="D669" t="s">
        <v>127</v>
      </c>
      <c r="E669" s="45">
        <v>22510</v>
      </c>
      <c r="F669" s="11">
        <v>111.17331012486876</v>
      </c>
      <c r="G669" s="11">
        <v>111.17331012486876</v>
      </c>
      <c r="H669">
        <f t="shared" si="51"/>
        <v>22.51</v>
      </c>
      <c r="I669">
        <f t="shared" si="52"/>
        <v>0.11117331012486877</v>
      </c>
      <c r="J669">
        <f t="shared" si="53"/>
        <v>0.11117331012486877</v>
      </c>
      <c r="K669" s="11">
        <v>315.83769999999998</v>
      </c>
      <c r="L669" s="11">
        <v>204.45890000000003</v>
      </c>
      <c r="M669" s="11">
        <v>132.24979999999999</v>
      </c>
      <c r="N669" t="b">
        <v>1</v>
      </c>
      <c r="O669">
        <v>1</v>
      </c>
      <c r="P669" s="124" t="s">
        <v>277</v>
      </c>
      <c r="Q669" s="46" t="s">
        <v>1</v>
      </c>
      <c r="R669" t="b">
        <v>0</v>
      </c>
      <c r="S669" t="s">
        <v>1</v>
      </c>
      <c r="T669" t="b">
        <v>1</v>
      </c>
      <c r="U669" t="b">
        <v>0</v>
      </c>
      <c r="V669" t="s">
        <v>1</v>
      </c>
      <c r="W669" t="s">
        <v>1</v>
      </c>
      <c r="X669" t="b">
        <v>0</v>
      </c>
      <c r="Y669" t="s">
        <v>214</v>
      </c>
      <c r="Z669">
        <v>926</v>
      </c>
    </row>
    <row r="670" spans="1:26" ht="16.5">
      <c r="A670" t="s">
        <v>117</v>
      </c>
      <c r="B670" t="s">
        <v>126</v>
      </c>
      <c r="C670">
        <v>2019</v>
      </c>
      <c r="D670" t="s">
        <v>127</v>
      </c>
      <c r="E670" s="45">
        <v>22521</v>
      </c>
      <c r="F670" s="11">
        <v>111.22482257203427</v>
      </c>
      <c r="G670" s="11">
        <v>111.22482257203427</v>
      </c>
      <c r="H670">
        <f t="shared" si="51"/>
        <v>22.521000000000001</v>
      </c>
      <c r="I670">
        <f t="shared" si="52"/>
        <v>0.11122482257203427</v>
      </c>
      <c r="J670">
        <f t="shared" si="53"/>
        <v>0.11122482257203427</v>
      </c>
      <c r="K670" s="11">
        <v>371.10739999999998</v>
      </c>
      <c r="L670" s="11">
        <v>254.94740000000002</v>
      </c>
      <c r="M670" s="11">
        <v>158.38609999999997</v>
      </c>
      <c r="N670" t="b">
        <v>1</v>
      </c>
      <c r="O670">
        <v>1</v>
      </c>
      <c r="P670" s="124" t="s">
        <v>277</v>
      </c>
      <c r="Q670" s="46" t="s">
        <v>1</v>
      </c>
      <c r="R670" t="b">
        <v>0</v>
      </c>
      <c r="S670" t="s">
        <v>1</v>
      </c>
      <c r="T670" t="b">
        <v>1</v>
      </c>
      <c r="U670" t="b">
        <v>0</v>
      </c>
      <c r="V670" t="s">
        <v>1</v>
      </c>
      <c r="W670" t="s">
        <v>1</v>
      </c>
      <c r="X670" t="b">
        <v>0</v>
      </c>
      <c r="Y670" t="s">
        <v>214</v>
      </c>
      <c r="Z670">
        <v>926</v>
      </c>
    </row>
    <row r="671" spans="1:26" ht="16.5">
      <c r="A671" t="s">
        <v>117</v>
      </c>
      <c r="B671" t="s">
        <v>126</v>
      </c>
      <c r="C671">
        <v>2019</v>
      </c>
      <c r="D671" t="s">
        <v>127</v>
      </c>
      <c r="E671" s="45">
        <v>22580</v>
      </c>
      <c r="F671" s="11">
        <v>111.50109438130997</v>
      </c>
      <c r="G671" s="11">
        <v>111.50109438130997</v>
      </c>
      <c r="H671">
        <f t="shared" si="51"/>
        <v>22.58</v>
      </c>
      <c r="I671">
        <f t="shared" si="52"/>
        <v>0.11150109438130996</v>
      </c>
      <c r="J671">
        <f t="shared" si="53"/>
        <v>0.11150109438130996</v>
      </c>
      <c r="K671" s="11">
        <v>367.21039999999999</v>
      </c>
      <c r="L671" s="11">
        <v>251.3254</v>
      </c>
      <c r="M671" s="11">
        <v>156.84719999999999</v>
      </c>
      <c r="N671" t="b">
        <v>1</v>
      </c>
      <c r="O671">
        <v>1</v>
      </c>
      <c r="P671" s="124" t="s">
        <v>277</v>
      </c>
      <c r="Q671" s="46" t="s">
        <v>1</v>
      </c>
      <c r="R671" t="b">
        <v>0</v>
      </c>
      <c r="S671" t="s">
        <v>1</v>
      </c>
      <c r="T671" t="b">
        <v>1</v>
      </c>
      <c r="U671" t="b">
        <v>0</v>
      </c>
      <c r="V671" t="s">
        <v>1</v>
      </c>
      <c r="W671" t="s">
        <v>1</v>
      </c>
      <c r="X671" t="b">
        <v>0</v>
      </c>
      <c r="Y671" t="s">
        <v>214</v>
      </c>
      <c r="Z671">
        <v>926</v>
      </c>
    </row>
    <row r="672" spans="1:26" ht="16.5">
      <c r="A672" t="s">
        <v>117</v>
      </c>
      <c r="B672" t="s">
        <v>126</v>
      </c>
      <c r="C672">
        <v>2019</v>
      </c>
      <c r="D672" t="s">
        <v>127</v>
      </c>
      <c r="E672" s="45">
        <v>22589</v>
      </c>
      <c r="F672" s="11">
        <v>111.54323424923277</v>
      </c>
      <c r="G672" s="11">
        <v>111.54323424923277</v>
      </c>
      <c r="H672">
        <f t="shared" si="51"/>
        <v>22.588999999999999</v>
      </c>
      <c r="I672">
        <f t="shared" si="52"/>
        <v>0.11154323424923276</v>
      </c>
      <c r="J672">
        <f t="shared" si="53"/>
        <v>0.11154323424923276</v>
      </c>
      <c r="K672" s="11">
        <v>291.65019999999998</v>
      </c>
      <c r="L672" s="11">
        <v>188.2647</v>
      </c>
      <c r="M672" s="11">
        <v>121.5307</v>
      </c>
      <c r="N672" t="b">
        <v>1</v>
      </c>
      <c r="O672">
        <v>1</v>
      </c>
      <c r="P672" s="124" t="s">
        <v>277</v>
      </c>
      <c r="Q672" s="46" t="s">
        <v>1</v>
      </c>
      <c r="R672" t="b">
        <v>0</v>
      </c>
      <c r="S672" t="s">
        <v>1</v>
      </c>
      <c r="T672" t="b">
        <v>1</v>
      </c>
      <c r="U672" t="b">
        <v>0</v>
      </c>
      <c r="V672" t="s">
        <v>1</v>
      </c>
      <c r="W672" t="s">
        <v>1</v>
      </c>
      <c r="X672" t="b">
        <v>0</v>
      </c>
      <c r="Y672" t="s">
        <v>214</v>
      </c>
      <c r="Z672">
        <v>926</v>
      </c>
    </row>
    <row r="673" spans="1:26" ht="16.5">
      <c r="A673" t="s">
        <v>117</v>
      </c>
      <c r="B673" t="s">
        <v>126</v>
      </c>
      <c r="C673">
        <v>2019</v>
      </c>
      <c r="D673" t="s">
        <v>127</v>
      </c>
      <c r="E673" s="45">
        <v>22661</v>
      </c>
      <c r="F673" s="11">
        <v>111.88032191437722</v>
      </c>
      <c r="G673" s="11">
        <v>111.88032191437722</v>
      </c>
      <c r="H673">
        <f t="shared" si="51"/>
        <v>22.661000000000001</v>
      </c>
      <c r="I673">
        <f t="shared" si="52"/>
        <v>0.11188032191437722</v>
      </c>
      <c r="J673">
        <f t="shared" si="53"/>
        <v>0.11188032191437722</v>
      </c>
      <c r="K673" s="11">
        <v>315.91289999999998</v>
      </c>
      <c r="L673" s="11">
        <v>210.92969999999997</v>
      </c>
      <c r="M673" s="11">
        <v>133.48869999999997</v>
      </c>
      <c r="N673" t="b">
        <v>1</v>
      </c>
      <c r="O673">
        <v>1</v>
      </c>
      <c r="P673" s="124" t="s">
        <v>277</v>
      </c>
      <c r="Q673" s="46" t="s">
        <v>1</v>
      </c>
      <c r="R673" t="b">
        <v>0</v>
      </c>
      <c r="S673" t="s">
        <v>1</v>
      </c>
      <c r="T673" t="b">
        <v>1</v>
      </c>
      <c r="U673" t="b">
        <v>0</v>
      </c>
      <c r="V673" t="s">
        <v>1</v>
      </c>
      <c r="W673" t="s">
        <v>1</v>
      </c>
      <c r="X673" t="b">
        <v>0</v>
      </c>
      <c r="Y673" t="s">
        <v>214</v>
      </c>
      <c r="Z673">
        <v>926</v>
      </c>
    </row>
    <row r="674" spans="1:26" ht="16.5">
      <c r="A674" t="s">
        <v>117</v>
      </c>
      <c r="B674" t="s">
        <v>126</v>
      </c>
      <c r="C674">
        <v>2019</v>
      </c>
      <c r="D674" t="s">
        <v>127</v>
      </c>
      <c r="E674" s="45">
        <v>22673</v>
      </c>
      <c r="F674" s="11">
        <v>111.93649779357088</v>
      </c>
      <c r="G674" s="11">
        <v>111.93649779357088</v>
      </c>
      <c r="H674">
        <f t="shared" si="51"/>
        <v>22.672999999999998</v>
      </c>
      <c r="I674">
        <f t="shared" si="52"/>
        <v>0.11193649779357089</v>
      </c>
      <c r="J674">
        <f t="shared" si="53"/>
        <v>0.11193649779357089</v>
      </c>
      <c r="K674" s="11">
        <v>348.8526</v>
      </c>
      <c r="L674" s="11">
        <v>246.74700000000001</v>
      </c>
      <c r="M674" s="11">
        <v>151.5248</v>
      </c>
      <c r="N674" t="b">
        <v>1</v>
      </c>
      <c r="O674">
        <v>1</v>
      </c>
      <c r="P674" s="124" t="s">
        <v>277</v>
      </c>
      <c r="Q674" s="46" t="s">
        <v>1</v>
      </c>
      <c r="R674" t="b">
        <v>0</v>
      </c>
      <c r="S674" t="s">
        <v>1</v>
      </c>
      <c r="T674" t="b">
        <v>1</v>
      </c>
      <c r="U674" t="b">
        <v>0</v>
      </c>
      <c r="V674" t="s">
        <v>1</v>
      </c>
      <c r="W674" t="s">
        <v>1</v>
      </c>
      <c r="X674" t="b">
        <v>0</v>
      </c>
      <c r="Y674" t="s">
        <v>214</v>
      </c>
      <c r="Z674">
        <v>926</v>
      </c>
    </row>
    <row r="675" spans="1:26" ht="16.5">
      <c r="A675" t="s">
        <v>117</v>
      </c>
      <c r="B675" t="s">
        <v>126</v>
      </c>
      <c r="C675">
        <v>2019</v>
      </c>
      <c r="D675" t="s">
        <v>127</v>
      </c>
      <c r="E675" s="45">
        <v>22696</v>
      </c>
      <c r="F675" s="11">
        <v>112.04416392465993</v>
      </c>
      <c r="G675" s="11">
        <v>112.04416392465993</v>
      </c>
      <c r="H675">
        <f t="shared" si="51"/>
        <v>22.696000000000002</v>
      </c>
      <c r="I675">
        <f t="shared" si="52"/>
        <v>0.11204416392465992</v>
      </c>
      <c r="J675">
        <f t="shared" si="53"/>
        <v>0.11204416392465992</v>
      </c>
      <c r="K675" s="11">
        <v>290.13510000000002</v>
      </c>
      <c r="L675" s="11">
        <v>184.6986</v>
      </c>
      <c r="M675" s="11">
        <v>121.44710000000003</v>
      </c>
      <c r="N675" t="b">
        <v>1</v>
      </c>
      <c r="O675">
        <v>1</v>
      </c>
      <c r="P675" s="124" t="s">
        <v>277</v>
      </c>
      <c r="Q675" s="46" t="s">
        <v>1</v>
      </c>
      <c r="R675" t="b">
        <v>0</v>
      </c>
      <c r="S675" t="s">
        <v>1</v>
      </c>
      <c r="T675" t="b">
        <v>1</v>
      </c>
      <c r="U675" t="b">
        <v>0</v>
      </c>
      <c r="V675" t="s">
        <v>1</v>
      </c>
      <c r="W675" t="s">
        <v>1</v>
      </c>
      <c r="X675" t="b">
        <v>0</v>
      </c>
      <c r="Y675" t="s">
        <v>214</v>
      </c>
      <c r="Z675">
        <v>926</v>
      </c>
    </row>
    <row r="676" spans="1:26" ht="16.5">
      <c r="A676" t="s">
        <v>117</v>
      </c>
      <c r="B676" t="s">
        <v>126</v>
      </c>
      <c r="C676">
        <v>2019</v>
      </c>
      <c r="D676" t="s">
        <v>127</v>
      </c>
      <c r="E676" s="45">
        <v>22728</v>
      </c>
      <c r="F676" s="11">
        <v>112.19395088063602</v>
      </c>
      <c r="G676" s="11">
        <v>112.19395088063602</v>
      </c>
      <c r="H676">
        <f t="shared" si="51"/>
        <v>22.728000000000002</v>
      </c>
      <c r="I676">
        <f t="shared" si="52"/>
        <v>0.11219395088063602</v>
      </c>
      <c r="J676">
        <f t="shared" si="53"/>
        <v>0.11219395088063602</v>
      </c>
      <c r="K676" s="11">
        <v>229.1653</v>
      </c>
      <c r="L676" s="11">
        <v>138.82859999999999</v>
      </c>
      <c r="M676" s="11">
        <v>94.583200000000005</v>
      </c>
      <c r="N676" t="b">
        <v>1</v>
      </c>
      <c r="O676">
        <v>1</v>
      </c>
      <c r="P676" s="124" t="s">
        <v>277</v>
      </c>
      <c r="Q676" s="46" t="s">
        <v>1</v>
      </c>
      <c r="R676" t="b">
        <v>0</v>
      </c>
      <c r="S676" t="s">
        <v>1</v>
      </c>
      <c r="T676" t="b">
        <v>1</v>
      </c>
      <c r="U676" t="b">
        <v>0</v>
      </c>
      <c r="V676" t="s">
        <v>1</v>
      </c>
      <c r="W676" t="s">
        <v>1</v>
      </c>
      <c r="X676" t="b">
        <v>0</v>
      </c>
      <c r="Y676" t="s">
        <v>214</v>
      </c>
      <c r="Z676">
        <v>926</v>
      </c>
    </row>
    <row r="677" spans="1:26" ht="16.5">
      <c r="A677" t="s">
        <v>117</v>
      </c>
      <c r="B677" t="s">
        <v>126</v>
      </c>
      <c r="C677">
        <v>2019</v>
      </c>
      <c r="D677" t="s">
        <v>127</v>
      </c>
      <c r="E677" s="45">
        <v>22736</v>
      </c>
      <c r="F677" s="11">
        <v>112.23139591214222</v>
      </c>
      <c r="G677" s="11">
        <v>112.23139591214222</v>
      </c>
      <c r="H677">
        <f t="shared" si="51"/>
        <v>22.736000000000001</v>
      </c>
      <c r="I677">
        <f t="shared" si="52"/>
        <v>0.11223139591214222</v>
      </c>
      <c r="J677">
        <f t="shared" si="53"/>
        <v>0.11223139591214222</v>
      </c>
      <c r="K677" s="11">
        <v>271.62270000000001</v>
      </c>
      <c r="L677" s="11">
        <v>169.17439999999999</v>
      </c>
      <c r="M677" s="11">
        <v>113.27940000000001</v>
      </c>
      <c r="N677" t="b">
        <v>1</v>
      </c>
      <c r="O677">
        <v>1</v>
      </c>
      <c r="P677" s="124" t="s">
        <v>277</v>
      </c>
      <c r="Q677" s="46" t="s">
        <v>1</v>
      </c>
      <c r="R677" t="b">
        <v>0</v>
      </c>
      <c r="S677" t="s">
        <v>1</v>
      </c>
      <c r="T677" t="b">
        <v>1</v>
      </c>
      <c r="U677" t="b">
        <v>0</v>
      </c>
      <c r="V677" t="s">
        <v>1</v>
      </c>
      <c r="W677" t="s">
        <v>1</v>
      </c>
      <c r="X677" t="b">
        <v>0</v>
      </c>
      <c r="Y677" t="s">
        <v>214</v>
      </c>
      <c r="Z677">
        <v>926</v>
      </c>
    </row>
    <row r="678" spans="1:26" ht="16.5">
      <c r="A678" t="s">
        <v>117</v>
      </c>
      <c r="B678" t="s">
        <v>126</v>
      </c>
      <c r="C678">
        <v>2019</v>
      </c>
      <c r="D678" t="s">
        <v>127</v>
      </c>
      <c r="E678" s="45">
        <v>22810</v>
      </c>
      <c r="F678" s="11">
        <v>112.57773013218456</v>
      </c>
      <c r="G678" s="11">
        <v>112.57773013218456</v>
      </c>
      <c r="H678">
        <f t="shared" si="51"/>
        <v>22.81</v>
      </c>
      <c r="I678">
        <f t="shared" si="52"/>
        <v>0.11257773013218456</v>
      </c>
      <c r="J678">
        <f t="shared" si="53"/>
        <v>0.11257773013218456</v>
      </c>
      <c r="K678" s="11">
        <v>228.0061</v>
      </c>
      <c r="L678" s="11">
        <v>137.22070000000002</v>
      </c>
      <c r="M678" s="11">
        <v>93.784099999999995</v>
      </c>
      <c r="N678" t="b">
        <v>1</v>
      </c>
      <c r="O678">
        <v>1</v>
      </c>
      <c r="P678" s="124" t="s">
        <v>277</v>
      </c>
      <c r="Q678" s="46" t="s">
        <v>1</v>
      </c>
      <c r="R678" t="b">
        <v>0</v>
      </c>
      <c r="S678" t="s">
        <v>1</v>
      </c>
      <c r="T678" t="b">
        <v>1</v>
      </c>
      <c r="U678" t="b">
        <v>0</v>
      </c>
      <c r="V678" t="s">
        <v>1</v>
      </c>
      <c r="W678" t="s">
        <v>1</v>
      </c>
      <c r="X678" t="b">
        <v>0</v>
      </c>
      <c r="Y678" t="s">
        <v>214</v>
      </c>
      <c r="Z678">
        <v>926</v>
      </c>
    </row>
    <row r="679" spans="1:26" ht="16.5">
      <c r="A679" t="s">
        <v>117</v>
      </c>
      <c r="B679" t="s">
        <v>126</v>
      </c>
      <c r="C679">
        <v>2019</v>
      </c>
      <c r="D679" t="s">
        <v>127</v>
      </c>
      <c r="E679" s="45">
        <v>22815</v>
      </c>
      <c r="F679" s="11">
        <v>112.6011289918347</v>
      </c>
      <c r="G679" s="11">
        <v>112.6011289918347</v>
      </c>
      <c r="H679">
        <f t="shared" si="51"/>
        <v>22.815000000000001</v>
      </c>
      <c r="I679">
        <f t="shared" si="52"/>
        <v>0.11260112899183469</v>
      </c>
      <c r="J679">
        <f t="shared" si="53"/>
        <v>0.11260112899183469</v>
      </c>
      <c r="K679" s="11">
        <v>233.14769999999999</v>
      </c>
      <c r="L679" s="11">
        <v>141.17140000000001</v>
      </c>
      <c r="M679" s="11">
        <v>96.978499999999997</v>
      </c>
      <c r="N679" t="b">
        <v>1</v>
      </c>
      <c r="O679">
        <v>1</v>
      </c>
      <c r="P679" s="124" t="s">
        <v>277</v>
      </c>
      <c r="Q679" s="46" t="s">
        <v>1</v>
      </c>
      <c r="R679" t="b">
        <v>0</v>
      </c>
      <c r="S679" t="s">
        <v>1</v>
      </c>
      <c r="T679" t="b">
        <v>1</v>
      </c>
      <c r="U679" t="b">
        <v>0</v>
      </c>
      <c r="V679" t="s">
        <v>1</v>
      </c>
      <c r="W679" t="s">
        <v>1</v>
      </c>
      <c r="X679" t="b">
        <v>0</v>
      </c>
      <c r="Y679" t="s">
        <v>214</v>
      </c>
      <c r="Z679">
        <v>926</v>
      </c>
    </row>
    <row r="680" spans="1:26" ht="16.5">
      <c r="A680" t="s">
        <v>117</v>
      </c>
      <c r="B680" t="s">
        <v>126</v>
      </c>
      <c r="C680">
        <v>2019</v>
      </c>
      <c r="D680" t="s">
        <v>127</v>
      </c>
      <c r="E680" s="45">
        <v>22820</v>
      </c>
      <c r="F680" s="11">
        <v>112.62452758585844</v>
      </c>
      <c r="G680" s="11">
        <v>112.62452758585844</v>
      </c>
      <c r="H680">
        <f t="shared" si="51"/>
        <v>22.82</v>
      </c>
      <c r="I680">
        <f t="shared" si="52"/>
        <v>0.11262452758585845</v>
      </c>
      <c r="J680">
        <f t="shared" si="53"/>
        <v>0.11262452758585845</v>
      </c>
      <c r="K680" s="11">
        <v>250.59219999999999</v>
      </c>
      <c r="L680" s="11">
        <v>155.19</v>
      </c>
      <c r="M680" s="11">
        <v>104.28279999999998</v>
      </c>
      <c r="N680" t="b">
        <v>1</v>
      </c>
      <c r="O680">
        <v>1</v>
      </c>
      <c r="P680" s="124" t="s">
        <v>277</v>
      </c>
      <c r="Q680" s="46" t="s">
        <v>1</v>
      </c>
      <c r="R680" t="b">
        <v>0</v>
      </c>
      <c r="S680" t="s">
        <v>1</v>
      </c>
      <c r="T680" t="b">
        <v>1</v>
      </c>
      <c r="U680" t="b">
        <v>0</v>
      </c>
      <c r="V680" t="s">
        <v>1</v>
      </c>
      <c r="W680" t="s">
        <v>1</v>
      </c>
      <c r="X680" t="b">
        <v>0</v>
      </c>
      <c r="Y680" t="s">
        <v>214</v>
      </c>
      <c r="Z680">
        <v>926</v>
      </c>
    </row>
    <row r="681" spans="1:26" ht="16.5">
      <c r="A681" t="s">
        <v>117</v>
      </c>
      <c r="B681" t="s">
        <v>126</v>
      </c>
      <c r="C681">
        <v>2019</v>
      </c>
      <c r="D681" t="s">
        <v>127</v>
      </c>
      <c r="E681" s="45">
        <v>22872</v>
      </c>
      <c r="F681" s="11">
        <v>112.86785723234357</v>
      </c>
      <c r="G681" s="11">
        <v>112.86785723234357</v>
      </c>
      <c r="H681">
        <f t="shared" si="51"/>
        <v>22.872</v>
      </c>
      <c r="I681">
        <f t="shared" si="52"/>
        <v>0.11286785723234356</v>
      </c>
      <c r="J681">
        <f t="shared" si="53"/>
        <v>0.11286785723234356</v>
      </c>
      <c r="K681" s="11">
        <v>346.67860000000002</v>
      </c>
      <c r="L681" s="11">
        <v>233.82350000000002</v>
      </c>
      <c r="M681" s="11">
        <v>147.80800000000002</v>
      </c>
      <c r="N681" t="b">
        <v>1</v>
      </c>
      <c r="O681">
        <v>1</v>
      </c>
      <c r="P681" s="124" t="s">
        <v>277</v>
      </c>
      <c r="Q681" s="46" t="s">
        <v>1</v>
      </c>
      <c r="R681" t="b">
        <v>0</v>
      </c>
      <c r="S681" t="s">
        <v>1</v>
      </c>
      <c r="T681" t="b">
        <v>1</v>
      </c>
      <c r="U681" t="b">
        <v>0</v>
      </c>
      <c r="V681" t="s">
        <v>1</v>
      </c>
      <c r="W681" t="s">
        <v>1</v>
      </c>
      <c r="X681" t="b">
        <v>0</v>
      </c>
      <c r="Y681" t="s">
        <v>214</v>
      </c>
      <c r="Z681">
        <v>926</v>
      </c>
    </row>
    <row r="682" spans="1:26" ht="16.5">
      <c r="A682" t="s">
        <v>117</v>
      </c>
      <c r="B682" t="s">
        <v>126</v>
      </c>
      <c r="C682">
        <v>2019</v>
      </c>
      <c r="D682" t="s">
        <v>127</v>
      </c>
      <c r="E682" s="45">
        <v>22895</v>
      </c>
      <c r="F682" s="11">
        <v>112.97547466258378</v>
      </c>
      <c r="G682" s="11">
        <v>112.97547466258378</v>
      </c>
      <c r="H682">
        <f t="shared" si="51"/>
        <v>22.895</v>
      </c>
      <c r="I682">
        <f t="shared" si="52"/>
        <v>0.11297547466258377</v>
      </c>
      <c r="J682">
        <f t="shared" si="53"/>
        <v>0.11297547466258377</v>
      </c>
      <c r="K682" s="11">
        <v>300.45049999999998</v>
      </c>
      <c r="L682" s="11">
        <v>194.9796</v>
      </c>
      <c r="M682" s="11">
        <v>126.64959999999996</v>
      </c>
      <c r="N682" t="b">
        <v>1</v>
      </c>
      <c r="O682">
        <v>1</v>
      </c>
      <c r="P682" s="124" t="s">
        <v>277</v>
      </c>
      <c r="Q682" s="46" t="s">
        <v>1</v>
      </c>
      <c r="R682" t="b">
        <v>0</v>
      </c>
      <c r="S682" t="s">
        <v>1</v>
      </c>
      <c r="T682" t="b">
        <v>1</v>
      </c>
      <c r="U682" t="b">
        <v>0</v>
      </c>
      <c r="V682" t="s">
        <v>1</v>
      </c>
      <c r="W682" t="s">
        <v>1</v>
      </c>
      <c r="X682" t="b">
        <v>0</v>
      </c>
      <c r="Y682" t="s">
        <v>214</v>
      </c>
      <c r="Z682">
        <v>926</v>
      </c>
    </row>
    <row r="683" spans="1:26" ht="16.5">
      <c r="A683" t="s">
        <v>117</v>
      </c>
      <c r="B683" t="s">
        <v>126</v>
      </c>
      <c r="C683">
        <v>2019</v>
      </c>
      <c r="D683" t="s">
        <v>127</v>
      </c>
      <c r="E683" s="45">
        <v>22939</v>
      </c>
      <c r="F683" s="11">
        <v>113.18133588687304</v>
      </c>
      <c r="G683" s="11">
        <v>113.18133588687304</v>
      </c>
      <c r="H683">
        <f t="shared" si="51"/>
        <v>22.939</v>
      </c>
      <c r="I683">
        <f t="shared" si="52"/>
        <v>0.11318133588687304</v>
      </c>
      <c r="J683">
        <f t="shared" si="53"/>
        <v>0.11318133588687304</v>
      </c>
      <c r="K683" s="11">
        <v>252.83009999999999</v>
      </c>
      <c r="L683" s="11">
        <v>158.36550000000003</v>
      </c>
      <c r="M683" s="11">
        <v>105.68819999999999</v>
      </c>
      <c r="N683" t="b">
        <v>1</v>
      </c>
      <c r="O683">
        <v>1</v>
      </c>
      <c r="P683" s="124" t="s">
        <v>277</v>
      </c>
      <c r="Q683" s="46" t="s">
        <v>1</v>
      </c>
      <c r="R683" t="b">
        <v>0</v>
      </c>
      <c r="S683" t="s">
        <v>1</v>
      </c>
      <c r="T683" t="b">
        <v>1</v>
      </c>
      <c r="U683" t="b">
        <v>0</v>
      </c>
      <c r="V683" t="s">
        <v>1</v>
      </c>
      <c r="W683" t="s">
        <v>1</v>
      </c>
      <c r="X683" t="b">
        <v>0</v>
      </c>
      <c r="Y683" t="s">
        <v>214</v>
      </c>
      <c r="Z683">
        <v>926</v>
      </c>
    </row>
    <row r="684" spans="1:26" ht="16.5">
      <c r="A684" t="s">
        <v>117</v>
      </c>
      <c r="B684" t="s">
        <v>126</v>
      </c>
      <c r="C684">
        <v>2019</v>
      </c>
      <c r="D684" t="s">
        <v>127</v>
      </c>
      <c r="E684" s="45">
        <v>22968</v>
      </c>
      <c r="F684" s="11">
        <v>113.31700596307344</v>
      </c>
      <c r="G684" s="11">
        <v>113.31700596307344</v>
      </c>
      <c r="H684">
        <f t="shared" si="51"/>
        <v>22.968</v>
      </c>
      <c r="I684">
        <f t="shared" si="52"/>
        <v>0.11331700596307344</v>
      </c>
      <c r="J684">
        <f t="shared" si="53"/>
        <v>0.11331700596307344</v>
      </c>
      <c r="K684" s="11">
        <v>237.64189999999999</v>
      </c>
      <c r="L684" s="11">
        <v>145.17749999999998</v>
      </c>
      <c r="M684" s="11">
        <v>98.410200000000003</v>
      </c>
      <c r="N684" t="b">
        <v>1</v>
      </c>
      <c r="O684">
        <v>1</v>
      </c>
      <c r="P684" s="124" t="s">
        <v>277</v>
      </c>
      <c r="Q684" s="46" t="s">
        <v>1</v>
      </c>
      <c r="R684" t="b">
        <v>0</v>
      </c>
      <c r="S684" t="s">
        <v>1</v>
      </c>
      <c r="T684" t="b">
        <v>1</v>
      </c>
      <c r="U684" t="b">
        <v>0</v>
      </c>
      <c r="V684" t="s">
        <v>1</v>
      </c>
      <c r="W684" t="s">
        <v>1</v>
      </c>
      <c r="X684" t="b">
        <v>0</v>
      </c>
      <c r="Y684" t="s">
        <v>214</v>
      </c>
      <c r="Z684">
        <v>926</v>
      </c>
    </row>
    <row r="685" spans="1:26" ht="16.5">
      <c r="A685" t="s">
        <v>117</v>
      </c>
      <c r="B685" t="s">
        <v>126</v>
      </c>
      <c r="C685">
        <v>2019</v>
      </c>
      <c r="D685" t="s">
        <v>127</v>
      </c>
      <c r="E685" s="45">
        <v>23008</v>
      </c>
      <c r="F685" s="11">
        <v>113.50412254522736</v>
      </c>
      <c r="G685" s="11">
        <v>113.50412254522736</v>
      </c>
      <c r="H685">
        <f t="shared" si="51"/>
        <v>23.007999999999999</v>
      </c>
      <c r="I685">
        <f t="shared" si="52"/>
        <v>0.11350412254522736</v>
      </c>
      <c r="J685">
        <f t="shared" si="53"/>
        <v>0.11350412254522736</v>
      </c>
      <c r="K685" s="11">
        <v>248.24760000000001</v>
      </c>
      <c r="L685" s="11">
        <v>152.78110000000001</v>
      </c>
      <c r="M685" s="11">
        <v>102.7878</v>
      </c>
      <c r="N685" t="b">
        <v>1</v>
      </c>
      <c r="O685">
        <v>1</v>
      </c>
      <c r="P685" s="124" t="s">
        <v>277</v>
      </c>
      <c r="Q685" s="46" t="s">
        <v>1</v>
      </c>
      <c r="R685" t="b">
        <v>0</v>
      </c>
      <c r="S685" t="s">
        <v>1</v>
      </c>
      <c r="T685" t="b">
        <v>1</v>
      </c>
      <c r="U685" t="b">
        <v>0</v>
      </c>
      <c r="V685" t="s">
        <v>1</v>
      </c>
      <c r="W685" t="s">
        <v>1</v>
      </c>
      <c r="X685" t="b">
        <v>0</v>
      </c>
      <c r="Y685" t="s">
        <v>214</v>
      </c>
      <c r="Z685">
        <v>926</v>
      </c>
    </row>
    <row r="686" spans="1:26" ht="16.5">
      <c r="A686" t="s">
        <v>117</v>
      </c>
      <c r="B686" t="s">
        <v>126</v>
      </c>
      <c r="C686">
        <v>2019</v>
      </c>
      <c r="D686" t="s">
        <v>127</v>
      </c>
      <c r="E686" s="45">
        <v>23023</v>
      </c>
      <c r="F686" s="11">
        <v>113.57428691770103</v>
      </c>
      <c r="G686" s="11">
        <v>113.57428691770103</v>
      </c>
      <c r="H686">
        <f t="shared" si="51"/>
        <v>23.023</v>
      </c>
      <c r="I686">
        <f t="shared" si="52"/>
        <v>0.11357428691770104</v>
      </c>
      <c r="J686">
        <f t="shared" si="53"/>
        <v>0.11357428691770104</v>
      </c>
      <c r="K686" s="11">
        <v>261.27760000000001</v>
      </c>
      <c r="L686" s="11">
        <v>166.22800000000001</v>
      </c>
      <c r="M686" s="11">
        <v>109.22740000000002</v>
      </c>
      <c r="N686" t="b">
        <v>1</v>
      </c>
      <c r="O686">
        <v>1</v>
      </c>
      <c r="P686" s="124" t="s">
        <v>277</v>
      </c>
      <c r="Q686" s="46" t="s">
        <v>1</v>
      </c>
      <c r="R686" t="b">
        <v>0</v>
      </c>
      <c r="S686" t="s">
        <v>1</v>
      </c>
      <c r="T686" t="b">
        <v>1</v>
      </c>
      <c r="U686" t="b">
        <v>0</v>
      </c>
      <c r="V686" t="s">
        <v>1</v>
      </c>
      <c r="W686" t="s">
        <v>1</v>
      </c>
      <c r="X686" t="b">
        <v>0</v>
      </c>
      <c r="Y686" t="s">
        <v>214</v>
      </c>
      <c r="Z686">
        <v>926</v>
      </c>
    </row>
    <row r="687" spans="1:26" ht="16.5">
      <c r="A687" t="s">
        <v>117</v>
      </c>
      <c r="B687" t="s">
        <v>126</v>
      </c>
      <c r="C687">
        <v>2019</v>
      </c>
      <c r="D687" t="s">
        <v>127</v>
      </c>
      <c r="E687" s="45">
        <v>23075</v>
      </c>
      <c r="F687" s="11">
        <v>113.81750508623713</v>
      </c>
      <c r="G687" s="11">
        <v>113.81750508623713</v>
      </c>
      <c r="H687">
        <f t="shared" si="51"/>
        <v>23.074999999999999</v>
      </c>
      <c r="I687">
        <f t="shared" si="52"/>
        <v>0.11381750508623713</v>
      </c>
      <c r="J687">
        <f t="shared" si="53"/>
        <v>0.11381750508623713</v>
      </c>
      <c r="K687" s="11">
        <v>292.56810000000002</v>
      </c>
      <c r="L687" s="11">
        <v>185.62279999999998</v>
      </c>
      <c r="M687" s="11">
        <v>123.27110000000002</v>
      </c>
      <c r="N687" t="b">
        <v>1</v>
      </c>
      <c r="O687">
        <v>1</v>
      </c>
      <c r="P687" s="124" t="s">
        <v>277</v>
      </c>
      <c r="Q687" s="46" t="s">
        <v>1</v>
      </c>
      <c r="R687" t="b">
        <v>0</v>
      </c>
      <c r="S687" t="s">
        <v>1</v>
      </c>
      <c r="T687" t="b">
        <v>1</v>
      </c>
      <c r="U687" t="b">
        <v>0</v>
      </c>
      <c r="V687" t="s">
        <v>1</v>
      </c>
      <c r="W687" t="s">
        <v>1</v>
      </c>
      <c r="X687" t="b">
        <v>0</v>
      </c>
      <c r="Y687" t="s">
        <v>214</v>
      </c>
      <c r="Z687">
        <v>926</v>
      </c>
    </row>
    <row r="688" spans="1:26" ht="16.5">
      <c r="A688" t="s">
        <v>117</v>
      </c>
      <c r="B688" t="s">
        <v>126</v>
      </c>
      <c r="C688">
        <v>2019</v>
      </c>
      <c r="D688" t="s">
        <v>127</v>
      </c>
      <c r="E688" s="45">
        <v>23087</v>
      </c>
      <c r="F688" s="11">
        <v>113.87362832176109</v>
      </c>
      <c r="G688" s="11">
        <v>113.87362832176109</v>
      </c>
      <c r="H688">
        <f t="shared" si="51"/>
        <v>23.087</v>
      </c>
      <c r="I688">
        <f t="shared" si="52"/>
        <v>0.11387362832176109</v>
      </c>
      <c r="J688">
        <f t="shared" si="53"/>
        <v>0.11387362832176109</v>
      </c>
      <c r="K688" s="11">
        <v>286.30419999999998</v>
      </c>
      <c r="L688" s="11">
        <v>184.65680000000003</v>
      </c>
      <c r="M688" s="11">
        <v>121.05409999999998</v>
      </c>
      <c r="N688" t="b">
        <v>1</v>
      </c>
      <c r="O688">
        <v>1</v>
      </c>
      <c r="P688" s="124" t="s">
        <v>277</v>
      </c>
      <c r="Q688" s="46" t="s">
        <v>1</v>
      </c>
      <c r="R688" t="b">
        <v>0</v>
      </c>
      <c r="S688" t="s">
        <v>1</v>
      </c>
      <c r="T688" t="b">
        <v>1</v>
      </c>
      <c r="U688" t="b">
        <v>0</v>
      </c>
      <c r="V688" t="s">
        <v>1</v>
      </c>
      <c r="W688" t="s">
        <v>1</v>
      </c>
      <c r="X688" t="b">
        <v>0</v>
      </c>
      <c r="Y688" t="s">
        <v>214</v>
      </c>
      <c r="Z688">
        <v>926</v>
      </c>
    </row>
    <row r="689" spans="1:26" ht="16.5">
      <c r="A689" t="s">
        <v>117</v>
      </c>
      <c r="B689" t="s">
        <v>126</v>
      </c>
      <c r="C689">
        <v>2019</v>
      </c>
      <c r="D689" t="s">
        <v>127</v>
      </c>
      <c r="E689" s="45">
        <v>23094</v>
      </c>
      <c r="F689" s="11">
        <v>113.90636617794996</v>
      </c>
      <c r="G689" s="11">
        <v>113.90636617794996</v>
      </c>
      <c r="H689">
        <f t="shared" si="51"/>
        <v>23.094000000000001</v>
      </c>
      <c r="I689">
        <f t="shared" si="52"/>
        <v>0.11390636617794997</v>
      </c>
      <c r="J689">
        <f t="shared" si="53"/>
        <v>0.11390636617794997</v>
      </c>
      <c r="K689" s="11">
        <v>270.56349999999998</v>
      </c>
      <c r="L689" s="11">
        <v>172.56940000000003</v>
      </c>
      <c r="M689" s="11">
        <v>113.17129999999997</v>
      </c>
      <c r="N689" t="b">
        <v>1</v>
      </c>
      <c r="O689">
        <v>1</v>
      </c>
      <c r="P689" s="124" t="s">
        <v>277</v>
      </c>
      <c r="Q689" s="46" t="s">
        <v>1</v>
      </c>
      <c r="R689" t="b">
        <v>0</v>
      </c>
      <c r="S689" t="s">
        <v>1</v>
      </c>
      <c r="T689" t="b">
        <v>1</v>
      </c>
      <c r="U689" t="b">
        <v>0</v>
      </c>
      <c r="V689" t="s">
        <v>1</v>
      </c>
      <c r="W689" t="s">
        <v>1</v>
      </c>
      <c r="X689" t="b">
        <v>0</v>
      </c>
      <c r="Y689" t="s">
        <v>214</v>
      </c>
      <c r="Z689">
        <v>926</v>
      </c>
    </row>
    <row r="690" spans="1:26" ht="16.5">
      <c r="A690" t="s">
        <v>117</v>
      </c>
      <c r="B690" t="s">
        <v>126</v>
      </c>
      <c r="C690">
        <v>2019</v>
      </c>
      <c r="D690" t="s">
        <v>127</v>
      </c>
      <c r="E690" s="45">
        <v>23157</v>
      </c>
      <c r="F690" s="11">
        <v>114.2009837726296</v>
      </c>
      <c r="G690" s="11">
        <v>114.2009837726296</v>
      </c>
      <c r="H690">
        <f t="shared" si="51"/>
        <v>23.157</v>
      </c>
      <c r="I690">
        <f t="shared" si="52"/>
        <v>0.11420098377262961</v>
      </c>
      <c r="J690">
        <f t="shared" si="53"/>
        <v>0.11420098377262961</v>
      </c>
      <c r="K690" s="11">
        <v>255.97499999999999</v>
      </c>
      <c r="L690" s="11">
        <v>160.06010000000001</v>
      </c>
      <c r="M690" s="11">
        <v>106.36359999999999</v>
      </c>
      <c r="N690" t="b">
        <v>1</v>
      </c>
      <c r="O690">
        <v>1</v>
      </c>
      <c r="P690" s="124" t="s">
        <v>277</v>
      </c>
      <c r="Q690" s="46" t="s">
        <v>1</v>
      </c>
      <c r="R690" t="b">
        <v>0</v>
      </c>
      <c r="S690" t="s">
        <v>1</v>
      </c>
      <c r="T690" t="b">
        <v>1</v>
      </c>
      <c r="U690" t="b">
        <v>0</v>
      </c>
      <c r="V690" t="s">
        <v>1</v>
      </c>
      <c r="W690" t="s">
        <v>1</v>
      </c>
      <c r="X690" t="b">
        <v>0</v>
      </c>
      <c r="Y690" t="s">
        <v>214</v>
      </c>
      <c r="Z690">
        <v>926</v>
      </c>
    </row>
    <row r="691" spans="1:26" ht="16.5">
      <c r="A691" t="s">
        <v>117</v>
      </c>
      <c r="B691" t="s">
        <v>126</v>
      </c>
      <c r="C691">
        <v>2019</v>
      </c>
      <c r="D691" t="s">
        <v>127</v>
      </c>
      <c r="E691" s="45">
        <v>23249</v>
      </c>
      <c r="F691" s="11">
        <v>114.63114444247365</v>
      </c>
      <c r="G691" s="11">
        <v>114.63114444247365</v>
      </c>
      <c r="H691">
        <f t="shared" si="51"/>
        <v>23.248999999999999</v>
      </c>
      <c r="I691">
        <f t="shared" si="52"/>
        <v>0.11463114444247366</v>
      </c>
      <c r="J691">
        <f t="shared" si="53"/>
        <v>0.11463114444247366</v>
      </c>
      <c r="K691" s="11">
        <v>291.18099999999998</v>
      </c>
      <c r="L691" s="11">
        <v>187.65980000000002</v>
      </c>
      <c r="M691" s="11">
        <v>122.58309999999997</v>
      </c>
      <c r="N691" t="b">
        <v>1</v>
      </c>
      <c r="O691">
        <v>1</v>
      </c>
      <c r="P691" s="124" t="s">
        <v>277</v>
      </c>
      <c r="Q691" s="46" t="s">
        <v>1</v>
      </c>
      <c r="R691" t="b">
        <v>0</v>
      </c>
      <c r="S691" t="s">
        <v>1</v>
      </c>
      <c r="T691" t="b">
        <v>1</v>
      </c>
      <c r="U691" t="b">
        <v>0</v>
      </c>
      <c r="V691" t="s">
        <v>1</v>
      </c>
      <c r="W691" t="s">
        <v>1</v>
      </c>
      <c r="X691" t="b">
        <v>0</v>
      </c>
      <c r="Y691" t="s">
        <v>214</v>
      </c>
      <c r="Z691">
        <v>926</v>
      </c>
    </row>
    <row r="692" spans="1:26" ht="16.5">
      <c r="A692" t="s">
        <v>117</v>
      </c>
      <c r="B692" t="s">
        <v>126</v>
      </c>
      <c r="C692">
        <v>2019</v>
      </c>
      <c r="D692" t="s">
        <v>127</v>
      </c>
      <c r="E692" s="45">
        <v>23264</v>
      </c>
      <c r="F692" s="11">
        <v>114.70127096529002</v>
      </c>
      <c r="G692" s="11">
        <v>114.70127096529002</v>
      </c>
      <c r="H692">
        <f t="shared" si="51"/>
        <v>23.263999999999999</v>
      </c>
      <c r="I692">
        <f t="shared" si="52"/>
        <v>0.11470127096529002</v>
      </c>
      <c r="J692">
        <f t="shared" si="53"/>
        <v>0.11470127096529002</v>
      </c>
      <c r="K692" s="11">
        <v>285.88869999999997</v>
      </c>
      <c r="L692" s="11">
        <v>183.92450000000002</v>
      </c>
      <c r="M692" s="11">
        <v>119.95689999999996</v>
      </c>
      <c r="N692" t="b">
        <v>1</v>
      </c>
      <c r="O692">
        <v>1</v>
      </c>
      <c r="P692" s="124" t="s">
        <v>277</v>
      </c>
      <c r="Q692" s="46" t="s">
        <v>1</v>
      </c>
      <c r="R692" t="b">
        <v>0</v>
      </c>
      <c r="S692" t="s">
        <v>1</v>
      </c>
      <c r="T692" t="b">
        <v>1</v>
      </c>
      <c r="U692" t="b">
        <v>0</v>
      </c>
      <c r="V692" t="s">
        <v>1</v>
      </c>
      <c r="W692" t="s">
        <v>1</v>
      </c>
      <c r="X692" t="b">
        <v>0</v>
      </c>
      <c r="Y692" t="s">
        <v>214</v>
      </c>
      <c r="Z692">
        <v>926</v>
      </c>
    </row>
    <row r="693" spans="1:26" ht="16.5">
      <c r="A693" t="s">
        <v>117</v>
      </c>
      <c r="B693" t="s">
        <v>126</v>
      </c>
      <c r="C693">
        <v>2019</v>
      </c>
      <c r="D693" t="s">
        <v>127</v>
      </c>
      <c r="E693" s="45">
        <v>23306</v>
      </c>
      <c r="F693" s="11">
        <v>114.89761277408886</v>
      </c>
      <c r="G693" s="11">
        <v>114.89761277408886</v>
      </c>
      <c r="H693">
        <f t="shared" si="51"/>
        <v>23.306000000000001</v>
      </c>
      <c r="I693">
        <f t="shared" si="52"/>
        <v>0.11489761277408886</v>
      </c>
      <c r="J693">
        <f t="shared" si="53"/>
        <v>0.11489761277408886</v>
      </c>
      <c r="K693" s="11">
        <v>250.23570000000001</v>
      </c>
      <c r="L693" s="11">
        <v>156.69869999999997</v>
      </c>
      <c r="M693" s="11">
        <v>104.624</v>
      </c>
      <c r="N693" t="b">
        <v>1</v>
      </c>
      <c r="O693">
        <v>1</v>
      </c>
      <c r="P693" s="124" t="s">
        <v>277</v>
      </c>
      <c r="Q693" s="46" t="s">
        <v>1</v>
      </c>
      <c r="R693" t="b">
        <v>0</v>
      </c>
      <c r="S693" t="s">
        <v>1</v>
      </c>
      <c r="T693" t="b">
        <v>1</v>
      </c>
      <c r="U693" t="b">
        <v>0</v>
      </c>
      <c r="V693" t="s">
        <v>1</v>
      </c>
      <c r="W693" t="s">
        <v>1</v>
      </c>
      <c r="X693" t="b">
        <v>0</v>
      </c>
      <c r="Y693" t="s">
        <v>214</v>
      </c>
      <c r="Z693">
        <v>926</v>
      </c>
    </row>
    <row r="694" spans="1:26" ht="16.5">
      <c r="A694" t="s">
        <v>117</v>
      </c>
      <c r="B694" t="s">
        <v>126</v>
      </c>
      <c r="C694">
        <v>2019</v>
      </c>
      <c r="D694" t="s">
        <v>127</v>
      </c>
      <c r="E694" s="45">
        <v>23338</v>
      </c>
      <c r="F694" s="11">
        <v>115.04719422984958</v>
      </c>
      <c r="G694" s="11">
        <v>115.04719422984958</v>
      </c>
      <c r="H694">
        <f t="shared" si="51"/>
        <v>23.338000000000001</v>
      </c>
      <c r="I694">
        <f t="shared" si="52"/>
        <v>0.11504719422984958</v>
      </c>
      <c r="J694">
        <f t="shared" si="53"/>
        <v>0.11504719422984958</v>
      </c>
      <c r="K694" s="11">
        <v>256.24149999999997</v>
      </c>
      <c r="L694" s="11">
        <v>159.68080000000003</v>
      </c>
      <c r="M694" s="11">
        <v>106.81189999999998</v>
      </c>
      <c r="N694" t="b">
        <v>1</v>
      </c>
      <c r="O694">
        <v>1</v>
      </c>
      <c r="P694" s="124" t="s">
        <v>277</v>
      </c>
      <c r="Q694" s="46" t="s">
        <v>1</v>
      </c>
      <c r="R694" t="b">
        <v>0</v>
      </c>
      <c r="S694" t="s">
        <v>1</v>
      </c>
      <c r="T694" t="b">
        <v>1</v>
      </c>
      <c r="U694" t="b">
        <v>0</v>
      </c>
      <c r="V694" t="s">
        <v>1</v>
      </c>
      <c r="W694" t="s">
        <v>1</v>
      </c>
      <c r="X694" t="b">
        <v>0</v>
      </c>
      <c r="Y694" t="s">
        <v>214</v>
      </c>
      <c r="Z694">
        <v>926</v>
      </c>
    </row>
    <row r="695" spans="1:26" ht="16.5">
      <c r="A695" t="s">
        <v>117</v>
      </c>
      <c r="B695" t="s">
        <v>126</v>
      </c>
      <c r="C695">
        <v>2019</v>
      </c>
      <c r="D695" t="s">
        <v>127</v>
      </c>
      <c r="E695" s="45">
        <v>23575</v>
      </c>
      <c r="F695" s="11">
        <v>116.15470218831909</v>
      </c>
      <c r="G695" s="11">
        <v>116.15470218831909</v>
      </c>
      <c r="H695">
        <f t="shared" si="51"/>
        <v>23.574999999999999</v>
      </c>
      <c r="I695">
        <f t="shared" si="52"/>
        <v>0.11615470218831909</v>
      </c>
      <c r="J695">
        <f t="shared" si="53"/>
        <v>0.11615470218831909</v>
      </c>
      <c r="K695" s="11">
        <v>252.88759999999999</v>
      </c>
      <c r="L695" s="11">
        <v>158.79280000000003</v>
      </c>
      <c r="M695" s="11">
        <v>105.9058</v>
      </c>
      <c r="N695" t="b">
        <v>1</v>
      </c>
      <c r="O695">
        <v>1</v>
      </c>
      <c r="P695" s="124" t="s">
        <v>277</v>
      </c>
      <c r="Q695" s="46" t="s">
        <v>1</v>
      </c>
      <c r="R695" t="b">
        <v>0</v>
      </c>
      <c r="S695" t="s">
        <v>1</v>
      </c>
      <c r="T695" t="b">
        <v>1</v>
      </c>
      <c r="U695" t="b">
        <v>0</v>
      </c>
      <c r="V695" t="s">
        <v>1</v>
      </c>
      <c r="W695" t="s">
        <v>1</v>
      </c>
      <c r="X695" t="b">
        <v>0</v>
      </c>
      <c r="Y695" t="s">
        <v>214</v>
      </c>
      <c r="Z695">
        <v>926</v>
      </c>
    </row>
    <row r="696" spans="1:26" ht="16.5">
      <c r="A696" t="s">
        <v>117</v>
      </c>
      <c r="B696" t="s">
        <v>126</v>
      </c>
      <c r="C696">
        <v>2019</v>
      </c>
      <c r="D696" t="s">
        <v>127</v>
      </c>
      <c r="E696" s="45">
        <v>23579</v>
      </c>
      <c r="F696" s="11">
        <v>116.17338934075096</v>
      </c>
      <c r="G696" s="11">
        <v>116.17338934075096</v>
      </c>
      <c r="H696">
        <f t="shared" si="51"/>
        <v>23.579000000000001</v>
      </c>
      <c r="I696">
        <f t="shared" si="52"/>
        <v>0.11617338934075096</v>
      </c>
      <c r="J696">
        <f t="shared" si="53"/>
        <v>0.11617338934075096</v>
      </c>
      <c r="K696" s="11">
        <v>248.88239999999999</v>
      </c>
      <c r="L696" s="11">
        <v>154.6018</v>
      </c>
      <c r="M696" s="11">
        <v>104.00299999999999</v>
      </c>
      <c r="N696" t="b">
        <v>1</v>
      </c>
      <c r="O696">
        <v>1</v>
      </c>
      <c r="P696" s="124" t="s">
        <v>277</v>
      </c>
      <c r="Q696" s="46" t="s">
        <v>1</v>
      </c>
      <c r="R696" t="b">
        <v>0</v>
      </c>
      <c r="S696" t="s">
        <v>1</v>
      </c>
      <c r="T696" t="b">
        <v>1</v>
      </c>
      <c r="U696" t="b">
        <v>0</v>
      </c>
      <c r="V696" t="s">
        <v>1</v>
      </c>
      <c r="W696" t="s">
        <v>1</v>
      </c>
      <c r="X696" t="b">
        <v>0</v>
      </c>
      <c r="Y696" t="s">
        <v>214</v>
      </c>
      <c r="Z696">
        <v>926</v>
      </c>
    </row>
    <row r="697" spans="1:26" ht="16.5">
      <c r="A697" t="s">
        <v>117</v>
      </c>
      <c r="B697" t="s">
        <v>126</v>
      </c>
      <c r="C697">
        <v>2019</v>
      </c>
      <c r="D697" t="s">
        <v>127</v>
      </c>
      <c r="E697" s="45">
        <v>23662</v>
      </c>
      <c r="F697" s="11">
        <v>116.56111074163431</v>
      </c>
      <c r="G697" s="11">
        <v>116.56111074163431</v>
      </c>
      <c r="H697">
        <f t="shared" si="51"/>
        <v>23.661999999999999</v>
      </c>
      <c r="I697">
        <f t="shared" si="52"/>
        <v>0.11656111074163431</v>
      </c>
      <c r="J697">
        <f t="shared" si="53"/>
        <v>0.11656111074163431</v>
      </c>
      <c r="K697" s="11">
        <v>249.148</v>
      </c>
      <c r="L697" s="11">
        <v>154.40040000000002</v>
      </c>
      <c r="M697" s="11">
        <v>104.02009999999999</v>
      </c>
      <c r="N697" t="b">
        <v>1</v>
      </c>
      <c r="O697">
        <v>1</v>
      </c>
      <c r="P697" s="124" t="s">
        <v>277</v>
      </c>
      <c r="Q697" s="46" t="s">
        <v>1</v>
      </c>
      <c r="R697" t="b">
        <v>0</v>
      </c>
      <c r="S697" t="s">
        <v>1</v>
      </c>
      <c r="T697" t="b">
        <v>1</v>
      </c>
      <c r="U697" t="b">
        <v>0</v>
      </c>
      <c r="V697" t="s">
        <v>1</v>
      </c>
      <c r="W697" t="s">
        <v>1</v>
      </c>
      <c r="X697" t="b">
        <v>0</v>
      </c>
      <c r="Y697" t="s">
        <v>214</v>
      </c>
      <c r="Z697">
        <v>926</v>
      </c>
    </row>
    <row r="698" spans="1:26" ht="16.5">
      <c r="A698" t="s">
        <v>117</v>
      </c>
      <c r="B698" t="s">
        <v>126</v>
      </c>
      <c r="C698">
        <v>2019</v>
      </c>
      <c r="D698" t="s">
        <v>127</v>
      </c>
      <c r="E698" s="45">
        <v>23733</v>
      </c>
      <c r="F698" s="11">
        <v>116.89272012403276</v>
      </c>
      <c r="G698" s="11">
        <v>116.89272012403276</v>
      </c>
      <c r="H698">
        <f t="shared" si="51"/>
        <v>23.733000000000001</v>
      </c>
      <c r="I698">
        <f t="shared" si="52"/>
        <v>0.11689272012403276</v>
      </c>
      <c r="J698">
        <f t="shared" si="53"/>
        <v>0.11689272012403276</v>
      </c>
      <c r="K698" s="11">
        <v>290.8596</v>
      </c>
      <c r="L698" s="11">
        <v>187.77640000000002</v>
      </c>
      <c r="M698" s="11">
        <v>123.26660000000001</v>
      </c>
      <c r="N698" t="b">
        <v>1</v>
      </c>
      <c r="O698">
        <v>1</v>
      </c>
      <c r="P698" s="124" t="s">
        <v>277</v>
      </c>
      <c r="Q698" s="46" t="s">
        <v>1</v>
      </c>
      <c r="R698" t="b">
        <v>0</v>
      </c>
      <c r="S698" t="s">
        <v>1</v>
      </c>
      <c r="T698" t="b">
        <v>1</v>
      </c>
      <c r="U698" t="b">
        <v>0</v>
      </c>
      <c r="V698" t="s">
        <v>1</v>
      </c>
      <c r="W698" t="s">
        <v>1</v>
      </c>
      <c r="X698" t="b">
        <v>0</v>
      </c>
      <c r="Y698" t="s">
        <v>214</v>
      </c>
      <c r="Z698">
        <v>926</v>
      </c>
    </row>
    <row r="699" spans="1:26" ht="16.5">
      <c r="A699" t="s">
        <v>117</v>
      </c>
      <c r="B699" t="s">
        <v>126</v>
      </c>
      <c r="C699">
        <v>2019</v>
      </c>
      <c r="D699" t="s">
        <v>127</v>
      </c>
      <c r="E699" s="45">
        <v>23797</v>
      </c>
      <c r="F699" s="11">
        <v>117.19159158427999</v>
      </c>
      <c r="G699" s="11">
        <v>117.19159158427999</v>
      </c>
      <c r="H699">
        <f t="shared" si="51"/>
        <v>23.797000000000001</v>
      </c>
      <c r="I699">
        <f t="shared" si="52"/>
        <v>0.11719159158428</v>
      </c>
      <c r="J699">
        <f t="shared" si="53"/>
        <v>0.11719159158428</v>
      </c>
      <c r="K699" s="11">
        <v>257.29969999999997</v>
      </c>
      <c r="L699" s="11">
        <v>167.35080000000005</v>
      </c>
      <c r="M699" s="11">
        <v>109.54039999999998</v>
      </c>
      <c r="N699" t="b">
        <v>1</v>
      </c>
      <c r="O699">
        <v>1</v>
      </c>
      <c r="P699" s="124" t="s">
        <v>277</v>
      </c>
      <c r="Q699" s="46" t="s">
        <v>1</v>
      </c>
      <c r="R699" t="b">
        <v>0</v>
      </c>
      <c r="S699" t="s">
        <v>1</v>
      </c>
      <c r="T699" t="b">
        <v>1</v>
      </c>
      <c r="U699" t="b">
        <v>0</v>
      </c>
      <c r="V699" t="s">
        <v>1</v>
      </c>
      <c r="W699" t="s">
        <v>1</v>
      </c>
      <c r="X699" t="b">
        <v>0</v>
      </c>
      <c r="Y699" t="s">
        <v>214</v>
      </c>
      <c r="Z699">
        <v>926</v>
      </c>
    </row>
    <row r="700" spans="1:26" ht="16.5">
      <c r="A700" t="s">
        <v>117</v>
      </c>
      <c r="B700" t="s">
        <v>126</v>
      </c>
      <c r="C700">
        <v>2019</v>
      </c>
      <c r="D700" t="s">
        <v>127</v>
      </c>
      <c r="E700" s="45">
        <v>23821</v>
      </c>
      <c r="F700" s="11">
        <v>117.3036576419303</v>
      </c>
      <c r="G700" s="11">
        <v>117.3036576419303</v>
      </c>
      <c r="H700">
        <f t="shared" si="51"/>
        <v>23.821000000000002</v>
      </c>
      <c r="I700">
        <f t="shared" si="52"/>
        <v>0.11730365764193031</v>
      </c>
      <c r="J700">
        <f t="shared" si="53"/>
        <v>0.11730365764193031</v>
      </c>
      <c r="K700" s="11">
        <v>258.84769999999997</v>
      </c>
      <c r="L700" s="11">
        <v>163.33500000000004</v>
      </c>
      <c r="M700" s="11">
        <v>108.98039999999997</v>
      </c>
      <c r="N700" t="b">
        <v>1</v>
      </c>
      <c r="O700">
        <v>1</v>
      </c>
      <c r="P700" s="124" t="s">
        <v>277</v>
      </c>
      <c r="Q700" s="46" t="s">
        <v>1</v>
      </c>
      <c r="R700" t="b">
        <v>0</v>
      </c>
      <c r="S700" t="s">
        <v>1</v>
      </c>
      <c r="T700" t="b">
        <v>1</v>
      </c>
      <c r="U700" t="b">
        <v>0</v>
      </c>
      <c r="V700" t="s">
        <v>1</v>
      </c>
      <c r="W700" t="s">
        <v>1</v>
      </c>
      <c r="X700" t="b">
        <v>0</v>
      </c>
      <c r="Y700" t="s">
        <v>214</v>
      </c>
      <c r="Z700">
        <v>926</v>
      </c>
    </row>
    <row r="701" spans="1:26" ht="16.5">
      <c r="A701" t="s">
        <v>117</v>
      </c>
      <c r="B701" t="s">
        <v>126</v>
      </c>
      <c r="C701">
        <v>2019</v>
      </c>
      <c r="D701" t="s">
        <v>127</v>
      </c>
      <c r="E701" s="45">
        <v>23857</v>
      </c>
      <c r="F701" s="11">
        <v>117.47174576441974</v>
      </c>
      <c r="G701" s="11">
        <v>117.47174576441974</v>
      </c>
      <c r="H701">
        <f t="shared" si="51"/>
        <v>23.856999999999999</v>
      </c>
      <c r="I701">
        <f t="shared" si="52"/>
        <v>0.11747174576441974</v>
      </c>
      <c r="J701">
        <f t="shared" si="53"/>
        <v>0.11747174576441974</v>
      </c>
      <c r="K701" s="11">
        <v>326.17750000000001</v>
      </c>
      <c r="L701" s="11">
        <v>252.30859999999996</v>
      </c>
      <c r="M701" s="11">
        <v>146.1601</v>
      </c>
      <c r="N701" t="b">
        <v>1</v>
      </c>
      <c r="O701">
        <v>1</v>
      </c>
      <c r="P701" s="124" t="s">
        <v>277</v>
      </c>
      <c r="Q701" s="46" t="s">
        <v>1</v>
      </c>
      <c r="R701" t="b">
        <v>0</v>
      </c>
      <c r="S701" t="s">
        <v>1</v>
      </c>
      <c r="T701" t="b">
        <v>1</v>
      </c>
      <c r="U701" t="b">
        <v>0</v>
      </c>
      <c r="V701" t="s">
        <v>1</v>
      </c>
      <c r="W701" t="s">
        <v>1</v>
      </c>
      <c r="X701" t="b">
        <v>0</v>
      </c>
      <c r="Y701" t="s">
        <v>214</v>
      </c>
      <c r="Z701">
        <v>926</v>
      </c>
    </row>
    <row r="702" spans="1:26" ht="16.5">
      <c r="A702" t="s">
        <v>117</v>
      </c>
      <c r="B702" t="s">
        <v>126</v>
      </c>
      <c r="C702">
        <v>2019</v>
      </c>
      <c r="D702" t="s">
        <v>127</v>
      </c>
      <c r="E702" s="45">
        <v>23928</v>
      </c>
      <c r="F702" s="11">
        <v>117.8032144072982</v>
      </c>
      <c r="G702" s="11">
        <v>117.8032144072982</v>
      </c>
      <c r="H702">
        <f t="shared" si="51"/>
        <v>23.928000000000001</v>
      </c>
      <c r="I702">
        <f t="shared" si="52"/>
        <v>0.1178032144072982</v>
      </c>
      <c r="J702">
        <f t="shared" si="53"/>
        <v>0.1178032144072982</v>
      </c>
      <c r="K702" s="11">
        <v>243.74529999999999</v>
      </c>
      <c r="L702" s="11">
        <v>153.46800000000002</v>
      </c>
      <c r="M702" s="11">
        <v>102.90539999999999</v>
      </c>
      <c r="N702" t="b">
        <v>1</v>
      </c>
      <c r="O702">
        <v>1</v>
      </c>
      <c r="P702" s="124" t="s">
        <v>277</v>
      </c>
      <c r="Q702" s="46" t="s">
        <v>1</v>
      </c>
      <c r="R702" t="b">
        <v>0</v>
      </c>
      <c r="S702" t="s">
        <v>1</v>
      </c>
      <c r="T702" t="b">
        <v>1</v>
      </c>
      <c r="U702" t="b">
        <v>0</v>
      </c>
      <c r="V702" t="s">
        <v>1</v>
      </c>
      <c r="W702" t="s">
        <v>1</v>
      </c>
      <c r="X702" t="b">
        <v>0</v>
      </c>
      <c r="Y702" t="s">
        <v>214</v>
      </c>
      <c r="Z702">
        <v>926</v>
      </c>
    </row>
    <row r="703" spans="1:26" ht="16.5">
      <c r="A703" t="s">
        <v>117</v>
      </c>
      <c r="B703" t="s">
        <v>126</v>
      </c>
      <c r="C703">
        <v>2019</v>
      </c>
      <c r="D703" t="s">
        <v>127</v>
      </c>
      <c r="E703" s="45">
        <v>23978</v>
      </c>
      <c r="F703" s="11">
        <v>118.036612449318</v>
      </c>
      <c r="G703" s="11">
        <v>118.036612449318</v>
      </c>
      <c r="H703">
        <f t="shared" si="51"/>
        <v>23.978000000000002</v>
      </c>
      <c r="I703">
        <f t="shared" si="52"/>
        <v>0.118036612449318</v>
      </c>
      <c r="J703">
        <f t="shared" si="53"/>
        <v>0.118036612449318</v>
      </c>
      <c r="K703" s="11">
        <v>221.6131</v>
      </c>
      <c r="L703" s="11">
        <v>137.40119999999999</v>
      </c>
      <c r="M703" s="11">
        <v>93.651700000000005</v>
      </c>
      <c r="N703" t="b">
        <v>1</v>
      </c>
      <c r="O703">
        <v>1</v>
      </c>
      <c r="P703" s="124" t="s">
        <v>277</v>
      </c>
      <c r="Q703" s="46" t="s">
        <v>1</v>
      </c>
      <c r="R703" t="b">
        <v>0</v>
      </c>
      <c r="S703" t="s">
        <v>1</v>
      </c>
      <c r="T703" t="b">
        <v>1</v>
      </c>
      <c r="U703" t="b">
        <v>0</v>
      </c>
      <c r="V703" t="s">
        <v>1</v>
      </c>
      <c r="W703" t="s">
        <v>1</v>
      </c>
      <c r="X703" t="b">
        <v>0</v>
      </c>
      <c r="Y703" t="s">
        <v>214</v>
      </c>
      <c r="Z703">
        <v>926</v>
      </c>
    </row>
    <row r="704" spans="1:26" ht="16.5">
      <c r="A704" t="s">
        <v>117</v>
      </c>
      <c r="B704" t="s">
        <v>126</v>
      </c>
      <c r="C704">
        <v>2019</v>
      </c>
      <c r="D704" t="s">
        <v>127</v>
      </c>
      <c r="E704" s="45">
        <v>24018</v>
      </c>
      <c r="F704" s="11">
        <v>118.22331272958178</v>
      </c>
      <c r="G704" s="11">
        <v>118.22331272958178</v>
      </c>
      <c r="H704">
        <f t="shared" si="51"/>
        <v>24.018000000000001</v>
      </c>
      <c r="I704">
        <f t="shared" si="52"/>
        <v>0.11822331272958178</v>
      </c>
      <c r="J704">
        <f t="shared" si="53"/>
        <v>0.11822331272958178</v>
      </c>
      <c r="K704" s="11">
        <v>261.87709999999998</v>
      </c>
      <c r="L704" s="11">
        <v>178.21790000000004</v>
      </c>
      <c r="M704" s="11">
        <v>112.95419999999999</v>
      </c>
      <c r="N704" t="b">
        <v>1</v>
      </c>
      <c r="O704">
        <v>1</v>
      </c>
      <c r="P704" s="124" t="s">
        <v>277</v>
      </c>
      <c r="Q704" s="46" t="s">
        <v>1</v>
      </c>
      <c r="R704" t="b">
        <v>0</v>
      </c>
      <c r="S704" t="s">
        <v>1</v>
      </c>
      <c r="T704" t="b">
        <v>1</v>
      </c>
      <c r="U704" t="b">
        <v>0</v>
      </c>
      <c r="V704" t="s">
        <v>1</v>
      </c>
      <c r="W704" t="s">
        <v>1</v>
      </c>
      <c r="X704" t="b">
        <v>0</v>
      </c>
      <c r="Y704" t="s">
        <v>214</v>
      </c>
      <c r="Z704">
        <v>926</v>
      </c>
    </row>
    <row r="705" spans="1:26" ht="16.5">
      <c r="A705" t="s">
        <v>117</v>
      </c>
      <c r="B705" t="s">
        <v>126</v>
      </c>
      <c r="C705">
        <v>2019</v>
      </c>
      <c r="D705" t="s">
        <v>127</v>
      </c>
      <c r="E705" s="45">
        <v>21167.320749999999</v>
      </c>
      <c r="F705" s="11">
        <v>104.87560761000876</v>
      </c>
      <c r="G705" s="11">
        <v>104.87560761000876</v>
      </c>
      <c r="H705">
        <f t="shared" si="51"/>
        <v>21.167320749999998</v>
      </c>
      <c r="I705">
        <f t="shared" si="52"/>
        <v>0.10487560761000876</v>
      </c>
      <c r="J705">
        <f t="shared" si="53"/>
        <v>0.10487560761000876</v>
      </c>
      <c r="K705" s="11">
        <v>335.94209999999998</v>
      </c>
      <c r="L705" s="11">
        <v>209.28179999999998</v>
      </c>
      <c r="M705" s="11">
        <v>137.96589999999998</v>
      </c>
      <c r="N705" t="b">
        <v>1</v>
      </c>
      <c r="O705">
        <v>1</v>
      </c>
      <c r="P705" s="124" t="s">
        <v>277</v>
      </c>
      <c r="Q705" s="46" t="s">
        <v>1</v>
      </c>
      <c r="R705" t="b">
        <v>0</v>
      </c>
      <c r="S705" t="s">
        <v>1</v>
      </c>
      <c r="T705" t="b">
        <v>1</v>
      </c>
      <c r="U705" t="b">
        <v>0</v>
      </c>
      <c r="V705" t="s">
        <v>1</v>
      </c>
      <c r="W705" t="s">
        <v>1</v>
      </c>
      <c r="X705" t="b">
        <v>0</v>
      </c>
      <c r="Y705" t="s">
        <v>214</v>
      </c>
      <c r="Z705">
        <v>872</v>
      </c>
    </row>
    <row r="706" spans="1:26" ht="16.5">
      <c r="A706" t="s">
        <v>117</v>
      </c>
      <c r="B706" t="s">
        <v>126</v>
      </c>
      <c r="C706">
        <v>2019</v>
      </c>
      <c r="D706" t="s">
        <v>127</v>
      </c>
      <c r="E706" s="45">
        <v>21396.075440000001</v>
      </c>
      <c r="F706" s="11">
        <v>105.94998643188218</v>
      </c>
      <c r="G706" s="11">
        <v>105.94998643188218</v>
      </c>
      <c r="H706">
        <f t="shared" si="51"/>
        <v>21.396075440000001</v>
      </c>
      <c r="I706">
        <f t="shared" si="52"/>
        <v>0.10594998643188218</v>
      </c>
      <c r="J706">
        <f t="shared" si="53"/>
        <v>0.10594998643188218</v>
      </c>
      <c r="K706" s="11">
        <v>299.9948</v>
      </c>
      <c r="L706" s="11">
        <v>180.09690000000001</v>
      </c>
      <c r="M706" s="11">
        <v>122.0872</v>
      </c>
      <c r="N706" t="b">
        <v>1</v>
      </c>
      <c r="O706">
        <v>1</v>
      </c>
      <c r="P706" s="124" t="s">
        <v>277</v>
      </c>
      <c r="Q706" s="46" t="s">
        <v>1</v>
      </c>
      <c r="R706" t="b">
        <v>0</v>
      </c>
      <c r="S706" t="s">
        <v>1</v>
      </c>
      <c r="T706" t="b">
        <v>1</v>
      </c>
      <c r="U706" t="b">
        <v>0</v>
      </c>
      <c r="V706" t="s">
        <v>1</v>
      </c>
      <c r="W706" t="s">
        <v>1</v>
      </c>
      <c r="X706" t="b">
        <v>0</v>
      </c>
      <c r="Y706" t="s">
        <v>214</v>
      </c>
      <c r="Z706">
        <v>872</v>
      </c>
    </row>
    <row r="707" spans="1:26" ht="16.5">
      <c r="A707" t="s">
        <v>117</v>
      </c>
      <c r="B707" t="s">
        <v>126</v>
      </c>
      <c r="C707">
        <v>2019</v>
      </c>
      <c r="D707" t="s">
        <v>127</v>
      </c>
      <c r="E707" s="45">
        <v>21839.695019999999</v>
      </c>
      <c r="F707" s="11">
        <v>108.03181920330209</v>
      </c>
      <c r="G707" s="11">
        <v>108.03181920330209</v>
      </c>
      <c r="H707">
        <f t="shared" ref="H707:H732" si="54">E707/1000</f>
        <v>21.839695020000001</v>
      </c>
      <c r="I707">
        <f t="shared" ref="I707:I732" si="55">F707/1000</f>
        <v>0.1080318192033021</v>
      </c>
      <c r="J707">
        <f t="shared" ref="J707:J732" si="56">G707/1000</f>
        <v>0.1080318192033021</v>
      </c>
      <c r="K707" s="11">
        <v>305.8947</v>
      </c>
      <c r="L707" s="11">
        <v>192.5487</v>
      </c>
      <c r="M707" s="11">
        <v>126.9922</v>
      </c>
      <c r="N707" t="b">
        <v>1</v>
      </c>
      <c r="O707">
        <v>1</v>
      </c>
      <c r="P707" s="124" t="s">
        <v>277</v>
      </c>
      <c r="Q707" s="46" t="s">
        <v>1</v>
      </c>
      <c r="R707" t="b">
        <v>0</v>
      </c>
      <c r="S707" t="s">
        <v>1</v>
      </c>
      <c r="T707" t="b">
        <v>1</v>
      </c>
      <c r="U707" t="b">
        <v>0</v>
      </c>
      <c r="V707" t="s">
        <v>1</v>
      </c>
      <c r="W707" t="s">
        <v>1</v>
      </c>
      <c r="X707" t="b">
        <v>0</v>
      </c>
      <c r="Y707" t="s">
        <v>214</v>
      </c>
      <c r="Z707">
        <v>872</v>
      </c>
    </row>
    <row r="708" spans="1:26" ht="16.5">
      <c r="A708" t="s">
        <v>117</v>
      </c>
      <c r="B708" t="s">
        <v>128</v>
      </c>
      <c r="C708">
        <v>2019</v>
      </c>
      <c r="D708" t="s">
        <v>129</v>
      </c>
      <c r="E708" s="45">
        <v>66132.326530000006</v>
      </c>
      <c r="F708" s="105">
        <v>110</v>
      </c>
      <c r="G708" s="105">
        <v>110</v>
      </c>
      <c r="H708">
        <f t="shared" ref="H708:H724" si="57">E708/1000</f>
        <v>66.13232653</v>
      </c>
      <c r="I708">
        <f t="shared" ref="I708:I724" si="58">F708/1000</f>
        <v>0.11</v>
      </c>
      <c r="J708">
        <f t="shared" ref="J708:J724" si="59">G708/1000</f>
        <v>0.11</v>
      </c>
      <c r="K708">
        <v>874.86205425131902</v>
      </c>
      <c r="L708" s="11">
        <v>259.74127514931092</v>
      </c>
      <c r="M708" s="11">
        <v>205.90316721889405</v>
      </c>
      <c r="N708" t="b">
        <v>0</v>
      </c>
      <c r="O708">
        <v>1</v>
      </c>
      <c r="P708" s="124" t="s">
        <v>277</v>
      </c>
      <c r="Q708" s="46" t="b">
        <v>0</v>
      </c>
      <c r="R708" t="b">
        <v>1</v>
      </c>
      <c r="S708" t="s">
        <v>1673</v>
      </c>
      <c r="T708" t="b">
        <v>1</v>
      </c>
      <c r="U708" t="b">
        <v>0</v>
      </c>
      <c r="V708" t="s">
        <v>1</v>
      </c>
      <c r="W708" s="46" t="b">
        <v>0</v>
      </c>
      <c r="X708" t="b">
        <v>0</v>
      </c>
      <c r="Y708" t="s">
        <v>1682</v>
      </c>
      <c r="Z708">
        <v>465</v>
      </c>
    </row>
    <row r="709" spans="1:26" ht="16.5">
      <c r="A709" t="s">
        <v>117</v>
      </c>
      <c r="B709" t="s">
        <v>128</v>
      </c>
      <c r="C709">
        <v>2019</v>
      </c>
      <c r="D709" t="s">
        <v>129</v>
      </c>
      <c r="E709" s="45">
        <v>66039</v>
      </c>
      <c r="F709" s="105">
        <v>87</v>
      </c>
      <c r="G709" s="105">
        <v>87</v>
      </c>
      <c r="H709">
        <f t="shared" si="57"/>
        <v>66.039000000000001</v>
      </c>
      <c r="I709">
        <f t="shared" si="58"/>
        <v>8.6999999999999994E-2</v>
      </c>
      <c r="J709">
        <f t="shared" si="59"/>
        <v>8.6999999999999994E-2</v>
      </c>
      <c r="K709">
        <v>1667.7426605287801</v>
      </c>
      <c r="L709" s="11">
        <v>450.80999159912972</v>
      </c>
      <c r="M709" s="11">
        <v>329.60547321965009</v>
      </c>
      <c r="N709" t="b">
        <v>0</v>
      </c>
      <c r="O709">
        <v>1</v>
      </c>
      <c r="P709" s="124" t="s">
        <v>277</v>
      </c>
      <c r="Q709" s="46" t="b">
        <v>0</v>
      </c>
      <c r="R709" t="b">
        <v>1</v>
      </c>
      <c r="S709" t="s">
        <v>1673</v>
      </c>
      <c r="T709" t="b">
        <v>1</v>
      </c>
      <c r="U709" t="b">
        <v>0</v>
      </c>
      <c r="V709" t="s">
        <v>1</v>
      </c>
      <c r="W709" s="46" t="b">
        <v>0</v>
      </c>
      <c r="X709" t="b">
        <v>0</v>
      </c>
      <c r="Y709" t="s">
        <v>1682</v>
      </c>
      <c r="Z709" t="s">
        <v>292</v>
      </c>
    </row>
    <row r="710" spans="1:26" ht="16.5">
      <c r="A710" t="s">
        <v>117</v>
      </c>
      <c r="B710" t="s">
        <v>128</v>
      </c>
      <c r="C710">
        <v>2019</v>
      </c>
      <c r="D710" t="s">
        <v>130</v>
      </c>
      <c r="E710" s="45">
        <v>66039</v>
      </c>
      <c r="F710" s="105">
        <v>87</v>
      </c>
      <c r="G710" s="105">
        <v>87</v>
      </c>
      <c r="H710">
        <f t="shared" si="57"/>
        <v>66.039000000000001</v>
      </c>
      <c r="I710">
        <f t="shared" si="58"/>
        <v>8.6999999999999994E-2</v>
      </c>
      <c r="J710">
        <f t="shared" si="59"/>
        <v>8.6999999999999994E-2</v>
      </c>
      <c r="K710">
        <v>1578.0988621919901</v>
      </c>
      <c r="L710" s="11">
        <v>570.08708129403976</v>
      </c>
      <c r="M710" s="11">
        <v>389.35324664038012</v>
      </c>
      <c r="N710" t="b">
        <v>0</v>
      </c>
      <c r="O710">
        <v>1</v>
      </c>
      <c r="P710" s="124" t="s">
        <v>277</v>
      </c>
      <c r="Q710" s="46" t="b">
        <v>0</v>
      </c>
      <c r="R710" t="b">
        <v>1</v>
      </c>
      <c r="S710" t="s">
        <v>1673</v>
      </c>
      <c r="T710" t="b">
        <v>1</v>
      </c>
      <c r="U710" t="b">
        <v>0</v>
      </c>
      <c r="V710" t="s">
        <v>1</v>
      </c>
      <c r="W710" s="46" t="b">
        <v>0</v>
      </c>
      <c r="X710" t="b">
        <v>0</v>
      </c>
      <c r="Y710" t="s">
        <v>1682</v>
      </c>
      <c r="Z710" t="s">
        <v>292</v>
      </c>
    </row>
    <row r="711" spans="1:26" ht="16.5">
      <c r="A711" t="s">
        <v>117</v>
      </c>
      <c r="B711" t="s">
        <v>128</v>
      </c>
      <c r="C711">
        <v>2019</v>
      </c>
      <c r="D711" t="s">
        <v>130</v>
      </c>
      <c r="E711" s="45">
        <v>66320</v>
      </c>
      <c r="F711" s="105">
        <v>110</v>
      </c>
      <c r="G711" s="105">
        <v>110</v>
      </c>
      <c r="H711">
        <f t="shared" si="57"/>
        <v>66.319999999999993</v>
      </c>
      <c r="I711">
        <f t="shared" si="58"/>
        <v>0.11</v>
      </c>
      <c r="J711">
        <f t="shared" si="59"/>
        <v>0.11</v>
      </c>
      <c r="K711">
        <v>1017.05564073076</v>
      </c>
      <c r="L711" s="11">
        <v>189.83982226486989</v>
      </c>
      <c r="M711" s="11">
        <v>146.72907101535009</v>
      </c>
      <c r="N711" t="b">
        <v>0</v>
      </c>
      <c r="O711">
        <v>1</v>
      </c>
      <c r="P711" s="124" t="s">
        <v>277</v>
      </c>
      <c r="Q711" s="46" t="b">
        <v>0</v>
      </c>
      <c r="R711" t="b">
        <v>1</v>
      </c>
      <c r="S711" t="s">
        <v>1673</v>
      </c>
      <c r="T711" t="b">
        <v>1</v>
      </c>
      <c r="U711" t="b">
        <v>0</v>
      </c>
      <c r="V711" t="s">
        <v>1</v>
      </c>
      <c r="W711" s="46" t="b">
        <v>0</v>
      </c>
      <c r="X711" t="b">
        <v>0</v>
      </c>
      <c r="Y711" t="s">
        <v>1682</v>
      </c>
      <c r="Z711" t="s">
        <v>178</v>
      </c>
    </row>
    <row r="712" spans="1:26" ht="16.5">
      <c r="A712" t="s">
        <v>117</v>
      </c>
      <c r="B712" t="s">
        <v>128</v>
      </c>
      <c r="C712">
        <v>2019</v>
      </c>
      <c r="D712" t="s">
        <v>130</v>
      </c>
      <c r="E712" s="45">
        <v>66820</v>
      </c>
      <c r="F712" s="105">
        <v>110</v>
      </c>
      <c r="G712" s="105">
        <v>110</v>
      </c>
      <c r="H712">
        <f t="shared" si="57"/>
        <v>66.819999999999993</v>
      </c>
      <c r="I712">
        <f t="shared" si="58"/>
        <v>0.11</v>
      </c>
      <c r="J712">
        <f t="shared" si="59"/>
        <v>0.11</v>
      </c>
      <c r="K712">
        <v>959.90130633264096</v>
      </c>
      <c r="L712" s="11">
        <v>296.21728865799912</v>
      </c>
      <c r="M712" s="11">
        <v>226.62722601983296</v>
      </c>
      <c r="N712" t="b">
        <v>0</v>
      </c>
      <c r="O712">
        <v>1</v>
      </c>
      <c r="P712" s="124" t="s">
        <v>277</v>
      </c>
      <c r="Q712" s="46" t="b">
        <v>0</v>
      </c>
      <c r="R712" t="b">
        <v>1</v>
      </c>
      <c r="S712" t="s">
        <v>1673</v>
      </c>
      <c r="T712" t="b">
        <v>1</v>
      </c>
      <c r="U712" t="b">
        <v>0</v>
      </c>
      <c r="V712" t="s">
        <v>1</v>
      </c>
      <c r="W712" s="46" t="b">
        <v>0</v>
      </c>
      <c r="X712" t="b">
        <v>0</v>
      </c>
      <c r="Y712" t="s">
        <v>1682</v>
      </c>
      <c r="Z712">
        <v>1049</v>
      </c>
    </row>
    <row r="713" spans="1:26" ht="16.5">
      <c r="A713" t="s">
        <v>117</v>
      </c>
      <c r="B713" t="s">
        <v>128</v>
      </c>
      <c r="C713">
        <v>2019</v>
      </c>
      <c r="D713" t="s">
        <v>130</v>
      </c>
      <c r="E713" s="45">
        <v>66820</v>
      </c>
      <c r="F713" s="105">
        <v>110</v>
      </c>
      <c r="G713" s="105">
        <v>110</v>
      </c>
      <c r="H713">
        <f t="shared" si="57"/>
        <v>66.819999999999993</v>
      </c>
      <c r="I713">
        <f t="shared" si="58"/>
        <v>0.11</v>
      </c>
      <c r="J713">
        <f t="shared" si="59"/>
        <v>0.11</v>
      </c>
      <c r="K713">
        <v>1030.9572463182201</v>
      </c>
      <c r="L713" s="11">
        <v>336.47955958829994</v>
      </c>
      <c r="M713" s="11">
        <v>249.02233082155408</v>
      </c>
      <c r="N713" t="b">
        <v>0</v>
      </c>
      <c r="O713">
        <v>1</v>
      </c>
      <c r="P713" s="124" t="s">
        <v>277</v>
      </c>
      <c r="Q713" s="46" t="b">
        <v>0</v>
      </c>
      <c r="R713" t="b">
        <v>1</v>
      </c>
      <c r="S713" t="s">
        <v>1673</v>
      </c>
      <c r="T713" t="b">
        <v>1</v>
      </c>
      <c r="U713" t="b">
        <v>0</v>
      </c>
      <c r="V713" t="s">
        <v>1</v>
      </c>
      <c r="W713" s="46" t="b">
        <v>0</v>
      </c>
      <c r="X713" t="b">
        <v>0</v>
      </c>
      <c r="Y713" t="s">
        <v>1682</v>
      </c>
      <c r="Z713">
        <v>1049</v>
      </c>
    </row>
    <row r="714" spans="1:26" ht="16.5">
      <c r="A714" t="s">
        <v>117</v>
      </c>
      <c r="B714" t="s">
        <v>128</v>
      </c>
      <c r="C714">
        <v>2019</v>
      </c>
      <c r="D714" t="s">
        <v>130</v>
      </c>
      <c r="E714" s="45">
        <v>66172.677320000003</v>
      </c>
      <c r="F714" s="105">
        <v>110</v>
      </c>
      <c r="G714" s="105">
        <v>110</v>
      </c>
      <c r="H714">
        <f t="shared" si="57"/>
        <v>66.172677320000005</v>
      </c>
      <c r="I714">
        <f t="shared" si="58"/>
        <v>0.11</v>
      </c>
      <c r="J714">
        <f t="shared" si="59"/>
        <v>0.11</v>
      </c>
      <c r="K714">
        <v>1526.7974941489199</v>
      </c>
      <c r="L714" s="11">
        <v>554.09992233742992</v>
      </c>
      <c r="M714" s="11">
        <v>379.3821881988199</v>
      </c>
      <c r="N714" t="b">
        <v>0</v>
      </c>
      <c r="O714">
        <v>1</v>
      </c>
      <c r="P714" s="124" t="s">
        <v>277</v>
      </c>
      <c r="Q714" s="46" t="b">
        <v>0</v>
      </c>
      <c r="R714" t="b">
        <v>1</v>
      </c>
      <c r="S714" t="s">
        <v>1673</v>
      </c>
      <c r="T714" t="b">
        <v>1</v>
      </c>
      <c r="U714" t="b">
        <v>0</v>
      </c>
      <c r="V714" t="s">
        <v>1</v>
      </c>
      <c r="W714" s="46" t="b">
        <v>0</v>
      </c>
      <c r="X714" t="b">
        <v>0</v>
      </c>
      <c r="Y714" t="s">
        <v>1682</v>
      </c>
      <c r="Z714">
        <v>1049</v>
      </c>
    </row>
    <row r="715" spans="1:26" ht="16.5">
      <c r="A715" t="s">
        <v>117</v>
      </c>
      <c r="B715" t="s">
        <v>128</v>
      </c>
      <c r="C715">
        <v>2019</v>
      </c>
      <c r="D715" t="s">
        <v>130</v>
      </c>
      <c r="E715" s="45">
        <v>66039</v>
      </c>
      <c r="F715" s="105">
        <v>87</v>
      </c>
      <c r="G715" s="105">
        <v>87</v>
      </c>
      <c r="H715">
        <f t="shared" si="57"/>
        <v>66.039000000000001</v>
      </c>
      <c r="I715">
        <f t="shared" si="58"/>
        <v>8.6999999999999994E-2</v>
      </c>
      <c r="J715">
        <f t="shared" si="59"/>
        <v>8.6999999999999994E-2</v>
      </c>
      <c r="K715">
        <v>1935.3923691932901</v>
      </c>
      <c r="L715" s="11">
        <v>835.15471521993004</v>
      </c>
      <c r="M715" s="11">
        <v>472.07070684900009</v>
      </c>
      <c r="N715" t="b">
        <v>0</v>
      </c>
      <c r="O715">
        <v>1</v>
      </c>
      <c r="P715" s="124" t="s">
        <v>277</v>
      </c>
      <c r="Q715" s="46" t="b">
        <v>0</v>
      </c>
      <c r="R715" t="b">
        <v>1</v>
      </c>
      <c r="S715" t="s">
        <v>1673</v>
      </c>
      <c r="T715" t="b">
        <v>1</v>
      </c>
      <c r="U715" t="b">
        <v>0</v>
      </c>
      <c r="V715" t="s">
        <v>1</v>
      </c>
      <c r="W715" s="46" t="b">
        <v>0</v>
      </c>
      <c r="X715" t="b">
        <v>0</v>
      </c>
      <c r="Y715" t="s">
        <v>1682</v>
      </c>
      <c r="Z715" t="s">
        <v>292</v>
      </c>
    </row>
    <row r="716" spans="1:26" ht="16.5">
      <c r="A716" t="s">
        <v>117</v>
      </c>
      <c r="B716" t="s">
        <v>128</v>
      </c>
      <c r="C716">
        <v>2019</v>
      </c>
      <c r="D716" t="s">
        <v>130</v>
      </c>
      <c r="E716" s="45">
        <v>66045.599999999991</v>
      </c>
      <c r="F716" s="105">
        <v>110</v>
      </c>
      <c r="G716" s="105">
        <v>110</v>
      </c>
      <c r="H716">
        <f t="shared" si="57"/>
        <v>66.045599999999993</v>
      </c>
      <c r="I716">
        <f t="shared" si="58"/>
        <v>0.11</v>
      </c>
      <c r="J716">
        <f t="shared" si="59"/>
        <v>0.11</v>
      </c>
      <c r="K716">
        <v>1041.12320691126</v>
      </c>
      <c r="L716" s="11">
        <v>339.42079817103991</v>
      </c>
      <c r="M716" s="11">
        <v>252.93001376709299</v>
      </c>
      <c r="N716" t="b">
        <v>0</v>
      </c>
      <c r="O716">
        <v>1</v>
      </c>
      <c r="P716" s="124" t="s">
        <v>277</v>
      </c>
      <c r="Q716" s="46" t="b">
        <v>0</v>
      </c>
      <c r="R716" t="b">
        <v>1</v>
      </c>
      <c r="S716" t="s">
        <v>1673</v>
      </c>
      <c r="T716" t="b">
        <v>1</v>
      </c>
      <c r="U716" t="b">
        <v>0</v>
      </c>
      <c r="V716" t="s">
        <v>1</v>
      </c>
      <c r="W716" s="46" t="b">
        <v>0</v>
      </c>
      <c r="X716" t="b">
        <v>0</v>
      </c>
      <c r="Y716" t="s">
        <v>1682</v>
      </c>
      <c r="Z716" t="s">
        <v>179</v>
      </c>
    </row>
    <row r="717" spans="1:26" ht="16.5">
      <c r="A717" t="s">
        <v>117</v>
      </c>
      <c r="B717" t="s">
        <v>128</v>
      </c>
      <c r="C717">
        <v>2019</v>
      </c>
      <c r="D717" t="s">
        <v>130</v>
      </c>
      <c r="E717" s="45">
        <v>66054</v>
      </c>
      <c r="F717" s="105">
        <v>110</v>
      </c>
      <c r="G717" s="105">
        <v>110</v>
      </c>
      <c r="H717">
        <f t="shared" si="57"/>
        <v>66.054000000000002</v>
      </c>
      <c r="I717">
        <f t="shared" si="58"/>
        <v>0.11</v>
      </c>
      <c r="J717">
        <f t="shared" si="59"/>
        <v>0.11</v>
      </c>
      <c r="K717">
        <v>976.396267946168</v>
      </c>
      <c r="L717" s="11">
        <v>303.20177565198208</v>
      </c>
      <c r="M717" s="11">
        <v>234.04323881407299</v>
      </c>
      <c r="N717" t="b">
        <v>0</v>
      </c>
      <c r="O717">
        <v>1</v>
      </c>
      <c r="P717" s="124" t="s">
        <v>277</v>
      </c>
      <c r="Q717" s="46" t="b">
        <v>0</v>
      </c>
      <c r="R717" t="b">
        <v>1</v>
      </c>
      <c r="S717" t="s">
        <v>1673</v>
      </c>
      <c r="T717" t="b">
        <v>1</v>
      </c>
      <c r="U717" t="b">
        <v>0</v>
      </c>
      <c r="V717" t="s">
        <v>1</v>
      </c>
      <c r="W717" s="46" t="b">
        <v>0</v>
      </c>
      <c r="X717" t="b">
        <v>0</v>
      </c>
      <c r="Y717" t="s">
        <v>1682</v>
      </c>
      <c r="Z717" t="s">
        <v>179</v>
      </c>
    </row>
    <row r="718" spans="1:26" ht="16.5">
      <c r="A718" t="s">
        <v>117</v>
      </c>
      <c r="B718" t="s">
        <v>128</v>
      </c>
      <c r="C718">
        <v>2019</v>
      </c>
      <c r="D718" t="s">
        <v>130</v>
      </c>
      <c r="E718" s="45">
        <v>66094</v>
      </c>
      <c r="F718" s="105">
        <v>110</v>
      </c>
      <c r="G718" s="105">
        <v>110</v>
      </c>
      <c r="H718">
        <f t="shared" si="57"/>
        <v>66.093999999999994</v>
      </c>
      <c r="I718">
        <f t="shared" si="58"/>
        <v>0.11</v>
      </c>
      <c r="J718">
        <f t="shared" si="59"/>
        <v>0.11</v>
      </c>
      <c r="K718">
        <v>1001.06618915916</v>
      </c>
      <c r="L718" s="11">
        <v>310.27543278855012</v>
      </c>
      <c r="M718" s="11">
        <v>235.97248464281597</v>
      </c>
      <c r="N718" t="b">
        <v>0</v>
      </c>
      <c r="O718">
        <v>1</v>
      </c>
      <c r="P718" s="124" t="s">
        <v>277</v>
      </c>
      <c r="Q718" s="46" t="b">
        <v>0</v>
      </c>
      <c r="R718" t="b">
        <v>1</v>
      </c>
      <c r="S718" t="s">
        <v>1673</v>
      </c>
      <c r="T718" t="b">
        <v>1</v>
      </c>
      <c r="U718" t="b">
        <v>0</v>
      </c>
      <c r="V718" t="s">
        <v>1</v>
      </c>
      <c r="W718" s="46" t="b">
        <v>0</v>
      </c>
      <c r="X718" t="b">
        <v>0</v>
      </c>
      <c r="Y718" t="s">
        <v>1682</v>
      </c>
      <c r="Z718" t="s">
        <v>179</v>
      </c>
    </row>
    <row r="719" spans="1:26" ht="16.5">
      <c r="A719" t="s">
        <v>117</v>
      </c>
      <c r="B719" t="s">
        <v>128</v>
      </c>
      <c r="C719">
        <v>2019</v>
      </c>
      <c r="D719" t="s">
        <v>130</v>
      </c>
      <c r="E719" s="45">
        <v>66020</v>
      </c>
      <c r="F719" s="105">
        <v>87</v>
      </c>
      <c r="G719" s="105">
        <v>87</v>
      </c>
      <c r="H719">
        <f t="shared" si="57"/>
        <v>66.02</v>
      </c>
      <c r="I719">
        <f t="shared" si="58"/>
        <v>8.6999999999999994E-2</v>
      </c>
      <c r="J719">
        <f t="shared" si="59"/>
        <v>8.6999999999999994E-2</v>
      </c>
      <c r="K719">
        <v>1306.0746286567201</v>
      </c>
      <c r="L719" s="11">
        <v>466.76271513246002</v>
      </c>
      <c r="M719" s="11">
        <v>328.46909103517805</v>
      </c>
      <c r="N719" t="b">
        <v>0</v>
      </c>
      <c r="O719">
        <v>1</v>
      </c>
      <c r="P719" s="124" t="s">
        <v>277</v>
      </c>
      <c r="Q719" s="46" t="b">
        <v>0</v>
      </c>
      <c r="R719" t="b">
        <v>1</v>
      </c>
      <c r="S719" t="s">
        <v>1673</v>
      </c>
      <c r="T719" t="b">
        <v>1</v>
      </c>
      <c r="U719" t="b">
        <v>0</v>
      </c>
      <c r="V719" t="s">
        <v>1</v>
      </c>
      <c r="W719" s="46" t="b">
        <v>0</v>
      </c>
      <c r="X719" t="b">
        <v>0</v>
      </c>
      <c r="Y719" t="s">
        <v>1682</v>
      </c>
      <c r="Z719" t="s">
        <v>179</v>
      </c>
    </row>
    <row r="720" spans="1:26" ht="16.5">
      <c r="A720" t="s">
        <v>117</v>
      </c>
      <c r="B720" t="s">
        <v>128</v>
      </c>
      <c r="C720">
        <v>2019</v>
      </c>
      <c r="D720" t="s">
        <v>130</v>
      </c>
      <c r="E720" s="45">
        <v>65997.5</v>
      </c>
      <c r="F720" s="105">
        <v>87</v>
      </c>
      <c r="G720" s="105">
        <v>87</v>
      </c>
      <c r="H720">
        <f t="shared" si="57"/>
        <v>65.997500000000002</v>
      </c>
      <c r="I720">
        <f t="shared" si="58"/>
        <v>8.6999999999999994E-2</v>
      </c>
      <c r="J720">
        <f t="shared" si="59"/>
        <v>8.6999999999999994E-2</v>
      </c>
      <c r="K720">
        <v>682.57011774623504</v>
      </c>
      <c r="L720" s="11">
        <v>182.85749846908197</v>
      </c>
      <c r="M720" s="11">
        <v>157.57977499385606</v>
      </c>
      <c r="N720" t="b">
        <v>0</v>
      </c>
      <c r="O720">
        <v>1</v>
      </c>
      <c r="P720" s="124" t="s">
        <v>277</v>
      </c>
      <c r="Q720" s="46" t="b">
        <v>0</v>
      </c>
      <c r="R720" t="b">
        <v>1</v>
      </c>
      <c r="S720" t="s">
        <v>1673</v>
      </c>
      <c r="T720" t="b">
        <v>1</v>
      </c>
      <c r="U720" t="b">
        <v>0</v>
      </c>
      <c r="V720" t="s">
        <v>1</v>
      </c>
      <c r="W720" s="46" t="b">
        <v>0</v>
      </c>
      <c r="X720" t="b">
        <v>0</v>
      </c>
      <c r="Y720" t="s">
        <v>1682</v>
      </c>
      <c r="Z720">
        <v>1209</v>
      </c>
    </row>
    <row r="721" spans="1:26" ht="16.5">
      <c r="A721" t="s">
        <v>117</v>
      </c>
      <c r="B721" t="s">
        <v>128</v>
      </c>
      <c r="C721">
        <v>2019</v>
      </c>
      <c r="D721" t="s">
        <v>130</v>
      </c>
      <c r="E721" s="45">
        <v>65986.3</v>
      </c>
      <c r="F721" s="105">
        <v>87</v>
      </c>
      <c r="G721" s="105">
        <v>87</v>
      </c>
      <c r="H721">
        <f t="shared" si="57"/>
        <v>65.9863</v>
      </c>
      <c r="I721">
        <f t="shared" si="58"/>
        <v>8.6999999999999994E-2</v>
      </c>
      <c r="J721">
        <f t="shared" si="59"/>
        <v>8.6999999999999994E-2</v>
      </c>
      <c r="K721">
        <v>847.58944444609904</v>
      </c>
      <c r="L721" s="11">
        <v>307.85345006835098</v>
      </c>
      <c r="M721" s="11">
        <v>222.99301727212207</v>
      </c>
      <c r="N721" t="b">
        <v>0</v>
      </c>
      <c r="O721">
        <v>1</v>
      </c>
      <c r="P721" s="124" t="s">
        <v>277</v>
      </c>
      <c r="Q721" s="46" t="b">
        <v>0</v>
      </c>
      <c r="R721" t="b">
        <v>1</v>
      </c>
      <c r="S721" t="s">
        <v>1673</v>
      </c>
      <c r="T721" t="b">
        <v>1</v>
      </c>
      <c r="U721" t="b">
        <v>0</v>
      </c>
      <c r="V721" t="s">
        <v>1</v>
      </c>
      <c r="W721" s="46" t="b">
        <v>0</v>
      </c>
      <c r="X721" t="b">
        <v>0</v>
      </c>
      <c r="Y721" t="s">
        <v>1682</v>
      </c>
      <c r="Z721">
        <v>1209</v>
      </c>
    </row>
    <row r="722" spans="1:26" ht="16.5">
      <c r="A722" t="s">
        <v>117</v>
      </c>
      <c r="B722" t="s">
        <v>128</v>
      </c>
      <c r="C722">
        <v>2019</v>
      </c>
      <c r="D722" t="s">
        <v>130</v>
      </c>
      <c r="E722" s="45">
        <v>65921.2</v>
      </c>
      <c r="F722" s="105">
        <v>87</v>
      </c>
      <c r="G722" s="105">
        <v>87</v>
      </c>
      <c r="H722">
        <f t="shared" si="57"/>
        <v>65.921199999999999</v>
      </c>
      <c r="I722">
        <f t="shared" si="58"/>
        <v>8.6999999999999994E-2</v>
      </c>
      <c r="J722">
        <f t="shared" si="59"/>
        <v>8.6999999999999994E-2</v>
      </c>
      <c r="K722">
        <v>1055.7616485763299</v>
      </c>
      <c r="L722" s="11">
        <v>311.55331363840014</v>
      </c>
      <c r="M722" s="11">
        <v>249.4241312798639</v>
      </c>
      <c r="N722" t="b">
        <v>0</v>
      </c>
      <c r="O722">
        <v>1</v>
      </c>
      <c r="P722" s="124" t="s">
        <v>277</v>
      </c>
      <c r="Q722" s="46" t="b">
        <v>0</v>
      </c>
      <c r="R722" t="b">
        <v>1</v>
      </c>
      <c r="S722" t="s">
        <v>1673</v>
      </c>
      <c r="T722" t="b">
        <v>1</v>
      </c>
      <c r="U722" t="b">
        <v>0</v>
      </c>
      <c r="V722" t="s">
        <v>1</v>
      </c>
      <c r="W722" s="46" t="b">
        <v>0</v>
      </c>
      <c r="X722" t="b">
        <v>0</v>
      </c>
      <c r="Y722" t="s">
        <v>1682</v>
      </c>
      <c r="Z722">
        <v>1209</v>
      </c>
    </row>
    <row r="723" spans="1:26" ht="16.5">
      <c r="A723" t="s">
        <v>117</v>
      </c>
      <c r="B723" t="s">
        <v>128</v>
      </c>
      <c r="C723">
        <v>2019</v>
      </c>
      <c r="D723" t="s">
        <v>130</v>
      </c>
      <c r="E723" s="45">
        <v>65957</v>
      </c>
      <c r="F723" s="105">
        <v>87</v>
      </c>
      <c r="G723" s="105">
        <v>87</v>
      </c>
      <c r="H723">
        <f t="shared" si="57"/>
        <v>65.956999999999994</v>
      </c>
      <c r="I723">
        <f t="shared" si="58"/>
        <v>8.6999999999999994E-2</v>
      </c>
      <c r="J723">
        <f t="shared" si="59"/>
        <v>8.6999999999999994E-2</v>
      </c>
      <c r="K723">
        <v>1159.2255433415801</v>
      </c>
      <c r="L723" s="11">
        <v>379.41643672198984</v>
      </c>
      <c r="M723" s="11">
        <v>288.81018554250511</v>
      </c>
      <c r="N723" t="b">
        <v>0</v>
      </c>
      <c r="O723">
        <v>1</v>
      </c>
      <c r="P723" s="124" t="s">
        <v>277</v>
      </c>
      <c r="Q723" s="46" t="b">
        <v>0</v>
      </c>
      <c r="R723" t="b">
        <v>1</v>
      </c>
      <c r="S723" t="s">
        <v>1673</v>
      </c>
      <c r="T723" t="b">
        <v>1</v>
      </c>
      <c r="U723" t="b">
        <v>0</v>
      </c>
      <c r="V723" t="s">
        <v>1</v>
      </c>
      <c r="W723" s="46" t="b">
        <v>0</v>
      </c>
      <c r="X723" t="b">
        <v>0</v>
      </c>
      <c r="Y723" t="s">
        <v>1682</v>
      </c>
      <c r="Z723">
        <v>1209</v>
      </c>
    </row>
    <row r="724" spans="1:26" ht="16.5">
      <c r="A724" t="s">
        <v>117</v>
      </c>
      <c r="B724" t="s">
        <v>128</v>
      </c>
      <c r="C724">
        <v>2019</v>
      </c>
      <c r="D724" t="s">
        <v>130</v>
      </c>
      <c r="E724" s="45">
        <v>65614.099999999991</v>
      </c>
      <c r="F724" s="105">
        <v>87</v>
      </c>
      <c r="G724" s="105">
        <v>87</v>
      </c>
      <c r="H724">
        <f t="shared" si="57"/>
        <v>65.614099999999993</v>
      </c>
      <c r="I724">
        <f t="shared" si="58"/>
        <v>8.6999999999999994E-2</v>
      </c>
      <c r="J724">
        <f t="shared" si="59"/>
        <v>8.6999999999999994E-2</v>
      </c>
      <c r="K724">
        <v>1555.9187519473701</v>
      </c>
      <c r="L724" s="11">
        <v>702.0344018517801</v>
      </c>
      <c r="M724" s="11">
        <v>450.79250729883006</v>
      </c>
      <c r="N724" t="b">
        <v>0</v>
      </c>
      <c r="O724">
        <v>1</v>
      </c>
      <c r="P724" s="124" t="s">
        <v>277</v>
      </c>
      <c r="Q724" s="46" t="b">
        <v>0</v>
      </c>
      <c r="R724" t="b">
        <v>1</v>
      </c>
      <c r="S724" t="s">
        <v>1673</v>
      </c>
      <c r="T724" t="b">
        <v>1</v>
      </c>
      <c r="U724" t="b">
        <v>0</v>
      </c>
      <c r="V724" t="s">
        <v>1</v>
      </c>
      <c r="W724" s="46" t="b">
        <v>0</v>
      </c>
      <c r="X724" t="b">
        <v>0</v>
      </c>
      <c r="Y724" t="s">
        <v>1682</v>
      </c>
      <c r="Z724">
        <v>1209</v>
      </c>
    </row>
    <row r="725" spans="1:26" ht="16.5">
      <c r="A725" t="s">
        <v>117</v>
      </c>
      <c r="B725" t="s">
        <v>131</v>
      </c>
      <c r="C725">
        <v>2015</v>
      </c>
      <c r="D725" t="s">
        <v>132</v>
      </c>
      <c r="E725" s="45">
        <v>2347.234375</v>
      </c>
      <c r="F725">
        <v>6</v>
      </c>
      <c r="G725">
        <v>6</v>
      </c>
      <c r="H725">
        <f t="shared" si="54"/>
        <v>2.3472343750000002</v>
      </c>
      <c r="I725">
        <f t="shared" si="55"/>
        <v>6.0000000000000001E-3</v>
      </c>
      <c r="J725">
        <f t="shared" si="56"/>
        <v>6.0000000000000001E-3</v>
      </c>
      <c r="K725" s="11">
        <v>369.10265539945601</v>
      </c>
      <c r="L725" s="11">
        <v>85.200087998365973</v>
      </c>
      <c r="M725" s="11">
        <v>73.040639961098009</v>
      </c>
      <c r="N725" t="b">
        <v>1</v>
      </c>
      <c r="O725">
        <v>1</v>
      </c>
      <c r="P725" s="124" t="s">
        <v>277</v>
      </c>
      <c r="Q725" t="s">
        <v>1</v>
      </c>
      <c r="R725" t="b">
        <v>0</v>
      </c>
      <c r="S725" t="s">
        <v>1</v>
      </c>
      <c r="T725" t="b">
        <v>0</v>
      </c>
      <c r="U725" t="b">
        <v>0</v>
      </c>
      <c r="V725" t="s">
        <v>1</v>
      </c>
      <c r="W725" t="s">
        <v>1</v>
      </c>
      <c r="X725" t="b">
        <v>0</v>
      </c>
      <c r="Y725" t="s">
        <v>122</v>
      </c>
      <c r="Z725">
        <v>662</v>
      </c>
    </row>
    <row r="726" spans="1:26" ht="16.5">
      <c r="A726" t="s">
        <v>117</v>
      </c>
      <c r="B726" t="s">
        <v>131</v>
      </c>
      <c r="C726">
        <v>2015</v>
      </c>
      <c r="D726" t="s">
        <v>132</v>
      </c>
      <c r="E726" s="45">
        <v>2417.172607</v>
      </c>
      <c r="F726">
        <v>6</v>
      </c>
      <c r="G726">
        <v>6</v>
      </c>
      <c r="H726">
        <f t="shared" si="54"/>
        <v>2.4171726069999999</v>
      </c>
      <c r="I726">
        <f t="shared" si="55"/>
        <v>6.0000000000000001E-3</v>
      </c>
      <c r="J726">
        <f t="shared" si="56"/>
        <v>6.0000000000000001E-3</v>
      </c>
      <c r="K726" s="11">
        <v>441.67906805667502</v>
      </c>
      <c r="L726" s="11">
        <v>115.132802754804</v>
      </c>
      <c r="M726" s="11">
        <v>94.286291658333027</v>
      </c>
      <c r="N726" t="b">
        <v>1</v>
      </c>
      <c r="O726">
        <v>1</v>
      </c>
      <c r="P726" s="124" t="s">
        <v>277</v>
      </c>
      <c r="Q726" t="s">
        <v>1</v>
      </c>
      <c r="R726" t="b">
        <v>0</v>
      </c>
      <c r="S726" t="s">
        <v>1</v>
      </c>
      <c r="T726" t="b">
        <v>0</v>
      </c>
      <c r="U726" t="b">
        <v>0</v>
      </c>
      <c r="V726" t="s">
        <v>1</v>
      </c>
      <c r="W726" t="s">
        <v>1</v>
      </c>
      <c r="X726" t="b">
        <v>0</v>
      </c>
      <c r="Y726" t="s">
        <v>122</v>
      </c>
      <c r="Z726">
        <v>662</v>
      </c>
    </row>
    <row r="727" spans="1:26" ht="16.5">
      <c r="A727" t="s">
        <v>117</v>
      </c>
      <c r="B727" t="s">
        <v>131</v>
      </c>
      <c r="C727">
        <v>2015</v>
      </c>
      <c r="D727" t="s">
        <v>132</v>
      </c>
      <c r="E727" s="45">
        <v>2498.358643</v>
      </c>
      <c r="F727">
        <v>6</v>
      </c>
      <c r="G727">
        <v>6</v>
      </c>
      <c r="H727">
        <f t="shared" si="54"/>
        <v>2.498358643</v>
      </c>
      <c r="I727">
        <f t="shared" si="55"/>
        <v>6.0000000000000001E-3</v>
      </c>
      <c r="J727">
        <f t="shared" si="56"/>
        <v>6.0000000000000001E-3</v>
      </c>
      <c r="K727" s="11">
        <v>422.788592701065</v>
      </c>
      <c r="L727" s="11">
        <v>97.962707919242007</v>
      </c>
      <c r="M727" s="11">
        <v>84.966022438585981</v>
      </c>
      <c r="N727" t="b">
        <v>1</v>
      </c>
      <c r="O727">
        <v>1</v>
      </c>
      <c r="P727" s="124" t="s">
        <v>277</v>
      </c>
      <c r="Q727" t="s">
        <v>1</v>
      </c>
      <c r="R727" t="b">
        <v>0</v>
      </c>
      <c r="S727" t="s">
        <v>1</v>
      </c>
      <c r="T727" t="b">
        <v>0</v>
      </c>
      <c r="U727" t="b">
        <v>0</v>
      </c>
      <c r="V727" t="s">
        <v>1</v>
      </c>
      <c r="W727" t="s">
        <v>1</v>
      </c>
      <c r="X727" t="b">
        <v>0</v>
      </c>
      <c r="Y727" t="s">
        <v>122</v>
      </c>
      <c r="Z727">
        <v>662</v>
      </c>
    </row>
    <row r="728" spans="1:26" ht="16.5">
      <c r="A728" t="s">
        <v>117</v>
      </c>
      <c r="B728" t="s">
        <v>131</v>
      </c>
      <c r="C728">
        <v>2015</v>
      </c>
      <c r="D728" t="s">
        <v>132</v>
      </c>
      <c r="E728" s="45">
        <v>2626.1445309999999</v>
      </c>
      <c r="F728">
        <v>6</v>
      </c>
      <c r="G728">
        <v>6</v>
      </c>
      <c r="H728">
        <f t="shared" si="54"/>
        <v>2.626144531</v>
      </c>
      <c r="I728">
        <f t="shared" si="55"/>
        <v>6.0000000000000001E-3</v>
      </c>
      <c r="J728">
        <f t="shared" si="56"/>
        <v>6.0000000000000001E-3</v>
      </c>
      <c r="K728" s="11">
        <v>401.925265560215</v>
      </c>
      <c r="L728" s="11">
        <v>96.273266553235999</v>
      </c>
      <c r="M728" s="11">
        <v>79.142738067669995</v>
      </c>
      <c r="N728" t="b">
        <v>1</v>
      </c>
      <c r="O728">
        <v>1</v>
      </c>
      <c r="P728" s="124" t="s">
        <v>277</v>
      </c>
      <c r="Q728" t="s">
        <v>1</v>
      </c>
      <c r="R728" t="b">
        <v>0</v>
      </c>
      <c r="S728" t="s">
        <v>1</v>
      </c>
      <c r="T728" t="b">
        <v>0</v>
      </c>
      <c r="U728" t="b">
        <v>0</v>
      </c>
      <c r="V728" t="s">
        <v>1</v>
      </c>
      <c r="W728" t="s">
        <v>1</v>
      </c>
      <c r="X728" t="b">
        <v>0</v>
      </c>
      <c r="Y728" t="s">
        <v>122</v>
      </c>
      <c r="Z728">
        <v>662</v>
      </c>
    </row>
    <row r="729" spans="1:26" ht="16.5">
      <c r="A729" t="s">
        <v>117</v>
      </c>
      <c r="B729" t="s">
        <v>131</v>
      </c>
      <c r="C729">
        <v>2015</v>
      </c>
      <c r="D729" t="s">
        <v>132</v>
      </c>
      <c r="E729" s="45">
        <v>2750.5686040000001</v>
      </c>
      <c r="F729">
        <v>6</v>
      </c>
      <c r="G729">
        <v>6</v>
      </c>
      <c r="H729">
        <f t="shared" si="54"/>
        <v>2.7505686040000001</v>
      </c>
      <c r="I729">
        <f t="shared" si="55"/>
        <v>6.0000000000000001E-3</v>
      </c>
      <c r="J729">
        <f t="shared" si="56"/>
        <v>6.0000000000000001E-3</v>
      </c>
      <c r="K729" s="11">
        <v>376.30382933961403</v>
      </c>
      <c r="L729" s="11">
        <v>92.124635527582996</v>
      </c>
      <c r="M729" s="11">
        <v>77.939455064808044</v>
      </c>
      <c r="N729" t="b">
        <v>1</v>
      </c>
      <c r="O729">
        <v>1</v>
      </c>
      <c r="P729" s="124" t="s">
        <v>277</v>
      </c>
      <c r="Q729" t="s">
        <v>1</v>
      </c>
      <c r="R729" t="b">
        <v>0</v>
      </c>
      <c r="S729" t="s">
        <v>1</v>
      </c>
      <c r="T729" t="b">
        <v>0</v>
      </c>
      <c r="U729" t="b">
        <v>0</v>
      </c>
      <c r="V729" t="s">
        <v>1</v>
      </c>
      <c r="W729" t="s">
        <v>1</v>
      </c>
      <c r="X729" t="b">
        <v>0</v>
      </c>
      <c r="Y729" t="s">
        <v>122</v>
      </c>
      <c r="Z729">
        <v>662</v>
      </c>
    </row>
    <row r="730" spans="1:26" ht="16.5">
      <c r="A730" t="s">
        <v>117</v>
      </c>
      <c r="B730" t="s">
        <v>131</v>
      </c>
      <c r="C730">
        <v>2015</v>
      </c>
      <c r="D730" t="s">
        <v>132</v>
      </c>
      <c r="E730" s="45">
        <v>2828.2758789999998</v>
      </c>
      <c r="F730">
        <v>6</v>
      </c>
      <c r="G730">
        <v>6</v>
      </c>
      <c r="H730">
        <f t="shared" si="54"/>
        <v>2.828275879</v>
      </c>
      <c r="I730">
        <f t="shared" si="55"/>
        <v>6.0000000000000001E-3</v>
      </c>
      <c r="J730">
        <f t="shared" si="56"/>
        <v>6.0000000000000001E-3</v>
      </c>
      <c r="K730" s="11">
        <v>352.052923691731</v>
      </c>
      <c r="L730" s="11">
        <v>82.534938994390984</v>
      </c>
      <c r="M730" s="11">
        <v>69.91786962763797</v>
      </c>
      <c r="N730" t="b">
        <v>1</v>
      </c>
      <c r="O730">
        <v>1</v>
      </c>
      <c r="P730" s="124" t="s">
        <v>277</v>
      </c>
      <c r="Q730" t="s">
        <v>1</v>
      </c>
      <c r="R730" t="b">
        <v>0</v>
      </c>
      <c r="S730" t="s">
        <v>1</v>
      </c>
      <c r="T730" t="b">
        <v>0</v>
      </c>
      <c r="U730" t="b">
        <v>0</v>
      </c>
      <c r="V730" t="s">
        <v>1</v>
      </c>
      <c r="W730" t="s">
        <v>1</v>
      </c>
      <c r="X730" t="b">
        <v>0</v>
      </c>
      <c r="Y730" t="s">
        <v>122</v>
      </c>
      <c r="Z730">
        <v>662</v>
      </c>
    </row>
    <row r="731" spans="1:26" ht="16.5">
      <c r="A731" t="s">
        <v>117</v>
      </c>
      <c r="B731" t="s">
        <v>131</v>
      </c>
      <c r="C731">
        <v>2015</v>
      </c>
      <c r="D731" t="s">
        <v>132</v>
      </c>
      <c r="E731" s="45">
        <v>3160.107422</v>
      </c>
      <c r="F731">
        <v>15</v>
      </c>
      <c r="G731">
        <v>15</v>
      </c>
      <c r="H731">
        <f t="shared" si="54"/>
        <v>3.1601074219999998</v>
      </c>
      <c r="I731">
        <f t="shared" si="55"/>
        <v>1.4999999999999999E-2</v>
      </c>
      <c r="J731">
        <f t="shared" si="56"/>
        <v>1.4999999999999999E-2</v>
      </c>
      <c r="K731" s="11">
        <v>525.25733655511397</v>
      </c>
      <c r="L731" s="11">
        <v>126.968923173147</v>
      </c>
      <c r="M731" s="11">
        <v>106.60977183014296</v>
      </c>
      <c r="N731" t="b">
        <v>1</v>
      </c>
      <c r="O731">
        <v>1</v>
      </c>
      <c r="P731" s="124" t="s">
        <v>277</v>
      </c>
      <c r="Q731" t="s">
        <v>1</v>
      </c>
      <c r="R731" t="b">
        <v>0</v>
      </c>
      <c r="S731" t="s">
        <v>1</v>
      </c>
      <c r="T731" t="b">
        <v>0</v>
      </c>
      <c r="U731" t="b">
        <v>0</v>
      </c>
      <c r="V731" t="s">
        <v>1</v>
      </c>
      <c r="W731" t="s">
        <v>1</v>
      </c>
      <c r="X731" t="b">
        <v>0</v>
      </c>
      <c r="Y731" t="s">
        <v>122</v>
      </c>
      <c r="Z731">
        <v>662</v>
      </c>
    </row>
    <row r="732" spans="1:26" ht="16.5">
      <c r="A732" t="s">
        <v>117</v>
      </c>
      <c r="B732" t="s">
        <v>131</v>
      </c>
      <c r="C732">
        <v>2015</v>
      </c>
      <c r="D732" t="s">
        <v>132</v>
      </c>
      <c r="E732" s="45">
        <v>3244.9020999999998</v>
      </c>
      <c r="F732">
        <v>15</v>
      </c>
      <c r="G732">
        <v>15</v>
      </c>
      <c r="H732">
        <f t="shared" si="54"/>
        <v>3.2449021</v>
      </c>
      <c r="I732">
        <f t="shared" si="55"/>
        <v>1.4999999999999999E-2</v>
      </c>
      <c r="J732">
        <f t="shared" si="56"/>
        <v>1.4999999999999999E-2</v>
      </c>
      <c r="K732" s="11">
        <v>441.18393483077</v>
      </c>
      <c r="L732" s="11">
        <v>112.41287725041502</v>
      </c>
      <c r="M732" s="11">
        <v>94.111464382077997</v>
      </c>
      <c r="N732" t="b">
        <v>1</v>
      </c>
      <c r="O732">
        <v>1</v>
      </c>
      <c r="P732" s="124" t="s">
        <v>277</v>
      </c>
      <c r="Q732" t="s">
        <v>1</v>
      </c>
      <c r="R732" t="b">
        <v>0</v>
      </c>
      <c r="S732" t="s">
        <v>1</v>
      </c>
      <c r="T732" t="b">
        <v>0</v>
      </c>
      <c r="U732" t="b">
        <v>0</v>
      </c>
      <c r="V732" t="s">
        <v>1</v>
      </c>
      <c r="W732" t="s">
        <v>1</v>
      </c>
      <c r="X732" t="b">
        <v>0</v>
      </c>
      <c r="Y732" t="s">
        <v>122</v>
      </c>
      <c r="Z732">
        <v>662</v>
      </c>
    </row>
    <row r="733" spans="1:26">
      <c r="A733" t="s">
        <v>117</v>
      </c>
      <c r="B733" t="s">
        <v>1674</v>
      </c>
      <c r="C733">
        <v>2022</v>
      </c>
      <c r="D733" t="s">
        <v>1675</v>
      </c>
      <c r="E733">
        <v>4935.7153846153897</v>
      </c>
      <c r="F733">
        <v>15</v>
      </c>
      <c r="G733">
        <v>15</v>
      </c>
      <c r="H733">
        <f t="shared" ref="H733:H777" si="60">E733/1000</f>
        <v>4.9357153846153894</v>
      </c>
      <c r="I733">
        <f t="shared" ref="I733:I777" si="61">F733/1000</f>
        <v>1.4999999999999999E-2</v>
      </c>
      <c r="J733">
        <f t="shared" ref="J733:J777" si="62">G733/1000</f>
        <v>1.4999999999999999E-2</v>
      </c>
      <c r="K733">
        <v>312.13330873504202</v>
      </c>
      <c r="L733">
        <v>94.201171296406983</v>
      </c>
      <c r="M733">
        <v>90.898881963518022</v>
      </c>
      <c r="N733" t="b">
        <v>1</v>
      </c>
      <c r="O733">
        <v>1</v>
      </c>
      <c r="P733" t="s">
        <v>277</v>
      </c>
      <c r="Q733" t="s">
        <v>1</v>
      </c>
      <c r="R733" t="s">
        <v>1</v>
      </c>
      <c r="S733" t="s">
        <v>1</v>
      </c>
      <c r="T733" t="b">
        <v>0</v>
      </c>
      <c r="U733" t="b">
        <v>0</v>
      </c>
      <c r="V733" t="s">
        <v>1</v>
      </c>
      <c r="W733" t="b">
        <v>0</v>
      </c>
      <c r="X733" t="b">
        <v>0</v>
      </c>
      <c r="Y733" t="s">
        <v>1676</v>
      </c>
      <c r="Z733" s="156">
        <v>926</v>
      </c>
    </row>
    <row r="734" spans="1:26">
      <c r="A734" t="s">
        <v>117</v>
      </c>
      <c r="B734" t="s">
        <v>1674</v>
      </c>
      <c r="C734">
        <v>2022</v>
      </c>
      <c r="D734" t="s">
        <v>1675</v>
      </c>
      <c r="E734">
        <v>4976.9090909090901</v>
      </c>
      <c r="F734">
        <v>15</v>
      </c>
      <c r="G734">
        <v>15</v>
      </c>
      <c r="H734">
        <f t="shared" si="60"/>
        <v>4.9769090909090901</v>
      </c>
      <c r="I734">
        <f t="shared" si="61"/>
        <v>1.4999999999999999E-2</v>
      </c>
      <c r="J734">
        <f t="shared" si="62"/>
        <v>1.4999999999999999E-2</v>
      </c>
      <c r="K734">
        <v>327.15299166402599</v>
      </c>
      <c r="L734">
        <v>101.00666938849099</v>
      </c>
      <c r="M734">
        <v>97.312790338599001</v>
      </c>
      <c r="N734" t="b">
        <v>1</v>
      </c>
      <c r="O734">
        <v>1</v>
      </c>
      <c r="P734" t="s">
        <v>277</v>
      </c>
      <c r="Q734" t="s">
        <v>1</v>
      </c>
      <c r="R734" t="s">
        <v>1</v>
      </c>
      <c r="S734" t="s">
        <v>1</v>
      </c>
      <c r="T734" t="b">
        <v>0</v>
      </c>
      <c r="U734" t="b">
        <v>0</v>
      </c>
      <c r="V734" t="s">
        <v>1</v>
      </c>
      <c r="W734" t="b">
        <v>0</v>
      </c>
      <c r="X734" t="b">
        <v>0</v>
      </c>
      <c r="Y734" t="s">
        <v>1676</v>
      </c>
      <c r="Z734" s="156">
        <v>926</v>
      </c>
    </row>
    <row r="735" spans="1:26">
      <c r="A735" t="s">
        <v>117</v>
      </c>
      <c r="B735" t="s">
        <v>1674</v>
      </c>
      <c r="C735">
        <v>2022</v>
      </c>
      <c r="D735" t="s">
        <v>1675</v>
      </c>
      <c r="E735">
        <v>4998.5289256198303</v>
      </c>
      <c r="F735">
        <v>15</v>
      </c>
      <c r="G735">
        <v>15</v>
      </c>
      <c r="H735">
        <f t="shared" si="60"/>
        <v>4.99852892561983</v>
      </c>
      <c r="I735">
        <f t="shared" si="61"/>
        <v>1.4999999999999999E-2</v>
      </c>
      <c r="J735">
        <f t="shared" si="62"/>
        <v>1.4999999999999999E-2</v>
      </c>
      <c r="K735">
        <v>319.93864168992798</v>
      </c>
      <c r="L735">
        <v>98.444769786513007</v>
      </c>
      <c r="M735">
        <v>92.737445235377976</v>
      </c>
      <c r="N735" t="b">
        <v>1</v>
      </c>
      <c r="O735">
        <v>1</v>
      </c>
      <c r="P735" t="s">
        <v>277</v>
      </c>
      <c r="Q735" t="s">
        <v>1</v>
      </c>
      <c r="R735" t="s">
        <v>1</v>
      </c>
      <c r="S735" t="s">
        <v>1</v>
      </c>
      <c r="T735" t="b">
        <v>0</v>
      </c>
      <c r="U735" t="b">
        <v>0</v>
      </c>
      <c r="V735" t="s">
        <v>1</v>
      </c>
      <c r="W735" t="b">
        <v>0</v>
      </c>
      <c r="X735" t="b">
        <v>0</v>
      </c>
      <c r="Y735" t="s">
        <v>1676</v>
      </c>
      <c r="Z735" s="156">
        <v>926</v>
      </c>
    </row>
    <row r="736" spans="1:26">
      <c r="A736" t="s">
        <v>117</v>
      </c>
      <c r="B736" t="s">
        <v>1674</v>
      </c>
      <c r="C736">
        <v>2022</v>
      </c>
      <c r="D736" t="s">
        <v>1675</v>
      </c>
      <c r="E736">
        <v>5052.3358490566097</v>
      </c>
      <c r="F736">
        <v>15</v>
      </c>
      <c r="G736">
        <v>15</v>
      </c>
      <c r="H736">
        <f t="shared" si="60"/>
        <v>5.0523358490566102</v>
      </c>
      <c r="I736">
        <f t="shared" si="61"/>
        <v>1.4999999999999999E-2</v>
      </c>
      <c r="J736">
        <f t="shared" si="62"/>
        <v>1.4999999999999999E-2</v>
      </c>
      <c r="K736">
        <v>319.36418618991502</v>
      </c>
      <c r="L736">
        <v>97.008326727308997</v>
      </c>
      <c r="M736">
        <v>93.708229428099031</v>
      </c>
      <c r="N736" t="b">
        <v>1</v>
      </c>
      <c r="O736">
        <v>1</v>
      </c>
      <c r="P736" t="s">
        <v>277</v>
      </c>
      <c r="Q736" t="s">
        <v>1</v>
      </c>
      <c r="R736" t="s">
        <v>1</v>
      </c>
      <c r="S736" t="s">
        <v>1</v>
      </c>
      <c r="T736" t="b">
        <v>0</v>
      </c>
      <c r="U736" t="b">
        <v>0</v>
      </c>
      <c r="V736" t="s">
        <v>1</v>
      </c>
      <c r="W736" t="b">
        <v>0</v>
      </c>
      <c r="X736" t="b">
        <v>0</v>
      </c>
      <c r="Y736" t="s">
        <v>1676</v>
      </c>
      <c r="Z736" s="156">
        <v>926</v>
      </c>
    </row>
    <row r="737" spans="1:26">
      <c r="A737" t="s">
        <v>117</v>
      </c>
      <c r="B737" t="s">
        <v>1674</v>
      </c>
      <c r="C737">
        <v>2022</v>
      </c>
      <c r="D737" t="s">
        <v>1675</v>
      </c>
      <c r="E737">
        <v>5057.6774045099</v>
      </c>
      <c r="F737">
        <v>15</v>
      </c>
      <c r="G737">
        <v>15</v>
      </c>
      <c r="H737">
        <f t="shared" si="60"/>
        <v>5.0576774045099002</v>
      </c>
      <c r="I737">
        <f t="shared" si="61"/>
        <v>1.4999999999999999E-2</v>
      </c>
      <c r="J737">
        <f t="shared" si="62"/>
        <v>1.4999999999999999E-2</v>
      </c>
      <c r="K737">
        <v>391.87654928114199</v>
      </c>
      <c r="L737">
        <v>118.31556771794601</v>
      </c>
      <c r="M737">
        <v>115.38158532030701</v>
      </c>
      <c r="N737" t="b">
        <v>1</v>
      </c>
      <c r="O737">
        <v>1</v>
      </c>
      <c r="P737" t="s">
        <v>277</v>
      </c>
      <c r="Q737" t="s">
        <v>1</v>
      </c>
      <c r="R737" t="s">
        <v>1</v>
      </c>
      <c r="S737" t="s">
        <v>1</v>
      </c>
      <c r="T737" t="b">
        <v>0</v>
      </c>
      <c r="U737" t="b">
        <v>0</v>
      </c>
      <c r="V737" t="s">
        <v>1</v>
      </c>
      <c r="W737" t="b">
        <v>0</v>
      </c>
      <c r="X737" t="b">
        <v>0</v>
      </c>
      <c r="Y737" t="s">
        <v>1676</v>
      </c>
      <c r="Z737" s="156">
        <v>926</v>
      </c>
    </row>
    <row r="738" spans="1:26">
      <c r="A738" t="s">
        <v>117</v>
      </c>
      <c r="B738" t="s">
        <v>1674</v>
      </c>
      <c r="C738">
        <v>2022</v>
      </c>
      <c r="D738" t="s">
        <v>1675</v>
      </c>
      <c r="E738">
        <v>5119.5789473684199</v>
      </c>
      <c r="F738">
        <v>15</v>
      </c>
      <c r="G738">
        <v>15</v>
      </c>
      <c r="H738">
        <f t="shared" si="60"/>
        <v>5.1195789473684199</v>
      </c>
      <c r="I738">
        <f t="shared" si="61"/>
        <v>1.4999999999999999E-2</v>
      </c>
      <c r="J738">
        <f t="shared" si="62"/>
        <v>1.4999999999999999E-2</v>
      </c>
      <c r="K738">
        <v>366.357283670931</v>
      </c>
      <c r="L738">
        <v>112.95096346851102</v>
      </c>
      <c r="M738">
        <v>108.25038058624398</v>
      </c>
      <c r="N738" t="b">
        <v>1</v>
      </c>
      <c r="O738">
        <v>1</v>
      </c>
      <c r="P738" t="s">
        <v>277</v>
      </c>
      <c r="Q738" t="s">
        <v>1</v>
      </c>
      <c r="R738" t="s">
        <v>1</v>
      </c>
      <c r="S738" t="s">
        <v>1</v>
      </c>
      <c r="T738" t="b">
        <v>0</v>
      </c>
      <c r="U738" t="b">
        <v>0</v>
      </c>
      <c r="V738" t="s">
        <v>1</v>
      </c>
      <c r="W738" t="b">
        <v>0</v>
      </c>
      <c r="X738" t="b">
        <v>0</v>
      </c>
      <c r="Y738" t="s">
        <v>1676</v>
      </c>
      <c r="Z738" s="156">
        <v>926</v>
      </c>
    </row>
    <row r="739" spans="1:26">
      <c r="A739" t="s">
        <v>117</v>
      </c>
      <c r="B739" t="s">
        <v>1674</v>
      </c>
      <c r="C739">
        <v>2022</v>
      </c>
      <c r="D739" t="s">
        <v>1675</v>
      </c>
      <c r="E739">
        <v>5168.8935185185201</v>
      </c>
      <c r="F739">
        <v>15</v>
      </c>
      <c r="G739">
        <v>15</v>
      </c>
      <c r="H739">
        <f t="shared" si="60"/>
        <v>5.1688935185185203</v>
      </c>
      <c r="I739">
        <f t="shared" si="61"/>
        <v>1.4999999999999999E-2</v>
      </c>
      <c r="J739">
        <f t="shared" si="62"/>
        <v>1.4999999999999999E-2</v>
      </c>
      <c r="K739">
        <v>310.38255340765897</v>
      </c>
      <c r="L739">
        <v>93.660038539664015</v>
      </c>
      <c r="M739">
        <v>91.059406872746962</v>
      </c>
      <c r="N739" t="b">
        <v>1</v>
      </c>
      <c r="O739">
        <v>1</v>
      </c>
      <c r="P739" t="s">
        <v>277</v>
      </c>
      <c r="Q739" t="s">
        <v>1</v>
      </c>
      <c r="R739" t="s">
        <v>1</v>
      </c>
      <c r="S739" t="s">
        <v>1</v>
      </c>
      <c r="T739" t="b">
        <v>0</v>
      </c>
      <c r="U739" t="b">
        <v>0</v>
      </c>
      <c r="V739" t="s">
        <v>1</v>
      </c>
      <c r="W739" t="b">
        <v>0</v>
      </c>
      <c r="X739" t="b">
        <v>0</v>
      </c>
      <c r="Y739" t="s">
        <v>1676</v>
      </c>
      <c r="Z739" s="156">
        <v>926</v>
      </c>
    </row>
    <row r="740" spans="1:26">
      <c r="A740" t="s">
        <v>117</v>
      </c>
      <c r="B740" t="s">
        <v>1674</v>
      </c>
      <c r="C740">
        <v>2022</v>
      </c>
      <c r="D740" t="s">
        <v>1675</v>
      </c>
      <c r="E740">
        <v>5179.4691358024702</v>
      </c>
      <c r="F740">
        <v>15</v>
      </c>
      <c r="G740">
        <v>15</v>
      </c>
      <c r="H740">
        <f t="shared" si="60"/>
        <v>5.1794691358024698</v>
      </c>
      <c r="I740">
        <f t="shared" si="61"/>
        <v>1.4999999999999999E-2</v>
      </c>
      <c r="J740">
        <f t="shared" si="62"/>
        <v>1.4999999999999999E-2</v>
      </c>
      <c r="K740">
        <v>298.27807405831402</v>
      </c>
      <c r="L740">
        <v>91.721637456468954</v>
      </c>
      <c r="M740">
        <v>89.260754321725017</v>
      </c>
      <c r="N740" t="b">
        <v>1</v>
      </c>
      <c r="O740">
        <v>1</v>
      </c>
      <c r="P740" t="s">
        <v>277</v>
      </c>
      <c r="Q740" t="s">
        <v>1</v>
      </c>
      <c r="R740" t="s">
        <v>1</v>
      </c>
      <c r="S740" t="s">
        <v>1</v>
      </c>
      <c r="T740" t="b">
        <v>0</v>
      </c>
      <c r="U740" t="b">
        <v>0</v>
      </c>
      <c r="V740" t="s">
        <v>1</v>
      </c>
      <c r="W740" t="b">
        <v>0</v>
      </c>
      <c r="X740" t="b">
        <v>0</v>
      </c>
      <c r="Y740" t="s">
        <v>1676</v>
      </c>
      <c r="Z740" s="156">
        <v>926</v>
      </c>
    </row>
    <row r="741" spans="1:26">
      <c r="A741" t="s">
        <v>117</v>
      </c>
      <c r="B741" t="s">
        <v>1674</v>
      </c>
      <c r="C741">
        <v>2022</v>
      </c>
      <c r="D741" t="s">
        <v>1675</v>
      </c>
      <c r="E741">
        <v>5199.1527777777801</v>
      </c>
      <c r="F741">
        <v>15</v>
      </c>
      <c r="G741">
        <v>15</v>
      </c>
      <c r="H741">
        <f t="shared" si="60"/>
        <v>5.1991527777777797</v>
      </c>
      <c r="I741">
        <f t="shared" si="61"/>
        <v>1.4999999999999999E-2</v>
      </c>
      <c r="J741">
        <f t="shared" si="62"/>
        <v>1.4999999999999999E-2</v>
      </c>
      <c r="K741">
        <v>332.17462317796401</v>
      </c>
      <c r="L741">
        <v>100.68847497158998</v>
      </c>
      <c r="M741">
        <v>97.632278246761018</v>
      </c>
      <c r="N741" t="b">
        <v>1</v>
      </c>
      <c r="O741">
        <v>1</v>
      </c>
      <c r="P741" t="s">
        <v>277</v>
      </c>
      <c r="Q741" t="s">
        <v>1</v>
      </c>
      <c r="R741" t="s">
        <v>1</v>
      </c>
      <c r="S741" t="s">
        <v>1</v>
      </c>
      <c r="T741" t="b">
        <v>0</v>
      </c>
      <c r="U741" t="b">
        <v>0</v>
      </c>
      <c r="V741" t="s">
        <v>1</v>
      </c>
      <c r="W741" t="b">
        <v>0</v>
      </c>
      <c r="X741" t="b">
        <v>0</v>
      </c>
      <c r="Y741" t="s">
        <v>1676</v>
      </c>
      <c r="Z741" s="156">
        <v>926</v>
      </c>
    </row>
    <row r="742" spans="1:26">
      <c r="A742" t="s">
        <v>117</v>
      </c>
      <c r="B742" t="s">
        <v>1674</v>
      </c>
      <c r="C742">
        <v>2022</v>
      </c>
      <c r="D742" t="s">
        <v>1675</v>
      </c>
      <c r="E742">
        <v>5234.1333333333296</v>
      </c>
      <c r="F742">
        <v>15</v>
      </c>
      <c r="G742">
        <v>15</v>
      </c>
      <c r="H742">
        <f t="shared" si="60"/>
        <v>5.2341333333333298</v>
      </c>
      <c r="I742">
        <f t="shared" si="61"/>
        <v>1.4999999999999999E-2</v>
      </c>
      <c r="J742">
        <f t="shared" si="62"/>
        <v>1.4999999999999999E-2</v>
      </c>
      <c r="K742">
        <v>307.04720970428701</v>
      </c>
      <c r="L742">
        <v>95.270594430057997</v>
      </c>
      <c r="M742">
        <v>90.884871166169006</v>
      </c>
      <c r="N742" t="b">
        <v>1</v>
      </c>
      <c r="O742">
        <v>1</v>
      </c>
      <c r="P742" t="s">
        <v>277</v>
      </c>
      <c r="Q742" t="s">
        <v>1</v>
      </c>
      <c r="R742" t="s">
        <v>1</v>
      </c>
      <c r="S742" t="s">
        <v>1</v>
      </c>
      <c r="T742" t="b">
        <v>0</v>
      </c>
      <c r="U742" t="b">
        <v>0</v>
      </c>
      <c r="V742" t="s">
        <v>1</v>
      </c>
      <c r="W742" t="b">
        <v>0</v>
      </c>
      <c r="X742" t="b">
        <v>0</v>
      </c>
      <c r="Y742" t="s">
        <v>1676</v>
      </c>
      <c r="Z742" s="156">
        <v>926</v>
      </c>
    </row>
    <row r="743" spans="1:26">
      <c r="A743" t="s">
        <v>117</v>
      </c>
      <c r="B743" t="s">
        <v>1674</v>
      </c>
      <c r="C743">
        <v>2022</v>
      </c>
      <c r="D743" t="s">
        <v>1675</v>
      </c>
      <c r="E743">
        <v>5272.4</v>
      </c>
      <c r="F743">
        <v>15</v>
      </c>
      <c r="G743">
        <v>15</v>
      </c>
      <c r="H743">
        <f t="shared" si="60"/>
        <v>5.2723999999999993</v>
      </c>
      <c r="I743">
        <f t="shared" si="61"/>
        <v>1.4999999999999999E-2</v>
      </c>
      <c r="J743">
        <f t="shared" si="62"/>
        <v>1.4999999999999999E-2</v>
      </c>
      <c r="K743">
        <v>382.39648139477401</v>
      </c>
      <c r="L743">
        <v>116.88380060335396</v>
      </c>
      <c r="M743">
        <v>112.57506782447899</v>
      </c>
      <c r="N743" t="b">
        <v>1</v>
      </c>
      <c r="O743">
        <v>1</v>
      </c>
      <c r="P743" t="s">
        <v>277</v>
      </c>
      <c r="Q743" t="s">
        <v>1</v>
      </c>
      <c r="R743" t="s">
        <v>1</v>
      </c>
      <c r="S743" t="s">
        <v>1</v>
      </c>
      <c r="T743" t="b">
        <v>0</v>
      </c>
      <c r="U743" t="b">
        <v>0</v>
      </c>
      <c r="V743" t="s">
        <v>1</v>
      </c>
      <c r="W743" t="b">
        <v>0</v>
      </c>
      <c r="X743" t="b">
        <v>0</v>
      </c>
      <c r="Y743" t="s">
        <v>1676</v>
      </c>
      <c r="Z743" s="156">
        <v>926</v>
      </c>
    </row>
    <row r="744" spans="1:26">
      <c r="A744" t="s">
        <v>117</v>
      </c>
      <c r="B744" t="s">
        <v>1674</v>
      </c>
      <c r="C744">
        <v>2022</v>
      </c>
      <c r="D744" t="s">
        <v>1675</v>
      </c>
      <c r="E744">
        <v>5305.5</v>
      </c>
      <c r="F744">
        <v>15</v>
      </c>
      <c r="G744">
        <v>15</v>
      </c>
      <c r="H744">
        <f t="shared" si="60"/>
        <v>5.3055000000000003</v>
      </c>
      <c r="I744">
        <f t="shared" si="61"/>
        <v>1.4999999999999999E-2</v>
      </c>
      <c r="J744">
        <f t="shared" si="62"/>
        <v>1.4999999999999999E-2</v>
      </c>
      <c r="K744">
        <v>290.50708596271301</v>
      </c>
      <c r="L744">
        <v>89.834766319965979</v>
      </c>
      <c r="M744">
        <v>86.965197438248993</v>
      </c>
      <c r="N744" t="b">
        <v>1</v>
      </c>
      <c r="O744">
        <v>1</v>
      </c>
      <c r="P744" t="s">
        <v>277</v>
      </c>
      <c r="Q744" t="s">
        <v>1</v>
      </c>
      <c r="R744" t="s">
        <v>1</v>
      </c>
      <c r="S744" t="s">
        <v>1</v>
      </c>
      <c r="T744" t="b">
        <v>0</v>
      </c>
      <c r="U744" t="b">
        <v>0</v>
      </c>
      <c r="V744" t="s">
        <v>1</v>
      </c>
      <c r="W744" t="b">
        <v>0</v>
      </c>
      <c r="X744" t="b">
        <v>0</v>
      </c>
      <c r="Y744" t="s">
        <v>1676</v>
      </c>
      <c r="Z744" s="156">
        <v>926</v>
      </c>
    </row>
    <row r="745" spans="1:26">
      <c r="A745" t="s">
        <v>117</v>
      </c>
      <c r="B745" t="s">
        <v>1674</v>
      </c>
      <c r="C745">
        <v>2022</v>
      </c>
      <c r="D745" t="s">
        <v>1675</v>
      </c>
      <c r="E745">
        <v>5358.7560975609804</v>
      </c>
      <c r="F745">
        <v>15</v>
      </c>
      <c r="G745">
        <v>15</v>
      </c>
      <c r="H745">
        <f t="shared" si="60"/>
        <v>5.3587560975609803</v>
      </c>
      <c r="I745">
        <f t="shared" si="61"/>
        <v>1.4999999999999999E-2</v>
      </c>
      <c r="J745">
        <f t="shared" si="62"/>
        <v>1.4999999999999999E-2</v>
      </c>
      <c r="K745">
        <v>332.83818888238</v>
      </c>
      <c r="L745">
        <v>100.96465251850299</v>
      </c>
      <c r="M745">
        <v>98.679990957961991</v>
      </c>
      <c r="N745" t="b">
        <v>1</v>
      </c>
      <c r="O745">
        <v>1</v>
      </c>
      <c r="P745" t="s">
        <v>277</v>
      </c>
      <c r="Q745" t="s">
        <v>1</v>
      </c>
      <c r="R745" t="s">
        <v>1</v>
      </c>
      <c r="S745" t="s">
        <v>1</v>
      </c>
      <c r="T745" t="b">
        <v>0</v>
      </c>
      <c r="U745" t="b">
        <v>0</v>
      </c>
      <c r="V745" t="s">
        <v>1</v>
      </c>
      <c r="W745" t="b">
        <v>0</v>
      </c>
      <c r="X745" t="b">
        <v>0</v>
      </c>
      <c r="Y745" t="s">
        <v>1676</v>
      </c>
      <c r="Z745" s="156">
        <v>926</v>
      </c>
    </row>
    <row r="746" spans="1:26">
      <c r="A746" t="s">
        <v>117</v>
      </c>
      <c r="B746" t="s">
        <v>1674</v>
      </c>
      <c r="C746">
        <v>2022</v>
      </c>
      <c r="D746" t="s">
        <v>1675</v>
      </c>
      <c r="E746">
        <v>5381.92682926829</v>
      </c>
      <c r="F746">
        <v>15</v>
      </c>
      <c r="G746">
        <v>15</v>
      </c>
      <c r="H746">
        <f t="shared" si="60"/>
        <v>5.3819268292682896</v>
      </c>
      <c r="I746">
        <f t="shared" si="61"/>
        <v>1.4999999999999999E-2</v>
      </c>
      <c r="J746">
        <f t="shared" si="62"/>
        <v>1.4999999999999999E-2</v>
      </c>
      <c r="K746">
        <v>351.39776467925299</v>
      </c>
      <c r="L746">
        <v>105.48939145075303</v>
      </c>
      <c r="M746">
        <v>101.32871871054698</v>
      </c>
      <c r="N746" t="b">
        <v>1</v>
      </c>
      <c r="O746">
        <v>1</v>
      </c>
      <c r="P746" t="s">
        <v>277</v>
      </c>
      <c r="Q746" t="s">
        <v>1</v>
      </c>
      <c r="R746" t="s">
        <v>1</v>
      </c>
      <c r="S746" t="s">
        <v>1</v>
      </c>
      <c r="T746" t="b">
        <v>0</v>
      </c>
      <c r="U746" t="b">
        <v>0</v>
      </c>
      <c r="V746" t="s">
        <v>1</v>
      </c>
      <c r="W746" t="b">
        <v>0</v>
      </c>
      <c r="X746" t="b">
        <v>0</v>
      </c>
      <c r="Y746" t="s">
        <v>1676</v>
      </c>
      <c r="Z746" s="156">
        <v>926</v>
      </c>
    </row>
    <row r="747" spans="1:26">
      <c r="A747" t="s">
        <v>117</v>
      </c>
      <c r="B747" t="s">
        <v>1674</v>
      </c>
      <c r="C747">
        <v>2022</v>
      </c>
      <c r="D747" t="s">
        <v>1675</v>
      </c>
      <c r="E747">
        <v>5416.8395061728397</v>
      </c>
      <c r="F747">
        <v>15</v>
      </c>
      <c r="G747">
        <v>15</v>
      </c>
      <c r="H747">
        <f t="shared" si="60"/>
        <v>5.41683950617284</v>
      </c>
      <c r="I747">
        <f t="shared" si="61"/>
        <v>1.4999999999999999E-2</v>
      </c>
      <c r="J747">
        <f t="shared" si="62"/>
        <v>1.4999999999999999E-2</v>
      </c>
      <c r="K747">
        <v>299.97287345874201</v>
      </c>
      <c r="L747">
        <v>93.202866905179008</v>
      </c>
      <c r="M747">
        <v>89.710306682760006</v>
      </c>
      <c r="N747" t="b">
        <v>1</v>
      </c>
      <c r="O747">
        <v>1</v>
      </c>
      <c r="P747" t="s">
        <v>277</v>
      </c>
      <c r="Q747" t="s">
        <v>1</v>
      </c>
      <c r="R747" t="s">
        <v>1</v>
      </c>
      <c r="S747" t="s">
        <v>1</v>
      </c>
      <c r="T747" t="b">
        <v>0</v>
      </c>
      <c r="U747" t="b">
        <v>0</v>
      </c>
      <c r="V747" t="s">
        <v>1</v>
      </c>
      <c r="W747" t="b">
        <v>0</v>
      </c>
      <c r="X747" t="b">
        <v>0</v>
      </c>
      <c r="Y747" t="s">
        <v>1676</v>
      </c>
      <c r="Z747" s="156">
        <v>926</v>
      </c>
    </row>
    <row r="748" spans="1:26">
      <c r="A748" t="s">
        <v>117</v>
      </c>
      <c r="B748" t="s">
        <v>1674</v>
      </c>
      <c r="C748">
        <v>2022</v>
      </c>
      <c r="D748" t="s">
        <v>1675</v>
      </c>
      <c r="E748">
        <v>5452.00980392157</v>
      </c>
      <c r="F748">
        <v>15</v>
      </c>
      <c r="G748">
        <v>15</v>
      </c>
      <c r="H748">
        <f t="shared" si="60"/>
        <v>5.4520098039215696</v>
      </c>
      <c r="I748">
        <f t="shared" si="61"/>
        <v>1.4999999999999999E-2</v>
      </c>
      <c r="J748">
        <f t="shared" si="62"/>
        <v>1.4999999999999999E-2</v>
      </c>
      <c r="K748">
        <v>370.85889328846599</v>
      </c>
      <c r="L748">
        <v>113.235119430297</v>
      </c>
      <c r="M748">
        <v>106.87920646679197</v>
      </c>
      <c r="N748" t="b">
        <v>1</v>
      </c>
      <c r="O748">
        <v>1</v>
      </c>
      <c r="P748" t="s">
        <v>277</v>
      </c>
      <c r="Q748" t="s">
        <v>1</v>
      </c>
      <c r="R748" t="s">
        <v>1</v>
      </c>
      <c r="S748" t="s">
        <v>1</v>
      </c>
      <c r="T748" t="b">
        <v>0</v>
      </c>
      <c r="U748" t="b">
        <v>0</v>
      </c>
      <c r="V748" t="s">
        <v>1</v>
      </c>
      <c r="W748" t="b">
        <v>0</v>
      </c>
      <c r="X748" t="b">
        <v>0</v>
      </c>
      <c r="Y748" t="s">
        <v>1676</v>
      </c>
      <c r="Z748" s="156">
        <v>926</v>
      </c>
    </row>
    <row r="749" spans="1:26">
      <c r="A749" t="s">
        <v>117</v>
      </c>
      <c r="B749" t="s">
        <v>1674</v>
      </c>
      <c r="C749">
        <v>2022</v>
      </c>
      <c r="D749" t="s">
        <v>1675</v>
      </c>
      <c r="E749">
        <v>5494.0263157894797</v>
      </c>
      <c r="F749">
        <v>15</v>
      </c>
      <c r="G749">
        <v>15</v>
      </c>
      <c r="H749">
        <f t="shared" si="60"/>
        <v>5.4940263157894798</v>
      </c>
      <c r="I749">
        <f t="shared" si="61"/>
        <v>1.4999999999999999E-2</v>
      </c>
      <c r="J749">
        <f t="shared" si="62"/>
        <v>1.4999999999999999E-2</v>
      </c>
      <c r="K749">
        <v>344.07345596897198</v>
      </c>
      <c r="L749">
        <v>106.33211459332</v>
      </c>
      <c r="M749">
        <v>101.46709575271097</v>
      </c>
      <c r="N749" t="b">
        <v>1</v>
      </c>
      <c r="O749">
        <v>1</v>
      </c>
      <c r="P749" t="s">
        <v>277</v>
      </c>
      <c r="Q749" t="s">
        <v>1</v>
      </c>
      <c r="R749" t="s">
        <v>1</v>
      </c>
      <c r="S749" t="s">
        <v>1</v>
      </c>
      <c r="T749" t="b">
        <v>0</v>
      </c>
      <c r="U749" t="b">
        <v>0</v>
      </c>
      <c r="V749" t="s">
        <v>1</v>
      </c>
      <c r="W749" t="b">
        <v>0</v>
      </c>
      <c r="X749" t="b">
        <v>0</v>
      </c>
      <c r="Y749" t="s">
        <v>1676</v>
      </c>
      <c r="Z749" s="156">
        <v>926</v>
      </c>
    </row>
    <row r="750" spans="1:26">
      <c r="A750" t="s">
        <v>117</v>
      </c>
      <c r="B750" t="s">
        <v>1674</v>
      </c>
      <c r="C750">
        <v>2022</v>
      </c>
      <c r="D750" t="s">
        <v>1675</v>
      </c>
      <c r="E750">
        <v>5536.6666666666697</v>
      </c>
      <c r="F750">
        <v>15</v>
      </c>
      <c r="G750">
        <v>15</v>
      </c>
      <c r="H750">
        <f t="shared" si="60"/>
        <v>5.5366666666666697</v>
      </c>
      <c r="I750">
        <f t="shared" si="61"/>
        <v>1.4999999999999999E-2</v>
      </c>
      <c r="J750">
        <f t="shared" si="62"/>
        <v>1.4999999999999999E-2</v>
      </c>
      <c r="K750">
        <v>328.72935817298298</v>
      </c>
      <c r="L750">
        <v>102.083887741372</v>
      </c>
      <c r="M750">
        <v>96.373318667611983</v>
      </c>
      <c r="N750" t="b">
        <v>1</v>
      </c>
      <c r="O750">
        <v>1</v>
      </c>
      <c r="P750" t="s">
        <v>277</v>
      </c>
      <c r="Q750" t="s">
        <v>1</v>
      </c>
      <c r="R750" t="s">
        <v>1</v>
      </c>
      <c r="S750" t="s">
        <v>1</v>
      </c>
      <c r="T750" t="b">
        <v>0</v>
      </c>
      <c r="U750" t="b">
        <v>0</v>
      </c>
      <c r="V750" t="s">
        <v>1</v>
      </c>
      <c r="W750" t="b">
        <v>0</v>
      </c>
      <c r="X750" t="b">
        <v>0</v>
      </c>
      <c r="Y750" t="s">
        <v>1676</v>
      </c>
      <c r="Z750" s="156">
        <v>926</v>
      </c>
    </row>
    <row r="751" spans="1:26">
      <c r="A751" t="s">
        <v>117</v>
      </c>
      <c r="B751" t="s">
        <v>1674</v>
      </c>
      <c r="C751">
        <v>2022</v>
      </c>
      <c r="D751" t="s">
        <v>1675</v>
      </c>
      <c r="E751">
        <v>5579.5555555555602</v>
      </c>
      <c r="F751">
        <v>15</v>
      </c>
      <c r="G751">
        <v>15</v>
      </c>
      <c r="H751">
        <f t="shared" si="60"/>
        <v>5.5795555555555598</v>
      </c>
      <c r="I751">
        <f t="shared" si="61"/>
        <v>1.4999999999999999E-2</v>
      </c>
      <c r="J751">
        <f t="shared" si="62"/>
        <v>1.4999999999999999E-2</v>
      </c>
      <c r="K751">
        <v>400.790352736432</v>
      </c>
      <c r="L751">
        <v>121.38239006633904</v>
      </c>
      <c r="M751">
        <v>117.14568051020899</v>
      </c>
      <c r="N751" t="b">
        <v>1</v>
      </c>
      <c r="O751">
        <v>1</v>
      </c>
      <c r="P751" t="s">
        <v>277</v>
      </c>
      <c r="Q751" t="s">
        <v>1</v>
      </c>
      <c r="R751" t="s">
        <v>1</v>
      </c>
      <c r="S751" t="s">
        <v>1</v>
      </c>
      <c r="T751" t="b">
        <v>0</v>
      </c>
      <c r="U751" t="b">
        <v>0</v>
      </c>
      <c r="V751" t="s">
        <v>1</v>
      </c>
      <c r="W751" t="b">
        <v>0</v>
      </c>
      <c r="X751" t="b">
        <v>0</v>
      </c>
      <c r="Y751" t="s">
        <v>1676</v>
      </c>
      <c r="Z751" s="156">
        <v>926</v>
      </c>
    </row>
    <row r="752" spans="1:26">
      <c r="A752" t="s">
        <v>117</v>
      </c>
      <c r="B752" t="s">
        <v>1674</v>
      </c>
      <c r="C752">
        <v>2022</v>
      </c>
      <c r="D752" t="s">
        <v>1675</v>
      </c>
      <c r="E752">
        <v>5601.5641025640998</v>
      </c>
      <c r="F752">
        <v>15</v>
      </c>
      <c r="G752">
        <v>15</v>
      </c>
      <c r="H752">
        <f t="shared" si="60"/>
        <v>5.6015641025641001</v>
      </c>
      <c r="I752">
        <f t="shared" si="61"/>
        <v>1.4999999999999999E-2</v>
      </c>
      <c r="J752">
        <f t="shared" si="62"/>
        <v>1.4999999999999999E-2</v>
      </c>
      <c r="K752">
        <v>299.254385193404</v>
      </c>
      <c r="L752">
        <v>92.934121321198973</v>
      </c>
      <c r="M752">
        <v>88.432412603071015</v>
      </c>
      <c r="N752" t="b">
        <v>1</v>
      </c>
      <c r="O752">
        <v>1</v>
      </c>
      <c r="P752" t="s">
        <v>277</v>
      </c>
      <c r="Q752" t="s">
        <v>1</v>
      </c>
      <c r="R752" t="s">
        <v>1</v>
      </c>
      <c r="S752" t="s">
        <v>1</v>
      </c>
      <c r="T752" t="b">
        <v>0</v>
      </c>
      <c r="U752" t="b">
        <v>0</v>
      </c>
      <c r="V752" t="s">
        <v>1</v>
      </c>
      <c r="W752" t="b">
        <v>0</v>
      </c>
      <c r="X752" t="b">
        <v>0</v>
      </c>
      <c r="Y752" t="s">
        <v>1676</v>
      </c>
      <c r="Z752" s="156">
        <v>926</v>
      </c>
    </row>
    <row r="753" spans="1:26">
      <c r="A753" t="s">
        <v>117</v>
      </c>
      <c r="B753" t="s">
        <v>1674</v>
      </c>
      <c r="C753">
        <v>2022</v>
      </c>
      <c r="D753" t="s">
        <v>1675</v>
      </c>
      <c r="E753">
        <v>5654.1111111111104</v>
      </c>
      <c r="F753">
        <v>15</v>
      </c>
      <c r="G753">
        <v>15</v>
      </c>
      <c r="H753">
        <f t="shared" si="60"/>
        <v>5.65411111111111</v>
      </c>
      <c r="I753">
        <f t="shared" si="61"/>
        <v>1.4999999999999999E-2</v>
      </c>
      <c r="J753">
        <f t="shared" si="62"/>
        <v>1.4999999999999999E-2</v>
      </c>
      <c r="K753">
        <v>372.21295854713702</v>
      </c>
      <c r="L753">
        <v>116.84277471119395</v>
      </c>
      <c r="M753">
        <v>108.01161528570503</v>
      </c>
      <c r="N753" t="b">
        <v>1</v>
      </c>
      <c r="O753">
        <v>1</v>
      </c>
      <c r="P753" t="s">
        <v>277</v>
      </c>
      <c r="Q753" t="s">
        <v>1</v>
      </c>
      <c r="R753" t="s">
        <v>1</v>
      </c>
      <c r="S753" t="s">
        <v>1</v>
      </c>
      <c r="T753" t="b">
        <v>0</v>
      </c>
      <c r="U753" t="b">
        <v>0</v>
      </c>
      <c r="V753" t="s">
        <v>1</v>
      </c>
      <c r="W753" t="b">
        <v>0</v>
      </c>
      <c r="X753" t="b">
        <v>0</v>
      </c>
      <c r="Y753" t="s">
        <v>1676</v>
      </c>
      <c r="Z753" s="156">
        <v>926</v>
      </c>
    </row>
    <row r="754" spans="1:26">
      <c r="A754" t="s">
        <v>117</v>
      </c>
      <c r="B754" t="s">
        <v>1674</v>
      </c>
      <c r="C754">
        <v>2022</v>
      </c>
      <c r="D754" t="s">
        <v>1675</v>
      </c>
      <c r="E754">
        <v>5708.1621621621598</v>
      </c>
      <c r="F754">
        <v>15</v>
      </c>
      <c r="G754">
        <v>15</v>
      </c>
      <c r="H754">
        <f t="shared" si="60"/>
        <v>5.7081621621621599</v>
      </c>
      <c r="I754">
        <f t="shared" si="61"/>
        <v>1.4999999999999999E-2</v>
      </c>
      <c r="J754">
        <f t="shared" si="62"/>
        <v>1.4999999999999999E-2</v>
      </c>
      <c r="K754">
        <v>297.46199974324298</v>
      </c>
      <c r="L754">
        <v>91.745752424973034</v>
      </c>
      <c r="M754">
        <v>88.687760576054984</v>
      </c>
      <c r="N754" t="b">
        <v>1</v>
      </c>
      <c r="O754">
        <v>1</v>
      </c>
      <c r="P754" t="s">
        <v>277</v>
      </c>
      <c r="Q754" t="s">
        <v>1</v>
      </c>
      <c r="R754" t="s">
        <v>1</v>
      </c>
      <c r="S754" t="s">
        <v>1</v>
      </c>
      <c r="T754" t="b">
        <v>0</v>
      </c>
      <c r="U754" t="b">
        <v>0</v>
      </c>
      <c r="V754" t="s">
        <v>1</v>
      </c>
      <c r="W754" t="b">
        <v>0</v>
      </c>
      <c r="X754" t="b">
        <v>0</v>
      </c>
      <c r="Y754" t="s">
        <v>1676</v>
      </c>
      <c r="Z754" s="156">
        <v>926</v>
      </c>
    </row>
    <row r="755" spans="1:26">
      <c r="A755" t="s">
        <v>117</v>
      </c>
      <c r="B755" t="s">
        <v>1674</v>
      </c>
      <c r="C755">
        <v>2022</v>
      </c>
      <c r="D755" t="s">
        <v>1675</v>
      </c>
      <c r="E755">
        <v>5714.8378378378402</v>
      </c>
      <c r="F755">
        <v>15</v>
      </c>
      <c r="G755">
        <v>15</v>
      </c>
      <c r="H755">
        <f t="shared" si="60"/>
        <v>5.7148378378378402</v>
      </c>
      <c r="I755">
        <f t="shared" si="61"/>
        <v>1.4999999999999999E-2</v>
      </c>
      <c r="J755">
        <f t="shared" si="62"/>
        <v>1.4999999999999999E-2</v>
      </c>
      <c r="K755">
        <v>302.05678722601698</v>
      </c>
      <c r="L755">
        <v>94.212358239671005</v>
      </c>
      <c r="M755">
        <v>87.614656331951977</v>
      </c>
      <c r="N755" t="b">
        <v>1</v>
      </c>
      <c r="O755">
        <v>1</v>
      </c>
      <c r="P755" t="s">
        <v>277</v>
      </c>
      <c r="Q755" t="s">
        <v>1</v>
      </c>
      <c r="R755" t="s">
        <v>1</v>
      </c>
      <c r="S755" t="s">
        <v>1</v>
      </c>
      <c r="T755" t="b">
        <v>0</v>
      </c>
      <c r="U755" t="b">
        <v>0</v>
      </c>
      <c r="V755" t="s">
        <v>1</v>
      </c>
      <c r="W755" t="b">
        <v>0</v>
      </c>
      <c r="X755" t="b">
        <v>0</v>
      </c>
      <c r="Y755" t="s">
        <v>1676</v>
      </c>
      <c r="Z755" s="156">
        <v>926</v>
      </c>
    </row>
    <row r="756" spans="1:26">
      <c r="A756" t="s">
        <v>117</v>
      </c>
      <c r="B756" t="s">
        <v>1674</v>
      </c>
      <c r="C756">
        <v>2022</v>
      </c>
      <c r="D756" t="s">
        <v>1675</v>
      </c>
      <c r="E756">
        <v>5765.98809523809</v>
      </c>
      <c r="F756">
        <v>15</v>
      </c>
      <c r="G756">
        <v>15</v>
      </c>
      <c r="H756">
        <f t="shared" si="60"/>
        <v>5.7659880952380895</v>
      </c>
      <c r="I756">
        <f t="shared" si="61"/>
        <v>1.4999999999999999E-2</v>
      </c>
      <c r="J756">
        <f t="shared" si="62"/>
        <v>1.4999999999999999E-2</v>
      </c>
      <c r="K756">
        <v>409.44091853220402</v>
      </c>
      <c r="L756">
        <v>124.43010903110996</v>
      </c>
      <c r="M756">
        <v>118.352194591439</v>
      </c>
      <c r="N756" t="b">
        <v>1</v>
      </c>
      <c r="O756">
        <v>1</v>
      </c>
      <c r="P756" t="s">
        <v>277</v>
      </c>
      <c r="Q756" t="s">
        <v>1</v>
      </c>
      <c r="R756" t="s">
        <v>1</v>
      </c>
      <c r="S756" t="s">
        <v>1</v>
      </c>
      <c r="T756" t="b">
        <v>0</v>
      </c>
      <c r="U756" t="b">
        <v>0</v>
      </c>
      <c r="V756" t="s">
        <v>1</v>
      </c>
      <c r="W756" t="b">
        <v>0</v>
      </c>
      <c r="X756" t="b">
        <v>0</v>
      </c>
      <c r="Y756" t="s">
        <v>1676</v>
      </c>
      <c r="Z756" s="156">
        <v>926</v>
      </c>
    </row>
    <row r="757" spans="1:26">
      <c r="A757" t="s">
        <v>117</v>
      </c>
      <c r="B757" t="s">
        <v>1674</v>
      </c>
      <c r="C757">
        <v>2022</v>
      </c>
      <c r="D757" t="s">
        <v>1675</v>
      </c>
      <c r="E757">
        <v>5807.4042553191503</v>
      </c>
      <c r="F757">
        <v>15</v>
      </c>
      <c r="G757">
        <v>15</v>
      </c>
      <c r="H757">
        <f t="shared" si="60"/>
        <v>5.8074042553191498</v>
      </c>
      <c r="I757">
        <f t="shared" si="61"/>
        <v>1.4999999999999999E-2</v>
      </c>
      <c r="J757">
        <f t="shared" si="62"/>
        <v>1.4999999999999999E-2</v>
      </c>
      <c r="K757">
        <v>294.69572877490799</v>
      </c>
      <c r="L757">
        <v>93.310157286018011</v>
      </c>
      <c r="M757">
        <v>87.984681589033983</v>
      </c>
      <c r="N757" t="b">
        <v>1</v>
      </c>
      <c r="O757">
        <v>1</v>
      </c>
      <c r="P757" t="s">
        <v>277</v>
      </c>
      <c r="Q757" t="s">
        <v>1</v>
      </c>
      <c r="R757" t="s">
        <v>1</v>
      </c>
      <c r="S757" t="s">
        <v>1</v>
      </c>
      <c r="T757" t="b">
        <v>0</v>
      </c>
      <c r="U757" t="b">
        <v>0</v>
      </c>
      <c r="V757" t="s">
        <v>1</v>
      </c>
      <c r="W757" t="b">
        <v>0</v>
      </c>
      <c r="X757" t="b">
        <v>0</v>
      </c>
      <c r="Y757" t="s">
        <v>1676</v>
      </c>
      <c r="Z757" s="156">
        <v>926</v>
      </c>
    </row>
    <row r="758" spans="1:26">
      <c r="A758" t="s">
        <v>117</v>
      </c>
      <c r="B758" t="s">
        <v>1674</v>
      </c>
      <c r="C758">
        <v>2022</v>
      </c>
      <c r="D758" t="s">
        <v>1675</v>
      </c>
      <c r="E758">
        <v>5852.1948051948102</v>
      </c>
      <c r="F758">
        <v>15</v>
      </c>
      <c r="G758">
        <v>15</v>
      </c>
      <c r="H758">
        <f t="shared" si="60"/>
        <v>5.8521948051948103</v>
      </c>
      <c r="I758">
        <f t="shared" si="61"/>
        <v>1.4999999999999999E-2</v>
      </c>
      <c r="J758">
        <f t="shared" si="62"/>
        <v>1.4999999999999999E-2</v>
      </c>
      <c r="K758">
        <v>283.04729183107901</v>
      </c>
      <c r="L758">
        <v>86.691544940139977</v>
      </c>
      <c r="M758">
        <v>84.652719182650003</v>
      </c>
      <c r="N758" t="b">
        <v>1</v>
      </c>
      <c r="O758">
        <v>1</v>
      </c>
      <c r="P758" t="s">
        <v>277</v>
      </c>
      <c r="Q758" t="s">
        <v>1</v>
      </c>
      <c r="R758" t="s">
        <v>1</v>
      </c>
      <c r="S758" t="s">
        <v>1</v>
      </c>
      <c r="T758" t="b">
        <v>0</v>
      </c>
      <c r="U758" t="b">
        <v>0</v>
      </c>
      <c r="V758" t="s">
        <v>1</v>
      </c>
      <c r="W758" t="b">
        <v>0</v>
      </c>
      <c r="X758" t="b">
        <v>0</v>
      </c>
      <c r="Y758" t="s">
        <v>1676</v>
      </c>
      <c r="Z758" s="156">
        <v>926</v>
      </c>
    </row>
    <row r="759" spans="1:26">
      <c r="A759" t="s">
        <v>117</v>
      </c>
      <c r="B759" t="s">
        <v>1674</v>
      </c>
      <c r="C759">
        <v>2022</v>
      </c>
      <c r="D759" t="s">
        <v>1675</v>
      </c>
      <c r="E759">
        <v>5892.7037037036998</v>
      </c>
      <c r="F759">
        <v>15</v>
      </c>
      <c r="G759">
        <v>15</v>
      </c>
      <c r="H759">
        <f t="shared" si="60"/>
        <v>5.8927037037036998</v>
      </c>
      <c r="I759">
        <f t="shared" si="61"/>
        <v>1.4999999999999999E-2</v>
      </c>
      <c r="J759">
        <f t="shared" si="62"/>
        <v>1.4999999999999999E-2</v>
      </c>
      <c r="K759">
        <v>280.77980669710797</v>
      </c>
      <c r="L759">
        <v>86.916309983131043</v>
      </c>
      <c r="M759">
        <v>83.301956460504982</v>
      </c>
      <c r="N759" t="b">
        <v>1</v>
      </c>
      <c r="O759">
        <v>1</v>
      </c>
      <c r="P759" t="s">
        <v>277</v>
      </c>
      <c r="Q759" t="s">
        <v>1</v>
      </c>
      <c r="R759" t="s">
        <v>1</v>
      </c>
      <c r="S759" t="s">
        <v>1</v>
      </c>
      <c r="T759" t="b">
        <v>0</v>
      </c>
      <c r="U759" t="b">
        <v>0</v>
      </c>
      <c r="V759" t="s">
        <v>1</v>
      </c>
      <c r="W759" t="b">
        <v>0</v>
      </c>
      <c r="X759" t="b">
        <v>0</v>
      </c>
      <c r="Y759" t="s">
        <v>1676</v>
      </c>
      <c r="Z759" s="156">
        <v>926</v>
      </c>
    </row>
    <row r="760" spans="1:26">
      <c r="A760" t="s">
        <v>117</v>
      </c>
      <c r="B760" t="s">
        <v>1674</v>
      </c>
      <c r="C760">
        <v>2022</v>
      </c>
      <c r="D760" t="s">
        <v>1675</v>
      </c>
      <c r="E760">
        <v>5971.375</v>
      </c>
      <c r="F760">
        <v>15</v>
      </c>
      <c r="G760">
        <v>15</v>
      </c>
      <c r="H760">
        <f t="shared" si="60"/>
        <v>5.9713750000000001</v>
      </c>
      <c r="I760">
        <f t="shared" si="61"/>
        <v>1.4999999999999999E-2</v>
      </c>
      <c r="J760">
        <f t="shared" si="62"/>
        <v>1.4999999999999999E-2</v>
      </c>
      <c r="K760">
        <v>302.77521052500498</v>
      </c>
      <c r="L760">
        <v>91.800804951115992</v>
      </c>
      <c r="M760">
        <v>91.373603026678978</v>
      </c>
      <c r="N760" t="b">
        <v>1</v>
      </c>
      <c r="O760">
        <v>1</v>
      </c>
      <c r="P760" t="s">
        <v>277</v>
      </c>
      <c r="Q760" t="s">
        <v>1</v>
      </c>
      <c r="R760" t="s">
        <v>1</v>
      </c>
      <c r="S760" t="s">
        <v>1</v>
      </c>
      <c r="T760" t="b">
        <v>0</v>
      </c>
      <c r="U760" t="b">
        <v>0</v>
      </c>
      <c r="V760" t="s">
        <v>1</v>
      </c>
      <c r="W760" t="b">
        <v>0</v>
      </c>
      <c r="X760" t="b">
        <v>0</v>
      </c>
      <c r="Y760" t="s">
        <v>1676</v>
      </c>
      <c r="Z760" s="156">
        <v>926</v>
      </c>
    </row>
    <row r="761" spans="1:26">
      <c r="A761" t="s">
        <v>117</v>
      </c>
      <c r="B761" t="s">
        <v>1674</v>
      </c>
      <c r="C761">
        <v>2022</v>
      </c>
      <c r="D761" t="s">
        <v>1675</v>
      </c>
      <c r="E761">
        <v>6018.5</v>
      </c>
      <c r="F761">
        <v>15</v>
      </c>
      <c r="G761">
        <v>15</v>
      </c>
      <c r="H761">
        <f t="shared" si="60"/>
        <v>6.0185000000000004</v>
      </c>
      <c r="I761">
        <f t="shared" si="61"/>
        <v>1.4999999999999999E-2</v>
      </c>
      <c r="J761">
        <f t="shared" si="62"/>
        <v>1.4999999999999999E-2</v>
      </c>
      <c r="K761">
        <v>373.58317032701399</v>
      </c>
      <c r="L761">
        <v>112.06412177582303</v>
      </c>
      <c r="M761">
        <v>110.50827105362902</v>
      </c>
      <c r="N761" t="b">
        <v>1</v>
      </c>
      <c r="O761">
        <v>1</v>
      </c>
      <c r="P761" t="s">
        <v>277</v>
      </c>
      <c r="Q761" t="s">
        <v>1</v>
      </c>
      <c r="R761" t="s">
        <v>1</v>
      </c>
      <c r="S761" t="s">
        <v>1</v>
      </c>
      <c r="T761" t="b">
        <v>0</v>
      </c>
      <c r="U761" t="b">
        <v>0</v>
      </c>
      <c r="V761" t="s">
        <v>1</v>
      </c>
      <c r="W761" t="b">
        <v>0</v>
      </c>
      <c r="X761" t="b">
        <v>0</v>
      </c>
      <c r="Y761" t="s">
        <v>1676</v>
      </c>
      <c r="Z761" s="156">
        <v>926</v>
      </c>
    </row>
    <row r="762" spans="1:26">
      <c r="A762" t="s">
        <v>117</v>
      </c>
      <c r="B762" t="s">
        <v>1674</v>
      </c>
      <c r="C762">
        <v>2022</v>
      </c>
      <c r="D762" t="s">
        <v>1675</v>
      </c>
      <c r="E762">
        <v>6061.4615384615399</v>
      </c>
      <c r="F762">
        <v>15</v>
      </c>
      <c r="G762">
        <v>15</v>
      </c>
      <c r="H762">
        <f t="shared" si="60"/>
        <v>6.0614615384615398</v>
      </c>
      <c r="I762">
        <f t="shared" si="61"/>
        <v>1.4999999999999999E-2</v>
      </c>
      <c r="J762">
        <f t="shared" si="62"/>
        <v>1.4999999999999999E-2</v>
      </c>
      <c r="K762">
        <v>345.34360558876699</v>
      </c>
      <c r="L762">
        <v>105.48438843221601</v>
      </c>
      <c r="M762">
        <v>102.25921802759899</v>
      </c>
      <c r="N762" t="b">
        <v>1</v>
      </c>
      <c r="O762">
        <v>1</v>
      </c>
      <c r="P762" t="s">
        <v>277</v>
      </c>
      <c r="Q762" t="s">
        <v>1</v>
      </c>
      <c r="R762" t="s">
        <v>1</v>
      </c>
      <c r="S762" t="s">
        <v>1</v>
      </c>
      <c r="T762" t="b">
        <v>0</v>
      </c>
      <c r="U762" t="b">
        <v>0</v>
      </c>
      <c r="V762" t="s">
        <v>1</v>
      </c>
      <c r="W762" t="b">
        <v>0</v>
      </c>
      <c r="X762" t="b">
        <v>0</v>
      </c>
      <c r="Y762" t="s">
        <v>1676</v>
      </c>
      <c r="Z762" s="156">
        <v>926</v>
      </c>
    </row>
    <row r="763" spans="1:26">
      <c r="A763" t="s">
        <v>117</v>
      </c>
      <c r="B763" t="s">
        <v>1674</v>
      </c>
      <c r="C763">
        <v>2022</v>
      </c>
      <c r="D763" t="s">
        <v>1675</v>
      </c>
      <c r="E763">
        <v>6102.9375</v>
      </c>
      <c r="F763">
        <v>15</v>
      </c>
      <c r="G763">
        <v>15</v>
      </c>
      <c r="H763">
        <f t="shared" si="60"/>
        <v>6.1029375000000003</v>
      </c>
      <c r="I763">
        <f t="shared" si="61"/>
        <v>1.4999999999999999E-2</v>
      </c>
      <c r="J763">
        <f t="shared" si="62"/>
        <v>1.4999999999999999E-2</v>
      </c>
      <c r="K763">
        <v>359.409001319011</v>
      </c>
      <c r="L763">
        <v>109.48474846141198</v>
      </c>
      <c r="M763">
        <v>105.77034186247801</v>
      </c>
      <c r="N763" t="b">
        <v>1</v>
      </c>
      <c r="O763">
        <v>1</v>
      </c>
      <c r="P763" t="s">
        <v>277</v>
      </c>
      <c r="Q763" t="s">
        <v>1</v>
      </c>
      <c r="R763" t="s">
        <v>1</v>
      </c>
      <c r="S763" t="s">
        <v>1</v>
      </c>
      <c r="T763" t="b">
        <v>0</v>
      </c>
      <c r="U763" t="b">
        <v>0</v>
      </c>
      <c r="V763" t="s">
        <v>1</v>
      </c>
      <c r="W763" t="b">
        <v>0</v>
      </c>
      <c r="X763" t="b">
        <v>0</v>
      </c>
      <c r="Y763" t="s">
        <v>1676</v>
      </c>
      <c r="Z763" s="156">
        <v>926</v>
      </c>
    </row>
    <row r="764" spans="1:26">
      <c r="A764" t="s">
        <v>117</v>
      </c>
      <c r="B764" t="s">
        <v>1674</v>
      </c>
      <c r="C764">
        <v>2022</v>
      </c>
      <c r="D764" t="s">
        <v>1675</v>
      </c>
      <c r="E764">
        <v>6229.3333333333303</v>
      </c>
      <c r="F764">
        <v>15</v>
      </c>
      <c r="G764">
        <v>15</v>
      </c>
      <c r="H764">
        <f t="shared" si="60"/>
        <v>6.2293333333333303</v>
      </c>
      <c r="I764">
        <f t="shared" si="61"/>
        <v>1.4999999999999999E-2</v>
      </c>
      <c r="J764">
        <f t="shared" si="62"/>
        <v>1.4999999999999999E-2</v>
      </c>
      <c r="K764">
        <v>413.73750986389803</v>
      </c>
      <c r="L764">
        <v>131.13896939505298</v>
      </c>
      <c r="M764">
        <v>121.26866443089705</v>
      </c>
      <c r="N764" t="b">
        <v>1</v>
      </c>
      <c r="O764">
        <v>1</v>
      </c>
      <c r="P764" t="s">
        <v>277</v>
      </c>
      <c r="Q764" t="s">
        <v>1</v>
      </c>
      <c r="R764" t="s">
        <v>1</v>
      </c>
      <c r="S764" t="s">
        <v>1</v>
      </c>
      <c r="T764" t="b">
        <v>0</v>
      </c>
      <c r="U764" t="b">
        <v>0</v>
      </c>
      <c r="V764" t="s">
        <v>1</v>
      </c>
      <c r="W764" t="b">
        <v>0</v>
      </c>
      <c r="X764" t="b">
        <v>0</v>
      </c>
      <c r="Y764" t="s">
        <v>1676</v>
      </c>
      <c r="Z764" s="156">
        <v>926</v>
      </c>
    </row>
    <row r="765" spans="1:26">
      <c r="A765" t="s">
        <v>117</v>
      </c>
      <c r="B765" t="s">
        <v>1674</v>
      </c>
      <c r="C765">
        <v>2022</v>
      </c>
      <c r="D765" t="s">
        <v>1675</v>
      </c>
      <c r="E765">
        <v>6291.7567567567603</v>
      </c>
      <c r="F765">
        <v>15</v>
      </c>
      <c r="G765">
        <v>15</v>
      </c>
      <c r="H765">
        <f t="shared" si="60"/>
        <v>6.2917567567567607</v>
      </c>
      <c r="I765">
        <f t="shared" si="61"/>
        <v>1.4999999999999999E-2</v>
      </c>
      <c r="J765">
        <f t="shared" si="62"/>
        <v>1.4999999999999999E-2</v>
      </c>
      <c r="K765">
        <v>328.79160229490901</v>
      </c>
      <c r="L765">
        <v>101.80927995632499</v>
      </c>
      <c r="M765">
        <v>96.849054381515998</v>
      </c>
      <c r="N765" t="b">
        <v>1</v>
      </c>
      <c r="O765">
        <v>1</v>
      </c>
      <c r="P765" t="s">
        <v>277</v>
      </c>
      <c r="Q765" t="s">
        <v>1</v>
      </c>
      <c r="R765" t="s">
        <v>1</v>
      </c>
      <c r="S765" t="s">
        <v>1</v>
      </c>
      <c r="T765" t="b">
        <v>0</v>
      </c>
      <c r="U765" t="b">
        <v>0</v>
      </c>
      <c r="V765" t="s">
        <v>1</v>
      </c>
      <c r="W765" t="b">
        <v>0</v>
      </c>
      <c r="X765" t="b">
        <v>0</v>
      </c>
      <c r="Y765" t="s">
        <v>1676</v>
      </c>
      <c r="Z765" s="156">
        <v>926</v>
      </c>
    </row>
    <row r="766" spans="1:26">
      <c r="A766" t="s">
        <v>117</v>
      </c>
      <c r="B766" t="s">
        <v>1674</v>
      </c>
      <c r="C766">
        <v>2022</v>
      </c>
      <c r="D766" t="s">
        <v>1675</v>
      </c>
      <c r="E766">
        <v>6298.8918918918898</v>
      </c>
      <c r="F766">
        <v>15</v>
      </c>
      <c r="G766">
        <v>15</v>
      </c>
      <c r="H766">
        <f t="shared" si="60"/>
        <v>6.2988918918918895</v>
      </c>
      <c r="I766">
        <f t="shared" si="61"/>
        <v>1.4999999999999999E-2</v>
      </c>
      <c r="J766">
        <f t="shared" si="62"/>
        <v>1.4999999999999999E-2</v>
      </c>
      <c r="K766">
        <v>381.47235863821402</v>
      </c>
      <c r="L766">
        <v>119.00782567081501</v>
      </c>
      <c r="M766">
        <v>114.333535064682</v>
      </c>
      <c r="N766" t="b">
        <v>1</v>
      </c>
      <c r="O766">
        <v>1</v>
      </c>
      <c r="P766" t="s">
        <v>277</v>
      </c>
      <c r="Q766" t="s">
        <v>1</v>
      </c>
      <c r="R766" t="s">
        <v>1</v>
      </c>
      <c r="S766" t="s">
        <v>1</v>
      </c>
      <c r="T766" t="b">
        <v>0</v>
      </c>
      <c r="U766" t="b">
        <v>0</v>
      </c>
      <c r="V766" t="s">
        <v>1</v>
      </c>
      <c r="W766" t="b">
        <v>0</v>
      </c>
      <c r="X766" t="b">
        <v>0</v>
      </c>
      <c r="Y766" t="s">
        <v>1676</v>
      </c>
      <c r="Z766" s="156">
        <v>926</v>
      </c>
    </row>
    <row r="767" spans="1:26">
      <c r="A767" t="s">
        <v>117</v>
      </c>
      <c r="B767" t="s">
        <v>1674</v>
      </c>
      <c r="C767">
        <v>2022</v>
      </c>
      <c r="D767" t="s">
        <v>1675</v>
      </c>
      <c r="E767">
        <v>6346.4285714285697</v>
      </c>
      <c r="F767">
        <v>15</v>
      </c>
      <c r="G767">
        <v>15</v>
      </c>
      <c r="H767">
        <f t="shared" si="60"/>
        <v>6.3464285714285698</v>
      </c>
      <c r="I767">
        <f t="shared" si="61"/>
        <v>1.4999999999999999E-2</v>
      </c>
      <c r="J767">
        <f t="shared" si="62"/>
        <v>1.4999999999999999E-2</v>
      </c>
      <c r="K767">
        <v>376.37075932428297</v>
      </c>
      <c r="L767">
        <v>124.96160988433905</v>
      </c>
      <c r="M767">
        <v>113.92658804313197</v>
      </c>
      <c r="N767" t="b">
        <v>1</v>
      </c>
      <c r="O767">
        <v>1</v>
      </c>
      <c r="P767" t="s">
        <v>277</v>
      </c>
      <c r="Q767" t="s">
        <v>1</v>
      </c>
      <c r="R767" t="s">
        <v>1</v>
      </c>
      <c r="S767" t="s">
        <v>1</v>
      </c>
      <c r="T767" t="b">
        <v>0</v>
      </c>
      <c r="U767" t="b">
        <v>0</v>
      </c>
      <c r="V767" t="s">
        <v>1</v>
      </c>
      <c r="W767" t="b">
        <v>0</v>
      </c>
      <c r="X767" t="b">
        <v>0</v>
      </c>
      <c r="Y767" t="s">
        <v>1676</v>
      </c>
      <c r="Z767" s="156">
        <v>926</v>
      </c>
    </row>
    <row r="768" spans="1:26">
      <c r="A768" t="s">
        <v>117</v>
      </c>
      <c r="B768" t="s">
        <v>1674</v>
      </c>
      <c r="C768">
        <v>2022</v>
      </c>
      <c r="D768" t="s">
        <v>1675</v>
      </c>
      <c r="E768">
        <v>6385.0833333333303</v>
      </c>
      <c r="F768">
        <v>15</v>
      </c>
      <c r="G768">
        <v>15</v>
      </c>
      <c r="H768">
        <f t="shared" si="60"/>
        <v>6.3850833333333306</v>
      </c>
      <c r="I768">
        <f t="shared" si="61"/>
        <v>1.4999999999999999E-2</v>
      </c>
      <c r="J768">
        <f t="shared" si="62"/>
        <v>1.4999999999999999E-2</v>
      </c>
      <c r="K768">
        <v>309.74967799278801</v>
      </c>
      <c r="L768">
        <v>97.866082021579018</v>
      </c>
      <c r="M768">
        <v>92.700575940942002</v>
      </c>
      <c r="N768" t="b">
        <v>1</v>
      </c>
      <c r="O768">
        <v>1</v>
      </c>
      <c r="P768" t="s">
        <v>277</v>
      </c>
      <c r="Q768" t="s">
        <v>1</v>
      </c>
      <c r="R768" t="s">
        <v>1</v>
      </c>
      <c r="S768" t="s">
        <v>1</v>
      </c>
      <c r="T768" t="b">
        <v>0</v>
      </c>
      <c r="U768" t="b">
        <v>0</v>
      </c>
      <c r="V768" t="s">
        <v>1</v>
      </c>
      <c r="W768" t="b">
        <v>0</v>
      </c>
      <c r="X768" t="b">
        <v>0</v>
      </c>
      <c r="Y768" t="s">
        <v>1676</v>
      </c>
      <c r="Z768" s="156">
        <v>926</v>
      </c>
    </row>
    <row r="769" spans="1:26">
      <c r="A769" t="s">
        <v>117</v>
      </c>
      <c r="B769" t="s">
        <v>1674</v>
      </c>
      <c r="C769">
        <v>2022</v>
      </c>
      <c r="D769" t="s">
        <v>1675</v>
      </c>
      <c r="E769">
        <v>6456.9655172413804</v>
      </c>
      <c r="F769">
        <v>15</v>
      </c>
      <c r="G769">
        <v>15</v>
      </c>
      <c r="H769">
        <f t="shared" si="60"/>
        <v>6.4569655172413807</v>
      </c>
      <c r="I769">
        <f t="shared" si="61"/>
        <v>1.4999999999999999E-2</v>
      </c>
      <c r="J769">
        <f t="shared" si="62"/>
        <v>1.4999999999999999E-2</v>
      </c>
      <c r="K769">
        <v>384.17284181316199</v>
      </c>
      <c r="L769">
        <v>118.623701791923</v>
      </c>
      <c r="M769">
        <v>112.44831372645001</v>
      </c>
      <c r="N769" t="b">
        <v>1</v>
      </c>
      <c r="O769">
        <v>1</v>
      </c>
      <c r="P769" t="s">
        <v>277</v>
      </c>
      <c r="Q769" t="s">
        <v>1</v>
      </c>
      <c r="R769" t="s">
        <v>1</v>
      </c>
      <c r="S769" t="s">
        <v>1</v>
      </c>
      <c r="T769" t="b">
        <v>0</v>
      </c>
      <c r="U769" t="b">
        <v>0</v>
      </c>
      <c r="V769" t="s">
        <v>1</v>
      </c>
      <c r="W769" t="b">
        <v>0</v>
      </c>
      <c r="X769" t="b">
        <v>0</v>
      </c>
      <c r="Y769" t="s">
        <v>1676</v>
      </c>
      <c r="Z769" s="156">
        <v>926</v>
      </c>
    </row>
    <row r="770" spans="1:26">
      <c r="A770" t="s">
        <v>117</v>
      </c>
      <c r="B770" t="s">
        <v>1674</v>
      </c>
      <c r="C770">
        <v>2022</v>
      </c>
      <c r="D770" t="s">
        <v>1675</v>
      </c>
      <c r="E770">
        <v>6504.6470588235297</v>
      </c>
      <c r="F770">
        <v>15</v>
      </c>
      <c r="G770">
        <v>15</v>
      </c>
      <c r="H770">
        <f t="shared" si="60"/>
        <v>6.5046470588235294</v>
      </c>
      <c r="I770">
        <f t="shared" si="61"/>
        <v>1.4999999999999999E-2</v>
      </c>
      <c r="J770">
        <f t="shared" si="62"/>
        <v>1.4999999999999999E-2</v>
      </c>
      <c r="K770">
        <v>320.67564800276199</v>
      </c>
      <c r="L770">
        <v>101.325130307157</v>
      </c>
      <c r="M770">
        <v>94.920549398513998</v>
      </c>
      <c r="N770" t="b">
        <v>1</v>
      </c>
      <c r="O770">
        <v>1</v>
      </c>
      <c r="P770" t="s">
        <v>277</v>
      </c>
      <c r="Q770" t="s">
        <v>1</v>
      </c>
      <c r="R770" t="s">
        <v>1</v>
      </c>
      <c r="S770" t="s">
        <v>1</v>
      </c>
      <c r="T770" t="b">
        <v>0</v>
      </c>
      <c r="U770" t="b">
        <v>0</v>
      </c>
      <c r="V770" t="s">
        <v>1</v>
      </c>
      <c r="W770" t="b">
        <v>0</v>
      </c>
      <c r="X770" t="b">
        <v>0</v>
      </c>
      <c r="Y770" t="s">
        <v>1676</v>
      </c>
      <c r="Z770" s="156">
        <v>926</v>
      </c>
    </row>
    <row r="771" spans="1:26">
      <c r="A771" t="s">
        <v>117</v>
      </c>
      <c r="B771" t="s">
        <v>1674</v>
      </c>
      <c r="C771">
        <v>2022</v>
      </c>
      <c r="D771" t="s">
        <v>1675</v>
      </c>
      <c r="E771">
        <v>6563.4767441860504</v>
      </c>
      <c r="F771">
        <v>15</v>
      </c>
      <c r="G771">
        <v>15</v>
      </c>
      <c r="H771">
        <f t="shared" si="60"/>
        <v>6.5634767441860502</v>
      </c>
      <c r="I771">
        <f t="shared" si="61"/>
        <v>1.4999999999999999E-2</v>
      </c>
      <c r="J771">
        <f t="shared" si="62"/>
        <v>1.4999999999999999E-2</v>
      </c>
      <c r="K771">
        <v>378.12942943887799</v>
      </c>
      <c r="L771">
        <v>117.454479647543</v>
      </c>
      <c r="M771">
        <v>111.53298152468597</v>
      </c>
      <c r="N771" t="b">
        <v>1</v>
      </c>
      <c r="O771">
        <v>1</v>
      </c>
      <c r="P771" t="s">
        <v>277</v>
      </c>
      <c r="Q771" t="s">
        <v>1</v>
      </c>
      <c r="R771" t="s">
        <v>1</v>
      </c>
      <c r="S771" t="s">
        <v>1</v>
      </c>
      <c r="T771" t="b">
        <v>0</v>
      </c>
      <c r="U771" t="b">
        <v>0</v>
      </c>
      <c r="V771" t="s">
        <v>1</v>
      </c>
      <c r="W771" t="b">
        <v>0</v>
      </c>
      <c r="X771" t="b">
        <v>0</v>
      </c>
      <c r="Y771" t="s">
        <v>1676</v>
      </c>
      <c r="Z771" s="156">
        <v>926</v>
      </c>
    </row>
    <row r="772" spans="1:26">
      <c r="A772" t="s">
        <v>117</v>
      </c>
      <c r="B772" t="s">
        <v>1674</v>
      </c>
      <c r="C772">
        <v>2022</v>
      </c>
      <c r="D772" t="s">
        <v>1675</v>
      </c>
      <c r="E772">
        <v>6588.42528735632</v>
      </c>
      <c r="F772">
        <v>15</v>
      </c>
      <c r="G772">
        <v>15</v>
      </c>
      <c r="H772">
        <f t="shared" si="60"/>
        <v>6.58842528735632</v>
      </c>
      <c r="I772">
        <f t="shared" si="61"/>
        <v>1.4999999999999999E-2</v>
      </c>
      <c r="J772">
        <f t="shared" si="62"/>
        <v>1.4999999999999999E-2</v>
      </c>
      <c r="K772">
        <v>327.756082605063</v>
      </c>
      <c r="L772">
        <v>100.53625602809001</v>
      </c>
      <c r="M772">
        <v>95.136091490942988</v>
      </c>
      <c r="N772" t="b">
        <v>1</v>
      </c>
      <c r="O772">
        <v>1</v>
      </c>
      <c r="P772" t="s">
        <v>277</v>
      </c>
      <c r="Q772" t="s">
        <v>1</v>
      </c>
      <c r="R772" t="s">
        <v>1</v>
      </c>
      <c r="S772" t="s">
        <v>1</v>
      </c>
      <c r="T772" t="b">
        <v>0</v>
      </c>
      <c r="U772" t="b">
        <v>0</v>
      </c>
      <c r="V772" t="s">
        <v>1</v>
      </c>
      <c r="W772" t="b">
        <v>0</v>
      </c>
      <c r="X772" t="b">
        <v>0</v>
      </c>
      <c r="Y772" t="s">
        <v>1676</v>
      </c>
      <c r="Z772" s="156">
        <v>926</v>
      </c>
    </row>
    <row r="773" spans="1:26">
      <c r="A773" t="s">
        <v>117</v>
      </c>
      <c r="B773" t="s">
        <v>1674</v>
      </c>
      <c r="C773">
        <v>2022</v>
      </c>
      <c r="D773" t="s">
        <v>1675</v>
      </c>
      <c r="E773">
        <v>6604.6</v>
      </c>
      <c r="F773">
        <v>15</v>
      </c>
      <c r="G773">
        <v>15</v>
      </c>
      <c r="H773">
        <f t="shared" si="60"/>
        <v>6.6046000000000005</v>
      </c>
      <c r="I773">
        <f t="shared" si="61"/>
        <v>1.4999999999999999E-2</v>
      </c>
      <c r="J773">
        <f t="shared" si="62"/>
        <v>1.4999999999999999E-2</v>
      </c>
      <c r="K773">
        <v>434.23236720307102</v>
      </c>
      <c r="L773">
        <v>133.63618500489099</v>
      </c>
      <c r="M773">
        <v>124.05104994053704</v>
      </c>
      <c r="N773" t="b">
        <v>1</v>
      </c>
      <c r="O773">
        <v>1</v>
      </c>
      <c r="P773" t="s">
        <v>277</v>
      </c>
      <c r="Q773" t="s">
        <v>1</v>
      </c>
      <c r="R773" t="s">
        <v>1</v>
      </c>
      <c r="S773" t="s">
        <v>1</v>
      </c>
      <c r="T773" t="b">
        <v>0</v>
      </c>
      <c r="U773" t="b">
        <v>0</v>
      </c>
      <c r="V773" t="s">
        <v>1</v>
      </c>
      <c r="W773" t="b">
        <v>0</v>
      </c>
      <c r="X773" t="b">
        <v>0</v>
      </c>
      <c r="Y773" t="s">
        <v>1676</v>
      </c>
      <c r="Z773" s="156">
        <v>926</v>
      </c>
    </row>
    <row r="774" spans="1:26">
      <c r="A774" t="s">
        <v>117</v>
      </c>
      <c r="B774" t="s">
        <v>1674</v>
      </c>
      <c r="C774">
        <v>2022</v>
      </c>
      <c r="D774" t="s">
        <v>1675</v>
      </c>
      <c r="E774">
        <v>6632.5217391304404</v>
      </c>
      <c r="F774">
        <v>15</v>
      </c>
      <c r="G774">
        <v>15</v>
      </c>
      <c r="H774">
        <f t="shared" si="60"/>
        <v>6.6325217391304401</v>
      </c>
      <c r="I774">
        <f t="shared" si="61"/>
        <v>1.4999999999999999E-2</v>
      </c>
      <c r="J774">
        <f t="shared" si="62"/>
        <v>1.4999999999999999E-2</v>
      </c>
      <c r="K774">
        <v>378.80174507309101</v>
      </c>
      <c r="L774">
        <v>114.354116082779</v>
      </c>
      <c r="M774">
        <v>109.343135263546</v>
      </c>
      <c r="N774" t="b">
        <v>1</v>
      </c>
      <c r="O774">
        <v>1</v>
      </c>
      <c r="P774" t="s">
        <v>277</v>
      </c>
      <c r="Q774" t="s">
        <v>1</v>
      </c>
      <c r="R774" t="s">
        <v>1</v>
      </c>
      <c r="S774" t="s">
        <v>1</v>
      </c>
      <c r="T774" t="b">
        <v>0</v>
      </c>
      <c r="U774" t="b">
        <v>0</v>
      </c>
      <c r="V774" t="s">
        <v>1</v>
      </c>
      <c r="W774" t="b">
        <v>0</v>
      </c>
      <c r="X774" t="b">
        <v>0</v>
      </c>
      <c r="Y774" t="s">
        <v>1676</v>
      </c>
      <c r="Z774" s="156">
        <v>926</v>
      </c>
    </row>
    <row r="775" spans="1:26">
      <c r="A775" t="s">
        <v>117</v>
      </c>
      <c r="B775" t="s">
        <v>1674</v>
      </c>
      <c r="C775">
        <v>2022</v>
      </c>
      <c r="D775" t="s">
        <v>1675</v>
      </c>
      <c r="E775">
        <v>6772.3702422145298</v>
      </c>
      <c r="F775">
        <v>15</v>
      </c>
      <c r="G775">
        <v>15</v>
      </c>
      <c r="H775">
        <f t="shared" si="60"/>
        <v>6.7723702422145298</v>
      </c>
      <c r="I775">
        <f t="shared" si="61"/>
        <v>1.4999999999999999E-2</v>
      </c>
      <c r="J775">
        <f t="shared" si="62"/>
        <v>1.4999999999999999E-2</v>
      </c>
      <c r="K775">
        <v>408.27390901288101</v>
      </c>
      <c r="L775">
        <v>121.87078385558203</v>
      </c>
      <c r="M775">
        <v>117.08630495035101</v>
      </c>
      <c r="N775" t="b">
        <v>1</v>
      </c>
      <c r="O775">
        <v>1</v>
      </c>
      <c r="P775" t="s">
        <v>277</v>
      </c>
      <c r="Q775" t="s">
        <v>1</v>
      </c>
      <c r="R775" t="s">
        <v>1</v>
      </c>
      <c r="S775" t="s">
        <v>1</v>
      </c>
      <c r="T775" t="b">
        <v>0</v>
      </c>
      <c r="U775" t="b">
        <v>0</v>
      </c>
      <c r="V775" t="s">
        <v>1</v>
      </c>
      <c r="W775" t="b">
        <v>0</v>
      </c>
      <c r="X775" t="b">
        <v>0</v>
      </c>
      <c r="Y775" t="s">
        <v>1676</v>
      </c>
      <c r="Z775" s="156">
        <v>926</v>
      </c>
    </row>
    <row r="776" spans="1:26">
      <c r="A776" t="s">
        <v>117</v>
      </c>
      <c r="B776" t="s">
        <v>1674</v>
      </c>
      <c r="C776">
        <v>2022</v>
      </c>
      <c r="D776" t="s">
        <v>1675</v>
      </c>
      <c r="E776">
        <v>6787.5250544662204</v>
      </c>
      <c r="F776">
        <v>15</v>
      </c>
      <c r="G776">
        <v>15</v>
      </c>
      <c r="H776">
        <f t="shared" si="60"/>
        <v>6.7875250544662205</v>
      </c>
      <c r="I776">
        <f t="shared" si="61"/>
        <v>1.4999999999999999E-2</v>
      </c>
      <c r="J776">
        <f t="shared" si="62"/>
        <v>1.4999999999999999E-2</v>
      </c>
      <c r="K776">
        <v>333.74859385517499</v>
      </c>
      <c r="L776">
        <v>101.656295808457</v>
      </c>
      <c r="M776">
        <v>99.674925020108986</v>
      </c>
      <c r="N776" t="b">
        <v>1</v>
      </c>
      <c r="O776">
        <v>1</v>
      </c>
      <c r="P776" t="s">
        <v>277</v>
      </c>
      <c r="Q776" t="s">
        <v>1</v>
      </c>
      <c r="R776" t="s">
        <v>1</v>
      </c>
      <c r="S776" t="s">
        <v>1</v>
      </c>
      <c r="T776" t="b">
        <v>0</v>
      </c>
      <c r="U776" t="b">
        <v>0</v>
      </c>
      <c r="V776" t="s">
        <v>1</v>
      </c>
      <c r="W776" t="b">
        <v>0</v>
      </c>
      <c r="X776" t="b">
        <v>0</v>
      </c>
      <c r="Y776" t="s">
        <v>1676</v>
      </c>
      <c r="Z776" s="156">
        <v>926</v>
      </c>
    </row>
    <row r="777" spans="1:26">
      <c r="A777" t="s">
        <v>117</v>
      </c>
      <c r="B777" t="s">
        <v>1674</v>
      </c>
      <c r="C777">
        <v>2022</v>
      </c>
      <c r="D777" t="s">
        <v>1675</v>
      </c>
      <c r="E777">
        <v>6930.8571428571404</v>
      </c>
      <c r="F777">
        <v>15</v>
      </c>
      <c r="G777">
        <v>15</v>
      </c>
      <c r="H777">
        <f t="shared" si="60"/>
        <v>6.9308571428571408</v>
      </c>
      <c r="I777">
        <f t="shared" si="61"/>
        <v>1.4999999999999999E-2</v>
      </c>
      <c r="J777">
        <f t="shared" si="62"/>
        <v>1.4999999999999999E-2</v>
      </c>
      <c r="K777">
        <v>390.26733917418102</v>
      </c>
      <c r="L777">
        <v>190.28411037178097</v>
      </c>
      <c r="M777">
        <v>146.09956907889801</v>
      </c>
      <c r="N777" t="b">
        <v>1</v>
      </c>
      <c r="O777">
        <v>1</v>
      </c>
      <c r="P777" t="s">
        <v>277</v>
      </c>
      <c r="Q777" t="s">
        <v>1</v>
      </c>
      <c r="R777" t="s">
        <v>1</v>
      </c>
      <c r="S777" t="s">
        <v>1</v>
      </c>
      <c r="T777" t="b">
        <v>0</v>
      </c>
      <c r="U777" t="b">
        <v>0</v>
      </c>
      <c r="V777" t="s">
        <v>1</v>
      </c>
      <c r="W777" t="b">
        <v>0</v>
      </c>
      <c r="X777" t="b">
        <v>0</v>
      </c>
      <c r="Y777" t="s">
        <v>1676</v>
      </c>
      <c r="Z777" s="156">
        <v>926</v>
      </c>
    </row>
    <row r="778" spans="1:26">
      <c r="A778" s="127" t="s">
        <v>117</v>
      </c>
      <c r="B778" s="127" t="s">
        <v>128</v>
      </c>
      <c r="C778" s="127">
        <v>2020</v>
      </c>
      <c r="D778" s="127" t="s">
        <v>1679</v>
      </c>
      <c r="E778" s="11">
        <v>39918.621063232422</v>
      </c>
      <c r="F778" s="127">
        <v>1</v>
      </c>
      <c r="G778" s="127">
        <v>1</v>
      </c>
      <c r="H778">
        <f t="shared" ref="H778:H793" si="63">E778/1000</f>
        <v>39.918621063232422</v>
      </c>
      <c r="I778">
        <f t="shared" ref="I778:I806" si="64">F778/1000</f>
        <v>1E-3</v>
      </c>
      <c r="J778">
        <f t="shared" ref="J778:J806" si="65">G778/1000</f>
        <v>1E-3</v>
      </c>
      <c r="K778">
        <v>998.16023874698794</v>
      </c>
      <c r="L778" s="48">
        <v>355.67759353188217</v>
      </c>
      <c r="M778" s="48">
        <v>244.84961901691895</v>
      </c>
      <c r="N778" s="79" t="b">
        <v>0</v>
      </c>
      <c r="O778" s="79">
        <v>1</v>
      </c>
      <c r="P778" t="s">
        <v>1681</v>
      </c>
      <c r="Q778" t="b">
        <v>0</v>
      </c>
      <c r="R778" s="79" t="b">
        <v>1</v>
      </c>
      <c r="S778" t="s">
        <v>1680</v>
      </c>
      <c r="T778" s="79" t="b">
        <v>1</v>
      </c>
      <c r="U778" s="79" t="b">
        <v>0</v>
      </c>
      <c r="V778" s="79" t="s">
        <v>1</v>
      </c>
      <c r="W778" s="79" t="s">
        <v>1</v>
      </c>
      <c r="X778" s="152" t="s">
        <v>1</v>
      </c>
      <c r="Y778" s="152" t="s">
        <v>1</v>
      </c>
      <c r="Z778">
        <v>702</v>
      </c>
    </row>
    <row r="779" spans="1:26">
      <c r="A779" t="s">
        <v>117</v>
      </c>
      <c r="B779" t="s">
        <v>128</v>
      </c>
      <c r="C779">
        <v>2020</v>
      </c>
      <c r="D779" t="s">
        <v>1679</v>
      </c>
      <c r="E779" s="11">
        <v>40089.321136474609</v>
      </c>
      <c r="F779">
        <v>1</v>
      </c>
      <c r="G779">
        <v>1</v>
      </c>
      <c r="H779">
        <f t="shared" si="63"/>
        <v>40.089321136474609</v>
      </c>
      <c r="I779">
        <f t="shared" si="64"/>
        <v>1E-3</v>
      </c>
      <c r="J779">
        <f t="shared" si="65"/>
        <v>1E-3</v>
      </c>
      <c r="K779">
        <v>794.56356891128996</v>
      </c>
      <c r="L779" s="48">
        <v>235.34852342946999</v>
      </c>
      <c r="M779" s="48">
        <v>170.06225599103595</v>
      </c>
      <c r="N779" s="79" t="b">
        <v>0</v>
      </c>
      <c r="O779" s="79">
        <v>1</v>
      </c>
      <c r="P779" t="s">
        <v>1681</v>
      </c>
      <c r="Q779" t="b">
        <v>0</v>
      </c>
      <c r="R779" s="79" t="b">
        <v>1</v>
      </c>
      <c r="S779" t="s">
        <v>1680</v>
      </c>
      <c r="T779" s="79" t="b">
        <v>1</v>
      </c>
      <c r="U779" s="79" t="b">
        <v>0</v>
      </c>
      <c r="V779" s="79" t="s">
        <v>1</v>
      </c>
      <c r="W779" s="79" t="s">
        <v>1</v>
      </c>
      <c r="X779" s="152" t="s">
        <v>1</v>
      </c>
      <c r="Y779" s="152" t="s">
        <v>1</v>
      </c>
      <c r="Z779">
        <v>702</v>
      </c>
    </row>
    <row r="780" spans="1:26">
      <c r="A780" t="s">
        <v>117</v>
      </c>
      <c r="B780" t="s">
        <v>128</v>
      </c>
      <c r="C780">
        <v>2020</v>
      </c>
      <c r="D780" t="s">
        <v>1679</v>
      </c>
      <c r="E780" s="11">
        <v>40109.642028808594</v>
      </c>
      <c r="F780">
        <v>1</v>
      </c>
      <c r="G780">
        <v>1</v>
      </c>
      <c r="H780">
        <f t="shared" si="63"/>
        <v>40.109642028808594</v>
      </c>
      <c r="I780">
        <f t="shared" si="64"/>
        <v>1E-3</v>
      </c>
      <c r="J780">
        <f t="shared" si="65"/>
        <v>1E-3</v>
      </c>
      <c r="K780">
        <v>809.06389039830003</v>
      </c>
      <c r="L780" s="48">
        <v>241.29178644134993</v>
      </c>
      <c r="M780" s="48">
        <v>177.10221588683999</v>
      </c>
      <c r="N780" s="79" t="b">
        <v>0</v>
      </c>
      <c r="O780" s="79">
        <v>1</v>
      </c>
      <c r="P780" t="s">
        <v>1681</v>
      </c>
      <c r="Q780" t="b">
        <v>0</v>
      </c>
      <c r="R780" s="79" t="b">
        <v>1</v>
      </c>
      <c r="S780" t="s">
        <v>1680</v>
      </c>
      <c r="T780" s="79" t="b">
        <v>1</v>
      </c>
      <c r="U780" s="79" t="b">
        <v>0</v>
      </c>
      <c r="V780" s="79" t="s">
        <v>1</v>
      </c>
      <c r="W780" s="79" t="s">
        <v>1</v>
      </c>
      <c r="X780" s="152" t="s">
        <v>1</v>
      </c>
      <c r="Y780" s="152" t="s">
        <v>1</v>
      </c>
      <c r="Z780">
        <v>702</v>
      </c>
    </row>
    <row r="781" spans="1:26">
      <c r="A781" t="s">
        <v>117</v>
      </c>
      <c r="B781" t="s">
        <v>128</v>
      </c>
      <c r="C781">
        <v>2020</v>
      </c>
      <c r="D781" t="s">
        <v>1679</v>
      </c>
      <c r="E781" s="11">
        <v>40137.683868408203</v>
      </c>
      <c r="F781">
        <v>1</v>
      </c>
      <c r="G781">
        <v>1</v>
      </c>
      <c r="H781">
        <f t="shared" si="63"/>
        <v>40.137683868408203</v>
      </c>
      <c r="I781">
        <f t="shared" si="64"/>
        <v>1E-3</v>
      </c>
      <c r="J781">
        <f t="shared" si="65"/>
        <v>1E-3</v>
      </c>
      <c r="K781">
        <v>1557.31034476833</v>
      </c>
      <c r="L781" s="48">
        <v>577.31031099194001</v>
      </c>
      <c r="M781" s="48">
        <v>390.87111823561986</v>
      </c>
      <c r="N781" s="79" t="b">
        <v>0</v>
      </c>
      <c r="O781" s="79">
        <v>1</v>
      </c>
      <c r="P781" t="s">
        <v>1681</v>
      </c>
      <c r="Q781" t="b">
        <v>0</v>
      </c>
      <c r="R781" s="79" t="b">
        <v>1</v>
      </c>
      <c r="S781" t="s">
        <v>1680</v>
      </c>
      <c r="T781" s="79" t="b">
        <v>1</v>
      </c>
      <c r="U781" s="79" t="b">
        <v>0</v>
      </c>
      <c r="V781" s="79" t="s">
        <v>1</v>
      </c>
      <c r="W781" s="79" t="s">
        <v>1</v>
      </c>
      <c r="X781" s="152" t="s">
        <v>1</v>
      </c>
      <c r="Y781" s="152" t="s">
        <v>1</v>
      </c>
      <c r="Z781">
        <v>702</v>
      </c>
    </row>
    <row r="782" spans="1:26">
      <c r="A782" t="s">
        <v>117</v>
      </c>
      <c r="B782" t="s">
        <v>128</v>
      </c>
      <c r="C782">
        <v>2020</v>
      </c>
      <c r="D782" t="s">
        <v>1679</v>
      </c>
      <c r="E782" s="11">
        <v>40251.941680908203</v>
      </c>
      <c r="F782">
        <v>1</v>
      </c>
      <c r="G782">
        <v>1</v>
      </c>
      <c r="H782">
        <f t="shared" si="63"/>
        <v>40.251941680908203</v>
      </c>
      <c r="I782">
        <f t="shared" si="64"/>
        <v>1E-3</v>
      </c>
      <c r="J782">
        <f t="shared" si="65"/>
        <v>1E-3</v>
      </c>
      <c r="K782">
        <v>786.22969104705703</v>
      </c>
      <c r="L782" s="48">
        <v>246.4971715568829</v>
      </c>
      <c r="M782" s="48">
        <v>171.74355517128799</v>
      </c>
      <c r="N782" s="79" t="b">
        <v>0</v>
      </c>
      <c r="O782" s="79">
        <v>1</v>
      </c>
      <c r="P782" t="s">
        <v>1681</v>
      </c>
      <c r="Q782" t="b">
        <v>0</v>
      </c>
      <c r="R782" s="79" t="b">
        <v>1</v>
      </c>
      <c r="S782" t="s">
        <v>1680</v>
      </c>
      <c r="T782" s="79" t="b">
        <v>1</v>
      </c>
      <c r="U782" s="79" t="b">
        <v>0</v>
      </c>
      <c r="V782" s="79" t="s">
        <v>1</v>
      </c>
      <c r="W782" s="79" t="s">
        <v>1</v>
      </c>
      <c r="X782" s="152" t="s">
        <v>1</v>
      </c>
      <c r="Y782" s="152" t="s">
        <v>1</v>
      </c>
      <c r="Z782">
        <v>702</v>
      </c>
    </row>
    <row r="783" spans="1:26">
      <c r="A783" t="s">
        <v>117</v>
      </c>
      <c r="B783" t="s">
        <v>128</v>
      </c>
      <c r="C783">
        <v>2020</v>
      </c>
      <c r="D783" t="s">
        <v>1679</v>
      </c>
      <c r="E783" s="11">
        <v>40605.419158935547</v>
      </c>
      <c r="F783">
        <v>1</v>
      </c>
      <c r="G783">
        <v>1</v>
      </c>
      <c r="H783">
        <f t="shared" si="63"/>
        <v>40.605419158935547</v>
      </c>
      <c r="I783">
        <f t="shared" si="64"/>
        <v>1E-3</v>
      </c>
      <c r="J783">
        <f t="shared" si="65"/>
        <v>1E-3</v>
      </c>
      <c r="K783">
        <v>543.41492277114901</v>
      </c>
      <c r="L783" s="48">
        <v>154.69486148891303</v>
      </c>
      <c r="M783" s="48">
        <v>114.66311048424501</v>
      </c>
      <c r="N783" s="79" t="b">
        <v>0</v>
      </c>
      <c r="O783" s="79">
        <v>1</v>
      </c>
      <c r="P783" t="s">
        <v>1681</v>
      </c>
      <c r="Q783" t="b">
        <v>0</v>
      </c>
      <c r="R783" s="79" t="b">
        <v>1</v>
      </c>
      <c r="S783" t="s">
        <v>1680</v>
      </c>
      <c r="T783" s="79" t="b">
        <v>1</v>
      </c>
      <c r="U783" s="79" t="b">
        <v>0</v>
      </c>
      <c r="V783" s="79" t="s">
        <v>1</v>
      </c>
      <c r="W783" s="79" t="s">
        <v>1</v>
      </c>
      <c r="X783" s="152" t="s">
        <v>1</v>
      </c>
      <c r="Y783" s="152" t="s">
        <v>1</v>
      </c>
      <c r="Z783">
        <v>702</v>
      </c>
    </row>
    <row r="784" spans="1:26">
      <c r="A784" t="s">
        <v>117</v>
      </c>
      <c r="B784" t="s">
        <v>128</v>
      </c>
      <c r="C784">
        <v>2020</v>
      </c>
      <c r="D784" t="s">
        <v>1679</v>
      </c>
      <c r="E784" s="11">
        <v>40816.848754882813</v>
      </c>
      <c r="F784">
        <v>1</v>
      </c>
      <c r="G784">
        <v>1</v>
      </c>
      <c r="H784">
        <f t="shared" si="63"/>
        <v>40.816848754882813</v>
      </c>
      <c r="I784">
        <f t="shared" si="64"/>
        <v>1E-3</v>
      </c>
      <c r="J784">
        <f t="shared" si="65"/>
        <v>1E-3</v>
      </c>
      <c r="K784">
        <v>933.33987053284102</v>
      </c>
      <c r="L784" s="48">
        <v>262.94484328561896</v>
      </c>
      <c r="M784" s="48">
        <v>227.87357346468002</v>
      </c>
      <c r="N784" s="79" t="b">
        <v>0</v>
      </c>
      <c r="O784" s="79">
        <v>1</v>
      </c>
      <c r="P784" t="s">
        <v>1681</v>
      </c>
      <c r="Q784" t="b">
        <v>0</v>
      </c>
      <c r="R784" s="79" t="b">
        <v>1</v>
      </c>
      <c r="S784" t="s">
        <v>1680</v>
      </c>
      <c r="T784" s="79" t="b">
        <v>1</v>
      </c>
      <c r="U784" s="79" t="b">
        <v>0</v>
      </c>
      <c r="V784" s="79" t="s">
        <v>1</v>
      </c>
      <c r="W784" s="79" t="s">
        <v>1</v>
      </c>
      <c r="X784" s="152" t="s">
        <v>1</v>
      </c>
      <c r="Y784" s="152" t="s">
        <v>1</v>
      </c>
      <c r="Z784">
        <v>702</v>
      </c>
    </row>
    <row r="785" spans="1:26">
      <c r="A785" s="127" t="s">
        <v>117</v>
      </c>
      <c r="B785" s="127" t="s">
        <v>128</v>
      </c>
      <c r="C785" s="127">
        <v>2020</v>
      </c>
      <c r="D785" s="127" t="s">
        <v>1679</v>
      </c>
      <c r="E785" s="11">
        <v>39933.570861816406</v>
      </c>
      <c r="F785" s="127">
        <v>1</v>
      </c>
      <c r="G785" s="127">
        <v>1</v>
      </c>
      <c r="H785">
        <f t="shared" si="63"/>
        <v>39.933570861816406</v>
      </c>
      <c r="I785">
        <f t="shared" si="64"/>
        <v>1E-3</v>
      </c>
      <c r="J785">
        <f t="shared" si="65"/>
        <v>1E-3</v>
      </c>
      <c r="K785">
        <v>1094.6501865950399</v>
      </c>
      <c r="L785" s="48">
        <v>333.39485782448014</v>
      </c>
      <c r="M785" s="48">
        <v>250.4240142712149</v>
      </c>
      <c r="N785" s="79" t="b">
        <v>0</v>
      </c>
      <c r="O785" s="79">
        <v>1</v>
      </c>
      <c r="P785" t="s">
        <v>1681</v>
      </c>
      <c r="Q785" t="b">
        <v>0</v>
      </c>
      <c r="R785" s="79" t="b">
        <v>1</v>
      </c>
      <c r="S785" t="s">
        <v>1680</v>
      </c>
      <c r="T785" s="79" t="b">
        <v>1</v>
      </c>
      <c r="U785" s="79" t="b">
        <v>0</v>
      </c>
      <c r="V785" s="79" t="s">
        <v>1</v>
      </c>
      <c r="W785" s="79" t="s">
        <v>1</v>
      </c>
      <c r="X785" s="152" t="s">
        <v>1</v>
      </c>
      <c r="Y785" s="152" t="s">
        <v>1</v>
      </c>
      <c r="Z785">
        <v>1263</v>
      </c>
    </row>
    <row r="786" spans="1:26">
      <c r="A786" t="s">
        <v>117</v>
      </c>
      <c r="B786" t="s">
        <v>128</v>
      </c>
      <c r="C786">
        <v>2020</v>
      </c>
      <c r="D786" t="s">
        <v>1679</v>
      </c>
      <c r="E786" s="11">
        <v>39989.673614501953</v>
      </c>
      <c r="F786">
        <v>1</v>
      </c>
      <c r="G786">
        <v>1</v>
      </c>
      <c r="H786">
        <f t="shared" si="63"/>
        <v>39.989673614501953</v>
      </c>
      <c r="I786">
        <f t="shared" si="64"/>
        <v>1E-3</v>
      </c>
      <c r="J786">
        <f t="shared" si="65"/>
        <v>1E-3</v>
      </c>
      <c r="K786">
        <v>982.08620040980099</v>
      </c>
      <c r="L786" s="48">
        <v>299.59023758088892</v>
      </c>
      <c r="M786" s="48">
        <v>220.09242611663501</v>
      </c>
      <c r="N786" s="79" t="b">
        <v>0</v>
      </c>
      <c r="O786" s="79">
        <v>1</v>
      </c>
      <c r="P786" t="s">
        <v>1681</v>
      </c>
      <c r="Q786" t="b">
        <v>0</v>
      </c>
      <c r="R786" s="79" t="b">
        <v>1</v>
      </c>
      <c r="S786" t="s">
        <v>1680</v>
      </c>
      <c r="T786" s="79" t="b">
        <v>1</v>
      </c>
      <c r="U786" s="79" t="b">
        <v>0</v>
      </c>
      <c r="V786" s="79" t="s">
        <v>1</v>
      </c>
      <c r="W786" s="79" t="s">
        <v>1</v>
      </c>
      <c r="X786" s="152" t="s">
        <v>1</v>
      </c>
      <c r="Y786" s="152" t="s">
        <v>1</v>
      </c>
      <c r="Z786">
        <v>1263</v>
      </c>
    </row>
    <row r="787" spans="1:26">
      <c r="A787" t="s">
        <v>117</v>
      </c>
      <c r="B787" t="s">
        <v>128</v>
      </c>
      <c r="C787">
        <v>2020</v>
      </c>
      <c r="D787" t="s">
        <v>1679</v>
      </c>
      <c r="E787" s="11">
        <v>40074.131011962891</v>
      </c>
      <c r="F787">
        <v>1</v>
      </c>
      <c r="G787">
        <v>1</v>
      </c>
      <c r="H787">
        <f t="shared" si="63"/>
        <v>40.074131011962891</v>
      </c>
      <c r="I787">
        <f t="shared" si="64"/>
        <v>1E-3</v>
      </c>
      <c r="J787">
        <f t="shared" si="65"/>
        <v>1E-3</v>
      </c>
      <c r="K787">
        <v>1056.5500037331101</v>
      </c>
      <c r="L787" s="48">
        <v>305.50845040650984</v>
      </c>
      <c r="M787" s="48">
        <v>240.68800941948905</v>
      </c>
      <c r="N787" s="79" t="b">
        <v>0</v>
      </c>
      <c r="O787" s="79">
        <v>1</v>
      </c>
      <c r="P787" t="s">
        <v>1681</v>
      </c>
      <c r="Q787" t="b">
        <v>0</v>
      </c>
      <c r="R787" s="79" t="b">
        <v>1</v>
      </c>
      <c r="S787" t="s">
        <v>1680</v>
      </c>
      <c r="T787" s="79" t="b">
        <v>1</v>
      </c>
      <c r="U787" s="79" t="b">
        <v>0</v>
      </c>
      <c r="V787" s="79" t="s">
        <v>1</v>
      </c>
      <c r="W787" s="79" t="s">
        <v>1</v>
      </c>
      <c r="X787" s="152" t="s">
        <v>1</v>
      </c>
      <c r="Y787" s="152" t="s">
        <v>1</v>
      </c>
      <c r="Z787">
        <v>1263</v>
      </c>
    </row>
    <row r="788" spans="1:26">
      <c r="A788" t="s">
        <v>117</v>
      </c>
      <c r="B788" t="s">
        <v>128</v>
      </c>
      <c r="C788">
        <v>2020</v>
      </c>
      <c r="D788" t="s">
        <v>1679</v>
      </c>
      <c r="E788" s="11">
        <v>40115.573883056641</v>
      </c>
      <c r="F788">
        <v>1</v>
      </c>
      <c r="G788">
        <v>1</v>
      </c>
      <c r="H788">
        <f t="shared" si="63"/>
        <v>40.115573883056641</v>
      </c>
      <c r="I788">
        <f t="shared" si="64"/>
        <v>1E-3</v>
      </c>
      <c r="J788">
        <f t="shared" si="65"/>
        <v>1E-3</v>
      </c>
      <c r="K788">
        <v>1295.88485100298</v>
      </c>
      <c r="L788" s="48">
        <v>443.96389615418002</v>
      </c>
      <c r="M788" s="48">
        <v>299.10934629963401</v>
      </c>
      <c r="N788" s="79" t="b">
        <v>0</v>
      </c>
      <c r="O788" s="79">
        <v>1</v>
      </c>
      <c r="P788" t="s">
        <v>1681</v>
      </c>
      <c r="Q788" t="b">
        <v>0</v>
      </c>
      <c r="R788" s="79" t="b">
        <v>1</v>
      </c>
      <c r="S788" t="s">
        <v>1680</v>
      </c>
      <c r="T788" s="79" t="b">
        <v>1</v>
      </c>
      <c r="U788" s="79" t="b">
        <v>0</v>
      </c>
      <c r="V788" s="79" t="s">
        <v>1</v>
      </c>
      <c r="W788" s="79" t="s">
        <v>1</v>
      </c>
      <c r="X788" s="152" t="s">
        <v>1</v>
      </c>
      <c r="Y788" s="152" t="s">
        <v>1</v>
      </c>
      <c r="Z788">
        <v>1263</v>
      </c>
    </row>
    <row r="789" spans="1:26">
      <c r="A789" t="s">
        <v>117</v>
      </c>
      <c r="B789" t="s">
        <v>128</v>
      </c>
      <c r="C789">
        <v>2020</v>
      </c>
      <c r="D789" t="s">
        <v>1679</v>
      </c>
      <c r="E789" s="11">
        <v>40125.328063964844</v>
      </c>
      <c r="F789">
        <v>1</v>
      </c>
      <c r="G789">
        <v>1</v>
      </c>
      <c r="H789">
        <f t="shared" si="63"/>
        <v>40.125328063964844</v>
      </c>
      <c r="I789">
        <f t="shared" si="64"/>
        <v>1E-3</v>
      </c>
      <c r="J789">
        <f t="shared" si="65"/>
        <v>1E-3</v>
      </c>
      <c r="K789">
        <v>1321.80223304839</v>
      </c>
      <c r="L789" s="48">
        <v>449.7009508511901</v>
      </c>
      <c r="M789" s="48">
        <v>315.74536102155002</v>
      </c>
      <c r="N789" s="79" t="b">
        <v>0</v>
      </c>
      <c r="O789" s="79">
        <v>1</v>
      </c>
      <c r="P789" t="s">
        <v>1681</v>
      </c>
      <c r="Q789" t="b">
        <v>0</v>
      </c>
      <c r="R789" s="79" t="b">
        <v>1</v>
      </c>
      <c r="S789" t="s">
        <v>1680</v>
      </c>
      <c r="T789" s="79" t="b">
        <v>1</v>
      </c>
      <c r="U789" s="79" t="b">
        <v>0</v>
      </c>
      <c r="V789" s="79" t="s">
        <v>1</v>
      </c>
      <c r="W789" s="79" t="s">
        <v>1</v>
      </c>
      <c r="X789" s="152" t="s">
        <v>1</v>
      </c>
      <c r="Y789" s="152" t="s">
        <v>1</v>
      </c>
      <c r="Z789">
        <v>1263</v>
      </c>
    </row>
    <row r="790" spans="1:26">
      <c r="A790" t="s">
        <v>117</v>
      </c>
      <c r="B790" t="s">
        <v>128</v>
      </c>
      <c r="C790">
        <v>2020</v>
      </c>
      <c r="D790" t="s">
        <v>1679</v>
      </c>
      <c r="E790" s="11">
        <v>40241.508483886719</v>
      </c>
      <c r="F790">
        <v>1</v>
      </c>
      <c r="G790">
        <v>1</v>
      </c>
      <c r="H790">
        <f t="shared" si="63"/>
        <v>40.241508483886719</v>
      </c>
      <c r="I790">
        <f t="shared" si="64"/>
        <v>1E-3</v>
      </c>
      <c r="J790">
        <f t="shared" si="65"/>
        <v>1E-3</v>
      </c>
      <c r="K790">
        <v>1336.10410720661</v>
      </c>
      <c r="L790" s="48">
        <v>448.60920510565006</v>
      </c>
      <c r="M790" s="48">
        <v>326.03636989132008</v>
      </c>
      <c r="N790" s="79" t="b">
        <v>0</v>
      </c>
      <c r="O790" s="79">
        <v>1</v>
      </c>
      <c r="P790" t="s">
        <v>1681</v>
      </c>
      <c r="Q790" t="b">
        <v>0</v>
      </c>
      <c r="R790" s="79" t="b">
        <v>1</v>
      </c>
      <c r="S790" t="s">
        <v>1680</v>
      </c>
      <c r="T790" s="79" t="b">
        <v>1</v>
      </c>
      <c r="U790" s="79" t="b">
        <v>0</v>
      </c>
      <c r="V790" s="79" t="s">
        <v>1</v>
      </c>
      <c r="W790" s="79" t="s">
        <v>1</v>
      </c>
      <c r="X790" s="152" t="s">
        <v>1</v>
      </c>
      <c r="Y790" s="152" t="s">
        <v>1</v>
      </c>
      <c r="Z790">
        <v>1263</v>
      </c>
    </row>
    <row r="791" spans="1:26">
      <c r="A791" t="s">
        <v>117</v>
      </c>
      <c r="B791" t="s">
        <v>128</v>
      </c>
      <c r="C791">
        <v>2020</v>
      </c>
      <c r="D791" t="s">
        <v>1679</v>
      </c>
      <c r="E791" s="11">
        <v>40337.608337402344</v>
      </c>
      <c r="F791">
        <v>1</v>
      </c>
      <c r="G791">
        <v>1</v>
      </c>
      <c r="H791">
        <f t="shared" si="63"/>
        <v>40.337608337402344</v>
      </c>
      <c r="I791">
        <f t="shared" si="64"/>
        <v>1E-3</v>
      </c>
      <c r="J791">
        <f t="shared" si="65"/>
        <v>1E-3</v>
      </c>
      <c r="K791">
        <v>1121.33809772831</v>
      </c>
      <c r="L791" s="48">
        <v>318.05994915383008</v>
      </c>
      <c r="M791" s="48">
        <v>256.67216531775796</v>
      </c>
      <c r="N791" s="79" t="b">
        <v>0</v>
      </c>
      <c r="O791" s="79">
        <v>1</v>
      </c>
      <c r="P791" t="s">
        <v>1681</v>
      </c>
      <c r="Q791" t="b">
        <v>0</v>
      </c>
      <c r="R791" s="79" t="b">
        <v>1</v>
      </c>
      <c r="S791" t="s">
        <v>1680</v>
      </c>
      <c r="T791" s="79" t="b">
        <v>1</v>
      </c>
      <c r="U791" s="79" t="b">
        <v>0</v>
      </c>
      <c r="V791" s="79" t="s">
        <v>1</v>
      </c>
      <c r="W791" s="79" t="s">
        <v>1</v>
      </c>
      <c r="X791" s="152" t="s">
        <v>1</v>
      </c>
      <c r="Y791" s="152" t="s">
        <v>1</v>
      </c>
      <c r="Z791">
        <v>1263</v>
      </c>
    </row>
    <row r="792" spans="1:26">
      <c r="A792" t="s">
        <v>117</v>
      </c>
      <c r="B792" t="s">
        <v>128</v>
      </c>
      <c r="C792">
        <v>2020</v>
      </c>
      <c r="D792" t="s">
        <v>1679</v>
      </c>
      <c r="E792" s="11">
        <v>40725.719451904297</v>
      </c>
      <c r="F792">
        <v>1</v>
      </c>
      <c r="G792">
        <v>1</v>
      </c>
      <c r="H792">
        <f t="shared" si="63"/>
        <v>40.725719451904297</v>
      </c>
      <c r="I792">
        <f t="shared" si="64"/>
        <v>1E-3</v>
      </c>
      <c r="J792">
        <f t="shared" si="65"/>
        <v>1E-3</v>
      </c>
      <c r="K792">
        <v>876.49104519025605</v>
      </c>
      <c r="L792" s="48">
        <v>274.48070909294393</v>
      </c>
      <c r="M792" s="48">
        <v>189.92993846419199</v>
      </c>
      <c r="N792" s="79" t="b">
        <v>0</v>
      </c>
      <c r="O792" s="79">
        <v>1</v>
      </c>
      <c r="P792" t="s">
        <v>1681</v>
      </c>
      <c r="Q792" t="b">
        <v>0</v>
      </c>
      <c r="R792" s="79" t="b">
        <v>1</v>
      </c>
      <c r="S792" t="s">
        <v>1680</v>
      </c>
      <c r="T792" s="79" t="b">
        <v>1</v>
      </c>
      <c r="U792" s="79" t="b">
        <v>0</v>
      </c>
      <c r="V792" s="79" t="s">
        <v>1</v>
      </c>
      <c r="W792" s="79" t="s">
        <v>1</v>
      </c>
      <c r="X792" s="152" t="s">
        <v>1</v>
      </c>
      <c r="Y792" s="152" t="s">
        <v>1</v>
      </c>
      <c r="Z792">
        <v>1263</v>
      </c>
    </row>
    <row r="793" spans="1:26">
      <c r="A793" t="s">
        <v>117</v>
      </c>
      <c r="B793" t="s">
        <v>128</v>
      </c>
      <c r="C793">
        <v>2020</v>
      </c>
      <c r="D793" t="s">
        <v>1679</v>
      </c>
      <c r="E793" s="11">
        <v>41064.14794921875</v>
      </c>
      <c r="F793">
        <v>1</v>
      </c>
      <c r="G793">
        <v>1</v>
      </c>
      <c r="H793">
        <f t="shared" si="63"/>
        <v>41.06414794921875</v>
      </c>
      <c r="I793">
        <f t="shared" si="64"/>
        <v>1E-3</v>
      </c>
      <c r="J793">
        <f t="shared" si="65"/>
        <v>1E-3</v>
      </c>
      <c r="K793">
        <v>937.83287523967704</v>
      </c>
      <c r="L793" s="48">
        <v>295.47704740189295</v>
      </c>
      <c r="M793" s="48">
        <v>206.321141928781</v>
      </c>
      <c r="N793" s="79" t="b">
        <v>0</v>
      </c>
      <c r="O793" s="79">
        <v>1</v>
      </c>
      <c r="P793" t="s">
        <v>1681</v>
      </c>
      <c r="Q793" t="b">
        <v>0</v>
      </c>
      <c r="R793" s="79" t="b">
        <v>1</v>
      </c>
      <c r="S793" t="s">
        <v>1680</v>
      </c>
      <c r="T793" s="79" t="b">
        <v>1</v>
      </c>
      <c r="U793" s="79" t="b">
        <v>0</v>
      </c>
      <c r="V793" s="79" t="s">
        <v>1</v>
      </c>
      <c r="W793" s="79" t="s">
        <v>1</v>
      </c>
      <c r="X793" s="152" t="s">
        <v>1</v>
      </c>
      <c r="Y793" s="152" t="s">
        <v>1</v>
      </c>
      <c r="Z793">
        <v>1263</v>
      </c>
    </row>
    <row r="794" spans="1:26">
      <c r="A794" t="s">
        <v>117</v>
      </c>
      <c r="B794" t="s">
        <v>1684</v>
      </c>
      <c r="C794">
        <v>2013</v>
      </c>
      <c r="D794" t="s">
        <v>1685</v>
      </c>
      <c r="E794">
        <v>3.1</v>
      </c>
      <c r="F794">
        <v>4</v>
      </c>
      <c r="G794">
        <v>4</v>
      </c>
      <c r="H794">
        <f>E794/1000</f>
        <v>3.0999999999999999E-3</v>
      </c>
      <c r="I794">
        <f t="shared" si="64"/>
        <v>4.0000000000000001E-3</v>
      </c>
      <c r="J794">
        <f t="shared" si="65"/>
        <v>4.0000000000000001E-3</v>
      </c>
      <c r="K794">
        <v>259.37</v>
      </c>
      <c r="L794">
        <v>29</v>
      </c>
      <c r="M794">
        <v>29</v>
      </c>
      <c r="N794" t="b">
        <v>1</v>
      </c>
      <c r="O794">
        <v>1</v>
      </c>
      <c r="P794" t="s">
        <v>277</v>
      </c>
      <c r="Q794" t="b">
        <v>0</v>
      </c>
      <c r="R794" t="b">
        <v>0</v>
      </c>
      <c r="T794" t="b">
        <v>1</v>
      </c>
      <c r="U794" t="b">
        <v>0</v>
      </c>
      <c r="V794" t="b">
        <v>0</v>
      </c>
      <c r="W794" t="b">
        <v>0</v>
      </c>
      <c r="X794" t="s">
        <v>1686</v>
      </c>
      <c r="Z794" t="s">
        <v>1713</v>
      </c>
    </row>
    <row r="795" spans="1:26">
      <c r="A795" t="s">
        <v>117</v>
      </c>
      <c r="B795" t="s">
        <v>1684</v>
      </c>
      <c r="C795">
        <v>2013</v>
      </c>
      <c r="D795" t="s">
        <v>1685</v>
      </c>
      <c r="E795">
        <v>5.98</v>
      </c>
      <c r="F795">
        <v>4</v>
      </c>
      <c r="G795">
        <v>4</v>
      </c>
      <c r="H795">
        <f t="shared" ref="H795:H806" si="66">E795/1000</f>
        <v>5.9800000000000001E-3</v>
      </c>
      <c r="I795">
        <f t="shared" si="64"/>
        <v>4.0000000000000001E-3</v>
      </c>
      <c r="J795">
        <f t="shared" si="65"/>
        <v>4.0000000000000001E-3</v>
      </c>
      <c r="K795">
        <v>263.8</v>
      </c>
      <c r="L795">
        <v>29</v>
      </c>
      <c r="M795">
        <v>29</v>
      </c>
      <c r="N795" t="b">
        <v>1</v>
      </c>
      <c r="O795">
        <v>1</v>
      </c>
      <c r="P795" t="s">
        <v>277</v>
      </c>
      <c r="Q795" t="b">
        <v>0</v>
      </c>
      <c r="R795" t="b">
        <v>0</v>
      </c>
      <c r="T795" t="b">
        <v>1</v>
      </c>
      <c r="U795" t="b">
        <v>0</v>
      </c>
      <c r="V795" t="b">
        <v>0</v>
      </c>
      <c r="W795" t="b">
        <v>0</v>
      </c>
      <c r="X795" t="s">
        <v>1686</v>
      </c>
      <c r="Z795" t="s">
        <v>1713</v>
      </c>
    </row>
    <row r="796" spans="1:26">
      <c r="A796" t="s">
        <v>117</v>
      </c>
      <c r="B796" t="s">
        <v>1684</v>
      </c>
      <c r="C796">
        <v>2013</v>
      </c>
      <c r="D796" t="s">
        <v>1685</v>
      </c>
      <c r="E796">
        <v>8.52</v>
      </c>
      <c r="F796">
        <v>4</v>
      </c>
      <c r="G796">
        <v>4</v>
      </c>
      <c r="H796">
        <f t="shared" si="66"/>
        <v>8.5199999999999998E-3</v>
      </c>
      <c r="I796">
        <f t="shared" si="64"/>
        <v>4.0000000000000001E-3</v>
      </c>
      <c r="J796">
        <f t="shared" si="65"/>
        <v>4.0000000000000001E-3</v>
      </c>
      <c r="K796">
        <v>240.18</v>
      </c>
      <c r="L796">
        <v>29</v>
      </c>
      <c r="M796">
        <v>29</v>
      </c>
      <c r="N796" t="b">
        <v>1</v>
      </c>
      <c r="O796">
        <v>1</v>
      </c>
      <c r="P796" t="s">
        <v>277</v>
      </c>
      <c r="Q796" t="b">
        <v>0</v>
      </c>
      <c r="R796" t="b">
        <v>0</v>
      </c>
      <c r="T796" t="b">
        <v>1</v>
      </c>
      <c r="U796" t="b">
        <v>0</v>
      </c>
      <c r="V796" t="b">
        <v>0</v>
      </c>
      <c r="W796" t="b">
        <v>0</v>
      </c>
      <c r="X796" t="s">
        <v>1686</v>
      </c>
      <c r="Z796" t="s">
        <v>1713</v>
      </c>
    </row>
    <row r="797" spans="1:26">
      <c r="A797" t="s">
        <v>117</v>
      </c>
      <c r="B797" t="s">
        <v>1684</v>
      </c>
      <c r="C797">
        <v>2013</v>
      </c>
      <c r="D797" t="s">
        <v>1685</v>
      </c>
      <c r="E797">
        <v>10.54</v>
      </c>
      <c r="F797">
        <v>4</v>
      </c>
      <c r="G797">
        <v>4</v>
      </c>
      <c r="H797">
        <f t="shared" si="66"/>
        <v>1.0539999999999999E-2</v>
      </c>
      <c r="I797">
        <f t="shared" si="64"/>
        <v>4.0000000000000001E-3</v>
      </c>
      <c r="J797">
        <f t="shared" si="65"/>
        <v>4.0000000000000001E-3</v>
      </c>
      <c r="K797">
        <v>262.31</v>
      </c>
      <c r="L797">
        <v>29</v>
      </c>
      <c r="M797">
        <v>29</v>
      </c>
      <c r="N797" t="b">
        <v>1</v>
      </c>
      <c r="O797">
        <v>1</v>
      </c>
      <c r="P797" t="s">
        <v>277</v>
      </c>
      <c r="Q797" t="b">
        <v>0</v>
      </c>
      <c r="R797" t="b">
        <v>0</v>
      </c>
      <c r="T797" t="b">
        <v>1</v>
      </c>
      <c r="U797" t="b">
        <v>0</v>
      </c>
      <c r="V797" t="b">
        <v>0</v>
      </c>
      <c r="W797" t="b">
        <v>0</v>
      </c>
      <c r="X797" t="s">
        <v>1686</v>
      </c>
      <c r="Z797" t="s">
        <v>1713</v>
      </c>
    </row>
    <row r="798" spans="1:26">
      <c r="A798" t="s">
        <v>117</v>
      </c>
      <c r="B798" t="s">
        <v>1684</v>
      </c>
      <c r="C798">
        <v>2013</v>
      </c>
      <c r="D798" t="s">
        <v>1685</v>
      </c>
      <c r="E798">
        <v>12.55</v>
      </c>
      <c r="F798">
        <v>4</v>
      </c>
      <c r="G798">
        <v>4</v>
      </c>
      <c r="H798">
        <f t="shared" si="66"/>
        <v>1.255E-2</v>
      </c>
      <c r="I798">
        <f t="shared" si="64"/>
        <v>4.0000000000000001E-3</v>
      </c>
      <c r="J798">
        <f t="shared" si="65"/>
        <v>4.0000000000000001E-3</v>
      </c>
      <c r="K798">
        <v>206.34</v>
      </c>
      <c r="L798">
        <v>29</v>
      </c>
      <c r="M798">
        <v>29</v>
      </c>
      <c r="N798" t="b">
        <v>1</v>
      </c>
      <c r="O798">
        <v>1</v>
      </c>
      <c r="P798" t="s">
        <v>277</v>
      </c>
      <c r="Q798" t="b">
        <v>0</v>
      </c>
      <c r="R798" t="b">
        <v>0</v>
      </c>
      <c r="T798" t="b">
        <v>1</v>
      </c>
      <c r="U798" t="b">
        <v>0</v>
      </c>
      <c r="V798" t="b">
        <v>0</v>
      </c>
      <c r="W798" t="b">
        <v>0</v>
      </c>
      <c r="X798" t="s">
        <v>1686</v>
      </c>
      <c r="Z798" t="s">
        <v>1713</v>
      </c>
    </row>
    <row r="799" spans="1:26">
      <c r="A799" t="s">
        <v>117</v>
      </c>
      <c r="B799" t="s">
        <v>1684</v>
      </c>
      <c r="C799">
        <v>2013</v>
      </c>
      <c r="D799" t="s">
        <v>1685</v>
      </c>
      <c r="E799">
        <v>14.57</v>
      </c>
      <c r="F799">
        <v>4</v>
      </c>
      <c r="G799">
        <v>4</v>
      </c>
      <c r="H799">
        <f t="shared" si="66"/>
        <v>1.457E-2</v>
      </c>
      <c r="I799">
        <f t="shared" si="64"/>
        <v>4.0000000000000001E-3</v>
      </c>
      <c r="J799">
        <f t="shared" si="65"/>
        <v>4.0000000000000001E-3</v>
      </c>
      <c r="K799">
        <v>220</v>
      </c>
      <c r="L799">
        <v>29</v>
      </c>
      <c r="M799">
        <v>29</v>
      </c>
      <c r="N799" t="b">
        <v>1</v>
      </c>
      <c r="O799">
        <v>1</v>
      </c>
      <c r="P799" t="s">
        <v>277</v>
      </c>
      <c r="Q799" t="b">
        <v>0</v>
      </c>
      <c r="R799" t="b">
        <v>0</v>
      </c>
      <c r="T799" t="b">
        <v>1</v>
      </c>
      <c r="U799" t="b">
        <v>0</v>
      </c>
      <c r="V799" t="b">
        <v>0</v>
      </c>
      <c r="W799" t="b">
        <v>0</v>
      </c>
      <c r="X799" t="s">
        <v>1686</v>
      </c>
      <c r="Z799" t="s">
        <v>1713</v>
      </c>
    </row>
    <row r="800" spans="1:26">
      <c r="A800" t="s">
        <v>117</v>
      </c>
      <c r="B800" t="s">
        <v>1684</v>
      </c>
      <c r="C800">
        <v>2013</v>
      </c>
      <c r="D800" t="s">
        <v>1685</v>
      </c>
      <c r="E800">
        <v>16.59</v>
      </c>
      <c r="F800">
        <v>4</v>
      </c>
      <c r="G800">
        <v>4</v>
      </c>
      <c r="H800">
        <f t="shared" si="66"/>
        <v>1.6590000000000001E-2</v>
      </c>
      <c r="I800">
        <f t="shared" si="64"/>
        <v>4.0000000000000001E-3</v>
      </c>
      <c r="J800">
        <f t="shared" si="65"/>
        <v>4.0000000000000001E-3</v>
      </c>
      <c r="K800">
        <v>193.91</v>
      </c>
      <c r="L800">
        <v>29</v>
      </c>
      <c r="M800">
        <v>29</v>
      </c>
      <c r="N800" t="b">
        <v>1</v>
      </c>
      <c r="O800">
        <v>1</v>
      </c>
      <c r="P800" t="s">
        <v>277</v>
      </c>
      <c r="Q800" t="b">
        <v>0</v>
      </c>
      <c r="R800" t="b">
        <v>0</v>
      </c>
      <c r="T800" t="b">
        <v>1</v>
      </c>
      <c r="U800" t="b">
        <v>0</v>
      </c>
      <c r="V800" t="b">
        <v>0</v>
      </c>
      <c r="W800" t="b">
        <v>0</v>
      </c>
      <c r="X800" t="s">
        <v>1686</v>
      </c>
      <c r="Z800" t="s">
        <v>1713</v>
      </c>
    </row>
    <row r="801" spans="1:26">
      <c r="A801" t="s">
        <v>117</v>
      </c>
      <c r="B801" t="s">
        <v>1684</v>
      </c>
      <c r="C801">
        <v>2013</v>
      </c>
      <c r="D801" t="s">
        <v>1685</v>
      </c>
      <c r="E801">
        <v>18.16</v>
      </c>
      <c r="F801">
        <v>4</v>
      </c>
      <c r="G801">
        <v>4</v>
      </c>
      <c r="H801">
        <f t="shared" si="66"/>
        <v>1.8159999999999999E-2</v>
      </c>
      <c r="I801">
        <f t="shared" si="64"/>
        <v>4.0000000000000001E-3</v>
      </c>
      <c r="J801">
        <f t="shared" si="65"/>
        <v>4.0000000000000001E-3</v>
      </c>
      <c r="K801">
        <v>194.11</v>
      </c>
      <c r="L801">
        <v>29</v>
      </c>
      <c r="M801">
        <v>29</v>
      </c>
      <c r="N801" t="b">
        <v>1</v>
      </c>
      <c r="O801">
        <v>1</v>
      </c>
      <c r="P801" t="s">
        <v>277</v>
      </c>
      <c r="Q801" t="b">
        <v>0</v>
      </c>
      <c r="R801" t="b">
        <v>0</v>
      </c>
      <c r="T801" t="b">
        <v>1</v>
      </c>
      <c r="U801" t="b">
        <v>0</v>
      </c>
      <c r="V801" t="b">
        <v>0</v>
      </c>
      <c r="W801" t="b">
        <v>0</v>
      </c>
      <c r="X801" t="s">
        <v>1686</v>
      </c>
      <c r="Z801" t="s">
        <v>1713</v>
      </c>
    </row>
    <row r="802" spans="1:26">
      <c r="A802" t="s">
        <v>117</v>
      </c>
      <c r="B802" t="s">
        <v>1684</v>
      </c>
      <c r="C802">
        <v>2013</v>
      </c>
      <c r="D802" t="s">
        <v>1685</v>
      </c>
      <c r="E802">
        <v>19.059999999999999</v>
      </c>
      <c r="F802">
        <v>4</v>
      </c>
      <c r="G802">
        <v>4</v>
      </c>
      <c r="H802">
        <f t="shared" si="66"/>
        <v>1.9059999999999997E-2</v>
      </c>
      <c r="I802">
        <f t="shared" si="64"/>
        <v>4.0000000000000001E-3</v>
      </c>
      <c r="J802">
        <f t="shared" si="65"/>
        <v>4.0000000000000001E-3</v>
      </c>
      <c r="K802">
        <v>209.4</v>
      </c>
      <c r="L802">
        <v>29</v>
      </c>
      <c r="M802">
        <v>29</v>
      </c>
      <c r="N802" t="b">
        <v>1</v>
      </c>
      <c r="O802">
        <v>1</v>
      </c>
      <c r="P802" t="s">
        <v>277</v>
      </c>
      <c r="Q802" t="b">
        <v>0</v>
      </c>
      <c r="R802" t="b">
        <v>0</v>
      </c>
      <c r="T802" t="b">
        <v>1</v>
      </c>
      <c r="U802" t="b">
        <v>0</v>
      </c>
      <c r="V802" t="b">
        <v>0</v>
      </c>
      <c r="W802" t="b">
        <v>0</v>
      </c>
      <c r="X802" t="s">
        <v>1686</v>
      </c>
      <c r="Z802" t="s">
        <v>1713</v>
      </c>
    </row>
    <row r="803" spans="1:26">
      <c r="A803" t="s">
        <v>117</v>
      </c>
      <c r="B803" t="s">
        <v>1684</v>
      </c>
      <c r="C803">
        <v>2013</v>
      </c>
      <c r="D803" t="s">
        <v>1685</v>
      </c>
      <c r="E803">
        <v>20.86</v>
      </c>
      <c r="F803">
        <v>4</v>
      </c>
      <c r="G803">
        <v>4</v>
      </c>
      <c r="H803">
        <f t="shared" si="66"/>
        <v>2.086E-2</v>
      </c>
      <c r="I803">
        <f t="shared" si="64"/>
        <v>4.0000000000000001E-3</v>
      </c>
      <c r="J803">
        <f t="shared" si="65"/>
        <v>4.0000000000000001E-3</v>
      </c>
      <c r="K803">
        <v>216.74</v>
      </c>
      <c r="L803">
        <v>29</v>
      </c>
      <c r="M803">
        <v>29</v>
      </c>
      <c r="N803" t="b">
        <v>1</v>
      </c>
      <c r="O803">
        <v>1</v>
      </c>
      <c r="P803" t="s">
        <v>277</v>
      </c>
      <c r="Q803" t="b">
        <v>0</v>
      </c>
      <c r="R803" t="b">
        <v>0</v>
      </c>
      <c r="T803" t="b">
        <v>1</v>
      </c>
      <c r="U803" t="b">
        <v>0</v>
      </c>
      <c r="V803" t="b">
        <v>0</v>
      </c>
      <c r="W803" t="b">
        <v>0</v>
      </c>
      <c r="X803" t="s">
        <v>1686</v>
      </c>
      <c r="Z803" t="s">
        <v>1713</v>
      </c>
    </row>
    <row r="804" spans="1:26">
      <c r="A804" t="s">
        <v>117</v>
      </c>
      <c r="B804" t="s">
        <v>1684</v>
      </c>
      <c r="C804">
        <v>2013</v>
      </c>
      <c r="D804" t="s">
        <v>1685</v>
      </c>
      <c r="E804">
        <v>23.86</v>
      </c>
      <c r="F804">
        <v>4</v>
      </c>
      <c r="G804">
        <v>4</v>
      </c>
      <c r="H804">
        <f t="shared" si="66"/>
        <v>2.3859999999999999E-2</v>
      </c>
      <c r="I804">
        <f t="shared" si="64"/>
        <v>4.0000000000000001E-3</v>
      </c>
      <c r="J804">
        <f t="shared" si="65"/>
        <v>4.0000000000000001E-3</v>
      </c>
      <c r="K804">
        <v>225.22</v>
      </c>
      <c r="L804">
        <v>29</v>
      </c>
      <c r="M804">
        <v>29</v>
      </c>
      <c r="N804" t="b">
        <v>1</v>
      </c>
      <c r="O804">
        <v>1</v>
      </c>
      <c r="P804" t="s">
        <v>277</v>
      </c>
      <c r="Q804" t="b">
        <v>0</v>
      </c>
      <c r="R804" t="b">
        <v>0</v>
      </c>
      <c r="T804" t="b">
        <v>1</v>
      </c>
      <c r="U804" t="b">
        <v>0</v>
      </c>
      <c r="V804" t="b">
        <v>0</v>
      </c>
      <c r="W804" t="b">
        <v>0</v>
      </c>
      <c r="X804" t="s">
        <v>1686</v>
      </c>
      <c r="Z804" t="s">
        <v>1713</v>
      </c>
    </row>
    <row r="805" spans="1:26">
      <c r="A805" t="s">
        <v>117</v>
      </c>
      <c r="B805" t="s">
        <v>1684</v>
      </c>
      <c r="C805">
        <v>2013</v>
      </c>
      <c r="D805" t="s">
        <v>1685</v>
      </c>
      <c r="E805">
        <v>27.37</v>
      </c>
      <c r="F805">
        <v>4</v>
      </c>
      <c r="G805">
        <v>4</v>
      </c>
      <c r="H805">
        <f t="shared" si="66"/>
        <v>2.7370000000000002E-2</v>
      </c>
      <c r="I805">
        <f t="shared" si="64"/>
        <v>4.0000000000000001E-3</v>
      </c>
      <c r="J805">
        <f t="shared" si="65"/>
        <v>4.0000000000000001E-3</v>
      </c>
      <c r="K805">
        <v>208.16</v>
      </c>
      <c r="L805">
        <v>29</v>
      </c>
      <c r="M805">
        <v>29</v>
      </c>
      <c r="N805" t="b">
        <v>1</v>
      </c>
      <c r="O805">
        <v>1</v>
      </c>
      <c r="P805" t="s">
        <v>277</v>
      </c>
      <c r="Q805" t="b">
        <v>0</v>
      </c>
      <c r="R805" t="b">
        <v>0</v>
      </c>
      <c r="T805" t="b">
        <v>1</v>
      </c>
      <c r="U805" t="b">
        <v>0</v>
      </c>
      <c r="V805" t="b">
        <v>0</v>
      </c>
      <c r="W805" t="b">
        <v>0</v>
      </c>
      <c r="X805" t="s">
        <v>1686</v>
      </c>
      <c r="Z805" t="s">
        <v>1713</v>
      </c>
    </row>
    <row r="806" spans="1:26">
      <c r="A806" t="s">
        <v>117</v>
      </c>
      <c r="B806" t="s">
        <v>1684</v>
      </c>
      <c r="C806">
        <v>2013</v>
      </c>
      <c r="D806" t="s">
        <v>1685</v>
      </c>
      <c r="E806">
        <v>30.88</v>
      </c>
      <c r="F806">
        <v>4</v>
      </c>
      <c r="G806">
        <v>4</v>
      </c>
      <c r="H806">
        <f t="shared" si="66"/>
        <v>3.0879999999999998E-2</v>
      </c>
      <c r="I806">
        <f t="shared" si="64"/>
        <v>4.0000000000000001E-3</v>
      </c>
      <c r="J806">
        <f t="shared" si="65"/>
        <v>4.0000000000000001E-3</v>
      </c>
      <c r="K806">
        <v>253.37</v>
      </c>
      <c r="L806">
        <v>29</v>
      </c>
      <c r="M806">
        <v>29</v>
      </c>
      <c r="N806" t="b">
        <v>1</v>
      </c>
      <c r="O806">
        <v>1</v>
      </c>
      <c r="P806" t="s">
        <v>277</v>
      </c>
      <c r="Q806" t="b">
        <v>0</v>
      </c>
      <c r="R806" t="b">
        <v>0</v>
      </c>
      <c r="T806" t="b">
        <v>1</v>
      </c>
      <c r="U806" t="b">
        <v>0</v>
      </c>
      <c r="V806" t="b">
        <v>0</v>
      </c>
      <c r="W806" t="b">
        <v>0</v>
      </c>
      <c r="X806" t="s">
        <v>1686</v>
      </c>
      <c r="Z806" t="s">
        <v>1713</v>
      </c>
    </row>
  </sheetData>
  <phoneticPr fontId="2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topLeftCell="L1" workbookViewId="0">
      <selection activeCell="Z5" sqref="Z5"/>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6.5">
      <c r="A2" t="s">
        <v>293</v>
      </c>
      <c r="B2" t="s">
        <v>22</v>
      </c>
      <c r="C2">
        <v>2008</v>
      </c>
      <c r="D2" t="s">
        <v>23</v>
      </c>
      <c r="E2">
        <v>52200</v>
      </c>
      <c r="F2">
        <v>3799.9999999999973</v>
      </c>
      <c r="G2">
        <v>3800.0000000000041</v>
      </c>
      <c r="H2" s="55">
        <f>E2/1000</f>
        <v>52.2</v>
      </c>
      <c r="I2" s="55">
        <f t="shared" ref="I2:J2" si="0">F2/1000</f>
        <v>3.7999999999999972</v>
      </c>
      <c r="J2" s="55">
        <f t="shared" si="0"/>
        <v>3.8000000000000043</v>
      </c>
      <c r="K2">
        <v>1967</v>
      </c>
      <c r="L2">
        <v>1534</v>
      </c>
      <c r="M2">
        <v>875</v>
      </c>
      <c r="N2" t="b">
        <v>1</v>
      </c>
      <c r="O2">
        <v>1</v>
      </c>
      <c r="P2" t="s">
        <v>277</v>
      </c>
      <c r="Q2" t="b">
        <v>0</v>
      </c>
      <c r="R2" t="b">
        <v>0</v>
      </c>
      <c r="S2" s="124" t="s">
        <v>1</v>
      </c>
      <c r="T2" t="b">
        <v>0</v>
      </c>
      <c r="U2" t="b">
        <v>0</v>
      </c>
      <c r="V2" t="s">
        <v>1</v>
      </c>
      <c r="W2" t="b">
        <v>0</v>
      </c>
      <c r="X2" t="b">
        <v>1</v>
      </c>
      <c r="Y2" t="s">
        <v>294</v>
      </c>
      <c r="Z2" s="106" t="s">
        <v>217</v>
      </c>
    </row>
    <row r="3" spans="1:26" ht="16.5">
      <c r="A3" t="s">
        <v>293</v>
      </c>
      <c r="B3" t="s">
        <v>22</v>
      </c>
      <c r="C3">
        <v>2008</v>
      </c>
      <c r="D3" t="s">
        <v>24</v>
      </c>
      <c r="E3">
        <v>58850</v>
      </c>
      <c r="F3">
        <v>2850.0000000000014</v>
      </c>
      <c r="G3">
        <v>2850.0000000000014</v>
      </c>
      <c r="H3" s="55">
        <f t="shared" ref="H3:H4" si="1">E3/1000</f>
        <v>58.85</v>
      </c>
      <c r="I3" s="55">
        <f t="shared" ref="I3:I4" si="2">F3/1000</f>
        <v>2.8500000000000014</v>
      </c>
      <c r="J3" s="55">
        <f t="shared" ref="J3:J4" si="3">G3/1000</f>
        <v>2.8500000000000014</v>
      </c>
      <c r="K3">
        <v>683</v>
      </c>
      <c r="L3">
        <v>199</v>
      </c>
      <c r="M3">
        <v>201</v>
      </c>
      <c r="N3" t="b">
        <v>1</v>
      </c>
      <c r="O3">
        <v>1</v>
      </c>
      <c r="P3" t="s">
        <v>277</v>
      </c>
      <c r="Q3" t="b">
        <v>0</v>
      </c>
      <c r="R3" t="b">
        <v>0</v>
      </c>
      <c r="S3" s="124" t="s">
        <v>1</v>
      </c>
      <c r="T3" t="b">
        <v>0</v>
      </c>
      <c r="U3" t="b">
        <v>0</v>
      </c>
      <c r="V3" t="s">
        <v>1</v>
      </c>
      <c r="W3" t="b">
        <v>0</v>
      </c>
      <c r="X3" t="b">
        <v>1</v>
      </c>
      <c r="Y3" t="s">
        <v>294</v>
      </c>
      <c r="Z3" s="106" t="s">
        <v>218</v>
      </c>
    </row>
    <row r="4" spans="1:26" ht="16.5">
      <c r="A4" t="s">
        <v>293</v>
      </c>
      <c r="B4" t="s">
        <v>25</v>
      </c>
      <c r="C4">
        <v>2018</v>
      </c>
      <c r="D4" t="s">
        <v>20</v>
      </c>
      <c r="E4">
        <v>63800</v>
      </c>
      <c r="F4">
        <v>200.00000000000284</v>
      </c>
      <c r="G4">
        <v>200.00000000000284</v>
      </c>
      <c r="H4" s="55">
        <f t="shared" si="1"/>
        <v>63.8</v>
      </c>
      <c r="I4" s="55">
        <f t="shared" si="2"/>
        <v>0.20000000000000284</v>
      </c>
      <c r="J4" s="55">
        <f t="shared" si="3"/>
        <v>0.20000000000000284</v>
      </c>
      <c r="K4">
        <v>813</v>
      </c>
      <c r="L4">
        <v>592</v>
      </c>
      <c r="M4">
        <v>304</v>
      </c>
      <c r="N4" t="b">
        <v>1</v>
      </c>
      <c r="O4">
        <v>1</v>
      </c>
      <c r="P4" s="124" t="s">
        <v>277</v>
      </c>
      <c r="Q4" t="s">
        <v>1</v>
      </c>
      <c r="R4" t="b">
        <v>0</v>
      </c>
      <c r="S4" t="s">
        <v>1</v>
      </c>
      <c r="T4" t="b">
        <v>1</v>
      </c>
      <c r="U4" t="b">
        <v>0</v>
      </c>
      <c r="V4" t="s">
        <v>1</v>
      </c>
      <c r="W4" t="s">
        <v>1</v>
      </c>
      <c r="X4" t="b">
        <v>0</v>
      </c>
      <c r="Y4" t="s">
        <v>1</v>
      </c>
      <c r="Z4" s="106" t="s">
        <v>1683</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21"/>
  <sheetViews>
    <sheetView workbookViewId="0">
      <selection activeCell="A21" sqref="A21"/>
    </sheetView>
  </sheetViews>
  <sheetFormatPr defaultColWidth="11" defaultRowHeight="15.75"/>
  <cols>
    <col min="15" max="15" width="10.875"/>
  </cols>
  <sheetData>
    <row r="1" spans="1:32"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32" ht="16.5">
      <c r="A2" t="s">
        <v>26</v>
      </c>
      <c r="B2" t="s">
        <v>25</v>
      </c>
      <c r="C2">
        <v>2021</v>
      </c>
      <c r="D2" t="s">
        <v>20</v>
      </c>
      <c r="E2" s="46">
        <v>63800</v>
      </c>
      <c r="F2" s="46">
        <v>200.00000000000284</v>
      </c>
      <c r="G2" s="46">
        <v>200.00000000000284</v>
      </c>
      <c r="H2">
        <f>E2/1000</f>
        <v>63.8</v>
      </c>
      <c r="I2">
        <f t="shared" ref="I2:J2" si="0">F2/1000</f>
        <v>0.20000000000000284</v>
      </c>
      <c r="J2">
        <f t="shared" si="0"/>
        <v>0.20000000000000284</v>
      </c>
      <c r="K2" s="11">
        <v>559.33333333333337</v>
      </c>
      <c r="L2" s="52">
        <v>69</v>
      </c>
      <c r="M2" s="52">
        <v>59</v>
      </c>
      <c r="N2" t="s">
        <v>1</v>
      </c>
      <c r="O2">
        <v>1</v>
      </c>
      <c r="P2" s="124" t="s">
        <v>277</v>
      </c>
      <c r="Q2" t="s">
        <v>1</v>
      </c>
      <c r="R2" t="b">
        <v>1</v>
      </c>
      <c r="S2" t="s">
        <v>28</v>
      </c>
      <c r="T2" t="b">
        <v>1</v>
      </c>
      <c r="U2" t="b">
        <v>0</v>
      </c>
      <c r="V2" t="s">
        <v>1</v>
      </c>
      <c r="W2" t="s">
        <v>1</v>
      </c>
      <c r="X2" t="b">
        <v>0</v>
      </c>
      <c r="Y2" t="s">
        <v>1</v>
      </c>
      <c r="Z2" s="106" t="s">
        <v>1683</v>
      </c>
    </row>
    <row r="3" spans="1:32">
      <c r="A3" t="s">
        <v>26</v>
      </c>
      <c r="B3" t="s">
        <v>989</v>
      </c>
      <c r="C3">
        <v>2022</v>
      </c>
      <c r="D3" t="s">
        <v>990</v>
      </c>
      <c r="E3" s="46">
        <v>16780</v>
      </c>
      <c r="F3" s="46">
        <v>39.000000000001478</v>
      </c>
      <c r="G3" s="46">
        <v>39.000000000001478</v>
      </c>
      <c r="H3">
        <f t="shared" ref="H3:H18" si="1">E3/1000</f>
        <v>16.78</v>
      </c>
      <c r="I3">
        <f t="shared" ref="I3:I18" si="2">F3/1000</f>
        <v>3.9000000000001478E-2</v>
      </c>
      <c r="J3">
        <f t="shared" ref="J3:J18" si="3">G3/1000</f>
        <v>3.9000000000001478E-2</v>
      </c>
      <c r="K3" s="11">
        <v>506</v>
      </c>
      <c r="L3" s="52">
        <v>215.25</v>
      </c>
      <c r="M3" s="52">
        <v>127.25</v>
      </c>
      <c r="N3" t="b">
        <v>1</v>
      </c>
      <c r="O3">
        <v>1</v>
      </c>
      <c r="P3" t="s">
        <v>277</v>
      </c>
      <c r="Q3" t="s">
        <v>1</v>
      </c>
      <c r="R3" t="b">
        <v>0</v>
      </c>
      <c r="S3" t="s">
        <v>1</v>
      </c>
      <c r="T3" t="b">
        <v>1</v>
      </c>
      <c r="U3" t="b">
        <v>0</v>
      </c>
      <c r="V3" t="s">
        <v>1</v>
      </c>
      <c r="W3" t="s">
        <v>1</v>
      </c>
      <c r="X3" t="b">
        <v>0</v>
      </c>
      <c r="Y3" t="s">
        <v>1</v>
      </c>
      <c r="Z3" s="107" t="s">
        <v>225</v>
      </c>
      <c r="AC3" s="107"/>
    </row>
    <row r="4" spans="1:32">
      <c r="A4" t="s">
        <v>26</v>
      </c>
      <c r="B4" t="s">
        <v>29</v>
      </c>
      <c r="C4">
        <v>2018</v>
      </c>
      <c r="D4" t="s">
        <v>30</v>
      </c>
      <c r="E4">
        <v>18100</v>
      </c>
      <c r="F4">
        <v>199.99999999999929</v>
      </c>
      <c r="G4">
        <v>200.00000000000284</v>
      </c>
      <c r="H4">
        <f t="shared" si="1"/>
        <v>18.100000000000001</v>
      </c>
      <c r="I4">
        <f t="shared" si="2"/>
        <v>0.19999999999999929</v>
      </c>
      <c r="J4">
        <f t="shared" si="3"/>
        <v>0.20000000000000284</v>
      </c>
      <c r="K4">
        <v>827.97065864586966</v>
      </c>
      <c r="L4">
        <v>152</v>
      </c>
      <c r="M4">
        <v>112</v>
      </c>
      <c r="N4" t="s">
        <v>1</v>
      </c>
      <c r="O4">
        <v>1</v>
      </c>
      <c r="P4" t="s">
        <v>277</v>
      </c>
      <c r="Q4" t="s">
        <v>1</v>
      </c>
      <c r="R4" t="b">
        <v>0</v>
      </c>
      <c r="S4" t="s">
        <v>1</v>
      </c>
      <c r="T4" t="b">
        <v>1</v>
      </c>
      <c r="U4" t="b">
        <v>0</v>
      </c>
      <c r="V4" t="s">
        <v>1</v>
      </c>
      <c r="W4" t="s">
        <v>1</v>
      </c>
      <c r="X4" t="b">
        <v>1</v>
      </c>
      <c r="Y4" t="s">
        <v>31</v>
      </c>
      <c r="Z4" s="107" t="s">
        <v>219</v>
      </c>
      <c r="AC4" s="106"/>
    </row>
    <row r="5" spans="1:32">
      <c r="A5" t="s">
        <v>26</v>
      </c>
      <c r="B5" t="s">
        <v>32</v>
      </c>
      <c r="C5">
        <v>2014</v>
      </c>
      <c r="D5" t="s">
        <v>33</v>
      </c>
      <c r="E5">
        <v>42500</v>
      </c>
      <c r="F5">
        <v>5000</v>
      </c>
      <c r="G5">
        <v>5000</v>
      </c>
      <c r="H5">
        <f t="shared" si="1"/>
        <v>42.5</v>
      </c>
      <c r="I5">
        <f t="shared" si="2"/>
        <v>5</v>
      </c>
      <c r="J5">
        <f t="shared" si="3"/>
        <v>5</v>
      </c>
      <c r="K5">
        <v>424</v>
      </c>
      <c r="L5">
        <v>99</v>
      </c>
      <c r="M5">
        <v>73</v>
      </c>
      <c r="N5" t="b">
        <v>1</v>
      </c>
      <c r="O5">
        <v>1</v>
      </c>
      <c r="P5" t="s">
        <v>277</v>
      </c>
      <c r="Q5" t="s">
        <v>1</v>
      </c>
      <c r="R5" t="b">
        <v>0</v>
      </c>
      <c r="S5" t="s">
        <v>1</v>
      </c>
      <c r="T5" t="b">
        <v>0</v>
      </c>
      <c r="U5" t="b">
        <v>0</v>
      </c>
      <c r="V5" t="s">
        <v>1</v>
      </c>
      <c r="W5" t="s">
        <v>1</v>
      </c>
      <c r="X5" t="b">
        <v>1</v>
      </c>
      <c r="Y5" t="s">
        <v>135</v>
      </c>
      <c r="Z5" s="106" t="s">
        <v>220</v>
      </c>
      <c r="AC5" s="106"/>
    </row>
    <row r="6" spans="1:32">
      <c r="A6" t="s">
        <v>26</v>
      </c>
      <c r="B6" t="s">
        <v>34</v>
      </c>
      <c r="C6">
        <v>2019</v>
      </c>
      <c r="D6" t="s">
        <v>35</v>
      </c>
      <c r="E6">
        <v>66042.5</v>
      </c>
      <c r="F6">
        <v>0.50000000000238742</v>
      </c>
      <c r="G6">
        <v>0.50000000000238742</v>
      </c>
      <c r="H6">
        <f t="shared" si="1"/>
        <v>66.042500000000004</v>
      </c>
      <c r="I6">
        <f t="shared" si="2"/>
        <v>5.0000000000238742E-4</v>
      </c>
      <c r="J6">
        <f t="shared" si="3"/>
        <v>5.0000000000238742E-4</v>
      </c>
      <c r="K6">
        <v>873</v>
      </c>
      <c r="L6">
        <v>567</v>
      </c>
      <c r="M6">
        <v>320</v>
      </c>
      <c r="N6" t="b">
        <v>1</v>
      </c>
      <c r="O6">
        <v>1</v>
      </c>
      <c r="P6" t="s">
        <v>277</v>
      </c>
      <c r="Q6" t="s">
        <v>1</v>
      </c>
      <c r="R6" t="b">
        <v>0</v>
      </c>
      <c r="S6" t="s">
        <v>1</v>
      </c>
      <c r="T6" t="b">
        <v>1</v>
      </c>
      <c r="U6" t="b">
        <v>0</v>
      </c>
      <c r="V6" t="s">
        <v>1</v>
      </c>
      <c r="W6" t="s">
        <v>1</v>
      </c>
      <c r="X6" t="b">
        <v>0</v>
      </c>
      <c r="Y6" t="s">
        <v>1</v>
      </c>
      <c r="Z6" s="106" t="s">
        <v>221</v>
      </c>
      <c r="AC6" s="106"/>
    </row>
    <row r="7" spans="1:32">
      <c r="A7" t="s">
        <v>26</v>
      </c>
      <c r="B7" t="s">
        <v>34</v>
      </c>
      <c r="C7">
        <v>2019</v>
      </c>
      <c r="D7" t="s">
        <v>35</v>
      </c>
      <c r="E7">
        <v>65543</v>
      </c>
      <c r="F7">
        <v>500</v>
      </c>
      <c r="G7">
        <v>500</v>
      </c>
      <c r="H7">
        <f t="shared" si="1"/>
        <v>65.543000000000006</v>
      </c>
      <c r="I7">
        <f t="shared" si="2"/>
        <v>0.5</v>
      </c>
      <c r="J7">
        <f t="shared" si="3"/>
        <v>0.5</v>
      </c>
      <c r="K7">
        <v>630</v>
      </c>
      <c r="L7">
        <v>551</v>
      </c>
      <c r="M7">
        <v>222</v>
      </c>
      <c r="N7" t="b">
        <v>1</v>
      </c>
      <c r="O7">
        <v>1</v>
      </c>
      <c r="P7" t="s">
        <v>277</v>
      </c>
      <c r="Q7" t="s">
        <v>1</v>
      </c>
      <c r="R7" t="b">
        <v>0</v>
      </c>
      <c r="S7" t="s">
        <v>1</v>
      </c>
      <c r="T7" t="b">
        <v>1</v>
      </c>
      <c r="U7" t="b">
        <v>0</v>
      </c>
      <c r="V7" t="s">
        <v>1</v>
      </c>
      <c r="W7" t="s">
        <v>1</v>
      </c>
      <c r="X7" t="b">
        <v>0</v>
      </c>
      <c r="Y7" t="s">
        <v>1</v>
      </c>
      <c r="Z7" s="106" t="s">
        <v>222</v>
      </c>
      <c r="AC7" s="108"/>
    </row>
    <row r="8" spans="1:32">
      <c r="A8" t="s">
        <v>26</v>
      </c>
      <c r="B8" t="s">
        <v>34</v>
      </c>
      <c r="C8">
        <v>2019</v>
      </c>
      <c r="D8" t="s">
        <v>35</v>
      </c>
      <c r="E8">
        <v>66543</v>
      </c>
      <c r="F8">
        <v>200.00000000000284</v>
      </c>
      <c r="G8">
        <v>200.00000000000284</v>
      </c>
      <c r="H8">
        <f t="shared" si="1"/>
        <v>66.543000000000006</v>
      </c>
      <c r="I8">
        <f t="shared" si="2"/>
        <v>0.20000000000000284</v>
      </c>
      <c r="J8">
        <f t="shared" si="3"/>
        <v>0.20000000000000284</v>
      </c>
      <c r="K8">
        <v>624</v>
      </c>
      <c r="L8">
        <v>258</v>
      </c>
      <c r="M8">
        <v>170</v>
      </c>
      <c r="N8" t="b">
        <v>1</v>
      </c>
      <c r="O8">
        <v>1</v>
      </c>
      <c r="P8" t="s">
        <v>277</v>
      </c>
      <c r="Q8" t="s">
        <v>1</v>
      </c>
      <c r="R8" t="b">
        <v>0</v>
      </c>
      <c r="S8" t="s">
        <v>1</v>
      </c>
      <c r="T8" t="b">
        <v>1</v>
      </c>
      <c r="U8" t="b">
        <v>0</v>
      </c>
      <c r="V8" t="s">
        <v>1</v>
      </c>
      <c r="W8" t="s">
        <v>1</v>
      </c>
      <c r="X8" t="b">
        <v>0</v>
      </c>
      <c r="Y8" t="s">
        <v>1</v>
      </c>
      <c r="Z8" s="108" t="s">
        <v>223</v>
      </c>
      <c r="AC8" s="107"/>
    </row>
    <row r="9" spans="1:32">
      <c r="A9" t="s">
        <v>26</v>
      </c>
      <c r="B9" t="s">
        <v>34</v>
      </c>
      <c r="C9">
        <v>2022</v>
      </c>
      <c r="D9" t="s">
        <v>991</v>
      </c>
      <c r="E9">
        <v>65650</v>
      </c>
      <c r="F9">
        <v>50</v>
      </c>
      <c r="G9">
        <v>50</v>
      </c>
      <c r="H9">
        <f t="shared" si="1"/>
        <v>65.650000000000006</v>
      </c>
      <c r="I9">
        <v>0.05</v>
      </c>
      <c r="J9">
        <v>0.05</v>
      </c>
      <c r="K9">
        <v>1143</v>
      </c>
      <c r="L9">
        <v>245</v>
      </c>
      <c r="M9">
        <v>192</v>
      </c>
      <c r="N9" t="b">
        <v>1</v>
      </c>
      <c r="O9">
        <v>1</v>
      </c>
      <c r="P9" t="s">
        <v>1</v>
      </c>
      <c r="Q9" t="s">
        <v>1</v>
      </c>
      <c r="R9" t="b">
        <v>0</v>
      </c>
      <c r="S9" t="s">
        <v>1</v>
      </c>
      <c r="T9" t="b">
        <v>1</v>
      </c>
      <c r="U9" t="b">
        <v>0</v>
      </c>
      <c r="V9" t="s">
        <v>1</v>
      </c>
      <c r="W9" t="s">
        <v>1</v>
      </c>
      <c r="X9" t="b">
        <v>0</v>
      </c>
      <c r="Y9" t="s">
        <v>1</v>
      </c>
      <c r="Z9" s="106" t="s">
        <v>992</v>
      </c>
      <c r="AC9" s="107"/>
    </row>
    <row r="10" spans="1:32">
      <c r="A10" t="s">
        <v>26</v>
      </c>
      <c r="B10" t="s">
        <v>34</v>
      </c>
      <c r="C10">
        <v>2022</v>
      </c>
      <c r="D10" t="s">
        <v>991</v>
      </c>
      <c r="E10" s="46">
        <v>65330</v>
      </c>
      <c r="F10">
        <v>49.999999999997158</v>
      </c>
      <c r="G10">
        <v>49.999999999997158</v>
      </c>
      <c r="H10">
        <f t="shared" si="1"/>
        <v>65.33</v>
      </c>
      <c r="I10">
        <f t="shared" si="2"/>
        <v>4.9999999999997158E-2</v>
      </c>
      <c r="J10">
        <f t="shared" si="3"/>
        <v>4.9999999999997158E-2</v>
      </c>
      <c r="K10">
        <v>665</v>
      </c>
      <c r="L10">
        <v>131</v>
      </c>
      <c r="M10">
        <v>103</v>
      </c>
      <c r="N10" s="11" t="b">
        <v>1</v>
      </c>
      <c r="O10" s="52">
        <v>1</v>
      </c>
      <c r="P10" s="52" t="s">
        <v>1</v>
      </c>
      <c r="Q10" t="s">
        <v>1</v>
      </c>
      <c r="R10" t="b">
        <v>0</v>
      </c>
      <c r="S10" t="s">
        <v>1</v>
      </c>
      <c r="T10" t="b">
        <v>1</v>
      </c>
      <c r="U10" t="b">
        <v>0</v>
      </c>
      <c r="V10" t="s">
        <v>1</v>
      </c>
      <c r="W10" t="s">
        <v>1</v>
      </c>
      <c r="X10" t="b">
        <v>0</v>
      </c>
      <c r="Y10" t="s">
        <v>1</v>
      </c>
      <c r="Z10" s="106" t="s">
        <v>992</v>
      </c>
      <c r="AC10" s="107"/>
    </row>
    <row r="11" spans="1:32">
      <c r="A11" t="s">
        <v>26</v>
      </c>
      <c r="B11" t="s">
        <v>34</v>
      </c>
      <c r="C11">
        <v>2022</v>
      </c>
      <c r="D11" t="s">
        <v>991</v>
      </c>
      <c r="E11" s="46">
        <v>64800</v>
      </c>
      <c r="F11">
        <v>50</v>
      </c>
      <c r="G11">
        <v>50</v>
      </c>
      <c r="H11">
        <f t="shared" si="1"/>
        <v>64.8</v>
      </c>
      <c r="I11">
        <v>0.05</v>
      </c>
      <c r="J11">
        <v>0.05</v>
      </c>
      <c r="K11">
        <v>1002</v>
      </c>
      <c r="L11">
        <v>325</v>
      </c>
      <c r="M11">
        <v>226</v>
      </c>
      <c r="N11" s="11" t="b">
        <v>1</v>
      </c>
      <c r="O11" s="52">
        <v>1</v>
      </c>
      <c r="P11" s="52" t="s">
        <v>1</v>
      </c>
      <c r="Q11" t="s">
        <v>1</v>
      </c>
      <c r="R11" t="b">
        <v>0</v>
      </c>
      <c r="S11" t="s">
        <v>1</v>
      </c>
      <c r="T11" t="b">
        <v>1</v>
      </c>
      <c r="U11" t="b">
        <v>0</v>
      </c>
      <c r="V11" t="s">
        <v>1</v>
      </c>
      <c r="W11" t="s">
        <v>1</v>
      </c>
      <c r="X11" t="b">
        <v>0</v>
      </c>
      <c r="Y11" t="s">
        <v>1</v>
      </c>
      <c r="Z11" s="106" t="s">
        <v>992</v>
      </c>
      <c r="AC11" s="107"/>
    </row>
    <row r="12" spans="1:32">
      <c r="A12" t="s">
        <v>26</v>
      </c>
      <c r="B12" t="s">
        <v>34</v>
      </c>
      <c r="C12" s="58">
        <v>2022</v>
      </c>
      <c r="D12" t="s">
        <v>991</v>
      </c>
      <c r="E12" s="46">
        <v>64599.999999999993</v>
      </c>
      <c r="F12" s="46">
        <v>10.000000000005116</v>
      </c>
      <c r="G12" s="46">
        <v>10.000000000005116</v>
      </c>
      <c r="H12">
        <f t="shared" si="1"/>
        <v>64.599999999999994</v>
      </c>
      <c r="I12">
        <f t="shared" si="2"/>
        <v>1.0000000000005116E-2</v>
      </c>
      <c r="J12">
        <f t="shared" si="3"/>
        <v>1.0000000000005116E-2</v>
      </c>
      <c r="K12">
        <v>895</v>
      </c>
      <c r="L12">
        <v>165</v>
      </c>
      <c r="M12">
        <v>129</v>
      </c>
      <c r="N12" s="11" t="b">
        <v>1</v>
      </c>
      <c r="O12" s="52">
        <v>1</v>
      </c>
      <c r="P12" s="52" t="s">
        <v>1</v>
      </c>
      <c r="Q12" t="s">
        <v>1</v>
      </c>
      <c r="R12" t="b">
        <v>0</v>
      </c>
      <c r="S12" t="s">
        <v>1</v>
      </c>
      <c r="T12" t="b">
        <v>1</v>
      </c>
      <c r="U12" t="b">
        <v>0</v>
      </c>
      <c r="V12" t="s">
        <v>1</v>
      </c>
      <c r="W12" t="s">
        <v>1</v>
      </c>
      <c r="X12" t="b">
        <v>0</v>
      </c>
      <c r="Y12" t="s">
        <v>1</v>
      </c>
      <c r="Z12" s="106" t="s">
        <v>992</v>
      </c>
      <c r="AC12" s="109"/>
    </row>
    <row r="13" spans="1:32">
      <c r="A13" t="s">
        <v>26</v>
      </c>
      <c r="B13" t="s">
        <v>36</v>
      </c>
      <c r="C13" s="58">
        <v>2020</v>
      </c>
      <c r="D13" s="58" t="s">
        <v>153</v>
      </c>
      <c r="E13" s="46">
        <v>22946</v>
      </c>
      <c r="F13" s="46">
        <v>1.9999999999988916</v>
      </c>
      <c r="G13" s="46">
        <v>7.0000000000014495</v>
      </c>
      <c r="H13">
        <f t="shared" si="1"/>
        <v>22.946000000000002</v>
      </c>
      <c r="I13">
        <f t="shared" si="2"/>
        <v>1.9999999999988916E-3</v>
      </c>
      <c r="J13">
        <f t="shared" si="3"/>
        <v>7.0000000000014495E-3</v>
      </c>
      <c r="K13" s="46">
        <v>442</v>
      </c>
      <c r="L13" s="46">
        <v>2438</v>
      </c>
      <c r="M13" s="46">
        <v>220</v>
      </c>
      <c r="N13" t="b">
        <v>0</v>
      </c>
      <c r="O13">
        <v>1</v>
      </c>
      <c r="P13" t="s">
        <v>277</v>
      </c>
      <c r="Q13" s="11" t="s">
        <v>1</v>
      </c>
      <c r="R13" s="52" t="b">
        <v>1</v>
      </c>
      <c r="S13" s="52" t="s">
        <v>152</v>
      </c>
      <c r="T13" t="b">
        <v>1</v>
      </c>
      <c r="U13" t="b">
        <v>0</v>
      </c>
      <c r="V13" t="s">
        <v>1</v>
      </c>
      <c r="W13" t="s">
        <v>1</v>
      </c>
      <c r="X13" t="b">
        <v>0</v>
      </c>
      <c r="Y13" t="s">
        <v>1</v>
      </c>
      <c r="Z13" s="109" t="s">
        <v>226</v>
      </c>
      <c r="AF13" s="109"/>
    </row>
    <row r="14" spans="1:32">
      <c r="A14" t="s">
        <v>26</v>
      </c>
      <c r="B14" t="s">
        <v>36</v>
      </c>
      <c r="C14">
        <v>2020</v>
      </c>
      <c r="D14" t="s">
        <v>153</v>
      </c>
      <c r="E14">
        <v>22968</v>
      </c>
      <c r="F14">
        <v>4.0000000000013358</v>
      </c>
      <c r="G14">
        <v>7.0000000000014495</v>
      </c>
      <c r="H14">
        <f t="shared" si="1"/>
        <v>22.968</v>
      </c>
      <c r="I14">
        <f t="shared" si="2"/>
        <v>4.0000000000013358E-3</v>
      </c>
      <c r="J14">
        <f t="shared" si="3"/>
        <v>7.0000000000014495E-3</v>
      </c>
      <c r="K14">
        <v>538</v>
      </c>
      <c r="L14">
        <v>1538</v>
      </c>
      <c r="M14">
        <v>362</v>
      </c>
      <c r="N14" t="b">
        <v>0</v>
      </c>
      <c r="O14">
        <v>1</v>
      </c>
      <c r="P14" t="s">
        <v>277</v>
      </c>
      <c r="Q14" t="s">
        <v>1</v>
      </c>
      <c r="R14" t="b">
        <v>1</v>
      </c>
      <c r="S14" t="s">
        <v>152</v>
      </c>
      <c r="T14" t="b">
        <v>1</v>
      </c>
      <c r="U14" t="b">
        <v>0</v>
      </c>
      <c r="V14" t="s">
        <v>1</v>
      </c>
      <c r="W14" t="s">
        <v>1</v>
      </c>
      <c r="X14" t="b">
        <v>0</v>
      </c>
      <c r="Y14" t="s">
        <v>1</v>
      </c>
      <c r="Z14" s="109" t="s">
        <v>226</v>
      </c>
    </row>
    <row r="15" spans="1:32">
      <c r="A15" t="s">
        <v>26</v>
      </c>
      <c r="B15" t="s">
        <v>36</v>
      </c>
      <c r="C15">
        <v>2020</v>
      </c>
      <c r="D15" t="s">
        <v>153</v>
      </c>
      <c r="E15">
        <v>22988</v>
      </c>
      <c r="F15">
        <v>4.9999999999990052</v>
      </c>
      <c r="G15">
        <v>15.000000000000568</v>
      </c>
      <c r="H15">
        <f t="shared" si="1"/>
        <v>22.988</v>
      </c>
      <c r="I15">
        <f t="shared" si="2"/>
        <v>4.9999999999990052E-3</v>
      </c>
      <c r="J15">
        <f t="shared" si="3"/>
        <v>1.5000000000000568E-2</v>
      </c>
      <c r="K15">
        <v>529</v>
      </c>
      <c r="L15">
        <v>2318</v>
      </c>
      <c r="M15">
        <v>250</v>
      </c>
      <c r="N15" t="b">
        <v>0</v>
      </c>
      <c r="O15">
        <v>1</v>
      </c>
      <c r="P15" t="s">
        <v>277</v>
      </c>
      <c r="Q15" t="s">
        <v>1</v>
      </c>
      <c r="R15" t="b">
        <v>1</v>
      </c>
      <c r="S15" t="s">
        <v>152</v>
      </c>
      <c r="T15" t="b">
        <v>1</v>
      </c>
      <c r="U15" t="b">
        <v>0</v>
      </c>
      <c r="V15" t="s">
        <v>1</v>
      </c>
      <c r="W15" t="s">
        <v>1</v>
      </c>
      <c r="X15" t="b">
        <v>0</v>
      </c>
      <c r="Y15" t="s">
        <v>1</v>
      </c>
      <c r="Z15" s="109" t="s">
        <v>226</v>
      </c>
    </row>
    <row r="16" spans="1:32">
      <c r="A16" t="s">
        <v>26</v>
      </c>
      <c r="B16" t="s">
        <v>36</v>
      </c>
      <c r="C16">
        <v>2020</v>
      </c>
      <c r="D16" t="s">
        <v>153</v>
      </c>
      <c r="E16">
        <v>23019</v>
      </c>
      <c r="F16">
        <v>12.000000000000455</v>
      </c>
      <c r="G16">
        <v>6.0000000000002274</v>
      </c>
      <c r="H16">
        <f t="shared" si="1"/>
        <v>23.018999999999998</v>
      </c>
      <c r="I16">
        <f t="shared" si="2"/>
        <v>1.2000000000000455E-2</v>
      </c>
      <c r="J16">
        <f t="shared" si="3"/>
        <v>6.0000000000002274E-3</v>
      </c>
      <c r="K16">
        <v>444</v>
      </c>
      <c r="L16">
        <v>1146</v>
      </c>
      <c r="M16">
        <v>190</v>
      </c>
      <c r="N16" t="b">
        <v>0</v>
      </c>
      <c r="O16">
        <v>1</v>
      </c>
      <c r="P16" t="s">
        <v>277</v>
      </c>
      <c r="Q16" t="s">
        <v>1</v>
      </c>
      <c r="R16" t="b">
        <v>1</v>
      </c>
      <c r="S16" t="s">
        <v>152</v>
      </c>
      <c r="T16" t="b">
        <v>1</v>
      </c>
      <c r="U16" t="b">
        <v>0</v>
      </c>
      <c r="V16" t="s">
        <v>1</v>
      </c>
      <c r="W16" t="s">
        <v>1</v>
      </c>
      <c r="X16" t="b">
        <v>0</v>
      </c>
      <c r="Y16" t="s">
        <v>1</v>
      </c>
      <c r="Z16" s="109" t="s">
        <v>226</v>
      </c>
    </row>
    <row r="17" spans="1:26">
      <c r="A17" t="s">
        <v>26</v>
      </c>
      <c r="B17" t="s">
        <v>68</v>
      </c>
      <c r="C17">
        <v>2021</v>
      </c>
      <c r="D17" t="s">
        <v>134</v>
      </c>
      <c r="E17">
        <v>15780</v>
      </c>
      <c r="F17">
        <v>38.999999999999702</v>
      </c>
      <c r="G17">
        <v>38.999999999999702</v>
      </c>
      <c r="H17">
        <f t="shared" si="1"/>
        <v>15.78</v>
      </c>
      <c r="I17">
        <f t="shared" si="2"/>
        <v>3.8999999999999702E-2</v>
      </c>
      <c r="J17">
        <f t="shared" si="3"/>
        <v>3.8999999999999702E-2</v>
      </c>
      <c r="K17">
        <v>479</v>
      </c>
      <c r="L17">
        <v>237.96839999999997</v>
      </c>
      <c r="M17">
        <v>127.06610000000001</v>
      </c>
      <c r="N17" t="b">
        <v>1</v>
      </c>
      <c r="O17">
        <v>1</v>
      </c>
      <c r="P17" t="s">
        <v>277</v>
      </c>
      <c r="Q17" t="b">
        <v>0</v>
      </c>
      <c r="R17" t="b">
        <v>0</v>
      </c>
      <c r="S17" t="s">
        <v>1</v>
      </c>
      <c r="T17" t="b">
        <v>0</v>
      </c>
      <c r="U17" t="b">
        <v>0</v>
      </c>
      <c r="V17" t="s">
        <v>1</v>
      </c>
      <c r="W17" t="s">
        <v>147</v>
      </c>
      <c r="X17" t="b">
        <v>0</v>
      </c>
      <c r="Y17" t="s">
        <v>148</v>
      </c>
      <c r="Z17" s="107" t="s">
        <v>224</v>
      </c>
    </row>
    <row r="18" spans="1:26">
      <c r="A18" t="s">
        <v>26</v>
      </c>
      <c r="B18" t="s">
        <v>68</v>
      </c>
      <c r="C18">
        <v>2021</v>
      </c>
      <c r="D18" t="s">
        <v>134</v>
      </c>
      <c r="E18">
        <v>15780</v>
      </c>
      <c r="F18">
        <v>38.999999999999702</v>
      </c>
      <c r="G18">
        <v>38.999999999999702</v>
      </c>
      <c r="H18">
        <f t="shared" si="1"/>
        <v>15.78</v>
      </c>
      <c r="I18">
        <f t="shared" si="2"/>
        <v>3.8999999999999702E-2</v>
      </c>
      <c r="J18">
        <f t="shared" si="3"/>
        <v>3.8999999999999702E-2</v>
      </c>
      <c r="K18">
        <v>548</v>
      </c>
      <c r="L18">
        <v>300.16250000000002</v>
      </c>
      <c r="M18">
        <v>225.28089999999997</v>
      </c>
      <c r="N18" t="b">
        <v>1</v>
      </c>
      <c r="O18">
        <v>1</v>
      </c>
      <c r="P18" t="s">
        <v>277</v>
      </c>
      <c r="Q18" t="b">
        <v>0</v>
      </c>
      <c r="R18" t="b">
        <v>0</v>
      </c>
      <c r="S18" t="s">
        <v>1</v>
      </c>
      <c r="T18" t="b">
        <v>0</v>
      </c>
      <c r="U18" t="b">
        <v>0</v>
      </c>
      <c r="V18" t="s">
        <v>1</v>
      </c>
      <c r="W18" t="s">
        <v>147</v>
      </c>
      <c r="X18" t="b">
        <v>0</v>
      </c>
      <c r="Y18" t="s">
        <v>148</v>
      </c>
      <c r="Z18" s="107" t="s">
        <v>225</v>
      </c>
    </row>
    <row r="19" spans="1:26">
      <c r="A19" t="s">
        <v>26</v>
      </c>
      <c r="B19" t="s">
        <v>37</v>
      </c>
      <c r="C19">
        <v>2017</v>
      </c>
      <c r="D19" t="s">
        <v>38</v>
      </c>
      <c r="E19">
        <v>21730</v>
      </c>
      <c r="F19">
        <v>30.000000000001137</v>
      </c>
      <c r="G19">
        <v>30.000000000001137</v>
      </c>
      <c r="H19">
        <f t="shared" ref="H19:H20" si="4">E19/1000</f>
        <v>21.73</v>
      </c>
      <c r="I19">
        <f t="shared" ref="I19:I20" si="5">F19/1000</f>
        <v>3.0000000000001137E-2</v>
      </c>
      <c r="J19">
        <f t="shared" ref="J19:J20" si="6">G19/1000</f>
        <v>3.0000000000001137E-2</v>
      </c>
      <c r="K19">
        <v>809</v>
      </c>
      <c r="L19">
        <v>600</v>
      </c>
      <c r="M19">
        <v>336</v>
      </c>
      <c r="N19" t="b">
        <v>1</v>
      </c>
      <c r="O19">
        <v>1</v>
      </c>
      <c r="P19" t="s">
        <v>277</v>
      </c>
      <c r="Q19" t="s">
        <v>1</v>
      </c>
      <c r="R19" t="b">
        <v>0</v>
      </c>
      <c r="S19" t="s">
        <v>1</v>
      </c>
      <c r="T19" t="b">
        <v>1</v>
      </c>
      <c r="U19" t="b">
        <v>0</v>
      </c>
      <c r="V19" t="s">
        <v>1</v>
      </c>
      <c r="W19" t="s">
        <v>1</v>
      </c>
      <c r="X19" t="b">
        <v>0</v>
      </c>
      <c r="Y19" t="s">
        <v>1</v>
      </c>
      <c r="Z19" s="107" t="s">
        <v>993</v>
      </c>
    </row>
    <row r="20" spans="1:26">
      <c r="A20" t="s">
        <v>26</v>
      </c>
      <c r="B20" t="s">
        <v>37</v>
      </c>
      <c r="C20">
        <v>2017</v>
      </c>
      <c r="D20" t="s">
        <v>38</v>
      </c>
      <c r="E20">
        <v>27230</v>
      </c>
      <c r="F20">
        <v>30.000000000001137</v>
      </c>
      <c r="G20">
        <v>30.000000000001137</v>
      </c>
      <c r="H20">
        <f t="shared" si="4"/>
        <v>27.23</v>
      </c>
      <c r="I20">
        <f t="shared" si="5"/>
        <v>3.0000000000001137E-2</v>
      </c>
      <c r="J20">
        <f t="shared" si="6"/>
        <v>3.0000000000001137E-2</v>
      </c>
      <c r="K20">
        <v>384</v>
      </c>
      <c r="L20">
        <v>118</v>
      </c>
      <c r="M20">
        <v>92</v>
      </c>
      <c r="N20" t="b">
        <v>1</v>
      </c>
      <c r="O20">
        <v>1</v>
      </c>
      <c r="P20" t="s">
        <v>277</v>
      </c>
      <c r="Q20" t="s">
        <v>1</v>
      </c>
      <c r="R20" t="b">
        <v>0</v>
      </c>
      <c r="S20" t="s">
        <v>1</v>
      </c>
      <c r="T20" t="b">
        <v>1</v>
      </c>
      <c r="U20" t="b">
        <v>0</v>
      </c>
      <c r="V20" t="s">
        <v>1</v>
      </c>
      <c r="W20" t="s">
        <v>1</v>
      </c>
      <c r="X20" t="b">
        <v>0</v>
      </c>
      <c r="Y20" t="s">
        <v>1</v>
      </c>
      <c r="Z20" s="107" t="s">
        <v>994</v>
      </c>
    </row>
    <row r="21" spans="1:26">
      <c r="A21" t="s">
        <v>26</v>
      </c>
      <c r="B21" t="s">
        <v>989</v>
      </c>
      <c r="C21">
        <v>2022</v>
      </c>
      <c r="D21" t="s">
        <v>1670</v>
      </c>
      <c r="E21">
        <v>21090</v>
      </c>
      <c r="F21">
        <v>1739.9999999999984</v>
      </c>
      <c r="G21">
        <v>1739.9999999999984</v>
      </c>
      <c r="H21">
        <f t="shared" ref="H21" si="7">E21/1000</f>
        <v>21.09</v>
      </c>
      <c r="I21">
        <f t="shared" ref="I21" si="8">F21/1000</f>
        <v>1.7399999999999984</v>
      </c>
      <c r="J21">
        <f t="shared" ref="J21" si="9">G21/1000</f>
        <v>1.7399999999999984</v>
      </c>
      <c r="K21">
        <v>407.66666666666663</v>
      </c>
      <c r="L21">
        <v>70.166666666666742</v>
      </c>
      <c r="M21">
        <v>59.666666666666629</v>
      </c>
      <c r="N21" t="b">
        <v>1</v>
      </c>
      <c r="O21">
        <v>1</v>
      </c>
      <c r="P21" t="s">
        <v>1</v>
      </c>
      <c r="Q21" t="s">
        <v>1</v>
      </c>
      <c r="R21" t="b">
        <v>0</v>
      </c>
      <c r="S21" t="s">
        <v>1</v>
      </c>
      <c r="T21" t="b">
        <v>1</v>
      </c>
      <c r="U21" t="b">
        <v>0</v>
      </c>
      <c r="V21" t="s">
        <v>1</v>
      </c>
      <c r="W21" t="s">
        <v>1</v>
      </c>
      <c r="X21" t="b">
        <v>0</v>
      </c>
      <c r="Y21" t="s">
        <v>1</v>
      </c>
      <c r="Z21" s="107" t="s">
        <v>1671</v>
      </c>
    </row>
  </sheetData>
  <phoneticPr fontId="2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26"/>
  <sheetViews>
    <sheetView workbookViewId="0">
      <selection activeCell="A24" sqref="A24"/>
    </sheetView>
  </sheetViews>
  <sheetFormatPr defaultColWidth="11" defaultRowHeight="15.75"/>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8">
      <c r="A2" s="53" t="s">
        <v>39</v>
      </c>
      <c r="B2" s="53" t="s">
        <v>40</v>
      </c>
      <c r="C2" s="53">
        <v>2012</v>
      </c>
      <c r="D2" t="s">
        <v>136</v>
      </c>
      <c r="E2" s="46">
        <v>29500</v>
      </c>
      <c r="F2" s="46">
        <v>2500</v>
      </c>
      <c r="G2" s="46">
        <v>2500</v>
      </c>
      <c r="H2" s="46">
        <f>E2/1000</f>
        <v>29.5</v>
      </c>
      <c r="I2" s="46">
        <f t="shared" ref="I2:J2" si="0">F2/1000</f>
        <v>2.5</v>
      </c>
      <c r="J2" s="46">
        <f t="shared" si="0"/>
        <v>2.5</v>
      </c>
      <c r="K2">
        <v>719</v>
      </c>
      <c r="L2">
        <v>551</v>
      </c>
      <c r="M2">
        <v>272</v>
      </c>
      <c r="N2" s="11" t="s">
        <v>1</v>
      </c>
      <c r="O2" s="78">
        <v>1</v>
      </c>
      <c r="P2" s="78" t="s">
        <v>277</v>
      </c>
      <c r="Q2" t="s">
        <v>1</v>
      </c>
      <c r="R2" s="53" t="b">
        <v>1</v>
      </c>
      <c r="S2" t="s">
        <v>28</v>
      </c>
      <c r="T2" s="53" t="b">
        <v>0</v>
      </c>
      <c r="U2" s="53" t="b">
        <v>0</v>
      </c>
      <c r="V2" t="s">
        <v>1</v>
      </c>
      <c r="W2" s="53" t="s">
        <v>1</v>
      </c>
      <c r="X2" s="53" t="b">
        <v>1</v>
      </c>
      <c r="Y2" s="53" t="s">
        <v>135</v>
      </c>
      <c r="Z2" s="110" t="s">
        <v>227</v>
      </c>
      <c r="AA2" s="53"/>
      <c r="AB2" s="53"/>
    </row>
    <row r="3" spans="1:28">
      <c r="A3" t="s">
        <v>39</v>
      </c>
      <c r="B3" t="s">
        <v>41</v>
      </c>
      <c r="C3">
        <v>2011</v>
      </c>
      <c r="D3" t="s">
        <v>42</v>
      </c>
      <c r="E3" s="46">
        <v>47800</v>
      </c>
      <c r="F3" s="46">
        <v>200.00000000000284</v>
      </c>
      <c r="G3" s="46">
        <v>199.99999999999574</v>
      </c>
      <c r="H3" s="46">
        <f t="shared" ref="H3:H24" si="1">E3/1000</f>
        <v>47.8</v>
      </c>
      <c r="I3" s="46">
        <f t="shared" ref="I3:I24" si="2">F3/1000</f>
        <v>0.20000000000000284</v>
      </c>
      <c r="J3" s="46">
        <f t="shared" ref="J3:J24" si="3">G3/1000</f>
        <v>0.19999999999999574</v>
      </c>
      <c r="K3">
        <v>1149</v>
      </c>
      <c r="L3">
        <v>539</v>
      </c>
      <c r="M3">
        <v>355</v>
      </c>
      <c r="N3" s="11" t="b">
        <v>0</v>
      </c>
      <c r="O3" s="52">
        <v>1</v>
      </c>
      <c r="P3" s="52" t="s">
        <v>277</v>
      </c>
      <c r="Q3" t="s">
        <v>1</v>
      </c>
      <c r="R3" t="b">
        <v>1</v>
      </c>
      <c r="S3" t="s">
        <v>273</v>
      </c>
      <c r="T3" t="b">
        <v>1</v>
      </c>
      <c r="U3" t="b">
        <v>0</v>
      </c>
      <c r="V3" t="s">
        <v>1</v>
      </c>
      <c r="W3" t="s">
        <v>1</v>
      </c>
      <c r="X3" t="b">
        <v>0</v>
      </c>
      <c r="Y3" t="s">
        <v>1</v>
      </c>
      <c r="Z3" s="110" t="s">
        <v>228</v>
      </c>
    </row>
    <row r="4" spans="1:28">
      <c r="A4" t="s">
        <v>39</v>
      </c>
      <c r="B4" t="s">
        <v>25</v>
      </c>
      <c r="C4" s="105">
        <v>2018</v>
      </c>
      <c r="D4" s="105" t="s">
        <v>20</v>
      </c>
      <c r="E4" s="105">
        <v>63800</v>
      </c>
      <c r="F4" s="105">
        <v>200.00000000000284</v>
      </c>
      <c r="G4" s="105">
        <v>200.00000000000284</v>
      </c>
      <c r="H4" s="46">
        <f t="shared" si="1"/>
        <v>63.8</v>
      </c>
      <c r="I4" s="46">
        <f t="shared" si="2"/>
        <v>0.20000000000000284</v>
      </c>
      <c r="J4" s="46">
        <f t="shared" si="3"/>
        <v>0.20000000000000284</v>
      </c>
      <c r="K4" s="105">
        <v>746</v>
      </c>
      <c r="L4">
        <v>257</v>
      </c>
      <c r="M4">
        <v>206</v>
      </c>
      <c r="N4" t="s">
        <v>1</v>
      </c>
      <c r="O4" s="118">
        <v>1</v>
      </c>
      <c r="P4" s="118" t="s">
        <v>277</v>
      </c>
      <c r="Q4" s="118" t="s">
        <v>1</v>
      </c>
      <c r="R4" s="105" t="b">
        <v>1</v>
      </c>
      <c r="S4" s="105" t="s">
        <v>43</v>
      </c>
      <c r="T4" s="105" t="b">
        <v>1</v>
      </c>
      <c r="U4" s="105" t="b">
        <v>0</v>
      </c>
      <c r="V4" s="105" t="s">
        <v>1</v>
      </c>
      <c r="W4" s="105" t="s">
        <v>1</v>
      </c>
      <c r="X4" s="105" t="b">
        <v>0</v>
      </c>
      <c r="Y4" s="105" t="s">
        <v>1</v>
      </c>
      <c r="Z4" s="110" t="s">
        <v>1683</v>
      </c>
    </row>
    <row r="5" spans="1:28">
      <c r="A5" t="s">
        <v>39</v>
      </c>
      <c r="B5" t="s">
        <v>44</v>
      </c>
      <c r="C5">
        <v>2019</v>
      </c>
      <c r="D5" t="s">
        <v>45</v>
      </c>
      <c r="E5">
        <v>35600</v>
      </c>
      <c r="F5">
        <v>199.99999999999574</v>
      </c>
      <c r="G5">
        <v>200.00000000000284</v>
      </c>
      <c r="H5" s="46">
        <f t="shared" si="1"/>
        <v>35.6</v>
      </c>
      <c r="I5" s="46">
        <f t="shared" si="2"/>
        <v>0.19999999999999574</v>
      </c>
      <c r="J5" s="46">
        <f t="shared" si="3"/>
        <v>0.20000000000000284</v>
      </c>
      <c r="K5">
        <v>509.28316252984246</v>
      </c>
      <c r="L5">
        <v>770.47154996645963</v>
      </c>
      <c r="M5">
        <v>272.49364896174757</v>
      </c>
      <c r="N5" t="b">
        <v>0</v>
      </c>
      <c r="O5">
        <v>1</v>
      </c>
      <c r="P5" t="s">
        <v>277</v>
      </c>
      <c r="Q5" t="s">
        <v>1</v>
      </c>
      <c r="R5" s="45" t="b">
        <v>1</v>
      </c>
      <c r="S5" s="45" t="s">
        <v>272</v>
      </c>
      <c r="T5" t="b">
        <v>1</v>
      </c>
      <c r="U5" t="b">
        <v>0</v>
      </c>
      <c r="V5" t="s">
        <v>1</v>
      </c>
      <c r="W5" t="s">
        <v>1</v>
      </c>
      <c r="X5" t="s">
        <v>1</v>
      </c>
      <c r="Y5" t="s">
        <v>1</v>
      </c>
      <c r="Z5" s="111" t="s">
        <v>229</v>
      </c>
    </row>
    <row r="6" spans="1:28">
      <c r="A6" t="s">
        <v>39</v>
      </c>
      <c r="B6" t="s">
        <v>44</v>
      </c>
      <c r="C6">
        <v>2019</v>
      </c>
      <c r="D6" t="s">
        <v>45</v>
      </c>
      <c r="E6">
        <v>36300</v>
      </c>
      <c r="F6">
        <v>100.00000000000142</v>
      </c>
      <c r="G6">
        <v>99.999999999994316</v>
      </c>
      <c r="H6" s="46">
        <f t="shared" si="1"/>
        <v>36.299999999999997</v>
      </c>
      <c r="I6" s="46">
        <f t="shared" si="2"/>
        <v>0.10000000000000142</v>
      </c>
      <c r="J6" s="46">
        <f t="shared" si="3"/>
        <v>9.9999999999994316E-2</v>
      </c>
      <c r="K6">
        <v>412.02873131975002</v>
      </c>
      <c r="L6">
        <v>362.18075853844698</v>
      </c>
      <c r="M6">
        <v>218.86016456988261</v>
      </c>
      <c r="N6" t="b">
        <v>0</v>
      </c>
      <c r="O6">
        <v>1</v>
      </c>
      <c r="P6" t="s">
        <v>277</v>
      </c>
      <c r="Q6" t="s">
        <v>1</v>
      </c>
      <c r="R6" s="45" t="b">
        <v>1</v>
      </c>
      <c r="S6" s="45" t="s">
        <v>272</v>
      </c>
      <c r="T6" t="b">
        <v>1</v>
      </c>
      <c r="U6" t="b">
        <v>0</v>
      </c>
      <c r="V6" t="s">
        <v>1</v>
      </c>
      <c r="W6" t="s">
        <v>1</v>
      </c>
      <c r="X6" t="s">
        <v>1</v>
      </c>
      <c r="Y6" t="s">
        <v>1</v>
      </c>
      <c r="Z6" s="112" t="s">
        <v>230</v>
      </c>
    </row>
    <row r="7" spans="1:28">
      <c r="A7" t="s">
        <v>39</v>
      </c>
      <c r="B7" t="s">
        <v>44</v>
      </c>
      <c r="C7">
        <v>2019</v>
      </c>
      <c r="D7" t="s">
        <v>45</v>
      </c>
      <c r="E7">
        <v>35900</v>
      </c>
      <c r="F7">
        <v>1100.0000000000014</v>
      </c>
      <c r="G7">
        <v>1100.0000000000014</v>
      </c>
      <c r="H7" s="46">
        <f t="shared" si="1"/>
        <v>35.9</v>
      </c>
      <c r="I7" s="46">
        <f t="shared" si="2"/>
        <v>1.1000000000000014</v>
      </c>
      <c r="J7" s="46">
        <f t="shared" si="3"/>
        <v>1.1000000000000014</v>
      </c>
      <c r="K7">
        <v>526.05320630095457</v>
      </c>
      <c r="L7">
        <v>490.73136781270659</v>
      </c>
      <c r="M7">
        <v>278.85484757540848</v>
      </c>
      <c r="N7" t="b">
        <v>0</v>
      </c>
      <c r="O7">
        <v>1</v>
      </c>
      <c r="P7" t="s">
        <v>277</v>
      </c>
      <c r="Q7" t="s">
        <v>1</v>
      </c>
      <c r="R7" s="45" t="b">
        <v>1</v>
      </c>
      <c r="S7" s="45" t="s">
        <v>272</v>
      </c>
      <c r="T7" t="b">
        <v>1</v>
      </c>
      <c r="U7" t="b">
        <v>0</v>
      </c>
      <c r="V7" t="s">
        <v>1</v>
      </c>
      <c r="W7" t="s">
        <v>1</v>
      </c>
      <c r="X7" t="s">
        <v>1</v>
      </c>
      <c r="Y7" t="s">
        <v>1</v>
      </c>
      <c r="Z7" s="112" t="s">
        <v>231</v>
      </c>
    </row>
    <row r="8" spans="1:28">
      <c r="A8" t="s">
        <v>39</v>
      </c>
      <c r="B8" t="s">
        <v>44</v>
      </c>
      <c r="C8">
        <v>2019</v>
      </c>
      <c r="D8" t="s">
        <v>45</v>
      </c>
      <c r="E8">
        <v>36150</v>
      </c>
      <c r="F8">
        <v>1350.0000000000014</v>
      </c>
      <c r="G8">
        <v>1350.0000000000014</v>
      </c>
      <c r="H8" s="46">
        <f t="shared" si="1"/>
        <v>36.15</v>
      </c>
      <c r="I8" s="46">
        <f t="shared" si="2"/>
        <v>1.3500000000000014</v>
      </c>
      <c r="J8" s="46">
        <f t="shared" si="3"/>
        <v>1.3500000000000014</v>
      </c>
      <c r="K8">
        <v>479.89364182907798</v>
      </c>
      <c r="L8">
        <v>318.22669382382151</v>
      </c>
      <c r="M8">
        <v>209.87968971467444</v>
      </c>
      <c r="N8" t="b">
        <v>0</v>
      </c>
      <c r="O8">
        <v>1</v>
      </c>
      <c r="P8" t="s">
        <v>277</v>
      </c>
      <c r="Q8" t="s">
        <v>1</v>
      </c>
      <c r="R8" s="45" t="b">
        <v>1</v>
      </c>
      <c r="S8" s="45" t="s">
        <v>272</v>
      </c>
      <c r="T8" t="b">
        <v>1</v>
      </c>
      <c r="U8" t="b">
        <v>0</v>
      </c>
      <c r="V8" t="s">
        <v>1</v>
      </c>
      <c r="W8" t="s">
        <v>1</v>
      </c>
      <c r="X8" t="s">
        <v>1</v>
      </c>
      <c r="Y8" t="s">
        <v>1</v>
      </c>
      <c r="Z8" s="113" t="s">
        <v>232</v>
      </c>
    </row>
    <row r="9" spans="1:28">
      <c r="A9" t="s">
        <v>39</v>
      </c>
      <c r="B9" t="s">
        <v>44</v>
      </c>
      <c r="C9">
        <v>2019</v>
      </c>
      <c r="D9" t="s">
        <v>45</v>
      </c>
      <c r="E9">
        <v>36550</v>
      </c>
      <c r="F9">
        <v>150.00000000000568</v>
      </c>
      <c r="G9">
        <v>149.99999999999858</v>
      </c>
      <c r="H9" s="46">
        <f t="shared" si="1"/>
        <v>36.549999999999997</v>
      </c>
      <c r="I9" s="46">
        <f t="shared" si="2"/>
        <v>0.15000000000000568</v>
      </c>
      <c r="J9" s="46">
        <f t="shared" si="3"/>
        <v>0.14999999999999858</v>
      </c>
      <c r="K9">
        <v>373.14807573410553</v>
      </c>
      <c r="L9">
        <v>415.32293396818727</v>
      </c>
      <c r="M9">
        <v>214.22347083639116</v>
      </c>
      <c r="N9" t="b">
        <v>0</v>
      </c>
      <c r="O9">
        <v>1</v>
      </c>
      <c r="P9" t="s">
        <v>277</v>
      </c>
      <c r="Q9" t="s">
        <v>1</v>
      </c>
      <c r="R9" s="45" t="b">
        <v>1</v>
      </c>
      <c r="S9" s="45" t="s">
        <v>272</v>
      </c>
      <c r="T9" t="b">
        <v>1</v>
      </c>
      <c r="U9" t="b">
        <v>0</v>
      </c>
      <c r="V9" t="s">
        <v>1</v>
      </c>
      <c r="W9" t="s">
        <v>1</v>
      </c>
      <c r="X9" t="s">
        <v>1</v>
      </c>
      <c r="Y9" t="s">
        <v>1</v>
      </c>
      <c r="Z9" s="113" t="s">
        <v>233</v>
      </c>
    </row>
    <row r="10" spans="1:28">
      <c r="A10" t="s">
        <v>39</v>
      </c>
      <c r="B10" t="s">
        <v>44</v>
      </c>
      <c r="C10">
        <v>2019</v>
      </c>
      <c r="D10" t="s">
        <v>45</v>
      </c>
      <c r="E10">
        <v>38250</v>
      </c>
      <c r="F10">
        <v>250</v>
      </c>
      <c r="G10">
        <v>250</v>
      </c>
      <c r="H10" s="46">
        <f t="shared" si="1"/>
        <v>38.25</v>
      </c>
      <c r="I10" s="46">
        <f t="shared" si="2"/>
        <v>0.25</v>
      </c>
      <c r="J10" s="46">
        <f t="shared" si="3"/>
        <v>0.25</v>
      </c>
      <c r="K10">
        <v>610.626021351904</v>
      </c>
      <c r="L10">
        <v>508.88100322113178</v>
      </c>
      <c r="M10">
        <v>278.66083172395719</v>
      </c>
      <c r="N10" t="b">
        <v>0</v>
      </c>
      <c r="O10">
        <v>1</v>
      </c>
      <c r="P10" t="s">
        <v>277</v>
      </c>
      <c r="Q10" t="s">
        <v>1</v>
      </c>
      <c r="R10" s="45" t="b">
        <v>1</v>
      </c>
      <c r="S10" s="45" t="s">
        <v>272</v>
      </c>
      <c r="T10" t="b">
        <v>1</v>
      </c>
      <c r="U10" t="b">
        <v>0</v>
      </c>
      <c r="V10" t="s">
        <v>1</v>
      </c>
      <c r="W10" t="s">
        <v>1</v>
      </c>
      <c r="X10" t="s">
        <v>1</v>
      </c>
      <c r="Y10" t="s">
        <v>1</v>
      </c>
      <c r="Z10" s="113" t="s">
        <v>234</v>
      </c>
    </row>
    <row r="11" spans="1:28">
      <c r="A11" t="s">
        <v>39</v>
      </c>
      <c r="B11" t="s">
        <v>44</v>
      </c>
      <c r="C11">
        <v>2019</v>
      </c>
      <c r="D11" t="s">
        <v>45</v>
      </c>
      <c r="E11">
        <v>38250</v>
      </c>
      <c r="F11">
        <v>250</v>
      </c>
      <c r="G11">
        <v>250</v>
      </c>
      <c r="H11" s="46">
        <f t="shared" si="1"/>
        <v>38.25</v>
      </c>
      <c r="I11" s="46">
        <f t="shared" si="2"/>
        <v>0.25</v>
      </c>
      <c r="J11" s="46">
        <f t="shared" si="3"/>
        <v>0.25</v>
      </c>
      <c r="K11">
        <v>422.76665641225702</v>
      </c>
      <c r="L11">
        <v>351.21056405443403</v>
      </c>
      <c r="M11">
        <v>217.65855051567448</v>
      </c>
      <c r="N11" t="b">
        <v>0</v>
      </c>
      <c r="O11">
        <v>1</v>
      </c>
      <c r="P11" t="s">
        <v>277</v>
      </c>
      <c r="Q11" t="s">
        <v>1</v>
      </c>
      <c r="R11" s="45" t="b">
        <v>1</v>
      </c>
      <c r="S11" s="45" t="s">
        <v>272</v>
      </c>
      <c r="T11" t="b">
        <v>1</v>
      </c>
      <c r="U11" t="b">
        <v>0</v>
      </c>
      <c r="V11" t="s">
        <v>1</v>
      </c>
      <c r="W11" t="s">
        <v>1</v>
      </c>
      <c r="X11" t="s">
        <v>1</v>
      </c>
      <c r="Y11" t="s">
        <v>1</v>
      </c>
      <c r="Z11" s="113" t="s">
        <v>235</v>
      </c>
    </row>
    <row r="12" spans="1:28">
      <c r="A12" t="s">
        <v>39</v>
      </c>
      <c r="B12" t="s">
        <v>44</v>
      </c>
      <c r="C12">
        <v>2019</v>
      </c>
      <c r="D12" t="s">
        <v>45</v>
      </c>
      <c r="E12">
        <v>23750</v>
      </c>
      <c r="F12">
        <v>750</v>
      </c>
      <c r="G12">
        <v>750</v>
      </c>
      <c r="H12" s="46">
        <f t="shared" si="1"/>
        <v>23.75</v>
      </c>
      <c r="I12" s="46">
        <f t="shared" si="2"/>
        <v>0.75</v>
      </c>
      <c r="J12" s="46">
        <f t="shared" si="3"/>
        <v>0.75</v>
      </c>
      <c r="K12">
        <v>619.05492328822947</v>
      </c>
      <c r="L12">
        <v>612.47693634809207</v>
      </c>
      <c r="M12">
        <v>332.82140810814445</v>
      </c>
      <c r="N12" t="b">
        <v>0</v>
      </c>
      <c r="O12">
        <v>1</v>
      </c>
      <c r="P12" t="s">
        <v>277</v>
      </c>
      <c r="Q12" t="s">
        <v>1</v>
      </c>
      <c r="R12" s="45" t="b">
        <v>1</v>
      </c>
      <c r="S12" s="45" t="s">
        <v>272</v>
      </c>
      <c r="T12" t="b">
        <v>1</v>
      </c>
      <c r="U12" t="b">
        <v>0</v>
      </c>
      <c r="V12" t="s">
        <v>1</v>
      </c>
      <c r="W12" t="s">
        <v>1</v>
      </c>
      <c r="X12" t="s">
        <v>1</v>
      </c>
      <c r="Y12" t="s">
        <v>1</v>
      </c>
      <c r="Z12" s="113" t="s">
        <v>236</v>
      </c>
    </row>
    <row r="13" spans="1:28">
      <c r="A13" t="s">
        <v>39</v>
      </c>
      <c r="B13" t="s">
        <v>44</v>
      </c>
      <c r="C13">
        <v>2019</v>
      </c>
      <c r="D13" t="s">
        <v>45</v>
      </c>
      <c r="E13">
        <v>25000</v>
      </c>
      <c r="F13">
        <v>500</v>
      </c>
      <c r="G13">
        <v>500</v>
      </c>
      <c r="H13" s="46">
        <f t="shared" si="1"/>
        <v>25</v>
      </c>
      <c r="I13" s="46">
        <f t="shared" si="2"/>
        <v>0.5</v>
      </c>
      <c r="J13" s="46">
        <f t="shared" si="3"/>
        <v>0.5</v>
      </c>
      <c r="K13">
        <v>443.60837019938651</v>
      </c>
      <c r="L13">
        <v>445.64148318223033</v>
      </c>
      <c r="M13">
        <v>236.93290217685342</v>
      </c>
      <c r="N13" t="b">
        <v>0</v>
      </c>
      <c r="O13">
        <v>1</v>
      </c>
      <c r="P13" t="s">
        <v>277</v>
      </c>
      <c r="Q13" t="s">
        <v>1</v>
      </c>
      <c r="R13" s="45" t="b">
        <v>1</v>
      </c>
      <c r="S13" s="45" t="s">
        <v>272</v>
      </c>
      <c r="T13" t="b">
        <v>1</v>
      </c>
      <c r="U13" t="b">
        <v>0</v>
      </c>
      <c r="V13" t="s">
        <v>1</v>
      </c>
      <c r="W13" t="s">
        <v>1</v>
      </c>
      <c r="X13" t="s">
        <v>1</v>
      </c>
      <c r="Y13" t="s">
        <v>1</v>
      </c>
      <c r="Z13" s="113" t="s">
        <v>237</v>
      </c>
    </row>
    <row r="14" spans="1:28">
      <c r="A14" t="s">
        <v>39</v>
      </c>
      <c r="B14" t="s">
        <v>44</v>
      </c>
      <c r="C14">
        <v>2019</v>
      </c>
      <c r="D14" t="s">
        <v>45</v>
      </c>
      <c r="E14">
        <v>25000</v>
      </c>
      <c r="F14">
        <v>500</v>
      </c>
      <c r="G14">
        <v>500</v>
      </c>
      <c r="H14" s="46">
        <f t="shared" si="1"/>
        <v>25</v>
      </c>
      <c r="I14" s="46">
        <f t="shared" si="2"/>
        <v>0.5</v>
      </c>
      <c r="J14" s="46">
        <f t="shared" si="3"/>
        <v>0.5</v>
      </c>
      <c r="K14">
        <v>489.16755712918098</v>
      </c>
      <c r="L14">
        <v>499.58876798208223</v>
      </c>
      <c r="M14">
        <v>253.94117420966052</v>
      </c>
      <c r="N14" t="b">
        <v>0</v>
      </c>
      <c r="O14">
        <v>1</v>
      </c>
      <c r="P14" t="s">
        <v>277</v>
      </c>
      <c r="Q14" t="s">
        <v>1</v>
      </c>
      <c r="R14" s="45" t="b">
        <v>1</v>
      </c>
      <c r="S14" s="45" t="s">
        <v>272</v>
      </c>
      <c r="T14" t="b">
        <v>1</v>
      </c>
      <c r="U14" t="b">
        <v>0</v>
      </c>
      <c r="V14" t="s">
        <v>1</v>
      </c>
      <c r="W14" t="s">
        <v>1</v>
      </c>
      <c r="X14" t="s">
        <v>1</v>
      </c>
      <c r="Y14" t="s">
        <v>1</v>
      </c>
      <c r="Z14" s="113" t="s">
        <v>238</v>
      </c>
    </row>
    <row r="15" spans="1:28">
      <c r="A15" t="s">
        <v>39</v>
      </c>
      <c r="B15" t="s">
        <v>44</v>
      </c>
      <c r="C15">
        <v>2019</v>
      </c>
      <c r="D15" t="s">
        <v>45</v>
      </c>
      <c r="E15">
        <v>30450</v>
      </c>
      <c r="F15">
        <v>550.00000000000068</v>
      </c>
      <c r="G15">
        <v>550.00000000000068</v>
      </c>
      <c r="H15" s="46">
        <f t="shared" si="1"/>
        <v>30.45</v>
      </c>
      <c r="I15" s="46">
        <f t="shared" si="2"/>
        <v>0.55000000000000071</v>
      </c>
      <c r="J15" s="46">
        <f t="shared" si="3"/>
        <v>0.55000000000000071</v>
      </c>
      <c r="K15">
        <v>564.23573984259997</v>
      </c>
      <c r="L15">
        <v>422.55746394089181</v>
      </c>
      <c r="M15">
        <v>258.79803268145025</v>
      </c>
      <c r="N15" t="b">
        <v>0</v>
      </c>
      <c r="O15">
        <v>1</v>
      </c>
      <c r="P15" t="s">
        <v>277</v>
      </c>
      <c r="Q15" t="s">
        <v>1</v>
      </c>
      <c r="R15" s="45" t="b">
        <v>1</v>
      </c>
      <c r="S15" s="45" t="s">
        <v>272</v>
      </c>
      <c r="T15" t="b">
        <v>1</v>
      </c>
      <c r="U15" t="b">
        <v>0</v>
      </c>
      <c r="V15" t="s">
        <v>1</v>
      </c>
      <c r="W15" t="s">
        <v>1</v>
      </c>
      <c r="X15" t="s">
        <v>1</v>
      </c>
      <c r="Y15" t="s">
        <v>1</v>
      </c>
      <c r="Z15" s="113" t="s">
        <v>239</v>
      </c>
    </row>
    <row r="16" spans="1:28">
      <c r="A16" t="s">
        <v>39</v>
      </c>
      <c r="B16" t="s">
        <v>44</v>
      </c>
      <c r="C16">
        <v>2019</v>
      </c>
      <c r="D16" t="s">
        <v>45</v>
      </c>
      <c r="E16">
        <v>30700</v>
      </c>
      <c r="F16">
        <v>699.99999999999932</v>
      </c>
      <c r="G16">
        <v>699.99999999999932</v>
      </c>
      <c r="H16" s="46">
        <f t="shared" si="1"/>
        <v>30.7</v>
      </c>
      <c r="I16" s="46">
        <f t="shared" si="2"/>
        <v>0.69999999999999929</v>
      </c>
      <c r="J16" s="46">
        <f t="shared" si="3"/>
        <v>0.69999999999999929</v>
      </c>
      <c r="K16">
        <v>303.72948495356098</v>
      </c>
      <c r="L16">
        <v>427.79158440256498</v>
      </c>
      <c r="M16">
        <v>202.10862610575299</v>
      </c>
      <c r="N16" t="b">
        <v>0</v>
      </c>
      <c r="O16">
        <v>1</v>
      </c>
      <c r="P16" t="s">
        <v>277</v>
      </c>
      <c r="Q16" t="s">
        <v>1</v>
      </c>
      <c r="R16" s="45" t="b">
        <v>1</v>
      </c>
      <c r="S16" s="45" t="s">
        <v>272</v>
      </c>
      <c r="T16" t="b">
        <v>1</v>
      </c>
      <c r="U16" t="b">
        <v>0</v>
      </c>
      <c r="V16" t="s">
        <v>1</v>
      </c>
      <c r="W16" t="s">
        <v>1</v>
      </c>
      <c r="X16" t="s">
        <v>1</v>
      </c>
      <c r="Y16" t="s">
        <v>1</v>
      </c>
      <c r="Z16" s="113" t="s">
        <v>240</v>
      </c>
    </row>
    <row r="17" spans="1:26">
      <c r="A17" t="s">
        <v>39</v>
      </c>
      <c r="B17" t="s">
        <v>44</v>
      </c>
      <c r="C17">
        <v>2019</v>
      </c>
      <c r="D17" t="s">
        <v>45</v>
      </c>
      <c r="E17">
        <v>31450</v>
      </c>
      <c r="F17">
        <v>949.99999999999932</v>
      </c>
      <c r="G17">
        <v>949.99999999999932</v>
      </c>
      <c r="H17" s="46">
        <f t="shared" si="1"/>
        <v>31.45</v>
      </c>
      <c r="I17" s="46">
        <f t="shared" si="2"/>
        <v>0.94999999999999929</v>
      </c>
      <c r="J17" s="46">
        <f t="shared" si="3"/>
        <v>0.94999999999999929</v>
      </c>
      <c r="K17">
        <v>465.10247239019799</v>
      </c>
      <c r="L17">
        <v>430.57855208335644</v>
      </c>
      <c r="M17">
        <v>246.18552665985226</v>
      </c>
      <c r="N17" t="b">
        <v>0</v>
      </c>
      <c r="O17">
        <v>1</v>
      </c>
      <c r="P17" t="s">
        <v>277</v>
      </c>
      <c r="Q17" t="s">
        <v>1</v>
      </c>
      <c r="R17" s="45" t="b">
        <v>1</v>
      </c>
      <c r="S17" s="45" t="s">
        <v>272</v>
      </c>
      <c r="T17" t="b">
        <v>1</v>
      </c>
      <c r="U17" t="b">
        <v>0</v>
      </c>
      <c r="V17" t="s">
        <v>1</v>
      </c>
      <c r="W17" t="s">
        <v>1</v>
      </c>
      <c r="X17" t="s">
        <v>1</v>
      </c>
      <c r="Y17" t="s">
        <v>1</v>
      </c>
      <c r="Z17" s="113" t="s">
        <v>241</v>
      </c>
    </row>
    <row r="18" spans="1:26">
      <c r="A18" t="s">
        <v>39</v>
      </c>
      <c r="B18" t="s">
        <v>44</v>
      </c>
      <c r="C18">
        <v>2019</v>
      </c>
      <c r="D18" t="s">
        <v>45</v>
      </c>
      <c r="E18">
        <v>33450</v>
      </c>
      <c r="F18">
        <v>449.99999999999574</v>
      </c>
      <c r="G18">
        <v>450.00000000000284</v>
      </c>
      <c r="H18" s="46">
        <f t="shared" si="1"/>
        <v>33.450000000000003</v>
      </c>
      <c r="I18" s="46">
        <f t="shared" si="2"/>
        <v>0.44999999999999574</v>
      </c>
      <c r="J18" s="46">
        <f t="shared" si="3"/>
        <v>0.45000000000000284</v>
      </c>
      <c r="K18">
        <v>368.335277717537</v>
      </c>
      <c r="L18">
        <v>410.38097855269075</v>
      </c>
      <c r="M18">
        <v>232.03107903496161</v>
      </c>
      <c r="N18" t="b">
        <v>0</v>
      </c>
      <c r="O18">
        <v>1</v>
      </c>
      <c r="P18" t="s">
        <v>277</v>
      </c>
      <c r="Q18" t="s">
        <v>1</v>
      </c>
      <c r="R18" s="45" t="b">
        <v>1</v>
      </c>
      <c r="S18" s="45" t="s">
        <v>272</v>
      </c>
      <c r="T18" t="b">
        <v>1</v>
      </c>
      <c r="U18" t="b">
        <v>0</v>
      </c>
      <c r="V18" t="s">
        <v>1</v>
      </c>
      <c r="W18" t="s">
        <v>1</v>
      </c>
      <c r="X18" t="s">
        <v>1</v>
      </c>
      <c r="Y18" t="s">
        <v>1</v>
      </c>
      <c r="Z18" s="113" t="s">
        <v>242</v>
      </c>
    </row>
    <row r="19" spans="1:26">
      <c r="A19" t="s">
        <v>39</v>
      </c>
      <c r="B19" t="s">
        <v>46</v>
      </c>
      <c r="C19">
        <v>2014</v>
      </c>
      <c r="D19" t="s">
        <v>47</v>
      </c>
      <c r="E19" s="46">
        <v>33450</v>
      </c>
      <c r="F19" s="46">
        <v>449.99999999999574</v>
      </c>
      <c r="G19" s="46">
        <v>450.00000000000284</v>
      </c>
      <c r="H19" s="46">
        <f t="shared" si="1"/>
        <v>33.450000000000003</v>
      </c>
      <c r="I19" s="46">
        <f t="shared" si="2"/>
        <v>0.44999999999999574</v>
      </c>
      <c r="J19" s="46">
        <f t="shared" si="3"/>
        <v>0.45000000000000284</v>
      </c>
      <c r="K19">
        <v>332.619938080346</v>
      </c>
      <c r="L19">
        <v>360.76320980292593</v>
      </c>
      <c r="M19">
        <v>220.22168212021438</v>
      </c>
      <c r="N19" s="11" t="b">
        <v>0</v>
      </c>
      <c r="O19" s="52">
        <v>1</v>
      </c>
      <c r="P19" s="52" t="s">
        <v>277</v>
      </c>
      <c r="Q19" t="b">
        <v>0</v>
      </c>
      <c r="R19" t="b">
        <v>1</v>
      </c>
      <c r="S19" t="s">
        <v>272</v>
      </c>
      <c r="T19" t="b">
        <v>1</v>
      </c>
      <c r="U19" t="b">
        <v>0</v>
      </c>
      <c r="V19" t="s">
        <v>1</v>
      </c>
      <c r="W19" t="b">
        <v>0</v>
      </c>
      <c r="X19" t="b">
        <v>0</v>
      </c>
      <c r="Y19" t="s">
        <v>1</v>
      </c>
      <c r="Z19" s="114" t="s">
        <v>243</v>
      </c>
    </row>
    <row r="20" spans="1:26">
      <c r="A20" t="s">
        <v>39</v>
      </c>
      <c r="B20" t="s">
        <v>46</v>
      </c>
      <c r="C20">
        <v>2014</v>
      </c>
      <c r="D20" t="s">
        <v>47</v>
      </c>
      <c r="E20" s="46">
        <v>26500</v>
      </c>
      <c r="F20" s="46">
        <v>500</v>
      </c>
      <c r="G20" s="46">
        <v>500</v>
      </c>
      <c r="H20" s="46">
        <f t="shared" si="1"/>
        <v>26.5</v>
      </c>
      <c r="I20" s="46">
        <f t="shared" si="2"/>
        <v>0.5</v>
      </c>
      <c r="J20" s="46">
        <f t="shared" si="3"/>
        <v>0.5</v>
      </c>
      <c r="K20">
        <v>370.91781646820999</v>
      </c>
      <c r="L20">
        <v>557.19057602804082</v>
      </c>
      <c r="M20">
        <v>250.96321615293886</v>
      </c>
      <c r="N20" s="11" t="b">
        <v>0</v>
      </c>
      <c r="O20" s="52">
        <v>1</v>
      </c>
      <c r="P20" s="52" t="s">
        <v>277</v>
      </c>
      <c r="Q20" t="b">
        <v>0</v>
      </c>
      <c r="R20" t="b">
        <v>1</v>
      </c>
      <c r="S20" t="s">
        <v>272</v>
      </c>
      <c r="T20" t="b">
        <v>1</v>
      </c>
      <c r="U20" t="b">
        <v>0</v>
      </c>
      <c r="V20" t="s">
        <v>1</v>
      </c>
      <c r="W20" t="b">
        <v>0</v>
      </c>
      <c r="X20" t="b">
        <v>0</v>
      </c>
      <c r="Y20" t="s">
        <v>1</v>
      </c>
      <c r="Z20" s="115" t="s">
        <v>244</v>
      </c>
    </row>
    <row r="21" spans="1:26">
      <c r="A21" t="s">
        <v>39</v>
      </c>
      <c r="B21" t="s">
        <v>46</v>
      </c>
      <c r="C21">
        <v>2014</v>
      </c>
      <c r="D21" t="s">
        <v>47</v>
      </c>
      <c r="E21" s="46">
        <v>25000</v>
      </c>
      <c r="F21" s="46">
        <v>500</v>
      </c>
      <c r="G21" s="46">
        <v>500</v>
      </c>
      <c r="H21" s="46">
        <f t="shared" si="1"/>
        <v>25</v>
      </c>
      <c r="I21" s="46">
        <f t="shared" si="2"/>
        <v>0.5</v>
      </c>
      <c r="J21" s="46">
        <f t="shared" si="3"/>
        <v>0.5</v>
      </c>
      <c r="K21">
        <v>290.63945473667701</v>
      </c>
      <c r="L21">
        <v>326.44192363679116</v>
      </c>
      <c r="M21">
        <v>191.90428644765404</v>
      </c>
      <c r="N21" s="11" t="b">
        <v>0</v>
      </c>
      <c r="O21" s="52">
        <v>1</v>
      </c>
      <c r="P21" s="52" t="s">
        <v>277</v>
      </c>
      <c r="Q21" t="b">
        <v>0</v>
      </c>
      <c r="R21" t="b">
        <v>1</v>
      </c>
      <c r="S21" t="s">
        <v>272</v>
      </c>
      <c r="T21" t="b">
        <v>1</v>
      </c>
      <c r="U21" t="b">
        <v>0</v>
      </c>
      <c r="V21" t="s">
        <v>1</v>
      </c>
      <c r="W21" t="b">
        <v>0</v>
      </c>
      <c r="X21" t="b">
        <v>0</v>
      </c>
      <c r="Y21" t="s">
        <v>1</v>
      </c>
      <c r="Z21" s="115" t="s">
        <v>245</v>
      </c>
    </row>
    <row r="22" spans="1:26">
      <c r="A22" t="s">
        <v>39</v>
      </c>
      <c r="B22" t="s">
        <v>46</v>
      </c>
      <c r="C22">
        <v>2014</v>
      </c>
      <c r="D22" t="s">
        <v>47</v>
      </c>
      <c r="E22" s="46">
        <v>24000</v>
      </c>
      <c r="F22" s="46">
        <v>1000</v>
      </c>
      <c r="G22" s="46">
        <v>1000</v>
      </c>
      <c r="H22" s="46">
        <f t="shared" si="1"/>
        <v>24</v>
      </c>
      <c r="I22" s="46">
        <f t="shared" si="2"/>
        <v>1</v>
      </c>
      <c r="J22" s="46">
        <f t="shared" si="3"/>
        <v>1</v>
      </c>
      <c r="K22">
        <v>546.18566831494945</v>
      </c>
      <c r="L22">
        <v>454.40048761299158</v>
      </c>
      <c r="M22">
        <v>345.75062313159071</v>
      </c>
      <c r="N22" s="11" t="b">
        <v>0</v>
      </c>
      <c r="O22" s="52">
        <v>1</v>
      </c>
      <c r="P22" s="52" t="s">
        <v>277</v>
      </c>
      <c r="Q22" t="b">
        <v>0</v>
      </c>
      <c r="R22" t="b">
        <v>1</v>
      </c>
      <c r="S22" t="s">
        <v>272</v>
      </c>
      <c r="T22" t="b">
        <v>1</v>
      </c>
      <c r="U22" t="b">
        <v>0</v>
      </c>
      <c r="V22" t="s">
        <v>1</v>
      </c>
      <c r="W22" t="b">
        <v>0</v>
      </c>
      <c r="X22" t="b">
        <v>0</v>
      </c>
      <c r="Y22" t="s">
        <v>1</v>
      </c>
      <c r="Z22" s="110" t="s">
        <v>246</v>
      </c>
    </row>
    <row r="23" spans="1:26">
      <c r="A23" t="s">
        <v>39</v>
      </c>
      <c r="B23" t="s">
        <v>46</v>
      </c>
      <c r="C23">
        <v>2014</v>
      </c>
      <c r="D23" t="s">
        <v>47</v>
      </c>
      <c r="E23" s="46">
        <v>23800</v>
      </c>
      <c r="F23" s="46">
        <v>699.99999999999932</v>
      </c>
      <c r="G23" s="46">
        <v>800.00000000000068</v>
      </c>
      <c r="H23" s="46">
        <f t="shared" si="1"/>
        <v>23.8</v>
      </c>
      <c r="I23" s="46">
        <f t="shared" si="2"/>
        <v>0.69999999999999929</v>
      </c>
      <c r="J23" s="46">
        <f t="shared" si="3"/>
        <v>0.80000000000000071</v>
      </c>
      <c r="K23">
        <v>436.07299872920248</v>
      </c>
      <c r="L23">
        <v>415.2136153999943</v>
      </c>
      <c r="M23">
        <v>281.11594065369502</v>
      </c>
      <c r="N23" s="11" t="b">
        <v>0</v>
      </c>
      <c r="O23" s="52">
        <v>1</v>
      </c>
      <c r="P23" s="52" t="s">
        <v>277</v>
      </c>
      <c r="Q23" t="b">
        <v>0</v>
      </c>
      <c r="R23" t="b">
        <v>1</v>
      </c>
      <c r="S23" t="s">
        <v>272</v>
      </c>
      <c r="T23" t="b">
        <v>1</v>
      </c>
      <c r="U23" t="b">
        <v>0</v>
      </c>
      <c r="V23" t="s">
        <v>1</v>
      </c>
      <c r="W23" t="b">
        <v>0</v>
      </c>
      <c r="X23" t="b">
        <v>0</v>
      </c>
      <c r="Y23" t="s">
        <v>1</v>
      </c>
      <c r="Z23" s="110" t="s">
        <v>247</v>
      </c>
    </row>
    <row r="24" spans="1:26">
      <c r="A24" s="53" t="s">
        <v>48</v>
      </c>
      <c r="B24" s="105" t="s">
        <v>49</v>
      </c>
      <c r="C24" s="105">
        <v>2017</v>
      </c>
      <c r="D24" s="105" t="s">
        <v>50</v>
      </c>
      <c r="E24" s="105">
        <v>28500</v>
      </c>
      <c r="F24" s="105">
        <v>5399.9999999999982</v>
      </c>
      <c r="G24" s="105">
        <v>5460.0000000000009</v>
      </c>
      <c r="H24" s="46">
        <f t="shared" si="1"/>
        <v>28.5</v>
      </c>
      <c r="I24" s="46">
        <f t="shared" si="2"/>
        <v>5.3999999999999986</v>
      </c>
      <c r="J24" s="46">
        <f t="shared" si="3"/>
        <v>5.4600000000000009</v>
      </c>
      <c r="K24">
        <v>390</v>
      </c>
      <c r="L24">
        <v>335.33333333333337</v>
      </c>
      <c r="M24">
        <v>125.33333333333331</v>
      </c>
      <c r="N24" s="118" t="s">
        <v>1</v>
      </c>
      <c r="O24" s="118">
        <v>1</v>
      </c>
      <c r="P24" s="118" t="s">
        <v>277</v>
      </c>
      <c r="Q24" s="105" t="s">
        <v>1</v>
      </c>
      <c r="R24" s="105" t="b">
        <v>1</v>
      </c>
      <c r="S24" s="105" t="s">
        <v>28</v>
      </c>
      <c r="T24" s="105" t="b">
        <v>0</v>
      </c>
      <c r="U24" s="105" t="b">
        <v>0</v>
      </c>
      <c r="V24" s="105" t="s">
        <v>1</v>
      </c>
      <c r="W24" s="105" t="s">
        <v>1</v>
      </c>
      <c r="X24" s="105" t="b">
        <v>1</v>
      </c>
      <c r="Y24" s="105" t="s">
        <v>135</v>
      </c>
      <c r="Z24" s="105" t="s">
        <v>248</v>
      </c>
    </row>
    <row r="25" spans="1:26">
      <c r="Z25" s="105"/>
    </row>
    <row r="26" spans="1:26">
      <c r="Z26" s="10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
  <sheetViews>
    <sheetView workbookViewId="0">
      <selection activeCell="D1" sqref="D1"/>
    </sheetView>
  </sheetViews>
  <sheetFormatPr defaultColWidth="11" defaultRowHeight="15.75"/>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c r="AA1" s="10"/>
      <c r="AB1" s="79"/>
    </row>
    <row r="2" spans="1:28" ht="16.5">
      <c r="A2" t="s">
        <v>51</v>
      </c>
      <c r="B2" t="s">
        <v>52</v>
      </c>
      <c r="C2">
        <v>2016</v>
      </c>
      <c r="D2" t="s">
        <v>137</v>
      </c>
      <c r="E2">
        <v>55690</v>
      </c>
      <c r="F2">
        <v>50</v>
      </c>
      <c r="G2">
        <v>50</v>
      </c>
      <c r="H2">
        <f>E2/1000</f>
        <v>55.69</v>
      </c>
      <c r="I2">
        <f t="shared" ref="I2:J2" si="0">F2/1000</f>
        <v>0.05</v>
      </c>
      <c r="J2">
        <f t="shared" si="0"/>
        <v>0.05</v>
      </c>
      <c r="K2">
        <v>323</v>
      </c>
      <c r="L2" s="11">
        <v>79</v>
      </c>
      <c r="M2" s="11">
        <v>33</v>
      </c>
      <c r="N2" t="b">
        <v>0</v>
      </c>
      <c r="O2">
        <v>1</v>
      </c>
      <c r="P2" s="124" t="s">
        <v>277</v>
      </c>
      <c r="Q2" t="s">
        <v>1</v>
      </c>
      <c r="R2" t="b">
        <v>1</v>
      </c>
      <c r="S2" t="s">
        <v>138</v>
      </c>
      <c r="T2" t="b">
        <v>1</v>
      </c>
      <c r="U2" t="b">
        <v>0</v>
      </c>
      <c r="V2" t="s">
        <v>1</v>
      </c>
      <c r="W2" t="s">
        <v>1</v>
      </c>
      <c r="X2" t="s">
        <v>1</v>
      </c>
      <c r="Y2" t="s">
        <v>1</v>
      </c>
      <c r="Z2" t="s">
        <v>249</v>
      </c>
    </row>
    <row r="3" spans="1:28">
      <c r="A3" t="s">
        <v>51</v>
      </c>
      <c r="B3" t="s">
        <v>53</v>
      </c>
      <c r="C3">
        <v>2011</v>
      </c>
      <c r="D3" t="s">
        <v>995</v>
      </c>
      <c r="E3">
        <v>48000</v>
      </c>
      <c r="F3">
        <v>500</v>
      </c>
      <c r="G3">
        <v>500</v>
      </c>
      <c r="H3">
        <f t="shared" ref="H3:H6" si="1">E3/1000</f>
        <v>48</v>
      </c>
      <c r="I3">
        <v>0.5</v>
      </c>
      <c r="J3">
        <v>0.5</v>
      </c>
      <c r="K3">
        <v>634</v>
      </c>
      <c r="L3">
        <v>490</v>
      </c>
      <c r="M3">
        <v>201</v>
      </c>
      <c r="N3" t="b">
        <v>1</v>
      </c>
      <c r="O3">
        <v>1</v>
      </c>
      <c r="P3" t="s">
        <v>277</v>
      </c>
      <c r="Q3" t="s">
        <v>1</v>
      </c>
      <c r="R3" t="b">
        <v>0</v>
      </c>
      <c r="S3" t="s">
        <v>1</v>
      </c>
      <c r="T3" t="b">
        <v>0</v>
      </c>
      <c r="U3" t="b">
        <v>1</v>
      </c>
      <c r="V3" t="s">
        <v>996</v>
      </c>
      <c r="W3" t="s">
        <v>997</v>
      </c>
      <c r="X3" t="b">
        <v>0</v>
      </c>
      <c r="Y3" t="s">
        <v>998</v>
      </c>
      <c r="Z3" t="s">
        <v>250</v>
      </c>
    </row>
    <row r="4" spans="1:28">
      <c r="A4" t="s">
        <v>51</v>
      </c>
      <c r="B4" t="s">
        <v>999</v>
      </c>
      <c r="C4">
        <v>2008</v>
      </c>
      <c r="D4" t="s">
        <v>54</v>
      </c>
      <c r="E4">
        <v>17750</v>
      </c>
      <c r="F4">
        <v>449.99999999999932</v>
      </c>
      <c r="G4">
        <v>449.99999999999932</v>
      </c>
      <c r="H4">
        <f t="shared" si="1"/>
        <v>17.75</v>
      </c>
      <c r="I4">
        <f t="shared" ref="I4:I6" si="2">F4/1000</f>
        <v>0.44999999999999934</v>
      </c>
      <c r="J4">
        <f t="shared" ref="J4:J6" si="3">G4/1000</f>
        <v>0.44999999999999934</v>
      </c>
      <c r="K4">
        <v>367</v>
      </c>
      <c r="L4">
        <v>2000</v>
      </c>
      <c r="M4">
        <v>8</v>
      </c>
      <c r="N4" t="b">
        <v>0</v>
      </c>
      <c r="O4" s="25">
        <v>1</v>
      </c>
      <c r="P4" t="s">
        <v>1</v>
      </c>
      <c r="Q4" t="s">
        <v>1</v>
      </c>
      <c r="R4" t="b">
        <v>1</v>
      </c>
      <c r="S4" t="s">
        <v>1000</v>
      </c>
      <c r="T4" t="b">
        <v>0</v>
      </c>
      <c r="U4" t="b">
        <v>0</v>
      </c>
      <c r="V4" t="s">
        <v>1</v>
      </c>
      <c r="W4" t="s">
        <v>1</v>
      </c>
      <c r="X4" t="b">
        <v>1</v>
      </c>
      <c r="Y4" t="s">
        <v>135</v>
      </c>
      <c r="Z4" s="116" t="s">
        <v>251</v>
      </c>
    </row>
    <row r="5" spans="1:28">
      <c r="A5" t="s">
        <v>51</v>
      </c>
      <c r="B5" t="s">
        <v>55</v>
      </c>
      <c r="C5">
        <v>2015</v>
      </c>
      <c r="D5" t="s">
        <v>56</v>
      </c>
      <c r="E5">
        <v>13810</v>
      </c>
      <c r="F5">
        <v>2179.9999999999995</v>
      </c>
      <c r="G5">
        <v>2179.9999999999995</v>
      </c>
      <c r="H5">
        <f t="shared" si="1"/>
        <v>13.81</v>
      </c>
      <c r="I5">
        <f t="shared" si="2"/>
        <v>2.1799999999999997</v>
      </c>
      <c r="J5">
        <f t="shared" si="3"/>
        <v>2.1799999999999997</v>
      </c>
      <c r="K5">
        <v>487</v>
      </c>
      <c r="L5">
        <v>892</v>
      </c>
      <c r="M5">
        <v>172</v>
      </c>
      <c r="N5" t="b">
        <v>0</v>
      </c>
      <c r="O5">
        <v>1</v>
      </c>
      <c r="P5" t="s">
        <v>277</v>
      </c>
      <c r="Q5" t="s">
        <v>1</v>
      </c>
      <c r="R5" t="b">
        <v>1</v>
      </c>
      <c r="S5" t="s">
        <v>139</v>
      </c>
      <c r="T5" t="b">
        <v>0</v>
      </c>
      <c r="U5" t="b">
        <v>0</v>
      </c>
      <c r="V5" t="s">
        <v>1</v>
      </c>
      <c r="W5" t="s">
        <v>1</v>
      </c>
      <c r="X5" t="b">
        <v>1</v>
      </c>
      <c r="Y5" t="s">
        <v>140</v>
      </c>
      <c r="Z5" s="36" t="s">
        <v>253</v>
      </c>
    </row>
    <row r="6" spans="1:28">
      <c r="A6" s="46" t="s">
        <v>51</v>
      </c>
      <c r="B6" s="46" t="s">
        <v>55</v>
      </c>
      <c r="C6" s="46">
        <v>2020</v>
      </c>
      <c r="D6" s="46" t="s">
        <v>151</v>
      </c>
      <c r="E6" s="46">
        <v>57600</v>
      </c>
      <c r="F6" s="46">
        <v>1600.0000000000014</v>
      </c>
      <c r="G6" s="46">
        <v>1600.0000000000014</v>
      </c>
      <c r="H6">
        <f t="shared" si="1"/>
        <v>57.6</v>
      </c>
      <c r="I6">
        <f t="shared" si="2"/>
        <v>1.6000000000000014</v>
      </c>
      <c r="J6">
        <f t="shared" si="3"/>
        <v>1.6000000000000014</v>
      </c>
      <c r="K6">
        <v>517</v>
      </c>
      <c r="L6" s="25">
        <v>833</v>
      </c>
      <c r="M6" s="25">
        <v>174</v>
      </c>
      <c r="N6" s="46" t="b">
        <v>0</v>
      </c>
      <c r="O6" s="46">
        <v>1</v>
      </c>
      <c r="P6" s="46" t="s">
        <v>277</v>
      </c>
      <c r="Q6" s="46" t="s">
        <v>1</v>
      </c>
      <c r="R6" s="46" t="b">
        <v>1</v>
      </c>
      <c r="S6" s="46" t="s">
        <v>139</v>
      </c>
      <c r="T6" s="46" t="b">
        <v>0</v>
      </c>
      <c r="U6" s="46" t="b">
        <v>0</v>
      </c>
      <c r="V6" s="46" t="s">
        <v>1</v>
      </c>
      <c r="W6" s="46" t="s">
        <v>1</v>
      </c>
      <c r="X6" s="46" t="b">
        <v>1</v>
      </c>
      <c r="Y6" s="46" t="s">
        <v>1004</v>
      </c>
      <c r="Z6" s="116" t="s">
        <v>252</v>
      </c>
      <c r="AA6" s="46"/>
      <c r="AB6" s="4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topLeftCell="A62" workbookViewId="0">
      <selection activeCell="L18" sqref="L18"/>
    </sheetView>
  </sheetViews>
  <sheetFormatPr defaultColWidth="11" defaultRowHeight="15.75"/>
  <sheetData>
    <row r="1" spans="1:26" ht="409.6" thickBot="1">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7.25" thickBot="1">
      <c r="A2" s="68" t="s">
        <v>72</v>
      </c>
      <c r="B2" s="68" t="s">
        <v>75</v>
      </c>
      <c r="C2" s="68">
        <v>2019</v>
      </c>
      <c r="D2" s="67" t="s">
        <v>76</v>
      </c>
      <c r="E2" s="74">
        <v>866.02500000000009</v>
      </c>
      <c r="F2" s="75">
        <v>2</v>
      </c>
      <c r="G2" s="75">
        <v>4.7250000000001364</v>
      </c>
      <c r="H2" s="75">
        <f>E2/1000</f>
        <v>0.86602500000000004</v>
      </c>
      <c r="I2" s="75">
        <f t="shared" ref="I2:J2" si="0">F2/1000</f>
        <v>2E-3</v>
      </c>
      <c r="J2" s="75">
        <f t="shared" si="0"/>
        <v>4.7250000000001362E-3</v>
      </c>
      <c r="K2" s="72">
        <v>275.50539621116798</v>
      </c>
      <c r="L2" s="74">
        <v>261.55674331236798</v>
      </c>
      <c r="M2" s="74">
        <v>168.22345609809898</v>
      </c>
      <c r="N2" s="68" t="b">
        <v>1</v>
      </c>
      <c r="O2" s="68">
        <v>1</v>
      </c>
      <c r="P2" s="124" t="s">
        <v>277</v>
      </c>
      <c r="Q2" s="68" t="b">
        <v>0</v>
      </c>
      <c r="R2" s="68" t="b">
        <v>0</v>
      </c>
      <c r="S2" s="68" t="s">
        <v>1</v>
      </c>
      <c r="T2" s="68" t="b">
        <v>0</v>
      </c>
      <c r="U2" s="68" t="b">
        <v>0</v>
      </c>
      <c r="V2" s="68" t="s">
        <v>1</v>
      </c>
      <c r="W2" s="68" t="b">
        <v>0</v>
      </c>
      <c r="X2" s="68" t="b">
        <v>1</v>
      </c>
      <c r="Y2" s="68" t="s">
        <v>161</v>
      </c>
      <c r="Z2" s="117" t="s">
        <v>254</v>
      </c>
    </row>
    <row r="3" spans="1:26" ht="17.25" thickBot="1">
      <c r="A3" s="66" t="s">
        <v>72</v>
      </c>
      <c r="B3" s="66" t="s">
        <v>75</v>
      </c>
      <c r="C3" s="66">
        <v>2019</v>
      </c>
      <c r="D3" s="15" t="s">
        <v>76</v>
      </c>
      <c r="E3" s="76">
        <v>936.37580208736017</v>
      </c>
      <c r="F3" s="77">
        <v>2</v>
      </c>
      <c r="G3" s="77">
        <v>9.3758020873601708</v>
      </c>
      <c r="H3" s="75">
        <f t="shared" ref="H3:H66" si="1">E3/1000</f>
        <v>0.93637580208736015</v>
      </c>
      <c r="I3" s="75">
        <f t="shared" ref="I3:I66" si="2">F3/1000</f>
        <v>2E-3</v>
      </c>
      <c r="J3" s="75">
        <f t="shared" ref="J3:J66" si="3">G3/1000</f>
        <v>9.3758020873601702E-3</v>
      </c>
      <c r="K3" s="65">
        <v>303.01823225885698</v>
      </c>
      <c r="L3" s="76">
        <v>228.25897809402898</v>
      </c>
      <c r="M3" s="76">
        <v>161.758432045246</v>
      </c>
      <c r="N3" s="66" t="b">
        <v>1</v>
      </c>
      <c r="O3" s="68">
        <v>1</v>
      </c>
      <c r="P3" s="124" t="s">
        <v>277</v>
      </c>
      <c r="Q3" s="66" t="b">
        <v>0</v>
      </c>
      <c r="R3" s="66" t="b">
        <v>0</v>
      </c>
      <c r="S3" s="66" t="s">
        <v>1</v>
      </c>
      <c r="T3" s="66" t="b">
        <v>0</v>
      </c>
      <c r="U3" s="66" t="b">
        <v>0</v>
      </c>
      <c r="V3" s="66" t="s">
        <v>1</v>
      </c>
      <c r="W3" s="66" t="b">
        <v>0</v>
      </c>
      <c r="X3" s="66" t="b">
        <v>1</v>
      </c>
      <c r="Y3" s="66" t="s">
        <v>161</v>
      </c>
      <c r="Z3" s="117" t="s">
        <v>254</v>
      </c>
    </row>
    <row r="4" spans="1:26" ht="17.25" thickBot="1">
      <c r="A4" s="66" t="s">
        <v>72</v>
      </c>
      <c r="B4" s="66" t="s">
        <v>75</v>
      </c>
      <c r="C4" s="66">
        <v>2019</v>
      </c>
      <c r="D4" s="15" t="s">
        <v>76</v>
      </c>
      <c r="E4" s="76">
        <v>940.40092771550087</v>
      </c>
      <c r="F4" s="77">
        <v>2</v>
      </c>
      <c r="G4" s="77">
        <v>10.40092771550087</v>
      </c>
      <c r="H4" s="75">
        <f t="shared" si="1"/>
        <v>0.94040092771550088</v>
      </c>
      <c r="I4" s="75">
        <f t="shared" si="2"/>
        <v>2E-3</v>
      </c>
      <c r="J4" s="75">
        <f t="shared" si="3"/>
        <v>1.0400927715500871E-2</v>
      </c>
      <c r="K4" s="65">
        <v>216.84655612871899</v>
      </c>
      <c r="L4" s="76">
        <v>193.89297403215801</v>
      </c>
      <c r="M4" s="76">
        <v>138.65813222999498</v>
      </c>
      <c r="N4" s="66" t="b">
        <v>1</v>
      </c>
      <c r="O4" s="68">
        <v>1</v>
      </c>
      <c r="P4" s="124" t="s">
        <v>277</v>
      </c>
      <c r="Q4" s="66" t="b">
        <v>0</v>
      </c>
      <c r="R4" s="66" t="b">
        <v>0</v>
      </c>
      <c r="S4" s="66" t="s">
        <v>1</v>
      </c>
      <c r="T4" s="66" t="b">
        <v>0</v>
      </c>
      <c r="U4" s="66" t="b">
        <v>0</v>
      </c>
      <c r="V4" s="66" t="s">
        <v>1</v>
      </c>
      <c r="W4" s="66" t="b">
        <v>0</v>
      </c>
      <c r="X4" s="66" t="b">
        <v>1</v>
      </c>
      <c r="Y4" s="66" t="s">
        <v>161</v>
      </c>
      <c r="Z4" s="14" t="s">
        <v>254</v>
      </c>
    </row>
    <row r="5" spans="1:26" ht="17.25" thickBot="1">
      <c r="A5" s="66" t="s">
        <v>72</v>
      </c>
      <c r="B5" s="66" t="s">
        <v>75</v>
      </c>
      <c r="C5" s="66">
        <v>2019</v>
      </c>
      <c r="D5" s="15" t="s">
        <v>76</v>
      </c>
      <c r="E5" s="76">
        <v>954.71248550444557</v>
      </c>
      <c r="F5" s="77">
        <v>2</v>
      </c>
      <c r="G5" s="77">
        <v>12.712485504445567</v>
      </c>
      <c r="H5" s="75">
        <f t="shared" si="1"/>
        <v>0.95471248550444554</v>
      </c>
      <c r="I5" s="75">
        <f t="shared" si="2"/>
        <v>2E-3</v>
      </c>
      <c r="J5" s="75">
        <f t="shared" si="3"/>
        <v>1.2712485504445568E-2</v>
      </c>
      <c r="K5" s="65">
        <v>271.30490773958002</v>
      </c>
      <c r="L5" s="76">
        <v>215.28726106022197</v>
      </c>
      <c r="M5" s="76">
        <v>150.21702909734</v>
      </c>
      <c r="N5" s="66" t="b">
        <v>1</v>
      </c>
      <c r="O5" s="68">
        <v>1</v>
      </c>
      <c r="P5" s="124" t="s">
        <v>277</v>
      </c>
      <c r="Q5" s="66" t="b">
        <v>0</v>
      </c>
      <c r="R5" s="66" t="b">
        <v>0</v>
      </c>
      <c r="S5" s="66" t="s">
        <v>1</v>
      </c>
      <c r="T5" s="66" t="b">
        <v>0</v>
      </c>
      <c r="U5" s="66" t="b">
        <v>0</v>
      </c>
      <c r="V5" s="66" t="s">
        <v>1</v>
      </c>
      <c r="W5" s="66" t="b">
        <v>0</v>
      </c>
      <c r="X5" s="66" t="b">
        <v>1</v>
      </c>
      <c r="Y5" s="66" t="s">
        <v>161</v>
      </c>
      <c r="Z5" s="14" t="s">
        <v>254</v>
      </c>
    </row>
    <row r="6" spans="1:26" ht="17.25" thickBot="1">
      <c r="A6" s="66" t="s">
        <v>72</v>
      </c>
      <c r="B6" s="66" t="s">
        <v>75</v>
      </c>
      <c r="C6" s="66">
        <v>2019</v>
      </c>
      <c r="D6" s="15" t="s">
        <v>76</v>
      </c>
      <c r="E6" s="76">
        <v>956.72504831851597</v>
      </c>
      <c r="F6" s="77">
        <v>2</v>
      </c>
      <c r="G6" s="77">
        <v>11.725048318515974</v>
      </c>
      <c r="H6" s="75">
        <f t="shared" si="1"/>
        <v>0.95672504831851601</v>
      </c>
      <c r="I6" s="75">
        <f t="shared" si="2"/>
        <v>2E-3</v>
      </c>
      <c r="J6" s="75">
        <f t="shared" si="3"/>
        <v>1.1725048318515974E-2</v>
      </c>
      <c r="K6" s="65">
        <v>257.24383963623302</v>
      </c>
      <c r="L6" s="76">
        <v>214.45701153044701</v>
      </c>
      <c r="M6" s="76">
        <v>150.90439926947002</v>
      </c>
      <c r="N6" s="66" t="b">
        <v>1</v>
      </c>
      <c r="O6" s="68">
        <v>1</v>
      </c>
      <c r="P6" s="124" t="s">
        <v>277</v>
      </c>
      <c r="Q6" s="66" t="b">
        <v>0</v>
      </c>
      <c r="R6" s="66" t="b">
        <v>0</v>
      </c>
      <c r="S6" s="66" t="s">
        <v>1</v>
      </c>
      <c r="T6" s="66" t="b">
        <v>0</v>
      </c>
      <c r="U6" s="66" t="b">
        <v>0</v>
      </c>
      <c r="V6" s="66" t="s">
        <v>1</v>
      </c>
      <c r="W6" s="66" t="b">
        <v>0</v>
      </c>
      <c r="X6" s="66" t="b">
        <v>1</v>
      </c>
      <c r="Y6" s="66" t="s">
        <v>161</v>
      </c>
      <c r="Z6" s="14" t="s">
        <v>254</v>
      </c>
    </row>
    <row r="7" spans="1:26" ht="17.25" thickBot="1">
      <c r="A7" s="66" t="s">
        <v>72</v>
      </c>
      <c r="B7" s="66" t="s">
        <v>75</v>
      </c>
      <c r="C7" s="66">
        <v>2019</v>
      </c>
      <c r="D7" s="15" t="s">
        <v>76</v>
      </c>
      <c r="E7" s="76">
        <v>1016.066021395823</v>
      </c>
      <c r="F7" s="77">
        <v>2</v>
      </c>
      <c r="G7" s="77">
        <v>11.0660213958231</v>
      </c>
      <c r="H7" s="75">
        <f t="shared" si="1"/>
        <v>1.016066021395823</v>
      </c>
      <c r="I7" s="75">
        <f t="shared" si="2"/>
        <v>2E-3</v>
      </c>
      <c r="J7" s="75">
        <f t="shared" si="3"/>
        <v>1.1066021395823101E-2</v>
      </c>
      <c r="K7" s="65">
        <v>301.68257851895601</v>
      </c>
      <c r="L7" s="76">
        <v>265.55224142743702</v>
      </c>
      <c r="M7" s="76">
        <v>169.07979442974701</v>
      </c>
      <c r="N7" s="66" t="b">
        <v>1</v>
      </c>
      <c r="O7" s="68">
        <v>1</v>
      </c>
      <c r="P7" s="124" t="s">
        <v>277</v>
      </c>
      <c r="Q7" s="66" t="b">
        <v>0</v>
      </c>
      <c r="R7" s="66" t="b">
        <v>0</v>
      </c>
      <c r="S7" s="66" t="s">
        <v>1</v>
      </c>
      <c r="T7" s="66" t="b">
        <v>0</v>
      </c>
      <c r="U7" s="66" t="b">
        <v>0</v>
      </c>
      <c r="V7" s="66" t="s">
        <v>1</v>
      </c>
      <c r="W7" s="66" t="b">
        <v>0</v>
      </c>
      <c r="X7" s="66" t="b">
        <v>1</v>
      </c>
      <c r="Y7" s="66" t="s">
        <v>161</v>
      </c>
      <c r="Z7" s="14" t="s">
        <v>255</v>
      </c>
    </row>
    <row r="8" spans="1:26" ht="17.25" thickBot="1">
      <c r="A8" s="66" t="s">
        <v>72</v>
      </c>
      <c r="B8" s="66" t="s">
        <v>75</v>
      </c>
      <c r="C8" s="66">
        <v>2019</v>
      </c>
      <c r="D8" s="15" t="s">
        <v>76</v>
      </c>
      <c r="E8" s="76">
        <v>1018.6885379521144</v>
      </c>
      <c r="F8" s="77">
        <v>2</v>
      </c>
      <c r="G8" s="77">
        <v>10.688537952114416</v>
      </c>
      <c r="H8" s="75">
        <f t="shared" si="1"/>
        <v>1.0186885379521144</v>
      </c>
      <c r="I8" s="75">
        <f t="shared" si="2"/>
        <v>2E-3</v>
      </c>
      <c r="J8" s="75">
        <f t="shared" si="3"/>
        <v>1.0688537952114417E-2</v>
      </c>
      <c r="K8" s="65">
        <v>225.039234279293</v>
      </c>
      <c r="L8" s="76">
        <v>228.25575229094102</v>
      </c>
      <c r="M8" s="76">
        <v>153.8827461628338</v>
      </c>
      <c r="N8" s="66" t="b">
        <v>1</v>
      </c>
      <c r="O8" s="68">
        <v>1</v>
      </c>
      <c r="P8" s="124" t="s">
        <v>277</v>
      </c>
      <c r="Q8" s="66" t="b">
        <v>0</v>
      </c>
      <c r="R8" s="66" t="b">
        <v>0</v>
      </c>
      <c r="S8" s="66" t="s">
        <v>1</v>
      </c>
      <c r="T8" s="66" t="b">
        <v>0</v>
      </c>
      <c r="U8" s="66" t="b">
        <v>0</v>
      </c>
      <c r="V8" s="66" t="s">
        <v>1</v>
      </c>
      <c r="W8" s="66" t="b">
        <v>0</v>
      </c>
      <c r="X8" s="66" t="b">
        <v>1</v>
      </c>
      <c r="Y8" s="66" t="s">
        <v>161</v>
      </c>
      <c r="Z8" s="14" t="s">
        <v>255</v>
      </c>
    </row>
    <row r="9" spans="1:26" ht="17.25" thickBot="1">
      <c r="A9" s="66" t="s">
        <v>72</v>
      </c>
      <c r="B9" s="66" t="s">
        <v>75</v>
      </c>
      <c r="C9" s="66">
        <v>2019</v>
      </c>
      <c r="D9" s="15" t="s">
        <v>76</v>
      </c>
      <c r="E9" s="76">
        <v>1023.933571064697</v>
      </c>
      <c r="F9" s="77">
        <v>2</v>
      </c>
      <c r="G9" s="77">
        <v>9.9335710646970483</v>
      </c>
      <c r="H9" s="75">
        <f t="shared" si="1"/>
        <v>1.0239335710646971</v>
      </c>
      <c r="I9" s="75">
        <f t="shared" si="2"/>
        <v>2E-3</v>
      </c>
      <c r="J9" s="75">
        <f t="shared" si="3"/>
        <v>9.9335710646970485E-3</v>
      </c>
      <c r="K9" s="65">
        <v>275.90742020189498</v>
      </c>
      <c r="L9" s="76">
        <v>238.76610742802302</v>
      </c>
      <c r="M9" s="76">
        <v>165.34487877520996</v>
      </c>
      <c r="N9" s="66" t="b">
        <v>1</v>
      </c>
      <c r="O9" s="68">
        <v>1</v>
      </c>
      <c r="P9" s="124" t="s">
        <v>277</v>
      </c>
      <c r="Q9" s="66" t="b">
        <v>0</v>
      </c>
      <c r="R9" s="66" t="b">
        <v>0</v>
      </c>
      <c r="S9" s="66" t="s">
        <v>1</v>
      </c>
      <c r="T9" s="66" t="b">
        <v>0</v>
      </c>
      <c r="U9" s="66" t="b">
        <v>0</v>
      </c>
      <c r="V9" s="66" t="s">
        <v>1</v>
      </c>
      <c r="W9" s="66" t="b">
        <v>0</v>
      </c>
      <c r="X9" s="66" t="b">
        <v>1</v>
      </c>
      <c r="Y9" s="66" t="s">
        <v>161</v>
      </c>
      <c r="Z9" s="14" t="s">
        <v>255</v>
      </c>
    </row>
    <row r="10" spans="1:26" ht="17.25" thickBot="1">
      <c r="A10" s="66" t="s">
        <v>72</v>
      </c>
      <c r="B10" s="66" t="s">
        <v>75</v>
      </c>
      <c r="C10" s="66">
        <v>2019</v>
      </c>
      <c r="D10" s="15" t="s">
        <v>76</v>
      </c>
      <c r="E10" s="76">
        <v>1027.8673458991343</v>
      </c>
      <c r="F10" s="77">
        <v>2</v>
      </c>
      <c r="G10" s="77">
        <v>11.867345899134307</v>
      </c>
      <c r="H10" s="75">
        <f t="shared" si="1"/>
        <v>1.0278673458991343</v>
      </c>
      <c r="I10" s="75">
        <f t="shared" si="2"/>
        <v>2E-3</v>
      </c>
      <c r="J10" s="75">
        <f t="shared" si="3"/>
        <v>1.1867345899134307E-2</v>
      </c>
      <c r="K10" s="65">
        <v>316.92436423544802</v>
      </c>
      <c r="L10" s="76">
        <v>268.94816456627393</v>
      </c>
      <c r="M10" s="76">
        <v>174.72060930922501</v>
      </c>
      <c r="N10" s="66" t="b">
        <v>1</v>
      </c>
      <c r="O10" s="68">
        <v>1</v>
      </c>
      <c r="P10" s="124" t="s">
        <v>277</v>
      </c>
      <c r="Q10" s="66" t="b">
        <v>0</v>
      </c>
      <c r="R10" s="66" t="b">
        <v>0</v>
      </c>
      <c r="S10" s="66" t="s">
        <v>1</v>
      </c>
      <c r="T10" s="66" t="b">
        <v>0</v>
      </c>
      <c r="U10" s="66" t="b">
        <v>0</v>
      </c>
      <c r="V10" s="66" t="s">
        <v>1</v>
      </c>
      <c r="W10" s="66" t="b">
        <v>0</v>
      </c>
      <c r="X10" s="66" t="b">
        <v>1</v>
      </c>
      <c r="Y10" s="66" t="s">
        <v>161</v>
      </c>
      <c r="Z10" s="14" t="s">
        <v>255</v>
      </c>
    </row>
    <row r="11" spans="1:26" ht="17.25" thickBot="1">
      <c r="A11" s="66" t="s">
        <v>72</v>
      </c>
      <c r="B11" s="66" t="s">
        <v>75</v>
      </c>
      <c r="C11" s="66">
        <v>2019</v>
      </c>
      <c r="D11" s="15" t="s">
        <v>76</v>
      </c>
      <c r="E11" s="76">
        <v>1029.3971472236374</v>
      </c>
      <c r="F11" s="77">
        <v>2</v>
      </c>
      <c r="G11" s="77">
        <v>10.397147223637489</v>
      </c>
      <c r="H11" s="75">
        <f t="shared" si="1"/>
        <v>1.0293971472236374</v>
      </c>
      <c r="I11" s="75">
        <f t="shared" si="2"/>
        <v>2E-3</v>
      </c>
      <c r="J11" s="75">
        <f t="shared" si="3"/>
        <v>1.0397147223637489E-2</v>
      </c>
      <c r="K11" s="65">
        <v>273.66030529756102</v>
      </c>
      <c r="L11" s="76">
        <v>265.24711027512893</v>
      </c>
      <c r="M11" s="76">
        <v>161.57737379489902</v>
      </c>
      <c r="N11" s="66" t="b">
        <v>1</v>
      </c>
      <c r="O11" s="68">
        <v>1</v>
      </c>
      <c r="P11" s="124" t="s">
        <v>277</v>
      </c>
      <c r="Q11" s="66" t="b">
        <v>0</v>
      </c>
      <c r="R11" s="66" t="b">
        <v>0</v>
      </c>
      <c r="S11" s="66" t="s">
        <v>1</v>
      </c>
      <c r="T11" s="66" t="b">
        <v>0</v>
      </c>
      <c r="U11" s="66" t="b">
        <v>0</v>
      </c>
      <c r="V11" s="66" t="s">
        <v>1</v>
      </c>
      <c r="W11" s="66" t="b">
        <v>0</v>
      </c>
      <c r="X11" s="66" t="b">
        <v>1</v>
      </c>
      <c r="Y11" s="66" t="s">
        <v>161</v>
      </c>
      <c r="Z11" s="14" t="s">
        <v>255</v>
      </c>
    </row>
    <row r="12" spans="1:26" ht="17.25" thickBot="1">
      <c r="A12" s="66" t="s">
        <v>72</v>
      </c>
      <c r="B12" s="66" t="s">
        <v>75</v>
      </c>
      <c r="C12" s="66">
        <v>2019</v>
      </c>
      <c r="D12" s="15" t="s">
        <v>76</v>
      </c>
      <c r="E12" s="76">
        <v>1059.0534386143661</v>
      </c>
      <c r="F12" s="77">
        <v>2</v>
      </c>
      <c r="G12" s="77">
        <v>11.053438614366087</v>
      </c>
      <c r="H12" s="75">
        <f t="shared" si="1"/>
        <v>1.0590534386143662</v>
      </c>
      <c r="I12" s="75">
        <f t="shared" si="2"/>
        <v>2E-3</v>
      </c>
      <c r="J12" s="75">
        <f t="shared" si="3"/>
        <v>1.1053438614366086E-2</v>
      </c>
      <c r="K12" s="65">
        <v>315.03556019173999</v>
      </c>
      <c r="L12" s="76">
        <v>218.77641473606997</v>
      </c>
      <c r="M12" s="76">
        <v>155.74924962655598</v>
      </c>
      <c r="N12" s="66" t="b">
        <v>1</v>
      </c>
      <c r="O12" s="68">
        <v>1</v>
      </c>
      <c r="P12" s="124" t="s">
        <v>277</v>
      </c>
      <c r="Q12" s="66" t="b">
        <v>0</v>
      </c>
      <c r="R12" s="66" t="b">
        <v>0</v>
      </c>
      <c r="S12" s="66" t="s">
        <v>1</v>
      </c>
      <c r="T12" s="66" t="b">
        <v>0</v>
      </c>
      <c r="U12" s="66" t="b">
        <v>0</v>
      </c>
      <c r="V12" s="66" t="s">
        <v>1</v>
      </c>
      <c r="W12" s="66" t="b">
        <v>0</v>
      </c>
      <c r="X12" s="66" t="b">
        <v>1</v>
      </c>
      <c r="Y12" s="66" t="s">
        <v>161</v>
      </c>
      <c r="Z12" s="14" t="s">
        <v>256</v>
      </c>
    </row>
    <row r="13" spans="1:26" ht="17.25" thickBot="1">
      <c r="A13" s="66" t="s">
        <v>72</v>
      </c>
      <c r="B13" s="66" t="s">
        <v>75</v>
      </c>
      <c r="C13" s="66">
        <v>2019</v>
      </c>
      <c r="D13" s="15" t="s">
        <v>76</v>
      </c>
      <c r="E13" s="76">
        <v>1067.4534386143662</v>
      </c>
      <c r="F13" s="77">
        <v>2</v>
      </c>
      <c r="G13" s="77">
        <v>11.453438614366178</v>
      </c>
      <c r="H13" s="75">
        <f t="shared" si="1"/>
        <v>1.0674534386143661</v>
      </c>
      <c r="I13" s="75">
        <f t="shared" si="2"/>
        <v>2E-3</v>
      </c>
      <c r="J13" s="75">
        <f t="shared" si="3"/>
        <v>1.1453438614366178E-2</v>
      </c>
      <c r="K13" s="65">
        <v>245.48686527785799</v>
      </c>
      <c r="L13" s="76">
        <v>160.43041913314903</v>
      </c>
      <c r="M13" s="76">
        <v>124.02435403329399</v>
      </c>
      <c r="N13" s="66" t="b">
        <v>1</v>
      </c>
      <c r="O13" s="68">
        <v>1</v>
      </c>
      <c r="P13" s="124" t="s">
        <v>277</v>
      </c>
      <c r="Q13" s="66" t="b">
        <v>0</v>
      </c>
      <c r="R13" s="66" t="b">
        <v>0</v>
      </c>
      <c r="S13" s="66" t="s">
        <v>1</v>
      </c>
      <c r="T13" s="66" t="b">
        <v>0</v>
      </c>
      <c r="U13" s="66" t="b">
        <v>0</v>
      </c>
      <c r="V13" s="66" t="s">
        <v>1</v>
      </c>
      <c r="W13" s="66" t="b">
        <v>0</v>
      </c>
      <c r="X13" s="66" t="b">
        <v>1</v>
      </c>
      <c r="Y13" s="66" t="s">
        <v>161</v>
      </c>
      <c r="Z13" s="14" t="s">
        <v>256</v>
      </c>
    </row>
    <row r="14" spans="1:26" ht="17.25" thickBot="1">
      <c r="A14" s="66" t="s">
        <v>72</v>
      </c>
      <c r="B14" s="66" t="s">
        <v>75</v>
      </c>
      <c r="C14" s="66">
        <v>2019</v>
      </c>
      <c r="D14" s="15" t="s">
        <v>76</v>
      </c>
      <c r="E14" s="76">
        <v>1071.6534386143665</v>
      </c>
      <c r="F14" s="77">
        <v>2</v>
      </c>
      <c r="G14" s="77">
        <v>12.653438614366451</v>
      </c>
      <c r="H14" s="75">
        <f t="shared" si="1"/>
        <v>1.0716534386143663</v>
      </c>
      <c r="I14" s="75">
        <f t="shared" si="2"/>
        <v>2E-3</v>
      </c>
      <c r="J14" s="75">
        <f t="shared" si="3"/>
        <v>1.2653438614366451E-2</v>
      </c>
      <c r="K14" s="65">
        <v>242.53977437825</v>
      </c>
      <c r="L14" s="76">
        <v>164.27339747142202</v>
      </c>
      <c r="M14" s="76">
        <v>120.889503610861</v>
      </c>
      <c r="N14" s="66" t="b">
        <v>1</v>
      </c>
      <c r="O14" s="68">
        <v>1</v>
      </c>
      <c r="P14" s="124" t="s">
        <v>277</v>
      </c>
      <c r="Q14" s="66" t="b">
        <v>0</v>
      </c>
      <c r="R14" s="66" t="b">
        <v>0</v>
      </c>
      <c r="S14" s="66" t="s">
        <v>1</v>
      </c>
      <c r="T14" s="66" t="b">
        <v>0</v>
      </c>
      <c r="U14" s="66" t="b">
        <v>0</v>
      </c>
      <c r="V14" s="66" t="s">
        <v>1</v>
      </c>
      <c r="W14" s="66" t="b">
        <v>0</v>
      </c>
      <c r="X14" s="66" t="b">
        <v>1</v>
      </c>
      <c r="Y14" s="66" t="s">
        <v>161</v>
      </c>
      <c r="Z14" s="14" t="s">
        <v>256</v>
      </c>
    </row>
    <row r="15" spans="1:26" ht="17.25" thickBot="1">
      <c r="A15" s="66" t="s">
        <v>72</v>
      </c>
      <c r="B15" s="66" t="s">
        <v>75</v>
      </c>
      <c r="C15" s="66">
        <v>2019</v>
      </c>
      <c r="D15" s="15" t="s">
        <v>76</v>
      </c>
      <c r="E15" s="76">
        <v>1168.0741685413734</v>
      </c>
      <c r="F15" s="77">
        <v>2</v>
      </c>
      <c r="G15" s="77">
        <v>19.07416854137341</v>
      </c>
      <c r="H15" s="75">
        <f t="shared" si="1"/>
        <v>1.1680741685413734</v>
      </c>
      <c r="I15" s="75">
        <f t="shared" si="2"/>
        <v>2E-3</v>
      </c>
      <c r="J15" s="75">
        <f t="shared" si="3"/>
        <v>1.907416854137341E-2</v>
      </c>
      <c r="K15" s="65">
        <v>211.68037599546901</v>
      </c>
      <c r="L15" s="76">
        <v>269.05179154233997</v>
      </c>
      <c r="M15" s="76">
        <v>157.88907732676921</v>
      </c>
      <c r="N15" s="66" t="b">
        <v>1</v>
      </c>
      <c r="O15" s="68">
        <v>1</v>
      </c>
      <c r="P15" s="124" t="s">
        <v>277</v>
      </c>
      <c r="Q15" s="66" t="b">
        <v>0</v>
      </c>
      <c r="R15" s="66" t="b">
        <v>0</v>
      </c>
      <c r="S15" s="66" t="s">
        <v>1</v>
      </c>
      <c r="T15" s="66" t="b">
        <v>0</v>
      </c>
      <c r="U15" s="66" t="b">
        <v>0</v>
      </c>
      <c r="V15" s="66" t="s">
        <v>1</v>
      </c>
      <c r="W15" s="66" t="b">
        <v>0</v>
      </c>
      <c r="X15" s="66" t="b">
        <v>1</v>
      </c>
      <c r="Y15" s="66" t="s">
        <v>161</v>
      </c>
      <c r="Z15" s="14" t="s">
        <v>257</v>
      </c>
    </row>
    <row r="16" spans="1:26" ht="17.25" thickBot="1">
      <c r="A16" s="66" t="s">
        <v>72</v>
      </c>
      <c r="B16" s="66" t="s">
        <v>75</v>
      </c>
      <c r="C16" s="66">
        <v>2019</v>
      </c>
      <c r="D16" s="15" t="s">
        <v>76</v>
      </c>
      <c r="E16" s="76">
        <v>1175.5605918990373</v>
      </c>
      <c r="F16" s="77">
        <v>2</v>
      </c>
      <c r="G16" s="77">
        <v>21.560591899037263</v>
      </c>
      <c r="H16" s="75">
        <f t="shared" si="1"/>
        <v>1.1755605918990373</v>
      </c>
      <c r="I16" s="75">
        <f t="shared" si="2"/>
        <v>2E-3</v>
      </c>
      <c r="J16" s="75">
        <f t="shared" si="3"/>
        <v>2.1560591899037262E-2</v>
      </c>
      <c r="K16" s="65">
        <v>236.16703957858201</v>
      </c>
      <c r="L16" s="76">
        <v>306.94278313422694</v>
      </c>
      <c r="M16" s="76">
        <v>183.3787952961099</v>
      </c>
      <c r="N16" s="66" t="b">
        <v>1</v>
      </c>
      <c r="O16" s="68">
        <v>1</v>
      </c>
      <c r="P16" s="124" t="s">
        <v>277</v>
      </c>
      <c r="Q16" s="66" t="b">
        <v>0</v>
      </c>
      <c r="R16" s="66" t="b">
        <v>0</v>
      </c>
      <c r="S16" s="66" t="s">
        <v>1</v>
      </c>
      <c r="T16" s="66" t="b">
        <v>0</v>
      </c>
      <c r="U16" s="66" t="b">
        <v>0</v>
      </c>
      <c r="V16" s="66" t="s">
        <v>1</v>
      </c>
      <c r="W16" s="66" t="b">
        <v>0</v>
      </c>
      <c r="X16" s="66" t="b">
        <v>1</v>
      </c>
      <c r="Y16" s="66" t="s">
        <v>161</v>
      </c>
      <c r="Z16" s="14" t="s">
        <v>257</v>
      </c>
    </row>
    <row r="17" spans="1:26" ht="17.25" thickBot="1">
      <c r="A17" s="66" t="s">
        <v>72</v>
      </c>
      <c r="B17" s="66" t="s">
        <v>75</v>
      </c>
      <c r="C17" s="66">
        <v>2019</v>
      </c>
      <c r="D17" s="15" t="s">
        <v>76</v>
      </c>
      <c r="E17" s="76">
        <v>1194.1753935015838</v>
      </c>
      <c r="F17" s="77">
        <v>2</v>
      </c>
      <c r="G17" s="77">
        <v>18.175393501583812</v>
      </c>
      <c r="H17" s="75">
        <f t="shared" si="1"/>
        <v>1.1941753935015837</v>
      </c>
      <c r="I17" s="75">
        <f t="shared" si="2"/>
        <v>2E-3</v>
      </c>
      <c r="J17" s="75">
        <f t="shared" si="3"/>
        <v>1.8175393501583811E-2</v>
      </c>
      <c r="K17" s="65">
        <v>333.81079588186799</v>
      </c>
      <c r="L17" s="76">
        <v>429.513316184774</v>
      </c>
      <c r="M17" s="76">
        <v>232.16204632492298</v>
      </c>
      <c r="N17" s="66" t="b">
        <v>1</v>
      </c>
      <c r="O17" s="68">
        <v>1</v>
      </c>
      <c r="P17" s="124" t="s">
        <v>277</v>
      </c>
      <c r="Q17" s="66" t="b">
        <v>0</v>
      </c>
      <c r="R17" s="66" t="b">
        <v>0</v>
      </c>
      <c r="S17" s="66" t="s">
        <v>1</v>
      </c>
      <c r="T17" s="66" t="b">
        <v>0</v>
      </c>
      <c r="U17" s="66" t="b">
        <v>0</v>
      </c>
      <c r="V17" s="66" t="s">
        <v>1</v>
      </c>
      <c r="W17" s="66" t="b">
        <v>0</v>
      </c>
      <c r="X17" s="66" t="b">
        <v>1</v>
      </c>
      <c r="Y17" s="66" t="s">
        <v>161</v>
      </c>
      <c r="Z17" s="14" t="s">
        <v>257</v>
      </c>
    </row>
    <row r="18" spans="1:26" ht="17.25" thickBot="1">
      <c r="A18" s="66" t="s">
        <v>72</v>
      </c>
      <c r="B18" s="66" t="s">
        <v>75</v>
      </c>
      <c r="C18" s="66">
        <v>2019</v>
      </c>
      <c r="D18" s="15" t="s">
        <v>76</v>
      </c>
      <c r="E18" s="76">
        <v>1276.098141456743</v>
      </c>
      <c r="F18" s="77">
        <v>2</v>
      </c>
      <c r="G18" s="77">
        <v>4.098141456742951</v>
      </c>
      <c r="H18" s="75">
        <f t="shared" si="1"/>
        <v>1.2760981414567429</v>
      </c>
      <c r="I18" s="75">
        <f t="shared" si="2"/>
        <v>2E-3</v>
      </c>
      <c r="J18" s="75">
        <f t="shared" si="3"/>
        <v>4.0981414567429512E-3</v>
      </c>
      <c r="K18" s="65">
        <v>233.82213973862801</v>
      </c>
      <c r="L18" s="76">
        <v>149.96796673772698</v>
      </c>
      <c r="M18" s="76">
        <v>119.93622243479101</v>
      </c>
      <c r="N18" s="66" t="b">
        <v>1</v>
      </c>
      <c r="O18" s="68">
        <v>1</v>
      </c>
      <c r="P18" s="124" t="s">
        <v>277</v>
      </c>
      <c r="Q18" s="66" t="b">
        <v>0</v>
      </c>
      <c r="R18" s="66" t="b">
        <v>0</v>
      </c>
      <c r="S18" s="66" t="s">
        <v>1</v>
      </c>
      <c r="T18" s="66" t="b">
        <v>0</v>
      </c>
      <c r="U18" s="66" t="b">
        <v>0</v>
      </c>
      <c r="V18" s="66" t="s">
        <v>1</v>
      </c>
      <c r="W18" s="66" t="b">
        <v>0</v>
      </c>
      <c r="X18" s="66" t="b">
        <v>1</v>
      </c>
      <c r="Y18" s="66" t="s">
        <v>161</v>
      </c>
      <c r="Z18" s="14" t="s">
        <v>258</v>
      </c>
    </row>
    <row r="19" spans="1:26" ht="17.25" thickBot="1">
      <c r="A19" s="66" t="s">
        <v>72</v>
      </c>
      <c r="B19" s="66" t="s">
        <v>75</v>
      </c>
      <c r="C19" s="66">
        <v>2019</v>
      </c>
      <c r="D19" s="15" t="s">
        <v>76</v>
      </c>
      <c r="E19" s="76">
        <v>1276.7804670381383</v>
      </c>
      <c r="F19" s="77">
        <v>2</v>
      </c>
      <c r="G19" s="77">
        <v>3.7804670381383403</v>
      </c>
      <c r="H19" s="75">
        <f t="shared" si="1"/>
        <v>1.2767804670381384</v>
      </c>
      <c r="I19" s="75">
        <f t="shared" si="2"/>
        <v>2E-3</v>
      </c>
      <c r="J19" s="75">
        <f t="shared" si="3"/>
        <v>3.7804670381383402E-3</v>
      </c>
      <c r="K19" s="65">
        <v>213.32646716432001</v>
      </c>
      <c r="L19" s="76">
        <v>143.92600715174902</v>
      </c>
      <c r="M19" s="76">
        <v>114.13778639619301</v>
      </c>
      <c r="N19" s="66" t="b">
        <v>1</v>
      </c>
      <c r="O19" s="68">
        <v>1</v>
      </c>
      <c r="P19" s="124" t="s">
        <v>277</v>
      </c>
      <c r="Q19" s="66" t="b">
        <v>0</v>
      </c>
      <c r="R19" s="66" t="b">
        <v>0</v>
      </c>
      <c r="S19" s="66" t="s">
        <v>1</v>
      </c>
      <c r="T19" s="66" t="b">
        <v>0</v>
      </c>
      <c r="U19" s="66" t="b">
        <v>0</v>
      </c>
      <c r="V19" s="66" t="s">
        <v>1</v>
      </c>
      <c r="W19" s="66" t="b">
        <v>0</v>
      </c>
      <c r="X19" s="66" t="b">
        <v>1</v>
      </c>
      <c r="Y19" s="66" t="s">
        <v>161</v>
      </c>
      <c r="Z19" s="14" t="s">
        <v>258</v>
      </c>
    </row>
    <row r="20" spans="1:26" ht="17.25" thickBot="1">
      <c r="A20" s="66" t="s">
        <v>72</v>
      </c>
      <c r="B20" s="66" t="s">
        <v>75</v>
      </c>
      <c r="C20" s="66">
        <v>2019</v>
      </c>
      <c r="D20" s="15" t="s">
        <v>76</v>
      </c>
      <c r="E20" s="76">
        <v>1278.1304670381385</v>
      </c>
      <c r="F20" s="77">
        <v>2</v>
      </c>
      <c r="G20" s="77">
        <v>4.1304670381384767</v>
      </c>
      <c r="H20" s="75">
        <f t="shared" si="1"/>
        <v>1.2781304670381384</v>
      </c>
      <c r="I20" s="75">
        <f t="shared" si="2"/>
        <v>2E-3</v>
      </c>
      <c r="J20" s="75">
        <f t="shared" si="3"/>
        <v>4.1304670381384764E-3</v>
      </c>
      <c r="K20" s="65">
        <v>214.34207827122199</v>
      </c>
      <c r="L20" s="76">
        <v>146.19106921548601</v>
      </c>
      <c r="M20" s="76">
        <v>114.70936137816389</v>
      </c>
      <c r="N20" s="66" t="b">
        <v>1</v>
      </c>
      <c r="O20" s="68">
        <v>1</v>
      </c>
      <c r="P20" s="124" t="s">
        <v>277</v>
      </c>
      <c r="Q20" s="66" t="b">
        <v>0</v>
      </c>
      <c r="R20" s="66" t="b">
        <v>0</v>
      </c>
      <c r="S20" s="66" t="s">
        <v>1</v>
      </c>
      <c r="T20" s="66" t="b">
        <v>0</v>
      </c>
      <c r="U20" s="66" t="b">
        <v>0</v>
      </c>
      <c r="V20" s="66" t="s">
        <v>1</v>
      </c>
      <c r="W20" s="66" t="b">
        <v>0</v>
      </c>
      <c r="X20" s="66" t="b">
        <v>1</v>
      </c>
      <c r="Y20" s="66" t="s">
        <v>161</v>
      </c>
      <c r="Z20" s="14" t="s">
        <v>258</v>
      </c>
    </row>
    <row r="21" spans="1:26" ht="17.25" thickBot="1">
      <c r="A21" s="66" t="s">
        <v>72</v>
      </c>
      <c r="B21" s="66" t="s">
        <v>75</v>
      </c>
      <c r="C21" s="66">
        <v>2019</v>
      </c>
      <c r="D21" s="15" t="s">
        <v>76</v>
      </c>
      <c r="E21" s="76">
        <v>1281.4304670381382</v>
      </c>
      <c r="F21" s="77">
        <v>2</v>
      </c>
      <c r="G21" s="77">
        <v>6.4304670381382039</v>
      </c>
      <c r="H21" s="75">
        <f t="shared" si="1"/>
        <v>1.2814304670381382</v>
      </c>
      <c r="I21" s="75">
        <f t="shared" si="2"/>
        <v>2E-3</v>
      </c>
      <c r="J21" s="75">
        <f t="shared" si="3"/>
        <v>6.430467038138204E-3</v>
      </c>
      <c r="K21" s="65">
        <v>199.784802897372</v>
      </c>
      <c r="L21" s="76">
        <v>151.78401030005398</v>
      </c>
      <c r="M21" s="76">
        <v>112.65660237703931</v>
      </c>
      <c r="N21" s="66" t="b">
        <v>1</v>
      </c>
      <c r="O21" s="68">
        <v>1</v>
      </c>
      <c r="P21" s="124" t="s">
        <v>277</v>
      </c>
      <c r="Q21" s="66" t="b">
        <v>0</v>
      </c>
      <c r="R21" s="66" t="b">
        <v>0</v>
      </c>
      <c r="S21" s="66" t="s">
        <v>1</v>
      </c>
      <c r="T21" s="66" t="b">
        <v>0</v>
      </c>
      <c r="U21" s="66" t="b">
        <v>0</v>
      </c>
      <c r="V21" s="66" t="s">
        <v>1</v>
      </c>
      <c r="W21" s="66" t="b">
        <v>0</v>
      </c>
      <c r="X21" s="66" t="b">
        <v>1</v>
      </c>
      <c r="Y21" s="66" t="s">
        <v>161</v>
      </c>
      <c r="Z21" s="14" t="s">
        <v>258</v>
      </c>
    </row>
    <row r="22" spans="1:26" ht="17.25" thickBot="1">
      <c r="A22" s="66" t="s">
        <v>72</v>
      </c>
      <c r="B22" s="66" t="s">
        <v>75</v>
      </c>
      <c r="C22" s="66">
        <v>2019</v>
      </c>
      <c r="D22" s="15" t="s">
        <v>76</v>
      </c>
      <c r="E22" s="76">
        <v>1282.7804670381381</v>
      </c>
      <c r="F22" s="77">
        <v>2</v>
      </c>
      <c r="G22" s="77">
        <v>5.7804670381381129</v>
      </c>
      <c r="H22" s="75">
        <f t="shared" si="1"/>
        <v>1.2827804670381382</v>
      </c>
      <c r="I22" s="75">
        <f t="shared" si="2"/>
        <v>2E-3</v>
      </c>
      <c r="J22" s="75">
        <f t="shared" si="3"/>
        <v>5.7804670381381125E-3</v>
      </c>
      <c r="K22" s="65">
        <v>221.25847262195501</v>
      </c>
      <c r="L22" s="76">
        <v>156.81487358324401</v>
      </c>
      <c r="M22" s="76">
        <v>121.206949811754</v>
      </c>
      <c r="N22" s="66" t="b">
        <v>1</v>
      </c>
      <c r="O22" s="68">
        <v>1</v>
      </c>
      <c r="P22" s="124" t="s">
        <v>277</v>
      </c>
      <c r="Q22" s="66" t="b">
        <v>0</v>
      </c>
      <c r="R22" s="66" t="b">
        <v>0</v>
      </c>
      <c r="S22" s="66" t="s">
        <v>1</v>
      </c>
      <c r="T22" s="66" t="b">
        <v>0</v>
      </c>
      <c r="U22" s="66" t="b">
        <v>0</v>
      </c>
      <c r="V22" s="66" t="s">
        <v>1</v>
      </c>
      <c r="W22" s="66" t="b">
        <v>0</v>
      </c>
      <c r="X22" s="66" t="b">
        <v>1</v>
      </c>
      <c r="Y22" s="66" t="s">
        <v>161</v>
      </c>
      <c r="Z22" s="14" t="s">
        <v>258</v>
      </c>
    </row>
    <row r="23" spans="1:26" ht="17.25" thickBot="1">
      <c r="A23" s="66" t="s">
        <v>72</v>
      </c>
      <c r="B23" s="66" t="s">
        <v>75</v>
      </c>
      <c r="C23" s="66">
        <v>2019</v>
      </c>
      <c r="D23" s="15" t="s">
        <v>76</v>
      </c>
      <c r="E23" s="76">
        <v>1329.3039964499023</v>
      </c>
      <c r="F23" s="77">
        <v>2</v>
      </c>
      <c r="G23" s="77">
        <v>7.3039964499023426</v>
      </c>
      <c r="H23" s="75">
        <f t="shared" si="1"/>
        <v>1.3293039964499023</v>
      </c>
      <c r="I23" s="75">
        <f t="shared" si="2"/>
        <v>2E-3</v>
      </c>
      <c r="J23" s="75">
        <f t="shared" si="3"/>
        <v>7.3039964499023429E-3</v>
      </c>
      <c r="K23" s="65">
        <v>196.03275871702101</v>
      </c>
      <c r="L23" s="76">
        <v>192.44060862397799</v>
      </c>
      <c r="M23" s="76">
        <v>130.53587202047731</v>
      </c>
      <c r="N23" s="66" t="b">
        <v>1</v>
      </c>
      <c r="O23" s="68">
        <v>1</v>
      </c>
      <c r="P23" s="124" t="s">
        <v>277</v>
      </c>
      <c r="Q23" s="66" t="b">
        <v>0</v>
      </c>
      <c r="R23" s="66" t="b">
        <v>0</v>
      </c>
      <c r="S23" s="66" t="s">
        <v>1</v>
      </c>
      <c r="T23" s="66" t="b">
        <v>0</v>
      </c>
      <c r="U23" s="66" t="b">
        <v>0</v>
      </c>
      <c r="V23" s="66" t="s">
        <v>1</v>
      </c>
      <c r="W23" s="66" t="b">
        <v>0</v>
      </c>
      <c r="X23" s="66" t="b">
        <v>1</v>
      </c>
      <c r="Y23" s="66" t="s">
        <v>161</v>
      </c>
      <c r="Z23" s="14" t="s">
        <v>259</v>
      </c>
    </row>
    <row r="24" spans="1:26" ht="17.25" thickBot="1">
      <c r="A24" s="66" t="s">
        <v>72</v>
      </c>
      <c r="B24" s="66" t="s">
        <v>75</v>
      </c>
      <c r="C24" s="66">
        <v>2019</v>
      </c>
      <c r="D24" s="15" t="s">
        <v>76</v>
      </c>
      <c r="E24" s="76">
        <v>1330.5922317440197</v>
      </c>
      <c r="F24" s="77">
        <v>2</v>
      </c>
      <c r="G24" s="77">
        <v>7.5922317440197276</v>
      </c>
      <c r="H24" s="75">
        <f t="shared" si="1"/>
        <v>1.3305922317440197</v>
      </c>
      <c r="I24" s="75">
        <f t="shared" si="2"/>
        <v>2E-3</v>
      </c>
      <c r="J24" s="75">
        <f t="shared" si="3"/>
        <v>7.5922317440197274E-3</v>
      </c>
      <c r="K24" s="65">
        <v>268.73614053371301</v>
      </c>
      <c r="L24" s="76">
        <v>218.76719247233598</v>
      </c>
      <c r="M24" s="76">
        <v>159.42611694260103</v>
      </c>
      <c r="N24" s="66" t="b">
        <v>1</v>
      </c>
      <c r="O24" s="68">
        <v>1</v>
      </c>
      <c r="P24" s="124" t="s">
        <v>277</v>
      </c>
      <c r="Q24" s="66" t="b">
        <v>0</v>
      </c>
      <c r="R24" s="66" t="b">
        <v>0</v>
      </c>
      <c r="S24" s="66" t="s">
        <v>1</v>
      </c>
      <c r="T24" s="66" t="b">
        <v>0</v>
      </c>
      <c r="U24" s="66" t="b">
        <v>0</v>
      </c>
      <c r="V24" s="66" t="s">
        <v>1</v>
      </c>
      <c r="W24" s="66" t="b">
        <v>0</v>
      </c>
      <c r="X24" s="66" t="b">
        <v>1</v>
      </c>
      <c r="Y24" s="66" t="s">
        <v>161</v>
      </c>
      <c r="Z24" s="14" t="s">
        <v>259</v>
      </c>
    </row>
    <row r="25" spans="1:26" ht="17.25" thickBot="1">
      <c r="A25" s="66" t="s">
        <v>72</v>
      </c>
      <c r="B25" s="66" t="s">
        <v>75</v>
      </c>
      <c r="C25" s="66">
        <v>2019</v>
      </c>
      <c r="D25" s="15" t="s">
        <v>76</v>
      </c>
      <c r="E25" s="76">
        <v>1334.4569376263728</v>
      </c>
      <c r="F25" s="77">
        <v>2</v>
      </c>
      <c r="G25" s="77">
        <v>7.4569376263727918</v>
      </c>
      <c r="H25" s="75">
        <f t="shared" si="1"/>
        <v>1.3344569376263729</v>
      </c>
      <c r="I25" s="75">
        <f t="shared" si="2"/>
        <v>2E-3</v>
      </c>
      <c r="J25" s="75">
        <f t="shared" si="3"/>
        <v>7.4569376263727916E-3</v>
      </c>
      <c r="K25" s="65">
        <v>201.32330715544501</v>
      </c>
      <c r="L25" s="76">
        <v>206.56288453715601</v>
      </c>
      <c r="M25" s="76">
        <v>138.1042893277168</v>
      </c>
      <c r="N25" s="66" t="b">
        <v>1</v>
      </c>
      <c r="O25" s="68">
        <v>1</v>
      </c>
      <c r="P25" s="124" t="s">
        <v>277</v>
      </c>
      <c r="Q25" s="66" t="b">
        <v>0</v>
      </c>
      <c r="R25" s="66" t="b">
        <v>0</v>
      </c>
      <c r="S25" s="66" t="s">
        <v>1</v>
      </c>
      <c r="T25" s="66" t="b">
        <v>0</v>
      </c>
      <c r="U25" s="66" t="b">
        <v>0</v>
      </c>
      <c r="V25" s="66" t="s">
        <v>1</v>
      </c>
      <c r="W25" s="66" t="b">
        <v>0</v>
      </c>
      <c r="X25" s="66" t="b">
        <v>1</v>
      </c>
      <c r="Y25" s="66" t="s">
        <v>161</v>
      </c>
      <c r="Z25" s="14" t="s">
        <v>259</v>
      </c>
    </row>
    <row r="26" spans="1:26" ht="17.25" thickBot="1">
      <c r="A26" s="66" t="s">
        <v>72</v>
      </c>
      <c r="B26" s="66" t="s">
        <v>75</v>
      </c>
      <c r="C26" s="66">
        <v>2019</v>
      </c>
      <c r="D26" s="15" t="s">
        <v>76</v>
      </c>
      <c r="E26" s="76">
        <v>1335.7451729204904</v>
      </c>
      <c r="F26" s="77">
        <v>2</v>
      </c>
      <c r="G26" s="77">
        <v>7.7451729204904041</v>
      </c>
      <c r="H26" s="75">
        <f t="shared" si="1"/>
        <v>1.3357451729204903</v>
      </c>
      <c r="I26" s="75">
        <f t="shared" si="2"/>
        <v>2E-3</v>
      </c>
      <c r="J26" s="75">
        <f t="shared" si="3"/>
        <v>7.7451729204904042E-3</v>
      </c>
      <c r="K26" s="65">
        <v>249.134861914536</v>
      </c>
      <c r="L26" s="76">
        <v>225.56390158392801</v>
      </c>
      <c r="M26" s="76">
        <v>152.90642723814869</v>
      </c>
      <c r="N26" s="66" t="b">
        <v>1</v>
      </c>
      <c r="O26" s="68">
        <v>1</v>
      </c>
      <c r="P26" s="124" t="s">
        <v>277</v>
      </c>
      <c r="Q26" s="66" t="b">
        <v>0</v>
      </c>
      <c r="R26" s="66" t="b">
        <v>0</v>
      </c>
      <c r="S26" s="66" t="s">
        <v>1</v>
      </c>
      <c r="T26" s="66" t="b">
        <v>0</v>
      </c>
      <c r="U26" s="66" t="b">
        <v>0</v>
      </c>
      <c r="V26" s="66" t="s">
        <v>1</v>
      </c>
      <c r="W26" s="66" t="b">
        <v>0</v>
      </c>
      <c r="X26" s="66" t="b">
        <v>1</v>
      </c>
      <c r="Y26" s="66" t="s">
        <v>161</v>
      </c>
      <c r="Z26" s="14" t="s">
        <v>259</v>
      </c>
    </row>
    <row r="27" spans="1:26" ht="17.25" thickBot="1">
      <c r="A27" s="66" t="s">
        <v>72</v>
      </c>
      <c r="B27" s="66" t="s">
        <v>75</v>
      </c>
      <c r="C27" s="66">
        <v>2019</v>
      </c>
      <c r="D27" s="15" t="s">
        <v>76</v>
      </c>
      <c r="E27" s="76">
        <v>1337.033408214608</v>
      </c>
      <c r="F27" s="77">
        <v>2</v>
      </c>
      <c r="G27" s="77">
        <v>8.0334082146080164</v>
      </c>
      <c r="H27" s="75">
        <f t="shared" si="1"/>
        <v>1.337033408214608</v>
      </c>
      <c r="I27" s="75">
        <f t="shared" si="2"/>
        <v>2E-3</v>
      </c>
      <c r="J27" s="75">
        <f t="shared" si="3"/>
        <v>8.0334082146080159E-3</v>
      </c>
      <c r="K27" s="65">
        <v>169.24479078638001</v>
      </c>
      <c r="L27" s="76">
        <v>189.26578004890899</v>
      </c>
      <c r="M27" s="76">
        <v>124.98202104749251</v>
      </c>
      <c r="N27" s="66" t="b">
        <v>1</v>
      </c>
      <c r="O27" s="68">
        <v>1</v>
      </c>
      <c r="P27" s="124" t="s">
        <v>277</v>
      </c>
      <c r="Q27" s="66" t="b">
        <v>0</v>
      </c>
      <c r="R27" s="66" t="b">
        <v>0</v>
      </c>
      <c r="S27" s="66" t="s">
        <v>1</v>
      </c>
      <c r="T27" s="66" t="b">
        <v>0</v>
      </c>
      <c r="U27" s="66" t="b">
        <v>0</v>
      </c>
      <c r="V27" s="66" t="s">
        <v>1</v>
      </c>
      <c r="W27" s="66" t="b">
        <v>0</v>
      </c>
      <c r="X27" s="66" t="b">
        <v>1</v>
      </c>
      <c r="Y27" s="66" t="s">
        <v>161</v>
      </c>
      <c r="Z27" s="14" t="s">
        <v>259</v>
      </c>
    </row>
    <row r="28" spans="1:26" ht="17.25" thickBot="1">
      <c r="A28" s="66" t="s">
        <v>72</v>
      </c>
      <c r="B28" s="66" t="s">
        <v>75</v>
      </c>
      <c r="C28" s="66">
        <v>2019</v>
      </c>
      <c r="D28" s="15" t="s">
        <v>76</v>
      </c>
      <c r="E28" s="76">
        <v>1386.3532004666195</v>
      </c>
      <c r="F28" s="77">
        <v>2</v>
      </c>
      <c r="G28" s="77">
        <v>10.353200466619455</v>
      </c>
      <c r="H28" s="75">
        <f t="shared" si="1"/>
        <v>1.3863532004666195</v>
      </c>
      <c r="I28" s="75">
        <f t="shared" si="2"/>
        <v>2E-3</v>
      </c>
      <c r="J28" s="75">
        <f t="shared" si="3"/>
        <v>1.0353200466619455E-2</v>
      </c>
      <c r="K28" s="65">
        <v>214.22864434398801</v>
      </c>
      <c r="L28" s="76">
        <v>142.488462906526</v>
      </c>
      <c r="M28" s="76">
        <v>110.59972704222801</v>
      </c>
      <c r="N28" s="66" t="b">
        <v>1</v>
      </c>
      <c r="O28" s="68">
        <v>1</v>
      </c>
      <c r="P28" s="124" t="s">
        <v>277</v>
      </c>
      <c r="Q28" s="66" t="b">
        <v>0</v>
      </c>
      <c r="R28" s="66" t="b">
        <v>0</v>
      </c>
      <c r="S28" s="66" t="s">
        <v>1</v>
      </c>
      <c r="T28" s="66" t="b">
        <v>0</v>
      </c>
      <c r="U28" s="66" t="b">
        <v>0</v>
      </c>
      <c r="V28" s="66" t="s">
        <v>1</v>
      </c>
      <c r="W28" s="66" t="b">
        <v>0</v>
      </c>
      <c r="X28" s="66" t="b">
        <v>1</v>
      </c>
      <c r="Y28" s="66" t="s">
        <v>161</v>
      </c>
      <c r="Z28" s="14" t="s">
        <v>260</v>
      </c>
    </row>
    <row r="29" spans="1:26" ht="17.25" thickBot="1">
      <c r="A29" s="66" t="s">
        <v>72</v>
      </c>
      <c r="B29" s="66" t="s">
        <v>75</v>
      </c>
      <c r="C29" s="66">
        <v>2019</v>
      </c>
      <c r="D29" s="15" t="s">
        <v>76</v>
      </c>
      <c r="E29" s="76">
        <v>1389.4301235435423</v>
      </c>
      <c r="F29" s="77">
        <v>2</v>
      </c>
      <c r="G29" s="77">
        <v>12.430123543542322</v>
      </c>
      <c r="H29" s="75">
        <f t="shared" si="1"/>
        <v>1.3894301235435422</v>
      </c>
      <c r="I29" s="75">
        <f t="shared" si="2"/>
        <v>2E-3</v>
      </c>
      <c r="J29" s="75">
        <f t="shared" si="3"/>
        <v>1.2430123543542322E-2</v>
      </c>
      <c r="K29" s="65">
        <v>196.942049038959</v>
      </c>
      <c r="L29" s="76">
        <v>140.60056721062301</v>
      </c>
      <c r="M29" s="76">
        <v>106.437043799639</v>
      </c>
      <c r="N29" s="66" t="b">
        <v>1</v>
      </c>
      <c r="O29" s="68">
        <v>1</v>
      </c>
      <c r="P29" s="124" t="s">
        <v>277</v>
      </c>
      <c r="Q29" s="66" t="b">
        <v>0</v>
      </c>
      <c r="R29" s="66" t="b">
        <v>0</v>
      </c>
      <c r="S29" s="66" t="s">
        <v>1</v>
      </c>
      <c r="T29" s="66" t="b">
        <v>0</v>
      </c>
      <c r="U29" s="66" t="b">
        <v>0</v>
      </c>
      <c r="V29" s="66" t="s">
        <v>1</v>
      </c>
      <c r="W29" s="66" t="b">
        <v>0</v>
      </c>
      <c r="X29" s="66" t="b">
        <v>1</v>
      </c>
      <c r="Y29" s="66" t="s">
        <v>161</v>
      </c>
      <c r="Z29" s="14" t="s">
        <v>260</v>
      </c>
    </row>
    <row r="30" spans="1:26" ht="17.25" thickBot="1">
      <c r="A30" s="66" t="s">
        <v>72</v>
      </c>
      <c r="B30" s="66" t="s">
        <v>75</v>
      </c>
      <c r="C30" s="66">
        <v>2019</v>
      </c>
      <c r="D30" s="15" t="s">
        <v>76</v>
      </c>
      <c r="E30" s="76">
        <v>1396.3532004666195</v>
      </c>
      <c r="F30" s="77">
        <v>2</v>
      </c>
      <c r="G30" s="77">
        <v>12.353200466619455</v>
      </c>
      <c r="H30" s="75">
        <f t="shared" si="1"/>
        <v>1.3963532004666195</v>
      </c>
      <c r="I30" s="75">
        <f t="shared" si="2"/>
        <v>2E-3</v>
      </c>
      <c r="J30" s="75">
        <f t="shared" si="3"/>
        <v>1.2353200466619455E-2</v>
      </c>
      <c r="K30" s="65">
        <v>190.64115936761601</v>
      </c>
      <c r="L30" s="76">
        <v>140.21443716890201</v>
      </c>
      <c r="M30" s="76">
        <v>104.51775996721391</v>
      </c>
      <c r="N30" s="66" t="b">
        <v>1</v>
      </c>
      <c r="O30" s="68">
        <v>1</v>
      </c>
      <c r="P30" s="124" t="s">
        <v>277</v>
      </c>
      <c r="Q30" s="66" t="b">
        <v>0</v>
      </c>
      <c r="R30" s="66" t="b">
        <v>0</v>
      </c>
      <c r="S30" s="66" t="s">
        <v>1</v>
      </c>
      <c r="T30" s="66" t="b">
        <v>0</v>
      </c>
      <c r="U30" s="66" t="b">
        <v>0</v>
      </c>
      <c r="V30" s="66" t="s">
        <v>1</v>
      </c>
      <c r="W30" s="66" t="b">
        <v>0</v>
      </c>
      <c r="X30" s="66" t="b">
        <v>1</v>
      </c>
      <c r="Y30" s="66" t="s">
        <v>161</v>
      </c>
      <c r="Z30" s="14" t="s">
        <v>260</v>
      </c>
    </row>
    <row r="31" spans="1:26" ht="17.25" thickBot="1">
      <c r="A31" s="66" t="s">
        <v>72</v>
      </c>
      <c r="B31" s="66" t="s">
        <v>75</v>
      </c>
      <c r="C31" s="66">
        <v>2019</v>
      </c>
      <c r="D31" s="15" t="s">
        <v>76</v>
      </c>
      <c r="E31" s="76">
        <v>1398.6608927743116</v>
      </c>
      <c r="F31" s="77">
        <v>2</v>
      </c>
      <c r="G31" s="77">
        <v>12.660892774311606</v>
      </c>
      <c r="H31" s="75">
        <f t="shared" si="1"/>
        <v>1.3986608927743116</v>
      </c>
      <c r="I31" s="75">
        <f t="shared" si="2"/>
        <v>2E-3</v>
      </c>
      <c r="J31" s="75">
        <f t="shared" si="3"/>
        <v>1.2660892774311606E-2</v>
      </c>
      <c r="K31" s="65">
        <v>234.71283935190999</v>
      </c>
      <c r="L31" s="76">
        <v>160.10368737230399</v>
      </c>
      <c r="M31" s="76">
        <v>119.77170178882299</v>
      </c>
      <c r="N31" s="66" t="b">
        <v>1</v>
      </c>
      <c r="O31" s="68">
        <v>1</v>
      </c>
      <c r="P31" s="124" t="s">
        <v>277</v>
      </c>
      <c r="Q31" s="66" t="b">
        <v>0</v>
      </c>
      <c r="R31" s="66" t="b">
        <v>0</v>
      </c>
      <c r="S31" s="66" t="s">
        <v>1</v>
      </c>
      <c r="T31" s="66" t="b">
        <v>0</v>
      </c>
      <c r="U31" s="66" t="b">
        <v>0</v>
      </c>
      <c r="V31" s="66" t="s">
        <v>1</v>
      </c>
      <c r="W31" s="66" t="b">
        <v>0</v>
      </c>
      <c r="X31" s="66" t="b">
        <v>1</v>
      </c>
      <c r="Y31" s="66" t="s">
        <v>161</v>
      </c>
      <c r="Z31" s="14" t="s">
        <v>260</v>
      </c>
    </row>
    <row r="32" spans="1:26" ht="17.25" thickBot="1">
      <c r="A32" s="66" t="s">
        <v>72</v>
      </c>
      <c r="B32" s="66" t="s">
        <v>75</v>
      </c>
      <c r="C32" s="66">
        <v>2019</v>
      </c>
      <c r="D32" s="15" t="s">
        <v>76</v>
      </c>
      <c r="E32" s="76">
        <v>1420.6386840119453</v>
      </c>
      <c r="F32" s="77">
        <v>2</v>
      </c>
      <c r="G32" s="77">
        <v>13.638684011945315</v>
      </c>
      <c r="H32" s="75">
        <f t="shared" si="1"/>
        <v>1.4206386840119454</v>
      </c>
      <c r="I32" s="75">
        <f t="shared" si="2"/>
        <v>2E-3</v>
      </c>
      <c r="J32" s="75">
        <f t="shared" si="3"/>
        <v>1.3638684011945316E-2</v>
      </c>
      <c r="K32" s="65">
        <v>261.451318907661</v>
      </c>
      <c r="L32" s="76">
        <v>225.36613989669002</v>
      </c>
      <c r="M32" s="76">
        <v>147.13155347719999</v>
      </c>
      <c r="N32" s="66" t="b">
        <v>1</v>
      </c>
      <c r="O32" s="68">
        <v>1</v>
      </c>
      <c r="P32" s="124" t="s">
        <v>277</v>
      </c>
      <c r="Q32" s="66" t="b">
        <v>0</v>
      </c>
      <c r="R32" s="66" t="b">
        <v>0</v>
      </c>
      <c r="S32" s="66" t="s">
        <v>1</v>
      </c>
      <c r="T32" s="66" t="b">
        <v>0</v>
      </c>
      <c r="U32" s="66" t="b">
        <v>0</v>
      </c>
      <c r="V32" s="66" t="s">
        <v>1</v>
      </c>
      <c r="W32" s="66" t="b">
        <v>0</v>
      </c>
      <c r="X32" s="66" t="b">
        <v>1</v>
      </c>
      <c r="Y32" s="66" t="s">
        <v>161</v>
      </c>
      <c r="Z32" s="14" t="s">
        <v>261</v>
      </c>
    </row>
    <row r="33" spans="1:26" ht="17.25" thickBot="1">
      <c r="A33" s="66" t="s">
        <v>72</v>
      </c>
      <c r="B33" s="66" t="s">
        <v>75</v>
      </c>
      <c r="C33" s="66">
        <v>2019</v>
      </c>
      <c r="D33" s="15" t="s">
        <v>76</v>
      </c>
      <c r="E33" s="76">
        <v>1423.8985265316303</v>
      </c>
      <c r="F33" s="77">
        <v>2</v>
      </c>
      <c r="G33" s="77">
        <v>14.898526531630296</v>
      </c>
      <c r="H33" s="75">
        <f t="shared" si="1"/>
        <v>1.4238985265316304</v>
      </c>
      <c r="I33" s="75">
        <f t="shared" si="2"/>
        <v>2E-3</v>
      </c>
      <c r="J33" s="75">
        <f t="shared" si="3"/>
        <v>1.4898526531630296E-2</v>
      </c>
      <c r="K33" s="76">
        <v>240.54488929488301</v>
      </c>
      <c r="L33" s="76">
        <v>225.001813323748</v>
      </c>
      <c r="M33" s="76">
        <v>142.13368977914439</v>
      </c>
      <c r="N33" s="66" t="b">
        <v>1</v>
      </c>
      <c r="O33" s="68">
        <v>1</v>
      </c>
      <c r="P33" s="124" t="s">
        <v>277</v>
      </c>
      <c r="Q33" s="66" t="b">
        <v>0</v>
      </c>
      <c r="R33" s="66" t="b">
        <v>0</v>
      </c>
      <c r="S33" s="66" t="s">
        <v>1</v>
      </c>
      <c r="T33" s="66" t="b">
        <v>0</v>
      </c>
      <c r="U33" s="66" t="b">
        <v>0</v>
      </c>
      <c r="V33" s="66" t="s">
        <v>1</v>
      </c>
      <c r="W33" s="66" t="b">
        <v>0</v>
      </c>
      <c r="X33" s="66" t="b">
        <v>1</v>
      </c>
      <c r="Y33" s="66" t="s">
        <v>161</v>
      </c>
      <c r="Z33" s="14" t="s">
        <v>261</v>
      </c>
    </row>
    <row r="34" spans="1:26" ht="17.25" thickBot="1">
      <c r="A34" s="66" t="s">
        <v>72</v>
      </c>
      <c r="B34" s="66" t="s">
        <v>75</v>
      </c>
      <c r="C34" s="66">
        <v>2019</v>
      </c>
      <c r="D34" s="15" t="s">
        <v>76</v>
      </c>
      <c r="E34" s="76">
        <v>1427.158369051315</v>
      </c>
      <c r="F34" s="77">
        <v>2</v>
      </c>
      <c r="G34" s="77">
        <v>15.158369051315049</v>
      </c>
      <c r="H34" s="75">
        <f t="shared" si="1"/>
        <v>1.427158369051315</v>
      </c>
      <c r="I34" s="75">
        <f t="shared" si="2"/>
        <v>2E-3</v>
      </c>
      <c r="J34" s="75">
        <f t="shared" si="3"/>
        <v>1.5158369051315049E-2</v>
      </c>
      <c r="K34" s="76">
        <v>216.45807314800399</v>
      </c>
      <c r="L34" s="76">
        <v>190.52807742562103</v>
      </c>
      <c r="M34" s="76">
        <v>126.39558170591658</v>
      </c>
      <c r="N34" s="66" t="b">
        <v>1</v>
      </c>
      <c r="O34" s="68">
        <v>1</v>
      </c>
      <c r="P34" s="124" t="s">
        <v>277</v>
      </c>
      <c r="Q34" s="66" t="b">
        <v>0</v>
      </c>
      <c r="R34" s="66" t="b">
        <v>0</v>
      </c>
      <c r="S34" s="66" t="s">
        <v>1</v>
      </c>
      <c r="T34" s="66" t="b">
        <v>0</v>
      </c>
      <c r="U34" s="66" t="b">
        <v>0</v>
      </c>
      <c r="V34" s="66" t="s">
        <v>1</v>
      </c>
      <c r="W34" s="66" t="b">
        <v>0</v>
      </c>
      <c r="X34" s="66" t="b">
        <v>1</v>
      </c>
      <c r="Y34" s="66" t="s">
        <v>161</v>
      </c>
      <c r="Z34" s="14" t="s">
        <v>261</v>
      </c>
    </row>
    <row r="35" spans="1:26" ht="17.25" thickBot="1">
      <c r="A35" s="66" t="s">
        <v>72</v>
      </c>
      <c r="B35" s="66" t="s">
        <v>75</v>
      </c>
      <c r="C35" s="66">
        <v>2019</v>
      </c>
      <c r="D35" s="15" t="s">
        <v>76</v>
      </c>
      <c r="E35" s="76">
        <v>1433.678054090685</v>
      </c>
      <c r="F35" s="77">
        <v>2</v>
      </c>
      <c r="G35" s="77">
        <v>17.678054090685009</v>
      </c>
      <c r="H35" s="75">
        <f t="shared" si="1"/>
        <v>1.4336780540906851</v>
      </c>
      <c r="I35" s="75">
        <f t="shared" si="2"/>
        <v>2E-3</v>
      </c>
      <c r="J35" s="75">
        <f t="shared" si="3"/>
        <v>1.767805409068501E-2</v>
      </c>
      <c r="K35" s="76">
        <v>252.882825408927</v>
      </c>
      <c r="L35" s="76">
        <v>217.84343309902098</v>
      </c>
      <c r="M35" s="76">
        <v>145.77580914884101</v>
      </c>
      <c r="N35" s="66" t="b">
        <v>1</v>
      </c>
      <c r="O35" s="68">
        <v>1</v>
      </c>
      <c r="P35" s="124" t="s">
        <v>277</v>
      </c>
      <c r="Q35" s="66" t="b">
        <v>0</v>
      </c>
      <c r="R35" s="66" t="b">
        <v>0</v>
      </c>
      <c r="S35" s="66" t="s">
        <v>1</v>
      </c>
      <c r="T35" s="66" t="b">
        <v>0</v>
      </c>
      <c r="U35" s="66" t="b">
        <v>0</v>
      </c>
      <c r="V35" s="66" t="s">
        <v>1</v>
      </c>
      <c r="W35" s="66" t="b">
        <v>0</v>
      </c>
      <c r="X35" s="66" t="b">
        <v>1</v>
      </c>
      <c r="Y35" s="66" t="s">
        <v>161</v>
      </c>
      <c r="Z35" s="14" t="s">
        <v>261</v>
      </c>
    </row>
    <row r="36" spans="1:26" ht="17.25" thickBot="1">
      <c r="A36" s="66" t="s">
        <v>72</v>
      </c>
      <c r="B36" s="66" t="s">
        <v>75</v>
      </c>
      <c r="C36" s="66">
        <v>2019</v>
      </c>
      <c r="D36" s="15" t="s">
        <v>76</v>
      </c>
      <c r="E36" s="76">
        <v>1515.9999999999998</v>
      </c>
      <c r="F36" s="77">
        <v>2</v>
      </c>
      <c r="G36" s="77">
        <v>7.9999999999997726</v>
      </c>
      <c r="H36" s="75">
        <f t="shared" si="1"/>
        <v>1.5159999999999998</v>
      </c>
      <c r="I36" s="75">
        <f t="shared" si="2"/>
        <v>2E-3</v>
      </c>
      <c r="J36" s="75">
        <f t="shared" si="3"/>
        <v>7.9999999999997729E-3</v>
      </c>
      <c r="K36" s="76">
        <v>190.95959066831099</v>
      </c>
      <c r="L36" s="76">
        <v>149.63953060288199</v>
      </c>
      <c r="M36" s="76">
        <v>117.46285837184979</v>
      </c>
      <c r="N36" s="66" t="b">
        <v>1</v>
      </c>
      <c r="O36" s="68">
        <v>1</v>
      </c>
      <c r="P36" s="124" t="s">
        <v>277</v>
      </c>
      <c r="Q36" s="66" t="b">
        <v>0</v>
      </c>
      <c r="R36" s="66" t="b">
        <v>0</v>
      </c>
      <c r="S36" s="66" t="s">
        <v>1</v>
      </c>
      <c r="T36" s="66" t="b">
        <v>0</v>
      </c>
      <c r="U36" s="66" t="b">
        <v>0</v>
      </c>
      <c r="V36" s="66" t="s">
        <v>1</v>
      </c>
      <c r="W36" s="66" t="b">
        <v>0</v>
      </c>
      <c r="X36" s="66" t="b">
        <v>1</v>
      </c>
      <c r="Y36" s="66" t="s">
        <v>161</v>
      </c>
      <c r="Z36" s="14" t="s">
        <v>262</v>
      </c>
    </row>
    <row r="37" spans="1:26" ht="17.25" thickBot="1">
      <c r="A37" s="66" t="s">
        <v>72</v>
      </c>
      <c r="B37" s="66" t="s">
        <v>75</v>
      </c>
      <c r="C37" s="66">
        <v>2019</v>
      </c>
      <c r="D37" s="15" t="s">
        <v>76</v>
      </c>
      <c r="E37" s="76">
        <v>1519.1999999999994</v>
      </c>
      <c r="F37" s="77">
        <v>2</v>
      </c>
      <c r="G37" s="77">
        <v>8.1999999999993634</v>
      </c>
      <c r="H37" s="75">
        <f t="shared" si="1"/>
        <v>1.5191999999999994</v>
      </c>
      <c r="I37" s="75">
        <f t="shared" si="2"/>
        <v>2E-3</v>
      </c>
      <c r="J37" s="75">
        <f t="shared" si="3"/>
        <v>8.199999999999364E-3</v>
      </c>
      <c r="K37" s="76">
        <v>214.553062673326</v>
      </c>
      <c r="L37" s="76">
        <v>157.61199772135802</v>
      </c>
      <c r="M37" s="76">
        <v>122.8113567459299</v>
      </c>
      <c r="N37" s="66" t="b">
        <v>1</v>
      </c>
      <c r="O37" s="68">
        <v>1</v>
      </c>
      <c r="P37" s="124" t="s">
        <v>277</v>
      </c>
      <c r="Q37" s="66" t="b">
        <v>0</v>
      </c>
      <c r="R37" s="66" t="b">
        <v>0</v>
      </c>
      <c r="S37" s="66" t="s">
        <v>1</v>
      </c>
      <c r="T37" s="66" t="b">
        <v>0</v>
      </c>
      <c r="U37" s="66" t="b">
        <v>0</v>
      </c>
      <c r="V37" s="66" t="s">
        <v>1</v>
      </c>
      <c r="W37" s="66" t="b">
        <v>0</v>
      </c>
      <c r="X37" s="66" t="b">
        <v>1</v>
      </c>
      <c r="Y37" s="66" t="s">
        <v>161</v>
      </c>
      <c r="Z37" s="14" t="s">
        <v>262</v>
      </c>
    </row>
    <row r="38" spans="1:26" ht="17.25" thickBot="1">
      <c r="A38" s="66" t="s">
        <v>72</v>
      </c>
      <c r="B38" s="66" t="s">
        <v>75</v>
      </c>
      <c r="C38" s="66">
        <v>2019</v>
      </c>
      <c r="D38" s="15" t="s">
        <v>76</v>
      </c>
      <c r="E38" s="76">
        <v>1520.7999999999995</v>
      </c>
      <c r="F38" s="77">
        <v>2</v>
      </c>
      <c r="G38" s="77">
        <v>7.7999999999994998</v>
      </c>
      <c r="H38" s="75">
        <f t="shared" si="1"/>
        <v>1.5207999999999995</v>
      </c>
      <c r="I38" s="75">
        <f t="shared" si="2"/>
        <v>2E-3</v>
      </c>
      <c r="J38" s="75">
        <f t="shared" si="3"/>
        <v>7.7999999999995E-3</v>
      </c>
      <c r="K38" s="76">
        <v>185.791736009299</v>
      </c>
      <c r="L38" s="76">
        <v>145.84541046330699</v>
      </c>
      <c r="M38" s="76">
        <v>110.79161030906771</v>
      </c>
      <c r="N38" s="66" t="b">
        <v>1</v>
      </c>
      <c r="O38" s="68">
        <v>1</v>
      </c>
      <c r="P38" s="124" t="s">
        <v>277</v>
      </c>
      <c r="Q38" s="66" t="b">
        <v>0</v>
      </c>
      <c r="R38" s="66" t="b">
        <v>0</v>
      </c>
      <c r="S38" s="66" t="s">
        <v>1</v>
      </c>
      <c r="T38" s="66" t="b">
        <v>0</v>
      </c>
      <c r="U38" s="66" t="b">
        <v>0</v>
      </c>
      <c r="V38" s="66" t="s">
        <v>1</v>
      </c>
      <c r="W38" s="66" t="b">
        <v>0</v>
      </c>
      <c r="X38" s="66" t="b">
        <v>1</v>
      </c>
      <c r="Y38" s="66" t="s">
        <v>161</v>
      </c>
      <c r="Z38" s="14" t="s">
        <v>262</v>
      </c>
    </row>
    <row r="39" spans="1:26" ht="17.25" thickBot="1">
      <c r="A39" s="66" t="s">
        <v>72</v>
      </c>
      <c r="B39" s="66" t="s">
        <v>75</v>
      </c>
      <c r="C39" s="66">
        <v>2019</v>
      </c>
      <c r="D39" s="15" t="s">
        <v>76</v>
      </c>
      <c r="E39" s="76">
        <v>1606.1722891862973</v>
      </c>
      <c r="F39" s="77">
        <v>2</v>
      </c>
      <c r="G39" s="77">
        <v>18.172289186297348</v>
      </c>
      <c r="H39" s="75">
        <f t="shared" si="1"/>
        <v>1.6061722891862973</v>
      </c>
      <c r="I39" s="75">
        <f t="shared" si="2"/>
        <v>2E-3</v>
      </c>
      <c r="J39" s="75">
        <f t="shared" si="3"/>
        <v>1.8172289186297347E-2</v>
      </c>
      <c r="K39" s="76">
        <v>200.66521126037301</v>
      </c>
      <c r="L39" s="76">
        <v>143.495263968545</v>
      </c>
      <c r="M39" s="76">
        <v>114.65517175556282</v>
      </c>
      <c r="N39" s="66" t="b">
        <v>1</v>
      </c>
      <c r="O39" s="68">
        <v>1</v>
      </c>
      <c r="P39" s="124" t="s">
        <v>277</v>
      </c>
      <c r="Q39" s="66" t="b">
        <v>0</v>
      </c>
      <c r="R39" s="66" t="b">
        <v>0</v>
      </c>
      <c r="S39" s="66" t="s">
        <v>1</v>
      </c>
      <c r="T39" s="66" t="b">
        <v>0</v>
      </c>
      <c r="U39" s="66" t="b">
        <v>0</v>
      </c>
      <c r="V39" s="66" t="s">
        <v>1</v>
      </c>
      <c r="W39" s="66" t="b">
        <v>0</v>
      </c>
      <c r="X39" s="66" t="b">
        <v>1</v>
      </c>
      <c r="Y39" s="66" t="s">
        <v>161</v>
      </c>
      <c r="Z39" s="14" t="s">
        <v>263</v>
      </c>
    </row>
    <row r="40" spans="1:26" ht="17.25" thickBot="1">
      <c r="A40" s="66" t="s">
        <v>72</v>
      </c>
      <c r="B40" s="66" t="s">
        <v>75</v>
      </c>
      <c r="C40" s="66">
        <v>2019</v>
      </c>
      <c r="D40" s="15" t="s">
        <v>76</v>
      </c>
      <c r="E40" s="76">
        <v>1647.0294320434402</v>
      </c>
      <c r="F40" s="77">
        <v>2</v>
      </c>
      <c r="G40" s="77">
        <v>19.029432043440238</v>
      </c>
      <c r="H40" s="75">
        <f t="shared" si="1"/>
        <v>1.6470294320434402</v>
      </c>
      <c r="I40" s="75">
        <f t="shared" si="2"/>
        <v>2E-3</v>
      </c>
      <c r="J40" s="75">
        <f t="shared" si="3"/>
        <v>1.9029432043440236E-2</v>
      </c>
      <c r="K40" s="76">
        <v>201.11990324734501</v>
      </c>
      <c r="L40" s="76">
        <v>145.51033236068497</v>
      </c>
      <c r="M40" s="76">
        <v>117.70252552607931</v>
      </c>
      <c r="N40" s="66" t="b">
        <v>1</v>
      </c>
      <c r="O40" s="68">
        <v>1</v>
      </c>
      <c r="P40" s="124" t="s">
        <v>277</v>
      </c>
      <c r="Q40" s="66" t="b">
        <v>0</v>
      </c>
      <c r="R40" s="66" t="b">
        <v>0</v>
      </c>
      <c r="S40" s="66" t="s">
        <v>1</v>
      </c>
      <c r="T40" s="66" t="b">
        <v>0</v>
      </c>
      <c r="U40" s="66" t="b">
        <v>0</v>
      </c>
      <c r="V40" s="66" t="s">
        <v>1</v>
      </c>
      <c r="W40" s="66" t="b">
        <v>0</v>
      </c>
      <c r="X40" s="66" t="b">
        <v>1</v>
      </c>
      <c r="Y40" s="66" t="s">
        <v>161</v>
      </c>
      <c r="Z40" s="14" t="s">
        <v>263</v>
      </c>
    </row>
    <row r="41" spans="1:26" ht="17.25" thickBot="1">
      <c r="A41" s="66" t="s">
        <v>72</v>
      </c>
      <c r="B41" s="66" t="s">
        <v>75</v>
      </c>
      <c r="C41" s="66">
        <v>2019</v>
      </c>
      <c r="D41" s="15" t="s">
        <v>76</v>
      </c>
      <c r="E41" s="76">
        <v>1650.2631982772066</v>
      </c>
      <c r="F41" s="77">
        <v>2</v>
      </c>
      <c r="G41" s="77">
        <v>11.263198277206584</v>
      </c>
      <c r="H41" s="75">
        <f t="shared" si="1"/>
        <v>1.6502631982772067</v>
      </c>
      <c r="I41" s="75">
        <f t="shared" si="2"/>
        <v>2E-3</v>
      </c>
      <c r="J41" s="75">
        <f t="shared" si="3"/>
        <v>1.1263198277206584E-2</v>
      </c>
      <c r="K41" s="76">
        <v>209.81354328757701</v>
      </c>
      <c r="L41" s="76">
        <v>158.071051544646</v>
      </c>
      <c r="M41" s="76">
        <v>118.86895471492031</v>
      </c>
      <c r="N41" s="66" t="b">
        <v>1</v>
      </c>
      <c r="O41" s="68">
        <v>1</v>
      </c>
      <c r="P41" s="124" t="s">
        <v>277</v>
      </c>
      <c r="Q41" s="66" t="b">
        <v>0</v>
      </c>
      <c r="R41" s="66" t="b">
        <v>0</v>
      </c>
      <c r="S41" s="66" t="s">
        <v>1</v>
      </c>
      <c r="T41" s="66" t="b">
        <v>0</v>
      </c>
      <c r="U41" s="66" t="b">
        <v>0</v>
      </c>
      <c r="V41" s="66" t="s">
        <v>1</v>
      </c>
      <c r="W41" s="66" t="b">
        <v>0</v>
      </c>
      <c r="X41" s="66" t="b">
        <v>1</v>
      </c>
      <c r="Y41" s="66" t="s">
        <v>161</v>
      </c>
      <c r="Z41" s="14" t="s">
        <v>263</v>
      </c>
    </row>
    <row r="42" spans="1:26" ht="17.25" thickBot="1">
      <c r="A42" s="66" t="s">
        <v>72</v>
      </c>
      <c r="B42" s="66" t="s">
        <v>75</v>
      </c>
      <c r="C42" s="66">
        <v>2019</v>
      </c>
      <c r="D42" s="15" t="s">
        <v>76</v>
      </c>
      <c r="E42" s="76">
        <v>1650.5840538921796</v>
      </c>
      <c r="F42" s="77">
        <v>2</v>
      </c>
      <c r="G42" s="77">
        <v>0.58405389217955417</v>
      </c>
      <c r="H42" s="75">
        <f t="shared" si="1"/>
        <v>1.6505840538921797</v>
      </c>
      <c r="I42" s="75">
        <f t="shared" si="2"/>
        <v>2E-3</v>
      </c>
      <c r="J42" s="75">
        <f t="shared" si="3"/>
        <v>5.8405389217955415E-4</v>
      </c>
      <c r="K42" s="76">
        <v>200.360895244912</v>
      </c>
      <c r="L42" s="76">
        <v>147.53200437320697</v>
      </c>
      <c r="M42" s="76">
        <v>114.95757504263879</v>
      </c>
      <c r="N42" s="66" t="b">
        <v>1</v>
      </c>
      <c r="O42" s="68">
        <v>1</v>
      </c>
      <c r="P42" s="124" t="s">
        <v>277</v>
      </c>
      <c r="Q42" s="66" t="b">
        <v>0</v>
      </c>
      <c r="R42" s="66" t="b">
        <v>0</v>
      </c>
      <c r="S42" s="66" t="s">
        <v>1</v>
      </c>
      <c r="T42" s="66" t="b">
        <v>0</v>
      </c>
      <c r="U42" s="66" t="b">
        <v>0</v>
      </c>
      <c r="V42" s="66" t="s">
        <v>1</v>
      </c>
      <c r="W42" s="66" t="b">
        <v>0</v>
      </c>
      <c r="X42" s="66" t="b">
        <v>1</v>
      </c>
      <c r="Y42" s="66" t="s">
        <v>161</v>
      </c>
      <c r="Z42" s="14" t="s">
        <v>263</v>
      </c>
    </row>
    <row r="43" spans="1:26" ht="17.25" thickBot="1">
      <c r="A43" s="66" t="s">
        <v>72</v>
      </c>
      <c r="B43" s="66" t="s">
        <v>75</v>
      </c>
      <c r="C43" s="66">
        <v>2019</v>
      </c>
      <c r="D43" s="15" t="s">
        <v>76</v>
      </c>
      <c r="E43" s="76">
        <v>1716.1546421274745</v>
      </c>
      <c r="F43" s="77">
        <v>2</v>
      </c>
      <c r="G43" s="77">
        <v>12.154642127474517</v>
      </c>
      <c r="H43" s="75">
        <f t="shared" si="1"/>
        <v>1.7161546421274745</v>
      </c>
      <c r="I43" s="75">
        <f t="shared" si="2"/>
        <v>2E-3</v>
      </c>
      <c r="J43" s="75">
        <f t="shared" si="3"/>
        <v>1.2154642127474517E-2</v>
      </c>
      <c r="K43" s="76">
        <v>183.82851510906099</v>
      </c>
      <c r="L43" s="76">
        <v>137.03573438183</v>
      </c>
      <c r="M43" s="76">
        <v>103.85539504311178</v>
      </c>
      <c r="N43" s="66" t="b">
        <v>1</v>
      </c>
      <c r="O43" s="68">
        <v>1</v>
      </c>
      <c r="P43" s="124" t="s">
        <v>277</v>
      </c>
      <c r="Q43" s="66" t="b">
        <v>0</v>
      </c>
      <c r="R43" s="66" t="b">
        <v>0</v>
      </c>
      <c r="S43" s="66" t="s">
        <v>1</v>
      </c>
      <c r="T43" s="66" t="b">
        <v>0</v>
      </c>
      <c r="U43" s="66" t="b">
        <v>0</v>
      </c>
      <c r="V43" s="66" t="s">
        <v>1</v>
      </c>
      <c r="W43" s="66" t="b">
        <v>0</v>
      </c>
      <c r="X43" s="66" t="b">
        <v>1</v>
      </c>
      <c r="Y43" s="66" t="s">
        <v>161</v>
      </c>
      <c r="Z43" s="14" t="s">
        <v>264</v>
      </c>
    </row>
    <row r="44" spans="1:26" ht="17.25" thickBot="1">
      <c r="A44" s="66" t="s">
        <v>72</v>
      </c>
      <c r="B44" s="66" t="s">
        <v>75</v>
      </c>
      <c r="C44" s="66">
        <v>2019</v>
      </c>
      <c r="D44" s="15" t="s">
        <v>76</v>
      </c>
      <c r="E44" s="76">
        <v>1718.6111127157096</v>
      </c>
      <c r="F44" s="77">
        <v>2</v>
      </c>
      <c r="G44" s="77">
        <v>10.611112715709623</v>
      </c>
      <c r="H44" s="75">
        <f t="shared" si="1"/>
        <v>1.7186111127157095</v>
      </c>
      <c r="I44" s="75">
        <f t="shared" si="2"/>
        <v>2E-3</v>
      </c>
      <c r="J44" s="75">
        <f t="shared" si="3"/>
        <v>1.0611112715709624E-2</v>
      </c>
      <c r="K44" s="76">
        <v>220.199484353565</v>
      </c>
      <c r="L44" s="76">
        <v>157.01097502327403</v>
      </c>
      <c r="M44" s="76">
        <v>118.886421100794</v>
      </c>
      <c r="N44" s="66" t="b">
        <v>1</v>
      </c>
      <c r="O44" s="68">
        <v>1</v>
      </c>
      <c r="P44" s="124" t="s">
        <v>277</v>
      </c>
      <c r="Q44" s="66" t="b">
        <v>0</v>
      </c>
      <c r="R44" s="66" t="b">
        <v>0</v>
      </c>
      <c r="S44" s="66" t="s">
        <v>1</v>
      </c>
      <c r="T44" s="66" t="b">
        <v>0</v>
      </c>
      <c r="U44" s="66" t="b">
        <v>0</v>
      </c>
      <c r="V44" s="66" t="s">
        <v>1</v>
      </c>
      <c r="W44" s="66" t="b">
        <v>0</v>
      </c>
      <c r="X44" s="66" t="b">
        <v>1</v>
      </c>
      <c r="Y44" s="66" t="s">
        <v>161</v>
      </c>
      <c r="Z44" s="14" t="s">
        <v>264</v>
      </c>
    </row>
    <row r="45" spans="1:26" ht="17.25" thickBot="1">
      <c r="A45" s="66" t="s">
        <v>72</v>
      </c>
      <c r="B45" s="66" t="s">
        <v>75</v>
      </c>
      <c r="C45" s="66">
        <v>2019</v>
      </c>
      <c r="D45" s="15" t="s">
        <v>76</v>
      </c>
      <c r="E45" s="76">
        <v>1721.067583303945</v>
      </c>
      <c r="F45" s="77">
        <v>2</v>
      </c>
      <c r="G45" s="77">
        <v>12.067583303944957</v>
      </c>
      <c r="H45" s="75">
        <f t="shared" si="1"/>
        <v>1.721067583303945</v>
      </c>
      <c r="I45" s="75">
        <f t="shared" si="2"/>
        <v>2E-3</v>
      </c>
      <c r="J45" s="75">
        <f t="shared" si="3"/>
        <v>1.2067583303944958E-2</v>
      </c>
      <c r="K45" s="76">
        <v>210.00037152164001</v>
      </c>
      <c r="L45" s="76">
        <v>154.758269688068</v>
      </c>
      <c r="M45" s="76">
        <v>116.30513364287201</v>
      </c>
      <c r="N45" s="66" t="b">
        <v>1</v>
      </c>
      <c r="O45" s="68">
        <v>1</v>
      </c>
      <c r="P45" s="124" t="s">
        <v>277</v>
      </c>
      <c r="Q45" s="66" t="b">
        <v>0</v>
      </c>
      <c r="R45" s="66" t="b">
        <v>0</v>
      </c>
      <c r="S45" s="66" t="s">
        <v>1</v>
      </c>
      <c r="T45" s="66" t="b">
        <v>0</v>
      </c>
      <c r="U45" s="66" t="b">
        <v>0</v>
      </c>
      <c r="V45" s="66" t="s">
        <v>1</v>
      </c>
      <c r="W45" s="66" t="b">
        <v>0</v>
      </c>
      <c r="X45" s="66" t="b">
        <v>1</v>
      </c>
      <c r="Y45" s="66" t="s">
        <v>161</v>
      </c>
      <c r="Z45" s="14" t="s">
        <v>264</v>
      </c>
    </row>
    <row r="46" spans="1:26" ht="17.25" thickBot="1">
      <c r="A46" s="66" t="s">
        <v>72</v>
      </c>
      <c r="B46" s="66" t="s">
        <v>75</v>
      </c>
      <c r="C46" s="66">
        <v>2019</v>
      </c>
      <c r="D46" s="15" t="s">
        <v>76</v>
      </c>
      <c r="E46" s="76">
        <v>1723.5240538921801</v>
      </c>
      <c r="F46" s="77">
        <v>2</v>
      </c>
      <c r="G46" s="77">
        <v>12.524053892180063</v>
      </c>
      <c r="H46" s="75">
        <f t="shared" si="1"/>
        <v>1.7235240538921801</v>
      </c>
      <c r="I46" s="75">
        <f t="shared" si="2"/>
        <v>2E-3</v>
      </c>
      <c r="J46" s="75">
        <f t="shared" si="3"/>
        <v>1.2524053892180063E-2</v>
      </c>
      <c r="K46" s="76">
        <v>176.709648197544</v>
      </c>
      <c r="L46" s="76">
        <v>142.51120855179002</v>
      </c>
      <c r="M46" s="76">
        <v>104.6658662036202</v>
      </c>
      <c r="N46" s="66" t="b">
        <v>1</v>
      </c>
      <c r="O46" s="68">
        <v>1</v>
      </c>
      <c r="P46" s="124" t="s">
        <v>277</v>
      </c>
      <c r="Q46" s="66" t="b">
        <v>0</v>
      </c>
      <c r="R46" s="66" t="b">
        <v>0</v>
      </c>
      <c r="S46" s="66" t="s">
        <v>1</v>
      </c>
      <c r="T46" s="66" t="b">
        <v>0</v>
      </c>
      <c r="U46" s="66" t="b">
        <v>0</v>
      </c>
      <c r="V46" s="66" t="s">
        <v>1</v>
      </c>
      <c r="W46" s="66" t="b">
        <v>0</v>
      </c>
      <c r="X46" s="66" t="b">
        <v>1</v>
      </c>
      <c r="Y46" s="66" t="s">
        <v>161</v>
      </c>
      <c r="Z46" s="14" t="s">
        <v>264</v>
      </c>
    </row>
    <row r="47" spans="1:26" ht="17.25" thickBot="1">
      <c r="A47" s="66" t="s">
        <v>72</v>
      </c>
      <c r="B47" s="66" t="s">
        <v>75</v>
      </c>
      <c r="C47" s="66">
        <v>2019</v>
      </c>
      <c r="D47" s="15" t="s">
        <v>76</v>
      </c>
      <c r="E47" s="76">
        <v>1725.9805244804156</v>
      </c>
      <c r="F47" s="77">
        <v>2</v>
      </c>
      <c r="G47" s="77">
        <v>11.980524480415625</v>
      </c>
      <c r="H47" s="75">
        <f t="shared" si="1"/>
        <v>1.7259805244804156</v>
      </c>
      <c r="I47" s="75">
        <f t="shared" si="2"/>
        <v>2E-3</v>
      </c>
      <c r="J47" s="75">
        <f t="shared" si="3"/>
        <v>1.1980524480415625E-2</v>
      </c>
      <c r="K47" s="76">
        <v>163.21561758097999</v>
      </c>
      <c r="L47" s="76">
        <v>129.81882517972701</v>
      </c>
      <c r="M47" s="76">
        <v>96.218158110333988</v>
      </c>
      <c r="N47" s="66" t="b">
        <v>1</v>
      </c>
      <c r="O47" s="68">
        <v>1</v>
      </c>
      <c r="P47" s="124" t="s">
        <v>277</v>
      </c>
      <c r="Q47" s="66" t="b">
        <v>0</v>
      </c>
      <c r="R47" s="66" t="b">
        <v>0</v>
      </c>
      <c r="S47" s="66" t="s">
        <v>1</v>
      </c>
      <c r="T47" s="66" t="b">
        <v>0</v>
      </c>
      <c r="U47" s="66" t="b">
        <v>0</v>
      </c>
      <c r="V47" s="66" t="s">
        <v>1</v>
      </c>
      <c r="W47" s="66" t="b">
        <v>0</v>
      </c>
      <c r="X47" s="66" t="b">
        <v>1</v>
      </c>
      <c r="Y47" s="66" t="s">
        <v>161</v>
      </c>
      <c r="Z47" s="14" t="s">
        <v>264</v>
      </c>
    </row>
    <row r="48" spans="1:26" ht="17.25" thickBot="1">
      <c r="A48" s="66" t="s">
        <v>72</v>
      </c>
      <c r="B48" s="66" t="s">
        <v>75</v>
      </c>
      <c r="C48" s="66">
        <v>2019</v>
      </c>
      <c r="D48" s="15" t="s">
        <v>76</v>
      </c>
      <c r="E48" s="76">
        <v>1809.0991496514141</v>
      </c>
      <c r="F48" s="77">
        <v>2</v>
      </c>
      <c r="G48" s="77">
        <v>81.099149651414109</v>
      </c>
      <c r="H48" s="75">
        <f t="shared" si="1"/>
        <v>1.8090991496514142</v>
      </c>
      <c r="I48" s="75">
        <f t="shared" si="2"/>
        <v>2E-3</v>
      </c>
      <c r="J48" s="75">
        <f t="shared" si="3"/>
        <v>8.1099149651414112E-2</v>
      </c>
      <c r="K48" s="76">
        <v>255.56760981598899</v>
      </c>
      <c r="L48" s="76">
        <v>211.92948385955799</v>
      </c>
      <c r="M48" s="76">
        <v>140.75294244686097</v>
      </c>
      <c r="N48" s="66" t="b">
        <v>1</v>
      </c>
      <c r="O48" s="68">
        <v>1</v>
      </c>
      <c r="P48" s="124" t="s">
        <v>277</v>
      </c>
      <c r="Q48" s="66" t="b">
        <v>0</v>
      </c>
      <c r="R48" s="66" t="b">
        <v>0</v>
      </c>
      <c r="S48" s="66" t="s">
        <v>1</v>
      </c>
      <c r="T48" s="66" t="b">
        <v>0</v>
      </c>
      <c r="U48" s="66" t="b">
        <v>0</v>
      </c>
      <c r="V48" s="66" t="s">
        <v>1</v>
      </c>
      <c r="W48" s="66" t="b">
        <v>0</v>
      </c>
      <c r="X48" s="66" t="b">
        <v>1</v>
      </c>
      <c r="Y48" s="66" t="s">
        <v>161</v>
      </c>
      <c r="Z48" s="14" t="s">
        <v>265</v>
      </c>
    </row>
    <row r="49" spans="1:26" ht="17.25" thickBot="1">
      <c r="A49" s="66" t="s">
        <v>72</v>
      </c>
      <c r="B49" s="66" t="s">
        <v>75</v>
      </c>
      <c r="C49" s="66">
        <v>2019</v>
      </c>
      <c r="D49" s="15" t="s">
        <v>76</v>
      </c>
      <c r="E49" s="76">
        <v>1824.1479868607164</v>
      </c>
      <c r="F49" s="77">
        <v>2</v>
      </c>
      <c r="G49" s="77">
        <v>21.147986860716401</v>
      </c>
      <c r="H49" s="75">
        <f t="shared" si="1"/>
        <v>1.8241479868607164</v>
      </c>
      <c r="I49" s="75">
        <f t="shared" si="2"/>
        <v>2E-3</v>
      </c>
      <c r="J49" s="75">
        <f t="shared" si="3"/>
        <v>2.1147986860716401E-2</v>
      </c>
      <c r="K49" s="76">
        <v>225.76157823510999</v>
      </c>
      <c r="L49" s="76">
        <v>193.89114689556402</v>
      </c>
      <c r="M49" s="76">
        <v>130.15037269465091</v>
      </c>
      <c r="N49" s="66" t="b">
        <v>1</v>
      </c>
      <c r="O49" s="68">
        <v>1</v>
      </c>
      <c r="P49" s="124" t="s">
        <v>277</v>
      </c>
      <c r="Q49" s="66" t="b">
        <v>0</v>
      </c>
      <c r="R49" s="66" t="b">
        <v>0</v>
      </c>
      <c r="S49" s="66" t="s">
        <v>1</v>
      </c>
      <c r="T49" s="66" t="b">
        <v>0</v>
      </c>
      <c r="U49" s="66" t="b">
        <v>0</v>
      </c>
      <c r="V49" s="66" t="s">
        <v>1</v>
      </c>
      <c r="W49" s="66" t="b">
        <v>0</v>
      </c>
      <c r="X49" s="66" t="b">
        <v>1</v>
      </c>
      <c r="Y49" s="66" t="s">
        <v>161</v>
      </c>
      <c r="Z49" s="14" t="s">
        <v>265</v>
      </c>
    </row>
    <row r="50" spans="1:26" ht="17.25" thickBot="1">
      <c r="A50" s="66" t="s">
        <v>72</v>
      </c>
      <c r="B50" s="66" t="s">
        <v>75</v>
      </c>
      <c r="C50" s="66">
        <v>2019</v>
      </c>
      <c r="D50" s="15" t="s">
        <v>76</v>
      </c>
      <c r="E50" s="76">
        <v>1827.9101961630422</v>
      </c>
      <c r="F50" s="77">
        <v>2</v>
      </c>
      <c r="G50" s="77">
        <v>18.910196163042201</v>
      </c>
      <c r="H50" s="75">
        <f t="shared" si="1"/>
        <v>1.8279101961630422</v>
      </c>
      <c r="I50" s="75">
        <f t="shared" si="2"/>
        <v>2E-3</v>
      </c>
      <c r="J50" s="75">
        <f t="shared" si="3"/>
        <v>1.8910196163042202E-2</v>
      </c>
      <c r="K50" s="76">
        <v>251.479025193171</v>
      </c>
      <c r="L50" s="76">
        <v>210.39635696236101</v>
      </c>
      <c r="M50" s="76">
        <v>140.522706774612</v>
      </c>
      <c r="N50" s="66" t="b">
        <v>1</v>
      </c>
      <c r="O50" s="68">
        <v>1</v>
      </c>
      <c r="P50" s="124" t="s">
        <v>277</v>
      </c>
      <c r="Q50" s="66" t="b">
        <v>0</v>
      </c>
      <c r="R50" s="66" t="b">
        <v>0</v>
      </c>
      <c r="S50" s="66" t="s">
        <v>1</v>
      </c>
      <c r="T50" s="66" t="b">
        <v>0</v>
      </c>
      <c r="U50" s="66" t="b">
        <v>0</v>
      </c>
      <c r="V50" s="66" t="s">
        <v>1</v>
      </c>
      <c r="W50" s="66" t="b">
        <v>0</v>
      </c>
      <c r="X50" s="66" t="b">
        <v>1</v>
      </c>
      <c r="Y50" s="66" t="s">
        <v>161</v>
      </c>
      <c r="Z50" s="14" t="s">
        <v>265</v>
      </c>
    </row>
    <row r="51" spans="1:26" ht="17.25" thickBot="1">
      <c r="A51" s="66" t="s">
        <v>72</v>
      </c>
      <c r="B51" s="66" t="s">
        <v>75</v>
      </c>
      <c r="C51" s="66">
        <v>2019</v>
      </c>
      <c r="D51" s="15" t="s">
        <v>76</v>
      </c>
      <c r="E51" s="76">
        <v>1929.5781059193648</v>
      </c>
      <c r="F51" s="77">
        <v>2</v>
      </c>
      <c r="G51" s="77">
        <v>16.578105919364816</v>
      </c>
      <c r="H51" s="75">
        <f t="shared" si="1"/>
        <v>1.9295781059193648</v>
      </c>
      <c r="I51" s="75">
        <f t="shared" si="2"/>
        <v>2E-3</v>
      </c>
      <c r="J51" s="75">
        <f t="shared" si="3"/>
        <v>1.6578105919364816E-2</v>
      </c>
      <c r="K51" s="76">
        <v>228.813656366765</v>
      </c>
      <c r="L51" s="76">
        <v>143.06036693749601</v>
      </c>
      <c r="M51" s="76">
        <v>116.22344844776801</v>
      </c>
      <c r="N51" s="66" t="b">
        <v>1</v>
      </c>
      <c r="O51" s="68">
        <v>1</v>
      </c>
      <c r="P51" s="124" t="s">
        <v>277</v>
      </c>
      <c r="Q51" s="66" t="b">
        <v>0</v>
      </c>
      <c r="R51" s="66" t="b">
        <v>0</v>
      </c>
      <c r="S51" s="66" t="s">
        <v>1</v>
      </c>
      <c r="T51" s="66" t="b">
        <v>0</v>
      </c>
      <c r="U51" s="66" t="b">
        <v>0</v>
      </c>
      <c r="V51" s="66" t="s">
        <v>1</v>
      </c>
      <c r="W51" s="66" t="b">
        <v>0</v>
      </c>
      <c r="X51" s="66" t="b">
        <v>1</v>
      </c>
      <c r="Y51" s="66" t="s">
        <v>161</v>
      </c>
      <c r="Z51" s="14" t="s">
        <v>266</v>
      </c>
    </row>
    <row r="52" spans="1:26" ht="17.25" thickBot="1">
      <c r="A52" s="66" t="s">
        <v>72</v>
      </c>
      <c r="B52" s="66" t="s">
        <v>75</v>
      </c>
      <c r="C52" s="66">
        <v>2019</v>
      </c>
      <c r="D52" s="15" t="s">
        <v>76</v>
      </c>
      <c r="E52" s="76">
        <v>1935.4012134890863</v>
      </c>
      <c r="F52" s="77">
        <v>2</v>
      </c>
      <c r="G52" s="77">
        <v>16.401213489086331</v>
      </c>
      <c r="H52" s="75">
        <f t="shared" si="1"/>
        <v>1.9354012134890863</v>
      </c>
      <c r="I52" s="75">
        <f t="shared" si="2"/>
        <v>2E-3</v>
      </c>
      <c r="J52" s="75">
        <f t="shared" si="3"/>
        <v>1.6401213489086332E-2</v>
      </c>
      <c r="K52" s="76">
        <v>254.34311387516701</v>
      </c>
      <c r="L52" s="76">
        <v>160.27825182989497</v>
      </c>
      <c r="M52" s="76">
        <v>128.33394404751201</v>
      </c>
      <c r="N52" s="66" t="b">
        <v>1</v>
      </c>
      <c r="O52" s="68">
        <v>1</v>
      </c>
      <c r="P52" s="124" t="s">
        <v>277</v>
      </c>
      <c r="Q52" s="66" t="b">
        <v>0</v>
      </c>
      <c r="R52" s="66" t="b">
        <v>0</v>
      </c>
      <c r="S52" s="66" t="s">
        <v>1</v>
      </c>
      <c r="T52" s="66" t="b">
        <v>0</v>
      </c>
      <c r="U52" s="66" t="b">
        <v>0</v>
      </c>
      <c r="V52" s="66" t="s">
        <v>1</v>
      </c>
      <c r="W52" s="66" t="b">
        <v>0</v>
      </c>
      <c r="X52" s="66" t="b">
        <v>1</v>
      </c>
      <c r="Y52" s="66" t="s">
        <v>161</v>
      </c>
      <c r="Z52" s="14" t="s">
        <v>266</v>
      </c>
    </row>
    <row r="53" spans="1:26" ht="17.25" thickBot="1">
      <c r="A53" s="66" t="s">
        <v>72</v>
      </c>
      <c r="B53" s="66" t="s">
        <v>75</v>
      </c>
      <c r="C53" s="66">
        <v>2019</v>
      </c>
      <c r="D53" s="15" t="s">
        <v>76</v>
      </c>
      <c r="E53" s="76">
        <v>1947.0474286285289</v>
      </c>
      <c r="F53" s="77">
        <v>2</v>
      </c>
      <c r="G53" s="77">
        <v>15.047428628528905</v>
      </c>
      <c r="H53" s="75">
        <f t="shared" si="1"/>
        <v>1.9470474286285289</v>
      </c>
      <c r="I53" s="75">
        <f t="shared" si="2"/>
        <v>2E-3</v>
      </c>
      <c r="J53" s="75">
        <f t="shared" si="3"/>
        <v>1.5047428628528906E-2</v>
      </c>
      <c r="K53" s="76">
        <v>252.45664442121301</v>
      </c>
      <c r="L53" s="76">
        <v>148.95352160345897</v>
      </c>
      <c r="M53" s="76">
        <v>121.37833010605402</v>
      </c>
      <c r="N53" s="66" t="b">
        <v>1</v>
      </c>
      <c r="O53" s="68">
        <v>1</v>
      </c>
      <c r="P53" s="124" t="s">
        <v>277</v>
      </c>
      <c r="Q53" s="66" t="b">
        <v>0</v>
      </c>
      <c r="R53" s="66" t="b">
        <v>0</v>
      </c>
      <c r="S53" s="66" t="s">
        <v>1</v>
      </c>
      <c r="T53" s="66" t="b">
        <v>0</v>
      </c>
      <c r="U53" s="66" t="b">
        <v>0</v>
      </c>
      <c r="V53" s="66" t="s">
        <v>1</v>
      </c>
      <c r="W53" s="66" t="b">
        <v>0</v>
      </c>
      <c r="X53" s="66" t="b">
        <v>1</v>
      </c>
      <c r="Y53" s="66" t="s">
        <v>161</v>
      </c>
      <c r="Z53" s="14" t="s">
        <v>266</v>
      </c>
    </row>
    <row r="54" spans="1:26" ht="17.25" thickBot="1">
      <c r="A54" s="66" t="s">
        <v>72</v>
      </c>
      <c r="B54" s="66" t="s">
        <v>75</v>
      </c>
      <c r="C54" s="66">
        <v>2019</v>
      </c>
      <c r="D54" s="15" t="s">
        <v>76</v>
      </c>
      <c r="E54" s="76">
        <v>1955.7820899831106</v>
      </c>
      <c r="F54" s="77">
        <v>2</v>
      </c>
      <c r="G54" s="77">
        <v>17.782089983110609</v>
      </c>
      <c r="H54" s="75">
        <f t="shared" si="1"/>
        <v>1.9557820899831106</v>
      </c>
      <c r="I54" s="75">
        <f t="shared" si="2"/>
        <v>2E-3</v>
      </c>
      <c r="J54" s="75">
        <f t="shared" si="3"/>
        <v>1.7782089983110608E-2</v>
      </c>
      <c r="K54" s="76">
        <v>261.60327310063002</v>
      </c>
      <c r="L54" s="76">
        <v>150.45586935906897</v>
      </c>
      <c r="M54" s="76">
        <v>125.11519292222002</v>
      </c>
      <c r="N54" s="66" t="b">
        <v>1</v>
      </c>
      <c r="O54" s="68">
        <v>1</v>
      </c>
      <c r="P54" s="124" t="s">
        <v>277</v>
      </c>
      <c r="Q54" s="66" t="b">
        <v>0</v>
      </c>
      <c r="R54" s="66" t="b">
        <v>0</v>
      </c>
      <c r="S54" s="66" t="s">
        <v>1</v>
      </c>
      <c r="T54" s="66" t="b">
        <v>0</v>
      </c>
      <c r="U54" s="66" t="b">
        <v>0</v>
      </c>
      <c r="V54" s="66" t="s">
        <v>1</v>
      </c>
      <c r="W54" s="66" t="b">
        <v>0</v>
      </c>
      <c r="X54" s="66" t="b">
        <v>1</v>
      </c>
      <c r="Y54" s="66" t="s">
        <v>161</v>
      </c>
      <c r="Z54" s="14" t="s">
        <v>266</v>
      </c>
    </row>
    <row r="55" spans="1:26" ht="17.25" thickBot="1">
      <c r="A55" s="66" t="s">
        <v>72</v>
      </c>
      <c r="B55" s="66" t="s">
        <v>75</v>
      </c>
      <c r="C55" s="66">
        <v>2019</v>
      </c>
      <c r="D55" s="15" t="s">
        <v>76</v>
      </c>
      <c r="E55" s="76">
        <v>1961.6051975528317</v>
      </c>
      <c r="F55" s="77">
        <v>2</v>
      </c>
      <c r="G55" s="77">
        <v>17.605197552831669</v>
      </c>
      <c r="H55" s="75">
        <f t="shared" si="1"/>
        <v>1.9616051975528317</v>
      </c>
      <c r="I55" s="75">
        <f t="shared" si="2"/>
        <v>2E-3</v>
      </c>
      <c r="J55" s="75">
        <f t="shared" si="3"/>
        <v>1.7605197552831669E-2</v>
      </c>
      <c r="K55" s="76">
        <v>274.65012407420801</v>
      </c>
      <c r="L55" s="76">
        <v>161.79927133747998</v>
      </c>
      <c r="M55" s="76">
        <v>133.68481095162301</v>
      </c>
      <c r="N55" s="66" t="b">
        <v>1</v>
      </c>
      <c r="O55" s="68">
        <v>1</v>
      </c>
      <c r="P55" s="124" t="s">
        <v>277</v>
      </c>
      <c r="Q55" s="66" t="b">
        <v>0</v>
      </c>
      <c r="R55" s="66" t="b">
        <v>0</v>
      </c>
      <c r="S55" s="66" t="s">
        <v>1</v>
      </c>
      <c r="T55" s="66" t="b">
        <v>0</v>
      </c>
      <c r="U55" s="66" t="b">
        <v>0</v>
      </c>
      <c r="V55" s="66" t="s">
        <v>1</v>
      </c>
      <c r="W55" s="66" t="b">
        <v>0</v>
      </c>
      <c r="X55" s="66" t="b">
        <v>1</v>
      </c>
      <c r="Y55" s="66" t="s">
        <v>161</v>
      </c>
      <c r="Z55" s="14" t="s">
        <v>266</v>
      </c>
    </row>
    <row r="56" spans="1:26" ht="17.25" thickBot="1">
      <c r="A56" s="66" t="s">
        <v>72</v>
      </c>
      <c r="B56" s="66" t="s">
        <v>75</v>
      </c>
      <c r="C56" s="66">
        <v>2019</v>
      </c>
      <c r="D56" s="15" t="s">
        <v>76</v>
      </c>
      <c r="E56" s="76">
        <v>2043.5008606148681</v>
      </c>
      <c r="F56" s="77">
        <v>2</v>
      </c>
      <c r="G56" s="77">
        <v>10.500860614868088</v>
      </c>
      <c r="H56" s="75">
        <f t="shared" si="1"/>
        <v>2.0435008606148681</v>
      </c>
      <c r="I56" s="75">
        <f t="shared" si="2"/>
        <v>2E-3</v>
      </c>
      <c r="J56" s="75">
        <f t="shared" si="3"/>
        <v>1.0500860614868088E-2</v>
      </c>
      <c r="K56" s="76">
        <v>147.26994087943001</v>
      </c>
      <c r="L56" s="76">
        <v>189.64985993064101</v>
      </c>
      <c r="M56" s="76">
        <v>104.26562225468851</v>
      </c>
      <c r="N56" s="66" t="b">
        <v>1</v>
      </c>
      <c r="O56" s="68">
        <v>1</v>
      </c>
      <c r="P56" s="124" t="s">
        <v>277</v>
      </c>
      <c r="Q56" s="66" t="b">
        <v>0</v>
      </c>
      <c r="R56" s="66" t="b">
        <v>0</v>
      </c>
      <c r="S56" s="66" t="s">
        <v>1</v>
      </c>
      <c r="T56" s="66" t="b">
        <v>0</v>
      </c>
      <c r="U56" s="66" t="b">
        <v>0</v>
      </c>
      <c r="V56" s="66" t="s">
        <v>1</v>
      </c>
      <c r="W56" s="66" t="b">
        <v>0</v>
      </c>
      <c r="X56" s="66" t="b">
        <v>1</v>
      </c>
      <c r="Y56" s="66" t="s">
        <v>161</v>
      </c>
      <c r="Z56" s="14" t="s">
        <v>267</v>
      </c>
    </row>
    <row r="57" spans="1:26" ht="17.25" thickBot="1">
      <c r="A57" s="66" t="s">
        <v>72</v>
      </c>
      <c r="B57" s="66" t="s">
        <v>75</v>
      </c>
      <c r="C57" s="66">
        <v>2019</v>
      </c>
      <c r="D57" s="15" t="s">
        <v>76</v>
      </c>
      <c r="E57" s="76">
        <v>2049.8608606148678</v>
      </c>
      <c r="F57" s="77">
        <v>2</v>
      </c>
      <c r="G57" s="77">
        <v>10.860860614867534</v>
      </c>
      <c r="H57" s="75">
        <f t="shared" si="1"/>
        <v>2.0498608606148676</v>
      </c>
      <c r="I57" s="75">
        <f t="shared" si="2"/>
        <v>2E-3</v>
      </c>
      <c r="J57" s="75">
        <f t="shared" si="3"/>
        <v>1.0860860614867534E-2</v>
      </c>
      <c r="K57" s="76">
        <v>184.93600725429201</v>
      </c>
      <c r="L57" s="76">
        <v>222.13112053209801</v>
      </c>
      <c r="M57" s="76">
        <v>125.96386864341801</v>
      </c>
      <c r="N57" s="66" t="b">
        <v>1</v>
      </c>
      <c r="O57" s="68">
        <v>1</v>
      </c>
      <c r="P57" s="124" t="s">
        <v>277</v>
      </c>
      <c r="Q57" s="66" t="b">
        <v>0</v>
      </c>
      <c r="R57" s="66" t="b">
        <v>0</v>
      </c>
      <c r="S57" s="66" t="s">
        <v>1</v>
      </c>
      <c r="T57" s="66" t="b">
        <v>0</v>
      </c>
      <c r="U57" s="66" t="b">
        <v>0</v>
      </c>
      <c r="V57" s="66" t="s">
        <v>1</v>
      </c>
      <c r="W57" s="66" t="b">
        <v>0</v>
      </c>
      <c r="X57" s="66" t="b">
        <v>1</v>
      </c>
      <c r="Y57" s="66" t="s">
        <v>161</v>
      </c>
      <c r="Z57" s="14" t="s">
        <v>267</v>
      </c>
    </row>
    <row r="58" spans="1:26" ht="17.25" thickBot="1">
      <c r="A58" s="66" t="s">
        <v>72</v>
      </c>
      <c r="B58" s="66" t="s">
        <v>75</v>
      </c>
      <c r="C58" s="66">
        <v>2019</v>
      </c>
      <c r="D58" s="15" t="s">
        <v>76</v>
      </c>
      <c r="E58" s="76">
        <v>2051.9808606148672</v>
      </c>
      <c r="F58" s="77">
        <v>2</v>
      </c>
      <c r="G58" s="77">
        <v>10.980860614867197</v>
      </c>
      <c r="H58" s="75">
        <f t="shared" si="1"/>
        <v>2.0519808606148673</v>
      </c>
      <c r="I58" s="75">
        <f t="shared" si="2"/>
        <v>2E-3</v>
      </c>
      <c r="J58" s="75">
        <f t="shared" si="3"/>
        <v>1.0980860614867197E-2</v>
      </c>
      <c r="K58" s="76">
        <v>216.74755363781</v>
      </c>
      <c r="L58" s="76">
        <v>245.36211617026001</v>
      </c>
      <c r="M58" s="76">
        <v>138.29425235833619</v>
      </c>
      <c r="N58" s="66" t="b">
        <v>1</v>
      </c>
      <c r="O58" s="68">
        <v>1</v>
      </c>
      <c r="P58" s="124" t="s">
        <v>277</v>
      </c>
      <c r="Q58" s="66" t="b">
        <v>0</v>
      </c>
      <c r="R58" s="66" t="b">
        <v>0</v>
      </c>
      <c r="S58" s="66" t="s">
        <v>1</v>
      </c>
      <c r="T58" s="66" t="b">
        <v>0</v>
      </c>
      <c r="U58" s="66" t="b">
        <v>0</v>
      </c>
      <c r="V58" s="66" t="s">
        <v>1</v>
      </c>
      <c r="W58" s="66" t="b">
        <v>0</v>
      </c>
      <c r="X58" s="66" t="b">
        <v>1</v>
      </c>
      <c r="Y58" s="66" t="s">
        <v>161</v>
      </c>
      <c r="Z58" s="14" t="s">
        <v>267</v>
      </c>
    </row>
    <row r="59" spans="1:26" ht="17.25" thickBot="1">
      <c r="A59" s="66" t="s">
        <v>72</v>
      </c>
      <c r="B59" s="66" t="s">
        <v>75</v>
      </c>
      <c r="C59" s="66">
        <v>2019</v>
      </c>
      <c r="D59" s="15" t="s">
        <v>76</v>
      </c>
      <c r="E59" s="76">
        <v>2103.5555555555529</v>
      </c>
      <c r="F59" s="77">
        <v>2</v>
      </c>
      <c r="G59" s="77">
        <v>13.555555555552928</v>
      </c>
      <c r="H59" s="75">
        <f t="shared" si="1"/>
        <v>2.1035555555555527</v>
      </c>
      <c r="I59" s="75">
        <f t="shared" si="2"/>
        <v>2E-3</v>
      </c>
      <c r="J59" s="75">
        <f t="shared" si="3"/>
        <v>1.3555555555552929E-2</v>
      </c>
      <c r="K59" s="76">
        <v>188.108290352317</v>
      </c>
      <c r="L59" s="76">
        <v>166.825783586071</v>
      </c>
      <c r="M59" s="76">
        <v>116.2651231318662</v>
      </c>
      <c r="N59" s="66" t="b">
        <v>1</v>
      </c>
      <c r="O59" s="68">
        <v>1</v>
      </c>
      <c r="P59" s="124" t="s">
        <v>277</v>
      </c>
      <c r="Q59" s="66" t="b">
        <v>0</v>
      </c>
      <c r="R59" s="66" t="b">
        <v>0</v>
      </c>
      <c r="S59" s="66" t="s">
        <v>1</v>
      </c>
      <c r="T59" s="66" t="b">
        <v>0</v>
      </c>
      <c r="U59" s="66" t="b">
        <v>0</v>
      </c>
      <c r="V59" s="66" t="s">
        <v>1</v>
      </c>
      <c r="W59" s="66" t="b">
        <v>0</v>
      </c>
      <c r="X59" s="66" t="b">
        <v>1</v>
      </c>
      <c r="Y59" s="66" t="s">
        <v>161</v>
      </c>
      <c r="Z59" s="14" t="s">
        <v>268</v>
      </c>
    </row>
    <row r="60" spans="1:26" ht="17.25" thickBot="1">
      <c r="A60" s="66" t="s">
        <v>72</v>
      </c>
      <c r="B60" s="66" t="s">
        <v>75</v>
      </c>
      <c r="C60" s="66">
        <v>2019</v>
      </c>
      <c r="D60" s="15" t="s">
        <v>76</v>
      </c>
      <c r="E60" s="76">
        <v>2114.4444444444412</v>
      </c>
      <c r="F60" s="77">
        <v>2</v>
      </c>
      <c r="G60" s="77">
        <v>13.44444444444116</v>
      </c>
      <c r="H60" s="75">
        <f t="shared" si="1"/>
        <v>2.114444444444441</v>
      </c>
      <c r="I60" s="75">
        <f t="shared" si="2"/>
        <v>2E-3</v>
      </c>
      <c r="J60" s="75">
        <f t="shared" si="3"/>
        <v>1.3444444444441161E-2</v>
      </c>
      <c r="K60" s="76">
        <v>199.22345487931599</v>
      </c>
      <c r="L60" s="76">
        <v>177.104937957028</v>
      </c>
      <c r="M60" s="76">
        <v>120.06121901609279</v>
      </c>
      <c r="N60" s="66" t="b">
        <v>1</v>
      </c>
      <c r="O60" s="68">
        <v>1</v>
      </c>
      <c r="P60" s="124" t="s">
        <v>277</v>
      </c>
      <c r="Q60" s="66" t="b">
        <v>0</v>
      </c>
      <c r="R60" s="66" t="b">
        <v>0</v>
      </c>
      <c r="S60" s="66" t="s">
        <v>1</v>
      </c>
      <c r="T60" s="66" t="b">
        <v>0</v>
      </c>
      <c r="U60" s="66" t="b">
        <v>0</v>
      </c>
      <c r="V60" s="66" t="s">
        <v>1</v>
      </c>
      <c r="W60" s="66" t="b">
        <v>0</v>
      </c>
      <c r="X60" s="66" t="b">
        <v>1</v>
      </c>
      <c r="Y60" s="66" t="s">
        <v>161</v>
      </c>
      <c r="Z60" s="14" t="s">
        <v>268</v>
      </c>
    </row>
    <row r="61" spans="1:26" ht="17.25" thickBot="1">
      <c r="A61" s="66" t="s">
        <v>72</v>
      </c>
      <c r="B61" s="66" t="s">
        <v>75</v>
      </c>
      <c r="C61" s="66">
        <v>2019</v>
      </c>
      <c r="D61" s="15" t="s">
        <v>76</v>
      </c>
      <c r="E61" s="76">
        <v>2130.7777777777728</v>
      </c>
      <c r="F61" s="77">
        <v>2</v>
      </c>
      <c r="G61" s="77">
        <v>13.777777777772826</v>
      </c>
      <c r="H61" s="75">
        <f t="shared" si="1"/>
        <v>2.130777777777773</v>
      </c>
      <c r="I61" s="75">
        <f t="shared" si="2"/>
        <v>2E-3</v>
      </c>
      <c r="J61" s="75">
        <f t="shared" si="3"/>
        <v>1.3777777777772827E-2</v>
      </c>
      <c r="K61" s="76">
        <v>282.47935941808402</v>
      </c>
      <c r="L61" s="76">
        <v>251.44012742943102</v>
      </c>
      <c r="M61" s="76">
        <v>170.45148028105802</v>
      </c>
      <c r="N61" s="66" t="b">
        <v>1</v>
      </c>
      <c r="O61" s="68">
        <v>1</v>
      </c>
      <c r="P61" s="124" t="s">
        <v>277</v>
      </c>
      <c r="Q61" s="66" t="b">
        <v>0</v>
      </c>
      <c r="R61" s="66" t="b">
        <v>0</v>
      </c>
      <c r="S61" s="66" t="s">
        <v>1</v>
      </c>
      <c r="T61" s="66" t="b">
        <v>0</v>
      </c>
      <c r="U61" s="66" t="b">
        <v>0</v>
      </c>
      <c r="V61" s="66" t="s">
        <v>1</v>
      </c>
      <c r="W61" s="66" t="b">
        <v>0</v>
      </c>
      <c r="X61" s="66" t="b">
        <v>1</v>
      </c>
      <c r="Y61" s="66" t="s">
        <v>161</v>
      </c>
      <c r="Z61" s="14" t="s">
        <v>268</v>
      </c>
    </row>
    <row r="62" spans="1:26" ht="17.25" thickBot="1">
      <c r="A62" s="66" t="s">
        <v>72</v>
      </c>
      <c r="B62" s="66" t="s">
        <v>75</v>
      </c>
      <c r="C62" s="66">
        <v>2019</v>
      </c>
      <c r="D62" s="15" t="s">
        <v>76</v>
      </c>
      <c r="E62" s="76">
        <v>2254.6614173228354</v>
      </c>
      <c r="F62" s="77">
        <v>2</v>
      </c>
      <c r="G62" s="77">
        <v>33.661417322835405</v>
      </c>
      <c r="H62" s="75">
        <f t="shared" si="1"/>
        <v>2.2546614173228354</v>
      </c>
      <c r="I62" s="75">
        <f t="shared" si="2"/>
        <v>2E-3</v>
      </c>
      <c r="J62" s="75">
        <f t="shared" si="3"/>
        <v>3.3661417322835403E-2</v>
      </c>
      <c r="K62" s="76">
        <v>270.10313432298898</v>
      </c>
      <c r="L62" s="76">
        <v>274.93087768625998</v>
      </c>
      <c r="M62" s="76">
        <v>167.143570124306</v>
      </c>
      <c r="N62" s="66" t="b">
        <v>1</v>
      </c>
      <c r="O62" s="68">
        <v>1</v>
      </c>
      <c r="P62" s="124" t="s">
        <v>277</v>
      </c>
      <c r="Q62" s="66" t="b">
        <v>0</v>
      </c>
      <c r="R62" s="66" t="b">
        <v>0</v>
      </c>
      <c r="S62" s="66" t="s">
        <v>1</v>
      </c>
      <c r="T62" s="66" t="b">
        <v>0</v>
      </c>
      <c r="U62" s="66" t="b">
        <v>0</v>
      </c>
      <c r="V62" s="66" t="s">
        <v>1</v>
      </c>
      <c r="W62" s="66" t="b">
        <v>0</v>
      </c>
      <c r="X62" s="66" t="b">
        <v>1</v>
      </c>
      <c r="Y62" s="66" t="s">
        <v>161</v>
      </c>
      <c r="Z62" s="14" t="s">
        <v>269</v>
      </c>
    </row>
    <row r="63" spans="1:26" ht="17.25" thickBot="1">
      <c r="A63" s="66" t="s">
        <v>72</v>
      </c>
      <c r="B63" s="66" t="s">
        <v>75</v>
      </c>
      <c r="C63" s="66">
        <v>2019</v>
      </c>
      <c r="D63" s="15" t="s">
        <v>76</v>
      </c>
      <c r="E63" s="76">
        <v>2262.8818897637793</v>
      </c>
      <c r="F63" s="77">
        <v>2</v>
      </c>
      <c r="G63" s="77">
        <v>38.881889763779327</v>
      </c>
      <c r="H63" s="75">
        <f t="shared" si="1"/>
        <v>2.2628818897637792</v>
      </c>
      <c r="I63" s="75">
        <f t="shared" si="2"/>
        <v>2E-3</v>
      </c>
      <c r="J63" s="75">
        <f t="shared" si="3"/>
        <v>3.8881889763779327E-2</v>
      </c>
      <c r="K63" s="76">
        <v>206.86359770081401</v>
      </c>
      <c r="L63" s="76">
        <v>217.36127313715201</v>
      </c>
      <c r="M63" s="76">
        <v>135.5934639169144</v>
      </c>
      <c r="N63" s="66" t="b">
        <v>1</v>
      </c>
      <c r="O63" s="68">
        <v>1</v>
      </c>
      <c r="P63" s="124" t="s">
        <v>277</v>
      </c>
      <c r="Q63" s="66" t="b">
        <v>0</v>
      </c>
      <c r="R63" s="66" t="b">
        <v>0</v>
      </c>
      <c r="S63" s="66" t="s">
        <v>1</v>
      </c>
      <c r="T63" s="66" t="b">
        <v>0</v>
      </c>
      <c r="U63" s="66" t="b">
        <v>0</v>
      </c>
      <c r="V63" s="66" t="s">
        <v>1</v>
      </c>
      <c r="W63" s="66" t="b">
        <v>0</v>
      </c>
      <c r="X63" s="66" t="b">
        <v>1</v>
      </c>
      <c r="Y63" s="66" t="s">
        <v>161</v>
      </c>
      <c r="Z63" s="14" t="s">
        <v>269</v>
      </c>
    </row>
    <row r="64" spans="1:26" ht="17.25" thickBot="1">
      <c r="A64" s="66" t="s">
        <v>72</v>
      </c>
      <c r="B64" s="66" t="s">
        <v>75</v>
      </c>
      <c r="C64" s="66">
        <v>2019</v>
      </c>
      <c r="D64" s="15" t="s">
        <v>76</v>
      </c>
      <c r="E64" s="76">
        <v>2296.6771653543306</v>
      </c>
      <c r="F64" s="77">
        <v>2</v>
      </c>
      <c r="G64" s="77">
        <v>46.677165354330555</v>
      </c>
      <c r="H64" s="75">
        <f t="shared" si="1"/>
        <v>2.2966771653543305</v>
      </c>
      <c r="I64" s="75">
        <f t="shared" si="2"/>
        <v>2E-3</v>
      </c>
      <c r="J64" s="75">
        <f t="shared" si="3"/>
        <v>4.6677165354330558E-2</v>
      </c>
      <c r="K64" s="76">
        <v>210.72533043387099</v>
      </c>
      <c r="L64" s="76">
        <v>214.82630892309001</v>
      </c>
      <c r="M64" s="76">
        <v>137.28640770097138</v>
      </c>
      <c r="N64" s="66" t="b">
        <v>1</v>
      </c>
      <c r="O64" s="68">
        <v>1</v>
      </c>
      <c r="P64" s="124" t="s">
        <v>277</v>
      </c>
      <c r="Q64" s="66" t="b">
        <v>0</v>
      </c>
      <c r="R64" s="66" t="b">
        <v>0</v>
      </c>
      <c r="S64" s="66" t="s">
        <v>1</v>
      </c>
      <c r="T64" s="66" t="b">
        <v>0</v>
      </c>
      <c r="U64" s="66" t="b">
        <v>0</v>
      </c>
      <c r="V64" s="66" t="s">
        <v>1</v>
      </c>
      <c r="W64" s="66" t="b">
        <v>0</v>
      </c>
      <c r="X64" s="66" t="b">
        <v>1</v>
      </c>
      <c r="Y64" s="66" t="s">
        <v>161</v>
      </c>
      <c r="Z64" s="14" t="s">
        <v>269</v>
      </c>
    </row>
    <row r="65" spans="1:26" ht="17.25" thickBot="1">
      <c r="A65" s="66" t="s">
        <v>72</v>
      </c>
      <c r="B65" s="66" t="s">
        <v>75</v>
      </c>
      <c r="C65" s="66">
        <v>2019</v>
      </c>
      <c r="D65" s="15" t="s">
        <v>76</v>
      </c>
      <c r="E65" s="76">
        <v>2341.7395275590547</v>
      </c>
      <c r="F65" s="77">
        <v>2</v>
      </c>
      <c r="G65" s="77">
        <v>17.73952755905475</v>
      </c>
      <c r="H65" s="75">
        <f t="shared" si="1"/>
        <v>2.3417395275590547</v>
      </c>
      <c r="I65" s="75">
        <f t="shared" si="2"/>
        <v>2E-3</v>
      </c>
      <c r="J65" s="75">
        <f t="shared" si="3"/>
        <v>1.7739527559054748E-2</v>
      </c>
      <c r="K65" s="76">
        <v>251.49930737146599</v>
      </c>
      <c r="L65" s="76">
        <v>195.486447929424</v>
      </c>
      <c r="M65" s="76">
        <v>138.62640345519497</v>
      </c>
      <c r="N65" s="66" t="b">
        <v>1</v>
      </c>
      <c r="O65" s="68">
        <v>1</v>
      </c>
      <c r="P65" s="124" t="s">
        <v>277</v>
      </c>
      <c r="Q65" s="66" t="b">
        <v>0</v>
      </c>
      <c r="R65" s="66" t="b">
        <v>0</v>
      </c>
      <c r="S65" s="66" t="s">
        <v>1</v>
      </c>
      <c r="T65" s="66" t="b">
        <v>0</v>
      </c>
      <c r="U65" s="66" t="b">
        <v>0</v>
      </c>
      <c r="V65" s="66" t="s">
        <v>1</v>
      </c>
      <c r="W65" s="66" t="b">
        <v>0</v>
      </c>
      <c r="X65" s="66" t="b">
        <v>1</v>
      </c>
      <c r="Y65" s="66" t="s">
        <v>161</v>
      </c>
      <c r="Z65" s="14" t="s">
        <v>270</v>
      </c>
    </row>
    <row r="66" spans="1:26" ht="17.25" thickBot="1">
      <c r="A66" s="66" t="s">
        <v>72</v>
      </c>
      <c r="B66" s="66" t="s">
        <v>75</v>
      </c>
      <c r="C66" s="66">
        <v>2019</v>
      </c>
      <c r="D66" s="15" t="s">
        <v>76</v>
      </c>
      <c r="E66" s="76">
        <v>2349.6595275590535</v>
      </c>
      <c r="F66" s="77">
        <v>2</v>
      </c>
      <c r="G66" s="77">
        <v>5.6595275590534584</v>
      </c>
      <c r="H66" s="75">
        <f t="shared" si="1"/>
        <v>2.3496595275590533</v>
      </c>
      <c r="I66" s="75">
        <f t="shared" si="2"/>
        <v>2E-3</v>
      </c>
      <c r="J66" s="75">
        <f t="shared" si="3"/>
        <v>5.6595275590534582E-3</v>
      </c>
      <c r="K66" s="76">
        <v>187.16221364061499</v>
      </c>
      <c r="L66" s="76">
        <v>153.426135694224</v>
      </c>
      <c r="M66" s="76">
        <v>104.94117130806569</v>
      </c>
      <c r="N66" s="66" t="b">
        <v>1</v>
      </c>
      <c r="O66" s="68">
        <v>1</v>
      </c>
      <c r="P66" s="124" t="s">
        <v>277</v>
      </c>
      <c r="Q66" s="66" t="b">
        <v>0</v>
      </c>
      <c r="R66" s="66" t="b">
        <v>0</v>
      </c>
      <c r="S66" s="66" t="s">
        <v>1</v>
      </c>
      <c r="T66" s="66" t="b">
        <v>0</v>
      </c>
      <c r="U66" s="66" t="b">
        <v>0</v>
      </c>
      <c r="V66" s="66" t="s">
        <v>1</v>
      </c>
      <c r="W66" s="66" t="b">
        <v>0</v>
      </c>
      <c r="X66" s="66" t="b">
        <v>1</v>
      </c>
      <c r="Y66" s="66" t="s">
        <v>161</v>
      </c>
      <c r="Z66" s="14" t="s">
        <v>270</v>
      </c>
    </row>
    <row r="67" spans="1:26" ht="17.25" thickBot="1">
      <c r="A67" s="66" t="s">
        <v>72</v>
      </c>
      <c r="B67" s="66" t="s">
        <v>75</v>
      </c>
      <c r="C67" s="66">
        <v>2019</v>
      </c>
      <c r="D67" s="15" t="s">
        <v>76</v>
      </c>
      <c r="E67" s="76">
        <v>2350.6495275590532</v>
      </c>
      <c r="F67" s="77">
        <v>2</v>
      </c>
      <c r="G67" s="77">
        <v>5.6495275590532401</v>
      </c>
      <c r="H67" s="75">
        <f t="shared" ref="H67:H74" si="4">E67/1000</f>
        <v>2.3506495275590531</v>
      </c>
      <c r="I67" s="75">
        <f t="shared" ref="I67:I74" si="5">F67/1000</f>
        <v>2E-3</v>
      </c>
      <c r="J67" s="75">
        <f t="shared" ref="J67:J74" si="6">G67/1000</f>
        <v>5.64952755905324E-3</v>
      </c>
      <c r="K67" s="76">
        <v>181.33405536621899</v>
      </c>
      <c r="L67" s="76">
        <v>137.34568689260999</v>
      </c>
      <c r="M67" s="76">
        <v>102.07757455559469</v>
      </c>
      <c r="N67" s="66" t="b">
        <v>1</v>
      </c>
      <c r="O67" s="68">
        <v>1</v>
      </c>
      <c r="P67" s="124" t="s">
        <v>277</v>
      </c>
      <c r="Q67" s="66" t="b">
        <v>0</v>
      </c>
      <c r="R67" s="66" t="b">
        <v>0</v>
      </c>
      <c r="S67" s="66" t="s">
        <v>1</v>
      </c>
      <c r="T67" s="66" t="b">
        <v>0</v>
      </c>
      <c r="U67" s="66" t="b">
        <v>0</v>
      </c>
      <c r="V67" s="66" t="s">
        <v>1</v>
      </c>
      <c r="W67" s="66" t="b">
        <v>0</v>
      </c>
      <c r="X67" s="66" t="b">
        <v>1</v>
      </c>
      <c r="Y67" s="66" t="s">
        <v>161</v>
      </c>
      <c r="Z67" s="14" t="s">
        <v>270</v>
      </c>
    </row>
    <row r="68" spans="1:26" ht="17.25" thickBot="1">
      <c r="A68" s="66" t="s">
        <v>72</v>
      </c>
      <c r="B68" s="66" t="s">
        <v>75</v>
      </c>
      <c r="C68" s="66">
        <v>2019</v>
      </c>
      <c r="D68" s="15" t="s">
        <v>76</v>
      </c>
      <c r="E68" s="76">
        <v>2351.639527559053</v>
      </c>
      <c r="F68" s="77">
        <v>2</v>
      </c>
      <c r="G68" s="77">
        <v>5.6395275590530218</v>
      </c>
      <c r="H68" s="75">
        <f t="shared" si="4"/>
        <v>2.3516395275590529</v>
      </c>
      <c r="I68" s="75">
        <f t="shared" si="5"/>
        <v>2E-3</v>
      </c>
      <c r="J68" s="75">
        <f t="shared" si="6"/>
        <v>5.6395275590530218E-3</v>
      </c>
      <c r="K68" s="76">
        <v>238.357503630042</v>
      </c>
      <c r="L68" s="76">
        <v>172.71338551749801</v>
      </c>
      <c r="M68" s="76">
        <v>127.060893085107</v>
      </c>
      <c r="N68" s="66" t="b">
        <v>1</v>
      </c>
      <c r="O68" s="68">
        <v>1</v>
      </c>
      <c r="P68" s="124" t="s">
        <v>277</v>
      </c>
      <c r="Q68" s="66" t="b">
        <v>0</v>
      </c>
      <c r="R68" s="66" t="b">
        <v>0</v>
      </c>
      <c r="S68" s="66" t="s">
        <v>1</v>
      </c>
      <c r="T68" s="66" t="b">
        <v>0</v>
      </c>
      <c r="U68" s="66" t="b">
        <v>0</v>
      </c>
      <c r="V68" s="66" t="s">
        <v>1</v>
      </c>
      <c r="W68" s="66" t="b">
        <v>0</v>
      </c>
      <c r="X68" s="66" t="b">
        <v>1</v>
      </c>
      <c r="Y68" s="66" t="s">
        <v>161</v>
      </c>
      <c r="Z68" s="14" t="s">
        <v>270</v>
      </c>
    </row>
    <row r="69" spans="1:26" ht="17.25" thickBot="1">
      <c r="A69" s="66" t="s">
        <v>72</v>
      </c>
      <c r="B69" s="66" t="s">
        <v>75</v>
      </c>
      <c r="C69" s="66">
        <v>2019</v>
      </c>
      <c r="D69" s="15" t="s">
        <v>76</v>
      </c>
      <c r="E69" s="76">
        <v>2353.6195275590526</v>
      </c>
      <c r="F69" s="77">
        <v>2</v>
      </c>
      <c r="G69" s="77">
        <v>4.6195275590525853</v>
      </c>
      <c r="H69" s="75">
        <f t="shared" si="4"/>
        <v>2.3536195275590526</v>
      </c>
      <c r="I69" s="75">
        <f t="shared" si="5"/>
        <v>2E-3</v>
      </c>
      <c r="J69" s="75">
        <f t="shared" si="6"/>
        <v>4.6195275590525855E-3</v>
      </c>
      <c r="K69" s="76">
        <v>240.687011626388</v>
      </c>
      <c r="L69" s="76">
        <v>174.10719680117202</v>
      </c>
      <c r="M69" s="76">
        <v>130.58129581734698</v>
      </c>
      <c r="N69" s="66" t="b">
        <v>1</v>
      </c>
      <c r="O69" s="68">
        <v>1</v>
      </c>
      <c r="P69" s="124" t="s">
        <v>277</v>
      </c>
      <c r="Q69" s="66" t="b">
        <v>0</v>
      </c>
      <c r="R69" s="66" t="b">
        <v>0</v>
      </c>
      <c r="S69" s="66" t="s">
        <v>1</v>
      </c>
      <c r="T69" s="66" t="b">
        <v>0</v>
      </c>
      <c r="U69" s="66" t="b">
        <v>0</v>
      </c>
      <c r="V69" s="66" t="s">
        <v>1</v>
      </c>
      <c r="W69" s="66" t="b">
        <v>0</v>
      </c>
      <c r="X69" s="66" t="b">
        <v>1</v>
      </c>
      <c r="Y69" s="66" t="s">
        <v>161</v>
      </c>
      <c r="Z69" s="14" t="s">
        <v>270</v>
      </c>
    </row>
    <row r="70" spans="1:26" ht="17.25" thickBot="1">
      <c r="A70" s="66" t="s">
        <v>72</v>
      </c>
      <c r="B70" s="66" t="s">
        <v>75</v>
      </c>
      <c r="C70" s="66">
        <v>2019</v>
      </c>
      <c r="D70" s="15" t="s">
        <v>76</v>
      </c>
      <c r="E70" s="76">
        <v>2549.9103084415469</v>
      </c>
      <c r="F70" s="77">
        <v>2</v>
      </c>
      <c r="G70" s="77">
        <v>18.910308441546931</v>
      </c>
      <c r="H70" s="75">
        <f t="shared" si="4"/>
        <v>2.5499103084415471</v>
      </c>
      <c r="I70" s="75">
        <f t="shared" si="5"/>
        <v>2E-3</v>
      </c>
      <c r="J70" s="75">
        <f t="shared" si="6"/>
        <v>1.8910308441546932E-2</v>
      </c>
      <c r="K70" s="76">
        <v>266.39664770172698</v>
      </c>
      <c r="L70" s="76">
        <v>429.66453772023698</v>
      </c>
      <c r="M70" s="76">
        <v>228.89681660008108</v>
      </c>
      <c r="N70" s="66" t="b">
        <v>1</v>
      </c>
      <c r="O70" s="68">
        <v>1</v>
      </c>
      <c r="P70" s="124" t="s">
        <v>277</v>
      </c>
      <c r="Q70" s="66" t="b">
        <v>0</v>
      </c>
      <c r="R70" s="66" t="b">
        <v>0</v>
      </c>
      <c r="S70" s="66" t="s">
        <v>1</v>
      </c>
      <c r="T70" s="66" t="b">
        <v>0</v>
      </c>
      <c r="U70" s="66" t="b">
        <v>0</v>
      </c>
      <c r="V70" s="66" t="s">
        <v>1</v>
      </c>
      <c r="W70" s="66" t="b">
        <v>0</v>
      </c>
      <c r="X70" s="66" t="b">
        <v>1</v>
      </c>
      <c r="Y70" s="66" t="s">
        <v>161</v>
      </c>
      <c r="Z70" s="14" t="s">
        <v>271</v>
      </c>
    </row>
    <row r="71" spans="1:26" ht="17.25" thickBot="1">
      <c r="A71" s="66" t="s">
        <v>72</v>
      </c>
      <c r="B71" s="66" t="s">
        <v>75</v>
      </c>
      <c r="C71" s="66">
        <v>2019</v>
      </c>
      <c r="D71" s="15" t="s">
        <v>76</v>
      </c>
      <c r="E71" s="76">
        <v>2553.3193993506379</v>
      </c>
      <c r="F71" s="77">
        <v>2</v>
      </c>
      <c r="G71" s="77">
        <v>19.319399350637923</v>
      </c>
      <c r="H71" s="75">
        <f t="shared" si="4"/>
        <v>2.553319399350638</v>
      </c>
      <c r="I71" s="75">
        <f t="shared" si="5"/>
        <v>2E-3</v>
      </c>
      <c r="J71" s="75">
        <f t="shared" si="6"/>
        <v>1.9319399350637922E-2</v>
      </c>
      <c r="K71" s="76">
        <v>246.574242543183</v>
      </c>
      <c r="L71" s="76">
        <v>413.14967660850095</v>
      </c>
      <c r="M71" s="76">
        <v>217.81073500898981</v>
      </c>
      <c r="N71" s="66" t="b">
        <v>1</v>
      </c>
      <c r="O71" s="68">
        <v>1</v>
      </c>
      <c r="P71" s="124" t="s">
        <v>277</v>
      </c>
      <c r="Q71" s="66" t="b">
        <v>0</v>
      </c>
      <c r="R71" s="66" t="b">
        <v>0</v>
      </c>
      <c r="S71" s="66" t="s">
        <v>1</v>
      </c>
      <c r="T71" s="66" t="b">
        <v>0</v>
      </c>
      <c r="U71" s="66" t="b">
        <v>0</v>
      </c>
      <c r="V71" s="66" t="s">
        <v>1</v>
      </c>
      <c r="W71" s="66" t="b">
        <v>0</v>
      </c>
      <c r="X71" s="66" t="b">
        <v>1</v>
      </c>
      <c r="Y71" s="66" t="s">
        <v>161</v>
      </c>
      <c r="Z71" s="14" t="s">
        <v>271</v>
      </c>
    </row>
    <row r="72" spans="1:26" ht="17.25" thickBot="1">
      <c r="A72" s="66" t="s">
        <v>72</v>
      </c>
      <c r="B72" s="66" t="s">
        <v>75</v>
      </c>
      <c r="C72" s="66">
        <v>2019</v>
      </c>
      <c r="D72" s="15" t="s">
        <v>76</v>
      </c>
      <c r="E72" s="76">
        <v>2560.1375811688199</v>
      </c>
      <c r="F72" s="77">
        <v>2</v>
      </c>
      <c r="G72" s="77">
        <v>19.137581168819906</v>
      </c>
      <c r="H72" s="75">
        <f t="shared" si="4"/>
        <v>2.5601375811688198</v>
      </c>
      <c r="I72" s="75">
        <f t="shared" si="5"/>
        <v>2E-3</v>
      </c>
      <c r="J72" s="75">
        <f t="shared" si="6"/>
        <v>1.9137581168819907E-2</v>
      </c>
      <c r="K72" s="76">
        <v>227.698753953976</v>
      </c>
      <c r="L72" s="76">
        <v>371.13953373901103</v>
      </c>
      <c r="M72" s="76">
        <v>205.6662187882973</v>
      </c>
      <c r="N72" s="66" t="b">
        <v>1</v>
      </c>
      <c r="O72" s="68">
        <v>1</v>
      </c>
      <c r="P72" s="124" t="s">
        <v>277</v>
      </c>
      <c r="Q72" s="66" t="b">
        <v>0</v>
      </c>
      <c r="R72" s="66" t="b">
        <v>0</v>
      </c>
      <c r="S72" s="66" t="s">
        <v>1</v>
      </c>
      <c r="T72" s="66" t="b">
        <v>0</v>
      </c>
      <c r="U72" s="66" t="b">
        <v>0</v>
      </c>
      <c r="V72" s="66" t="s">
        <v>1</v>
      </c>
      <c r="W72" s="66" t="b">
        <v>0</v>
      </c>
      <c r="X72" s="66" t="b">
        <v>1</v>
      </c>
      <c r="Y72" s="66" t="s">
        <v>161</v>
      </c>
      <c r="Z72" s="14" t="s">
        <v>271</v>
      </c>
    </row>
    <row r="73" spans="1:26" ht="17.25" thickBot="1">
      <c r="A73" s="66" t="s">
        <v>72</v>
      </c>
      <c r="B73" s="66" t="s">
        <v>75</v>
      </c>
      <c r="C73" s="66">
        <v>2019</v>
      </c>
      <c r="D73" s="15" t="s">
        <v>76</v>
      </c>
      <c r="E73" s="76">
        <v>2566.9557629870019</v>
      </c>
      <c r="F73" s="77">
        <v>2</v>
      </c>
      <c r="G73" s="77">
        <v>18.95576298700189</v>
      </c>
      <c r="H73" s="75">
        <f t="shared" si="4"/>
        <v>2.5669557629870017</v>
      </c>
      <c r="I73" s="75">
        <f t="shared" si="5"/>
        <v>2E-3</v>
      </c>
      <c r="J73" s="75">
        <f t="shared" si="6"/>
        <v>1.8955762987001891E-2</v>
      </c>
      <c r="K73" s="76">
        <v>376.77507031792197</v>
      </c>
      <c r="L73" s="76">
        <v>649.63059568142808</v>
      </c>
      <c r="M73" s="76">
        <v>280.10057741988464</v>
      </c>
      <c r="N73" s="66" t="b">
        <v>1</v>
      </c>
      <c r="O73" s="68">
        <v>1</v>
      </c>
      <c r="P73" s="124" t="s">
        <v>277</v>
      </c>
      <c r="Q73" s="66" t="b">
        <v>0</v>
      </c>
      <c r="R73" s="66" t="b">
        <v>0</v>
      </c>
      <c r="S73" s="66" t="s">
        <v>1</v>
      </c>
      <c r="T73" s="66" t="b">
        <v>0</v>
      </c>
      <c r="U73" s="66" t="b">
        <v>0</v>
      </c>
      <c r="V73" s="66" t="s">
        <v>1</v>
      </c>
      <c r="W73" s="66" t="b">
        <v>0</v>
      </c>
      <c r="X73" s="66" t="b">
        <v>1</v>
      </c>
      <c r="Y73" s="66" t="s">
        <v>161</v>
      </c>
      <c r="Z73" s="14" t="s">
        <v>271</v>
      </c>
    </row>
    <row r="74" spans="1:26" ht="16.5">
      <c r="A74" s="66" t="s">
        <v>72</v>
      </c>
      <c r="B74" s="66" t="s">
        <v>75</v>
      </c>
      <c r="C74" s="66">
        <v>2019</v>
      </c>
      <c r="D74" s="15" t="s">
        <v>76</v>
      </c>
      <c r="E74" s="76">
        <v>2577.1830357142735</v>
      </c>
      <c r="F74" s="77">
        <v>2</v>
      </c>
      <c r="G74" s="77">
        <v>19.183035714273501</v>
      </c>
      <c r="H74" s="75">
        <f t="shared" si="4"/>
        <v>2.5771830357142735</v>
      </c>
      <c r="I74" s="75">
        <f t="shared" si="5"/>
        <v>2E-3</v>
      </c>
      <c r="J74" s="75">
        <f t="shared" si="6"/>
        <v>1.9183035714273503E-2</v>
      </c>
      <c r="K74" s="76">
        <v>341.21478431458002</v>
      </c>
      <c r="L74" s="76">
        <v>648.76307106059801</v>
      </c>
      <c r="M74" s="76">
        <v>259.35407482110821</v>
      </c>
      <c r="N74" s="66" t="b">
        <v>1</v>
      </c>
      <c r="O74" s="68">
        <v>1</v>
      </c>
      <c r="P74" s="124" t="s">
        <v>277</v>
      </c>
      <c r="Q74" s="66" t="b">
        <v>0</v>
      </c>
      <c r="R74" s="66" t="b">
        <v>0</v>
      </c>
      <c r="S74" s="66" t="s">
        <v>1</v>
      </c>
      <c r="T74" s="66" t="b">
        <v>0</v>
      </c>
      <c r="U74" s="66" t="b">
        <v>0</v>
      </c>
      <c r="V74" s="66" t="s">
        <v>1</v>
      </c>
      <c r="W74" s="66" t="b">
        <v>0</v>
      </c>
      <c r="X74" s="66" t="b">
        <v>1</v>
      </c>
      <c r="Y74" s="66" t="s">
        <v>161</v>
      </c>
      <c r="Z74" s="14" t="s">
        <v>271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B611-9F72-5940-8C8D-97D1D370A94C}">
  <dimension ref="A1:Z307"/>
  <sheetViews>
    <sheetView workbookViewId="0">
      <selection activeCell="Y307" sqref="A2:Y307"/>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c r="A2" t="s">
        <v>274</v>
      </c>
      <c r="B2" t="s">
        <v>58</v>
      </c>
      <c r="C2" t="s">
        <v>1069</v>
      </c>
      <c r="D2" t="s">
        <v>1098</v>
      </c>
      <c r="E2">
        <v>100</v>
      </c>
      <c r="F2">
        <v>100</v>
      </c>
      <c r="G2">
        <v>199.99999999999997</v>
      </c>
      <c r="H2">
        <f>E2/1000</f>
        <v>0.1</v>
      </c>
      <c r="I2">
        <f t="shared" ref="I2:J2" si="0">F2/1000</f>
        <v>0.1</v>
      </c>
      <c r="J2">
        <f t="shared" si="0"/>
        <v>0.19999999999999998</v>
      </c>
      <c r="K2">
        <v>416.16340591875138</v>
      </c>
      <c r="L2">
        <v>213.66507291064698</v>
      </c>
      <c r="M2">
        <v>188.58715935994576</v>
      </c>
      <c r="N2" t="s">
        <v>1040</v>
      </c>
      <c r="O2">
        <v>2</v>
      </c>
      <c r="P2" t="s">
        <v>1099</v>
      </c>
      <c r="Q2" t="s">
        <v>1040</v>
      </c>
      <c r="R2" t="s">
        <v>1042</v>
      </c>
      <c r="S2" t="s">
        <v>1100</v>
      </c>
      <c r="T2" t="s">
        <v>1042</v>
      </c>
      <c r="U2" t="s">
        <v>1040</v>
      </c>
      <c r="V2" t="s">
        <v>1</v>
      </c>
      <c r="W2" t="s">
        <v>1040</v>
      </c>
      <c r="X2" t="s">
        <v>1040</v>
      </c>
      <c r="Y2" t="s">
        <v>1</v>
      </c>
      <c r="Z2" t="s">
        <v>1406</v>
      </c>
    </row>
    <row r="3" spans="1:26">
      <c r="A3" t="s">
        <v>274</v>
      </c>
      <c r="B3" t="s">
        <v>58</v>
      </c>
      <c r="C3" t="s">
        <v>1069</v>
      </c>
      <c r="D3" t="s">
        <v>1101</v>
      </c>
      <c r="E3">
        <v>500</v>
      </c>
      <c r="F3">
        <v>500</v>
      </c>
      <c r="G3">
        <v>500</v>
      </c>
      <c r="H3">
        <f t="shared" ref="H3:H66" si="1">E3/1000</f>
        <v>0.5</v>
      </c>
      <c r="I3">
        <f t="shared" ref="I3:I66" si="2">F3/1000</f>
        <v>0.5</v>
      </c>
      <c r="J3">
        <f t="shared" ref="J3:J66" si="3">G3/1000</f>
        <v>0.5</v>
      </c>
      <c r="K3">
        <v>289.46590279209994</v>
      </c>
      <c r="L3">
        <v>148.73848615464584</v>
      </c>
      <c r="M3">
        <v>131.51123259140559</v>
      </c>
      <c r="N3" t="s">
        <v>1040</v>
      </c>
      <c r="O3">
        <v>2</v>
      </c>
      <c r="P3" t="s">
        <v>1099</v>
      </c>
      <c r="Q3" t="s">
        <v>1040</v>
      </c>
      <c r="R3" t="s">
        <v>1042</v>
      </c>
      <c r="S3" t="s">
        <v>1100</v>
      </c>
      <c r="T3" t="s">
        <v>1042</v>
      </c>
      <c r="U3" t="s">
        <v>1040</v>
      </c>
      <c r="V3" t="s">
        <v>1</v>
      </c>
      <c r="W3" t="s">
        <v>1040</v>
      </c>
      <c r="X3" t="s">
        <v>1040</v>
      </c>
      <c r="Y3" t="s">
        <v>1</v>
      </c>
      <c r="Z3" t="s">
        <v>1407</v>
      </c>
    </row>
    <row r="4" spans="1:26">
      <c r="A4" t="s">
        <v>274</v>
      </c>
      <c r="B4" t="s">
        <v>58</v>
      </c>
      <c r="C4" t="s">
        <v>1069</v>
      </c>
      <c r="D4" t="s">
        <v>1102</v>
      </c>
      <c r="E4">
        <v>800</v>
      </c>
      <c r="F4">
        <v>300.00000000000006</v>
      </c>
      <c r="G4">
        <v>199.99999999999994</v>
      </c>
      <c r="H4">
        <f t="shared" si="1"/>
        <v>0.8</v>
      </c>
      <c r="I4">
        <f t="shared" si="2"/>
        <v>0.30000000000000004</v>
      </c>
      <c r="J4">
        <f t="shared" si="3"/>
        <v>0.19999999999999996</v>
      </c>
      <c r="K4">
        <v>329.65987073282838</v>
      </c>
      <c r="L4">
        <v>170.2420065730023</v>
      </c>
      <c r="M4">
        <v>149.64583485411114</v>
      </c>
      <c r="N4" t="s">
        <v>1040</v>
      </c>
      <c r="O4">
        <v>2</v>
      </c>
      <c r="P4" t="s">
        <v>1099</v>
      </c>
      <c r="Q4" t="s">
        <v>1040</v>
      </c>
      <c r="R4" t="s">
        <v>1042</v>
      </c>
      <c r="S4" t="s">
        <v>1100</v>
      </c>
      <c r="T4" t="s">
        <v>1042</v>
      </c>
      <c r="U4" t="s">
        <v>1040</v>
      </c>
      <c r="V4" t="s">
        <v>1</v>
      </c>
      <c r="W4" t="s">
        <v>1040</v>
      </c>
      <c r="X4" t="s">
        <v>1040</v>
      </c>
      <c r="Y4" t="s">
        <v>1</v>
      </c>
      <c r="Z4" t="s">
        <v>1408</v>
      </c>
    </row>
    <row r="5" spans="1:26">
      <c r="A5" t="s">
        <v>274</v>
      </c>
      <c r="B5" t="s">
        <v>58</v>
      </c>
      <c r="C5" t="s">
        <v>1069</v>
      </c>
      <c r="D5" t="s">
        <v>1103</v>
      </c>
      <c r="E5">
        <v>1800</v>
      </c>
      <c r="F5">
        <v>300.00000000000006</v>
      </c>
      <c r="G5">
        <v>199.99999999999994</v>
      </c>
      <c r="H5">
        <f t="shared" si="1"/>
        <v>1.8</v>
      </c>
      <c r="I5">
        <f t="shared" si="2"/>
        <v>0.30000000000000004</v>
      </c>
      <c r="J5">
        <f t="shared" si="3"/>
        <v>0.19999999999999996</v>
      </c>
      <c r="K5">
        <v>319.93596767605794</v>
      </c>
      <c r="L5">
        <v>162.92891850818495</v>
      </c>
      <c r="M5">
        <v>145.65784071819283</v>
      </c>
      <c r="N5" t="s">
        <v>1040</v>
      </c>
      <c r="O5">
        <v>2</v>
      </c>
      <c r="P5" t="s">
        <v>1099</v>
      </c>
      <c r="Q5" t="s">
        <v>1040</v>
      </c>
      <c r="R5" t="s">
        <v>1042</v>
      </c>
      <c r="S5" t="s">
        <v>1100</v>
      </c>
      <c r="T5" t="s">
        <v>1042</v>
      </c>
      <c r="U5" t="s">
        <v>1040</v>
      </c>
      <c r="V5" t="s">
        <v>1</v>
      </c>
      <c r="W5" t="s">
        <v>1040</v>
      </c>
      <c r="X5" t="s">
        <v>1040</v>
      </c>
      <c r="Y5" t="s">
        <v>1</v>
      </c>
      <c r="Z5" t="s">
        <v>1409</v>
      </c>
    </row>
    <row r="6" spans="1:26">
      <c r="A6" t="s">
        <v>274</v>
      </c>
      <c r="B6" t="s">
        <v>58</v>
      </c>
      <c r="C6" t="s">
        <v>1069</v>
      </c>
      <c r="D6" t="s">
        <v>1104</v>
      </c>
      <c r="E6">
        <v>2100</v>
      </c>
      <c r="F6">
        <v>100.00000000000009</v>
      </c>
      <c r="G6">
        <v>199.99999999999974</v>
      </c>
      <c r="H6">
        <f t="shared" si="1"/>
        <v>2.1</v>
      </c>
      <c r="I6">
        <f t="shared" si="2"/>
        <v>0.10000000000000009</v>
      </c>
      <c r="J6">
        <f t="shared" si="3"/>
        <v>0.19999999999999973</v>
      </c>
      <c r="K6">
        <v>357.82401406893428</v>
      </c>
      <c r="L6">
        <v>186.1617558072727</v>
      </c>
      <c r="M6">
        <v>162.75927901681325</v>
      </c>
      <c r="N6" t="s">
        <v>1040</v>
      </c>
      <c r="O6">
        <v>2</v>
      </c>
      <c r="P6" t="s">
        <v>1099</v>
      </c>
      <c r="Q6" t="s">
        <v>1040</v>
      </c>
      <c r="R6" t="s">
        <v>1042</v>
      </c>
      <c r="S6" t="s">
        <v>1100</v>
      </c>
      <c r="T6" t="s">
        <v>1042</v>
      </c>
      <c r="U6" t="s">
        <v>1040</v>
      </c>
      <c r="V6" t="s">
        <v>1</v>
      </c>
      <c r="W6" t="s">
        <v>1040</v>
      </c>
      <c r="X6" t="s">
        <v>1040</v>
      </c>
      <c r="Y6" t="s">
        <v>1</v>
      </c>
      <c r="Z6" t="s">
        <v>1410</v>
      </c>
    </row>
    <row r="7" spans="1:26">
      <c r="A7" t="s">
        <v>274</v>
      </c>
      <c r="B7" t="s">
        <v>58</v>
      </c>
      <c r="C7" t="s">
        <v>1069</v>
      </c>
      <c r="D7" t="s">
        <v>1105</v>
      </c>
      <c r="E7">
        <v>2300</v>
      </c>
      <c r="F7">
        <v>299.99999999999983</v>
      </c>
      <c r="G7">
        <v>200.00000000000017</v>
      </c>
      <c r="H7">
        <f t="shared" si="1"/>
        <v>2.2999999999999998</v>
      </c>
      <c r="I7">
        <f t="shared" si="2"/>
        <v>0.29999999999999982</v>
      </c>
      <c r="J7">
        <f t="shared" si="3"/>
        <v>0.20000000000000018</v>
      </c>
      <c r="K7">
        <v>400.44161736793228</v>
      </c>
      <c r="L7">
        <v>209.48169793587385</v>
      </c>
      <c r="M7">
        <v>182.81244253232245</v>
      </c>
      <c r="N7" t="s">
        <v>1040</v>
      </c>
      <c r="O7">
        <v>2</v>
      </c>
      <c r="P7" t="s">
        <v>1099</v>
      </c>
      <c r="Q7" t="s">
        <v>1040</v>
      </c>
      <c r="R7" t="s">
        <v>1042</v>
      </c>
      <c r="S7" t="s">
        <v>1100</v>
      </c>
      <c r="T7" t="s">
        <v>1042</v>
      </c>
      <c r="U7" t="s">
        <v>1040</v>
      </c>
      <c r="V7" t="s">
        <v>1</v>
      </c>
      <c r="W7" t="s">
        <v>1040</v>
      </c>
      <c r="X7" t="s">
        <v>1040</v>
      </c>
      <c r="Y7" t="s">
        <v>1</v>
      </c>
      <c r="Z7" t="s">
        <v>1411</v>
      </c>
    </row>
    <row r="8" spans="1:26">
      <c r="A8" t="s">
        <v>274</v>
      </c>
      <c r="B8" t="s">
        <v>58</v>
      </c>
      <c r="C8" t="s">
        <v>1069</v>
      </c>
      <c r="D8" t="s">
        <v>1106</v>
      </c>
      <c r="E8">
        <v>2700</v>
      </c>
      <c r="F8">
        <v>200.00000000000017</v>
      </c>
      <c r="G8">
        <v>299.99999999999983</v>
      </c>
      <c r="H8">
        <f t="shared" si="1"/>
        <v>2.7</v>
      </c>
      <c r="I8">
        <f t="shared" si="2"/>
        <v>0.20000000000000018</v>
      </c>
      <c r="J8">
        <f t="shared" si="3"/>
        <v>0.29999999999999982</v>
      </c>
      <c r="K8">
        <v>347.04958789123992</v>
      </c>
      <c r="L8">
        <v>179.29300761731582</v>
      </c>
      <c r="M8">
        <v>157.97512467802437</v>
      </c>
      <c r="N8" t="s">
        <v>1040</v>
      </c>
      <c r="O8">
        <v>2</v>
      </c>
      <c r="P8" t="s">
        <v>1099</v>
      </c>
      <c r="Q8" t="s">
        <v>1040</v>
      </c>
      <c r="R8" t="s">
        <v>1042</v>
      </c>
      <c r="S8" t="s">
        <v>1100</v>
      </c>
      <c r="T8" t="s">
        <v>1042</v>
      </c>
      <c r="U8" t="s">
        <v>1040</v>
      </c>
      <c r="V8" t="s">
        <v>1</v>
      </c>
      <c r="W8" t="s">
        <v>1040</v>
      </c>
      <c r="X8" t="s">
        <v>1040</v>
      </c>
      <c r="Y8" t="s">
        <v>1</v>
      </c>
      <c r="Z8" t="s">
        <v>1412</v>
      </c>
    </row>
    <row r="9" spans="1:26">
      <c r="A9" t="s">
        <v>274</v>
      </c>
      <c r="B9" t="s">
        <v>58</v>
      </c>
      <c r="C9" t="s">
        <v>1069</v>
      </c>
      <c r="D9" t="s">
        <v>1107</v>
      </c>
      <c r="E9">
        <v>3200</v>
      </c>
      <c r="F9">
        <v>200.00000000000017</v>
      </c>
      <c r="G9">
        <v>299.99999999999983</v>
      </c>
      <c r="H9">
        <f t="shared" si="1"/>
        <v>3.2</v>
      </c>
      <c r="I9">
        <f t="shared" si="2"/>
        <v>0.20000000000000018</v>
      </c>
      <c r="J9">
        <f t="shared" si="3"/>
        <v>0.29999999999999982</v>
      </c>
      <c r="K9">
        <v>395.71507492200698</v>
      </c>
      <c r="L9">
        <v>200.7073723712968</v>
      </c>
      <c r="M9">
        <v>179.584060679071</v>
      </c>
      <c r="N9" t="s">
        <v>1040</v>
      </c>
      <c r="O9">
        <v>2</v>
      </c>
      <c r="P9" t="s">
        <v>1099</v>
      </c>
      <c r="Q9" t="s">
        <v>1040</v>
      </c>
      <c r="R9" t="s">
        <v>1042</v>
      </c>
      <c r="S9" t="s">
        <v>1100</v>
      </c>
      <c r="T9" t="s">
        <v>1042</v>
      </c>
      <c r="U9" t="s">
        <v>1040</v>
      </c>
      <c r="V9" t="s">
        <v>1</v>
      </c>
      <c r="W9" t="s">
        <v>1040</v>
      </c>
      <c r="X9" t="s">
        <v>1040</v>
      </c>
      <c r="Y9" t="s">
        <v>1</v>
      </c>
      <c r="Z9" t="s">
        <v>1413</v>
      </c>
    </row>
    <row r="10" spans="1:26">
      <c r="A10" t="s">
        <v>274</v>
      </c>
      <c r="B10" t="s">
        <v>58</v>
      </c>
      <c r="C10" t="s">
        <v>1069</v>
      </c>
      <c r="D10" t="s">
        <v>1108</v>
      </c>
      <c r="E10">
        <v>3800</v>
      </c>
      <c r="F10">
        <v>299.99999999999983</v>
      </c>
      <c r="G10">
        <v>200.00000000000017</v>
      </c>
      <c r="H10">
        <f t="shared" si="1"/>
        <v>3.8</v>
      </c>
      <c r="I10">
        <f t="shared" si="2"/>
        <v>0.29999999999999982</v>
      </c>
      <c r="J10">
        <f t="shared" si="3"/>
        <v>0.20000000000000018</v>
      </c>
      <c r="K10">
        <v>409.02669532598156</v>
      </c>
      <c r="L10">
        <v>210.6648283313616</v>
      </c>
      <c r="M10">
        <v>185.71883939975828</v>
      </c>
      <c r="N10" t="s">
        <v>1040</v>
      </c>
      <c r="O10">
        <v>2</v>
      </c>
      <c r="P10" t="s">
        <v>1099</v>
      </c>
      <c r="Q10" t="s">
        <v>1040</v>
      </c>
      <c r="R10" t="s">
        <v>1042</v>
      </c>
      <c r="S10" t="s">
        <v>1100</v>
      </c>
      <c r="T10" t="s">
        <v>1042</v>
      </c>
      <c r="U10" t="s">
        <v>1040</v>
      </c>
      <c r="V10" t="s">
        <v>1</v>
      </c>
      <c r="W10" t="s">
        <v>1040</v>
      </c>
      <c r="X10" t="s">
        <v>1040</v>
      </c>
      <c r="Y10" t="s">
        <v>1</v>
      </c>
      <c r="Z10" t="s">
        <v>1413</v>
      </c>
    </row>
    <row r="11" spans="1:26">
      <c r="A11" t="s">
        <v>274</v>
      </c>
      <c r="B11" t="s">
        <v>58</v>
      </c>
      <c r="C11" t="s">
        <v>1069</v>
      </c>
      <c r="D11" t="s">
        <v>1109</v>
      </c>
      <c r="E11">
        <v>4000</v>
      </c>
      <c r="F11">
        <v>200.00000000000017</v>
      </c>
      <c r="G11">
        <v>200.00000000000017</v>
      </c>
      <c r="H11">
        <f t="shared" si="1"/>
        <v>4</v>
      </c>
      <c r="I11">
        <f t="shared" si="2"/>
        <v>0.20000000000000018</v>
      </c>
      <c r="J11">
        <f t="shared" si="3"/>
        <v>0.20000000000000018</v>
      </c>
      <c r="K11">
        <v>423.57477820736011</v>
      </c>
      <c r="L11">
        <v>217.34308836973554</v>
      </c>
      <c r="M11">
        <v>193.18342809484503</v>
      </c>
      <c r="N11" t="s">
        <v>1040</v>
      </c>
      <c r="O11">
        <v>2</v>
      </c>
      <c r="P11" t="s">
        <v>1099</v>
      </c>
      <c r="Q11" t="s">
        <v>1040</v>
      </c>
      <c r="R11" t="s">
        <v>1042</v>
      </c>
      <c r="S11" t="s">
        <v>1100</v>
      </c>
      <c r="T11" t="s">
        <v>1042</v>
      </c>
      <c r="U11" t="s">
        <v>1040</v>
      </c>
      <c r="V11" t="s">
        <v>1</v>
      </c>
      <c r="W11" t="s">
        <v>1040</v>
      </c>
      <c r="X11" t="s">
        <v>1040</v>
      </c>
      <c r="Y11" t="s">
        <v>1</v>
      </c>
      <c r="Z11" t="s">
        <v>1414</v>
      </c>
    </row>
    <row r="12" spans="1:26">
      <c r="A12" t="s">
        <v>274</v>
      </c>
      <c r="B12" t="s">
        <v>58</v>
      </c>
      <c r="C12" t="s">
        <v>1069</v>
      </c>
      <c r="D12" t="s">
        <v>1110</v>
      </c>
      <c r="E12">
        <v>5000</v>
      </c>
      <c r="F12">
        <v>200.00000000000017</v>
      </c>
      <c r="G12">
        <v>200.00000000000017</v>
      </c>
      <c r="H12">
        <f t="shared" si="1"/>
        <v>5</v>
      </c>
      <c r="I12">
        <f t="shared" si="2"/>
        <v>0.20000000000000018</v>
      </c>
      <c r="J12">
        <f t="shared" si="3"/>
        <v>0.20000000000000018</v>
      </c>
      <c r="K12">
        <v>410.83182581058736</v>
      </c>
      <c r="L12">
        <v>211.09665681398542</v>
      </c>
      <c r="M12">
        <v>185.21780094423011</v>
      </c>
      <c r="N12" t="s">
        <v>1040</v>
      </c>
      <c r="O12">
        <v>2</v>
      </c>
      <c r="P12" t="s">
        <v>1099</v>
      </c>
      <c r="Q12" t="s">
        <v>1040</v>
      </c>
      <c r="R12" t="s">
        <v>1042</v>
      </c>
      <c r="S12" t="s">
        <v>1100</v>
      </c>
      <c r="T12" t="s">
        <v>1042</v>
      </c>
      <c r="U12" t="s">
        <v>1040</v>
      </c>
      <c r="V12" t="s">
        <v>1</v>
      </c>
      <c r="W12" t="s">
        <v>1040</v>
      </c>
      <c r="X12" t="s">
        <v>1040</v>
      </c>
      <c r="Y12" t="s">
        <v>1</v>
      </c>
      <c r="Z12" t="s">
        <v>1415</v>
      </c>
    </row>
    <row r="13" spans="1:26">
      <c r="A13" t="s">
        <v>274</v>
      </c>
      <c r="B13" t="s">
        <v>58</v>
      </c>
      <c r="C13" t="s">
        <v>1069</v>
      </c>
      <c r="D13" t="s">
        <v>1111</v>
      </c>
      <c r="E13">
        <v>5500</v>
      </c>
      <c r="F13">
        <v>99.999999999999645</v>
      </c>
      <c r="G13">
        <v>99.999999999999645</v>
      </c>
      <c r="H13">
        <f t="shared" si="1"/>
        <v>5.5</v>
      </c>
      <c r="I13">
        <f t="shared" si="2"/>
        <v>9.9999999999999645E-2</v>
      </c>
      <c r="J13">
        <f t="shared" si="3"/>
        <v>9.9999999999999645E-2</v>
      </c>
      <c r="K13">
        <v>438.66107349765394</v>
      </c>
      <c r="L13">
        <v>223.64766113790091</v>
      </c>
      <c r="M13">
        <v>200.03701165352274</v>
      </c>
      <c r="N13" t="s">
        <v>1040</v>
      </c>
      <c r="O13">
        <v>2</v>
      </c>
      <c r="P13" t="s">
        <v>1099</v>
      </c>
      <c r="Q13" t="s">
        <v>1040</v>
      </c>
      <c r="R13" t="s">
        <v>1042</v>
      </c>
      <c r="S13" t="s">
        <v>1100</v>
      </c>
      <c r="T13" t="s">
        <v>1042</v>
      </c>
      <c r="U13" t="s">
        <v>1040</v>
      </c>
      <c r="V13" t="s">
        <v>1</v>
      </c>
      <c r="W13" t="s">
        <v>1040</v>
      </c>
      <c r="X13" t="s">
        <v>1040</v>
      </c>
      <c r="Y13" t="s">
        <v>1</v>
      </c>
      <c r="Z13" t="s">
        <v>1416</v>
      </c>
    </row>
    <row r="14" spans="1:26">
      <c r="A14" t="s">
        <v>274</v>
      </c>
      <c r="B14" t="s">
        <v>58</v>
      </c>
      <c r="C14" t="s">
        <v>1069</v>
      </c>
      <c r="D14" t="s">
        <v>1112</v>
      </c>
      <c r="E14">
        <v>6000</v>
      </c>
      <c r="F14">
        <v>200.00000000000017</v>
      </c>
      <c r="G14">
        <v>200.00000000000017</v>
      </c>
      <c r="H14">
        <f t="shared" si="1"/>
        <v>6</v>
      </c>
      <c r="I14">
        <f t="shared" si="2"/>
        <v>0.20000000000000018</v>
      </c>
      <c r="J14">
        <f t="shared" si="3"/>
        <v>0.20000000000000018</v>
      </c>
      <c r="K14">
        <v>436.07324544567047</v>
      </c>
      <c r="L14">
        <v>221.03125740006777</v>
      </c>
      <c r="M14">
        <v>197.46128090652584</v>
      </c>
      <c r="N14" t="s">
        <v>1040</v>
      </c>
      <c r="O14">
        <v>2</v>
      </c>
      <c r="P14" t="s">
        <v>1099</v>
      </c>
      <c r="Q14" t="s">
        <v>1040</v>
      </c>
      <c r="R14" t="s">
        <v>1042</v>
      </c>
      <c r="S14" t="s">
        <v>1100</v>
      </c>
      <c r="T14" t="s">
        <v>1042</v>
      </c>
      <c r="U14" t="s">
        <v>1040</v>
      </c>
      <c r="V14" t="s">
        <v>1</v>
      </c>
      <c r="W14" t="s">
        <v>1040</v>
      </c>
      <c r="X14" t="s">
        <v>1040</v>
      </c>
      <c r="Y14" t="s">
        <v>1</v>
      </c>
      <c r="Z14" t="s">
        <v>1417</v>
      </c>
    </row>
    <row r="15" spans="1:26">
      <c r="A15" t="s">
        <v>274</v>
      </c>
      <c r="B15" t="s">
        <v>58</v>
      </c>
      <c r="C15" t="s">
        <v>1069</v>
      </c>
      <c r="D15" t="s">
        <v>1113</v>
      </c>
      <c r="E15">
        <v>6250</v>
      </c>
      <c r="F15">
        <v>250</v>
      </c>
      <c r="G15">
        <v>250</v>
      </c>
      <c r="H15">
        <f t="shared" si="1"/>
        <v>6.25</v>
      </c>
      <c r="I15">
        <f t="shared" si="2"/>
        <v>0.25</v>
      </c>
      <c r="J15">
        <f t="shared" si="3"/>
        <v>0.25</v>
      </c>
      <c r="K15">
        <v>441.1370434251084</v>
      </c>
      <c r="L15">
        <v>225.75810958990206</v>
      </c>
      <c r="M15">
        <v>199.1852007633957</v>
      </c>
      <c r="N15" t="s">
        <v>1040</v>
      </c>
      <c r="O15">
        <v>2</v>
      </c>
      <c r="P15" t="s">
        <v>1099</v>
      </c>
      <c r="Q15" t="s">
        <v>1040</v>
      </c>
      <c r="R15" t="s">
        <v>1042</v>
      </c>
      <c r="S15" t="s">
        <v>1100</v>
      </c>
      <c r="T15" t="s">
        <v>1042</v>
      </c>
      <c r="U15" t="s">
        <v>1040</v>
      </c>
      <c r="V15" t="s">
        <v>1</v>
      </c>
      <c r="W15" t="s">
        <v>1040</v>
      </c>
      <c r="X15" t="s">
        <v>1040</v>
      </c>
      <c r="Y15" t="s">
        <v>1</v>
      </c>
      <c r="Z15" t="s">
        <v>1418</v>
      </c>
    </row>
    <row r="16" spans="1:26">
      <c r="A16" t="s">
        <v>274</v>
      </c>
      <c r="B16" t="s">
        <v>58</v>
      </c>
      <c r="C16" t="s">
        <v>1069</v>
      </c>
      <c r="D16" t="s">
        <v>1114</v>
      </c>
      <c r="E16">
        <v>7250</v>
      </c>
      <c r="F16">
        <v>250</v>
      </c>
      <c r="G16">
        <v>250</v>
      </c>
      <c r="H16">
        <f t="shared" si="1"/>
        <v>7.25</v>
      </c>
      <c r="I16">
        <f t="shared" si="2"/>
        <v>0.25</v>
      </c>
      <c r="J16">
        <f t="shared" si="3"/>
        <v>0.25</v>
      </c>
      <c r="K16">
        <v>410.06219163275227</v>
      </c>
      <c r="L16">
        <v>208.05009276477779</v>
      </c>
      <c r="M16">
        <v>186.17675569836229</v>
      </c>
      <c r="N16" t="s">
        <v>1040</v>
      </c>
      <c r="O16">
        <v>2</v>
      </c>
      <c r="P16" t="s">
        <v>1099</v>
      </c>
      <c r="Q16" t="s">
        <v>1040</v>
      </c>
      <c r="R16" t="s">
        <v>1042</v>
      </c>
      <c r="S16" t="s">
        <v>1100</v>
      </c>
      <c r="T16" t="s">
        <v>1042</v>
      </c>
      <c r="U16" t="s">
        <v>1040</v>
      </c>
      <c r="V16" t="s">
        <v>1</v>
      </c>
      <c r="W16" t="s">
        <v>1040</v>
      </c>
      <c r="X16" t="s">
        <v>1040</v>
      </c>
      <c r="Y16" t="s">
        <v>1</v>
      </c>
      <c r="Z16" t="s">
        <v>1419</v>
      </c>
    </row>
    <row r="17" spans="1:26">
      <c r="A17" t="s">
        <v>274</v>
      </c>
      <c r="B17" t="s">
        <v>58</v>
      </c>
      <c r="C17" t="s">
        <v>1069</v>
      </c>
      <c r="D17" t="s">
        <v>1115</v>
      </c>
      <c r="E17">
        <v>7750</v>
      </c>
      <c r="F17">
        <v>250</v>
      </c>
      <c r="G17">
        <v>250</v>
      </c>
      <c r="H17">
        <f t="shared" si="1"/>
        <v>7.75</v>
      </c>
      <c r="I17">
        <f t="shared" si="2"/>
        <v>0.25</v>
      </c>
      <c r="J17">
        <f t="shared" si="3"/>
        <v>0.25</v>
      </c>
      <c r="K17">
        <v>429.91929855405431</v>
      </c>
      <c r="L17">
        <v>219.38313430746837</v>
      </c>
      <c r="M17">
        <v>195.32773478417053</v>
      </c>
      <c r="N17" t="s">
        <v>1040</v>
      </c>
      <c r="O17">
        <v>2</v>
      </c>
      <c r="P17" t="s">
        <v>1099</v>
      </c>
      <c r="Q17" t="s">
        <v>1040</v>
      </c>
      <c r="R17" t="s">
        <v>1042</v>
      </c>
      <c r="S17" t="s">
        <v>1100</v>
      </c>
      <c r="T17" t="s">
        <v>1042</v>
      </c>
      <c r="U17" t="s">
        <v>1040</v>
      </c>
      <c r="V17" t="s">
        <v>1</v>
      </c>
      <c r="W17" t="s">
        <v>1040</v>
      </c>
      <c r="X17" t="s">
        <v>1040</v>
      </c>
      <c r="Y17" t="s">
        <v>1</v>
      </c>
      <c r="Z17" t="s">
        <v>1420</v>
      </c>
    </row>
    <row r="18" spans="1:26">
      <c r="A18" t="s">
        <v>274</v>
      </c>
      <c r="B18" t="s">
        <v>58</v>
      </c>
      <c r="C18" t="s">
        <v>1069</v>
      </c>
      <c r="D18" t="s">
        <v>1116</v>
      </c>
      <c r="E18">
        <v>8000</v>
      </c>
      <c r="F18">
        <v>2667</v>
      </c>
      <c r="G18">
        <v>3619.9999999999991</v>
      </c>
      <c r="H18">
        <f t="shared" si="1"/>
        <v>8</v>
      </c>
      <c r="I18">
        <f t="shared" si="2"/>
        <v>2.6669999999999998</v>
      </c>
      <c r="J18">
        <f t="shared" si="3"/>
        <v>3.6199999999999992</v>
      </c>
      <c r="K18">
        <v>372.53393961740625</v>
      </c>
      <c r="L18">
        <v>189.11204960720562</v>
      </c>
      <c r="M18">
        <v>169.88511711878309</v>
      </c>
      <c r="N18" t="s">
        <v>1040</v>
      </c>
      <c r="O18">
        <v>2</v>
      </c>
      <c r="P18" t="s">
        <v>1099</v>
      </c>
      <c r="Q18" t="s">
        <v>1040</v>
      </c>
      <c r="R18" t="s">
        <v>1042</v>
      </c>
      <c r="S18" t="s">
        <v>1100</v>
      </c>
      <c r="T18" t="s">
        <v>1042</v>
      </c>
      <c r="U18" t="s">
        <v>1040</v>
      </c>
      <c r="V18" t="s">
        <v>1</v>
      </c>
      <c r="W18" t="s">
        <v>1040</v>
      </c>
      <c r="X18" t="s">
        <v>1040</v>
      </c>
      <c r="Y18" t="s">
        <v>1</v>
      </c>
      <c r="Z18" t="s">
        <v>1421</v>
      </c>
    </row>
    <row r="19" spans="1:26">
      <c r="A19" t="s">
        <v>274</v>
      </c>
      <c r="B19" t="s">
        <v>58</v>
      </c>
      <c r="C19" t="s">
        <v>1069</v>
      </c>
      <c r="D19" t="s">
        <v>1117</v>
      </c>
      <c r="E19">
        <v>8250</v>
      </c>
      <c r="F19">
        <v>250</v>
      </c>
      <c r="G19">
        <v>250</v>
      </c>
      <c r="H19">
        <f t="shared" si="1"/>
        <v>8.25</v>
      </c>
      <c r="I19">
        <f t="shared" si="2"/>
        <v>0.25</v>
      </c>
      <c r="J19">
        <f t="shared" si="3"/>
        <v>0.25</v>
      </c>
      <c r="K19">
        <v>419.50812736813054</v>
      </c>
      <c r="L19">
        <v>213.66121862753153</v>
      </c>
      <c r="M19">
        <v>189.75521864359683</v>
      </c>
      <c r="N19" t="s">
        <v>1040</v>
      </c>
      <c r="O19">
        <v>2</v>
      </c>
      <c r="P19" t="s">
        <v>1099</v>
      </c>
      <c r="Q19" t="s">
        <v>1040</v>
      </c>
      <c r="R19" t="s">
        <v>1042</v>
      </c>
      <c r="S19" t="s">
        <v>1100</v>
      </c>
      <c r="T19" t="s">
        <v>1042</v>
      </c>
      <c r="U19" t="s">
        <v>1040</v>
      </c>
      <c r="V19" t="s">
        <v>1</v>
      </c>
      <c r="W19" t="s">
        <v>1040</v>
      </c>
      <c r="X19" t="s">
        <v>1040</v>
      </c>
      <c r="Y19" t="s">
        <v>1</v>
      </c>
      <c r="Z19" t="s">
        <v>1422</v>
      </c>
    </row>
    <row r="20" spans="1:26">
      <c r="A20" t="s">
        <v>274</v>
      </c>
      <c r="B20" t="s">
        <v>58</v>
      </c>
      <c r="C20" t="s">
        <v>1069</v>
      </c>
      <c r="D20" t="s">
        <v>1118</v>
      </c>
      <c r="E20">
        <v>9250</v>
      </c>
      <c r="F20">
        <v>250</v>
      </c>
      <c r="G20">
        <v>250</v>
      </c>
      <c r="H20">
        <f t="shared" si="1"/>
        <v>9.25</v>
      </c>
      <c r="I20">
        <f t="shared" si="2"/>
        <v>0.25</v>
      </c>
      <c r="J20">
        <f t="shared" si="3"/>
        <v>0.25</v>
      </c>
      <c r="K20">
        <v>409.4301821565532</v>
      </c>
      <c r="L20">
        <v>206.95018915487299</v>
      </c>
      <c r="M20">
        <v>185.84271081806602</v>
      </c>
      <c r="N20" t="s">
        <v>1040</v>
      </c>
      <c r="O20">
        <v>2</v>
      </c>
      <c r="P20" t="s">
        <v>1099</v>
      </c>
      <c r="Q20" t="s">
        <v>1040</v>
      </c>
      <c r="R20" t="s">
        <v>1042</v>
      </c>
      <c r="S20" t="s">
        <v>1100</v>
      </c>
      <c r="T20" t="s">
        <v>1042</v>
      </c>
      <c r="U20" t="s">
        <v>1040</v>
      </c>
      <c r="V20" t="s">
        <v>1</v>
      </c>
      <c r="W20" t="s">
        <v>1040</v>
      </c>
      <c r="X20" t="s">
        <v>1040</v>
      </c>
      <c r="Y20" t="s">
        <v>1</v>
      </c>
      <c r="Z20" t="s">
        <v>1423</v>
      </c>
    </row>
    <row r="21" spans="1:26">
      <c r="A21" t="s">
        <v>274</v>
      </c>
      <c r="B21" t="s">
        <v>58</v>
      </c>
      <c r="C21" t="s">
        <v>1069</v>
      </c>
      <c r="D21" t="s">
        <v>1119</v>
      </c>
      <c r="E21">
        <v>9300</v>
      </c>
      <c r="F21">
        <v>300.00000000000068</v>
      </c>
      <c r="G21">
        <v>199.99999999999929</v>
      </c>
      <c r="H21">
        <f t="shared" si="1"/>
        <v>9.3000000000000007</v>
      </c>
      <c r="I21">
        <f t="shared" si="2"/>
        <v>0.30000000000000066</v>
      </c>
      <c r="J21">
        <f t="shared" si="3"/>
        <v>0.19999999999999929</v>
      </c>
      <c r="K21">
        <v>423.465151627615</v>
      </c>
      <c r="L21">
        <v>213.15735663524754</v>
      </c>
      <c r="M21">
        <v>192.32398611625706</v>
      </c>
      <c r="N21" t="s">
        <v>1040</v>
      </c>
      <c r="O21">
        <v>2</v>
      </c>
      <c r="P21" t="s">
        <v>1099</v>
      </c>
      <c r="Q21" t="s">
        <v>1040</v>
      </c>
      <c r="R21" t="s">
        <v>1042</v>
      </c>
      <c r="S21" t="s">
        <v>1100</v>
      </c>
      <c r="T21" t="s">
        <v>1042</v>
      </c>
      <c r="U21" t="s">
        <v>1040</v>
      </c>
      <c r="V21" t="s">
        <v>1</v>
      </c>
      <c r="W21" t="s">
        <v>1040</v>
      </c>
      <c r="X21" t="s">
        <v>1040</v>
      </c>
      <c r="Y21" t="s">
        <v>1</v>
      </c>
      <c r="Z21" t="s">
        <v>1424</v>
      </c>
    </row>
    <row r="22" spans="1:26">
      <c r="A22" t="s">
        <v>274</v>
      </c>
      <c r="B22" t="s">
        <v>58</v>
      </c>
      <c r="C22" t="s">
        <v>1069</v>
      </c>
      <c r="D22" t="s">
        <v>1120</v>
      </c>
      <c r="E22">
        <v>10500</v>
      </c>
      <c r="F22">
        <v>300.00000000000068</v>
      </c>
      <c r="G22">
        <v>199.99999999999929</v>
      </c>
      <c r="H22">
        <f t="shared" si="1"/>
        <v>10.5</v>
      </c>
      <c r="I22">
        <f t="shared" si="2"/>
        <v>0.30000000000000066</v>
      </c>
      <c r="J22">
        <f t="shared" si="3"/>
        <v>0.19999999999999929</v>
      </c>
      <c r="K22">
        <v>431.92171323260419</v>
      </c>
      <c r="L22">
        <v>221.58983387933489</v>
      </c>
      <c r="M22">
        <v>194.81813769334377</v>
      </c>
      <c r="N22" t="s">
        <v>1040</v>
      </c>
      <c r="O22">
        <v>2</v>
      </c>
      <c r="P22" t="s">
        <v>1099</v>
      </c>
      <c r="Q22" t="s">
        <v>1040</v>
      </c>
      <c r="R22" t="s">
        <v>1042</v>
      </c>
      <c r="S22" t="s">
        <v>1100</v>
      </c>
      <c r="T22" t="s">
        <v>1042</v>
      </c>
      <c r="U22" t="s">
        <v>1040</v>
      </c>
      <c r="V22" t="s">
        <v>1</v>
      </c>
      <c r="W22" t="s">
        <v>1040</v>
      </c>
      <c r="X22" t="s">
        <v>1040</v>
      </c>
      <c r="Y22" t="s">
        <v>1</v>
      </c>
      <c r="Z22" t="s">
        <v>1425</v>
      </c>
    </row>
    <row r="23" spans="1:26">
      <c r="A23" t="s">
        <v>274</v>
      </c>
      <c r="B23" t="s">
        <v>58</v>
      </c>
      <c r="C23" t="s">
        <v>1069</v>
      </c>
      <c r="D23" t="s">
        <v>1121</v>
      </c>
      <c r="E23">
        <v>11000</v>
      </c>
      <c r="F23">
        <v>4000</v>
      </c>
      <c r="G23">
        <v>3000</v>
      </c>
      <c r="H23">
        <f t="shared" si="1"/>
        <v>11</v>
      </c>
      <c r="I23">
        <f t="shared" si="2"/>
        <v>4</v>
      </c>
      <c r="J23">
        <f t="shared" si="3"/>
        <v>3</v>
      </c>
      <c r="K23">
        <v>463.0125198605254</v>
      </c>
      <c r="L23">
        <v>235.21926152248028</v>
      </c>
      <c r="M23">
        <v>211.68438842997369</v>
      </c>
      <c r="N23" t="s">
        <v>1040</v>
      </c>
      <c r="O23">
        <v>2</v>
      </c>
      <c r="P23" t="s">
        <v>1099</v>
      </c>
      <c r="Q23" t="s">
        <v>1040</v>
      </c>
      <c r="R23" t="s">
        <v>1042</v>
      </c>
      <c r="S23" t="s">
        <v>1100</v>
      </c>
      <c r="T23" t="s">
        <v>1042</v>
      </c>
      <c r="U23" t="s">
        <v>1040</v>
      </c>
      <c r="V23" t="s">
        <v>1</v>
      </c>
      <c r="W23" t="s">
        <v>1040</v>
      </c>
      <c r="X23" t="s">
        <v>1040</v>
      </c>
      <c r="Y23" t="s">
        <v>1</v>
      </c>
      <c r="Z23" t="s">
        <v>1426</v>
      </c>
    </row>
    <row r="24" spans="1:26">
      <c r="A24" t="s">
        <v>274</v>
      </c>
      <c r="B24" t="s">
        <v>58</v>
      </c>
      <c r="C24" t="s">
        <v>1069</v>
      </c>
      <c r="D24" t="s">
        <v>1122</v>
      </c>
      <c r="E24">
        <v>11000</v>
      </c>
      <c r="F24">
        <v>4000</v>
      </c>
      <c r="G24">
        <v>3000</v>
      </c>
      <c r="H24">
        <f t="shared" si="1"/>
        <v>11</v>
      </c>
      <c r="I24">
        <f t="shared" si="2"/>
        <v>4</v>
      </c>
      <c r="J24">
        <f t="shared" si="3"/>
        <v>3</v>
      </c>
      <c r="K24">
        <v>482.18941552719764</v>
      </c>
      <c r="L24">
        <v>244.39351771470149</v>
      </c>
      <c r="M24">
        <v>218.60586671963051</v>
      </c>
      <c r="N24" t="s">
        <v>1040</v>
      </c>
      <c r="O24">
        <v>2</v>
      </c>
      <c r="P24" t="s">
        <v>1099</v>
      </c>
      <c r="Q24" t="s">
        <v>1040</v>
      </c>
      <c r="R24" t="s">
        <v>1042</v>
      </c>
      <c r="S24" t="s">
        <v>1100</v>
      </c>
      <c r="T24" t="s">
        <v>1042</v>
      </c>
      <c r="U24" t="s">
        <v>1040</v>
      </c>
      <c r="V24" t="s">
        <v>1</v>
      </c>
      <c r="W24" t="s">
        <v>1040</v>
      </c>
      <c r="X24" t="s">
        <v>1040</v>
      </c>
      <c r="Y24" t="s">
        <v>1</v>
      </c>
      <c r="Z24" t="s">
        <v>1427</v>
      </c>
    </row>
    <row r="25" spans="1:26">
      <c r="A25" t="s">
        <v>274</v>
      </c>
      <c r="B25" t="s">
        <v>58</v>
      </c>
      <c r="C25" t="s">
        <v>1069</v>
      </c>
      <c r="D25" t="s">
        <v>1123</v>
      </c>
      <c r="E25">
        <v>11100</v>
      </c>
      <c r="F25">
        <v>56.866086440215867</v>
      </c>
      <c r="G25">
        <v>56.866086440215867</v>
      </c>
      <c r="H25">
        <f t="shared" si="1"/>
        <v>11.1</v>
      </c>
      <c r="I25">
        <f t="shared" si="2"/>
        <v>5.6866086440215867E-2</v>
      </c>
      <c r="J25">
        <f t="shared" si="3"/>
        <v>5.6866086440215867E-2</v>
      </c>
      <c r="K25">
        <v>367.94672334325207</v>
      </c>
      <c r="L25">
        <v>188.38907740987122</v>
      </c>
      <c r="M25">
        <v>166.47765737375622</v>
      </c>
      <c r="N25" t="s">
        <v>1040</v>
      </c>
      <c r="O25">
        <v>2</v>
      </c>
      <c r="P25" t="s">
        <v>1099</v>
      </c>
      <c r="Q25" t="s">
        <v>1040</v>
      </c>
      <c r="R25" t="s">
        <v>1042</v>
      </c>
      <c r="S25" t="s">
        <v>1100</v>
      </c>
      <c r="T25" t="s">
        <v>1042</v>
      </c>
      <c r="U25" t="s">
        <v>1040</v>
      </c>
      <c r="V25" t="s">
        <v>1</v>
      </c>
      <c r="W25" t="s">
        <v>1040</v>
      </c>
      <c r="X25" t="s">
        <v>1040</v>
      </c>
      <c r="Y25" t="s">
        <v>1</v>
      </c>
      <c r="Z25" t="s">
        <v>1428</v>
      </c>
    </row>
    <row r="26" spans="1:26">
      <c r="A26" t="s">
        <v>274</v>
      </c>
      <c r="B26" t="s">
        <v>58</v>
      </c>
      <c r="C26" t="s">
        <v>1069</v>
      </c>
      <c r="D26" t="s">
        <v>1124</v>
      </c>
      <c r="E26">
        <v>11300</v>
      </c>
      <c r="F26">
        <v>57.837175049261994</v>
      </c>
      <c r="G26">
        <v>57.837175049261994</v>
      </c>
      <c r="H26">
        <f t="shared" si="1"/>
        <v>11.3</v>
      </c>
      <c r="I26">
        <f t="shared" si="2"/>
        <v>5.7837175049261995E-2</v>
      </c>
      <c r="J26">
        <f t="shared" si="3"/>
        <v>5.7837175049261995E-2</v>
      </c>
      <c r="K26">
        <v>367.89906454562993</v>
      </c>
      <c r="L26">
        <v>186.54236636974861</v>
      </c>
      <c r="M26">
        <v>167.46305109061575</v>
      </c>
      <c r="N26" t="s">
        <v>1040</v>
      </c>
      <c r="O26">
        <v>2</v>
      </c>
      <c r="P26" t="s">
        <v>1099</v>
      </c>
      <c r="Q26" t="s">
        <v>1040</v>
      </c>
      <c r="R26" t="s">
        <v>1042</v>
      </c>
      <c r="S26" t="s">
        <v>1100</v>
      </c>
      <c r="T26" t="s">
        <v>1042</v>
      </c>
      <c r="U26" t="s">
        <v>1040</v>
      </c>
      <c r="V26" t="s">
        <v>1</v>
      </c>
      <c r="W26" t="s">
        <v>1040</v>
      </c>
      <c r="X26" t="s">
        <v>1040</v>
      </c>
      <c r="Y26" t="s">
        <v>1</v>
      </c>
      <c r="Z26" t="s">
        <v>1429</v>
      </c>
    </row>
    <row r="27" spans="1:26">
      <c r="A27" t="s">
        <v>274</v>
      </c>
      <c r="B27" t="s">
        <v>58</v>
      </c>
      <c r="C27" t="s">
        <v>1069</v>
      </c>
      <c r="D27" t="s">
        <v>1125</v>
      </c>
      <c r="E27">
        <v>12000</v>
      </c>
      <c r="F27">
        <v>199.99999999999929</v>
      </c>
      <c r="G27">
        <v>199.99999999999929</v>
      </c>
      <c r="H27">
        <f t="shared" si="1"/>
        <v>12</v>
      </c>
      <c r="I27">
        <f t="shared" si="2"/>
        <v>0.19999999999999929</v>
      </c>
      <c r="J27">
        <f t="shared" si="3"/>
        <v>0.19999999999999929</v>
      </c>
      <c r="K27">
        <v>467.69582685087516</v>
      </c>
      <c r="L27">
        <v>242.92612291235343</v>
      </c>
      <c r="M27">
        <v>215.77674144895883</v>
      </c>
      <c r="N27" t="s">
        <v>1040</v>
      </c>
      <c r="O27">
        <v>2</v>
      </c>
      <c r="P27" t="s">
        <v>1099</v>
      </c>
      <c r="Q27" t="s">
        <v>1040</v>
      </c>
      <c r="R27" t="s">
        <v>1042</v>
      </c>
      <c r="S27" t="s">
        <v>1100</v>
      </c>
      <c r="T27" t="s">
        <v>1042</v>
      </c>
      <c r="U27" t="s">
        <v>1040</v>
      </c>
      <c r="V27" t="s">
        <v>1</v>
      </c>
      <c r="W27" t="s">
        <v>1040</v>
      </c>
      <c r="X27" t="s">
        <v>1040</v>
      </c>
      <c r="Y27" t="s">
        <v>1</v>
      </c>
      <c r="Z27" t="s">
        <v>1430</v>
      </c>
    </row>
    <row r="28" spans="1:26">
      <c r="A28" t="s">
        <v>274</v>
      </c>
      <c r="B28" t="s">
        <v>58</v>
      </c>
      <c r="C28" t="s">
        <v>1069</v>
      </c>
      <c r="D28" t="s">
        <v>1126</v>
      </c>
      <c r="E28">
        <v>12500</v>
      </c>
      <c r="F28">
        <v>300.00000000000068</v>
      </c>
      <c r="G28">
        <v>199.99999999999929</v>
      </c>
      <c r="H28">
        <f t="shared" si="1"/>
        <v>12.5</v>
      </c>
      <c r="I28">
        <f t="shared" si="2"/>
        <v>0.30000000000000066</v>
      </c>
      <c r="J28">
        <f t="shared" si="3"/>
        <v>0.19999999999999929</v>
      </c>
      <c r="K28">
        <v>455.78597354736945</v>
      </c>
      <c r="L28">
        <v>231.30765600696799</v>
      </c>
      <c r="M28">
        <v>207.08410838247508</v>
      </c>
      <c r="N28" t="s">
        <v>1040</v>
      </c>
      <c r="O28">
        <v>2</v>
      </c>
      <c r="P28" t="s">
        <v>1099</v>
      </c>
      <c r="Q28" t="s">
        <v>1040</v>
      </c>
      <c r="R28" t="s">
        <v>1042</v>
      </c>
      <c r="S28" t="s">
        <v>1100</v>
      </c>
      <c r="T28" t="s">
        <v>1042</v>
      </c>
      <c r="U28" t="s">
        <v>1040</v>
      </c>
      <c r="V28" t="s">
        <v>1</v>
      </c>
      <c r="W28" t="s">
        <v>1040</v>
      </c>
      <c r="X28" t="s">
        <v>1040</v>
      </c>
      <c r="Y28" t="s">
        <v>1</v>
      </c>
      <c r="Z28" t="s">
        <v>1431</v>
      </c>
    </row>
    <row r="29" spans="1:26">
      <c r="A29" t="s">
        <v>274</v>
      </c>
      <c r="B29" t="s">
        <v>58</v>
      </c>
      <c r="C29" t="s">
        <v>1069</v>
      </c>
      <c r="D29" t="s">
        <v>1127</v>
      </c>
      <c r="E29">
        <v>13000</v>
      </c>
      <c r="F29">
        <v>199.99999999999929</v>
      </c>
      <c r="G29">
        <v>199.99999999999929</v>
      </c>
      <c r="H29">
        <f t="shared" si="1"/>
        <v>13</v>
      </c>
      <c r="I29">
        <f t="shared" si="2"/>
        <v>0.19999999999999929</v>
      </c>
      <c r="J29">
        <f t="shared" si="3"/>
        <v>0.19999999999999929</v>
      </c>
      <c r="K29">
        <v>471.94649575380373</v>
      </c>
      <c r="L29">
        <v>246.28116297929961</v>
      </c>
      <c r="M29">
        <v>215.11071882859341</v>
      </c>
      <c r="N29" t="s">
        <v>1040</v>
      </c>
      <c r="O29">
        <v>2</v>
      </c>
      <c r="P29" t="s">
        <v>1099</v>
      </c>
      <c r="Q29" t="s">
        <v>1040</v>
      </c>
      <c r="R29" t="s">
        <v>1042</v>
      </c>
      <c r="S29" t="s">
        <v>1100</v>
      </c>
      <c r="T29" t="s">
        <v>1042</v>
      </c>
      <c r="U29" t="s">
        <v>1040</v>
      </c>
      <c r="V29" t="s">
        <v>1</v>
      </c>
      <c r="W29" t="s">
        <v>1040</v>
      </c>
      <c r="X29" t="s">
        <v>1040</v>
      </c>
      <c r="Y29" t="s">
        <v>1</v>
      </c>
      <c r="Z29" t="s">
        <v>1432</v>
      </c>
    </row>
    <row r="30" spans="1:26">
      <c r="A30" t="s">
        <v>274</v>
      </c>
      <c r="B30" t="s">
        <v>58</v>
      </c>
      <c r="C30" t="s">
        <v>1069</v>
      </c>
      <c r="D30" t="s">
        <v>1128</v>
      </c>
      <c r="E30">
        <v>13100</v>
      </c>
      <c r="F30">
        <v>66.538764858942571</v>
      </c>
      <c r="G30">
        <v>66.538764858942571</v>
      </c>
      <c r="H30">
        <f t="shared" si="1"/>
        <v>13.1</v>
      </c>
      <c r="I30">
        <f t="shared" si="2"/>
        <v>6.653876485894257E-2</v>
      </c>
      <c r="J30">
        <f t="shared" si="3"/>
        <v>6.653876485894257E-2</v>
      </c>
      <c r="K30">
        <v>367.13612202228006</v>
      </c>
      <c r="L30">
        <v>185.63065696030668</v>
      </c>
      <c r="M30">
        <v>166.68896758040862</v>
      </c>
      <c r="N30" t="s">
        <v>1040</v>
      </c>
      <c r="O30">
        <v>2</v>
      </c>
      <c r="P30" t="s">
        <v>1099</v>
      </c>
      <c r="Q30" t="s">
        <v>1040</v>
      </c>
      <c r="R30" t="s">
        <v>1042</v>
      </c>
      <c r="S30" t="s">
        <v>1100</v>
      </c>
      <c r="T30" t="s">
        <v>1042</v>
      </c>
      <c r="U30" t="s">
        <v>1040</v>
      </c>
      <c r="V30" t="s">
        <v>1</v>
      </c>
      <c r="W30" t="s">
        <v>1040</v>
      </c>
      <c r="X30" t="s">
        <v>1040</v>
      </c>
      <c r="Y30" t="s">
        <v>1</v>
      </c>
      <c r="Z30" t="s">
        <v>1433</v>
      </c>
    </row>
    <row r="31" spans="1:26">
      <c r="A31" t="s">
        <v>274</v>
      </c>
      <c r="B31" t="s">
        <v>58</v>
      </c>
      <c r="C31" t="s">
        <v>1069</v>
      </c>
      <c r="D31" t="s">
        <v>1129</v>
      </c>
      <c r="E31">
        <v>13500</v>
      </c>
      <c r="F31">
        <v>99.999999999999645</v>
      </c>
      <c r="G31">
        <v>99.999999999999645</v>
      </c>
      <c r="H31">
        <f t="shared" si="1"/>
        <v>13.5</v>
      </c>
      <c r="I31">
        <f t="shared" si="2"/>
        <v>9.9999999999999645E-2</v>
      </c>
      <c r="J31">
        <f t="shared" si="3"/>
        <v>9.9999999999999645E-2</v>
      </c>
      <c r="K31">
        <v>532.55357106269753</v>
      </c>
      <c r="L31">
        <v>281.57457147695504</v>
      </c>
      <c r="M31">
        <v>244.71720639548482</v>
      </c>
      <c r="N31" t="s">
        <v>1040</v>
      </c>
      <c r="O31">
        <v>2</v>
      </c>
      <c r="P31" t="s">
        <v>1099</v>
      </c>
      <c r="Q31" t="s">
        <v>1040</v>
      </c>
      <c r="R31" t="s">
        <v>1042</v>
      </c>
      <c r="S31" t="s">
        <v>1100</v>
      </c>
      <c r="T31" t="s">
        <v>1042</v>
      </c>
      <c r="U31" t="s">
        <v>1040</v>
      </c>
      <c r="V31" t="s">
        <v>1</v>
      </c>
      <c r="W31" t="s">
        <v>1040</v>
      </c>
      <c r="X31" t="s">
        <v>1040</v>
      </c>
      <c r="Y31" t="s">
        <v>1</v>
      </c>
      <c r="Z31" t="s">
        <v>1434</v>
      </c>
    </row>
    <row r="32" spans="1:26">
      <c r="A32" t="s">
        <v>274</v>
      </c>
      <c r="B32" t="s">
        <v>58</v>
      </c>
      <c r="C32" t="s">
        <v>1069</v>
      </c>
      <c r="D32" t="s">
        <v>1130</v>
      </c>
      <c r="E32">
        <v>13900</v>
      </c>
      <c r="F32">
        <v>200.00000000000108</v>
      </c>
      <c r="G32">
        <v>199.99999999999929</v>
      </c>
      <c r="H32">
        <f t="shared" si="1"/>
        <v>13.9</v>
      </c>
      <c r="I32">
        <f t="shared" si="2"/>
        <v>0.20000000000000109</v>
      </c>
      <c r="J32">
        <f t="shared" si="3"/>
        <v>0.19999999999999929</v>
      </c>
      <c r="K32">
        <v>487.40649824186136</v>
      </c>
      <c r="L32">
        <v>255.48429258370646</v>
      </c>
      <c r="M32">
        <v>224.64499359349662</v>
      </c>
      <c r="N32" t="s">
        <v>1040</v>
      </c>
      <c r="O32">
        <v>2</v>
      </c>
      <c r="P32" t="s">
        <v>1099</v>
      </c>
      <c r="Q32" t="s">
        <v>1040</v>
      </c>
      <c r="R32" t="s">
        <v>1042</v>
      </c>
      <c r="S32" t="s">
        <v>1100</v>
      </c>
      <c r="T32" t="s">
        <v>1042</v>
      </c>
      <c r="U32" t="s">
        <v>1040</v>
      </c>
      <c r="V32" t="s">
        <v>1</v>
      </c>
      <c r="W32" t="s">
        <v>1040</v>
      </c>
      <c r="X32" t="s">
        <v>1040</v>
      </c>
      <c r="Y32" t="s">
        <v>1</v>
      </c>
      <c r="Z32" t="s">
        <v>1435</v>
      </c>
    </row>
    <row r="33" spans="1:26">
      <c r="A33" t="s">
        <v>274</v>
      </c>
      <c r="B33" t="s">
        <v>58</v>
      </c>
      <c r="C33" t="s">
        <v>1069</v>
      </c>
      <c r="D33" t="s">
        <v>1131</v>
      </c>
      <c r="E33">
        <v>14000</v>
      </c>
      <c r="F33">
        <v>8700</v>
      </c>
      <c r="G33">
        <v>9000</v>
      </c>
      <c r="H33">
        <f t="shared" si="1"/>
        <v>14</v>
      </c>
      <c r="I33">
        <f t="shared" si="2"/>
        <v>8.6999999999999993</v>
      </c>
      <c r="J33">
        <f t="shared" si="3"/>
        <v>9</v>
      </c>
      <c r="K33">
        <v>440.1187446839848</v>
      </c>
      <c r="L33">
        <v>221.98280347378011</v>
      </c>
      <c r="M33">
        <v>200.12015644408987</v>
      </c>
      <c r="N33" t="s">
        <v>1040</v>
      </c>
      <c r="O33">
        <v>2</v>
      </c>
      <c r="P33" t="s">
        <v>1099</v>
      </c>
      <c r="Q33" t="s">
        <v>1040</v>
      </c>
      <c r="R33" t="s">
        <v>1042</v>
      </c>
      <c r="S33" t="s">
        <v>1100</v>
      </c>
      <c r="T33" t="s">
        <v>1042</v>
      </c>
      <c r="U33" t="s">
        <v>1040</v>
      </c>
      <c r="V33" t="s">
        <v>1</v>
      </c>
      <c r="W33" t="s">
        <v>1040</v>
      </c>
      <c r="X33" t="s">
        <v>1040</v>
      </c>
      <c r="Y33" t="s">
        <v>1</v>
      </c>
      <c r="Z33" t="s">
        <v>1436</v>
      </c>
    </row>
    <row r="34" spans="1:26">
      <c r="A34" t="s">
        <v>274</v>
      </c>
      <c r="B34" t="s">
        <v>58</v>
      </c>
      <c r="C34" t="s">
        <v>1069</v>
      </c>
      <c r="D34" t="s">
        <v>1132</v>
      </c>
      <c r="E34">
        <v>14300</v>
      </c>
      <c r="F34">
        <v>100.00000000000142</v>
      </c>
      <c r="G34">
        <v>199.99999999999929</v>
      </c>
      <c r="H34">
        <f t="shared" si="1"/>
        <v>14.3</v>
      </c>
      <c r="I34">
        <f t="shared" si="2"/>
        <v>0.10000000000000142</v>
      </c>
      <c r="J34">
        <f t="shared" si="3"/>
        <v>0.19999999999999929</v>
      </c>
      <c r="K34">
        <v>598.45942630946797</v>
      </c>
      <c r="L34">
        <v>323.53843258579059</v>
      </c>
      <c r="M34">
        <v>275.72287903491906</v>
      </c>
      <c r="N34" t="s">
        <v>1040</v>
      </c>
      <c r="O34">
        <v>2</v>
      </c>
      <c r="P34" t="s">
        <v>1099</v>
      </c>
      <c r="Q34" t="s">
        <v>1040</v>
      </c>
      <c r="R34" t="s">
        <v>1042</v>
      </c>
      <c r="S34" t="s">
        <v>1100</v>
      </c>
      <c r="T34" t="s">
        <v>1042</v>
      </c>
      <c r="U34" t="s">
        <v>1040</v>
      </c>
      <c r="V34" t="s">
        <v>1</v>
      </c>
      <c r="W34" t="s">
        <v>1040</v>
      </c>
      <c r="X34" t="s">
        <v>1040</v>
      </c>
      <c r="Y34" t="s">
        <v>1</v>
      </c>
      <c r="Z34" t="s">
        <v>1434</v>
      </c>
    </row>
    <row r="35" spans="1:26">
      <c r="A35" t="s">
        <v>274</v>
      </c>
      <c r="B35" t="s">
        <v>58</v>
      </c>
      <c r="C35" t="s">
        <v>1069</v>
      </c>
      <c r="D35" t="s">
        <v>1133</v>
      </c>
      <c r="E35">
        <v>14500</v>
      </c>
      <c r="F35">
        <v>99.999999999999645</v>
      </c>
      <c r="G35">
        <v>99.999999999999645</v>
      </c>
      <c r="H35">
        <f t="shared" si="1"/>
        <v>14.5</v>
      </c>
      <c r="I35">
        <f t="shared" si="2"/>
        <v>9.9999999999999645E-2</v>
      </c>
      <c r="J35">
        <f t="shared" si="3"/>
        <v>9.9999999999999645E-2</v>
      </c>
      <c r="K35">
        <v>543.3511183213667</v>
      </c>
      <c r="L35">
        <v>297.56608289378312</v>
      </c>
      <c r="M35">
        <v>250.53583093440812</v>
      </c>
      <c r="N35" t="s">
        <v>1040</v>
      </c>
      <c r="O35">
        <v>2</v>
      </c>
      <c r="P35" t="s">
        <v>1099</v>
      </c>
      <c r="Q35" t="s">
        <v>1040</v>
      </c>
      <c r="R35" t="s">
        <v>1042</v>
      </c>
      <c r="S35" t="s">
        <v>1100</v>
      </c>
      <c r="T35" t="s">
        <v>1042</v>
      </c>
      <c r="U35" t="s">
        <v>1040</v>
      </c>
      <c r="V35" t="s">
        <v>1</v>
      </c>
      <c r="W35" t="s">
        <v>1040</v>
      </c>
      <c r="X35" t="s">
        <v>1040</v>
      </c>
      <c r="Y35" t="s">
        <v>1</v>
      </c>
      <c r="Z35" t="s">
        <v>1434</v>
      </c>
    </row>
    <row r="36" spans="1:26">
      <c r="A36" t="s">
        <v>274</v>
      </c>
      <c r="B36" t="s">
        <v>58</v>
      </c>
      <c r="C36" t="s">
        <v>1069</v>
      </c>
      <c r="D36" t="s">
        <v>1134</v>
      </c>
      <c r="E36">
        <v>14500</v>
      </c>
      <c r="F36">
        <v>99.999999999999645</v>
      </c>
      <c r="G36">
        <v>99.999999999999645</v>
      </c>
      <c r="H36">
        <f t="shared" si="1"/>
        <v>14.5</v>
      </c>
      <c r="I36">
        <f t="shared" si="2"/>
        <v>9.9999999999999645E-2</v>
      </c>
      <c r="J36">
        <f t="shared" si="3"/>
        <v>9.9999999999999645E-2</v>
      </c>
      <c r="K36">
        <v>549.68942490877623</v>
      </c>
      <c r="L36">
        <v>299.16113423611921</v>
      </c>
      <c r="M36">
        <v>256.59737026614295</v>
      </c>
      <c r="N36" t="s">
        <v>1040</v>
      </c>
      <c r="O36">
        <v>2</v>
      </c>
      <c r="P36" t="s">
        <v>1099</v>
      </c>
      <c r="Q36" t="s">
        <v>1040</v>
      </c>
      <c r="R36" t="s">
        <v>1042</v>
      </c>
      <c r="S36" t="s">
        <v>1100</v>
      </c>
      <c r="T36" t="s">
        <v>1042</v>
      </c>
      <c r="U36" t="s">
        <v>1040</v>
      </c>
      <c r="V36" t="s">
        <v>1</v>
      </c>
      <c r="W36" t="s">
        <v>1040</v>
      </c>
      <c r="X36" t="s">
        <v>1040</v>
      </c>
      <c r="Y36" t="s">
        <v>1</v>
      </c>
      <c r="Z36" t="s">
        <v>1434</v>
      </c>
    </row>
    <row r="37" spans="1:26">
      <c r="A37" t="s">
        <v>274</v>
      </c>
      <c r="B37" t="s">
        <v>58</v>
      </c>
      <c r="C37" t="s">
        <v>1069</v>
      </c>
      <c r="D37" t="s">
        <v>1135</v>
      </c>
      <c r="E37">
        <v>14600</v>
      </c>
      <c r="F37">
        <v>99.999999999999645</v>
      </c>
      <c r="G37">
        <v>99.999999999999645</v>
      </c>
      <c r="H37">
        <f t="shared" si="1"/>
        <v>14.6</v>
      </c>
      <c r="I37">
        <f t="shared" si="2"/>
        <v>9.9999999999999645E-2</v>
      </c>
      <c r="J37">
        <f t="shared" si="3"/>
        <v>9.9999999999999645E-2</v>
      </c>
      <c r="K37">
        <v>426.53408887876566</v>
      </c>
      <c r="L37">
        <v>215.38613016112259</v>
      </c>
      <c r="M37">
        <v>193.81132902643211</v>
      </c>
      <c r="N37" t="s">
        <v>1040</v>
      </c>
      <c r="O37">
        <v>2</v>
      </c>
      <c r="P37" t="s">
        <v>1099</v>
      </c>
      <c r="Q37" t="s">
        <v>1040</v>
      </c>
      <c r="R37" t="s">
        <v>1042</v>
      </c>
      <c r="S37" t="s">
        <v>1100</v>
      </c>
      <c r="T37" t="s">
        <v>1042</v>
      </c>
      <c r="U37" t="s">
        <v>1040</v>
      </c>
      <c r="V37" t="s">
        <v>1</v>
      </c>
      <c r="W37" t="s">
        <v>1040</v>
      </c>
      <c r="X37" t="s">
        <v>1040</v>
      </c>
      <c r="Y37" t="s">
        <v>1</v>
      </c>
      <c r="Z37" t="s">
        <v>1437</v>
      </c>
    </row>
    <row r="38" spans="1:26">
      <c r="A38" t="s">
        <v>274</v>
      </c>
      <c r="B38" t="s">
        <v>58</v>
      </c>
      <c r="C38" t="s">
        <v>1069</v>
      </c>
      <c r="D38" t="s">
        <v>1136</v>
      </c>
      <c r="E38">
        <v>14700</v>
      </c>
      <c r="F38">
        <v>99.999999999999645</v>
      </c>
      <c r="G38">
        <v>99.999999999999645</v>
      </c>
      <c r="H38">
        <f t="shared" si="1"/>
        <v>14.7</v>
      </c>
      <c r="I38">
        <f t="shared" si="2"/>
        <v>9.9999999999999645E-2</v>
      </c>
      <c r="J38">
        <f t="shared" si="3"/>
        <v>9.9999999999999645E-2</v>
      </c>
      <c r="K38">
        <v>441.5929490605597</v>
      </c>
      <c r="L38">
        <v>227.78305408901349</v>
      </c>
      <c r="M38">
        <v>200.15915863131536</v>
      </c>
      <c r="N38" t="s">
        <v>1040</v>
      </c>
      <c r="O38">
        <v>2</v>
      </c>
      <c r="P38" t="s">
        <v>1099</v>
      </c>
      <c r="Q38" t="s">
        <v>1040</v>
      </c>
      <c r="R38" t="s">
        <v>1042</v>
      </c>
      <c r="S38" t="s">
        <v>1100</v>
      </c>
      <c r="T38" t="s">
        <v>1042</v>
      </c>
      <c r="U38" t="s">
        <v>1040</v>
      </c>
      <c r="V38" t="s">
        <v>1</v>
      </c>
      <c r="W38" t="s">
        <v>1040</v>
      </c>
      <c r="X38" t="s">
        <v>1040</v>
      </c>
      <c r="Y38" t="s">
        <v>1</v>
      </c>
      <c r="Z38" t="s">
        <v>1438</v>
      </c>
    </row>
    <row r="39" spans="1:26">
      <c r="A39" t="s">
        <v>274</v>
      </c>
      <c r="B39" t="s">
        <v>58</v>
      </c>
      <c r="C39" t="s">
        <v>1069</v>
      </c>
      <c r="D39" t="s">
        <v>1137</v>
      </c>
      <c r="E39">
        <v>14800</v>
      </c>
      <c r="F39">
        <v>300.00000000000068</v>
      </c>
      <c r="G39">
        <v>199.99999999999929</v>
      </c>
      <c r="H39">
        <f t="shared" si="1"/>
        <v>14.8</v>
      </c>
      <c r="I39">
        <f t="shared" si="2"/>
        <v>0.30000000000000066</v>
      </c>
      <c r="J39">
        <f t="shared" si="3"/>
        <v>0.19999999999999929</v>
      </c>
      <c r="K39">
        <v>423.42535967049253</v>
      </c>
      <c r="L39">
        <v>216.19893544472222</v>
      </c>
      <c r="M39">
        <v>191.41318936289639</v>
      </c>
      <c r="N39" t="s">
        <v>1040</v>
      </c>
      <c r="O39">
        <v>2</v>
      </c>
      <c r="P39" t="s">
        <v>1099</v>
      </c>
      <c r="Q39" t="s">
        <v>1040</v>
      </c>
      <c r="R39" t="s">
        <v>1042</v>
      </c>
      <c r="S39" t="s">
        <v>1100</v>
      </c>
      <c r="T39" t="s">
        <v>1042</v>
      </c>
      <c r="U39" t="s">
        <v>1040</v>
      </c>
      <c r="V39" t="s">
        <v>1</v>
      </c>
      <c r="W39" t="s">
        <v>1040</v>
      </c>
      <c r="X39" t="s">
        <v>1040</v>
      </c>
      <c r="Y39" t="s">
        <v>1</v>
      </c>
      <c r="Z39" t="s">
        <v>1439</v>
      </c>
    </row>
    <row r="40" spans="1:26">
      <c r="A40" t="s">
        <v>274</v>
      </c>
      <c r="B40" t="s">
        <v>58</v>
      </c>
      <c r="C40" t="s">
        <v>1069</v>
      </c>
      <c r="D40" t="s">
        <v>1138</v>
      </c>
      <c r="E40">
        <v>14800</v>
      </c>
      <c r="F40">
        <v>100.00000000000142</v>
      </c>
      <c r="G40">
        <v>99.999999999999645</v>
      </c>
      <c r="H40">
        <f t="shared" si="1"/>
        <v>14.8</v>
      </c>
      <c r="I40">
        <f t="shared" si="2"/>
        <v>0.10000000000000142</v>
      </c>
      <c r="J40">
        <f t="shared" si="3"/>
        <v>9.9999999999999645E-2</v>
      </c>
      <c r="K40">
        <v>502.58602169482879</v>
      </c>
      <c r="L40">
        <v>273.43083061021753</v>
      </c>
      <c r="M40">
        <v>230.71978562143499</v>
      </c>
      <c r="N40" t="s">
        <v>1040</v>
      </c>
      <c r="O40">
        <v>2</v>
      </c>
      <c r="P40" t="s">
        <v>1099</v>
      </c>
      <c r="Q40" t="s">
        <v>1040</v>
      </c>
      <c r="R40" t="s">
        <v>1042</v>
      </c>
      <c r="S40" t="s">
        <v>1100</v>
      </c>
      <c r="T40" t="s">
        <v>1042</v>
      </c>
      <c r="U40" t="s">
        <v>1040</v>
      </c>
      <c r="V40" t="s">
        <v>1</v>
      </c>
      <c r="W40" t="s">
        <v>1040</v>
      </c>
      <c r="X40" t="s">
        <v>1040</v>
      </c>
      <c r="Y40" t="s">
        <v>1</v>
      </c>
      <c r="Z40" t="s">
        <v>1434</v>
      </c>
    </row>
    <row r="41" spans="1:26">
      <c r="A41" t="s">
        <v>274</v>
      </c>
      <c r="B41" t="s">
        <v>58</v>
      </c>
      <c r="C41" t="s">
        <v>1069</v>
      </c>
      <c r="D41" t="s">
        <v>1139</v>
      </c>
      <c r="E41">
        <v>15000</v>
      </c>
      <c r="F41">
        <v>199.99999999999929</v>
      </c>
      <c r="G41">
        <v>199.99999999999929</v>
      </c>
      <c r="H41">
        <f t="shared" si="1"/>
        <v>15</v>
      </c>
      <c r="I41">
        <f t="shared" si="2"/>
        <v>0.19999999999999929</v>
      </c>
      <c r="J41">
        <f t="shared" si="3"/>
        <v>0.19999999999999929</v>
      </c>
      <c r="K41">
        <v>517.15423175488775</v>
      </c>
      <c r="L41">
        <v>267.69464558288666</v>
      </c>
      <c r="M41">
        <v>235.52701237583074</v>
      </c>
      <c r="N41" t="s">
        <v>1040</v>
      </c>
      <c r="O41">
        <v>2</v>
      </c>
      <c r="P41" t="s">
        <v>1099</v>
      </c>
      <c r="Q41" t="s">
        <v>1040</v>
      </c>
      <c r="R41" t="s">
        <v>1042</v>
      </c>
      <c r="S41" t="s">
        <v>1100</v>
      </c>
      <c r="T41" t="s">
        <v>1042</v>
      </c>
      <c r="U41" t="s">
        <v>1040</v>
      </c>
      <c r="V41" t="s">
        <v>1</v>
      </c>
      <c r="W41" t="s">
        <v>1040</v>
      </c>
      <c r="X41" t="s">
        <v>1040</v>
      </c>
      <c r="Y41" t="s">
        <v>1</v>
      </c>
      <c r="Z41" t="s">
        <v>1440</v>
      </c>
    </row>
    <row r="42" spans="1:26">
      <c r="A42" t="s">
        <v>274</v>
      </c>
      <c r="B42" t="s">
        <v>58</v>
      </c>
      <c r="C42" t="s">
        <v>1069</v>
      </c>
      <c r="D42" t="s">
        <v>1140</v>
      </c>
      <c r="E42">
        <v>15000</v>
      </c>
      <c r="F42">
        <v>75.656774897171061</v>
      </c>
      <c r="G42">
        <v>75.656774897171061</v>
      </c>
      <c r="H42">
        <f t="shared" si="1"/>
        <v>15</v>
      </c>
      <c r="I42">
        <f t="shared" si="2"/>
        <v>7.5656774897171056E-2</v>
      </c>
      <c r="J42">
        <f t="shared" si="3"/>
        <v>7.5656774897171056E-2</v>
      </c>
      <c r="K42">
        <v>453.64921258163992</v>
      </c>
      <c r="L42">
        <v>235.62628853734287</v>
      </c>
      <c r="M42">
        <v>206.79035726508357</v>
      </c>
      <c r="N42" t="s">
        <v>1040</v>
      </c>
      <c r="O42">
        <v>2</v>
      </c>
      <c r="P42" t="s">
        <v>1099</v>
      </c>
      <c r="Q42" t="s">
        <v>1040</v>
      </c>
      <c r="R42" t="s">
        <v>1042</v>
      </c>
      <c r="S42" t="s">
        <v>1100</v>
      </c>
      <c r="T42" t="s">
        <v>1042</v>
      </c>
      <c r="U42" t="s">
        <v>1040</v>
      </c>
      <c r="V42" t="s">
        <v>1</v>
      </c>
      <c r="W42" t="s">
        <v>1040</v>
      </c>
      <c r="X42" t="s">
        <v>1040</v>
      </c>
      <c r="Y42" t="s">
        <v>1</v>
      </c>
      <c r="Z42" t="s">
        <v>1441</v>
      </c>
    </row>
    <row r="43" spans="1:26">
      <c r="A43" t="s">
        <v>274</v>
      </c>
      <c r="B43" t="s">
        <v>58</v>
      </c>
      <c r="C43" t="s">
        <v>1069</v>
      </c>
      <c r="D43" t="s">
        <v>1141</v>
      </c>
      <c r="E43">
        <v>15000</v>
      </c>
      <c r="F43">
        <v>9667</v>
      </c>
      <c r="G43">
        <v>8030.0000000000009</v>
      </c>
      <c r="H43">
        <f t="shared" si="1"/>
        <v>15</v>
      </c>
      <c r="I43">
        <f t="shared" si="2"/>
        <v>9.6669999999999998</v>
      </c>
      <c r="J43">
        <f t="shared" si="3"/>
        <v>8.0300000000000011</v>
      </c>
      <c r="K43">
        <v>444.22953850322517</v>
      </c>
      <c r="L43">
        <v>228.09612115722928</v>
      </c>
      <c r="M43">
        <v>203.17120063156875</v>
      </c>
      <c r="N43" t="s">
        <v>1040</v>
      </c>
      <c r="O43">
        <v>2</v>
      </c>
      <c r="P43" t="s">
        <v>1099</v>
      </c>
      <c r="Q43" t="s">
        <v>1040</v>
      </c>
      <c r="R43" t="s">
        <v>1042</v>
      </c>
      <c r="S43" t="s">
        <v>1100</v>
      </c>
      <c r="T43" t="s">
        <v>1042</v>
      </c>
      <c r="U43" t="s">
        <v>1040</v>
      </c>
      <c r="V43" t="s">
        <v>1</v>
      </c>
      <c r="W43" t="s">
        <v>1040</v>
      </c>
      <c r="X43" t="s">
        <v>1040</v>
      </c>
      <c r="Y43" t="s">
        <v>1</v>
      </c>
      <c r="Z43" t="s">
        <v>1442</v>
      </c>
    </row>
    <row r="44" spans="1:26">
      <c r="A44" t="s">
        <v>274</v>
      </c>
      <c r="B44" t="s">
        <v>58</v>
      </c>
      <c r="C44" t="s">
        <v>1069</v>
      </c>
      <c r="D44" t="s">
        <v>1142</v>
      </c>
      <c r="E44">
        <v>15000</v>
      </c>
      <c r="F44">
        <v>9667</v>
      </c>
      <c r="G44">
        <v>8030.0000000000009</v>
      </c>
      <c r="H44">
        <f t="shared" si="1"/>
        <v>15</v>
      </c>
      <c r="I44">
        <f t="shared" si="2"/>
        <v>9.6669999999999998</v>
      </c>
      <c r="J44">
        <f t="shared" si="3"/>
        <v>8.0300000000000011</v>
      </c>
      <c r="K44">
        <v>554.27681660910378</v>
      </c>
      <c r="L44">
        <v>288.18380378628206</v>
      </c>
      <c r="M44">
        <v>251.892207683734</v>
      </c>
      <c r="N44" t="s">
        <v>1040</v>
      </c>
      <c r="O44">
        <v>2</v>
      </c>
      <c r="P44" t="s">
        <v>1099</v>
      </c>
      <c r="Q44" t="s">
        <v>1040</v>
      </c>
      <c r="R44" t="s">
        <v>1042</v>
      </c>
      <c r="S44" t="s">
        <v>1100</v>
      </c>
      <c r="T44" t="s">
        <v>1042</v>
      </c>
      <c r="U44" t="s">
        <v>1040</v>
      </c>
      <c r="V44" t="s">
        <v>1</v>
      </c>
      <c r="W44" t="s">
        <v>1040</v>
      </c>
      <c r="X44" t="s">
        <v>1040</v>
      </c>
      <c r="Y44" t="s">
        <v>1</v>
      </c>
      <c r="Z44" t="s">
        <v>1443</v>
      </c>
    </row>
    <row r="45" spans="1:26">
      <c r="A45" t="s">
        <v>274</v>
      </c>
      <c r="B45" t="s">
        <v>58</v>
      </c>
      <c r="C45" t="s">
        <v>1069</v>
      </c>
      <c r="D45" t="s">
        <v>1143</v>
      </c>
      <c r="E45">
        <v>15100</v>
      </c>
      <c r="F45">
        <v>99.999999999999645</v>
      </c>
      <c r="G45">
        <v>99.999999999999645</v>
      </c>
      <c r="H45">
        <f t="shared" si="1"/>
        <v>15.1</v>
      </c>
      <c r="I45">
        <f t="shared" si="2"/>
        <v>9.9999999999999645E-2</v>
      </c>
      <c r="J45">
        <f t="shared" si="3"/>
        <v>9.9999999999999645E-2</v>
      </c>
      <c r="K45">
        <v>511.22648892527189</v>
      </c>
      <c r="L45">
        <v>273.03591610882035</v>
      </c>
      <c r="M45">
        <v>236.33553113887086</v>
      </c>
      <c r="N45" t="s">
        <v>1040</v>
      </c>
      <c r="O45">
        <v>2</v>
      </c>
      <c r="P45" t="s">
        <v>1099</v>
      </c>
      <c r="Q45" t="s">
        <v>1040</v>
      </c>
      <c r="R45" t="s">
        <v>1042</v>
      </c>
      <c r="S45" t="s">
        <v>1100</v>
      </c>
      <c r="T45" t="s">
        <v>1042</v>
      </c>
      <c r="U45" t="s">
        <v>1040</v>
      </c>
      <c r="V45" t="s">
        <v>1</v>
      </c>
      <c r="W45" t="s">
        <v>1040</v>
      </c>
      <c r="X45" t="s">
        <v>1040</v>
      </c>
      <c r="Y45" t="s">
        <v>1</v>
      </c>
      <c r="Z45" t="s">
        <v>1434</v>
      </c>
    </row>
    <row r="46" spans="1:26">
      <c r="A46" t="s">
        <v>274</v>
      </c>
      <c r="B46" t="s">
        <v>58</v>
      </c>
      <c r="C46" t="s">
        <v>1069</v>
      </c>
      <c r="D46" t="s">
        <v>1144</v>
      </c>
      <c r="E46">
        <v>15200</v>
      </c>
      <c r="F46">
        <v>99.999999999999645</v>
      </c>
      <c r="G46">
        <v>50.000000000000711</v>
      </c>
      <c r="H46">
        <f t="shared" si="1"/>
        <v>15.2</v>
      </c>
      <c r="I46">
        <f t="shared" si="2"/>
        <v>9.9999999999999645E-2</v>
      </c>
      <c r="J46">
        <f t="shared" si="3"/>
        <v>5.0000000000000711E-2</v>
      </c>
      <c r="K46">
        <v>543.87761504303808</v>
      </c>
      <c r="L46">
        <v>298.07441512702292</v>
      </c>
      <c r="M46">
        <v>252.73243330591259</v>
      </c>
      <c r="N46" t="s">
        <v>1040</v>
      </c>
      <c r="O46">
        <v>2</v>
      </c>
      <c r="P46" t="s">
        <v>1099</v>
      </c>
      <c r="Q46" t="s">
        <v>1040</v>
      </c>
      <c r="R46" t="s">
        <v>1042</v>
      </c>
      <c r="S46" t="s">
        <v>1100</v>
      </c>
      <c r="T46" t="s">
        <v>1042</v>
      </c>
      <c r="U46" t="s">
        <v>1040</v>
      </c>
      <c r="V46" t="s">
        <v>1</v>
      </c>
      <c r="W46" t="s">
        <v>1040</v>
      </c>
      <c r="X46" t="s">
        <v>1040</v>
      </c>
      <c r="Y46" t="s">
        <v>1</v>
      </c>
      <c r="Z46" t="s">
        <v>1434</v>
      </c>
    </row>
    <row r="47" spans="1:26">
      <c r="A47" t="s">
        <v>274</v>
      </c>
      <c r="B47" t="s">
        <v>58</v>
      </c>
      <c r="C47" t="s">
        <v>1069</v>
      </c>
      <c r="D47" t="s">
        <v>1145</v>
      </c>
      <c r="E47">
        <v>15250</v>
      </c>
      <c r="F47">
        <v>50.000000000000711</v>
      </c>
      <c r="G47">
        <v>50.000000000000711</v>
      </c>
      <c r="H47">
        <f t="shared" si="1"/>
        <v>15.25</v>
      </c>
      <c r="I47">
        <f t="shared" si="2"/>
        <v>5.0000000000000711E-2</v>
      </c>
      <c r="J47">
        <f t="shared" si="3"/>
        <v>5.0000000000000711E-2</v>
      </c>
      <c r="K47">
        <v>487.07855089950868</v>
      </c>
      <c r="L47">
        <v>265.37201765763774</v>
      </c>
      <c r="M47">
        <v>224.07023889103118</v>
      </c>
      <c r="N47" t="s">
        <v>1040</v>
      </c>
      <c r="O47">
        <v>2</v>
      </c>
      <c r="P47" t="s">
        <v>1099</v>
      </c>
      <c r="Q47" t="s">
        <v>1040</v>
      </c>
      <c r="R47" t="s">
        <v>1042</v>
      </c>
      <c r="S47" t="s">
        <v>1100</v>
      </c>
      <c r="T47" t="s">
        <v>1042</v>
      </c>
      <c r="U47" t="s">
        <v>1040</v>
      </c>
      <c r="V47" t="s">
        <v>1</v>
      </c>
      <c r="W47" t="s">
        <v>1040</v>
      </c>
      <c r="X47" t="s">
        <v>1040</v>
      </c>
      <c r="Y47" t="s">
        <v>1</v>
      </c>
      <c r="Z47" t="s">
        <v>1434</v>
      </c>
    </row>
    <row r="48" spans="1:26">
      <c r="A48" t="s">
        <v>274</v>
      </c>
      <c r="B48" t="s">
        <v>58</v>
      </c>
      <c r="C48" t="s">
        <v>1069</v>
      </c>
      <c r="D48" t="s">
        <v>1146</v>
      </c>
      <c r="E48">
        <v>15600</v>
      </c>
      <c r="F48">
        <v>99.999999999999645</v>
      </c>
      <c r="G48">
        <v>99.999999999999645</v>
      </c>
      <c r="H48">
        <f t="shared" si="1"/>
        <v>15.6</v>
      </c>
      <c r="I48">
        <f t="shared" si="2"/>
        <v>9.9999999999999645E-2</v>
      </c>
      <c r="J48">
        <f t="shared" si="3"/>
        <v>9.9999999999999645E-2</v>
      </c>
      <c r="K48">
        <v>467.37860038042936</v>
      </c>
      <c r="L48">
        <v>244.26694179850119</v>
      </c>
      <c r="M48">
        <v>213.38326964730061</v>
      </c>
      <c r="N48" t="s">
        <v>1040</v>
      </c>
      <c r="O48">
        <v>2</v>
      </c>
      <c r="P48" t="s">
        <v>1099</v>
      </c>
      <c r="Q48" t="s">
        <v>1040</v>
      </c>
      <c r="R48" t="s">
        <v>1042</v>
      </c>
      <c r="S48" t="s">
        <v>1100</v>
      </c>
      <c r="T48" t="s">
        <v>1042</v>
      </c>
      <c r="U48" t="s">
        <v>1040</v>
      </c>
      <c r="V48" t="s">
        <v>1</v>
      </c>
      <c r="W48" t="s">
        <v>1040</v>
      </c>
      <c r="X48" t="s">
        <v>1040</v>
      </c>
      <c r="Y48" t="s">
        <v>1</v>
      </c>
      <c r="Z48" t="s">
        <v>1444</v>
      </c>
    </row>
    <row r="49" spans="1:26">
      <c r="A49" t="s">
        <v>274</v>
      </c>
      <c r="B49" t="s">
        <v>58</v>
      </c>
      <c r="C49" t="s">
        <v>1069</v>
      </c>
      <c r="D49" t="s">
        <v>1147</v>
      </c>
      <c r="E49">
        <v>15700</v>
      </c>
      <c r="F49">
        <v>199.99999999999929</v>
      </c>
      <c r="G49">
        <v>50.000000000000711</v>
      </c>
      <c r="H49">
        <f t="shared" si="1"/>
        <v>15.7</v>
      </c>
      <c r="I49">
        <f t="shared" si="2"/>
        <v>0.19999999999999929</v>
      </c>
      <c r="J49">
        <f t="shared" si="3"/>
        <v>5.0000000000000711E-2</v>
      </c>
      <c r="K49">
        <v>654.413127053994</v>
      </c>
      <c r="L49">
        <v>362.29625731330771</v>
      </c>
      <c r="M49">
        <v>304.74541956542078</v>
      </c>
      <c r="N49" t="s">
        <v>1040</v>
      </c>
      <c r="O49">
        <v>2</v>
      </c>
      <c r="P49" t="s">
        <v>1099</v>
      </c>
      <c r="Q49" t="s">
        <v>1040</v>
      </c>
      <c r="R49" t="s">
        <v>1042</v>
      </c>
      <c r="S49" t="s">
        <v>1100</v>
      </c>
      <c r="T49" t="s">
        <v>1042</v>
      </c>
      <c r="U49" t="s">
        <v>1040</v>
      </c>
      <c r="V49" t="s">
        <v>1</v>
      </c>
      <c r="W49" t="s">
        <v>1040</v>
      </c>
      <c r="X49" t="s">
        <v>1040</v>
      </c>
      <c r="Y49" t="s">
        <v>1</v>
      </c>
      <c r="Z49" t="s">
        <v>1434</v>
      </c>
    </row>
    <row r="50" spans="1:26">
      <c r="A50" t="s">
        <v>274</v>
      </c>
      <c r="B50" t="s">
        <v>58</v>
      </c>
      <c r="C50" t="s">
        <v>1069</v>
      </c>
      <c r="D50" t="s">
        <v>1148</v>
      </c>
      <c r="E50">
        <v>15900</v>
      </c>
      <c r="F50">
        <v>150.00000000000034</v>
      </c>
      <c r="G50">
        <v>79.954487834547891</v>
      </c>
      <c r="H50">
        <f t="shared" si="1"/>
        <v>15.9</v>
      </c>
      <c r="I50">
        <f t="shared" si="2"/>
        <v>0.15000000000000033</v>
      </c>
      <c r="J50">
        <f t="shared" si="3"/>
        <v>7.9954487834547894E-2</v>
      </c>
      <c r="K50">
        <v>642.95109657171315</v>
      </c>
      <c r="L50">
        <v>358.50128615980066</v>
      </c>
      <c r="M50">
        <v>297.85947205411003</v>
      </c>
      <c r="N50" t="s">
        <v>1040</v>
      </c>
      <c r="O50">
        <v>2</v>
      </c>
      <c r="P50" t="s">
        <v>1099</v>
      </c>
      <c r="Q50" t="s">
        <v>1040</v>
      </c>
      <c r="R50" t="s">
        <v>1042</v>
      </c>
      <c r="S50" t="s">
        <v>1100</v>
      </c>
      <c r="T50" t="s">
        <v>1042</v>
      </c>
      <c r="U50" t="s">
        <v>1040</v>
      </c>
      <c r="V50" t="s">
        <v>1</v>
      </c>
      <c r="W50" t="s">
        <v>1040</v>
      </c>
      <c r="X50" t="s">
        <v>1040</v>
      </c>
      <c r="Y50" t="s">
        <v>1</v>
      </c>
      <c r="Z50" t="s">
        <v>1434</v>
      </c>
    </row>
    <row r="51" spans="1:26">
      <c r="A51" t="s">
        <v>274</v>
      </c>
      <c r="B51" t="s">
        <v>58</v>
      </c>
      <c r="C51" t="s">
        <v>1069</v>
      </c>
      <c r="D51" t="s">
        <v>1149</v>
      </c>
      <c r="E51">
        <v>16100.000000000002</v>
      </c>
      <c r="F51">
        <v>100.00000000000142</v>
      </c>
      <c r="G51">
        <v>199.99999999999929</v>
      </c>
      <c r="H51">
        <f t="shared" si="1"/>
        <v>16.100000000000001</v>
      </c>
      <c r="I51">
        <f t="shared" si="2"/>
        <v>0.10000000000000142</v>
      </c>
      <c r="J51">
        <f t="shared" si="3"/>
        <v>0.19999999999999929</v>
      </c>
      <c r="K51">
        <v>490.39859171927878</v>
      </c>
      <c r="L51">
        <v>248.20666771345691</v>
      </c>
      <c r="M51">
        <v>223.17873344576594</v>
      </c>
      <c r="N51" t="s">
        <v>1040</v>
      </c>
      <c r="O51">
        <v>2</v>
      </c>
      <c r="P51" t="s">
        <v>1099</v>
      </c>
      <c r="Q51" t="s">
        <v>1040</v>
      </c>
      <c r="R51" t="s">
        <v>1042</v>
      </c>
      <c r="S51" t="s">
        <v>1100</v>
      </c>
      <c r="T51" t="s">
        <v>1042</v>
      </c>
      <c r="U51" t="s">
        <v>1040</v>
      </c>
      <c r="V51" t="s">
        <v>1</v>
      </c>
      <c r="W51" t="s">
        <v>1040</v>
      </c>
      <c r="X51" t="s">
        <v>1040</v>
      </c>
      <c r="Y51" t="s">
        <v>1</v>
      </c>
      <c r="Z51" t="s">
        <v>1445</v>
      </c>
    </row>
    <row r="52" spans="1:26">
      <c r="A52" t="s">
        <v>274</v>
      </c>
      <c r="B52" t="s">
        <v>58</v>
      </c>
      <c r="C52" t="s">
        <v>1069</v>
      </c>
      <c r="D52" t="s">
        <v>1150</v>
      </c>
      <c r="E52">
        <v>16100.000000000002</v>
      </c>
      <c r="F52">
        <v>100.00000000000142</v>
      </c>
      <c r="G52">
        <v>99.999999999997868</v>
      </c>
      <c r="H52">
        <f t="shared" si="1"/>
        <v>16.100000000000001</v>
      </c>
      <c r="I52">
        <f t="shared" si="2"/>
        <v>0.10000000000000142</v>
      </c>
      <c r="J52">
        <f t="shared" si="3"/>
        <v>9.9999999999997868E-2</v>
      </c>
      <c r="K52">
        <v>522.95630531561301</v>
      </c>
      <c r="L52">
        <v>279.65901297150242</v>
      </c>
      <c r="M52">
        <v>241.88945453895275</v>
      </c>
      <c r="N52" t="s">
        <v>1040</v>
      </c>
      <c r="O52">
        <v>2</v>
      </c>
      <c r="P52" t="s">
        <v>1099</v>
      </c>
      <c r="Q52" t="s">
        <v>1040</v>
      </c>
      <c r="R52" t="s">
        <v>1042</v>
      </c>
      <c r="S52" t="s">
        <v>1100</v>
      </c>
      <c r="T52" t="s">
        <v>1042</v>
      </c>
      <c r="U52" t="s">
        <v>1040</v>
      </c>
      <c r="V52" t="s">
        <v>1</v>
      </c>
      <c r="W52" t="s">
        <v>1040</v>
      </c>
      <c r="X52" t="s">
        <v>1040</v>
      </c>
      <c r="Y52" t="s">
        <v>1</v>
      </c>
      <c r="Z52" t="s">
        <v>1434</v>
      </c>
    </row>
    <row r="53" spans="1:26">
      <c r="A53" t="s">
        <v>274</v>
      </c>
      <c r="B53" t="s">
        <v>58</v>
      </c>
      <c r="C53" t="s">
        <v>1069</v>
      </c>
      <c r="D53" t="s">
        <v>1151</v>
      </c>
      <c r="E53">
        <v>16250</v>
      </c>
      <c r="F53">
        <v>149.99999999999858</v>
      </c>
      <c r="G53">
        <v>50.000000000000711</v>
      </c>
      <c r="H53">
        <f t="shared" si="1"/>
        <v>16.25</v>
      </c>
      <c r="I53">
        <f t="shared" si="2"/>
        <v>0.14999999999999858</v>
      </c>
      <c r="J53">
        <f t="shared" si="3"/>
        <v>5.0000000000000711E-2</v>
      </c>
      <c r="K53">
        <v>553.35739645913532</v>
      </c>
      <c r="L53">
        <v>301.99606111115622</v>
      </c>
      <c r="M53">
        <v>253.65677624295574</v>
      </c>
      <c r="N53" t="s">
        <v>1040</v>
      </c>
      <c r="O53">
        <v>2</v>
      </c>
      <c r="P53" t="s">
        <v>1099</v>
      </c>
      <c r="Q53" t="s">
        <v>1040</v>
      </c>
      <c r="R53" t="s">
        <v>1042</v>
      </c>
      <c r="S53" t="s">
        <v>1100</v>
      </c>
      <c r="T53" t="s">
        <v>1042</v>
      </c>
      <c r="U53" t="s">
        <v>1040</v>
      </c>
      <c r="V53" t="s">
        <v>1</v>
      </c>
      <c r="W53" t="s">
        <v>1040</v>
      </c>
      <c r="X53" t="s">
        <v>1040</v>
      </c>
      <c r="Y53" t="s">
        <v>1</v>
      </c>
      <c r="Z53" t="s">
        <v>1434</v>
      </c>
    </row>
    <row r="54" spans="1:26">
      <c r="A54" t="s">
        <v>274</v>
      </c>
      <c r="B54" t="s">
        <v>58</v>
      </c>
      <c r="C54" t="s">
        <v>1069</v>
      </c>
      <c r="D54" t="s">
        <v>1152</v>
      </c>
      <c r="E54">
        <v>16300</v>
      </c>
      <c r="F54">
        <v>50.000000000000711</v>
      </c>
      <c r="G54">
        <v>199.99999999999929</v>
      </c>
      <c r="H54">
        <f t="shared" si="1"/>
        <v>16.3</v>
      </c>
      <c r="I54">
        <f t="shared" si="2"/>
        <v>5.0000000000000711E-2</v>
      </c>
      <c r="J54">
        <f t="shared" si="3"/>
        <v>0.19999999999999929</v>
      </c>
      <c r="K54">
        <v>634.65988941727016</v>
      </c>
      <c r="L54">
        <v>356.0924943686507</v>
      </c>
      <c r="M54">
        <v>292.92456576174288</v>
      </c>
      <c r="N54" t="s">
        <v>1040</v>
      </c>
      <c r="O54">
        <v>2</v>
      </c>
      <c r="P54" t="s">
        <v>1099</v>
      </c>
      <c r="Q54" t="s">
        <v>1040</v>
      </c>
      <c r="R54" t="s">
        <v>1042</v>
      </c>
      <c r="S54" t="s">
        <v>1100</v>
      </c>
      <c r="T54" t="s">
        <v>1042</v>
      </c>
      <c r="U54" t="s">
        <v>1040</v>
      </c>
      <c r="V54" t="s">
        <v>1</v>
      </c>
      <c r="W54" t="s">
        <v>1040</v>
      </c>
      <c r="X54" t="s">
        <v>1040</v>
      </c>
      <c r="Y54" t="s">
        <v>1</v>
      </c>
      <c r="Z54" t="s">
        <v>1434</v>
      </c>
    </row>
    <row r="55" spans="1:26">
      <c r="A55" t="s">
        <v>274</v>
      </c>
      <c r="B55" t="s">
        <v>58</v>
      </c>
      <c r="C55" t="s">
        <v>1069</v>
      </c>
      <c r="D55" t="s">
        <v>1153</v>
      </c>
      <c r="E55">
        <v>16400</v>
      </c>
      <c r="F55">
        <v>199.99999999999929</v>
      </c>
      <c r="G55">
        <v>200.00000000000284</v>
      </c>
      <c r="H55">
        <f t="shared" si="1"/>
        <v>16.399999999999999</v>
      </c>
      <c r="I55">
        <f t="shared" si="2"/>
        <v>0.19999999999999929</v>
      </c>
      <c r="J55">
        <f t="shared" si="3"/>
        <v>0.20000000000000284</v>
      </c>
      <c r="K55">
        <v>482.57932048284817</v>
      </c>
      <c r="L55">
        <v>246.66163225680782</v>
      </c>
      <c r="M55">
        <v>219.7793523527817</v>
      </c>
      <c r="N55" t="s">
        <v>1040</v>
      </c>
      <c r="O55">
        <v>2</v>
      </c>
      <c r="P55" t="s">
        <v>1099</v>
      </c>
      <c r="Q55" t="s">
        <v>1040</v>
      </c>
      <c r="R55" t="s">
        <v>1042</v>
      </c>
      <c r="S55" t="s">
        <v>1100</v>
      </c>
      <c r="T55" t="s">
        <v>1042</v>
      </c>
      <c r="U55" t="s">
        <v>1040</v>
      </c>
      <c r="V55" t="s">
        <v>1</v>
      </c>
      <c r="W55" t="s">
        <v>1040</v>
      </c>
      <c r="X55" t="s">
        <v>1040</v>
      </c>
      <c r="Y55" t="s">
        <v>1</v>
      </c>
      <c r="Z55" t="s">
        <v>1446</v>
      </c>
    </row>
    <row r="56" spans="1:26">
      <c r="A56" t="s">
        <v>274</v>
      </c>
      <c r="B56" t="s">
        <v>58</v>
      </c>
      <c r="C56" t="s">
        <v>1069</v>
      </c>
      <c r="D56" t="s">
        <v>1154</v>
      </c>
      <c r="E56">
        <v>16700</v>
      </c>
      <c r="F56">
        <v>199.99999999999929</v>
      </c>
      <c r="G56">
        <v>100.00000000000142</v>
      </c>
      <c r="H56">
        <f t="shared" si="1"/>
        <v>16.7</v>
      </c>
      <c r="I56">
        <f t="shared" si="2"/>
        <v>0.19999999999999929</v>
      </c>
      <c r="J56">
        <f t="shared" si="3"/>
        <v>0.10000000000000142</v>
      </c>
      <c r="K56">
        <v>561.21741203232705</v>
      </c>
      <c r="L56">
        <v>304.27485511241764</v>
      </c>
      <c r="M56">
        <v>260.78294784721402</v>
      </c>
      <c r="N56" t="s">
        <v>1040</v>
      </c>
      <c r="O56">
        <v>2</v>
      </c>
      <c r="P56" t="s">
        <v>1099</v>
      </c>
      <c r="Q56" t="s">
        <v>1040</v>
      </c>
      <c r="R56" t="s">
        <v>1042</v>
      </c>
      <c r="S56" t="s">
        <v>1100</v>
      </c>
      <c r="T56" t="s">
        <v>1042</v>
      </c>
      <c r="U56" t="s">
        <v>1040</v>
      </c>
      <c r="V56" t="s">
        <v>1</v>
      </c>
      <c r="W56" t="s">
        <v>1040</v>
      </c>
      <c r="X56" t="s">
        <v>1040</v>
      </c>
      <c r="Y56" t="s">
        <v>1</v>
      </c>
      <c r="Z56" t="s">
        <v>1434</v>
      </c>
    </row>
    <row r="57" spans="1:26">
      <c r="A57" t="s">
        <v>274</v>
      </c>
      <c r="B57" t="s">
        <v>58</v>
      </c>
      <c r="C57" t="s">
        <v>1069</v>
      </c>
      <c r="D57" t="s">
        <v>1155</v>
      </c>
      <c r="E57">
        <v>17000</v>
      </c>
      <c r="F57">
        <v>100.00000000000142</v>
      </c>
      <c r="G57">
        <v>100.00000000000142</v>
      </c>
      <c r="H57">
        <f t="shared" si="1"/>
        <v>17</v>
      </c>
      <c r="I57">
        <f t="shared" si="2"/>
        <v>0.10000000000000142</v>
      </c>
      <c r="J57">
        <f t="shared" si="3"/>
        <v>0.10000000000000142</v>
      </c>
      <c r="K57">
        <v>533.46763757880512</v>
      </c>
      <c r="L57">
        <v>292.21193966561418</v>
      </c>
      <c r="M57">
        <v>246.55456644063901</v>
      </c>
      <c r="N57" t="s">
        <v>1040</v>
      </c>
      <c r="O57">
        <v>2</v>
      </c>
      <c r="P57" t="s">
        <v>1099</v>
      </c>
      <c r="Q57" t="s">
        <v>1040</v>
      </c>
      <c r="R57" t="s">
        <v>1042</v>
      </c>
      <c r="S57" t="s">
        <v>1100</v>
      </c>
      <c r="T57" t="s">
        <v>1042</v>
      </c>
      <c r="U57" t="s">
        <v>1040</v>
      </c>
      <c r="V57" t="s">
        <v>1</v>
      </c>
      <c r="W57" t="s">
        <v>1040</v>
      </c>
      <c r="X57" t="s">
        <v>1040</v>
      </c>
      <c r="Y57" t="s">
        <v>1</v>
      </c>
      <c r="Z57" t="s">
        <v>1434</v>
      </c>
    </row>
    <row r="58" spans="1:26">
      <c r="A58" t="s">
        <v>274</v>
      </c>
      <c r="B58" t="s">
        <v>58</v>
      </c>
      <c r="C58" t="s">
        <v>1069</v>
      </c>
      <c r="D58" t="s">
        <v>1156</v>
      </c>
      <c r="E58">
        <v>17200</v>
      </c>
      <c r="F58">
        <v>99.999999999997868</v>
      </c>
      <c r="G58">
        <v>199.99999999999929</v>
      </c>
      <c r="H58">
        <f t="shared" si="1"/>
        <v>17.2</v>
      </c>
      <c r="I58">
        <f t="shared" si="2"/>
        <v>9.9999999999997868E-2</v>
      </c>
      <c r="J58">
        <f t="shared" si="3"/>
        <v>0.19999999999999929</v>
      </c>
      <c r="K58">
        <v>496.38443716893784</v>
      </c>
      <c r="L58">
        <v>264.4941803487896</v>
      </c>
      <c r="M58">
        <v>228.10960411378659</v>
      </c>
      <c r="N58" t="s">
        <v>1040</v>
      </c>
      <c r="O58">
        <v>2</v>
      </c>
      <c r="P58" t="s">
        <v>1099</v>
      </c>
      <c r="Q58" t="s">
        <v>1040</v>
      </c>
      <c r="R58" t="s">
        <v>1042</v>
      </c>
      <c r="S58" t="s">
        <v>1100</v>
      </c>
      <c r="T58" t="s">
        <v>1042</v>
      </c>
      <c r="U58" t="s">
        <v>1040</v>
      </c>
      <c r="V58" t="s">
        <v>1</v>
      </c>
      <c r="W58" t="s">
        <v>1040</v>
      </c>
      <c r="X58" t="s">
        <v>1040</v>
      </c>
      <c r="Y58" t="s">
        <v>1</v>
      </c>
      <c r="Z58" t="s">
        <v>1434</v>
      </c>
    </row>
    <row r="59" spans="1:26">
      <c r="A59" t="s">
        <v>274</v>
      </c>
      <c r="B59" t="s">
        <v>58</v>
      </c>
      <c r="C59" t="s">
        <v>1069</v>
      </c>
      <c r="D59" t="s">
        <v>1157</v>
      </c>
      <c r="E59">
        <v>17600</v>
      </c>
      <c r="F59">
        <v>100.00000000000142</v>
      </c>
      <c r="G59">
        <v>149.99999999999858</v>
      </c>
      <c r="H59">
        <f t="shared" si="1"/>
        <v>17.600000000000001</v>
      </c>
      <c r="I59">
        <f t="shared" si="2"/>
        <v>0.10000000000000142</v>
      </c>
      <c r="J59">
        <f t="shared" si="3"/>
        <v>0.14999999999999858</v>
      </c>
      <c r="K59">
        <v>562.2141519265947</v>
      </c>
      <c r="L59">
        <v>301.37819984633256</v>
      </c>
      <c r="M59">
        <v>259.47488041994802</v>
      </c>
      <c r="N59" t="s">
        <v>1040</v>
      </c>
      <c r="O59">
        <v>2</v>
      </c>
      <c r="P59" t="s">
        <v>1099</v>
      </c>
      <c r="Q59" t="s">
        <v>1040</v>
      </c>
      <c r="R59" t="s">
        <v>1042</v>
      </c>
      <c r="S59" t="s">
        <v>1100</v>
      </c>
      <c r="T59" t="s">
        <v>1042</v>
      </c>
      <c r="U59" t="s">
        <v>1040</v>
      </c>
      <c r="V59" t="s">
        <v>1</v>
      </c>
      <c r="W59" t="s">
        <v>1040</v>
      </c>
      <c r="X59" t="s">
        <v>1040</v>
      </c>
      <c r="Y59" t="s">
        <v>1</v>
      </c>
      <c r="Z59" t="s">
        <v>1434</v>
      </c>
    </row>
    <row r="60" spans="1:26">
      <c r="A60" t="s">
        <v>274</v>
      </c>
      <c r="B60" t="s">
        <v>58</v>
      </c>
      <c r="C60" t="s">
        <v>1069</v>
      </c>
      <c r="D60" t="s">
        <v>1158</v>
      </c>
      <c r="E60">
        <v>17900</v>
      </c>
      <c r="F60">
        <v>99.999999999997868</v>
      </c>
      <c r="G60">
        <v>200.00000000000284</v>
      </c>
      <c r="H60">
        <f t="shared" si="1"/>
        <v>17.899999999999999</v>
      </c>
      <c r="I60">
        <f t="shared" si="2"/>
        <v>9.9999999999997868E-2</v>
      </c>
      <c r="J60">
        <f t="shared" si="3"/>
        <v>0.20000000000000284</v>
      </c>
      <c r="K60">
        <v>520.0009036714074</v>
      </c>
      <c r="L60">
        <v>279.21853293650781</v>
      </c>
      <c r="M60">
        <v>239.95135573373597</v>
      </c>
      <c r="N60" t="s">
        <v>1040</v>
      </c>
      <c r="O60">
        <v>2</v>
      </c>
      <c r="P60" t="s">
        <v>1099</v>
      </c>
      <c r="Q60" t="s">
        <v>1040</v>
      </c>
      <c r="R60" t="s">
        <v>1042</v>
      </c>
      <c r="S60" t="s">
        <v>1100</v>
      </c>
      <c r="T60" t="s">
        <v>1042</v>
      </c>
      <c r="U60" t="s">
        <v>1040</v>
      </c>
      <c r="V60" t="s">
        <v>1</v>
      </c>
      <c r="W60" t="s">
        <v>1040</v>
      </c>
      <c r="X60" t="s">
        <v>1040</v>
      </c>
      <c r="Y60" t="s">
        <v>1</v>
      </c>
      <c r="Z60" t="s">
        <v>1434</v>
      </c>
    </row>
    <row r="61" spans="1:26">
      <c r="A61" t="s">
        <v>274</v>
      </c>
      <c r="B61" t="s">
        <v>58</v>
      </c>
      <c r="C61" t="s">
        <v>1069</v>
      </c>
      <c r="D61" t="s">
        <v>1159</v>
      </c>
      <c r="E61">
        <v>18000</v>
      </c>
      <c r="F61">
        <v>12667</v>
      </c>
      <c r="G61">
        <v>5030.0000000000009</v>
      </c>
      <c r="H61">
        <f t="shared" si="1"/>
        <v>18</v>
      </c>
      <c r="I61">
        <f t="shared" si="2"/>
        <v>12.667</v>
      </c>
      <c r="J61">
        <f t="shared" si="3"/>
        <v>5.0300000000000011</v>
      </c>
      <c r="K61">
        <v>470.5560450056239</v>
      </c>
      <c r="L61">
        <v>233.24111431875986</v>
      </c>
      <c r="M61">
        <v>212.6345347654667</v>
      </c>
      <c r="N61" t="s">
        <v>1040</v>
      </c>
      <c r="O61">
        <v>2</v>
      </c>
      <c r="P61" t="s">
        <v>1099</v>
      </c>
      <c r="Q61" t="s">
        <v>1040</v>
      </c>
      <c r="R61" t="s">
        <v>1042</v>
      </c>
      <c r="S61" t="s">
        <v>1100</v>
      </c>
      <c r="T61" t="s">
        <v>1042</v>
      </c>
      <c r="U61" t="s">
        <v>1040</v>
      </c>
      <c r="V61" t="s">
        <v>1</v>
      </c>
      <c r="W61" t="s">
        <v>1040</v>
      </c>
      <c r="X61" t="s">
        <v>1040</v>
      </c>
      <c r="Y61" t="s">
        <v>1</v>
      </c>
      <c r="Z61" t="s">
        <v>1447</v>
      </c>
    </row>
    <row r="62" spans="1:26">
      <c r="A62" t="s">
        <v>274</v>
      </c>
      <c r="B62" t="s">
        <v>58</v>
      </c>
      <c r="C62" t="s">
        <v>1069</v>
      </c>
      <c r="D62" t="s">
        <v>1160</v>
      </c>
      <c r="E62">
        <v>18200</v>
      </c>
      <c r="F62">
        <v>199.99999999999929</v>
      </c>
      <c r="G62">
        <v>100.00000000000142</v>
      </c>
      <c r="H62">
        <f t="shared" si="1"/>
        <v>18.2</v>
      </c>
      <c r="I62">
        <f t="shared" si="2"/>
        <v>0.19999999999999929</v>
      </c>
      <c r="J62">
        <f t="shared" si="3"/>
        <v>0.10000000000000142</v>
      </c>
      <c r="K62">
        <v>467.14173934986547</v>
      </c>
      <c r="L62">
        <v>247.79493767647386</v>
      </c>
      <c r="M62">
        <v>216.21840796380977</v>
      </c>
      <c r="N62" t="s">
        <v>1040</v>
      </c>
      <c r="O62">
        <v>2</v>
      </c>
      <c r="P62" t="s">
        <v>1099</v>
      </c>
      <c r="Q62" t="s">
        <v>1040</v>
      </c>
      <c r="R62" t="s">
        <v>1042</v>
      </c>
      <c r="S62" t="s">
        <v>1100</v>
      </c>
      <c r="T62" t="s">
        <v>1042</v>
      </c>
      <c r="U62" t="s">
        <v>1040</v>
      </c>
      <c r="V62" t="s">
        <v>1</v>
      </c>
      <c r="W62" t="s">
        <v>1040</v>
      </c>
      <c r="X62" t="s">
        <v>1040</v>
      </c>
      <c r="Y62" t="s">
        <v>1</v>
      </c>
      <c r="Z62" t="s">
        <v>1434</v>
      </c>
    </row>
    <row r="63" spans="1:26">
      <c r="A63" t="s">
        <v>274</v>
      </c>
      <c r="B63" t="s">
        <v>58</v>
      </c>
      <c r="C63" t="s">
        <v>1069</v>
      </c>
      <c r="D63" t="s">
        <v>1161</v>
      </c>
      <c r="E63">
        <v>18300</v>
      </c>
      <c r="F63">
        <v>100.00000000000142</v>
      </c>
      <c r="G63">
        <v>199.99999999999929</v>
      </c>
      <c r="H63">
        <f t="shared" si="1"/>
        <v>18.3</v>
      </c>
      <c r="I63">
        <f t="shared" si="2"/>
        <v>0.10000000000000142</v>
      </c>
      <c r="J63">
        <f t="shared" si="3"/>
        <v>0.19999999999999929</v>
      </c>
      <c r="K63">
        <v>445.68198498654175</v>
      </c>
      <c r="L63">
        <v>236.41069855496715</v>
      </c>
      <c r="M63">
        <v>204.49268668540591</v>
      </c>
      <c r="N63" t="s">
        <v>1040</v>
      </c>
      <c r="O63">
        <v>2</v>
      </c>
      <c r="P63" t="s">
        <v>1099</v>
      </c>
      <c r="Q63" t="s">
        <v>1040</v>
      </c>
      <c r="R63" t="s">
        <v>1042</v>
      </c>
      <c r="S63" t="s">
        <v>1100</v>
      </c>
      <c r="T63" t="s">
        <v>1042</v>
      </c>
      <c r="U63" t="s">
        <v>1040</v>
      </c>
      <c r="V63" t="s">
        <v>1</v>
      </c>
      <c r="W63" t="s">
        <v>1040</v>
      </c>
      <c r="X63" t="s">
        <v>1040</v>
      </c>
      <c r="Y63" t="s">
        <v>1</v>
      </c>
      <c r="Z63" t="s">
        <v>1434</v>
      </c>
    </row>
    <row r="64" spans="1:26">
      <c r="A64" t="s">
        <v>274</v>
      </c>
      <c r="B64" t="s">
        <v>58</v>
      </c>
      <c r="C64" t="s">
        <v>1069</v>
      </c>
      <c r="D64" t="s">
        <v>1162</v>
      </c>
      <c r="E64">
        <v>18600</v>
      </c>
      <c r="F64">
        <v>100.00000000000142</v>
      </c>
      <c r="G64">
        <v>149.99999999999858</v>
      </c>
      <c r="H64">
        <f t="shared" si="1"/>
        <v>18.600000000000001</v>
      </c>
      <c r="I64">
        <f t="shared" si="2"/>
        <v>0.10000000000000142</v>
      </c>
      <c r="J64">
        <f t="shared" si="3"/>
        <v>0.14999999999999858</v>
      </c>
      <c r="K64">
        <v>506.90368103934469</v>
      </c>
      <c r="L64">
        <v>274.88734479328463</v>
      </c>
      <c r="M64">
        <v>234.89178532136339</v>
      </c>
      <c r="N64" t="s">
        <v>1040</v>
      </c>
      <c r="O64">
        <v>2</v>
      </c>
      <c r="P64" t="s">
        <v>1099</v>
      </c>
      <c r="Q64" t="s">
        <v>1040</v>
      </c>
      <c r="R64" t="s">
        <v>1042</v>
      </c>
      <c r="S64" t="s">
        <v>1100</v>
      </c>
      <c r="T64" t="s">
        <v>1042</v>
      </c>
      <c r="U64" t="s">
        <v>1040</v>
      </c>
      <c r="V64" t="s">
        <v>1</v>
      </c>
      <c r="W64" t="s">
        <v>1040</v>
      </c>
      <c r="X64" t="s">
        <v>1040</v>
      </c>
      <c r="Y64" t="s">
        <v>1</v>
      </c>
      <c r="Z64" t="s">
        <v>1434</v>
      </c>
    </row>
    <row r="65" spans="1:26">
      <c r="A65" t="s">
        <v>274</v>
      </c>
      <c r="B65" t="s">
        <v>58</v>
      </c>
      <c r="C65" t="s">
        <v>1069</v>
      </c>
      <c r="D65" t="s">
        <v>1163</v>
      </c>
      <c r="E65">
        <v>18750</v>
      </c>
      <c r="F65">
        <v>149.99999999999858</v>
      </c>
      <c r="G65">
        <v>149.99999999999858</v>
      </c>
      <c r="H65">
        <f t="shared" si="1"/>
        <v>18.75</v>
      </c>
      <c r="I65">
        <f t="shared" si="2"/>
        <v>0.14999999999999858</v>
      </c>
      <c r="J65">
        <f t="shared" si="3"/>
        <v>0.14999999999999858</v>
      </c>
      <c r="K65">
        <v>458.62596414931954</v>
      </c>
      <c r="L65">
        <v>250.08839404847686</v>
      </c>
      <c r="M65">
        <v>213.83321870169593</v>
      </c>
      <c r="N65" t="s">
        <v>1040</v>
      </c>
      <c r="O65">
        <v>2</v>
      </c>
      <c r="P65" t="s">
        <v>1099</v>
      </c>
      <c r="Q65" t="s">
        <v>1040</v>
      </c>
      <c r="R65" t="s">
        <v>1042</v>
      </c>
      <c r="S65" t="s">
        <v>1100</v>
      </c>
      <c r="T65" t="s">
        <v>1042</v>
      </c>
      <c r="U65" t="s">
        <v>1040</v>
      </c>
      <c r="V65" t="s">
        <v>1</v>
      </c>
      <c r="W65" t="s">
        <v>1040</v>
      </c>
      <c r="X65" t="s">
        <v>1040</v>
      </c>
      <c r="Y65" t="s">
        <v>1</v>
      </c>
      <c r="Z65" t="s">
        <v>1434</v>
      </c>
    </row>
    <row r="66" spans="1:26">
      <c r="A66" t="s">
        <v>274</v>
      </c>
      <c r="B66" t="s">
        <v>58</v>
      </c>
      <c r="C66" t="s">
        <v>1069</v>
      </c>
      <c r="D66" t="s">
        <v>1164</v>
      </c>
      <c r="E66">
        <v>18900</v>
      </c>
      <c r="F66">
        <v>199.99999999999929</v>
      </c>
      <c r="G66">
        <v>100.00000000000142</v>
      </c>
      <c r="H66">
        <f t="shared" si="1"/>
        <v>18.899999999999999</v>
      </c>
      <c r="I66">
        <f t="shared" si="2"/>
        <v>0.19999999999999929</v>
      </c>
      <c r="J66">
        <f t="shared" si="3"/>
        <v>0.10000000000000142</v>
      </c>
      <c r="K66">
        <v>552.6001538873137</v>
      </c>
      <c r="L66">
        <v>303.20233855022946</v>
      </c>
      <c r="M66">
        <v>256.8137990326685</v>
      </c>
      <c r="N66" t="s">
        <v>1040</v>
      </c>
      <c r="O66">
        <v>2</v>
      </c>
      <c r="P66" t="s">
        <v>1099</v>
      </c>
      <c r="Q66" t="s">
        <v>1040</v>
      </c>
      <c r="R66" t="s">
        <v>1042</v>
      </c>
      <c r="S66" t="s">
        <v>1100</v>
      </c>
      <c r="T66" t="s">
        <v>1042</v>
      </c>
      <c r="U66" t="s">
        <v>1040</v>
      </c>
      <c r="V66" t="s">
        <v>1</v>
      </c>
      <c r="W66" t="s">
        <v>1040</v>
      </c>
      <c r="X66" t="s">
        <v>1040</v>
      </c>
      <c r="Y66" t="s">
        <v>1</v>
      </c>
      <c r="Z66" t="s">
        <v>1434</v>
      </c>
    </row>
    <row r="67" spans="1:26">
      <c r="A67" t="s">
        <v>274</v>
      </c>
      <c r="B67" t="s">
        <v>58</v>
      </c>
      <c r="C67" t="s">
        <v>1069</v>
      </c>
      <c r="D67" t="s">
        <v>1165</v>
      </c>
      <c r="E67">
        <v>19200</v>
      </c>
      <c r="F67">
        <v>199.99999999999929</v>
      </c>
      <c r="G67">
        <v>95.610219982964225</v>
      </c>
      <c r="H67">
        <f t="shared" ref="H67:H130" si="4">E67/1000</f>
        <v>19.2</v>
      </c>
      <c r="I67">
        <f t="shared" ref="I67:I130" si="5">F67/1000</f>
        <v>0.19999999999999929</v>
      </c>
      <c r="J67">
        <f t="shared" ref="J67:J130" si="6">G67/1000</f>
        <v>9.561021998296422E-2</v>
      </c>
      <c r="K67">
        <v>572.12622116997557</v>
      </c>
      <c r="L67">
        <v>317.79835039654461</v>
      </c>
      <c r="M67">
        <v>265.1675541846912</v>
      </c>
      <c r="N67" t="s">
        <v>1040</v>
      </c>
      <c r="O67">
        <v>2</v>
      </c>
      <c r="P67" t="s">
        <v>1099</v>
      </c>
      <c r="Q67" t="s">
        <v>1040</v>
      </c>
      <c r="R67" t="s">
        <v>1042</v>
      </c>
      <c r="S67" t="s">
        <v>1100</v>
      </c>
      <c r="T67" t="s">
        <v>1042</v>
      </c>
      <c r="U67" t="s">
        <v>1040</v>
      </c>
      <c r="V67" t="s">
        <v>1</v>
      </c>
      <c r="W67" t="s">
        <v>1040</v>
      </c>
      <c r="X67" t="s">
        <v>1040</v>
      </c>
      <c r="Y67" t="s">
        <v>1</v>
      </c>
      <c r="Z67" t="s">
        <v>1434</v>
      </c>
    </row>
    <row r="68" spans="1:26">
      <c r="A68" t="s">
        <v>274</v>
      </c>
      <c r="B68" t="s">
        <v>58</v>
      </c>
      <c r="C68" t="s">
        <v>1069</v>
      </c>
      <c r="D68" t="s">
        <v>1166</v>
      </c>
      <c r="E68">
        <v>19200</v>
      </c>
      <c r="F68">
        <v>199.99999999999929</v>
      </c>
      <c r="G68">
        <v>100.00000000000142</v>
      </c>
      <c r="H68">
        <f t="shared" si="4"/>
        <v>19.2</v>
      </c>
      <c r="I68">
        <f t="shared" si="5"/>
        <v>0.19999999999999929</v>
      </c>
      <c r="J68">
        <f t="shared" si="6"/>
        <v>0.10000000000000142</v>
      </c>
      <c r="K68">
        <v>724.74424242131568</v>
      </c>
      <c r="L68">
        <v>384.15400735713024</v>
      </c>
      <c r="M68">
        <v>332.932415164247</v>
      </c>
      <c r="N68" t="s">
        <v>1040</v>
      </c>
      <c r="O68">
        <v>2</v>
      </c>
      <c r="P68" t="s">
        <v>1099</v>
      </c>
      <c r="Q68" t="s">
        <v>1040</v>
      </c>
      <c r="R68" t="s">
        <v>1042</v>
      </c>
      <c r="S68" t="s">
        <v>1100</v>
      </c>
      <c r="T68" t="s">
        <v>1042</v>
      </c>
      <c r="U68" t="s">
        <v>1040</v>
      </c>
      <c r="V68" t="s">
        <v>1</v>
      </c>
      <c r="W68" t="s">
        <v>1040</v>
      </c>
      <c r="X68" t="s">
        <v>1040</v>
      </c>
      <c r="Y68" t="s">
        <v>1</v>
      </c>
      <c r="Z68" t="s">
        <v>1448</v>
      </c>
    </row>
    <row r="69" spans="1:26">
      <c r="A69" t="s">
        <v>274</v>
      </c>
      <c r="B69" t="s">
        <v>58</v>
      </c>
      <c r="C69" t="s">
        <v>1069</v>
      </c>
      <c r="D69" t="s">
        <v>1167</v>
      </c>
      <c r="E69">
        <v>19400</v>
      </c>
      <c r="F69">
        <v>199.99999999999929</v>
      </c>
      <c r="G69">
        <v>100.00000000000142</v>
      </c>
      <c r="H69">
        <f t="shared" si="4"/>
        <v>19.399999999999999</v>
      </c>
      <c r="I69">
        <f t="shared" si="5"/>
        <v>0.19999999999999929</v>
      </c>
      <c r="J69">
        <f t="shared" si="6"/>
        <v>0.10000000000000142</v>
      </c>
      <c r="K69">
        <v>733.83858495458617</v>
      </c>
      <c r="L69">
        <v>398.22102750320596</v>
      </c>
      <c r="M69">
        <v>335.11034166207713</v>
      </c>
      <c r="N69" t="s">
        <v>1040</v>
      </c>
      <c r="O69">
        <v>2</v>
      </c>
      <c r="P69" t="s">
        <v>1099</v>
      </c>
      <c r="Q69" t="s">
        <v>1040</v>
      </c>
      <c r="R69" t="s">
        <v>1042</v>
      </c>
      <c r="S69" t="s">
        <v>1100</v>
      </c>
      <c r="T69" t="s">
        <v>1042</v>
      </c>
      <c r="U69" t="s">
        <v>1040</v>
      </c>
      <c r="V69" t="s">
        <v>1</v>
      </c>
      <c r="W69" t="s">
        <v>1040</v>
      </c>
      <c r="X69" t="s">
        <v>1040</v>
      </c>
      <c r="Y69" t="s">
        <v>1</v>
      </c>
      <c r="Z69" t="s">
        <v>1448</v>
      </c>
    </row>
    <row r="70" spans="1:26">
      <c r="A70" t="s">
        <v>274</v>
      </c>
      <c r="B70" t="s">
        <v>58</v>
      </c>
      <c r="C70" t="s">
        <v>1069</v>
      </c>
      <c r="D70" t="s">
        <v>1168</v>
      </c>
      <c r="E70">
        <v>19600</v>
      </c>
      <c r="F70">
        <v>100.00000000000142</v>
      </c>
      <c r="G70">
        <v>99.999999999997868</v>
      </c>
      <c r="H70">
        <f t="shared" si="4"/>
        <v>19.600000000000001</v>
      </c>
      <c r="I70">
        <f t="shared" si="5"/>
        <v>0.10000000000000142</v>
      </c>
      <c r="J70">
        <f t="shared" si="6"/>
        <v>9.9999999999997868E-2</v>
      </c>
      <c r="K70">
        <v>663.50530334016946</v>
      </c>
      <c r="L70">
        <v>353.33970666901303</v>
      </c>
      <c r="M70">
        <v>304.22428425287774</v>
      </c>
      <c r="N70" t="s">
        <v>1040</v>
      </c>
      <c r="O70">
        <v>2</v>
      </c>
      <c r="P70" t="s">
        <v>1099</v>
      </c>
      <c r="Q70" t="s">
        <v>1040</v>
      </c>
      <c r="R70" t="s">
        <v>1042</v>
      </c>
      <c r="S70" t="s">
        <v>1100</v>
      </c>
      <c r="T70" t="s">
        <v>1042</v>
      </c>
      <c r="U70" t="s">
        <v>1040</v>
      </c>
      <c r="V70" t="s">
        <v>1</v>
      </c>
      <c r="W70" t="s">
        <v>1040</v>
      </c>
      <c r="X70" t="s">
        <v>1040</v>
      </c>
      <c r="Y70" t="s">
        <v>1</v>
      </c>
      <c r="Z70" t="s">
        <v>1448</v>
      </c>
    </row>
    <row r="71" spans="1:26">
      <c r="A71" t="s">
        <v>274</v>
      </c>
      <c r="B71" t="s">
        <v>58</v>
      </c>
      <c r="C71" t="s">
        <v>1069</v>
      </c>
      <c r="D71" t="s">
        <v>1169</v>
      </c>
      <c r="E71">
        <v>20250</v>
      </c>
      <c r="F71">
        <v>50.000000000000711</v>
      </c>
      <c r="G71">
        <v>50.000000000000711</v>
      </c>
      <c r="H71">
        <f t="shared" si="4"/>
        <v>20.25</v>
      </c>
      <c r="I71">
        <f t="shared" si="5"/>
        <v>5.0000000000000711E-2</v>
      </c>
      <c r="J71">
        <f t="shared" si="6"/>
        <v>5.0000000000000711E-2</v>
      </c>
      <c r="K71">
        <v>729.40584293815232</v>
      </c>
      <c r="L71">
        <v>392.64519898737308</v>
      </c>
      <c r="M71">
        <v>333.73309036736697</v>
      </c>
      <c r="N71" t="s">
        <v>1040</v>
      </c>
      <c r="O71">
        <v>2</v>
      </c>
      <c r="P71" t="s">
        <v>1099</v>
      </c>
      <c r="Q71" t="s">
        <v>1040</v>
      </c>
      <c r="R71" t="s">
        <v>1042</v>
      </c>
      <c r="S71" t="s">
        <v>1100</v>
      </c>
      <c r="T71" t="s">
        <v>1042</v>
      </c>
      <c r="U71" t="s">
        <v>1040</v>
      </c>
      <c r="V71" t="s">
        <v>1</v>
      </c>
      <c r="W71" t="s">
        <v>1040</v>
      </c>
      <c r="X71" t="s">
        <v>1040</v>
      </c>
      <c r="Y71" t="s">
        <v>1</v>
      </c>
      <c r="Z71" t="s">
        <v>1448</v>
      </c>
    </row>
    <row r="72" spans="1:26">
      <c r="A72" t="s">
        <v>274</v>
      </c>
      <c r="B72" t="s">
        <v>58</v>
      </c>
      <c r="C72" t="s">
        <v>1069</v>
      </c>
      <c r="D72" t="s">
        <v>1170</v>
      </c>
      <c r="E72">
        <v>20450</v>
      </c>
      <c r="F72">
        <v>50.000000000000711</v>
      </c>
      <c r="G72">
        <v>50.000000000000711</v>
      </c>
      <c r="H72">
        <f t="shared" si="4"/>
        <v>20.45</v>
      </c>
      <c r="I72">
        <f t="shared" si="5"/>
        <v>5.0000000000000711E-2</v>
      </c>
      <c r="J72">
        <f t="shared" si="6"/>
        <v>5.0000000000000711E-2</v>
      </c>
      <c r="K72">
        <v>703.10407669189397</v>
      </c>
      <c r="L72">
        <v>378.03671855428217</v>
      </c>
      <c r="M72">
        <v>324.06619308299929</v>
      </c>
      <c r="N72" t="s">
        <v>1040</v>
      </c>
      <c r="O72">
        <v>2</v>
      </c>
      <c r="P72" t="s">
        <v>1099</v>
      </c>
      <c r="Q72" t="s">
        <v>1040</v>
      </c>
      <c r="R72" t="s">
        <v>1042</v>
      </c>
      <c r="S72" t="s">
        <v>1100</v>
      </c>
      <c r="T72" t="s">
        <v>1042</v>
      </c>
      <c r="U72" t="s">
        <v>1040</v>
      </c>
      <c r="V72" t="s">
        <v>1</v>
      </c>
      <c r="W72" t="s">
        <v>1040</v>
      </c>
      <c r="X72" t="s">
        <v>1040</v>
      </c>
      <c r="Y72" t="s">
        <v>1</v>
      </c>
      <c r="Z72" t="s">
        <v>1448</v>
      </c>
    </row>
    <row r="73" spans="1:26">
      <c r="A73" t="s">
        <v>274</v>
      </c>
      <c r="B73" t="s">
        <v>58</v>
      </c>
      <c r="C73" t="s">
        <v>1069</v>
      </c>
      <c r="D73" t="s">
        <v>1171</v>
      </c>
      <c r="E73">
        <v>20800</v>
      </c>
      <c r="F73">
        <v>50.000000000000711</v>
      </c>
      <c r="G73">
        <v>99.999999999997868</v>
      </c>
      <c r="H73">
        <f t="shared" si="4"/>
        <v>20.8</v>
      </c>
      <c r="I73">
        <f t="shared" si="5"/>
        <v>5.0000000000000711E-2</v>
      </c>
      <c r="J73">
        <f t="shared" si="6"/>
        <v>9.9999999999997868E-2</v>
      </c>
      <c r="K73">
        <v>719.58757063336782</v>
      </c>
      <c r="L73">
        <v>381.53316419913529</v>
      </c>
      <c r="M73">
        <v>327.33693768293614</v>
      </c>
      <c r="N73" t="s">
        <v>1040</v>
      </c>
      <c r="O73">
        <v>2</v>
      </c>
      <c r="P73" t="s">
        <v>1099</v>
      </c>
      <c r="Q73" t="s">
        <v>1040</v>
      </c>
      <c r="R73" t="s">
        <v>1042</v>
      </c>
      <c r="S73" t="s">
        <v>1100</v>
      </c>
      <c r="T73" t="s">
        <v>1042</v>
      </c>
      <c r="U73" t="s">
        <v>1040</v>
      </c>
      <c r="V73" t="s">
        <v>1</v>
      </c>
      <c r="W73" t="s">
        <v>1040</v>
      </c>
      <c r="X73" t="s">
        <v>1040</v>
      </c>
      <c r="Y73" t="s">
        <v>1</v>
      </c>
      <c r="Z73" t="s">
        <v>1448</v>
      </c>
    </row>
    <row r="74" spans="1:26">
      <c r="A74" t="s">
        <v>274</v>
      </c>
      <c r="B74" t="s">
        <v>58</v>
      </c>
      <c r="C74" t="s">
        <v>1069</v>
      </c>
      <c r="D74" t="s">
        <v>1172</v>
      </c>
      <c r="E74">
        <v>21500</v>
      </c>
      <c r="F74">
        <v>1100.0000000000014</v>
      </c>
      <c r="G74">
        <v>899.99999999999864</v>
      </c>
      <c r="H74">
        <f t="shared" si="4"/>
        <v>21.5</v>
      </c>
      <c r="I74">
        <f t="shared" si="5"/>
        <v>1.1000000000000014</v>
      </c>
      <c r="J74">
        <f t="shared" si="6"/>
        <v>0.89999999999999869</v>
      </c>
      <c r="K74">
        <v>762.24070575161807</v>
      </c>
      <c r="L74">
        <v>418.12324352554003</v>
      </c>
      <c r="M74">
        <v>348.97232921383056</v>
      </c>
      <c r="N74" t="s">
        <v>1040</v>
      </c>
      <c r="O74">
        <v>2</v>
      </c>
      <c r="P74" t="s">
        <v>1099</v>
      </c>
      <c r="Q74" t="s">
        <v>1040</v>
      </c>
      <c r="R74" t="s">
        <v>1042</v>
      </c>
      <c r="S74" t="s">
        <v>1100</v>
      </c>
      <c r="T74" t="s">
        <v>1042</v>
      </c>
      <c r="U74" t="s">
        <v>1040</v>
      </c>
      <c r="V74" t="s">
        <v>1</v>
      </c>
      <c r="W74" t="s">
        <v>1040</v>
      </c>
      <c r="X74" t="s">
        <v>1040</v>
      </c>
      <c r="Y74" t="s">
        <v>1</v>
      </c>
      <c r="Z74" t="s">
        <v>1448</v>
      </c>
    </row>
    <row r="75" spans="1:26">
      <c r="A75" t="s">
        <v>274</v>
      </c>
      <c r="B75" t="s">
        <v>58</v>
      </c>
      <c r="C75" t="s">
        <v>1069</v>
      </c>
      <c r="D75" t="s">
        <v>1173</v>
      </c>
      <c r="E75">
        <v>24000</v>
      </c>
      <c r="F75">
        <v>969.99999999999886</v>
      </c>
      <c r="G75">
        <v>4100.0000000000018</v>
      </c>
      <c r="H75">
        <f t="shared" si="4"/>
        <v>24</v>
      </c>
      <c r="I75">
        <f t="shared" si="5"/>
        <v>0.96999999999999886</v>
      </c>
      <c r="J75">
        <f t="shared" si="6"/>
        <v>4.1000000000000014</v>
      </c>
      <c r="K75">
        <v>672.57551174454454</v>
      </c>
      <c r="L75">
        <v>362.4967900185278</v>
      </c>
      <c r="M75">
        <v>308.77097301335692</v>
      </c>
      <c r="N75" t="s">
        <v>1040</v>
      </c>
      <c r="O75">
        <v>2</v>
      </c>
      <c r="P75" t="s">
        <v>1099</v>
      </c>
      <c r="Q75" t="s">
        <v>1040</v>
      </c>
      <c r="R75" t="s">
        <v>1042</v>
      </c>
      <c r="S75" t="s">
        <v>1100</v>
      </c>
      <c r="T75" t="s">
        <v>1042</v>
      </c>
      <c r="U75" t="s">
        <v>1040</v>
      </c>
      <c r="V75" t="s">
        <v>1</v>
      </c>
      <c r="W75" t="s">
        <v>1040</v>
      </c>
      <c r="X75" t="s">
        <v>1040</v>
      </c>
      <c r="Y75" t="s">
        <v>1</v>
      </c>
      <c r="Z75" t="s">
        <v>1449</v>
      </c>
    </row>
    <row r="76" spans="1:26">
      <c r="A76" t="s">
        <v>274</v>
      </c>
      <c r="B76" t="s">
        <v>58</v>
      </c>
      <c r="C76" t="s">
        <v>1069</v>
      </c>
      <c r="D76" t="s">
        <v>1174</v>
      </c>
      <c r="E76">
        <v>24000</v>
      </c>
      <c r="F76">
        <v>969.99999999999886</v>
      </c>
      <c r="G76">
        <v>4100.0000000000018</v>
      </c>
      <c r="H76">
        <f t="shared" si="4"/>
        <v>24</v>
      </c>
      <c r="I76">
        <f t="shared" si="5"/>
        <v>0.96999999999999886</v>
      </c>
      <c r="J76">
        <f t="shared" si="6"/>
        <v>4.1000000000000014</v>
      </c>
      <c r="K76">
        <v>752.29183663509525</v>
      </c>
      <c r="L76">
        <v>414.24765327142768</v>
      </c>
      <c r="M76">
        <v>349.6418530552894</v>
      </c>
      <c r="N76" t="s">
        <v>1040</v>
      </c>
      <c r="O76">
        <v>2</v>
      </c>
      <c r="P76" t="s">
        <v>1099</v>
      </c>
      <c r="Q76" t="s">
        <v>1040</v>
      </c>
      <c r="R76" t="s">
        <v>1042</v>
      </c>
      <c r="S76" t="s">
        <v>1100</v>
      </c>
      <c r="T76" t="s">
        <v>1042</v>
      </c>
      <c r="U76" t="s">
        <v>1040</v>
      </c>
      <c r="V76" t="s">
        <v>1</v>
      </c>
      <c r="W76" t="s">
        <v>1040</v>
      </c>
      <c r="X76" t="s">
        <v>1040</v>
      </c>
      <c r="Y76" t="s">
        <v>1</v>
      </c>
      <c r="Z76" t="s">
        <v>1450</v>
      </c>
    </row>
    <row r="77" spans="1:26">
      <c r="A77" t="s">
        <v>274</v>
      </c>
      <c r="B77" t="s">
        <v>58</v>
      </c>
      <c r="C77" t="s">
        <v>1069</v>
      </c>
      <c r="D77" t="s">
        <v>1175</v>
      </c>
      <c r="E77">
        <v>25000</v>
      </c>
      <c r="F77">
        <v>1969.9999999999989</v>
      </c>
      <c r="G77">
        <v>3100.0000000000014</v>
      </c>
      <c r="H77">
        <f t="shared" si="4"/>
        <v>25</v>
      </c>
      <c r="I77">
        <f t="shared" si="5"/>
        <v>1.9699999999999989</v>
      </c>
      <c r="J77">
        <f t="shared" si="6"/>
        <v>3.1000000000000014</v>
      </c>
      <c r="K77">
        <v>761.92012412689564</v>
      </c>
      <c r="L77">
        <v>426.2007087447962</v>
      </c>
      <c r="M77">
        <v>353.94881297746417</v>
      </c>
      <c r="N77" t="s">
        <v>1040</v>
      </c>
      <c r="O77">
        <v>2</v>
      </c>
      <c r="P77" t="s">
        <v>1099</v>
      </c>
      <c r="Q77" t="s">
        <v>1040</v>
      </c>
      <c r="R77" t="s">
        <v>1042</v>
      </c>
      <c r="S77" t="s">
        <v>1100</v>
      </c>
      <c r="T77" t="s">
        <v>1042</v>
      </c>
      <c r="U77" t="s">
        <v>1040</v>
      </c>
      <c r="V77" t="s">
        <v>1</v>
      </c>
      <c r="W77" t="s">
        <v>1040</v>
      </c>
      <c r="X77" t="s">
        <v>1040</v>
      </c>
      <c r="Y77" t="s">
        <v>1</v>
      </c>
      <c r="Z77" t="s">
        <v>1451</v>
      </c>
    </row>
    <row r="78" spans="1:26">
      <c r="A78" t="s">
        <v>274</v>
      </c>
      <c r="B78" t="s">
        <v>58</v>
      </c>
      <c r="C78" t="s">
        <v>1069</v>
      </c>
      <c r="D78" t="s">
        <v>1176</v>
      </c>
      <c r="E78">
        <v>25000</v>
      </c>
      <c r="F78">
        <v>1969.9999999999989</v>
      </c>
      <c r="G78">
        <v>3100.0000000000014</v>
      </c>
      <c r="H78">
        <f t="shared" si="4"/>
        <v>25</v>
      </c>
      <c r="I78">
        <f t="shared" si="5"/>
        <v>1.9699999999999989</v>
      </c>
      <c r="J78">
        <f t="shared" si="6"/>
        <v>3.1000000000000014</v>
      </c>
      <c r="K78">
        <v>751.65839350247052</v>
      </c>
      <c r="L78">
        <v>418.6997597226225</v>
      </c>
      <c r="M78">
        <v>349.68162049486341</v>
      </c>
      <c r="N78" t="s">
        <v>1040</v>
      </c>
      <c r="O78">
        <v>2</v>
      </c>
      <c r="P78" t="s">
        <v>1099</v>
      </c>
      <c r="Q78" t="s">
        <v>1040</v>
      </c>
      <c r="R78" t="s">
        <v>1042</v>
      </c>
      <c r="S78" t="s">
        <v>1100</v>
      </c>
      <c r="T78" t="s">
        <v>1042</v>
      </c>
      <c r="U78" t="s">
        <v>1040</v>
      </c>
      <c r="V78" t="s">
        <v>1</v>
      </c>
      <c r="W78" t="s">
        <v>1040</v>
      </c>
      <c r="X78" t="s">
        <v>1040</v>
      </c>
      <c r="Y78" t="s">
        <v>1</v>
      </c>
      <c r="Z78" t="s">
        <v>1452</v>
      </c>
    </row>
    <row r="79" spans="1:26">
      <c r="A79" t="s">
        <v>274</v>
      </c>
      <c r="B79" t="s">
        <v>58</v>
      </c>
      <c r="C79" t="s">
        <v>1069</v>
      </c>
      <c r="D79" t="s">
        <v>1177</v>
      </c>
      <c r="E79">
        <v>27000</v>
      </c>
      <c r="F79">
        <v>3969.9999999999991</v>
      </c>
      <c r="G79">
        <v>1100.0000000000014</v>
      </c>
      <c r="H79">
        <f t="shared" si="4"/>
        <v>27</v>
      </c>
      <c r="I79">
        <f t="shared" si="5"/>
        <v>3.9699999999999993</v>
      </c>
      <c r="J79">
        <f t="shared" si="6"/>
        <v>1.1000000000000014</v>
      </c>
      <c r="K79">
        <v>887.16989904562092</v>
      </c>
      <c r="L79">
        <v>510.53560026651417</v>
      </c>
      <c r="M79">
        <v>410.86931878846002</v>
      </c>
      <c r="N79" t="s">
        <v>1040</v>
      </c>
      <c r="O79">
        <v>2</v>
      </c>
      <c r="P79" t="s">
        <v>1099</v>
      </c>
      <c r="Q79" t="s">
        <v>1040</v>
      </c>
      <c r="R79" t="s">
        <v>1042</v>
      </c>
      <c r="S79" t="s">
        <v>1100</v>
      </c>
      <c r="T79" t="s">
        <v>1042</v>
      </c>
      <c r="U79" t="s">
        <v>1040</v>
      </c>
      <c r="V79" t="s">
        <v>1</v>
      </c>
      <c r="W79" t="s">
        <v>1040</v>
      </c>
      <c r="X79" t="s">
        <v>1040</v>
      </c>
      <c r="Y79" t="s">
        <v>1</v>
      </c>
      <c r="Z79" t="s">
        <v>1453</v>
      </c>
    </row>
    <row r="80" spans="1:26">
      <c r="A80" t="s">
        <v>274</v>
      </c>
      <c r="B80" t="s">
        <v>58</v>
      </c>
      <c r="C80" t="s">
        <v>1069</v>
      </c>
      <c r="D80" t="s">
        <v>1178</v>
      </c>
      <c r="E80">
        <v>27000</v>
      </c>
      <c r="F80">
        <v>3969.9999999999991</v>
      </c>
      <c r="G80">
        <v>1100.0000000000014</v>
      </c>
      <c r="H80">
        <f t="shared" si="4"/>
        <v>27</v>
      </c>
      <c r="I80">
        <f t="shared" si="5"/>
        <v>3.9699999999999993</v>
      </c>
      <c r="J80">
        <f t="shared" si="6"/>
        <v>1.1000000000000014</v>
      </c>
      <c r="K80">
        <v>806.4784196750777</v>
      </c>
      <c r="L80">
        <v>453.8218729527739</v>
      </c>
      <c r="M80">
        <v>372.56129104118088</v>
      </c>
      <c r="N80" t="s">
        <v>1040</v>
      </c>
      <c r="O80">
        <v>2</v>
      </c>
      <c r="P80" t="s">
        <v>1099</v>
      </c>
      <c r="Q80" t="s">
        <v>1040</v>
      </c>
      <c r="R80" t="s">
        <v>1042</v>
      </c>
      <c r="S80" t="s">
        <v>1100</v>
      </c>
      <c r="T80" t="s">
        <v>1042</v>
      </c>
      <c r="U80" t="s">
        <v>1040</v>
      </c>
      <c r="V80" t="s">
        <v>1</v>
      </c>
      <c r="W80" t="s">
        <v>1040</v>
      </c>
      <c r="X80" t="s">
        <v>1040</v>
      </c>
      <c r="Y80" t="s">
        <v>1</v>
      </c>
      <c r="Z80" t="s">
        <v>1454</v>
      </c>
    </row>
    <row r="81" spans="1:26">
      <c r="A81" t="s">
        <v>274</v>
      </c>
      <c r="B81" t="s">
        <v>58</v>
      </c>
      <c r="C81" t="s">
        <v>1069</v>
      </c>
      <c r="D81" t="s">
        <v>1179</v>
      </c>
      <c r="E81">
        <v>28000</v>
      </c>
      <c r="F81">
        <v>2000</v>
      </c>
      <c r="G81">
        <v>2000</v>
      </c>
      <c r="H81">
        <f t="shared" si="4"/>
        <v>28</v>
      </c>
      <c r="I81">
        <f t="shared" si="5"/>
        <v>2</v>
      </c>
      <c r="J81">
        <f t="shared" si="6"/>
        <v>2</v>
      </c>
      <c r="K81">
        <v>841.65336815405772</v>
      </c>
      <c r="L81">
        <v>459.60418171976198</v>
      </c>
      <c r="M81">
        <v>392.91159791353437</v>
      </c>
      <c r="N81" t="s">
        <v>1040</v>
      </c>
      <c r="O81">
        <v>2</v>
      </c>
      <c r="P81" t="s">
        <v>1099</v>
      </c>
      <c r="Q81" t="s">
        <v>1040</v>
      </c>
      <c r="R81" t="s">
        <v>1042</v>
      </c>
      <c r="S81" t="s">
        <v>1100</v>
      </c>
      <c r="T81" t="s">
        <v>1042</v>
      </c>
      <c r="U81" t="s">
        <v>1040</v>
      </c>
      <c r="V81" t="s">
        <v>1</v>
      </c>
      <c r="W81" t="s">
        <v>1040</v>
      </c>
      <c r="X81" t="s">
        <v>1040</v>
      </c>
      <c r="Y81" t="s">
        <v>1</v>
      </c>
      <c r="Z81" t="s">
        <v>1455</v>
      </c>
    </row>
    <row r="82" spans="1:26">
      <c r="A82" t="s">
        <v>274</v>
      </c>
      <c r="B82" t="s">
        <v>58</v>
      </c>
      <c r="C82" t="s">
        <v>1069</v>
      </c>
      <c r="D82" t="s">
        <v>1180</v>
      </c>
      <c r="E82">
        <v>30000</v>
      </c>
      <c r="F82">
        <v>1899.9999999999986</v>
      </c>
      <c r="G82">
        <v>3899.9999999999986</v>
      </c>
      <c r="H82">
        <f t="shared" si="4"/>
        <v>30</v>
      </c>
      <c r="I82">
        <f t="shared" si="5"/>
        <v>1.8999999999999986</v>
      </c>
      <c r="J82">
        <f t="shared" si="6"/>
        <v>3.8999999999999986</v>
      </c>
      <c r="K82">
        <v>965.51966600226581</v>
      </c>
      <c r="L82">
        <v>558.59914750620158</v>
      </c>
      <c r="M82">
        <v>453.14631602989982</v>
      </c>
      <c r="N82" t="s">
        <v>1040</v>
      </c>
      <c r="O82">
        <v>2</v>
      </c>
      <c r="P82" t="s">
        <v>1099</v>
      </c>
      <c r="Q82" t="s">
        <v>1040</v>
      </c>
      <c r="R82" t="s">
        <v>1042</v>
      </c>
      <c r="S82" t="s">
        <v>1100</v>
      </c>
      <c r="T82" t="s">
        <v>1042</v>
      </c>
      <c r="U82" t="s">
        <v>1040</v>
      </c>
      <c r="V82" t="s">
        <v>1</v>
      </c>
      <c r="W82" t="s">
        <v>1040</v>
      </c>
      <c r="X82" t="s">
        <v>1040</v>
      </c>
      <c r="Y82" t="s">
        <v>1</v>
      </c>
      <c r="Z82" t="s">
        <v>1456</v>
      </c>
    </row>
    <row r="83" spans="1:26">
      <c r="A83" t="s">
        <v>274</v>
      </c>
      <c r="B83" t="s">
        <v>58</v>
      </c>
      <c r="C83" t="s">
        <v>1069</v>
      </c>
      <c r="D83" t="s">
        <v>1181</v>
      </c>
      <c r="E83">
        <v>30000</v>
      </c>
      <c r="F83">
        <v>1899.9999999999986</v>
      </c>
      <c r="G83">
        <v>3899.9999999999986</v>
      </c>
      <c r="H83">
        <f t="shared" si="4"/>
        <v>30</v>
      </c>
      <c r="I83">
        <f t="shared" si="5"/>
        <v>1.8999999999999986</v>
      </c>
      <c r="J83">
        <f t="shared" si="6"/>
        <v>3.8999999999999986</v>
      </c>
      <c r="K83">
        <v>1108.2864022611429</v>
      </c>
      <c r="L83">
        <v>687.96156999627306</v>
      </c>
      <c r="M83">
        <v>523.39075515136813</v>
      </c>
      <c r="N83" t="s">
        <v>1040</v>
      </c>
      <c r="O83">
        <v>2</v>
      </c>
      <c r="P83" t="s">
        <v>1099</v>
      </c>
      <c r="Q83" t="s">
        <v>1040</v>
      </c>
      <c r="R83" t="s">
        <v>1042</v>
      </c>
      <c r="S83" t="s">
        <v>1100</v>
      </c>
      <c r="T83" t="s">
        <v>1042</v>
      </c>
      <c r="U83" t="s">
        <v>1040</v>
      </c>
      <c r="V83" t="s">
        <v>1</v>
      </c>
      <c r="W83" t="s">
        <v>1040</v>
      </c>
      <c r="X83" t="s">
        <v>1040</v>
      </c>
      <c r="Y83" t="s">
        <v>1</v>
      </c>
      <c r="Z83" t="s">
        <v>1457</v>
      </c>
    </row>
    <row r="84" spans="1:26">
      <c r="A84" t="s">
        <v>274</v>
      </c>
      <c r="B84" t="s">
        <v>58</v>
      </c>
      <c r="C84" t="s">
        <v>1069</v>
      </c>
      <c r="D84" t="s">
        <v>1182</v>
      </c>
      <c r="E84">
        <v>30000</v>
      </c>
      <c r="F84">
        <v>1899.9999999999986</v>
      </c>
      <c r="G84">
        <v>3899.9999999999986</v>
      </c>
      <c r="H84">
        <f t="shared" si="4"/>
        <v>30</v>
      </c>
      <c r="I84">
        <f t="shared" si="5"/>
        <v>1.8999999999999986</v>
      </c>
      <c r="J84">
        <f t="shared" si="6"/>
        <v>3.8999999999999986</v>
      </c>
      <c r="K84">
        <v>1085.3457720774459</v>
      </c>
      <c r="L84">
        <v>666.65868496041344</v>
      </c>
      <c r="M84">
        <v>516.02145334782369</v>
      </c>
      <c r="N84" t="s">
        <v>1040</v>
      </c>
      <c r="O84">
        <v>2</v>
      </c>
      <c r="P84" t="s">
        <v>1099</v>
      </c>
      <c r="Q84" t="s">
        <v>1040</v>
      </c>
      <c r="R84" t="s">
        <v>1042</v>
      </c>
      <c r="S84" t="s">
        <v>1100</v>
      </c>
      <c r="T84" t="s">
        <v>1042</v>
      </c>
      <c r="U84" t="s">
        <v>1040</v>
      </c>
      <c r="V84" t="s">
        <v>1</v>
      </c>
      <c r="W84" t="s">
        <v>1040</v>
      </c>
      <c r="X84" t="s">
        <v>1040</v>
      </c>
      <c r="Y84" t="s">
        <v>1</v>
      </c>
      <c r="Z84" t="s">
        <v>1458</v>
      </c>
    </row>
    <row r="85" spans="1:26">
      <c r="A85" t="s">
        <v>274</v>
      </c>
      <c r="B85" t="s">
        <v>58</v>
      </c>
      <c r="C85" t="s">
        <v>1069</v>
      </c>
      <c r="D85" t="s">
        <v>1183</v>
      </c>
      <c r="E85">
        <v>31000</v>
      </c>
      <c r="F85">
        <v>2899.9999999999986</v>
      </c>
      <c r="G85">
        <v>2899.9999999999986</v>
      </c>
      <c r="H85">
        <f t="shared" si="4"/>
        <v>31</v>
      </c>
      <c r="I85">
        <f t="shared" si="5"/>
        <v>2.8999999999999986</v>
      </c>
      <c r="J85">
        <f t="shared" si="6"/>
        <v>2.8999999999999986</v>
      </c>
      <c r="K85">
        <v>715.6370973857978</v>
      </c>
      <c r="L85">
        <v>385.84751872487925</v>
      </c>
      <c r="M85">
        <v>326.65932212373127</v>
      </c>
      <c r="N85" t="s">
        <v>1040</v>
      </c>
      <c r="O85">
        <v>2</v>
      </c>
      <c r="P85" t="s">
        <v>1099</v>
      </c>
      <c r="Q85" t="s">
        <v>1040</v>
      </c>
      <c r="R85" t="s">
        <v>1042</v>
      </c>
      <c r="S85" t="s">
        <v>1100</v>
      </c>
      <c r="T85" t="s">
        <v>1042</v>
      </c>
      <c r="U85" t="s">
        <v>1040</v>
      </c>
      <c r="V85" t="s">
        <v>1</v>
      </c>
      <c r="W85" t="s">
        <v>1040</v>
      </c>
      <c r="X85" t="s">
        <v>1040</v>
      </c>
      <c r="Y85" t="s">
        <v>1</v>
      </c>
      <c r="Z85" t="s">
        <v>1459</v>
      </c>
    </row>
    <row r="86" spans="1:26">
      <c r="A86" t="s">
        <v>274</v>
      </c>
      <c r="B86" t="s">
        <v>58</v>
      </c>
      <c r="C86" t="s">
        <v>1069</v>
      </c>
      <c r="D86" t="s">
        <v>1184</v>
      </c>
      <c r="E86">
        <v>31000</v>
      </c>
      <c r="F86">
        <v>2899.9999999999986</v>
      </c>
      <c r="G86">
        <v>2899.9999999999986</v>
      </c>
      <c r="H86">
        <f t="shared" si="4"/>
        <v>31</v>
      </c>
      <c r="I86">
        <f t="shared" si="5"/>
        <v>2.8999999999999986</v>
      </c>
      <c r="J86">
        <f t="shared" si="6"/>
        <v>2.8999999999999986</v>
      </c>
      <c r="K86">
        <v>938.08931789052144</v>
      </c>
      <c r="L86">
        <v>549.37404744025957</v>
      </c>
      <c r="M86">
        <v>440.65899534828156</v>
      </c>
      <c r="N86" t="s">
        <v>1040</v>
      </c>
      <c r="O86">
        <v>2</v>
      </c>
      <c r="P86" t="s">
        <v>1099</v>
      </c>
      <c r="Q86" t="s">
        <v>1040</v>
      </c>
      <c r="R86" t="s">
        <v>1042</v>
      </c>
      <c r="S86" t="s">
        <v>1100</v>
      </c>
      <c r="T86" t="s">
        <v>1042</v>
      </c>
      <c r="U86" t="s">
        <v>1040</v>
      </c>
      <c r="V86" t="s">
        <v>1</v>
      </c>
      <c r="W86" t="s">
        <v>1040</v>
      </c>
      <c r="X86" t="s">
        <v>1040</v>
      </c>
      <c r="Y86" t="s">
        <v>1</v>
      </c>
      <c r="Z86" t="s">
        <v>1460</v>
      </c>
    </row>
    <row r="87" spans="1:26">
      <c r="A87" t="s">
        <v>274</v>
      </c>
      <c r="B87" t="s">
        <v>58</v>
      </c>
      <c r="C87" t="s">
        <v>1069</v>
      </c>
      <c r="D87" t="s">
        <v>1185</v>
      </c>
      <c r="E87">
        <v>31000</v>
      </c>
      <c r="F87">
        <v>2899.9999999999986</v>
      </c>
      <c r="G87">
        <v>2899.9999999999986</v>
      </c>
      <c r="H87">
        <f t="shared" si="4"/>
        <v>31</v>
      </c>
      <c r="I87">
        <f t="shared" si="5"/>
        <v>2.8999999999999986</v>
      </c>
      <c r="J87">
        <f t="shared" si="6"/>
        <v>2.8999999999999986</v>
      </c>
      <c r="K87">
        <v>972.50137088342399</v>
      </c>
      <c r="L87">
        <v>578.96275690364973</v>
      </c>
      <c r="M87">
        <v>458.25935670225942</v>
      </c>
      <c r="N87" t="s">
        <v>1040</v>
      </c>
      <c r="O87">
        <v>2</v>
      </c>
      <c r="P87" t="s">
        <v>1099</v>
      </c>
      <c r="Q87" t="s">
        <v>1040</v>
      </c>
      <c r="R87" t="s">
        <v>1042</v>
      </c>
      <c r="S87" t="s">
        <v>1100</v>
      </c>
      <c r="T87" t="s">
        <v>1042</v>
      </c>
      <c r="U87" t="s">
        <v>1040</v>
      </c>
      <c r="V87" t="s">
        <v>1</v>
      </c>
      <c r="W87" t="s">
        <v>1040</v>
      </c>
      <c r="X87" t="s">
        <v>1040</v>
      </c>
      <c r="Y87" t="s">
        <v>1</v>
      </c>
      <c r="Z87" t="s">
        <v>1461</v>
      </c>
    </row>
    <row r="88" spans="1:26">
      <c r="A88" t="s">
        <v>274</v>
      </c>
      <c r="B88" t="s">
        <v>58</v>
      </c>
      <c r="C88" t="s">
        <v>1069</v>
      </c>
      <c r="D88" t="s">
        <v>1186</v>
      </c>
      <c r="E88">
        <v>31000</v>
      </c>
      <c r="F88">
        <v>2899.9999999999986</v>
      </c>
      <c r="G88">
        <v>2899.9999999999986</v>
      </c>
      <c r="H88">
        <f t="shared" si="4"/>
        <v>31</v>
      </c>
      <c r="I88">
        <f t="shared" si="5"/>
        <v>2.8999999999999986</v>
      </c>
      <c r="J88">
        <f t="shared" si="6"/>
        <v>2.8999999999999986</v>
      </c>
      <c r="K88">
        <v>906.04217518119765</v>
      </c>
      <c r="L88">
        <v>519.26066335948792</v>
      </c>
      <c r="M88">
        <v>419.7468315227473</v>
      </c>
      <c r="N88" t="s">
        <v>1040</v>
      </c>
      <c r="O88">
        <v>2</v>
      </c>
      <c r="P88" t="s">
        <v>1099</v>
      </c>
      <c r="Q88" t="s">
        <v>1040</v>
      </c>
      <c r="R88" t="s">
        <v>1042</v>
      </c>
      <c r="S88" t="s">
        <v>1100</v>
      </c>
      <c r="T88" t="s">
        <v>1042</v>
      </c>
      <c r="U88" t="s">
        <v>1040</v>
      </c>
      <c r="V88" t="s">
        <v>1</v>
      </c>
      <c r="W88" t="s">
        <v>1040</v>
      </c>
      <c r="X88" t="s">
        <v>1040</v>
      </c>
      <c r="Y88" t="s">
        <v>1</v>
      </c>
      <c r="Z88" t="s">
        <v>1462</v>
      </c>
    </row>
    <row r="89" spans="1:26">
      <c r="A89" t="s">
        <v>274</v>
      </c>
      <c r="B89" t="s">
        <v>58</v>
      </c>
      <c r="C89" t="s">
        <v>1069</v>
      </c>
      <c r="D89" t="s">
        <v>1187</v>
      </c>
      <c r="E89">
        <v>32000</v>
      </c>
      <c r="F89">
        <v>3899.9999999999986</v>
      </c>
      <c r="G89">
        <v>1899.9999999999986</v>
      </c>
      <c r="H89">
        <f t="shared" si="4"/>
        <v>32</v>
      </c>
      <c r="I89">
        <f t="shared" si="5"/>
        <v>3.8999999999999986</v>
      </c>
      <c r="J89">
        <f t="shared" si="6"/>
        <v>1.8999999999999986</v>
      </c>
      <c r="K89">
        <v>888.94975722243953</v>
      </c>
      <c r="L89">
        <v>524.30997033696235</v>
      </c>
      <c r="M89">
        <v>418.97009139734462</v>
      </c>
      <c r="N89" t="s">
        <v>1040</v>
      </c>
      <c r="O89">
        <v>2</v>
      </c>
      <c r="P89" t="s">
        <v>1099</v>
      </c>
      <c r="Q89" t="s">
        <v>1040</v>
      </c>
      <c r="R89" t="s">
        <v>1042</v>
      </c>
      <c r="S89" t="s">
        <v>1100</v>
      </c>
      <c r="T89" t="s">
        <v>1042</v>
      </c>
      <c r="U89" t="s">
        <v>1040</v>
      </c>
      <c r="V89" t="s">
        <v>1</v>
      </c>
      <c r="W89" t="s">
        <v>1040</v>
      </c>
      <c r="X89" t="s">
        <v>1040</v>
      </c>
      <c r="Y89" t="s">
        <v>1</v>
      </c>
      <c r="Z89" t="s">
        <v>1463</v>
      </c>
    </row>
    <row r="90" spans="1:26">
      <c r="A90" t="s">
        <v>274</v>
      </c>
      <c r="B90" t="s">
        <v>58</v>
      </c>
      <c r="C90" t="s">
        <v>1069</v>
      </c>
      <c r="D90" t="s">
        <v>1188</v>
      </c>
      <c r="E90">
        <v>32000</v>
      </c>
      <c r="F90">
        <v>3899.9999999999986</v>
      </c>
      <c r="G90">
        <v>1899.9999999999986</v>
      </c>
      <c r="H90">
        <f t="shared" si="4"/>
        <v>32</v>
      </c>
      <c r="I90">
        <f t="shared" si="5"/>
        <v>3.8999999999999986</v>
      </c>
      <c r="J90">
        <f t="shared" si="6"/>
        <v>1.8999999999999986</v>
      </c>
      <c r="K90">
        <v>953.23802141687725</v>
      </c>
      <c r="L90">
        <v>561.39107513583872</v>
      </c>
      <c r="M90">
        <v>447.13991341888976</v>
      </c>
      <c r="N90" t="s">
        <v>1040</v>
      </c>
      <c r="O90">
        <v>2</v>
      </c>
      <c r="P90" t="s">
        <v>1099</v>
      </c>
      <c r="Q90" t="s">
        <v>1040</v>
      </c>
      <c r="R90" t="s">
        <v>1042</v>
      </c>
      <c r="S90" t="s">
        <v>1100</v>
      </c>
      <c r="T90" t="s">
        <v>1042</v>
      </c>
      <c r="U90" t="s">
        <v>1040</v>
      </c>
      <c r="V90" t="s">
        <v>1</v>
      </c>
      <c r="W90" t="s">
        <v>1040</v>
      </c>
      <c r="X90" t="s">
        <v>1040</v>
      </c>
      <c r="Y90" t="s">
        <v>1</v>
      </c>
      <c r="Z90" t="s">
        <v>1464</v>
      </c>
    </row>
    <row r="91" spans="1:26">
      <c r="A91" t="s">
        <v>274</v>
      </c>
      <c r="B91" t="s">
        <v>58</v>
      </c>
      <c r="C91" t="s">
        <v>1069</v>
      </c>
      <c r="D91" t="s">
        <v>1189</v>
      </c>
      <c r="E91">
        <v>51000</v>
      </c>
      <c r="F91">
        <v>1000</v>
      </c>
      <c r="G91">
        <v>2500</v>
      </c>
      <c r="H91">
        <f t="shared" si="4"/>
        <v>51</v>
      </c>
      <c r="I91">
        <f t="shared" si="5"/>
        <v>1</v>
      </c>
      <c r="J91">
        <f t="shared" si="6"/>
        <v>2.5</v>
      </c>
      <c r="K91">
        <v>1224.1314983880957</v>
      </c>
      <c r="L91">
        <v>790.89924218670853</v>
      </c>
      <c r="M91">
        <v>587.87326751385842</v>
      </c>
      <c r="N91" t="s">
        <v>1040</v>
      </c>
      <c r="O91">
        <v>2</v>
      </c>
      <c r="P91" t="s">
        <v>1099</v>
      </c>
      <c r="Q91" t="s">
        <v>1040</v>
      </c>
      <c r="R91" t="s">
        <v>1042</v>
      </c>
      <c r="S91" t="s">
        <v>1100</v>
      </c>
      <c r="T91" t="s">
        <v>1042</v>
      </c>
      <c r="U91" t="s">
        <v>1040</v>
      </c>
      <c r="V91" t="s">
        <v>1</v>
      </c>
      <c r="W91" t="s">
        <v>1040</v>
      </c>
      <c r="X91" t="s">
        <v>1040</v>
      </c>
      <c r="Y91" t="s">
        <v>1</v>
      </c>
      <c r="Z91" t="s">
        <v>1465</v>
      </c>
    </row>
    <row r="92" spans="1:26">
      <c r="A92" t="s">
        <v>274</v>
      </c>
      <c r="B92" t="s">
        <v>58</v>
      </c>
      <c r="C92" t="s">
        <v>1069</v>
      </c>
      <c r="D92" t="s">
        <v>1190</v>
      </c>
      <c r="E92">
        <v>51000</v>
      </c>
      <c r="F92">
        <v>1000</v>
      </c>
      <c r="G92">
        <v>2500</v>
      </c>
      <c r="H92">
        <f t="shared" si="4"/>
        <v>51</v>
      </c>
      <c r="I92">
        <f t="shared" si="5"/>
        <v>1</v>
      </c>
      <c r="J92">
        <f t="shared" si="6"/>
        <v>2.5</v>
      </c>
      <c r="K92">
        <v>1009.7929247444629</v>
      </c>
      <c r="L92">
        <v>612.81103391146439</v>
      </c>
      <c r="M92">
        <v>479.36118253382006</v>
      </c>
      <c r="N92" t="s">
        <v>1040</v>
      </c>
      <c r="O92">
        <v>2</v>
      </c>
      <c r="P92" t="s">
        <v>1099</v>
      </c>
      <c r="Q92" t="s">
        <v>1040</v>
      </c>
      <c r="R92" t="s">
        <v>1042</v>
      </c>
      <c r="S92" t="s">
        <v>1100</v>
      </c>
      <c r="T92" t="s">
        <v>1042</v>
      </c>
      <c r="U92" t="s">
        <v>1040</v>
      </c>
      <c r="V92" t="s">
        <v>1</v>
      </c>
      <c r="W92" t="s">
        <v>1040</v>
      </c>
      <c r="X92" t="s">
        <v>1040</v>
      </c>
      <c r="Y92" t="s">
        <v>1</v>
      </c>
      <c r="Z92" t="s">
        <v>1466</v>
      </c>
    </row>
    <row r="93" spans="1:26">
      <c r="A93" t="s">
        <v>274</v>
      </c>
      <c r="B93" t="s">
        <v>58</v>
      </c>
      <c r="C93" t="s">
        <v>1069</v>
      </c>
      <c r="D93" t="s">
        <v>1191</v>
      </c>
      <c r="E93">
        <v>52000</v>
      </c>
      <c r="F93">
        <v>2000</v>
      </c>
      <c r="G93">
        <v>1500</v>
      </c>
      <c r="H93">
        <f t="shared" si="4"/>
        <v>52</v>
      </c>
      <c r="I93">
        <f t="shared" si="5"/>
        <v>2</v>
      </c>
      <c r="J93">
        <f t="shared" si="6"/>
        <v>1.5</v>
      </c>
      <c r="K93">
        <v>936.97573609963445</v>
      </c>
      <c r="L93">
        <v>564.99423163641688</v>
      </c>
      <c r="M93">
        <v>440.45103330051535</v>
      </c>
      <c r="N93" t="s">
        <v>1040</v>
      </c>
      <c r="O93">
        <v>2</v>
      </c>
      <c r="P93" t="s">
        <v>1099</v>
      </c>
      <c r="Q93" t="s">
        <v>1040</v>
      </c>
      <c r="R93" t="s">
        <v>1042</v>
      </c>
      <c r="S93" t="s">
        <v>1100</v>
      </c>
      <c r="T93" t="s">
        <v>1042</v>
      </c>
      <c r="U93" t="s">
        <v>1040</v>
      </c>
      <c r="V93" t="s">
        <v>1</v>
      </c>
      <c r="W93" t="s">
        <v>1040</v>
      </c>
      <c r="X93" t="s">
        <v>1040</v>
      </c>
      <c r="Y93" t="s">
        <v>1</v>
      </c>
      <c r="Z93" t="s">
        <v>1467</v>
      </c>
    </row>
    <row r="94" spans="1:26">
      <c r="A94" t="s">
        <v>274</v>
      </c>
      <c r="B94" t="s">
        <v>58</v>
      </c>
      <c r="C94" t="s">
        <v>1069</v>
      </c>
      <c r="D94" t="s">
        <v>1192</v>
      </c>
      <c r="E94">
        <v>52000</v>
      </c>
      <c r="F94">
        <v>2000</v>
      </c>
      <c r="G94">
        <v>1500</v>
      </c>
      <c r="H94">
        <f t="shared" si="4"/>
        <v>52</v>
      </c>
      <c r="I94">
        <f t="shared" si="5"/>
        <v>2</v>
      </c>
      <c r="J94">
        <f t="shared" si="6"/>
        <v>1.5</v>
      </c>
      <c r="K94">
        <v>888.9340727083445</v>
      </c>
      <c r="L94">
        <v>524.35838690818127</v>
      </c>
      <c r="M94">
        <v>419.56006146701264</v>
      </c>
      <c r="N94" t="s">
        <v>1040</v>
      </c>
      <c r="O94">
        <v>2</v>
      </c>
      <c r="P94" t="s">
        <v>1099</v>
      </c>
      <c r="Q94" t="s">
        <v>1040</v>
      </c>
      <c r="R94" t="s">
        <v>1042</v>
      </c>
      <c r="S94" t="s">
        <v>1100</v>
      </c>
      <c r="T94" t="s">
        <v>1042</v>
      </c>
      <c r="U94" t="s">
        <v>1040</v>
      </c>
      <c r="V94" t="s">
        <v>1</v>
      </c>
      <c r="W94" t="s">
        <v>1040</v>
      </c>
      <c r="X94" t="s">
        <v>1040</v>
      </c>
      <c r="Y94" t="s">
        <v>1</v>
      </c>
      <c r="Z94" t="s">
        <v>1468</v>
      </c>
    </row>
    <row r="95" spans="1:26">
      <c r="A95" t="s">
        <v>274</v>
      </c>
      <c r="B95" t="s">
        <v>58</v>
      </c>
      <c r="C95" t="s">
        <v>1069</v>
      </c>
      <c r="D95" t="s">
        <v>1193</v>
      </c>
      <c r="E95">
        <v>52000</v>
      </c>
      <c r="F95">
        <v>2000</v>
      </c>
      <c r="G95">
        <v>1500</v>
      </c>
      <c r="H95">
        <f t="shared" si="4"/>
        <v>52</v>
      </c>
      <c r="I95">
        <f t="shared" si="5"/>
        <v>2</v>
      </c>
      <c r="J95">
        <f t="shared" si="6"/>
        <v>1.5</v>
      </c>
      <c r="K95">
        <v>1050.6437244697186</v>
      </c>
      <c r="L95">
        <v>655.28182618286633</v>
      </c>
      <c r="M95">
        <v>499.30202471660266</v>
      </c>
      <c r="N95" t="s">
        <v>1040</v>
      </c>
      <c r="O95">
        <v>2</v>
      </c>
      <c r="P95" t="s">
        <v>1099</v>
      </c>
      <c r="Q95" t="s">
        <v>1040</v>
      </c>
      <c r="R95" t="s">
        <v>1042</v>
      </c>
      <c r="S95" t="s">
        <v>1100</v>
      </c>
      <c r="T95" t="s">
        <v>1042</v>
      </c>
      <c r="U95" t="s">
        <v>1040</v>
      </c>
      <c r="V95" t="s">
        <v>1</v>
      </c>
      <c r="W95" t="s">
        <v>1040</v>
      </c>
      <c r="X95" t="s">
        <v>1040</v>
      </c>
      <c r="Y95" t="s">
        <v>1</v>
      </c>
      <c r="Z95" t="s">
        <v>1469</v>
      </c>
    </row>
    <row r="96" spans="1:26">
      <c r="A96" t="s">
        <v>274</v>
      </c>
      <c r="B96" t="s">
        <v>58</v>
      </c>
      <c r="C96" t="s">
        <v>1069</v>
      </c>
      <c r="D96" t="s">
        <v>1194</v>
      </c>
      <c r="E96">
        <v>52000</v>
      </c>
      <c r="F96">
        <v>2000</v>
      </c>
      <c r="G96">
        <v>1500</v>
      </c>
      <c r="H96">
        <f t="shared" si="4"/>
        <v>52</v>
      </c>
      <c r="I96">
        <f t="shared" si="5"/>
        <v>2</v>
      </c>
      <c r="J96">
        <f t="shared" si="6"/>
        <v>1.5</v>
      </c>
      <c r="K96">
        <v>1118.5549400621994</v>
      </c>
      <c r="L96">
        <v>691.63278750568338</v>
      </c>
      <c r="M96">
        <v>533.75669497918329</v>
      </c>
      <c r="N96" t="s">
        <v>1040</v>
      </c>
      <c r="O96">
        <v>2</v>
      </c>
      <c r="P96" t="s">
        <v>1099</v>
      </c>
      <c r="Q96" t="s">
        <v>1040</v>
      </c>
      <c r="R96" t="s">
        <v>1042</v>
      </c>
      <c r="S96" t="s">
        <v>1100</v>
      </c>
      <c r="T96" t="s">
        <v>1042</v>
      </c>
      <c r="U96" t="s">
        <v>1040</v>
      </c>
      <c r="V96" t="s">
        <v>1</v>
      </c>
      <c r="W96" t="s">
        <v>1040</v>
      </c>
      <c r="X96" t="s">
        <v>1040</v>
      </c>
      <c r="Y96" t="s">
        <v>1</v>
      </c>
      <c r="Z96" t="s">
        <v>1470</v>
      </c>
    </row>
    <row r="97" spans="1:26">
      <c r="A97" t="s">
        <v>274</v>
      </c>
      <c r="B97" t="s">
        <v>58</v>
      </c>
      <c r="C97" t="s">
        <v>1069</v>
      </c>
      <c r="D97" t="s">
        <v>1195</v>
      </c>
      <c r="E97">
        <v>53000</v>
      </c>
      <c r="F97">
        <v>3000</v>
      </c>
      <c r="G97">
        <v>500</v>
      </c>
      <c r="H97">
        <f t="shared" si="4"/>
        <v>53</v>
      </c>
      <c r="I97">
        <f t="shared" si="5"/>
        <v>3</v>
      </c>
      <c r="J97">
        <f t="shared" si="6"/>
        <v>0.5</v>
      </c>
      <c r="K97">
        <v>1118.5549400621985</v>
      </c>
      <c r="L97">
        <v>681.6946799840573</v>
      </c>
      <c r="M97">
        <v>532.76142321380348</v>
      </c>
      <c r="N97" t="s">
        <v>1040</v>
      </c>
      <c r="O97">
        <v>2</v>
      </c>
      <c r="P97" t="s">
        <v>1099</v>
      </c>
      <c r="Q97" t="s">
        <v>1040</v>
      </c>
      <c r="R97" t="s">
        <v>1042</v>
      </c>
      <c r="S97" t="s">
        <v>1100</v>
      </c>
      <c r="T97" t="s">
        <v>1042</v>
      </c>
      <c r="U97" t="s">
        <v>1040</v>
      </c>
      <c r="V97" t="s">
        <v>1</v>
      </c>
      <c r="W97" t="s">
        <v>1040</v>
      </c>
      <c r="X97" t="s">
        <v>1040</v>
      </c>
      <c r="Y97" t="s">
        <v>1</v>
      </c>
      <c r="Z97" t="s">
        <v>1471</v>
      </c>
    </row>
    <row r="98" spans="1:26">
      <c r="A98" t="s">
        <v>274</v>
      </c>
      <c r="B98" t="s">
        <v>58</v>
      </c>
      <c r="C98" t="s">
        <v>1069</v>
      </c>
      <c r="D98" t="s">
        <v>1196</v>
      </c>
      <c r="E98">
        <v>53000</v>
      </c>
      <c r="F98">
        <v>3000</v>
      </c>
      <c r="G98">
        <v>500</v>
      </c>
      <c r="H98">
        <f t="shared" si="4"/>
        <v>53</v>
      </c>
      <c r="I98">
        <f t="shared" si="5"/>
        <v>3</v>
      </c>
      <c r="J98">
        <f t="shared" si="6"/>
        <v>0.5</v>
      </c>
      <c r="K98">
        <v>1009.7929247444629</v>
      </c>
      <c r="L98">
        <v>618.4352078924328</v>
      </c>
      <c r="M98">
        <v>476.51046657774532</v>
      </c>
      <c r="N98" t="s">
        <v>1040</v>
      </c>
      <c r="O98">
        <v>2</v>
      </c>
      <c r="P98" t="s">
        <v>1099</v>
      </c>
      <c r="Q98" t="s">
        <v>1040</v>
      </c>
      <c r="R98" t="s">
        <v>1042</v>
      </c>
      <c r="S98" t="s">
        <v>1100</v>
      </c>
      <c r="T98" t="s">
        <v>1042</v>
      </c>
      <c r="U98" t="s">
        <v>1040</v>
      </c>
      <c r="V98" t="s">
        <v>1</v>
      </c>
      <c r="W98" t="s">
        <v>1040</v>
      </c>
      <c r="X98" t="s">
        <v>1040</v>
      </c>
      <c r="Y98" t="s">
        <v>1</v>
      </c>
      <c r="Z98" t="s">
        <v>1472</v>
      </c>
    </row>
    <row r="99" spans="1:26">
      <c r="A99" t="s">
        <v>274</v>
      </c>
      <c r="B99" t="s">
        <v>58</v>
      </c>
      <c r="C99" t="s">
        <v>1069</v>
      </c>
      <c r="D99" t="s">
        <v>1197</v>
      </c>
      <c r="E99">
        <v>53000</v>
      </c>
      <c r="F99">
        <v>3000</v>
      </c>
      <c r="G99">
        <v>500</v>
      </c>
      <c r="H99">
        <f t="shared" si="4"/>
        <v>53</v>
      </c>
      <c r="I99">
        <f t="shared" si="5"/>
        <v>3</v>
      </c>
      <c r="J99">
        <f t="shared" si="6"/>
        <v>0.5</v>
      </c>
      <c r="K99">
        <v>1029.8112525696731</v>
      </c>
      <c r="L99">
        <v>613.10672285617238</v>
      </c>
      <c r="M99">
        <v>493.56495099055121</v>
      </c>
      <c r="N99" t="s">
        <v>1040</v>
      </c>
      <c r="O99">
        <v>2</v>
      </c>
      <c r="P99" t="s">
        <v>1099</v>
      </c>
      <c r="Q99" t="s">
        <v>1040</v>
      </c>
      <c r="R99" t="s">
        <v>1042</v>
      </c>
      <c r="S99" t="s">
        <v>1100</v>
      </c>
      <c r="T99" t="s">
        <v>1042</v>
      </c>
      <c r="U99" t="s">
        <v>1040</v>
      </c>
      <c r="V99" t="s">
        <v>1</v>
      </c>
      <c r="W99" t="s">
        <v>1040</v>
      </c>
      <c r="X99" t="s">
        <v>1040</v>
      </c>
      <c r="Y99" t="s">
        <v>1</v>
      </c>
      <c r="Z99" t="s">
        <v>1473</v>
      </c>
    </row>
    <row r="100" spans="1:26">
      <c r="A100" t="s">
        <v>274</v>
      </c>
      <c r="B100" t="s">
        <v>58</v>
      </c>
      <c r="C100" t="s">
        <v>1069</v>
      </c>
      <c r="D100" t="s">
        <v>1198</v>
      </c>
      <c r="E100">
        <v>54000</v>
      </c>
      <c r="F100">
        <v>254.87888315442498</v>
      </c>
      <c r="G100">
        <v>2000</v>
      </c>
      <c r="H100">
        <f t="shared" si="4"/>
        <v>54</v>
      </c>
      <c r="I100">
        <f t="shared" si="5"/>
        <v>0.25487888315442497</v>
      </c>
      <c r="J100">
        <f t="shared" si="6"/>
        <v>2</v>
      </c>
      <c r="K100">
        <v>1702.6476001995861</v>
      </c>
      <c r="L100">
        <v>1291.8778986229877</v>
      </c>
      <c r="M100">
        <v>841.7294964392072</v>
      </c>
      <c r="N100" t="s">
        <v>1040</v>
      </c>
      <c r="O100">
        <v>2</v>
      </c>
      <c r="P100" t="s">
        <v>1099</v>
      </c>
      <c r="Q100" t="s">
        <v>1040</v>
      </c>
      <c r="R100" t="s">
        <v>1042</v>
      </c>
      <c r="S100" t="s">
        <v>1100</v>
      </c>
      <c r="T100" t="s">
        <v>1042</v>
      </c>
      <c r="U100" t="s">
        <v>1040</v>
      </c>
      <c r="V100" t="s">
        <v>1</v>
      </c>
      <c r="W100" t="s">
        <v>1040</v>
      </c>
      <c r="X100" t="s">
        <v>1040</v>
      </c>
      <c r="Y100" t="s">
        <v>1</v>
      </c>
      <c r="Z100" t="s">
        <v>1474</v>
      </c>
    </row>
    <row r="101" spans="1:26">
      <c r="A101" t="s">
        <v>274</v>
      </c>
      <c r="B101" t="s">
        <v>58</v>
      </c>
      <c r="C101" t="s">
        <v>1069</v>
      </c>
      <c r="D101" t="s">
        <v>1199</v>
      </c>
      <c r="E101">
        <v>54000</v>
      </c>
      <c r="F101">
        <v>254.87888315442498</v>
      </c>
      <c r="G101">
        <v>2000</v>
      </c>
      <c r="H101">
        <f t="shared" si="4"/>
        <v>54</v>
      </c>
      <c r="I101">
        <f t="shared" si="5"/>
        <v>0.25487888315442497</v>
      </c>
      <c r="J101">
        <f t="shared" si="6"/>
        <v>2</v>
      </c>
      <c r="K101">
        <v>1103.9444398101139</v>
      </c>
      <c r="L101">
        <v>687.17798502905566</v>
      </c>
      <c r="M101">
        <v>521.36251629688547</v>
      </c>
      <c r="N101" t="s">
        <v>1040</v>
      </c>
      <c r="O101">
        <v>2</v>
      </c>
      <c r="P101" t="s">
        <v>1099</v>
      </c>
      <c r="Q101" t="s">
        <v>1040</v>
      </c>
      <c r="R101" t="s">
        <v>1042</v>
      </c>
      <c r="S101" t="s">
        <v>1100</v>
      </c>
      <c r="T101" t="s">
        <v>1042</v>
      </c>
      <c r="U101" t="s">
        <v>1040</v>
      </c>
      <c r="V101" t="s">
        <v>1</v>
      </c>
      <c r="W101" t="s">
        <v>1040</v>
      </c>
      <c r="X101" t="s">
        <v>1040</v>
      </c>
      <c r="Y101" t="s">
        <v>1</v>
      </c>
      <c r="Z101" t="s">
        <v>1475</v>
      </c>
    </row>
    <row r="102" spans="1:26">
      <c r="A102" t="s">
        <v>274</v>
      </c>
      <c r="B102" t="s">
        <v>58</v>
      </c>
      <c r="C102" t="s">
        <v>1069</v>
      </c>
      <c r="D102" t="s">
        <v>1200</v>
      </c>
      <c r="E102">
        <v>54000</v>
      </c>
      <c r="F102">
        <v>254.87888315442498</v>
      </c>
      <c r="G102">
        <v>2000</v>
      </c>
      <c r="H102">
        <f t="shared" si="4"/>
        <v>54</v>
      </c>
      <c r="I102">
        <f t="shared" si="5"/>
        <v>0.25487888315442497</v>
      </c>
      <c r="J102">
        <f t="shared" si="6"/>
        <v>2</v>
      </c>
      <c r="K102">
        <v>1019.7563794024642</v>
      </c>
      <c r="L102">
        <v>610.0023241507464</v>
      </c>
      <c r="M102">
        <v>486.2479328291804</v>
      </c>
      <c r="N102" t="s">
        <v>1040</v>
      </c>
      <c r="O102">
        <v>2</v>
      </c>
      <c r="P102" t="s">
        <v>1099</v>
      </c>
      <c r="Q102" t="s">
        <v>1040</v>
      </c>
      <c r="R102" t="s">
        <v>1042</v>
      </c>
      <c r="S102" t="s">
        <v>1100</v>
      </c>
      <c r="T102" t="s">
        <v>1042</v>
      </c>
      <c r="U102" t="s">
        <v>1040</v>
      </c>
      <c r="V102" t="s">
        <v>1</v>
      </c>
      <c r="W102" t="s">
        <v>1040</v>
      </c>
      <c r="X102" t="s">
        <v>1040</v>
      </c>
      <c r="Y102" t="s">
        <v>1</v>
      </c>
      <c r="Z102" t="s">
        <v>1476</v>
      </c>
    </row>
    <row r="103" spans="1:26">
      <c r="A103" t="s">
        <v>274</v>
      </c>
      <c r="B103" t="s">
        <v>58</v>
      </c>
      <c r="C103" t="s">
        <v>1069</v>
      </c>
      <c r="D103" t="s">
        <v>1201</v>
      </c>
      <c r="E103">
        <v>54000</v>
      </c>
      <c r="F103">
        <v>254.87888315442498</v>
      </c>
      <c r="G103">
        <v>2000</v>
      </c>
      <c r="H103">
        <f t="shared" si="4"/>
        <v>54</v>
      </c>
      <c r="I103">
        <f t="shared" si="5"/>
        <v>0.25487888315442497</v>
      </c>
      <c r="J103">
        <f t="shared" si="6"/>
        <v>2</v>
      </c>
      <c r="K103">
        <v>1649.9247676964301</v>
      </c>
      <c r="L103">
        <v>1218.4033047417024</v>
      </c>
      <c r="M103">
        <v>814.38227051487161</v>
      </c>
      <c r="N103" t="s">
        <v>1040</v>
      </c>
      <c r="O103">
        <v>2</v>
      </c>
      <c r="P103" t="s">
        <v>1099</v>
      </c>
      <c r="Q103" t="s">
        <v>1040</v>
      </c>
      <c r="R103" t="s">
        <v>1042</v>
      </c>
      <c r="S103" t="s">
        <v>1100</v>
      </c>
      <c r="T103" t="s">
        <v>1042</v>
      </c>
      <c r="U103" t="s">
        <v>1040</v>
      </c>
      <c r="V103" t="s">
        <v>1</v>
      </c>
      <c r="W103" t="s">
        <v>1040</v>
      </c>
      <c r="X103" t="s">
        <v>1040</v>
      </c>
      <c r="Y103" t="s">
        <v>1</v>
      </c>
      <c r="Z103" t="s">
        <v>1477</v>
      </c>
    </row>
    <row r="104" spans="1:26">
      <c r="A104" t="s">
        <v>274</v>
      </c>
      <c r="B104" t="s">
        <v>58</v>
      </c>
      <c r="C104" t="s">
        <v>1069</v>
      </c>
      <c r="D104" t="s">
        <v>1202</v>
      </c>
      <c r="E104">
        <v>54000</v>
      </c>
      <c r="F104">
        <v>254.87888315442498</v>
      </c>
      <c r="G104">
        <v>2000</v>
      </c>
      <c r="H104">
        <f t="shared" si="4"/>
        <v>54</v>
      </c>
      <c r="I104">
        <f t="shared" si="5"/>
        <v>0.25487888315442497</v>
      </c>
      <c r="J104">
        <f t="shared" si="6"/>
        <v>2</v>
      </c>
      <c r="K104">
        <v>1600.3789697008565</v>
      </c>
      <c r="L104">
        <v>1113.7464106989878</v>
      </c>
      <c r="M104">
        <v>778.5143782642383</v>
      </c>
      <c r="N104" t="s">
        <v>1040</v>
      </c>
      <c r="O104">
        <v>2</v>
      </c>
      <c r="P104" t="s">
        <v>1099</v>
      </c>
      <c r="Q104" t="s">
        <v>1040</v>
      </c>
      <c r="R104" t="s">
        <v>1042</v>
      </c>
      <c r="S104" t="s">
        <v>1100</v>
      </c>
      <c r="T104" t="s">
        <v>1042</v>
      </c>
      <c r="U104" t="s">
        <v>1040</v>
      </c>
      <c r="V104" t="s">
        <v>1</v>
      </c>
      <c r="W104" t="s">
        <v>1040</v>
      </c>
      <c r="X104" t="s">
        <v>1040</v>
      </c>
      <c r="Y104" t="s">
        <v>1</v>
      </c>
      <c r="Z104" t="s">
        <v>1478</v>
      </c>
    </row>
    <row r="105" spans="1:26">
      <c r="A105" t="s">
        <v>274</v>
      </c>
      <c r="B105" t="s">
        <v>58</v>
      </c>
      <c r="C105" t="s">
        <v>1069</v>
      </c>
      <c r="D105" t="s">
        <v>1203</v>
      </c>
      <c r="E105">
        <v>55000</v>
      </c>
      <c r="F105">
        <v>1000</v>
      </c>
      <c r="G105">
        <v>1000</v>
      </c>
      <c r="H105">
        <f t="shared" si="4"/>
        <v>55</v>
      </c>
      <c r="I105">
        <f t="shared" si="5"/>
        <v>1</v>
      </c>
      <c r="J105">
        <f t="shared" si="6"/>
        <v>1</v>
      </c>
      <c r="K105">
        <v>1553.7314371809616</v>
      </c>
      <c r="L105">
        <v>1093.2648759119575</v>
      </c>
      <c r="M105">
        <v>763.32210449796594</v>
      </c>
      <c r="N105" t="s">
        <v>1040</v>
      </c>
      <c r="O105">
        <v>2</v>
      </c>
      <c r="P105" t="s">
        <v>1099</v>
      </c>
      <c r="Q105" t="s">
        <v>1040</v>
      </c>
      <c r="R105" t="s">
        <v>1042</v>
      </c>
      <c r="S105" t="s">
        <v>1100</v>
      </c>
      <c r="T105" t="s">
        <v>1042</v>
      </c>
      <c r="U105" t="s">
        <v>1040</v>
      </c>
      <c r="V105" t="s">
        <v>1</v>
      </c>
      <c r="W105" t="s">
        <v>1040</v>
      </c>
      <c r="X105" t="s">
        <v>1040</v>
      </c>
      <c r="Y105" t="s">
        <v>1</v>
      </c>
      <c r="Z105" t="s">
        <v>1479</v>
      </c>
    </row>
    <row r="106" spans="1:26">
      <c r="A106" t="s">
        <v>274</v>
      </c>
      <c r="B106" t="s">
        <v>58</v>
      </c>
      <c r="C106" t="s">
        <v>1069</v>
      </c>
      <c r="D106" t="s">
        <v>1204</v>
      </c>
      <c r="E106">
        <v>55000</v>
      </c>
      <c r="F106">
        <v>1000</v>
      </c>
      <c r="G106">
        <v>1000</v>
      </c>
      <c r="H106">
        <f t="shared" si="4"/>
        <v>55</v>
      </c>
      <c r="I106">
        <f t="shared" si="5"/>
        <v>1</v>
      </c>
      <c r="J106">
        <f t="shared" si="6"/>
        <v>1</v>
      </c>
      <c r="K106">
        <v>1600.3789697008565</v>
      </c>
      <c r="L106">
        <v>1157.8277671001474</v>
      </c>
      <c r="M106">
        <v>788.80679433250464</v>
      </c>
      <c r="N106" t="s">
        <v>1040</v>
      </c>
      <c r="O106">
        <v>2</v>
      </c>
      <c r="P106" t="s">
        <v>1099</v>
      </c>
      <c r="Q106" t="s">
        <v>1040</v>
      </c>
      <c r="R106" t="s">
        <v>1042</v>
      </c>
      <c r="S106" t="s">
        <v>1100</v>
      </c>
      <c r="T106" t="s">
        <v>1042</v>
      </c>
      <c r="U106" t="s">
        <v>1040</v>
      </c>
      <c r="V106" t="s">
        <v>1</v>
      </c>
      <c r="W106" t="s">
        <v>1040</v>
      </c>
      <c r="X106" t="s">
        <v>1040</v>
      </c>
      <c r="Y106" t="s">
        <v>1</v>
      </c>
      <c r="Z106" t="s">
        <v>1480</v>
      </c>
    </row>
    <row r="107" spans="1:26">
      <c r="A107" t="s">
        <v>274</v>
      </c>
      <c r="B107" t="s">
        <v>58</v>
      </c>
      <c r="C107" t="s">
        <v>1069</v>
      </c>
      <c r="D107" t="s">
        <v>1205</v>
      </c>
      <c r="E107">
        <v>55000</v>
      </c>
      <c r="F107">
        <v>1000</v>
      </c>
      <c r="G107">
        <v>1000</v>
      </c>
      <c r="H107">
        <f t="shared" si="4"/>
        <v>55</v>
      </c>
      <c r="I107">
        <f t="shared" si="5"/>
        <v>1</v>
      </c>
      <c r="J107">
        <f t="shared" si="6"/>
        <v>1</v>
      </c>
      <c r="K107">
        <v>1039.5699292157003</v>
      </c>
      <c r="L107">
        <v>623.40763041685318</v>
      </c>
      <c r="M107">
        <v>489.17455563270357</v>
      </c>
      <c r="N107" t="s">
        <v>1040</v>
      </c>
      <c r="O107">
        <v>2</v>
      </c>
      <c r="P107" t="s">
        <v>1099</v>
      </c>
      <c r="Q107" t="s">
        <v>1040</v>
      </c>
      <c r="R107" t="s">
        <v>1042</v>
      </c>
      <c r="S107" t="s">
        <v>1100</v>
      </c>
      <c r="T107" t="s">
        <v>1042</v>
      </c>
      <c r="U107" t="s">
        <v>1040</v>
      </c>
      <c r="V107" t="s">
        <v>1</v>
      </c>
      <c r="W107" t="s">
        <v>1040</v>
      </c>
      <c r="X107" t="s">
        <v>1040</v>
      </c>
      <c r="Y107" t="s">
        <v>1</v>
      </c>
      <c r="Z107" t="s">
        <v>1481</v>
      </c>
    </row>
    <row r="108" spans="1:26">
      <c r="A108" t="s">
        <v>274</v>
      </c>
      <c r="B108" t="s">
        <v>58</v>
      </c>
      <c r="C108" t="s">
        <v>1069</v>
      </c>
      <c r="D108" t="s">
        <v>1206</v>
      </c>
      <c r="E108">
        <v>55000</v>
      </c>
      <c r="F108">
        <v>1000</v>
      </c>
      <c r="G108">
        <v>1000</v>
      </c>
      <c r="H108">
        <f t="shared" si="4"/>
        <v>55</v>
      </c>
      <c r="I108">
        <f t="shared" si="5"/>
        <v>1</v>
      </c>
      <c r="J108">
        <f t="shared" si="6"/>
        <v>1</v>
      </c>
      <c r="K108">
        <v>1260.158313907747</v>
      </c>
      <c r="L108">
        <v>828.88142390608982</v>
      </c>
      <c r="M108">
        <v>603.9085191550796</v>
      </c>
      <c r="N108" t="s">
        <v>1040</v>
      </c>
      <c r="O108">
        <v>2</v>
      </c>
      <c r="P108" t="s">
        <v>1099</v>
      </c>
      <c r="Q108" t="s">
        <v>1040</v>
      </c>
      <c r="R108" t="s">
        <v>1042</v>
      </c>
      <c r="S108" t="s">
        <v>1100</v>
      </c>
      <c r="T108" t="s">
        <v>1042</v>
      </c>
      <c r="U108" t="s">
        <v>1040</v>
      </c>
      <c r="V108" t="s">
        <v>1</v>
      </c>
      <c r="W108" t="s">
        <v>1040</v>
      </c>
      <c r="X108" t="s">
        <v>1040</v>
      </c>
      <c r="Y108" t="s">
        <v>1</v>
      </c>
      <c r="Z108" t="s">
        <v>1482</v>
      </c>
    </row>
    <row r="109" spans="1:26">
      <c r="A109" t="s">
        <v>274</v>
      </c>
      <c r="B109" t="s">
        <v>58</v>
      </c>
      <c r="C109" t="s">
        <v>1069</v>
      </c>
      <c r="D109" t="s">
        <v>1207</v>
      </c>
      <c r="E109">
        <v>56000</v>
      </c>
      <c r="F109">
        <v>2000</v>
      </c>
      <c r="G109">
        <v>263.82137505599928</v>
      </c>
      <c r="H109">
        <f t="shared" si="4"/>
        <v>56</v>
      </c>
      <c r="I109">
        <f t="shared" si="5"/>
        <v>2</v>
      </c>
      <c r="J109">
        <f t="shared" si="6"/>
        <v>0.26382137505599929</v>
      </c>
      <c r="K109">
        <v>1553.7314371809616</v>
      </c>
      <c r="L109">
        <v>1102.9033998055761</v>
      </c>
      <c r="M109">
        <v>762.00913726914928</v>
      </c>
      <c r="N109" t="s">
        <v>1040</v>
      </c>
      <c r="O109">
        <v>2</v>
      </c>
      <c r="P109" t="s">
        <v>1099</v>
      </c>
      <c r="Q109" t="s">
        <v>1040</v>
      </c>
      <c r="R109" t="s">
        <v>1042</v>
      </c>
      <c r="S109" t="s">
        <v>1100</v>
      </c>
      <c r="T109" t="s">
        <v>1042</v>
      </c>
      <c r="U109" t="s">
        <v>1040</v>
      </c>
      <c r="V109" t="s">
        <v>1</v>
      </c>
      <c r="W109" t="s">
        <v>1040</v>
      </c>
      <c r="X109" t="s">
        <v>1040</v>
      </c>
      <c r="Y109" t="s">
        <v>1</v>
      </c>
      <c r="Z109" t="s">
        <v>1483</v>
      </c>
    </row>
    <row r="110" spans="1:26">
      <c r="A110" t="s">
        <v>274</v>
      </c>
      <c r="B110" t="s">
        <v>58</v>
      </c>
      <c r="C110" t="s">
        <v>1069</v>
      </c>
      <c r="D110" t="s">
        <v>1208</v>
      </c>
      <c r="E110">
        <v>56000</v>
      </c>
      <c r="F110">
        <v>2000</v>
      </c>
      <c r="G110">
        <v>263.82137505599928</v>
      </c>
      <c r="H110">
        <f t="shared" si="4"/>
        <v>56</v>
      </c>
      <c r="I110">
        <f t="shared" si="5"/>
        <v>2</v>
      </c>
      <c r="J110">
        <f t="shared" si="6"/>
        <v>0.26382137505599929</v>
      </c>
      <c r="K110">
        <v>1600.3789697008551</v>
      </c>
      <c r="L110">
        <v>1161.5630685872338</v>
      </c>
      <c r="M110">
        <v>789.13441017201751</v>
      </c>
      <c r="N110" t="s">
        <v>1040</v>
      </c>
      <c r="O110">
        <v>2</v>
      </c>
      <c r="P110" t="s">
        <v>1099</v>
      </c>
      <c r="Q110" t="s">
        <v>1040</v>
      </c>
      <c r="R110" t="s">
        <v>1042</v>
      </c>
      <c r="S110" t="s">
        <v>1100</v>
      </c>
      <c r="T110" t="s">
        <v>1042</v>
      </c>
      <c r="U110" t="s">
        <v>1040</v>
      </c>
      <c r="V110" t="s">
        <v>1</v>
      </c>
      <c r="W110" t="s">
        <v>1040</v>
      </c>
      <c r="X110" t="s">
        <v>1040</v>
      </c>
      <c r="Y110" t="s">
        <v>1</v>
      </c>
      <c r="Z110" t="s">
        <v>1484</v>
      </c>
    </row>
    <row r="111" spans="1:26">
      <c r="A111" t="s">
        <v>274</v>
      </c>
      <c r="B111" t="s">
        <v>58</v>
      </c>
      <c r="C111" t="s">
        <v>1069</v>
      </c>
      <c r="D111" t="s">
        <v>1209</v>
      </c>
      <c r="E111">
        <v>78000</v>
      </c>
      <c r="F111">
        <v>5900.0000000000055</v>
      </c>
      <c r="G111">
        <v>5599.9999999999945</v>
      </c>
      <c r="H111">
        <f t="shared" si="4"/>
        <v>78</v>
      </c>
      <c r="I111">
        <f t="shared" si="5"/>
        <v>5.9000000000000057</v>
      </c>
      <c r="J111">
        <f t="shared" si="6"/>
        <v>5.5999999999999943</v>
      </c>
      <c r="K111">
        <v>1162.0646813673641</v>
      </c>
      <c r="L111">
        <v>642.07126531472727</v>
      </c>
      <c r="M111">
        <v>538.84448350919399</v>
      </c>
      <c r="N111" t="s">
        <v>1040</v>
      </c>
      <c r="O111">
        <v>2</v>
      </c>
      <c r="P111" t="s">
        <v>1099</v>
      </c>
      <c r="Q111" t="s">
        <v>1040</v>
      </c>
      <c r="R111" t="s">
        <v>1042</v>
      </c>
      <c r="S111" t="s">
        <v>1100</v>
      </c>
      <c r="T111" t="s">
        <v>1042</v>
      </c>
      <c r="U111" t="s">
        <v>1040</v>
      </c>
      <c r="V111" t="s">
        <v>1</v>
      </c>
      <c r="W111" t="s">
        <v>1040</v>
      </c>
      <c r="X111" t="s">
        <v>1040</v>
      </c>
      <c r="Y111" t="s">
        <v>1</v>
      </c>
      <c r="Z111" t="s">
        <v>1485</v>
      </c>
    </row>
    <row r="112" spans="1:26">
      <c r="A112" t="s">
        <v>274</v>
      </c>
      <c r="B112" t="s">
        <v>58</v>
      </c>
      <c r="C112" t="s">
        <v>1069</v>
      </c>
      <c r="D112" t="s">
        <v>1210</v>
      </c>
      <c r="E112">
        <v>81000</v>
      </c>
      <c r="F112">
        <v>9000</v>
      </c>
      <c r="G112">
        <v>8799.9999999999964</v>
      </c>
      <c r="H112">
        <f t="shared" si="4"/>
        <v>81</v>
      </c>
      <c r="I112">
        <f t="shared" si="5"/>
        <v>9</v>
      </c>
      <c r="J112">
        <f t="shared" si="6"/>
        <v>8.7999999999999972</v>
      </c>
      <c r="K112">
        <v>709.03036748073509</v>
      </c>
      <c r="L112">
        <v>368.55833994106479</v>
      </c>
      <c r="M112">
        <v>322.52579382728175</v>
      </c>
      <c r="N112" t="s">
        <v>1040</v>
      </c>
      <c r="O112">
        <v>2</v>
      </c>
      <c r="P112" t="s">
        <v>1099</v>
      </c>
      <c r="Q112" t="s">
        <v>1040</v>
      </c>
      <c r="R112" t="s">
        <v>1042</v>
      </c>
      <c r="S112" t="s">
        <v>1100</v>
      </c>
      <c r="T112" t="s">
        <v>1042</v>
      </c>
      <c r="U112" t="s">
        <v>1040</v>
      </c>
      <c r="V112" t="s">
        <v>1</v>
      </c>
      <c r="W112" t="s">
        <v>1040</v>
      </c>
      <c r="X112" t="s">
        <v>1040</v>
      </c>
      <c r="Y112" t="s">
        <v>1</v>
      </c>
      <c r="Z112" t="s">
        <v>1486</v>
      </c>
    </row>
    <row r="113" spans="1:26">
      <c r="A113" t="s">
        <v>274</v>
      </c>
      <c r="B113" t="s">
        <v>58</v>
      </c>
      <c r="C113" t="s">
        <v>1069</v>
      </c>
      <c r="D113" t="s">
        <v>1211</v>
      </c>
      <c r="E113">
        <v>85000</v>
      </c>
      <c r="F113">
        <v>1400.0000000000057</v>
      </c>
      <c r="G113">
        <v>1299.9999999999973</v>
      </c>
      <c r="H113">
        <f t="shared" si="4"/>
        <v>85</v>
      </c>
      <c r="I113">
        <f t="shared" si="5"/>
        <v>1.4000000000000057</v>
      </c>
      <c r="J113">
        <f t="shared" si="6"/>
        <v>1.2999999999999974</v>
      </c>
      <c r="K113">
        <v>774.48965434667775</v>
      </c>
      <c r="L113">
        <v>400.60152003258713</v>
      </c>
      <c r="M113">
        <v>353.98972797810518</v>
      </c>
      <c r="N113" t="s">
        <v>1040</v>
      </c>
      <c r="O113">
        <v>2</v>
      </c>
      <c r="P113" t="s">
        <v>1099</v>
      </c>
      <c r="Q113" t="s">
        <v>1040</v>
      </c>
      <c r="R113" t="s">
        <v>1042</v>
      </c>
      <c r="S113" t="s">
        <v>1100</v>
      </c>
      <c r="T113" t="s">
        <v>1042</v>
      </c>
      <c r="U113" t="s">
        <v>1040</v>
      </c>
      <c r="V113" t="s">
        <v>1</v>
      </c>
      <c r="W113" t="s">
        <v>1040</v>
      </c>
      <c r="X113" t="s">
        <v>1040</v>
      </c>
      <c r="Y113" t="s">
        <v>1</v>
      </c>
      <c r="Z113" t="s">
        <v>1487</v>
      </c>
    </row>
    <row r="114" spans="1:26">
      <c r="A114" t="s">
        <v>274</v>
      </c>
      <c r="B114" t="s">
        <v>58</v>
      </c>
      <c r="C114" t="s">
        <v>1069</v>
      </c>
      <c r="D114" t="s">
        <v>1212</v>
      </c>
      <c r="E114">
        <v>86000</v>
      </c>
      <c r="F114">
        <v>2000</v>
      </c>
      <c r="G114">
        <v>1000</v>
      </c>
      <c r="H114">
        <f t="shared" si="4"/>
        <v>86</v>
      </c>
      <c r="I114">
        <f t="shared" si="5"/>
        <v>2</v>
      </c>
      <c r="J114">
        <f t="shared" si="6"/>
        <v>1</v>
      </c>
      <c r="K114">
        <v>714.17462016632021</v>
      </c>
      <c r="L114">
        <v>352.22929206614549</v>
      </c>
      <c r="M114">
        <v>322.26986032793951</v>
      </c>
      <c r="N114" t="s">
        <v>1040</v>
      </c>
      <c r="O114">
        <v>2</v>
      </c>
      <c r="P114" t="s">
        <v>1099</v>
      </c>
      <c r="Q114" t="s">
        <v>1040</v>
      </c>
      <c r="R114" t="s">
        <v>1042</v>
      </c>
      <c r="S114" t="s">
        <v>1100</v>
      </c>
      <c r="T114" t="s">
        <v>1042</v>
      </c>
      <c r="U114" t="s">
        <v>1040</v>
      </c>
      <c r="V114" t="s">
        <v>1</v>
      </c>
      <c r="W114" t="s">
        <v>1040</v>
      </c>
      <c r="X114" t="s">
        <v>1040</v>
      </c>
      <c r="Y114" t="s">
        <v>1</v>
      </c>
      <c r="Z114" t="s">
        <v>1488</v>
      </c>
    </row>
    <row r="115" spans="1:26">
      <c r="A115" t="s">
        <v>274</v>
      </c>
      <c r="B115" t="s">
        <v>58</v>
      </c>
      <c r="C115" t="s">
        <v>1069</v>
      </c>
      <c r="D115" t="s">
        <v>1213</v>
      </c>
      <c r="E115">
        <v>88000</v>
      </c>
      <c r="F115">
        <v>1000</v>
      </c>
      <c r="G115">
        <v>1000</v>
      </c>
      <c r="H115">
        <f t="shared" si="4"/>
        <v>88</v>
      </c>
      <c r="I115">
        <f t="shared" si="5"/>
        <v>1</v>
      </c>
      <c r="J115">
        <f t="shared" si="6"/>
        <v>1</v>
      </c>
      <c r="K115">
        <v>899.67048973629358</v>
      </c>
      <c r="L115">
        <v>464.96127786463876</v>
      </c>
      <c r="M115">
        <v>407.29725609234617</v>
      </c>
      <c r="N115" t="s">
        <v>1040</v>
      </c>
      <c r="O115">
        <v>2</v>
      </c>
      <c r="P115" t="s">
        <v>1099</v>
      </c>
      <c r="Q115" t="s">
        <v>1040</v>
      </c>
      <c r="R115" t="s">
        <v>1042</v>
      </c>
      <c r="S115" t="s">
        <v>1100</v>
      </c>
      <c r="T115" t="s">
        <v>1042</v>
      </c>
      <c r="U115" t="s">
        <v>1040</v>
      </c>
      <c r="V115" t="s">
        <v>1</v>
      </c>
      <c r="W115" t="s">
        <v>1040</v>
      </c>
      <c r="X115" t="s">
        <v>1040</v>
      </c>
      <c r="Y115" t="s">
        <v>1</v>
      </c>
      <c r="Z115" t="s">
        <v>1489</v>
      </c>
    </row>
    <row r="116" spans="1:26">
      <c r="A116" t="s">
        <v>274</v>
      </c>
      <c r="B116" t="s">
        <v>58</v>
      </c>
      <c r="C116" t="s">
        <v>1069</v>
      </c>
      <c r="D116" t="s">
        <v>1214</v>
      </c>
      <c r="E116">
        <v>89500</v>
      </c>
      <c r="F116">
        <v>1000</v>
      </c>
      <c r="G116">
        <v>1000</v>
      </c>
      <c r="H116">
        <f t="shared" si="4"/>
        <v>89.5</v>
      </c>
      <c r="I116">
        <f t="shared" si="5"/>
        <v>1</v>
      </c>
      <c r="J116">
        <f t="shared" si="6"/>
        <v>1</v>
      </c>
      <c r="K116">
        <v>1036.0840647293683</v>
      </c>
      <c r="L116">
        <v>543.18981395286323</v>
      </c>
      <c r="M116">
        <v>471.75437063647701</v>
      </c>
      <c r="N116" t="s">
        <v>1040</v>
      </c>
      <c r="O116">
        <v>2</v>
      </c>
      <c r="P116" t="s">
        <v>1099</v>
      </c>
      <c r="Q116" t="s">
        <v>1040</v>
      </c>
      <c r="R116" t="s">
        <v>1042</v>
      </c>
      <c r="S116" t="s">
        <v>1100</v>
      </c>
      <c r="T116" t="s">
        <v>1042</v>
      </c>
      <c r="U116" t="s">
        <v>1040</v>
      </c>
      <c r="V116" t="s">
        <v>1</v>
      </c>
      <c r="W116" t="s">
        <v>1040</v>
      </c>
      <c r="X116" t="s">
        <v>1040</v>
      </c>
      <c r="Y116" t="s">
        <v>1</v>
      </c>
      <c r="Z116" t="s">
        <v>1490</v>
      </c>
    </row>
    <row r="117" spans="1:26">
      <c r="A117" t="s">
        <v>274</v>
      </c>
      <c r="B117" t="s">
        <v>58</v>
      </c>
      <c r="C117" t="s">
        <v>1069</v>
      </c>
      <c r="D117" t="s">
        <v>1215</v>
      </c>
      <c r="E117">
        <v>91000</v>
      </c>
      <c r="F117">
        <v>1000</v>
      </c>
      <c r="G117">
        <v>1000</v>
      </c>
      <c r="H117">
        <f t="shared" si="4"/>
        <v>91</v>
      </c>
      <c r="I117">
        <f t="shared" si="5"/>
        <v>1</v>
      </c>
      <c r="J117">
        <f t="shared" si="6"/>
        <v>1</v>
      </c>
      <c r="K117">
        <v>828.80464220266197</v>
      </c>
      <c r="L117">
        <v>419.0986742042204</v>
      </c>
      <c r="M117">
        <v>373.63621491006603</v>
      </c>
      <c r="N117" t="s">
        <v>1040</v>
      </c>
      <c r="O117">
        <v>2</v>
      </c>
      <c r="P117" t="s">
        <v>1099</v>
      </c>
      <c r="Q117" t="s">
        <v>1040</v>
      </c>
      <c r="R117" t="s">
        <v>1042</v>
      </c>
      <c r="S117" t="s">
        <v>1100</v>
      </c>
      <c r="T117" t="s">
        <v>1042</v>
      </c>
      <c r="U117" t="s">
        <v>1040</v>
      </c>
      <c r="V117" t="s">
        <v>1</v>
      </c>
      <c r="W117" t="s">
        <v>1040</v>
      </c>
      <c r="X117" t="s">
        <v>1040</v>
      </c>
      <c r="Y117" t="s">
        <v>1</v>
      </c>
      <c r="Z117" t="s">
        <v>1491</v>
      </c>
    </row>
    <row r="118" spans="1:26">
      <c r="A118" t="s">
        <v>274</v>
      </c>
      <c r="B118" t="s">
        <v>58</v>
      </c>
      <c r="C118" t="s">
        <v>1069</v>
      </c>
      <c r="D118" t="s">
        <v>1216</v>
      </c>
      <c r="E118">
        <v>94000</v>
      </c>
      <c r="F118">
        <v>2000</v>
      </c>
      <c r="G118">
        <v>2000</v>
      </c>
      <c r="H118">
        <f t="shared" si="4"/>
        <v>94</v>
      </c>
      <c r="I118">
        <f t="shared" si="5"/>
        <v>2</v>
      </c>
      <c r="J118">
        <f t="shared" si="6"/>
        <v>2</v>
      </c>
      <c r="K118">
        <v>596.89201509486531</v>
      </c>
      <c r="L118">
        <v>304.09801437977626</v>
      </c>
      <c r="M118">
        <v>271.69424114493734</v>
      </c>
      <c r="N118" t="s">
        <v>1040</v>
      </c>
      <c r="O118">
        <v>2</v>
      </c>
      <c r="P118" t="s">
        <v>1099</v>
      </c>
      <c r="Q118" t="s">
        <v>1040</v>
      </c>
      <c r="R118" t="s">
        <v>1042</v>
      </c>
      <c r="S118" t="s">
        <v>1100</v>
      </c>
      <c r="T118" t="s">
        <v>1042</v>
      </c>
      <c r="U118" t="s">
        <v>1040</v>
      </c>
      <c r="V118" t="s">
        <v>1</v>
      </c>
      <c r="W118" t="s">
        <v>1040</v>
      </c>
      <c r="X118" t="s">
        <v>1040</v>
      </c>
      <c r="Y118" t="s">
        <v>1</v>
      </c>
      <c r="Z118" t="s">
        <v>1492</v>
      </c>
    </row>
    <row r="119" spans="1:26">
      <c r="A119" t="s">
        <v>274</v>
      </c>
      <c r="B119" t="s">
        <v>58</v>
      </c>
      <c r="C119" t="s">
        <v>1069</v>
      </c>
      <c r="D119" t="s">
        <v>1217</v>
      </c>
      <c r="E119">
        <v>94000</v>
      </c>
      <c r="F119">
        <v>2000</v>
      </c>
      <c r="G119">
        <v>2000</v>
      </c>
      <c r="H119">
        <f t="shared" si="4"/>
        <v>94</v>
      </c>
      <c r="I119">
        <f t="shared" si="5"/>
        <v>2</v>
      </c>
      <c r="J119">
        <f t="shared" si="6"/>
        <v>2</v>
      </c>
      <c r="K119">
        <v>840.85913160753762</v>
      </c>
      <c r="L119">
        <v>448.02416628950414</v>
      </c>
      <c r="M119">
        <v>386.01986616471476</v>
      </c>
      <c r="N119" t="s">
        <v>1040</v>
      </c>
      <c r="O119">
        <v>2</v>
      </c>
      <c r="P119" t="s">
        <v>1099</v>
      </c>
      <c r="Q119" t="s">
        <v>1040</v>
      </c>
      <c r="R119" t="s">
        <v>1042</v>
      </c>
      <c r="S119" t="s">
        <v>1100</v>
      </c>
      <c r="T119" t="s">
        <v>1042</v>
      </c>
      <c r="U119" t="s">
        <v>1040</v>
      </c>
      <c r="V119" t="s">
        <v>1</v>
      </c>
      <c r="W119" t="s">
        <v>1040</v>
      </c>
      <c r="X119" t="s">
        <v>1040</v>
      </c>
      <c r="Y119" t="s">
        <v>1</v>
      </c>
      <c r="Z119" t="s">
        <v>1493</v>
      </c>
    </row>
    <row r="120" spans="1:26">
      <c r="A120" t="s">
        <v>274</v>
      </c>
      <c r="B120" t="s">
        <v>58</v>
      </c>
      <c r="C120" t="s">
        <v>1069</v>
      </c>
      <c r="D120" t="s">
        <v>1218</v>
      </c>
      <c r="E120">
        <v>94000</v>
      </c>
      <c r="F120">
        <v>2000</v>
      </c>
      <c r="G120">
        <v>2000</v>
      </c>
      <c r="H120">
        <f t="shared" si="4"/>
        <v>94</v>
      </c>
      <c r="I120">
        <f t="shared" si="5"/>
        <v>2</v>
      </c>
      <c r="J120">
        <f t="shared" si="6"/>
        <v>2</v>
      </c>
      <c r="K120">
        <v>1059.3701760939323</v>
      </c>
      <c r="L120">
        <v>579.1217503527298</v>
      </c>
      <c r="M120">
        <v>490.79872449864547</v>
      </c>
      <c r="N120" t="s">
        <v>1040</v>
      </c>
      <c r="O120">
        <v>2</v>
      </c>
      <c r="P120" t="s">
        <v>1099</v>
      </c>
      <c r="Q120" t="s">
        <v>1040</v>
      </c>
      <c r="R120" t="s">
        <v>1042</v>
      </c>
      <c r="S120" t="s">
        <v>1100</v>
      </c>
      <c r="T120" t="s">
        <v>1042</v>
      </c>
      <c r="U120" t="s">
        <v>1040</v>
      </c>
      <c r="V120" t="s">
        <v>1</v>
      </c>
      <c r="W120" t="s">
        <v>1040</v>
      </c>
      <c r="X120" t="s">
        <v>1040</v>
      </c>
      <c r="Y120" t="s">
        <v>1</v>
      </c>
      <c r="Z120" t="s">
        <v>1494</v>
      </c>
    </row>
    <row r="121" spans="1:26">
      <c r="A121" t="s">
        <v>274</v>
      </c>
      <c r="B121" t="s">
        <v>58</v>
      </c>
      <c r="C121" t="s">
        <v>1069</v>
      </c>
      <c r="D121" t="s">
        <v>1219</v>
      </c>
      <c r="E121">
        <v>94000</v>
      </c>
      <c r="F121">
        <v>2000</v>
      </c>
      <c r="G121">
        <v>2000</v>
      </c>
      <c r="H121">
        <f t="shared" si="4"/>
        <v>94</v>
      </c>
      <c r="I121">
        <f t="shared" si="5"/>
        <v>2</v>
      </c>
      <c r="J121">
        <f t="shared" si="6"/>
        <v>2</v>
      </c>
      <c r="K121">
        <v>1241.2177127086334</v>
      </c>
      <c r="L121">
        <v>719.47498580276374</v>
      </c>
      <c r="M121">
        <v>576.31396910065791</v>
      </c>
      <c r="N121" t="s">
        <v>1040</v>
      </c>
      <c r="O121">
        <v>2</v>
      </c>
      <c r="P121" t="s">
        <v>1099</v>
      </c>
      <c r="Q121" t="s">
        <v>1040</v>
      </c>
      <c r="R121" t="s">
        <v>1042</v>
      </c>
      <c r="S121" t="s">
        <v>1100</v>
      </c>
      <c r="T121" t="s">
        <v>1042</v>
      </c>
      <c r="U121" t="s">
        <v>1040</v>
      </c>
      <c r="V121" t="s">
        <v>1</v>
      </c>
      <c r="W121" t="s">
        <v>1040</v>
      </c>
      <c r="X121" t="s">
        <v>1040</v>
      </c>
      <c r="Y121" t="s">
        <v>1</v>
      </c>
      <c r="Z121" t="s">
        <v>1495</v>
      </c>
    </row>
    <row r="122" spans="1:26">
      <c r="A122" t="s">
        <v>274</v>
      </c>
      <c r="B122" t="s">
        <v>58</v>
      </c>
      <c r="C122" t="s">
        <v>1069</v>
      </c>
      <c r="D122" t="s">
        <v>1220</v>
      </c>
      <c r="E122">
        <v>94000</v>
      </c>
      <c r="F122">
        <v>99.999999999994316</v>
      </c>
      <c r="G122">
        <v>3000</v>
      </c>
      <c r="H122">
        <f t="shared" si="4"/>
        <v>94</v>
      </c>
      <c r="I122">
        <f t="shared" si="5"/>
        <v>9.9999999999994316E-2</v>
      </c>
      <c r="J122">
        <f t="shared" si="6"/>
        <v>3</v>
      </c>
      <c r="K122">
        <v>1051.7402428180601</v>
      </c>
      <c r="L122">
        <v>567.0399668817995</v>
      </c>
      <c r="M122">
        <v>482.51894167229773</v>
      </c>
      <c r="N122" t="s">
        <v>1040</v>
      </c>
      <c r="O122">
        <v>2</v>
      </c>
      <c r="P122" t="s">
        <v>1099</v>
      </c>
      <c r="Q122" t="s">
        <v>1040</v>
      </c>
      <c r="R122" t="s">
        <v>1042</v>
      </c>
      <c r="S122" t="s">
        <v>1100</v>
      </c>
      <c r="T122" t="s">
        <v>1042</v>
      </c>
      <c r="U122" t="s">
        <v>1040</v>
      </c>
      <c r="V122" t="s">
        <v>1</v>
      </c>
      <c r="W122" t="s">
        <v>1040</v>
      </c>
      <c r="X122" t="s">
        <v>1040</v>
      </c>
      <c r="Y122" t="s">
        <v>1</v>
      </c>
      <c r="Z122" t="s">
        <v>1496</v>
      </c>
    </row>
    <row r="123" spans="1:26">
      <c r="A123" t="s">
        <v>274</v>
      </c>
      <c r="B123" t="s">
        <v>58</v>
      </c>
      <c r="C123" t="s">
        <v>1069</v>
      </c>
      <c r="D123" t="s">
        <v>1221</v>
      </c>
      <c r="E123">
        <v>94000</v>
      </c>
      <c r="F123">
        <v>99.999999999994316</v>
      </c>
      <c r="G123">
        <v>3000</v>
      </c>
      <c r="H123">
        <f t="shared" si="4"/>
        <v>94</v>
      </c>
      <c r="I123">
        <f t="shared" si="5"/>
        <v>9.9999999999994316E-2</v>
      </c>
      <c r="J123">
        <f t="shared" si="6"/>
        <v>3</v>
      </c>
      <c r="K123">
        <v>1200.8718735136833</v>
      </c>
      <c r="L123">
        <v>658.03215783266069</v>
      </c>
      <c r="M123">
        <v>551.77996798292088</v>
      </c>
      <c r="N123" t="s">
        <v>1040</v>
      </c>
      <c r="O123">
        <v>2</v>
      </c>
      <c r="P123" t="s">
        <v>1099</v>
      </c>
      <c r="Q123" t="s">
        <v>1040</v>
      </c>
      <c r="R123" t="s">
        <v>1042</v>
      </c>
      <c r="S123" t="s">
        <v>1100</v>
      </c>
      <c r="T123" t="s">
        <v>1042</v>
      </c>
      <c r="U123" t="s">
        <v>1040</v>
      </c>
      <c r="V123" t="s">
        <v>1</v>
      </c>
      <c r="W123" t="s">
        <v>1040</v>
      </c>
      <c r="X123" t="s">
        <v>1040</v>
      </c>
      <c r="Y123" t="s">
        <v>1</v>
      </c>
      <c r="Z123" t="s">
        <v>1497</v>
      </c>
    </row>
    <row r="124" spans="1:26">
      <c r="A124" t="s">
        <v>274</v>
      </c>
      <c r="B124" t="s">
        <v>58</v>
      </c>
      <c r="C124" t="s">
        <v>1069</v>
      </c>
      <c r="D124" t="s">
        <v>1222</v>
      </c>
      <c r="E124">
        <v>94000</v>
      </c>
      <c r="F124">
        <v>99.999999999994316</v>
      </c>
      <c r="G124">
        <v>3000</v>
      </c>
      <c r="H124">
        <f t="shared" si="4"/>
        <v>94</v>
      </c>
      <c r="I124">
        <f t="shared" si="5"/>
        <v>9.9999999999994316E-2</v>
      </c>
      <c r="J124">
        <f t="shared" si="6"/>
        <v>3</v>
      </c>
      <c r="K124">
        <v>1013.7322439029283</v>
      </c>
      <c r="L124">
        <v>541.41851891013948</v>
      </c>
      <c r="M124">
        <v>465.93257467990622</v>
      </c>
      <c r="N124" t="s">
        <v>1040</v>
      </c>
      <c r="O124">
        <v>2</v>
      </c>
      <c r="P124" t="s">
        <v>1099</v>
      </c>
      <c r="Q124" t="s">
        <v>1040</v>
      </c>
      <c r="R124" t="s">
        <v>1042</v>
      </c>
      <c r="S124" t="s">
        <v>1100</v>
      </c>
      <c r="T124" t="s">
        <v>1042</v>
      </c>
      <c r="U124" t="s">
        <v>1040</v>
      </c>
      <c r="V124" t="s">
        <v>1</v>
      </c>
      <c r="W124" t="s">
        <v>1040</v>
      </c>
      <c r="X124" t="s">
        <v>1040</v>
      </c>
      <c r="Y124" t="s">
        <v>1</v>
      </c>
      <c r="Z124" t="s">
        <v>1498</v>
      </c>
    </row>
    <row r="125" spans="1:26">
      <c r="A125" t="s">
        <v>274</v>
      </c>
      <c r="B125" t="s">
        <v>58</v>
      </c>
      <c r="C125" t="s">
        <v>1069</v>
      </c>
      <c r="D125" t="s">
        <v>1223</v>
      </c>
      <c r="E125">
        <v>94000</v>
      </c>
      <c r="F125">
        <v>99.999999999994316</v>
      </c>
      <c r="G125">
        <v>3000</v>
      </c>
      <c r="H125">
        <f t="shared" si="4"/>
        <v>94</v>
      </c>
      <c r="I125">
        <f t="shared" si="5"/>
        <v>9.9999999999994316E-2</v>
      </c>
      <c r="J125">
        <f t="shared" si="6"/>
        <v>3</v>
      </c>
      <c r="K125">
        <v>1208.4683288125948</v>
      </c>
      <c r="L125">
        <v>677.18183076277023</v>
      </c>
      <c r="M125">
        <v>555.24501991705688</v>
      </c>
      <c r="N125" t="s">
        <v>1040</v>
      </c>
      <c r="O125">
        <v>2</v>
      </c>
      <c r="P125" t="s">
        <v>1099</v>
      </c>
      <c r="Q125" t="s">
        <v>1040</v>
      </c>
      <c r="R125" t="s">
        <v>1042</v>
      </c>
      <c r="S125" t="s">
        <v>1100</v>
      </c>
      <c r="T125" t="s">
        <v>1042</v>
      </c>
      <c r="U125" t="s">
        <v>1040</v>
      </c>
      <c r="V125" t="s">
        <v>1</v>
      </c>
      <c r="W125" t="s">
        <v>1040</v>
      </c>
      <c r="X125" t="s">
        <v>1040</v>
      </c>
      <c r="Y125" t="s">
        <v>1</v>
      </c>
      <c r="Z125" t="s">
        <v>1499</v>
      </c>
    </row>
    <row r="126" spans="1:26">
      <c r="A126" t="s">
        <v>274</v>
      </c>
      <c r="B126" t="s">
        <v>58</v>
      </c>
      <c r="C126" t="s">
        <v>1069</v>
      </c>
      <c r="D126" t="s">
        <v>1224</v>
      </c>
      <c r="E126">
        <v>94000</v>
      </c>
      <c r="F126">
        <v>99.999999999994316</v>
      </c>
      <c r="G126">
        <v>3000</v>
      </c>
      <c r="H126">
        <f t="shared" si="4"/>
        <v>94</v>
      </c>
      <c r="I126">
        <f t="shared" si="5"/>
        <v>9.9999999999994316E-2</v>
      </c>
      <c r="J126">
        <f t="shared" si="6"/>
        <v>3</v>
      </c>
      <c r="K126">
        <v>1269.5313424511473</v>
      </c>
      <c r="L126">
        <v>706.74093034371549</v>
      </c>
      <c r="M126">
        <v>581.60225014088019</v>
      </c>
      <c r="N126" t="s">
        <v>1040</v>
      </c>
      <c r="O126">
        <v>2</v>
      </c>
      <c r="P126" t="s">
        <v>1099</v>
      </c>
      <c r="Q126" t="s">
        <v>1040</v>
      </c>
      <c r="R126" t="s">
        <v>1042</v>
      </c>
      <c r="S126" t="s">
        <v>1100</v>
      </c>
      <c r="T126" t="s">
        <v>1042</v>
      </c>
      <c r="U126" t="s">
        <v>1040</v>
      </c>
      <c r="V126" t="s">
        <v>1</v>
      </c>
      <c r="W126" t="s">
        <v>1040</v>
      </c>
      <c r="X126" t="s">
        <v>1040</v>
      </c>
      <c r="Y126" t="s">
        <v>1</v>
      </c>
      <c r="Z126" t="s">
        <v>1500</v>
      </c>
    </row>
    <row r="127" spans="1:26">
      <c r="A127" t="s">
        <v>274</v>
      </c>
      <c r="B127" t="s">
        <v>58</v>
      </c>
      <c r="C127" t="s">
        <v>1069</v>
      </c>
      <c r="D127" t="s">
        <v>1225</v>
      </c>
      <c r="E127">
        <v>94000</v>
      </c>
      <c r="F127">
        <v>99.999999999994316</v>
      </c>
      <c r="G127">
        <v>3000</v>
      </c>
      <c r="H127">
        <f t="shared" si="4"/>
        <v>94</v>
      </c>
      <c r="I127">
        <f t="shared" si="5"/>
        <v>9.9999999999994316E-2</v>
      </c>
      <c r="J127">
        <f t="shared" si="6"/>
        <v>3</v>
      </c>
      <c r="K127">
        <v>1285.3419472976748</v>
      </c>
      <c r="L127">
        <v>701.15327109364898</v>
      </c>
      <c r="M127">
        <v>593.56346122833475</v>
      </c>
      <c r="N127" t="s">
        <v>1040</v>
      </c>
      <c r="O127">
        <v>2</v>
      </c>
      <c r="P127" t="s">
        <v>1099</v>
      </c>
      <c r="Q127" t="s">
        <v>1040</v>
      </c>
      <c r="R127" t="s">
        <v>1042</v>
      </c>
      <c r="S127" t="s">
        <v>1100</v>
      </c>
      <c r="T127" t="s">
        <v>1042</v>
      </c>
      <c r="U127" t="s">
        <v>1040</v>
      </c>
      <c r="V127" t="s">
        <v>1</v>
      </c>
      <c r="W127" t="s">
        <v>1040</v>
      </c>
      <c r="X127" t="s">
        <v>1040</v>
      </c>
      <c r="Y127" t="s">
        <v>1</v>
      </c>
      <c r="Z127" t="s">
        <v>1501</v>
      </c>
    </row>
    <row r="128" spans="1:26">
      <c r="A128" t="s">
        <v>274</v>
      </c>
      <c r="B128" t="s">
        <v>58</v>
      </c>
      <c r="C128" t="s">
        <v>1069</v>
      </c>
      <c r="D128" t="s">
        <v>1226</v>
      </c>
      <c r="E128">
        <v>94000</v>
      </c>
      <c r="F128">
        <v>99.999999999994316</v>
      </c>
      <c r="G128">
        <v>3000</v>
      </c>
      <c r="H128">
        <f t="shared" si="4"/>
        <v>94</v>
      </c>
      <c r="I128">
        <f t="shared" si="5"/>
        <v>9.9999999999994316E-2</v>
      </c>
      <c r="J128">
        <f t="shared" si="6"/>
        <v>3</v>
      </c>
      <c r="K128">
        <v>1426.7105104401842</v>
      </c>
      <c r="L128">
        <v>812.83910541589034</v>
      </c>
      <c r="M128">
        <v>665.41241058917365</v>
      </c>
      <c r="N128" t="s">
        <v>1040</v>
      </c>
      <c r="O128">
        <v>2</v>
      </c>
      <c r="P128" t="s">
        <v>1099</v>
      </c>
      <c r="Q128" t="s">
        <v>1040</v>
      </c>
      <c r="R128" t="s">
        <v>1042</v>
      </c>
      <c r="S128" t="s">
        <v>1100</v>
      </c>
      <c r="T128" t="s">
        <v>1042</v>
      </c>
      <c r="U128" t="s">
        <v>1040</v>
      </c>
      <c r="V128" t="s">
        <v>1</v>
      </c>
      <c r="W128" t="s">
        <v>1040</v>
      </c>
      <c r="X128" t="s">
        <v>1040</v>
      </c>
      <c r="Y128" t="s">
        <v>1</v>
      </c>
      <c r="Z128" t="s">
        <v>1502</v>
      </c>
    </row>
    <row r="129" spans="1:26">
      <c r="A129" t="s">
        <v>274</v>
      </c>
      <c r="B129" t="s">
        <v>58</v>
      </c>
      <c r="C129" t="s">
        <v>1069</v>
      </c>
      <c r="D129" t="s">
        <v>1227</v>
      </c>
      <c r="E129">
        <v>94000</v>
      </c>
      <c r="F129">
        <v>99.999999999994316</v>
      </c>
      <c r="G129">
        <v>6000</v>
      </c>
      <c r="H129">
        <f t="shared" si="4"/>
        <v>94</v>
      </c>
      <c r="I129">
        <f t="shared" si="5"/>
        <v>9.9999999999994316E-2</v>
      </c>
      <c r="J129">
        <f t="shared" si="6"/>
        <v>6</v>
      </c>
      <c r="K129">
        <v>808.30860467018101</v>
      </c>
      <c r="L129">
        <v>428.4563384271105</v>
      </c>
      <c r="M129">
        <v>366.69464586437806</v>
      </c>
      <c r="N129" t="s">
        <v>1040</v>
      </c>
      <c r="O129">
        <v>2</v>
      </c>
      <c r="P129" t="s">
        <v>1099</v>
      </c>
      <c r="Q129" t="s">
        <v>1040</v>
      </c>
      <c r="R129" t="s">
        <v>1042</v>
      </c>
      <c r="S129" t="s">
        <v>1100</v>
      </c>
      <c r="T129" t="s">
        <v>1042</v>
      </c>
      <c r="U129" t="s">
        <v>1040</v>
      </c>
      <c r="V129" t="s">
        <v>1</v>
      </c>
      <c r="W129" t="s">
        <v>1040</v>
      </c>
      <c r="X129" t="s">
        <v>1040</v>
      </c>
      <c r="Y129" t="s">
        <v>1</v>
      </c>
      <c r="Z129" t="s">
        <v>1503</v>
      </c>
    </row>
    <row r="130" spans="1:26">
      <c r="A130" t="s">
        <v>274</v>
      </c>
      <c r="B130" t="s">
        <v>58</v>
      </c>
      <c r="C130" t="s">
        <v>1069</v>
      </c>
      <c r="D130" t="s">
        <v>1228</v>
      </c>
      <c r="E130">
        <v>94000</v>
      </c>
      <c r="F130">
        <v>99.999999999994316</v>
      </c>
      <c r="G130">
        <v>6000</v>
      </c>
      <c r="H130">
        <f t="shared" si="4"/>
        <v>94</v>
      </c>
      <c r="I130">
        <f t="shared" si="5"/>
        <v>9.9999999999994316E-2</v>
      </c>
      <c r="J130">
        <f t="shared" si="6"/>
        <v>6</v>
      </c>
      <c r="K130">
        <v>711.96349308227843</v>
      </c>
      <c r="L130">
        <v>373.22765752902194</v>
      </c>
      <c r="M130">
        <v>323.66049944449003</v>
      </c>
      <c r="N130" t="s">
        <v>1040</v>
      </c>
      <c r="O130">
        <v>2</v>
      </c>
      <c r="P130" t="s">
        <v>1099</v>
      </c>
      <c r="Q130" t="s">
        <v>1040</v>
      </c>
      <c r="R130" t="s">
        <v>1042</v>
      </c>
      <c r="S130" t="s">
        <v>1100</v>
      </c>
      <c r="T130" t="s">
        <v>1042</v>
      </c>
      <c r="U130" t="s">
        <v>1040</v>
      </c>
      <c r="V130" t="s">
        <v>1</v>
      </c>
      <c r="W130" t="s">
        <v>1040</v>
      </c>
      <c r="X130" t="s">
        <v>1040</v>
      </c>
      <c r="Y130" t="s">
        <v>1</v>
      </c>
      <c r="Z130" t="s">
        <v>1503</v>
      </c>
    </row>
    <row r="131" spans="1:26">
      <c r="A131" t="s">
        <v>274</v>
      </c>
      <c r="B131" t="s">
        <v>58</v>
      </c>
      <c r="C131" t="s">
        <v>1069</v>
      </c>
      <c r="D131" t="s">
        <v>1229</v>
      </c>
      <c r="E131">
        <v>94000</v>
      </c>
      <c r="F131">
        <v>99.999999999994316</v>
      </c>
      <c r="G131">
        <v>6000</v>
      </c>
      <c r="H131">
        <f t="shared" ref="H131:H194" si="7">E131/1000</f>
        <v>94</v>
      </c>
      <c r="I131">
        <f t="shared" ref="I131:I194" si="8">F131/1000</f>
        <v>9.9999999999994316E-2</v>
      </c>
      <c r="J131">
        <f t="shared" ref="J131:J194" si="9">G131/1000</f>
        <v>6</v>
      </c>
      <c r="K131">
        <v>735.86474898294489</v>
      </c>
      <c r="L131">
        <v>390.68005783426418</v>
      </c>
      <c r="M131">
        <v>335.55887077300338</v>
      </c>
      <c r="N131" t="s">
        <v>1040</v>
      </c>
      <c r="O131">
        <v>2</v>
      </c>
      <c r="P131" t="s">
        <v>1099</v>
      </c>
      <c r="Q131" t="s">
        <v>1040</v>
      </c>
      <c r="R131" t="s">
        <v>1042</v>
      </c>
      <c r="S131" t="s">
        <v>1100</v>
      </c>
      <c r="T131" t="s">
        <v>1042</v>
      </c>
      <c r="U131" t="s">
        <v>1040</v>
      </c>
      <c r="V131" t="s">
        <v>1</v>
      </c>
      <c r="W131" t="s">
        <v>1040</v>
      </c>
      <c r="X131" t="s">
        <v>1040</v>
      </c>
      <c r="Y131" t="s">
        <v>1</v>
      </c>
      <c r="Z131" t="s">
        <v>1503</v>
      </c>
    </row>
    <row r="132" spans="1:26">
      <c r="A132" t="s">
        <v>274</v>
      </c>
      <c r="B132" t="s">
        <v>58</v>
      </c>
      <c r="C132" t="s">
        <v>1069</v>
      </c>
      <c r="D132" t="s">
        <v>1230</v>
      </c>
      <c r="E132">
        <v>94000</v>
      </c>
      <c r="F132">
        <v>2000</v>
      </c>
      <c r="G132">
        <v>2000</v>
      </c>
      <c r="H132">
        <f t="shared" si="7"/>
        <v>94</v>
      </c>
      <c r="I132">
        <f t="shared" si="8"/>
        <v>2</v>
      </c>
      <c r="J132">
        <f t="shared" si="9"/>
        <v>2</v>
      </c>
      <c r="K132">
        <v>740.27335691272128</v>
      </c>
      <c r="L132">
        <v>384.01577859507415</v>
      </c>
      <c r="M132">
        <v>335.48822748378177</v>
      </c>
      <c r="N132" t="s">
        <v>1040</v>
      </c>
      <c r="O132">
        <v>2</v>
      </c>
      <c r="P132" t="s">
        <v>1099</v>
      </c>
      <c r="Q132" t="s">
        <v>1040</v>
      </c>
      <c r="R132" t="s">
        <v>1042</v>
      </c>
      <c r="S132" t="s">
        <v>1100</v>
      </c>
      <c r="T132" t="s">
        <v>1042</v>
      </c>
      <c r="U132" t="s">
        <v>1040</v>
      </c>
      <c r="V132" t="s">
        <v>1</v>
      </c>
      <c r="W132" t="s">
        <v>1040</v>
      </c>
      <c r="X132" t="s">
        <v>1040</v>
      </c>
      <c r="Y132" t="s">
        <v>1</v>
      </c>
      <c r="Z132" t="s">
        <v>1504</v>
      </c>
    </row>
    <row r="133" spans="1:26">
      <c r="A133" t="s">
        <v>274</v>
      </c>
      <c r="B133" t="s">
        <v>58</v>
      </c>
      <c r="C133" t="s">
        <v>1069</v>
      </c>
      <c r="D133" t="s">
        <v>1231</v>
      </c>
      <c r="E133">
        <v>94000</v>
      </c>
      <c r="F133">
        <v>2000</v>
      </c>
      <c r="G133">
        <v>2000</v>
      </c>
      <c r="H133">
        <f t="shared" si="7"/>
        <v>94</v>
      </c>
      <c r="I133">
        <f t="shared" si="8"/>
        <v>2</v>
      </c>
      <c r="J133">
        <f t="shared" si="9"/>
        <v>2</v>
      </c>
      <c r="K133">
        <v>938.04240979409167</v>
      </c>
      <c r="L133">
        <v>500.95689240995728</v>
      </c>
      <c r="M133">
        <v>428.17580937737858</v>
      </c>
      <c r="N133" t="s">
        <v>1040</v>
      </c>
      <c r="O133">
        <v>2</v>
      </c>
      <c r="P133" t="s">
        <v>1099</v>
      </c>
      <c r="Q133" t="s">
        <v>1040</v>
      </c>
      <c r="R133" t="s">
        <v>1042</v>
      </c>
      <c r="S133" t="s">
        <v>1100</v>
      </c>
      <c r="T133" t="s">
        <v>1042</v>
      </c>
      <c r="U133" t="s">
        <v>1040</v>
      </c>
      <c r="V133" t="s">
        <v>1</v>
      </c>
      <c r="W133" t="s">
        <v>1040</v>
      </c>
      <c r="X133" t="s">
        <v>1040</v>
      </c>
      <c r="Y133" t="s">
        <v>1</v>
      </c>
      <c r="Z133" t="s">
        <v>1505</v>
      </c>
    </row>
    <row r="134" spans="1:26">
      <c r="A134" t="s">
        <v>274</v>
      </c>
      <c r="B134" t="s">
        <v>58</v>
      </c>
      <c r="C134" t="s">
        <v>1069</v>
      </c>
      <c r="D134" t="s">
        <v>1232</v>
      </c>
      <c r="E134">
        <v>95000</v>
      </c>
      <c r="F134">
        <v>1000</v>
      </c>
      <c r="G134">
        <v>1000</v>
      </c>
      <c r="H134">
        <f t="shared" si="7"/>
        <v>95</v>
      </c>
      <c r="I134">
        <f t="shared" si="8"/>
        <v>1</v>
      </c>
      <c r="J134">
        <f t="shared" si="9"/>
        <v>1</v>
      </c>
      <c r="K134">
        <v>928.15102070336479</v>
      </c>
      <c r="L134">
        <v>483.01855887276679</v>
      </c>
      <c r="M134">
        <v>424.19921505013923</v>
      </c>
      <c r="N134" t="s">
        <v>1040</v>
      </c>
      <c r="O134">
        <v>2</v>
      </c>
      <c r="P134" t="s">
        <v>1099</v>
      </c>
      <c r="Q134" t="s">
        <v>1040</v>
      </c>
      <c r="R134" t="s">
        <v>1042</v>
      </c>
      <c r="S134" t="s">
        <v>1100</v>
      </c>
      <c r="T134" t="s">
        <v>1042</v>
      </c>
      <c r="U134" t="s">
        <v>1040</v>
      </c>
      <c r="V134" t="s">
        <v>1</v>
      </c>
      <c r="W134" t="s">
        <v>1040</v>
      </c>
      <c r="X134" t="s">
        <v>1040</v>
      </c>
      <c r="Y134" t="s">
        <v>1</v>
      </c>
      <c r="Z134" t="s">
        <v>1506</v>
      </c>
    </row>
    <row r="135" spans="1:26">
      <c r="A135" t="s">
        <v>274</v>
      </c>
      <c r="B135" t="s">
        <v>58</v>
      </c>
      <c r="C135" t="s">
        <v>1069</v>
      </c>
      <c r="D135" t="s">
        <v>1233</v>
      </c>
      <c r="E135">
        <v>95000</v>
      </c>
      <c r="F135">
        <v>1500</v>
      </c>
      <c r="G135">
        <v>2000</v>
      </c>
      <c r="H135">
        <f t="shared" si="7"/>
        <v>95</v>
      </c>
      <c r="I135">
        <f t="shared" si="8"/>
        <v>1.5</v>
      </c>
      <c r="J135">
        <f t="shared" si="9"/>
        <v>2</v>
      </c>
      <c r="K135">
        <v>1370.5547212253502</v>
      </c>
      <c r="L135">
        <v>773.41504530103362</v>
      </c>
      <c r="M135">
        <v>638.36813436707121</v>
      </c>
      <c r="N135" t="s">
        <v>1040</v>
      </c>
      <c r="O135">
        <v>2</v>
      </c>
      <c r="P135" t="s">
        <v>1099</v>
      </c>
      <c r="Q135" t="s">
        <v>1040</v>
      </c>
      <c r="R135" t="s">
        <v>1042</v>
      </c>
      <c r="S135" t="s">
        <v>1100</v>
      </c>
      <c r="T135" t="s">
        <v>1042</v>
      </c>
      <c r="U135" t="s">
        <v>1040</v>
      </c>
      <c r="V135" t="s">
        <v>1</v>
      </c>
      <c r="W135" t="s">
        <v>1040</v>
      </c>
      <c r="X135" t="s">
        <v>1040</v>
      </c>
      <c r="Y135" t="s">
        <v>1</v>
      </c>
      <c r="Z135" t="s">
        <v>1507</v>
      </c>
    </row>
    <row r="136" spans="1:26">
      <c r="A136" t="s">
        <v>274</v>
      </c>
      <c r="B136" t="s">
        <v>58</v>
      </c>
      <c r="C136" t="s">
        <v>1069</v>
      </c>
      <c r="D136" t="s">
        <v>1234</v>
      </c>
      <c r="E136">
        <v>95000</v>
      </c>
      <c r="F136">
        <v>1500</v>
      </c>
      <c r="G136">
        <v>2000</v>
      </c>
      <c r="H136">
        <f t="shared" si="7"/>
        <v>95</v>
      </c>
      <c r="I136">
        <f t="shared" si="8"/>
        <v>1.5</v>
      </c>
      <c r="J136">
        <f t="shared" si="9"/>
        <v>2</v>
      </c>
      <c r="K136">
        <v>2012.3275646126331</v>
      </c>
      <c r="L136">
        <v>1328.0732063132282</v>
      </c>
      <c r="M136">
        <v>963.43571311113942</v>
      </c>
      <c r="N136" t="s">
        <v>1040</v>
      </c>
      <c r="O136">
        <v>2</v>
      </c>
      <c r="P136" t="s">
        <v>1099</v>
      </c>
      <c r="Q136" t="s">
        <v>1040</v>
      </c>
      <c r="R136" t="s">
        <v>1042</v>
      </c>
      <c r="S136" t="s">
        <v>1100</v>
      </c>
      <c r="T136" t="s">
        <v>1042</v>
      </c>
      <c r="U136" t="s">
        <v>1040</v>
      </c>
      <c r="V136" t="s">
        <v>1</v>
      </c>
      <c r="W136" t="s">
        <v>1040</v>
      </c>
      <c r="X136" t="s">
        <v>1040</v>
      </c>
      <c r="Y136" t="s">
        <v>1</v>
      </c>
      <c r="Z136" t="s">
        <v>1508</v>
      </c>
    </row>
    <row r="137" spans="1:26">
      <c r="A137" t="s">
        <v>274</v>
      </c>
      <c r="B137" t="s">
        <v>58</v>
      </c>
      <c r="C137" t="s">
        <v>1069</v>
      </c>
      <c r="D137" t="s">
        <v>1235</v>
      </c>
      <c r="E137">
        <v>95000</v>
      </c>
      <c r="F137">
        <v>1500</v>
      </c>
      <c r="G137">
        <v>2000</v>
      </c>
      <c r="H137">
        <f t="shared" si="7"/>
        <v>95</v>
      </c>
      <c r="I137">
        <f t="shared" si="8"/>
        <v>1.5</v>
      </c>
      <c r="J137">
        <f t="shared" si="9"/>
        <v>2</v>
      </c>
      <c r="K137">
        <v>1774.1079039693691</v>
      </c>
      <c r="L137">
        <v>1104.1443447836587</v>
      </c>
      <c r="M137">
        <v>844.30357145379821</v>
      </c>
      <c r="N137" t="s">
        <v>1040</v>
      </c>
      <c r="O137">
        <v>2</v>
      </c>
      <c r="P137" t="s">
        <v>1099</v>
      </c>
      <c r="Q137" t="s">
        <v>1040</v>
      </c>
      <c r="R137" t="s">
        <v>1042</v>
      </c>
      <c r="S137" t="s">
        <v>1100</v>
      </c>
      <c r="T137" t="s">
        <v>1042</v>
      </c>
      <c r="U137" t="s">
        <v>1040</v>
      </c>
      <c r="V137" t="s">
        <v>1</v>
      </c>
      <c r="W137" t="s">
        <v>1040</v>
      </c>
      <c r="X137" t="s">
        <v>1040</v>
      </c>
      <c r="Y137" t="s">
        <v>1</v>
      </c>
      <c r="Z137" t="s">
        <v>1508</v>
      </c>
    </row>
    <row r="138" spans="1:26">
      <c r="A138" t="s">
        <v>274</v>
      </c>
      <c r="B138" t="s">
        <v>58</v>
      </c>
      <c r="C138" t="s">
        <v>1069</v>
      </c>
      <c r="D138" t="s">
        <v>1236</v>
      </c>
      <c r="E138">
        <v>95000</v>
      </c>
      <c r="F138">
        <v>1099.9999999999943</v>
      </c>
      <c r="G138">
        <v>2000</v>
      </c>
      <c r="H138">
        <f t="shared" si="7"/>
        <v>95</v>
      </c>
      <c r="I138">
        <f t="shared" si="8"/>
        <v>1.0999999999999943</v>
      </c>
      <c r="J138">
        <f t="shared" si="9"/>
        <v>2</v>
      </c>
      <c r="K138">
        <v>1255.1926503172072</v>
      </c>
      <c r="L138">
        <v>700.48339439672554</v>
      </c>
      <c r="M138">
        <v>579.63398186136135</v>
      </c>
      <c r="N138" t="s">
        <v>1040</v>
      </c>
      <c r="O138">
        <v>2</v>
      </c>
      <c r="P138" t="s">
        <v>1099</v>
      </c>
      <c r="Q138" t="s">
        <v>1040</v>
      </c>
      <c r="R138" t="s">
        <v>1042</v>
      </c>
      <c r="S138" t="s">
        <v>1100</v>
      </c>
      <c r="T138" t="s">
        <v>1042</v>
      </c>
      <c r="U138" t="s">
        <v>1040</v>
      </c>
      <c r="V138" t="s">
        <v>1</v>
      </c>
      <c r="W138" t="s">
        <v>1040</v>
      </c>
      <c r="X138" t="s">
        <v>1040</v>
      </c>
      <c r="Y138" t="s">
        <v>1</v>
      </c>
      <c r="Z138" t="s">
        <v>1509</v>
      </c>
    </row>
    <row r="139" spans="1:26">
      <c r="A139" t="s">
        <v>274</v>
      </c>
      <c r="B139" t="s">
        <v>58</v>
      </c>
      <c r="C139" t="s">
        <v>1069</v>
      </c>
      <c r="D139" t="s">
        <v>1237</v>
      </c>
      <c r="E139">
        <v>95000</v>
      </c>
      <c r="F139">
        <v>1099.9999999999943</v>
      </c>
      <c r="G139">
        <v>2000</v>
      </c>
      <c r="H139">
        <f t="shared" si="7"/>
        <v>95</v>
      </c>
      <c r="I139">
        <f t="shared" si="8"/>
        <v>1.0999999999999943</v>
      </c>
      <c r="J139">
        <f t="shared" si="9"/>
        <v>2</v>
      </c>
      <c r="K139">
        <v>1062.7633245702521</v>
      </c>
      <c r="L139">
        <v>571.84508012831793</v>
      </c>
      <c r="M139">
        <v>488.55296310547192</v>
      </c>
      <c r="N139" t="s">
        <v>1040</v>
      </c>
      <c r="O139">
        <v>2</v>
      </c>
      <c r="P139" t="s">
        <v>1099</v>
      </c>
      <c r="Q139" t="s">
        <v>1040</v>
      </c>
      <c r="R139" t="s">
        <v>1042</v>
      </c>
      <c r="S139" t="s">
        <v>1100</v>
      </c>
      <c r="T139" t="s">
        <v>1042</v>
      </c>
      <c r="U139" t="s">
        <v>1040</v>
      </c>
      <c r="V139" t="s">
        <v>1</v>
      </c>
      <c r="W139" t="s">
        <v>1040</v>
      </c>
      <c r="X139" t="s">
        <v>1040</v>
      </c>
      <c r="Y139" t="s">
        <v>1</v>
      </c>
      <c r="Z139" t="s">
        <v>1510</v>
      </c>
    </row>
    <row r="140" spans="1:26">
      <c r="A140" t="s">
        <v>274</v>
      </c>
      <c r="B140" t="s">
        <v>58</v>
      </c>
      <c r="C140" t="s">
        <v>1069</v>
      </c>
      <c r="D140" t="s">
        <v>1238</v>
      </c>
      <c r="E140">
        <v>95000</v>
      </c>
      <c r="F140">
        <v>1099.9999999999943</v>
      </c>
      <c r="G140">
        <v>2000</v>
      </c>
      <c r="H140">
        <f t="shared" si="7"/>
        <v>95</v>
      </c>
      <c r="I140">
        <f t="shared" si="8"/>
        <v>1.0999999999999943</v>
      </c>
      <c r="J140">
        <f t="shared" si="9"/>
        <v>2</v>
      </c>
      <c r="K140">
        <v>1042.5120992976908</v>
      </c>
      <c r="L140">
        <v>562.84665041734206</v>
      </c>
      <c r="M140">
        <v>482.73011023059632</v>
      </c>
      <c r="N140" t="s">
        <v>1040</v>
      </c>
      <c r="O140">
        <v>2</v>
      </c>
      <c r="P140" t="s">
        <v>1099</v>
      </c>
      <c r="Q140" t="s">
        <v>1040</v>
      </c>
      <c r="R140" t="s">
        <v>1042</v>
      </c>
      <c r="S140" t="s">
        <v>1100</v>
      </c>
      <c r="T140" t="s">
        <v>1042</v>
      </c>
      <c r="U140" t="s">
        <v>1040</v>
      </c>
      <c r="V140" t="s">
        <v>1</v>
      </c>
      <c r="W140" t="s">
        <v>1040</v>
      </c>
      <c r="X140" t="s">
        <v>1040</v>
      </c>
      <c r="Y140" t="s">
        <v>1</v>
      </c>
      <c r="Z140" t="s">
        <v>1511</v>
      </c>
    </row>
    <row r="141" spans="1:26">
      <c r="A141" t="s">
        <v>274</v>
      </c>
      <c r="B141" t="s">
        <v>58</v>
      </c>
      <c r="C141" t="s">
        <v>1069</v>
      </c>
      <c r="D141" t="s">
        <v>1239</v>
      </c>
      <c r="E141">
        <v>95000</v>
      </c>
      <c r="F141">
        <v>1099.9999999999943</v>
      </c>
      <c r="G141">
        <v>2000</v>
      </c>
      <c r="H141">
        <f t="shared" si="7"/>
        <v>95</v>
      </c>
      <c r="I141">
        <f t="shared" si="8"/>
        <v>1.0999999999999943</v>
      </c>
      <c r="J141">
        <f t="shared" si="9"/>
        <v>2</v>
      </c>
      <c r="K141">
        <v>1057.1076303539221</v>
      </c>
      <c r="L141">
        <v>564.00091501397264</v>
      </c>
      <c r="M141">
        <v>485.13155897162551</v>
      </c>
      <c r="N141" t="s">
        <v>1040</v>
      </c>
      <c r="O141">
        <v>2</v>
      </c>
      <c r="P141" t="s">
        <v>1099</v>
      </c>
      <c r="Q141" t="s">
        <v>1040</v>
      </c>
      <c r="R141" t="s">
        <v>1042</v>
      </c>
      <c r="S141" t="s">
        <v>1100</v>
      </c>
      <c r="T141" t="s">
        <v>1042</v>
      </c>
      <c r="U141" t="s">
        <v>1040</v>
      </c>
      <c r="V141" t="s">
        <v>1</v>
      </c>
      <c r="W141" t="s">
        <v>1040</v>
      </c>
      <c r="X141" t="s">
        <v>1040</v>
      </c>
      <c r="Y141" t="s">
        <v>1</v>
      </c>
      <c r="Z141" t="s">
        <v>1512</v>
      </c>
    </row>
    <row r="142" spans="1:26">
      <c r="A142" t="s">
        <v>274</v>
      </c>
      <c r="B142" t="s">
        <v>58</v>
      </c>
      <c r="C142" t="s">
        <v>1069</v>
      </c>
      <c r="D142" t="s">
        <v>1240</v>
      </c>
      <c r="E142">
        <v>95000</v>
      </c>
      <c r="F142">
        <v>1099.9999999999943</v>
      </c>
      <c r="G142">
        <v>2000</v>
      </c>
      <c r="H142">
        <f t="shared" si="7"/>
        <v>95</v>
      </c>
      <c r="I142">
        <f t="shared" si="8"/>
        <v>1.0999999999999943</v>
      </c>
      <c r="J142">
        <f t="shared" si="9"/>
        <v>2</v>
      </c>
      <c r="K142">
        <v>975.22860340637658</v>
      </c>
      <c r="L142">
        <v>521.52854772741944</v>
      </c>
      <c r="M142">
        <v>448.0939124957473</v>
      </c>
      <c r="N142" t="s">
        <v>1040</v>
      </c>
      <c r="O142">
        <v>2</v>
      </c>
      <c r="P142" t="s">
        <v>1099</v>
      </c>
      <c r="Q142" t="s">
        <v>1040</v>
      </c>
      <c r="R142" t="s">
        <v>1042</v>
      </c>
      <c r="S142" t="s">
        <v>1100</v>
      </c>
      <c r="T142" t="s">
        <v>1042</v>
      </c>
      <c r="U142" t="s">
        <v>1040</v>
      </c>
      <c r="V142" t="s">
        <v>1</v>
      </c>
      <c r="W142" t="s">
        <v>1040</v>
      </c>
      <c r="X142" t="s">
        <v>1040</v>
      </c>
      <c r="Y142" t="s">
        <v>1</v>
      </c>
      <c r="Z142" t="s">
        <v>1513</v>
      </c>
    </row>
    <row r="143" spans="1:26">
      <c r="A143" t="s">
        <v>274</v>
      </c>
      <c r="B143" t="s">
        <v>58</v>
      </c>
      <c r="C143" t="s">
        <v>1069</v>
      </c>
      <c r="D143" t="s">
        <v>1241</v>
      </c>
      <c r="E143">
        <v>95000</v>
      </c>
      <c r="F143">
        <v>1099.9999999999943</v>
      </c>
      <c r="G143">
        <v>2000</v>
      </c>
      <c r="H143">
        <f t="shared" si="7"/>
        <v>95</v>
      </c>
      <c r="I143">
        <f t="shared" si="8"/>
        <v>1.0999999999999943</v>
      </c>
      <c r="J143">
        <f t="shared" si="9"/>
        <v>2</v>
      </c>
      <c r="K143">
        <v>1205.7730578881137</v>
      </c>
      <c r="L143">
        <v>660.471852702565</v>
      </c>
      <c r="M143">
        <v>551.41502180674445</v>
      </c>
      <c r="N143" t="s">
        <v>1040</v>
      </c>
      <c r="O143">
        <v>2</v>
      </c>
      <c r="P143" t="s">
        <v>1099</v>
      </c>
      <c r="Q143" t="s">
        <v>1040</v>
      </c>
      <c r="R143" t="s">
        <v>1042</v>
      </c>
      <c r="S143" t="s">
        <v>1100</v>
      </c>
      <c r="T143" t="s">
        <v>1042</v>
      </c>
      <c r="U143" t="s">
        <v>1040</v>
      </c>
      <c r="V143" t="s">
        <v>1</v>
      </c>
      <c r="W143" t="s">
        <v>1040</v>
      </c>
      <c r="X143" t="s">
        <v>1040</v>
      </c>
      <c r="Y143" t="s">
        <v>1</v>
      </c>
      <c r="Z143" t="s">
        <v>1514</v>
      </c>
    </row>
    <row r="144" spans="1:26">
      <c r="A144" t="s">
        <v>274</v>
      </c>
      <c r="B144" t="s">
        <v>58</v>
      </c>
      <c r="C144" t="s">
        <v>1069</v>
      </c>
      <c r="D144" t="s">
        <v>1242</v>
      </c>
      <c r="E144">
        <v>95000</v>
      </c>
      <c r="F144">
        <v>1099.9999999999943</v>
      </c>
      <c r="G144">
        <v>2000</v>
      </c>
      <c r="H144">
        <f t="shared" si="7"/>
        <v>95</v>
      </c>
      <c r="I144">
        <f t="shared" si="8"/>
        <v>1.0999999999999943</v>
      </c>
      <c r="J144">
        <f t="shared" si="9"/>
        <v>2</v>
      </c>
      <c r="K144">
        <v>1264.4748388131015</v>
      </c>
      <c r="L144">
        <v>714.47964209935026</v>
      </c>
      <c r="M144">
        <v>585.57775615124319</v>
      </c>
      <c r="N144" t="s">
        <v>1040</v>
      </c>
      <c r="O144">
        <v>2</v>
      </c>
      <c r="P144" t="s">
        <v>1099</v>
      </c>
      <c r="Q144" t="s">
        <v>1040</v>
      </c>
      <c r="R144" t="s">
        <v>1042</v>
      </c>
      <c r="S144" t="s">
        <v>1100</v>
      </c>
      <c r="T144" t="s">
        <v>1042</v>
      </c>
      <c r="U144" t="s">
        <v>1040</v>
      </c>
      <c r="V144" t="s">
        <v>1</v>
      </c>
      <c r="W144" t="s">
        <v>1040</v>
      </c>
      <c r="X144" t="s">
        <v>1040</v>
      </c>
      <c r="Y144" t="s">
        <v>1</v>
      </c>
      <c r="Z144" t="s">
        <v>1515</v>
      </c>
    </row>
    <row r="145" spans="1:26">
      <c r="A145" t="s">
        <v>274</v>
      </c>
      <c r="B145" t="s">
        <v>58</v>
      </c>
      <c r="C145" t="s">
        <v>1069</v>
      </c>
      <c r="D145" t="s">
        <v>1243</v>
      </c>
      <c r="E145">
        <v>95000</v>
      </c>
      <c r="F145">
        <v>1099.9999999999943</v>
      </c>
      <c r="G145">
        <v>2000</v>
      </c>
      <c r="H145">
        <f t="shared" si="7"/>
        <v>95</v>
      </c>
      <c r="I145">
        <f t="shared" si="8"/>
        <v>1.0999999999999943</v>
      </c>
      <c r="J145">
        <f t="shared" si="9"/>
        <v>2</v>
      </c>
      <c r="K145">
        <v>1012.1837226681467</v>
      </c>
      <c r="L145">
        <v>558.03351166846653</v>
      </c>
      <c r="M145">
        <v>465.02000519643138</v>
      </c>
      <c r="N145" t="s">
        <v>1040</v>
      </c>
      <c r="O145">
        <v>2</v>
      </c>
      <c r="P145" t="s">
        <v>1099</v>
      </c>
      <c r="Q145" t="s">
        <v>1040</v>
      </c>
      <c r="R145" t="s">
        <v>1042</v>
      </c>
      <c r="S145" t="s">
        <v>1100</v>
      </c>
      <c r="T145" t="s">
        <v>1042</v>
      </c>
      <c r="U145" t="s">
        <v>1040</v>
      </c>
      <c r="V145" t="s">
        <v>1</v>
      </c>
      <c r="W145" t="s">
        <v>1040</v>
      </c>
      <c r="X145" t="s">
        <v>1040</v>
      </c>
      <c r="Y145" t="s">
        <v>1</v>
      </c>
      <c r="Z145" t="s">
        <v>1516</v>
      </c>
    </row>
    <row r="146" spans="1:26">
      <c r="A146" t="s">
        <v>274</v>
      </c>
      <c r="B146" t="s">
        <v>58</v>
      </c>
      <c r="C146" t="s">
        <v>1069</v>
      </c>
      <c r="D146" t="s">
        <v>1244</v>
      </c>
      <c r="E146">
        <v>95000</v>
      </c>
      <c r="F146">
        <v>1099.9999999999943</v>
      </c>
      <c r="G146">
        <v>2000</v>
      </c>
      <c r="H146">
        <f t="shared" si="7"/>
        <v>95</v>
      </c>
      <c r="I146">
        <f t="shared" si="8"/>
        <v>1.0999999999999943</v>
      </c>
      <c r="J146">
        <f t="shared" si="9"/>
        <v>2</v>
      </c>
      <c r="K146">
        <v>1163.048814713411</v>
      </c>
      <c r="L146">
        <v>653.33642352214201</v>
      </c>
      <c r="M146">
        <v>537.51218364030615</v>
      </c>
      <c r="N146" t="s">
        <v>1040</v>
      </c>
      <c r="O146">
        <v>2</v>
      </c>
      <c r="P146" t="s">
        <v>1099</v>
      </c>
      <c r="Q146" t="s">
        <v>1040</v>
      </c>
      <c r="R146" t="s">
        <v>1042</v>
      </c>
      <c r="S146" t="s">
        <v>1100</v>
      </c>
      <c r="T146" t="s">
        <v>1042</v>
      </c>
      <c r="U146" t="s">
        <v>1040</v>
      </c>
      <c r="V146" t="s">
        <v>1</v>
      </c>
      <c r="W146" t="s">
        <v>1040</v>
      </c>
      <c r="X146" t="s">
        <v>1040</v>
      </c>
      <c r="Y146" t="s">
        <v>1</v>
      </c>
      <c r="Z146" t="s">
        <v>1517</v>
      </c>
    </row>
    <row r="147" spans="1:26">
      <c r="A147" t="s">
        <v>274</v>
      </c>
      <c r="B147" t="s">
        <v>58</v>
      </c>
      <c r="C147" t="s">
        <v>1069</v>
      </c>
      <c r="D147" t="s">
        <v>1245</v>
      </c>
      <c r="E147">
        <v>95500</v>
      </c>
      <c r="F147">
        <v>1599.9999999999943</v>
      </c>
      <c r="G147">
        <v>1500</v>
      </c>
      <c r="H147">
        <f t="shared" si="7"/>
        <v>95.5</v>
      </c>
      <c r="I147">
        <f t="shared" si="8"/>
        <v>1.5999999999999943</v>
      </c>
      <c r="J147">
        <f t="shared" si="9"/>
        <v>1.5</v>
      </c>
      <c r="K147">
        <v>1466.4604288350868</v>
      </c>
      <c r="L147">
        <v>841.96351443755452</v>
      </c>
      <c r="M147">
        <v>684.99014712919438</v>
      </c>
      <c r="N147" t="s">
        <v>1040</v>
      </c>
      <c r="O147">
        <v>2</v>
      </c>
      <c r="P147" t="s">
        <v>1099</v>
      </c>
      <c r="Q147" t="s">
        <v>1040</v>
      </c>
      <c r="R147" t="s">
        <v>1042</v>
      </c>
      <c r="S147" t="s">
        <v>1100</v>
      </c>
      <c r="T147" t="s">
        <v>1042</v>
      </c>
      <c r="U147" t="s">
        <v>1040</v>
      </c>
      <c r="V147" t="s">
        <v>1</v>
      </c>
      <c r="W147" t="s">
        <v>1040</v>
      </c>
      <c r="X147" t="s">
        <v>1040</v>
      </c>
      <c r="Y147" t="s">
        <v>1</v>
      </c>
      <c r="Z147" t="s">
        <v>1518</v>
      </c>
    </row>
    <row r="148" spans="1:26">
      <c r="A148" t="s">
        <v>274</v>
      </c>
      <c r="B148" t="s">
        <v>58</v>
      </c>
      <c r="C148" t="s">
        <v>1069</v>
      </c>
      <c r="D148" t="s">
        <v>1246</v>
      </c>
      <c r="E148">
        <v>95900</v>
      </c>
      <c r="F148">
        <v>2000</v>
      </c>
      <c r="G148">
        <v>1099.9999999999943</v>
      </c>
      <c r="H148">
        <f t="shared" si="7"/>
        <v>95.9</v>
      </c>
      <c r="I148">
        <f t="shared" si="8"/>
        <v>2</v>
      </c>
      <c r="J148">
        <f t="shared" si="9"/>
        <v>1.0999999999999943</v>
      </c>
      <c r="K148">
        <v>1314.5911426995992</v>
      </c>
      <c r="L148">
        <v>741.10100706092339</v>
      </c>
      <c r="M148">
        <v>609.8602591377412</v>
      </c>
      <c r="N148" t="s">
        <v>1040</v>
      </c>
      <c r="O148">
        <v>2</v>
      </c>
      <c r="P148" t="s">
        <v>1099</v>
      </c>
      <c r="Q148" t="s">
        <v>1040</v>
      </c>
      <c r="R148" t="s">
        <v>1042</v>
      </c>
      <c r="S148" t="s">
        <v>1100</v>
      </c>
      <c r="T148" t="s">
        <v>1042</v>
      </c>
      <c r="U148" t="s">
        <v>1040</v>
      </c>
      <c r="V148" t="s">
        <v>1</v>
      </c>
      <c r="W148" t="s">
        <v>1040</v>
      </c>
      <c r="X148" t="s">
        <v>1040</v>
      </c>
      <c r="Y148" t="s">
        <v>1</v>
      </c>
      <c r="Z148" t="s">
        <v>1519</v>
      </c>
    </row>
    <row r="149" spans="1:26">
      <c r="A149" t="s">
        <v>274</v>
      </c>
      <c r="B149" t="s">
        <v>58</v>
      </c>
      <c r="C149" t="s">
        <v>1069</v>
      </c>
      <c r="D149" t="s">
        <v>1247</v>
      </c>
      <c r="E149">
        <v>96000</v>
      </c>
      <c r="F149">
        <v>1000</v>
      </c>
      <c r="G149">
        <v>1000</v>
      </c>
      <c r="H149">
        <f t="shared" si="7"/>
        <v>96</v>
      </c>
      <c r="I149">
        <f t="shared" si="8"/>
        <v>1</v>
      </c>
      <c r="J149">
        <f t="shared" si="9"/>
        <v>1</v>
      </c>
      <c r="K149">
        <v>841.14211907428023</v>
      </c>
      <c r="L149">
        <v>435.78303735513316</v>
      </c>
      <c r="M149">
        <v>382.19373559197669</v>
      </c>
      <c r="N149" t="s">
        <v>1040</v>
      </c>
      <c r="O149">
        <v>2</v>
      </c>
      <c r="P149" t="s">
        <v>1099</v>
      </c>
      <c r="Q149" t="s">
        <v>1040</v>
      </c>
      <c r="R149" t="s">
        <v>1042</v>
      </c>
      <c r="S149" t="s">
        <v>1100</v>
      </c>
      <c r="T149" t="s">
        <v>1042</v>
      </c>
      <c r="U149" t="s">
        <v>1040</v>
      </c>
      <c r="V149" t="s">
        <v>1</v>
      </c>
      <c r="W149" t="s">
        <v>1040</v>
      </c>
      <c r="X149" t="s">
        <v>1040</v>
      </c>
      <c r="Y149" t="s">
        <v>1</v>
      </c>
      <c r="Z149" t="s">
        <v>1520</v>
      </c>
    </row>
    <row r="150" spans="1:26">
      <c r="A150" t="s">
        <v>274</v>
      </c>
      <c r="B150" t="s">
        <v>58</v>
      </c>
      <c r="C150" t="s">
        <v>1069</v>
      </c>
      <c r="D150" t="s">
        <v>1248</v>
      </c>
      <c r="E150">
        <v>96000</v>
      </c>
      <c r="F150">
        <v>1000</v>
      </c>
      <c r="G150">
        <v>1000</v>
      </c>
      <c r="H150">
        <f t="shared" si="7"/>
        <v>96</v>
      </c>
      <c r="I150">
        <f t="shared" si="8"/>
        <v>1</v>
      </c>
      <c r="J150">
        <f t="shared" si="9"/>
        <v>1</v>
      </c>
      <c r="K150">
        <v>800.50532986509427</v>
      </c>
      <c r="L150">
        <v>414.28737279986274</v>
      </c>
      <c r="M150">
        <v>362.72402349462436</v>
      </c>
      <c r="N150" t="s">
        <v>1040</v>
      </c>
      <c r="O150">
        <v>2</v>
      </c>
      <c r="P150" t="s">
        <v>1099</v>
      </c>
      <c r="Q150" t="s">
        <v>1040</v>
      </c>
      <c r="R150" t="s">
        <v>1042</v>
      </c>
      <c r="S150" t="s">
        <v>1100</v>
      </c>
      <c r="T150" t="s">
        <v>1042</v>
      </c>
      <c r="U150" t="s">
        <v>1040</v>
      </c>
      <c r="V150" t="s">
        <v>1</v>
      </c>
      <c r="W150" t="s">
        <v>1040</v>
      </c>
      <c r="X150" t="s">
        <v>1040</v>
      </c>
      <c r="Y150" t="s">
        <v>1</v>
      </c>
      <c r="Z150" t="s">
        <v>1521</v>
      </c>
    </row>
    <row r="151" spans="1:26">
      <c r="A151" t="s">
        <v>274</v>
      </c>
      <c r="B151" t="s">
        <v>58</v>
      </c>
      <c r="C151" t="s">
        <v>1069</v>
      </c>
      <c r="D151" t="s">
        <v>1249</v>
      </c>
      <c r="E151">
        <v>96000</v>
      </c>
      <c r="F151">
        <v>1000</v>
      </c>
      <c r="G151">
        <v>1000</v>
      </c>
      <c r="H151">
        <f t="shared" si="7"/>
        <v>96</v>
      </c>
      <c r="I151">
        <f t="shared" si="8"/>
        <v>1</v>
      </c>
      <c r="J151">
        <f t="shared" si="9"/>
        <v>1</v>
      </c>
      <c r="K151">
        <v>983.21767784457097</v>
      </c>
      <c r="L151">
        <v>516.85020691118143</v>
      </c>
      <c r="M151">
        <v>450.62202215934997</v>
      </c>
      <c r="N151" t="s">
        <v>1040</v>
      </c>
      <c r="O151">
        <v>2</v>
      </c>
      <c r="P151" t="s">
        <v>1099</v>
      </c>
      <c r="Q151" t="s">
        <v>1040</v>
      </c>
      <c r="R151" t="s">
        <v>1042</v>
      </c>
      <c r="S151" t="s">
        <v>1100</v>
      </c>
      <c r="T151" t="s">
        <v>1042</v>
      </c>
      <c r="U151" t="s">
        <v>1040</v>
      </c>
      <c r="V151" t="s">
        <v>1</v>
      </c>
      <c r="W151" t="s">
        <v>1040</v>
      </c>
      <c r="X151" t="s">
        <v>1040</v>
      </c>
      <c r="Y151" t="s">
        <v>1</v>
      </c>
      <c r="Z151" t="s">
        <v>1522</v>
      </c>
    </row>
    <row r="152" spans="1:26">
      <c r="A152" t="s">
        <v>274</v>
      </c>
      <c r="B152" t="s">
        <v>58</v>
      </c>
      <c r="C152" t="s">
        <v>1069</v>
      </c>
      <c r="D152" t="s">
        <v>1250</v>
      </c>
      <c r="E152">
        <v>96000</v>
      </c>
      <c r="F152">
        <v>2500</v>
      </c>
      <c r="G152">
        <v>1000</v>
      </c>
      <c r="H152">
        <f t="shared" si="7"/>
        <v>96</v>
      </c>
      <c r="I152">
        <f t="shared" si="8"/>
        <v>2.5</v>
      </c>
      <c r="J152">
        <f t="shared" si="9"/>
        <v>1</v>
      </c>
      <c r="K152">
        <v>1698.4467120550696</v>
      </c>
      <c r="L152">
        <v>1032.618597957726</v>
      </c>
      <c r="M152">
        <v>801.84004375905408</v>
      </c>
      <c r="N152" t="s">
        <v>1040</v>
      </c>
      <c r="O152">
        <v>2</v>
      </c>
      <c r="P152" t="s">
        <v>1099</v>
      </c>
      <c r="Q152" t="s">
        <v>1040</v>
      </c>
      <c r="R152" t="s">
        <v>1042</v>
      </c>
      <c r="S152" t="s">
        <v>1100</v>
      </c>
      <c r="T152" t="s">
        <v>1042</v>
      </c>
      <c r="U152" t="s">
        <v>1040</v>
      </c>
      <c r="V152" t="s">
        <v>1</v>
      </c>
      <c r="W152" t="s">
        <v>1040</v>
      </c>
      <c r="X152" t="s">
        <v>1040</v>
      </c>
      <c r="Y152" t="s">
        <v>1</v>
      </c>
      <c r="Z152" t="s">
        <v>1523</v>
      </c>
    </row>
    <row r="153" spans="1:26">
      <c r="A153" t="s">
        <v>274</v>
      </c>
      <c r="B153" t="s">
        <v>58</v>
      </c>
      <c r="C153" t="s">
        <v>1069</v>
      </c>
      <c r="D153" t="s">
        <v>1251</v>
      </c>
      <c r="E153">
        <v>95450</v>
      </c>
      <c r="F153">
        <v>1549.9999999999973</v>
      </c>
      <c r="G153">
        <v>1549.9999999999973</v>
      </c>
      <c r="H153">
        <f t="shared" si="7"/>
        <v>95.45</v>
      </c>
      <c r="I153">
        <f t="shared" si="8"/>
        <v>1.5499999999999974</v>
      </c>
      <c r="J153">
        <f t="shared" si="9"/>
        <v>1.5499999999999974</v>
      </c>
      <c r="K153">
        <v>1027.5146635817466</v>
      </c>
      <c r="L153">
        <v>554.0167497005516</v>
      </c>
      <c r="M153">
        <v>470.97967346020459</v>
      </c>
      <c r="N153" t="s">
        <v>1040</v>
      </c>
      <c r="O153">
        <v>2</v>
      </c>
      <c r="P153" t="s">
        <v>1099</v>
      </c>
      <c r="Q153" t="s">
        <v>1040</v>
      </c>
      <c r="R153" t="s">
        <v>1042</v>
      </c>
      <c r="S153" t="s">
        <v>1100</v>
      </c>
      <c r="T153" t="s">
        <v>1042</v>
      </c>
      <c r="U153" t="s">
        <v>1040</v>
      </c>
      <c r="V153" t="s">
        <v>1</v>
      </c>
      <c r="W153" t="s">
        <v>1040</v>
      </c>
      <c r="X153" t="s">
        <v>1040</v>
      </c>
      <c r="Y153" t="s">
        <v>1</v>
      </c>
      <c r="Z153" t="s">
        <v>1524</v>
      </c>
    </row>
    <row r="154" spans="1:26">
      <c r="A154" t="s">
        <v>274</v>
      </c>
      <c r="B154" t="s">
        <v>58</v>
      </c>
      <c r="C154" t="s">
        <v>1069</v>
      </c>
      <c r="D154" t="s">
        <v>1252</v>
      </c>
      <c r="E154">
        <v>96000</v>
      </c>
      <c r="F154">
        <v>2500</v>
      </c>
      <c r="G154">
        <v>1000</v>
      </c>
      <c r="H154">
        <f t="shared" si="7"/>
        <v>96</v>
      </c>
      <c r="I154">
        <f t="shared" si="8"/>
        <v>2.5</v>
      </c>
      <c r="J154">
        <f t="shared" si="9"/>
        <v>1</v>
      </c>
      <c r="K154">
        <v>1586.4926650320576</v>
      </c>
      <c r="L154">
        <v>958.77994188404409</v>
      </c>
      <c r="M154">
        <v>757.05169842114969</v>
      </c>
      <c r="N154" t="s">
        <v>1040</v>
      </c>
      <c r="O154">
        <v>2</v>
      </c>
      <c r="P154" t="s">
        <v>1099</v>
      </c>
      <c r="Q154" t="s">
        <v>1040</v>
      </c>
      <c r="R154" t="s">
        <v>1042</v>
      </c>
      <c r="S154" t="s">
        <v>1100</v>
      </c>
      <c r="T154" t="s">
        <v>1042</v>
      </c>
      <c r="U154" t="s">
        <v>1040</v>
      </c>
      <c r="V154" t="s">
        <v>1</v>
      </c>
      <c r="W154" t="s">
        <v>1040</v>
      </c>
      <c r="X154" t="s">
        <v>1040</v>
      </c>
      <c r="Y154" t="s">
        <v>1</v>
      </c>
      <c r="Z154" t="s">
        <v>1508</v>
      </c>
    </row>
    <row r="155" spans="1:26">
      <c r="A155" t="s">
        <v>274</v>
      </c>
      <c r="B155" t="s">
        <v>58</v>
      </c>
      <c r="C155" t="s">
        <v>1069</v>
      </c>
      <c r="D155" t="s">
        <v>1253</v>
      </c>
      <c r="E155">
        <v>96000</v>
      </c>
      <c r="F155">
        <v>2500</v>
      </c>
      <c r="G155">
        <v>1000</v>
      </c>
      <c r="H155">
        <f t="shared" si="7"/>
        <v>96</v>
      </c>
      <c r="I155">
        <f t="shared" si="8"/>
        <v>2.5</v>
      </c>
      <c r="J155">
        <f t="shared" si="9"/>
        <v>1</v>
      </c>
      <c r="K155">
        <v>1693.9537211017403</v>
      </c>
      <c r="L155">
        <v>1049.9957474677842</v>
      </c>
      <c r="M155">
        <v>799.33598601177596</v>
      </c>
      <c r="N155" t="s">
        <v>1040</v>
      </c>
      <c r="O155">
        <v>2</v>
      </c>
      <c r="P155" t="s">
        <v>1099</v>
      </c>
      <c r="Q155" t="s">
        <v>1040</v>
      </c>
      <c r="R155" t="s">
        <v>1042</v>
      </c>
      <c r="S155" t="s">
        <v>1100</v>
      </c>
      <c r="T155" t="s">
        <v>1042</v>
      </c>
      <c r="U155" t="s">
        <v>1040</v>
      </c>
      <c r="V155" t="s">
        <v>1</v>
      </c>
      <c r="W155" t="s">
        <v>1040</v>
      </c>
      <c r="X155" t="s">
        <v>1040</v>
      </c>
      <c r="Y155" t="s">
        <v>1</v>
      </c>
      <c r="Z155" t="s">
        <v>1508</v>
      </c>
    </row>
    <row r="156" spans="1:26">
      <c r="A156" t="s">
        <v>274</v>
      </c>
      <c r="B156" t="s">
        <v>58</v>
      </c>
      <c r="C156" t="s">
        <v>1069</v>
      </c>
      <c r="D156" t="s">
        <v>1254</v>
      </c>
      <c r="E156">
        <v>96000</v>
      </c>
      <c r="F156">
        <v>2099.9999999999945</v>
      </c>
      <c r="G156">
        <v>1000</v>
      </c>
      <c r="H156">
        <f t="shared" si="7"/>
        <v>96</v>
      </c>
      <c r="I156">
        <f t="shared" si="8"/>
        <v>2.0999999999999948</v>
      </c>
      <c r="J156">
        <f t="shared" si="9"/>
        <v>1</v>
      </c>
      <c r="K156">
        <v>1083.7169461333094</v>
      </c>
      <c r="L156">
        <v>584.39431664171639</v>
      </c>
      <c r="M156">
        <v>499.42670196337235</v>
      </c>
      <c r="N156" t="s">
        <v>1040</v>
      </c>
      <c r="O156">
        <v>2</v>
      </c>
      <c r="P156" t="s">
        <v>1099</v>
      </c>
      <c r="Q156" t="s">
        <v>1040</v>
      </c>
      <c r="R156" t="s">
        <v>1042</v>
      </c>
      <c r="S156" t="s">
        <v>1100</v>
      </c>
      <c r="T156" t="s">
        <v>1042</v>
      </c>
      <c r="U156" t="s">
        <v>1040</v>
      </c>
      <c r="V156" t="s">
        <v>1</v>
      </c>
      <c r="W156" t="s">
        <v>1040</v>
      </c>
      <c r="X156" t="s">
        <v>1040</v>
      </c>
      <c r="Y156" t="s">
        <v>1</v>
      </c>
      <c r="Z156" t="s">
        <v>1525</v>
      </c>
    </row>
    <row r="157" spans="1:26">
      <c r="A157" t="s">
        <v>274</v>
      </c>
      <c r="B157" t="s">
        <v>58</v>
      </c>
      <c r="C157" t="s">
        <v>1069</v>
      </c>
      <c r="D157" t="s">
        <v>1255</v>
      </c>
      <c r="E157">
        <v>96000</v>
      </c>
      <c r="F157">
        <v>2099.9999999999945</v>
      </c>
      <c r="G157">
        <v>1000</v>
      </c>
      <c r="H157">
        <f t="shared" si="7"/>
        <v>96</v>
      </c>
      <c r="I157">
        <f t="shared" si="8"/>
        <v>2.0999999999999948</v>
      </c>
      <c r="J157">
        <f t="shared" si="9"/>
        <v>1</v>
      </c>
      <c r="K157">
        <v>1332.5194869955712</v>
      </c>
      <c r="L157">
        <v>761.34587007474784</v>
      </c>
      <c r="M157">
        <v>617.18697804067892</v>
      </c>
      <c r="N157" t="s">
        <v>1040</v>
      </c>
      <c r="O157">
        <v>2</v>
      </c>
      <c r="P157" t="s">
        <v>1099</v>
      </c>
      <c r="Q157" t="s">
        <v>1040</v>
      </c>
      <c r="R157" t="s">
        <v>1042</v>
      </c>
      <c r="S157" t="s">
        <v>1100</v>
      </c>
      <c r="T157" t="s">
        <v>1042</v>
      </c>
      <c r="U157" t="s">
        <v>1040</v>
      </c>
      <c r="V157" t="s">
        <v>1</v>
      </c>
      <c r="W157" t="s">
        <v>1040</v>
      </c>
      <c r="X157" t="s">
        <v>1040</v>
      </c>
      <c r="Y157" t="s">
        <v>1</v>
      </c>
      <c r="Z157" t="s">
        <v>1526</v>
      </c>
    </row>
    <row r="158" spans="1:26">
      <c r="A158" t="s">
        <v>274</v>
      </c>
      <c r="B158" t="s">
        <v>58</v>
      </c>
      <c r="C158" t="s">
        <v>1069</v>
      </c>
      <c r="D158" t="s">
        <v>1256</v>
      </c>
      <c r="E158">
        <v>96000</v>
      </c>
      <c r="F158">
        <v>2099.9999999999945</v>
      </c>
      <c r="G158">
        <v>1000</v>
      </c>
      <c r="H158">
        <f t="shared" si="7"/>
        <v>96</v>
      </c>
      <c r="I158">
        <f t="shared" si="8"/>
        <v>2.0999999999999948</v>
      </c>
      <c r="J158">
        <f t="shared" si="9"/>
        <v>1</v>
      </c>
      <c r="K158">
        <v>1204.7686469115508</v>
      </c>
      <c r="L158">
        <v>679.25364342139164</v>
      </c>
      <c r="M158">
        <v>553.66452386918286</v>
      </c>
      <c r="N158" t="s">
        <v>1040</v>
      </c>
      <c r="O158">
        <v>2</v>
      </c>
      <c r="P158" t="s">
        <v>1099</v>
      </c>
      <c r="Q158" t="s">
        <v>1040</v>
      </c>
      <c r="R158" t="s">
        <v>1042</v>
      </c>
      <c r="S158" t="s">
        <v>1100</v>
      </c>
      <c r="T158" t="s">
        <v>1042</v>
      </c>
      <c r="U158" t="s">
        <v>1040</v>
      </c>
      <c r="V158" t="s">
        <v>1</v>
      </c>
      <c r="W158" t="s">
        <v>1040</v>
      </c>
      <c r="X158" t="s">
        <v>1040</v>
      </c>
      <c r="Y158" t="s">
        <v>1</v>
      </c>
      <c r="Z158" t="s">
        <v>1527</v>
      </c>
    </row>
    <row r="159" spans="1:26">
      <c r="A159" t="s">
        <v>274</v>
      </c>
      <c r="B159" t="s">
        <v>58</v>
      </c>
      <c r="C159" t="s">
        <v>1069</v>
      </c>
      <c r="D159" t="s">
        <v>1257</v>
      </c>
      <c r="E159">
        <v>96000</v>
      </c>
      <c r="F159">
        <v>2099.9999999999945</v>
      </c>
      <c r="G159">
        <v>1000</v>
      </c>
      <c r="H159">
        <f t="shared" si="7"/>
        <v>96</v>
      </c>
      <c r="I159">
        <f t="shared" si="8"/>
        <v>2.0999999999999948</v>
      </c>
      <c r="J159">
        <f t="shared" si="9"/>
        <v>1</v>
      </c>
      <c r="K159">
        <v>1453.3713105496254</v>
      </c>
      <c r="L159">
        <v>837.40130797669872</v>
      </c>
      <c r="M159">
        <v>676.52789880408568</v>
      </c>
      <c r="N159" t="s">
        <v>1040</v>
      </c>
      <c r="O159">
        <v>2</v>
      </c>
      <c r="P159" t="s">
        <v>1099</v>
      </c>
      <c r="Q159" t="s">
        <v>1040</v>
      </c>
      <c r="R159" t="s">
        <v>1042</v>
      </c>
      <c r="S159" t="s">
        <v>1100</v>
      </c>
      <c r="T159" t="s">
        <v>1042</v>
      </c>
      <c r="U159" t="s">
        <v>1040</v>
      </c>
      <c r="V159" t="s">
        <v>1</v>
      </c>
      <c r="W159" t="s">
        <v>1040</v>
      </c>
      <c r="X159" t="s">
        <v>1040</v>
      </c>
      <c r="Y159" t="s">
        <v>1</v>
      </c>
      <c r="Z159" t="s">
        <v>1528</v>
      </c>
    </row>
    <row r="160" spans="1:26">
      <c r="A160" t="s">
        <v>274</v>
      </c>
      <c r="B160" t="s">
        <v>58</v>
      </c>
      <c r="C160" t="s">
        <v>1069</v>
      </c>
      <c r="D160" t="s">
        <v>1258</v>
      </c>
      <c r="E160">
        <v>96000</v>
      </c>
      <c r="F160">
        <v>2099.9999999999945</v>
      </c>
      <c r="G160">
        <v>1000</v>
      </c>
      <c r="H160">
        <f t="shared" si="7"/>
        <v>96</v>
      </c>
      <c r="I160">
        <f t="shared" si="8"/>
        <v>2.0999999999999948</v>
      </c>
      <c r="J160">
        <f t="shared" si="9"/>
        <v>1</v>
      </c>
      <c r="K160">
        <v>1205.7730578881137</v>
      </c>
      <c r="L160">
        <v>674.42118860562664</v>
      </c>
      <c r="M160">
        <v>554.80978369652098</v>
      </c>
      <c r="N160" t="s">
        <v>1040</v>
      </c>
      <c r="O160">
        <v>2</v>
      </c>
      <c r="P160" t="s">
        <v>1099</v>
      </c>
      <c r="Q160" t="s">
        <v>1040</v>
      </c>
      <c r="R160" t="s">
        <v>1042</v>
      </c>
      <c r="S160" t="s">
        <v>1100</v>
      </c>
      <c r="T160" t="s">
        <v>1042</v>
      </c>
      <c r="U160" t="s">
        <v>1040</v>
      </c>
      <c r="V160" t="s">
        <v>1</v>
      </c>
      <c r="W160" t="s">
        <v>1040</v>
      </c>
      <c r="X160" t="s">
        <v>1040</v>
      </c>
      <c r="Y160" t="s">
        <v>1</v>
      </c>
      <c r="Z160" t="s">
        <v>1529</v>
      </c>
    </row>
    <row r="161" spans="1:26">
      <c r="A161" t="s">
        <v>274</v>
      </c>
      <c r="B161" t="s">
        <v>58</v>
      </c>
      <c r="C161" t="s">
        <v>1069</v>
      </c>
      <c r="D161" t="s">
        <v>1259</v>
      </c>
      <c r="E161">
        <v>96000</v>
      </c>
      <c r="F161">
        <v>2099.9999999999945</v>
      </c>
      <c r="G161">
        <v>1000</v>
      </c>
      <c r="H161">
        <f t="shared" si="7"/>
        <v>96</v>
      </c>
      <c r="I161">
        <f t="shared" si="8"/>
        <v>2.0999999999999948</v>
      </c>
      <c r="J161">
        <f t="shared" si="9"/>
        <v>1</v>
      </c>
      <c r="K161">
        <v>1116.7802284654335</v>
      </c>
      <c r="L161">
        <v>626.14799396917488</v>
      </c>
      <c r="M161">
        <v>515.8185244136447</v>
      </c>
      <c r="N161" t="s">
        <v>1040</v>
      </c>
      <c r="O161">
        <v>2</v>
      </c>
      <c r="P161" t="s">
        <v>1099</v>
      </c>
      <c r="Q161" t="s">
        <v>1040</v>
      </c>
      <c r="R161" t="s">
        <v>1042</v>
      </c>
      <c r="S161" t="s">
        <v>1100</v>
      </c>
      <c r="T161" t="s">
        <v>1042</v>
      </c>
      <c r="U161" t="s">
        <v>1040</v>
      </c>
      <c r="V161" t="s">
        <v>1</v>
      </c>
      <c r="W161" t="s">
        <v>1040</v>
      </c>
      <c r="X161" t="s">
        <v>1040</v>
      </c>
      <c r="Y161" t="s">
        <v>1</v>
      </c>
      <c r="Z161" t="s">
        <v>1530</v>
      </c>
    </row>
    <row r="162" spans="1:26">
      <c r="A162" t="s">
        <v>274</v>
      </c>
      <c r="B162" t="s">
        <v>58</v>
      </c>
      <c r="C162" t="s">
        <v>1069</v>
      </c>
      <c r="D162" t="s">
        <v>1260</v>
      </c>
      <c r="E162">
        <v>96000</v>
      </c>
      <c r="F162">
        <v>2099.9999999999945</v>
      </c>
      <c r="G162">
        <v>1000</v>
      </c>
      <c r="H162">
        <f t="shared" si="7"/>
        <v>96</v>
      </c>
      <c r="I162">
        <f t="shared" si="8"/>
        <v>2.0999999999999948</v>
      </c>
      <c r="J162">
        <f t="shared" si="9"/>
        <v>1</v>
      </c>
      <c r="K162">
        <v>997.81723320845697</v>
      </c>
      <c r="L162">
        <v>542.91749057648087</v>
      </c>
      <c r="M162">
        <v>458.51988274428243</v>
      </c>
      <c r="N162" t="s">
        <v>1040</v>
      </c>
      <c r="O162">
        <v>2</v>
      </c>
      <c r="P162" t="s">
        <v>1099</v>
      </c>
      <c r="Q162" t="s">
        <v>1040</v>
      </c>
      <c r="R162" t="s">
        <v>1042</v>
      </c>
      <c r="S162" t="s">
        <v>1100</v>
      </c>
      <c r="T162" t="s">
        <v>1042</v>
      </c>
      <c r="U162" t="s">
        <v>1040</v>
      </c>
      <c r="V162" t="s">
        <v>1</v>
      </c>
      <c r="W162" t="s">
        <v>1040</v>
      </c>
      <c r="X162" t="s">
        <v>1040</v>
      </c>
      <c r="Y162" t="s">
        <v>1</v>
      </c>
      <c r="Z162" t="s">
        <v>1531</v>
      </c>
    </row>
    <row r="163" spans="1:26">
      <c r="A163" t="s">
        <v>274</v>
      </c>
      <c r="B163" t="s">
        <v>58</v>
      </c>
      <c r="C163" t="s">
        <v>1069</v>
      </c>
      <c r="D163" t="s">
        <v>1261</v>
      </c>
      <c r="E163">
        <v>96300</v>
      </c>
      <c r="F163">
        <v>2399.9999999999914</v>
      </c>
      <c r="G163">
        <v>700.00000000000284</v>
      </c>
      <c r="H163">
        <f t="shared" si="7"/>
        <v>96.3</v>
      </c>
      <c r="I163">
        <f t="shared" si="8"/>
        <v>2.3999999999999915</v>
      </c>
      <c r="J163">
        <f t="shared" si="9"/>
        <v>0.70000000000000284</v>
      </c>
      <c r="K163">
        <v>1386.3556734901488</v>
      </c>
      <c r="L163">
        <v>783.01004993091578</v>
      </c>
      <c r="M163">
        <v>645.63018733179911</v>
      </c>
      <c r="N163" t="s">
        <v>1040</v>
      </c>
      <c r="O163">
        <v>2</v>
      </c>
      <c r="P163" t="s">
        <v>1099</v>
      </c>
      <c r="Q163" t="s">
        <v>1040</v>
      </c>
      <c r="R163" t="s">
        <v>1042</v>
      </c>
      <c r="S163" t="s">
        <v>1100</v>
      </c>
      <c r="T163" t="s">
        <v>1042</v>
      </c>
      <c r="U163" t="s">
        <v>1040</v>
      </c>
      <c r="V163" t="s">
        <v>1</v>
      </c>
      <c r="W163" t="s">
        <v>1040</v>
      </c>
      <c r="X163" t="s">
        <v>1040</v>
      </c>
      <c r="Y163" t="s">
        <v>1</v>
      </c>
      <c r="Z163" t="s">
        <v>1532</v>
      </c>
    </row>
    <row r="164" spans="1:26">
      <c r="A164" t="s">
        <v>274</v>
      </c>
      <c r="B164" t="s">
        <v>58</v>
      </c>
      <c r="C164" t="s">
        <v>1069</v>
      </c>
      <c r="D164" t="s">
        <v>1262</v>
      </c>
      <c r="E164">
        <v>96700</v>
      </c>
      <c r="F164">
        <v>2799.9999999999973</v>
      </c>
      <c r="G164">
        <v>299.99999999999716</v>
      </c>
      <c r="H164">
        <f t="shared" si="7"/>
        <v>96.7</v>
      </c>
      <c r="I164">
        <f t="shared" si="8"/>
        <v>2.7999999999999972</v>
      </c>
      <c r="J164">
        <f t="shared" si="9"/>
        <v>0.29999999999999716</v>
      </c>
      <c r="K164">
        <v>1342.2702921691041</v>
      </c>
      <c r="L164">
        <v>769.02652963702508</v>
      </c>
      <c r="M164">
        <v>625.48246064728596</v>
      </c>
      <c r="N164" t="s">
        <v>1040</v>
      </c>
      <c r="O164">
        <v>2</v>
      </c>
      <c r="P164" t="s">
        <v>1099</v>
      </c>
      <c r="Q164" t="s">
        <v>1040</v>
      </c>
      <c r="R164" t="s">
        <v>1042</v>
      </c>
      <c r="S164" t="s">
        <v>1100</v>
      </c>
      <c r="T164" t="s">
        <v>1042</v>
      </c>
      <c r="U164" t="s">
        <v>1040</v>
      </c>
      <c r="V164" t="s">
        <v>1</v>
      </c>
      <c r="W164" t="s">
        <v>1040</v>
      </c>
      <c r="X164" t="s">
        <v>1040</v>
      </c>
      <c r="Y164" t="s">
        <v>1</v>
      </c>
      <c r="Z164" t="s">
        <v>1533</v>
      </c>
    </row>
    <row r="165" spans="1:26">
      <c r="A165" t="s">
        <v>274</v>
      </c>
      <c r="B165" t="s">
        <v>58</v>
      </c>
      <c r="C165" t="s">
        <v>1069</v>
      </c>
      <c r="D165" t="s">
        <v>1263</v>
      </c>
      <c r="E165">
        <v>97000</v>
      </c>
      <c r="F165">
        <v>1000</v>
      </c>
      <c r="G165">
        <v>1000</v>
      </c>
      <c r="H165">
        <f t="shared" si="7"/>
        <v>97</v>
      </c>
      <c r="I165">
        <f t="shared" si="8"/>
        <v>1</v>
      </c>
      <c r="J165">
        <f t="shared" si="9"/>
        <v>1</v>
      </c>
      <c r="K165">
        <v>1412.9284819102681</v>
      </c>
      <c r="L165">
        <v>782.8980977452261</v>
      </c>
      <c r="M165">
        <v>661.44461804639184</v>
      </c>
      <c r="N165" t="s">
        <v>1040</v>
      </c>
      <c r="O165">
        <v>2</v>
      </c>
      <c r="P165" t="s">
        <v>1099</v>
      </c>
      <c r="Q165" t="s">
        <v>1040</v>
      </c>
      <c r="R165" t="s">
        <v>1042</v>
      </c>
      <c r="S165" t="s">
        <v>1100</v>
      </c>
      <c r="T165" t="s">
        <v>1042</v>
      </c>
      <c r="U165" t="s">
        <v>1040</v>
      </c>
      <c r="V165" t="s">
        <v>1</v>
      </c>
      <c r="W165" t="s">
        <v>1040</v>
      </c>
      <c r="X165" t="s">
        <v>1040</v>
      </c>
      <c r="Y165" t="s">
        <v>1</v>
      </c>
      <c r="Z165" t="s">
        <v>1534</v>
      </c>
    </row>
    <row r="166" spans="1:26">
      <c r="A166" t="s">
        <v>274</v>
      </c>
      <c r="B166" t="s">
        <v>58</v>
      </c>
      <c r="C166" t="s">
        <v>1069</v>
      </c>
      <c r="D166" t="s">
        <v>1264</v>
      </c>
      <c r="E166">
        <v>97000</v>
      </c>
      <c r="F166">
        <v>500</v>
      </c>
      <c r="G166">
        <v>2500</v>
      </c>
      <c r="H166">
        <f t="shared" si="7"/>
        <v>97</v>
      </c>
      <c r="I166">
        <f t="shared" si="8"/>
        <v>0.5</v>
      </c>
      <c r="J166">
        <f t="shared" si="9"/>
        <v>2.5</v>
      </c>
      <c r="K166">
        <v>1070.9437136436438</v>
      </c>
      <c r="L166">
        <v>570.69141785559873</v>
      </c>
      <c r="M166">
        <v>487.93762593627446</v>
      </c>
      <c r="N166" t="s">
        <v>1040</v>
      </c>
      <c r="O166">
        <v>2</v>
      </c>
      <c r="P166" t="s">
        <v>1099</v>
      </c>
      <c r="Q166" t="s">
        <v>1040</v>
      </c>
      <c r="R166" t="s">
        <v>1042</v>
      </c>
      <c r="S166" t="s">
        <v>1100</v>
      </c>
      <c r="T166" t="s">
        <v>1042</v>
      </c>
      <c r="U166" t="s">
        <v>1040</v>
      </c>
      <c r="V166" t="s">
        <v>1</v>
      </c>
      <c r="W166" t="s">
        <v>1040</v>
      </c>
      <c r="X166" t="s">
        <v>1040</v>
      </c>
      <c r="Y166" t="s">
        <v>1</v>
      </c>
      <c r="Z166" t="s">
        <v>1535</v>
      </c>
    </row>
    <row r="167" spans="1:26">
      <c r="A167" t="s">
        <v>274</v>
      </c>
      <c r="B167" t="s">
        <v>58</v>
      </c>
      <c r="C167" t="s">
        <v>1069</v>
      </c>
      <c r="D167" t="s">
        <v>1265</v>
      </c>
      <c r="E167">
        <v>97000</v>
      </c>
      <c r="F167">
        <v>3500</v>
      </c>
      <c r="G167">
        <v>444.15550658472716</v>
      </c>
      <c r="H167">
        <f t="shared" si="7"/>
        <v>97</v>
      </c>
      <c r="I167">
        <f t="shared" si="8"/>
        <v>3.5</v>
      </c>
      <c r="J167">
        <f t="shared" si="9"/>
        <v>0.44415550658472719</v>
      </c>
      <c r="K167">
        <v>1300.6923827792502</v>
      </c>
      <c r="L167">
        <v>731.90205665853864</v>
      </c>
      <c r="M167">
        <v>599.39844501571724</v>
      </c>
      <c r="N167" t="s">
        <v>1040</v>
      </c>
      <c r="O167">
        <v>2</v>
      </c>
      <c r="P167" t="s">
        <v>1099</v>
      </c>
      <c r="Q167" t="s">
        <v>1040</v>
      </c>
      <c r="R167" t="s">
        <v>1042</v>
      </c>
      <c r="S167" t="s">
        <v>1100</v>
      </c>
      <c r="T167" t="s">
        <v>1042</v>
      </c>
      <c r="U167" t="s">
        <v>1040</v>
      </c>
      <c r="V167" t="s">
        <v>1</v>
      </c>
      <c r="W167" t="s">
        <v>1040</v>
      </c>
      <c r="X167" t="s">
        <v>1040</v>
      </c>
      <c r="Y167" t="s">
        <v>1</v>
      </c>
      <c r="Z167" t="s">
        <v>1536</v>
      </c>
    </row>
    <row r="168" spans="1:26">
      <c r="A168" t="s">
        <v>274</v>
      </c>
      <c r="B168" t="s">
        <v>58</v>
      </c>
      <c r="C168" t="s">
        <v>1069</v>
      </c>
      <c r="D168" t="s">
        <v>1266</v>
      </c>
      <c r="E168">
        <v>97000</v>
      </c>
      <c r="F168">
        <v>3500</v>
      </c>
      <c r="G168">
        <v>444.15550658472716</v>
      </c>
      <c r="H168">
        <f t="shared" si="7"/>
        <v>97</v>
      </c>
      <c r="I168">
        <f t="shared" si="8"/>
        <v>3.5</v>
      </c>
      <c r="J168">
        <f t="shared" si="9"/>
        <v>0.44415550658472719</v>
      </c>
      <c r="K168">
        <v>1733.1004071548546</v>
      </c>
      <c r="L168">
        <v>1079.3928684219454</v>
      </c>
      <c r="M168">
        <v>817.96930057371321</v>
      </c>
      <c r="N168" t="s">
        <v>1040</v>
      </c>
      <c r="O168">
        <v>2</v>
      </c>
      <c r="P168" t="s">
        <v>1099</v>
      </c>
      <c r="Q168" t="s">
        <v>1040</v>
      </c>
      <c r="R168" t="s">
        <v>1042</v>
      </c>
      <c r="S168" t="s">
        <v>1100</v>
      </c>
      <c r="T168" t="s">
        <v>1042</v>
      </c>
      <c r="U168" t="s">
        <v>1040</v>
      </c>
      <c r="V168" t="s">
        <v>1</v>
      </c>
      <c r="W168" t="s">
        <v>1040</v>
      </c>
      <c r="X168" t="s">
        <v>1040</v>
      </c>
      <c r="Y168" t="s">
        <v>1</v>
      </c>
      <c r="Z168" t="s">
        <v>1508</v>
      </c>
    </row>
    <row r="169" spans="1:26">
      <c r="A169" t="s">
        <v>274</v>
      </c>
      <c r="B169" t="s">
        <v>58</v>
      </c>
      <c r="C169" t="s">
        <v>1069</v>
      </c>
      <c r="D169" t="s">
        <v>1267</v>
      </c>
      <c r="E169">
        <v>97000</v>
      </c>
      <c r="F169">
        <v>3099.9999999999945</v>
      </c>
      <c r="G169">
        <v>444.15550658472716</v>
      </c>
      <c r="H169">
        <f t="shared" si="7"/>
        <v>97</v>
      </c>
      <c r="I169">
        <f t="shared" si="8"/>
        <v>3.0999999999999948</v>
      </c>
      <c r="J169">
        <f t="shared" si="9"/>
        <v>0.44415550658472719</v>
      </c>
      <c r="K169">
        <v>1071.1728435445871</v>
      </c>
      <c r="L169">
        <v>575.36243640593648</v>
      </c>
      <c r="M169">
        <v>492.89969927778691</v>
      </c>
      <c r="N169" t="s">
        <v>1040</v>
      </c>
      <c r="O169">
        <v>2</v>
      </c>
      <c r="P169" t="s">
        <v>1099</v>
      </c>
      <c r="Q169" t="s">
        <v>1040</v>
      </c>
      <c r="R169" t="s">
        <v>1042</v>
      </c>
      <c r="S169" t="s">
        <v>1100</v>
      </c>
      <c r="T169" t="s">
        <v>1042</v>
      </c>
      <c r="U169" t="s">
        <v>1040</v>
      </c>
      <c r="V169" t="s">
        <v>1</v>
      </c>
      <c r="W169" t="s">
        <v>1040</v>
      </c>
      <c r="X169" t="s">
        <v>1040</v>
      </c>
      <c r="Y169" t="s">
        <v>1</v>
      </c>
      <c r="Z169" t="s">
        <v>1537</v>
      </c>
    </row>
    <row r="170" spans="1:26">
      <c r="A170" t="s">
        <v>274</v>
      </c>
      <c r="B170" t="s">
        <v>58</v>
      </c>
      <c r="C170" t="s">
        <v>1069</v>
      </c>
      <c r="D170" t="s">
        <v>1268</v>
      </c>
      <c r="E170">
        <v>97000</v>
      </c>
      <c r="F170">
        <v>3099.9999999999945</v>
      </c>
      <c r="G170">
        <v>444.15550658472716</v>
      </c>
      <c r="H170">
        <f t="shared" si="7"/>
        <v>97</v>
      </c>
      <c r="I170">
        <f t="shared" si="8"/>
        <v>3.0999999999999948</v>
      </c>
      <c r="J170">
        <f t="shared" si="9"/>
        <v>0.44415550658472719</v>
      </c>
      <c r="K170">
        <v>1086.5909842643848</v>
      </c>
      <c r="L170">
        <v>607.69831250927086</v>
      </c>
      <c r="M170">
        <v>498.25058897153895</v>
      </c>
      <c r="N170" t="s">
        <v>1040</v>
      </c>
      <c r="O170">
        <v>2</v>
      </c>
      <c r="P170" t="s">
        <v>1099</v>
      </c>
      <c r="Q170" t="s">
        <v>1040</v>
      </c>
      <c r="R170" t="s">
        <v>1042</v>
      </c>
      <c r="S170" t="s">
        <v>1100</v>
      </c>
      <c r="T170" t="s">
        <v>1042</v>
      </c>
      <c r="U170" t="s">
        <v>1040</v>
      </c>
      <c r="V170" t="s">
        <v>1</v>
      </c>
      <c r="W170" t="s">
        <v>1040</v>
      </c>
      <c r="X170" t="s">
        <v>1040</v>
      </c>
      <c r="Y170" t="s">
        <v>1</v>
      </c>
      <c r="Z170" t="s">
        <v>1538</v>
      </c>
    </row>
    <row r="171" spans="1:26">
      <c r="A171" t="s">
        <v>274</v>
      </c>
      <c r="B171" t="s">
        <v>58</v>
      </c>
      <c r="C171" t="s">
        <v>1069</v>
      </c>
      <c r="D171" t="s">
        <v>1269</v>
      </c>
      <c r="E171">
        <v>97000</v>
      </c>
      <c r="F171">
        <v>3099.9999999999945</v>
      </c>
      <c r="G171">
        <v>444.15550658472716</v>
      </c>
      <c r="H171">
        <f t="shared" si="7"/>
        <v>97</v>
      </c>
      <c r="I171">
        <f t="shared" si="8"/>
        <v>3.0999999999999948</v>
      </c>
      <c r="J171">
        <f t="shared" si="9"/>
        <v>0.44415550658472719</v>
      </c>
      <c r="K171">
        <v>1313.8251960288615</v>
      </c>
      <c r="L171">
        <v>750.31096696709551</v>
      </c>
      <c r="M171">
        <v>606.38734879871834</v>
      </c>
      <c r="N171" t="s">
        <v>1040</v>
      </c>
      <c r="O171">
        <v>2</v>
      </c>
      <c r="P171" t="s">
        <v>1099</v>
      </c>
      <c r="Q171" t="s">
        <v>1040</v>
      </c>
      <c r="R171" t="s">
        <v>1042</v>
      </c>
      <c r="S171" t="s">
        <v>1100</v>
      </c>
      <c r="T171" t="s">
        <v>1042</v>
      </c>
      <c r="U171" t="s">
        <v>1040</v>
      </c>
      <c r="V171" t="s">
        <v>1</v>
      </c>
      <c r="W171" t="s">
        <v>1040</v>
      </c>
      <c r="X171" t="s">
        <v>1040</v>
      </c>
      <c r="Y171" t="s">
        <v>1</v>
      </c>
      <c r="Z171" t="s">
        <v>1539</v>
      </c>
    </row>
    <row r="172" spans="1:26">
      <c r="A172" t="s">
        <v>274</v>
      </c>
      <c r="B172" t="s">
        <v>58</v>
      </c>
      <c r="C172" t="s">
        <v>1069</v>
      </c>
      <c r="D172" t="s">
        <v>1270</v>
      </c>
      <c r="E172">
        <v>97000</v>
      </c>
      <c r="F172">
        <v>3099.9999999999945</v>
      </c>
      <c r="G172">
        <v>444.15550658472716</v>
      </c>
      <c r="H172">
        <f t="shared" si="7"/>
        <v>97</v>
      </c>
      <c r="I172">
        <f t="shared" si="8"/>
        <v>3.0999999999999948</v>
      </c>
      <c r="J172">
        <f t="shared" si="9"/>
        <v>0.44415550658472719</v>
      </c>
      <c r="K172">
        <v>1412.4476376471237</v>
      </c>
      <c r="L172">
        <v>813.41205191999165</v>
      </c>
      <c r="M172">
        <v>658.16132007756471</v>
      </c>
      <c r="N172" t="s">
        <v>1040</v>
      </c>
      <c r="O172">
        <v>2</v>
      </c>
      <c r="P172" t="s">
        <v>1099</v>
      </c>
      <c r="Q172" t="s">
        <v>1040</v>
      </c>
      <c r="R172" t="s">
        <v>1042</v>
      </c>
      <c r="S172" t="s">
        <v>1100</v>
      </c>
      <c r="T172" t="s">
        <v>1042</v>
      </c>
      <c r="U172" t="s">
        <v>1040</v>
      </c>
      <c r="V172" t="s">
        <v>1</v>
      </c>
      <c r="W172" t="s">
        <v>1040</v>
      </c>
      <c r="X172" t="s">
        <v>1040</v>
      </c>
      <c r="Y172" t="s">
        <v>1</v>
      </c>
      <c r="Z172" t="s">
        <v>1540</v>
      </c>
    </row>
    <row r="173" spans="1:26">
      <c r="A173" t="s">
        <v>274</v>
      </c>
      <c r="B173" t="s">
        <v>58</v>
      </c>
      <c r="C173" t="s">
        <v>1069</v>
      </c>
      <c r="D173" t="s">
        <v>1271</v>
      </c>
      <c r="E173">
        <v>97000</v>
      </c>
      <c r="F173">
        <v>3099.9999999999945</v>
      </c>
      <c r="G173">
        <v>444.15550658472716</v>
      </c>
      <c r="H173">
        <f t="shared" si="7"/>
        <v>97</v>
      </c>
      <c r="I173">
        <f t="shared" si="8"/>
        <v>3.0999999999999948</v>
      </c>
      <c r="J173">
        <f t="shared" si="9"/>
        <v>0.44415550658472719</v>
      </c>
      <c r="K173">
        <v>1224.7212381090744</v>
      </c>
      <c r="L173">
        <v>684.56491413593449</v>
      </c>
      <c r="M173">
        <v>569.76806516391048</v>
      </c>
      <c r="N173" t="s">
        <v>1040</v>
      </c>
      <c r="O173">
        <v>2</v>
      </c>
      <c r="P173" t="s">
        <v>1099</v>
      </c>
      <c r="Q173" t="s">
        <v>1040</v>
      </c>
      <c r="R173" t="s">
        <v>1042</v>
      </c>
      <c r="S173" t="s">
        <v>1100</v>
      </c>
      <c r="T173" t="s">
        <v>1042</v>
      </c>
      <c r="U173" t="s">
        <v>1040</v>
      </c>
      <c r="V173" t="s">
        <v>1</v>
      </c>
      <c r="W173" t="s">
        <v>1040</v>
      </c>
      <c r="X173" t="s">
        <v>1040</v>
      </c>
      <c r="Y173" t="s">
        <v>1</v>
      </c>
      <c r="Z173" t="s">
        <v>1541</v>
      </c>
    </row>
    <row r="174" spans="1:26">
      <c r="A174" t="s">
        <v>274</v>
      </c>
      <c r="B174" t="s">
        <v>58</v>
      </c>
      <c r="C174" t="s">
        <v>1069</v>
      </c>
      <c r="D174" t="s">
        <v>1272</v>
      </c>
      <c r="E174">
        <v>97000</v>
      </c>
      <c r="F174">
        <v>3099.9999999999945</v>
      </c>
      <c r="G174">
        <v>444.15550658472716</v>
      </c>
      <c r="H174">
        <f t="shared" si="7"/>
        <v>97</v>
      </c>
      <c r="I174">
        <f t="shared" si="8"/>
        <v>3.0999999999999948</v>
      </c>
      <c r="J174">
        <f t="shared" si="9"/>
        <v>0.44415550658472719</v>
      </c>
      <c r="K174">
        <v>1058.6773337725224</v>
      </c>
      <c r="L174">
        <v>573.67528621062502</v>
      </c>
      <c r="M174">
        <v>486.60702581345754</v>
      </c>
      <c r="N174" t="s">
        <v>1040</v>
      </c>
      <c r="O174">
        <v>2</v>
      </c>
      <c r="P174" t="s">
        <v>1099</v>
      </c>
      <c r="Q174" t="s">
        <v>1040</v>
      </c>
      <c r="R174" t="s">
        <v>1042</v>
      </c>
      <c r="S174" t="s">
        <v>1100</v>
      </c>
      <c r="T174" t="s">
        <v>1042</v>
      </c>
      <c r="U174" t="s">
        <v>1040</v>
      </c>
      <c r="V174" t="s">
        <v>1</v>
      </c>
      <c r="W174" t="s">
        <v>1040</v>
      </c>
      <c r="X174" t="s">
        <v>1040</v>
      </c>
      <c r="Y174" t="s">
        <v>1</v>
      </c>
      <c r="Z174" t="s">
        <v>1542</v>
      </c>
    </row>
    <row r="175" spans="1:26">
      <c r="A175" t="s">
        <v>274</v>
      </c>
      <c r="B175" t="s">
        <v>58</v>
      </c>
      <c r="C175" t="s">
        <v>1069</v>
      </c>
      <c r="D175" t="s">
        <v>1273</v>
      </c>
      <c r="E175">
        <v>97000</v>
      </c>
      <c r="F175">
        <v>3099.9999999999945</v>
      </c>
      <c r="G175">
        <v>444.15550658472716</v>
      </c>
      <c r="H175">
        <f t="shared" si="7"/>
        <v>97</v>
      </c>
      <c r="I175">
        <f t="shared" si="8"/>
        <v>3.0999999999999948</v>
      </c>
      <c r="J175">
        <f t="shared" si="9"/>
        <v>0.44415550658472719</v>
      </c>
      <c r="K175">
        <v>1058.6773337725242</v>
      </c>
      <c r="L175">
        <v>583.19452161275422</v>
      </c>
      <c r="M175">
        <v>486.36800044440758</v>
      </c>
      <c r="N175" t="s">
        <v>1040</v>
      </c>
      <c r="O175">
        <v>2</v>
      </c>
      <c r="P175" t="s">
        <v>1099</v>
      </c>
      <c r="Q175" t="s">
        <v>1040</v>
      </c>
      <c r="R175" t="s">
        <v>1042</v>
      </c>
      <c r="S175" t="s">
        <v>1100</v>
      </c>
      <c r="T175" t="s">
        <v>1042</v>
      </c>
      <c r="U175" t="s">
        <v>1040</v>
      </c>
      <c r="V175" t="s">
        <v>1</v>
      </c>
      <c r="W175" t="s">
        <v>1040</v>
      </c>
      <c r="X175" t="s">
        <v>1040</v>
      </c>
      <c r="Y175" t="s">
        <v>1</v>
      </c>
      <c r="Z175" t="s">
        <v>1517</v>
      </c>
    </row>
    <row r="176" spans="1:26">
      <c r="A176" t="s">
        <v>274</v>
      </c>
      <c r="B176" t="s">
        <v>58</v>
      </c>
      <c r="C176" t="s">
        <v>1069</v>
      </c>
      <c r="D176" t="s">
        <v>1274</v>
      </c>
      <c r="E176">
        <v>97000</v>
      </c>
      <c r="F176">
        <v>3099.9999999999945</v>
      </c>
      <c r="G176">
        <v>3000</v>
      </c>
      <c r="H176">
        <f t="shared" si="7"/>
        <v>97</v>
      </c>
      <c r="I176">
        <f t="shared" si="8"/>
        <v>3.0999999999999948</v>
      </c>
      <c r="J176">
        <f t="shared" si="9"/>
        <v>3</v>
      </c>
      <c r="K176">
        <v>1096.8200741171693</v>
      </c>
      <c r="L176">
        <v>583.74290665399735</v>
      </c>
      <c r="M176">
        <v>503.08875093810752</v>
      </c>
      <c r="N176" t="s">
        <v>1040</v>
      </c>
      <c r="O176">
        <v>2</v>
      </c>
      <c r="P176" t="s">
        <v>1099</v>
      </c>
      <c r="Q176" t="s">
        <v>1040</v>
      </c>
      <c r="R176" t="s">
        <v>1042</v>
      </c>
      <c r="S176" t="s">
        <v>1100</v>
      </c>
      <c r="T176" t="s">
        <v>1042</v>
      </c>
      <c r="U176" t="s">
        <v>1040</v>
      </c>
      <c r="V176" t="s">
        <v>1</v>
      </c>
      <c r="W176" t="s">
        <v>1040</v>
      </c>
      <c r="X176" t="s">
        <v>1040</v>
      </c>
      <c r="Y176" t="s">
        <v>1</v>
      </c>
      <c r="Z176" t="s">
        <v>1543</v>
      </c>
    </row>
    <row r="177" spans="1:26">
      <c r="A177" t="s">
        <v>274</v>
      </c>
      <c r="B177" t="s">
        <v>58</v>
      </c>
      <c r="C177" t="s">
        <v>1069</v>
      </c>
      <c r="D177" t="s">
        <v>1275</v>
      </c>
      <c r="E177">
        <v>99000</v>
      </c>
      <c r="F177">
        <v>1000</v>
      </c>
      <c r="G177">
        <v>1000</v>
      </c>
      <c r="H177">
        <f t="shared" si="7"/>
        <v>99</v>
      </c>
      <c r="I177">
        <f t="shared" si="8"/>
        <v>1</v>
      </c>
      <c r="J177">
        <f t="shared" si="9"/>
        <v>1</v>
      </c>
      <c r="K177">
        <v>896.29651451355039</v>
      </c>
      <c r="L177">
        <v>469.99863358511857</v>
      </c>
      <c r="M177">
        <v>410.91031885554861</v>
      </c>
      <c r="N177" t="s">
        <v>1040</v>
      </c>
      <c r="O177">
        <v>2</v>
      </c>
      <c r="P177" t="s">
        <v>1099</v>
      </c>
      <c r="Q177" t="s">
        <v>1040</v>
      </c>
      <c r="R177" t="s">
        <v>1042</v>
      </c>
      <c r="S177" t="s">
        <v>1100</v>
      </c>
      <c r="T177" t="s">
        <v>1042</v>
      </c>
      <c r="U177" t="s">
        <v>1040</v>
      </c>
      <c r="V177" t="s">
        <v>1</v>
      </c>
      <c r="W177" t="s">
        <v>1040</v>
      </c>
      <c r="X177" t="s">
        <v>1040</v>
      </c>
      <c r="Y177" t="s">
        <v>1</v>
      </c>
      <c r="Z177" t="s">
        <v>1544</v>
      </c>
    </row>
    <row r="178" spans="1:26">
      <c r="A178" t="s">
        <v>274</v>
      </c>
      <c r="B178" t="s">
        <v>58</v>
      </c>
      <c r="C178" t="s">
        <v>1069</v>
      </c>
      <c r="D178" t="s">
        <v>1276</v>
      </c>
      <c r="E178">
        <v>102000</v>
      </c>
      <c r="F178">
        <v>1500</v>
      </c>
      <c r="G178">
        <v>3000</v>
      </c>
      <c r="H178">
        <f t="shared" si="7"/>
        <v>102</v>
      </c>
      <c r="I178">
        <f t="shared" si="8"/>
        <v>1.5</v>
      </c>
      <c r="J178">
        <f t="shared" si="9"/>
        <v>3</v>
      </c>
      <c r="K178">
        <v>1331.924733919142</v>
      </c>
      <c r="L178">
        <v>763.20838528560034</v>
      </c>
      <c r="M178">
        <v>616.88266256618056</v>
      </c>
      <c r="N178" t="s">
        <v>1040</v>
      </c>
      <c r="O178">
        <v>2</v>
      </c>
      <c r="P178" t="s">
        <v>1099</v>
      </c>
      <c r="Q178" t="s">
        <v>1040</v>
      </c>
      <c r="R178" t="s">
        <v>1042</v>
      </c>
      <c r="S178" t="s">
        <v>1100</v>
      </c>
      <c r="T178" t="s">
        <v>1042</v>
      </c>
      <c r="U178" t="s">
        <v>1040</v>
      </c>
      <c r="V178" t="s">
        <v>1</v>
      </c>
      <c r="W178" t="s">
        <v>1040</v>
      </c>
      <c r="X178" t="s">
        <v>1040</v>
      </c>
      <c r="Y178" t="s">
        <v>1</v>
      </c>
      <c r="Z178" t="s">
        <v>1545</v>
      </c>
    </row>
    <row r="179" spans="1:26">
      <c r="A179" t="s">
        <v>274</v>
      </c>
      <c r="B179" t="s">
        <v>58</v>
      </c>
      <c r="C179" t="s">
        <v>1069</v>
      </c>
      <c r="D179" t="s">
        <v>1277</v>
      </c>
      <c r="E179">
        <v>102000</v>
      </c>
      <c r="F179">
        <v>1500</v>
      </c>
      <c r="G179">
        <v>3000</v>
      </c>
      <c r="H179">
        <f t="shared" si="7"/>
        <v>102</v>
      </c>
      <c r="I179">
        <f t="shared" si="8"/>
        <v>1.5</v>
      </c>
      <c r="J179">
        <f t="shared" si="9"/>
        <v>3</v>
      </c>
      <c r="K179">
        <v>1095.9283676212422</v>
      </c>
      <c r="L179">
        <v>593.02096400332493</v>
      </c>
      <c r="M179">
        <v>506.05255823782477</v>
      </c>
      <c r="N179" t="s">
        <v>1040</v>
      </c>
      <c r="O179">
        <v>2</v>
      </c>
      <c r="P179" t="s">
        <v>1099</v>
      </c>
      <c r="Q179" t="s">
        <v>1040</v>
      </c>
      <c r="R179" t="s">
        <v>1042</v>
      </c>
      <c r="S179" t="s">
        <v>1100</v>
      </c>
      <c r="T179" t="s">
        <v>1042</v>
      </c>
      <c r="U179" t="s">
        <v>1040</v>
      </c>
      <c r="V179" t="s">
        <v>1</v>
      </c>
      <c r="W179" t="s">
        <v>1040</v>
      </c>
      <c r="X179" t="s">
        <v>1040</v>
      </c>
      <c r="Y179" t="s">
        <v>1</v>
      </c>
      <c r="Z179" t="s">
        <v>1546</v>
      </c>
    </row>
    <row r="180" spans="1:26">
      <c r="A180" t="s">
        <v>274</v>
      </c>
      <c r="B180" t="s">
        <v>58</v>
      </c>
      <c r="C180" t="s">
        <v>1069</v>
      </c>
      <c r="D180" t="s">
        <v>1278</v>
      </c>
      <c r="E180">
        <v>111000</v>
      </c>
      <c r="F180">
        <v>1000</v>
      </c>
      <c r="G180">
        <v>2000</v>
      </c>
      <c r="H180">
        <f t="shared" si="7"/>
        <v>111</v>
      </c>
      <c r="I180">
        <f t="shared" si="8"/>
        <v>1</v>
      </c>
      <c r="J180">
        <f t="shared" si="9"/>
        <v>2</v>
      </c>
      <c r="K180">
        <v>1327.178788000474</v>
      </c>
      <c r="L180">
        <v>755.75620465202383</v>
      </c>
      <c r="M180">
        <v>621.91398696702527</v>
      </c>
      <c r="N180" t="s">
        <v>1040</v>
      </c>
      <c r="O180">
        <v>2</v>
      </c>
      <c r="P180" t="s">
        <v>1099</v>
      </c>
      <c r="Q180" t="s">
        <v>1040</v>
      </c>
      <c r="R180" t="s">
        <v>1042</v>
      </c>
      <c r="S180" t="s">
        <v>1100</v>
      </c>
      <c r="T180" t="s">
        <v>1042</v>
      </c>
      <c r="U180" t="s">
        <v>1040</v>
      </c>
      <c r="V180" t="s">
        <v>1</v>
      </c>
      <c r="W180" t="s">
        <v>1040</v>
      </c>
      <c r="X180" t="s">
        <v>1040</v>
      </c>
      <c r="Y180" t="s">
        <v>1</v>
      </c>
      <c r="Z180" t="s">
        <v>1547</v>
      </c>
    </row>
    <row r="181" spans="1:26">
      <c r="A181" t="s">
        <v>274</v>
      </c>
      <c r="B181" t="s">
        <v>58</v>
      </c>
      <c r="C181" t="s">
        <v>1069</v>
      </c>
      <c r="D181" t="s">
        <v>1279</v>
      </c>
      <c r="E181">
        <v>115000</v>
      </c>
      <c r="F181">
        <v>1200.0000000000027</v>
      </c>
      <c r="G181">
        <v>521.95346451256182</v>
      </c>
      <c r="H181">
        <f t="shared" si="7"/>
        <v>115</v>
      </c>
      <c r="I181">
        <f t="shared" si="8"/>
        <v>1.2000000000000026</v>
      </c>
      <c r="J181">
        <f t="shared" si="9"/>
        <v>0.52195346451256186</v>
      </c>
      <c r="K181">
        <v>1064.1820526208382</v>
      </c>
      <c r="L181">
        <v>567.2720997853296</v>
      </c>
      <c r="M181">
        <v>487.25708596301342</v>
      </c>
      <c r="N181" t="s">
        <v>1040</v>
      </c>
      <c r="O181">
        <v>2</v>
      </c>
      <c r="P181" t="s">
        <v>1099</v>
      </c>
      <c r="Q181" t="s">
        <v>1040</v>
      </c>
      <c r="R181" t="s">
        <v>1042</v>
      </c>
      <c r="S181" t="s">
        <v>1100</v>
      </c>
      <c r="T181" t="s">
        <v>1042</v>
      </c>
      <c r="U181" t="s">
        <v>1040</v>
      </c>
      <c r="V181" t="s">
        <v>1</v>
      </c>
      <c r="W181" t="s">
        <v>1040</v>
      </c>
      <c r="X181" t="s">
        <v>1040</v>
      </c>
      <c r="Y181" t="s">
        <v>1</v>
      </c>
      <c r="Z181" t="s">
        <v>1548</v>
      </c>
    </row>
    <row r="182" spans="1:26">
      <c r="A182" t="s">
        <v>274</v>
      </c>
      <c r="B182" t="s">
        <v>58</v>
      </c>
      <c r="C182" t="s">
        <v>1069</v>
      </c>
      <c r="D182" t="s">
        <v>1280</v>
      </c>
      <c r="E182">
        <v>115000</v>
      </c>
      <c r="F182">
        <v>2000</v>
      </c>
      <c r="G182">
        <v>521.95346451256182</v>
      </c>
      <c r="H182">
        <f t="shared" si="7"/>
        <v>115</v>
      </c>
      <c r="I182">
        <f t="shared" si="8"/>
        <v>2</v>
      </c>
      <c r="J182">
        <f t="shared" si="9"/>
        <v>0.52195346451256186</v>
      </c>
      <c r="K182">
        <v>1157.7385426701924</v>
      </c>
      <c r="L182">
        <v>695.28902750739076</v>
      </c>
      <c r="M182">
        <v>543.06384785630974</v>
      </c>
      <c r="N182" t="s">
        <v>1040</v>
      </c>
      <c r="O182">
        <v>2</v>
      </c>
      <c r="P182" t="s">
        <v>1099</v>
      </c>
      <c r="Q182" t="s">
        <v>1040</v>
      </c>
      <c r="R182" t="s">
        <v>1042</v>
      </c>
      <c r="S182" t="s">
        <v>1100</v>
      </c>
      <c r="T182" t="s">
        <v>1042</v>
      </c>
      <c r="U182" t="s">
        <v>1040</v>
      </c>
      <c r="V182" t="s">
        <v>1</v>
      </c>
      <c r="W182" t="s">
        <v>1040</v>
      </c>
      <c r="X182" t="s">
        <v>1040</v>
      </c>
      <c r="Y182" t="s">
        <v>1</v>
      </c>
      <c r="Z182" t="s">
        <v>1549</v>
      </c>
    </row>
    <row r="183" spans="1:26">
      <c r="A183" t="s">
        <v>274</v>
      </c>
      <c r="B183" t="s">
        <v>58</v>
      </c>
      <c r="C183" t="s">
        <v>1069</v>
      </c>
      <c r="D183" t="s">
        <v>1281</v>
      </c>
      <c r="E183">
        <v>116000</v>
      </c>
      <c r="F183">
        <v>3000</v>
      </c>
      <c r="G183">
        <v>1000</v>
      </c>
      <c r="H183">
        <f t="shared" si="7"/>
        <v>116</v>
      </c>
      <c r="I183">
        <f t="shared" si="8"/>
        <v>3</v>
      </c>
      <c r="J183">
        <f t="shared" si="9"/>
        <v>1</v>
      </c>
      <c r="K183">
        <v>1496.843460247459</v>
      </c>
      <c r="L183">
        <v>990.97962570010986</v>
      </c>
      <c r="M183">
        <v>722.70484212443307</v>
      </c>
      <c r="N183" t="s">
        <v>1040</v>
      </c>
      <c r="O183">
        <v>2</v>
      </c>
      <c r="P183" t="s">
        <v>1099</v>
      </c>
      <c r="Q183" t="s">
        <v>1040</v>
      </c>
      <c r="R183" t="s">
        <v>1042</v>
      </c>
      <c r="S183" t="s">
        <v>1100</v>
      </c>
      <c r="T183" t="s">
        <v>1042</v>
      </c>
      <c r="U183" t="s">
        <v>1040</v>
      </c>
      <c r="V183" t="s">
        <v>1</v>
      </c>
      <c r="W183" t="s">
        <v>1040</v>
      </c>
      <c r="X183" t="s">
        <v>1040</v>
      </c>
      <c r="Y183" t="s">
        <v>1</v>
      </c>
      <c r="Z183" t="s">
        <v>1550</v>
      </c>
    </row>
    <row r="184" spans="1:26">
      <c r="A184" t="s">
        <v>274</v>
      </c>
      <c r="B184" t="s">
        <v>58</v>
      </c>
      <c r="C184" t="s">
        <v>1069</v>
      </c>
      <c r="D184" t="s">
        <v>1282</v>
      </c>
      <c r="E184">
        <v>116000</v>
      </c>
      <c r="F184">
        <v>2000</v>
      </c>
      <c r="G184">
        <v>526.25611798742909</v>
      </c>
      <c r="H184">
        <f t="shared" si="7"/>
        <v>116</v>
      </c>
      <c r="I184">
        <f t="shared" si="8"/>
        <v>2</v>
      </c>
      <c r="J184">
        <f t="shared" si="9"/>
        <v>0.52625611798742911</v>
      </c>
      <c r="K184">
        <v>1489.1822251688948</v>
      </c>
      <c r="L184">
        <v>947.49891665825021</v>
      </c>
      <c r="M184">
        <v>720.46694476672144</v>
      </c>
      <c r="N184" t="s">
        <v>1040</v>
      </c>
      <c r="O184">
        <v>2</v>
      </c>
      <c r="P184" t="s">
        <v>1099</v>
      </c>
      <c r="Q184" t="s">
        <v>1040</v>
      </c>
      <c r="R184" t="s">
        <v>1042</v>
      </c>
      <c r="S184" t="s">
        <v>1100</v>
      </c>
      <c r="T184" t="s">
        <v>1042</v>
      </c>
      <c r="U184" t="s">
        <v>1040</v>
      </c>
      <c r="V184" t="s">
        <v>1</v>
      </c>
      <c r="W184" t="s">
        <v>1040</v>
      </c>
      <c r="X184" t="s">
        <v>1040</v>
      </c>
      <c r="Y184" t="s">
        <v>1</v>
      </c>
      <c r="Z184" t="s">
        <v>1551</v>
      </c>
    </row>
    <row r="185" spans="1:26">
      <c r="A185" t="s">
        <v>274</v>
      </c>
      <c r="B185" t="s">
        <v>58</v>
      </c>
      <c r="C185" t="s">
        <v>1069</v>
      </c>
      <c r="D185" t="s">
        <v>1283</v>
      </c>
      <c r="E185">
        <v>116000</v>
      </c>
      <c r="F185">
        <v>1000</v>
      </c>
      <c r="G185">
        <v>1000</v>
      </c>
      <c r="H185">
        <f t="shared" si="7"/>
        <v>116</v>
      </c>
      <c r="I185">
        <f t="shared" si="8"/>
        <v>1</v>
      </c>
      <c r="J185">
        <f t="shared" si="9"/>
        <v>1</v>
      </c>
      <c r="K185">
        <v>1379.50816673705</v>
      </c>
      <c r="L185">
        <v>857.48731098866256</v>
      </c>
      <c r="M185">
        <v>659.19645271340482</v>
      </c>
      <c r="N185" t="s">
        <v>1040</v>
      </c>
      <c r="O185">
        <v>2</v>
      </c>
      <c r="P185" t="s">
        <v>1099</v>
      </c>
      <c r="Q185" t="s">
        <v>1040</v>
      </c>
      <c r="R185" t="s">
        <v>1042</v>
      </c>
      <c r="S185" t="s">
        <v>1100</v>
      </c>
      <c r="T185" t="s">
        <v>1042</v>
      </c>
      <c r="U185" t="s">
        <v>1040</v>
      </c>
      <c r="V185" t="s">
        <v>1</v>
      </c>
      <c r="W185" t="s">
        <v>1040</v>
      </c>
      <c r="X185" t="s">
        <v>1040</v>
      </c>
      <c r="Y185" t="s">
        <v>1</v>
      </c>
      <c r="Z185" t="s">
        <v>1552</v>
      </c>
    </row>
    <row r="186" spans="1:26">
      <c r="A186" t="s">
        <v>274</v>
      </c>
      <c r="B186" t="s">
        <v>58</v>
      </c>
      <c r="C186" t="s">
        <v>1069</v>
      </c>
      <c r="D186" t="s">
        <v>1284</v>
      </c>
      <c r="E186">
        <v>117000</v>
      </c>
      <c r="F186">
        <v>1000</v>
      </c>
      <c r="G186">
        <v>530.55685050949353</v>
      </c>
      <c r="H186">
        <f t="shared" si="7"/>
        <v>117</v>
      </c>
      <c r="I186">
        <f t="shared" si="8"/>
        <v>1</v>
      </c>
      <c r="J186">
        <f t="shared" si="9"/>
        <v>0.53055685050949353</v>
      </c>
      <c r="K186">
        <v>981.00436312089096</v>
      </c>
      <c r="L186">
        <v>520.4175812917349</v>
      </c>
      <c r="M186">
        <v>447.16734293636296</v>
      </c>
      <c r="N186" t="s">
        <v>1040</v>
      </c>
      <c r="O186">
        <v>2</v>
      </c>
      <c r="P186" t="s">
        <v>1099</v>
      </c>
      <c r="Q186" t="s">
        <v>1040</v>
      </c>
      <c r="R186" t="s">
        <v>1042</v>
      </c>
      <c r="S186" t="s">
        <v>1100</v>
      </c>
      <c r="T186" t="s">
        <v>1042</v>
      </c>
      <c r="U186" t="s">
        <v>1040</v>
      </c>
      <c r="V186" t="s">
        <v>1</v>
      </c>
      <c r="W186" t="s">
        <v>1040</v>
      </c>
      <c r="X186" t="s">
        <v>1040</v>
      </c>
      <c r="Y186" t="s">
        <v>1</v>
      </c>
      <c r="Z186" t="s">
        <v>1553</v>
      </c>
    </row>
    <row r="187" spans="1:26">
      <c r="A187" t="s">
        <v>274</v>
      </c>
      <c r="B187" t="s">
        <v>58</v>
      </c>
      <c r="C187" t="s">
        <v>1069</v>
      </c>
      <c r="D187" t="s">
        <v>1285</v>
      </c>
      <c r="E187">
        <v>117000</v>
      </c>
      <c r="F187">
        <v>1000</v>
      </c>
      <c r="G187">
        <v>1000</v>
      </c>
      <c r="H187">
        <f t="shared" si="7"/>
        <v>117</v>
      </c>
      <c r="I187">
        <f t="shared" si="8"/>
        <v>1</v>
      </c>
      <c r="J187">
        <f t="shared" si="9"/>
        <v>1</v>
      </c>
      <c r="K187">
        <v>1426.7316710734992</v>
      </c>
      <c r="L187">
        <v>913.36822414240191</v>
      </c>
      <c r="M187">
        <v>676.63451472366182</v>
      </c>
      <c r="N187" t="s">
        <v>1040</v>
      </c>
      <c r="O187">
        <v>2</v>
      </c>
      <c r="P187" t="s">
        <v>1099</v>
      </c>
      <c r="Q187" t="s">
        <v>1040</v>
      </c>
      <c r="R187" t="s">
        <v>1042</v>
      </c>
      <c r="S187" t="s">
        <v>1100</v>
      </c>
      <c r="T187" t="s">
        <v>1042</v>
      </c>
      <c r="U187" t="s">
        <v>1040</v>
      </c>
      <c r="V187" t="s">
        <v>1</v>
      </c>
      <c r="W187" t="s">
        <v>1040</v>
      </c>
      <c r="X187" t="s">
        <v>1040</v>
      </c>
      <c r="Y187" t="s">
        <v>1</v>
      </c>
      <c r="Z187" t="s">
        <v>1554</v>
      </c>
    </row>
    <row r="188" spans="1:26">
      <c r="A188" t="s">
        <v>274</v>
      </c>
      <c r="B188" t="s">
        <v>58</v>
      </c>
      <c r="C188" t="s">
        <v>1069</v>
      </c>
      <c r="D188" t="s">
        <v>1286</v>
      </c>
      <c r="E188">
        <v>117000</v>
      </c>
      <c r="F188">
        <v>1000</v>
      </c>
      <c r="G188">
        <v>1000</v>
      </c>
      <c r="H188">
        <f t="shared" si="7"/>
        <v>117</v>
      </c>
      <c r="I188">
        <f t="shared" si="8"/>
        <v>1</v>
      </c>
      <c r="J188">
        <f t="shared" si="9"/>
        <v>1</v>
      </c>
      <c r="K188">
        <v>1558.0545393700072</v>
      </c>
      <c r="L188">
        <v>1050.2181430254623</v>
      </c>
      <c r="M188">
        <v>751.51555175319254</v>
      </c>
      <c r="N188" t="s">
        <v>1040</v>
      </c>
      <c r="O188">
        <v>2</v>
      </c>
      <c r="P188" t="s">
        <v>1099</v>
      </c>
      <c r="Q188" t="s">
        <v>1040</v>
      </c>
      <c r="R188" t="s">
        <v>1042</v>
      </c>
      <c r="S188" t="s">
        <v>1100</v>
      </c>
      <c r="T188" t="s">
        <v>1042</v>
      </c>
      <c r="U188" t="s">
        <v>1040</v>
      </c>
      <c r="V188" t="s">
        <v>1</v>
      </c>
      <c r="W188" t="s">
        <v>1040</v>
      </c>
      <c r="X188" t="s">
        <v>1040</v>
      </c>
      <c r="Y188" t="s">
        <v>1</v>
      </c>
      <c r="Z188" t="s">
        <v>1555</v>
      </c>
    </row>
    <row r="189" spans="1:26">
      <c r="A189" t="s">
        <v>274</v>
      </c>
      <c r="B189" t="s">
        <v>58</v>
      </c>
      <c r="C189" t="s">
        <v>1069</v>
      </c>
      <c r="D189" t="s">
        <v>1287</v>
      </c>
      <c r="E189">
        <v>118000</v>
      </c>
      <c r="F189">
        <v>2000</v>
      </c>
      <c r="G189">
        <v>534.85567934422807</v>
      </c>
      <c r="H189">
        <f t="shared" si="7"/>
        <v>118</v>
      </c>
      <c r="I189">
        <f t="shared" si="8"/>
        <v>2</v>
      </c>
      <c r="J189">
        <f t="shared" si="9"/>
        <v>0.53485567934422806</v>
      </c>
      <c r="K189">
        <v>1451.610284067051</v>
      </c>
      <c r="L189">
        <v>835.86362525107688</v>
      </c>
      <c r="M189">
        <v>686.14118043672784</v>
      </c>
      <c r="N189" t="s">
        <v>1040</v>
      </c>
      <c r="O189">
        <v>2</v>
      </c>
      <c r="P189" t="s">
        <v>1099</v>
      </c>
      <c r="Q189" t="s">
        <v>1040</v>
      </c>
      <c r="R189" t="s">
        <v>1042</v>
      </c>
      <c r="S189" t="s">
        <v>1100</v>
      </c>
      <c r="T189" t="s">
        <v>1042</v>
      </c>
      <c r="U189" t="s">
        <v>1040</v>
      </c>
      <c r="V189" t="s">
        <v>1</v>
      </c>
      <c r="W189" t="s">
        <v>1040</v>
      </c>
      <c r="X189" t="s">
        <v>1040</v>
      </c>
      <c r="Y189" t="s">
        <v>1</v>
      </c>
      <c r="Z189" t="s">
        <v>1556</v>
      </c>
    </row>
    <row r="190" spans="1:26">
      <c r="A190" t="s">
        <v>274</v>
      </c>
      <c r="B190" t="s">
        <v>58</v>
      </c>
      <c r="C190" t="s">
        <v>1069</v>
      </c>
      <c r="D190" t="s">
        <v>1288</v>
      </c>
      <c r="E190">
        <v>120000</v>
      </c>
      <c r="F190">
        <v>1000</v>
      </c>
      <c r="G190">
        <v>1000</v>
      </c>
      <c r="H190">
        <f t="shared" si="7"/>
        <v>120</v>
      </c>
      <c r="I190">
        <f t="shared" si="8"/>
        <v>1</v>
      </c>
      <c r="J190">
        <f t="shared" si="9"/>
        <v>1</v>
      </c>
      <c r="K190">
        <v>1216.328566310214</v>
      </c>
      <c r="L190">
        <v>736.89309254181035</v>
      </c>
      <c r="M190">
        <v>577.54659849197992</v>
      </c>
      <c r="N190" t="s">
        <v>1040</v>
      </c>
      <c r="O190">
        <v>2</v>
      </c>
      <c r="P190" t="s">
        <v>1099</v>
      </c>
      <c r="Q190" t="s">
        <v>1040</v>
      </c>
      <c r="R190" t="s">
        <v>1042</v>
      </c>
      <c r="S190" t="s">
        <v>1100</v>
      </c>
      <c r="T190" t="s">
        <v>1042</v>
      </c>
      <c r="U190" t="s">
        <v>1040</v>
      </c>
      <c r="V190" t="s">
        <v>1</v>
      </c>
      <c r="W190" t="s">
        <v>1040</v>
      </c>
      <c r="X190" t="s">
        <v>1040</v>
      </c>
      <c r="Y190" t="s">
        <v>1</v>
      </c>
      <c r="Z190" t="s">
        <v>1557</v>
      </c>
    </row>
    <row r="191" spans="1:26">
      <c r="A191" t="s">
        <v>274</v>
      </c>
      <c r="B191" t="s">
        <v>58</v>
      </c>
      <c r="C191" t="s">
        <v>1069</v>
      </c>
      <c r="D191" t="s">
        <v>1289</v>
      </c>
      <c r="E191">
        <v>122000</v>
      </c>
      <c r="F191">
        <v>4000</v>
      </c>
      <c r="G191">
        <v>4000</v>
      </c>
      <c r="H191">
        <f t="shared" si="7"/>
        <v>122</v>
      </c>
      <c r="I191">
        <f t="shared" si="8"/>
        <v>4</v>
      </c>
      <c r="J191">
        <f t="shared" si="9"/>
        <v>4</v>
      </c>
      <c r="K191">
        <v>1048.6504110087949</v>
      </c>
      <c r="L191">
        <v>570.98205773926929</v>
      </c>
      <c r="M191">
        <v>483.58371001791818</v>
      </c>
      <c r="N191" t="s">
        <v>1040</v>
      </c>
      <c r="O191">
        <v>2</v>
      </c>
      <c r="P191" t="s">
        <v>1099</v>
      </c>
      <c r="Q191" t="s">
        <v>1040</v>
      </c>
      <c r="R191" t="s">
        <v>1042</v>
      </c>
      <c r="S191" t="s">
        <v>1100</v>
      </c>
      <c r="T191" t="s">
        <v>1042</v>
      </c>
      <c r="U191" t="s">
        <v>1040</v>
      </c>
      <c r="V191" t="s">
        <v>1</v>
      </c>
      <c r="W191" t="s">
        <v>1040</v>
      </c>
      <c r="X191" t="s">
        <v>1040</v>
      </c>
      <c r="Y191" t="s">
        <v>1</v>
      </c>
      <c r="Z191" t="s">
        <v>1558</v>
      </c>
    </row>
    <row r="192" spans="1:26">
      <c r="A192" t="s">
        <v>274</v>
      </c>
      <c r="B192" t="s">
        <v>58</v>
      </c>
      <c r="C192" t="s">
        <v>1069</v>
      </c>
      <c r="D192" t="s">
        <v>1290</v>
      </c>
      <c r="E192">
        <v>122000</v>
      </c>
      <c r="F192">
        <v>4000</v>
      </c>
      <c r="G192">
        <v>4000</v>
      </c>
      <c r="H192">
        <f t="shared" si="7"/>
        <v>122</v>
      </c>
      <c r="I192">
        <f t="shared" si="8"/>
        <v>4</v>
      </c>
      <c r="J192">
        <f t="shared" si="9"/>
        <v>4</v>
      </c>
      <c r="K192">
        <v>977.78927677100796</v>
      </c>
      <c r="L192">
        <v>523.60710456430479</v>
      </c>
      <c r="M192">
        <v>449.05180848354485</v>
      </c>
      <c r="N192" t="s">
        <v>1040</v>
      </c>
      <c r="O192">
        <v>2</v>
      </c>
      <c r="P192" t="s">
        <v>1099</v>
      </c>
      <c r="Q192" t="s">
        <v>1040</v>
      </c>
      <c r="R192" t="s">
        <v>1042</v>
      </c>
      <c r="S192" t="s">
        <v>1100</v>
      </c>
      <c r="T192" t="s">
        <v>1042</v>
      </c>
      <c r="U192" t="s">
        <v>1040</v>
      </c>
      <c r="V192" t="s">
        <v>1</v>
      </c>
      <c r="W192" t="s">
        <v>1040</v>
      </c>
      <c r="X192" t="s">
        <v>1040</v>
      </c>
      <c r="Y192" t="s">
        <v>1</v>
      </c>
      <c r="Z192" t="s">
        <v>1559</v>
      </c>
    </row>
    <row r="193" spans="1:26">
      <c r="A193" t="s">
        <v>274</v>
      </c>
      <c r="B193" t="s">
        <v>58</v>
      </c>
      <c r="C193" t="s">
        <v>1069</v>
      </c>
      <c r="D193" t="s">
        <v>1291</v>
      </c>
      <c r="E193">
        <v>122000</v>
      </c>
      <c r="F193">
        <v>1000</v>
      </c>
      <c r="G193">
        <v>1000</v>
      </c>
      <c r="H193">
        <f t="shared" si="7"/>
        <v>122</v>
      </c>
      <c r="I193">
        <f t="shared" si="8"/>
        <v>1</v>
      </c>
      <c r="J193">
        <f t="shared" si="9"/>
        <v>1</v>
      </c>
      <c r="K193">
        <v>1130.7064986926605</v>
      </c>
      <c r="L193">
        <v>694.02239271942562</v>
      </c>
      <c r="M193">
        <v>529.83808369556061</v>
      </c>
      <c r="N193" t="s">
        <v>1040</v>
      </c>
      <c r="O193">
        <v>2</v>
      </c>
      <c r="P193" t="s">
        <v>1099</v>
      </c>
      <c r="Q193" t="s">
        <v>1040</v>
      </c>
      <c r="R193" t="s">
        <v>1042</v>
      </c>
      <c r="S193" t="s">
        <v>1100</v>
      </c>
      <c r="T193" t="s">
        <v>1042</v>
      </c>
      <c r="U193" t="s">
        <v>1040</v>
      </c>
      <c r="V193" t="s">
        <v>1</v>
      </c>
      <c r="W193" t="s">
        <v>1040</v>
      </c>
      <c r="X193" t="s">
        <v>1040</v>
      </c>
      <c r="Y193" t="s">
        <v>1</v>
      </c>
      <c r="Z193" t="s">
        <v>1560</v>
      </c>
    </row>
    <row r="194" spans="1:26">
      <c r="A194" t="s">
        <v>274</v>
      </c>
      <c r="B194" t="s">
        <v>58</v>
      </c>
      <c r="C194" t="s">
        <v>1069</v>
      </c>
      <c r="D194" t="s">
        <v>1292</v>
      </c>
      <c r="E194">
        <v>124000</v>
      </c>
      <c r="F194">
        <v>1000</v>
      </c>
      <c r="G194">
        <v>1000</v>
      </c>
      <c r="H194">
        <f t="shared" si="7"/>
        <v>124</v>
      </c>
      <c r="I194">
        <f t="shared" si="8"/>
        <v>1</v>
      </c>
      <c r="J194">
        <f t="shared" si="9"/>
        <v>1</v>
      </c>
      <c r="K194">
        <v>1112.993408950183</v>
      </c>
      <c r="L194">
        <v>657.18522809684782</v>
      </c>
      <c r="M194">
        <v>521.23234036687688</v>
      </c>
      <c r="N194" t="s">
        <v>1040</v>
      </c>
      <c r="O194">
        <v>2</v>
      </c>
      <c r="P194" t="s">
        <v>1099</v>
      </c>
      <c r="Q194" t="s">
        <v>1040</v>
      </c>
      <c r="R194" t="s">
        <v>1042</v>
      </c>
      <c r="S194" t="s">
        <v>1100</v>
      </c>
      <c r="T194" t="s">
        <v>1042</v>
      </c>
      <c r="U194" t="s">
        <v>1040</v>
      </c>
      <c r="V194" t="s">
        <v>1</v>
      </c>
      <c r="W194" t="s">
        <v>1040</v>
      </c>
      <c r="X194" t="s">
        <v>1040</v>
      </c>
      <c r="Y194" t="s">
        <v>1</v>
      </c>
      <c r="Z194" t="s">
        <v>1561</v>
      </c>
    </row>
    <row r="195" spans="1:26">
      <c r="A195" t="s">
        <v>274</v>
      </c>
      <c r="B195" t="s">
        <v>58</v>
      </c>
      <c r="C195" t="s">
        <v>1069</v>
      </c>
      <c r="D195" t="s">
        <v>1293</v>
      </c>
      <c r="E195">
        <v>140000</v>
      </c>
      <c r="F195">
        <v>7099.9999999999945</v>
      </c>
      <c r="G195">
        <v>5000</v>
      </c>
      <c r="H195">
        <f t="shared" ref="H195:H258" si="10">E195/1000</f>
        <v>140</v>
      </c>
      <c r="I195">
        <f t="shared" ref="I195:I258" si="11">F195/1000</f>
        <v>7.0999999999999943</v>
      </c>
      <c r="J195">
        <f t="shared" ref="J195:J258" si="12">G195/1000</f>
        <v>5</v>
      </c>
      <c r="K195">
        <v>963.37308869869116</v>
      </c>
      <c r="L195">
        <v>514.52279865393098</v>
      </c>
      <c r="M195">
        <v>438.95847226000956</v>
      </c>
      <c r="N195" t="s">
        <v>1040</v>
      </c>
      <c r="O195">
        <v>2</v>
      </c>
      <c r="P195" t="s">
        <v>1099</v>
      </c>
      <c r="Q195" t="s">
        <v>1040</v>
      </c>
      <c r="R195" t="s">
        <v>1042</v>
      </c>
      <c r="S195" t="s">
        <v>1100</v>
      </c>
      <c r="T195" t="s">
        <v>1042</v>
      </c>
      <c r="U195" t="s">
        <v>1040</v>
      </c>
      <c r="V195" t="s">
        <v>1</v>
      </c>
      <c r="W195" t="s">
        <v>1040</v>
      </c>
      <c r="X195" t="s">
        <v>1040</v>
      </c>
      <c r="Y195" t="s">
        <v>1</v>
      </c>
      <c r="Z195" t="s">
        <v>1562</v>
      </c>
    </row>
    <row r="196" spans="1:26">
      <c r="A196" t="s">
        <v>274</v>
      </c>
      <c r="B196" t="s">
        <v>58</v>
      </c>
      <c r="C196" t="s">
        <v>1069</v>
      </c>
      <c r="D196" t="s">
        <v>1294</v>
      </c>
      <c r="E196">
        <v>140000</v>
      </c>
      <c r="F196">
        <v>7099.9999999999945</v>
      </c>
      <c r="G196">
        <v>5000</v>
      </c>
      <c r="H196">
        <f t="shared" si="10"/>
        <v>140</v>
      </c>
      <c r="I196">
        <f t="shared" si="11"/>
        <v>7.0999999999999943</v>
      </c>
      <c r="J196">
        <f t="shared" si="12"/>
        <v>5</v>
      </c>
      <c r="K196">
        <v>1017.3424089503744</v>
      </c>
      <c r="L196">
        <v>550.20977943845105</v>
      </c>
      <c r="M196">
        <v>472.35242430166932</v>
      </c>
      <c r="N196" t="s">
        <v>1040</v>
      </c>
      <c r="O196">
        <v>2</v>
      </c>
      <c r="P196" t="s">
        <v>1099</v>
      </c>
      <c r="Q196" t="s">
        <v>1040</v>
      </c>
      <c r="R196" t="s">
        <v>1042</v>
      </c>
      <c r="S196" t="s">
        <v>1100</v>
      </c>
      <c r="T196" t="s">
        <v>1042</v>
      </c>
      <c r="U196" t="s">
        <v>1040</v>
      </c>
      <c r="V196" t="s">
        <v>1</v>
      </c>
      <c r="W196" t="s">
        <v>1040</v>
      </c>
      <c r="X196" t="s">
        <v>1040</v>
      </c>
      <c r="Y196" t="s">
        <v>1</v>
      </c>
      <c r="Z196" t="s">
        <v>1563</v>
      </c>
    </row>
    <row r="197" spans="1:26">
      <c r="A197" t="s">
        <v>274</v>
      </c>
      <c r="B197" t="s">
        <v>58</v>
      </c>
      <c r="C197" t="s">
        <v>1069</v>
      </c>
      <c r="D197" t="s">
        <v>1295</v>
      </c>
      <c r="E197">
        <v>144000</v>
      </c>
      <c r="F197">
        <v>6000</v>
      </c>
      <c r="G197">
        <v>6000</v>
      </c>
      <c r="H197">
        <f t="shared" si="10"/>
        <v>144</v>
      </c>
      <c r="I197">
        <f t="shared" si="11"/>
        <v>6</v>
      </c>
      <c r="J197">
        <f t="shared" si="12"/>
        <v>6</v>
      </c>
      <c r="K197">
        <v>743.39789997988078</v>
      </c>
      <c r="L197">
        <v>424.89666892358468</v>
      </c>
      <c r="M197">
        <v>341.67501229971356</v>
      </c>
      <c r="N197" t="s">
        <v>1040</v>
      </c>
      <c r="O197">
        <v>2</v>
      </c>
      <c r="P197" t="s">
        <v>1099</v>
      </c>
      <c r="Q197" t="s">
        <v>1040</v>
      </c>
      <c r="R197" t="s">
        <v>1042</v>
      </c>
      <c r="S197" t="s">
        <v>1100</v>
      </c>
      <c r="T197" t="s">
        <v>1042</v>
      </c>
      <c r="U197" t="s">
        <v>1040</v>
      </c>
      <c r="V197" t="s">
        <v>1</v>
      </c>
      <c r="W197" t="s">
        <v>1040</v>
      </c>
      <c r="X197" t="s">
        <v>1040</v>
      </c>
      <c r="Y197" t="s">
        <v>1</v>
      </c>
      <c r="Z197" t="s">
        <v>1564</v>
      </c>
    </row>
    <row r="198" spans="1:26">
      <c r="A198" t="s">
        <v>274</v>
      </c>
      <c r="B198" t="s">
        <v>58</v>
      </c>
      <c r="C198" t="s">
        <v>1069</v>
      </c>
      <c r="D198" t="s">
        <v>1296</v>
      </c>
      <c r="E198">
        <v>145000</v>
      </c>
      <c r="F198">
        <v>6000</v>
      </c>
      <c r="G198">
        <v>7000</v>
      </c>
      <c r="H198">
        <f t="shared" si="10"/>
        <v>145</v>
      </c>
      <c r="I198">
        <f t="shared" si="11"/>
        <v>6</v>
      </c>
      <c r="J198">
        <f t="shared" si="12"/>
        <v>7</v>
      </c>
      <c r="K198">
        <v>1244.0687618113584</v>
      </c>
      <c r="L198">
        <v>716.25507120364614</v>
      </c>
      <c r="M198">
        <v>582.61542537574599</v>
      </c>
      <c r="N198" t="s">
        <v>1040</v>
      </c>
      <c r="O198">
        <v>2</v>
      </c>
      <c r="P198" t="s">
        <v>1099</v>
      </c>
      <c r="Q198" t="s">
        <v>1040</v>
      </c>
      <c r="R198" t="s">
        <v>1042</v>
      </c>
      <c r="S198" t="s">
        <v>1100</v>
      </c>
      <c r="T198" t="s">
        <v>1042</v>
      </c>
      <c r="U198" t="s">
        <v>1040</v>
      </c>
      <c r="V198" t="s">
        <v>1</v>
      </c>
      <c r="W198" t="s">
        <v>1040</v>
      </c>
      <c r="X198" t="s">
        <v>1040</v>
      </c>
      <c r="Y198" t="s">
        <v>1</v>
      </c>
      <c r="Z198" t="s">
        <v>1565</v>
      </c>
    </row>
    <row r="199" spans="1:26">
      <c r="A199" t="s">
        <v>274</v>
      </c>
      <c r="B199" t="s">
        <v>58</v>
      </c>
      <c r="C199" t="s">
        <v>1069</v>
      </c>
      <c r="D199" t="s">
        <v>1297</v>
      </c>
      <c r="E199">
        <v>145000</v>
      </c>
      <c r="F199">
        <v>6000</v>
      </c>
      <c r="G199">
        <v>7000</v>
      </c>
      <c r="H199">
        <f t="shared" si="10"/>
        <v>145</v>
      </c>
      <c r="I199">
        <f t="shared" si="11"/>
        <v>6</v>
      </c>
      <c r="J199">
        <f t="shared" si="12"/>
        <v>7</v>
      </c>
      <c r="K199">
        <v>910.47444889777898</v>
      </c>
      <c r="L199">
        <v>485.41942603285884</v>
      </c>
      <c r="M199">
        <v>418.01687249219339</v>
      </c>
      <c r="N199" t="s">
        <v>1040</v>
      </c>
      <c r="O199">
        <v>2</v>
      </c>
      <c r="P199" t="s">
        <v>1099</v>
      </c>
      <c r="Q199" t="s">
        <v>1040</v>
      </c>
      <c r="R199" t="s">
        <v>1042</v>
      </c>
      <c r="S199" t="s">
        <v>1100</v>
      </c>
      <c r="T199" t="s">
        <v>1042</v>
      </c>
      <c r="U199" t="s">
        <v>1040</v>
      </c>
      <c r="V199" t="s">
        <v>1</v>
      </c>
      <c r="W199" t="s">
        <v>1040</v>
      </c>
      <c r="X199" t="s">
        <v>1040</v>
      </c>
      <c r="Y199" t="s">
        <v>1</v>
      </c>
      <c r="Z199" t="s">
        <v>1566</v>
      </c>
    </row>
    <row r="200" spans="1:26">
      <c r="A200" t="s">
        <v>274</v>
      </c>
      <c r="B200" t="s">
        <v>58</v>
      </c>
      <c r="C200" t="s">
        <v>1069</v>
      </c>
      <c r="D200" t="s">
        <v>1298</v>
      </c>
      <c r="E200">
        <v>145000</v>
      </c>
      <c r="F200">
        <v>6000</v>
      </c>
      <c r="G200">
        <v>7000</v>
      </c>
      <c r="H200">
        <f t="shared" si="10"/>
        <v>145</v>
      </c>
      <c r="I200">
        <f t="shared" si="11"/>
        <v>6</v>
      </c>
      <c r="J200">
        <f t="shared" si="12"/>
        <v>7</v>
      </c>
      <c r="K200">
        <v>855.3818845124423</v>
      </c>
      <c r="L200">
        <v>449.52379020985961</v>
      </c>
      <c r="M200">
        <v>391.04734997163388</v>
      </c>
      <c r="N200" t="s">
        <v>1040</v>
      </c>
      <c r="O200">
        <v>2</v>
      </c>
      <c r="P200" t="s">
        <v>1099</v>
      </c>
      <c r="Q200" t="s">
        <v>1040</v>
      </c>
      <c r="R200" t="s">
        <v>1042</v>
      </c>
      <c r="S200" t="s">
        <v>1100</v>
      </c>
      <c r="T200" t="s">
        <v>1042</v>
      </c>
      <c r="U200" t="s">
        <v>1040</v>
      </c>
      <c r="V200" t="s">
        <v>1</v>
      </c>
      <c r="W200" t="s">
        <v>1040</v>
      </c>
      <c r="X200" t="s">
        <v>1040</v>
      </c>
      <c r="Y200" t="s">
        <v>1</v>
      </c>
      <c r="Z200" t="s">
        <v>1567</v>
      </c>
    </row>
    <row r="201" spans="1:26">
      <c r="A201" t="s">
        <v>274</v>
      </c>
      <c r="B201" t="s">
        <v>58</v>
      </c>
      <c r="C201" t="s">
        <v>1069</v>
      </c>
      <c r="D201" t="s">
        <v>1299</v>
      </c>
      <c r="E201">
        <v>145000</v>
      </c>
      <c r="F201">
        <v>650.26028806749184</v>
      </c>
      <c r="G201">
        <v>7099.9999999999945</v>
      </c>
      <c r="H201">
        <f t="shared" si="10"/>
        <v>145</v>
      </c>
      <c r="I201">
        <f t="shared" si="11"/>
        <v>0.65026028806749181</v>
      </c>
      <c r="J201">
        <f t="shared" si="12"/>
        <v>7.0999999999999943</v>
      </c>
      <c r="K201">
        <v>706.22992736960737</v>
      </c>
      <c r="L201">
        <v>389.57947870504108</v>
      </c>
      <c r="M201">
        <v>328.29452375207961</v>
      </c>
      <c r="N201" t="s">
        <v>1040</v>
      </c>
      <c r="O201">
        <v>2</v>
      </c>
      <c r="P201" t="s">
        <v>1099</v>
      </c>
      <c r="Q201" t="s">
        <v>1040</v>
      </c>
      <c r="R201" t="s">
        <v>1042</v>
      </c>
      <c r="S201" t="s">
        <v>1100</v>
      </c>
      <c r="T201" t="s">
        <v>1042</v>
      </c>
      <c r="U201" t="s">
        <v>1040</v>
      </c>
      <c r="V201" t="s">
        <v>1</v>
      </c>
      <c r="W201" t="s">
        <v>1040</v>
      </c>
      <c r="X201" t="s">
        <v>1040</v>
      </c>
      <c r="Y201" t="s">
        <v>1</v>
      </c>
      <c r="Z201" t="s">
        <v>1568</v>
      </c>
    </row>
    <row r="202" spans="1:26">
      <c r="A202" t="s">
        <v>274</v>
      </c>
      <c r="B202" t="s">
        <v>58</v>
      </c>
      <c r="C202" t="s">
        <v>1069</v>
      </c>
      <c r="D202" t="s">
        <v>1300</v>
      </c>
      <c r="E202">
        <v>145000</v>
      </c>
      <c r="F202">
        <v>650.26028806749184</v>
      </c>
      <c r="G202">
        <v>7099.9999999999945</v>
      </c>
      <c r="H202">
        <f t="shared" si="10"/>
        <v>145</v>
      </c>
      <c r="I202">
        <f t="shared" si="11"/>
        <v>0.65026028806749181</v>
      </c>
      <c r="J202">
        <f t="shared" si="12"/>
        <v>7.0999999999999943</v>
      </c>
      <c r="K202">
        <v>679.80518253442028</v>
      </c>
      <c r="L202">
        <v>366.37530051424687</v>
      </c>
      <c r="M202">
        <v>311.85988637852245</v>
      </c>
      <c r="N202" t="s">
        <v>1040</v>
      </c>
      <c r="O202">
        <v>2</v>
      </c>
      <c r="P202" t="s">
        <v>1099</v>
      </c>
      <c r="Q202" t="s">
        <v>1040</v>
      </c>
      <c r="R202" t="s">
        <v>1042</v>
      </c>
      <c r="S202" t="s">
        <v>1100</v>
      </c>
      <c r="T202" t="s">
        <v>1042</v>
      </c>
      <c r="U202" t="s">
        <v>1040</v>
      </c>
      <c r="V202" t="s">
        <v>1</v>
      </c>
      <c r="W202" t="s">
        <v>1040</v>
      </c>
      <c r="X202" t="s">
        <v>1040</v>
      </c>
      <c r="Y202" t="s">
        <v>1</v>
      </c>
      <c r="Z202" t="s">
        <v>1569</v>
      </c>
    </row>
    <row r="203" spans="1:26">
      <c r="A203" t="s">
        <v>274</v>
      </c>
      <c r="B203" t="s">
        <v>58</v>
      </c>
      <c r="C203" t="s">
        <v>1069</v>
      </c>
      <c r="D203" t="s">
        <v>1301</v>
      </c>
      <c r="E203">
        <v>146000</v>
      </c>
      <c r="F203">
        <v>1000</v>
      </c>
      <c r="G203">
        <v>6099.9999999999945</v>
      </c>
      <c r="H203">
        <f t="shared" si="10"/>
        <v>146</v>
      </c>
      <c r="I203">
        <f t="shared" si="11"/>
        <v>1</v>
      </c>
      <c r="J203">
        <f t="shared" si="12"/>
        <v>6.0999999999999943</v>
      </c>
      <c r="K203">
        <v>627.83507326766585</v>
      </c>
      <c r="L203">
        <v>332.60641709518018</v>
      </c>
      <c r="M203">
        <v>287.85048875804438</v>
      </c>
      <c r="N203" t="s">
        <v>1040</v>
      </c>
      <c r="O203">
        <v>2</v>
      </c>
      <c r="P203" t="s">
        <v>1099</v>
      </c>
      <c r="Q203" t="s">
        <v>1040</v>
      </c>
      <c r="R203" t="s">
        <v>1042</v>
      </c>
      <c r="S203" t="s">
        <v>1100</v>
      </c>
      <c r="T203" t="s">
        <v>1042</v>
      </c>
      <c r="U203" t="s">
        <v>1040</v>
      </c>
      <c r="V203" t="s">
        <v>1</v>
      </c>
      <c r="W203" t="s">
        <v>1040</v>
      </c>
      <c r="X203" t="s">
        <v>1040</v>
      </c>
      <c r="Y203" t="s">
        <v>1</v>
      </c>
      <c r="Z203" t="s">
        <v>1570</v>
      </c>
    </row>
    <row r="204" spans="1:26">
      <c r="A204" t="s">
        <v>274</v>
      </c>
      <c r="B204" t="s">
        <v>58</v>
      </c>
      <c r="C204" t="s">
        <v>1069</v>
      </c>
      <c r="D204" t="s">
        <v>1302</v>
      </c>
      <c r="E204">
        <v>146000</v>
      </c>
      <c r="F204">
        <v>1000</v>
      </c>
      <c r="G204">
        <v>6099.9999999999945</v>
      </c>
      <c r="H204">
        <f t="shared" si="10"/>
        <v>146</v>
      </c>
      <c r="I204">
        <f t="shared" si="11"/>
        <v>1</v>
      </c>
      <c r="J204">
        <f t="shared" si="12"/>
        <v>6.0999999999999943</v>
      </c>
      <c r="K204">
        <v>803.76948825486011</v>
      </c>
      <c r="L204">
        <v>448.39144078091681</v>
      </c>
      <c r="M204">
        <v>373.69526364882398</v>
      </c>
      <c r="N204" t="s">
        <v>1040</v>
      </c>
      <c r="O204">
        <v>2</v>
      </c>
      <c r="P204" t="s">
        <v>1099</v>
      </c>
      <c r="Q204" t="s">
        <v>1040</v>
      </c>
      <c r="R204" t="s">
        <v>1042</v>
      </c>
      <c r="S204" t="s">
        <v>1100</v>
      </c>
      <c r="T204" t="s">
        <v>1042</v>
      </c>
      <c r="U204" t="s">
        <v>1040</v>
      </c>
      <c r="V204" t="s">
        <v>1</v>
      </c>
      <c r="W204" t="s">
        <v>1040</v>
      </c>
      <c r="X204" t="s">
        <v>1040</v>
      </c>
      <c r="Y204" t="s">
        <v>1</v>
      </c>
      <c r="Z204" t="s">
        <v>1571</v>
      </c>
    </row>
    <row r="205" spans="1:26">
      <c r="A205" t="s">
        <v>274</v>
      </c>
      <c r="B205" t="s">
        <v>58</v>
      </c>
      <c r="C205" t="s">
        <v>1069</v>
      </c>
      <c r="D205" t="s">
        <v>1303</v>
      </c>
      <c r="E205">
        <v>146000</v>
      </c>
      <c r="F205">
        <v>8000</v>
      </c>
      <c r="G205">
        <v>4000</v>
      </c>
      <c r="H205">
        <f t="shared" si="10"/>
        <v>146</v>
      </c>
      <c r="I205">
        <f t="shared" si="11"/>
        <v>8</v>
      </c>
      <c r="J205">
        <f t="shared" si="12"/>
        <v>4</v>
      </c>
      <c r="K205">
        <v>779.44408384033591</v>
      </c>
      <c r="L205">
        <v>442.0169427374467</v>
      </c>
      <c r="M205">
        <v>365.41790380219908</v>
      </c>
      <c r="N205" t="s">
        <v>1040</v>
      </c>
      <c r="O205">
        <v>2</v>
      </c>
      <c r="P205" t="s">
        <v>1099</v>
      </c>
      <c r="Q205" t="s">
        <v>1040</v>
      </c>
      <c r="R205" t="s">
        <v>1042</v>
      </c>
      <c r="S205" t="s">
        <v>1100</v>
      </c>
      <c r="T205" t="s">
        <v>1042</v>
      </c>
      <c r="U205" t="s">
        <v>1040</v>
      </c>
      <c r="V205" t="s">
        <v>1</v>
      </c>
      <c r="W205" t="s">
        <v>1040</v>
      </c>
      <c r="X205" t="s">
        <v>1040</v>
      </c>
      <c r="Y205" t="s">
        <v>1</v>
      </c>
      <c r="Z205" t="s">
        <v>1572</v>
      </c>
    </row>
    <row r="206" spans="1:26">
      <c r="A206" t="s">
        <v>274</v>
      </c>
      <c r="B206" t="s">
        <v>58</v>
      </c>
      <c r="C206" t="s">
        <v>1069</v>
      </c>
      <c r="D206" t="s">
        <v>1304</v>
      </c>
      <c r="E206">
        <v>147000</v>
      </c>
      <c r="F206">
        <v>2000</v>
      </c>
      <c r="G206">
        <v>5099.9999999999945</v>
      </c>
      <c r="H206">
        <f t="shared" si="10"/>
        <v>147</v>
      </c>
      <c r="I206">
        <f t="shared" si="11"/>
        <v>2</v>
      </c>
      <c r="J206">
        <f t="shared" si="12"/>
        <v>5.0999999999999943</v>
      </c>
      <c r="K206">
        <v>840.20310166829836</v>
      </c>
      <c r="L206">
        <v>479.54339694975738</v>
      </c>
      <c r="M206">
        <v>387.3021934725648</v>
      </c>
      <c r="N206" t="s">
        <v>1040</v>
      </c>
      <c r="O206">
        <v>2</v>
      </c>
      <c r="P206" t="s">
        <v>1099</v>
      </c>
      <c r="Q206" t="s">
        <v>1040</v>
      </c>
      <c r="R206" t="s">
        <v>1042</v>
      </c>
      <c r="S206" t="s">
        <v>1100</v>
      </c>
      <c r="T206" t="s">
        <v>1042</v>
      </c>
      <c r="U206" t="s">
        <v>1040</v>
      </c>
      <c r="V206" t="s">
        <v>1</v>
      </c>
      <c r="W206" t="s">
        <v>1040</v>
      </c>
      <c r="X206" t="s">
        <v>1040</v>
      </c>
      <c r="Y206" t="s">
        <v>1</v>
      </c>
      <c r="Z206" t="s">
        <v>1573</v>
      </c>
    </row>
    <row r="207" spans="1:26">
      <c r="A207" t="s">
        <v>274</v>
      </c>
      <c r="B207" t="s">
        <v>58</v>
      </c>
      <c r="C207" t="s">
        <v>1069</v>
      </c>
      <c r="D207" t="s">
        <v>1305</v>
      </c>
      <c r="E207">
        <v>148000</v>
      </c>
      <c r="F207">
        <v>3000</v>
      </c>
      <c r="G207">
        <v>4099.9999999999945</v>
      </c>
      <c r="H207">
        <f t="shared" si="10"/>
        <v>148</v>
      </c>
      <c r="I207">
        <f t="shared" si="11"/>
        <v>3</v>
      </c>
      <c r="J207">
        <f t="shared" si="12"/>
        <v>4.0999999999999943</v>
      </c>
      <c r="K207">
        <v>910.08512002032955</v>
      </c>
      <c r="L207">
        <v>532.81158605755752</v>
      </c>
      <c r="M207">
        <v>423.38425697030914</v>
      </c>
      <c r="N207" t="s">
        <v>1040</v>
      </c>
      <c r="O207">
        <v>2</v>
      </c>
      <c r="P207" t="s">
        <v>1099</v>
      </c>
      <c r="Q207" t="s">
        <v>1040</v>
      </c>
      <c r="R207" t="s">
        <v>1042</v>
      </c>
      <c r="S207" t="s">
        <v>1100</v>
      </c>
      <c r="T207" t="s">
        <v>1042</v>
      </c>
      <c r="U207" t="s">
        <v>1040</v>
      </c>
      <c r="V207" t="s">
        <v>1</v>
      </c>
      <c r="W207" t="s">
        <v>1040</v>
      </c>
      <c r="X207" t="s">
        <v>1040</v>
      </c>
      <c r="Y207" t="s">
        <v>1</v>
      </c>
      <c r="Z207" t="s">
        <v>1574</v>
      </c>
    </row>
    <row r="208" spans="1:26">
      <c r="A208" t="s">
        <v>274</v>
      </c>
      <c r="B208" t="s">
        <v>58</v>
      </c>
      <c r="C208" t="s">
        <v>1069</v>
      </c>
      <c r="D208" t="s">
        <v>1306</v>
      </c>
      <c r="E208">
        <v>148000</v>
      </c>
      <c r="F208">
        <v>3000</v>
      </c>
      <c r="G208">
        <v>4099.9999999999945</v>
      </c>
      <c r="H208">
        <f t="shared" si="10"/>
        <v>148</v>
      </c>
      <c r="I208">
        <f t="shared" si="11"/>
        <v>3</v>
      </c>
      <c r="J208">
        <f t="shared" si="12"/>
        <v>4.0999999999999943</v>
      </c>
      <c r="K208">
        <v>682.0184144604782</v>
      </c>
      <c r="L208">
        <v>371.43903368639417</v>
      </c>
      <c r="M208">
        <v>314.25244022475431</v>
      </c>
      <c r="N208" t="s">
        <v>1040</v>
      </c>
      <c r="O208">
        <v>2</v>
      </c>
      <c r="P208" t="s">
        <v>1099</v>
      </c>
      <c r="Q208" t="s">
        <v>1040</v>
      </c>
      <c r="R208" t="s">
        <v>1042</v>
      </c>
      <c r="S208" t="s">
        <v>1100</v>
      </c>
      <c r="T208" t="s">
        <v>1042</v>
      </c>
      <c r="U208" t="s">
        <v>1040</v>
      </c>
      <c r="V208" t="s">
        <v>1</v>
      </c>
      <c r="W208" t="s">
        <v>1040</v>
      </c>
      <c r="X208" t="s">
        <v>1040</v>
      </c>
      <c r="Y208" t="s">
        <v>1</v>
      </c>
      <c r="Z208" t="s">
        <v>1575</v>
      </c>
    </row>
    <row r="209" spans="1:26">
      <c r="A209" t="s">
        <v>274</v>
      </c>
      <c r="B209" t="s">
        <v>58</v>
      </c>
      <c r="C209" t="s">
        <v>1069</v>
      </c>
      <c r="D209" t="s">
        <v>1307</v>
      </c>
      <c r="E209">
        <v>148000</v>
      </c>
      <c r="F209">
        <v>10000</v>
      </c>
      <c r="G209">
        <v>2000</v>
      </c>
      <c r="H209">
        <f t="shared" si="10"/>
        <v>148</v>
      </c>
      <c r="I209">
        <f t="shared" si="11"/>
        <v>10</v>
      </c>
      <c r="J209">
        <f t="shared" si="12"/>
        <v>2</v>
      </c>
      <c r="K209">
        <v>714.25713809908439</v>
      </c>
      <c r="L209">
        <v>396.68799745527531</v>
      </c>
      <c r="M209">
        <v>335.84784575599747</v>
      </c>
      <c r="N209" t="s">
        <v>1040</v>
      </c>
      <c r="O209">
        <v>2</v>
      </c>
      <c r="P209" t="s">
        <v>1099</v>
      </c>
      <c r="Q209" t="s">
        <v>1040</v>
      </c>
      <c r="R209" t="s">
        <v>1042</v>
      </c>
      <c r="S209" t="s">
        <v>1100</v>
      </c>
      <c r="T209" t="s">
        <v>1042</v>
      </c>
      <c r="U209" t="s">
        <v>1040</v>
      </c>
      <c r="V209" t="s">
        <v>1</v>
      </c>
      <c r="W209" t="s">
        <v>1040</v>
      </c>
      <c r="X209" t="s">
        <v>1040</v>
      </c>
      <c r="Y209" t="s">
        <v>1</v>
      </c>
      <c r="Z209" t="s">
        <v>1576</v>
      </c>
    </row>
    <row r="210" spans="1:26">
      <c r="A210" t="s">
        <v>274</v>
      </c>
      <c r="B210" t="s">
        <v>58</v>
      </c>
      <c r="C210" t="s">
        <v>1069</v>
      </c>
      <c r="D210" t="s">
        <v>1308</v>
      </c>
      <c r="E210">
        <v>149000</v>
      </c>
      <c r="F210">
        <v>4000</v>
      </c>
      <c r="G210">
        <v>3099.9999999999945</v>
      </c>
      <c r="H210">
        <f t="shared" si="10"/>
        <v>149</v>
      </c>
      <c r="I210">
        <f t="shared" si="11"/>
        <v>4</v>
      </c>
      <c r="J210">
        <f t="shared" si="12"/>
        <v>3.0999999999999948</v>
      </c>
      <c r="K210">
        <v>865.61976962611834</v>
      </c>
      <c r="L210">
        <v>486.53774186441342</v>
      </c>
      <c r="M210">
        <v>405.53827193790198</v>
      </c>
      <c r="N210" t="s">
        <v>1040</v>
      </c>
      <c r="O210">
        <v>2</v>
      </c>
      <c r="P210" t="s">
        <v>1099</v>
      </c>
      <c r="Q210" t="s">
        <v>1040</v>
      </c>
      <c r="R210" t="s">
        <v>1042</v>
      </c>
      <c r="S210" t="s">
        <v>1100</v>
      </c>
      <c r="T210" t="s">
        <v>1042</v>
      </c>
      <c r="U210" t="s">
        <v>1040</v>
      </c>
      <c r="V210" t="s">
        <v>1</v>
      </c>
      <c r="W210" t="s">
        <v>1040</v>
      </c>
      <c r="X210" t="s">
        <v>1040</v>
      </c>
      <c r="Y210" t="s">
        <v>1</v>
      </c>
      <c r="Z210" t="s">
        <v>1577</v>
      </c>
    </row>
    <row r="211" spans="1:26">
      <c r="A211" t="s">
        <v>274</v>
      </c>
      <c r="B211" t="s">
        <v>58</v>
      </c>
      <c r="C211" t="s">
        <v>1069</v>
      </c>
      <c r="D211" t="s">
        <v>1309</v>
      </c>
      <c r="E211">
        <v>149000</v>
      </c>
      <c r="F211">
        <v>4000</v>
      </c>
      <c r="G211">
        <v>3099.9999999999945</v>
      </c>
      <c r="H211">
        <f t="shared" si="10"/>
        <v>149</v>
      </c>
      <c r="I211">
        <f t="shared" si="11"/>
        <v>4</v>
      </c>
      <c r="J211">
        <f t="shared" si="12"/>
        <v>3.0999999999999948</v>
      </c>
      <c r="K211">
        <v>767.88618575653641</v>
      </c>
      <c r="L211">
        <v>420.86290952098693</v>
      </c>
      <c r="M211">
        <v>356.63645343347542</v>
      </c>
      <c r="N211" t="s">
        <v>1040</v>
      </c>
      <c r="O211">
        <v>2</v>
      </c>
      <c r="P211" t="s">
        <v>1099</v>
      </c>
      <c r="Q211" t="s">
        <v>1040</v>
      </c>
      <c r="R211" t="s">
        <v>1042</v>
      </c>
      <c r="S211" t="s">
        <v>1100</v>
      </c>
      <c r="T211" t="s">
        <v>1042</v>
      </c>
      <c r="U211" t="s">
        <v>1040</v>
      </c>
      <c r="V211" t="s">
        <v>1</v>
      </c>
      <c r="W211" t="s">
        <v>1040</v>
      </c>
      <c r="X211" t="s">
        <v>1040</v>
      </c>
      <c r="Y211" t="s">
        <v>1</v>
      </c>
      <c r="Z211" t="s">
        <v>1578</v>
      </c>
    </row>
    <row r="212" spans="1:26">
      <c r="A212" t="s">
        <v>274</v>
      </c>
      <c r="B212" t="s">
        <v>58</v>
      </c>
      <c r="C212" t="s">
        <v>1069</v>
      </c>
      <c r="D212" t="s">
        <v>1310</v>
      </c>
      <c r="E212">
        <v>150000</v>
      </c>
      <c r="F212">
        <v>5000</v>
      </c>
      <c r="G212">
        <v>2099.9999999999945</v>
      </c>
      <c r="H212">
        <f t="shared" si="10"/>
        <v>150</v>
      </c>
      <c r="I212">
        <f t="shared" si="11"/>
        <v>5</v>
      </c>
      <c r="J212">
        <f t="shared" si="12"/>
        <v>2.0999999999999948</v>
      </c>
      <c r="K212">
        <v>842.24550053828091</v>
      </c>
      <c r="L212">
        <v>471.75917112886088</v>
      </c>
      <c r="M212">
        <v>394.97710314343919</v>
      </c>
      <c r="N212" t="s">
        <v>1040</v>
      </c>
      <c r="O212">
        <v>2</v>
      </c>
      <c r="P212" t="s">
        <v>1099</v>
      </c>
      <c r="Q212" t="s">
        <v>1040</v>
      </c>
      <c r="R212" t="s">
        <v>1042</v>
      </c>
      <c r="S212" t="s">
        <v>1100</v>
      </c>
      <c r="T212" t="s">
        <v>1042</v>
      </c>
      <c r="U212" t="s">
        <v>1040</v>
      </c>
      <c r="V212" t="s">
        <v>1</v>
      </c>
      <c r="W212" t="s">
        <v>1040</v>
      </c>
      <c r="X212" t="s">
        <v>1040</v>
      </c>
      <c r="Y212" t="s">
        <v>1</v>
      </c>
      <c r="Z212" t="s">
        <v>1579</v>
      </c>
    </row>
    <row r="213" spans="1:26">
      <c r="A213" t="s">
        <v>274</v>
      </c>
      <c r="B213" t="s">
        <v>58</v>
      </c>
      <c r="C213" t="s">
        <v>1069</v>
      </c>
      <c r="D213" t="s">
        <v>1311</v>
      </c>
      <c r="E213">
        <v>150000</v>
      </c>
      <c r="F213">
        <v>5000</v>
      </c>
      <c r="G213">
        <v>2099.9999999999945</v>
      </c>
      <c r="H213">
        <f t="shared" si="10"/>
        <v>150</v>
      </c>
      <c r="I213">
        <f t="shared" si="11"/>
        <v>5</v>
      </c>
      <c r="J213">
        <f t="shared" si="12"/>
        <v>2.0999999999999948</v>
      </c>
      <c r="K213">
        <v>912.96919725526686</v>
      </c>
      <c r="L213">
        <v>532.67223682437111</v>
      </c>
      <c r="M213">
        <v>431.17585595820833</v>
      </c>
      <c r="N213" t="s">
        <v>1040</v>
      </c>
      <c r="O213">
        <v>2</v>
      </c>
      <c r="P213" t="s">
        <v>1099</v>
      </c>
      <c r="Q213" t="s">
        <v>1040</v>
      </c>
      <c r="R213" t="s">
        <v>1042</v>
      </c>
      <c r="S213" t="s">
        <v>1100</v>
      </c>
      <c r="T213" t="s">
        <v>1042</v>
      </c>
      <c r="U213" t="s">
        <v>1040</v>
      </c>
      <c r="V213" t="s">
        <v>1</v>
      </c>
      <c r="W213" t="s">
        <v>1040</v>
      </c>
      <c r="X213" t="s">
        <v>1040</v>
      </c>
      <c r="Y213" t="s">
        <v>1</v>
      </c>
      <c r="Z213" t="s">
        <v>1580</v>
      </c>
    </row>
    <row r="214" spans="1:26">
      <c r="A214" t="s">
        <v>274</v>
      </c>
      <c r="B214" t="s">
        <v>58</v>
      </c>
      <c r="C214" t="s">
        <v>1069</v>
      </c>
      <c r="D214" t="s">
        <v>1312</v>
      </c>
      <c r="E214">
        <v>150000</v>
      </c>
      <c r="F214">
        <v>12000</v>
      </c>
      <c r="G214">
        <v>671.50279428522606</v>
      </c>
      <c r="H214">
        <f t="shared" si="10"/>
        <v>150</v>
      </c>
      <c r="I214">
        <f t="shared" si="11"/>
        <v>12</v>
      </c>
      <c r="J214">
        <f t="shared" si="12"/>
        <v>0.67150279428522608</v>
      </c>
      <c r="K214">
        <v>695.05322748852484</v>
      </c>
      <c r="L214">
        <v>385.86785625395908</v>
      </c>
      <c r="M214">
        <v>326.97221027578928</v>
      </c>
      <c r="N214" t="s">
        <v>1040</v>
      </c>
      <c r="O214">
        <v>2</v>
      </c>
      <c r="P214" t="s">
        <v>1099</v>
      </c>
      <c r="Q214" t="s">
        <v>1040</v>
      </c>
      <c r="R214" t="s">
        <v>1042</v>
      </c>
      <c r="S214" t="s">
        <v>1100</v>
      </c>
      <c r="T214" t="s">
        <v>1042</v>
      </c>
      <c r="U214" t="s">
        <v>1040</v>
      </c>
      <c r="V214" t="s">
        <v>1</v>
      </c>
      <c r="W214" t="s">
        <v>1040</v>
      </c>
      <c r="X214" t="s">
        <v>1040</v>
      </c>
      <c r="Y214" t="s">
        <v>1</v>
      </c>
      <c r="Z214" t="s">
        <v>1581</v>
      </c>
    </row>
    <row r="215" spans="1:26">
      <c r="A215" t="s">
        <v>274</v>
      </c>
      <c r="B215" t="s">
        <v>58</v>
      </c>
      <c r="C215" t="s">
        <v>1069</v>
      </c>
      <c r="D215" t="s">
        <v>1313</v>
      </c>
      <c r="E215">
        <v>154700</v>
      </c>
      <c r="F215">
        <v>2599.9999999999945</v>
      </c>
      <c r="G215">
        <v>2600.0000000000227</v>
      </c>
      <c r="H215">
        <f t="shared" si="10"/>
        <v>154.69999999999999</v>
      </c>
      <c r="I215">
        <f t="shared" si="11"/>
        <v>2.5999999999999948</v>
      </c>
      <c r="J215">
        <f t="shared" si="12"/>
        <v>2.6000000000000227</v>
      </c>
      <c r="K215">
        <v>782.9239153796658</v>
      </c>
      <c r="L215">
        <v>424.03087812518163</v>
      </c>
      <c r="M215">
        <v>362.26116077055485</v>
      </c>
      <c r="N215" t="s">
        <v>1040</v>
      </c>
      <c r="O215">
        <v>2</v>
      </c>
      <c r="P215" t="s">
        <v>1099</v>
      </c>
      <c r="Q215" t="s">
        <v>1040</v>
      </c>
      <c r="R215" t="s">
        <v>1042</v>
      </c>
      <c r="S215" t="s">
        <v>1100</v>
      </c>
      <c r="T215" t="s">
        <v>1042</v>
      </c>
      <c r="U215" t="s">
        <v>1040</v>
      </c>
      <c r="V215" t="s">
        <v>1</v>
      </c>
      <c r="W215" t="s">
        <v>1040</v>
      </c>
      <c r="X215" t="s">
        <v>1040</v>
      </c>
      <c r="Y215" t="s">
        <v>1</v>
      </c>
      <c r="Z215" t="s">
        <v>1582</v>
      </c>
    </row>
    <row r="216" spans="1:26">
      <c r="A216" t="s">
        <v>274</v>
      </c>
      <c r="B216" t="s">
        <v>58</v>
      </c>
      <c r="C216" t="s">
        <v>1069</v>
      </c>
      <c r="D216" t="s">
        <v>1314</v>
      </c>
      <c r="E216">
        <v>154700</v>
      </c>
      <c r="F216">
        <v>2599.9999999999945</v>
      </c>
      <c r="G216">
        <v>2600.0000000000227</v>
      </c>
      <c r="H216">
        <f t="shared" si="10"/>
        <v>154.69999999999999</v>
      </c>
      <c r="I216">
        <f t="shared" si="11"/>
        <v>2.5999999999999948</v>
      </c>
      <c r="J216">
        <f t="shared" si="12"/>
        <v>2.6000000000000227</v>
      </c>
      <c r="K216">
        <v>819.88684669224995</v>
      </c>
      <c r="L216">
        <v>449.19424374681125</v>
      </c>
      <c r="M216">
        <v>377.79045723542401</v>
      </c>
      <c r="N216" t="s">
        <v>1040</v>
      </c>
      <c r="O216">
        <v>2</v>
      </c>
      <c r="P216" t="s">
        <v>1099</v>
      </c>
      <c r="Q216" t="s">
        <v>1040</v>
      </c>
      <c r="R216" t="s">
        <v>1042</v>
      </c>
      <c r="S216" t="s">
        <v>1100</v>
      </c>
      <c r="T216" t="s">
        <v>1042</v>
      </c>
      <c r="U216" t="s">
        <v>1040</v>
      </c>
      <c r="V216" t="s">
        <v>1</v>
      </c>
      <c r="W216" t="s">
        <v>1040</v>
      </c>
      <c r="X216" t="s">
        <v>1040</v>
      </c>
      <c r="Y216" t="s">
        <v>1</v>
      </c>
      <c r="Z216" t="s">
        <v>1583</v>
      </c>
    </row>
    <row r="217" spans="1:26">
      <c r="A217" t="s">
        <v>274</v>
      </c>
      <c r="B217" t="s">
        <v>58</v>
      </c>
      <c r="C217" t="s">
        <v>1069</v>
      </c>
      <c r="D217" t="s">
        <v>1315</v>
      </c>
      <c r="E217">
        <v>154700</v>
      </c>
      <c r="F217">
        <v>2599.9999999999945</v>
      </c>
      <c r="G217">
        <v>2600.0000000000227</v>
      </c>
      <c r="H217">
        <f t="shared" si="10"/>
        <v>154.69999999999999</v>
      </c>
      <c r="I217">
        <f t="shared" si="11"/>
        <v>2.5999999999999948</v>
      </c>
      <c r="J217">
        <f t="shared" si="12"/>
        <v>2.6000000000000227</v>
      </c>
      <c r="K217">
        <v>865.7485647037015</v>
      </c>
      <c r="L217">
        <v>474.5255410942641</v>
      </c>
      <c r="M217">
        <v>403.61750698361044</v>
      </c>
      <c r="N217" t="s">
        <v>1040</v>
      </c>
      <c r="O217">
        <v>2</v>
      </c>
      <c r="P217" t="s">
        <v>1099</v>
      </c>
      <c r="Q217" t="s">
        <v>1040</v>
      </c>
      <c r="R217" t="s">
        <v>1042</v>
      </c>
      <c r="S217" t="s">
        <v>1100</v>
      </c>
      <c r="T217" t="s">
        <v>1042</v>
      </c>
      <c r="U217" t="s">
        <v>1040</v>
      </c>
      <c r="V217" t="s">
        <v>1</v>
      </c>
      <c r="W217" t="s">
        <v>1040</v>
      </c>
      <c r="X217" t="s">
        <v>1040</v>
      </c>
      <c r="Y217" t="s">
        <v>1</v>
      </c>
      <c r="Z217" t="s">
        <v>1584</v>
      </c>
    </row>
    <row r="218" spans="1:26">
      <c r="A218" t="s">
        <v>274</v>
      </c>
      <c r="B218" t="s">
        <v>58</v>
      </c>
      <c r="C218" t="s">
        <v>1069</v>
      </c>
      <c r="D218" t="s">
        <v>1316</v>
      </c>
      <c r="E218">
        <v>154700</v>
      </c>
      <c r="F218">
        <v>2599.9999999999945</v>
      </c>
      <c r="G218">
        <v>2600.0000000000227</v>
      </c>
      <c r="H218">
        <f t="shared" si="10"/>
        <v>154.69999999999999</v>
      </c>
      <c r="I218">
        <f t="shared" si="11"/>
        <v>2.5999999999999948</v>
      </c>
      <c r="J218">
        <f t="shared" si="12"/>
        <v>2.6000000000000227</v>
      </c>
      <c r="K218">
        <v>766.98666053734951</v>
      </c>
      <c r="L218">
        <v>413.61399287379572</v>
      </c>
      <c r="M218">
        <v>357.70181033114727</v>
      </c>
      <c r="N218" t="s">
        <v>1040</v>
      </c>
      <c r="O218">
        <v>2</v>
      </c>
      <c r="P218" t="s">
        <v>1099</v>
      </c>
      <c r="Q218" t="s">
        <v>1040</v>
      </c>
      <c r="R218" t="s">
        <v>1042</v>
      </c>
      <c r="S218" t="s">
        <v>1100</v>
      </c>
      <c r="T218" t="s">
        <v>1042</v>
      </c>
      <c r="U218" t="s">
        <v>1040</v>
      </c>
      <c r="V218" t="s">
        <v>1</v>
      </c>
      <c r="W218" t="s">
        <v>1040</v>
      </c>
      <c r="X218" t="s">
        <v>1040</v>
      </c>
      <c r="Y218" t="s">
        <v>1</v>
      </c>
      <c r="Z218" t="s">
        <v>1585</v>
      </c>
    </row>
    <row r="219" spans="1:26">
      <c r="A219" t="s">
        <v>274</v>
      </c>
      <c r="B219" t="s">
        <v>58</v>
      </c>
      <c r="C219" t="s">
        <v>1069</v>
      </c>
      <c r="D219" t="s">
        <v>1317</v>
      </c>
      <c r="E219">
        <v>154700</v>
      </c>
      <c r="F219">
        <v>2599.9999999999945</v>
      </c>
      <c r="G219">
        <v>2600.0000000000227</v>
      </c>
      <c r="H219">
        <f t="shared" si="10"/>
        <v>154.69999999999999</v>
      </c>
      <c r="I219">
        <f t="shared" si="11"/>
        <v>2.5999999999999948</v>
      </c>
      <c r="J219">
        <f t="shared" si="12"/>
        <v>2.6000000000000227</v>
      </c>
      <c r="K219">
        <v>910.28502784371301</v>
      </c>
      <c r="L219">
        <v>516.99810828910961</v>
      </c>
      <c r="M219">
        <v>422.11403637335047</v>
      </c>
      <c r="N219" t="s">
        <v>1040</v>
      </c>
      <c r="O219">
        <v>2</v>
      </c>
      <c r="P219" t="s">
        <v>1099</v>
      </c>
      <c r="Q219" t="s">
        <v>1040</v>
      </c>
      <c r="R219" t="s">
        <v>1042</v>
      </c>
      <c r="S219" t="s">
        <v>1100</v>
      </c>
      <c r="T219" t="s">
        <v>1042</v>
      </c>
      <c r="U219" t="s">
        <v>1040</v>
      </c>
      <c r="V219" t="s">
        <v>1</v>
      </c>
      <c r="W219" t="s">
        <v>1040</v>
      </c>
      <c r="X219" t="s">
        <v>1040</v>
      </c>
      <c r="Y219" t="s">
        <v>1</v>
      </c>
      <c r="Z219" t="s">
        <v>1586</v>
      </c>
    </row>
    <row r="220" spans="1:26">
      <c r="A220" t="s">
        <v>274</v>
      </c>
      <c r="B220" t="s">
        <v>58</v>
      </c>
      <c r="C220" t="s">
        <v>1069</v>
      </c>
      <c r="D220" t="s">
        <v>1318</v>
      </c>
      <c r="E220">
        <v>154700</v>
      </c>
      <c r="F220">
        <v>2599.9999999999945</v>
      </c>
      <c r="G220">
        <v>2600.0000000000227</v>
      </c>
      <c r="H220">
        <f t="shared" si="10"/>
        <v>154.69999999999999</v>
      </c>
      <c r="I220">
        <f t="shared" si="11"/>
        <v>2.5999999999999948</v>
      </c>
      <c r="J220">
        <f t="shared" si="12"/>
        <v>2.6000000000000227</v>
      </c>
      <c r="K220">
        <v>758.08326134414267</v>
      </c>
      <c r="L220">
        <v>410.64851995774609</v>
      </c>
      <c r="M220">
        <v>348.81758145740667</v>
      </c>
      <c r="N220" t="s">
        <v>1040</v>
      </c>
      <c r="O220">
        <v>2</v>
      </c>
      <c r="P220" t="s">
        <v>1099</v>
      </c>
      <c r="Q220" t="s">
        <v>1040</v>
      </c>
      <c r="R220" t="s">
        <v>1042</v>
      </c>
      <c r="S220" t="s">
        <v>1100</v>
      </c>
      <c r="T220" t="s">
        <v>1042</v>
      </c>
      <c r="U220" t="s">
        <v>1040</v>
      </c>
      <c r="V220" t="s">
        <v>1</v>
      </c>
      <c r="W220" t="s">
        <v>1040</v>
      </c>
      <c r="X220" t="s">
        <v>1040</v>
      </c>
      <c r="Y220" t="s">
        <v>1</v>
      </c>
      <c r="Z220" t="s">
        <v>1587</v>
      </c>
    </row>
    <row r="221" spans="1:26">
      <c r="A221" t="s">
        <v>274</v>
      </c>
      <c r="B221" t="s">
        <v>58</v>
      </c>
      <c r="C221" t="s">
        <v>1069</v>
      </c>
      <c r="D221" t="s">
        <v>1319</v>
      </c>
      <c r="E221">
        <v>154700</v>
      </c>
      <c r="F221">
        <v>2599.9999999999945</v>
      </c>
      <c r="G221">
        <v>2600.0000000000227</v>
      </c>
      <c r="H221">
        <f t="shared" si="10"/>
        <v>154.69999999999999</v>
      </c>
      <c r="I221">
        <f t="shared" si="11"/>
        <v>2.5999999999999948</v>
      </c>
      <c r="J221">
        <f t="shared" si="12"/>
        <v>2.6000000000000227</v>
      </c>
      <c r="K221">
        <v>799.19237488608292</v>
      </c>
      <c r="L221">
        <v>437.09077582998725</v>
      </c>
      <c r="M221">
        <v>367.94850830179678</v>
      </c>
      <c r="N221" t="s">
        <v>1040</v>
      </c>
      <c r="O221">
        <v>2</v>
      </c>
      <c r="P221" t="s">
        <v>1099</v>
      </c>
      <c r="Q221" t="s">
        <v>1040</v>
      </c>
      <c r="R221" t="s">
        <v>1042</v>
      </c>
      <c r="S221" t="s">
        <v>1100</v>
      </c>
      <c r="T221" t="s">
        <v>1042</v>
      </c>
      <c r="U221" t="s">
        <v>1040</v>
      </c>
      <c r="V221" t="s">
        <v>1</v>
      </c>
      <c r="W221" t="s">
        <v>1040</v>
      </c>
      <c r="X221" t="s">
        <v>1040</v>
      </c>
      <c r="Y221" t="s">
        <v>1</v>
      </c>
      <c r="Z221" t="s">
        <v>1588</v>
      </c>
    </row>
    <row r="222" spans="1:26">
      <c r="A222" t="s">
        <v>274</v>
      </c>
      <c r="B222" t="s">
        <v>58</v>
      </c>
      <c r="C222" t="s">
        <v>1069</v>
      </c>
      <c r="D222" t="s">
        <v>1320</v>
      </c>
      <c r="E222">
        <v>154700</v>
      </c>
      <c r="F222">
        <v>2599.9999999999945</v>
      </c>
      <c r="G222">
        <v>2600.0000000000227</v>
      </c>
      <c r="H222">
        <f t="shared" si="10"/>
        <v>154.69999999999999</v>
      </c>
      <c r="I222">
        <f t="shared" si="11"/>
        <v>2.5999999999999948</v>
      </c>
      <c r="J222">
        <f t="shared" si="12"/>
        <v>2.6000000000000227</v>
      </c>
      <c r="K222">
        <v>911.49570440541618</v>
      </c>
      <c r="L222">
        <v>509.86186895000139</v>
      </c>
      <c r="M222">
        <v>420.9538152806104</v>
      </c>
      <c r="N222" t="s">
        <v>1040</v>
      </c>
      <c r="O222">
        <v>2</v>
      </c>
      <c r="P222" t="s">
        <v>1099</v>
      </c>
      <c r="Q222" t="s">
        <v>1040</v>
      </c>
      <c r="R222" t="s">
        <v>1042</v>
      </c>
      <c r="S222" t="s">
        <v>1100</v>
      </c>
      <c r="T222" t="s">
        <v>1042</v>
      </c>
      <c r="U222" t="s">
        <v>1040</v>
      </c>
      <c r="V222" t="s">
        <v>1</v>
      </c>
      <c r="W222" t="s">
        <v>1040</v>
      </c>
      <c r="X222" t="s">
        <v>1040</v>
      </c>
      <c r="Y222" t="s">
        <v>1</v>
      </c>
      <c r="Z222" t="s">
        <v>1589</v>
      </c>
    </row>
    <row r="223" spans="1:26">
      <c r="A223" t="s">
        <v>274</v>
      </c>
      <c r="B223" t="s">
        <v>58</v>
      </c>
      <c r="C223" t="s">
        <v>1069</v>
      </c>
      <c r="D223" t="s">
        <v>1321</v>
      </c>
      <c r="E223">
        <v>154700</v>
      </c>
      <c r="F223">
        <v>2599.9999999999945</v>
      </c>
      <c r="G223">
        <v>2600.0000000000227</v>
      </c>
      <c r="H223">
        <f t="shared" si="10"/>
        <v>154.69999999999999</v>
      </c>
      <c r="I223">
        <f t="shared" si="11"/>
        <v>2.5999999999999948</v>
      </c>
      <c r="J223">
        <f t="shared" si="12"/>
        <v>2.6000000000000227</v>
      </c>
      <c r="K223">
        <v>621.91406313785001</v>
      </c>
      <c r="L223">
        <v>324.73524699546977</v>
      </c>
      <c r="M223">
        <v>283.2936808016741</v>
      </c>
      <c r="N223" t="s">
        <v>1040</v>
      </c>
      <c r="O223">
        <v>2</v>
      </c>
      <c r="P223" t="s">
        <v>1099</v>
      </c>
      <c r="Q223" t="s">
        <v>1040</v>
      </c>
      <c r="R223" t="s">
        <v>1042</v>
      </c>
      <c r="S223" t="s">
        <v>1100</v>
      </c>
      <c r="T223" t="s">
        <v>1042</v>
      </c>
      <c r="U223" t="s">
        <v>1040</v>
      </c>
      <c r="V223" t="s">
        <v>1</v>
      </c>
      <c r="W223" t="s">
        <v>1040</v>
      </c>
      <c r="X223" t="s">
        <v>1040</v>
      </c>
      <c r="Y223" t="s">
        <v>1</v>
      </c>
      <c r="Z223" t="s">
        <v>1590</v>
      </c>
    </row>
    <row r="224" spans="1:26">
      <c r="A224" t="s">
        <v>274</v>
      </c>
      <c r="B224" t="s">
        <v>58</v>
      </c>
      <c r="C224" t="s">
        <v>1069</v>
      </c>
      <c r="D224" t="s">
        <v>1322</v>
      </c>
      <c r="E224">
        <v>155000</v>
      </c>
      <c r="F224">
        <v>10000</v>
      </c>
      <c r="G224">
        <v>9000</v>
      </c>
      <c r="H224">
        <f t="shared" si="10"/>
        <v>155</v>
      </c>
      <c r="I224">
        <f t="shared" si="11"/>
        <v>10</v>
      </c>
      <c r="J224">
        <f t="shared" si="12"/>
        <v>9</v>
      </c>
      <c r="K224">
        <v>1180.856082520012</v>
      </c>
      <c r="L224">
        <v>744.86219744349773</v>
      </c>
      <c r="M224">
        <v>562.69323251590106</v>
      </c>
      <c r="N224" t="s">
        <v>1040</v>
      </c>
      <c r="O224">
        <v>2</v>
      </c>
      <c r="P224" t="s">
        <v>1099</v>
      </c>
      <c r="Q224" t="s">
        <v>1040</v>
      </c>
      <c r="R224" t="s">
        <v>1042</v>
      </c>
      <c r="S224" t="s">
        <v>1100</v>
      </c>
      <c r="T224" t="s">
        <v>1042</v>
      </c>
      <c r="U224" t="s">
        <v>1040</v>
      </c>
      <c r="V224" t="s">
        <v>1</v>
      </c>
      <c r="W224" t="s">
        <v>1040</v>
      </c>
      <c r="X224" t="s">
        <v>1040</v>
      </c>
      <c r="Y224" t="s">
        <v>1</v>
      </c>
      <c r="Z224" t="s">
        <v>1591</v>
      </c>
    </row>
    <row r="225" spans="1:26">
      <c r="A225" t="s">
        <v>274</v>
      </c>
      <c r="B225" t="s">
        <v>58</v>
      </c>
      <c r="C225" t="s">
        <v>1069</v>
      </c>
      <c r="D225" t="s">
        <v>1323</v>
      </c>
      <c r="E225">
        <v>155000</v>
      </c>
      <c r="F225">
        <v>2900.0000000000055</v>
      </c>
      <c r="G225">
        <v>2300.0000000000114</v>
      </c>
      <c r="H225">
        <f t="shared" si="10"/>
        <v>155</v>
      </c>
      <c r="I225">
        <f t="shared" si="11"/>
        <v>2.9000000000000052</v>
      </c>
      <c r="J225">
        <f t="shared" si="12"/>
        <v>2.3000000000000114</v>
      </c>
      <c r="K225">
        <v>1094.8206553247007</v>
      </c>
      <c r="L225">
        <v>606.40351391205218</v>
      </c>
      <c r="M225">
        <v>506.99651794254169</v>
      </c>
      <c r="N225" t="s">
        <v>1040</v>
      </c>
      <c r="O225">
        <v>2</v>
      </c>
      <c r="P225" t="s">
        <v>1099</v>
      </c>
      <c r="Q225" t="s">
        <v>1040</v>
      </c>
      <c r="R225" t="s">
        <v>1042</v>
      </c>
      <c r="S225" t="s">
        <v>1100</v>
      </c>
      <c r="T225" t="s">
        <v>1042</v>
      </c>
      <c r="U225" t="s">
        <v>1040</v>
      </c>
      <c r="V225" t="s">
        <v>1</v>
      </c>
      <c r="W225" t="s">
        <v>1040</v>
      </c>
      <c r="X225" t="s">
        <v>1040</v>
      </c>
      <c r="Y225" t="s">
        <v>1</v>
      </c>
      <c r="Z225" t="s">
        <v>1592</v>
      </c>
    </row>
    <row r="226" spans="1:26">
      <c r="A226" t="s">
        <v>274</v>
      </c>
      <c r="B226" t="s">
        <v>58</v>
      </c>
      <c r="C226" t="s">
        <v>1069</v>
      </c>
      <c r="D226" t="s">
        <v>1324</v>
      </c>
      <c r="E226">
        <v>159000</v>
      </c>
      <c r="F226">
        <v>7000</v>
      </c>
      <c r="G226">
        <v>7000</v>
      </c>
      <c r="H226">
        <f t="shared" si="10"/>
        <v>159</v>
      </c>
      <c r="I226">
        <f t="shared" si="11"/>
        <v>7</v>
      </c>
      <c r="J226">
        <f t="shared" si="12"/>
        <v>7</v>
      </c>
      <c r="K226">
        <v>954.81279266596539</v>
      </c>
      <c r="L226">
        <v>508.17200149785822</v>
      </c>
      <c r="M226">
        <v>438.72461958571546</v>
      </c>
      <c r="N226" t="s">
        <v>1040</v>
      </c>
      <c r="O226">
        <v>2</v>
      </c>
      <c r="P226" t="s">
        <v>1099</v>
      </c>
      <c r="Q226" t="s">
        <v>1040</v>
      </c>
      <c r="R226" t="s">
        <v>1042</v>
      </c>
      <c r="S226" t="s">
        <v>1100</v>
      </c>
      <c r="T226" t="s">
        <v>1042</v>
      </c>
      <c r="U226" t="s">
        <v>1040</v>
      </c>
      <c r="V226" t="s">
        <v>1</v>
      </c>
      <c r="W226" t="s">
        <v>1040</v>
      </c>
      <c r="X226" t="s">
        <v>1040</v>
      </c>
      <c r="Y226" t="s">
        <v>1</v>
      </c>
      <c r="Z226" t="s">
        <v>1593</v>
      </c>
    </row>
    <row r="227" spans="1:26">
      <c r="A227" t="s">
        <v>274</v>
      </c>
      <c r="B227" t="s">
        <v>58</v>
      </c>
      <c r="C227" t="s">
        <v>1069</v>
      </c>
      <c r="D227" t="s">
        <v>1325</v>
      </c>
      <c r="E227">
        <v>159000</v>
      </c>
      <c r="F227">
        <v>7000</v>
      </c>
      <c r="G227">
        <v>7000</v>
      </c>
      <c r="H227">
        <f t="shared" si="10"/>
        <v>159</v>
      </c>
      <c r="I227">
        <f t="shared" si="11"/>
        <v>7</v>
      </c>
      <c r="J227">
        <f t="shared" si="12"/>
        <v>7</v>
      </c>
      <c r="K227">
        <v>888.39230673681072</v>
      </c>
      <c r="L227">
        <v>469.72861352042992</v>
      </c>
      <c r="M227">
        <v>410.21266928892754</v>
      </c>
      <c r="N227" t="s">
        <v>1040</v>
      </c>
      <c r="O227">
        <v>2</v>
      </c>
      <c r="P227" t="s">
        <v>1099</v>
      </c>
      <c r="Q227" t="s">
        <v>1040</v>
      </c>
      <c r="R227" t="s">
        <v>1042</v>
      </c>
      <c r="S227" t="s">
        <v>1100</v>
      </c>
      <c r="T227" t="s">
        <v>1042</v>
      </c>
      <c r="U227" t="s">
        <v>1040</v>
      </c>
      <c r="V227" t="s">
        <v>1</v>
      </c>
      <c r="W227" t="s">
        <v>1040</v>
      </c>
      <c r="X227" t="s">
        <v>1040</v>
      </c>
      <c r="Y227" t="s">
        <v>1</v>
      </c>
      <c r="Z227" t="s">
        <v>1594</v>
      </c>
    </row>
    <row r="228" spans="1:26">
      <c r="A228" t="s">
        <v>274</v>
      </c>
      <c r="B228" t="s">
        <v>58</v>
      </c>
      <c r="C228" t="s">
        <v>1069</v>
      </c>
      <c r="D228" t="s">
        <v>1326</v>
      </c>
      <c r="E228">
        <v>177000</v>
      </c>
      <c r="F228">
        <v>2900.0000000000055</v>
      </c>
      <c r="G228">
        <v>5699.9999999999891</v>
      </c>
      <c r="H228">
        <f t="shared" si="10"/>
        <v>177</v>
      </c>
      <c r="I228">
        <f t="shared" si="11"/>
        <v>2.9000000000000052</v>
      </c>
      <c r="J228">
        <f t="shared" si="12"/>
        <v>5.6999999999999895</v>
      </c>
      <c r="K228">
        <v>1088.6386507197308</v>
      </c>
      <c r="L228">
        <v>650.12918666178507</v>
      </c>
      <c r="M228">
        <v>509.2385422610455</v>
      </c>
      <c r="N228" t="s">
        <v>1040</v>
      </c>
      <c r="O228">
        <v>2</v>
      </c>
      <c r="P228" t="s">
        <v>1099</v>
      </c>
      <c r="Q228" t="s">
        <v>1040</v>
      </c>
      <c r="R228" t="s">
        <v>1042</v>
      </c>
      <c r="S228" t="s">
        <v>1100</v>
      </c>
      <c r="T228" t="s">
        <v>1042</v>
      </c>
      <c r="U228" t="s">
        <v>1040</v>
      </c>
      <c r="V228" t="s">
        <v>1</v>
      </c>
      <c r="W228" t="s">
        <v>1040</v>
      </c>
      <c r="X228" t="s">
        <v>1040</v>
      </c>
      <c r="Y228" t="s">
        <v>1</v>
      </c>
      <c r="Z228" t="s">
        <v>1595</v>
      </c>
    </row>
    <row r="229" spans="1:26">
      <c r="A229" t="s">
        <v>274</v>
      </c>
      <c r="B229" t="s">
        <v>58</v>
      </c>
      <c r="C229" t="s">
        <v>1069</v>
      </c>
      <c r="D229" t="s">
        <v>1327</v>
      </c>
      <c r="E229">
        <v>177000</v>
      </c>
      <c r="F229">
        <v>2900.0000000000055</v>
      </c>
      <c r="G229">
        <v>5699.9999999999891</v>
      </c>
      <c r="H229">
        <f t="shared" si="10"/>
        <v>177</v>
      </c>
      <c r="I229">
        <f t="shared" si="11"/>
        <v>2.9000000000000052</v>
      </c>
      <c r="J229">
        <f t="shared" si="12"/>
        <v>5.6999999999999895</v>
      </c>
      <c r="K229">
        <v>1145.1380930238031</v>
      </c>
      <c r="L229">
        <v>700.95939338545713</v>
      </c>
      <c r="M229">
        <v>538.57718463602907</v>
      </c>
      <c r="N229" t="s">
        <v>1040</v>
      </c>
      <c r="O229">
        <v>2</v>
      </c>
      <c r="P229" t="s">
        <v>1099</v>
      </c>
      <c r="Q229" t="s">
        <v>1040</v>
      </c>
      <c r="R229" t="s">
        <v>1042</v>
      </c>
      <c r="S229" t="s">
        <v>1100</v>
      </c>
      <c r="T229" t="s">
        <v>1042</v>
      </c>
      <c r="U229" t="s">
        <v>1040</v>
      </c>
      <c r="V229" t="s">
        <v>1</v>
      </c>
      <c r="W229" t="s">
        <v>1040</v>
      </c>
      <c r="X229" t="s">
        <v>1040</v>
      </c>
      <c r="Y229" t="s">
        <v>1</v>
      </c>
      <c r="Z229" t="s">
        <v>1596</v>
      </c>
    </row>
    <row r="230" spans="1:26">
      <c r="A230" t="s">
        <v>274</v>
      </c>
      <c r="B230" t="s">
        <v>58</v>
      </c>
      <c r="C230" t="s">
        <v>1069</v>
      </c>
      <c r="D230" t="s">
        <v>1328</v>
      </c>
      <c r="E230">
        <v>178000</v>
      </c>
      <c r="F230">
        <v>3900.0000000000055</v>
      </c>
      <c r="G230">
        <v>4699.9999999999891</v>
      </c>
      <c r="H230">
        <f t="shared" si="10"/>
        <v>178</v>
      </c>
      <c r="I230">
        <f t="shared" si="11"/>
        <v>3.9000000000000052</v>
      </c>
      <c r="J230">
        <f t="shared" si="12"/>
        <v>4.6999999999999895</v>
      </c>
      <c r="K230">
        <v>788.73566295593764</v>
      </c>
      <c r="L230">
        <v>437.65395843207716</v>
      </c>
      <c r="M230">
        <v>360.90470019616453</v>
      </c>
      <c r="N230" t="s">
        <v>1040</v>
      </c>
      <c r="O230">
        <v>2</v>
      </c>
      <c r="P230" t="s">
        <v>1099</v>
      </c>
      <c r="Q230" t="s">
        <v>1040</v>
      </c>
      <c r="R230" t="s">
        <v>1042</v>
      </c>
      <c r="S230" t="s">
        <v>1100</v>
      </c>
      <c r="T230" t="s">
        <v>1042</v>
      </c>
      <c r="U230" t="s">
        <v>1040</v>
      </c>
      <c r="V230" t="s">
        <v>1</v>
      </c>
      <c r="W230" t="s">
        <v>1040</v>
      </c>
      <c r="X230" t="s">
        <v>1040</v>
      </c>
      <c r="Y230" t="s">
        <v>1</v>
      </c>
      <c r="Z230" t="s">
        <v>1597</v>
      </c>
    </row>
    <row r="231" spans="1:26">
      <c r="A231" t="s">
        <v>274</v>
      </c>
      <c r="B231" t="s">
        <v>58</v>
      </c>
      <c r="C231" t="s">
        <v>1069</v>
      </c>
      <c r="D231" t="s">
        <v>1329</v>
      </c>
      <c r="E231">
        <v>178000</v>
      </c>
      <c r="F231">
        <v>3900.0000000000055</v>
      </c>
      <c r="G231">
        <v>4699.9999999999891</v>
      </c>
      <c r="H231">
        <f t="shared" si="10"/>
        <v>178</v>
      </c>
      <c r="I231">
        <f t="shared" si="11"/>
        <v>3.9000000000000052</v>
      </c>
      <c r="J231">
        <f t="shared" si="12"/>
        <v>4.6999999999999895</v>
      </c>
      <c r="K231">
        <v>1184.536571228859</v>
      </c>
      <c r="L231">
        <v>717.93185560230268</v>
      </c>
      <c r="M231">
        <v>556.92245108156931</v>
      </c>
      <c r="N231" t="s">
        <v>1040</v>
      </c>
      <c r="O231">
        <v>2</v>
      </c>
      <c r="P231" t="s">
        <v>1099</v>
      </c>
      <c r="Q231" t="s">
        <v>1040</v>
      </c>
      <c r="R231" t="s">
        <v>1042</v>
      </c>
      <c r="S231" t="s">
        <v>1100</v>
      </c>
      <c r="T231" t="s">
        <v>1042</v>
      </c>
      <c r="U231" t="s">
        <v>1040</v>
      </c>
      <c r="V231" t="s">
        <v>1</v>
      </c>
      <c r="W231" t="s">
        <v>1040</v>
      </c>
      <c r="X231" t="s">
        <v>1040</v>
      </c>
      <c r="Y231" t="s">
        <v>1</v>
      </c>
      <c r="Z231" t="s">
        <v>1598</v>
      </c>
    </row>
    <row r="232" spans="1:26">
      <c r="A232" t="s">
        <v>274</v>
      </c>
      <c r="B232" t="s">
        <v>58</v>
      </c>
      <c r="C232" t="s">
        <v>1069</v>
      </c>
      <c r="D232" t="s">
        <v>1330</v>
      </c>
      <c r="E232">
        <v>178000</v>
      </c>
      <c r="F232">
        <v>3900.0000000000055</v>
      </c>
      <c r="G232">
        <v>4699.9999999999891</v>
      </c>
      <c r="H232">
        <f t="shared" si="10"/>
        <v>178</v>
      </c>
      <c r="I232">
        <f t="shared" si="11"/>
        <v>3.9000000000000052</v>
      </c>
      <c r="J232">
        <f t="shared" si="12"/>
        <v>4.6999999999999895</v>
      </c>
      <c r="K232">
        <v>1131.5826301467137</v>
      </c>
      <c r="L232">
        <v>672.61788605281527</v>
      </c>
      <c r="M232">
        <v>534.13215525824933</v>
      </c>
      <c r="N232" t="s">
        <v>1040</v>
      </c>
      <c r="O232">
        <v>2</v>
      </c>
      <c r="P232" t="s">
        <v>1099</v>
      </c>
      <c r="Q232" t="s">
        <v>1040</v>
      </c>
      <c r="R232" t="s">
        <v>1042</v>
      </c>
      <c r="S232" t="s">
        <v>1100</v>
      </c>
      <c r="T232" t="s">
        <v>1042</v>
      </c>
      <c r="U232" t="s">
        <v>1040</v>
      </c>
      <c r="V232" t="s">
        <v>1</v>
      </c>
      <c r="W232" t="s">
        <v>1040</v>
      </c>
      <c r="X232" t="s">
        <v>1040</v>
      </c>
      <c r="Y232" t="s">
        <v>1</v>
      </c>
      <c r="Z232" t="s">
        <v>1599</v>
      </c>
    </row>
    <row r="233" spans="1:26">
      <c r="A233" t="s">
        <v>274</v>
      </c>
      <c r="B233" t="s">
        <v>58</v>
      </c>
      <c r="C233" t="s">
        <v>1069</v>
      </c>
      <c r="D233" t="s">
        <v>1331</v>
      </c>
      <c r="E233">
        <v>178000</v>
      </c>
      <c r="F233">
        <v>3900.0000000000055</v>
      </c>
      <c r="G233">
        <v>4699.9999999999891</v>
      </c>
      <c r="H233">
        <f t="shared" si="10"/>
        <v>178</v>
      </c>
      <c r="I233">
        <f t="shared" si="11"/>
        <v>3.9000000000000052</v>
      </c>
      <c r="J233">
        <f t="shared" si="12"/>
        <v>4.6999999999999895</v>
      </c>
      <c r="K233">
        <v>1185.3807718012133</v>
      </c>
      <c r="L233">
        <v>734.37665439147008</v>
      </c>
      <c r="M233">
        <v>562.05348403178141</v>
      </c>
      <c r="N233" t="s">
        <v>1040</v>
      </c>
      <c r="O233">
        <v>2</v>
      </c>
      <c r="P233" t="s">
        <v>1099</v>
      </c>
      <c r="Q233" t="s">
        <v>1040</v>
      </c>
      <c r="R233" t="s">
        <v>1042</v>
      </c>
      <c r="S233" t="s">
        <v>1100</v>
      </c>
      <c r="T233" t="s">
        <v>1042</v>
      </c>
      <c r="U233" t="s">
        <v>1040</v>
      </c>
      <c r="V233" t="s">
        <v>1</v>
      </c>
      <c r="W233" t="s">
        <v>1040</v>
      </c>
      <c r="X233" t="s">
        <v>1040</v>
      </c>
      <c r="Y233" t="s">
        <v>1</v>
      </c>
      <c r="Z233" t="s">
        <v>1600</v>
      </c>
    </row>
    <row r="234" spans="1:26">
      <c r="A234" t="s">
        <v>274</v>
      </c>
      <c r="B234" t="s">
        <v>58</v>
      </c>
      <c r="C234" t="s">
        <v>1069</v>
      </c>
      <c r="D234" t="s">
        <v>1332</v>
      </c>
      <c r="E234">
        <v>178000</v>
      </c>
      <c r="F234">
        <v>3900.0000000000055</v>
      </c>
      <c r="G234">
        <v>4699.9999999999891</v>
      </c>
      <c r="H234">
        <f t="shared" si="10"/>
        <v>178</v>
      </c>
      <c r="I234">
        <f t="shared" si="11"/>
        <v>3.9000000000000052</v>
      </c>
      <c r="J234">
        <f t="shared" si="12"/>
        <v>4.6999999999999895</v>
      </c>
      <c r="K234">
        <v>938.09612801474475</v>
      </c>
      <c r="L234">
        <v>538.73816318024421</v>
      </c>
      <c r="M234">
        <v>434.18481600526127</v>
      </c>
      <c r="N234" t="s">
        <v>1040</v>
      </c>
      <c r="O234">
        <v>2</v>
      </c>
      <c r="P234" t="s">
        <v>1099</v>
      </c>
      <c r="Q234" t="s">
        <v>1040</v>
      </c>
      <c r="R234" t="s">
        <v>1042</v>
      </c>
      <c r="S234" t="s">
        <v>1100</v>
      </c>
      <c r="T234" t="s">
        <v>1042</v>
      </c>
      <c r="U234" t="s">
        <v>1040</v>
      </c>
      <c r="V234" t="s">
        <v>1</v>
      </c>
      <c r="W234" t="s">
        <v>1040</v>
      </c>
      <c r="X234" t="s">
        <v>1040</v>
      </c>
      <c r="Y234" t="s">
        <v>1</v>
      </c>
      <c r="Z234" t="s">
        <v>1601</v>
      </c>
    </row>
    <row r="235" spans="1:26">
      <c r="A235" t="s">
        <v>274</v>
      </c>
      <c r="B235" t="s">
        <v>58</v>
      </c>
      <c r="C235" t="s">
        <v>1069</v>
      </c>
      <c r="D235" t="s">
        <v>1333</v>
      </c>
      <c r="E235">
        <v>178000</v>
      </c>
      <c r="F235">
        <v>3900.0000000000055</v>
      </c>
      <c r="G235">
        <v>4699.9999999999891</v>
      </c>
      <c r="H235">
        <f t="shared" si="10"/>
        <v>178</v>
      </c>
      <c r="I235">
        <f t="shared" si="11"/>
        <v>3.9000000000000052</v>
      </c>
      <c r="J235">
        <f t="shared" si="12"/>
        <v>4.6999999999999895</v>
      </c>
      <c r="K235">
        <v>773.95734815730759</v>
      </c>
      <c r="L235">
        <v>424.80992380240912</v>
      </c>
      <c r="M235">
        <v>354.54307590308497</v>
      </c>
      <c r="N235" t="s">
        <v>1040</v>
      </c>
      <c r="O235">
        <v>2</v>
      </c>
      <c r="P235" t="s">
        <v>1099</v>
      </c>
      <c r="Q235" t="s">
        <v>1040</v>
      </c>
      <c r="R235" t="s">
        <v>1042</v>
      </c>
      <c r="S235" t="s">
        <v>1100</v>
      </c>
      <c r="T235" t="s">
        <v>1042</v>
      </c>
      <c r="U235" t="s">
        <v>1040</v>
      </c>
      <c r="V235" t="s">
        <v>1</v>
      </c>
      <c r="W235" t="s">
        <v>1040</v>
      </c>
      <c r="X235" t="s">
        <v>1040</v>
      </c>
      <c r="Y235" t="s">
        <v>1</v>
      </c>
      <c r="Z235" t="s">
        <v>1602</v>
      </c>
    </row>
    <row r="236" spans="1:26">
      <c r="A236" t="s">
        <v>274</v>
      </c>
      <c r="B236" t="s">
        <v>58</v>
      </c>
      <c r="C236" t="s">
        <v>1069</v>
      </c>
      <c r="D236" t="s">
        <v>1334</v>
      </c>
      <c r="E236">
        <v>178000</v>
      </c>
      <c r="F236">
        <v>3900.0000000000055</v>
      </c>
      <c r="G236">
        <v>4699.9999999999891</v>
      </c>
      <c r="H236">
        <f t="shared" si="10"/>
        <v>178</v>
      </c>
      <c r="I236">
        <f t="shared" si="11"/>
        <v>3.9000000000000052</v>
      </c>
      <c r="J236">
        <f t="shared" si="12"/>
        <v>4.6999999999999895</v>
      </c>
      <c r="K236">
        <v>806.48786721560623</v>
      </c>
      <c r="L236">
        <v>451.32274260236454</v>
      </c>
      <c r="M236">
        <v>374.7741645648083</v>
      </c>
      <c r="N236" t="s">
        <v>1040</v>
      </c>
      <c r="O236">
        <v>2</v>
      </c>
      <c r="P236" t="s">
        <v>1099</v>
      </c>
      <c r="Q236" t="s">
        <v>1040</v>
      </c>
      <c r="R236" t="s">
        <v>1042</v>
      </c>
      <c r="S236" t="s">
        <v>1100</v>
      </c>
      <c r="T236" t="s">
        <v>1042</v>
      </c>
      <c r="U236" t="s">
        <v>1040</v>
      </c>
      <c r="V236" t="s">
        <v>1</v>
      </c>
      <c r="W236" t="s">
        <v>1040</v>
      </c>
      <c r="X236" t="s">
        <v>1040</v>
      </c>
      <c r="Y236" t="s">
        <v>1</v>
      </c>
      <c r="Z236" t="s">
        <v>1603</v>
      </c>
    </row>
    <row r="237" spans="1:26">
      <c r="A237" t="s">
        <v>274</v>
      </c>
      <c r="B237" t="s">
        <v>58</v>
      </c>
      <c r="C237" t="s">
        <v>1069</v>
      </c>
      <c r="D237" t="s">
        <v>1335</v>
      </c>
      <c r="E237">
        <v>179000</v>
      </c>
      <c r="F237">
        <v>4900.0000000000055</v>
      </c>
      <c r="G237">
        <v>3699.9999999999886</v>
      </c>
      <c r="H237">
        <f t="shared" si="10"/>
        <v>179</v>
      </c>
      <c r="I237">
        <f t="shared" si="11"/>
        <v>4.9000000000000057</v>
      </c>
      <c r="J237">
        <f t="shared" si="12"/>
        <v>3.6999999999999886</v>
      </c>
      <c r="K237">
        <v>1120.5304102971547</v>
      </c>
      <c r="L237">
        <v>677.50105102154907</v>
      </c>
      <c r="M237">
        <v>531.23731623912101</v>
      </c>
      <c r="N237" t="s">
        <v>1040</v>
      </c>
      <c r="O237">
        <v>2</v>
      </c>
      <c r="P237" t="s">
        <v>1099</v>
      </c>
      <c r="Q237" t="s">
        <v>1040</v>
      </c>
      <c r="R237" t="s">
        <v>1042</v>
      </c>
      <c r="S237" t="s">
        <v>1100</v>
      </c>
      <c r="T237" t="s">
        <v>1042</v>
      </c>
      <c r="U237" t="s">
        <v>1040</v>
      </c>
      <c r="V237" t="s">
        <v>1</v>
      </c>
      <c r="W237" t="s">
        <v>1040</v>
      </c>
      <c r="X237" t="s">
        <v>1040</v>
      </c>
      <c r="Y237" t="s">
        <v>1</v>
      </c>
      <c r="Z237" t="s">
        <v>1604</v>
      </c>
    </row>
    <row r="238" spans="1:26">
      <c r="A238" t="s">
        <v>274</v>
      </c>
      <c r="B238" t="s">
        <v>58</v>
      </c>
      <c r="C238" t="s">
        <v>1069</v>
      </c>
      <c r="D238" t="s">
        <v>1336</v>
      </c>
      <c r="E238">
        <v>179000</v>
      </c>
      <c r="F238">
        <v>4900.0000000000055</v>
      </c>
      <c r="G238">
        <v>3699.9999999999886</v>
      </c>
      <c r="H238">
        <f t="shared" si="10"/>
        <v>179</v>
      </c>
      <c r="I238">
        <f t="shared" si="11"/>
        <v>4.9000000000000057</v>
      </c>
      <c r="J238">
        <f t="shared" si="12"/>
        <v>3.6999999999999886</v>
      </c>
      <c r="K238">
        <v>1202.7898446010988</v>
      </c>
      <c r="L238">
        <v>739.71945606870236</v>
      </c>
      <c r="M238">
        <v>567.17297694155093</v>
      </c>
      <c r="N238" t="s">
        <v>1040</v>
      </c>
      <c r="O238">
        <v>2</v>
      </c>
      <c r="P238" t="s">
        <v>1099</v>
      </c>
      <c r="Q238" t="s">
        <v>1040</v>
      </c>
      <c r="R238" t="s">
        <v>1042</v>
      </c>
      <c r="S238" t="s">
        <v>1100</v>
      </c>
      <c r="T238" t="s">
        <v>1042</v>
      </c>
      <c r="U238" t="s">
        <v>1040</v>
      </c>
      <c r="V238" t="s">
        <v>1</v>
      </c>
      <c r="W238" t="s">
        <v>1040</v>
      </c>
      <c r="X238" t="s">
        <v>1040</v>
      </c>
      <c r="Y238" t="s">
        <v>1</v>
      </c>
      <c r="Z238" t="s">
        <v>1605</v>
      </c>
    </row>
    <row r="239" spans="1:26">
      <c r="A239" t="s">
        <v>274</v>
      </c>
      <c r="B239" t="s">
        <v>58</v>
      </c>
      <c r="C239" t="s">
        <v>1069</v>
      </c>
      <c r="D239" t="s">
        <v>1337</v>
      </c>
      <c r="E239">
        <v>180000</v>
      </c>
      <c r="F239">
        <v>5900.0000000000055</v>
      </c>
      <c r="G239">
        <v>2699.9999999999886</v>
      </c>
      <c r="H239">
        <f t="shared" si="10"/>
        <v>180</v>
      </c>
      <c r="I239">
        <f t="shared" si="11"/>
        <v>5.9000000000000057</v>
      </c>
      <c r="J239">
        <f t="shared" si="12"/>
        <v>2.6999999999999886</v>
      </c>
      <c r="K239">
        <v>1175.6582361984886</v>
      </c>
      <c r="L239">
        <v>719.61240104881608</v>
      </c>
      <c r="M239">
        <v>551.46299537720381</v>
      </c>
      <c r="N239" t="s">
        <v>1040</v>
      </c>
      <c r="O239">
        <v>2</v>
      </c>
      <c r="P239" t="s">
        <v>1099</v>
      </c>
      <c r="Q239" t="s">
        <v>1040</v>
      </c>
      <c r="R239" t="s">
        <v>1042</v>
      </c>
      <c r="S239" t="s">
        <v>1100</v>
      </c>
      <c r="T239" t="s">
        <v>1042</v>
      </c>
      <c r="U239" t="s">
        <v>1040</v>
      </c>
      <c r="V239" t="s">
        <v>1</v>
      </c>
      <c r="W239" t="s">
        <v>1040</v>
      </c>
      <c r="X239" t="s">
        <v>1040</v>
      </c>
      <c r="Y239" t="s">
        <v>1</v>
      </c>
      <c r="Z239" t="s">
        <v>1606</v>
      </c>
    </row>
    <row r="240" spans="1:26">
      <c r="A240" t="s">
        <v>274</v>
      </c>
      <c r="B240" t="s">
        <v>58</v>
      </c>
      <c r="C240" t="s">
        <v>1069</v>
      </c>
      <c r="D240" t="s">
        <v>1338</v>
      </c>
      <c r="E240">
        <v>180000</v>
      </c>
      <c r="F240">
        <v>5900.0000000000055</v>
      </c>
      <c r="G240">
        <v>2699.9999999999886</v>
      </c>
      <c r="H240">
        <f t="shared" si="10"/>
        <v>180</v>
      </c>
      <c r="I240">
        <f t="shared" si="11"/>
        <v>5.9000000000000057</v>
      </c>
      <c r="J240">
        <f t="shared" si="12"/>
        <v>2.6999999999999886</v>
      </c>
      <c r="K240">
        <v>1109.6931065479253</v>
      </c>
      <c r="L240">
        <v>652.77477595194387</v>
      </c>
      <c r="M240">
        <v>524.46247447913231</v>
      </c>
      <c r="N240" t="s">
        <v>1040</v>
      </c>
      <c r="O240">
        <v>2</v>
      </c>
      <c r="P240" t="s">
        <v>1099</v>
      </c>
      <c r="Q240" t="s">
        <v>1040</v>
      </c>
      <c r="R240" t="s">
        <v>1042</v>
      </c>
      <c r="S240" t="s">
        <v>1100</v>
      </c>
      <c r="T240" t="s">
        <v>1042</v>
      </c>
      <c r="U240" t="s">
        <v>1040</v>
      </c>
      <c r="V240" t="s">
        <v>1</v>
      </c>
      <c r="W240" t="s">
        <v>1040</v>
      </c>
      <c r="X240" t="s">
        <v>1040</v>
      </c>
      <c r="Y240" t="s">
        <v>1</v>
      </c>
      <c r="Z240" t="s">
        <v>1607</v>
      </c>
    </row>
    <row r="241" spans="1:26">
      <c r="A241" t="s">
        <v>274</v>
      </c>
      <c r="B241" t="s">
        <v>58</v>
      </c>
      <c r="C241" t="s">
        <v>1069</v>
      </c>
      <c r="D241" t="s">
        <v>1339</v>
      </c>
      <c r="E241">
        <v>181000</v>
      </c>
      <c r="F241">
        <v>6900.0000000000055</v>
      </c>
      <c r="G241">
        <v>1699.9999999999886</v>
      </c>
      <c r="H241">
        <f t="shared" si="10"/>
        <v>181</v>
      </c>
      <c r="I241">
        <f t="shared" si="11"/>
        <v>6.9000000000000057</v>
      </c>
      <c r="J241">
        <f t="shared" si="12"/>
        <v>1.6999999999999886</v>
      </c>
      <c r="K241">
        <v>1140.5834760976513</v>
      </c>
      <c r="L241">
        <v>701.18298752067676</v>
      </c>
      <c r="M241">
        <v>539.15261059431668</v>
      </c>
      <c r="N241" t="s">
        <v>1040</v>
      </c>
      <c r="O241">
        <v>2</v>
      </c>
      <c r="P241" t="s">
        <v>1099</v>
      </c>
      <c r="Q241" t="s">
        <v>1040</v>
      </c>
      <c r="R241" t="s">
        <v>1042</v>
      </c>
      <c r="S241" t="s">
        <v>1100</v>
      </c>
      <c r="T241" t="s">
        <v>1042</v>
      </c>
      <c r="U241" t="s">
        <v>1040</v>
      </c>
      <c r="V241" t="s">
        <v>1</v>
      </c>
      <c r="W241" t="s">
        <v>1040</v>
      </c>
      <c r="X241" t="s">
        <v>1040</v>
      </c>
      <c r="Y241" t="s">
        <v>1</v>
      </c>
      <c r="Z241" t="s">
        <v>1608</v>
      </c>
    </row>
    <row r="242" spans="1:26">
      <c r="A242" t="s">
        <v>274</v>
      </c>
      <c r="B242" t="s">
        <v>58</v>
      </c>
      <c r="C242" t="s">
        <v>1069</v>
      </c>
      <c r="D242" t="s">
        <v>1340</v>
      </c>
      <c r="E242">
        <v>181000</v>
      </c>
      <c r="F242">
        <v>6900.0000000000055</v>
      </c>
      <c r="G242">
        <v>1699.9999999999886</v>
      </c>
      <c r="H242">
        <f t="shared" si="10"/>
        <v>181</v>
      </c>
      <c r="I242">
        <f t="shared" si="11"/>
        <v>6.9000000000000057</v>
      </c>
      <c r="J242">
        <f t="shared" si="12"/>
        <v>1.6999999999999886</v>
      </c>
      <c r="K242">
        <v>1154.3579077218692</v>
      </c>
      <c r="L242">
        <v>692.37398318366922</v>
      </c>
      <c r="M242">
        <v>545.72057161999248</v>
      </c>
      <c r="N242" t="s">
        <v>1040</v>
      </c>
      <c r="O242">
        <v>2</v>
      </c>
      <c r="P242" t="s">
        <v>1099</v>
      </c>
      <c r="Q242" t="s">
        <v>1040</v>
      </c>
      <c r="R242" t="s">
        <v>1042</v>
      </c>
      <c r="S242" t="s">
        <v>1100</v>
      </c>
      <c r="T242" t="s">
        <v>1042</v>
      </c>
      <c r="U242" t="s">
        <v>1040</v>
      </c>
      <c r="V242" t="s">
        <v>1</v>
      </c>
      <c r="W242" t="s">
        <v>1040</v>
      </c>
      <c r="X242" t="s">
        <v>1040</v>
      </c>
      <c r="Y242" t="s">
        <v>1</v>
      </c>
      <c r="Z242" t="s">
        <v>1609</v>
      </c>
    </row>
    <row r="243" spans="1:26">
      <c r="A243" t="s">
        <v>274</v>
      </c>
      <c r="B243" t="s">
        <v>58</v>
      </c>
      <c r="C243" t="s">
        <v>1069</v>
      </c>
      <c r="D243" t="s">
        <v>1341</v>
      </c>
      <c r="E243">
        <v>182000</v>
      </c>
      <c r="F243">
        <v>8000</v>
      </c>
      <c r="G243">
        <v>9000</v>
      </c>
      <c r="H243">
        <f t="shared" si="10"/>
        <v>182</v>
      </c>
      <c r="I243">
        <f t="shared" si="11"/>
        <v>8</v>
      </c>
      <c r="J243">
        <f t="shared" si="12"/>
        <v>9</v>
      </c>
      <c r="K243">
        <v>922.86358949347573</v>
      </c>
      <c r="L243">
        <v>521.93279578815191</v>
      </c>
      <c r="M243">
        <v>428.45439794339552</v>
      </c>
      <c r="N243" t="s">
        <v>1040</v>
      </c>
      <c r="O243">
        <v>2</v>
      </c>
      <c r="P243" t="s">
        <v>1099</v>
      </c>
      <c r="Q243" t="s">
        <v>1040</v>
      </c>
      <c r="R243" t="s">
        <v>1042</v>
      </c>
      <c r="S243" t="s">
        <v>1100</v>
      </c>
      <c r="T243" t="s">
        <v>1042</v>
      </c>
      <c r="U243" t="s">
        <v>1040</v>
      </c>
      <c r="V243" t="s">
        <v>1</v>
      </c>
      <c r="W243" t="s">
        <v>1040</v>
      </c>
      <c r="X243" t="s">
        <v>1040</v>
      </c>
      <c r="Y243" t="s">
        <v>1</v>
      </c>
      <c r="Z243" t="s">
        <v>1610</v>
      </c>
    </row>
    <row r="244" spans="1:26">
      <c r="A244" t="s">
        <v>274</v>
      </c>
      <c r="B244" t="s">
        <v>58</v>
      </c>
      <c r="C244" t="s">
        <v>1069</v>
      </c>
      <c r="D244" t="s">
        <v>1342</v>
      </c>
      <c r="E244">
        <v>182000</v>
      </c>
      <c r="F244">
        <v>7900.0000000000055</v>
      </c>
      <c r="G244">
        <v>699.99999999998863</v>
      </c>
      <c r="H244">
        <f t="shared" si="10"/>
        <v>182</v>
      </c>
      <c r="I244">
        <f t="shared" si="11"/>
        <v>7.9000000000000057</v>
      </c>
      <c r="J244">
        <f t="shared" si="12"/>
        <v>0.69999999999998863</v>
      </c>
      <c r="K244">
        <v>1136.0651323395914</v>
      </c>
      <c r="L244">
        <v>679.97722355770065</v>
      </c>
      <c r="M244">
        <v>530.07955170683749</v>
      </c>
      <c r="N244" t="s">
        <v>1040</v>
      </c>
      <c r="O244">
        <v>2</v>
      </c>
      <c r="P244" t="s">
        <v>1099</v>
      </c>
      <c r="Q244" t="s">
        <v>1040</v>
      </c>
      <c r="R244" t="s">
        <v>1042</v>
      </c>
      <c r="S244" t="s">
        <v>1100</v>
      </c>
      <c r="T244" t="s">
        <v>1042</v>
      </c>
      <c r="U244" t="s">
        <v>1040</v>
      </c>
      <c r="V244" t="s">
        <v>1</v>
      </c>
      <c r="W244" t="s">
        <v>1040</v>
      </c>
      <c r="X244" t="s">
        <v>1040</v>
      </c>
      <c r="Y244" t="s">
        <v>1</v>
      </c>
      <c r="Z244" t="s">
        <v>1611</v>
      </c>
    </row>
    <row r="245" spans="1:26">
      <c r="A245" t="s">
        <v>274</v>
      </c>
      <c r="B245" t="s">
        <v>58</v>
      </c>
      <c r="C245" t="s">
        <v>1069</v>
      </c>
      <c r="D245" t="s">
        <v>1343</v>
      </c>
      <c r="E245">
        <v>184000</v>
      </c>
      <c r="F245">
        <v>2000</v>
      </c>
      <c r="G245">
        <v>2000</v>
      </c>
      <c r="H245">
        <f t="shared" si="10"/>
        <v>184</v>
      </c>
      <c r="I245">
        <f t="shared" si="11"/>
        <v>2</v>
      </c>
      <c r="J245">
        <f t="shared" si="12"/>
        <v>2</v>
      </c>
      <c r="K245">
        <v>747.83331887220402</v>
      </c>
      <c r="L245">
        <v>411.55475464660981</v>
      </c>
      <c r="M245">
        <v>343.3783791521854</v>
      </c>
      <c r="N245" t="s">
        <v>1040</v>
      </c>
      <c r="O245">
        <v>2</v>
      </c>
      <c r="P245" t="s">
        <v>1099</v>
      </c>
      <c r="Q245" t="s">
        <v>1040</v>
      </c>
      <c r="R245" t="s">
        <v>1042</v>
      </c>
      <c r="S245" t="s">
        <v>1100</v>
      </c>
      <c r="T245" t="s">
        <v>1042</v>
      </c>
      <c r="U245" t="s">
        <v>1040</v>
      </c>
      <c r="V245" t="s">
        <v>1</v>
      </c>
      <c r="W245" t="s">
        <v>1040</v>
      </c>
      <c r="X245" t="s">
        <v>1040</v>
      </c>
      <c r="Y245" t="s">
        <v>1</v>
      </c>
      <c r="Z245" t="s">
        <v>1612</v>
      </c>
    </row>
    <row r="246" spans="1:26">
      <c r="A246" t="s">
        <v>274</v>
      </c>
      <c r="B246" t="s">
        <v>58</v>
      </c>
      <c r="C246" t="s">
        <v>1069</v>
      </c>
      <c r="D246" t="s">
        <v>1344</v>
      </c>
      <c r="E246">
        <v>200000</v>
      </c>
      <c r="F246">
        <v>1000</v>
      </c>
      <c r="G246">
        <v>1000</v>
      </c>
      <c r="H246">
        <f t="shared" si="10"/>
        <v>200</v>
      </c>
      <c r="I246">
        <f t="shared" si="11"/>
        <v>1</v>
      </c>
      <c r="J246">
        <f t="shared" si="12"/>
        <v>1</v>
      </c>
      <c r="K246">
        <v>1009.6665777859718</v>
      </c>
      <c r="L246">
        <v>587.51020882785349</v>
      </c>
      <c r="M246">
        <v>471.94495491243788</v>
      </c>
      <c r="N246" t="s">
        <v>1040</v>
      </c>
      <c r="O246">
        <v>2</v>
      </c>
      <c r="P246" t="s">
        <v>1099</v>
      </c>
      <c r="Q246" t="s">
        <v>1040</v>
      </c>
      <c r="R246" t="s">
        <v>1042</v>
      </c>
      <c r="S246" t="s">
        <v>1100</v>
      </c>
      <c r="T246" t="s">
        <v>1042</v>
      </c>
      <c r="U246" t="s">
        <v>1040</v>
      </c>
      <c r="V246" t="s">
        <v>1</v>
      </c>
      <c r="W246" t="s">
        <v>1040</v>
      </c>
      <c r="X246" t="s">
        <v>1040</v>
      </c>
      <c r="Y246" t="s">
        <v>1</v>
      </c>
      <c r="Z246" t="s">
        <v>1613</v>
      </c>
    </row>
    <row r="247" spans="1:26">
      <c r="A247" t="s">
        <v>274</v>
      </c>
      <c r="B247" t="s">
        <v>58</v>
      </c>
      <c r="C247" t="s">
        <v>1069</v>
      </c>
      <c r="D247" t="s">
        <v>1345</v>
      </c>
      <c r="E247">
        <v>205000</v>
      </c>
      <c r="F247">
        <v>3699.9999999999886</v>
      </c>
      <c r="G247">
        <v>4000</v>
      </c>
      <c r="H247">
        <f t="shared" si="10"/>
        <v>205</v>
      </c>
      <c r="I247">
        <f t="shared" si="11"/>
        <v>3.6999999999999886</v>
      </c>
      <c r="J247">
        <f t="shared" si="12"/>
        <v>4</v>
      </c>
      <c r="K247">
        <v>1426.8923247828175</v>
      </c>
      <c r="L247">
        <v>913.94443939693429</v>
      </c>
      <c r="M247">
        <v>677.09929221734467</v>
      </c>
      <c r="N247" t="s">
        <v>1040</v>
      </c>
      <c r="O247">
        <v>2</v>
      </c>
      <c r="P247" t="s">
        <v>1099</v>
      </c>
      <c r="Q247" t="s">
        <v>1040</v>
      </c>
      <c r="R247" t="s">
        <v>1042</v>
      </c>
      <c r="S247" t="s">
        <v>1100</v>
      </c>
      <c r="T247" t="s">
        <v>1042</v>
      </c>
      <c r="U247" t="s">
        <v>1040</v>
      </c>
      <c r="V247" t="s">
        <v>1</v>
      </c>
      <c r="W247" t="s">
        <v>1040</v>
      </c>
      <c r="X247" t="s">
        <v>1040</v>
      </c>
      <c r="Y247" t="s">
        <v>1</v>
      </c>
      <c r="Z247" t="s">
        <v>1614</v>
      </c>
    </row>
    <row r="248" spans="1:26">
      <c r="A248" t="s">
        <v>274</v>
      </c>
      <c r="B248" t="s">
        <v>58</v>
      </c>
      <c r="C248" t="s">
        <v>1069</v>
      </c>
      <c r="D248" t="s">
        <v>1346</v>
      </c>
      <c r="E248">
        <v>226000</v>
      </c>
      <c r="F248">
        <v>6000</v>
      </c>
      <c r="G248">
        <v>6000</v>
      </c>
      <c r="H248">
        <f t="shared" si="10"/>
        <v>226</v>
      </c>
      <c r="I248">
        <f t="shared" si="11"/>
        <v>6</v>
      </c>
      <c r="J248">
        <f t="shared" si="12"/>
        <v>6</v>
      </c>
      <c r="K248">
        <v>1211.0870223019049</v>
      </c>
      <c r="L248">
        <v>696.09417849466604</v>
      </c>
      <c r="M248">
        <v>569.88643738656674</v>
      </c>
      <c r="N248" t="s">
        <v>1040</v>
      </c>
      <c r="O248">
        <v>2</v>
      </c>
      <c r="P248" t="s">
        <v>1099</v>
      </c>
      <c r="Q248" t="s">
        <v>1040</v>
      </c>
      <c r="R248" t="s">
        <v>1042</v>
      </c>
      <c r="S248" t="s">
        <v>1100</v>
      </c>
      <c r="T248" t="s">
        <v>1042</v>
      </c>
      <c r="U248" t="s">
        <v>1040</v>
      </c>
      <c r="V248" t="s">
        <v>1</v>
      </c>
      <c r="W248" t="s">
        <v>1040</v>
      </c>
      <c r="X248" t="s">
        <v>1040</v>
      </c>
      <c r="Y248" t="s">
        <v>1</v>
      </c>
      <c r="Z248" t="s">
        <v>1615</v>
      </c>
    </row>
    <row r="249" spans="1:26">
      <c r="A249" t="s">
        <v>274</v>
      </c>
      <c r="B249" t="s">
        <v>58</v>
      </c>
      <c r="C249" t="s">
        <v>1069</v>
      </c>
      <c r="D249" t="s">
        <v>1347</v>
      </c>
      <c r="E249">
        <v>226000</v>
      </c>
      <c r="F249">
        <v>6000</v>
      </c>
      <c r="G249">
        <v>6000</v>
      </c>
      <c r="H249">
        <f t="shared" si="10"/>
        <v>226</v>
      </c>
      <c r="I249">
        <f t="shared" si="11"/>
        <v>6</v>
      </c>
      <c r="J249">
        <f t="shared" si="12"/>
        <v>6</v>
      </c>
      <c r="K249">
        <v>1189.6645734526346</v>
      </c>
      <c r="L249">
        <v>671.73006403238833</v>
      </c>
      <c r="M249">
        <v>551.5071466337788</v>
      </c>
      <c r="N249" t="s">
        <v>1040</v>
      </c>
      <c r="O249">
        <v>2</v>
      </c>
      <c r="P249" t="s">
        <v>1099</v>
      </c>
      <c r="Q249" t="s">
        <v>1040</v>
      </c>
      <c r="R249" t="s">
        <v>1042</v>
      </c>
      <c r="S249" t="s">
        <v>1100</v>
      </c>
      <c r="T249" t="s">
        <v>1042</v>
      </c>
      <c r="U249" t="s">
        <v>1040</v>
      </c>
      <c r="V249" t="s">
        <v>1</v>
      </c>
      <c r="W249" t="s">
        <v>1040</v>
      </c>
      <c r="X249" t="s">
        <v>1040</v>
      </c>
      <c r="Y249" t="s">
        <v>1</v>
      </c>
      <c r="Z249" t="s">
        <v>1616</v>
      </c>
    </row>
    <row r="250" spans="1:26">
      <c r="A250" t="s">
        <v>274</v>
      </c>
      <c r="B250" t="s">
        <v>58</v>
      </c>
      <c r="C250" t="s">
        <v>1069</v>
      </c>
      <c r="D250" t="s">
        <v>1348</v>
      </c>
      <c r="E250">
        <v>226000</v>
      </c>
      <c r="F250">
        <v>6000</v>
      </c>
      <c r="G250">
        <v>6000</v>
      </c>
      <c r="H250">
        <f t="shared" si="10"/>
        <v>226</v>
      </c>
      <c r="I250">
        <f t="shared" si="11"/>
        <v>6</v>
      </c>
      <c r="J250">
        <f t="shared" si="12"/>
        <v>6</v>
      </c>
      <c r="K250">
        <v>1868.646477400687</v>
      </c>
      <c r="L250">
        <v>1299.0763633943618</v>
      </c>
      <c r="M250">
        <v>902.32057476463547</v>
      </c>
      <c r="N250" t="s">
        <v>1040</v>
      </c>
      <c r="O250">
        <v>2</v>
      </c>
      <c r="P250" t="s">
        <v>1099</v>
      </c>
      <c r="Q250" t="s">
        <v>1040</v>
      </c>
      <c r="R250" t="s">
        <v>1042</v>
      </c>
      <c r="S250" t="s">
        <v>1100</v>
      </c>
      <c r="T250" t="s">
        <v>1042</v>
      </c>
      <c r="U250" t="s">
        <v>1040</v>
      </c>
      <c r="V250" t="s">
        <v>1</v>
      </c>
      <c r="W250" t="s">
        <v>1040</v>
      </c>
      <c r="X250" t="s">
        <v>1040</v>
      </c>
      <c r="Y250" t="s">
        <v>1</v>
      </c>
      <c r="Z250" t="s">
        <v>1617</v>
      </c>
    </row>
    <row r="251" spans="1:26">
      <c r="A251" t="s">
        <v>274</v>
      </c>
      <c r="B251" t="s">
        <v>58</v>
      </c>
      <c r="C251" t="s">
        <v>1069</v>
      </c>
      <c r="D251" t="s">
        <v>1349</v>
      </c>
      <c r="E251">
        <v>237000</v>
      </c>
      <c r="F251">
        <v>5000</v>
      </c>
      <c r="G251">
        <v>5000</v>
      </c>
      <c r="H251">
        <f t="shared" si="10"/>
        <v>237</v>
      </c>
      <c r="I251">
        <f t="shared" si="11"/>
        <v>5</v>
      </c>
      <c r="J251">
        <f t="shared" si="12"/>
        <v>5</v>
      </c>
      <c r="K251">
        <v>859.11104286549732</v>
      </c>
      <c r="L251">
        <v>482.35241241276742</v>
      </c>
      <c r="M251">
        <v>401.08447116534802</v>
      </c>
      <c r="N251" t="s">
        <v>1040</v>
      </c>
      <c r="O251">
        <v>2</v>
      </c>
      <c r="P251" t="s">
        <v>1099</v>
      </c>
      <c r="Q251" t="s">
        <v>1040</v>
      </c>
      <c r="R251" t="s">
        <v>1042</v>
      </c>
      <c r="S251" t="s">
        <v>1100</v>
      </c>
      <c r="T251" t="s">
        <v>1042</v>
      </c>
      <c r="U251" t="s">
        <v>1040</v>
      </c>
      <c r="V251" t="s">
        <v>1</v>
      </c>
      <c r="W251" t="s">
        <v>1040</v>
      </c>
      <c r="X251" t="s">
        <v>1040</v>
      </c>
      <c r="Y251" t="s">
        <v>1</v>
      </c>
      <c r="Z251" t="s">
        <v>1618</v>
      </c>
    </row>
    <row r="252" spans="1:26">
      <c r="A252" t="s">
        <v>274</v>
      </c>
      <c r="B252" t="s">
        <v>58</v>
      </c>
      <c r="C252" t="s">
        <v>1069</v>
      </c>
      <c r="D252" t="s">
        <v>1350</v>
      </c>
      <c r="E252">
        <v>242000</v>
      </c>
      <c r="F252">
        <v>5000</v>
      </c>
      <c r="G252">
        <v>5199.9999999999891</v>
      </c>
      <c r="H252">
        <f t="shared" si="10"/>
        <v>242</v>
      </c>
      <c r="I252">
        <f t="shared" si="11"/>
        <v>5</v>
      </c>
      <c r="J252">
        <f t="shared" si="12"/>
        <v>5.1999999999999895</v>
      </c>
      <c r="K252">
        <v>793.76815950128116</v>
      </c>
      <c r="L252">
        <v>454.04351827826054</v>
      </c>
      <c r="M252">
        <v>369.05717068622005</v>
      </c>
      <c r="N252" t="s">
        <v>1040</v>
      </c>
      <c r="O252">
        <v>2</v>
      </c>
      <c r="P252" t="s">
        <v>1099</v>
      </c>
      <c r="Q252" t="s">
        <v>1040</v>
      </c>
      <c r="R252" t="s">
        <v>1042</v>
      </c>
      <c r="S252" t="s">
        <v>1100</v>
      </c>
      <c r="T252" t="s">
        <v>1042</v>
      </c>
      <c r="U252" t="s">
        <v>1040</v>
      </c>
      <c r="V252" t="s">
        <v>1</v>
      </c>
      <c r="W252" t="s">
        <v>1040</v>
      </c>
      <c r="X252" t="s">
        <v>1040</v>
      </c>
      <c r="Y252" t="s">
        <v>1</v>
      </c>
      <c r="Z252" t="s">
        <v>1619</v>
      </c>
    </row>
    <row r="253" spans="1:26">
      <c r="A253" t="s">
        <v>274</v>
      </c>
      <c r="B253" t="s">
        <v>58</v>
      </c>
      <c r="C253" t="s">
        <v>1069</v>
      </c>
      <c r="D253" t="s">
        <v>1351</v>
      </c>
      <c r="E253">
        <v>246000</v>
      </c>
      <c r="F253">
        <v>5199.9999999999891</v>
      </c>
      <c r="G253">
        <v>6169.9999999999873</v>
      </c>
      <c r="H253">
        <f t="shared" si="10"/>
        <v>246</v>
      </c>
      <c r="I253">
        <f t="shared" si="11"/>
        <v>5.1999999999999895</v>
      </c>
      <c r="J253">
        <f t="shared" si="12"/>
        <v>6.1699999999999875</v>
      </c>
      <c r="K253">
        <v>1390.512306806799</v>
      </c>
      <c r="L253">
        <v>829.71304156197789</v>
      </c>
      <c r="M253">
        <v>651.06198265982459</v>
      </c>
      <c r="N253" t="s">
        <v>1040</v>
      </c>
      <c r="O253">
        <v>2</v>
      </c>
      <c r="P253" t="s">
        <v>1099</v>
      </c>
      <c r="Q253" t="s">
        <v>1040</v>
      </c>
      <c r="R253" t="s">
        <v>1042</v>
      </c>
      <c r="S253" t="s">
        <v>1100</v>
      </c>
      <c r="T253" t="s">
        <v>1042</v>
      </c>
      <c r="U253" t="s">
        <v>1040</v>
      </c>
      <c r="V253" t="s">
        <v>1</v>
      </c>
      <c r="W253" t="s">
        <v>1040</v>
      </c>
      <c r="X253" t="s">
        <v>1040</v>
      </c>
      <c r="Y253" t="s">
        <v>1</v>
      </c>
      <c r="Z253" t="s">
        <v>1620</v>
      </c>
    </row>
    <row r="254" spans="1:26">
      <c r="A254" t="s">
        <v>274</v>
      </c>
      <c r="B254" t="s">
        <v>58</v>
      </c>
      <c r="C254" t="s">
        <v>1069</v>
      </c>
      <c r="D254" t="s">
        <v>1352</v>
      </c>
      <c r="E254">
        <v>247000</v>
      </c>
      <c r="F254">
        <v>4199.9999999999891</v>
      </c>
      <c r="G254">
        <v>5169.9999999999873</v>
      </c>
      <c r="H254">
        <f t="shared" si="10"/>
        <v>247</v>
      </c>
      <c r="I254">
        <f t="shared" si="11"/>
        <v>4.1999999999999895</v>
      </c>
      <c r="J254">
        <f t="shared" si="12"/>
        <v>5.1699999999999875</v>
      </c>
      <c r="K254">
        <v>1234.2631514317488</v>
      </c>
      <c r="L254">
        <v>724.94359547424051</v>
      </c>
      <c r="M254">
        <v>577.35918358826848</v>
      </c>
      <c r="N254" t="s">
        <v>1040</v>
      </c>
      <c r="O254">
        <v>2</v>
      </c>
      <c r="P254" t="s">
        <v>1099</v>
      </c>
      <c r="Q254" t="s">
        <v>1040</v>
      </c>
      <c r="R254" t="s">
        <v>1042</v>
      </c>
      <c r="S254" t="s">
        <v>1100</v>
      </c>
      <c r="T254" t="s">
        <v>1042</v>
      </c>
      <c r="U254" t="s">
        <v>1040</v>
      </c>
      <c r="V254" t="s">
        <v>1</v>
      </c>
      <c r="W254" t="s">
        <v>1040</v>
      </c>
      <c r="X254" t="s">
        <v>1040</v>
      </c>
      <c r="Y254" t="s">
        <v>1</v>
      </c>
      <c r="Z254" t="s">
        <v>1621</v>
      </c>
    </row>
    <row r="255" spans="1:26">
      <c r="A255" t="s">
        <v>274</v>
      </c>
      <c r="B255" t="s">
        <v>58</v>
      </c>
      <c r="C255" t="s">
        <v>1069</v>
      </c>
      <c r="D255" t="s">
        <v>1353</v>
      </c>
      <c r="E255">
        <v>247000</v>
      </c>
      <c r="F255">
        <v>4199.9999999999891</v>
      </c>
      <c r="G255">
        <v>5169.9999999999873</v>
      </c>
      <c r="H255">
        <f t="shared" si="10"/>
        <v>247</v>
      </c>
      <c r="I255">
        <f t="shared" si="11"/>
        <v>4.1999999999999895</v>
      </c>
      <c r="J255">
        <f t="shared" si="12"/>
        <v>5.1699999999999875</v>
      </c>
      <c r="K255">
        <v>1908.3030871741803</v>
      </c>
      <c r="L255">
        <v>1249.3676188244785</v>
      </c>
      <c r="M255">
        <v>908.10649485056149</v>
      </c>
      <c r="N255" t="s">
        <v>1040</v>
      </c>
      <c r="O255">
        <v>2</v>
      </c>
      <c r="P255" t="s">
        <v>1099</v>
      </c>
      <c r="Q255" t="s">
        <v>1040</v>
      </c>
      <c r="R255" t="s">
        <v>1042</v>
      </c>
      <c r="S255" t="s">
        <v>1100</v>
      </c>
      <c r="T255" t="s">
        <v>1042</v>
      </c>
      <c r="U255" t="s">
        <v>1040</v>
      </c>
      <c r="V255" t="s">
        <v>1</v>
      </c>
      <c r="W255" t="s">
        <v>1040</v>
      </c>
      <c r="X255" t="s">
        <v>1040</v>
      </c>
      <c r="Y255" t="s">
        <v>1</v>
      </c>
      <c r="Z255" t="s">
        <v>1622</v>
      </c>
    </row>
    <row r="256" spans="1:26">
      <c r="A256" t="s">
        <v>274</v>
      </c>
      <c r="B256" t="s">
        <v>58</v>
      </c>
      <c r="C256" t="s">
        <v>1069</v>
      </c>
      <c r="D256" t="s">
        <v>1354</v>
      </c>
      <c r="E256">
        <v>248000</v>
      </c>
      <c r="F256">
        <v>3199.9999999999886</v>
      </c>
      <c r="G256">
        <v>4169.9999999999873</v>
      </c>
      <c r="H256">
        <f t="shared" si="10"/>
        <v>248</v>
      </c>
      <c r="I256">
        <f t="shared" si="11"/>
        <v>3.1999999999999886</v>
      </c>
      <c r="J256">
        <f t="shared" si="12"/>
        <v>4.1699999999999875</v>
      </c>
      <c r="K256">
        <v>489.32589138934367</v>
      </c>
      <c r="L256">
        <v>274.02927384538185</v>
      </c>
      <c r="M256">
        <v>226.57970643414808</v>
      </c>
      <c r="N256" t="s">
        <v>1040</v>
      </c>
      <c r="O256">
        <v>2</v>
      </c>
      <c r="P256" t="s">
        <v>1099</v>
      </c>
      <c r="Q256" t="s">
        <v>1040</v>
      </c>
      <c r="R256" t="s">
        <v>1042</v>
      </c>
      <c r="S256" t="s">
        <v>1100</v>
      </c>
      <c r="T256" t="s">
        <v>1042</v>
      </c>
      <c r="U256" t="s">
        <v>1040</v>
      </c>
      <c r="V256" t="s">
        <v>1</v>
      </c>
      <c r="W256" t="s">
        <v>1040</v>
      </c>
      <c r="X256" t="s">
        <v>1040</v>
      </c>
      <c r="Y256" t="s">
        <v>1</v>
      </c>
      <c r="Z256" t="s">
        <v>1623</v>
      </c>
    </row>
    <row r="257" spans="1:26">
      <c r="A257" t="s">
        <v>274</v>
      </c>
      <c r="B257" t="s">
        <v>58</v>
      </c>
      <c r="C257" t="s">
        <v>1069</v>
      </c>
      <c r="D257" t="s">
        <v>1355</v>
      </c>
      <c r="E257">
        <v>253000</v>
      </c>
      <c r="F257">
        <v>830.00000000001251</v>
      </c>
      <c r="G257">
        <v>1139.9999999999864</v>
      </c>
      <c r="H257">
        <f t="shared" si="10"/>
        <v>253</v>
      </c>
      <c r="I257">
        <f t="shared" si="11"/>
        <v>0.83000000000001251</v>
      </c>
      <c r="J257">
        <f t="shared" si="12"/>
        <v>1.1399999999999864</v>
      </c>
      <c r="K257">
        <v>1014.187569211084</v>
      </c>
      <c r="L257">
        <v>557.90704034044336</v>
      </c>
      <c r="M257">
        <v>466.84672319369395</v>
      </c>
      <c r="N257" t="s">
        <v>1040</v>
      </c>
      <c r="O257">
        <v>2</v>
      </c>
      <c r="P257" t="s">
        <v>1099</v>
      </c>
      <c r="Q257" t="s">
        <v>1040</v>
      </c>
      <c r="R257" t="s">
        <v>1042</v>
      </c>
      <c r="S257" t="s">
        <v>1100</v>
      </c>
      <c r="T257" t="s">
        <v>1042</v>
      </c>
      <c r="U257" t="s">
        <v>1040</v>
      </c>
      <c r="V257" t="s">
        <v>1</v>
      </c>
      <c r="W257" t="s">
        <v>1040</v>
      </c>
      <c r="X257" t="s">
        <v>1040</v>
      </c>
      <c r="Y257" t="s">
        <v>1</v>
      </c>
      <c r="Z257" t="s">
        <v>1624</v>
      </c>
    </row>
    <row r="258" spans="1:26">
      <c r="A258" t="s">
        <v>274</v>
      </c>
      <c r="B258" t="s">
        <v>58</v>
      </c>
      <c r="C258" t="s">
        <v>1069</v>
      </c>
      <c r="D258" t="s">
        <v>1356</v>
      </c>
      <c r="E258">
        <v>253000</v>
      </c>
      <c r="F258">
        <v>830.00000000001251</v>
      </c>
      <c r="G258">
        <v>1139.9999999999864</v>
      </c>
      <c r="H258">
        <f t="shared" si="10"/>
        <v>253</v>
      </c>
      <c r="I258">
        <f t="shared" si="11"/>
        <v>0.83000000000001251</v>
      </c>
      <c r="J258">
        <f t="shared" si="12"/>
        <v>1.1399999999999864</v>
      </c>
      <c r="K258">
        <v>1266.7268128039027</v>
      </c>
      <c r="L258">
        <v>745.79458702392367</v>
      </c>
      <c r="M258">
        <v>596.67353160745938</v>
      </c>
      <c r="N258" t="s">
        <v>1040</v>
      </c>
      <c r="O258">
        <v>2</v>
      </c>
      <c r="P258" t="s">
        <v>1099</v>
      </c>
      <c r="Q258" t="s">
        <v>1040</v>
      </c>
      <c r="R258" t="s">
        <v>1042</v>
      </c>
      <c r="S258" t="s">
        <v>1100</v>
      </c>
      <c r="T258" t="s">
        <v>1042</v>
      </c>
      <c r="U258" t="s">
        <v>1040</v>
      </c>
      <c r="V258" t="s">
        <v>1</v>
      </c>
      <c r="W258" t="s">
        <v>1040</v>
      </c>
      <c r="X258" t="s">
        <v>1040</v>
      </c>
      <c r="Y258" t="s">
        <v>1</v>
      </c>
      <c r="Z258" t="s">
        <v>1625</v>
      </c>
    </row>
    <row r="259" spans="1:26">
      <c r="A259" t="s">
        <v>274</v>
      </c>
      <c r="B259" t="s">
        <v>58</v>
      </c>
      <c r="C259" t="s">
        <v>1069</v>
      </c>
      <c r="D259" t="s">
        <v>1357</v>
      </c>
      <c r="E259">
        <v>256000</v>
      </c>
      <c r="F259">
        <v>3830.0000000000127</v>
      </c>
      <c r="G259">
        <v>3800.0000000000114</v>
      </c>
      <c r="H259">
        <f t="shared" ref="H259:H307" si="13">E259/1000</f>
        <v>256</v>
      </c>
      <c r="I259">
        <f t="shared" ref="I259:I307" si="14">F259/1000</f>
        <v>3.8300000000000129</v>
      </c>
      <c r="J259">
        <f t="shared" ref="J259:J307" si="15">G259/1000</f>
        <v>3.8000000000000114</v>
      </c>
      <c r="K259">
        <v>800.54646282925205</v>
      </c>
      <c r="L259">
        <v>481.58907547309786</v>
      </c>
      <c r="M259">
        <v>377.4023267672917</v>
      </c>
      <c r="N259" t="s">
        <v>1040</v>
      </c>
      <c r="O259">
        <v>2</v>
      </c>
      <c r="P259" t="s">
        <v>1099</v>
      </c>
      <c r="Q259" t="s">
        <v>1040</v>
      </c>
      <c r="R259" t="s">
        <v>1042</v>
      </c>
      <c r="S259" t="s">
        <v>1100</v>
      </c>
      <c r="T259" t="s">
        <v>1042</v>
      </c>
      <c r="U259" t="s">
        <v>1040</v>
      </c>
      <c r="V259" t="s">
        <v>1</v>
      </c>
      <c r="W259" t="s">
        <v>1040</v>
      </c>
      <c r="X259" t="s">
        <v>1040</v>
      </c>
      <c r="Y259" t="s">
        <v>1</v>
      </c>
      <c r="Z259" t="s">
        <v>1626</v>
      </c>
    </row>
    <row r="260" spans="1:26">
      <c r="A260" t="s">
        <v>274</v>
      </c>
      <c r="B260" t="s">
        <v>58</v>
      </c>
      <c r="C260" t="s">
        <v>1069</v>
      </c>
      <c r="D260" t="s">
        <v>1358</v>
      </c>
      <c r="E260">
        <v>262000</v>
      </c>
      <c r="F260">
        <v>9830.0000000000127</v>
      </c>
      <c r="G260">
        <v>6800.0000000000109</v>
      </c>
      <c r="H260">
        <f t="shared" si="13"/>
        <v>262</v>
      </c>
      <c r="I260">
        <f t="shared" si="14"/>
        <v>9.8300000000000125</v>
      </c>
      <c r="J260">
        <f t="shared" si="15"/>
        <v>6.8000000000000105</v>
      </c>
      <c r="K260">
        <v>662.92410285596588</v>
      </c>
      <c r="L260">
        <v>355.3226954999011</v>
      </c>
      <c r="M260">
        <v>304.71527375332283</v>
      </c>
      <c r="N260" t="s">
        <v>1040</v>
      </c>
      <c r="O260">
        <v>2</v>
      </c>
      <c r="P260" t="s">
        <v>1099</v>
      </c>
      <c r="Q260" t="s">
        <v>1040</v>
      </c>
      <c r="R260" t="s">
        <v>1042</v>
      </c>
      <c r="S260" t="s">
        <v>1100</v>
      </c>
      <c r="T260" t="s">
        <v>1042</v>
      </c>
      <c r="U260" t="s">
        <v>1040</v>
      </c>
      <c r="V260" t="s">
        <v>1</v>
      </c>
      <c r="W260" t="s">
        <v>1040</v>
      </c>
      <c r="X260" t="s">
        <v>1040</v>
      </c>
      <c r="Y260" t="s">
        <v>1</v>
      </c>
      <c r="Z260" t="s">
        <v>1627</v>
      </c>
    </row>
    <row r="261" spans="1:26">
      <c r="A261" t="s">
        <v>274</v>
      </c>
      <c r="B261" t="s">
        <v>58</v>
      </c>
      <c r="C261" t="s">
        <v>1069</v>
      </c>
      <c r="D261" t="s">
        <v>1359</v>
      </c>
      <c r="E261">
        <v>262000</v>
      </c>
      <c r="F261">
        <v>9830.0000000000127</v>
      </c>
      <c r="G261">
        <v>6800.0000000000109</v>
      </c>
      <c r="H261">
        <f t="shared" si="13"/>
        <v>262</v>
      </c>
      <c r="I261">
        <f t="shared" si="14"/>
        <v>9.8300000000000125</v>
      </c>
      <c r="J261">
        <f t="shared" si="15"/>
        <v>6.8000000000000105</v>
      </c>
      <c r="K261">
        <v>534.43537843452725</v>
      </c>
      <c r="L261">
        <v>279.16938104471308</v>
      </c>
      <c r="M261">
        <v>243.49408368306797</v>
      </c>
      <c r="N261" t="s">
        <v>1040</v>
      </c>
      <c r="O261">
        <v>2</v>
      </c>
      <c r="P261" t="s">
        <v>1099</v>
      </c>
      <c r="Q261" t="s">
        <v>1040</v>
      </c>
      <c r="R261" t="s">
        <v>1042</v>
      </c>
      <c r="S261" t="s">
        <v>1100</v>
      </c>
      <c r="T261" t="s">
        <v>1042</v>
      </c>
      <c r="U261" t="s">
        <v>1040</v>
      </c>
      <c r="V261" t="s">
        <v>1</v>
      </c>
      <c r="W261" t="s">
        <v>1040</v>
      </c>
      <c r="X261" t="s">
        <v>1040</v>
      </c>
      <c r="Y261" t="s">
        <v>1</v>
      </c>
      <c r="Z261" t="s">
        <v>1628</v>
      </c>
    </row>
    <row r="262" spans="1:26">
      <c r="A262" t="s">
        <v>274</v>
      </c>
      <c r="B262" t="s">
        <v>58</v>
      </c>
      <c r="C262" t="s">
        <v>1069</v>
      </c>
      <c r="D262" t="s">
        <v>1360</v>
      </c>
      <c r="E262">
        <v>343000</v>
      </c>
      <c r="F262">
        <v>19800.000000000011</v>
      </c>
      <c r="G262">
        <v>15899.999999999978</v>
      </c>
      <c r="H262">
        <f t="shared" si="13"/>
        <v>343</v>
      </c>
      <c r="I262">
        <f t="shared" si="14"/>
        <v>19.800000000000011</v>
      </c>
      <c r="J262">
        <f t="shared" si="15"/>
        <v>15.899999999999979</v>
      </c>
      <c r="K262">
        <v>575.00180376929916</v>
      </c>
      <c r="L262">
        <v>334.19036103622511</v>
      </c>
      <c r="M262">
        <v>268.27737956213082</v>
      </c>
      <c r="N262" t="s">
        <v>1040</v>
      </c>
      <c r="O262">
        <v>2</v>
      </c>
      <c r="P262" t="s">
        <v>1099</v>
      </c>
      <c r="Q262" t="s">
        <v>1040</v>
      </c>
      <c r="R262" t="s">
        <v>1042</v>
      </c>
      <c r="S262" t="s">
        <v>1100</v>
      </c>
      <c r="T262" t="s">
        <v>1042</v>
      </c>
      <c r="U262" t="s">
        <v>1040</v>
      </c>
      <c r="V262" t="s">
        <v>1</v>
      </c>
      <c r="W262" t="s">
        <v>1040</v>
      </c>
      <c r="X262" t="s">
        <v>1040</v>
      </c>
      <c r="Y262" t="s">
        <v>1</v>
      </c>
      <c r="Z262" t="s">
        <v>1629</v>
      </c>
    </row>
    <row r="263" spans="1:26">
      <c r="A263" t="s">
        <v>274</v>
      </c>
      <c r="B263" t="s">
        <v>58</v>
      </c>
      <c r="C263" t="s">
        <v>1069</v>
      </c>
      <c r="D263" t="s">
        <v>1361</v>
      </c>
      <c r="E263">
        <v>355000</v>
      </c>
      <c r="F263">
        <v>8000</v>
      </c>
      <c r="G263">
        <v>8000</v>
      </c>
      <c r="H263">
        <f t="shared" si="13"/>
        <v>355</v>
      </c>
      <c r="I263">
        <f t="shared" si="14"/>
        <v>8</v>
      </c>
      <c r="J263">
        <f t="shared" si="15"/>
        <v>8</v>
      </c>
      <c r="K263">
        <v>315.7869366091569</v>
      </c>
      <c r="L263">
        <v>177.43049732226143</v>
      </c>
      <c r="M263">
        <v>147.53375422477109</v>
      </c>
      <c r="N263" t="s">
        <v>1040</v>
      </c>
      <c r="O263">
        <v>2</v>
      </c>
      <c r="P263" t="s">
        <v>1099</v>
      </c>
      <c r="Q263" t="s">
        <v>1040</v>
      </c>
      <c r="R263" t="s">
        <v>1042</v>
      </c>
      <c r="S263" t="s">
        <v>1100</v>
      </c>
      <c r="T263" t="s">
        <v>1042</v>
      </c>
      <c r="U263" t="s">
        <v>1040</v>
      </c>
      <c r="V263" t="s">
        <v>1</v>
      </c>
      <c r="W263" t="s">
        <v>1040</v>
      </c>
      <c r="X263" t="s">
        <v>1040</v>
      </c>
      <c r="Y263" t="s">
        <v>1</v>
      </c>
      <c r="Z263" t="s">
        <v>1630</v>
      </c>
    </row>
    <row r="264" spans="1:26">
      <c r="A264" t="s">
        <v>274</v>
      </c>
      <c r="B264" t="s">
        <v>58</v>
      </c>
      <c r="C264" t="s">
        <v>1069</v>
      </c>
      <c r="D264" t="s">
        <v>1362</v>
      </c>
      <c r="E264">
        <v>355000</v>
      </c>
      <c r="F264">
        <v>8000</v>
      </c>
      <c r="G264">
        <v>8000</v>
      </c>
      <c r="H264">
        <f t="shared" si="13"/>
        <v>355</v>
      </c>
      <c r="I264">
        <f t="shared" si="14"/>
        <v>8</v>
      </c>
      <c r="J264">
        <f t="shared" si="15"/>
        <v>8</v>
      </c>
      <c r="K264">
        <v>583.5452674490009</v>
      </c>
      <c r="L264">
        <v>370.67401420165015</v>
      </c>
      <c r="M264">
        <v>283.09289710206866</v>
      </c>
      <c r="N264" t="s">
        <v>1040</v>
      </c>
      <c r="O264">
        <v>2</v>
      </c>
      <c r="P264" t="s">
        <v>1099</v>
      </c>
      <c r="Q264" t="s">
        <v>1040</v>
      </c>
      <c r="R264" t="s">
        <v>1042</v>
      </c>
      <c r="S264" t="s">
        <v>1100</v>
      </c>
      <c r="T264" t="s">
        <v>1042</v>
      </c>
      <c r="U264" t="s">
        <v>1040</v>
      </c>
      <c r="V264" t="s">
        <v>1</v>
      </c>
      <c r="W264" t="s">
        <v>1040</v>
      </c>
      <c r="X264" t="s">
        <v>1040</v>
      </c>
      <c r="Y264" t="s">
        <v>1</v>
      </c>
      <c r="Z264" t="s">
        <v>1631</v>
      </c>
    </row>
    <row r="265" spans="1:26">
      <c r="A265" t="s">
        <v>274</v>
      </c>
      <c r="B265" t="s">
        <v>58</v>
      </c>
      <c r="C265" t="s">
        <v>1069</v>
      </c>
      <c r="D265" t="s">
        <v>1363</v>
      </c>
      <c r="E265">
        <v>372000</v>
      </c>
      <c r="F265">
        <v>13100.000000000022</v>
      </c>
      <c r="G265">
        <v>10699.999999999989</v>
      </c>
      <c r="H265">
        <f t="shared" si="13"/>
        <v>372</v>
      </c>
      <c r="I265">
        <f t="shared" si="14"/>
        <v>13.100000000000021</v>
      </c>
      <c r="J265">
        <f t="shared" si="15"/>
        <v>10.699999999999989</v>
      </c>
      <c r="K265">
        <v>1098.0020147052637</v>
      </c>
      <c r="L265">
        <v>611.4552390570575</v>
      </c>
      <c r="M265">
        <v>506.43850597883466</v>
      </c>
      <c r="N265" t="s">
        <v>1040</v>
      </c>
      <c r="O265">
        <v>2</v>
      </c>
      <c r="P265" t="s">
        <v>1099</v>
      </c>
      <c r="Q265" t="s">
        <v>1040</v>
      </c>
      <c r="R265" t="s">
        <v>1042</v>
      </c>
      <c r="S265" t="s">
        <v>1100</v>
      </c>
      <c r="T265" t="s">
        <v>1042</v>
      </c>
      <c r="U265" t="s">
        <v>1040</v>
      </c>
      <c r="V265" t="s">
        <v>1</v>
      </c>
      <c r="W265" t="s">
        <v>1040</v>
      </c>
      <c r="X265" t="s">
        <v>1040</v>
      </c>
      <c r="Y265" t="s">
        <v>1</v>
      </c>
      <c r="Z265" t="s">
        <v>1632</v>
      </c>
    </row>
    <row r="266" spans="1:26">
      <c r="A266" t="s">
        <v>274</v>
      </c>
      <c r="B266" t="s">
        <v>58</v>
      </c>
      <c r="C266" t="s">
        <v>1069</v>
      </c>
      <c r="D266" t="s">
        <v>1364</v>
      </c>
      <c r="E266">
        <v>372000</v>
      </c>
      <c r="F266">
        <v>13100.000000000022</v>
      </c>
      <c r="G266">
        <v>10699.999999999989</v>
      </c>
      <c r="H266">
        <f t="shared" si="13"/>
        <v>372</v>
      </c>
      <c r="I266">
        <f t="shared" si="14"/>
        <v>13.100000000000021</v>
      </c>
      <c r="J266">
        <f t="shared" si="15"/>
        <v>10.699999999999989</v>
      </c>
      <c r="K266">
        <v>1312.1596453749191</v>
      </c>
      <c r="L266">
        <v>747.29187183603403</v>
      </c>
      <c r="M266">
        <v>608.52784500248026</v>
      </c>
      <c r="N266" t="s">
        <v>1040</v>
      </c>
      <c r="O266">
        <v>2</v>
      </c>
      <c r="P266" t="s">
        <v>1099</v>
      </c>
      <c r="Q266" t="s">
        <v>1040</v>
      </c>
      <c r="R266" t="s">
        <v>1042</v>
      </c>
      <c r="S266" t="s">
        <v>1100</v>
      </c>
      <c r="T266" t="s">
        <v>1042</v>
      </c>
      <c r="U266" t="s">
        <v>1040</v>
      </c>
      <c r="V266" t="s">
        <v>1</v>
      </c>
      <c r="W266" t="s">
        <v>1040</v>
      </c>
      <c r="X266" t="s">
        <v>1040</v>
      </c>
      <c r="Y266" t="s">
        <v>1</v>
      </c>
      <c r="Z266" t="s">
        <v>1633</v>
      </c>
    </row>
    <row r="267" spans="1:26">
      <c r="A267" t="s">
        <v>274</v>
      </c>
      <c r="B267" t="s">
        <v>58</v>
      </c>
      <c r="C267" t="s">
        <v>1069</v>
      </c>
      <c r="D267" t="s">
        <v>1365</v>
      </c>
      <c r="E267">
        <v>377000</v>
      </c>
      <c r="F267">
        <v>1609.0330348743516</v>
      </c>
      <c r="G267">
        <v>2000</v>
      </c>
      <c r="H267">
        <f t="shared" si="13"/>
        <v>377</v>
      </c>
      <c r="I267">
        <f t="shared" si="14"/>
        <v>1.6090330348743516</v>
      </c>
      <c r="J267">
        <f t="shared" si="15"/>
        <v>2</v>
      </c>
      <c r="K267">
        <v>1114.4084053631605</v>
      </c>
      <c r="L267">
        <v>612.12889749306828</v>
      </c>
      <c r="M267">
        <v>519.1262896072368</v>
      </c>
      <c r="N267" t="s">
        <v>1040</v>
      </c>
      <c r="O267">
        <v>2</v>
      </c>
      <c r="P267" t="s">
        <v>1099</v>
      </c>
      <c r="Q267" t="s">
        <v>1040</v>
      </c>
      <c r="R267" t="s">
        <v>1042</v>
      </c>
      <c r="S267" t="s">
        <v>1100</v>
      </c>
      <c r="T267" t="s">
        <v>1042</v>
      </c>
      <c r="U267" t="s">
        <v>1040</v>
      </c>
      <c r="V267" t="s">
        <v>1</v>
      </c>
      <c r="W267" t="s">
        <v>1040</v>
      </c>
      <c r="X267" t="s">
        <v>1040</v>
      </c>
      <c r="Y267" t="s">
        <v>1</v>
      </c>
      <c r="Z267" t="s">
        <v>1634</v>
      </c>
    </row>
    <row r="268" spans="1:26">
      <c r="A268" t="s">
        <v>274</v>
      </c>
      <c r="B268" t="s">
        <v>58</v>
      </c>
      <c r="C268" t="s">
        <v>1069</v>
      </c>
      <c r="D268" t="s">
        <v>1366</v>
      </c>
      <c r="E268">
        <v>377000</v>
      </c>
      <c r="F268">
        <v>1609.0330348743516</v>
      </c>
      <c r="G268">
        <v>2000</v>
      </c>
      <c r="H268">
        <f t="shared" si="13"/>
        <v>377</v>
      </c>
      <c r="I268">
        <f t="shared" si="14"/>
        <v>1.6090330348743516</v>
      </c>
      <c r="J268">
        <f t="shared" si="15"/>
        <v>2</v>
      </c>
      <c r="K268">
        <v>1368.7583542326006</v>
      </c>
      <c r="L268">
        <v>804.56757220031704</v>
      </c>
      <c r="M268">
        <v>635.08949618060319</v>
      </c>
      <c r="N268" t="s">
        <v>1040</v>
      </c>
      <c r="O268">
        <v>2</v>
      </c>
      <c r="P268" t="s">
        <v>1099</v>
      </c>
      <c r="Q268" t="s">
        <v>1040</v>
      </c>
      <c r="R268" t="s">
        <v>1042</v>
      </c>
      <c r="S268" t="s">
        <v>1100</v>
      </c>
      <c r="T268" t="s">
        <v>1042</v>
      </c>
      <c r="U268" t="s">
        <v>1040</v>
      </c>
      <c r="V268" t="s">
        <v>1</v>
      </c>
      <c r="W268" t="s">
        <v>1040</v>
      </c>
      <c r="X268" t="s">
        <v>1040</v>
      </c>
      <c r="Y268" t="s">
        <v>1</v>
      </c>
      <c r="Z268" t="s">
        <v>1634</v>
      </c>
    </row>
    <row r="269" spans="1:26">
      <c r="A269" t="s">
        <v>274</v>
      </c>
      <c r="B269" t="s">
        <v>58</v>
      </c>
      <c r="C269" t="s">
        <v>1069</v>
      </c>
      <c r="D269" t="s">
        <v>1367</v>
      </c>
      <c r="E269">
        <v>377000</v>
      </c>
      <c r="F269">
        <v>2000</v>
      </c>
      <c r="G269">
        <v>5000</v>
      </c>
      <c r="H269">
        <f t="shared" si="13"/>
        <v>377</v>
      </c>
      <c r="I269">
        <f t="shared" si="14"/>
        <v>2</v>
      </c>
      <c r="J269">
        <f t="shared" si="15"/>
        <v>5</v>
      </c>
      <c r="K269">
        <v>1060.8745042658854</v>
      </c>
      <c r="L269">
        <v>577.51431809994028</v>
      </c>
      <c r="M269">
        <v>489.92795837651374</v>
      </c>
      <c r="N269" t="s">
        <v>1040</v>
      </c>
      <c r="O269">
        <v>2</v>
      </c>
      <c r="P269" t="s">
        <v>1099</v>
      </c>
      <c r="Q269" t="s">
        <v>1040</v>
      </c>
      <c r="R269" t="s">
        <v>1042</v>
      </c>
      <c r="S269" t="s">
        <v>1100</v>
      </c>
      <c r="T269" t="s">
        <v>1042</v>
      </c>
      <c r="U269" t="s">
        <v>1040</v>
      </c>
      <c r="V269" t="s">
        <v>1</v>
      </c>
      <c r="W269" t="s">
        <v>1040</v>
      </c>
      <c r="X269" t="s">
        <v>1040</v>
      </c>
      <c r="Y269" t="s">
        <v>1</v>
      </c>
      <c r="Z269" t="s">
        <v>1635</v>
      </c>
    </row>
    <row r="270" spans="1:26">
      <c r="A270" t="s">
        <v>274</v>
      </c>
      <c r="B270" t="s">
        <v>58</v>
      </c>
      <c r="C270" t="s">
        <v>1069</v>
      </c>
      <c r="D270" t="s">
        <v>1368</v>
      </c>
      <c r="E270">
        <v>378000</v>
      </c>
      <c r="F270">
        <v>1000</v>
      </c>
      <c r="G270">
        <v>1000</v>
      </c>
      <c r="H270">
        <f t="shared" si="13"/>
        <v>378</v>
      </c>
      <c r="I270">
        <f t="shared" si="14"/>
        <v>1</v>
      </c>
      <c r="J270">
        <f t="shared" si="15"/>
        <v>1</v>
      </c>
      <c r="K270">
        <v>1545.4517435358175</v>
      </c>
      <c r="L270">
        <v>937.98422660474625</v>
      </c>
      <c r="M270">
        <v>725.48081179874634</v>
      </c>
      <c r="N270" t="s">
        <v>1040</v>
      </c>
      <c r="O270">
        <v>2</v>
      </c>
      <c r="P270" t="s">
        <v>1099</v>
      </c>
      <c r="Q270" t="s">
        <v>1040</v>
      </c>
      <c r="R270" t="s">
        <v>1042</v>
      </c>
      <c r="S270" t="s">
        <v>1100</v>
      </c>
      <c r="T270" t="s">
        <v>1042</v>
      </c>
      <c r="U270" t="s">
        <v>1040</v>
      </c>
      <c r="V270" t="s">
        <v>1</v>
      </c>
      <c r="W270" t="s">
        <v>1040</v>
      </c>
      <c r="X270" t="s">
        <v>1040</v>
      </c>
      <c r="Y270" t="s">
        <v>1</v>
      </c>
      <c r="Z270" t="s">
        <v>1634</v>
      </c>
    </row>
    <row r="271" spans="1:26">
      <c r="A271" t="s">
        <v>274</v>
      </c>
      <c r="B271" t="s">
        <v>58</v>
      </c>
      <c r="C271" t="s">
        <v>1069</v>
      </c>
      <c r="D271" t="s">
        <v>1369</v>
      </c>
      <c r="E271">
        <v>378000</v>
      </c>
      <c r="F271">
        <v>1000</v>
      </c>
      <c r="G271">
        <v>1000</v>
      </c>
      <c r="H271">
        <f t="shared" si="13"/>
        <v>378</v>
      </c>
      <c r="I271">
        <f t="shared" si="14"/>
        <v>1</v>
      </c>
      <c r="J271">
        <f t="shared" si="15"/>
        <v>1</v>
      </c>
      <c r="K271">
        <v>1142.2712092345957</v>
      </c>
      <c r="L271">
        <v>654.13672530153576</v>
      </c>
      <c r="M271">
        <v>530.79907136165286</v>
      </c>
      <c r="N271" t="s">
        <v>1040</v>
      </c>
      <c r="O271">
        <v>2</v>
      </c>
      <c r="P271" t="s">
        <v>1099</v>
      </c>
      <c r="Q271" t="s">
        <v>1040</v>
      </c>
      <c r="R271" t="s">
        <v>1042</v>
      </c>
      <c r="S271" t="s">
        <v>1100</v>
      </c>
      <c r="T271" t="s">
        <v>1042</v>
      </c>
      <c r="U271" t="s">
        <v>1040</v>
      </c>
      <c r="V271" t="s">
        <v>1</v>
      </c>
      <c r="W271" t="s">
        <v>1040</v>
      </c>
      <c r="X271" t="s">
        <v>1040</v>
      </c>
      <c r="Y271" t="s">
        <v>1</v>
      </c>
      <c r="Z271" t="s">
        <v>1634</v>
      </c>
    </row>
    <row r="272" spans="1:26">
      <c r="A272" t="s">
        <v>274</v>
      </c>
      <c r="B272" t="s">
        <v>58</v>
      </c>
      <c r="C272" t="s">
        <v>1069</v>
      </c>
      <c r="D272" t="s">
        <v>1370</v>
      </c>
      <c r="E272">
        <v>378000</v>
      </c>
      <c r="F272">
        <v>3000</v>
      </c>
      <c r="G272">
        <v>4000</v>
      </c>
      <c r="H272">
        <f t="shared" si="13"/>
        <v>378</v>
      </c>
      <c r="I272">
        <f t="shared" si="14"/>
        <v>3</v>
      </c>
      <c r="J272">
        <f t="shared" si="15"/>
        <v>4</v>
      </c>
      <c r="K272">
        <v>1027.6316839716837</v>
      </c>
      <c r="L272">
        <v>572.82346241761047</v>
      </c>
      <c r="M272">
        <v>477.7893024669653</v>
      </c>
      <c r="N272" t="s">
        <v>1040</v>
      </c>
      <c r="O272">
        <v>2</v>
      </c>
      <c r="P272" t="s">
        <v>1099</v>
      </c>
      <c r="Q272" t="s">
        <v>1040</v>
      </c>
      <c r="R272" t="s">
        <v>1042</v>
      </c>
      <c r="S272" t="s">
        <v>1100</v>
      </c>
      <c r="T272" t="s">
        <v>1042</v>
      </c>
      <c r="U272" t="s">
        <v>1040</v>
      </c>
      <c r="V272" t="s">
        <v>1</v>
      </c>
      <c r="W272" t="s">
        <v>1040</v>
      </c>
      <c r="X272" t="s">
        <v>1040</v>
      </c>
      <c r="Y272" t="s">
        <v>1</v>
      </c>
      <c r="Z272" t="s">
        <v>1636</v>
      </c>
    </row>
    <row r="273" spans="1:26">
      <c r="A273" t="s">
        <v>274</v>
      </c>
      <c r="B273" t="s">
        <v>58</v>
      </c>
      <c r="C273" t="s">
        <v>1069</v>
      </c>
      <c r="D273" t="s">
        <v>1371</v>
      </c>
      <c r="E273">
        <v>379000</v>
      </c>
      <c r="F273">
        <v>2000</v>
      </c>
      <c r="G273">
        <v>1617.1257451266886</v>
      </c>
      <c r="H273">
        <f t="shared" si="13"/>
        <v>379</v>
      </c>
      <c r="I273">
        <f t="shared" si="14"/>
        <v>2</v>
      </c>
      <c r="J273">
        <f t="shared" si="15"/>
        <v>1.6171257451266885</v>
      </c>
      <c r="K273">
        <v>1207.2229487312193</v>
      </c>
      <c r="L273">
        <v>708.93460979438282</v>
      </c>
      <c r="M273">
        <v>562.68201137766118</v>
      </c>
      <c r="N273" t="s">
        <v>1040</v>
      </c>
      <c r="O273">
        <v>2</v>
      </c>
      <c r="P273" t="s">
        <v>1099</v>
      </c>
      <c r="Q273" t="s">
        <v>1040</v>
      </c>
      <c r="R273" t="s">
        <v>1042</v>
      </c>
      <c r="S273" t="s">
        <v>1100</v>
      </c>
      <c r="T273" t="s">
        <v>1042</v>
      </c>
      <c r="U273" t="s">
        <v>1040</v>
      </c>
      <c r="V273" t="s">
        <v>1</v>
      </c>
      <c r="W273" t="s">
        <v>1040</v>
      </c>
      <c r="X273" t="s">
        <v>1040</v>
      </c>
      <c r="Y273" t="s">
        <v>1</v>
      </c>
      <c r="Z273" t="s">
        <v>1634</v>
      </c>
    </row>
    <row r="274" spans="1:26">
      <c r="A274" t="s">
        <v>274</v>
      </c>
      <c r="B274" t="s">
        <v>58</v>
      </c>
      <c r="C274" t="s">
        <v>1069</v>
      </c>
      <c r="D274" t="s">
        <v>1372</v>
      </c>
      <c r="E274">
        <v>379000</v>
      </c>
      <c r="F274">
        <v>2000</v>
      </c>
      <c r="G274">
        <v>1617.1257451266886</v>
      </c>
      <c r="H274">
        <f t="shared" si="13"/>
        <v>379</v>
      </c>
      <c r="I274">
        <f t="shared" si="14"/>
        <v>2</v>
      </c>
      <c r="J274">
        <f t="shared" si="15"/>
        <v>1.6171257451266885</v>
      </c>
      <c r="K274">
        <v>1083.9861013939617</v>
      </c>
      <c r="L274">
        <v>616.07575979446415</v>
      </c>
      <c r="M274">
        <v>504.42678240797534</v>
      </c>
      <c r="N274" t="s">
        <v>1040</v>
      </c>
      <c r="O274">
        <v>2</v>
      </c>
      <c r="P274" t="s">
        <v>1099</v>
      </c>
      <c r="Q274" t="s">
        <v>1040</v>
      </c>
      <c r="R274" t="s">
        <v>1042</v>
      </c>
      <c r="S274" t="s">
        <v>1100</v>
      </c>
      <c r="T274" t="s">
        <v>1042</v>
      </c>
      <c r="U274" t="s">
        <v>1040</v>
      </c>
      <c r="V274" t="s">
        <v>1</v>
      </c>
      <c r="W274" t="s">
        <v>1040</v>
      </c>
      <c r="X274" t="s">
        <v>1040</v>
      </c>
      <c r="Y274" t="s">
        <v>1</v>
      </c>
      <c r="Z274" t="s">
        <v>1634</v>
      </c>
    </row>
    <row r="275" spans="1:26">
      <c r="A275" t="s">
        <v>274</v>
      </c>
      <c r="B275" t="s">
        <v>58</v>
      </c>
      <c r="C275" t="s">
        <v>1069</v>
      </c>
      <c r="D275" t="s">
        <v>1373</v>
      </c>
      <c r="E275">
        <v>379000</v>
      </c>
      <c r="F275">
        <v>6800.0000000000109</v>
      </c>
      <c r="G275">
        <v>3699.9999999999886</v>
      </c>
      <c r="H275">
        <f t="shared" si="13"/>
        <v>379</v>
      </c>
      <c r="I275">
        <f t="shared" si="14"/>
        <v>6.8000000000000105</v>
      </c>
      <c r="J275">
        <f t="shared" si="15"/>
        <v>3.6999999999999886</v>
      </c>
      <c r="K275">
        <v>1092.9703047620606</v>
      </c>
      <c r="L275">
        <v>629.9305006986117</v>
      </c>
      <c r="M275">
        <v>510.76903835751682</v>
      </c>
      <c r="N275" t="s">
        <v>1040</v>
      </c>
      <c r="O275">
        <v>2</v>
      </c>
      <c r="P275" t="s">
        <v>1099</v>
      </c>
      <c r="Q275" t="s">
        <v>1040</v>
      </c>
      <c r="R275" t="s">
        <v>1042</v>
      </c>
      <c r="S275" t="s">
        <v>1100</v>
      </c>
      <c r="T275" t="s">
        <v>1042</v>
      </c>
      <c r="U275" t="s">
        <v>1040</v>
      </c>
      <c r="V275" t="s">
        <v>1</v>
      </c>
      <c r="W275" t="s">
        <v>1040</v>
      </c>
      <c r="X275" t="s">
        <v>1040</v>
      </c>
      <c r="Y275" t="s">
        <v>1</v>
      </c>
      <c r="Z275" t="s">
        <v>1634</v>
      </c>
    </row>
    <row r="276" spans="1:26">
      <c r="A276" t="s">
        <v>274</v>
      </c>
      <c r="B276" t="s">
        <v>58</v>
      </c>
      <c r="C276" t="s">
        <v>1069</v>
      </c>
      <c r="D276" t="s">
        <v>1374</v>
      </c>
      <c r="E276">
        <v>379000</v>
      </c>
      <c r="F276">
        <v>4000</v>
      </c>
      <c r="G276">
        <v>3000</v>
      </c>
      <c r="H276">
        <f t="shared" si="13"/>
        <v>379</v>
      </c>
      <c r="I276">
        <f t="shared" si="14"/>
        <v>4</v>
      </c>
      <c r="J276">
        <f t="shared" si="15"/>
        <v>3</v>
      </c>
      <c r="K276">
        <v>1120.6742600788853</v>
      </c>
      <c r="L276">
        <v>623.9637016781644</v>
      </c>
      <c r="M276">
        <v>515.62430723147872</v>
      </c>
      <c r="N276" t="s">
        <v>1040</v>
      </c>
      <c r="O276">
        <v>2</v>
      </c>
      <c r="P276" t="s">
        <v>1099</v>
      </c>
      <c r="Q276" t="s">
        <v>1040</v>
      </c>
      <c r="R276" t="s">
        <v>1042</v>
      </c>
      <c r="S276" t="s">
        <v>1100</v>
      </c>
      <c r="T276" t="s">
        <v>1042</v>
      </c>
      <c r="U276" t="s">
        <v>1040</v>
      </c>
      <c r="V276" t="s">
        <v>1</v>
      </c>
      <c r="W276" t="s">
        <v>1040</v>
      </c>
      <c r="X276" t="s">
        <v>1040</v>
      </c>
      <c r="Y276" t="s">
        <v>1</v>
      </c>
      <c r="Z276" t="s">
        <v>1637</v>
      </c>
    </row>
    <row r="277" spans="1:26">
      <c r="A277" t="s">
        <v>274</v>
      </c>
      <c r="B277" t="s">
        <v>58</v>
      </c>
      <c r="C277" t="s">
        <v>1069</v>
      </c>
      <c r="D277" t="s">
        <v>1375</v>
      </c>
      <c r="E277">
        <v>379000</v>
      </c>
      <c r="F277">
        <v>4000</v>
      </c>
      <c r="G277">
        <v>3000</v>
      </c>
      <c r="H277">
        <f t="shared" si="13"/>
        <v>379</v>
      </c>
      <c r="I277">
        <f t="shared" si="14"/>
        <v>4</v>
      </c>
      <c r="J277">
        <f t="shared" si="15"/>
        <v>3</v>
      </c>
      <c r="K277">
        <v>1110.6565654933979</v>
      </c>
      <c r="L277">
        <v>625.74852747921705</v>
      </c>
      <c r="M277">
        <v>516.44722178530003</v>
      </c>
      <c r="N277" t="s">
        <v>1040</v>
      </c>
      <c r="O277">
        <v>2</v>
      </c>
      <c r="P277" t="s">
        <v>1099</v>
      </c>
      <c r="Q277" t="s">
        <v>1040</v>
      </c>
      <c r="R277" t="s">
        <v>1042</v>
      </c>
      <c r="S277" t="s">
        <v>1100</v>
      </c>
      <c r="T277" t="s">
        <v>1042</v>
      </c>
      <c r="U277" t="s">
        <v>1040</v>
      </c>
      <c r="V277" t="s">
        <v>1</v>
      </c>
      <c r="W277" t="s">
        <v>1040</v>
      </c>
      <c r="X277" t="s">
        <v>1040</v>
      </c>
      <c r="Y277" t="s">
        <v>1</v>
      </c>
      <c r="Z277" t="s">
        <v>1638</v>
      </c>
    </row>
    <row r="278" spans="1:26">
      <c r="A278" t="s">
        <v>274</v>
      </c>
      <c r="B278" t="s">
        <v>58</v>
      </c>
      <c r="C278" t="s">
        <v>1069</v>
      </c>
      <c r="D278" t="s">
        <v>1376</v>
      </c>
      <c r="E278">
        <v>379000</v>
      </c>
      <c r="F278">
        <v>4000</v>
      </c>
      <c r="G278">
        <v>3000</v>
      </c>
      <c r="H278">
        <f t="shared" si="13"/>
        <v>379</v>
      </c>
      <c r="I278">
        <f t="shared" si="14"/>
        <v>4</v>
      </c>
      <c r="J278">
        <f t="shared" si="15"/>
        <v>3</v>
      </c>
      <c r="K278">
        <v>1167.2881726738894</v>
      </c>
      <c r="L278">
        <v>649.25585702783974</v>
      </c>
      <c r="M278">
        <v>541.10220259624623</v>
      </c>
      <c r="N278" t="s">
        <v>1040</v>
      </c>
      <c r="O278">
        <v>2</v>
      </c>
      <c r="P278" t="s">
        <v>1099</v>
      </c>
      <c r="Q278" t="s">
        <v>1040</v>
      </c>
      <c r="R278" t="s">
        <v>1042</v>
      </c>
      <c r="S278" t="s">
        <v>1100</v>
      </c>
      <c r="T278" t="s">
        <v>1042</v>
      </c>
      <c r="U278" t="s">
        <v>1040</v>
      </c>
      <c r="V278" t="s">
        <v>1</v>
      </c>
      <c r="W278" t="s">
        <v>1040</v>
      </c>
      <c r="X278" t="s">
        <v>1040</v>
      </c>
      <c r="Y278" t="s">
        <v>1</v>
      </c>
      <c r="Z278" t="s">
        <v>1639</v>
      </c>
    </row>
    <row r="279" spans="1:26">
      <c r="A279" t="s">
        <v>274</v>
      </c>
      <c r="B279" t="s">
        <v>58</v>
      </c>
      <c r="C279" t="s">
        <v>1069</v>
      </c>
      <c r="D279" t="s">
        <v>1377</v>
      </c>
      <c r="E279">
        <v>380000</v>
      </c>
      <c r="F279">
        <v>5000</v>
      </c>
      <c r="G279">
        <v>2000</v>
      </c>
      <c r="H279">
        <f t="shared" si="13"/>
        <v>380</v>
      </c>
      <c r="I279">
        <f t="shared" si="14"/>
        <v>5</v>
      </c>
      <c r="J279">
        <f t="shared" si="15"/>
        <v>2</v>
      </c>
      <c r="K279">
        <v>973.99510174896955</v>
      </c>
      <c r="L279">
        <v>541.97221899631722</v>
      </c>
      <c r="M279">
        <v>451.00844549232693</v>
      </c>
      <c r="N279" t="s">
        <v>1040</v>
      </c>
      <c r="O279">
        <v>2</v>
      </c>
      <c r="P279" t="s">
        <v>1099</v>
      </c>
      <c r="Q279" t="s">
        <v>1040</v>
      </c>
      <c r="R279" t="s">
        <v>1042</v>
      </c>
      <c r="S279" t="s">
        <v>1100</v>
      </c>
      <c r="T279" t="s">
        <v>1042</v>
      </c>
      <c r="U279" t="s">
        <v>1040</v>
      </c>
      <c r="V279" t="s">
        <v>1</v>
      </c>
      <c r="W279" t="s">
        <v>1040</v>
      </c>
      <c r="X279" t="s">
        <v>1040</v>
      </c>
      <c r="Y279" t="s">
        <v>1</v>
      </c>
      <c r="Z279" t="s">
        <v>1640</v>
      </c>
    </row>
    <row r="280" spans="1:26">
      <c r="A280" t="s">
        <v>274</v>
      </c>
      <c r="B280" t="s">
        <v>58</v>
      </c>
      <c r="C280" t="s">
        <v>1069</v>
      </c>
      <c r="D280" t="s">
        <v>1378</v>
      </c>
      <c r="E280">
        <v>383000</v>
      </c>
      <c r="F280">
        <v>3000</v>
      </c>
      <c r="G280">
        <v>2000</v>
      </c>
      <c r="H280">
        <f t="shared" si="13"/>
        <v>383</v>
      </c>
      <c r="I280">
        <f t="shared" si="14"/>
        <v>3</v>
      </c>
      <c r="J280">
        <f t="shared" si="15"/>
        <v>2</v>
      </c>
      <c r="K280">
        <v>1441.9732764991786</v>
      </c>
      <c r="L280">
        <v>922.26049481581276</v>
      </c>
      <c r="M280">
        <v>691.16948589598917</v>
      </c>
      <c r="N280" t="s">
        <v>1040</v>
      </c>
      <c r="O280">
        <v>2</v>
      </c>
      <c r="P280" t="s">
        <v>1099</v>
      </c>
      <c r="Q280" t="s">
        <v>1040</v>
      </c>
      <c r="R280" t="s">
        <v>1042</v>
      </c>
      <c r="S280" t="s">
        <v>1100</v>
      </c>
      <c r="T280" t="s">
        <v>1042</v>
      </c>
      <c r="U280" t="s">
        <v>1040</v>
      </c>
      <c r="V280" t="s">
        <v>1</v>
      </c>
      <c r="W280" t="s">
        <v>1040</v>
      </c>
      <c r="X280" t="s">
        <v>1040</v>
      </c>
      <c r="Y280" t="s">
        <v>1</v>
      </c>
      <c r="Z280" t="s">
        <v>1641</v>
      </c>
    </row>
    <row r="281" spans="1:26">
      <c r="A281" t="s">
        <v>274</v>
      </c>
      <c r="B281" t="s">
        <v>58</v>
      </c>
      <c r="C281" t="s">
        <v>1069</v>
      </c>
      <c r="D281" t="s">
        <v>1379</v>
      </c>
      <c r="E281">
        <v>383000</v>
      </c>
      <c r="F281">
        <v>3000</v>
      </c>
      <c r="G281">
        <v>2000</v>
      </c>
      <c r="H281">
        <f t="shared" si="13"/>
        <v>383</v>
      </c>
      <c r="I281">
        <f t="shared" si="14"/>
        <v>3</v>
      </c>
      <c r="J281">
        <f t="shared" si="15"/>
        <v>2</v>
      </c>
      <c r="K281">
        <v>1477.2518762443688</v>
      </c>
      <c r="L281">
        <v>952.17793336835712</v>
      </c>
      <c r="M281">
        <v>706.71090020666486</v>
      </c>
      <c r="N281" t="s">
        <v>1040</v>
      </c>
      <c r="O281">
        <v>2</v>
      </c>
      <c r="P281" t="s">
        <v>1099</v>
      </c>
      <c r="Q281" t="s">
        <v>1040</v>
      </c>
      <c r="R281" t="s">
        <v>1042</v>
      </c>
      <c r="S281" t="s">
        <v>1100</v>
      </c>
      <c r="T281" t="s">
        <v>1042</v>
      </c>
      <c r="U281" t="s">
        <v>1040</v>
      </c>
      <c r="V281" t="s">
        <v>1</v>
      </c>
      <c r="W281" t="s">
        <v>1040</v>
      </c>
      <c r="X281" t="s">
        <v>1040</v>
      </c>
      <c r="Y281" t="s">
        <v>1</v>
      </c>
      <c r="Z281" t="s">
        <v>1642</v>
      </c>
    </row>
    <row r="282" spans="1:26">
      <c r="A282" t="s">
        <v>274</v>
      </c>
      <c r="B282" t="s">
        <v>58</v>
      </c>
      <c r="C282" t="s">
        <v>1069</v>
      </c>
      <c r="D282" t="s">
        <v>1380</v>
      </c>
      <c r="E282">
        <v>383000</v>
      </c>
      <c r="F282">
        <v>3000</v>
      </c>
      <c r="G282">
        <v>2000</v>
      </c>
      <c r="H282">
        <f t="shared" si="13"/>
        <v>383</v>
      </c>
      <c r="I282">
        <f t="shared" si="14"/>
        <v>3</v>
      </c>
      <c r="J282">
        <f t="shared" si="15"/>
        <v>2</v>
      </c>
      <c r="K282">
        <v>1261.3661986233485</v>
      </c>
      <c r="L282">
        <v>751.18201878768809</v>
      </c>
      <c r="M282">
        <v>596.5576618224386</v>
      </c>
      <c r="N282" t="s">
        <v>1040</v>
      </c>
      <c r="O282">
        <v>2</v>
      </c>
      <c r="P282" t="s">
        <v>1099</v>
      </c>
      <c r="Q282" t="s">
        <v>1040</v>
      </c>
      <c r="R282" t="s">
        <v>1042</v>
      </c>
      <c r="S282" t="s">
        <v>1100</v>
      </c>
      <c r="T282" t="s">
        <v>1042</v>
      </c>
      <c r="U282" t="s">
        <v>1040</v>
      </c>
      <c r="V282" t="s">
        <v>1</v>
      </c>
      <c r="W282" t="s">
        <v>1040</v>
      </c>
      <c r="X282" t="s">
        <v>1040</v>
      </c>
      <c r="Y282" t="s">
        <v>1</v>
      </c>
      <c r="Z282" t="s">
        <v>1643</v>
      </c>
    </row>
    <row r="283" spans="1:26">
      <c r="A283" t="s">
        <v>274</v>
      </c>
      <c r="B283" t="s">
        <v>58</v>
      </c>
      <c r="C283" t="s">
        <v>1069</v>
      </c>
      <c r="D283" t="s">
        <v>1381</v>
      </c>
      <c r="E283">
        <v>383000</v>
      </c>
      <c r="F283">
        <v>3000</v>
      </c>
      <c r="G283">
        <v>2000</v>
      </c>
      <c r="H283">
        <f t="shared" si="13"/>
        <v>383</v>
      </c>
      <c r="I283">
        <f t="shared" si="14"/>
        <v>3</v>
      </c>
      <c r="J283">
        <f t="shared" si="15"/>
        <v>2</v>
      </c>
      <c r="K283">
        <v>1187.0936517812322</v>
      </c>
      <c r="L283">
        <v>703.01406088981821</v>
      </c>
      <c r="M283">
        <v>558.15210103456002</v>
      </c>
      <c r="N283" t="s">
        <v>1040</v>
      </c>
      <c r="O283">
        <v>2</v>
      </c>
      <c r="P283" t="s">
        <v>1099</v>
      </c>
      <c r="Q283" t="s">
        <v>1040</v>
      </c>
      <c r="R283" t="s">
        <v>1042</v>
      </c>
      <c r="S283" t="s">
        <v>1100</v>
      </c>
      <c r="T283" t="s">
        <v>1042</v>
      </c>
      <c r="U283" t="s">
        <v>1040</v>
      </c>
      <c r="V283" t="s">
        <v>1</v>
      </c>
      <c r="W283" t="s">
        <v>1040</v>
      </c>
      <c r="X283" t="s">
        <v>1040</v>
      </c>
      <c r="Y283" t="s">
        <v>1</v>
      </c>
      <c r="Z283" t="s">
        <v>1644</v>
      </c>
    </row>
    <row r="284" spans="1:26">
      <c r="A284" t="s">
        <v>274</v>
      </c>
      <c r="B284" t="s">
        <v>58</v>
      </c>
      <c r="C284" t="s">
        <v>1069</v>
      </c>
      <c r="D284" t="s">
        <v>1382</v>
      </c>
      <c r="E284">
        <v>383000</v>
      </c>
      <c r="F284">
        <v>3000</v>
      </c>
      <c r="G284">
        <v>2000</v>
      </c>
      <c r="H284">
        <f t="shared" si="13"/>
        <v>383</v>
      </c>
      <c r="I284">
        <f t="shared" si="14"/>
        <v>3</v>
      </c>
      <c r="J284">
        <f t="shared" si="15"/>
        <v>2</v>
      </c>
      <c r="K284">
        <v>1594.3176710113921</v>
      </c>
      <c r="L284">
        <v>1076.7629489346864</v>
      </c>
      <c r="M284">
        <v>761.02944668031432</v>
      </c>
      <c r="N284" t="s">
        <v>1040</v>
      </c>
      <c r="O284">
        <v>2</v>
      </c>
      <c r="P284" t="s">
        <v>1099</v>
      </c>
      <c r="Q284" t="s">
        <v>1040</v>
      </c>
      <c r="R284" t="s">
        <v>1042</v>
      </c>
      <c r="S284" t="s">
        <v>1100</v>
      </c>
      <c r="T284" t="s">
        <v>1042</v>
      </c>
      <c r="U284" t="s">
        <v>1040</v>
      </c>
      <c r="V284" t="s">
        <v>1</v>
      </c>
      <c r="W284" t="s">
        <v>1040</v>
      </c>
      <c r="X284" t="s">
        <v>1040</v>
      </c>
      <c r="Y284" t="s">
        <v>1</v>
      </c>
      <c r="Z284" t="s">
        <v>1645</v>
      </c>
    </row>
    <row r="285" spans="1:26">
      <c r="A285" t="s">
        <v>274</v>
      </c>
      <c r="B285" t="s">
        <v>58</v>
      </c>
      <c r="C285" t="s">
        <v>1069</v>
      </c>
      <c r="D285" t="s">
        <v>1383</v>
      </c>
      <c r="E285">
        <v>388000</v>
      </c>
      <c r="F285">
        <v>5300.0000000000109</v>
      </c>
      <c r="G285">
        <v>5300.0000000000109</v>
      </c>
      <c r="H285">
        <f t="shared" si="13"/>
        <v>388</v>
      </c>
      <c r="I285">
        <f t="shared" si="14"/>
        <v>5.3000000000000105</v>
      </c>
      <c r="J285">
        <f t="shared" si="15"/>
        <v>5.3000000000000105</v>
      </c>
      <c r="K285">
        <v>838.24031818579397</v>
      </c>
      <c r="L285">
        <v>468.59665520134786</v>
      </c>
      <c r="M285">
        <v>388.32597501412801</v>
      </c>
      <c r="N285" t="s">
        <v>1040</v>
      </c>
      <c r="O285">
        <v>2</v>
      </c>
      <c r="P285" t="s">
        <v>1099</v>
      </c>
      <c r="Q285" t="s">
        <v>1040</v>
      </c>
      <c r="R285" t="s">
        <v>1042</v>
      </c>
      <c r="S285" t="s">
        <v>1100</v>
      </c>
      <c r="T285" t="s">
        <v>1042</v>
      </c>
      <c r="U285" t="s">
        <v>1040</v>
      </c>
      <c r="V285" t="s">
        <v>1</v>
      </c>
      <c r="W285" t="s">
        <v>1040</v>
      </c>
      <c r="X285" t="s">
        <v>1040</v>
      </c>
      <c r="Y285" t="s">
        <v>1</v>
      </c>
      <c r="Z285" t="s">
        <v>1646</v>
      </c>
    </row>
    <row r="286" spans="1:26">
      <c r="A286" t="s">
        <v>274</v>
      </c>
      <c r="B286" t="s">
        <v>58</v>
      </c>
      <c r="C286" t="s">
        <v>1069</v>
      </c>
      <c r="D286" t="s">
        <v>1384</v>
      </c>
      <c r="E286">
        <v>431500</v>
      </c>
      <c r="F286">
        <v>12300.000000000011</v>
      </c>
      <c r="G286">
        <v>12300.000000000011</v>
      </c>
      <c r="H286">
        <f t="shared" si="13"/>
        <v>431.5</v>
      </c>
      <c r="I286">
        <f t="shared" si="14"/>
        <v>12.300000000000011</v>
      </c>
      <c r="J286">
        <f t="shared" si="15"/>
        <v>12.300000000000011</v>
      </c>
      <c r="K286">
        <v>589.77131948122837</v>
      </c>
      <c r="L286">
        <v>332.51981098790793</v>
      </c>
      <c r="M286">
        <v>276.41735079862724</v>
      </c>
      <c r="N286" t="s">
        <v>1040</v>
      </c>
      <c r="O286">
        <v>2</v>
      </c>
      <c r="P286" t="s">
        <v>1099</v>
      </c>
      <c r="Q286" t="s">
        <v>1040</v>
      </c>
      <c r="R286" t="s">
        <v>1042</v>
      </c>
      <c r="S286" t="s">
        <v>1100</v>
      </c>
      <c r="T286" t="s">
        <v>1042</v>
      </c>
      <c r="U286" t="s">
        <v>1040</v>
      </c>
      <c r="V286" t="s">
        <v>1</v>
      </c>
      <c r="W286" t="s">
        <v>1040</v>
      </c>
      <c r="X286" t="s">
        <v>1040</v>
      </c>
      <c r="Y286" t="s">
        <v>1</v>
      </c>
      <c r="Z286" t="s">
        <v>1647</v>
      </c>
    </row>
    <row r="287" spans="1:26">
      <c r="A287" t="s">
        <v>274</v>
      </c>
      <c r="B287" t="s">
        <v>58</v>
      </c>
      <c r="C287" t="s">
        <v>1069</v>
      </c>
      <c r="D287" t="s">
        <v>1385</v>
      </c>
      <c r="E287">
        <v>438000</v>
      </c>
      <c r="F287">
        <v>5000</v>
      </c>
      <c r="G287">
        <v>6000</v>
      </c>
      <c r="H287">
        <f t="shared" si="13"/>
        <v>438</v>
      </c>
      <c r="I287">
        <f t="shared" si="14"/>
        <v>5</v>
      </c>
      <c r="J287">
        <f t="shared" si="15"/>
        <v>6</v>
      </c>
      <c r="K287">
        <v>775.92753832199151</v>
      </c>
      <c r="L287">
        <v>398.40971476379605</v>
      </c>
      <c r="M287">
        <v>356.21793616626076</v>
      </c>
      <c r="N287" t="s">
        <v>1040</v>
      </c>
      <c r="O287">
        <v>2</v>
      </c>
      <c r="P287" t="s">
        <v>1099</v>
      </c>
      <c r="Q287" t="s">
        <v>1040</v>
      </c>
      <c r="R287" t="s">
        <v>1042</v>
      </c>
      <c r="S287" t="s">
        <v>1100</v>
      </c>
      <c r="T287" t="s">
        <v>1042</v>
      </c>
      <c r="U287" t="s">
        <v>1040</v>
      </c>
      <c r="V287" t="s">
        <v>1</v>
      </c>
      <c r="W287" t="s">
        <v>1040</v>
      </c>
      <c r="X287" t="s">
        <v>1040</v>
      </c>
      <c r="Y287" t="s">
        <v>1</v>
      </c>
      <c r="Z287" t="s">
        <v>1648</v>
      </c>
    </row>
    <row r="288" spans="1:26">
      <c r="A288" t="s">
        <v>274</v>
      </c>
      <c r="B288" t="s">
        <v>58</v>
      </c>
      <c r="C288" t="s">
        <v>1069</v>
      </c>
      <c r="D288" t="s">
        <v>1386</v>
      </c>
      <c r="E288">
        <v>450000</v>
      </c>
      <c r="F288">
        <v>6600.0000000000227</v>
      </c>
      <c r="G288">
        <v>8399.9999999999782</v>
      </c>
      <c r="H288">
        <f t="shared" si="13"/>
        <v>450</v>
      </c>
      <c r="I288">
        <f t="shared" si="14"/>
        <v>6.6000000000000227</v>
      </c>
      <c r="J288">
        <f t="shared" si="15"/>
        <v>8.399999999999979</v>
      </c>
      <c r="K288">
        <v>786.55740997787609</v>
      </c>
      <c r="L288">
        <v>464.82598486522932</v>
      </c>
      <c r="M288">
        <v>372.48440925708951</v>
      </c>
      <c r="N288" t="s">
        <v>1040</v>
      </c>
      <c r="O288">
        <v>2</v>
      </c>
      <c r="P288" t="s">
        <v>1099</v>
      </c>
      <c r="Q288" t="s">
        <v>1040</v>
      </c>
      <c r="R288" t="s">
        <v>1042</v>
      </c>
      <c r="S288" t="s">
        <v>1100</v>
      </c>
      <c r="T288" t="s">
        <v>1042</v>
      </c>
      <c r="U288" t="s">
        <v>1040</v>
      </c>
      <c r="V288" t="s">
        <v>1</v>
      </c>
      <c r="W288" t="s">
        <v>1040</v>
      </c>
      <c r="X288" t="s">
        <v>1040</v>
      </c>
      <c r="Y288" t="s">
        <v>1</v>
      </c>
      <c r="Z288" t="s">
        <v>1649</v>
      </c>
    </row>
    <row r="289" spans="1:26">
      <c r="A289" t="s">
        <v>274</v>
      </c>
      <c r="B289" t="s">
        <v>58</v>
      </c>
      <c r="C289" t="s">
        <v>1069</v>
      </c>
      <c r="D289" t="s">
        <v>1387</v>
      </c>
      <c r="E289">
        <v>450000</v>
      </c>
      <c r="F289">
        <v>6600.0000000000227</v>
      </c>
      <c r="G289">
        <v>8399.9999999999782</v>
      </c>
      <c r="H289">
        <f t="shared" si="13"/>
        <v>450</v>
      </c>
      <c r="I289">
        <f t="shared" si="14"/>
        <v>6.6000000000000227</v>
      </c>
      <c r="J289">
        <f t="shared" si="15"/>
        <v>8.399999999999979</v>
      </c>
      <c r="K289">
        <v>759.64476773963611</v>
      </c>
      <c r="L289">
        <v>442.42063444878545</v>
      </c>
      <c r="M289">
        <v>359.99763757872012</v>
      </c>
      <c r="N289" t="s">
        <v>1040</v>
      </c>
      <c r="O289">
        <v>2</v>
      </c>
      <c r="P289" t="s">
        <v>1099</v>
      </c>
      <c r="Q289" t="s">
        <v>1040</v>
      </c>
      <c r="R289" t="s">
        <v>1042</v>
      </c>
      <c r="S289" t="s">
        <v>1100</v>
      </c>
      <c r="T289" t="s">
        <v>1042</v>
      </c>
      <c r="U289" t="s">
        <v>1040</v>
      </c>
      <c r="V289" t="s">
        <v>1</v>
      </c>
      <c r="W289" t="s">
        <v>1040</v>
      </c>
      <c r="X289" t="s">
        <v>1040</v>
      </c>
      <c r="Y289" t="s">
        <v>1</v>
      </c>
      <c r="Z289" t="s">
        <v>1650</v>
      </c>
    </row>
    <row r="290" spans="1:26">
      <c r="A290" t="s">
        <v>274</v>
      </c>
      <c r="B290" t="s">
        <v>58</v>
      </c>
      <c r="C290" t="s">
        <v>1069</v>
      </c>
      <c r="D290" t="s">
        <v>1388</v>
      </c>
      <c r="E290">
        <v>450000</v>
      </c>
      <c r="F290">
        <v>6600.0000000000227</v>
      </c>
      <c r="G290">
        <v>8399.9999999999782</v>
      </c>
      <c r="H290">
        <f t="shared" si="13"/>
        <v>450</v>
      </c>
      <c r="I290">
        <f t="shared" si="14"/>
        <v>6.6000000000000227</v>
      </c>
      <c r="J290">
        <f t="shared" si="15"/>
        <v>8.399999999999979</v>
      </c>
      <c r="K290">
        <v>759.64476773963747</v>
      </c>
      <c r="L290">
        <v>447.74514603805096</v>
      </c>
      <c r="M290">
        <v>358.79240154727711</v>
      </c>
      <c r="N290" t="s">
        <v>1040</v>
      </c>
      <c r="O290">
        <v>2</v>
      </c>
      <c r="P290" t="s">
        <v>1099</v>
      </c>
      <c r="Q290" t="s">
        <v>1040</v>
      </c>
      <c r="R290" t="s">
        <v>1042</v>
      </c>
      <c r="S290" t="s">
        <v>1100</v>
      </c>
      <c r="T290" t="s">
        <v>1042</v>
      </c>
      <c r="U290" t="s">
        <v>1040</v>
      </c>
      <c r="V290" t="s">
        <v>1</v>
      </c>
      <c r="W290" t="s">
        <v>1040</v>
      </c>
      <c r="X290" t="s">
        <v>1040</v>
      </c>
      <c r="Y290" t="s">
        <v>1</v>
      </c>
      <c r="Z290" t="s">
        <v>1651</v>
      </c>
    </row>
    <row r="291" spans="1:26">
      <c r="A291" t="s">
        <v>274</v>
      </c>
      <c r="B291" t="s">
        <v>58</v>
      </c>
      <c r="C291" t="s">
        <v>1069</v>
      </c>
      <c r="D291" t="s">
        <v>1389</v>
      </c>
      <c r="E291">
        <v>450000</v>
      </c>
      <c r="F291">
        <v>6600.0000000000227</v>
      </c>
      <c r="G291">
        <v>8399.9999999999782</v>
      </c>
      <c r="H291">
        <f t="shared" si="13"/>
        <v>450</v>
      </c>
      <c r="I291">
        <f t="shared" si="14"/>
        <v>6.6000000000000227</v>
      </c>
      <c r="J291">
        <f t="shared" si="15"/>
        <v>8.399999999999979</v>
      </c>
      <c r="K291">
        <v>830.72665440446701</v>
      </c>
      <c r="L291">
        <v>506.97279535321502</v>
      </c>
      <c r="M291">
        <v>396.92922447730729</v>
      </c>
      <c r="N291" t="s">
        <v>1040</v>
      </c>
      <c r="O291">
        <v>2</v>
      </c>
      <c r="P291" t="s">
        <v>1099</v>
      </c>
      <c r="Q291" t="s">
        <v>1040</v>
      </c>
      <c r="R291" t="s">
        <v>1042</v>
      </c>
      <c r="S291" t="s">
        <v>1100</v>
      </c>
      <c r="T291" t="s">
        <v>1042</v>
      </c>
      <c r="U291" t="s">
        <v>1040</v>
      </c>
      <c r="V291" t="s">
        <v>1</v>
      </c>
      <c r="W291" t="s">
        <v>1040</v>
      </c>
      <c r="X291" t="s">
        <v>1040</v>
      </c>
      <c r="Y291" t="s">
        <v>1</v>
      </c>
      <c r="Z291" t="s">
        <v>1652</v>
      </c>
    </row>
    <row r="292" spans="1:26">
      <c r="A292" t="s">
        <v>274</v>
      </c>
      <c r="B292" t="s">
        <v>58</v>
      </c>
      <c r="C292" t="s">
        <v>1069</v>
      </c>
      <c r="D292" t="s">
        <v>1390</v>
      </c>
      <c r="E292">
        <v>450000</v>
      </c>
      <c r="F292">
        <v>6600.0000000000227</v>
      </c>
      <c r="G292">
        <v>8399.9999999999782</v>
      </c>
      <c r="H292">
        <f t="shared" si="13"/>
        <v>450</v>
      </c>
      <c r="I292">
        <f t="shared" si="14"/>
        <v>6.6000000000000227</v>
      </c>
      <c r="J292">
        <f t="shared" si="15"/>
        <v>8.399999999999979</v>
      </c>
      <c r="K292">
        <v>658.38758249356249</v>
      </c>
      <c r="L292">
        <v>372.51657135575113</v>
      </c>
      <c r="M292">
        <v>306.55960608172313</v>
      </c>
      <c r="N292" t="s">
        <v>1040</v>
      </c>
      <c r="O292">
        <v>2</v>
      </c>
      <c r="P292" t="s">
        <v>1099</v>
      </c>
      <c r="Q292" t="s">
        <v>1040</v>
      </c>
      <c r="R292" t="s">
        <v>1042</v>
      </c>
      <c r="S292" t="s">
        <v>1100</v>
      </c>
      <c r="T292" t="s">
        <v>1042</v>
      </c>
      <c r="U292" t="s">
        <v>1040</v>
      </c>
      <c r="V292" t="s">
        <v>1</v>
      </c>
      <c r="W292" t="s">
        <v>1040</v>
      </c>
      <c r="X292" t="s">
        <v>1040</v>
      </c>
      <c r="Y292" t="s">
        <v>1</v>
      </c>
      <c r="Z292" t="s">
        <v>1653</v>
      </c>
    </row>
    <row r="293" spans="1:26">
      <c r="A293" t="s">
        <v>274</v>
      </c>
      <c r="B293" t="s">
        <v>58</v>
      </c>
      <c r="C293" t="s">
        <v>1069</v>
      </c>
      <c r="D293" t="s">
        <v>1391</v>
      </c>
      <c r="E293">
        <v>450000</v>
      </c>
      <c r="F293">
        <v>6600.0000000000227</v>
      </c>
      <c r="G293">
        <v>8399.9999999999782</v>
      </c>
      <c r="H293">
        <f t="shared" si="13"/>
        <v>450</v>
      </c>
      <c r="I293">
        <f t="shared" si="14"/>
        <v>6.6000000000000227</v>
      </c>
      <c r="J293">
        <f t="shared" si="15"/>
        <v>8.399999999999979</v>
      </c>
      <c r="K293">
        <v>830.72665440446781</v>
      </c>
      <c r="L293">
        <v>493.87317092495573</v>
      </c>
      <c r="M293">
        <v>392.24897645087174</v>
      </c>
      <c r="N293" t="s">
        <v>1040</v>
      </c>
      <c r="O293">
        <v>2</v>
      </c>
      <c r="P293" t="s">
        <v>1099</v>
      </c>
      <c r="Q293" t="s">
        <v>1040</v>
      </c>
      <c r="R293" t="s">
        <v>1042</v>
      </c>
      <c r="S293" t="s">
        <v>1100</v>
      </c>
      <c r="T293" t="s">
        <v>1042</v>
      </c>
      <c r="U293" t="s">
        <v>1040</v>
      </c>
      <c r="V293" t="s">
        <v>1</v>
      </c>
      <c r="W293" t="s">
        <v>1040</v>
      </c>
      <c r="X293" t="s">
        <v>1040</v>
      </c>
      <c r="Y293" t="s">
        <v>1</v>
      </c>
      <c r="Z293" t="s">
        <v>1654</v>
      </c>
    </row>
    <row r="294" spans="1:26">
      <c r="A294" t="s">
        <v>274</v>
      </c>
      <c r="B294" t="s">
        <v>58</v>
      </c>
      <c r="C294" t="s">
        <v>1069</v>
      </c>
      <c r="D294" t="s">
        <v>1392</v>
      </c>
      <c r="E294">
        <v>450000</v>
      </c>
      <c r="F294">
        <v>6600.0000000000227</v>
      </c>
      <c r="G294">
        <v>8399.9999999999782</v>
      </c>
      <c r="H294">
        <f t="shared" si="13"/>
        <v>450</v>
      </c>
      <c r="I294">
        <f t="shared" si="14"/>
        <v>6.6000000000000227</v>
      </c>
      <c r="J294">
        <f t="shared" si="15"/>
        <v>8.399999999999979</v>
      </c>
      <c r="K294">
        <v>800.74620563533585</v>
      </c>
      <c r="L294">
        <v>484.66272509101645</v>
      </c>
      <c r="M294">
        <v>376.73649476880519</v>
      </c>
      <c r="N294" t="s">
        <v>1040</v>
      </c>
      <c r="O294">
        <v>2</v>
      </c>
      <c r="P294" t="s">
        <v>1099</v>
      </c>
      <c r="Q294" t="s">
        <v>1040</v>
      </c>
      <c r="R294" t="s">
        <v>1042</v>
      </c>
      <c r="S294" t="s">
        <v>1100</v>
      </c>
      <c r="T294" t="s">
        <v>1042</v>
      </c>
      <c r="U294" t="s">
        <v>1040</v>
      </c>
      <c r="V294" t="s">
        <v>1</v>
      </c>
      <c r="W294" t="s">
        <v>1040</v>
      </c>
      <c r="X294" t="s">
        <v>1040</v>
      </c>
      <c r="Y294" t="s">
        <v>1</v>
      </c>
      <c r="Z294" t="s">
        <v>1655</v>
      </c>
    </row>
    <row r="295" spans="1:26">
      <c r="A295" t="s">
        <v>274</v>
      </c>
      <c r="B295" t="s">
        <v>58</v>
      </c>
      <c r="C295" t="s">
        <v>1069</v>
      </c>
      <c r="D295" t="s">
        <v>1393</v>
      </c>
      <c r="E295">
        <v>450000</v>
      </c>
      <c r="F295">
        <v>6600.0000000000227</v>
      </c>
      <c r="G295">
        <v>8399.9999999999782</v>
      </c>
      <c r="H295">
        <f t="shared" si="13"/>
        <v>450</v>
      </c>
      <c r="I295">
        <f t="shared" si="14"/>
        <v>6.6000000000000227</v>
      </c>
      <c r="J295">
        <f t="shared" si="15"/>
        <v>8.399999999999979</v>
      </c>
      <c r="K295">
        <v>652.11819111878344</v>
      </c>
      <c r="L295">
        <v>379.1245834385852</v>
      </c>
      <c r="M295">
        <v>306.92038993247183</v>
      </c>
      <c r="N295" t="s">
        <v>1040</v>
      </c>
      <c r="O295">
        <v>2</v>
      </c>
      <c r="P295" t="s">
        <v>1099</v>
      </c>
      <c r="Q295" t="s">
        <v>1040</v>
      </c>
      <c r="R295" t="s">
        <v>1042</v>
      </c>
      <c r="S295" t="s">
        <v>1100</v>
      </c>
      <c r="T295" t="s">
        <v>1042</v>
      </c>
      <c r="U295" t="s">
        <v>1040</v>
      </c>
      <c r="V295" t="s">
        <v>1</v>
      </c>
      <c r="W295" t="s">
        <v>1040</v>
      </c>
      <c r="X295" t="s">
        <v>1040</v>
      </c>
      <c r="Y295" t="s">
        <v>1</v>
      </c>
      <c r="Z295" t="s">
        <v>1656</v>
      </c>
    </row>
    <row r="296" spans="1:26">
      <c r="A296" t="s">
        <v>274</v>
      </c>
      <c r="B296" t="s">
        <v>58</v>
      </c>
      <c r="C296" t="s">
        <v>1069</v>
      </c>
      <c r="D296" t="s">
        <v>1394</v>
      </c>
      <c r="E296">
        <v>450000</v>
      </c>
      <c r="F296">
        <v>6600.0000000000227</v>
      </c>
      <c r="G296">
        <v>8399.9999999999782</v>
      </c>
      <c r="H296">
        <f t="shared" si="13"/>
        <v>450</v>
      </c>
      <c r="I296">
        <f t="shared" si="14"/>
        <v>6.6000000000000227</v>
      </c>
      <c r="J296">
        <f t="shared" si="15"/>
        <v>8.399999999999979</v>
      </c>
      <c r="K296">
        <v>695.68301401235681</v>
      </c>
      <c r="L296">
        <v>410.99203627814518</v>
      </c>
      <c r="M296">
        <v>328.48291190461396</v>
      </c>
      <c r="N296" t="s">
        <v>1040</v>
      </c>
      <c r="O296">
        <v>2</v>
      </c>
      <c r="P296" t="s">
        <v>1099</v>
      </c>
      <c r="Q296" t="s">
        <v>1040</v>
      </c>
      <c r="R296" t="s">
        <v>1042</v>
      </c>
      <c r="S296" t="s">
        <v>1100</v>
      </c>
      <c r="T296" t="s">
        <v>1042</v>
      </c>
      <c r="U296" t="s">
        <v>1040</v>
      </c>
      <c r="V296" t="s">
        <v>1</v>
      </c>
      <c r="W296" t="s">
        <v>1040</v>
      </c>
      <c r="X296" t="s">
        <v>1040</v>
      </c>
      <c r="Y296" t="s">
        <v>1</v>
      </c>
      <c r="Z296" t="s">
        <v>1657</v>
      </c>
    </row>
    <row r="297" spans="1:26">
      <c r="A297" t="s">
        <v>274</v>
      </c>
      <c r="B297" t="s">
        <v>58</v>
      </c>
      <c r="C297" t="s">
        <v>1069</v>
      </c>
      <c r="D297" t="s">
        <v>1395</v>
      </c>
      <c r="E297">
        <v>450000</v>
      </c>
      <c r="F297">
        <v>6600.0000000000227</v>
      </c>
      <c r="G297">
        <v>8399.9999999999782</v>
      </c>
      <c r="H297">
        <f t="shared" si="13"/>
        <v>450</v>
      </c>
      <c r="I297">
        <f t="shared" si="14"/>
        <v>6.6000000000000227</v>
      </c>
      <c r="J297">
        <f t="shared" si="15"/>
        <v>8.399999999999979</v>
      </c>
      <c r="K297">
        <v>652.11819111878287</v>
      </c>
      <c r="L297">
        <v>376.86229738119994</v>
      </c>
      <c r="M297">
        <v>306.89977587948624</v>
      </c>
      <c r="N297" t="s">
        <v>1040</v>
      </c>
      <c r="O297">
        <v>2</v>
      </c>
      <c r="P297" t="s">
        <v>1099</v>
      </c>
      <c r="Q297" t="s">
        <v>1040</v>
      </c>
      <c r="R297" t="s">
        <v>1042</v>
      </c>
      <c r="S297" t="s">
        <v>1100</v>
      </c>
      <c r="T297" t="s">
        <v>1042</v>
      </c>
      <c r="U297" t="s">
        <v>1040</v>
      </c>
      <c r="V297" t="s">
        <v>1</v>
      </c>
      <c r="W297" t="s">
        <v>1040</v>
      </c>
      <c r="X297" t="s">
        <v>1040</v>
      </c>
      <c r="Y297" t="s">
        <v>1</v>
      </c>
      <c r="Z297" t="s">
        <v>1658</v>
      </c>
    </row>
    <row r="298" spans="1:26">
      <c r="A298" t="s">
        <v>274</v>
      </c>
      <c r="B298" t="s">
        <v>58</v>
      </c>
      <c r="C298" t="s">
        <v>1069</v>
      </c>
      <c r="D298" t="s">
        <v>1396</v>
      </c>
      <c r="E298">
        <v>450000</v>
      </c>
      <c r="F298">
        <v>6600.0000000000227</v>
      </c>
      <c r="G298">
        <v>8399.9999999999782</v>
      </c>
      <c r="H298">
        <f t="shared" si="13"/>
        <v>450</v>
      </c>
      <c r="I298">
        <f t="shared" si="14"/>
        <v>6.6000000000000227</v>
      </c>
      <c r="J298">
        <f t="shared" si="15"/>
        <v>8.399999999999979</v>
      </c>
      <c r="K298">
        <v>622.88481122138001</v>
      </c>
      <c r="L298">
        <v>361.526641501781</v>
      </c>
      <c r="M298">
        <v>286.96803111673165</v>
      </c>
      <c r="N298" t="s">
        <v>1040</v>
      </c>
      <c r="O298">
        <v>2</v>
      </c>
      <c r="P298" t="s">
        <v>1099</v>
      </c>
      <c r="Q298" t="s">
        <v>1040</v>
      </c>
      <c r="R298" t="s">
        <v>1042</v>
      </c>
      <c r="S298" t="s">
        <v>1100</v>
      </c>
      <c r="T298" t="s">
        <v>1042</v>
      </c>
      <c r="U298" t="s">
        <v>1040</v>
      </c>
      <c r="V298" t="s">
        <v>1</v>
      </c>
      <c r="W298" t="s">
        <v>1040</v>
      </c>
      <c r="X298" t="s">
        <v>1040</v>
      </c>
      <c r="Y298" t="s">
        <v>1</v>
      </c>
      <c r="Z298" t="s">
        <v>1659</v>
      </c>
    </row>
    <row r="299" spans="1:26">
      <c r="A299" t="s">
        <v>274</v>
      </c>
      <c r="B299" t="s">
        <v>58</v>
      </c>
      <c r="C299" t="s">
        <v>1069</v>
      </c>
      <c r="D299" t="s">
        <v>1397</v>
      </c>
      <c r="E299">
        <v>452000</v>
      </c>
      <c r="F299">
        <v>2000</v>
      </c>
      <c r="G299">
        <v>3000</v>
      </c>
      <c r="H299">
        <f t="shared" si="13"/>
        <v>452</v>
      </c>
      <c r="I299">
        <f t="shared" si="14"/>
        <v>2</v>
      </c>
      <c r="J299">
        <f t="shared" si="15"/>
        <v>3</v>
      </c>
      <c r="K299">
        <v>432.53069909562885</v>
      </c>
      <c r="L299">
        <v>231.78523146435248</v>
      </c>
      <c r="M299">
        <v>199.49981534971522</v>
      </c>
      <c r="N299" t="s">
        <v>1040</v>
      </c>
      <c r="O299">
        <v>2</v>
      </c>
      <c r="P299" t="s">
        <v>1099</v>
      </c>
      <c r="Q299" t="s">
        <v>1040</v>
      </c>
      <c r="R299" t="s">
        <v>1042</v>
      </c>
      <c r="S299" t="s">
        <v>1100</v>
      </c>
      <c r="T299" t="s">
        <v>1042</v>
      </c>
      <c r="U299" t="s">
        <v>1040</v>
      </c>
      <c r="V299" t="s">
        <v>1</v>
      </c>
      <c r="W299" t="s">
        <v>1040</v>
      </c>
      <c r="X299" t="s">
        <v>1040</v>
      </c>
      <c r="Y299" t="s">
        <v>1</v>
      </c>
      <c r="Z299" t="s">
        <v>1660</v>
      </c>
    </row>
    <row r="300" spans="1:26">
      <c r="A300" t="s">
        <v>274</v>
      </c>
      <c r="B300" t="s">
        <v>58</v>
      </c>
      <c r="C300" t="s">
        <v>1069</v>
      </c>
      <c r="D300" t="s">
        <v>1398</v>
      </c>
      <c r="E300">
        <v>455000</v>
      </c>
      <c r="F300">
        <v>9000</v>
      </c>
      <c r="G300">
        <v>4000</v>
      </c>
      <c r="H300">
        <f t="shared" si="13"/>
        <v>455</v>
      </c>
      <c r="I300">
        <f t="shared" si="14"/>
        <v>9</v>
      </c>
      <c r="J300">
        <f t="shared" si="15"/>
        <v>4</v>
      </c>
      <c r="K300">
        <v>432.53069909562811</v>
      </c>
      <c r="L300">
        <v>233.11260393814888</v>
      </c>
      <c r="M300">
        <v>197.74372720141946</v>
      </c>
      <c r="N300" t="s">
        <v>1040</v>
      </c>
      <c r="O300">
        <v>2</v>
      </c>
      <c r="P300" t="s">
        <v>1099</v>
      </c>
      <c r="Q300" t="s">
        <v>1040</v>
      </c>
      <c r="R300" t="s">
        <v>1042</v>
      </c>
      <c r="S300" t="s">
        <v>1100</v>
      </c>
      <c r="T300" t="s">
        <v>1042</v>
      </c>
      <c r="U300" t="s">
        <v>1040</v>
      </c>
      <c r="V300" t="s">
        <v>1</v>
      </c>
      <c r="W300" t="s">
        <v>1040</v>
      </c>
      <c r="X300" t="s">
        <v>1040</v>
      </c>
      <c r="Y300" t="s">
        <v>1</v>
      </c>
      <c r="Z300" t="s">
        <v>1661</v>
      </c>
    </row>
    <row r="301" spans="1:26">
      <c r="A301" t="s">
        <v>274</v>
      </c>
      <c r="B301" t="s">
        <v>58</v>
      </c>
      <c r="C301" t="s">
        <v>1069</v>
      </c>
      <c r="D301" t="s">
        <v>1399</v>
      </c>
      <c r="E301">
        <v>455000</v>
      </c>
      <c r="F301">
        <v>9000</v>
      </c>
      <c r="G301">
        <v>4000</v>
      </c>
      <c r="H301">
        <f t="shared" si="13"/>
        <v>455</v>
      </c>
      <c r="I301">
        <f t="shared" si="14"/>
        <v>9</v>
      </c>
      <c r="J301">
        <f t="shared" si="15"/>
        <v>4</v>
      </c>
      <c r="K301">
        <v>455.77939141572159</v>
      </c>
      <c r="L301">
        <v>246.12155723400843</v>
      </c>
      <c r="M301">
        <v>209.85314467738357</v>
      </c>
      <c r="N301" t="s">
        <v>1040</v>
      </c>
      <c r="O301">
        <v>2</v>
      </c>
      <c r="P301" t="s">
        <v>1099</v>
      </c>
      <c r="Q301" t="s">
        <v>1040</v>
      </c>
      <c r="R301" t="s">
        <v>1042</v>
      </c>
      <c r="S301" t="s">
        <v>1100</v>
      </c>
      <c r="T301" t="s">
        <v>1042</v>
      </c>
      <c r="U301" t="s">
        <v>1040</v>
      </c>
      <c r="V301" t="s">
        <v>1</v>
      </c>
      <c r="W301" t="s">
        <v>1040</v>
      </c>
      <c r="X301" t="s">
        <v>1040</v>
      </c>
      <c r="Y301" t="s">
        <v>1</v>
      </c>
      <c r="Z301" t="s">
        <v>1662</v>
      </c>
    </row>
    <row r="302" spans="1:26">
      <c r="A302" t="s">
        <v>274</v>
      </c>
      <c r="B302" t="s">
        <v>58</v>
      </c>
      <c r="C302" t="s">
        <v>1069</v>
      </c>
      <c r="D302" t="s">
        <v>1400</v>
      </c>
      <c r="E302">
        <v>455000</v>
      </c>
      <c r="F302">
        <v>9000</v>
      </c>
      <c r="G302">
        <v>4000</v>
      </c>
      <c r="H302">
        <f t="shared" si="13"/>
        <v>455</v>
      </c>
      <c r="I302">
        <f t="shared" si="14"/>
        <v>9</v>
      </c>
      <c r="J302">
        <f t="shared" si="15"/>
        <v>4</v>
      </c>
      <c r="K302">
        <v>432.53069909562885</v>
      </c>
      <c r="L302">
        <v>232.09893052652069</v>
      </c>
      <c r="M302">
        <v>199.74642765760404</v>
      </c>
      <c r="N302" t="s">
        <v>1040</v>
      </c>
      <c r="O302">
        <v>2</v>
      </c>
      <c r="P302" t="s">
        <v>1099</v>
      </c>
      <c r="Q302" t="s">
        <v>1040</v>
      </c>
      <c r="R302" t="s">
        <v>1042</v>
      </c>
      <c r="S302" t="s">
        <v>1100</v>
      </c>
      <c r="T302" t="s">
        <v>1042</v>
      </c>
      <c r="U302" t="s">
        <v>1040</v>
      </c>
      <c r="V302" t="s">
        <v>1</v>
      </c>
      <c r="W302" t="s">
        <v>1040</v>
      </c>
      <c r="X302" t="s">
        <v>1040</v>
      </c>
      <c r="Y302" t="s">
        <v>1</v>
      </c>
      <c r="Z302" t="s">
        <v>1663</v>
      </c>
    </row>
    <row r="303" spans="1:26">
      <c r="A303" t="s">
        <v>274</v>
      </c>
      <c r="B303" t="s">
        <v>58</v>
      </c>
      <c r="C303" t="s">
        <v>1069</v>
      </c>
      <c r="D303" t="s">
        <v>1401</v>
      </c>
      <c r="E303">
        <v>455000</v>
      </c>
      <c r="F303">
        <v>9000</v>
      </c>
      <c r="G303">
        <v>4000</v>
      </c>
      <c r="H303">
        <f t="shared" si="13"/>
        <v>455</v>
      </c>
      <c r="I303">
        <f t="shared" si="14"/>
        <v>9</v>
      </c>
      <c r="J303">
        <f t="shared" si="15"/>
        <v>4</v>
      </c>
      <c r="K303">
        <v>381.9671414798234</v>
      </c>
      <c r="L303">
        <v>202.10975219679511</v>
      </c>
      <c r="M303">
        <v>175.35508051737304</v>
      </c>
      <c r="N303" t="s">
        <v>1040</v>
      </c>
      <c r="O303">
        <v>2</v>
      </c>
      <c r="P303" t="s">
        <v>1099</v>
      </c>
      <c r="Q303" t="s">
        <v>1040</v>
      </c>
      <c r="R303" t="s">
        <v>1042</v>
      </c>
      <c r="S303" t="s">
        <v>1100</v>
      </c>
      <c r="T303" t="s">
        <v>1042</v>
      </c>
      <c r="U303" t="s">
        <v>1040</v>
      </c>
      <c r="V303" t="s">
        <v>1</v>
      </c>
      <c r="W303" t="s">
        <v>1040</v>
      </c>
      <c r="X303" t="s">
        <v>1040</v>
      </c>
      <c r="Y303" t="s">
        <v>1</v>
      </c>
      <c r="Z303" t="s">
        <v>1664</v>
      </c>
    </row>
    <row r="304" spans="1:26">
      <c r="A304" t="s">
        <v>274</v>
      </c>
      <c r="B304" t="s">
        <v>58</v>
      </c>
      <c r="C304" t="s">
        <v>1069</v>
      </c>
      <c r="D304" t="s">
        <v>1402</v>
      </c>
      <c r="E304">
        <v>455000</v>
      </c>
      <c r="F304">
        <v>9000</v>
      </c>
      <c r="G304">
        <v>4000</v>
      </c>
      <c r="H304">
        <f t="shared" si="13"/>
        <v>455</v>
      </c>
      <c r="I304">
        <f t="shared" si="14"/>
        <v>9</v>
      </c>
      <c r="J304">
        <f t="shared" si="15"/>
        <v>4</v>
      </c>
      <c r="K304">
        <v>415.58757794671914</v>
      </c>
      <c r="L304">
        <v>221.82559909730645</v>
      </c>
      <c r="M304">
        <v>190.78003731582311</v>
      </c>
      <c r="N304" t="s">
        <v>1040</v>
      </c>
      <c r="O304">
        <v>2</v>
      </c>
      <c r="P304" t="s">
        <v>1099</v>
      </c>
      <c r="Q304" t="s">
        <v>1040</v>
      </c>
      <c r="R304" t="s">
        <v>1042</v>
      </c>
      <c r="S304" t="s">
        <v>1100</v>
      </c>
      <c r="T304" t="s">
        <v>1042</v>
      </c>
      <c r="U304" t="s">
        <v>1040</v>
      </c>
      <c r="V304" t="s">
        <v>1</v>
      </c>
      <c r="W304" t="s">
        <v>1040</v>
      </c>
      <c r="X304" t="s">
        <v>1040</v>
      </c>
      <c r="Y304" t="s">
        <v>1</v>
      </c>
      <c r="Z304" t="s">
        <v>1665</v>
      </c>
    </row>
    <row r="305" spans="1:26">
      <c r="A305" t="s">
        <v>274</v>
      </c>
      <c r="B305" t="s">
        <v>58</v>
      </c>
      <c r="C305" t="s">
        <v>1069</v>
      </c>
      <c r="D305" t="s">
        <v>1403</v>
      </c>
      <c r="E305">
        <v>455000</v>
      </c>
      <c r="F305">
        <v>9000</v>
      </c>
      <c r="G305">
        <v>4000</v>
      </c>
      <c r="H305">
        <f t="shared" si="13"/>
        <v>455</v>
      </c>
      <c r="I305">
        <f t="shared" si="14"/>
        <v>9</v>
      </c>
      <c r="J305">
        <f t="shared" si="15"/>
        <v>4</v>
      </c>
      <c r="K305">
        <v>368.72731870725607</v>
      </c>
      <c r="L305">
        <v>194.51416905002617</v>
      </c>
      <c r="M305">
        <v>169.61304611975842</v>
      </c>
      <c r="N305" t="s">
        <v>1040</v>
      </c>
      <c r="O305">
        <v>2</v>
      </c>
      <c r="P305" t="s">
        <v>1099</v>
      </c>
      <c r="Q305" t="s">
        <v>1040</v>
      </c>
      <c r="R305" t="s">
        <v>1042</v>
      </c>
      <c r="S305" t="s">
        <v>1100</v>
      </c>
      <c r="T305" t="s">
        <v>1042</v>
      </c>
      <c r="U305" t="s">
        <v>1040</v>
      </c>
      <c r="V305" t="s">
        <v>1</v>
      </c>
      <c r="W305" t="s">
        <v>1040</v>
      </c>
      <c r="X305" t="s">
        <v>1040</v>
      </c>
      <c r="Y305" t="s">
        <v>1</v>
      </c>
      <c r="Z305" t="s">
        <v>1666</v>
      </c>
    </row>
    <row r="306" spans="1:26">
      <c r="A306" t="s">
        <v>274</v>
      </c>
      <c r="B306" t="s">
        <v>58</v>
      </c>
      <c r="C306" t="s">
        <v>1069</v>
      </c>
      <c r="D306" t="s">
        <v>1404</v>
      </c>
      <c r="E306">
        <v>455000</v>
      </c>
      <c r="F306">
        <v>9000</v>
      </c>
      <c r="G306">
        <v>4000</v>
      </c>
      <c r="H306">
        <f t="shared" si="13"/>
        <v>455</v>
      </c>
      <c r="I306">
        <f t="shared" si="14"/>
        <v>9</v>
      </c>
      <c r="J306">
        <f t="shared" si="15"/>
        <v>4</v>
      </c>
      <c r="K306">
        <v>419.69640097021437</v>
      </c>
      <c r="L306">
        <v>226.95824774263696</v>
      </c>
      <c r="M306">
        <v>192.66108580230798</v>
      </c>
      <c r="N306" t="s">
        <v>1040</v>
      </c>
      <c r="O306">
        <v>2</v>
      </c>
      <c r="P306" t="s">
        <v>1099</v>
      </c>
      <c r="Q306" t="s">
        <v>1040</v>
      </c>
      <c r="R306" t="s">
        <v>1042</v>
      </c>
      <c r="S306" t="s">
        <v>1100</v>
      </c>
      <c r="T306" t="s">
        <v>1042</v>
      </c>
      <c r="U306" t="s">
        <v>1040</v>
      </c>
      <c r="V306" t="s">
        <v>1</v>
      </c>
      <c r="W306" t="s">
        <v>1040</v>
      </c>
      <c r="X306" t="s">
        <v>1040</v>
      </c>
      <c r="Y306" t="s">
        <v>1</v>
      </c>
      <c r="Z306" t="s">
        <v>1667</v>
      </c>
    </row>
    <row r="307" spans="1:26">
      <c r="A307" t="s">
        <v>274</v>
      </c>
      <c r="B307" t="s">
        <v>58</v>
      </c>
      <c r="C307" t="s">
        <v>1069</v>
      </c>
      <c r="D307" t="s">
        <v>1405</v>
      </c>
      <c r="E307">
        <v>455000</v>
      </c>
      <c r="F307">
        <v>9000</v>
      </c>
      <c r="G307">
        <v>4000</v>
      </c>
      <c r="H307">
        <f t="shared" si="13"/>
        <v>455</v>
      </c>
      <c r="I307">
        <f t="shared" si="14"/>
        <v>9</v>
      </c>
      <c r="J307">
        <f t="shared" si="15"/>
        <v>4</v>
      </c>
      <c r="K307">
        <v>423.88815388596589</v>
      </c>
      <c r="L307">
        <v>229.19305514428873</v>
      </c>
      <c r="M307">
        <v>195.68189978969755</v>
      </c>
      <c r="N307" t="s">
        <v>1040</v>
      </c>
      <c r="O307">
        <v>2</v>
      </c>
      <c r="P307" t="s">
        <v>1099</v>
      </c>
      <c r="Q307" t="s">
        <v>1040</v>
      </c>
      <c r="R307" t="s">
        <v>1042</v>
      </c>
      <c r="S307" t="s">
        <v>1100</v>
      </c>
      <c r="T307" t="s">
        <v>1042</v>
      </c>
      <c r="U307" t="s">
        <v>1040</v>
      </c>
      <c r="V307" t="s">
        <v>1</v>
      </c>
      <c r="W307" t="s">
        <v>1040</v>
      </c>
      <c r="X307" t="s">
        <v>1040</v>
      </c>
      <c r="Y307" t="s">
        <v>1</v>
      </c>
      <c r="Z307" t="s">
        <v>1668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725"/>
  <sheetViews>
    <sheetView workbookViewId="0">
      <selection activeCell="A2" sqref="A2:A1725"/>
    </sheetView>
  </sheetViews>
  <sheetFormatPr defaultColWidth="11" defaultRowHeight="15.75"/>
  <sheetData>
    <row r="1" spans="1:26"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6" ht="16.5">
      <c r="A2" s="120" t="s">
        <v>1672</v>
      </c>
      <c r="B2" s="13" t="s">
        <v>59</v>
      </c>
      <c r="C2" s="13">
        <v>2016</v>
      </c>
      <c r="D2" s="13" t="s">
        <v>60</v>
      </c>
      <c r="E2" s="14">
        <v>52600</v>
      </c>
      <c r="F2" s="14">
        <v>50.000000000004263</v>
      </c>
      <c r="G2" s="14">
        <v>49.999999999997158</v>
      </c>
      <c r="H2" s="14">
        <f t="shared" ref="H2:H7" si="0">E2/1000</f>
        <v>52.6</v>
      </c>
      <c r="I2" s="14">
        <f t="shared" ref="I2:I7" si="1">F2/1000</f>
        <v>5.0000000000004263E-2</v>
      </c>
      <c r="J2" s="14">
        <f t="shared" ref="J2:J7" si="2">G2/1000</f>
        <v>4.9999999999997158E-2</v>
      </c>
      <c r="K2" s="134">
        <v>539.59644819999994</v>
      </c>
      <c r="L2" s="134">
        <v>2270.7535079425102</v>
      </c>
      <c r="M2" s="134">
        <v>315.90344631658195</v>
      </c>
      <c r="N2" s="135" t="b">
        <v>0</v>
      </c>
      <c r="O2" s="13">
        <v>2</v>
      </c>
      <c r="P2" s="13" t="s">
        <v>298</v>
      </c>
      <c r="Q2" s="13" t="b">
        <v>0</v>
      </c>
      <c r="R2" s="13" t="b">
        <v>1</v>
      </c>
      <c r="S2" s="13" t="s">
        <v>296</v>
      </c>
      <c r="T2" s="13" t="b">
        <v>0</v>
      </c>
      <c r="U2" s="13" t="b">
        <v>0</v>
      </c>
      <c r="V2" s="13" t="s">
        <v>1</v>
      </c>
      <c r="W2" s="135" t="s">
        <v>1</v>
      </c>
      <c r="X2" s="136" t="b">
        <v>1</v>
      </c>
      <c r="Y2" s="137" t="s">
        <v>297</v>
      </c>
      <c r="Z2" s="14" t="s">
        <v>300</v>
      </c>
    </row>
    <row r="3" spans="1:26" ht="16.5">
      <c r="A3" s="120" t="s">
        <v>1672</v>
      </c>
      <c r="B3" s="13" t="s">
        <v>59</v>
      </c>
      <c r="C3" s="13">
        <v>2016</v>
      </c>
      <c r="D3" s="13" t="s">
        <v>60</v>
      </c>
      <c r="E3" s="14">
        <v>54500</v>
      </c>
      <c r="F3" s="14">
        <v>130.00000000000256</v>
      </c>
      <c r="G3" s="14">
        <v>869.9999999999975</v>
      </c>
      <c r="H3" s="14">
        <f t="shared" si="0"/>
        <v>54.5</v>
      </c>
      <c r="I3" s="14">
        <f t="shared" si="1"/>
        <v>0.13000000000000256</v>
      </c>
      <c r="J3" s="14">
        <f t="shared" si="2"/>
        <v>0.86999999999999755</v>
      </c>
      <c r="K3" s="134">
        <v>403.75496762</v>
      </c>
      <c r="L3" s="134">
        <v>1066.8062029635398</v>
      </c>
      <c r="M3" s="134">
        <v>223.32359389619401</v>
      </c>
      <c r="N3" s="135" t="b">
        <v>0</v>
      </c>
      <c r="O3" s="13">
        <v>2</v>
      </c>
      <c r="P3" s="13" t="s">
        <v>298</v>
      </c>
      <c r="Q3" s="13" t="b">
        <v>0</v>
      </c>
      <c r="R3" s="13" t="b">
        <v>1</v>
      </c>
      <c r="S3" s="13" t="s">
        <v>296</v>
      </c>
      <c r="T3" s="13" t="b">
        <v>0</v>
      </c>
      <c r="U3" s="13" t="b">
        <v>0</v>
      </c>
      <c r="V3" s="13" t="s">
        <v>1</v>
      </c>
      <c r="W3" s="135" t="s">
        <v>1</v>
      </c>
      <c r="X3" s="136" t="b">
        <v>1</v>
      </c>
      <c r="Y3" s="137" t="s">
        <v>297</v>
      </c>
      <c r="Z3" s="117" t="s">
        <v>301</v>
      </c>
    </row>
    <row r="4" spans="1:26" ht="16.5">
      <c r="A4" s="120" t="s">
        <v>1672</v>
      </c>
      <c r="B4" s="13" t="s">
        <v>59</v>
      </c>
      <c r="C4" s="13">
        <v>2016</v>
      </c>
      <c r="D4" s="13" t="s">
        <v>60</v>
      </c>
      <c r="E4" s="14">
        <v>55700</v>
      </c>
      <c r="F4" s="14">
        <v>100.00000000000142</v>
      </c>
      <c r="G4" s="14">
        <v>100.00000000000142</v>
      </c>
      <c r="H4" s="14">
        <f t="shared" si="0"/>
        <v>55.7</v>
      </c>
      <c r="I4" s="14">
        <f t="shared" si="1"/>
        <v>0.10000000000000142</v>
      </c>
      <c r="J4" s="14">
        <f t="shared" si="2"/>
        <v>0.10000000000000142</v>
      </c>
      <c r="K4" s="134">
        <v>586.39193802</v>
      </c>
      <c r="L4" s="134">
        <v>3179.5874454124501</v>
      </c>
      <c r="M4" s="134">
        <v>333.260350350404</v>
      </c>
      <c r="N4" s="135" t="b">
        <v>0</v>
      </c>
      <c r="O4" s="13">
        <v>2</v>
      </c>
      <c r="P4" s="13" t="s">
        <v>298</v>
      </c>
      <c r="Q4" s="13" t="b">
        <v>0</v>
      </c>
      <c r="R4" s="13" t="b">
        <v>1</v>
      </c>
      <c r="S4" s="13" t="s">
        <v>296</v>
      </c>
      <c r="T4" s="13" t="b">
        <v>0</v>
      </c>
      <c r="U4" s="13" t="b">
        <v>0</v>
      </c>
      <c r="V4" s="13" t="s">
        <v>1</v>
      </c>
      <c r="W4" s="135" t="s">
        <v>1</v>
      </c>
      <c r="X4" s="136" t="b">
        <v>1</v>
      </c>
      <c r="Y4" s="137" t="s">
        <v>297</v>
      </c>
      <c r="Z4" s="14" t="s">
        <v>302</v>
      </c>
    </row>
    <row r="5" spans="1:26" ht="16.5">
      <c r="A5" s="120" t="s">
        <v>1672</v>
      </c>
      <c r="B5" s="13" t="s">
        <v>59</v>
      </c>
      <c r="C5" s="13">
        <v>2016</v>
      </c>
      <c r="D5" s="13" t="s">
        <v>60</v>
      </c>
      <c r="E5" s="14">
        <v>56800</v>
      </c>
      <c r="F5" s="14">
        <v>759.99999999999795</v>
      </c>
      <c r="G5" s="14">
        <v>39.999999999999147</v>
      </c>
      <c r="H5" s="14">
        <f t="shared" si="0"/>
        <v>56.8</v>
      </c>
      <c r="I5" s="14">
        <f t="shared" si="1"/>
        <v>0.7599999999999979</v>
      </c>
      <c r="J5" s="14">
        <f t="shared" si="2"/>
        <v>3.9999999999999147E-2</v>
      </c>
      <c r="K5" s="134">
        <v>534.47061594000002</v>
      </c>
      <c r="L5" s="134">
        <v>2188.2428890053297</v>
      </c>
      <c r="M5" s="134">
        <v>290.33382483186506</v>
      </c>
      <c r="N5" s="135" t="b">
        <v>0</v>
      </c>
      <c r="O5" s="13">
        <v>2</v>
      </c>
      <c r="P5" s="13" t="s">
        <v>298</v>
      </c>
      <c r="Q5" s="13" t="b">
        <v>0</v>
      </c>
      <c r="R5" s="13" t="b">
        <v>1</v>
      </c>
      <c r="S5" s="13" t="s">
        <v>296</v>
      </c>
      <c r="T5" s="13" t="b">
        <v>0</v>
      </c>
      <c r="U5" s="13" t="b">
        <v>0</v>
      </c>
      <c r="V5" s="13" t="s">
        <v>1</v>
      </c>
      <c r="W5" s="135" t="s">
        <v>1</v>
      </c>
      <c r="X5" s="136" t="b">
        <v>1</v>
      </c>
      <c r="Y5" s="137" t="s">
        <v>297</v>
      </c>
      <c r="Z5" s="14" t="s">
        <v>303</v>
      </c>
    </row>
    <row r="6" spans="1:26" ht="16.5">
      <c r="A6" s="120" t="s">
        <v>1672</v>
      </c>
      <c r="B6" s="13" t="s">
        <v>59</v>
      </c>
      <c r="C6" s="13">
        <v>2016</v>
      </c>
      <c r="D6" s="13" t="s">
        <v>60</v>
      </c>
      <c r="E6" s="14">
        <v>56800</v>
      </c>
      <c r="F6" s="14">
        <v>699.99999999999568</v>
      </c>
      <c r="G6" s="14">
        <v>100.00000000000142</v>
      </c>
      <c r="H6" s="14">
        <f t="shared" si="0"/>
        <v>56.8</v>
      </c>
      <c r="I6" s="14">
        <f t="shared" si="1"/>
        <v>0.69999999999999563</v>
      </c>
      <c r="J6" s="14">
        <f t="shared" si="2"/>
        <v>0.10000000000000142</v>
      </c>
      <c r="K6" s="134">
        <v>627.62920459999998</v>
      </c>
      <c r="L6" s="134">
        <v>5119.5309772281998</v>
      </c>
      <c r="M6" s="134">
        <v>390.23094354706495</v>
      </c>
      <c r="N6" s="135" t="b">
        <v>0</v>
      </c>
      <c r="O6" s="13">
        <v>2</v>
      </c>
      <c r="P6" s="13" t="s">
        <v>298</v>
      </c>
      <c r="Q6" s="13" t="b">
        <v>0</v>
      </c>
      <c r="R6" s="13" t="b">
        <v>1</v>
      </c>
      <c r="S6" s="13" t="s">
        <v>296</v>
      </c>
      <c r="T6" s="13" t="b">
        <v>0</v>
      </c>
      <c r="U6" s="13" t="b">
        <v>0</v>
      </c>
      <c r="V6" s="13" t="s">
        <v>1</v>
      </c>
      <c r="W6" s="135" t="s">
        <v>1</v>
      </c>
      <c r="X6" s="136" t="b">
        <v>1</v>
      </c>
      <c r="Y6" s="137" t="s">
        <v>297</v>
      </c>
      <c r="Z6" s="14" t="s">
        <v>304</v>
      </c>
    </row>
    <row r="7" spans="1:26" ht="16.5">
      <c r="A7" s="120" t="s">
        <v>1672</v>
      </c>
      <c r="B7" s="13" t="s">
        <v>59</v>
      </c>
      <c r="C7" s="13">
        <v>2016</v>
      </c>
      <c r="D7" s="13" t="s">
        <v>60</v>
      </c>
      <c r="E7" s="14">
        <v>57500</v>
      </c>
      <c r="F7" s="14">
        <v>109.99999999999943</v>
      </c>
      <c r="G7" s="14">
        <v>390.00000000000057</v>
      </c>
      <c r="H7" s="14">
        <f t="shared" si="0"/>
        <v>57.5</v>
      </c>
      <c r="I7" s="14">
        <f t="shared" si="1"/>
        <v>0.10999999999999943</v>
      </c>
      <c r="J7" s="14">
        <f t="shared" si="2"/>
        <v>0.39000000000000057</v>
      </c>
      <c r="K7" s="134">
        <v>494.13680814999998</v>
      </c>
      <c r="L7" s="134">
        <v>1856.4877136568698</v>
      </c>
      <c r="M7" s="134">
        <v>319.98918637230497</v>
      </c>
      <c r="N7" s="135" t="b">
        <v>0</v>
      </c>
      <c r="O7" s="13">
        <v>2</v>
      </c>
      <c r="P7" s="13" t="s">
        <v>298</v>
      </c>
      <c r="Q7" s="13" t="b">
        <v>0</v>
      </c>
      <c r="R7" s="13" t="b">
        <v>1</v>
      </c>
      <c r="S7" s="13" t="s">
        <v>296</v>
      </c>
      <c r="T7" s="13" t="b">
        <v>0</v>
      </c>
      <c r="U7" s="13" t="b">
        <v>0</v>
      </c>
      <c r="V7" s="13" t="s">
        <v>1</v>
      </c>
      <c r="W7" s="135" t="s">
        <v>1</v>
      </c>
      <c r="X7" s="136" t="b">
        <v>1</v>
      </c>
      <c r="Y7" s="137" t="s">
        <v>297</v>
      </c>
      <c r="Z7" s="14" t="s">
        <v>305</v>
      </c>
    </row>
    <row r="8" spans="1:26" ht="16.5">
      <c r="A8" s="120" t="s">
        <v>1672</v>
      </c>
      <c r="B8" s="13" t="s">
        <v>59</v>
      </c>
      <c r="C8" s="13">
        <v>2016</v>
      </c>
      <c r="D8" s="13" t="s">
        <v>60</v>
      </c>
      <c r="E8" s="14">
        <v>59690</v>
      </c>
      <c r="F8" s="14">
        <v>299.99999999999716</v>
      </c>
      <c r="G8" s="14">
        <v>299.99999999999716</v>
      </c>
      <c r="H8" s="14">
        <f t="shared" ref="H8:H55" si="3">E8/1000</f>
        <v>59.69</v>
      </c>
      <c r="I8" s="14">
        <f t="shared" ref="I8:I55" si="4">F8/1000</f>
        <v>0.29999999999999716</v>
      </c>
      <c r="J8" s="14">
        <f t="shared" ref="J8:J55" si="5">G8/1000</f>
        <v>0.29999999999999716</v>
      </c>
      <c r="K8" s="134">
        <v>404.6273898</v>
      </c>
      <c r="L8" s="134">
        <v>1091.35953402941</v>
      </c>
      <c r="M8" s="134">
        <v>234.54351072868999</v>
      </c>
      <c r="N8" s="135" t="b">
        <v>0</v>
      </c>
      <c r="O8" s="13">
        <v>2</v>
      </c>
      <c r="P8" s="13" t="s">
        <v>298</v>
      </c>
      <c r="Q8" s="13" t="b">
        <v>0</v>
      </c>
      <c r="R8" s="13" t="b">
        <v>1</v>
      </c>
      <c r="S8" s="13" t="s">
        <v>296</v>
      </c>
      <c r="T8" s="13" t="b">
        <v>0</v>
      </c>
      <c r="U8" s="13" t="b">
        <v>0</v>
      </c>
      <c r="V8" s="13" t="s">
        <v>1</v>
      </c>
      <c r="W8" s="135" t="s">
        <v>1</v>
      </c>
      <c r="X8" s="136" t="b">
        <v>1</v>
      </c>
      <c r="Y8" s="137" t="s">
        <v>297</v>
      </c>
      <c r="Z8" s="14" t="s">
        <v>306</v>
      </c>
    </row>
    <row r="9" spans="1:26" ht="16.5">
      <c r="A9" s="120" t="s">
        <v>1672</v>
      </c>
      <c r="B9" s="13" t="s">
        <v>59</v>
      </c>
      <c r="C9" s="13">
        <v>2016</v>
      </c>
      <c r="D9" s="13" t="s">
        <v>60</v>
      </c>
      <c r="E9" s="14">
        <v>63600</v>
      </c>
      <c r="F9" s="14">
        <v>600.00000000000136</v>
      </c>
      <c r="G9" s="14">
        <v>399.99999999999858</v>
      </c>
      <c r="H9" s="14">
        <f t="shared" si="3"/>
        <v>63.6</v>
      </c>
      <c r="I9" s="14">
        <f t="shared" si="4"/>
        <v>0.60000000000000131</v>
      </c>
      <c r="J9" s="14">
        <f t="shared" si="5"/>
        <v>0.39999999999999858</v>
      </c>
      <c r="K9" s="134">
        <v>342.13271004000001</v>
      </c>
      <c r="L9" s="134">
        <v>667.44887135330998</v>
      </c>
      <c r="M9" s="134">
        <v>171.34038612131201</v>
      </c>
      <c r="N9" s="135" t="b">
        <v>0</v>
      </c>
      <c r="O9" s="13">
        <v>2</v>
      </c>
      <c r="P9" s="13" t="s">
        <v>298</v>
      </c>
      <c r="Q9" s="13" t="b">
        <v>0</v>
      </c>
      <c r="R9" s="13" t="b">
        <v>1</v>
      </c>
      <c r="S9" s="13" t="s">
        <v>296</v>
      </c>
      <c r="T9" s="13" t="b">
        <v>0</v>
      </c>
      <c r="U9" s="13" t="b">
        <v>0</v>
      </c>
      <c r="V9" s="13" t="s">
        <v>1</v>
      </c>
      <c r="W9" s="135" t="s">
        <v>1</v>
      </c>
      <c r="X9" s="136" t="b">
        <v>1</v>
      </c>
      <c r="Y9" s="137" t="s">
        <v>299</v>
      </c>
      <c r="Z9" s="14" t="s">
        <v>307</v>
      </c>
    </row>
    <row r="10" spans="1:26">
      <c r="A10" s="120" t="s">
        <v>1672</v>
      </c>
      <c r="B10" t="s">
        <v>59</v>
      </c>
      <c r="C10">
        <v>2018</v>
      </c>
      <c r="D10" t="s">
        <v>61</v>
      </c>
      <c r="E10">
        <v>56069.122173913041</v>
      </c>
      <c r="F10">
        <v>48</v>
      </c>
      <c r="G10">
        <v>48</v>
      </c>
      <c r="H10" s="14">
        <f t="shared" si="3"/>
        <v>56.069122173913044</v>
      </c>
      <c r="I10" s="14">
        <f t="shared" si="4"/>
        <v>4.8000000000000001E-2</v>
      </c>
      <c r="J10" s="14">
        <f t="shared" si="5"/>
        <v>4.8000000000000001E-2</v>
      </c>
      <c r="K10">
        <v>332.43819704300802</v>
      </c>
      <c r="L10">
        <v>187.11397890595094</v>
      </c>
      <c r="M10">
        <v>119.66732571999</v>
      </c>
      <c r="N10" t="b">
        <v>0</v>
      </c>
      <c r="O10">
        <v>2</v>
      </c>
      <c r="P10" t="s">
        <v>308</v>
      </c>
      <c r="Q10" t="b">
        <v>0</v>
      </c>
      <c r="R10" t="b">
        <v>1</v>
      </c>
      <c r="S10" t="s">
        <v>309</v>
      </c>
      <c r="T10" t="b">
        <v>0</v>
      </c>
      <c r="U10" t="b">
        <v>0</v>
      </c>
      <c r="V10" t="s">
        <v>1</v>
      </c>
      <c r="W10" t="s">
        <v>1</v>
      </c>
      <c r="X10" t="b">
        <v>0</v>
      </c>
      <c r="Y10" t="s">
        <v>310</v>
      </c>
      <c r="Z10" s="14" t="s">
        <v>311</v>
      </c>
    </row>
    <row r="11" spans="1:26">
      <c r="A11" s="120" t="s">
        <v>1672</v>
      </c>
      <c r="B11" t="s">
        <v>59</v>
      </c>
      <c r="C11">
        <v>2018</v>
      </c>
      <c r="D11" t="s">
        <v>61</v>
      </c>
      <c r="E11">
        <v>56045.174347826091</v>
      </c>
      <c r="F11">
        <v>48</v>
      </c>
      <c r="G11">
        <v>48</v>
      </c>
      <c r="H11" s="14">
        <f t="shared" si="3"/>
        <v>56.045174347826091</v>
      </c>
      <c r="I11" s="14">
        <f t="shared" si="4"/>
        <v>4.8000000000000001E-2</v>
      </c>
      <c r="J11" s="14">
        <f t="shared" si="5"/>
        <v>4.8000000000000001E-2</v>
      </c>
      <c r="K11">
        <v>448.10303462489202</v>
      </c>
      <c r="L11">
        <v>339.05151080320996</v>
      </c>
      <c r="M11">
        <v>175.76080909556902</v>
      </c>
      <c r="N11" t="b">
        <v>0</v>
      </c>
      <c r="O11">
        <v>2</v>
      </c>
      <c r="P11" t="s">
        <v>308</v>
      </c>
      <c r="Q11" t="b">
        <v>0</v>
      </c>
      <c r="R11" t="b">
        <v>1</v>
      </c>
      <c r="S11" t="s">
        <v>309</v>
      </c>
      <c r="T11" t="b">
        <v>0</v>
      </c>
      <c r="U11" t="b">
        <v>0</v>
      </c>
      <c r="V11" t="s">
        <v>1</v>
      </c>
      <c r="W11" t="s">
        <v>1</v>
      </c>
      <c r="X11" t="b">
        <v>0</v>
      </c>
      <c r="Y11" t="s">
        <v>310</v>
      </c>
      <c r="Z11" s="14" t="s">
        <v>311</v>
      </c>
    </row>
    <row r="12" spans="1:26">
      <c r="A12" s="120" t="s">
        <v>1672</v>
      </c>
      <c r="B12" t="s">
        <v>59</v>
      </c>
      <c r="C12">
        <v>2018</v>
      </c>
      <c r="D12" t="s">
        <v>61</v>
      </c>
      <c r="E12">
        <v>56033.200434782608</v>
      </c>
      <c r="F12">
        <v>48</v>
      </c>
      <c r="G12">
        <v>48</v>
      </c>
      <c r="H12" s="14">
        <f t="shared" si="3"/>
        <v>56.033200434782607</v>
      </c>
      <c r="I12" s="14">
        <f t="shared" si="4"/>
        <v>4.8000000000000001E-2</v>
      </c>
      <c r="J12" s="14">
        <f t="shared" si="5"/>
        <v>4.8000000000000001E-2</v>
      </c>
      <c r="K12">
        <v>384.62195216614998</v>
      </c>
      <c r="L12">
        <v>255.93861458014203</v>
      </c>
      <c r="M12">
        <v>143.22115460385098</v>
      </c>
      <c r="N12" t="b">
        <v>0</v>
      </c>
      <c r="O12">
        <v>2</v>
      </c>
      <c r="P12" t="s">
        <v>308</v>
      </c>
      <c r="Q12" t="b">
        <v>0</v>
      </c>
      <c r="R12" t="b">
        <v>1</v>
      </c>
      <c r="S12" t="s">
        <v>309</v>
      </c>
      <c r="T12" t="b">
        <v>0</v>
      </c>
      <c r="U12" t="b">
        <v>0</v>
      </c>
      <c r="V12" t="s">
        <v>1</v>
      </c>
      <c r="W12" t="s">
        <v>1</v>
      </c>
      <c r="X12" t="b">
        <v>0</v>
      </c>
      <c r="Y12" t="s">
        <v>310</v>
      </c>
      <c r="Z12" s="14" t="s">
        <v>311</v>
      </c>
    </row>
    <row r="13" spans="1:26">
      <c r="A13" s="120" t="s">
        <v>1672</v>
      </c>
      <c r="B13" t="s">
        <v>59</v>
      </c>
      <c r="C13">
        <v>2018</v>
      </c>
      <c r="D13" t="s">
        <v>61</v>
      </c>
      <c r="E13">
        <v>56018.831739130437</v>
      </c>
      <c r="F13">
        <v>48</v>
      </c>
      <c r="G13">
        <v>48</v>
      </c>
      <c r="H13" s="14">
        <f t="shared" si="3"/>
        <v>56.018831739130434</v>
      </c>
      <c r="I13" s="14">
        <f t="shared" si="4"/>
        <v>4.8000000000000001E-2</v>
      </c>
      <c r="J13" s="14">
        <f t="shared" si="5"/>
        <v>4.8000000000000001E-2</v>
      </c>
      <c r="K13">
        <v>305.68732202574898</v>
      </c>
      <c r="L13">
        <v>161.14830022814101</v>
      </c>
      <c r="M13">
        <v>107.671773252214</v>
      </c>
      <c r="N13" t="b">
        <v>0</v>
      </c>
      <c r="O13">
        <v>2</v>
      </c>
      <c r="P13" t="s">
        <v>308</v>
      </c>
      <c r="Q13" t="b">
        <v>0</v>
      </c>
      <c r="R13" t="b">
        <v>1</v>
      </c>
      <c r="S13" t="s">
        <v>309</v>
      </c>
      <c r="T13" t="b">
        <v>0</v>
      </c>
      <c r="U13" t="b">
        <v>0</v>
      </c>
      <c r="V13" t="s">
        <v>1</v>
      </c>
      <c r="W13" t="s">
        <v>1</v>
      </c>
      <c r="X13" t="b">
        <v>0</v>
      </c>
      <c r="Y13" t="s">
        <v>310</v>
      </c>
      <c r="Z13" s="14" t="s">
        <v>311</v>
      </c>
    </row>
    <row r="14" spans="1:26">
      <c r="A14" s="120" t="s">
        <v>1672</v>
      </c>
      <c r="B14" t="s">
        <v>59</v>
      </c>
      <c r="C14">
        <v>2018</v>
      </c>
      <c r="D14" t="s">
        <v>61</v>
      </c>
      <c r="E14">
        <v>56009.252608695657</v>
      </c>
      <c r="F14">
        <v>48</v>
      </c>
      <c r="G14">
        <v>48</v>
      </c>
      <c r="H14" s="14">
        <f t="shared" si="3"/>
        <v>56.009252608695654</v>
      </c>
      <c r="I14" s="14">
        <f t="shared" si="4"/>
        <v>4.8000000000000001E-2</v>
      </c>
      <c r="J14" s="14">
        <f t="shared" si="5"/>
        <v>4.8000000000000001E-2</v>
      </c>
      <c r="K14">
        <v>329.42058418390599</v>
      </c>
      <c r="L14">
        <v>194.68630964954201</v>
      </c>
      <c r="M14">
        <v>120.87927002428899</v>
      </c>
      <c r="N14" t="b">
        <v>0</v>
      </c>
      <c r="O14">
        <v>2</v>
      </c>
      <c r="P14" t="s">
        <v>308</v>
      </c>
      <c r="Q14" t="b">
        <v>0</v>
      </c>
      <c r="R14" t="b">
        <v>1</v>
      </c>
      <c r="S14" t="s">
        <v>309</v>
      </c>
      <c r="T14" t="b">
        <v>0</v>
      </c>
      <c r="U14" t="b">
        <v>0</v>
      </c>
      <c r="V14" t="s">
        <v>1</v>
      </c>
      <c r="W14" t="s">
        <v>1</v>
      </c>
      <c r="X14" t="b">
        <v>0</v>
      </c>
      <c r="Y14" t="s">
        <v>310</v>
      </c>
      <c r="Z14" s="14" t="s">
        <v>311</v>
      </c>
    </row>
    <row r="15" spans="1:26">
      <c r="A15" s="120" t="s">
        <v>1672</v>
      </c>
      <c r="B15" t="s">
        <v>59</v>
      </c>
      <c r="C15">
        <v>2018</v>
      </c>
      <c r="D15" t="s">
        <v>61</v>
      </c>
      <c r="E15">
        <v>55999.673478260876</v>
      </c>
      <c r="F15">
        <v>48</v>
      </c>
      <c r="G15">
        <v>48</v>
      </c>
      <c r="H15" s="14">
        <f t="shared" si="3"/>
        <v>55.999673478260874</v>
      </c>
      <c r="I15" s="14">
        <f t="shared" si="4"/>
        <v>4.8000000000000001E-2</v>
      </c>
      <c r="J15" s="14">
        <f t="shared" si="5"/>
        <v>4.8000000000000001E-2</v>
      </c>
      <c r="K15">
        <v>346.32226348243103</v>
      </c>
      <c r="L15">
        <v>202.02397207034096</v>
      </c>
      <c r="M15">
        <v>128.28744938145803</v>
      </c>
      <c r="N15" t="b">
        <v>0</v>
      </c>
      <c r="O15">
        <v>2</v>
      </c>
      <c r="P15" t="s">
        <v>308</v>
      </c>
      <c r="Q15" t="b">
        <v>0</v>
      </c>
      <c r="R15" t="b">
        <v>1</v>
      </c>
      <c r="S15" t="s">
        <v>309</v>
      </c>
      <c r="T15" t="b">
        <v>0</v>
      </c>
      <c r="U15" t="b">
        <v>0</v>
      </c>
      <c r="V15" t="s">
        <v>1</v>
      </c>
      <c r="W15" t="s">
        <v>1</v>
      </c>
      <c r="X15" t="b">
        <v>0</v>
      </c>
      <c r="Y15" t="s">
        <v>310</v>
      </c>
      <c r="Z15" s="14" t="s">
        <v>311</v>
      </c>
    </row>
    <row r="16" spans="1:26">
      <c r="A16" s="120" t="s">
        <v>1672</v>
      </c>
      <c r="B16" t="s">
        <v>59</v>
      </c>
      <c r="C16">
        <v>2018</v>
      </c>
      <c r="D16" t="s">
        <v>61</v>
      </c>
      <c r="E16">
        <v>55997.278695652174</v>
      </c>
      <c r="F16">
        <v>48</v>
      </c>
      <c r="G16">
        <v>48</v>
      </c>
      <c r="H16" s="14">
        <f t="shared" si="3"/>
        <v>55.997278695652177</v>
      </c>
      <c r="I16" s="14">
        <f t="shared" si="4"/>
        <v>4.8000000000000001E-2</v>
      </c>
      <c r="J16" s="14">
        <f t="shared" si="5"/>
        <v>4.8000000000000001E-2</v>
      </c>
      <c r="K16">
        <v>362.13993425085198</v>
      </c>
      <c r="L16">
        <v>224.21993634519401</v>
      </c>
      <c r="M16">
        <v>136.27572954952299</v>
      </c>
      <c r="N16" t="b">
        <v>0</v>
      </c>
      <c r="O16">
        <v>2</v>
      </c>
      <c r="P16" t="s">
        <v>308</v>
      </c>
      <c r="Q16" t="b">
        <v>0</v>
      </c>
      <c r="R16" t="b">
        <v>1</v>
      </c>
      <c r="S16" t="s">
        <v>309</v>
      </c>
      <c r="T16" t="b">
        <v>0</v>
      </c>
      <c r="U16" t="b">
        <v>0</v>
      </c>
      <c r="V16" t="s">
        <v>1</v>
      </c>
      <c r="W16" t="s">
        <v>1</v>
      </c>
      <c r="X16" t="b">
        <v>0</v>
      </c>
      <c r="Y16" t="s">
        <v>310</v>
      </c>
      <c r="Z16" s="14" t="s">
        <v>311</v>
      </c>
    </row>
    <row r="17" spans="1:26">
      <c r="A17" s="120" t="s">
        <v>1672</v>
      </c>
      <c r="B17" t="s">
        <v>59</v>
      </c>
      <c r="C17">
        <v>2018</v>
      </c>
      <c r="D17" t="s">
        <v>61</v>
      </c>
      <c r="E17">
        <v>55994.883913043479</v>
      </c>
      <c r="F17">
        <v>48</v>
      </c>
      <c r="G17">
        <v>48</v>
      </c>
      <c r="H17" s="14">
        <f t="shared" si="3"/>
        <v>55.994883913043481</v>
      </c>
      <c r="I17" s="14">
        <f t="shared" si="4"/>
        <v>4.8000000000000001E-2</v>
      </c>
      <c r="J17" s="14">
        <f t="shared" si="5"/>
        <v>4.8000000000000001E-2</v>
      </c>
      <c r="K17">
        <v>374.48896361556302</v>
      </c>
      <c r="L17">
        <v>231.37549678571901</v>
      </c>
      <c r="M17">
        <v>139.87724133706001</v>
      </c>
      <c r="N17" t="b">
        <v>0</v>
      </c>
      <c r="O17">
        <v>2</v>
      </c>
      <c r="P17" t="s">
        <v>308</v>
      </c>
      <c r="Q17" t="b">
        <v>0</v>
      </c>
      <c r="R17" t="b">
        <v>1</v>
      </c>
      <c r="S17" t="s">
        <v>309</v>
      </c>
      <c r="T17" t="b">
        <v>0</v>
      </c>
      <c r="U17" t="b">
        <v>0</v>
      </c>
      <c r="V17" t="s">
        <v>1</v>
      </c>
      <c r="W17" t="s">
        <v>1</v>
      </c>
      <c r="X17" t="b">
        <v>0</v>
      </c>
      <c r="Y17" t="s">
        <v>310</v>
      </c>
      <c r="Z17" s="14" t="s">
        <v>311</v>
      </c>
    </row>
    <row r="18" spans="1:26">
      <c r="A18" s="120" t="s">
        <v>1672</v>
      </c>
      <c r="B18" t="s">
        <v>59</v>
      </c>
      <c r="C18">
        <v>2018</v>
      </c>
      <c r="D18" t="s">
        <v>61</v>
      </c>
      <c r="E18">
        <v>55992.489130434784</v>
      </c>
      <c r="F18">
        <v>48</v>
      </c>
      <c r="G18">
        <v>48</v>
      </c>
      <c r="H18" s="14">
        <f t="shared" si="3"/>
        <v>55.992489130434784</v>
      </c>
      <c r="I18" s="14">
        <f t="shared" si="4"/>
        <v>4.8000000000000001E-2</v>
      </c>
      <c r="J18" s="14">
        <f t="shared" si="5"/>
        <v>4.8000000000000001E-2</v>
      </c>
      <c r="K18">
        <v>420.40157127589703</v>
      </c>
      <c r="L18">
        <v>300.14065425547699</v>
      </c>
      <c r="M18">
        <v>161.81321754359004</v>
      </c>
      <c r="N18" t="b">
        <v>0</v>
      </c>
      <c r="O18">
        <v>2</v>
      </c>
      <c r="P18" t="s">
        <v>308</v>
      </c>
      <c r="Q18" t="b">
        <v>0</v>
      </c>
      <c r="R18" t="b">
        <v>1</v>
      </c>
      <c r="S18" t="s">
        <v>309</v>
      </c>
      <c r="T18" t="b">
        <v>0</v>
      </c>
      <c r="U18" t="b">
        <v>0</v>
      </c>
      <c r="V18" t="s">
        <v>1</v>
      </c>
      <c r="W18" t="s">
        <v>1</v>
      </c>
      <c r="X18" t="b">
        <v>0</v>
      </c>
      <c r="Y18" t="s">
        <v>310</v>
      </c>
      <c r="Z18" s="14" t="s">
        <v>311</v>
      </c>
    </row>
    <row r="19" spans="1:26">
      <c r="A19" s="120" t="s">
        <v>1672</v>
      </c>
      <c r="B19" t="s">
        <v>59</v>
      </c>
      <c r="C19">
        <v>2018</v>
      </c>
      <c r="D19" t="s">
        <v>61</v>
      </c>
      <c r="E19">
        <v>55990.094347826089</v>
      </c>
      <c r="F19">
        <v>48</v>
      </c>
      <c r="G19">
        <v>48</v>
      </c>
      <c r="H19" s="14">
        <f t="shared" si="3"/>
        <v>55.990094347826087</v>
      </c>
      <c r="I19" s="14">
        <f t="shared" si="4"/>
        <v>4.8000000000000001E-2</v>
      </c>
      <c r="J19" s="14">
        <f t="shared" si="5"/>
        <v>4.8000000000000001E-2</v>
      </c>
      <c r="K19">
        <v>390.14905051701299</v>
      </c>
      <c r="L19">
        <v>246.62604482670798</v>
      </c>
      <c r="M19">
        <v>148.157886125647</v>
      </c>
      <c r="N19" t="b">
        <v>0</v>
      </c>
      <c r="O19">
        <v>2</v>
      </c>
      <c r="P19" t="s">
        <v>308</v>
      </c>
      <c r="Q19" t="b">
        <v>0</v>
      </c>
      <c r="R19" t="b">
        <v>1</v>
      </c>
      <c r="S19" t="s">
        <v>309</v>
      </c>
      <c r="T19" t="b">
        <v>0</v>
      </c>
      <c r="U19" t="b">
        <v>0</v>
      </c>
      <c r="V19" t="s">
        <v>1</v>
      </c>
      <c r="W19" t="s">
        <v>1</v>
      </c>
      <c r="X19" t="b">
        <v>0</v>
      </c>
      <c r="Y19" t="s">
        <v>310</v>
      </c>
      <c r="Z19" s="14" t="s">
        <v>311</v>
      </c>
    </row>
    <row r="20" spans="1:26">
      <c r="A20" s="120" t="s">
        <v>1672</v>
      </c>
      <c r="B20" t="s">
        <v>59</v>
      </c>
      <c r="C20">
        <v>2018</v>
      </c>
      <c r="D20" t="s">
        <v>61</v>
      </c>
      <c r="E20">
        <v>55987.699565217394</v>
      </c>
      <c r="F20">
        <v>48</v>
      </c>
      <c r="G20">
        <v>48</v>
      </c>
      <c r="H20" s="14">
        <f t="shared" si="3"/>
        <v>55.98769956521739</v>
      </c>
      <c r="I20" s="14">
        <f t="shared" si="4"/>
        <v>4.8000000000000001E-2</v>
      </c>
      <c r="J20" s="14">
        <f t="shared" si="5"/>
        <v>4.8000000000000001E-2</v>
      </c>
      <c r="K20">
        <v>396.73028357304003</v>
      </c>
      <c r="L20">
        <v>256.37296940855202</v>
      </c>
      <c r="M20">
        <v>149.40879788140003</v>
      </c>
      <c r="N20" t="b">
        <v>0</v>
      </c>
      <c r="O20">
        <v>2</v>
      </c>
      <c r="P20" t="s">
        <v>308</v>
      </c>
      <c r="Q20" t="b">
        <v>0</v>
      </c>
      <c r="R20" t="b">
        <v>1</v>
      </c>
      <c r="S20" t="s">
        <v>309</v>
      </c>
      <c r="T20" t="b">
        <v>0</v>
      </c>
      <c r="U20" t="b">
        <v>0</v>
      </c>
      <c r="V20" t="s">
        <v>1</v>
      </c>
      <c r="W20" t="s">
        <v>1</v>
      </c>
      <c r="X20" t="b">
        <v>0</v>
      </c>
      <c r="Y20" t="s">
        <v>310</v>
      </c>
      <c r="Z20" s="14" t="s">
        <v>311</v>
      </c>
    </row>
    <row r="21" spans="1:26">
      <c r="A21" s="120" t="s">
        <v>1672</v>
      </c>
      <c r="B21" t="s">
        <v>59</v>
      </c>
      <c r="C21">
        <v>2018</v>
      </c>
      <c r="D21" t="s">
        <v>61</v>
      </c>
      <c r="E21">
        <v>55985.304782608691</v>
      </c>
      <c r="F21">
        <v>48</v>
      </c>
      <c r="G21">
        <v>48</v>
      </c>
      <c r="H21" s="14">
        <f t="shared" si="3"/>
        <v>55.985304782608694</v>
      </c>
      <c r="I21" s="14">
        <f t="shared" si="4"/>
        <v>4.8000000000000001E-2</v>
      </c>
      <c r="J21" s="14">
        <f t="shared" si="5"/>
        <v>4.8000000000000001E-2</v>
      </c>
      <c r="K21">
        <v>334.61669565301901</v>
      </c>
      <c r="L21">
        <v>187.54424690801198</v>
      </c>
      <c r="M21">
        <v>121.01884840820802</v>
      </c>
      <c r="N21" t="b">
        <v>0</v>
      </c>
      <c r="O21">
        <v>2</v>
      </c>
      <c r="P21" t="s">
        <v>308</v>
      </c>
      <c r="Q21" t="b">
        <v>0</v>
      </c>
      <c r="R21" t="b">
        <v>1</v>
      </c>
      <c r="S21" t="s">
        <v>309</v>
      </c>
      <c r="T21" t="b">
        <v>0</v>
      </c>
      <c r="U21" t="b">
        <v>0</v>
      </c>
      <c r="V21" t="s">
        <v>1</v>
      </c>
      <c r="W21" t="s">
        <v>1</v>
      </c>
      <c r="X21" t="b">
        <v>0</v>
      </c>
      <c r="Y21" t="s">
        <v>310</v>
      </c>
      <c r="Z21" s="14" t="s">
        <v>311</v>
      </c>
    </row>
    <row r="22" spans="1:26">
      <c r="A22" s="120" t="s">
        <v>1672</v>
      </c>
      <c r="B22" t="s">
        <v>59</v>
      </c>
      <c r="C22">
        <v>2018</v>
      </c>
      <c r="D22" t="s">
        <v>61</v>
      </c>
      <c r="E22">
        <v>55982.91</v>
      </c>
      <c r="F22">
        <v>48</v>
      </c>
      <c r="G22">
        <v>48</v>
      </c>
      <c r="H22" s="14">
        <f t="shared" si="3"/>
        <v>55.982910000000004</v>
      </c>
      <c r="I22" s="14">
        <f t="shared" si="4"/>
        <v>4.8000000000000001E-2</v>
      </c>
      <c r="J22" s="14">
        <f t="shared" si="5"/>
        <v>4.8000000000000001E-2</v>
      </c>
      <c r="K22">
        <v>391.65787868350901</v>
      </c>
      <c r="L22">
        <v>250.58442841858698</v>
      </c>
      <c r="M22">
        <v>148.18638765398202</v>
      </c>
      <c r="N22" t="b">
        <v>0</v>
      </c>
      <c r="O22">
        <v>2</v>
      </c>
      <c r="P22" t="s">
        <v>308</v>
      </c>
      <c r="Q22" t="b">
        <v>0</v>
      </c>
      <c r="R22" t="b">
        <v>1</v>
      </c>
      <c r="S22" t="s">
        <v>309</v>
      </c>
      <c r="T22" t="b">
        <v>0</v>
      </c>
      <c r="U22" t="b">
        <v>0</v>
      </c>
      <c r="V22" t="s">
        <v>1</v>
      </c>
      <c r="W22" t="s">
        <v>1</v>
      </c>
      <c r="X22" t="b">
        <v>0</v>
      </c>
      <c r="Y22" t="s">
        <v>310</v>
      </c>
      <c r="Z22" s="14" t="s">
        <v>311</v>
      </c>
    </row>
    <row r="23" spans="1:26">
      <c r="A23" s="120" t="s">
        <v>1672</v>
      </c>
      <c r="B23" t="s">
        <v>59</v>
      </c>
      <c r="C23">
        <v>2018</v>
      </c>
      <c r="D23" t="s">
        <v>61</v>
      </c>
      <c r="E23">
        <v>55980.515217391308</v>
      </c>
      <c r="F23">
        <v>48</v>
      </c>
      <c r="G23">
        <v>48</v>
      </c>
      <c r="H23" s="14">
        <f t="shared" si="3"/>
        <v>55.980515217391307</v>
      </c>
      <c r="I23" s="14">
        <f t="shared" si="4"/>
        <v>4.8000000000000001E-2</v>
      </c>
      <c r="J23" s="14">
        <f t="shared" si="5"/>
        <v>4.8000000000000001E-2</v>
      </c>
      <c r="K23">
        <v>323.13124823667903</v>
      </c>
      <c r="L23">
        <v>182.78412913201095</v>
      </c>
      <c r="M23">
        <v>120.18777385093802</v>
      </c>
      <c r="N23" t="b">
        <v>0</v>
      </c>
      <c r="O23">
        <v>2</v>
      </c>
      <c r="P23" t="s">
        <v>308</v>
      </c>
      <c r="Q23" t="b">
        <v>0</v>
      </c>
      <c r="R23" t="b">
        <v>1</v>
      </c>
      <c r="S23" t="s">
        <v>309</v>
      </c>
      <c r="T23" t="b">
        <v>0</v>
      </c>
      <c r="U23" t="b">
        <v>0</v>
      </c>
      <c r="V23" t="s">
        <v>1</v>
      </c>
      <c r="W23" t="s">
        <v>1</v>
      </c>
      <c r="X23" t="b">
        <v>0</v>
      </c>
      <c r="Y23" t="s">
        <v>310</v>
      </c>
      <c r="Z23" s="14" t="s">
        <v>311</v>
      </c>
    </row>
    <row r="24" spans="1:26">
      <c r="A24" s="120" t="s">
        <v>1672</v>
      </c>
      <c r="B24" t="s">
        <v>59</v>
      </c>
      <c r="C24">
        <v>2018</v>
      </c>
      <c r="D24" t="s">
        <v>61</v>
      </c>
      <c r="E24">
        <v>55978.120434782613</v>
      </c>
      <c r="F24">
        <v>48</v>
      </c>
      <c r="G24">
        <v>48</v>
      </c>
      <c r="H24" s="14">
        <f t="shared" si="3"/>
        <v>55.97812043478261</v>
      </c>
      <c r="I24" s="14">
        <f t="shared" si="4"/>
        <v>4.8000000000000001E-2</v>
      </c>
      <c r="J24" s="14">
        <f t="shared" si="5"/>
        <v>4.8000000000000001E-2</v>
      </c>
      <c r="K24">
        <v>318.189941912032</v>
      </c>
      <c r="L24">
        <v>188.78541408328499</v>
      </c>
      <c r="M24">
        <v>114.53834783461599</v>
      </c>
      <c r="N24" t="b">
        <v>0</v>
      </c>
      <c r="O24">
        <v>2</v>
      </c>
      <c r="P24" t="s">
        <v>308</v>
      </c>
      <c r="Q24" t="b">
        <v>0</v>
      </c>
      <c r="R24" t="b">
        <v>1</v>
      </c>
      <c r="S24" t="s">
        <v>309</v>
      </c>
      <c r="T24" t="b">
        <v>0</v>
      </c>
      <c r="U24" t="b">
        <v>0</v>
      </c>
      <c r="V24" t="s">
        <v>1</v>
      </c>
      <c r="W24" t="s">
        <v>1</v>
      </c>
      <c r="X24" t="b">
        <v>0</v>
      </c>
      <c r="Y24" t="s">
        <v>310</v>
      </c>
      <c r="Z24" s="14" t="s">
        <v>311</v>
      </c>
    </row>
    <row r="25" spans="1:26">
      <c r="A25" s="120" t="s">
        <v>1672</v>
      </c>
      <c r="B25" t="s">
        <v>59</v>
      </c>
      <c r="C25">
        <v>2018</v>
      </c>
      <c r="D25" t="s">
        <v>61</v>
      </c>
      <c r="E25">
        <v>55975.725652173911</v>
      </c>
      <c r="F25">
        <v>48</v>
      </c>
      <c r="G25">
        <v>48</v>
      </c>
      <c r="H25" s="14">
        <f t="shared" si="3"/>
        <v>55.975725652173914</v>
      </c>
      <c r="I25" s="14">
        <f t="shared" si="4"/>
        <v>4.8000000000000001E-2</v>
      </c>
      <c r="J25" s="14">
        <f t="shared" si="5"/>
        <v>4.8000000000000001E-2</v>
      </c>
      <c r="K25">
        <v>351.05493801520799</v>
      </c>
      <c r="L25">
        <v>202.88900540052498</v>
      </c>
      <c r="M25">
        <v>128.933036904424</v>
      </c>
      <c r="N25" t="b">
        <v>0</v>
      </c>
      <c r="O25">
        <v>2</v>
      </c>
      <c r="P25" t="s">
        <v>308</v>
      </c>
      <c r="Q25" t="b">
        <v>0</v>
      </c>
      <c r="R25" t="b">
        <v>1</v>
      </c>
      <c r="S25" t="s">
        <v>309</v>
      </c>
      <c r="T25" t="b">
        <v>0</v>
      </c>
      <c r="U25" t="b">
        <v>0</v>
      </c>
      <c r="V25" t="s">
        <v>1</v>
      </c>
      <c r="W25" t="s">
        <v>1</v>
      </c>
      <c r="X25" t="b">
        <v>0</v>
      </c>
      <c r="Y25" t="s">
        <v>310</v>
      </c>
      <c r="Z25" s="14" t="s">
        <v>311</v>
      </c>
    </row>
    <row r="26" spans="1:26">
      <c r="A26" s="120" t="s">
        <v>1672</v>
      </c>
      <c r="B26" t="s">
        <v>59</v>
      </c>
      <c r="C26">
        <v>2018</v>
      </c>
      <c r="D26" t="s">
        <v>61</v>
      </c>
      <c r="E26">
        <v>55973.330869565216</v>
      </c>
      <c r="F26">
        <v>48</v>
      </c>
      <c r="G26">
        <v>48</v>
      </c>
      <c r="H26" s="14">
        <f t="shared" si="3"/>
        <v>55.973330869565217</v>
      </c>
      <c r="I26" s="14">
        <f t="shared" si="4"/>
        <v>4.8000000000000001E-2</v>
      </c>
      <c r="J26" s="14">
        <f t="shared" si="5"/>
        <v>4.8000000000000001E-2</v>
      </c>
      <c r="K26">
        <v>518.28707158594602</v>
      </c>
      <c r="L26">
        <v>466.65813623872896</v>
      </c>
      <c r="M26">
        <v>211.72803211725102</v>
      </c>
      <c r="N26" t="b">
        <v>0</v>
      </c>
      <c r="O26">
        <v>2</v>
      </c>
      <c r="P26" t="s">
        <v>308</v>
      </c>
      <c r="Q26" t="b">
        <v>0</v>
      </c>
      <c r="R26" t="b">
        <v>1</v>
      </c>
      <c r="S26" t="s">
        <v>309</v>
      </c>
      <c r="T26" t="b">
        <v>0</v>
      </c>
      <c r="U26" t="b">
        <v>0</v>
      </c>
      <c r="V26" t="s">
        <v>1</v>
      </c>
      <c r="W26" t="s">
        <v>1</v>
      </c>
      <c r="X26" t="b">
        <v>0</v>
      </c>
      <c r="Y26" t="s">
        <v>310</v>
      </c>
      <c r="Z26" s="14" t="s">
        <v>311</v>
      </c>
    </row>
    <row r="27" spans="1:26">
      <c r="A27" s="120" t="s">
        <v>1672</v>
      </c>
      <c r="B27" t="s">
        <v>59</v>
      </c>
      <c r="C27">
        <v>2018</v>
      </c>
      <c r="D27" t="s">
        <v>61</v>
      </c>
      <c r="E27">
        <v>55970.936086956521</v>
      </c>
      <c r="F27">
        <v>48</v>
      </c>
      <c r="G27">
        <v>48</v>
      </c>
      <c r="H27" s="14">
        <f t="shared" si="3"/>
        <v>55.97093608695652</v>
      </c>
      <c r="I27" s="14">
        <f t="shared" si="4"/>
        <v>4.8000000000000001E-2</v>
      </c>
      <c r="J27" s="14">
        <f t="shared" si="5"/>
        <v>4.8000000000000001E-2</v>
      </c>
      <c r="K27">
        <v>443.13889634556301</v>
      </c>
      <c r="L27">
        <v>346.26548030716094</v>
      </c>
      <c r="M27">
        <v>175.536717571591</v>
      </c>
      <c r="N27" t="b">
        <v>0</v>
      </c>
      <c r="O27">
        <v>2</v>
      </c>
      <c r="P27" t="s">
        <v>308</v>
      </c>
      <c r="Q27" t="b">
        <v>0</v>
      </c>
      <c r="R27" t="b">
        <v>1</v>
      </c>
      <c r="S27" t="s">
        <v>309</v>
      </c>
      <c r="T27" t="b">
        <v>0</v>
      </c>
      <c r="U27" t="b">
        <v>0</v>
      </c>
      <c r="V27" t="s">
        <v>1</v>
      </c>
      <c r="W27" t="s">
        <v>1</v>
      </c>
      <c r="X27" t="b">
        <v>0</v>
      </c>
      <c r="Y27" t="s">
        <v>310</v>
      </c>
      <c r="Z27" s="14" t="s">
        <v>311</v>
      </c>
    </row>
    <row r="28" spans="1:26">
      <c r="A28" s="120" t="s">
        <v>1672</v>
      </c>
      <c r="B28" t="s">
        <v>59</v>
      </c>
      <c r="C28">
        <v>2018</v>
      </c>
      <c r="D28" t="s">
        <v>61</v>
      </c>
      <c r="E28">
        <v>55968.541304347833</v>
      </c>
      <c r="F28">
        <v>48</v>
      </c>
      <c r="G28">
        <v>48</v>
      </c>
      <c r="H28" s="14">
        <f t="shared" si="3"/>
        <v>55.968541304347831</v>
      </c>
      <c r="I28" s="14">
        <f t="shared" si="4"/>
        <v>4.8000000000000001E-2</v>
      </c>
      <c r="J28" s="14">
        <f t="shared" si="5"/>
        <v>4.8000000000000001E-2</v>
      </c>
      <c r="K28">
        <v>439.336217645457</v>
      </c>
      <c r="L28">
        <v>303.42196786497703</v>
      </c>
      <c r="M28">
        <v>170.03672692148501</v>
      </c>
      <c r="N28" t="b">
        <v>0</v>
      </c>
      <c r="O28">
        <v>2</v>
      </c>
      <c r="P28" t="s">
        <v>308</v>
      </c>
      <c r="Q28" t="b">
        <v>0</v>
      </c>
      <c r="R28" t="b">
        <v>1</v>
      </c>
      <c r="S28" t="s">
        <v>309</v>
      </c>
      <c r="T28" t="b">
        <v>0</v>
      </c>
      <c r="U28" t="b">
        <v>0</v>
      </c>
      <c r="V28" t="s">
        <v>1</v>
      </c>
      <c r="W28" t="s">
        <v>1</v>
      </c>
      <c r="X28" t="b">
        <v>0</v>
      </c>
      <c r="Y28" t="s">
        <v>310</v>
      </c>
      <c r="Z28" s="14" t="s">
        <v>311</v>
      </c>
    </row>
    <row r="29" spans="1:26">
      <c r="A29" s="120" t="s">
        <v>1672</v>
      </c>
      <c r="B29" t="s">
        <v>59</v>
      </c>
      <c r="C29">
        <v>2018</v>
      </c>
      <c r="D29" t="s">
        <v>61</v>
      </c>
      <c r="E29">
        <v>55966.146521739131</v>
      </c>
      <c r="F29">
        <v>48</v>
      </c>
      <c r="G29">
        <v>48</v>
      </c>
      <c r="H29" s="14">
        <f t="shared" si="3"/>
        <v>55.966146521739134</v>
      </c>
      <c r="I29" s="14">
        <f t="shared" si="4"/>
        <v>4.8000000000000001E-2</v>
      </c>
      <c r="J29" s="14">
        <f t="shared" si="5"/>
        <v>4.8000000000000001E-2</v>
      </c>
      <c r="K29">
        <v>579.16949041596797</v>
      </c>
      <c r="L29">
        <v>557.2232878403521</v>
      </c>
      <c r="M29">
        <v>241.76696244544797</v>
      </c>
      <c r="N29" t="b">
        <v>0</v>
      </c>
      <c r="O29">
        <v>2</v>
      </c>
      <c r="P29" t="s">
        <v>308</v>
      </c>
      <c r="Q29" t="b">
        <v>0</v>
      </c>
      <c r="R29" t="b">
        <v>1</v>
      </c>
      <c r="S29" t="s">
        <v>309</v>
      </c>
      <c r="T29" t="b">
        <v>0</v>
      </c>
      <c r="U29" t="b">
        <v>0</v>
      </c>
      <c r="V29" t="s">
        <v>1</v>
      </c>
      <c r="W29" t="s">
        <v>1</v>
      </c>
      <c r="X29" t="b">
        <v>0</v>
      </c>
      <c r="Y29" t="s">
        <v>310</v>
      </c>
      <c r="Z29" s="14" t="s">
        <v>311</v>
      </c>
    </row>
    <row r="30" spans="1:26">
      <c r="A30" s="120" t="s">
        <v>1672</v>
      </c>
      <c r="B30" t="s">
        <v>59</v>
      </c>
      <c r="C30">
        <v>2018</v>
      </c>
      <c r="D30" t="s">
        <v>61</v>
      </c>
      <c r="E30">
        <v>55963.751739130435</v>
      </c>
      <c r="F30">
        <v>48</v>
      </c>
      <c r="G30">
        <v>48</v>
      </c>
      <c r="H30" s="14">
        <f t="shared" si="3"/>
        <v>55.963751739130437</v>
      </c>
      <c r="I30" s="14">
        <f t="shared" si="4"/>
        <v>4.8000000000000001E-2</v>
      </c>
      <c r="J30" s="14">
        <f t="shared" si="5"/>
        <v>4.8000000000000001E-2</v>
      </c>
      <c r="K30">
        <v>604.15581231254498</v>
      </c>
      <c r="L30">
        <v>635.25970171057509</v>
      </c>
      <c r="M30">
        <v>257.26335794903798</v>
      </c>
      <c r="N30" t="b">
        <v>0</v>
      </c>
      <c r="O30">
        <v>2</v>
      </c>
      <c r="P30" t="s">
        <v>308</v>
      </c>
      <c r="Q30" t="b">
        <v>0</v>
      </c>
      <c r="R30" t="b">
        <v>1</v>
      </c>
      <c r="S30" t="s">
        <v>309</v>
      </c>
      <c r="T30" t="b">
        <v>0</v>
      </c>
      <c r="U30" t="b">
        <v>0</v>
      </c>
      <c r="V30" t="s">
        <v>1</v>
      </c>
      <c r="W30" t="s">
        <v>1</v>
      </c>
      <c r="X30" t="b">
        <v>0</v>
      </c>
      <c r="Y30" t="s">
        <v>310</v>
      </c>
      <c r="Z30" s="14" t="s">
        <v>311</v>
      </c>
    </row>
    <row r="31" spans="1:26">
      <c r="A31" s="120" t="s">
        <v>1672</v>
      </c>
      <c r="B31" t="s">
        <v>59</v>
      </c>
      <c r="C31">
        <v>2018</v>
      </c>
      <c r="D31" t="s">
        <v>61</v>
      </c>
      <c r="E31">
        <v>55961.35695652174</v>
      </c>
      <c r="F31">
        <v>48</v>
      </c>
      <c r="G31">
        <v>48</v>
      </c>
      <c r="H31" s="14">
        <f t="shared" si="3"/>
        <v>55.96135695652174</v>
      </c>
      <c r="I31" s="14">
        <f t="shared" si="4"/>
        <v>4.8000000000000001E-2</v>
      </c>
      <c r="J31" s="14">
        <f t="shared" si="5"/>
        <v>4.8000000000000001E-2</v>
      </c>
      <c r="K31">
        <v>1145.07850628456</v>
      </c>
      <c r="L31">
        <v>4354.5259006967299</v>
      </c>
      <c r="M31">
        <v>609.50571996920405</v>
      </c>
      <c r="N31" t="b">
        <v>0</v>
      </c>
      <c r="O31">
        <v>2</v>
      </c>
      <c r="P31" t="s">
        <v>308</v>
      </c>
      <c r="Q31" t="b">
        <v>0</v>
      </c>
      <c r="R31" t="b">
        <v>1</v>
      </c>
      <c r="S31" t="s">
        <v>309</v>
      </c>
      <c r="T31" t="b">
        <v>0</v>
      </c>
      <c r="U31" t="b">
        <v>0</v>
      </c>
      <c r="V31" t="s">
        <v>1</v>
      </c>
      <c r="W31" t="s">
        <v>1</v>
      </c>
      <c r="X31" t="b">
        <v>0</v>
      </c>
      <c r="Y31" t="s">
        <v>310</v>
      </c>
      <c r="Z31" s="14" t="s">
        <v>311</v>
      </c>
    </row>
    <row r="32" spans="1:26">
      <c r="A32" s="120" t="s">
        <v>1672</v>
      </c>
      <c r="B32" t="s">
        <v>59</v>
      </c>
      <c r="C32">
        <v>2018</v>
      </c>
      <c r="D32" t="s">
        <v>61</v>
      </c>
      <c r="E32">
        <v>55958.962173913045</v>
      </c>
      <c r="F32">
        <v>48</v>
      </c>
      <c r="G32">
        <v>48</v>
      </c>
      <c r="H32" s="14">
        <f t="shared" si="3"/>
        <v>55.958962173913044</v>
      </c>
      <c r="I32" s="14">
        <f t="shared" si="4"/>
        <v>4.8000000000000001E-2</v>
      </c>
      <c r="J32" s="14">
        <f t="shared" si="5"/>
        <v>4.8000000000000001E-2</v>
      </c>
      <c r="K32">
        <v>992.24115900874096</v>
      </c>
      <c r="L32">
        <v>2605.666036502259</v>
      </c>
      <c r="M32">
        <v>510.92190370493597</v>
      </c>
      <c r="N32" t="b">
        <v>0</v>
      </c>
      <c r="O32">
        <v>2</v>
      </c>
      <c r="P32" t="s">
        <v>308</v>
      </c>
      <c r="Q32" t="b">
        <v>0</v>
      </c>
      <c r="R32" t="b">
        <v>1</v>
      </c>
      <c r="S32" t="s">
        <v>309</v>
      </c>
      <c r="T32" t="b">
        <v>0</v>
      </c>
      <c r="U32" t="b">
        <v>0</v>
      </c>
      <c r="V32" t="s">
        <v>1</v>
      </c>
      <c r="W32" t="s">
        <v>1</v>
      </c>
      <c r="X32" t="b">
        <v>0</v>
      </c>
      <c r="Y32" t="s">
        <v>310</v>
      </c>
      <c r="Z32" s="14" t="s">
        <v>311</v>
      </c>
    </row>
    <row r="33" spans="1:26">
      <c r="A33" s="120" t="s">
        <v>1672</v>
      </c>
      <c r="B33" t="s">
        <v>59</v>
      </c>
      <c r="C33">
        <v>2018</v>
      </c>
      <c r="D33" t="s">
        <v>61</v>
      </c>
      <c r="E33">
        <v>55956.56739130435</v>
      </c>
      <c r="F33">
        <v>48</v>
      </c>
      <c r="G33">
        <v>48</v>
      </c>
      <c r="H33" s="14">
        <f t="shared" si="3"/>
        <v>55.956567391304347</v>
      </c>
      <c r="I33" s="14">
        <f t="shared" si="4"/>
        <v>4.8000000000000001E-2</v>
      </c>
      <c r="J33" s="14">
        <f t="shared" si="5"/>
        <v>4.8000000000000001E-2</v>
      </c>
      <c r="K33">
        <v>873.30623845226398</v>
      </c>
      <c r="L33">
        <v>1770.7412012363161</v>
      </c>
      <c r="M33">
        <v>427.11881316305897</v>
      </c>
      <c r="N33" t="b">
        <v>0</v>
      </c>
      <c r="O33">
        <v>2</v>
      </c>
      <c r="P33" t="s">
        <v>308</v>
      </c>
      <c r="Q33" t="b">
        <v>0</v>
      </c>
      <c r="R33" t="b">
        <v>1</v>
      </c>
      <c r="S33" t="s">
        <v>309</v>
      </c>
      <c r="T33" t="b">
        <v>0</v>
      </c>
      <c r="U33" t="b">
        <v>0</v>
      </c>
      <c r="V33" t="s">
        <v>1</v>
      </c>
      <c r="W33" t="s">
        <v>1</v>
      </c>
      <c r="X33" t="b">
        <v>0</v>
      </c>
      <c r="Y33" t="s">
        <v>310</v>
      </c>
      <c r="Z33" s="14" t="s">
        <v>311</v>
      </c>
    </row>
    <row r="34" spans="1:26">
      <c r="A34" s="120" t="s">
        <v>1672</v>
      </c>
      <c r="B34" t="s">
        <v>59</v>
      </c>
      <c r="C34">
        <v>2018</v>
      </c>
      <c r="D34" t="s">
        <v>61</v>
      </c>
      <c r="E34">
        <v>55954.172608695648</v>
      </c>
      <c r="F34">
        <v>48</v>
      </c>
      <c r="G34">
        <v>48</v>
      </c>
      <c r="H34" s="14">
        <f t="shared" si="3"/>
        <v>55.95417260869565</v>
      </c>
      <c r="I34" s="14">
        <f t="shared" si="4"/>
        <v>4.8000000000000001E-2</v>
      </c>
      <c r="J34" s="14">
        <f t="shared" si="5"/>
        <v>4.8000000000000001E-2</v>
      </c>
      <c r="K34">
        <v>767.28785473694404</v>
      </c>
      <c r="L34">
        <v>1185.804304057046</v>
      </c>
      <c r="M34">
        <v>354.53478684121507</v>
      </c>
      <c r="N34" t="b">
        <v>0</v>
      </c>
      <c r="O34">
        <v>2</v>
      </c>
      <c r="P34" t="s">
        <v>308</v>
      </c>
      <c r="Q34" t="b">
        <v>0</v>
      </c>
      <c r="R34" t="b">
        <v>1</v>
      </c>
      <c r="S34" t="s">
        <v>309</v>
      </c>
      <c r="T34" t="b">
        <v>0</v>
      </c>
      <c r="U34" t="b">
        <v>0</v>
      </c>
      <c r="V34" t="s">
        <v>1</v>
      </c>
      <c r="W34" t="s">
        <v>1</v>
      </c>
      <c r="X34" t="b">
        <v>0</v>
      </c>
      <c r="Y34" t="s">
        <v>310</v>
      </c>
      <c r="Z34" s="14" t="s">
        <v>311</v>
      </c>
    </row>
    <row r="35" spans="1:26">
      <c r="A35" s="120" t="s">
        <v>1672</v>
      </c>
      <c r="B35" t="s">
        <v>59</v>
      </c>
      <c r="C35">
        <v>2018</v>
      </c>
      <c r="D35" t="s">
        <v>61</v>
      </c>
      <c r="E35">
        <v>55951.77782608696</v>
      </c>
      <c r="F35">
        <v>48</v>
      </c>
      <c r="G35">
        <v>48</v>
      </c>
      <c r="H35" s="14">
        <f t="shared" si="3"/>
        <v>55.95177782608696</v>
      </c>
      <c r="I35" s="14">
        <f t="shared" si="4"/>
        <v>4.8000000000000001E-2</v>
      </c>
      <c r="J35" s="14">
        <f t="shared" si="5"/>
        <v>4.8000000000000001E-2</v>
      </c>
      <c r="K35">
        <v>896.21091629257205</v>
      </c>
      <c r="L35">
        <v>2092.324428000858</v>
      </c>
      <c r="M35">
        <v>439.05112593944108</v>
      </c>
      <c r="N35" t="b">
        <v>0</v>
      </c>
      <c r="O35">
        <v>2</v>
      </c>
      <c r="P35" t="s">
        <v>308</v>
      </c>
      <c r="Q35" t="b">
        <v>0</v>
      </c>
      <c r="R35" t="b">
        <v>1</v>
      </c>
      <c r="S35" t="s">
        <v>309</v>
      </c>
      <c r="T35" t="b">
        <v>0</v>
      </c>
      <c r="U35" t="b">
        <v>0</v>
      </c>
      <c r="V35" t="s">
        <v>1</v>
      </c>
      <c r="W35" t="s">
        <v>1</v>
      </c>
      <c r="X35" t="b">
        <v>0</v>
      </c>
      <c r="Y35" t="s">
        <v>310</v>
      </c>
      <c r="Z35" s="14" t="s">
        <v>311</v>
      </c>
    </row>
    <row r="36" spans="1:26">
      <c r="A36" s="120" t="s">
        <v>1672</v>
      </c>
      <c r="B36" t="s">
        <v>59</v>
      </c>
      <c r="C36">
        <v>2018</v>
      </c>
      <c r="D36" t="s">
        <v>61</v>
      </c>
      <c r="E36">
        <v>55946.98826086957</v>
      </c>
      <c r="F36">
        <v>48</v>
      </c>
      <c r="G36">
        <v>48</v>
      </c>
      <c r="H36" s="14">
        <f t="shared" si="3"/>
        <v>55.946988260869567</v>
      </c>
      <c r="I36" s="14">
        <f t="shared" si="4"/>
        <v>4.8000000000000001E-2</v>
      </c>
      <c r="J36" s="14">
        <f t="shared" si="5"/>
        <v>4.8000000000000001E-2</v>
      </c>
      <c r="K36">
        <v>886.51168206409704</v>
      </c>
      <c r="L36">
        <v>1887.218138691373</v>
      </c>
      <c r="M36">
        <v>438.65534883187405</v>
      </c>
      <c r="N36" t="b">
        <v>0</v>
      </c>
      <c r="O36">
        <v>2</v>
      </c>
      <c r="P36" t="s">
        <v>308</v>
      </c>
      <c r="Q36" t="b">
        <v>0</v>
      </c>
      <c r="R36" t="b">
        <v>1</v>
      </c>
      <c r="S36" t="s">
        <v>309</v>
      </c>
      <c r="T36" t="b">
        <v>0</v>
      </c>
      <c r="U36" t="b">
        <v>0</v>
      </c>
      <c r="V36" t="s">
        <v>1</v>
      </c>
      <c r="W36" t="s">
        <v>1</v>
      </c>
      <c r="X36" t="b">
        <v>0</v>
      </c>
      <c r="Y36" t="s">
        <v>310</v>
      </c>
      <c r="Z36" s="14" t="s">
        <v>311</v>
      </c>
    </row>
    <row r="37" spans="1:26">
      <c r="A37" s="120" t="s">
        <v>1672</v>
      </c>
      <c r="B37" t="s">
        <v>59</v>
      </c>
      <c r="C37">
        <v>2018</v>
      </c>
      <c r="D37" t="s">
        <v>61</v>
      </c>
      <c r="E37">
        <v>55944.593478260867</v>
      </c>
      <c r="F37">
        <v>48</v>
      </c>
      <c r="G37">
        <v>48</v>
      </c>
      <c r="H37" s="14">
        <f t="shared" si="3"/>
        <v>55.94459347826087</v>
      </c>
      <c r="I37" s="14">
        <f t="shared" si="4"/>
        <v>4.8000000000000001E-2</v>
      </c>
      <c r="J37" s="14">
        <f t="shared" si="5"/>
        <v>4.8000000000000001E-2</v>
      </c>
      <c r="K37">
        <v>1186.38896243354</v>
      </c>
      <c r="L37">
        <v>5420.9250029411405</v>
      </c>
      <c r="M37">
        <v>641.25549074573394</v>
      </c>
      <c r="N37" t="b">
        <v>0</v>
      </c>
      <c r="O37">
        <v>2</v>
      </c>
      <c r="P37" t="s">
        <v>308</v>
      </c>
      <c r="Q37" t="b">
        <v>0</v>
      </c>
      <c r="R37" t="b">
        <v>1</v>
      </c>
      <c r="S37" t="s">
        <v>309</v>
      </c>
      <c r="T37" t="b">
        <v>0</v>
      </c>
      <c r="U37" t="b">
        <v>0</v>
      </c>
      <c r="V37" t="s">
        <v>1</v>
      </c>
      <c r="W37" t="s">
        <v>1</v>
      </c>
      <c r="X37" t="b">
        <v>0</v>
      </c>
      <c r="Y37" t="s">
        <v>310</v>
      </c>
      <c r="Z37" s="14" t="s">
        <v>311</v>
      </c>
    </row>
    <row r="38" spans="1:26">
      <c r="A38" s="120" t="s">
        <v>1672</v>
      </c>
      <c r="B38" t="s">
        <v>59</v>
      </c>
      <c r="C38">
        <v>2018</v>
      </c>
      <c r="D38" t="s">
        <v>61</v>
      </c>
      <c r="E38">
        <v>55942.198695652172</v>
      </c>
      <c r="F38">
        <v>48</v>
      </c>
      <c r="G38">
        <v>48</v>
      </c>
      <c r="H38" s="14">
        <f t="shared" si="3"/>
        <v>55.942198695652174</v>
      </c>
      <c r="I38" s="14">
        <f t="shared" si="4"/>
        <v>4.8000000000000001E-2</v>
      </c>
      <c r="J38" s="14">
        <f t="shared" si="5"/>
        <v>4.8000000000000001E-2</v>
      </c>
      <c r="K38">
        <v>1044.48847512054</v>
      </c>
      <c r="L38">
        <v>3439.22976303827</v>
      </c>
      <c r="M38">
        <v>542.22458674212294</v>
      </c>
      <c r="N38" t="b">
        <v>0</v>
      </c>
      <c r="O38">
        <v>2</v>
      </c>
      <c r="P38" t="s">
        <v>308</v>
      </c>
      <c r="Q38" t="b">
        <v>0</v>
      </c>
      <c r="R38" t="b">
        <v>1</v>
      </c>
      <c r="S38" t="s">
        <v>309</v>
      </c>
      <c r="T38" t="b">
        <v>0</v>
      </c>
      <c r="U38" t="b">
        <v>0</v>
      </c>
      <c r="V38" t="s">
        <v>1</v>
      </c>
      <c r="W38" t="s">
        <v>1</v>
      </c>
      <c r="X38" t="b">
        <v>0</v>
      </c>
      <c r="Y38" t="s">
        <v>310</v>
      </c>
      <c r="Z38" s="14" t="s">
        <v>311</v>
      </c>
    </row>
    <row r="39" spans="1:26">
      <c r="A39" s="120" t="s">
        <v>1672</v>
      </c>
      <c r="B39" t="s">
        <v>59</v>
      </c>
      <c r="C39">
        <v>2018</v>
      </c>
      <c r="D39" t="s">
        <v>61</v>
      </c>
      <c r="E39">
        <v>55939.803913043477</v>
      </c>
      <c r="F39">
        <v>48</v>
      </c>
      <c r="G39">
        <v>48</v>
      </c>
      <c r="H39" s="14">
        <f t="shared" si="3"/>
        <v>55.939803913043477</v>
      </c>
      <c r="I39" s="14">
        <f t="shared" si="4"/>
        <v>4.8000000000000001E-2</v>
      </c>
      <c r="J39" s="14">
        <f t="shared" si="5"/>
        <v>4.8000000000000001E-2</v>
      </c>
      <c r="K39">
        <v>1446.82319956379</v>
      </c>
      <c r="L39">
        <v>9037.0492246308095</v>
      </c>
      <c r="M39">
        <v>826.18286646957506</v>
      </c>
      <c r="N39" t="b">
        <v>0</v>
      </c>
      <c r="O39">
        <v>2</v>
      </c>
      <c r="P39" t="s">
        <v>308</v>
      </c>
      <c r="Q39" t="b">
        <v>0</v>
      </c>
      <c r="R39" t="b">
        <v>1</v>
      </c>
      <c r="S39" t="s">
        <v>309</v>
      </c>
      <c r="T39" t="b">
        <v>0</v>
      </c>
      <c r="U39" t="b">
        <v>0</v>
      </c>
      <c r="V39" t="s">
        <v>1</v>
      </c>
      <c r="W39" t="s">
        <v>1</v>
      </c>
      <c r="X39" t="b">
        <v>0</v>
      </c>
      <c r="Y39" t="s">
        <v>310</v>
      </c>
      <c r="Z39" s="14" t="s">
        <v>311</v>
      </c>
    </row>
    <row r="40" spans="1:26">
      <c r="A40" s="120" t="s">
        <v>1672</v>
      </c>
      <c r="B40" t="s">
        <v>59</v>
      </c>
      <c r="C40">
        <v>2018</v>
      </c>
      <c r="D40" t="s">
        <v>61</v>
      </c>
      <c r="E40">
        <v>55937.409130434789</v>
      </c>
      <c r="F40">
        <v>48</v>
      </c>
      <c r="G40">
        <v>48</v>
      </c>
      <c r="H40" s="14">
        <f t="shared" si="3"/>
        <v>55.937409130434787</v>
      </c>
      <c r="I40" s="14">
        <f t="shared" si="4"/>
        <v>4.8000000000000001E-2</v>
      </c>
      <c r="J40" s="14">
        <f t="shared" si="5"/>
        <v>4.8000000000000001E-2</v>
      </c>
      <c r="K40">
        <v>1599.3915129044501</v>
      </c>
      <c r="L40">
        <v>12638.159666042649</v>
      </c>
      <c r="M40">
        <v>952.22568541332714</v>
      </c>
      <c r="N40" t="b">
        <v>0</v>
      </c>
      <c r="O40">
        <v>2</v>
      </c>
      <c r="P40" t="s">
        <v>308</v>
      </c>
      <c r="Q40" t="b">
        <v>0</v>
      </c>
      <c r="R40" t="b">
        <v>1</v>
      </c>
      <c r="S40" t="s">
        <v>309</v>
      </c>
      <c r="T40" t="b">
        <v>0</v>
      </c>
      <c r="U40" t="b">
        <v>0</v>
      </c>
      <c r="V40" t="s">
        <v>1</v>
      </c>
      <c r="W40" t="s">
        <v>1</v>
      </c>
      <c r="X40" t="b">
        <v>0</v>
      </c>
      <c r="Y40" t="s">
        <v>310</v>
      </c>
      <c r="Z40" s="14" t="s">
        <v>311</v>
      </c>
    </row>
    <row r="41" spans="1:26">
      <c r="A41" s="120" t="s">
        <v>1672</v>
      </c>
      <c r="B41" t="s">
        <v>59</v>
      </c>
      <c r="C41">
        <v>2018</v>
      </c>
      <c r="D41" t="s">
        <v>61</v>
      </c>
      <c r="E41">
        <v>55935.014347826087</v>
      </c>
      <c r="F41">
        <v>48</v>
      </c>
      <c r="G41">
        <v>48</v>
      </c>
      <c r="H41" s="14">
        <f t="shared" si="3"/>
        <v>55.93501434782609</v>
      </c>
      <c r="I41" s="14">
        <f t="shared" si="4"/>
        <v>4.8000000000000001E-2</v>
      </c>
      <c r="J41" s="14">
        <f t="shared" si="5"/>
        <v>4.8000000000000001E-2</v>
      </c>
      <c r="K41">
        <v>933.83515589501997</v>
      </c>
      <c r="L41">
        <v>2506.1321555034901</v>
      </c>
      <c r="M41">
        <v>464.26749647824596</v>
      </c>
      <c r="N41" t="b">
        <v>0</v>
      </c>
      <c r="O41">
        <v>2</v>
      </c>
      <c r="P41" t="s">
        <v>308</v>
      </c>
      <c r="Q41" t="b">
        <v>0</v>
      </c>
      <c r="R41" t="b">
        <v>1</v>
      </c>
      <c r="S41" t="s">
        <v>309</v>
      </c>
      <c r="T41" t="b">
        <v>0</v>
      </c>
      <c r="U41" t="b">
        <v>0</v>
      </c>
      <c r="V41" t="s">
        <v>1</v>
      </c>
      <c r="W41" t="s">
        <v>1</v>
      </c>
      <c r="X41" t="b">
        <v>0</v>
      </c>
      <c r="Y41" t="s">
        <v>310</v>
      </c>
      <c r="Z41" s="14" t="s">
        <v>311</v>
      </c>
    </row>
    <row r="42" spans="1:26">
      <c r="A42" s="120" t="s">
        <v>1672</v>
      </c>
      <c r="B42" t="s">
        <v>59</v>
      </c>
      <c r="C42">
        <v>2018</v>
      </c>
      <c r="D42" t="s">
        <v>61</v>
      </c>
      <c r="E42">
        <v>55932.619565217392</v>
      </c>
      <c r="F42">
        <v>48</v>
      </c>
      <c r="G42">
        <v>48</v>
      </c>
      <c r="H42" s="14">
        <f t="shared" si="3"/>
        <v>55.932619565217394</v>
      </c>
      <c r="I42" s="14">
        <f t="shared" si="4"/>
        <v>4.8000000000000001E-2</v>
      </c>
      <c r="J42" s="14">
        <f t="shared" si="5"/>
        <v>4.8000000000000001E-2</v>
      </c>
      <c r="K42">
        <v>1135.94599719138</v>
      </c>
      <c r="L42">
        <v>4174.2106096395701</v>
      </c>
      <c r="M42">
        <v>602.80205797957399</v>
      </c>
      <c r="N42" t="b">
        <v>0</v>
      </c>
      <c r="O42">
        <v>2</v>
      </c>
      <c r="P42" t="s">
        <v>308</v>
      </c>
      <c r="Q42" t="b">
        <v>0</v>
      </c>
      <c r="R42" t="b">
        <v>1</v>
      </c>
      <c r="S42" t="s">
        <v>309</v>
      </c>
      <c r="T42" t="b">
        <v>0</v>
      </c>
      <c r="U42" t="b">
        <v>0</v>
      </c>
      <c r="V42" t="s">
        <v>1</v>
      </c>
      <c r="W42" t="s">
        <v>1</v>
      </c>
      <c r="X42" t="b">
        <v>0</v>
      </c>
      <c r="Y42" t="s">
        <v>310</v>
      </c>
      <c r="Z42" s="14" t="s">
        <v>311</v>
      </c>
    </row>
    <row r="43" spans="1:26">
      <c r="A43" s="120" t="s">
        <v>1672</v>
      </c>
      <c r="B43" t="s">
        <v>59</v>
      </c>
      <c r="C43">
        <v>2018</v>
      </c>
      <c r="D43" t="s">
        <v>61</v>
      </c>
      <c r="E43">
        <v>55930.224782608697</v>
      </c>
      <c r="F43">
        <v>48</v>
      </c>
      <c r="G43">
        <v>48</v>
      </c>
      <c r="H43" s="14">
        <f t="shared" si="3"/>
        <v>55.930224782608697</v>
      </c>
      <c r="I43" s="14">
        <f t="shared" si="4"/>
        <v>4.8000000000000001E-2</v>
      </c>
      <c r="J43" s="14">
        <f t="shared" si="5"/>
        <v>4.8000000000000001E-2</v>
      </c>
      <c r="K43">
        <v>1387.89839544763</v>
      </c>
      <c r="L43">
        <v>8943.9920051005702</v>
      </c>
      <c r="M43">
        <v>800.12915555569009</v>
      </c>
      <c r="N43" t="b">
        <v>0</v>
      </c>
      <c r="O43">
        <v>2</v>
      </c>
      <c r="P43" t="s">
        <v>308</v>
      </c>
      <c r="Q43" t="b">
        <v>0</v>
      </c>
      <c r="R43" t="b">
        <v>1</v>
      </c>
      <c r="S43" t="s">
        <v>309</v>
      </c>
      <c r="T43" t="b">
        <v>0</v>
      </c>
      <c r="U43" t="b">
        <v>0</v>
      </c>
      <c r="V43" t="s">
        <v>1</v>
      </c>
      <c r="W43" t="s">
        <v>1</v>
      </c>
      <c r="X43" t="b">
        <v>0</v>
      </c>
      <c r="Y43" t="s">
        <v>310</v>
      </c>
      <c r="Z43" s="14" t="s">
        <v>311</v>
      </c>
    </row>
    <row r="44" spans="1:26">
      <c r="A44" s="120" t="s">
        <v>1672</v>
      </c>
      <c r="B44" t="s">
        <v>59</v>
      </c>
      <c r="C44">
        <v>2018</v>
      </c>
      <c r="D44" t="s">
        <v>61</v>
      </c>
      <c r="E44">
        <v>55927.83</v>
      </c>
      <c r="F44">
        <v>48</v>
      </c>
      <c r="G44">
        <v>48</v>
      </c>
      <c r="H44" s="14">
        <f t="shared" si="3"/>
        <v>55.92783</v>
      </c>
      <c r="I44" s="14">
        <f t="shared" si="4"/>
        <v>4.8000000000000001E-2</v>
      </c>
      <c r="J44" s="14">
        <f t="shared" si="5"/>
        <v>4.8000000000000001E-2</v>
      </c>
      <c r="K44">
        <v>1724.16119804819</v>
      </c>
      <c r="L44">
        <v>17872.319707723611</v>
      </c>
      <c r="M44">
        <v>1055.2569962551361</v>
      </c>
      <c r="N44" t="b">
        <v>0</v>
      </c>
      <c r="O44">
        <v>2</v>
      </c>
      <c r="P44" t="s">
        <v>308</v>
      </c>
      <c r="Q44" t="b">
        <v>0</v>
      </c>
      <c r="R44" t="b">
        <v>1</v>
      </c>
      <c r="S44" t="s">
        <v>309</v>
      </c>
      <c r="T44" t="b">
        <v>0</v>
      </c>
      <c r="U44" t="b">
        <v>0</v>
      </c>
      <c r="V44" t="s">
        <v>1</v>
      </c>
      <c r="W44" t="s">
        <v>1</v>
      </c>
      <c r="X44" t="b">
        <v>0</v>
      </c>
      <c r="Y44" t="s">
        <v>310</v>
      </c>
      <c r="Z44" s="14" t="s">
        <v>311</v>
      </c>
    </row>
    <row r="45" spans="1:26">
      <c r="A45" s="120" t="s">
        <v>1672</v>
      </c>
      <c r="B45" t="s">
        <v>59</v>
      </c>
      <c r="C45">
        <v>2018</v>
      </c>
      <c r="D45" t="s">
        <v>61</v>
      </c>
      <c r="E45">
        <v>55925.076661514686</v>
      </c>
      <c r="F45">
        <v>48</v>
      </c>
      <c r="G45">
        <v>48</v>
      </c>
      <c r="H45" s="14">
        <f t="shared" si="3"/>
        <v>55.925076661514687</v>
      </c>
      <c r="I45" s="14">
        <f t="shared" si="4"/>
        <v>4.8000000000000001E-2</v>
      </c>
      <c r="J45" s="14">
        <f t="shared" si="5"/>
        <v>4.8000000000000001E-2</v>
      </c>
      <c r="K45">
        <v>1266.0703941756501</v>
      </c>
      <c r="L45">
        <v>6351.7712219168598</v>
      </c>
      <c r="M45">
        <v>700.38333866397306</v>
      </c>
      <c r="N45" t="b">
        <v>0</v>
      </c>
      <c r="O45">
        <v>2</v>
      </c>
      <c r="P45" t="s">
        <v>308</v>
      </c>
      <c r="Q45" t="b">
        <v>0</v>
      </c>
      <c r="R45" t="b">
        <v>1</v>
      </c>
      <c r="S45" t="s">
        <v>309</v>
      </c>
      <c r="T45" t="b">
        <v>0</v>
      </c>
      <c r="U45" t="b">
        <v>0</v>
      </c>
      <c r="V45" t="s">
        <v>1</v>
      </c>
      <c r="W45" t="s">
        <v>1</v>
      </c>
      <c r="X45" t="b">
        <v>0</v>
      </c>
      <c r="Y45" t="s">
        <v>310</v>
      </c>
      <c r="Z45" s="14" t="s">
        <v>311</v>
      </c>
    </row>
    <row r="46" spans="1:26">
      <c r="A46" s="120" t="s">
        <v>1672</v>
      </c>
      <c r="B46" t="s">
        <v>59</v>
      </c>
      <c r="C46">
        <v>2018</v>
      </c>
      <c r="D46" t="s">
        <v>61</v>
      </c>
      <c r="E46">
        <v>55922.32332302937</v>
      </c>
      <c r="F46">
        <v>48</v>
      </c>
      <c r="G46">
        <v>48</v>
      </c>
      <c r="H46" s="14">
        <f t="shared" si="3"/>
        <v>55.922323323029367</v>
      </c>
      <c r="I46" s="14">
        <f t="shared" si="4"/>
        <v>4.8000000000000001E-2</v>
      </c>
      <c r="J46" s="14">
        <f t="shared" si="5"/>
        <v>4.8000000000000001E-2</v>
      </c>
      <c r="K46">
        <v>943.05949119024501</v>
      </c>
      <c r="L46">
        <v>2324.5014837636049</v>
      </c>
      <c r="M46">
        <v>466.101746987105</v>
      </c>
      <c r="N46" t="b">
        <v>0</v>
      </c>
      <c r="O46">
        <v>2</v>
      </c>
      <c r="P46" t="s">
        <v>308</v>
      </c>
      <c r="Q46" t="b">
        <v>0</v>
      </c>
      <c r="R46" t="b">
        <v>1</v>
      </c>
      <c r="S46" t="s">
        <v>309</v>
      </c>
      <c r="T46" t="b">
        <v>0</v>
      </c>
      <c r="U46" t="b">
        <v>0</v>
      </c>
      <c r="V46" t="s">
        <v>1</v>
      </c>
      <c r="W46" t="s">
        <v>1</v>
      </c>
      <c r="X46" t="b">
        <v>0</v>
      </c>
      <c r="Y46" t="s">
        <v>310</v>
      </c>
      <c r="Z46" s="14" t="s">
        <v>311</v>
      </c>
    </row>
    <row r="47" spans="1:26">
      <c r="A47" s="120" t="s">
        <v>1672</v>
      </c>
      <c r="B47" t="s">
        <v>59</v>
      </c>
      <c r="C47">
        <v>2018</v>
      </c>
      <c r="D47" t="s">
        <v>61</v>
      </c>
      <c r="E47">
        <v>55919.569984544054</v>
      </c>
      <c r="F47">
        <v>48</v>
      </c>
      <c r="G47">
        <v>48</v>
      </c>
      <c r="H47" s="14">
        <f t="shared" si="3"/>
        <v>55.919569984544054</v>
      </c>
      <c r="I47" s="14">
        <f t="shared" si="4"/>
        <v>4.8000000000000001E-2</v>
      </c>
      <c r="J47" s="14">
        <f t="shared" si="5"/>
        <v>4.8000000000000001E-2</v>
      </c>
      <c r="K47">
        <v>1370.64751909396</v>
      </c>
      <c r="L47">
        <v>7691.3167108588696</v>
      </c>
      <c r="M47">
        <v>778.77946045876104</v>
      </c>
      <c r="N47" t="b">
        <v>0</v>
      </c>
      <c r="O47">
        <v>2</v>
      </c>
      <c r="P47" t="s">
        <v>308</v>
      </c>
      <c r="Q47" t="b">
        <v>0</v>
      </c>
      <c r="R47" t="b">
        <v>1</v>
      </c>
      <c r="S47" t="s">
        <v>309</v>
      </c>
      <c r="T47" t="b">
        <v>0</v>
      </c>
      <c r="U47" t="b">
        <v>0</v>
      </c>
      <c r="V47" t="s">
        <v>1</v>
      </c>
      <c r="W47" t="s">
        <v>1</v>
      </c>
      <c r="X47" t="b">
        <v>0</v>
      </c>
      <c r="Y47" t="s">
        <v>310</v>
      </c>
      <c r="Z47" s="14" t="s">
        <v>311</v>
      </c>
    </row>
    <row r="48" spans="1:26">
      <c r="A48" s="120" t="s">
        <v>1672</v>
      </c>
      <c r="B48" t="s">
        <v>59</v>
      </c>
      <c r="C48">
        <v>2018</v>
      </c>
      <c r="D48" t="s">
        <v>61</v>
      </c>
      <c r="E48">
        <v>55916.816646058731</v>
      </c>
      <c r="F48">
        <v>48</v>
      </c>
      <c r="G48">
        <v>48</v>
      </c>
      <c r="H48" s="14">
        <f t="shared" si="3"/>
        <v>55.916816646058734</v>
      </c>
      <c r="I48" s="14">
        <f t="shared" si="4"/>
        <v>4.8000000000000001E-2</v>
      </c>
      <c r="J48" s="14">
        <f t="shared" si="5"/>
        <v>4.8000000000000001E-2</v>
      </c>
      <c r="K48">
        <v>1436.21722958284</v>
      </c>
      <c r="L48">
        <v>10549.22814836326</v>
      </c>
      <c r="M48">
        <v>828.46704354406995</v>
      </c>
      <c r="N48" t="b">
        <v>0</v>
      </c>
      <c r="O48">
        <v>2</v>
      </c>
      <c r="P48" t="s">
        <v>308</v>
      </c>
      <c r="Q48" t="b">
        <v>0</v>
      </c>
      <c r="R48" t="b">
        <v>1</v>
      </c>
      <c r="S48" t="s">
        <v>309</v>
      </c>
      <c r="T48" t="b">
        <v>0</v>
      </c>
      <c r="U48" t="b">
        <v>0</v>
      </c>
      <c r="V48" t="s">
        <v>1</v>
      </c>
      <c r="W48" t="s">
        <v>1</v>
      </c>
      <c r="X48" t="b">
        <v>0</v>
      </c>
      <c r="Y48" t="s">
        <v>310</v>
      </c>
      <c r="Z48" s="14" t="s">
        <v>311</v>
      </c>
    </row>
    <row r="49" spans="1:26">
      <c r="A49" s="120" t="s">
        <v>1672</v>
      </c>
      <c r="B49" t="s">
        <v>59</v>
      </c>
      <c r="C49">
        <v>2018</v>
      </c>
      <c r="D49" t="s">
        <v>61</v>
      </c>
      <c r="E49">
        <v>55914.063307573415</v>
      </c>
      <c r="F49">
        <v>48</v>
      </c>
      <c r="G49">
        <v>48</v>
      </c>
      <c r="H49" s="14">
        <f t="shared" si="3"/>
        <v>55.914063307573414</v>
      </c>
      <c r="I49" s="14">
        <f t="shared" si="4"/>
        <v>4.8000000000000001E-2</v>
      </c>
      <c r="J49" s="14">
        <f t="shared" si="5"/>
        <v>4.8000000000000001E-2</v>
      </c>
      <c r="K49">
        <v>1213.3993922253901</v>
      </c>
      <c r="L49">
        <v>6106.9177936584292</v>
      </c>
      <c r="M49">
        <v>649.85951748751609</v>
      </c>
      <c r="N49" t="b">
        <v>0</v>
      </c>
      <c r="O49">
        <v>2</v>
      </c>
      <c r="P49" t="s">
        <v>308</v>
      </c>
      <c r="Q49" t="b">
        <v>0</v>
      </c>
      <c r="R49" t="b">
        <v>1</v>
      </c>
      <c r="S49" t="s">
        <v>309</v>
      </c>
      <c r="T49" t="b">
        <v>0</v>
      </c>
      <c r="U49" t="b">
        <v>0</v>
      </c>
      <c r="V49" t="s">
        <v>1</v>
      </c>
      <c r="W49" t="s">
        <v>1</v>
      </c>
      <c r="X49" t="b">
        <v>0</v>
      </c>
      <c r="Y49" t="s">
        <v>310</v>
      </c>
      <c r="Z49" s="14" t="s">
        <v>311</v>
      </c>
    </row>
    <row r="50" spans="1:26">
      <c r="A50" s="120" t="s">
        <v>1672</v>
      </c>
      <c r="B50" t="s">
        <v>59</v>
      </c>
      <c r="C50">
        <v>2018</v>
      </c>
      <c r="D50" t="s">
        <v>61</v>
      </c>
      <c r="E50">
        <v>55911.309969088099</v>
      </c>
      <c r="F50">
        <v>48</v>
      </c>
      <c r="G50">
        <v>48</v>
      </c>
      <c r="H50" s="14">
        <f t="shared" si="3"/>
        <v>55.911309969088101</v>
      </c>
      <c r="I50" s="14">
        <f t="shared" si="4"/>
        <v>4.8000000000000001E-2</v>
      </c>
      <c r="J50" s="14">
        <f t="shared" si="5"/>
        <v>4.8000000000000001E-2</v>
      </c>
      <c r="K50">
        <v>854.89814026385795</v>
      </c>
      <c r="L50">
        <v>1692.0178967070024</v>
      </c>
      <c r="M50">
        <v>412.88758031169397</v>
      </c>
      <c r="N50" t="b">
        <v>0</v>
      </c>
      <c r="O50">
        <v>2</v>
      </c>
      <c r="P50" t="s">
        <v>308</v>
      </c>
      <c r="Q50" t="b">
        <v>0</v>
      </c>
      <c r="R50" t="b">
        <v>1</v>
      </c>
      <c r="S50" t="s">
        <v>309</v>
      </c>
      <c r="T50" t="b">
        <v>0</v>
      </c>
      <c r="U50" t="b">
        <v>0</v>
      </c>
      <c r="V50" t="s">
        <v>1</v>
      </c>
      <c r="W50" t="s">
        <v>1</v>
      </c>
      <c r="X50" t="b">
        <v>0</v>
      </c>
      <c r="Y50" t="s">
        <v>310</v>
      </c>
      <c r="Z50" s="14" t="s">
        <v>311</v>
      </c>
    </row>
    <row r="51" spans="1:26">
      <c r="A51" s="120" t="s">
        <v>1672</v>
      </c>
      <c r="B51" t="s">
        <v>59</v>
      </c>
      <c r="C51">
        <v>2018</v>
      </c>
      <c r="D51" t="s">
        <v>61</v>
      </c>
      <c r="E51">
        <v>55908.556630602783</v>
      </c>
      <c r="F51">
        <v>48</v>
      </c>
      <c r="G51">
        <v>48</v>
      </c>
      <c r="H51" s="14">
        <f t="shared" si="3"/>
        <v>55.908556630602781</v>
      </c>
      <c r="I51" s="14">
        <f t="shared" si="4"/>
        <v>4.8000000000000001E-2</v>
      </c>
      <c r="J51" s="14">
        <f t="shared" si="5"/>
        <v>4.8000000000000001E-2</v>
      </c>
      <c r="K51">
        <v>1051.63155258502</v>
      </c>
      <c r="L51">
        <v>3360.0401615336</v>
      </c>
      <c r="M51">
        <v>549.83959904851599</v>
      </c>
      <c r="N51" t="b">
        <v>0</v>
      </c>
      <c r="O51">
        <v>2</v>
      </c>
      <c r="P51" t="s">
        <v>308</v>
      </c>
      <c r="Q51" t="b">
        <v>0</v>
      </c>
      <c r="R51" t="b">
        <v>1</v>
      </c>
      <c r="S51" t="s">
        <v>309</v>
      </c>
      <c r="T51" t="b">
        <v>0</v>
      </c>
      <c r="U51" t="b">
        <v>0</v>
      </c>
      <c r="V51" t="s">
        <v>1</v>
      </c>
      <c r="W51" t="s">
        <v>1</v>
      </c>
      <c r="X51" t="b">
        <v>0</v>
      </c>
      <c r="Y51" t="s">
        <v>310</v>
      </c>
      <c r="Z51" s="14" t="s">
        <v>311</v>
      </c>
    </row>
    <row r="52" spans="1:26">
      <c r="A52" s="120" t="s">
        <v>1672</v>
      </c>
      <c r="B52" t="s">
        <v>59</v>
      </c>
      <c r="C52">
        <v>2018</v>
      </c>
      <c r="D52" t="s">
        <v>61</v>
      </c>
      <c r="E52">
        <v>55905.803292117467</v>
      </c>
      <c r="F52">
        <v>48</v>
      </c>
      <c r="G52">
        <v>48</v>
      </c>
      <c r="H52" s="14">
        <f t="shared" si="3"/>
        <v>55.905803292117469</v>
      </c>
      <c r="I52" s="14">
        <f t="shared" si="4"/>
        <v>4.8000000000000001E-2</v>
      </c>
      <c r="J52" s="14">
        <f t="shared" si="5"/>
        <v>4.8000000000000001E-2</v>
      </c>
      <c r="K52">
        <v>972.37984449261398</v>
      </c>
      <c r="L52">
        <v>2306.2595537690959</v>
      </c>
      <c r="M52">
        <v>490.68398145687098</v>
      </c>
      <c r="N52" t="b">
        <v>0</v>
      </c>
      <c r="O52">
        <v>2</v>
      </c>
      <c r="P52" t="s">
        <v>308</v>
      </c>
      <c r="Q52" t="b">
        <v>0</v>
      </c>
      <c r="R52" t="b">
        <v>1</v>
      </c>
      <c r="S52" t="s">
        <v>309</v>
      </c>
      <c r="T52" t="b">
        <v>0</v>
      </c>
      <c r="U52" t="b">
        <v>0</v>
      </c>
      <c r="V52" t="s">
        <v>1</v>
      </c>
      <c r="W52" t="s">
        <v>1</v>
      </c>
      <c r="X52" t="b">
        <v>0</v>
      </c>
      <c r="Y52" t="s">
        <v>310</v>
      </c>
      <c r="Z52" s="14" t="s">
        <v>311</v>
      </c>
    </row>
    <row r="53" spans="1:26">
      <c r="A53" s="120" t="s">
        <v>1672</v>
      </c>
      <c r="B53" t="s">
        <v>59</v>
      </c>
      <c r="C53">
        <v>2018</v>
      </c>
      <c r="D53" t="s">
        <v>61</v>
      </c>
      <c r="E53">
        <v>55903.049953632151</v>
      </c>
      <c r="F53">
        <v>48</v>
      </c>
      <c r="G53">
        <v>48</v>
      </c>
      <c r="H53" s="14">
        <f t="shared" si="3"/>
        <v>55.903049953632149</v>
      </c>
      <c r="I53" s="14">
        <f t="shared" si="4"/>
        <v>4.8000000000000001E-2</v>
      </c>
      <c r="J53" s="14">
        <f t="shared" si="5"/>
        <v>4.8000000000000001E-2</v>
      </c>
      <c r="K53">
        <v>768.48929540643906</v>
      </c>
      <c r="L53">
        <v>1191.575630180691</v>
      </c>
      <c r="M53">
        <v>352.71616433670005</v>
      </c>
      <c r="N53" t="b">
        <v>0</v>
      </c>
      <c r="O53">
        <v>2</v>
      </c>
      <c r="P53" t="s">
        <v>308</v>
      </c>
      <c r="Q53" t="b">
        <v>0</v>
      </c>
      <c r="R53" t="b">
        <v>1</v>
      </c>
      <c r="S53" t="s">
        <v>309</v>
      </c>
      <c r="T53" t="b">
        <v>0</v>
      </c>
      <c r="U53" t="b">
        <v>0</v>
      </c>
      <c r="V53" t="s">
        <v>1</v>
      </c>
      <c r="W53" t="s">
        <v>1</v>
      </c>
      <c r="X53" t="b">
        <v>0</v>
      </c>
      <c r="Y53" t="s">
        <v>310</v>
      </c>
      <c r="Z53" s="14" t="s">
        <v>311</v>
      </c>
    </row>
    <row r="54" spans="1:26">
      <c r="A54" s="120" t="s">
        <v>1672</v>
      </c>
      <c r="B54" t="s">
        <v>59</v>
      </c>
      <c r="C54">
        <v>2018</v>
      </c>
      <c r="D54" t="s">
        <v>61</v>
      </c>
      <c r="E54">
        <v>55900.296615146835</v>
      </c>
      <c r="F54">
        <v>48</v>
      </c>
      <c r="G54">
        <v>48</v>
      </c>
      <c r="H54" s="14">
        <f t="shared" si="3"/>
        <v>55.900296615146836</v>
      </c>
      <c r="I54" s="14">
        <f t="shared" si="4"/>
        <v>4.8000000000000001E-2</v>
      </c>
      <c r="J54" s="14">
        <f t="shared" si="5"/>
        <v>4.8000000000000001E-2</v>
      </c>
      <c r="K54">
        <v>1214.22082289481</v>
      </c>
      <c r="L54">
        <v>5531.28843230438</v>
      </c>
      <c r="M54">
        <v>661.31617570458002</v>
      </c>
      <c r="N54" t="b">
        <v>0</v>
      </c>
      <c r="O54">
        <v>2</v>
      </c>
      <c r="P54" t="s">
        <v>308</v>
      </c>
      <c r="Q54" t="b">
        <v>0</v>
      </c>
      <c r="R54" t="b">
        <v>1</v>
      </c>
      <c r="S54" t="s">
        <v>309</v>
      </c>
      <c r="T54" t="b">
        <v>0</v>
      </c>
      <c r="U54" t="b">
        <v>0</v>
      </c>
      <c r="V54" t="s">
        <v>1</v>
      </c>
      <c r="W54" t="s">
        <v>1</v>
      </c>
      <c r="X54" t="b">
        <v>0</v>
      </c>
      <c r="Y54" t="s">
        <v>310</v>
      </c>
      <c r="Z54" s="14" t="s">
        <v>311</v>
      </c>
    </row>
    <row r="55" spans="1:26">
      <c r="A55" s="120" t="s">
        <v>1672</v>
      </c>
      <c r="B55" t="s">
        <v>59</v>
      </c>
      <c r="C55">
        <v>2018</v>
      </c>
      <c r="D55" t="s">
        <v>61</v>
      </c>
      <c r="E55">
        <v>55897.543276661512</v>
      </c>
      <c r="F55">
        <v>48</v>
      </c>
      <c r="G55">
        <v>48</v>
      </c>
      <c r="H55" s="14">
        <f t="shared" si="3"/>
        <v>55.897543276661516</v>
      </c>
      <c r="I55" s="14">
        <f t="shared" si="4"/>
        <v>4.8000000000000001E-2</v>
      </c>
      <c r="J55" s="14">
        <f t="shared" si="5"/>
        <v>4.8000000000000001E-2</v>
      </c>
      <c r="K55">
        <v>1177.8477623719</v>
      </c>
      <c r="L55">
        <v>4880.1521987735105</v>
      </c>
      <c r="M55">
        <v>634.03599458537497</v>
      </c>
      <c r="N55" t="b">
        <v>0</v>
      </c>
      <c r="O55">
        <v>2</v>
      </c>
      <c r="P55" t="s">
        <v>308</v>
      </c>
      <c r="Q55" t="b">
        <v>0</v>
      </c>
      <c r="R55" t="b">
        <v>1</v>
      </c>
      <c r="S55" t="s">
        <v>309</v>
      </c>
      <c r="T55" t="b">
        <v>0</v>
      </c>
      <c r="U55" t="b">
        <v>0</v>
      </c>
      <c r="V55" t="s">
        <v>1</v>
      </c>
      <c r="W55" t="s">
        <v>1</v>
      </c>
      <c r="X55" t="b">
        <v>0</v>
      </c>
      <c r="Y55" t="s">
        <v>310</v>
      </c>
      <c r="Z55" s="14" t="s">
        <v>311</v>
      </c>
    </row>
    <row r="56" spans="1:26">
      <c r="A56" s="120" t="s">
        <v>1672</v>
      </c>
      <c r="B56" t="s">
        <v>59</v>
      </c>
      <c r="C56">
        <v>2018</v>
      </c>
      <c r="D56" t="s">
        <v>61</v>
      </c>
      <c r="E56">
        <v>55894.789938176196</v>
      </c>
      <c r="F56">
        <v>48</v>
      </c>
      <c r="G56">
        <v>48</v>
      </c>
      <c r="H56" s="14">
        <f t="shared" ref="H56:H119" si="6">E56/1000</f>
        <v>55.894789938176196</v>
      </c>
      <c r="I56" s="14">
        <f t="shared" ref="I56:I119" si="7">F56/1000</f>
        <v>4.8000000000000001E-2</v>
      </c>
      <c r="J56" s="14">
        <f t="shared" ref="J56:J119" si="8">G56/1000</f>
        <v>4.8000000000000001E-2</v>
      </c>
      <c r="K56">
        <v>1158.12499240135</v>
      </c>
      <c r="L56">
        <v>4920.2989028359898</v>
      </c>
      <c r="M56">
        <v>626.41274526465804</v>
      </c>
      <c r="N56" t="b">
        <v>0</v>
      </c>
      <c r="O56">
        <v>2</v>
      </c>
      <c r="P56" t="s">
        <v>308</v>
      </c>
      <c r="Q56" t="b">
        <v>0</v>
      </c>
      <c r="R56" t="b">
        <v>1</v>
      </c>
      <c r="S56" t="s">
        <v>309</v>
      </c>
      <c r="T56" t="b">
        <v>0</v>
      </c>
      <c r="U56" t="b">
        <v>0</v>
      </c>
      <c r="V56" t="s">
        <v>1</v>
      </c>
      <c r="W56" t="s">
        <v>1</v>
      </c>
      <c r="X56" t="b">
        <v>0</v>
      </c>
      <c r="Y56" t="s">
        <v>310</v>
      </c>
      <c r="Z56" s="14" t="s">
        <v>311</v>
      </c>
    </row>
    <row r="57" spans="1:26">
      <c r="A57" s="120" t="s">
        <v>1672</v>
      </c>
      <c r="B57" t="s">
        <v>59</v>
      </c>
      <c r="C57">
        <v>2018</v>
      </c>
      <c r="D57" t="s">
        <v>61</v>
      </c>
      <c r="E57">
        <v>55892.03659969088</v>
      </c>
      <c r="F57">
        <v>48</v>
      </c>
      <c r="G57">
        <v>48</v>
      </c>
      <c r="H57" s="14">
        <f t="shared" si="6"/>
        <v>55.892036599690883</v>
      </c>
      <c r="I57" s="14">
        <f t="shared" si="7"/>
        <v>4.8000000000000001E-2</v>
      </c>
      <c r="J57" s="14">
        <f t="shared" si="8"/>
        <v>4.8000000000000001E-2</v>
      </c>
      <c r="K57">
        <v>1561.4239048779</v>
      </c>
      <c r="L57">
        <v>13009.531333856001</v>
      </c>
      <c r="M57">
        <v>930.79282097362204</v>
      </c>
      <c r="N57" t="b">
        <v>0</v>
      </c>
      <c r="O57">
        <v>2</v>
      </c>
      <c r="P57" t="s">
        <v>308</v>
      </c>
      <c r="Q57" t="b">
        <v>0</v>
      </c>
      <c r="R57" t="b">
        <v>1</v>
      </c>
      <c r="S57" t="s">
        <v>309</v>
      </c>
      <c r="T57" t="b">
        <v>0</v>
      </c>
      <c r="U57" t="b">
        <v>0</v>
      </c>
      <c r="V57" t="s">
        <v>1</v>
      </c>
      <c r="W57" t="s">
        <v>1</v>
      </c>
      <c r="X57" t="b">
        <v>0</v>
      </c>
      <c r="Y57" t="s">
        <v>310</v>
      </c>
      <c r="Z57" s="14" t="s">
        <v>311</v>
      </c>
    </row>
    <row r="58" spans="1:26">
      <c r="A58" s="120" t="s">
        <v>1672</v>
      </c>
      <c r="B58" t="s">
        <v>59</v>
      </c>
      <c r="C58">
        <v>2018</v>
      </c>
      <c r="D58" t="s">
        <v>61</v>
      </c>
      <c r="E58">
        <v>55889.283261205564</v>
      </c>
      <c r="F58">
        <v>48</v>
      </c>
      <c r="G58">
        <v>48</v>
      </c>
      <c r="H58" s="14">
        <f t="shared" si="6"/>
        <v>55.889283261205563</v>
      </c>
      <c r="I58" s="14">
        <f t="shared" si="7"/>
        <v>4.8000000000000001E-2</v>
      </c>
      <c r="J58" s="14">
        <f t="shared" si="8"/>
        <v>4.8000000000000001E-2</v>
      </c>
      <c r="K58">
        <v>1669.0985568817</v>
      </c>
      <c r="L58">
        <v>15254.559003601402</v>
      </c>
      <c r="M58">
        <v>996.35195777029105</v>
      </c>
      <c r="N58" t="b">
        <v>0</v>
      </c>
      <c r="O58">
        <v>2</v>
      </c>
      <c r="P58" t="s">
        <v>308</v>
      </c>
      <c r="Q58" t="b">
        <v>0</v>
      </c>
      <c r="R58" t="b">
        <v>1</v>
      </c>
      <c r="S58" t="s">
        <v>309</v>
      </c>
      <c r="T58" t="b">
        <v>0</v>
      </c>
      <c r="U58" t="b">
        <v>0</v>
      </c>
      <c r="V58" t="s">
        <v>1</v>
      </c>
      <c r="W58" t="s">
        <v>1</v>
      </c>
      <c r="X58" t="b">
        <v>0</v>
      </c>
      <c r="Y58" t="s">
        <v>310</v>
      </c>
      <c r="Z58" s="14" t="s">
        <v>311</v>
      </c>
    </row>
    <row r="59" spans="1:26">
      <c r="A59" s="120" t="s">
        <v>1672</v>
      </c>
      <c r="B59" t="s">
        <v>59</v>
      </c>
      <c r="C59">
        <v>2018</v>
      </c>
      <c r="D59" t="s">
        <v>61</v>
      </c>
      <c r="E59">
        <v>55886.529922720249</v>
      </c>
      <c r="F59">
        <v>48</v>
      </c>
      <c r="G59">
        <v>48</v>
      </c>
      <c r="H59" s="14">
        <f t="shared" si="6"/>
        <v>55.88652992272025</v>
      </c>
      <c r="I59" s="14">
        <f t="shared" si="7"/>
        <v>4.8000000000000001E-2</v>
      </c>
      <c r="J59" s="14">
        <f t="shared" si="8"/>
        <v>4.8000000000000001E-2</v>
      </c>
      <c r="K59">
        <v>1371.3315158743101</v>
      </c>
      <c r="L59">
        <v>9016.9036171964908</v>
      </c>
      <c r="M59">
        <v>785.97557184763309</v>
      </c>
      <c r="N59" t="b">
        <v>0</v>
      </c>
      <c r="O59">
        <v>2</v>
      </c>
      <c r="P59" t="s">
        <v>308</v>
      </c>
      <c r="Q59" t="b">
        <v>0</v>
      </c>
      <c r="R59" t="b">
        <v>1</v>
      </c>
      <c r="S59" t="s">
        <v>309</v>
      </c>
      <c r="T59" t="b">
        <v>0</v>
      </c>
      <c r="U59" t="b">
        <v>0</v>
      </c>
      <c r="V59" t="s">
        <v>1</v>
      </c>
      <c r="W59" t="s">
        <v>1</v>
      </c>
      <c r="X59" t="b">
        <v>0</v>
      </c>
      <c r="Y59" t="s">
        <v>310</v>
      </c>
      <c r="Z59" s="14" t="s">
        <v>311</v>
      </c>
    </row>
    <row r="60" spans="1:26">
      <c r="A60" s="120" t="s">
        <v>1672</v>
      </c>
      <c r="B60" t="s">
        <v>59</v>
      </c>
      <c r="C60">
        <v>2018</v>
      </c>
      <c r="D60" t="s">
        <v>61</v>
      </c>
      <c r="E60">
        <v>55883.776584234933</v>
      </c>
      <c r="F60">
        <v>48</v>
      </c>
      <c r="G60">
        <v>48</v>
      </c>
      <c r="H60" s="14">
        <f t="shared" si="6"/>
        <v>55.88377658423493</v>
      </c>
      <c r="I60" s="14">
        <f t="shared" si="7"/>
        <v>4.8000000000000001E-2</v>
      </c>
      <c r="J60" s="14">
        <f t="shared" si="8"/>
        <v>4.8000000000000001E-2</v>
      </c>
      <c r="K60">
        <v>1108.58339622469</v>
      </c>
      <c r="L60">
        <v>3861.7529478158804</v>
      </c>
      <c r="M60">
        <v>582.87512935322695</v>
      </c>
      <c r="N60" t="b">
        <v>0</v>
      </c>
      <c r="O60">
        <v>2</v>
      </c>
      <c r="P60" t="s">
        <v>308</v>
      </c>
      <c r="Q60" t="b">
        <v>0</v>
      </c>
      <c r="R60" t="b">
        <v>1</v>
      </c>
      <c r="S60" t="s">
        <v>309</v>
      </c>
      <c r="T60" t="b">
        <v>0</v>
      </c>
      <c r="U60" t="b">
        <v>0</v>
      </c>
      <c r="V60" t="s">
        <v>1</v>
      </c>
      <c r="W60" t="s">
        <v>1</v>
      </c>
      <c r="X60" t="b">
        <v>0</v>
      </c>
      <c r="Y60" t="s">
        <v>310</v>
      </c>
      <c r="Z60" s="14" t="s">
        <v>311</v>
      </c>
    </row>
    <row r="61" spans="1:26">
      <c r="A61" s="120" t="s">
        <v>1672</v>
      </c>
      <c r="B61" t="s">
        <v>59</v>
      </c>
      <c r="C61">
        <v>2018</v>
      </c>
      <c r="D61" t="s">
        <v>61</v>
      </c>
      <c r="E61">
        <v>55881.023245749617</v>
      </c>
      <c r="F61">
        <v>48</v>
      </c>
      <c r="G61">
        <v>48</v>
      </c>
      <c r="H61" s="14">
        <f t="shared" si="6"/>
        <v>55.881023245749617</v>
      </c>
      <c r="I61" s="14">
        <f t="shared" si="7"/>
        <v>4.8000000000000001E-2</v>
      </c>
      <c r="J61" s="14">
        <f t="shared" si="8"/>
        <v>4.8000000000000001E-2</v>
      </c>
      <c r="K61">
        <v>858.58589166320405</v>
      </c>
      <c r="L61">
        <v>1709.4156376855158</v>
      </c>
      <c r="M61">
        <v>420.68638611342203</v>
      </c>
      <c r="N61" t="b">
        <v>0</v>
      </c>
      <c r="O61">
        <v>2</v>
      </c>
      <c r="P61" t="s">
        <v>308</v>
      </c>
      <c r="Q61" t="b">
        <v>0</v>
      </c>
      <c r="R61" t="b">
        <v>1</v>
      </c>
      <c r="S61" t="s">
        <v>309</v>
      </c>
      <c r="T61" t="b">
        <v>0</v>
      </c>
      <c r="U61" t="b">
        <v>0</v>
      </c>
      <c r="V61" t="s">
        <v>1</v>
      </c>
      <c r="W61" t="s">
        <v>1</v>
      </c>
      <c r="X61" t="b">
        <v>0</v>
      </c>
      <c r="Y61" t="s">
        <v>310</v>
      </c>
      <c r="Z61" s="14" t="s">
        <v>311</v>
      </c>
    </row>
    <row r="62" spans="1:26">
      <c r="A62" s="120" t="s">
        <v>1672</v>
      </c>
      <c r="B62" t="s">
        <v>59</v>
      </c>
      <c r="C62">
        <v>2018</v>
      </c>
      <c r="D62" t="s">
        <v>61</v>
      </c>
      <c r="E62">
        <v>55878.269907264294</v>
      </c>
      <c r="F62">
        <v>48</v>
      </c>
      <c r="G62">
        <v>48</v>
      </c>
      <c r="H62" s="14">
        <f t="shared" si="6"/>
        <v>55.878269907264297</v>
      </c>
      <c r="I62" s="14">
        <f t="shared" si="7"/>
        <v>4.8000000000000001E-2</v>
      </c>
      <c r="J62" s="14">
        <f t="shared" si="8"/>
        <v>4.8000000000000001E-2</v>
      </c>
      <c r="K62">
        <v>1206.0778439379901</v>
      </c>
      <c r="L62">
        <v>5522.5320898696</v>
      </c>
      <c r="M62">
        <v>655.33086287225308</v>
      </c>
      <c r="N62" t="b">
        <v>0</v>
      </c>
      <c r="O62">
        <v>2</v>
      </c>
      <c r="P62" t="s">
        <v>308</v>
      </c>
      <c r="Q62" t="b">
        <v>0</v>
      </c>
      <c r="R62" t="b">
        <v>1</v>
      </c>
      <c r="S62" t="s">
        <v>309</v>
      </c>
      <c r="T62" t="b">
        <v>0</v>
      </c>
      <c r="U62" t="b">
        <v>0</v>
      </c>
      <c r="V62" t="s">
        <v>1</v>
      </c>
      <c r="W62" t="s">
        <v>1</v>
      </c>
      <c r="X62" t="b">
        <v>0</v>
      </c>
      <c r="Y62" t="s">
        <v>310</v>
      </c>
      <c r="Z62" s="14" t="s">
        <v>311</v>
      </c>
    </row>
    <row r="63" spans="1:26">
      <c r="A63" s="120" t="s">
        <v>1672</v>
      </c>
      <c r="B63" t="s">
        <v>59</v>
      </c>
      <c r="C63">
        <v>2018</v>
      </c>
      <c r="D63" t="s">
        <v>61</v>
      </c>
      <c r="E63">
        <v>55875.516568778985</v>
      </c>
      <c r="F63">
        <v>48</v>
      </c>
      <c r="G63">
        <v>48</v>
      </c>
      <c r="H63" s="14">
        <f t="shared" si="6"/>
        <v>55.875516568778984</v>
      </c>
      <c r="I63" s="14">
        <f t="shared" si="7"/>
        <v>4.8000000000000001E-2</v>
      </c>
      <c r="J63" s="14">
        <f t="shared" si="8"/>
        <v>4.8000000000000001E-2</v>
      </c>
      <c r="K63">
        <v>1095.25897957193</v>
      </c>
      <c r="L63">
        <v>3666.1525892615596</v>
      </c>
      <c r="M63">
        <v>573.13234522013806</v>
      </c>
      <c r="N63" t="b">
        <v>0</v>
      </c>
      <c r="O63">
        <v>2</v>
      </c>
      <c r="P63" t="s">
        <v>308</v>
      </c>
      <c r="Q63" t="b">
        <v>0</v>
      </c>
      <c r="R63" t="b">
        <v>1</v>
      </c>
      <c r="S63" t="s">
        <v>309</v>
      </c>
      <c r="T63" t="b">
        <v>0</v>
      </c>
      <c r="U63" t="b">
        <v>0</v>
      </c>
      <c r="V63" t="s">
        <v>1</v>
      </c>
      <c r="W63" t="s">
        <v>1</v>
      </c>
      <c r="X63" t="b">
        <v>0</v>
      </c>
      <c r="Y63" t="s">
        <v>310</v>
      </c>
      <c r="Z63" s="14" t="s">
        <v>311</v>
      </c>
    </row>
    <row r="64" spans="1:26">
      <c r="A64" s="120" t="s">
        <v>1672</v>
      </c>
      <c r="B64" t="s">
        <v>59</v>
      </c>
      <c r="C64">
        <v>2018</v>
      </c>
      <c r="D64" t="s">
        <v>61</v>
      </c>
      <c r="E64">
        <v>55872.763230293662</v>
      </c>
      <c r="F64">
        <v>48</v>
      </c>
      <c r="G64">
        <v>48</v>
      </c>
      <c r="H64" s="14">
        <f t="shared" si="6"/>
        <v>55.872763230293664</v>
      </c>
      <c r="I64" s="14">
        <f t="shared" si="7"/>
        <v>4.8000000000000001E-2</v>
      </c>
      <c r="J64" s="14">
        <f t="shared" si="8"/>
        <v>4.8000000000000001E-2</v>
      </c>
      <c r="K64">
        <v>655.24176814017801</v>
      </c>
      <c r="L64">
        <v>843.57294256249202</v>
      </c>
      <c r="M64">
        <v>282.90529350862499</v>
      </c>
      <c r="N64" t="b">
        <v>0</v>
      </c>
      <c r="O64">
        <v>2</v>
      </c>
      <c r="P64" t="s">
        <v>308</v>
      </c>
      <c r="Q64" t="b">
        <v>0</v>
      </c>
      <c r="R64" t="b">
        <v>1</v>
      </c>
      <c r="S64" t="s">
        <v>309</v>
      </c>
      <c r="T64" t="b">
        <v>0</v>
      </c>
      <c r="U64" t="b">
        <v>0</v>
      </c>
      <c r="V64" t="s">
        <v>1</v>
      </c>
      <c r="W64" t="s">
        <v>1</v>
      </c>
      <c r="X64" t="b">
        <v>0</v>
      </c>
      <c r="Y64" t="s">
        <v>310</v>
      </c>
      <c r="Z64" s="14" t="s">
        <v>311</v>
      </c>
    </row>
    <row r="65" spans="1:26">
      <c r="A65" s="120" t="s">
        <v>1672</v>
      </c>
      <c r="B65" t="s">
        <v>59</v>
      </c>
      <c r="C65">
        <v>2018</v>
      </c>
      <c r="D65" t="s">
        <v>61</v>
      </c>
      <c r="E65">
        <v>55867.25655332303</v>
      </c>
      <c r="F65">
        <v>48</v>
      </c>
      <c r="G65">
        <v>48</v>
      </c>
      <c r="H65" s="14">
        <f t="shared" si="6"/>
        <v>55.867256553323031</v>
      </c>
      <c r="I65" s="14">
        <f t="shared" si="7"/>
        <v>4.8000000000000001E-2</v>
      </c>
      <c r="J65" s="14">
        <f t="shared" si="8"/>
        <v>4.8000000000000001E-2</v>
      </c>
      <c r="K65">
        <v>811.26743170432701</v>
      </c>
      <c r="L65">
        <v>1333.6315312797028</v>
      </c>
      <c r="M65">
        <v>381.814978959352</v>
      </c>
      <c r="N65" t="b">
        <v>0</v>
      </c>
      <c r="O65">
        <v>2</v>
      </c>
      <c r="P65" t="s">
        <v>308</v>
      </c>
      <c r="Q65" t="b">
        <v>0</v>
      </c>
      <c r="R65" t="b">
        <v>1</v>
      </c>
      <c r="S65" t="s">
        <v>309</v>
      </c>
      <c r="T65" t="b">
        <v>0</v>
      </c>
      <c r="U65" t="b">
        <v>0</v>
      </c>
      <c r="V65" t="s">
        <v>1</v>
      </c>
      <c r="W65" t="s">
        <v>1</v>
      </c>
      <c r="X65" t="b">
        <v>0</v>
      </c>
      <c r="Y65" t="s">
        <v>310</v>
      </c>
      <c r="Z65" s="14" t="s">
        <v>311</v>
      </c>
    </row>
    <row r="66" spans="1:26">
      <c r="A66" s="120" t="s">
        <v>1672</v>
      </c>
      <c r="B66" t="s">
        <v>59</v>
      </c>
      <c r="C66">
        <v>2018</v>
      </c>
      <c r="D66" t="s">
        <v>61</v>
      </c>
      <c r="E66">
        <v>55864.503214837714</v>
      </c>
      <c r="F66">
        <v>48</v>
      </c>
      <c r="G66">
        <v>48</v>
      </c>
      <c r="H66" s="14">
        <f t="shared" si="6"/>
        <v>55.864503214837711</v>
      </c>
      <c r="I66" s="14">
        <f t="shared" si="7"/>
        <v>4.8000000000000001E-2</v>
      </c>
      <c r="J66" s="14">
        <f t="shared" si="8"/>
        <v>4.8000000000000001E-2</v>
      </c>
      <c r="K66">
        <v>766.17152057503301</v>
      </c>
      <c r="L66">
        <v>1201.6191837618371</v>
      </c>
      <c r="M66">
        <v>357.199088137312</v>
      </c>
      <c r="N66" t="b">
        <v>0</v>
      </c>
      <c r="O66">
        <v>2</v>
      </c>
      <c r="P66" t="s">
        <v>308</v>
      </c>
      <c r="Q66" t="b">
        <v>0</v>
      </c>
      <c r="R66" t="b">
        <v>1</v>
      </c>
      <c r="S66" t="s">
        <v>309</v>
      </c>
      <c r="T66" t="b">
        <v>0</v>
      </c>
      <c r="U66" t="b">
        <v>0</v>
      </c>
      <c r="V66" t="s">
        <v>1</v>
      </c>
      <c r="W66" t="s">
        <v>1</v>
      </c>
      <c r="X66" t="b">
        <v>0</v>
      </c>
      <c r="Y66" t="s">
        <v>310</v>
      </c>
      <c r="Z66" s="14" t="s">
        <v>311</v>
      </c>
    </row>
    <row r="67" spans="1:26">
      <c r="A67" s="120" t="s">
        <v>1672</v>
      </c>
      <c r="B67" t="s">
        <v>59</v>
      </c>
      <c r="C67">
        <v>2018</v>
      </c>
      <c r="D67" t="s">
        <v>61</v>
      </c>
      <c r="E67">
        <v>55861.749876352398</v>
      </c>
      <c r="F67">
        <v>48</v>
      </c>
      <c r="G67">
        <v>48</v>
      </c>
      <c r="H67" s="14">
        <f t="shared" si="6"/>
        <v>55.861749876352398</v>
      </c>
      <c r="I67" s="14">
        <f t="shared" si="7"/>
        <v>4.8000000000000001E-2</v>
      </c>
      <c r="J67" s="14">
        <f t="shared" si="8"/>
        <v>4.8000000000000001E-2</v>
      </c>
      <c r="K67">
        <v>1067.8726100454601</v>
      </c>
      <c r="L67">
        <v>3375.13241275869</v>
      </c>
      <c r="M67">
        <v>555.45761386713707</v>
      </c>
      <c r="N67" t="b">
        <v>0</v>
      </c>
      <c r="O67">
        <v>2</v>
      </c>
      <c r="P67" t="s">
        <v>308</v>
      </c>
      <c r="Q67" t="b">
        <v>0</v>
      </c>
      <c r="R67" t="b">
        <v>1</v>
      </c>
      <c r="S67" t="s">
        <v>309</v>
      </c>
      <c r="T67" t="b">
        <v>0</v>
      </c>
      <c r="U67" t="b">
        <v>0</v>
      </c>
      <c r="V67" t="s">
        <v>1</v>
      </c>
      <c r="W67" t="s">
        <v>1</v>
      </c>
      <c r="X67" t="b">
        <v>0</v>
      </c>
      <c r="Y67" t="s">
        <v>310</v>
      </c>
      <c r="Z67" s="14" t="s">
        <v>311</v>
      </c>
    </row>
    <row r="68" spans="1:26">
      <c r="A68" s="120" t="s">
        <v>1672</v>
      </c>
      <c r="B68" t="s">
        <v>59</v>
      </c>
      <c r="C68">
        <v>2018</v>
      </c>
      <c r="D68" t="s">
        <v>61</v>
      </c>
      <c r="E68">
        <v>55858.996537867075</v>
      </c>
      <c r="F68">
        <v>48</v>
      </c>
      <c r="G68">
        <v>48</v>
      </c>
      <c r="H68" s="14">
        <f t="shared" si="6"/>
        <v>55.858996537867078</v>
      </c>
      <c r="I68" s="14">
        <f t="shared" si="7"/>
        <v>4.8000000000000001E-2</v>
      </c>
      <c r="J68" s="14">
        <f t="shared" si="8"/>
        <v>4.8000000000000001E-2</v>
      </c>
      <c r="K68">
        <v>874.04973087006704</v>
      </c>
      <c r="L68">
        <v>1857.4804039109631</v>
      </c>
      <c r="M68">
        <v>424.44252932277902</v>
      </c>
      <c r="N68" t="b">
        <v>0</v>
      </c>
      <c r="O68">
        <v>2</v>
      </c>
      <c r="P68" t="s">
        <v>308</v>
      </c>
      <c r="Q68" t="b">
        <v>0</v>
      </c>
      <c r="R68" t="b">
        <v>1</v>
      </c>
      <c r="S68" t="s">
        <v>309</v>
      </c>
      <c r="T68" t="b">
        <v>0</v>
      </c>
      <c r="U68" t="b">
        <v>0</v>
      </c>
      <c r="V68" t="s">
        <v>1</v>
      </c>
      <c r="W68" t="s">
        <v>1</v>
      </c>
      <c r="X68" t="b">
        <v>0</v>
      </c>
      <c r="Y68" t="s">
        <v>310</v>
      </c>
      <c r="Z68" s="14" t="s">
        <v>311</v>
      </c>
    </row>
    <row r="69" spans="1:26">
      <c r="A69" s="120" t="s">
        <v>1672</v>
      </c>
      <c r="B69" t="s">
        <v>59</v>
      </c>
      <c r="C69">
        <v>2018</v>
      </c>
      <c r="D69" t="s">
        <v>61</v>
      </c>
      <c r="E69">
        <v>55856.243199381766</v>
      </c>
      <c r="F69">
        <v>48</v>
      </c>
      <c r="G69">
        <v>48</v>
      </c>
      <c r="H69" s="14">
        <f t="shared" si="6"/>
        <v>55.856243199381765</v>
      </c>
      <c r="I69" s="14">
        <f t="shared" si="7"/>
        <v>4.8000000000000001E-2</v>
      </c>
      <c r="J69" s="14">
        <f t="shared" si="8"/>
        <v>4.8000000000000001E-2</v>
      </c>
      <c r="K69">
        <v>892.19607220335195</v>
      </c>
      <c r="L69">
        <v>1857.9406010713383</v>
      </c>
      <c r="M69">
        <v>436.60864951434797</v>
      </c>
      <c r="N69" t="b">
        <v>0</v>
      </c>
      <c r="O69">
        <v>2</v>
      </c>
      <c r="P69" t="s">
        <v>308</v>
      </c>
      <c r="Q69" t="b">
        <v>0</v>
      </c>
      <c r="R69" t="b">
        <v>1</v>
      </c>
      <c r="S69" t="s">
        <v>309</v>
      </c>
      <c r="T69" t="b">
        <v>0</v>
      </c>
      <c r="U69" t="b">
        <v>0</v>
      </c>
      <c r="V69" t="s">
        <v>1</v>
      </c>
      <c r="W69" t="s">
        <v>1</v>
      </c>
      <c r="X69" t="b">
        <v>0</v>
      </c>
      <c r="Y69" t="s">
        <v>310</v>
      </c>
      <c r="Z69" s="14" t="s">
        <v>311</v>
      </c>
    </row>
    <row r="70" spans="1:26">
      <c r="A70" s="120" t="s">
        <v>1672</v>
      </c>
      <c r="B70" t="s">
        <v>59</v>
      </c>
      <c r="C70">
        <v>2018</v>
      </c>
      <c r="D70" t="s">
        <v>61</v>
      </c>
      <c r="E70">
        <v>55853.489860896443</v>
      </c>
      <c r="F70">
        <v>48</v>
      </c>
      <c r="G70">
        <v>48</v>
      </c>
      <c r="H70" s="14">
        <f t="shared" si="6"/>
        <v>55.853489860896445</v>
      </c>
      <c r="I70" s="14">
        <f t="shared" si="7"/>
        <v>4.8000000000000001E-2</v>
      </c>
      <c r="J70" s="14">
        <f t="shared" si="8"/>
        <v>4.8000000000000001E-2</v>
      </c>
      <c r="K70">
        <v>907.17162375598105</v>
      </c>
      <c r="L70">
        <v>2071.3979726459092</v>
      </c>
      <c r="M70">
        <v>449.47595431259407</v>
      </c>
      <c r="N70" t="b">
        <v>0</v>
      </c>
      <c r="O70">
        <v>2</v>
      </c>
      <c r="P70" t="s">
        <v>308</v>
      </c>
      <c r="Q70" t="b">
        <v>0</v>
      </c>
      <c r="R70" t="b">
        <v>1</v>
      </c>
      <c r="S70" t="s">
        <v>309</v>
      </c>
      <c r="T70" t="b">
        <v>0</v>
      </c>
      <c r="U70" t="b">
        <v>0</v>
      </c>
      <c r="V70" t="s">
        <v>1</v>
      </c>
      <c r="W70" t="s">
        <v>1</v>
      </c>
      <c r="X70" t="b">
        <v>0</v>
      </c>
      <c r="Y70" t="s">
        <v>310</v>
      </c>
      <c r="Z70" s="14" t="s">
        <v>311</v>
      </c>
    </row>
    <row r="71" spans="1:26">
      <c r="A71" s="120" t="s">
        <v>1672</v>
      </c>
      <c r="B71" t="s">
        <v>59</v>
      </c>
      <c r="C71">
        <v>2018</v>
      </c>
      <c r="D71" t="s">
        <v>61</v>
      </c>
      <c r="E71">
        <v>55850.736522411135</v>
      </c>
      <c r="F71">
        <v>48</v>
      </c>
      <c r="G71">
        <v>48</v>
      </c>
      <c r="H71" s="14">
        <f t="shared" si="6"/>
        <v>55.850736522411133</v>
      </c>
      <c r="I71" s="14">
        <f t="shared" si="7"/>
        <v>4.8000000000000001E-2</v>
      </c>
      <c r="J71" s="14">
        <f t="shared" si="8"/>
        <v>4.8000000000000001E-2</v>
      </c>
      <c r="K71">
        <v>1580.93960738231</v>
      </c>
      <c r="L71">
        <v>12743.225216739091</v>
      </c>
      <c r="M71">
        <v>939.90252865005095</v>
      </c>
      <c r="N71" t="b">
        <v>0</v>
      </c>
      <c r="O71">
        <v>2</v>
      </c>
      <c r="P71" t="s">
        <v>308</v>
      </c>
      <c r="Q71" t="b">
        <v>0</v>
      </c>
      <c r="R71" t="b">
        <v>1</v>
      </c>
      <c r="S71" t="s">
        <v>309</v>
      </c>
      <c r="T71" t="b">
        <v>0</v>
      </c>
      <c r="U71" t="b">
        <v>0</v>
      </c>
      <c r="V71" t="s">
        <v>1</v>
      </c>
      <c r="W71" t="s">
        <v>1</v>
      </c>
      <c r="X71" t="b">
        <v>0</v>
      </c>
      <c r="Y71" t="s">
        <v>310</v>
      </c>
      <c r="Z71" s="14" t="s">
        <v>311</v>
      </c>
    </row>
    <row r="72" spans="1:26">
      <c r="A72" s="120" t="s">
        <v>1672</v>
      </c>
      <c r="B72" t="s">
        <v>59</v>
      </c>
      <c r="C72">
        <v>2018</v>
      </c>
      <c r="D72" t="s">
        <v>61</v>
      </c>
      <c r="E72">
        <v>55847.983183925811</v>
      </c>
      <c r="F72">
        <v>48</v>
      </c>
      <c r="G72">
        <v>48</v>
      </c>
      <c r="H72" s="14">
        <f t="shared" si="6"/>
        <v>55.847983183925813</v>
      </c>
      <c r="I72" s="14">
        <f t="shared" si="7"/>
        <v>4.8000000000000001E-2</v>
      </c>
      <c r="J72" s="14">
        <f t="shared" si="8"/>
        <v>4.8000000000000001E-2</v>
      </c>
      <c r="K72">
        <v>673.08176962074299</v>
      </c>
      <c r="L72">
        <v>813.62065220177692</v>
      </c>
      <c r="M72">
        <v>291.28959005800698</v>
      </c>
      <c r="N72" t="b">
        <v>0</v>
      </c>
      <c r="O72">
        <v>2</v>
      </c>
      <c r="P72" t="s">
        <v>308</v>
      </c>
      <c r="Q72" t="b">
        <v>0</v>
      </c>
      <c r="R72" t="b">
        <v>1</v>
      </c>
      <c r="S72" t="s">
        <v>309</v>
      </c>
      <c r="T72" t="b">
        <v>0</v>
      </c>
      <c r="U72" t="b">
        <v>0</v>
      </c>
      <c r="V72" t="s">
        <v>1</v>
      </c>
      <c r="W72" t="s">
        <v>1</v>
      </c>
      <c r="X72" t="b">
        <v>0</v>
      </c>
      <c r="Y72" t="s">
        <v>310</v>
      </c>
      <c r="Z72" s="14" t="s">
        <v>311</v>
      </c>
    </row>
    <row r="73" spans="1:26">
      <c r="A73" s="120" t="s">
        <v>1672</v>
      </c>
      <c r="B73" t="s">
        <v>59</v>
      </c>
      <c r="C73">
        <v>2018</v>
      </c>
      <c r="D73" t="s">
        <v>61</v>
      </c>
      <c r="E73">
        <v>55845.229845440495</v>
      </c>
      <c r="F73">
        <v>48</v>
      </c>
      <c r="G73">
        <v>48</v>
      </c>
      <c r="H73" s="14">
        <f t="shared" si="6"/>
        <v>55.845229845440493</v>
      </c>
      <c r="I73" s="14">
        <f t="shared" si="7"/>
        <v>4.8000000000000001E-2</v>
      </c>
      <c r="J73" s="14">
        <f t="shared" si="8"/>
        <v>4.8000000000000001E-2</v>
      </c>
      <c r="K73">
        <v>753.96797516833396</v>
      </c>
      <c r="L73">
        <v>1119.2889898756462</v>
      </c>
      <c r="M73">
        <v>343.79029113209498</v>
      </c>
      <c r="N73" t="b">
        <v>0</v>
      </c>
      <c r="O73">
        <v>2</v>
      </c>
      <c r="P73" t="s">
        <v>308</v>
      </c>
      <c r="Q73" t="b">
        <v>0</v>
      </c>
      <c r="R73" t="b">
        <v>1</v>
      </c>
      <c r="S73" t="s">
        <v>309</v>
      </c>
      <c r="T73" t="b">
        <v>0</v>
      </c>
      <c r="U73" t="b">
        <v>0</v>
      </c>
      <c r="V73" t="s">
        <v>1</v>
      </c>
      <c r="W73" t="s">
        <v>1</v>
      </c>
      <c r="X73" t="b">
        <v>0</v>
      </c>
      <c r="Y73" t="s">
        <v>310</v>
      </c>
      <c r="Z73" s="14" t="s">
        <v>311</v>
      </c>
    </row>
    <row r="74" spans="1:26">
      <c r="A74" s="120" t="s">
        <v>1672</v>
      </c>
      <c r="B74" t="s">
        <v>59</v>
      </c>
      <c r="C74">
        <v>2018</v>
      </c>
      <c r="D74" t="s">
        <v>61</v>
      </c>
      <c r="E74">
        <v>55839.723168469856</v>
      </c>
      <c r="F74">
        <v>48</v>
      </c>
      <c r="G74">
        <v>48</v>
      </c>
      <c r="H74" s="14">
        <f t="shared" si="6"/>
        <v>55.83972316846986</v>
      </c>
      <c r="I74" s="14">
        <f t="shared" si="7"/>
        <v>4.8000000000000001E-2</v>
      </c>
      <c r="J74" s="14">
        <f t="shared" si="8"/>
        <v>4.8000000000000001E-2</v>
      </c>
      <c r="K74">
        <v>616.42102597280905</v>
      </c>
      <c r="L74">
        <v>684.60655431043097</v>
      </c>
      <c r="M74">
        <v>266.37288707523408</v>
      </c>
      <c r="N74" t="b">
        <v>0</v>
      </c>
      <c r="O74">
        <v>2</v>
      </c>
      <c r="P74" t="s">
        <v>308</v>
      </c>
      <c r="Q74" t="b">
        <v>0</v>
      </c>
      <c r="R74" t="b">
        <v>1</v>
      </c>
      <c r="S74" t="s">
        <v>309</v>
      </c>
      <c r="T74" t="b">
        <v>0</v>
      </c>
      <c r="U74" t="b">
        <v>0</v>
      </c>
      <c r="V74" t="s">
        <v>1</v>
      </c>
      <c r="W74" t="s">
        <v>1</v>
      </c>
      <c r="X74" t="b">
        <v>0</v>
      </c>
      <c r="Y74" t="s">
        <v>310</v>
      </c>
      <c r="Z74" s="14" t="s">
        <v>311</v>
      </c>
    </row>
    <row r="75" spans="1:26">
      <c r="A75" s="120" t="s">
        <v>1672</v>
      </c>
      <c r="B75" t="s">
        <v>59</v>
      </c>
      <c r="C75">
        <v>2018</v>
      </c>
      <c r="D75" t="s">
        <v>61</v>
      </c>
      <c r="E75">
        <v>55836.969829984548</v>
      </c>
      <c r="F75">
        <v>48</v>
      </c>
      <c r="G75">
        <v>48</v>
      </c>
      <c r="H75" s="14">
        <f t="shared" si="6"/>
        <v>55.836969829984547</v>
      </c>
      <c r="I75" s="14">
        <f t="shared" si="7"/>
        <v>4.8000000000000001E-2</v>
      </c>
      <c r="J75" s="14">
        <f t="shared" si="8"/>
        <v>4.8000000000000001E-2</v>
      </c>
      <c r="K75">
        <v>480.73968797943598</v>
      </c>
      <c r="L75">
        <v>359.52989309707198</v>
      </c>
      <c r="M75">
        <v>190.91276763052798</v>
      </c>
      <c r="N75" t="b">
        <v>0</v>
      </c>
      <c r="O75">
        <v>2</v>
      </c>
      <c r="P75" t="s">
        <v>308</v>
      </c>
      <c r="Q75" t="b">
        <v>0</v>
      </c>
      <c r="R75" t="b">
        <v>1</v>
      </c>
      <c r="S75" t="s">
        <v>309</v>
      </c>
      <c r="T75" t="b">
        <v>0</v>
      </c>
      <c r="U75" t="b">
        <v>0</v>
      </c>
      <c r="V75" t="s">
        <v>1</v>
      </c>
      <c r="W75" t="s">
        <v>1</v>
      </c>
      <c r="X75" t="b">
        <v>0</v>
      </c>
      <c r="Y75" t="s">
        <v>310</v>
      </c>
      <c r="Z75" s="14" t="s">
        <v>311</v>
      </c>
    </row>
    <row r="76" spans="1:26">
      <c r="A76" s="120" t="s">
        <v>1672</v>
      </c>
      <c r="B76" t="s">
        <v>59</v>
      </c>
      <c r="C76">
        <v>2018</v>
      </c>
      <c r="D76" t="s">
        <v>61</v>
      </c>
      <c r="E76">
        <v>55834.216491499225</v>
      </c>
      <c r="F76">
        <v>48</v>
      </c>
      <c r="G76">
        <v>48</v>
      </c>
      <c r="H76" s="14">
        <f t="shared" si="6"/>
        <v>55.834216491499227</v>
      </c>
      <c r="I76" s="14">
        <f t="shared" si="7"/>
        <v>4.8000000000000001E-2</v>
      </c>
      <c r="J76" s="14">
        <f t="shared" si="8"/>
        <v>4.8000000000000001E-2</v>
      </c>
      <c r="K76">
        <v>618.88923807850301</v>
      </c>
      <c r="L76">
        <v>675.827191110797</v>
      </c>
      <c r="M76">
        <v>268.23157512491804</v>
      </c>
      <c r="N76" t="b">
        <v>0</v>
      </c>
      <c r="O76">
        <v>2</v>
      </c>
      <c r="P76" t="s">
        <v>308</v>
      </c>
      <c r="Q76" t="b">
        <v>0</v>
      </c>
      <c r="R76" t="b">
        <v>1</v>
      </c>
      <c r="S76" t="s">
        <v>309</v>
      </c>
      <c r="T76" t="b">
        <v>0</v>
      </c>
      <c r="U76" t="b">
        <v>0</v>
      </c>
      <c r="V76" t="s">
        <v>1</v>
      </c>
      <c r="W76" t="s">
        <v>1</v>
      </c>
      <c r="X76" t="b">
        <v>0</v>
      </c>
      <c r="Y76" t="s">
        <v>310</v>
      </c>
      <c r="Z76" s="14" t="s">
        <v>311</v>
      </c>
    </row>
    <row r="77" spans="1:26">
      <c r="A77" s="120" t="s">
        <v>1672</v>
      </c>
      <c r="B77" t="s">
        <v>59</v>
      </c>
      <c r="C77">
        <v>2018</v>
      </c>
      <c r="D77" t="s">
        <v>61</v>
      </c>
      <c r="E77">
        <v>55831.463153013916</v>
      </c>
      <c r="F77">
        <v>48</v>
      </c>
      <c r="G77">
        <v>48</v>
      </c>
      <c r="H77" s="14">
        <f t="shared" si="6"/>
        <v>55.831463153013914</v>
      </c>
      <c r="I77" s="14">
        <f t="shared" si="7"/>
        <v>4.8000000000000001E-2</v>
      </c>
      <c r="J77" s="14">
        <f t="shared" si="8"/>
        <v>4.8000000000000001E-2</v>
      </c>
      <c r="K77">
        <v>649.80504882721596</v>
      </c>
      <c r="L77">
        <v>738.36981077086409</v>
      </c>
      <c r="M77">
        <v>287.84646620421995</v>
      </c>
      <c r="N77" t="b">
        <v>0</v>
      </c>
      <c r="O77">
        <v>2</v>
      </c>
      <c r="P77" t="s">
        <v>308</v>
      </c>
      <c r="Q77" t="b">
        <v>0</v>
      </c>
      <c r="R77" t="b">
        <v>1</v>
      </c>
      <c r="S77" t="s">
        <v>309</v>
      </c>
      <c r="T77" t="b">
        <v>0</v>
      </c>
      <c r="U77" t="b">
        <v>0</v>
      </c>
      <c r="V77" t="s">
        <v>1</v>
      </c>
      <c r="W77" t="s">
        <v>1</v>
      </c>
      <c r="X77" t="b">
        <v>0</v>
      </c>
      <c r="Y77" t="s">
        <v>310</v>
      </c>
      <c r="Z77" s="14" t="s">
        <v>311</v>
      </c>
    </row>
    <row r="78" spans="1:26">
      <c r="A78" s="120" t="s">
        <v>1672</v>
      </c>
      <c r="B78" t="s">
        <v>59</v>
      </c>
      <c r="C78">
        <v>2018</v>
      </c>
      <c r="D78" t="s">
        <v>61</v>
      </c>
      <c r="E78">
        <v>55828.709814528593</v>
      </c>
      <c r="F78">
        <v>48</v>
      </c>
      <c r="G78">
        <v>48</v>
      </c>
      <c r="H78" s="14">
        <f t="shared" si="6"/>
        <v>55.828709814528594</v>
      </c>
      <c r="I78" s="14">
        <f t="shared" si="7"/>
        <v>4.8000000000000001E-2</v>
      </c>
      <c r="J78" s="14">
        <f t="shared" si="8"/>
        <v>4.8000000000000001E-2</v>
      </c>
      <c r="K78">
        <v>466.85601948803998</v>
      </c>
      <c r="L78">
        <v>371.18658448812397</v>
      </c>
      <c r="M78">
        <v>185.30655675336595</v>
      </c>
      <c r="N78" t="b">
        <v>0</v>
      </c>
      <c r="O78">
        <v>2</v>
      </c>
      <c r="P78" t="s">
        <v>308</v>
      </c>
      <c r="Q78" t="b">
        <v>0</v>
      </c>
      <c r="R78" t="b">
        <v>1</v>
      </c>
      <c r="S78" t="s">
        <v>309</v>
      </c>
      <c r="T78" t="b">
        <v>0</v>
      </c>
      <c r="U78" t="b">
        <v>0</v>
      </c>
      <c r="V78" t="s">
        <v>1</v>
      </c>
      <c r="W78" t="s">
        <v>1</v>
      </c>
      <c r="X78" t="b">
        <v>0</v>
      </c>
      <c r="Y78" t="s">
        <v>310</v>
      </c>
      <c r="Z78" s="14" t="s">
        <v>311</v>
      </c>
    </row>
    <row r="79" spans="1:26">
      <c r="A79" s="120" t="s">
        <v>1672</v>
      </c>
      <c r="B79" t="s">
        <v>59</v>
      </c>
      <c r="C79">
        <v>2018</v>
      </c>
      <c r="D79" t="s">
        <v>61</v>
      </c>
      <c r="E79">
        <v>55825.956476043284</v>
      </c>
      <c r="F79">
        <v>48</v>
      </c>
      <c r="G79">
        <v>48</v>
      </c>
      <c r="H79" s="14">
        <f t="shared" si="6"/>
        <v>55.825956476043281</v>
      </c>
      <c r="I79" s="14">
        <f t="shared" si="7"/>
        <v>4.8000000000000001E-2</v>
      </c>
      <c r="J79" s="14">
        <f t="shared" si="8"/>
        <v>4.8000000000000001E-2</v>
      </c>
      <c r="K79">
        <v>982.106683564896</v>
      </c>
      <c r="L79">
        <v>2649.5133655330737</v>
      </c>
      <c r="M79">
        <v>497.97700572518698</v>
      </c>
      <c r="N79" t="b">
        <v>0</v>
      </c>
      <c r="O79">
        <v>2</v>
      </c>
      <c r="P79" t="s">
        <v>308</v>
      </c>
      <c r="Q79" t="b">
        <v>0</v>
      </c>
      <c r="R79" t="b">
        <v>1</v>
      </c>
      <c r="S79" t="s">
        <v>309</v>
      </c>
      <c r="T79" t="b">
        <v>0</v>
      </c>
      <c r="U79" t="b">
        <v>0</v>
      </c>
      <c r="V79" t="s">
        <v>1</v>
      </c>
      <c r="W79" t="s">
        <v>1</v>
      </c>
      <c r="X79" t="b">
        <v>0</v>
      </c>
      <c r="Y79" t="s">
        <v>310</v>
      </c>
      <c r="Z79" s="14" t="s">
        <v>311</v>
      </c>
    </row>
    <row r="80" spans="1:26">
      <c r="A80" s="120" t="s">
        <v>1672</v>
      </c>
      <c r="B80" t="s">
        <v>59</v>
      </c>
      <c r="C80">
        <v>2018</v>
      </c>
      <c r="D80" t="s">
        <v>61</v>
      </c>
      <c r="E80">
        <v>55823.203137557961</v>
      </c>
      <c r="F80">
        <v>48</v>
      </c>
      <c r="G80">
        <v>48</v>
      </c>
      <c r="H80" s="14">
        <f t="shared" si="6"/>
        <v>55.823203137557961</v>
      </c>
      <c r="I80" s="14">
        <f t="shared" si="7"/>
        <v>4.8000000000000001E-2</v>
      </c>
      <c r="J80" s="14">
        <f t="shared" si="8"/>
        <v>4.8000000000000001E-2</v>
      </c>
      <c r="K80">
        <v>681.62943046253895</v>
      </c>
      <c r="L80">
        <v>833.36005615799104</v>
      </c>
      <c r="M80">
        <v>292.09769411546893</v>
      </c>
      <c r="N80" t="b">
        <v>0</v>
      </c>
      <c r="O80">
        <v>2</v>
      </c>
      <c r="P80" t="s">
        <v>308</v>
      </c>
      <c r="Q80" t="b">
        <v>0</v>
      </c>
      <c r="R80" t="b">
        <v>1</v>
      </c>
      <c r="S80" t="s">
        <v>309</v>
      </c>
      <c r="T80" t="b">
        <v>0</v>
      </c>
      <c r="U80" t="b">
        <v>0</v>
      </c>
      <c r="V80" t="s">
        <v>1</v>
      </c>
      <c r="W80" t="s">
        <v>1</v>
      </c>
      <c r="X80" t="b">
        <v>0</v>
      </c>
      <c r="Y80" t="s">
        <v>310</v>
      </c>
      <c r="Z80" s="14" t="s">
        <v>311</v>
      </c>
    </row>
    <row r="81" spans="1:26">
      <c r="A81" s="120" t="s">
        <v>1672</v>
      </c>
      <c r="B81" t="s">
        <v>59</v>
      </c>
      <c r="C81">
        <v>2018</v>
      </c>
      <c r="D81" t="s">
        <v>61</v>
      </c>
      <c r="E81">
        <v>55820.449799072638</v>
      </c>
      <c r="F81">
        <v>48</v>
      </c>
      <c r="G81">
        <v>48</v>
      </c>
      <c r="H81" s="14">
        <f t="shared" si="6"/>
        <v>55.820449799072641</v>
      </c>
      <c r="I81" s="14">
        <f t="shared" si="7"/>
        <v>4.8000000000000001E-2</v>
      </c>
      <c r="J81" s="14">
        <f t="shared" si="8"/>
        <v>4.8000000000000001E-2</v>
      </c>
      <c r="K81">
        <v>500.483169915578</v>
      </c>
      <c r="L81">
        <v>421.81200687011</v>
      </c>
      <c r="M81">
        <v>202.32043089186203</v>
      </c>
      <c r="N81" t="b">
        <v>0</v>
      </c>
      <c r="O81">
        <v>2</v>
      </c>
      <c r="P81" t="s">
        <v>308</v>
      </c>
      <c r="Q81" t="b">
        <v>0</v>
      </c>
      <c r="R81" t="b">
        <v>1</v>
      </c>
      <c r="S81" t="s">
        <v>309</v>
      </c>
      <c r="T81" t="b">
        <v>0</v>
      </c>
      <c r="U81" t="b">
        <v>0</v>
      </c>
      <c r="V81" t="s">
        <v>1</v>
      </c>
      <c r="W81" t="s">
        <v>1</v>
      </c>
      <c r="X81" t="b">
        <v>0</v>
      </c>
      <c r="Y81" t="s">
        <v>310</v>
      </c>
      <c r="Z81" s="14" t="s">
        <v>311</v>
      </c>
    </row>
    <row r="82" spans="1:26">
      <c r="A82" s="120" t="s">
        <v>1672</v>
      </c>
      <c r="B82" t="s">
        <v>59</v>
      </c>
      <c r="C82">
        <v>2018</v>
      </c>
      <c r="D82" t="s">
        <v>61</v>
      </c>
      <c r="E82">
        <v>55817.696460587329</v>
      </c>
      <c r="F82">
        <v>48</v>
      </c>
      <c r="G82">
        <v>48</v>
      </c>
      <c r="H82" s="14">
        <f t="shared" si="6"/>
        <v>55.817696460587328</v>
      </c>
      <c r="I82" s="14">
        <f t="shared" si="7"/>
        <v>4.8000000000000001E-2</v>
      </c>
      <c r="J82" s="14">
        <f t="shared" si="8"/>
        <v>4.8000000000000001E-2</v>
      </c>
      <c r="K82">
        <v>551.75232347721203</v>
      </c>
      <c r="L82">
        <v>535.41260232905802</v>
      </c>
      <c r="M82">
        <v>233.41938730647405</v>
      </c>
      <c r="N82" t="b">
        <v>0</v>
      </c>
      <c r="O82">
        <v>2</v>
      </c>
      <c r="P82" t="s">
        <v>308</v>
      </c>
      <c r="Q82" t="b">
        <v>0</v>
      </c>
      <c r="R82" t="b">
        <v>1</v>
      </c>
      <c r="S82" t="s">
        <v>309</v>
      </c>
      <c r="T82" t="b">
        <v>0</v>
      </c>
      <c r="U82" t="b">
        <v>0</v>
      </c>
      <c r="V82" t="s">
        <v>1</v>
      </c>
      <c r="W82" t="s">
        <v>1</v>
      </c>
      <c r="X82" t="b">
        <v>0</v>
      </c>
      <c r="Y82" t="s">
        <v>310</v>
      </c>
      <c r="Z82" s="14" t="s">
        <v>311</v>
      </c>
    </row>
    <row r="83" spans="1:26">
      <c r="A83" s="120" t="s">
        <v>1672</v>
      </c>
      <c r="B83" t="s">
        <v>59</v>
      </c>
      <c r="C83">
        <v>2018</v>
      </c>
      <c r="D83" t="s">
        <v>61</v>
      </c>
      <c r="E83">
        <v>55814.943122102006</v>
      </c>
      <c r="F83">
        <v>48</v>
      </c>
      <c r="G83">
        <v>48</v>
      </c>
      <c r="H83" s="14">
        <f t="shared" si="6"/>
        <v>55.814943122102008</v>
      </c>
      <c r="I83" s="14">
        <f t="shared" si="7"/>
        <v>4.8000000000000001E-2</v>
      </c>
      <c r="J83" s="14">
        <f t="shared" si="8"/>
        <v>4.8000000000000001E-2</v>
      </c>
      <c r="K83">
        <v>499.06314049370502</v>
      </c>
      <c r="L83">
        <v>390.81281307397097</v>
      </c>
      <c r="M83">
        <v>199.52421429769902</v>
      </c>
      <c r="N83" t="b">
        <v>0</v>
      </c>
      <c r="O83">
        <v>2</v>
      </c>
      <c r="P83" t="s">
        <v>308</v>
      </c>
      <c r="Q83" t="b">
        <v>0</v>
      </c>
      <c r="R83" t="b">
        <v>1</v>
      </c>
      <c r="S83" t="s">
        <v>309</v>
      </c>
      <c r="T83" t="b">
        <v>0</v>
      </c>
      <c r="U83" t="b">
        <v>0</v>
      </c>
      <c r="V83" t="s">
        <v>1</v>
      </c>
      <c r="W83" t="s">
        <v>1</v>
      </c>
      <c r="X83" t="b">
        <v>0</v>
      </c>
      <c r="Y83" t="s">
        <v>310</v>
      </c>
      <c r="Z83" s="14" t="s">
        <v>311</v>
      </c>
    </row>
    <row r="84" spans="1:26">
      <c r="A84" s="120" t="s">
        <v>1672</v>
      </c>
      <c r="B84" t="s">
        <v>59</v>
      </c>
      <c r="C84">
        <v>2018</v>
      </c>
      <c r="D84" t="s">
        <v>61</v>
      </c>
      <c r="E84">
        <v>55812.189783616697</v>
      </c>
      <c r="F84">
        <v>48</v>
      </c>
      <c r="G84">
        <v>48</v>
      </c>
      <c r="H84" s="14">
        <f t="shared" si="6"/>
        <v>55.812189783616695</v>
      </c>
      <c r="I84" s="14">
        <f t="shared" si="7"/>
        <v>4.8000000000000001E-2</v>
      </c>
      <c r="J84" s="14">
        <f t="shared" si="8"/>
        <v>4.8000000000000001E-2</v>
      </c>
      <c r="K84">
        <v>428.53277617205998</v>
      </c>
      <c r="L84">
        <v>295.99255610307802</v>
      </c>
      <c r="M84">
        <v>165.66771951009599</v>
      </c>
      <c r="N84" t="b">
        <v>0</v>
      </c>
      <c r="O84">
        <v>2</v>
      </c>
      <c r="P84" t="s">
        <v>308</v>
      </c>
      <c r="Q84" t="b">
        <v>0</v>
      </c>
      <c r="R84" t="b">
        <v>1</v>
      </c>
      <c r="S84" t="s">
        <v>309</v>
      </c>
      <c r="T84" t="b">
        <v>0</v>
      </c>
      <c r="U84" t="b">
        <v>0</v>
      </c>
      <c r="V84" t="s">
        <v>1</v>
      </c>
      <c r="W84" t="s">
        <v>1</v>
      </c>
      <c r="X84" t="b">
        <v>0</v>
      </c>
      <c r="Y84" t="s">
        <v>310</v>
      </c>
      <c r="Z84" s="14" t="s">
        <v>311</v>
      </c>
    </row>
    <row r="85" spans="1:26">
      <c r="A85" s="120" t="s">
        <v>1672</v>
      </c>
      <c r="B85" t="s">
        <v>59</v>
      </c>
      <c r="C85">
        <v>2018</v>
      </c>
      <c r="D85" t="s">
        <v>61</v>
      </c>
      <c r="E85">
        <v>55809.436445131374</v>
      </c>
      <c r="F85">
        <v>48</v>
      </c>
      <c r="G85">
        <v>48</v>
      </c>
      <c r="H85" s="14">
        <f t="shared" si="6"/>
        <v>55.809436445131375</v>
      </c>
      <c r="I85" s="14">
        <f t="shared" si="7"/>
        <v>4.8000000000000001E-2</v>
      </c>
      <c r="J85" s="14">
        <f t="shared" si="8"/>
        <v>4.8000000000000001E-2</v>
      </c>
      <c r="K85">
        <v>566.664397341822</v>
      </c>
      <c r="L85">
        <v>543.63998029339791</v>
      </c>
      <c r="M85">
        <v>235.46122823897497</v>
      </c>
      <c r="N85" t="b">
        <v>0</v>
      </c>
      <c r="O85">
        <v>2</v>
      </c>
      <c r="P85" t="s">
        <v>308</v>
      </c>
      <c r="Q85" t="b">
        <v>0</v>
      </c>
      <c r="R85" t="b">
        <v>1</v>
      </c>
      <c r="S85" t="s">
        <v>309</v>
      </c>
      <c r="T85" t="b">
        <v>0</v>
      </c>
      <c r="U85" t="b">
        <v>0</v>
      </c>
      <c r="V85" t="s">
        <v>1</v>
      </c>
      <c r="W85" t="s">
        <v>1</v>
      </c>
      <c r="X85" t="b">
        <v>0</v>
      </c>
      <c r="Y85" t="s">
        <v>310</v>
      </c>
      <c r="Z85" s="14" t="s">
        <v>311</v>
      </c>
    </row>
    <row r="86" spans="1:26">
      <c r="A86" s="120" t="s">
        <v>1672</v>
      </c>
      <c r="B86" t="s">
        <v>59</v>
      </c>
      <c r="C86">
        <v>2018</v>
      </c>
      <c r="D86" t="s">
        <v>61</v>
      </c>
      <c r="E86">
        <v>55803.929768160742</v>
      </c>
      <c r="F86">
        <v>48</v>
      </c>
      <c r="G86">
        <v>48</v>
      </c>
      <c r="H86" s="14">
        <f t="shared" si="6"/>
        <v>55.803929768160742</v>
      </c>
      <c r="I86" s="14">
        <f t="shared" si="7"/>
        <v>4.8000000000000001E-2</v>
      </c>
      <c r="J86" s="14">
        <f t="shared" si="8"/>
        <v>4.8000000000000001E-2</v>
      </c>
      <c r="K86">
        <v>412.21309837477497</v>
      </c>
      <c r="L86">
        <v>279.41296419576099</v>
      </c>
      <c r="M86">
        <v>155.45379098654598</v>
      </c>
      <c r="N86" t="b">
        <v>0</v>
      </c>
      <c r="O86">
        <v>2</v>
      </c>
      <c r="P86" t="s">
        <v>308</v>
      </c>
      <c r="Q86" t="b">
        <v>0</v>
      </c>
      <c r="R86" t="b">
        <v>1</v>
      </c>
      <c r="S86" t="s">
        <v>309</v>
      </c>
      <c r="T86" t="b">
        <v>0</v>
      </c>
      <c r="U86" t="b">
        <v>0</v>
      </c>
      <c r="V86" t="s">
        <v>1</v>
      </c>
      <c r="W86" t="s">
        <v>1</v>
      </c>
      <c r="X86" t="b">
        <v>0</v>
      </c>
      <c r="Y86" t="s">
        <v>310</v>
      </c>
      <c r="Z86" s="14" t="s">
        <v>311</v>
      </c>
    </row>
    <row r="87" spans="1:26">
      <c r="A87" s="120" t="s">
        <v>1672</v>
      </c>
      <c r="B87" t="s">
        <v>59</v>
      </c>
      <c r="C87">
        <v>2018</v>
      </c>
      <c r="D87" t="s">
        <v>61</v>
      </c>
      <c r="E87">
        <v>55801.176429675426</v>
      </c>
      <c r="F87">
        <v>48</v>
      </c>
      <c r="G87">
        <v>48</v>
      </c>
      <c r="H87" s="14">
        <f t="shared" si="6"/>
        <v>55.801176429675429</v>
      </c>
      <c r="I87" s="14">
        <f t="shared" si="7"/>
        <v>4.8000000000000001E-2</v>
      </c>
      <c r="J87" s="14">
        <f t="shared" si="8"/>
        <v>4.8000000000000001E-2</v>
      </c>
      <c r="K87">
        <v>393.55139800310798</v>
      </c>
      <c r="L87">
        <v>261.34867407841904</v>
      </c>
      <c r="M87">
        <v>148.39309827908599</v>
      </c>
      <c r="N87" t="b">
        <v>0</v>
      </c>
      <c r="O87">
        <v>2</v>
      </c>
      <c r="P87" t="s">
        <v>308</v>
      </c>
      <c r="Q87" t="b">
        <v>0</v>
      </c>
      <c r="R87" t="b">
        <v>1</v>
      </c>
      <c r="S87" t="s">
        <v>309</v>
      </c>
      <c r="T87" t="b">
        <v>0</v>
      </c>
      <c r="U87" t="b">
        <v>0</v>
      </c>
      <c r="V87" t="s">
        <v>1</v>
      </c>
      <c r="W87" t="s">
        <v>1</v>
      </c>
      <c r="X87" t="b">
        <v>0</v>
      </c>
      <c r="Y87" t="s">
        <v>310</v>
      </c>
      <c r="Z87" s="14" t="s">
        <v>311</v>
      </c>
    </row>
    <row r="88" spans="1:26">
      <c r="A88" s="120" t="s">
        <v>1672</v>
      </c>
      <c r="B88" t="s">
        <v>59</v>
      </c>
      <c r="C88">
        <v>2018</v>
      </c>
      <c r="D88" t="s">
        <v>61</v>
      </c>
      <c r="E88">
        <v>55795.669752704787</v>
      </c>
      <c r="F88">
        <v>48</v>
      </c>
      <c r="G88">
        <v>48</v>
      </c>
      <c r="H88" s="14">
        <f t="shared" si="6"/>
        <v>55.795669752704789</v>
      </c>
      <c r="I88" s="14">
        <f t="shared" si="7"/>
        <v>4.8000000000000001E-2</v>
      </c>
      <c r="J88" s="14">
        <f t="shared" si="8"/>
        <v>4.8000000000000001E-2</v>
      </c>
      <c r="K88">
        <v>452.11721535356997</v>
      </c>
      <c r="L88">
        <v>339.81584028690503</v>
      </c>
      <c r="M88">
        <v>179.52754512236697</v>
      </c>
      <c r="N88" t="b">
        <v>0</v>
      </c>
      <c r="O88">
        <v>2</v>
      </c>
      <c r="P88" t="s">
        <v>308</v>
      </c>
      <c r="Q88" t="b">
        <v>0</v>
      </c>
      <c r="R88" t="b">
        <v>1</v>
      </c>
      <c r="S88" t="s">
        <v>309</v>
      </c>
      <c r="T88" t="b">
        <v>0</v>
      </c>
      <c r="U88" t="b">
        <v>0</v>
      </c>
      <c r="V88" t="s">
        <v>1</v>
      </c>
      <c r="W88" t="s">
        <v>1</v>
      </c>
      <c r="X88" t="b">
        <v>0</v>
      </c>
      <c r="Y88" t="s">
        <v>310</v>
      </c>
      <c r="Z88" s="14" t="s">
        <v>311</v>
      </c>
    </row>
    <row r="89" spans="1:26">
      <c r="A89" s="120" t="s">
        <v>1672</v>
      </c>
      <c r="B89" t="s">
        <v>59</v>
      </c>
      <c r="C89">
        <v>2018</v>
      </c>
      <c r="D89" t="s">
        <v>61</v>
      </c>
      <c r="E89">
        <v>55792.916414219479</v>
      </c>
      <c r="F89">
        <v>48</v>
      </c>
      <c r="G89">
        <v>48</v>
      </c>
      <c r="H89" s="14">
        <f t="shared" si="6"/>
        <v>55.792916414219476</v>
      </c>
      <c r="I89" s="14">
        <f t="shared" si="7"/>
        <v>4.8000000000000001E-2</v>
      </c>
      <c r="J89" s="14">
        <f t="shared" si="8"/>
        <v>4.8000000000000001E-2</v>
      </c>
      <c r="K89">
        <v>394.482529823314</v>
      </c>
      <c r="L89">
        <v>257.89160305901902</v>
      </c>
      <c r="M89">
        <v>147.882386753356</v>
      </c>
      <c r="N89" t="b">
        <v>0</v>
      </c>
      <c r="O89">
        <v>2</v>
      </c>
      <c r="P89" t="s">
        <v>308</v>
      </c>
      <c r="Q89" t="b">
        <v>0</v>
      </c>
      <c r="R89" t="b">
        <v>1</v>
      </c>
      <c r="S89" t="s">
        <v>309</v>
      </c>
      <c r="T89" t="b">
        <v>0</v>
      </c>
      <c r="U89" t="b">
        <v>0</v>
      </c>
      <c r="V89" t="s">
        <v>1</v>
      </c>
      <c r="W89" t="s">
        <v>1</v>
      </c>
      <c r="X89" t="b">
        <v>0</v>
      </c>
      <c r="Y89" t="s">
        <v>310</v>
      </c>
      <c r="Z89" s="14" t="s">
        <v>311</v>
      </c>
    </row>
    <row r="90" spans="1:26">
      <c r="A90" s="120" t="s">
        <v>1672</v>
      </c>
      <c r="B90" t="s">
        <v>59</v>
      </c>
      <c r="C90">
        <v>2018</v>
      </c>
      <c r="D90" t="s">
        <v>61</v>
      </c>
      <c r="E90">
        <v>55790.163075734155</v>
      </c>
      <c r="F90">
        <v>48</v>
      </c>
      <c r="G90">
        <v>48</v>
      </c>
      <c r="H90" s="14">
        <f t="shared" si="6"/>
        <v>55.790163075734156</v>
      </c>
      <c r="I90" s="14">
        <f t="shared" si="7"/>
        <v>4.8000000000000001E-2</v>
      </c>
      <c r="J90" s="14">
        <f t="shared" si="8"/>
        <v>4.8000000000000001E-2</v>
      </c>
      <c r="K90">
        <v>558.41413063425603</v>
      </c>
      <c r="L90">
        <v>494.971317073004</v>
      </c>
      <c r="M90">
        <v>235.70539734223701</v>
      </c>
      <c r="N90" t="b">
        <v>0</v>
      </c>
      <c r="O90">
        <v>2</v>
      </c>
      <c r="P90" t="s">
        <v>308</v>
      </c>
      <c r="Q90" t="b">
        <v>0</v>
      </c>
      <c r="R90" t="b">
        <v>1</v>
      </c>
      <c r="S90" t="s">
        <v>309</v>
      </c>
      <c r="T90" t="b">
        <v>0</v>
      </c>
      <c r="U90" t="b">
        <v>0</v>
      </c>
      <c r="V90" t="s">
        <v>1</v>
      </c>
      <c r="W90" t="s">
        <v>1</v>
      </c>
      <c r="X90" t="b">
        <v>0</v>
      </c>
      <c r="Y90" t="s">
        <v>310</v>
      </c>
      <c r="Z90" s="14" t="s">
        <v>311</v>
      </c>
    </row>
    <row r="91" spans="1:26">
      <c r="A91" s="120" t="s">
        <v>1672</v>
      </c>
      <c r="B91" t="s">
        <v>59</v>
      </c>
      <c r="C91">
        <v>2018</v>
      </c>
      <c r="D91" t="s">
        <v>61</v>
      </c>
      <c r="E91">
        <v>55787.409737248847</v>
      </c>
      <c r="F91">
        <v>48</v>
      </c>
      <c r="G91">
        <v>48</v>
      </c>
      <c r="H91" s="14">
        <f t="shared" si="6"/>
        <v>55.787409737248844</v>
      </c>
      <c r="I91" s="14">
        <f t="shared" si="7"/>
        <v>4.8000000000000001E-2</v>
      </c>
      <c r="J91" s="14">
        <f t="shared" si="8"/>
        <v>4.8000000000000001E-2</v>
      </c>
      <c r="K91">
        <v>602.73698670048304</v>
      </c>
      <c r="L91">
        <v>678.82012138297694</v>
      </c>
      <c r="M91">
        <v>260.29717505849203</v>
      </c>
      <c r="N91" t="b">
        <v>0</v>
      </c>
      <c r="O91">
        <v>2</v>
      </c>
      <c r="P91" t="s">
        <v>308</v>
      </c>
      <c r="Q91" t="b">
        <v>0</v>
      </c>
      <c r="R91" t="b">
        <v>1</v>
      </c>
      <c r="S91" t="s">
        <v>309</v>
      </c>
      <c r="T91" t="b">
        <v>0</v>
      </c>
      <c r="U91" t="b">
        <v>0</v>
      </c>
      <c r="V91" t="s">
        <v>1</v>
      </c>
      <c r="W91" t="s">
        <v>1</v>
      </c>
      <c r="X91" t="b">
        <v>0</v>
      </c>
      <c r="Y91" t="s">
        <v>310</v>
      </c>
      <c r="Z91" s="14" t="s">
        <v>311</v>
      </c>
    </row>
    <row r="92" spans="1:26">
      <c r="A92" s="120" t="s">
        <v>1672</v>
      </c>
      <c r="B92" t="s">
        <v>59</v>
      </c>
      <c r="C92">
        <v>2018</v>
      </c>
      <c r="D92" t="s">
        <v>61</v>
      </c>
      <c r="E92">
        <v>55784.656398763524</v>
      </c>
      <c r="F92">
        <v>48</v>
      </c>
      <c r="G92">
        <v>48</v>
      </c>
      <c r="H92" s="14">
        <f t="shared" si="6"/>
        <v>55.784656398763524</v>
      </c>
      <c r="I92" s="14">
        <f t="shared" si="7"/>
        <v>4.8000000000000001E-2</v>
      </c>
      <c r="J92" s="14">
        <f t="shared" si="8"/>
        <v>4.8000000000000001E-2</v>
      </c>
      <c r="K92">
        <v>454.41892869360902</v>
      </c>
      <c r="L92">
        <v>335.56962150616494</v>
      </c>
      <c r="M92">
        <v>179.825314953087</v>
      </c>
      <c r="N92" t="b">
        <v>0</v>
      </c>
      <c r="O92">
        <v>2</v>
      </c>
      <c r="P92" t="s">
        <v>308</v>
      </c>
      <c r="Q92" t="b">
        <v>0</v>
      </c>
      <c r="R92" t="b">
        <v>1</v>
      </c>
      <c r="S92" t="s">
        <v>309</v>
      </c>
      <c r="T92" t="b">
        <v>0</v>
      </c>
      <c r="U92" t="b">
        <v>0</v>
      </c>
      <c r="V92" t="s">
        <v>1</v>
      </c>
      <c r="W92" t="s">
        <v>1</v>
      </c>
      <c r="X92" t="b">
        <v>0</v>
      </c>
      <c r="Y92" t="s">
        <v>310</v>
      </c>
      <c r="Z92" s="14" t="s">
        <v>311</v>
      </c>
    </row>
    <row r="93" spans="1:26">
      <c r="A93" s="120" t="s">
        <v>1672</v>
      </c>
      <c r="B93" t="s">
        <v>59</v>
      </c>
      <c r="C93">
        <v>2018</v>
      </c>
      <c r="D93" t="s">
        <v>61</v>
      </c>
      <c r="E93">
        <v>55781.903060278208</v>
      </c>
      <c r="F93">
        <v>48</v>
      </c>
      <c r="G93">
        <v>48</v>
      </c>
      <c r="H93" s="14">
        <f t="shared" si="6"/>
        <v>55.781903060278211</v>
      </c>
      <c r="I93" s="14">
        <f t="shared" si="7"/>
        <v>4.8000000000000001E-2</v>
      </c>
      <c r="J93" s="14">
        <f t="shared" si="8"/>
        <v>4.8000000000000001E-2</v>
      </c>
      <c r="K93">
        <v>428.342450425712</v>
      </c>
      <c r="L93">
        <v>299.59108666186199</v>
      </c>
      <c r="M93">
        <v>166.34002408575901</v>
      </c>
      <c r="N93" t="b">
        <v>0</v>
      </c>
      <c r="O93">
        <v>2</v>
      </c>
      <c r="P93" t="s">
        <v>308</v>
      </c>
      <c r="Q93" t="b">
        <v>0</v>
      </c>
      <c r="R93" t="b">
        <v>1</v>
      </c>
      <c r="S93" t="s">
        <v>309</v>
      </c>
      <c r="T93" t="b">
        <v>0</v>
      </c>
      <c r="U93" t="b">
        <v>0</v>
      </c>
      <c r="V93" t="s">
        <v>1</v>
      </c>
      <c r="W93" t="s">
        <v>1</v>
      </c>
      <c r="X93" t="b">
        <v>0</v>
      </c>
      <c r="Y93" t="s">
        <v>310</v>
      </c>
      <c r="Z93" s="14" t="s">
        <v>311</v>
      </c>
    </row>
    <row r="94" spans="1:26">
      <c r="A94" s="120" t="s">
        <v>1672</v>
      </c>
      <c r="B94" t="s">
        <v>59</v>
      </c>
      <c r="C94">
        <v>2018</v>
      </c>
      <c r="D94" t="s">
        <v>61</v>
      </c>
      <c r="E94">
        <v>55779.149721792892</v>
      </c>
      <c r="F94">
        <v>48</v>
      </c>
      <c r="G94">
        <v>48</v>
      </c>
      <c r="H94" s="14">
        <f t="shared" si="6"/>
        <v>55.779149721792891</v>
      </c>
      <c r="I94" s="14">
        <f t="shared" si="7"/>
        <v>4.8000000000000001E-2</v>
      </c>
      <c r="J94" s="14">
        <f t="shared" si="8"/>
        <v>4.8000000000000001E-2</v>
      </c>
      <c r="K94">
        <v>489.06293994522701</v>
      </c>
      <c r="L94">
        <v>386.46180551489198</v>
      </c>
      <c r="M94">
        <v>194.75727425200802</v>
      </c>
      <c r="N94" t="b">
        <v>0</v>
      </c>
      <c r="O94">
        <v>2</v>
      </c>
      <c r="P94" t="s">
        <v>308</v>
      </c>
      <c r="Q94" t="b">
        <v>0</v>
      </c>
      <c r="R94" t="b">
        <v>1</v>
      </c>
      <c r="S94" t="s">
        <v>309</v>
      </c>
      <c r="T94" t="b">
        <v>0</v>
      </c>
      <c r="U94" t="b">
        <v>0</v>
      </c>
      <c r="V94" t="s">
        <v>1</v>
      </c>
      <c r="W94" t="s">
        <v>1</v>
      </c>
      <c r="X94" t="b">
        <v>0</v>
      </c>
      <c r="Y94" t="s">
        <v>310</v>
      </c>
      <c r="Z94" s="14" t="s">
        <v>311</v>
      </c>
    </row>
    <row r="95" spans="1:26">
      <c r="A95" s="120" t="s">
        <v>1672</v>
      </c>
      <c r="B95" t="s">
        <v>59</v>
      </c>
      <c r="C95">
        <v>2018</v>
      </c>
      <c r="D95" t="s">
        <v>61</v>
      </c>
      <c r="E95">
        <v>55776.396383307576</v>
      </c>
      <c r="F95">
        <v>48</v>
      </c>
      <c r="G95">
        <v>48</v>
      </c>
      <c r="H95" s="14">
        <f t="shared" si="6"/>
        <v>55.776396383307578</v>
      </c>
      <c r="I95" s="14">
        <f t="shared" si="7"/>
        <v>4.8000000000000001E-2</v>
      </c>
      <c r="J95" s="14">
        <f t="shared" si="8"/>
        <v>4.8000000000000001E-2</v>
      </c>
      <c r="K95">
        <v>593.15299327012599</v>
      </c>
      <c r="L95">
        <v>637.57649280132409</v>
      </c>
      <c r="M95">
        <v>254.96684355813801</v>
      </c>
      <c r="N95" t="b">
        <v>0</v>
      </c>
      <c r="O95">
        <v>2</v>
      </c>
      <c r="P95" t="s">
        <v>308</v>
      </c>
      <c r="Q95" t="b">
        <v>0</v>
      </c>
      <c r="R95" t="b">
        <v>1</v>
      </c>
      <c r="S95" t="s">
        <v>309</v>
      </c>
      <c r="T95" t="b">
        <v>0</v>
      </c>
      <c r="U95" t="b">
        <v>0</v>
      </c>
      <c r="V95" t="s">
        <v>1</v>
      </c>
      <c r="W95" t="s">
        <v>1</v>
      </c>
      <c r="X95" t="b">
        <v>0</v>
      </c>
      <c r="Y95" t="s">
        <v>310</v>
      </c>
      <c r="Z95" s="14" t="s">
        <v>311</v>
      </c>
    </row>
    <row r="96" spans="1:26">
      <c r="A96" s="120" t="s">
        <v>1672</v>
      </c>
      <c r="B96" t="s">
        <v>59</v>
      </c>
      <c r="C96">
        <v>2018</v>
      </c>
      <c r="D96" t="s">
        <v>61</v>
      </c>
      <c r="E96">
        <v>55773.64304482226</v>
      </c>
      <c r="F96">
        <v>48</v>
      </c>
      <c r="G96">
        <v>48</v>
      </c>
      <c r="H96" s="14">
        <f t="shared" si="6"/>
        <v>55.773643044822258</v>
      </c>
      <c r="I96" s="14">
        <f t="shared" si="7"/>
        <v>4.8000000000000001E-2</v>
      </c>
      <c r="J96" s="14">
        <f t="shared" si="8"/>
        <v>4.8000000000000001E-2</v>
      </c>
      <c r="K96">
        <v>539.88210326934097</v>
      </c>
      <c r="L96">
        <v>468.13806376804905</v>
      </c>
      <c r="M96">
        <v>223.44687619375895</v>
      </c>
      <c r="N96" t="b">
        <v>0</v>
      </c>
      <c r="O96">
        <v>2</v>
      </c>
      <c r="P96" t="s">
        <v>308</v>
      </c>
      <c r="Q96" t="b">
        <v>0</v>
      </c>
      <c r="R96" t="b">
        <v>1</v>
      </c>
      <c r="S96" t="s">
        <v>309</v>
      </c>
      <c r="T96" t="b">
        <v>0</v>
      </c>
      <c r="U96" t="b">
        <v>0</v>
      </c>
      <c r="V96" t="s">
        <v>1</v>
      </c>
      <c r="W96" t="s">
        <v>1</v>
      </c>
      <c r="X96" t="b">
        <v>0</v>
      </c>
      <c r="Y96" t="s">
        <v>310</v>
      </c>
      <c r="Z96" s="14" t="s">
        <v>311</v>
      </c>
    </row>
    <row r="97" spans="1:26">
      <c r="A97" s="120" t="s">
        <v>1672</v>
      </c>
      <c r="B97" t="s">
        <v>59</v>
      </c>
      <c r="C97">
        <v>2018</v>
      </c>
      <c r="D97" t="s">
        <v>61</v>
      </c>
      <c r="E97">
        <v>55770.889706336937</v>
      </c>
      <c r="F97">
        <v>48</v>
      </c>
      <c r="G97">
        <v>48</v>
      </c>
      <c r="H97" s="14">
        <f t="shared" si="6"/>
        <v>55.770889706336938</v>
      </c>
      <c r="I97" s="14">
        <f t="shared" si="7"/>
        <v>4.8000000000000001E-2</v>
      </c>
      <c r="J97" s="14">
        <f t="shared" si="8"/>
        <v>4.8000000000000001E-2</v>
      </c>
      <c r="K97">
        <v>521.95561678828994</v>
      </c>
      <c r="L97">
        <v>445.60000113085209</v>
      </c>
      <c r="M97">
        <v>211.50074346047194</v>
      </c>
      <c r="N97" t="b">
        <v>0</v>
      </c>
      <c r="O97">
        <v>2</v>
      </c>
      <c r="P97" t="s">
        <v>308</v>
      </c>
      <c r="Q97" t="b">
        <v>0</v>
      </c>
      <c r="R97" t="b">
        <v>1</v>
      </c>
      <c r="S97" t="s">
        <v>309</v>
      </c>
      <c r="T97" t="b">
        <v>0</v>
      </c>
      <c r="U97" t="b">
        <v>0</v>
      </c>
      <c r="V97" t="s">
        <v>1</v>
      </c>
      <c r="W97" t="s">
        <v>1</v>
      </c>
      <c r="X97" t="b">
        <v>0</v>
      </c>
      <c r="Y97" t="s">
        <v>310</v>
      </c>
      <c r="Z97" s="14" t="s">
        <v>311</v>
      </c>
    </row>
    <row r="98" spans="1:26">
      <c r="A98" s="120" t="s">
        <v>1672</v>
      </c>
      <c r="B98" t="s">
        <v>59</v>
      </c>
      <c r="C98">
        <v>2018</v>
      </c>
      <c r="D98" t="s">
        <v>61</v>
      </c>
      <c r="E98">
        <v>55768.136367851628</v>
      </c>
      <c r="F98">
        <v>48</v>
      </c>
      <c r="G98">
        <v>48</v>
      </c>
      <c r="H98" s="14">
        <f t="shared" si="6"/>
        <v>55.768136367851625</v>
      </c>
      <c r="I98" s="14">
        <f t="shared" si="7"/>
        <v>4.8000000000000001E-2</v>
      </c>
      <c r="J98" s="14">
        <f t="shared" si="8"/>
        <v>4.8000000000000001E-2</v>
      </c>
      <c r="K98">
        <v>577.14788132097499</v>
      </c>
      <c r="L98">
        <v>536.38066986586512</v>
      </c>
      <c r="M98">
        <v>244.40026692810898</v>
      </c>
      <c r="N98" t="b">
        <v>0</v>
      </c>
      <c r="O98">
        <v>2</v>
      </c>
      <c r="P98" t="s">
        <v>308</v>
      </c>
      <c r="Q98" t="b">
        <v>0</v>
      </c>
      <c r="R98" t="b">
        <v>1</v>
      </c>
      <c r="S98" t="s">
        <v>309</v>
      </c>
      <c r="T98" t="b">
        <v>0</v>
      </c>
      <c r="U98" t="b">
        <v>0</v>
      </c>
      <c r="V98" t="s">
        <v>1</v>
      </c>
      <c r="W98" t="s">
        <v>1</v>
      </c>
      <c r="X98" t="b">
        <v>0</v>
      </c>
      <c r="Y98" t="s">
        <v>310</v>
      </c>
      <c r="Z98" s="14" t="s">
        <v>311</v>
      </c>
    </row>
    <row r="99" spans="1:26">
      <c r="A99" s="120" t="s">
        <v>1672</v>
      </c>
      <c r="B99" t="s">
        <v>59</v>
      </c>
      <c r="C99">
        <v>2018</v>
      </c>
      <c r="D99" t="s">
        <v>61</v>
      </c>
      <c r="E99">
        <v>55765.383029366305</v>
      </c>
      <c r="F99">
        <v>48</v>
      </c>
      <c r="G99">
        <v>48</v>
      </c>
      <c r="H99" s="14">
        <f t="shared" si="6"/>
        <v>55.765383029366305</v>
      </c>
      <c r="I99" s="14">
        <f t="shared" si="7"/>
        <v>4.8000000000000001E-2</v>
      </c>
      <c r="J99" s="14">
        <f t="shared" si="8"/>
        <v>4.8000000000000001E-2</v>
      </c>
      <c r="K99">
        <v>584.55533775429603</v>
      </c>
      <c r="L99">
        <v>603.34056480263393</v>
      </c>
      <c r="M99">
        <v>247.86887940285203</v>
      </c>
      <c r="N99" t="b">
        <v>0</v>
      </c>
      <c r="O99">
        <v>2</v>
      </c>
      <c r="P99" t="s">
        <v>308</v>
      </c>
      <c r="Q99" t="b">
        <v>0</v>
      </c>
      <c r="R99" t="b">
        <v>1</v>
      </c>
      <c r="S99" t="s">
        <v>309</v>
      </c>
      <c r="T99" t="b">
        <v>0</v>
      </c>
      <c r="U99" t="b">
        <v>0</v>
      </c>
      <c r="V99" t="s">
        <v>1</v>
      </c>
      <c r="W99" t="s">
        <v>1</v>
      </c>
      <c r="X99" t="b">
        <v>0</v>
      </c>
      <c r="Y99" t="s">
        <v>310</v>
      </c>
      <c r="Z99" s="14" t="s">
        <v>311</v>
      </c>
    </row>
    <row r="100" spans="1:26">
      <c r="A100" s="120" t="s">
        <v>1672</v>
      </c>
      <c r="B100" t="s">
        <v>59</v>
      </c>
      <c r="C100">
        <v>2018</v>
      </c>
      <c r="D100" t="s">
        <v>61</v>
      </c>
      <c r="E100">
        <v>55762.629690880989</v>
      </c>
      <c r="F100">
        <v>48</v>
      </c>
      <c r="G100">
        <v>48</v>
      </c>
      <c r="H100" s="14">
        <f t="shared" si="6"/>
        <v>55.762629690880992</v>
      </c>
      <c r="I100" s="14">
        <f t="shared" si="7"/>
        <v>4.8000000000000001E-2</v>
      </c>
      <c r="J100" s="14">
        <f t="shared" si="8"/>
        <v>4.8000000000000001E-2</v>
      </c>
      <c r="K100">
        <v>764.30774290319698</v>
      </c>
      <c r="L100">
        <v>1172.106925526763</v>
      </c>
      <c r="M100">
        <v>353.90567779175001</v>
      </c>
      <c r="N100" t="b">
        <v>0</v>
      </c>
      <c r="O100">
        <v>2</v>
      </c>
      <c r="P100" t="s">
        <v>308</v>
      </c>
      <c r="Q100" t="b">
        <v>0</v>
      </c>
      <c r="R100" t="b">
        <v>1</v>
      </c>
      <c r="S100" t="s">
        <v>309</v>
      </c>
      <c r="T100" t="b">
        <v>0</v>
      </c>
      <c r="U100" t="b">
        <v>0</v>
      </c>
      <c r="V100" t="s">
        <v>1</v>
      </c>
      <c r="W100" t="s">
        <v>1</v>
      </c>
      <c r="X100" t="b">
        <v>0</v>
      </c>
      <c r="Y100" t="s">
        <v>310</v>
      </c>
      <c r="Z100" s="14" t="s">
        <v>311</v>
      </c>
    </row>
    <row r="101" spans="1:26">
      <c r="A101" s="120" t="s">
        <v>1672</v>
      </c>
      <c r="B101" t="s">
        <v>59</v>
      </c>
      <c r="C101">
        <v>2018</v>
      </c>
      <c r="D101" t="s">
        <v>61</v>
      </c>
      <c r="E101">
        <v>55759.876352395673</v>
      </c>
      <c r="F101">
        <v>48</v>
      </c>
      <c r="G101">
        <v>48</v>
      </c>
      <c r="H101" s="14">
        <f t="shared" si="6"/>
        <v>55.759876352395672</v>
      </c>
      <c r="I101" s="14">
        <f t="shared" si="7"/>
        <v>4.8000000000000001E-2</v>
      </c>
      <c r="J101" s="14">
        <f t="shared" si="8"/>
        <v>4.8000000000000001E-2</v>
      </c>
      <c r="K101">
        <v>625.94631757542504</v>
      </c>
      <c r="L101">
        <v>710.91635441150504</v>
      </c>
      <c r="M101">
        <v>268.37823012260907</v>
      </c>
      <c r="N101" t="b">
        <v>0</v>
      </c>
      <c r="O101">
        <v>2</v>
      </c>
      <c r="P101" t="s">
        <v>308</v>
      </c>
      <c r="Q101" t="b">
        <v>0</v>
      </c>
      <c r="R101" t="b">
        <v>1</v>
      </c>
      <c r="S101" t="s">
        <v>309</v>
      </c>
      <c r="T101" t="b">
        <v>0</v>
      </c>
      <c r="U101" t="b">
        <v>0</v>
      </c>
      <c r="V101" t="s">
        <v>1</v>
      </c>
      <c r="W101" t="s">
        <v>1</v>
      </c>
      <c r="X101" t="b">
        <v>0</v>
      </c>
      <c r="Y101" t="s">
        <v>310</v>
      </c>
      <c r="Z101" s="14" t="s">
        <v>311</v>
      </c>
    </row>
    <row r="102" spans="1:26">
      <c r="A102" s="120" t="s">
        <v>1672</v>
      </c>
      <c r="B102" t="s">
        <v>59</v>
      </c>
      <c r="C102">
        <v>2018</v>
      </c>
      <c r="D102" t="s">
        <v>61</v>
      </c>
      <c r="E102">
        <v>55757.123013910357</v>
      </c>
      <c r="F102">
        <v>48</v>
      </c>
      <c r="G102">
        <v>48</v>
      </c>
      <c r="H102" s="14">
        <f t="shared" si="6"/>
        <v>55.757123013910359</v>
      </c>
      <c r="I102" s="14">
        <f t="shared" si="7"/>
        <v>4.8000000000000001E-2</v>
      </c>
      <c r="J102" s="14">
        <f t="shared" si="8"/>
        <v>4.8000000000000001E-2</v>
      </c>
      <c r="K102">
        <v>475.01875128111698</v>
      </c>
      <c r="L102">
        <v>361.94479127067706</v>
      </c>
      <c r="M102">
        <v>186.41894566557096</v>
      </c>
      <c r="N102" t="b">
        <v>0</v>
      </c>
      <c r="O102">
        <v>2</v>
      </c>
      <c r="P102" t="s">
        <v>308</v>
      </c>
      <c r="Q102" t="b">
        <v>0</v>
      </c>
      <c r="R102" t="b">
        <v>1</v>
      </c>
      <c r="S102" t="s">
        <v>309</v>
      </c>
      <c r="T102" t="b">
        <v>0</v>
      </c>
      <c r="U102" t="b">
        <v>0</v>
      </c>
      <c r="V102" t="s">
        <v>1</v>
      </c>
      <c r="W102" t="s">
        <v>1</v>
      </c>
      <c r="X102" t="b">
        <v>0</v>
      </c>
      <c r="Y102" t="s">
        <v>310</v>
      </c>
      <c r="Z102" s="14" t="s">
        <v>311</v>
      </c>
    </row>
    <row r="103" spans="1:26">
      <c r="A103" s="120" t="s">
        <v>1672</v>
      </c>
      <c r="B103" t="s">
        <v>59</v>
      </c>
      <c r="C103">
        <v>2018</v>
      </c>
      <c r="D103" t="s">
        <v>61</v>
      </c>
      <c r="E103">
        <v>55754.369675425041</v>
      </c>
      <c r="F103">
        <v>48</v>
      </c>
      <c r="G103">
        <v>48</v>
      </c>
      <c r="H103" s="14">
        <f t="shared" si="6"/>
        <v>55.754369675425039</v>
      </c>
      <c r="I103" s="14">
        <f t="shared" si="7"/>
        <v>4.8000000000000001E-2</v>
      </c>
      <c r="J103" s="14">
        <f t="shared" si="8"/>
        <v>4.8000000000000001E-2</v>
      </c>
      <c r="K103">
        <v>545.030460989522</v>
      </c>
      <c r="L103">
        <v>506.11996102510807</v>
      </c>
      <c r="M103">
        <v>224.25318418732502</v>
      </c>
      <c r="N103" t="b">
        <v>0</v>
      </c>
      <c r="O103">
        <v>2</v>
      </c>
      <c r="P103" t="s">
        <v>308</v>
      </c>
      <c r="Q103" t="b">
        <v>0</v>
      </c>
      <c r="R103" t="b">
        <v>1</v>
      </c>
      <c r="S103" t="s">
        <v>309</v>
      </c>
      <c r="T103" t="b">
        <v>0</v>
      </c>
      <c r="U103" t="b">
        <v>0</v>
      </c>
      <c r="V103" t="s">
        <v>1</v>
      </c>
      <c r="W103" t="s">
        <v>1</v>
      </c>
      <c r="X103" t="b">
        <v>0</v>
      </c>
      <c r="Y103" t="s">
        <v>310</v>
      </c>
      <c r="Z103" s="14" t="s">
        <v>311</v>
      </c>
    </row>
    <row r="104" spans="1:26">
      <c r="A104" s="120" t="s">
        <v>1672</v>
      </c>
      <c r="B104" t="s">
        <v>59</v>
      </c>
      <c r="C104">
        <v>2018</v>
      </c>
      <c r="D104" t="s">
        <v>61</v>
      </c>
      <c r="E104">
        <v>55751.616336939725</v>
      </c>
      <c r="F104">
        <v>48</v>
      </c>
      <c r="G104">
        <v>48</v>
      </c>
      <c r="H104" s="14">
        <f t="shared" si="6"/>
        <v>55.751616336939726</v>
      </c>
      <c r="I104" s="14">
        <f t="shared" si="7"/>
        <v>4.8000000000000001E-2</v>
      </c>
      <c r="J104" s="14">
        <f t="shared" si="8"/>
        <v>4.8000000000000001E-2</v>
      </c>
      <c r="K104">
        <v>523.34118853188602</v>
      </c>
      <c r="L104">
        <v>430.67427167568803</v>
      </c>
      <c r="M104">
        <v>213.36407095971902</v>
      </c>
      <c r="N104" t="b">
        <v>0</v>
      </c>
      <c r="O104">
        <v>2</v>
      </c>
      <c r="P104" t="s">
        <v>308</v>
      </c>
      <c r="Q104" t="b">
        <v>0</v>
      </c>
      <c r="R104" t="b">
        <v>1</v>
      </c>
      <c r="S104" t="s">
        <v>309</v>
      </c>
      <c r="T104" t="b">
        <v>0</v>
      </c>
      <c r="U104" t="b">
        <v>0</v>
      </c>
      <c r="V104" t="s">
        <v>1</v>
      </c>
      <c r="W104" t="s">
        <v>1</v>
      </c>
      <c r="X104" t="b">
        <v>0</v>
      </c>
      <c r="Y104" t="s">
        <v>310</v>
      </c>
      <c r="Z104" s="14" t="s">
        <v>311</v>
      </c>
    </row>
    <row r="105" spans="1:26">
      <c r="A105" s="120" t="s">
        <v>1672</v>
      </c>
      <c r="B105" t="s">
        <v>59</v>
      </c>
      <c r="C105">
        <v>2018</v>
      </c>
      <c r="D105" t="s">
        <v>61</v>
      </c>
      <c r="E105">
        <v>55748.86299845441</v>
      </c>
      <c r="F105">
        <v>48</v>
      </c>
      <c r="G105">
        <v>48</v>
      </c>
      <c r="H105" s="14">
        <f t="shared" si="6"/>
        <v>55.748862998454406</v>
      </c>
      <c r="I105" s="14">
        <f t="shared" si="7"/>
        <v>4.8000000000000001E-2</v>
      </c>
      <c r="J105" s="14">
        <f t="shared" si="8"/>
        <v>4.8000000000000001E-2</v>
      </c>
      <c r="K105">
        <v>524.66139469149698</v>
      </c>
      <c r="L105">
        <v>464.17693014928807</v>
      </c>
      <c r="M105">
        <v>215.771008471995</v>
      </c>
      <c r="N105" t="b">
        <v>0</v>
      </c>
      <c r="O105">
        <v>2</v>
      </c>
      <c r="P105" t="s">
        <v>308</v>
      </c>
      <c r="Q105" t="b">
        <v>0</v>
      </c>
      <c r="R105" t="b">
        <v>1</v>
      </c>
      <c r="S105" t="s">
        <v>309</v>
      </c>
      <c r="T105" t="b">
        <v>0</v>
      </c>
      <c r="U105" t="b">
        <v>0</v>
      </c>
      <c r="V105" t="s">
        <v>1</v>
      </c>
      <c r="W105" t="s">
        <v>1</v>
      </c>
      <c r="X105" t="b">
        <v>0</v>
      </c>
      <c r="Y105" t="s">
        <v>310</v>
      </c>
      <c r="Z105" s="14" t="s">
        <v>311</v>
      </c>
    </row>
    <row r="106" spans="1:26">
      <c r="A106" s="120" t="s">
        <v>1672</v>
      </c>
      <c r="B106" t="s">
        <v>59</v>
      </c>
      <c r="C106">
        <v>2018</v>
      </c>
      <c r="D106" t="s">
        <v>61</v>
      </c>
      <c r="E106">
        <v>55746.109659969086</v>
      </c>
      <c r="F106">
        <v>48</v>
      </c>
      <c r="G106">
        <v>48</v>
      </c>
      <c r="H106" s="14">
        <f t="shared" si="6"/>
        <v>55.746109659969086</v>
      </c>
      <c r="I106" s="14">
        <f t="shared" si="7"/>
        <v>4.8000000000000001E-2</v>
      </c>
      <c r="J106" s="14">
        <f t="shared" si="8"/>
        <v>4.8000000000000001E-2</v>
      </c>
      <c r="K106">
        <v>578.49774996193105</v>
      </c>
      <c r="L106">
        <v>587.50068577024899</v>
      </c>
      <c r="M106">
        <v>248.55788648442802</v>
      </c>
      <c r="N106" t="b">
        <v>0</v>
      </c>
      <c r="O106">
        <v>2</v>
      </c>
      <c r="P106" t="s">
        <v>308</v>
      </c>
      <c r="Q106" t="b">
        <v>0</v>
      </c>
      <c r="R106" t="b">
        <v>1</v>
      </c>
      <c r="S106" t="s">
        <v>309</v>
      </c>
      <c r="T106" t="b">
        <v>0</v>
      </c>
      <c r="U106" t="b">
        <v>0</v>
      </c>
      <c r="V106" t="s">
        <v>1</v>
      </c>
      <c r="W106" t="s">
        <v>1</v>
      </c>
      <c r="X106" t="b">
        <v>0</v>
      </c>
      <c r="Y106" t="s">
        <v>310</v>
      </c>
      <c r="Z106" s="14" t="s">
        <v>311</v>
      </c>
    </row>
    <row r="107" spans="1:26">
      <c r="A107" s="120" t="s">
        <v>1672</v>
      </c>
      <c r="B107" t="s">
        <v>59</v>
      </c>
      <c r="C107">
        <v>2018</v>
      </c>
      <c r="D107" t="s">
        <v>61</v>
      </c>
      <c r="E107">
        <v>55743.35632148377</v>
      </c>
      <c r="F107">
        <v>48</v>
      </c>
      <c r="G107">
        <v>48</v>
      </c>
      <c r="H107" s="14">
        <f t="shared" si="6"/>
        <v>55.743356321483773</v>
      </c>
      <c r="I107" s="14">
        <f t="shared" si="7"/>
        <v>4.8000000000000001E-2</v>
      </c>
      <c r="J107" s="14">
        <f t="shared" si="8"/>
        <v>4.8000000000000001E-2</v>
      </c>
      <c r="K107">
        <v>512.38349410366595</v>
      </c>
      <c r="L107">
        <v>420.210556455335</v>
      </c>
      <c r="M107">
        <v>208.25485085662393</v>
      </c>
      <c r="N107" t="b">
        <v>0</v>
      </c>
      <c r="O107">
        <v>2</v>
      </c>
      <c r="P107" t="s">
        <v>308</v>
      </c>
      <c r="Q107" t="b">
        <v>0</v>
      </c>
      <c r="R107" t="b">
        <v>1</v>
      </c>
      <c r="S107" t="s">
        <v>309</v>
      </c>
      <c r="T107" t="b">
        <v>0</v>
      </c>
      <c r="U107" t="b">
        <v>0</v>
      </c>
      <c r="V107" t="s">
        <v>1</v>
      </c>
      <c r="W107" t="s">
        <v>1</v>
      </c>
      <c r="X107" t="b">
        <v>0</v>
      </c>
      <c r="Y107" t="s">
        <v>310</v>
      </c>
      <c r="Z107" s="14" t="s">
        <v>311</v>
      </c>
    </row>
    <row r="108" spans="1:26">
      <c r="A108" s="120" t="s">
        <v>1672</v>
      </c>
      <c r="B108" t="s">
        <v>59</v>
      </c>
      <c r="C108">
        <v>2018</v>
      </c>
      <c r="D108" t="s">
        <v>61</v>
      </c>
      <c r="E108">
        <v>55740.602982998455</v>
      </c>
      <c r="F108">
        <v>48</v>
      </c>
      <c r="G108">
        <v>48</v>
      </c>
      <c r="H108" s="14">
        <f t="shared" si="6"/>
        <v>55.740602982998453</v>
      </c>
      <c r="I108" s="14">
        <f t="shared" si="7"/>
        <v>4.8000000000000001E-2</v>
      </c>
      <c r="J108" s="14">
        <f t="shared" si="8"/>
        <v>4.8000000000000001E-2</v>
      </c>
      <c r="K108">
        <v>455.17324410168601</v>
      </c>
      <c r="L108">
        <v>341.47092116923102</v>
      </c>
      <c r="M108">
        <v>178.23728326577202</v>
      </c>
      <c r="N108" t="b">
        <v>0</v>
      </c>
      <c r="O108">
        <v>2</v>
      </c>
      <c r="P108" t="s">
        <v>308</v>
      </c>
      <c r="Q108" t="b">
        <v>0</v>
      </c>
      <c r="R108" t="b">
        <v>1</v>
      </c>
      <c r="S108" t="s">
        <v>309</v>
      </c>
      <c r="T108" t="b">
        <v>0</v>
      </c>
      <c r="U108" t="b">
        <v>0</v>
      </c>
      <c r="V108" t="s">
        <v>1</v>
      </c>
      <c r="W108" t="s">
        <v>1</v>
      </c>
      <c r="X108" t="b">
        <v>0</v>
      </c>
      <c r="Y108" t="s">
        <v>310</v>
      </c>
      <c r="Z108" s="14" t="s">
        <v>311</v>
      </c>
    </row>
    <row r="109" spans="1:26">
      <c r="A109" s="120" t="s">
        <v>1672</v>
      </c>
      <c r="B109" t="s">
        <v>59</v>
      </c>
      <c r="C109">
        <v>2018</v>
      </c>
      <c r="D109" t="s">
        <v>61</v>
      </c>
      <c r="E109">
        <v>55737.849644513139</v>
      </c>
      <c r="F109">
        <v>48</v>
      </c>
      <c r="G109">
        <v>48</v>
      </c>
      <c r="H109" s="14">
        <f t="shared" si="6"/>
        <v>55.73784964451314</v>
      </c>
      <c r="I109" s="14">
        <f t="shared" si="7"/>
        <v>4.8000000000000001E-2</v>
      </c>
      <c r="J109" s="14">
        <f t="shared" si="8"/>
        <v>4.8000000000000001E-2</v>
      </c>
      <c r="K109">
        <v>580.80006968343298</v>
      </c>
      <c r="L109">
        <v>561.85768639525702</v>
      </c>
      <c r="M109">
        <v>246.32068649072801</v>
      </c>
      <c r="N109" t="b">
        <v>0</v>
      </c>
      <c r="O109">
        <v>2</v>
      </c>
      <c r="P109" t="s">
        <v>308</v>
      </c>
      <c r="Q109" t="b">
        <v>0</v>
      </c>
      <c r="R109" t="b">
        <v>1</v>
      </c>
      <c r="S109" t="s">
        <v>309</v>
      </c>
      <c r="T109" t="b">
        <v>0</v>
      </c>
      <c r="U109" t="b">
        <v>0</v>
      </c>
      <c r="V109" t="s">
        <v>1</v>
      </c>
      <c r="W109" t="s">
        <v>1</v>
      </c>
      <c r="X109" t="b">
        <v>0</v>
      </c>
      <c r="Y109" t="s">
        <v>310</v>
      </c>
      <c r="Z109" s="14" t="s">
        <v>311</v>
      </c>
    </row>
    <row r="110" spans="1:26">
      <c r="A110" s="120" t="s">
        <v>1672</v>
      </c>
      <c r="B110" t="s">
        <v>59</v>
      </c>
      <c r="C110">
        <v>2018</v>
      </c>
      <c r="D110" t="s">
        <v>61</v>
      </c>
      <c r="E110">
        <v>55735.096306027823</v>
      </c>
      <c r="F110">
        <v>48</v>
      </c>
      <c r="G110">
        <v>48</v>
      </c>
      <c r="H110" s="14">
        <f t="shared" si="6"/>
        <v>55.73509630602782</v>
      </c>
      <c r="I110" s="14">
        <f t="shared" si="7"/>
        <v>4.8000000000000001E-2</v>
      </c>
      <c r="J110" s="14">
        <f t="shared" si="8"/>
        <v>4.8000000000000001E-2</v>
      </c>
      <c r="K110">
        <v>534.96961137926598</v>
      </c>
      <c r="L110">
        <v>482.56686451899407</v>
      </c>
      <c r="M110">
        <v>222.54918691300196</v>
      </c>
      <c r="N110" t="b">
        <v>0</v>
      </c>
      <c r="O110">
        <v>2</v>
      </c>
      <c r="P110" t="s">
        <v>308</v>
      </c>
      <c r="Q110" t="b">
        <v>0</v>
      </c>
      <c r="R110" t="b">
        <v>1</v>
      </c>
      <c r="S110" t="s">
        <v>309</v>
      </c>
      <c r="T110" t="b">
        <v>0</v>
      </c>
      <c r="U110" t="b">
        <v>0</v>
      </c>
      <c r="V110" t="s">
        <v>1</v>
      </c>
      <c r="W110" t="s">
        <v>1</v>
      </c>
      <c r="X110" t="b">
        <v>0</v>
      </c>
      <c r="Y110" t="s">
        <v>310</v>
      </c>
      <c r="Z110" s="14" t="s">
        <v>311</v>
      </c>
    </row>
    <row r="111" spans="1:26">
      <c r="A111" s="120" t="s">
        <v>1672</v>
      </c>
      <c r="B111" t="s">
        <v>59</v>
      </c>
      <c r="C111">
        <v>2018</v>
      </c>
      <c r="D111" t="s">
        <v>61</v>
      </c>
      <c r="E111">
        <v>55732.342967542507</v>
      </c>
      <c r="F111">
        <v>48</v>
      </c>
      <c r="G111">
        <v>48</v>
      </c>
      <c r="H111" s="14">
        <f t="shared" si="6"/>
        <v>55.732342967542507</v>
      </c>
      <c r="I111" s="14">
        <f t="shared" si="7"/>
        <v>4.8000000000000001E-2</v>
      </c>
      <c r="J111" s="14">
        <f t="shared" si="8"/>
        <v>4.8000000000000001E-2</v>
      </c>
      <c r="K111">
        <v>572.82415869145495</v>
      </c>
      <c r="L111">
        <v>568.34964604909499</v>
      </c>
      <c r="M111">
        <v>246.93720984240593</v>
      </c>
      <c r="N111" t="b">
        <v>0</v>
      </c>
      <c r="O111">
        <v>2</v>
      </c>
      <c r="P111" t="s">
        <v>308</v>
      </c>
      <c r="Q111" t="b">
        <v>0</v>
      </c>
      <c r="R111" t="b">
        <v>1</v>
      </c>
      <c r="S111" t="s">
        <v>309</v>
      </c>
      <c r="T111" t="b">
        <v>0</v>
      </c>
      <c r="U111" t="b">
        <v>0</v>
      </c>
      <c r="V111" t="s">
        <v>1</v>
      </c>
      <c r="W111" t="s">
        <v>1</v>
      </c>
      <c r="X111" t="b">
        <v>0</v>
      </c>
      <c r="Y111" t="s">
        <v>310</v>
      </c>
      <c r="Z111" s="14" t="s">
        <v>311</v>
      </c>
    </row>
    <row r="112" spans="1:26">
      <c r="A112" s="120" t="s">
        <v>1672</v>
      </c>
      <c r="B112" t="s">
        <v>59</v>
      </c>
      <c r="C112">
        <v>2018</v>
      </c>
      <c r="D112" t="s">
        <v>61</v>
      </c>
      <c r="E112">
        <v>55729.589629057191</v>
      </c>
      <c r="F112">
        <v>48</v>
      </c>
      <c r="G112">
        <v>48</v>
      </c>
      <c r="H112" s="14">
        <f t="shared" si="6"/>
        <v>55.729589629057187</v>
      </c>
      <c r="I112" s="14">
        <f t="shared" si="7"/>
        <v>4.8000000000000001E-2</v>
      </c>
      <c r="J112" s="14">
        <f t="shared" si="8"/>
        <v>4.8000000000000001E-2</v>
      </c>
      <c r="K112">
        <v>608.11904042006302</v>
      </c>
      <c r="L112">
        <v>650.61805859805702</v>
      </c>
      <c r="M112">
        <v>258.89404526459401</v>
      </c>
      <c r="N112" t="b">
        <v>0</v>
      </c>
      <c r="O112">
        <v>2</v>
      </c>
      <c r="P112" t="s">
        <v>308</v>
      </c>
      <c r="Q112" t="b">
        <v>0</v>
      </c>
      <c r="R112" t="b">
        <v>1</v>
      </c>
      <c r="S112" t="s">
        <v>309</v>
      </c>
      <c r="T112" t="b">
        <v>0</v>
      </c>
      <c r="U112" t="b">
        <v>0</v>
      </c>
      <c r="V112" t="s">
        <v>1</v>
      </c>
      <c r="W112" t="s">
        <v>1</v>
      </c>
      <c r="X112" t="b">
        <v>0</v>
      </c>
      <c r="Y112" t="s">
        <v>310</v>
      </c>
      <c r="Z112" s="14" t="s">
        <v>311</v>
      </c>
    </row>
    <row r="113" spans="1:26">
      <c r="A113" s="120" t="s">
        <v>1672</v>
      </c>
      <c r="B113" t="s">
        <v>59</v>
      </c>
      <c r="C113">
        <v>2018</v>
      </c>
      <c r="D113" t="s">
        <v>61</v>
      </c>
      <c r="E113">
        <v>55726.836290571875</v>
      </c>
      <c r="F113">
        <v>48</v>
      </c>
      <c r="G113">
        <v>48</v>
      </c>
      <c r="H113" s="14">
        <f t="shared" si="6"/>
        <v>55.726836290571875</v>
      </c>
      <c r="I113" s="14">
        <f t="shared" si="7"/>
        <v>4.8000000000000001E-2</v>
      </c>
      <c r="J113" s="14">
        <f t="shared" si="8"/>
        <v>4.8000000000000001E-2</v>
      </c>
      <c r="K113">
        <v>538.02703951925503</v>
      </c>
      <c r="L113">
        <v>471.35033420282502</v>
      </c>
      <c r="M113">
        <v>220.96972262720703</v>
      </c>
      <c r="N113" t="b">
        <v>0</v>
      </c>
      <c r="O113">
        <v>2</v>
      </c>
      <c r="P113" t="s">
        <v>308</v>
      </c>
      <c r="Q113" t="b">
        <v>0</v>
      </c>
      <c r="R113" t="b">
        <v>1</v>
      </c>
      <c r="S113" t="s">
        <v>309</v>
      </c>
      <c r="T113" t="b">
        <v>0</v>
      </c>
      <c r="U113" t="b">
        <v>0</v>
      </c>
      <c r="V113" t="s">
        <v>1</v>
      </c>
      <c r="W113" t="s">
        <v>1</v>
      </c>
      <c r="X113" t="b">
        <v>0</v>
      </c>
      <c r="Y113" t="s">
        <v>310</v>
      </c>
      <c r="Z113" s="14" t="s">
        <v>311</v>
      </c>
    </row>
    <row r="114" spans="1:26">
      <c r="A114" s="120" t="s">
        <v>1672</v>
      </c>
      <c r="B114" t="s">
        <v>59</v>
      </c>
      <c r="C114">
        <v>2018</v>
      </c>
      <c r="D114" t="s">
        <v>61</v>
      </c>
      <c r="E114">
        <v>55724.082952086552</v>
      </c>
      <c r="F114">
        <v>48</v>
      </c>
      <c r="G114">
        <v>48</v>
      </c>
      <c r="H114" s="14">
        <f t="shared" si="6"/>
        <v>55.724082952086555</v>
      </c>
      <c r="I114" s="14">
        <f t="shared" si="7"/>
        <v>4.8000000000000001E-2</v>
      </c>
      <c r="J114" s="14">
        <f t="shared" si="8"/>
        <v>4.8000000000000001E-2</v>
      </c>
      <c r="K114">
        <v>552.74288264149197</v>
      </c>
      <c r="L114">
        <v>512.46809536789794</v>
      </c>
      <c r="M114">
        <v>227.33330753865397</v>
      </c>
      <c r="N114" t="b">
        <v>0</v>
      </c>
      <c r="O114">
        <v>2</v>
      </c>
      <c r="P114" t="s">
        <v>308</v>
      </c>
      <c r="Q114" t="b">
        <v>0</v>
      </c>
      <c r="R114" t="b">
        <v>1</v>
      </c>
      <c r="S114" t="s">
        <v>309</v>
      </c>
      <c r="T114" t="b">
        <v>0</v>
      </c>
      <c r="U114" t="b">
        <v>0</v>
      </c>
      <c r="V114" t="s">
        <v>1</v>
      </c>
      <c r="W114" t="s">
        <v>1</v>
      </c>
      <c r="X114" t="b">
        <v>0</v>
      </c>
      <c r="Y114" t="s">
        <v>310</v>
      </c>
      <c r="Z114" s="14" t="s">
        <v>311</v>
      </c>
    </row>
    <row r="115" spans="1:26">
      <c r="A115" s="120" t="s">
        <v>1672</v>
      </c>
      <c r="B115" t="s">
        <v>59</v>
      </c>
      <c r="C115">
        <v>2018</v>
      </c>
      <c r="D115" t="s">
        <v>61</v>
      </c>
      <c r="E115">
        <v>55721.329613601236</v>
      </c>
      <c r="F115">
        <v>48</v>
      </c>
      <c r="G115">
        <v>48</v>
      </c>
      <c r="H115" s="14">
        <f t="shared" si="6"/>
        <v>55.721329613601235</v>
      </c>
      <c r="I115" s="14">
        <f t="shared" si="7"/>
        <v>4.8000000000000001E-2</v>
      </c>
      <c r="J115" s="14">
        <f t="shared" si="8"/>
        <v>4.8000000000000001E-2</v>
      </c>
      <c r="K115">
        <v>553.78126772150904</v>
      </c>
      <c r="L115">
        <v>515.38145156281098</v>
      </c>
      <c r="M115">
        <v>229.32531833146606</v>
      </c>
      <c r="N115" t="b">
        <v>0</v>
      </c>
      <c r="O115">
        <v>2</v>
      </c>
      <c r="P115" t="s">
        <v>308</v>
      </c>
      <c r="Q115" t="b">
        <v>0</v>
      </c>
      <c r="R115" t="b">
        <v>1</v>
      </c>
      <c r="S115" t="s">
        <v>309</v>
      </c>
      <c r="T115" t="b">
        <v>0</v>
      </c>
      <c r="U115" t="b">
        <v>0</v>
      </c>
      <c r="V115" t="s">
        <v>1</v>
      </c>
      <c r="W115" t="s">
        <v>1</v>
      </c>
      <c r="X115" t="b">
        <v>0</v>
      </c>
      <c r="Y115" t="s">
        <v>310</v>
      </c>
      <c r="Z115" s="14" t="s">
        <v>311</v>
      </c>
    </row>
    <row r="116" spans="1:26">
      <c r="A116" s="120" t="s">
        <v>1672</v>
      </c>
      <c r="B116" t="s">
        <v>59</v>
      </c>
      <c r="C116">
        <v>2018</v>
      </c>
      <c r="D116" t="s">
        <v>61</v>
      </c>
      <c r="E116">
        <v>55718.57627511592</v>
      </c>
      <c r="F116">
        <v>48</v>
      </c>
      <c r="G116">
        <v>48</v>
      </c>
      <c r="H116" s="14">
        <f t="shared" si="6"/>
        <v>55.718576275115922</v>
      </c>
      <c r="I116" s="14">
        <f t="shared" si="7"/>
        <v>4.8000000000000001E-2</v>
      </c>
      <c r="J116" s="14">
        <f t="shared" si="8"/>
        <v>4.8000000000000001E-2</v>
      </c>
      <c r="K116">
        <v>478.71018805322501</v>
      </c>
      <c r="L116">
        <v>372.91526356320401</v>
      </c>
      <c r="M116">
        <v>190.05820309987803</v>
      </c>
      <c r="N116" t="b">
        <v>0</v>
      </c>
      <c r="O116">
        <v>2</v>
      </c>
      <c r="P116" t="s">
        <v>308</v>
      </c>
      <c r="Q116" t="b">
        <v>0</v>
      </c>
      <c r="R116" t="b">
        <v>1</v>
      </c>
      <c r="S116" t="s">
        <v>309</v>
      </c>
      <c r="T116" t="b">
        <v>0</v>
      </c>
      <c r="U116" t="b">
        <v>0</v>
      </c>
      <c r="V116" t="s">
        <v>1</v>
      </c>
      <c r="W116" t="s">
        <v>1</v>
      </c>
      <c r="X116" t="b">
        <v>0</v>
      </c>
      <c r="Y116" t="s">
        <v>310</v>
      </c>
      <c r="Z116" s="14" t="s">
        <v>311</v>
      </c>
    </row>
    <row r="117" spans="1:26">
      <c r="A117" s="120" t="s">
        <v>1672</v>
      </c>
      <c r="B117" t="s">
        <v>59</v>
      </c>
      <c r="C117">
        <v>2018</v>
      </c>
      <c r="D117" t="s">
        <v>61</v>
      </c>
      <c r="E117">
        <v>55715.822936630604</v>
      </c>
      <c r="F117">
        <v>48</v>
      </c>
      <c r="G117">
        <v>48</v>
      </c>
      <c r="H117" s="14">
        <f t="shared" si="6"/>
        <v>55.715822936630602</v>
      </c>
      <c r="I117" s="14">
        <f t="shared" si="7"/>
        <v>4.8000000000000001E-2</v>
      </c>
      <c r="J117" s="14">
        <f t="shared" si="8"/>
        <v>4.8000000000000001E-2</v>
      </c>
      <c r="K117">
        <v>490.59168817751299</v>
      </c>
      <c r="L117">
        <v>400.62890463053998</v>
      </c>
      <c r="M117">
        <v>198.34072021127497</v>
      </c>
      <c r="N117" t="b">
        <v>0</v>
      </c>
      <c r="O117">
        <v>2</v>
      </c>
      <c r="P117" t="s">
        <v>308</v>
      </c>
      <c r="Q117" t="b">
        <v>0</v>
      </c>
      <c r="R117" t="b">
        <v>1</v>
      </c>
      <c r="S117" t="s">
        <v>309</v>
      </c>
      <c r="T117" t="b">
        <v>0</v>
      </c>
      <c r="U117" t="b">
        <v>0</v>
      </c>
      <c r="V117" t="s">
        <v>1</v>
      </c>
      <c r="W117" t="s">
        <v>1</v>
      </c>
      <c r="X117" t="b">
        <v>0</v>
      </c>
      <c r="Y117" t="s">
        <v>310</v>
      </c>
      <c r="Z117" s="14" t="s">
        <v>311</v>
      </c>
    </row>
    <row r="118" spans="1:26">
      <c r="A118" s="120" t="s">
        <v>1672</v>
      </c>
      <c r="B118" t="s">
        <v>59</v>
      </c>
      <c r="C118">
        <v>2018</v>
      </c>
      <c r="D118" t="s">
        <v>61</v>
      </c>
      <c r="E118">
        <v>55713.069598145288</v>
      </c>
      <c r="F118">
        <v>48</v>
      </c>
      <c r="G118">
        <v>48</v>
      </c>
      <c r="H118" s="14">
        <f t="shared" si="6"/>
        <v>55.713069598145289</v>
      </c>
      <c r="I118" s="14">
        <f t="shared" si="7"/>
        <v>4.8000000000000001E-2</v>
      </c>
      <c r="J118" s="14">
        <f t="shared" si="8"/>
        <v>4.8000000000000001E-2</v>
      </c>
      <c r="K118">
        <v>474.94691497546103</v>
      </c>
      <c r="L118">
        <v>377.24486648306799</v>
      </c>
      <c r="M118">
        <v>188.64689256795003</v>
      </c>
      <c r="N118" t="b">
        <v>0</v>
      </c>
      <c r="O118">
        <v>2</v>
      </c>
      <c r="P118" t="s">
        <v>308</v>
      </c>
      <c r="Q118" t="b">
        <v>0</v>
      </c>
      <c r="R118" t="b">
        <v>1</v>
      </c>
      <c r="S118" t="s">
        <v>309</v>
      </c>
      <c r="T118" t="b">
        <v>0</v>
      </c>
      <c r="U118" t="b">
        <v>0</v>
      </c>
      <c r="V118" t="s">
        <v>1</v>
      </c>
      <c r="W118" t="s">
        <v>1</v>
      </c>
      <c r="X118" t="b">
        <v>0</v>
      </c>
      <c r="Y118" t="s">
        <v>310</v>
      </c>
      <c r="Z118" s="14" t="s">
        <v>311</v>
      </c>
    </row>
    <row r="119" spans="1:26">
      <c r="A119" s="120" t="s">
        <v>1672</v>
      </c>
      <c r="B119" t="s">
        <v>59</v>
      </c>
      <c r="C119">
        <v>2018</v>
      </c>
      <c r="D119" t="s">
        <v>61</v>
      </c>
      <c r="E119">
        <v>55710.316259659972</v>
      </c>
      <c r="F119">
        <v>48</v>
      </c>
      <c r="G119">
        <v>48</v>
      </c>
      <c r="H119" s="14">
        <f t="shared" si="6"/>
        <v>55.710316259659969</v>
      </c>
      <c r="I119" s="14">
        <f t="shared" si="7"/>
        <v>4.8000000000000001E-2</v>
      </c>
      <c r="J119" s="14">
        <f t="shared" si="8"/>
        <v>4.8000000000000001E-2</v>
      </c>
      <c r="K119">
        <v>476.02753164481197</v>
      </c>
      <c r="L119">
        <v>357.29098147441908</v>
      </c>
      <c r="M119">
        <v>189.73698268624298</v>
      </c>
      <c r="N119" t="b">
        <v>0</v>
      </c>
      <c r="O119">
        <v>2</v>
      </c>
      <c r="P119" t="s">
        <v>308</v>
      </c>
      <c r="Q119" t="b">
        <v>0</v>
      </c>
      <c r="R119" t="b">
        <v>1</v>
      </c>
      <c r="S119" t="s">
        <v>309</v>
      </c>
      <c r="T119" t="b">
        <v>0</v>
      </c>
      <c r="U119" t="b">
        <v>0</v>
      </c>
      <c r="V119" t="s">
        <v>1</v>
      </c>
      <c r="W119" t="s">
        <v>1</v>
      </c>
      <c r="X119" t="b">
        <v>0</v>
      </c>
      <c r="Y119" t="s">
        <v>310</v>
      </c>
      <c r="Z119" s="14" t="s">
        <v>311</v>
      </c>
    </row>
    <row r="120" spans="1:26">
      <c r="A120" s="120" t="s">
        <v>1672</v>
      </c>
      <c r="B120" t="s">
        <v>59</v>
      </c>
      <c r="C120">
        <v>2018</v>
      </c>
      <c r="D120" t="s">
        <v>61</v>
      </c>
      <c r="E120">
        <v>55707.562921174656</v>
      </c>
      <c r="F120">
        <v>48</v>
      </c>
      <c r="G120">
        <v>48</v>
      </c>
      <c r="H120" s="14">
        <f t="shared" ref="H120:H183" si="9">E120/1000</f>
        <v>55.707562921174656</v>
      </c>
      <c r="I120" s="14">
        <f t="shared" ref="I120:I183" si="10">F120/1000</f>
        <v>4.8000000000000001E-2</v>
      </c>
      <c r="J120" s="14">
        <f t="shared" ref="J120:J183" si="11">G120/1000</f>
        <v>4.8000000000000001E-2</v>
      </c>
      <c r="K120">
        <v>449.96207538903701</v>
      </c>
      <c r="L120">
        <v>331.00486608145997</v>
      </c>
      <c r="M120">
        <v>173.99568203179501</v>
      </c>
      <c r="N120" t="b">
        <v>0</v>
      </c>
      <c r="O120">
        <v>2</v>
      </c>
      <c r="P120" t="s">
        <v>308</v>
      </c>
      <c r="Q120" t="b">
        <v>0</v>
      </c>
      <c r="R120" t="b">
        <v>1</v>
      </c>
      <c r="S120" t="s">
        <v>309</v>
      </c>
      <c r="T120" t="b">
        <v>0</v>
      </c>
      <c r="U120" t="b">
        <v>0</v>
      </c>
      <c r="V120" t="s">
        <v>1</v>
      </c>
      <c r="W120" t="s">
        <v>1</v>
      </c>
      <c r="X120" t="b">
        <v>0</v>
      </c>
      <c r="Y120" t="s">
        <v>310</v>
      </c>
      <c r="Z120" s="14" t="s">
        <v>311</v>
      </c>
    </row>
    <row r="121" spans="1:26">
      <c r="A121" s="120" t="s">
        <v>1672</v>
      </c>
      <c r="B121" t="s">
        <v>59</v>
      </c>
      <c r="C121">
        <v>2018</v>
      </c>
      <c r="D121" t="s">
        <v>61</v>
      </c>
      <c r="E121">
        <v>55704.809582689333</v>
      </c>
      <c r="F121">
        <v>48</v>
      </c>
      <c r="G121">
        <v>48</v>
      </c>
      <c r="H121" s="14">
        <f t="shared" si="9"/>
        <v>55.704809582689336</v>
      </c>
      <c r="I121" s="14">
        <f t="shared" si="10"/>
        <v>4.8000000000000001E-2</v>
      </c>
      <c r="J121" s="14">
        <f t="shared" si="11"/>
        <v>4.8000000000000001E-2</v>
      </c>
      <c r="K121">
        <v>479.94236881807302</v>
      </c>
      <c r="L121">
        <v>378.46869143739201</v>
      </c>
      <c r="M121">
        <v>188.07424011517304</v>
      </c>
      <c r="N121" t="b">
        <v>0</v>
      </c>
      <c r="O121">
        <v>2</v>
      </c>
      <c r="P121" t="s">
        <v>308</v>
      </c>
      <c r="Q121" t="b">
        <v>0</v>
      </c>
      <c r="R121" t="b">
        <v>1</v>
      </c>
      <c r="S121" t="s">
        <v>309</v>
      </c>
      <c r="T121" t="b">
        <v>0</v>
      </c>
      <c r="U121" t="b">
        <v>0</v>
      </c>
      <c r="V121" t="s">
        <v>1</v>
      </c>
      <c r="W121" t="s">
        <v>1</v>
      </c>
      <c r="X121" t="b">
        <v>0</v>
      </c>
      <c r="Y121" t="s">
        <v>310</v>
      </c>
      <c r="Z121" s="14" t="s">
        <v>311</v>
      </c>
    </row>
    <row r="122" spans="1:26">
      <c r="A122" s="120" t="s">
        <v>1672</v>
      </c>
      <c r="B122" t="s">
        <v>59</v>
      </c>
      <c r="C122">
        <v>2018</v>
      </c>
      <c r="D122" t="s">
        <v>61</v>
      </c>
      <c r="E122">
        <v>55702.056244204025</v>
      </c>
      <c r="F122">
        <v>48</v>
      </c>
      <c r="G122">
        <v>48</v>
      </c>
      <c r="H122" s="14">
        <f t="shared" si="9"/>
        <v>55.702056244204023</v>
      </c>
      <c r="I122" s="14">
        <f t="shared" si="10"/>
        <v>4.8000000000000001E-2</v>
      </c>
      <c r="J122" s="14">
        <f t="shared" si="11"/>
        <v>4.8000000000000001E-2</v>
      </c>
      <c r="K122">
        <v>453.52711939417298</v>
      </c>
      <c r="L122">
        <v>345.10521183778297</v>
      </c>
      <c r="M122">
        <v>179.82722171479099</v>
      </c>
      <c r="N122" t="b">
        <v>0</v>
      </c>
      <c r="O122">
        <v>2</v>
      </c>
      <c r="P122" t="s">
        <v>308</v>
      </c>
      <c r="Q122" t="b">
        <v>0</v>
      </c>
      <c r="R122" t="b">
        <v>1</v>
      </c>
      <c r="S122" t="s">
        <v>309</v>
      </c>
      <c r="T122" t="b">
        <v>0</v>
      </c>
      <c r="U122" t="b">
        <v>0</v>
      </c>
      <c r="V122" t="s">
        <v>1</v>
      </c>
      <c r="W122" t="s">
        <v>1</v>
      </c>
      <c r="X122" t="b">
        <v>0</v>
      </c>
      <c r="Y122" t="s">
        <v>310</v>
      </c>
      <c r="Z122" s="14" t="s">
        <v>311</v>
      </c>
    </row>
    <row r="123" spans="1:26">
      <c r="A123" s="120" t="s">
        <v>1672</v>
      </c>
      <c r="B123" t="s">
        <v>59</v>
      </c>
      <c r="C123">
        <v>2018</v>
      </c>
      <c r="D123" t="s">
        <v>61</v>
      </c>
      <c r="E123">
        <v>55699.302905718701</v>
      </c>
      <c r="F123">
        <v>48</v>
      </c>
      <c r="G123">
        <v>48</v>
      </c>
      <c r="H123" s="14">
        <f t="shared" si="9"/>
        <v>55.699302905718703</v>
      </c>
      <c r="I123" s="14">
        <f t="shared" si="10"/>
        <v>4.8000000000000001E-2</v>
      </c>
      <c r="J123" s="14">
        <f t="shared" si="11"/>
        <v>4.8000000000000001E-2</v>
      </c>
      <c r="K123">
        <v>436.19078949936198</v>
      </c>
      <c r="L123">
        <v>319.87287822334503</v>
      </c>
      <c r="M123">
        <v>171.59466805843596</v>
      </c>
      <c r="N123" t="b">
        <v>0</v>
      </c>
      <c r="O123">
        <v>2</v>
      </c>
      <c r="P123" t="s">
        <v>308</v>
      </c>
      <c r="Q123" t="b">
        <v>0</v>
      </c>
      <c r="R123" t="b">
        <v>1</v>
      </c>
      <c r="S123" t="s">
        <v>309</v>
      </c>
      <c r="T123" t="b">
        <v>0</v>
      </c>
      <c r="U123" t="b">
        <v>0</v>
      </c>
      <c r="V123" t="s">
        <v>1</v>
      </c>
      <c r="W123" t="s">
        <v>1</v>
      </c>
      <c r="X123" t="b">
        <v>0</v>
      </c>
      <c r="Y123" t="s">
        <v>310</v>
      </c>
      <c r="Z123" s="14" t="s">
        <v>311</v>
      </c>
    </row>
    <row r="124" spans="1:26">
      <c r="A124" s="120" t="s">
        <v>1672</v>
      </c>
      <c r="B124" t="s">
        <v>59</v>
      </c>
      <c r="C124">
        <v>2018</v>
      </c>
      <c r="D124" t="s">
        <v>61</v>
      </c>
      <c r="E124">
        <v>55696.549567233385</v>
      </c>
      <c r="F124">
        <v>48</v>
      </c>
      <c r="G124">
        <v>48</v>
      </c>
      <c r="H124" s="14">
        <f t="shared" si="9"/>
        <v>55.696549567233383</v>
      </c>
      <c r="I124" s="14">
        <f t="shared" si="10"/>
        <v>4.8000000000000001E-2</v>
      </c>
      <c r="J124" s="14">
        <f t="shared" si="11"/>
        <v>4.8000000000000001E-2</v>
      </c>
      <c r="K124">
        <v>421.494287497046</v>
      </c>
      <c r="L124">
        <v>295.82556314719795</v>
      </c>
      <c r="M124">
        <v>162.07274986604301</v>
      </c>
      <c r="N124" t="b">
        <v>0</v>
      </c>
      <c r="O124">
        <v>2</v>
      </c>
      <c r="P124" t="s">
        <v>308</v>
      </c>
      <c r="Q124" t="b">
        <v>0</v>
      </c>
      <c r="R124" t="b">
        <v>1</v>
      </c>
      <c r="S124" t="s">
        <v>309</v>
      </c>
      <c r="T124" t="b">
        <v>0</v>
      </c>
      <c r="U124" t="b">
        <v>0</v>
      </c>
      <c r="V124" t="s">
        <v>1</v>
      </c>
      <c r="W124" t="s">
        <v>1</v>
      </c>
      <c r="X124" t="b">
        <v>0</v>
      </c>
      <c r="Y124" t="s">
        <v>310</v>
      </c>
      <c r="Z124" s="14" t="s">
        <v>311</v>
      </c>
    </row>
    <row r="125" spans="1:26">
      <c r="A125" s="120" t="s">
        <v>1672</v>
      </c>
      <c r="B125" t="s">
        <v>59</v>
      </c>
      <c r="C125">
        <v>2018</v>
      </c>
      <c r="D125" t="s">
        <v>61</v>
      </c>
      <c r="E125">
        <v>55693.79622874807</v>
      </c>
      <c r="F125">
        <v>48</v>
      </c>
      <c r="G125">
        <v>48</v>
      </c>
      <c r="H125" s="14">
        <f t="shared" si="9"/>
        <v>55.69379622874807</v>
      </c>
      <c r="I125" s="14">
        <f t="shared" si="10"/>
        <v>4.8000000000000001E-2</v>
      </c>
      <c r="J125" s="14">
        <f t="shared" si="11"/>
        <v>4.8000000000000001E-2</v>
      </c>
      <c r="K125">
        <v>500.21968921237698</v>
      </c>
      <c r="L125">
        <v>414.003425823545</v>
      </c>
      <c r="M125">
        <v>200.51960888324697</v>
      </c>
      <c r="N125" t="b">
        <v>0</v>
      </c>
      <c r="O125">
        <v>2</v>
      </c>
      <c r="P125" t="s">
        <v>308</v>
      </c>
      <c r="Q125" t="b">
        <v>0</v>
      </c>
      <c r="R125" t="b">
        <v>1</v>
      </c>
      <c r="S125" t="s">
        <v>309</v>
      </c>
      <c r="T125" t="b">
        <v>0</v>
      </c>
      <c r="U125" t="b">
        <v>0</v>
      </c>
      <c r="V125" t="s">
        <v>1</v>
      </c>
      <c r="W125" t="s">
        <v>1</v>
      </c>
      <c r="X125" t="b">
        <v>0</v>
      </c>
      <c r="Y125" t="s">
        <v>310</v>
      </c>
      <c r="Z125" s="14" t="s">
        <v>311</v>
      </c>
    </row>
    <row r="126" spans="1:26">
      <c r="A126" s="120" t="s">
        <v>1672</v>
      </c>
      <c r="B126" t="s">
        <v>59</v>
      </c>
      <c r="C126">
        <v>2018</v>
      </c>
      <c r="D126" t="s">
        <v>61</v>
      </c>
      <c r="E126">
        <v>55688.289551777438</v>
      </c>
      <c r="F126">
        <v>48</v>
      </c>
      <c r="G126">
        <v>48</v>
      </c>
      <c r="H126" s="14">
        <f t="shared" si="9"/>
        <v>55.688289551777437</v>
      </c>
      <c r="I126" s="14">
        <f t="shared" si="10"/>
        <v>4.8000000000000001E-2</v>
      </c>
      <c r="J126" s="14">
        <f t="shared" si="11"/>
        <v>4.8000000000000001E-2</v>
      </c>
      <c r="K126">
        <v>499.37296040464997</v>
      </c>
      <c r="L126">
        <v>409.27065771047404</v>
      </c>
      <c r="M126">
        <v>202.41603201496696</v>
      </c>
      <c r="N126" t="b">
        <v>0</v>
      </c>
      <c r="O126">
        <v>2</v>
      </c>
      <c r="P126" t="s">
        <v>308</v>
      </c>
      <c r="Q126" t="b">
        <v>0</v>
      </c>
      <c r="R126" t="b">
        <v>1</v>
      </c>
      <c r="S126" t="s">
        <v>309</v>
      </c>
      <c r="T126" t="b">
        <v>0</v>
      </c>
      <c r="U126" t="b">
        <v>0</v>
      </c>
      <c r="V126" t="s">
        <v>1</v>
      </c>
      <c r="W126" t="s">
        <v>1</v>
      </c>
      <c r="X126" t="b">
        <v>0</v>
      </c>
      <c r="Y126" t="s">
        <v>310</v>
      </c>
      <c r="Z126" s="14" t="s">
        <v>311</v>
      </c>
    </row>
    <row r="127" spans="1:26">
      <c r="A127" s="120" t="s">
        <v>1672</v>
      </c>
      <c r="B127" t="s">
        <v>59</v>
      </c>
      <c r="C127">
        <v>2018</v>
      </c>
      <c r="D127" t="s">
        <v>61</v>
      </c>
      <c r="E127">
        <v>55685.536213292115</v>
      </c>
      <c r="F127">
        <v>48</v>
      </c>
      <c r="G127">
        <v>48</v>
      </c>
      <c r="H127" s="14">
        <f t="shared" si="9"/>
        <v>55.685536213292117</v>
      </c>
      <c r="I127" s="14">
        <f t="shared" si="10"/>
        <v>4.8000000000000001E-2</v>
      </c>
      <c r="J127" s="14">
        <f t="shared" si="11"/>
        <v>4.8000000000000001E-2</v>
      </c>
      <c r="K127">
        <v>529.055203544444</v>
      </c>
      <c r="L127">
        <v>436.74750526242599</v>
      </c>
      <c r="M127">
        <v>214.180800790158</v>
      </c>
      <c r="N127" t="b">
        <v>0</v>
      </c>
      <c r="O127">
        <v>2</v>
      </c>
      <c r="P127" t="s">
        <v>308</v>
      </c>
      <c r="Q127" t="b">
        <v>0</v>
      </c>
      <c r="R127" t="b">
        <v>1</v>
      </c>
      <c r="S127" t="s">
        <v>309</v>
      </c>
      <c r="T127" t="b">
        <v>0</v>
      </c>
      <c r="U127" t="b">
        <v>0</v>
      </c>
      <c r="V127" t="s">
        <v>1</v>
      </c>
      <c r="W127" t="s">
        <v>1</v>
      </c>
      <c r="X127" t="b">
        <v>0</v>
      </c>
      <c r="Y127" t="s">
        <v>310</v>
      </c>
      <c r="Z127" s="14" t="s">
        <v>311</v>
      </c>
    </row>
    <row r="128" spans="1:26">
      <c r="A128" s="120" t="s">
        <v>1672</v>
      </c>
      <c r="B128" t="s">
        <v>59</v>
      </c>
      <c r="C128">
        <v>2018</v>
      </c>
      <c r="D128" t="s">
        <v>61</v>
      </c>
      <c r="E128">
        <v>55682.782874806806</v>
      </c>
      <c r="F128">
        <v>48</v>
      </c>
      <c r="G128">
        <v>48</v>
      </c>
      <c r="H128" s="14">
        <f t="shared" si="9"/>
        <v>55.682782874806804</v>
      </c>
      <c r="I128" s="14">
        <f t="shared" si="10"/>
        <v>4.8000000000000001E-2</v>
      </c>
      <c r="J128" s="14">
        <f t="shared" si="11"/>
        <v>4.8000000000000001E-2</v>
      </c>
      <c r="K128">
        <v>524.77311178939101</v>
      </c>
      <c r="L128">
        <v>452.87457015575194</v>
      </c>
      <c r="M128">
        <v>214.85030200892402</v>
      </c>
      <c r="N128" t="b">
        <v>0</v>
      </c>
      <c r="O128">
        <v>2</v>
      </c>
      <c r="P128" t="s">
        <v>308</v>
      </c>
      <c r="Q128" t="b">
        <v>0</v>
      </c>
      <c r="R128" t="b">
        <v>1</v>
      </c>
      <c r="S128" t="s">
        <v>309</v>
      </c>
      <c r="T128" t="b">
        <v>0</v>
      </c>
      <c r="U128" t="b">
        <v>0</v>
      </c>
      <c r="V128" t="s">
        <v>1</v>
      </c>
      <c r="W128" t="s">
        <v>1</v>
      </c>
      <c r="X128" t="b">
        <v>0</v>
      </c>
      <c r="Y128" t="s">
        <v>310</v>
      </c>
      <c r="Z128" s="14" t="s">
        <v>311</v>
      </c>
    </row>
    <row r="129" spans="1:26">
      <c r="A129" s="120" t="s">
        <v>1672</v>
      </c>
      <c r="B129" t="s">
        <v>59</v>
      </c>
      <c r="C129">
        <v>2018</v>
      </c>
      <c r="D129" t="s">
        <v>61</v>
      </c>
      <c r="E129">
        <v>55680.029536321483</v>
      </c>
      <c r="F129">
        <v>48</v>
      </c>
      <c r="G129">
        <v>48</v>
      </c>
      <c r="H129" s="14">
        <f t="shared" si="9"/>
        <v>55.680029536321484</v>
      </c>
      <c r="I129" s="14">
        <f t="shared" si="10"/>
        <v>4.8000000000000001E-2</v>
      </c>
      <c r="J129" s="14">
        <f t="shared" si="11"/>
        <v>4.8000000000000001E-2</v>
      </c>
      <c r="K129">
        <v>498.42556808678302</v>
      </c>
      <c r="L129">
        <v>397.37778797733603</v>
      </c>
      <c r="M129">
        <v>199.505795958026</v>
      </c>
      <c r="N129" t="b">
        <v>0</v>
      </c>
      <c r="O129">
        <v>2</v>
      </c>
      <c r="P129" t="s">
        <v>308</v>
      </c>
      <c r="Q129" t="b">
        <v>0</v>
      </c>
      <c r="R129" t="b">
        <v>1</v>
      </c>
      <c r="S129" t="s">
        <v>309</v>
      </c>
      <c r="T129" t="b">
        <v>0</v>
      </c>
      <c r="U129" t="b">
        <v>0</v>
      </c>
      <c r="V129" t="s">
        <v>1</v>
      </c>
      <c r="W129" t="s">
        <v>1</v>
      </c>
      <c r="X129" t="b">
        <v>0</v>
      </c>
      <c r="Y129" t="s">
        <v>310</v>
      </c>
      <c r="Z129" s="14" t="s">
        <v>311</v>
      </c>
    </row>
    <row r="130" spans="1:26">
      <c r="A130" s="120" t="s">
        <v>1672</v>
      </c>
      <c r="B130" t="s">
        <v>59</v>
      </c>
      <c r="C130">
        <v>2018</v>
      </c>
      <c r="D130" t="s">
        <v>61</v>
      </c>
      <c r="E130">
        <v>55677.276197836174</v>
      </c>
      <c r="F130">
        <v>48</v>
      </c>
      <c r="G130">
        <v>48</v>
      </c>
      <c r="H130" s="14">
        <f t="shared" si="9"/>
        <v>55.677276197836171</v>
      </c>
      <c r="I130" s="14">
        <f t="shared" si="10"/>
        <v>4.8000000000000001E-2</v>
      </c>
      <c r="J130" s="14">
        <f t="shared" si="11"/>
        <v>4.8000000000000001E-2</v>
      </c>
      <c r="K130">
        <v>496.73301860898101</v>
      </c>
      <c r="L130">
        <v>395.72379809160299</v>
      </c>
      <c r="M130">
        <v>199.351341532851</v>
      </c>
      <c r="N130" t="b">
        <v>0</v>
      </c>
      <c r="O130">
        <v>2</v>
      </c>
      <c r="P130" t="s">
        <v>308</v>
      </c>
      <c r="Q130" t="b">
        <v>0</v>
      </c>
      <c r="R130" t="b">
        <v>1</v>
      </c>
      <c r="S130" t="s">
        <v>309</v>
      </c>
      <c r="T130" t="b">
        <v>0</v>
      </c>
      <c r="U130" t="b">
        <v>0</v>
      </c>
      <c r="V130" t="s">
        <v>1</v>
      </c>
      <c r="W130" t="s">
        <v>1</v>
      </c>
      <c r="X130" t="b">
        <v>0</v>
      </c>
      <c r="Y130" t="s">
        <v>310</v>
      </c>
      <c r="Z130" s="14" t="s">
        <v>311</v>
      </c>
    </row>
    <row r="131" spans="1:26">
      <c r="A131" s="120" t="s">
        <v>1672</v>
      </c>
      <c r="B131" t="s">
        <v>59</v>
      </c>
      <c r="C131">
        <v>2018</v>
      </c>
      <c r="D131" t="s">
        <v>61</v>
      </c>
      <c r="E131">
        <v>55674.522859350851</v>
      </c>
      <c r="F131">
        <v>48</v>
      </c>
      <c r="G131">
        <v>48</v>
      </c>
      <c r="H131" s="14">
        <f t="shared" si="9"/>
        <v>55.674522859350851</v>
      </c>
      <c r="I131" s="14">
        <f t="shared" si="10"/>
        <v>4.8000000000000001E-2</v>
      </c>
      <c r="J131" s="14">
        <f t="shared" si="11"/>
        <v>4.8000000000000001E-2</v>
      </c>
      <c r="K131">
        <v>539.59432171410003</v>
      </c>
      <c r="L131">
        <v>482.13112748677997</v>
      </c>
      <c r="M131">
        <v>222.79385141140301</v>
      </c>
      <c r="N131" t="b">
        <v>0</v>
      </c>
      <c r="O131">
        <v>2</v>
      </c>
      <c r="P131" t="s">
        <v>308</v>
      </c>
      <c r="Q131" t="b">
        <v>0</v>
      </c>
      <c r="R131" t="b">
        <v>1</v>
      </c>
      <c r="S131" t="s">
        <v>309</v>
      </c>
      <c r="T131" t="b">
        <v>0</v>
      </c>
      <c r="U131" t="b">
        <v>0</v>
      </c>
      <c r="V131" t="s">
        <v>1</v>
      </c>
      <c r="W131" t="s">
        <v>1</v>
      </c>
      <c r="X131" t="b">
        <v>0</v>
      </c>
      <c r="Y131" t="s">
        <v>310</v>
      </c>
      <c r="Z131" s="14" t="s">
        <v>311</v>
      </c>
    </row>
    <row r="132" spans="1:26">
      <c r="A132" s="120" t="s">
        <v>1672</v>
      </c>
      <c r="B132" t="s">
        <v>59</v>
      </c>
      <c r="C132">
        <v>2018</v>
      </c>
      <c r="D132" t="s">
        <v>61</v>
      </c>
      <c r="E132">
        <v>55671.769520865535</v>
      </c>
      <c r="F132">
        <v>48</v>
      </c>
      <c r="G132">
        <v>48</v>
      </c>
      <c r="H132" s="14">
        <f t="shared" si="9"/>
        <v>55.671769520865539</v>
      </c>
      <c r="I132" s="14">
        <f t="shared" si="10"/>
        <v>4.8000000000000001E-2</v>
      </c>
      <c r="J132" s="14">
        <f t="shared" si="11"/>
        <v>4.8000000000000001E-2</v>
      </c>
      <c r="K132">
        <v>528.46082820009406</v>
      </c>
      <c r="L132">
        <v>452.62558930613795</v>
      </c>
      <c r="M132">
        <v>214.77245935416005</v>
      </c>
      <c r="N132" t="b">
        <v>0</v>
      </c>
      <c r="O132">
        <v>2</v>
      </c>
      <c r="P132" t="s">
        <v>308</v>
      </c>
      <c r="Q132" t="b">
        <v>0</v>
      </c>
      <c r="R132" t="b">
        <v>1</v>
      </c>
      <c r="S132" t="s">
        <v>309</v>
      </c>
      <c r="T132" t="b">
        <v>0</v>
      </c>
      <c r="U132" t="b">
        <v>0</v>
      </c>
      <c r="V132" t="s">
        <v>1</v>
      </c>
      <c r="W132" t="s">
        <v>1</v>
      </c>
      <c r="X132" t="b">
        <v>0</v>
      </c>
      <c r="Y132" t="s">
        <v>310</v>
      </c>
      <c r="Z132" s="14" t="s">
        <v>311</v>
      </c>
    </row>
    <row r="133" spans="1:26">
      <c r="A133" s="120" t="s">
        <v>1672</v>
      </c>
      <c r="B133" t="s">
        <v>59</v>
      </c>
      <c r="C133">
        <v>2018</v>
      </c>
      <c r="D133" t="s">
        <v>61</v>
      </c>
      <c r="E133">
        <v>55669.016182380219</v>
      </c>
      <c r="F133">
        <v>48</v>
      </c>
      <c r="G133">
        <v>48</v>
      </c>
      <c r="H133" s="14">
        <f t="shared" si="9"/>
        <v>55.669016182380219</v>
      </c>
      <c r="I133" s="14">
        <f t="shared" si="10"/>
        <v>4.8000000000000001E-2</v>
      </c>
      <c r="J133" s="14">
        <f t="shared" si="11"/>
        <v>4.8000000000000001E-2</v>
      </c>
      <c r="K133">
        <v>534.48609801240696</v>
      </c>
      <c r="L133">
        <v>462.108362129135</v>
      </c>
      <c r="M133">
        <v>222.60640841278695</v>
      </c>
      <c r="N133" t="b">
        <v>0</v>
      </c>
      <c r="O133">
        <v>2</v>
      </c>
      <c r="P133" t="s">
        <v>308</v>
      </c>
      <c r="Q133" t="b">
        <v>0</v>
      </c>
      <c r="R133" t="b">
        <v>1</v>
      </c>
      <c r="S133" t="s">
        <v>309</v>
      </c>
      <c r="T133" t="b">
        <v>0</v>
      </c>
      <c r="U133" t="b">
        <v>0</v>
      </c>
      <c r="V133" t="s">
        <v>1</v>
      </c>
      <c r="W133" t="s">
        <v>1</v>
      </c>
      <c r="X133" t="b">
        <v>0</v>
      </c>
      <c r="Y133" t="s">
        <v>310</v>
      </c>
      <c r="Z133" s="14" t="s">
        <v>311</v>
      </c>
    </row>
    <row r="134" spans="1:26">
      <c r="A134" s="120" t="s">
        <v>1672</v>
      </c>
      <c r="B134" t="s">
        <v>59</v>
      </c>
      <c r="C134">
        <v>2018</v>
      </c>
      <c r="D134" t="s">
        <v>61</v>
      </c>
      <c r="E134">
        <v>55649.742812983</v>
      </c>
      <c r="F134">
        <v>48</v>
      </c>
      <c r="G134">
        <v>48</v>
      </c>
      <c r="H134" s="14">
        <f t="shared" si="9"/>
        <v>55.649742812983</v>
      </c>
      <c r="I134" s="14">
        <f t="shared" si="10"/>
        <v>4.8000000000000001E-2</v>
      </c>
      <c r="J134" s="14">
        <f t="shared" si="11"/>
        <v>4.8000000000000001E-2</v>
      </c>
      <c r="K134">
        <v>443.53960591196102</v>
      </c>
      <c r="L134">
        <v>328.68846380424299</v>
      </c>
      <c r="M134">
        <v>171.52643533763501</v>
      </c>
      <c r="N134" t="b">
        <v>0</v>
      </c>
      <c r="O134">
        <v>2</v>
      </c>
      <c r="P134" t="s">
        <v>308</v>
      </c>
      <c r="Q134" t="b">
        <v>0</v>
      </c>
      <c r="R134" t="b">
        <v>1</v>
      </c>
      <c r="S134" t="s">
        <v>309</v>
      </c>
      <c r="T134" t="b">
        <v>0</v>
      </c>
      <c r="U134" t="b">
        <v>0</v>
      </c>
      <c r="V134" t="s">
        <v>1</v>
      </c>
      <c r="W134" t="s">
        <v>1</v>
      </c>
      <c r="X134" t="b">
        <v>0</v>
      </c>
      <c r="Y134" t="s">
        <v>310</v>
      </c>
      <c r="Z134" s="14" t="s">
        <v>311</v>
      </c>
    </row>
    <row r="135" spans="1:26">
      <c r="A135" s="120" t="s">
        <v>1672</v>
      </c>
      <c r="B135" t="s">
        <v>59</v>
      </c>
      <c r="C135">
        <v>2018</v>
      </c>
      <c r="D135" t="s">
        <v>61</v>
      </c>
      <c r="E135">
        <v>55622.209428129827</v>
      </c>
      <c r="F135">
        <v>48</v>
      </c>
      <c r="G135">
        <v>48</v>
      </c>
      <c r="H135" s="14">
        <f t="shared" si="9"/>
        <v>55.622209428129828</v>
      </c>
      <c r="I135" s="14">
        <f t="shared" si="10"/>
        <v>4.8000000000000001E-2</v>
      </c>
      <c r="J135" s="14">
        <f t="shared" si="11"/>
        <v>4.8000000000000001E-2</v>
      </c>
      <c r="K135">
        <v>584.48152845817197</v>
      </c>
      <c r="L135">
        <v>566.47347827336796</v>
      </c>
      <c r="M135">
        <v>246.39982805127698</v>
      </c>
      <c r="N135" t="b">
        <v>0</v>
      </c>
      <c r="O135">
        <v>2</v>
      </c>
      <c r="P135" t="s">
        <v>308</v>
      </c>
      <c r="Q135" t="b">
        <v>0</v>
      </c>
      <c r="R135" t="b">
        <v>1</v>
      </c>
      <c r="S135" t="s">
        <v>309</v>
      </c>
      <c r="T135" t="b">
        <v>0</v>
      </c>
      <c r="U135" t="b">
        <v>0</v>
      </c>
      <c r="V135" t="s">
        <v>1</v>
      </c>
      <c r="W135" t="s">
        <v>1</v>
      </c>
      <c r="X135" t="b">
        <v>0</v>
      </c>
      <c r="Y135" t="s">
        <v>310</v>
      </c>
      <c r="Z135" s="14" t="s">
        <v>311</v>
      </c>
    </row>
    <row r="136" spans="1:26">
      <c r="A136" s="120" t="s">
        <v>1672</v>
      </c>
      <c r="B136" t="s">
        <v>59</v>
      </c>
      <c r="C136">
        <v>2018</v>
      </c>
      <c r="D136" t="s">
        <v>61</v>
      </c>
      <c r="E136">
        <v>55594.67604327666</v>
      </c>
      <c r="F136">
        <v>48</v>
      </c>
      <c r="G136">
        <v>48</v>
      </c>
      <c r="H136" s="14">
        <f t="shared" si="9"/>
        <v>55.594676043276664</v>
      </c>
      <c r="I136" s="14">
        <f t="shared" si="10"/>
        <v>4.8000000000000001E-2</v>
      </c>
      <c r="J136" s="14">
        <f t="shared" si="11"/>
        <v>4.8000000000000001E-2</v>
      </c>
      <c r="K136">
        <v>463.32111477827198</v>
      </c>
      <c r="L136">
        <v>350.87797881425502</v>
      </c>
      <c r="M136">
        <v>187.62936537140297</v>
      </c>
      <c r="N136" t="b">
        <v>0</v>
      </c>
      <c r="O136">
        <v>2</v>
      </c>
      <c r="P136" t="s">
        <v>308</v>
      </c>
      <c r="Q136" t="b">
        <v>0</v>
      </c>
      <c r="R136" t="b">
        <v>1</v>
      </c>
      <c r="S136" t="s">
        <v>309</v>
      </c>
      <c r="T136" t="b">
        <v>0</v>
      </c>
      <c r="U136" t="b">
        <v>0</v>
      </c>
      <c r="V136" t="s">
        <v>1</v>
      </c>
      <c r="W136" t="s">
        <v>1</v>
      </c>
      <c r="X136" t="b">
        <v>0</v>
      </c>
      <c r="Y136" t="s">
        <v>310</v>
      </c>
      <c r="Z136" s="14" t="s">
        <v>311</v>
      </c>
    </row>
    <row r="137" spans="1:26">
      <c r="A137" s="120" t="s">
        <v>1672</v>
      </c>
      <c r="B137" t="s">
        <v>59</v>
      </c>
      <c r="C137">
        <v>2018</v>
      </c>
      <c r="D137" t="s">
        <v>61</v>
      </c>
      <c r="E137">
        <v>55567.142658423494</v>
      </c>
      <c r="F137">
        <v>48</v>
      </c>
      <c r="G137">
        <v>48</v>
      </c>
      <c r="H137" s="14">
        <f t="shared" si="9"/>
        <v>55.567142658423492</v>
      </c>
      <c r="I137" s="14">
        <f t="shared" si="10"/>
        <v>4.8000000000000001E-2</v>
      </c>
      <c r="J137" s="14">
        <f t="shared" si="11"/>
        <v>4.8000000000000001E-2</v>
      </c>
      <c r="K137">
        <v>550.76072270229702</v>
      </c>
      <c r="L137">
        <v>468.06069390360301</v>
      </c>
      <c r="M137">
        <v>229.57273706028604</v>
      </c>
      <c r="N137" t="b">
        <v>0</v>
      </c>
      <c r="O137">
        <v>2</v>
      </c>
      <c r="P137" t="s">
        <v>308</v>
      </c>
      <c r="Q137" t="b">
        <v>0</v>
      </c>
      <c r="R137" t="b">
        <v>1</v>
      </c>
      <c r="S137" t="s">
        <v>309</v>
      </c>
      <c r="T137" t="b">
        <v>0</v>
      </c>
      <c r="U137" t="b">
        <v>0</v>
      </c>
      <c r="V137" t="s">
        <v>1</v>
      </c>
      <c r="W137" t="s">
        <v>1</v>
      </c>
      <c r="X137" t="b">
        <v>0</v>
      </c>
      <c r="Y137" t="s">
        <v>310</v>
      </c>
      <c r="Z137" s="14" t="s">
        <v>311</v>
      </c>
    </row>
    <row r="138" spans="1:26">
      <c r="A138" s="120" t="s">
        <v>1672</v>
      </c>
      <c r="B138" t="s">
        <v>59</v>
      </c>
      <c r="C138">
        <v>2018</v>
      </c>
      <c r="D138" t="s">
        <v>61</v>
      </c>
      <c r="E138">
        <v>55539.609273570328</v>
      </c>
      <c r="F138">
        <v>48</v>
      </c>
      <c r="G138">
        <v>48</v>
      </c>
      <c r="H138" s="14">
        <f t="shared" si="9"/>
        <v>55.539609273570328</v>
      </c>
      <c r="I138" s="14">
        <f t="shared" si="10"/>
        <v>4.8000000000000001E-2</v>
      </c>
      <c r="J138" s="14">
        <f t="shared" si="11"/>
        <v>4.8000000000000001E-2</v>
      </c>
      <c r="K138">
        <v>495.14181064643998</v>
      </c>
      <c r="L138">
        <v>410.41216796531006</v>
      </c>
      <c r="M138">
        <v>204.18183505921098</v>
      </c>
      <c r="N138" t="b">
        <v>0</v>
      </c>
      <c r="O138">
        <v>2</v>
      </c>
      <c r="P138" t="s">
        <v>308</v>
      </c>
      <c r="Q138" t="b">
        <v>0</v>
      </c>
      <c r="R138" t="b">
        <v>1</v>
      </c>
      <c r="S138" t="s">
        <v>309</v>
      </c>
      <c r="T138" t="b">
        <v>0</v>
      </c>
      <c r="U138" t="b">
        <v>0</v>
      </c>
      <c r="V138" t="s">
        <v>1</v>
      </c>
      <c r="W138" t="s">
        <v>1</v>
      </c>
      <c r="X138" t="b">
        <v>0</v>
      </c>
      <c r="Y138" t="s">
        <v>310</v>
      </c>
      <c r="Z138" s="14" t="s">
        <v>311</v>
      </c>
    </row>
    <row r="139" spans="1:26">
      <c r="A139" s="120" t="s">
        <v>1672</v>
      </c>
      <c r="B139" t="s">
        <v>59</v>
      </c>
      <c r="C139">
        <v>2018</v>
      </c>
      <c r="D139" t="s">
        <v>61</v>
      </c>
      <c r="E139">
        <v>55512.075888717154</v>
      </c>
      <c r="F139">
        <v>48</v>
      </c>
      <c r="G139">
        <v>48</v>
      </c>
      <c r="H139" s="14">
        <f t="shared" si="9"/>
        <v>55.512075888717156</v>
      </c>
      <c r="I139" s="14">
        <f t="shared" si="10"/>
        <v>4.8000000000000001E-2</v>
      </c>
      <c r="J139" s="14">
        <f t="shared" si="11"/>
        <v>4.8000000000000001E-2</v>
      </c>
      <c r="K139">
        <v>546.96355294255102</v>
      </c>
      <c r="L139">
        <v>499.39271681403909</v>
      </c>
      <c r="M139">
        <v>231.303900939595</v>
      </c>
      <c r="N139" t="b">
        <v>0</v>
      </c>
      <c r="O139">
        <v>2</v>
      </c>
      <c r="P139" t="s">
        <v>308</v>
      </c>
      <c r="Q139" t="b">
        <v>0</v>
      </c>
      <c r="R139" t="b">
        <v>1</v>
      </c>
      <c r="S139" t="s">
        <v>309</v>
      </c>
      <c r="T139" t="b">
        <v>0</v>
      </c>
      <c r="U139" t="b">
        <v>0</v>
      </c>
      <c r="V139" t="s">
        <v>1</v>
      </c>
      <c r="W139" t="s">
        <v>1</v>
      </c>
      <c r="X139" t="b">
        <v>0</v>
      </c>
      <c r="Y139" t="s">
        <v>310</v>
      </c>
      <c r="Z139" s="14" t="s">
        <v>311</v>
      </c>
    </row>
    <row r="140" spans="1:26">
      <c r="A140" s="120" t="s">
        <v>1672</v>
      </c>
      <c r="B140" t="s">
        <v>59</v>
      </c>
      <c r="C140">
        <v>2018</v>
      </c>
      <c r="D140" t="s">
        <v>61</v>
      </c>
      <c r="E140">
        <v>55484.542503863995</v>
      </c>
      <c r="F140">
        <v>48</v>
      </c>
      <c r="G140">
        <v>48</v>
      </c>
      <c r="H140" s="14">
        <f t="shared" si="9"/>
        <v>55.484542503863992</v>
      </c>
      <c r="I140" s="14">
        <f t="shared" si="10"/>
        <v>4.8000000000000001E-2</v>
      </c>
      <c r="J140" s="14">
        <f t="shared" si="11"/>
        <v>4.8000000000000001E-2</v>
      </c>
      <c r="K140">
        <v>477.79659193364</v>
      </c>
      <c r="L140">
        <v>366.52716464096795</v>
      </c>
      <c r="M140">
        <v>189.24442517268699</v>
      </c>
      <c r="N140" t="b">
        <v>0</v>
      </c>
      <c r="O140">
        <v>2</v>
      </c>
      <c r="P140" t="s">
        <v>308</v>
      </c>
      <c r="Q140" t="b">
        <v>0</v>
      </c>
      <c r="R140" t="b">
        <v>1</v>
      </c>
      <c r="S140" t="s">
        <v>309</v>
      </c>
      <c r="T140" t="b">
        <v>0</v>
      </c>
      <c r="U140" t="b">
        <v>0</v>
      </c>
      <c r="V140" t="s">
        <v>1</v>
      </c>
      <c r="W140" t="s">
        <v>1</v>
      </c>
      <c r="X140" t="b">
        <v>0</v>
      </c>
      <c r="Y140" t="s">
        <v>310</v>
      </c>
      <c r="Z140" s="14" t="s">
        <v>311</v>
      </c>
    </row>
    <row r="141" spans="1:26">
      <c r="A141" s="120" t="s">
        <v>1672</v>
      </c>
      <c r="B141" t="s">
        <v>59</v>
      </c>
      <c r="C141">
        <v>2018</v>
      </c>
      <c r="D141" t="s">
        <v>61</v>
      </c>
      <c r="E141">
        <v>55457.009119010821</v>
      </c>
      <c r="F141">
        <v>48</v>
      </c>
      <c r="G141">
        <v>48</v>
      </c>
      <c r="H141" s="14">
        <f t="shared" si="9"/>
        <v>55.45700911901082</v>
      </c>
      <c r="I141" s="14">
        <f t="shared" si="10"/>
        <v>4.8000000000000001E-2</v>
      </c>
      <c r="J141" s="14">
        <f t="shared" si="11"/>
        <v>4.8000000000000001E-2</v>
      </c>
      <c r="K141">
        <v>535.95206321556202</v>
      </c>
      <c r="L141">
        <v>487.51509644691794</v>
      </c>
      <c r="M141">
        <v>218.815349859337</v>
      </c>
      <c r="N141" t="b">
        <v>0</v>
      </c>
      <c r="O141">
        <v>2</v>
      </c>
      <c r="P141" t="s">
        <v>308</v>
      </c>
      <c r="Q141" t="b">
        <v>0</v>
      </c>
      <c r="R141" t="b">
        <v>1</v>
      </c>
      <c r="S141" t="s">
        <v>309</v>
      </c>
      <c r="T141" t="b">
        <v>0</v>
      </c>
      <c r="U141" t="b">
        <v>0</v>
      </c>
      <c r="V141" t="s">
        <v>1</v>
      </c>
      <c r="W141" t="s">
        <v>1</v>
      </c>
      <c r="X141" t="b">
        <v>0</v>
      </c>
      <c r="Y141" t="s">
        <v>310</v>
      </c>
      <c r="Z141" s="14" t="s">
        <v>311</v>
      </c>
    </row>
    <row r="142" spans="1:26">
      <c r="A142" s="120" t="s">
        <v>1672</v>
      </c>
      <c r="B142" t="s">
        <v>59</v>
      </c>
      <c r="C142">
        <v>2018</v>
      </c>
      <c r="D142" t="s">
        <v>61</v>
      </c>
      <c r="E142">
        <v>55429.475734157648</v>
      </c>
      <c r="F142">
        <v>48</v>
      </c>
      <c r="G142">
        <v>48</v>
      </c>
      <c r="H142" s="14">
        <f t="shared" si="9"/>
        <v>55.429475734157649</v>
      </c>
      <c r="I142" s="14">
        <f t="shared" si="10"/>
        <v>4.8000000000000001E-2</v>
      </c>
      <c r="J142" s="14">
        <f t="shared" si="11"/>
        <v>4.8000000000000001E-2</v>
      </c>
      <c r="K142">
        <v>554.56151006204902</v>
      </c>
      <c r="L142">
        <v>502.89553426467103</v>
      </c>
      <c r="M142">
        <v>228.93554784932803</v>
      </c>
      <c r="N142" t="b">
        <v>0</v>
      </c>
      <c r="O142">
        <v>2</v>
      </c>
      <c r="P142" t="s">
        <v>308</v>
      </c>
      <c r="Q142" t="b">
        <v>0</v>
      </c>
      <c r="R142" t="b">
        <v>1</v>
      </c>
      <c r="S142" t="s">
        <v>309</v>
      </c>
      <c r="T142" t="b">
        <v>0</v>
      </c>
      <c r="U142" t="b">
        <v>0</v>
      </c>
      <c r="V142" t="s">
        <v>1</v>
      </c>
      <c r="W142" t="s">
        <v>1</v>
      </c>
      <c r="X142" t="b">
        <v>0</v>
      </c>
      <c r="Y142" t="s">
        <v>310</v>
      </c>
      <c r="Z142" s="14" t="s">
        <v>311</v>
      </c>
    </row>
    <row r="143" spans="1:26">
      <c r="A143" s="120" t="s">
        <v>1672</v>
      </c>
      <c r="B143" t="s">
        <v>59</v>
      </c>
      <c r="C143">
        <v>2018</v>
      </c>
      <c r="D143" t="s">
        <v>61</v>
      </c>
      <c r="E143">
        <v>55401.942349304481</v>
      </c>
      <c r="F143">
        <v>48</v>
      </c>
      <c r="G143">
        <v>48</v>
      </c>
      <c r="H143" s="14">
        <f t="shared" si="9"/>
        <v>55.401942349304484</v>
      </c>
      <c r="I143" s="14">
        <f t="shared" si="10"/>
        <v>4.8000000000000001E-2</v>
      </c>
      <c r="J143" s="14">
        <f t="shared" si="11"/>
        <v>4.8000000000000001E-2</v>
      </c>
      <c r="K143">
        <v>472.88688870536998</v>
      </c>
      <c r="L143">
        <v>363.12985436693702</v>
      </c>
      <c r="M143">
        <v>188.08930660293498</v>
      </c>
      <c r="N143" t="b">
        <v>0</v>
      </c>
      <c r="O143">
        <v>2</v>
      </c>
      <c r="P143" t="s">
        <v>308</v>
      </c>
      <c r="Q143" t="b">
        <v>0</v>
      </c>
      <c r="R143" t="b">
        <v>1</v>
      </c>
      <c r="S143" t="s">
        <v>309</v>
      </c>
      <c r="T143" t="b">
        <v>0</v>
      </c>
      <c r="U143" t="b">
        <v>0</v>
      </c>
      <c r="V143" t="s">
        <v>1</v>
      </c>
      <c r="W143" t="s">
        <v>1</v>
      </c>
      <c r="X143" t="b">
        <v>0</v>
      </c>
      <c r="Y143" t="s">
        <v>310</v>
      </c>
      <c r="Z143" s="14" t="s">
        <v>311</v>
      </c>
    </row>
    <row r="144" spans="1:26">
      <c r="A144" s="120" t="s">
        <v>1672</v>
      </c>
      <c r="B144" t="s">
        <v>59</v>
      </c>
      <c r="C144">
        <v>2018</v>
      </c>
      <c r="D144" t="s">
        <v>61</v>
      </c>
      <c r="E144">
        <v>55374.408964451315</v>
      </c>
      <c r="F144">
        <v>48</v>
      </c>
      <c r="G144">
        <v>48</v>
      </c>
      <c r="H144" s="14">
        <f t="shared" si="9"/>
        <v>55.374408964451312</v>
      </c>
      <c r="I144" s="14">
        <f t="shared" si="10"/>
        <v>4.8000000000000001E-2</v>
      </c>
      <c r="J144" s="14">
        <f t="shared" si="11"/>
        <v>4.8000000000000001E-2</v>
      </c>
      <c r="K144">
        <v>458.28242247567698</v>
      </c>
      <c r="L144">
        <v>354.98953384480001</v>
      </c>
      <c r="M144">
        <v>181.45591717171595</v>
      </c>
      <c r="N144" t="b">
        <v>0</v>
      </c>
      <c r="O144">
        <v>2</v>
      </c>
      <c r="P144" t="s">
        <v>308</v>
      </c>
      <c r="Q144" t="b">
        <v>0</v>
      </c>
      <c r="R144" t="b">
        <v>1</v>
      </c>
      <c r="S144" t="s">
        <v>309</v>
      </c>
      <c r="T144" t="b">
        <v>0</v>
      </c>
      <c r="U144" t="b">
        <v>0</v>
      </c>
      <c r="V144" t="s">
        <v>1</v>
      </c>
      <c r="W144" t="s">
        <v>1</v>
      </c>
      <c r="X144" t="b">
        <v>0</v>
      </c>
      <c r="Y144" t="s">
        <v>310</v>
      </c>
      <c r="Z144" s="14" t="s">
        <v>311</v>
      </c>
    </row>
    <row r="145" spans="1:26">
      <c r="A145" s="120" t="s">
        <v>1672</v>
      </c>
      <c r="B145" t="s">
        <v>59</v>
      </c>
      <c r="C145">
        <v>2018</v>
      </c>
      <c r="D145" t="s">
        <v>61</v>
      </c>
      <c r="E145">
        <v>55346.875579598149</v>
      </c>
      <c r="F145">
        <v>48</v>
      </c>
      <c r="G145">
        <v>48</v>
      </c>
      <c r="H145" s="14">
        <f t="shared" si="9"/>
        <v>55.346875579598148</v>
      </c>
      <c r="I145" s="14">
        <f t="shared" si="10"/>
        <v>4.8000000000000001E-2</v>
      </c>
      <c r="J145" s="14">
        <f t="shared" si="11"/>
        <v>4.8000000000000001E-2</v>
      </c>
      <c r="K145">
        <v>434.564701809349</v>
      </c>
      <c r="L145">
        <v>318.62238445113996</v>
      </c>
      <c r="M145">
        <v>167.85932653690401</v>
      </c>
      <c r="N145" t="b">
        <v>0</v>
      </c>
      <c r="O145">
        <v>2</v>
      </c>
      <c r="P145" t="s">
        <v>308</v>
      </c>
      <c r="Q145" t="b">
        <v>0</v>
      </c>
      <c r="R145" t="b">
        <v>1</v>
      </c>
      <c r="S145" t="s">
        <v>309</v>
      </c>
      <c r="T145" t="b">
        <v>0</v>
      </c>
      <c r="U145" t="b">
        <v>0</v>
      </c>
      <c r="V145" t="s">
        <v>1</v>
      </c>
      <c r="W145" t="s">
        <v>1</v>
      </c>
      <c r="X145" t="b">
        <v>0</v>
      </c>
      <c r="Y145" t="s">
        <v>310</v>
      </c>
      <c r="Z145" s="14" t="s">
        <v>311</v>
      </c>
    </row>
    <row r="146" spans="1:26">
      <c r="A146" s="120" t="s">
        <v>1672</v>
      </c>
      <c r="B146" t="s">
        <v>59</v>
      </c>
      <c r="C146">
        <v>2018</v>
      </c>
      <c r="D146" t="s">
        <v>61</v>
      </c>
      <c r="E146">
        <v>55319.342194744975</v>
      </c>
      <c r="F146">
        <v>48</v>
      </c>
      <c r="G146">
        <v>48</v>
      </c>
      <c r="H146" s="14">
        <f t="shared" si="9"/>
        <v>55.319342194744976</v>
      </c>
      <c r="I146" s="14">
        <f t="shared" si="10"/>
        <v>4.8000000000000001E-2</v>
      </c>
      <c r="J146" s="14">
        <f t="shared" si="11"/>
        <v>4.8000000000000001E-2</v>
      </c>
      <c r="K146">
        <v>521.865081627157</v>
      </c>
      <c r="L146">
        <v>426.18303845768298</v>
      </c>
      <c r="M146">
        <v>216.19794819357099</v>
      </c>
      <c r="N146" t="b">
        <v>0</v>
      </c>
      <c r="O146">
        <v>2</v>
      </c>
      <c r="P146" t="s">
        <v>308</v>
      </c>
      <c r="Q146" t="b">
        <v>0</v>
      </c>
      <c r="R146" t="b">
        <v>1</v>
      </c>
      <c r="S146" t="s">
        <v>309</v>
      </c>
      <c r="T146" t="b">
        <v>0</v>
      </c>
      <c r="U146" t="b">
        <v>0</v>
      </c>
      <c r="V146" t="s">
        <v>1</v>
      </c>
      <c r="W146" t="s">
        <v>1</v>
      </c>
      <c r="X146" t="b">
        <v>0</v>
      </c>
      <c r="Y146" t="s">
        <v>310</v>
      </c>
      <c r="Z146" s="14" t="s">
        <v>311</v>
      </c>
    </row>
    <row r="147" spans="1:26">
      <c r="A147" s="120" t="s">
        <v>1672</v>
      </c>
      <c r="B147" t="s">
        <v>59</v>
      </c>
      <c r="C147">
        <v>2018</v>
      </c>
      <c r="D147" t="s">
        <v>61</v>
      </c>
      <c r="E147">
        <v>55291.808809891809</v>
      </c>
      <c r="F147">
        <v>48</v>
      </c>
      <c r="G147">
        <v>48</v>
      </c>
      <c r="H147" s="14">
        <f t="shared" si="9"/>
        <v>55.291808809891812</v>
      </c>
      <c r="I147" s="14">
        <f t="shared" si="10"/>
        <v>4.8000000000000001E-2</v>
      </c>
      <c r="J147" s="14">
        <f t="shared" si="11"/>
        <v>4.8000000000000001E-2</v>
      </c>
      <c r="K147">
        <v>457.79535613445</v>
      </c>
      <c r="L147">
        <v>354.54991914974198</v>
      </c>
      <c r="M147">
        <v>178.757911281041</v>
      </c>
      <c r="N147" t="b">
        <v>0</v>
      </c>
      <c r="O147">
        <v>2</v>
      </c>
      <c r="P147" t="s">
        <v>308</v>
      </c>
      <c r="Q147" t="b">
        <v>0</v>
      </c>
      <c r="R147" t="b">
        <v>1</v>
      </c>
      <c r="S147" t="s">
        <v>309</v>
      </c>
      <c r="T147" t="b">
        <v>0</v>
      </c>
      <c r="U147" t="b">
        <v>0</v>
      </c>
      <c r="V147" t="s">
        <v>1</v>
      </c>
      <c r="W147" t="s">
        <v>1</v>
      </c>
      <c r="X147" t="b">
        <v>0</v>
      </c>
      <c r="Y147" t="s">
        <v>310</v>
      </c>
      <c r="Z147" s="14" t="s">
        <v>311</v>
      </c>
    </row>
    <row r="148" spans="1:26">
      <c r="A148" s="120" t="s">
        <v>1672</v>
      </c>
      <c r="B148" t="s">
        <v>59</v>
      </c>
      <c r="C148">
        <v>2018</v>
      </c>
      <c r="D148" t="s">
        <v>61</v>
      </c>
      <c r="E148">
        <v>55264.275425038642</v>
      </c>
      <c r="F148">
        <v>48</v>
      </c>
      <c r="G148">
        <v>48</v>
      </c>
      <c r="H148" s="14">
        <f t="shared" si="9"/>
        <v>55.26427542503864</v>
      </c>
      <c r="I148" s="14">
        <f t="shared" si="10"/>
        <v>4.8000000000000001E-2</v>
      </c>
      <c r="J148" s="14">
        <f t="shared" si="11"/>
        <v>4.8000000000000001E-2</v>
      </c>
      <c r="K148">
        <v>508.54047390676999</v>
      </c>
      <c r="L148">
        <v>424.92499227572796</v>
      </c>
      <c r="M148">
        <v>206.63483505238401</v>
      </c>
      <c r="N148" t="b">
        <v>0</v>
      </c>
      <c r="O148">
        <v>2</v>
      </c>
      <c r="P148" t="s">
        <v>308</v>
      </c>
      <c r="Q148" t="b">
        <v>0</v>
      </c>
      <c r="R148" t="b">
        <v>1</v>
      </c>
      <c r="S148" t="s">
        <v>309</v>
      </c>
      <c r="T148" t="b">
        <v>0</v>
      </c>
      <c r="U148" t="b">
        <v>0</v>
      </c>
      <c r="V148" t="s">
        <v>1</v>
      </c>
      <c r="W148" t="s">
        <v>1</v>
      </c>
      <c r="X148" t="b">
        <v>0</v>
      </c>
      <c r="Y148" t="s">
        <v>310</v>
      </c>
      <c r="Z148" s="14" t="s">
        <v>311</v>
      </c>
    </row>
    <row r="149" spans="1:26">
      <c r="A149" s="120" t="s">
        <v>1672</v>
      </c>
      <c r="B149" t="s">
        <v>59</v>
      </c>
      <c r="C149">
        <v>2018</v>
      </c>
      <c r="D149" t="s">
        <v>61</v>
      </c>
      <c r="E149">
        <v>55236.742040185469</v>
      </c>
      <c r="F149">
        <v>48</v>
      </c>
      <c r="G149">
        <v>48</v>
      </c>
      <c r="H149" s="14">
        <f t="shared" si="9"/>
        <v>55.236742040185469</v>
      </c>
      <c r="I149" s="14">
        <f t="shared" si="10"/>
        <v>4.8000000000000001E-2</v>
      </c>
      <c r="J149" s="14">
        <f t="shared" si="11"/>
        <v>4.8000000000000001E-2</v>
      </c>
      <c r="K149">
        <v>393.62297535778498</v>
      </c>
      <c r="L149">
        <v>250.59786796955598</v>
      </c>
      <c r="M149">
        <v>148.74395747231097</v>
      </c>
      <c r="N149" t="b">
        <v>0</v>
      </c>
      <c r="O149">
        <v>2</v>
      </c>
      <c r="P149" t="s">
        <v>308</v>
      </c>
      <c r="Q149" t="b">
        <v>0</v>
      </c>
      <c r="R149" t="b">
        <v>1</v>
      </c>
      <c r="S149" t="s">
        <v>309</v>
      </c>
      <c r="T149" t="b">
        <v>0</v>
      </c>
      <c r="U149" t="b">
        <v>0</v>
      </c>
      <c r="V149" t="s">
        <v>1</v>
      </c>
      <c r="W149" t="s">
        <v>1</v>
      </c>
      <c r="X149" t="b">
        <v>0</v>
      </c>
      <c r="Y149" t="s">
        <v>310</v>
      </c>
      <c r="Z149" s="14" t="s">
        <v>311</v>
      </c>
    </row>
    <row r="150" spans="1:26">
      <c r="A150" s="120" t="s">
        <v>1672</v>
      </c>
      <c r="B150" t="s">
        <v>59</v>
      </c>
      <c r="C150">
        <v>2018</v>
      </c>
      <c r="D150" t="s">
        <v>61</v>
      </c>
      <c r="E150">
        <v>55217.468670788257</v>
      </c>
      <c r="F150">
        <v>48</v>
      </c>
      <c r="G150">
        <v>48</v>
      </c>
      <c r="H150" s="14">
        <f t="shared" si="9"/>
        <v>55.217468670788257</v>
      </c>
      <c r="I150" s="14">
        <f t="shared" si="10"/>
        <v>4.8000000000000001E-2</v>
      </c>
      <c r="J150" s="14">
        <f t="shared" si="11"/>
        <v>4.8000000000000001E-2</v>
      </c>
      <c r="K150">
        <v>407.17932230100598</v>
      </c>
      <c r="L150">
        <v>267.60023898385202</v>
      </c>
      <c r="M150">
        <v>150.85880020205201</v>
      </c>
      <c r="N150" t="b">
        <v>0</v>
      </c>
      <c r="O150">
        <v>2</v>
      </c>
      <c r="P150" t="s">
        <v>308</v>
      </c>
      <c r="Q150" t="b">
        <v>0</v>
      </c>
      <c r="R150" t="b">
        <v>1</v>
      </c>
      <c r="S150" t="s">
        <v>309</v>
      </c>
      <c r="T150" t="b">
        <v>0</v>
      </c>
      <c r="U150" t="b">
        <v>0</v>
      </c>
      <c r="V150" t="s">
        <v>1</v>
      </c>
      <c r="W150" t="s">
        <v>1</v>
      </c>
      <c r="X150" t="b">
        <v>0</v>
      </c>
      <c r="Y150" t="s">
        <v>310</v>
      </c>
      <c r="Z150" s="14" t="s">
        <v>311</v>
      </c>
    </row>
    <row r="151" spans="1:26">
      <c r="A151" s="120" t="s">
        <v>1672</v>
      </c>
      <c r="B151" t="s">
        <v>59</v>
      </c>
      <c r="C151">
        <v>2018</v>
      </c>
      <c r="D151" t="s">
        <v>61</v>
      </c>
      <c r="E151">
        <v>55211.961993817618</v>
      </c>
      <c r="F151">
        <v>48</v>
      </c>
      <c r="G151">
        <v>48</v>
      </c>
      <c r="H151" s="14">
        <f t="shared" si="9"/>
        <v>55.211961993817617</v>
      </c>
      <c r="I151" s="14">
        <f t="shared" si="10"/>
        <v>4.8000000000000001E-2</v>
      </c>
      <c r="J151" s="14">
        <f t="shared" si="11"/>
        <v>4.8000000000000001E-2</v>
      </c>
      <c r="K151">
        <v>381.55729658139097</v>
      </c>
      <c r="L151">
        <v>246.86582110106298</v>
      </c>
      <c r="M151">
        <v>141.23105732795597</v>
      </c>
      <c r="N151" t="b">
        <v>0</v>
      </c>
      <c r="O151">
        <v>2</v>
      </c>
      <c r="P151" t="s">
        <v>308</v>
      </c>
      <c r="Q151" t="b">
        <v>0</v>
      </c>
      <c r="R151" t="b">
        <v>1</v>
      </c>
      <c r="S151" t="s">
        <v>309</v>
      </c>
      <c r="T151" t="b">
        <v>0</v>
      </c>
      <c r="U151" t="b">
        <v>0</v>
      </c>
      <c r="V151" t="s">
        <v>1</v>
      </c>
      <c r="W151" t="s">
        <v>1</v>
      </c>
      <c r="X151" t="b">
        <v>0</v>
      </c>
      <c r="Y151" t="s">
        <v>310</v>
      </c>
      <c r="Z151" s="14" t="s">
        <v>311</v>
      </c>
    </row>
    <row r="152" spans="1:26">
      <c r="A152" s="120" t="s">
        <v>1672</v>
      </c>
      <c r="B152" t="s">
        <v>59</v>
      </c>
      <c r="C152">
        <v>2018</v>
      </c>
      <c r="D152" t="s">
        <v>61</v>
      </c>
      <c r="E152">
        <v>55200.948639876355</v>
      </c>
      <c r="F152">
        <v>48</v>
      </c>
      <c r="G152">
        <v>48</v>
      </c>
      <c r="H152" s="14">
        <f t="shared" si="9"/>
        <v>55.200948639876351</v>
      </c>
      <c r="I152" s="14">
        <f t="shared" si="10"/>
        <v>4.8000000000000001E-2</v>
      </c>
      <c r="J152" s="14">
        <f t="shared" si="11"/>
        <v>4.8000000000000001E-2</v>
      </c>
      <c r="K152">
        <v>385.64013458238099</v>
      </c>
      <c r="L152">
        <v>256.18675906346999</v>
      </c>
      <c r="M152">
        <v>147.38172537213899</v>
      </c>
      <c r="N152" t="b">
        <v>0</v>
      </c>
      <c r="O152">
        <v>2</v>
      </c>
      <c r="P152" t="s">
        <v>308</v>
      </c>
      <c r="Q152" t="b">
        <v>0</v>
      </c>
      <c r="R152" t="b">
        <v>1</v>
      </c>
      <c r="S152" t="s">
        <v>309</v>
      </c>
      <c r="T152" t="b">
        <v>0</v>
      </c>
      <c r="U152" t="b">
        <v>0</v>
      </c>
      <c r="V152" t="s">
        <v>1</v>
      </c>
      <c r="W152" t="s">
        <v>1</v>
      </c>
      <c r="X152" t="b">
        <v>0</v>
      </c>
      <c r="Y152" t="s">
        <v>310</v>
      </c>
      <c r="Z152" s="14" t="s">
        <v>311</v>
      </c>
    </row>
    <row r="153" spans="1:26">
      <c r="A153" s="120" t="s">
        <v>1672</v>
      </c>
      <c r="B153" t="s">
        <v>59</v>
      </c>
      <c r="C153">
        <v>2018</v>
      </c>
      <c r="D153" t="s">
        <v>61</v>
      </c>
      <c r="E153">
        <v>55181.675270479136</v>
      </c>
      <c r="F153">
        <v>48</v>
      </c>
      <c r="G153">
        <v>48</v>
      </c>
      <c r="H153" s="14">
        <f t="shared" si="9"/>
        <v>55.181675270479133</v>
      </c>
      <c r="I153" s="14">
        <f t="shared" si="10"/>
        <v>4.8000000000000001E-2</v>
      </c>
      <c r="J153" s="14">
        <f t="shared" si="11"/>
        <v>4.8000000000000001E-2</v>
      </c>
      <c r="K153">
        <v>373.90034997812302</v>
      </c>
      <c r="L153">
        <v>237.60036598608599</v>
      </c>
      <c r="M153">
        <v>139.20105302464501</v>
      </c>
      <c r="N153" t="b">
        <v>0</v>
      </c>
      <c r="O153">
        <v>2</v>
      </c>
      <c r="P153" t="s">
        <v>308</v>
      </c>
      <c r="Q153" t="b">
        <v>0</v>
      </c>
      <c r="R153" t="b">
        <v>1</v>
      </c>
      <c r="S153" t="s">
        <v>309</v>
      </c>
      <c r="T153" t="b">
        <v>0</v>
      </c>
      <c r="U153" t="b">
        <v>0</v>
      </c>
      <c r="V153" t="s">
        <v>1</v>
      </c>
      <c r="W153" t="s">
        <v>1</v>
      </c>
      <c r="X153" t="b">
        <v>0</v>
      </c>
      <c r="Y153" t="s">
        <v>310</v>
      </c>
      <c r="Z153" s="14" t="s">
        <v>311</v>
      </c>
    </row>
    <row r="154" spans="1:26">
      <c r="A154" s="120" t="s">
        <v>1672</v>
      </c>
      <c r="B154" t="s">
        <v>59</v>
      </c>
      <c r="C154">
        <v>2018</v>
      </c>
      <c r="D154" t="s">
        <v>61</v>
      </c>
      <c r="E154">
        <v>55154.14188562597</v>
      </c>
      <c r="F154">
        <v>48</v>
      </c>
      <c r="G154">
        <v>48</v>
      </c>
      <c r="H154" s="14">
        <f t="shared" si="9"/>
        <v>55.154141885625968</v>
      </c>
      <c r="I154" s="14">
        <f t="shared" si="10"/>
        <v>4.8000000000000001E-2</v>
      </c>
      <c r="J154" s="14">
        <f t="shared" si="11"/>
        <v>4.8000000000000001E-2</v>
      </c>
      <c r="K154">
        <v>387.29216979120503</v>
      </c>
      <c r="L154">
        <v>242.87871989367994</v>
      </c>
      <c r="M154">
        <v>143.50595329002203</v>
      </c>
      <c r="N154" t="b">
        <v>0</v>
      </c>
      <c r="O154">
        <v>2</v>
      </c>
      <c r="P154" t="s">
        <v>308</v>
      </c>
      <c r="Q154" t="b">
        <v>0</v>
      </c>
      <c r="R154" t="b">
        <v>1</v>
      </c>
      <c r="S154" t="s">
        <v>309</v>
      </c>
      <c r="T154" t="b">
        <v>0</v>
      </c>
      <c r="U154" t="b">
        <v>0</v>
      </c>
      <c r="V154" t="s">
        <v>1</v>
      </c>
      <c r="W154" t="s">
        <v>1</v>
      </c>
      <c r="X154" t="b">
        <v>0</v>
      </c>
      <c r="Y154" t="s">
        <v>310</v>
      </c>
      <c r="Z154" s="14" t="s">
        <v>311</v>
      </c>
    </row>
    <row r="155" spans="1:26">
      <c r="A155" s="120" t="s">
        <v>1672</v>
      </c>
      <c r="B155" t="s">
        <v>59</v>
      </c>
      <c r="C155">
        <v>2018</v>
      </c>
      <c r="D155" t="s">
        <v>61</v>
      </c>
      <c r="E155">
        <v>55126.608500772796</v>
      </c>
      <c r="F155">
        <v>48</v>
      </c>
      <c r="G155">
        <v>48</v>
      </c>
      <c r="H155" s="14">
        <f t="shared" si="9"/>
        <v>55.126608500772797</v>
      </c>
      <c r="I155" s="14">
        <f t="shared" si="10"/>
        <v>4.8000000000000001E-2</v>
      </c>
      <c r="J155" s="14">
        <f t="shared" si="11"/>
        <v>4.8000000000000001E-2</v>
      </c>
      <c r="K155">
        <v>392.83590886259401</v>
      </c>
      <c r="L155">
        <v>248.55977710545994</v>
      </c>
      <c r="M155">
        <v>146.23031560142502</v>
      </c>
      <c r="N155" t="b">
        <v>0</v>
      </c>
      <c r="O155">
        <v>2</v>
      </c>
      <c r="P155" t="s">
        <v>308</v>
      </c>
      <c r="Q155" t="b">
        <v>0</v>
      </c>
      <c r="R155" t="b">
        <v>1</v>
      </c>
      <c r="S155" t="s">
        <v>309</v>
      </c>
      <c r="T155" t="b">
        <v>0</v>
      </c>
      <c r="U155" t="b">
        <v>0</v>
      </c>
      <c r="V155" t="s">
        <v>1</v>
      </c>
      <c r="W155" t="s">
        <v>1</v>
      </c>
      <c r="X155" t="b">
        <v>0</v>
      </c>
      <c r="Y155" t="s">
        <v>310</v>
      </c>
      <c r="Z155" s="14" t="s">
        <v>311</v>
      </c>
    </row>
    <row r="156" spans="1:26">
      <c r="A156" s="120" t="s">
        <v>1672</v>
      </c>
      <c r="B156" t="s">
        <v>59</v>
      </c>
      <c r="C156">
        <v>2018</v>
      </c>
      <c r="D156" t="s">
        <v>61</v>
      </c>
      <c r="E156">
        <v>55099.07511591963</v>
      </c>
      <c r="F156">
        <v>48</v>
      </c>
      <c r="G156">
        <v>48</v>
      </c>
      <c r="H156" s="14">
        <f t="shared" si="9"/>
        <v>55.099075115919632</v>
      </c>
      <c r="I156" s="14">
        <f t="shared" si="10"/>
        <v>4.8000000000000001E-2</v>
      </c>
      <c r="J156" s="14">
        <f t="shared" si="11"/>
        <v>4.8000000000000001E-2</v>
      </c>
      <c r="K156">
        <v>401.19861228153599</v>
      </c>
      <c r="L156">
        <v>262.96279308060406</v>
      </c>
      <c r="M156">
        <v>151.746094561224</v>
      </c>
      <c r="N156" t="b">
        <v>0</v>
      </c>
      <c r="O156">
        <v>2</v>
      </c>
      <c r="P156" t="s">
        <v>308</v>
      </c>
      <c r="Q156" t="b">
        <v>0</v>
      </c>
      <c r="R156" t="b">
        <v>1</v>
      </c>
      <c r="S156" t="s">
        <v>309</v>
      </c>
      <c r="T156" t="b">
        <v>0</v>
      </c>
      <c r="U156" t="b">
        <v>0</v>
      </c>
      <c r="V156" t="s">
        <v>1</v>
      </c>
      <c r="W156" t="s">
        <v>1</v>
      </c>
      <c r="X156" t="b">
        <v>0</v>
      </c>
      <c r="Y156" t="s">
        <v>310</v>
      </c>
      <c r="Z156" s="14" t="s">
        <v>311</v>
      </c>
    </row>
    <row r="157" spans="1:26">
      <c r="A157" s="120" t="s">
        <v>1672</v>
      </c>
      <c r="B157" t="s">
        <v>59</v>
      </c>
      <c r="C157">
        <v>2018</v>
      </c>
      <c r="D157" t="s">
        <v>61</v>
      </c>
      <c r="E157">
        <v>55071.541731066463</v>
      </c>
      <c r="F157">
        <v>48</v>
      </c>
      <c r="G157">
        <v>48</v>
      </c>
      <c r="H157" s="14">
        <f t="shared" si="9"/>
        <v>55.071541731066461</v>
      </c>
      <c r="I157" s="14">
        <f t="shared" si="10"/>
        <v>4.8000000000000001E-2</v>
      </c>
      <c r="J157" s="14">
        <f t="shared" si="11"/>
        <v>4.8000000000000001E-2</v>
      </c>
      <c r="K157">
        <v>437.70059934722502</v>
      </c>
      <c r="L157">
        <v>307.07404831369894</v>
      </c>
      <c r="M157">
        <v>172.42311299174202</v>
      </c>
      <c r="N157" t="b">
        <v>0</v>
      </c>
      <c r="O157">
        <v>2</v>
      </c>
      <c r="P157" t="s">
        <v>308</v>
      </c>
      <c r="Q157" t="b">
        <v>0</v>
      </c>
      <c r="R157" t="b">
        <v>1</v>
      </c>
      <c r="S157" t="s">
        <v>309</v>
      </c>
      <c r="T157" t="b">
        <v>0</v>
      </c>
      <c r="U157" t="b">
        <v>0</v>
      </c>
      <c r="V157" t="s">
        <v>1</v>
      </c>
      <c r="W157" t="s">
        <v>1</v>
      </c>
      <c r="X157" t="b">
        <v>0</v>
      </c>
      <c r="Y157" t="s">
        <v>310</v>
      </c>
      <c r="Z157" s="14" t="s">
        <v>311</v>
      </c>
    </row>
    <row r="158" spans="1:26">
      <c r="A158" s="120" t="s">
        <v>1672</v>
      </c>
      <c r="B158" t="s">
        <v>59</v>
      </c>
      <c r="C158">
        <v>2018</v>
      </c>
      <c r="D158" t="s">
        <v>61</v>
      </c>
      <c r="E158">
        <v>55044.00834621329</v>
      </c>
      <c r="F158">
        <v>48</v>
      </c>
      <c r="G158">
        <v>48</v>
      </c>
      <c r="H158" s="14">
        <f t="shared" si="9"/>
        <v>55.044008346213289</v>
      </c>
      <c r="I158" s="14">
        <f t="shared" si="10"/>
        <v>4.8000000000000001E-2</v>
      </c>
      <c r="J158" s="14">
        <f t="shared" si="11"/>
        <v>4.8000000000000001E-2</v>
      </c>
      <c r="K158">
        <v>468.92237007676999</v>
      </c>
      <c r="L158">
        <v>368.55032968903004</v>
      </c>
      <c r="M158">
        <v>188.56328915066899</v>
      </c>
      <c r="N158" t="b">
        <v>0</v>
      </c>
      <c r="O158">
        <v>2</v>
      </c>
      <c r="P158" t="s">
        <v>308</v>
      </c>
      <c r="Q158" t="b">
        <v>0</v>
      </c>
      <c r="R158" t="b">
        <v>1</v>
      </c>
      <c r="S158" t="s">
        <v>309</v>
      </c>
      <c r="T158" t="b">
        <v>0</v>
      </c>
      <c r="U158" t="b">
        <v>0</v>
      </c>
      <c r="V158" t="s">
        <v>1</v>
      </c>
      <c r="W158" t="s">
        <v>1</v>
      </c>
      <c r="X158" t="b">
        <v>0</v>
      </c>
      <c r="Y158" t="s">
        <v>310</v>
      </c>
      <c r="Z158" s="14" t="s">
        <v>311</v>
      </c>
    </row>
    <row r="159" spans="1:26">
      <c r="A159" s="120" t="s">
        <v>1672</v>
      </c>
      <c r="B159" t="s">
        <v>59</v>
      </c>
      <c r="C159">
        <v>2018</v>
      </c>
      <c r="D159" t="s">
        <v>61</v>
      </c>
      <c r="E159">
        <v>55016.474961360123</v>
      </c>
      <c r="F159">
        <v>48</v>
      </c>
      <c r="G159">
        <v>48</v>
      </c>
      <c r="H159" s="14">
        <f t="shared" si="9"/>
        <v>55.016474961360124</v>
      </c>
      <c r="I159" s="14">
        <f t="shared" si="10"/>
        <v>4.8000000000000001E-2</v>
      </c>
      <c r="J159" s="14">
        <f t="shared" si="11"/>
        <v>4.8000000000000001E-2</v>
      </c>
      <c r="K159">
        <v>465.55303309621098</v>
      </c>
      <c r="L159">
        <v>341.61127364697205</v>
      </c>
      <c r="M159">
        <v>183.84067748523597</v>
      </c>
      <c r="N159" t="b">
        <v>0</v>
      </c>
      <c r="O159">
        <v>2</v>
      </c>
      <c r="P159" t="s">
        <v>308</v>
      </c>
      <c r="Q159" t="b">
        <v>0</v>
      </c>
      <c r="R159" t="b">
        <v>1</v>
      </c>
      <c r="S159" t="s">
        <v>309</v>
      </c>
      <c r="T159" t="b">
        <v>0</v>
      </c>
      <c r="U159" t="b">
        <v>0</v>
      </c>
      <c r="V159" t="s">
        <v>1</v>
      </c>
      <c r="W159" t="s">
        <v>1</v>
      </c>
      <c r="X159" t="b">
        <v>0</v>
      </c>
      <c r="Y159" t="s">
        <v>310</v>
      </c>
      <c r="Z159" s="14" t="s">
        <v>311</v>
      </c>
    </row>
    <row r="160" spans="1:26">
      <c r="A160" s="120" t="s">
        <v>1672</v>
      </c>
      <c r="B160" t="s">
        <v>59</v>
      </c>
      <c r="C160">
        <v>2018</v>
      </c>
      <c r="D160" t="s">
        <v>61</v>
      </c>
      <c r="E160">
        <v>54988.94157650695</v>
      </c>
      <c r="F160">
        <v>48</v>
      </c>
      <c r="G160">
        <v>48</v>
      </c>
      <c r="H160" s="14">
        <f t="shared" si="9"/>
        <v>54.988941576506953</v>
      </c>
      <c r="I160" s="14">
        <f t="shared" si="10"/>
        <v>4.8000000000000001E-2</v>
      </c>
      <c r="J160" s="14">
        <f t="shared" si="11"/>
        <v>4.8000000000000001E-2</v>
      </c>
      <c r="K160">
        <v>553.13512853132795</v>
      </c>
      <c r="L160">
        <v>494.76408773848209</v>
      </c>
      <c r="M160">
        <v>234.35991102490294</v>
      </c>
      <c r="N160" t="b">
        <v>0</v>
      </c>
      <c r="O160">
        <v>2</v>
      </c>
      <c r="P160" t="s">
        <v>308</v>
      </c>
      <c r="Q160" t="b">
        <v>0</v>
      </c>
      <c r="R160" t="b">
        <v>1</v>
      </c>
      <c r="S160" t="s">
        <v>309</v>
      </c>
      <c r="T160" t="b">
        <v>0</v>
      </c>
      <c r="U160" t="b">
        <v>0</v>
      </c>
      <c r="V160" t="s">
        <v>1</v>
      </c>
      <c r="W160" t="s">
        <v>1</v>
      </c>
      <c r="X160" t="b">
        <v>0</v>
      </c>
      <c r="Y160" t="s">
        <v>310</v>
      </c>
      <c r="Z160" s="14" t="s">
        <v>311</v>
      </c>
    </row>
    <row r="161" spans="1:26">
      <c r="A161" s="120" t="s">
        <v>1672</v>
      </c>
      <c r="B161" t="s">
        <v>59</v>
      </c>
      <c r="C161">
        <v>2018</v>
      </c>
      <c r="D161" t="s">
        <v>61</v>
      </c>
      <c r="E161">
        <v>54961.408191653791</v>
      </c>
      <c r="F161">
        <v>48</v>
      </c>
      <c r="G161">
        <v>48</v>
      </c>
      <c r="H161" s="14">
        <f t="shared" si="9"/>
        <v>54.961408191653788</v>
      </c>
      <c r="I161" s="14">
        <f t="shared" si="10"/>
        <v>4.8000000000000001E-2</v>
      </c>
      <c r="J161" s="14">
        <f t="shared" si="11"/>
        <v>4.8000000000000001E-2</v>
      </c>
      <c r="K161">
        <v>454.63532882842298</v>
      </c>
      <c r="L161">
        <v>322.343534560536</v>
      </c>
      <c r="M161">
        <v>180.26668818225397</v>
      </c>
      <c r="N161" t="b">
        <v>0</v>
      </c>
      <c r="O161">
        <v>2</v>
      </c>
      <c r="P161" t="s">
        <v>308</v>
      </c>
      <c r="Q161" t="b">
        <v>0</v>
      </c>
      <c r="R161" t="b">
        <v>1</v>
      </c>
      <c r="S161" t="s">
        <v>309</v>
      </c>
      <c r="T161" t="b">
        <v>0</v>
      </c>
      <c r="U161" t="b">
        <v>0</v>
      </c>
      <c r="V161" t="s">
        <v>1</v>
      </c>
      <c r="W161" t="s">
        <v>1</v>
      </c>
      <c r="X161" t="b">
        <v>0</v>
      </c>
      <c r="Y161" t="s">
        <v>310</v>
      </c>
      <c r="Z161" s="14" t="s">
        <v>311</v>
      </c>
    </row>
    <row r="162" spans="1:26">
      <c r="A162" s="120" t="s">
        <v>1672</v>
      </c>
      <c r="B162" t="s">
        <v>59</v>
      </c>
      <c r="C162">
        <v>2018</v>
      </c>
      <c r="D162" t="s">
        <v>61</v>
      </c>
      <c r="E162">
        <v>54933.874806800617</v>
      </c>
      <c r="F162">
        <v>48</v>
      </c>
      <c r="G162">
        <v>48</v>
      </c>
      <c r="H162" s="14">
        <f t="shared" si="9"/>
        <v>54.933874806800617</v>
      </c>
      <c r="I162" s="14">
        <f t="shared" si="10"/>
        <v>4.8000000000000001E-2</v>
      </c>
      <c r="J162" s="14">
        <f t="shared" si="11"/>
        <v>4.8000000000000001E-2</v>
      </c>
      <c r="K162">
        <v>432.76116770147303</v>
      </c>
      <c r="L162">
        <v>312.59661635479597</v>
      </c>
      <c r="M162">
        <v>170.128339625009</v>
      </c>
      <c r="N162" t="b">
        <v>0</v>
      </c>
      <c r="O162">
        <v>2</v>
      </c>
      <c r="P162" t="s">
        <v>308</v>
      </c>
      <c r="Q162" t="b">
        <v>0</v>
      </c>
      <c r="R162" t="b">
        <v>1</v>
      </c>
      <c r="S162" t="s">
        <v>309</v>
      </c>
      <c r="T162" t="b">
        <v>0</v>
      </c>
      <c r="U162" t="b">
        <v>0</v>
      </c>
      <c r="V162" t="s">
        <v>1</v>
      </c>
      <c r="W162" t="s">
        <v>1</v>
      </c>
      <c r="X162" t="b">
        <v>0</v>
      </c>
      <c r="Y162" t="s">
        <v>310</v>
      </c>
      <c r="Z162" s="14" t="s">
        <v>311</v>
      </c>
    </row>
    <row r="163" spans="1:26">
      <c r="A163" s="120" t="s">
        <v>1672</v>
      </c>
      <c r="B163" t="s">
        <v>59</v>
      </c>
      <c r="C163">
        <v>2018</v>
      </c>
      <c r="D163" t="s">
        <v>61</v>
      </c>
      <c r="E163">
        <v>54906.341421947451</v>
      </c>
      <c r="F163">
        <v>48</v>
      </c>
      <c r="G163">
        <v>48</v>
      </c>
      <c r="H163" s="14">
        <f t="shared" si="9"/>
        <v>54.906341421947452</v>
      </c>
      <c r="I163" s="14">
        <f t="shared" si="10"/>
        <v>4.8000000000000001E-2</v>
      </c>
      <c r="J163" s="14">
        <f t="shared" si="11"/>
        <v>4.8000000000000001E-2</v>
      </c>
      <c r="K163">
        <v>425.726947959352</v>
      </c>
      <c r="L163">
        <v>288.27863845629298</v>
      </c>
      <c r="M163">
        <v>164.61004312568002</v>
      </c>
      <c r="N163" t="b">
        <v>0</v>
      </c>
      <c r="O163">
        <v>2</v>
      </c>
      <c r="P163" t="s">
        <v>308</v>
      </c>
      <c r="Q163" t="b">
        <v>0</v>
      </c>
      <c r="R163" t="b">
        <v>1</v>
      </c>
      <c r="S163" t="s">
        <v>309</v>
      </c>
      <c r="T163" t="b">
        <v>0</v>
      </c>
      <c r="U163" t="b">
        <v>0</v>
      </c>
      <c r="V163" t="s">
        <v>1</v>
      </c>
      <c r="W163" t="s">
        <v>1</v>
      </c>
      <c r="X163" t="b">
        <v>0</v>
      </c>
      <c r="Y163" t="s">
        <v>310</v>
      </c>
      <c r="Z163" s="14" t="s">
        <v>311</v>
      </c>
    </row>
    <row r="164" spans="1:26">
      <c r="A164" s="120" t="s">
        <v>1672</v>
      </c>
      <c r="B164" t="s">
        <v>59</v>
      </c>
      <c r="C164">
        <v>2018</v>
      </c>
      <c r="D164" t="s">
        <v>61</v>
      </c>
      <c r="E164">
        <v>54878.808037094284</v>
      </c>
      <c r="F164">
        <v>48</v>
      </c>
      <c r="G164">
        <v>48</v>
      </c>
      <c r="H164" s="14">
        <f t="shared" si="9"/>
        <v>54.878808037094288</v>
      </c>
      <c r="I164" s="14">
        <f t="shared" si="10"/>
        <v>4.8000000000000001E-2</v>
      </c>
      <c r="J164" s="14">
        <f t="shared" si="11"/>
        <v>4.8000000000000001E-2</v>
      </c>
      <c r="K164">
        <v>418.07697877408498</v>
      </c>
      <c r="L164">
        <v>276.40930072123297</v>
      </c>
      <c r="M164">
        <v>159.660946725965</v>
      </c>
      <c r="N164" t="b">
        <v>0</v>
      </c>
      <c r="O164">
        <v>2</v>
      </c>
      <c r="P164" t="s">
        <v>308</v>
      </c>
      <c r="Q164" t="b">
        <v>0</v>
      </c>
      <c r="R164" t="b">
        <v>1</v>
      </c>
      <c r="S164" t="s">
        <v>309</v>
      </c>
      <c r="T164" t="b">
        <v>0</v>
      </c>
      <c r="U164" t="b">
        <v>0</v>
      </c>
      <c r="V164" t="s">
        <v>1</v>
      </c>
      <c r="W164" t="s">
        <v>1</v>
      </c>
      <c r="X164" t="b">
        <v>0</v>
      </c>
      <c r="Y164" t="s">
        <v>310</v>
      </c>
      <c r="Z164" s="14" t="s">
        <v>311</v>
      </c>
    </row>
    <row r="165" spans="1:26">
      <c r="A165" s="120" t="s">
        <v>1672</v>
      </c>
      <c r="B165" t="s">
        <v>59</v>
      </c>
      <c r="C165">
        <v>2018</v>
      </c>
      <c r="D165" t="s">
        <v>61</v>
      </c>
      <c r="E165">
        <v>54859.534667697066</v>
      </c>
      <c r="F165">
        <v>48</v>
      </c>
      <c r="G165">
        <v>48</v>
      </c>
      <c r="H165" s="14">
        <f t="shared" si="9"/>
        <v>54.859534667697069</v>
      </c>
      <c r="I165" s="14">
        <f t="shared" si="10"/>
        <v>4.8000000000000001E-2</v>
      </c>
      <c r="J165" s="14">
        <f t="shared" si="11"/>
        <v>4.8000000000000001E-2</v>
      </c>
      <c r="K165">
        <v>399.36966458354999</v>
      </c>
      <c r="L165">
        <v>269.72135226551296</v>
      </c>
      <c r="M165">
        <v>150.83053593229798</v>
      </c>
      <c r="N165" t="b">
        <v>0</v>
      </c>
      <c r="O165">
        <v>2</v>
      </c>
      <c r="P165" t="s">
        <v>308</v>
      </c>
      <c r="Q165" t="b">
        <v>0</v>
      </c>
      <c r="R165" t="b">
        <v>1</v>
      </c>
      <c r="S165" t="s">
        <v>309</v>
      </c>
      <c r="T165" t="b">
        <v>0</v>
      </c>
      <c r="U165" t="b">
        <v>0</v>
      </c>
      <c r="V165" t="s">
        <v>1</v>
      </c>
      <c r="W165" t="s">
        <v>1</v>
      </c>
      <c r="X165" t="b">
        <v>0</v>
      </c>
      <c r="Y165" t="s">
        <v>310</v>
      </c>
      <c r="Z165" s="14" t="s">
        <v>311</v>
      </c>
    </row>
    <row r="166" spans="1:26">
      <c r="A166" s="120" t="s">
        <v>1672</v>
      </c>
      <c r="B166" t="s">
        <v>59</v>
      </c>
      <c r="C166">
        <v>2018</v>
      </c>
      <c r="D166" t="s">
        <v>61</v>
      </c>
      <c r="E166">
        <v>54854.027990726427</v>
      </c>
      <c r="F166">
        <v>48</v>
      </c>
      <c r="G166">
        <v>48</v>
      </c>
      <c r="H166" s="14">
        <f t="shared" si="9"/>
        <v>54.854027990726429</v>
      </c>
      <c r="I166" s="14">
        <f t="shared" si="10"/>
        <v>4.8000000000000001E-2</v>
      </c>
      <c r="J166" s="14">
        <f t="shared" si="11"/>
        <v>4.8000000000000001E-2</v>
      </c>
      <c r="K166">
        <v>408.54884104084499</v>
      </c>
      <c r="L166">
        <v>264.34260098011202</v>
      </c>
      <c r="M166">
        <v>156.76908024706898</v>
      </c>
      <c r="N166" t="b">
        <v>0</v>
      </c>
      <c r="O166">
        <v>2</v>
      </c>
      <c r="P166" t="s">
        <v>308</v>
      </c>
      <c r="Q166" t="b">
        <v>0</v>
      </c>
      <c r="R166" t="b">
        <v>1</v>
      </c>
      <c r="S166" t="s">
        <v>309</v>
      </c>
      <c r="T166" t="b">
        <v>0</v>
      </c>
      <c r="U166" t="b">
        <v>0</v>
      </c>
      <c r="V166" t="s">
        <v>1</v>
      </c>
      <c r="W166" t="s">
        <v>1</v>
      </c>
      <c r="X166" t="b">
        <v>0</v>
      </c>
      <c r="Y166" t="s">
        <v>310</v>
      </c>
      <c r="Z166" s="14" t="s">
        <v>311</v>
      </c>
    </row>
    <row r="167" spans="1:26">
      <c r="A167" s="120" t="s">
        <v>1672</v>
      </c>
      <c r="B167" t="s">
        <v>59</v>
      </c>
      <c r="C167">
        <v>2018</v>
      </c>
      <c r="D167" t="s">
        <v>61</v>
      </c>
      <c r="E167">
        <v>54848.521313755795</v>
      </c>
      <c r="F167">
        <v>48</v>
      </c>
      <c r="G167">
        <v>48</v>
      </c>
      <c r="H167" s="14">
        <f t="shared" si="9"/>
        <v>54.848521313755796</v>
      </c>
      <c r="I167" s="14">
        <f t="shared" si="10"/>
        <v>4.8000000000000001E-2</v>
      </c>
      <c r="J167" s="14">
        <f t="shared" si="11"/>
        <v>4.8000000000000001E-2</v>
      </c>
      <c r="K167">
        <v>406.949192249384</v>
      </c>
      <c r="L167">
        <v>283.93692051543195</v>
      </c>
      <c r="M167">
        <v>154.335098504103</v>
      </c>
      <c r="N167" t="b">
        <v>0</v>
      </c>
      <c r="O167">
        <v>2</v>
      </c>
      <c r="P167" t="s">
        <v>308</v>
      </c>
      <c r="Q167" t="b">
        <v>0</v>
      </c>
      <c r="R167" t="b">
        <v>1</v>
      </c>
      <c r="S167" t="s">
        <v>309</v>
      </c>
      <c r="T167" t="b">
        <v>0</v>
      </c>
      <c r="U167" t="b">
        <v>0</v>
      </c>
      <c r="V167" t="s">
        <v>1</v>
      </c>
      <c r="W167" t="s">
        <v>1</v>
      </c>
      <c r="X167" t="b">
        <v>0</v>
      </c>
      <c r="Y167" t="s">
        <v>310</v>
      </c>
      <c r="Z167" s="14" t="s">
        <v>311</v>
      </c>
    </row>
    <row r="168" spans="1:26">
      <c r="A168" s="120" t="s">
        <v>1672</v>
      </c>
      <c r="B168" t="s">
        <v>59</v>
      </c>
      <c r="C168">
        <v>2018</v>
      </c>
      <c r="D168" t="s">
        <v>61</v>
      </c>
      <c r="E168">
        <v>54843.014636785163</v>
      </c>
      <c r="F168">
        <v>48</v>
      </c>
      <c r="G168">
        <v>48</v>
      </c>
      <c r="H168" s="14">
        <f t="shared" si="9"/>
        <v>54.843014636785163</v>
      </c>
      <c r="I168" s="14">
        <f t="shared" si="10"/>
        <v>4.8000000000000001E-2</v>
      </c>
      <c r="J168" s="14">
        <f t="shared" si="11"/>
        <v>4.8000000000000001E-2</v>
      </c>
      <c r="K168">
        <v>409.65535362837102</v>
      </c>
      <c r="L168">
        <v>271.20612501341998</v>
      </c>
      <c r="M168">
        <v>159.05144742599302</v>
      </c>
      <c r="N168" t="b">
        <v>0</v>
      </c>
      <c r="O168">
        <v>2</v>
      </c>
      <c r="P168" t="s">
        <v>308</v>
      </c>
      <c r="Q168" t="b">
        <v>0</v>
      </c>
      <c r="R168" t="b">
        <v>1</v>
      </c>
      <c r="S168" t="s">
        <v>309</v>
      </c>
      <c r="T168" t="b">
        <v>0</v>
      </c>
      <c r="U168" t="b">
        <v>0</v>
      </c>
      <c r="V168" t="s">
        <v>1</v>
      </c>
      <c r="W168" t="s">
        <v>1</v>
      </c>
      <c r="X168" t="b">
        <v>0</v>
      </c>
      <c r="Y168" t="s">
        <v>310</v>
      </c>
      <c r="Z168" s="14" t="s">
        <v>311</v>
      </c>
    </row>
    <row r="169" spans="1:26">
      <c r="A169" s="120" t="s">
        <v>1672</v>
      </c>
      <c r="B169" t="s">
        <v>59</v>
      </c>
      <c r="C169">
        <v>2018</v>
      </c>
      <c r="D169" t="s">
        <v>61</v>
      </c>
      <c r="E169">
        <v>54823.741267387944</v>
      </c>
      <c r="F169">
        <v>48</v>
      </c>
      <c r="G169">
        <v>48</v>
      </c>
      <c r="H169" s="14">
        <f t="shared" si="9"/>
        <v>54.823741267387945</v>
      </c>
      <c r="I169" s="14">
        <f t="shared" si="10"/>
        <v>4.8000000000000001E-2</v>
      </c>
      <c r="J169" s="14">
        <f t="shared" si="11"/>
        <v>4.8000000000000001E-2</v>
      </c>
      <c r="K169">
        <v>461.93349932683202</v>
      </c>
      <c r="L169">
        <v>351.14802122702997</v>
      </c>
      <c r="M169">
        <v>184.43872609151401</v>
      </c>
      <c r="N169" t="b">
        <v>0</v>
      </c>
      <c r="O169">
        <v>2</v>
      </c>
      <c r="P169" t="s">
        <v>308</v>
      </c>
      <c r="Q169" t="b">
        <v>0</v>
      </c>
      <c r="R169" t="b">
        <v>1</v>
      </c>
      <c r="S169" t="s">
        <v>309</v>
      </c>
      <c r="T169" t="b">
        <v>0</v>
      </c>
      <c r="U169" t="b">
        <v>0</v>
      </c>
      <c r="V169" t="s">
        <v>1</v>
      </c>
      <c r="W169" t="s">
        <v>1</v>
      </c>
      <c r="X169" t="b">
        <v>0</v>
      </c>
      <c r="Y169" t="s">
        <v>310</v>
      </c>
      <c r="Z169" s="14" t="s">
        <v>311</v>
      </c>
    </row>
    <row r="170" spans="1:26">
      <c r="A170" s="120" t="s">
        <v>1672</v>
      </c>
      <c r="B170" t="s">
        <v>59</v>
      </c>
      <c r="C170">
        <v>2018</v>
      </c>
      <c r="D170" t="s">
        <v>61</v>
      </c>
      <c r="E170">
        <v>54796.207882534771</v>
      </c>
      <c r="F170">
        <v>48</v>
      </c>
      <c r="G170">
        <v>48</v>
      </c>
      <c r="H170" s="14">
        <f t="shared" si="9"/>
        <v>54.796207882534773</v>
      </c>
      <c r="I170" s="14">
        <f t="shared" si="10"/>
        <v>4.8000000000000001E-2</v>
      </c>
      <c r="J170" s="14">
        <f t="shared" si="11"/>
        <v>4.8000000000000001E-2</v>
      </c>
      <c r="K170">
        <v>478.48606620848199</v>
      </c>
      <c r="L170">
        <v>374.97928914256005</v>
      </c>
      <c r="M170">
        <v>185.91949896521697</v>
      </c>
      <c r="N170" t="b">
        <v>0</v>
      </c>
      <c r="O170">
        <v>2</v>
      </c>
      <c r="P170" t="s">
        <v>308</v>
      </c>
      <c r="Q170" t="b">
        <v>0</v>
      </c>
      <c r="R170" t="b">
        <v>1</v>
      </c>
      <c r="S170" t="s">
        <v>309</v>
      </c>
      <c r="T170" t="b">
        <v>0</v>
      </c>
      <c r="U170" t="b">
        <v>0</v>
      </c>
      <c r="V170" t="s">
        <v>1</v>
      </c>
      <c r="W170" t="s">
        <v>1</v>
      </c>
      <c r="X170" t="b">
        <v>0</v>
      </c>
      <c r="Y170" t="s">
        <v>310</v>
      </c>
      <c r="Z170" s="14" t="s">
        <v>311</v>
      </c>
    </row>
    <row r="171" spans="1:26">
      <c r="A171" s="120" t="s">
        <v>1672</v>
      </c>
      <c r="B171" t="s">
        <v>59</v>
      </c>
      <c r="C171">
        <v>2018</v>
      </c>
      <c r="D171" t="s">
        <v>61</v>
      </c>
      <c r="E171">
        <v>54768.674497681612</v>
      </c>
      <c r="F171">
        <v>48</v>
      </c>
      <c r="G171">
        <v>48</v>
      </c>
      <c r="H171" s="14">
        <f t="shared" si="9"/>
        <v>54.768674497681609</v>
      </c>
      <c r="I171" s="14">
        <f t="shared" si="10"/>
        <v>4.8000000000000001E-2</v>
      </c>
      <c r="J171" s="14">
        <f t="shared" si="11"/>
        <v>4.8000000000000001E-2</v>
      </c>
      <c r="K171">
        <v>443.992026335346</v>
      </c>
      <c r="L171">
        <v>320.74074115476498</v>
      </c>
      <c r="M171">
        <v>174.54975334907499</v>
      </c>
      <c r="N171" t="b">
        <v>0</v>
      </c>
      <c r="O171">
        <v>2</v>
      </c>
      <c r="P171" t="s">
        <v>308</v>
      </c>
      <c r="Q171" t="b">
        <v>0</v>
      </c>
      <c r="R171" t="b">
        <v>1</v>
      </c>
      <c r="S171" t="s">
        <v>309</v>
      </c>
      <c r="T171" t="b">
        <v>0</v>
      </c>
      <c r="U171" t="b">
        <v>0</v>
      </c>
      <c r="V171" t="s">
        <v>1</v>
      </c>
      <c r="W171" t="s">
        <v>1</v>
      </c>
      <c r="X171" t="b">
        <v>0</v>
      </c>
      <c r="Y171" t="s">
        <v>310</v>
      </c>
      <c r="Z171" s="14" t="s">
        <v>311</v>
      </c>
    </row>
    <row r="172" spans="1:26">
      <c r="A172" s="120" t="s">
        <v>1672</v>
      </c>
      <c r="B172" t="s">
        <v>59</v>
      </c>
      <c r="C172">
        <v>2018</v>
      </c>
      <c r="D172" t="s">
        <v>61</v>
      </c>
      <c r="E172">
        <v>54741.141112828438</v>
      </c>
      <c r="F172">
        <v>48</v>
      </c>
      <c r="G172">
        <v>48</v>
      </c>
      <c r="H172" s="14">
        <f t="shared" si="9"/>
        <v>54.741141112828437</v>
      </c>
      <c r="I172" s="14">
        <f t="shared" si="10"/>
        <v>4.8000000000000001E-2</v>
      </c>
      <c r="J172" s="14">
        <f t="shared" si="11"/>
        <v>4.8000000000000001E-2</v>
      </c>
      <c r="K172">
        <v>457.90222274609903</v>
      </c>
      <c r="L172">
        <v>347.64810437941401</v>
      </c>
      <c r="M172">
        <v>181.81285658970705</v>
      </c>
      <c r="N172" t="b">
        <v>0</v>
      </c>
      <c r="O172">
        <v>2</v>
      </c>
      <c r="P172" t="s">
        <v>308</v>
      </c>
      <c r="Q172" t="b">
        <v>0</v>
      </c>
      <c r="R172" t="b">
        <v>1</v>
      </c>
      <c r="S172" t="s">
        <v>309</v>
      </c>
      <c r="T172" t="b">
        <v>0</v>
      </c>
      <c r="U172" t="b">
        <v>0</v>
      </c>
      <c r="V172" t="s">
        <v>1</v>
      </c>
      <c r="W172" t="s">
        <v>1</v>
      </c>
      <c r="X172" t="b">
        <v>0</v>
      </c>
      <c r="Y172" t="s">
        <v>310</v>
      </c>
      <c r="Z172" s="14" t="s">
        <v>311</v>
      </c>
    </row>
    <row r="173" spans="1:26">
      <c r="A173" s="120" t="s">
        <v>1672</v>
      </c>
      <c r="B173" t="s">
        <v>59</v>
      </c>
      <c r="C173">
        <v>2018</v>
      </c>
      <c r="D173" t="s">
        <v>61</v>
      </c>
      <c r="E173">
        <v>54721.867743431219</v>
      </c>
      <c r="F173">
        <v>48</v>
      </c>
      <c r="G173">
        <v>48</v>
      </c>
      <c r="H173" s="14">
        <f t="shared" si="9"/>
        <v>54.721867743431218</v>
      </c>
      <c r="I173" s="14">
        <f t="shared" si="10"/>
        <v>4.8000000000000001E-2</v>
      </c>
      <c r="J173" s="14">
        <f t="shared" si="11"/>
        <v>4.8000000000000001E-2</v>
      </c>
      <c r="K173">
        <v>485.450597898571</v>
      </c>
      <c r="L173">
        <v>372.76624153424905</v>
      </c>
      <c r="M173">
        <v>194.16344708053998</v>
      </c>
      <c r="N173" t="b">
        <v>0</v>
      </c>
      <c r="O173">
        <v>2</v>
      </c>
      <c r="P173" t="s">
        <v>308</v>
      </c>
      <c r="Q173" t="b">
        <v>0</v>
      </c>
      <c r="R173" t="b">
        <v>1</v>
      </c>
      <c r="S173" t="s">
        <v>309</v>
      </c>
      <c r="T173" t="b">
        <v>0</v>
      </c>
      <c r="U173" t="b">
        <v>0</v>
      </c>
      <c r="V173" t="s">
        <v>1</v>
      </c>
      <c r="W173" t="s">
        <v>1</v>
      </c>
      <c r="X173" t="b">
        <v>0</v>
      </c>
      <c r="Y173" t="s">
        <v>310</v>
      </c>
      <c r="Z173" s="14" t="s">
        <v>311</v>
      </c>
    </row>
    <row r="174" spans="1:26">
      <c r="A174" s="120" t="s">
        <v>1672</v>
      </c>
      <c r="B174" t="s">
        <v>59</v>
      </c>
      <c r="C174">
        <v>2018</v>
      </c>
      <c r="D174" t="s">
        <v>61</v>
      </c>
      <c r="E174">
        <v>54705.347712519317</v>
      </c>
      <c r="F174">
        <v>48</v>
      </c>
      <c r="G174">
        <v>48</v>
      </c>
      <c r="H174" s="14">
        <f t="shared" si="9"/>
        <v>54.70534771251932</v>
      </c>
      <c r="I174" s="14">
        <f t="shared" si="10"/>
        <v>4.8000000000000001E-2</v>
      </c>
      <c r="J174" s="14">
        <f t="shared" si="11"/>
        <v>4.8000000000000001E-2</v>
      </c>
      <c r="K174">
        <v>473.507077264038</v>
      </c>
      <c r="L174">
        <v>370.84838431019898</v>
      </c>
      <c r="M174">
        <v>187.176998399985</v>
      </c>
      <c r="N174" t="b">
        <v>0</v>
      </c>
      <c r="O174">
        <v>2</v>
      </c>
      <c r="P174" t="s">
        <v>308</v>
      </c>
      <c r="Q174" t="b">
        <v>0</v>
      </c>
      <c r="R174" t="b">
        <v>1</v>
      </c>
      <c r="S174" t="s">
        <v>309</v>
      </c>
      <c r="T174" t="b">
        <v>0</v>
      </c>
      <c r="U174" t="b">
        <v>0</v>
      </c>
      <c r="V174" t="s">
        <v>1</v>
      </c>
      <c r="W174" t="s">
        <v>1</v>
      </c>
      <c r="X174" t="b">
        <v>0</v>
      </c>
      <c r="Y174" t="s">
        <v>310</v>
      </c>
      <c r="Z174" s="14" t="s">
        <v>311</v>
      </c>
    </row>
    <row r="175" spans="1:26">
      <c r="A175" s="120" t="s">
        <v>1672</v>
      </c>
      <c r="B175" t="s">
        <v>59</v>
      </c>
      <c r="C175">
        <v>2018</v>
      </c>
      <c r="D175" t="s">
        <v>61</v>
      </c>
      <c r="E175">
        <v>54686.074343122098</v>
      </c>
      <c r="F175">
        <v>48</v>
      </c>
      <c r="G175">
        <v>48</v>
      </c>
      <c r="H175" s="14">
        <f t="shared" si="9"/>
        <v>54.686074343122101</v>
      </c>
      <c r="I175" s="14">
        <f t="shared" si="10"/>
        <v>4.8000000000000001E-2</v>
      </c>
      <c r="J175" s="14">
        <f t="shared" si="11"/>
        <v>4.8000000000000001E-2</v>
      </c>
      <c r="K175">
        <v>342.11728296184401</v>
      </c>
      <c r="L175">
        <v>197.74803308066203</v>
      </c>
      <c r="M175">
        <v>124.34681443936901</v>
      </c>
      <c r="N175" t="b">
        <v>0</v>
      </c>
      <c r="O175">
        <v>2</v>
      </c>
      <c r="P175" t="s">
        <v>308</v>
      </c>
      <c r="Q175" t="b">
        <v>0</v>
      </c>
      <c r="R175" t="b">
        <v>1</v>
      </c>
      <c r="S175" t="s">
        <v>309</v>
      </c>
      <c r="T175" t="b">
        <v>0</v>
      </c>
      <c r="U175" t="b">
        <v>0</v>
      </c>
      <c r="V175" t="s">
        <v>1</v>
      </c>
      <c r="W175" t="s">
        <v>1</v>
      </c>
      <c r="X175" t="b">
        <v>0</v>
      </c>
      <c r="Y175" t="s">
        <v>310</v>
      </c>
      <c r="Z175" s="14" t="s">
        <v>311</v>
      </c>
    </row>
    <row r="176" spans="1:26">
      <c r="A176" s="120" t="s">
        <v>1672</v>
      </c>
      <c r="B176" t="s">
        <v>59</v>
      </c>
      <c r="C176">
        <v>2018</v>
      </c>
      <c r="D176" t="s">
        <v>61</v>
      </c>
      <c r="E176">
        <v>54658.540958268939</v>
      </c>
      <c r="F176">
        <v>48</v>
      </c>
      <c r="G176">
        <v>48</v>
      </c>
      <c r="H176" s="14">
        <f t="shared" si="9"/>
        <v>54.658540958268937</v>
      </c>
      <c r="I176" s="14">
        <f t="shared" si="10"/>
        <v>4.8000000000000001E-2</v>
      </c>
      <c r="J176" s="14">
        <f t="shared" si="11"/>
        <v>4.8000000000000001E-2</v>
      </c>
      <c r="K176">
        <v>466.57696192725001</v>
      </c>
      <c r="L176">
        <v>362.24903922831498</v>
      </c>
      <c r="M176">
        <v>185.38865666620399</v>
      </c>
      <c r="N176" t="b">
        <v>0</v>
      </c>
      <c r="O176">
        <v>2</v>
      </c>
      <c r="P176" t="s">
        <v>308</v>
      </c>
      <c r="Q176" t="b">
        <v>0</v>
      </c>
      <c r="R176" t="b">
        <v>1</v>
      </c>
      <c r="S176" t="s">
        <v>309</v>
      </c>
      <c r="T176" t="b">
        <v>0</v>
      </c>
      <c r="U176" t="b">
        <v>0</v>
      </c>
      <c r="V176" t="s">
        <v>1</v>
      </c>
      <c r="W176" t="s">
        <v>1</v>
      </c>
      <c r="X176" t="b">
        <v>0</v>
      </c>
      <c r="Y176" t="s">
        <v>310</v>
      </c>
      <c r="Z176" s="14" t="s">
        <v>311</v>
      </c>
    </row>
    <row r="177" spans="1:26">
      <c r="A177" s="120" t="s">
        <v>1672</v>
      </c>
      <c r="B177" t="s">
        <v>59</v>
      </c>
      <c r="C177">
        <v>2018</v>
      </c>
      <c r="D177" t="s">
        <v>61</v>
      </c>
      <c r="E177">
        <v>54631.007573415765</v>
      </c>
      <c r="F177">
        <v>48</v>
      </c>
      <c r="G177">
        <v>48</v>
      </c>
      <c r="H177" s="14">
        <f t="shared" si="9"/>
        <v>54.631007573415765</v>
      </c>
      <c r="I177" s="14">
        <f t="shared" si="10"/>
        <v>4.8000000000000001E-2</v>
      </c>
      <c r="J177" s="14">
        <f t="shared" si="11"/>
        <v>4.8000000000000001E-2</v>
      </c>
      <c r="K177">
        <v>452.43190971983699</v>
      </c>
      <c r="L177">
        <v>334.02215436211497</v>
      </c>
      <c r="M177">
        <v>175.16569258859101</v>
      </c>
      <c r="N177" t="b">
        <v>0</v>
      </c>
      <c r="O177">
        <v>2</v>
      </c>
      <c r="P177" t="s">
        <v>308</v>
      </c>
      <c r="Q177" t="b">
        <v>0</v>
      </c>
      <c r="R177" t="b">
        <v>1</v>
      </c>
      <c r="S177" t="s">
        <v>309</v>
      </c>
      <c r="T177" t="b">
        <v>0</v>
      </c>
      <c r="U177" t="b">
        <v>0</v>
      </c>
      <c r="V177" t="s">
        <v>1</v>
      </c>
      <c r="W177" t="s">
        <v>1</v>
      </c>
      <c r="X177" t="b">
        <v>0</v>
      </c>
      <c r="Y177" t="s">
        <v>310</v>
      </c>
      <c r="Z177" s="14" t="s">
        <v>311</v>
      </c>
    </row>
    <row r="178" spans="1:26">
      <c r="A178" s="120" t="s">
        <v>1672</v>
      </c>
      <c r="B178" t="s">
        <v>59</v>
      </c>
      <c r="C178">
        <v>2018</v>
      </c>
      <c r="D178" t="s">
        <v>61</v>
      </c>
      <c r="E178">
        <v>54603.474188562599</v>
      </c>
      <c r="F178">
        <v>48</v>
      </c>
      <c r="G178">
        <v>48</v>
      </c>
      <c r="H178" s="14">
        <f t="shared" si="9"/>
        <v>54.6034741885626</v>
      </c>
      <c r="I178" s="14">
        <f t="shared" si="10"/>
        <v>4.8000000000000001E-2</v>
      </c>
      <c r="J178" s="14">
        <f t="shared" si="11"/>
        <v>4.8000000000000001E-2</v>
      </c>
      <c r="K178">
        <v>446.08180359231301</v>
      </c>
      <c r="L178">
        <v>326.31605653948805</v>
      </c>
      <c r="M178">
        <v>171.67805191940801</v>
      </c>
      <c r="N178" t="b">
        <v>0</v>
      </c>
      <c r="O178">
        <v>2</v>
      </c>
      <c r="P178" t="s">
        <v>308</v>
      </c>
      <c r="Q178" t="b">
        <v>0</v>
      </c>
      <c r="R178" t="b">
        <v>1</v>
      </c>
      <c r="S178" t="s">
        <v>309</v>
      </c>
      <c r="T178" t="b">
        <v>0</v>
      </c>
      <c r="U178" t="b">
        <v>0</v>
      </c>
      <c r="V178" t="s">
        <v>1</v>
      </c>
      <c r="W178" t="s">
        <v>1</v>
      </c>
      <c r="X178" t="b">
        <v>0</v>
      </c>
      <c r="Y178" t="s">
        <v>310</v>
      </c>
      <c r="Z178" s="14" t="s">
        <v>311</v>
      </c>
    </row>
    <row r="179" spans="1:26">
      <c r="A179" s="120" t="s">
        <v>1672</v>
      </c>
      <c r="B179" t="s">
        <v>59</v>
      </c>
      <c r="C179">
        <v>2018</v>
      </c>
      <c r="D179" t="s">
        <v>61</v>
      </c>
      <c r="E179">
        <v>54575.940803709425</v>
      </c>
      <c r="F179">
        <v>48</v>
      </c>
      <c r="G179">
        <v>48</v>
      </c>
      <c r="H179" s="14">
        <f t="shared" si="9"/>
        <v>54.575940803709429</v>
      </c>
      <c r="I179" s="14">
        <f t="shared" si="10"/>
        <v>4.8000000000000001E-2</v>
      </c>
      <c r="J179" s="14">
        <f t="shared" si="11"/>
        <v>4.8000000000000001E-2</v>
      </c>
      <c r="K179">
        <v>376.70139119619199</v>
      </c>
      <c r="L179">
        <v>234.14145712964006</v>
      </c>
      <c r="M179">
        <v>140.08172457745499</v>
      </c>
      <c r="N179" t="b">
        <v>0</v>
      </c>
      <c r="O179">
        <v>2</v>
      </c>
      <c r="P179" t="s">
        <v>308</v>
      </c>
      <c r="Q179" t="b">
        <v>0</v>
      </c>
      <c r="R179" t="b">
        <v>1</v>
      </c>
      <c r="S179" t="s">
        <v>309</v>
      </c>
      <c r="T179" t="b">
        <v>0</v>
      </c>
      <c r="U179" t="b">
        <v>0</v>
      </c>
      <c r="V179" t="s">
        <v>1</v>
      </c>
      <c r="W179" t="s">
        <v>1</v>
      </c>
      <c r="X179" t="b">
        <v>0</v>
      </c>
      <c r="Y179" t="s">
        <v>310</v>
      </c>
      <c r="Z179" s="14" t="s">
        <v>311</v>
      </c>
    </row>
    <row r="180" spans="1:26">
      <c r="A180" s="120" t="s">
        <v>1672</v>
      </c>
      <c r="B180" t="s">
        <v>59</v>
      </c>
      <c r="C180">
        <v>2018</v>
      </c>
      <c r="D180" t="s">
        <v>61</v>
      </c>
      <c r="E180">
        <v>54548.407418856259</v>
      </c>
      <c r="F180">
        <v>48</v>
      </c>
      <c r="G180">
        <v>48</v>
      </c>
      <c r="H180" s="14">
        <f t="shared" si="9"/>
        <v>54.548407418856257</v>
      </c>
      <c r="I180" s="14">
        <f t="shared" si="10"/>
        <v>4.8000000000000001E-2</v>
      </c>
      <c r="J180" s="14">
        <f t="shared" si="11"/>
        <v>4.8000000000000001E-2</v>
      </c>
      <c r="K180">
        <v>423.48988995858201</v>
      </c>
      <c r="L180">
        <v>293.35705202727604</v>
      </c>
      <c r="M180">
        <v>165.83551885050304</v>
      </c>
      <c r="N180" t="b">
        <v>0</v>
      </c>
      <c r="O180">
        <v>2</v>
      </c>
      <c r="P180" t="s">
        <v>308</v>
      </c>
      <c r="Q180" t="b">
        <v>0</v>
      </c>
      <c r="R180" t="b">
        <v>1</v>
      </c>
      <c r="S180" t="s">
        <v>309</v>
      </c>
      <c r="T180" t="b">
        <v>0</v>
      </c>
      <c r="U180" t="b">
        <v>0</v>
      </c>
      <c r="V180" t="s">
        <v>1</v>
      </c>
      <c r="W180" t="s">
        <v>1</v>
      </c>
      <c r="X180" t="b">
        <v>0</v>
      </c>
      <c r="Y180" t="s">
        <v>310</v>
      </c>
      <c r="Z180" s="14" t="s">
        <v>311</v>
      </c>
    </row>
    <row r="181" spans="1:26">
      <c r="A181" s="120" t="s">
        <v>1672</v>
      </c>
      <c r="B181" t="s">
        <v>59</v>
      </c>
      <c r="C181">
        <v>2018</v>
      </c>
      <c r="D181" t="s">
        <v>61</v>
      </c>
      <c r="E181">
        <v>54520.874034003093</v>
      </c>
      <c r="F181">
        <v>48</v>
      </c>
      <c r="G181">
        <v>48</v>
      </c>
      <c r="H181" s="14">
        <f t="shared" si="9"/>
        <v>54.520874034003093</v>
      </c>
      <c r="I181" s="14">
        <f t="shared" si="10"/>
        <v>4.8000000000000001E-2</v>
      </c>
      <c r="J181" s="14">
        <f t="shared" si="11"/>
        <v>4.8000000000000001E-2</v>
      </c>
      <c r="K181">
        <v>493.77356193137803</v>
      </c>
      <c r="L181">
        <v>395.75168554336392</v>
      </c>
      <c r="M181">
        <v>195.88716053661102</v>
      </c>
      <c r="N181" t="b">
        <v>0</v>
      </c>
      <c r="O181">
        <v>2</v>
      </c>
      <c r="P181" t="s">
        <v>308</v>
      </c>
      <c r="Q181" t="b">
        <v>0</v>
      </c>
      <c r="R181" t="b">
        <v>1</v>
      </c>
      <c r="S181" t="s">
        <v>309</v>
      </c>
      <c r="T181" t="b">
        <v>0</v>
      </c>
      <c r="U181" t="b">
        <v>0</v>
      </c>
      <c r="V181" t="s">
        <v>1</v>
      </c>
      <c r="W181" t="s">
        <v>1</v>
      </c>
      <c r="X181" t="b">
        <v>0</v>
      </c>
      <c r="Y181" t="s">
        <v>310</v>
      </c>
      <c r="Z181" s="14" t="s">
        <v>311</v>
      </c>
    </row>
    <row r="182" spans="1:26">
      <c r="A182" s="120" t="s">
        <v>1672</v>
      </c>
      <c r="B182" t="s">
        <v>59</v>
      </c>
      <c r="C182">
        <v>2018</v>
      </c>
      <c r="D182" t="s">
        <v>61</v>
      </c>
      <c r="E182">
        <v>54493.340649149919</v>
      </c>
      <c r="F182">
        <v>48</v>
      </c>
      <c r="G182">
        <v>48</v>
      </c>
      <c r="H182" s="14">
        <f t="shared" si="9"/>
        <v>54.493340649149921</v>
      </c>
      <c r="I182" s="14">
        <f t="shared" si="10"/>
        <v>4.8000000000000001E-2</v>
      </c>
      <c r="J182" s="14">
        <f t="shared" si="11"/>
        <v>4.8000000000000001E-2</v>
      </c>
      <c r="K182">
        <v>681.43237164626703</v>
      </c>
      <c r="L182">
        <v>864.27097312816295</v>
      </c>
      <c r="M182">
        <v>304.14520126138802</v>
      </c>
      <c r="N182" t="b">
        <v>0</v>
      </c>
      <c r="O182">
        <v>2</v>
      </c>
      <c r="P182" t="s">
        <v>308</v>
      </c>
      <c r="Q182" t="b">
        <v>0</v>
      </c>
      <c r="R182" t="b">
        <v>1</v>
      </c>
      <c r="S182" t="s">
        <v>309</v>
      </c>
      <c r="T182" t="b">
        <v>0</v>
      </c>
      <c r="U182" t="b">
        <v>0</v>
      </c>
      <c r="V182" t="s">
        <v>1</v>
      </c>
      <c r="W182" t="s">
        <v>1</v>
      </c>
      <c r="X182" t="b">
        <v>0</v>
      </c>
      <c r="Y182" t="s">
        <v>310</v>
      </c>
      <c r="Z182" s="14" t="s">
        <v>311</v>
      </c>
    </row>
    <row r="183" spans="1:26">
      <c r="A183" s="120" t="s">
        <v>1672</v>
      </c>
      <c r="B183" t="s">
        <v>59</v>
      </c>
      <c r="C183">
        <v>2018</v>
      </c>
      <c r="D183" t="s">
        <v>61</v>
      </c>
      <c r="E183">
        <v>54465.80726429676</v>
      </c>
      <c r="F183">
        <v>48</v>
      </c>
      <c r="G183">
        <v>48</v>
      </c>
      <c r="H183" s="14">
        <f t="shared" si="9"/>
        <v>54.465807264296757</v>
      </c>
      <c r="I183" s="14">
        <f t="shared" si="10"/>
        <v>4.8000000000000001E-2</v>
      </c>
      <c r="J183" s="14">
        <f t="shared" si="11"/>
        <v>4.8000000000000001E-2</v>
      </c>
      <c r="K183">
        <v>599.33779362196401</v>
      </c>
      <c r="L183">
        <v>614.04599933164604</v>
      </c>
      <c r="M183">
        <v>256.799819464493</v>
      </c>
      <c r="N183" t="b">
        <v>0</v>
      </c>
      <c r="O183">
        <v>2</v>
      </c>
      <c r="P183" t="s">
        <v>308</v>
      </c>
      <c r="Q183" t="b">
        <v>0</v>
      </c>
      <c r="R183" t="b">
        <v>1</v>
      </c>
      <c r="S183" t="s">
        <v>309</v>
      </c>
      <c r="T183" t="b">
        <v>0</v>
      </c>
      <c r="U183" t="b">
        <v>0</v>
      </c>
      <c r="V183" t="s">
        <v>1</v>
      </c>
      <c r="W183" t="s">
        <v>1</v>
      </c>
      <c r="X183" t="b">
        <v>0</v>
      </c>
      <c r="Y183" t="s">
        <v>310</v>
      </c>
      <c r="Z183" s="14" t="s">
        <v>311</v>
      </c>
    </row>
    <row r="184" spans="1:26">
      <c r="A184" s="120" t="s">
        <v>1672</v>
      </c>
      <c r="B184" t="s">
        <v>59</v>
      </c>
      <c r="C184">
        <v>2018</v>
      </c>
      <c r="D184" t="s">
        <v>61</v>
      </c>
      <c r="E184">
        <v>54438.273879443586</v>
      </c>
      <c r="F184">
        <v>48</v>
      </c>
      <c r="G184">
        <v>48</v>
      </c>
      <c r="H184" s="14">
        <f t="shared" ref="H184:H247" si="12">E184/1000</f>
        <v>54.438273879443585</v>
      </c>
      <c r="I184" s="14">
        <f t="shared" ref="I184:I247" si="13">F184/1000</f>
        <v>4.8000000000000001E-2</v>
      </c>
      <c r="J184" s="14">
        <f t="shared" ref="J184:J247" si="14">G184/1000</f>
        <v>4.8000000000000001E-2</v>
      </c>
      <c r="K184">
        <v>479.98718867483802</v>
      </c>
      <c r="L184">
        <v>375.74535865260594</v>
      </c>
      <c r="M184">
        <v>191.76651588982702</v>
      </c>
      <c r="N184" t="b">
        <v>0</v>
      </c>
      <c r="O184">
        <v>2</v>
      </c>
      <c r="P184" t="s">
        <v>308</v>
      </c>
      <c r="Q184" t="b">
        <v>0</v>
      </c>
      <c r="R184" t="b">
        <v>1</v>
      </c>
      <c r="S184" t="s">
        <v>309</v>
      </c>
      <c r="T184" t="b">
        <v>0</v>
      </c>
      <c r="U184" t="b">
        <v>0</v>
      </c>
      <c r="V184" t="s">
        <v>1</v>
      </c>
      <c r="W184" t="s">
        <v>1</v>
      </c>
      <c r="X184" t="b">
        <v>0</v>
      </c>
      <c r="Y184" t="s">
        <v>310</v>
      </c>
      <c r="Z184" s="14" t="s">
        <v>311</v>
      </c>
    </row>
    <row r="185" spans="1:26">
      <c r="A185" s="120" t="s">
        <v>1672</v>
      </c>
      <c r="B185" t="s">
        <v>59</v>
      </c>
      <c r="C185">
        <v>2018</v>
      </c>
      <c r="D185" t="s">
        <v>61</v>
      </c>
      <c r="E185">
        <v>54410.740494590413</v>
      </c>
      <c r="F185">
        <v>48</v>
      </c>
      <c r="G185">
        <v>48</v>
      </c>
      <c r="H185" s="14">
        <f t="shared" si="12"/>
        <v>54.410740494590414</v>
      </c>
      <c r="I185" s="14">
        <f t="shared" si="13"/>
        <v>4.8000000000000001E-2</v>
      </c>
      <c r="J185" s="14">
        <f t="shared" si="14"/>
        <v>4.8000000000000001E-2</v>
      </c>
      <c r="K185">
        <v>568.81131925974898</v>
      </c>
      <c r="L185">
        <v>553.72418185056097</v>
      </c>
      <c r="M185">
        <v>242.93531078269001</v>
      </c>
      <c r="N185" t="b">
        <v>0</v>
      </c>
      <c r="O185">
        <v>2</v>
      </c>
      <c r="P185" t="s">
        <v>308</v>
      </c>
      <c r="Q185" t="b">
        <v>0</v>
      </c>
      <c r="R185" t="b">
        <v>1</v>
      </c>
      <c r="S185" t="s">
        <v>309</v>
      </c>
      <c r="T185" t="b">
        <v>0</v>
      </c>
      <c r="U185" t="b">
        <v>0</v>
      </c>
      <c r="V185" t="s">
        <v>1</v>
      </c>
      <c r="W185" t="s">
        <v>1</v>
      </c>
      <c r="X185" t="b">
        <v>0</v>
      </c>
      <c r="Y185" t="s">
        <v>310</v>
      </c>
      <c r="Z185" s="14" t="s">
        <v>311</v>
      </c>
    </row>
    <row r="186" spans="1:26">
      <c r="A186" s="120" t="s">
        <v>1672</v>
      </c>
      <c r="B186" t="s">
        <v>59</v>
      </c>
      <c r="C186">
        <v>2018</v>
      </c>
      <c r="D186" t="s">
        <v>61</v>
      </c>
      <c r="E186">
        <v>54383.207109737246</v>
      </c>
      <c r="F186">
        <v>48</v>
      </c>
      <c r="G186">
        <v>48</v>
      </c>
      <c r="H186" s="14">
        <f t="shared" si="12"/>
        <v>54.383207109737249</v>
      </c>
      <c r="I186" s="14">
        <f t="shared" si="13"/>
        <v>4.8000000000000001E-2</v>
      </c>
      <c r="J186" s="14">
        <f t="shared" si="14"/>
        <v>4.8000000000000001E-2</v>
      </c>
      <c r="K186">
        <v>498.25428693280401</v>
      </c>
      <c r="L186">
        <v>391.90017207267294</v>
      </c>
      <c r="M186">
        <v>202.29804497639998</v>
      </c>
      <c r="N186" t="b">
        <v>0</v>
      </c>
      <c r="O186">
        <v>2</v>
      </c>
      <c r="P186" t="s">
        <v>308</v>
      </c>
      <c r="Q186" t="b">
        <v>0</v>
      </c>
      <c r="R186" t="b">
        <v>1</v>
      </c>
      <c r="S186" t="s">
        <v>309</v>
      </c>
      <c r="T186" t="b">
        <v>0</v>
      </c>
      <c r="U186" t="b">
        <v>0</v>
      </c>
      <c r="V186" t="s">
        <v>1</v>
      </c>
      <c r="W186" t="s">
        <v>1</v>
      </c>
      <c r="X186" t="b">
        <v>0</v>
      </c>
      <c r="Y186" t="s">
        <v>310</v>
      </c>
      <c r="Z186" s="14" t="s">
        <v>311</v>
      </c>
    </row>
    <row r="187" spans="1:26">
      <c r="A187" s="120" t="s">
        <v>1672</v>
      </c>
      <c r="B187" t="s">
        <v>59</v>
      </c>
      <c r="C187">
        <v>2018</v>
      </c>
      <c r="D187" t="s">
        <v>61</v>
      </c>
      <c r="E187">
        <v>54355.67372488408</v>
      </c>
      <c r="F187">
        <v>48</v>
      </c>
      <c r="G187">
        <v>48</v>
      </c>
      <c r="H187" s="14">
        <f t="shared" si="12"/>
        <v>54.355673724884078</v>
      </c>
      <c r="I187" s="14">
        <f t="shared" si="13"/>
        <v>4.8000000000000001E-2</v>
      </c>
      <c r="J187" s="14">
        <f t="shared" si="14"/>
        <v>4.8000000000000001E-2</v>
      </c>
      <c r="K187">
        <v>483.40496027891197</v>
      </c>
      <c r="L187">
        <v>384.51746558373804</v>
      </c>
      <c r="M187">
        <v>194.70992482843695</v>
      </c>
      <c r="N187" t="b">
        <v>0</v>
      </c>
      <c r="O187">
        <v>2</v>
      </c>
      <c r="P187" t="s">
        <v>308</v>
      </c>
      <c r="Q187" t="b">
        <v>0</v>
      </c>
      <c r="R187" t="b">
        <v>1</v>
      </c>
      <c r="S187" t="s">
        <v>309</v>
      </c>
      <c r="T187" t="b">
        <v>0</v>
      </c>
      <c r="U187" t="b">
        <v>0</v>
      </c>
      <c r="V187" t="s">
        <v>1</v>
      </c>
      <c r="W187" t="s">
        <v>1</v>
      </c>
      <c r="X187" t="b">
        <v>0</v>
      </c>
      <c r="Y187" t="s">
        <v>310</v>
      </c>
      <c r="Z187" s="14" t="s">
        <v>311</v>
      </c>
    </row>
    <row r="188" spans="1:26">
      <c r="A188" s="120" t="s">
        <v>1672</v>
      </c>
      <c r="B188" t="s">
        <v>59</v>
      </c>
      <c r="C188">
        <v>2018</v>
      </c>
      <c r="D188" t="s">
        <v>61</v>
      </c>
      <c r="E188">
        <v>54328.140340030914</v>
      </c>
      <c r="F188">
        <v>48</v>
      </c>
      <c r="G188">
        <v>48</v>
      </c>
      <c r="H188" s="14">
        <f t="shared" si="12"/>
        <v>54.328140340030913</v>
      </c>
      <c r="I188" s="14">
        <f t="shared" si="13"/>
        <v>4.8000000000000001E-2</v>
      </c>
      <c r="J188" s="14">
        <f t="shared" si="14"/>
        <v>4.8000000000000001E-2</v>
      </c>
      <c r="K188">
        <v>568.88591883651895</v>
      </c>
      <c r="L188">
        <v>552.16083784339105</v>
      </c>
      <c r="M188">
        <v>239.51181940907998</v>
      </c>
      <c r="N188" t="b">
        <v>0</v>
      </c>
      <c r="O188">
        <v>2</v>
      </c>
      <c r="P188" t="s">
        <v>308</v>
      </c>
      <c r="Q188" t="b">
        <v>0</v>
      </c>
      <c r="R188" t="b">
        <v>1</v>
      </c>
      <c r="S188" t="s">
        <v>309</v>
      </c>
      <c r="T188" t="b">
        <v>0</v>
      </c>
      <c r="U188" t="b">
        <v>0</v>
      </c>
      <c r="V188" t="s">
        <v>1</v>
      </c>
      <c r="W188" t="s">
        <v>1</v>
      </c>
      <c r="X188" t="b">
        <v>0</v>
      </c>
      <c r="Y188" t="s">
        <v>310</v>
      </c>
      <c r="Z188" s="14" t="s">
        <v>311</v>
      </c>
    </row>
    <row r="189" spans="1:26">
      <c r="A189" s="120" t="s">
        <v>1672</v>
      </c>
      <c r="B189" t="s">
        <v>59</v>
      </c>
      <c r="C189">
        <v>2018</v>
      </c>
      <c r="D189" t="s">
        <v>61</v>
      </c>
      <c r="E189">
        <v>54300.60695517774</v>
      </c>
      <c r="F189">
        <v>48</v>
      </c>
      <c r="G189">
        <v>48</v>
      </c>
      <c r="H189" s="14">
        <f t="shared" si="12"/>
        <v>54.300606955177741</v>
      </c>
      <c r="I189" s="14">
        <f t="shared" si="13"/>
        <v>4.8000000000000001E-2</v>
      </c>
      <c r="J189" s="14">
        <f t="shared" si="14"/>
        <v>4.8000000000000001E-2</v>
      </c>
      <c r="K189">
        <v>470.49424274598101</v>
      </c>
      <c r="L189">
        <v>352.64937815319996</v>
      </c>
      <c r="M189">
        <v>184.78191488767999</v>
      </c>
      <c r="N189" t="b">
        <v>0</v>
      </c>
      <c r="O189">
        <v>2</v>
      </c>
      <c r="P189" t="s">
        <v>308</v>
      </c>
      <c r="Q189" t="b">
        <v>0</v>
      </c>
      <c r="R189" t="b">
        <v>1</v>
      </c>
      <c r="S189" t="s">
        <v>309</v>
      </c>
      <c r="T189" t="b">
        <v>0</v>
      </c>
      <c r="U189" t="b">
        <v>0</v>
      </c>
      <c r="V189" t="s">
        <v>1</v>
      </c>
      <c r="W189" t="s">
        <v>1</v>
      </c>
      <c r="X189" t="b">
        <v>0</v>
      </c>
      <c r="Y189" t="s">
        <v>310</v>
      </c>
      <c r="Z189" s="14" t="s">
        <v>311</v>
      </c>
    </row>
    <row r="190" spans="1:26">
      <c r="A190" s="120" t="s">
        <v>1672</v>
      </c>
      <c r="B190" t="s">
        <v>59</v>
      </c>
      <c r="C190">
        <v>2018</v>
      </c>
      <c r="D190" t="s">
        <v>61</v>
      </c>
      <c r="E190">
        <v>54273.073570324574</v>
      </c>
      <c r="F190">
        <v>48</v>
      </c>
      <c r="G190">
        <v>48</v>
      </c>
      <c r="H190" s="14">
        <f t="shared" si="12"/>
        <v>54.273073570324577</v>
      </c>
      <c r="I190" s="14">
        <f t="shared" si="13"/>
        <v>4.8000000000000001E-2</v>
      </c>
      <c r="J190" s="14">
        <f t="shared" si="14"/>
        <v>4.8000000000000001E-2</v>
      </c>
      <c r="K190">
        <v>508.87571156897502</v>
      </c>
      <c r="L190">
        <v>437.34325972168199</v>
      </c>
      <c r="M190">
        <v>205.023400285712</v>
      </c>
      <c r="N190" t="b">
        <v>0</v>
      </c>
      <c r="O190">
        <v>2</v>
      </c>
      <c r="P190" t="s">
        <v>308</v>
      </c>
      <c r="Q190" t="b">
        <v>0</v>
      </c>
      <c r="R190" t="b">
        <v>1</v>
      </c>
      <c r="S190" t="s">
        <v>309</v>
      </c>
      <c r="T190" t="b">
        <v>0</v>
      </c>
      <c r="U190" t="b">
        <v>0</v>
      </c>
      <c r="V190" t="s">
        <v>1</v>
      </c>
      <c r="W190" t="s">
        <v>1</v>
      </c>
      <c r="X190" t="b">
        <v>0</v>
      </c>
      <c r="Y190" t="s">
        <v>310</v>
      </c>
      <c r="Z190" s="14" t="s">
        <v>311</v>
      </c>
    </row>
    <row r="191" spans="1:26">
      <c r="A191" s="120" t="s">
        <v>1672</v>
      </c>
      <c r="B191" t="s">
        <v>59</v>
      </c>
      <c r="C191">
        <v>2018</v>
      </c>
      <c r="D191" t="s">
        <v>61</v>
      </c>
      <c r="E191">
        <v>54245.540185471407</v>
      </c>
      <c r="F191">
        <v>48</v>
      </c>
      <c r="G191">
        <v>48</v>
      </c>
      <c r="H191" s="14">
        <f t="shared" si="12"/>
        <v>54.245540185471405</v>
      </c>
      <c r="I191" s="14">
        <f t="shared" si="13"/>
        <v>4.8000000000000001E-2</v>
      </c>
      <c r="J191" s="14">
        <f t="shared" si="14"/>
        <v>4.8000000000000001E-2</v>
      </c>
      <c r="K191">
        <v>422.56002548992501</v>
      </c>
      <c r="L191">
        <v>299.99184486294098</v>
      </c>
      <c r="M191">
        <v>162.49634454616898</v>
      </c>
      <c r="N191" t="b">
        <v>0</v>
      </c>
      <c r="O191">
        <v>2</v>
      </c>
      <c r="P191" t="s">
        <v>308</v>
      </c>
      <c r="Q191" t="b">
        <v>0</v>
      </c>
      <c r="R191" t="b">
        <v>1</v>
      </c>
      <c r="S191" t="s">
        <v>309</v>
      </c>
      <c r="T191" t="b">
        <v>0</v>
      </c>
      <c r="U191" t="b">
        <v>0</v>
      </c>
      <c r="V191" t="s">
        <v>1</v>
      </c>
      <c r="W191" t="s">
        <v>1</v>
      </c>
      <c r="X191" t="b">
        <v>0</v>
      </c>
      <c r="Y191" t="s">
        <v>310</v>
      </c>
      <c r="Z191" s="14" t="s">
        <v>311</v>
      </c>
    </row>
    <row r="192" spans="1:26">
      <c r="A192" s="120" t="s">
        <v>1672</v>
      </c>
      <c r="B192" t="s">
        <v>59</v>
      </c>
      <c r="C192">
        <v>2018</v>
      </c>
      <c r="D192" t="s">
        <v>61</v>
      </c>
      <c r="E192">
        <v>54242.786846986091</v>
      </c>
      <c r="F192">
        <v>48</v>
      </c>
      <c r="G192">
        <v>48</v>
      </c>
      <c r="H192" s="14">
        <f t="shared" si="12"/>
        <v>54.242786846986093</v>
      </c>
      <c r="I192" s="14">
        <f t="shared" si="13"/>
        <v>4.8000000000000001E-2</v>
      </c>
      <c r="J192" s="14">
        <f t="shared" si="14"/>
        <v>4.8000000000000001E-2</v>
      </c>
      <c r="K192">
        <v>419.32377076801902</v>
      </c>
      <c r="L192">
        <v>289.99385846134101</v>
      </c>
      <c r="M192">
        <v>161.04443982402603</v>
      </c>
      <c r="N192" t="b">
        <v>0</v>
      </c>
      <c r="O192">
        <v>2</v>
      </c>
      <c r="P192" t="s">
        <v>308</v>
      </c>
      <c r="Q192" t="b">
        <v>0</v>
      </c>
      <c r="R192" t="b">
        <v>1</v>
      </c>
      <c r="S192" t="s">
        <v>309</v>
      </c>
      <c r="T192" t="b">
        <v>0</v>
      </c>
      <c r="U192" t="b">
        <v>0</v>
      </c>
      <c r="V192" t="s">
        <v>1</v>
      </c>
      <c r="W192" t="s">
        <v>1</v>
      </c>
      <c r="X192" t="b">
        <v>0</v>
      </c>
      <c r="Y192" t="s">
        <v>310</v>
      </c>
      <c r="Z192" s="14" t="s">
        <v>311</v>
      </c>
    </row>
    <row r="193" spans="1:26">
      <c r="A193" s="120" t="s">
        <v>1672</v>
      </c>
      <c r="B193" t="s">
        <v>59</v>
      </c>
      <c r="C193">
        <v>2018</v>
      </c>
      <c r="D193" t="s">
        <v>61</v>
      </c>
      <c r="E193">
        <v>54240.033508500775</v>
      </c>
      <c r="F193">
        <v>48</v>
      </c>
      <c r="G193">
        <v>48</v>
      </c>
      <c r="H193" s="14">
        <f t="shared" si="12"/>
        <v>54.240033508500773</v>
      </c>
      <c r="I193" s="14">
        <f t="shared" si="13"/>
        <v>4.8000000000000001E-2</v>
      </c>
      <c r="J193" s="14">
        <f t="shared" si="14"/>
        <v>4.8000000000000001E-2</v>
      </c>
      <c r="K193">
        <v>420.07945279606002</v>
      </c>
      <c r="L193">
        <v>287.88330543048602</v>
      </c>
      <c r="M193">
        <v>159.64037309065003</v>
      </c>
      <c r="N193" t="b">
        <v>0</v>
      </c>
      <c r="O193">
        <v>2</v>
      </c>
      <c r="P193" t="s">
        <v>308</v>
      </c>
      <c r="Q193" t="b">
        <v>0</v>
      </c>
      <c r="R193" t="b">
        <v>1</v>
      </c>
      <c r="S193" t="s">
        <v>309</v>
      </c>
      <c r="T193" t="b">
        <v>0</v>
      </c>
      <c r="U193" t="b">
        <v>0</v>
      </c>
      <c r="V193" t="s">
        <v>1</v>
      </c>
      <c r="W193" t="s">
        <v>1</v>
      </c>
      <c r="X193" t="b">
        <v>0</v>
      </c>
      <c r="Y193" t="s">
        <v>310</v>
      </c>
      <c r="Z193" s="14" t="s">
        <v>311</v>
      </c>
    </row>
    <row r="194" spans="1:26">
      <c r="A194" s="120" t="s">
        <v>1672</v>
      </c>
      <c r="B194" t="s">
        <v>59</v>
      </c>
      <c r="C194">
        <v>2018</v>
      </c>
      <c r="D194" t="s">
        <v>61</v>
      </c>
      <c r="E194">
        <v>54237.280170015452</v>
      </c>
      <c r="F194">
        <v>48</v>
      </c>
      <c r="G194">
        <v>48</v>
      </c>
      <c r="H194" s="14">
        <f t="shared" si="12"/>
        <v>54.237280170015453</v>
      </c>
      <c r="I194" s="14">
        <f t="shared" si="13"/>
        <v>4.8000000000000001E-2</v>
      </c>
      <c r="J194" s="14">
        <f t="shared" si="14"/>
        <v>4.8000000000000001E-2</v>
      </c>
      <c r="K194">
        <v>426.46364885923998</v>
      </c>
      <c r="L194">
        <v>304.00749949751201</v>
      </c>
      <c r="M194">
        <v>161.79464445997797</v>
      </c>
      <c r="N194" t="b">
        <v>0</v>
      </c>
      <c r="O194">
        <v>2</v>
      </c>
      <c r="P194" t="s">
        <v>308</v>
      </c>
      <c r="Q194" t="b">
        <v>0</v>
      </c>
      <c r="R194" t="b">
        <v>1</v>
      </c>
      <c r="S194" t="s">
        <v>309</v>
      </c>
      <c r="T194" t="b">
        <v>0</v>
      </c>
      <c r="U194" t="b">
        <v>0</v>
      </c>
      <c r="V194" t="s">
        <v>1</v>
      </c>
      <c r="W194" t="s">
        <v>1</v>
      </c>
      <c r="X194" t="b">
        <v>0</v>
      </c>
      <c r="Y194" t="s">
        <v>310</v>
      </c>
      <c r="Z194" s="14" t="s">
        <v>311</v>
      </c>
    </row>
    <row r="195" spans="1:26">
      <c r="A195" s="120" t="s">
        <v>1672</v>
      </c>
      <c r="B195" t="s">
        <v>59</v>
      </c>
      <c r="C195">
        <v>2018</v>
      </c>
      <c r="D195" t="s">
        <v>61</v>
      </c>
      <c r="E195">
        <v>54234.526831530136</v>
      </c>
      <c r="F195">
        <v>48</v>
      </c>
      <c r="G195">
        <v>48</v>
      </c>
      <c r="H195" s="14">
        <f t="shared" si="12"/>
        <v>54.23452683153014</v>
      </c>
      <c r="I195" s="14">
        <f t="shared" si="13"/>
        <v>4.8000000000000001E-2</v>
      </c>
      <c r="J195" s="14">
        <f t="shared" si="14"/>
        <v>4.8000000000000001E-2</v>
      </c>
      <c r="K195">
        <v>448.96059862900597</v>
      </c>
      <c r="L195">
        <v>329.08944144703707</v>
      </c>
      <c r="M195">
        <v>173.29686705647896</v>
      </c>
      <c r="N195" t="b">
        <v>0</v>
      </c>
      <c r="O195">
        <v>2</v>
      </c>
      <c r="P195" t="s">
        <v>308</v>
      </c>
      <c r="Q195" t="b">
        <v>0</v>
      </c>
      <c r="R195" t="b">
        <v>1</v>
      </c>
      <c r="S195" t="s">
        <v>309</v>
      </c>
      <c r="T195" t="b">
        <v>0</v>
      </c>
      <c r="U195" t="b">
        <v>0</v>
      </c>
      <c r="V195" t="s">
        <v>1</v>
      </c>
      <c r="W195" t="s">
        <v>1</v>
      </c>
      <c r="X195" t="b">
        <v>0</v>
      </c>
      <c r="Y195" t="s">
        <v>310</v>
      </c>
      <c r="Z195" s="14" t="s">
        <v>311</v>
      </c>
    </row>
    <row r="196" spans="1:26">
      <c r="A196" s="120" t="s">
        <v>1672</v>
      </c>
      <c r="B196" t="s">
        <v>59</v>
      </c>
      <c r="C196">
        <v>2018</v>
      </c>
      <c r="D196" t="s">
        <v>61</v>
      </c>
      <c r="E196">
        <v>54231.77349304482</v>
      </c>
      <c r="F196">
        <v>48</v>
      </c>
      <c r="G196">
        <v>48</v>
      </c>
      <c r="H196" s="14">
        <f t="shared" si="12"/>
        <v>54.23177349304482</v>
      </c>
      <c r="I196" s="14">
        <f t="shared" si="13"/>
        <v>4.8000000000000001E-2</v>
      </c>
      <c r="J196" s="14">
        <f t="shared" si="14"/>
        <v>4.8000000000000001E-2</v>
      </c>
      <c r="K196">
        <v>463.64453778631901</v>
      </c>
      <c r="L196">
        <v>360.17276155781497</v>
      </c>
      <c r="M196">
        <v>180.30752315639899</v>
      </c>
      <c r="N196" t="b">
        <v>0</v>
      </c>
      <c r="O196">
        <v>2</v>
      </c>
      <c r="P196" t="s">
        <v>308</v>
      </c>
      <c r="Q196" t="b">
        <v>0</v>
      </c>
      <c r="R196" t="b">
        <v>1</v>
      </c>
      <c r="S196" t="s">
        <v>309</v>
      </c>
      <c r="T196" t="b">
        <v>0</v>
      </c>
      <c r="U196" t="b">
        <v>0</v>
      </c>
      <c r="V196" t="s">
        <v>1</v>
      </c>
      <c r="W196" t="s">
        <v>1</v>
      </c>
      <c r="X196" t="b">
        <v>0</v>
      </c>
      <c r="Y196" t="s">
        <v>310</v>
      </c>
      <c r="Z196" s="14" t="s">
        <v>311</v>
      </c>
    </row>
    <row r="197" spans="1:26">
      <c r="A197" s="120" t="s">
        <v>1672</v>
      </c>
      <c r="B197" t="s">
        <v>59</v>
      </c>
      <c r="C197">
        <v>2018</v>
      </c>
      <c r="D197" t="s">
        <v>61</v>
      </c>
      <c r="E197">
        <v>54229.020154559505</v>
      </c>
      <c r="F197">
        <v>48</v>
      </c>
      <c r="G197">
        <v>48</v>
      </c>
      <c r="H197" s="14">
        <f t="shared" si="12"/>
        <v>54.229020154559507</v>
      </c>
      <c r="I197" s="14">
        <f t="shared" si="13"/>
        <v>4.8000000000000001E-2</v>
      </c>
      <c r="J197" s="14">
        <f t="shared" si="14"/>
        <v>4.8000000000000001E-2</v>
      </c>
      <c r="K197">
        <v>386.76661833955001</v>
      </c>
      <c r="L197">
        <v>235.36251521106198</v>
      </c>
      <c r="M197">
        <v>143.496232012706</v>
      </c>
      <c r="N197" t="b">
        <v>0</v>
      </c>
      <c r="O197">
        <v>2</v>
      </c>
      <c r="P197" t="s">
        <v>308</v>
      </c>
      <c r="Q197" t="b">
        <v>0</v>
      </c>
      <c r="R197" t="b">
        <v>1</v>
      </c>
      <c r="S197" t="s">
        <v>309</v>
      </c>
      <c r="T197" t="b">
        <v>0</v>
      </c>
      <c r="U197" t="b">
        <v>0</v>
      </c>
      <c r="V197" t="s">
        <v>1</v>
      </c>
      <c r="W197" t="s">
        <v>1</v>
      </c>
      <c r="X197" t="b">
        <v>0</v>
      </c>
      <c r="Y197" t="s">
        <v>310</v>
      </c>
      <c r="Z197" s="14" t="s">
        <v>311</v>
      </c>
    </row>
    <row r="198" spans="1:26">
      <c r="A198" s="120" t="s">
        <v>1672</v>
      </c>
      <c r="B198" t="s">
        <v>59</v>
      </c>
      <c r="C198">
        <v>2018</v>
      </c>
      <c r="D198" t="s">
        <v>61</v>
      </c>
      <c r="E198">
        <v>54226.266816074189</v>
      </c>
      <c r="F198">
        <v>48</v>
      </c>
      <c r="G198">
        <v>48</v>
      </c>
      <c r="H198" s="14">
        <f t="shared" si="12"/>
        <v>54.226266816074187</v>
      </c>
      <c r="I198" s="14">
        <f t="shared" si="13"/>
        <v>4.8000000000000001E-2</v>
      </c>
      <c r="J198" s="14">
        <f t="shared" si="14"/>
        <v>4.8000000000000001E-2</v>
      </c>
      <c r="K198">
        <v>348.523215540401</v>
      </c>
      <c r="L198">
        <v>202.41178203256595</v>
      </c>
      <c r="M198">
        <v>128.09681420492501</v>
      </c>
      <c r="N198" t="b">
        <v>0</v>
      </c>
      <c r="O198">
        <v>2</v>
      </c>
      <c r="P198" t="s">
        <v>308</v>
      </c>
      <c r="Q198" t="b">
        <v>0</v>
      </c>
      <c r="R198" t="b">
        <v>1</v>
      </c>
      <c r="S198" t="s">
        <v>309</v>
      </c>
      <c r="T198" t="b">
        <v>0</v>
      </c>
      <c r="U198" t="b">
        <v>0</v>
      </c>
      <c r="V198" t="s">
        <v>1</v>
      </c>
      <c r="W198" t="s">
        <v>1</v>
      </c>
      <c r="X198" t="b">
        <v>0</v>
      </c>
      <c r="Y198" t="s">
        <v>310</v>
      </c>
      <c r="Z198" s="14" t="s">
        <v>311</v>
      </c>
    </row>
    <row r="199" spans="1:26">
      <c r="A199" s="120" t="s">
        <v>1672</v>
      </c>
      <c r="B199" t="s">
        <v>59</v>
      </c>
      <c r="C199">
        <v>2018</v>
      </c>
      <c r="D199" t="s">
        <v>61</v>
      </c>
      <c r="E199">
        <v>54223.513477588873</v>
      </c>
      <c r="F199">
        <v>48</v>
      </c>
      <c r="G199">
        <v>48</v>
      </c>
      <c r="H199" s="14">
        <f t="shared" si="12"/>
        <v>54.223513477588874</v>
      </c>
      <c r="I199" s="14">
        <f t="shared" si="13"/>
        <v>4.8000000000000001E-2</v>
      </c>
      <c r="J199" s="14">
        <f t="shared" si="14"/>
        <v>4.8000000000000001E-2</v>
      </c>
      <c r="K199">
        <v>437.18213475742999</v>
      </c>
      <c r="L199">
        <v>299.66153166529199</v>
      </c>
      <c r="M199">
        <v>172.27827588274198</v>
      </c>
      <c r="N199" t="b">
        <v>0</v>
      </c>
      <c r="O199">
        <v>2</v>
      </c>
      <c r="P199" t="s">
        <v>308</v>
      </c>
      <c r="Q199" t="b">
        <v>0</v>
      </c>
      <c r="R199" t="b">
        <v>1</v>
      </c>
      <c r="S199" t="s">
        <v>309</v>
      </c>
      <c r="T199" t="b">
        <v>0</v>
      </c>
      <c r="U199" t="b">
        <v>0</v>
      </c>
      <c r="V199" t="s">
        <v>1</v>
      </c>
      <c r="W199" t="s">
        <v>1</v>
      </c>
      <c r="X199" t="b">
        <v>0</v>
      </c>
      <c r="Y199" t="s">
        <v>310</v>
      </c>
      <c r="Z199" s="14" t="s">
        <v>311</v>
      </c>
    </row>
    <row r="200" spans="1:26">
      <c r="A200" s="120" t="s">
        <v>1672</v>
      </c>
      <c r="B200" t="s">
        <v>59</v>
      </c>
      <c r="C200">
        <v>2018</v>
      </c>
      <c r="D200" t="s">
        <v>61</v>
      </c>
      <c r="E200">
        <v>54220.760139103557</v>
      </c>
      <c r="F200">
        <v>48</v>
      </c>
      <c r="G200">
        <v>48</v>
      </c>
      <c r="H200" s="14">
        <f t="shared" si="12"/>
        <v>54.220760139103554</v>
      </c>
      <c r="I200" s="14">
        <f t="shared" si="13"/>
        <v>4.8000000000000001E-2</v>
      </c>
      <c r="J200" s="14">
        <f t="shared" si="14"/>
        <v>4.8000000000000001E-2</v>
      </c>
      <c r="K200">
        <v>466.64613545234999</v>
      </c>
      <c r="L200">
        <v>368.87260053038597</v>
      </c>
      <c r="M200">
        <v>184.79224123029002</v>
      </c>
      <c r="N200" t="b">
        <v>0</v>
      </c>
      <c r="O200">
        <v>2</v>
      </c>
      <c r="P200" t="s">
        <v>308</v>
      </c>
      <c r="Q200" t="b">
        <v>0</v>
      </c>
      <c r="R200" t="b">
        <v>1</v>
      </c>
      <c r="S200" t="s">
        <v>309</v>
      </c>
      <c r="T200" t="b">
        <v>0</v>
      </c>
      <c r="U200" t="b">
        <v>0</v>
      </c>
      <c r="V200" t="s">
        <v>1</v>
      </c>
      <c r="W200" t="s">
        <v>1</v>
      </c>
      <c r="X200" t="b">
        <v>0</v>
      </c>
      <c r="Y200" t="s">
        <v>310</v>
      </c>
      <c r="Z200" s="14" t="s">
        <v>311</v>
      </c>
    </row>
    <row r="201" spans="1:26">
      <c r="A201" s="120" t="s">
        <v>1672</v>
      </c>
      <c r="B201" t="s">
        <v>59</v>
      </c>
      <c r="C201">
        <v>2018</v>
      </c>
      <c r="D201" t="s">
        <v>61</v>
      </c>
      <c r="E201">
        <v>54218.006800618241</v>
      </c>
      <c r="F201">
        <v>48</v>
      </c>
      <c r="G201">
        <v>48</v>
      </c>
      <c r="H201" s="14">
        <f t="shared" si="12"/>
        <v>54.218006800618241</v>
      </c>
      <c r="I201" s="14">
        <f t="shared" si="13"/>
        <v>4.8000000000000001E-2</v>
      </c>
      <c r="J201" s="14">
        <f t="shared" si="14"/>
        <v>4.8000000000000001E-2</v>
      </c>
      <c r="K201">
        <v>463.55980801797898</v>
      </c>
      <c r="L201">
        <v>358.58824919544998</v>
      </c>
      <c r="M201">
        <v>185.70730015945099</v>
      </c>
      <c r="N201" t="b">
        <v>0</v>
      </c>
      <c r="O201">
        <v>2</v>
      </c>
      <c r="P201" t="s">
        <v>308</v>
      </c>
      <c r="Q201" t="b">
        <v>0</v>
      </c>
      <c r="R201" t="b">
        <v>1</v>
      </c>
      <c r="S201" t="s">
        <v>309</v>
      </c>
      <c r="T201" t="b">
        <v>0</v>
      </c>
      <c r="U201" t="b">
        <v>0</v>
      </c>
      <c r="V201" t="s">
        <v>1</v>
      </c>
      <c r="W201" t="s">
        <v>1</v>
      </c>
      <c r="X201" t="b">
        <v>0</v>
      </c>
      <c r="Y201" t="s">
        <v>310</v>
      </c>
      <c r="Z201" s="14" t="s">
        <v>311</v>
      </c>
    </row>
    <row r="202" spans="1:26">
      <c r="A202" s="120" t="s">
        <v>1672</v>
      </c>
      <c r="B202" t="s">
        <v>59</v>
      </c>
      <c r="C202">
        <v>2018</v>
      </c>
      <c r="D202" t="s">
        <v>61</v>
      </c>
      <c r="E202">
        <v>54215.253462132918</v>
      </c>
      <c r="F202">
        <v>48</v>
      </c>
      <c r="G202">
        <v>48</v>
      </c>
      <c r="H202" s="14">
        <f t="shared" si="12"/>
        <v>54.215253462132921</v>
      </c>
      <c r="I202" s="14">
        <f t="shared" si="13"/>
        <v>4.8000000000000001E-2</v>
      </c>
      <c r="J202" s="14">
        <f t="shared" si="14"/>
        <v>4.8000000000000001E-2</v>
      </c>
      <c r="K202">
        <v>416.748948162266</v>
      </c>
      <c r="L202">
        <v>283.78437690219204</v>
      </c>
      <c r="M202">
        <v>155.93507579895203</v>
      </c>
      <c r="N202" t="b">
        <v>0</v>
      </c>
      <c r="O202">
        <v>2</v>
      </c>
      <c r="P202" t="s">
        <v>308</v>
      </c>
      <c r="Q202" t="b">
        <v>0</v>
      </c>
      <c r="R202" t="b">
        <v>1</v>
      </c>
      <c r="S202" t="s">
        <v>309</v>
      </c>
      <c r="T202" t="b">
        <v>0</v>
      </c>
      <c r="U202" t="b">
        <v>0</v>
      </c>
      <c r="V202" t="s">
        <v>1</v>
      </c>
      <c r="W202" t="s">
        <v>1</v>
      </c>
      <c r="X202" t="b">
        <v>0</v>
      </c>
      <c r="Y202" t="s">
        <v>310</v>
      </c>
      <c r="Z202" s="14" t="s">
        <v>311</v>
      </c>
    </row>
    <row r="203" spans="1:26">
      <c r="A203" s="120" t="s">
        <v>1672</v>
      </c>
      <c r="B203" t="s">
        <v>59</v>
      </c>
      <c r="C203">
        <v>2018</v>
      </c>
      <c r="D203" t="s">
        <v>61</v>
      </c>
      <c r="E203">
        <v>54212.500123647602</v>
      </c>
      <c r="F203">
        <v>48</v>
      </c>
      <c r="G203">
        <v>48</v>
      </c>
      <c r="H203" s="14">
        <f t="shared" si="12"/>
        <v>54.212500123647601</v>
      </c>
      <c r="I203" s="14">
        <f t="shared" si="13"/>
        <v>4.8000000000000001E-2</v>
      </c>
      <c r="J203" s="14">
        <f t="shared" si="14"/>
        <v>4.8000000000000001E-2</v>
      </c>
      <c r="K203">
        <v>431.04734770482997</v>
      </c>
      <c r="L203">
        <v>302.32312022710204</v>
      </c>
      <c r="M203">
        <v>163.29386576444898</v>
      </c>
      <c r="N203" t="b">
        <v>0</v>
      </c>
      <c r="O203">
        <v>2</v>
      </c>
      <c r="P203" t="s">
        <v>308</v>
      </c>
      <c r="Q203" t="b">
        <v>0</v>
      </c>
      <c r="R203" t="b">
        <v>1</v>
      </c>
      <c r="S203" t="s">
        <v>309</v>
      </c>
      <c r="T203" t="b">
        <v>0</v>
      </c>
      <c r="U203" t="b">
        <v>0</v>
      </c>
      <c r="V203" t="s">
        <v>1</v>
      </c>
      <c r="W203" t="s">
        <v>1</v>
      </c>
      <c r="X203" t="b">
        <v>0</v>
      </c>
      <c r="Y203" t="s">
        <v>310</v>
      </c>
      <c r="Z203" s="14" t="s">
        <v>311</v>
      </c>
    </row>
    <row r="204" spans="1:26">
      <c r="A204" s="120" t="s">
        <v>1672</v>
      </c>
      <c r="B204" t="s">
        <v>59</v>
      </c>
      <c r="C204">
        <v>2018</v>
      </c>
      <c r="D204" t="s">
        <v>61</v>
      </c>
      <c r="E204">
        <v>54209.746785162286</v>
      </c>
      <c r="F204">
        <v>48</v>
      </c>
      <c r="G204">
        <v>48</v>
      </c>
      <c r="H204" s="14">
        <f t="shared" si="12"/>
        <v>54.209746785162288</v>
      </c>
      <c r="I204" s="14">
        <f t="shared" si="13"/>
        <v>4.8000000000000001E-2</v>
      </c>
      <c r="J204" s="14">
        <f t="shared" si="14"/>
        <v>4.8000000000000001E-2</v>
      </c>
      <c r="K204">
        <v>480.62325716219698</v>
      </c>
      <c r="L204">
        <v>380.944919903337</v>
      </c>
      <c r="M204">
        <v>194.436390096845</v>
      </c>
      <c r="N204" t="b">
        <v>0</v>
      </c>
      <c r="O204">
        <v>2</v>
      </c>
      <c r="P204" t="s">
        <v>308</v>
      </c>
      <c r="Q204" t="b">
        <v>0</v>
      </c>
      <c r="R204" t="b">
        <v>1</v>
      </c>
      <c r="S204" t="s">
        <v>309</v>
      </c>
      <c r="T204" t="b">
        <v>0</v>
      </c>
      <c r="U204" t="b">
        <v>0</v>
      </c>
      <c r="V204" t="s">
        <v>1</v>
      </c>
      <c r="W204" t="s">
        <v>1</v>
      </c>
      <c r="X204" t="b">
        <v>0</v>
      </c>
      <c r="Y204" t="s">
        <v>310</v>
      </c>
      <c r="Z204" s="14" t="s">
        <v>311</v>
      </c>
    </row>
    <row r="205" spans="1:26">
      <c r="A205" s="120" t="s">
        <v>1672</v>
      </c>
      <c r="B205" t="s">
        <v>59</v>
      </c>
      <c r="C205">
        <v>2018</v>
      </c>
      <c r="D205" t="s">
        <v>61</v>
      </c>
      <c r="E205">
        <v>54206.99344667697</v>
      </c>
      <c r="F205">
        <v>48</v>
      </c>
      <c r="G205">
        <v>48</v>
      </c>
      <c r="H205" s="14">
        <f t="shared" si="12"/>
        <v>54.206993446676968</v>
      </c>
      <c r="I205" s="14">
        <f t="shared" si="13"/>
        <v>4.8000000000000001E-2</v>
      </c>
      <c r="J205" s="14">
        <f t="shared" si="14"/>
        <v>4.8000000000000001E-2</v>
      </c>
      <c r="K205">
        <v>409.71201760732703</v>
      </c>
      <c r="L205">
        <v>273.733949460269</v>
      </c>
      <c r="M205">
        <v>156.86413290719804</v>
      </c>
      <c r="N205" t="b">
        <v>0</v>
      </c>
      <c r="O205">
        <v>2</v>
      </c>
      <c r="P205" t="s">
        <v>308</v>
      </c>
      <c r="Q205" t="b">
        <v>0</v>
      </c>
      <c r="R205" t="b">
        <v>1</v>
      </c>
      <c r="S205" t="s">
        <v>309</v>
      </c>
      <c r="T205" t="b">
        <v>0</v>
      </c>
      <c r="U205" t="b">
        <v>0</v>
      </c>
      <c r="V205" t="s">
        <v>1</v>
      </c>
      <c r="W205" t="s">
        <v>1</v>
      </c>
      <c r="X205" t="b">
        <v>0</v>
      </c>
      <c r="Y205" t="s">
        <v>310</v>
      </c>
      <c r="Z205" s="14" t="s">
        <v>311</v>
      </c>
    </row>
    <row r="206" spans="1:26">
      <c r="A206" s="120" t="s">
        <v>1672</v>
      </c>
      <c r="B206" t="s">
        <v>59</v>
      </c>
      <c r="C206">
        <v>2018</v>
      </c>
      <c r="D206" t="s">
        <v>61</v>
      </c>
      <c r="E206">
        <v>54204.240108191654</v>
      </c>
      <c r="F206">
        <v>48</v>
      </c>
      <c r="G206">
        <v>48</v>
      </c>
      <c r="H206" s="14">
        <f t="shared" si="12"/>
        <v>54.204240108191655</v>
      </c>
      <c r="I206" s="14">
        <f t="shared" si="13"/>
        <v>4.8000000000000001E-2</v>
      </c>
      <c r="J206" s="14">
        <f t="shared" si="14"/>
        <v>4.8000000000000001E-2</v>
      </c>
      <c r="K206">
        <v>416.75693640789399</v>
      </c>
      <c r="L206">
        <v>281.76581083089599</v>
      </c>
      <c r="M206">
        <v>158.34005440031797</v>
      </c>
      <c r="N206" t="b">
        <v>0</v>
      </c>
      <c r="O206">
        <v>2</v>
      </c>
      <c r="P206" t="s">
        <v>308</v>
      </c>
      <c r="Q206" t="b">
        <v>0</v>
      </c>
      <c r="R206" t="b">
        <v>1</v>
      </c>
      <c r="S206" t="s">
        <v>309</v>
      </c>
      <c r="T206" t="b">
        <v>0</v>
      </c>
      <c r="U206" t="b">
        <v>0</v>
      </c>
      <c r="V206" t="s">
        <v>1</v>
      </c>
      <c r="W206" t="s">
        <v>1</v>
      </c>
      <c r="X206" t="b">
        <v>0</v>
      </c>
      <c r="Y206" t="s">
        <v>310</v>
      </c>
      <c r="Z206" s="14" t="s">
        <v>311</v>
      </c>
    </row>
    <row r="207" spans="1:26">
      <c r="A207" s="120" t="s">
        <v>1672</v>
      </c>
      <c r="B207" t="s">
        <v>59</v>
      </c>
      <c r="C207">
        <v>2018</v>
      </c>
      <c r="D207" t="s">
        <v>61</v>
      </c>
      <c r="E207">
        <v>54201.486769706338</v>
      </c>
      <c r="F207">
        <v>48</v>
      </c>
      <c r="G207">
        <v>48</v>
      </c>
      <c r="H207" s="14">
        <f t="shared" si="12"/>
        <v>54.201486769706335</v>
      </c>
      <c r="I207" s="14">
        <f t="shared" si="13"/>
        <v>4.8000000000000001E-2</v>
      </c>
      <c r="J207" s="14">
        <f t="shared" si="14"/>
        <v>4.8000000000000001E-2</v>
      </c>
      <c r="K207">
        <v>424.10888068425999</v>
      </c>
      <c r="L207">
        <v>287.02422900502603</v>
      </c>
      <c r="M207">
        <v>161.17045554541397</v>
      </c>
      <c r="N207" t="b">
        <v>0</v>
      </c>
      <c r="O207">
        <v>2</v>
      </c>
      <c r="P207" t="s">
        <v>308</v>
      </c>
      <c r="Q207" t="b">
        <v>0</v>
      </c>
      <c r="R207" t="b">
        <v>1</v>
      </c>
      <c r="S207" t="s">
        <v>309</v>
      </c>
      <c r="T207" t="b">
        <v>0</v>
      </c>
      <c r="U207" t="b">
        <v>0</v>
      </c>
      <c r="V207" t="s">
        <v>1</v>
      </c>
      <c r="W207" t="s">
        <v>1</v>
      </c>
      <c r="X207" t="b">
        <v>0</v>
      </c>
      <c r="Y207" t="s">
        <v>310</v>
      </c>
      <c r="Z207" s="14" t="s">
        <v>311</v>
      </c>
    </row>
    <row r="208" spans="1:26">
      <c r="A208" s="120" t="s">
        <v>1672</v>
      </c>
      <c r="B208" t="s">
        <v>59</v>
      </c>
      <c r="C208">
        <v>2018</v>
      </c>
      <c r="D208" t="s">
        <v>61</v>
      </c>
      <c r="E208">
        <v>54198.733431221022</v>
      </c>
      <c r="F208">
        <v>48</v>
      </c>
      <c r="G208">
        <v>48</v>
      </c>
      <c r="H208" s="14">
        <f t="shared" si="12"/>
        <v>54.198733431221022</v>
      </c>
      <c r="I208" s="14">
        <f t="shared" si="13"/>
        <v>4.8000000000000001E-2</v>
      </c>
      <c r="J208" s="14">
        <f t="shared" si="14"/>
        <v>4.8000000000000001E-2</v>
      </c>
      <c r="K208">
        <v>515.53362854821296</v>
      </c>
      <c r="L208">
        <v>457.43512776943805</v>
      </c>
      <c r="M208">
        <v>215.15570566459797</v>
      </c>
      <c r="N208" t="b">
        <v>0</v>
      </c>
      <c r="O208">
        <v>2</v>
      </c>
      <c r="P208" t="s">
        <v>308</v>
      </c>
      <c r="Q208" t="b">
        <v>0</v>
      </c>
      <c r="R208" t="b">
        <v>1</v>
      </c>
      <c r="S208" t="s">
        <v>309</v>
      </c>
      <c r="T208" t="b">
        <v>0</v>
      </c>
      <c r="U208" t="b">
        <v>0</v>
      </c>
      <c r="V208" t="s">
        <v>1</v>
      </c>
      <c r="W208" t="s">
        <v>1</v>
      </c>
      <c r="X208" t="b">
        <v>0</v>
      </c>
      <c r="Y208" t="s">
        <v>310</v>
      </c>
      <c r="Z208" s="14" t="s">
        <v>311</v>
      </c>
    </row>
    <row r="209" spans="1:26">
      <c r="A209" s="120" t="s">
        <v>1672</v>
      </c>
      <c r="B209" t="s">
        <v>59</v>
      </c>
      <c r="C209">
        <v>2018</v>
      </c>
      <c r="D209" t="s">
        <v>61</v>
      </c>
      <c r="E209">
        <v>54195.980092735699</v>
      </c>
      <c r="F209">
        <v>48</v>
      </c>
      <c r="G209">
        <v>48</v>
      </c>
      <c r="H209" s="14">
        <f t="shared" si="12"/>
        <v>54.195980092735702</v>
      </c>
      <c r="I209" s="14">
        <f t="shared" si="13"/>
        <v>4.8000000000000001E-2</v>
      </c>
      <c r="J209" s="14">
        <f t="shared" si="14"/>
        <v>4.8000000000000001E-2</v>
      </c>
      <c r="K209">
        <v>440.86552901752299</v>
      </c>
      <c r="L209">
        <v>305.14158616274307</v>
      </c>
      <c r="M209">
        <v>172.91789462328597</v>
      </c>
      <c r="N209" t="b">
        <v>0</v>
      </c>
      <c r="O209">
        <v>2</v>
      </c>
      <c r="P209" t="s">
        <v>308</v>
      </c>
      <c r="Q209" t="b">
        <v>0</v>
      </c>
      <c r="R209" t="b">
        <v>1</v>
      </c>
      <c r="S209" t="s">
        <v>309</v>
      </c>
      <c r="T209" t="b">
        <v>0</v>
      </c>
      <c r="U209" t="b">
        <v>0</v>
      </c>
      <c r="V209" t="s">
        <v>1</v>
      </c>
      <c r="W209" t="s">
        <v>1</v>
      </c>
      <c r="X209" t="b">
        <v>0</v>
      </c>
      <c r="Y209" t="s">
        <v>310</v>
      </c>
      <c r="Z209" s="14" t="s">
        <v>311</v>
      </c>
    </row>
    <row r="210" spans="1:26">
      <c r="A210" s="120" t="s">
        <v>1672</v>
      </c>
      <c r="B210" t="s">
        <v>59</v>
      </c>
      <c r="C210">
        <v>2018</v>
      </c>
      <c r="D210" t="s">
        <v>61</v>
      </c>
      <c r="E210">
        <v>54193.226754250391</v>
      </c>
      <c r="F210">
        <v>48</v>
      </c>
      <c r="G210">
        <v>48</v>
      </c>
      <c r="H210" s="14">
        <f t="shared" si="12"/>
        <v>54.193226754250389</v>
      </c>
      <c r="I210" s="14">
        <f t="shared" si="13"/>
        <v>4.8000000000000001E-2</v>
      </c>
      <c r="J210" s="14">
        <f t="shared" si="14"/>
        <v>4.8000000000000001E-2</v>
      </c>
      <c r="K210">
        <v>429.47940281872098</v>
      </c>
      <c r="L210">
        <v>292.17263426041103</v>
      </c>
      <c r="M210">
        <v>166.53675715821197</v>
      </c>
      <c r="N210" t="b">
        <v>0</v>
      </c>
      <c r="O210">
        <v>2</v>
      </c>
      <c r="P210" t="s">
        <v>308</v>
      </c>
      <c r="Q210" t="b">
        <v>0</v>
      </c>
      <c r="R210" t="b">
        <v>1</v>
      </c>
      <c r="S210" t="s">
        <v>309</v>
      </c>
      <c r="T210" t="b">
        <v>0</v>
      </c>
      <c r="U210" t="b">
        <v>0</v>
      </c>
      <c r="V210" t="s">
        <v>1</v>
      </c>
      <c r="W210" t="s">
        <v>1</v>
      </c>
      <c r="X210" t="b">
        <v>0</v>
      </c>
      <c r="Y210" t="s">
        <v>310</v>
      </c>
      <c r="Z210" s="14" t="s">
        <v>311</v>
      </c>
    </row>
    <row r="211" spans="1:26">
      <c r="A211" s="120" t="s">
        <v>1672</v>
      </c>
      <c r="B211" t="s">
        <v>59</v>
      </c>
      <c r="C211">
        <v>2018</v>
      </c>
      <c r="D211" t="s">
        <v>61</v>
      </c>
      <c r="E211">
        <v>54190.473415765067</v>
      </c>
      <c r="F211">
        <v>48</v>
      </c>
      <c r="G211">
        <v>48</v>
      </c>
      <c r="H211" s="14">
        <f t="shared" si="12"/>
        <v>54.190473415765069</v>
      </c>
      <c r="I211" s="14">
        <f t="shared" si="13"/>
        <v>4.8000000000000001E-2</v>
      </c>
      <c r="J211" s="14">
        <f t="shared" si="14"/>
        <v>4.8000000000000001E-2</v>
      </c>
      <c r="K211">
        <v>462.623577922317</v>
      </c>
      <c r="L211">
        <v>348.96400283813006</v>
      </c>
      <c r="M211">
        <v>179.78866786718601</v>
      </c>
      <c r="N211" t="b">
        <v>0</v>
      </c>
      <c r="O211">
        <v>2</v>
      </c>
      <c r="P211" t="s">
        <v>308</v>
      </c>
      <c r="Q211" t="b">
        <v>0</v>
      </c>
      <c r="R211" t="b">
        <v>1</v>
      </c>
      <c r="S211" t="s">
        <v>309</v>
      </c>
      <c r="T211" t="b">
        <v>0</v>
      </c>
      <c r="U211" t="b">
        <v>0</v>
      </c>
      <c r="V211" t="s">
        <v>1</v>
      </c>
      <c r="W211" t="s">
        <v>1</v>
      </c>
      <c r="X211" t="b">
        <v>0</v>
      </c>
      <c r="Y211" t="s">
        <v>310</v>
      </c>
      <c r="Z211" s="14" t="s">
        <v>311</v>
      </c>
    </row>
    <row r="212" spans="1:26">
      <c r="A212" s="120" t="s">
        <v>1672</v>
      </c>
      <c r="B212" t="s">
        <v>59</v>
      </c>
      <c r="C212">
        <v>2018</v>
      </c>
      <c r="D212" t="s">
        <v>61</v>
      </c>
      <c r="E212">
        <v>54187.720077279751</v>
      </c>
      <c r="F212">
        <v>48</v>
      </c>
      <c r="G212">
        <v>48</v>
      </c>
      <c r="H212" s="14">
        <f t="shared" si="12"/>
        <v>54.187720077279749</v>
      </c>
      <c r="I212" s="14">
        <f t="shared" si="13"/>
        <v>4.8000000000000001E-2</v>
      </c>
      <c r="J212" s="14">
        <f t="shared" si="14"/>
        <v>4.8000000000000001E-2</v>
      </c>
      <c r="K212">
        <v>400.28446850661101</v>
      </c>
      <c r="L212">
        <v>266.82396460133202</v>
      </c>
      <c r="M212">
        <v>150.92290871490201</v>
      </c>
      <c r="N212" t="b">
        <v>0</v>
      </c>
      <c r="O212">
        <v>2</v>
      </c>
      <c r="P212" t="s">
        <v>308</v>
      </c>
      <c r="Q212" t="b">
        <v>0</v>
      </c>
      <c r="R212" t="b">
        <v>1</v>
      </c>
      <c r="S212" t="s">
        <v>309</v>
      </c>
      <c r="T212" t="b">
        <v>0</v>
      </c>
      <c r="U212" t="b">
        <v>0</v>
      </c>
      <c r="V212" t="s">
        <v>1</v>
      </c>
      <c r="W212" t="s">
        <v>1</v>
      </c>
      <c r="X212" t="b">
        <v>0</v>
      </c>
      <c r="Y212" t="s">
        <v>310</v>
      </c>
      <c r="Z212" s="14" t="s">
        <v>311</v>
      </c>
    </row>
    <row r="213" spans="1:26">
      <c r="A213" s="120" t="s">
        <v>1672</v>
      </c>
      <c r="B213" t="s">
        <v>59</v>
      </c>
      <c r="C213">
        <v>2018</v>
      </c>
      <c r="D213" t="s">
        <v>61</v>
      </c>
      <c r="E213">
        <v>54184.966738794436</v>
      </c>
      <c r="F213">
        <v>48</v>
      </c>
      <c r="G213">
        <v>48</v>
      </c>
      <c r="H213" s="14">
        <f t="shared" si="12"/>
        <v>54.184966738794436</v>
      </c>
      <c r="I213" s="14">
        <f t="shared" si="13"/>
        <v>4.8000000000000001E-2</v>
      </c>
      <c r="J213" s="14">
        <f t="shared" si="14"/>
        <v>4.8000000000000001E-2</v>
      </c>
      <c r="K213">
        <v>420.48182592387099</v>
      </c>
      <c r="L213">
        <v>286.17721382404505</v>
      </c>
      <c r="M213">
        <v>160.31317945267199</v>
      </c>
      <c r="N213" t="b">
        <v>0</v>
      </c>
      <c r="O213">
        <v>2</v>
      </c>
      <c r="P213" t="s">
        <v>308</v>
      </c>
      <c r="Q213" t="b">
        <v>0</v>
      </c>
      <c r="R213" t="b">
        <v>1</v>
      </c>
      <c r="S213" t="s">
        <v>309</v>
      </c>
      <c r="T213" t="b">
        <v>0</v>
      </c>
      <c r="U213" t="b">
        <v>0</v>
      </c>
      <c r="V213" t="s">
        <v>1</v>
      </c>
      <c r="W213" t="s">
        <v>1</v>
      </c>
      <c r="X213" t="b">
        <v>0</v>
      </c>
      <c r="Y213" t="s">
        <v>310</v>
      </c>
      <c r="Z213" s="14" t="s">
        <v>311</v>
      </c>
    </row>
    <row r="214" spans="1:26">
      <c r="A214" s="120" t="s">
        <v>1672</v>
      </c>
      <c r="B214" t="s">
        <v>59</v>
      </c>
      <c r="C214">
        <v>2018</v>
      </c>
      <c r="D214" t="s">
        <v>61</v>
      </c>
      <c r="E214">
        <v>54182.21340030912</v>
      </c>
      <c r="F214">
        <v>48</v>
      </c>
      <c r="G214">
        <v>48</v>
      </c>
      <c r="H214" s="14">
        <f t="shared" si="12"/>
        <v>54.182213400309116</v>
      </c>
      <c r="I214" s="14">
        <f t="shared" si="13"/>
        <v>4.8000000000000001E-2</v>
      </c>
      <c r="J214" s="14">
        <f t="shared" si="14"/>
        <v>4.8000000000000001E-2</v>
      </c>
      <c r="K214">
        <v>413.492436707492</v>
      </c>
      <c r="L214">
        <v>287.50610340496604</v>
      </c>
      <c r="M214">
        <v>156.52768304730802</v>
      </c>
      <c r="N214" t="b">
        <v>0</v>
      </c>
      <c r="O214">
        <v>2</v>
      </c>
      <c r="P214" t="s">
        <v>308</v>
      </c>
      <c r="Q214" t="b">
        <v>0</v>
      </c>
      <c r="R214" t="b">
        <v>1</v>
      </c>
      <c r="S214" t="s">
        <v>309</v>
      </c>
      <c r="T214" t="b">
        <v>0</v>
      </c>
      <c r="U214" t="b">
        <v>0</v>
      </c>
      <c r="V214" t="s">
        <v>1</v>
      </c>
      <c r="W214" t="s">
        <v>1</v>
      </c>
      <c r="X214" t="b">
        <v>0</v>
      </c>
      <c r="Y214" t="s">
        <v>310</v>
      </c>
      <c r="Z214" s="14" t="s">
        <v>311</v>
      </c>
    </row>
    <row r="215" spans="1:26">
      <c r="A215" s="120" t="s">
        <v>1672</v>
      </c>
      <c r="B215" t="s">
        <v>59</v>
      </c>
      <c r="C215">
        <v>2018</v>
      </c>
      <c r="D215" t="s">
        <v>61</v>
      </c>
      <c r="E215">
        <v>54179.460061823804</v>
      </c>
      <c r="F215">
        <v>48</v>
      </c>
      <c r="G215">
        <v>48</v>
      </c>
      <c r="H215" s="14">
        <f t="shared" si="12"/>
        <v>54.179460061823804</v>
      </c>
      <c r="I215" s="14">
        <f t="shared" si="13"/>
        <v>4.8000000000000001E-2</v>
      </c>
      <c r="J215" s="14">
        <f t="shared" si="14"/>
        <v>4.8000000000000001E-2</v>
      </c>
      <c r="K215">
        <v>415.59232754144</v>
      </c>
      <c r="L215">
        <v>290.51431081546002</v>
      </c>
      <c r="M215">
        <v>156.41279210819602</v>
      </c>
      <c r="N215" t="b">
        <v>0</v>
      </c>
      <c r="O215">
        <v>2</v>
      </c>
      <c r="P215" t="s">
        <v>308</v>
      </c>
      <c r="Q215" t="b">
        <v>0</v>
      </c>
      <c r="R215" t="b">
        <v>1</v>
      </c>
      <c r="S215" t="s">
        <v>309</v>
      </c>
      <c r="T215" t="b">
        <v>0</v>
      </c>
      <c r="U215" t="b">
        <v>0</v>
      </c>
      <c r="V215" t="s">
        <v>1</v>
      </c>
      <c r="W215" t="s">
        <v>1</v>
      </c>
      <c r="X215" t="b">
        <v>0</v>
      </c>
      <c r="Y215" t="s">
        <v>310</v>
      </c>
      <c r="Z215" s="14" t="s">
        <v>311</v>
      </c>
    </row>
    <row r="216" spans="1:26">
      <c r="A216" s="120" t="s">
        <v>1672</v>
      </c>
      <c r="B216" t="s">
        <v>59</v>
      </c>
      <c r="C216">
        <v>2018</v>
      </c>
      <c r="D216" t="s">
        <v>61</v>
      </c>
      <c r="E216">
        <v>54176.706723338481</v>
      </c>
      <c r="F216">
        <v>48</v>
      </c>
      <c r="G216">
        <v>48</v>
      </c>
      <c r="H216" s="14">
        <f t="shared" si="12"/>
        <v>54.176706723338484</v>
      </c>
      <c r="I216" s="14">
        <f t="shared" si="13"/>
        <v>4.8000000000000001E-2</v>
      </c>
      <c r="J216" s="14">
        <f t="shared" si="14"/>
        <v>4.8000000000000001E-2</v>
      </c>
      <c r="K216">
        <v>392.60207136320503</v>
      </c>
      <c r="L216">
        <v>242.01567067237397</v>
      </c>
      <c r="M216">
        <v>147.28136305588703</v>
      </c>
      <c r="N216" t="b">
        <v>0</v>
      </c>
      <c r="O216">
        <v>2</v>
      </c>
      <c r="P216" t="s">
        <v>308</v>
      </c>
      <c r="Q216" t="b">
        <v>0</v>
      </c>
      <c r="R216" t="b">
        <v>1</v>
      </c>
      <c r="S216" t="s">
        <v>309</v>
      </c>
      <c r="T216" t="b">
        <v>0</v>
      </c>
      <c r="U216" t="b">
        <v>0</v>
      </c>
      <c r="V216" t="s">
        <v>1</v>
      </c>
      <c r="W216" t="s">
        <v>1</v>
      </c>
      <c r="X216" t="b">
        <v>0</v>
      </c>
      <c r="Y216" t="s">
        <v>310</v>
      </c>
      <c r="Z216" s="14" t="s">
        <v>311</v>
      </c>
    </row>
    <row r="217" spans="1:26">
      <c r="A217" s="120" t="s">
        <v>1672</v>
      </c>
      <c r="B217" t="s">
        <v>59</v>
      </c>
      <c r="C217">
        <v>2018</v>
      </c>
      <c r="D217" t="s">
        <v>61</v>
      </c>
      <c r="E217">
        <v>54173.953384853172</v>
      </c>
      <c r="F217">
        <v>48</v>
      </c>
      <c r="G217">
        <v>48</v>
      </c>
      <c r="H217" s="14">
        <f t="shared" si="12"/>
        <v>54.173953384853171</v>
      </c>
      <c r="I217" s="14">
        <f t="shared" si="13"/>
        <v>4.8000000000000001E-2</v>
      </c>
      <c r="J217" s="14">
        <f t="shared" si="14"/>
        <v>4.8000000000000001E-2</v>
      </c>
      <c r="K217">
        <v>400.63129814234202</v>
      </c>
      <c r="L217">
        <v>262.52628699164501</v>
      </c>
      <c r="M217">
        <v>149.42018501122803</v>
      </c>
      <c r="N217" t="b">
        <v>0</v>
      </c>
      <c r="O217">
        <v>2</v>
      </c>
      <c r="P217" t="s">
        <v>308</v>
      </c>
      <c r="Q217" t="b">
        <v>0</v>
      </c>
      <c r="R217" t="b">
        <v>1</v>
      </c>
      <c r="S217" t="s">
        <v>309</v>
      </c>
      <c r="T217" t="b">
        <v>0</v>
      </c>
      <c r="U217" t="b">
        <v>0</v>
      </c>
      <c r="V217" t="s">
        <v>1</v>
      </c>
      <c r="W217" t="s">
        <v>1</v>
      </c>
      <c r="X217" t="b">
        <v>0</v>
      </c>
      <c r="Y217" t="s">
        <v>310</v>
      </c>
      <c r="Z217" s="14" t="s">
        <v>311</v>
      </c>
    </row>
    <row r="218" spans="1:26">
      <c r="A218" s="120" t="s">
        <v>1672</v>
      </c>
      <c r="B218" t="s">
        <v>59</v>
      </c>
      <c r="C218">
        <v>2018</v>
      </c>
      <c r="D218" t="s">
        <v>61</v>
      </c>
      <c r="E218">
        <v>54171.200046367849</v>
      </c>
      <c r="F218">
        <v>48</v>
      </c>
      <c r="G218">
        <v>48</v>
      </c>
      <c r="H218" s="14">
        <f t="shared" si="12"/>
        <v>54.171200046367851</v>
      </c>
      <c r="I218" s="14">
        <f t="shared" si="13"/>
        <v>4.8000000000000001E-2</v>
      </c>
      <c r="J218" s="14">
        <f t="shared" si="14"/>
        <v>4.8000000000000001E-2</v>
      </c>
      <c r="K218">
        <v>466.42252935121201</v>
      </c>
      <c r="L218">
        <v>351.13440557358695</v>
      </c>
      <c r="M218">
        <v>183.06058022011899</v>
      </c>
      <c r="N218" t="b">
        <v>0</v>
      </c>
      <c r="O218">
        <v>2</v>
      </c>
      <c r="P218" t="s">
        <v>308</v>
      </c>
      <c r="Q218" t="b">
        <v>0</v>
      </c>
      <c r="R218" t="b">
        <v>1</v>
      </c>
      <c r="S218" t="s">
        <v>309</v>
      </c>
      <c r="T218" t="b">
        <v>0</v>
      </c>
      <c r="U218" t="b">
        <v>0</v>
      </c>
      <c r="V218" t="s">
        <v>1</v>
      </c>
      <c r="W218" t="s">
        <v>1</v>
      </c>
      <c r="X218" t="b">
        <v>0</v>
      </c>
      <c r="Y218" t="s">
        <v>310</v>
      </c>
      <c r="Z218" s="14" t="s">
        <v>311</v>
      </c>
    </row>
    <row r="219" spans="1:26">
      <c r="A219" s="120" t="s">
        <v>1672</v>
      </c>
      <c r="B219" t="s">
        <v>59</v>
      </c>
      <c r="C219">
        <v>2018</v>
      </c>
      <c r="D219" t="s">
        <v>61</v>
      </c>
      <c r="E219">
        <v>54168.446707882533</v>
      </c>
      <c r="F219">
        <v>48</v>
      </c>
      <c r="G219">
        <v>48</v>
      </c>
      <c r="H219" s="14">
        <f t="shared" si="12"/>
        <v>54.168446707882531</v>
      </c>
      <c r="I219" s="14">
        <f t="shared" si="13"/>
        <v>4.8000000000000001E-2</v>
      </c>
      <c r="J219" s="14">
        <f t="shared" si="14"/>
        <v>4.8000000000000001E-2</v>
      </c>
      <c r="K219">
        <v>411.657205073829</v>
      </c>
      <c r="L219">
        <v>278.19503639299796</v>
      </c>
      <c r="M219">
        <v>156.83677781926801</v>
      </c>
      <c r="N219" t="b">
        <v>0</v>
      </c>
      <c r="O219">
        <v>2</v>
      </c>
      <c r="P219" t="s">
        <v>308</v>
      </c>
      <c r="Q219" t="b">
        <v>0</v>
      </c>
      <c r="R219" t="b">
        <v>1</v>
      </c>
      <c r="S219" t="s">
        <v>309</v>
      </c>
      <c r="T219" t="b">
        <v>0</v>
      </c>
      <c r="U219" t="b">
        <v>0</v>
      </c>
      <c r="V219" t="s">
        <v>1</v>
      </c>
      <c r="W219" t="s">
        <v>1</v>
      </c>
      <c r="X219" t="b">
        <v>0</v>
      </c>
      <c r="Y219" t="s">
        <v>310</v>
      </c>
      <c r="Z219" s="14" t="s">
        <v>311</v>
      </c>
    </row>
    <row r="220" spans="1:26">
      <c r="A220" s="120" t="s">
        <v>1672</v>
      </c>
      <c r="B220" t="s">
        <v>59</v>
      </c>
      <c r="C220">
        <v>2018</v>
      </c>
      <c r="D220" t="s">
        <v>61</v>
      </c>
      <c r="E220">
        <v>54165.693369397217</v>
      </c>
      <c r="F220">
        <v>48</v>
      </c>
      <c r="G220">
        <v>48</v>
      </c>
      <c r="H220" s="14">
        <f t="shared" si="12"/>
        <v>54.165693369397218</v>
      </c>
      <c r="I220" s="14">
        <f t="shared" si="13"/>
        <v>4.8000000000000001E-2</v>
      </c>
      <c r="J220" s="14">
        <f t="shared" si="14"/>
        <v>4.8000000000000001E-2</v>
      </c>
      <c r="K220">
        <v>407.100970636623</v>
      </c>
      <c r="L220">
        <v>260.90329313550404</v>
      </c>
      <c r="M220">
        <v>157.364137735518</v>
      </c>
      <c r="N220" t="b">
        <v>0</v>
      </c>
      <c r="O220">
        <v>2</v>
      </c>
      <c r="P220" t="s">
        <v>308</v>
      </c>
      <c r="Q220" t="b">
        <v>0</v>
      </c>
      <c r="R220" t="b">
        <v>1</v>
      </c>
      <c r="S220" t="s">
        <v>309</v>
      </c>
      <c r="T220" t="b">
        <v>0</v>
      </c>
      <c r="U220" t="b">
        <v>0</v>
      </c>
      <c r="V220" t="s">
        <v>1</v>
      </c>
      <c r="W220" t="s">
        <v>1</v>
      </c>
      <c r="X220" t="b">
        <v>0</v>
      </c>
      <c r="Y220" t="s">
        <v>310</v>
      </c>
      <c r="Z220" s="14" t="s">
        <v>311</v>
      </c>
    </row>
    <row r="221" spans="1:26">
      <c r="A221" s="120" t="s">
        <v>1672</v>
      </c>
      <c r="B221" t="s">
        <v>59</v>
      </c>
      <c r="C221">
        <v>2018</v>
      </c>
      <c r="D221" t="s">
        <v>61</v>
      </c>
      <c r="E221">
        <v>54162.940030911901</v>
      </c>
      <c r="F221">
        <v>48</v>
      </c>
      <c r="G221">
        <v>48</v>
      </c>
      <c r="H221" s="14">
        <f t="shared" si="12"/>
        <v>54.162940030911898</v>
      </c>
      <c r="I221" s="14">
        <f t="shared" si="13"/>
        <v>4.8000000000000001E-2</v>
      </c>
      <c r="J221" s="14">
        <f t="shared" si="14"/>
        <v>4.8000000000000001E-2</v>
      </c>
      <c r="K221">
        <v>518.33047204141701</v>
      </c>
      <c r="L221">
        <v>449.80758260232597</v>
      </c>
      <c r="M221">
        <v>209.52635295148099</v>
      </c>
      <c r="N221" t="b">
        <v>0</v>
      </c>
      <c r="O221">
        <v>2</v>
      </c>
      <c r="P221" t="s">
        <v>308</v>
      </c>
      <c r="Q221" t="b">
        <v>0</v>
      </c>
      <c r="R221" t="b">
        <v>1</v>
      </c>
      <c r="S221" t="s">
        <v>309</v>
      </c>
      <c r="T221" t="b">
        <v>0</v>
      </c>
      <c r="U221" t="b">
        <v>0</v>
      </c>
      <c r="V221" t="s">
        <v>1</v>
      </c>
      <c r="W221" t="s">
        <v>1</v>
      </c>
      <c r="X221" t="b">
        <v>0</v>
      </c>
      <c r="Y221" t="s">
        <v>310</v>
      </c>
      <c r="Z221" s="14" t="s">
        <v>311</v>
      </c>
    </row>
    <row r="222" spans="1:26">
      <c r="A222" s="120" t="s">
        <v>1672</v>
      </c>
      <c r="B222" t="s">
        <v>59</v>
      </c>
      <c r="C222">
        <v>2018</v>
      </c>
      <c r="D222" t="s">
        <v>61</v>
      </c>
      <c r="E222">
        <v>54160.186692426585</v>
      </c>
      <c r="F222">
        <v>48</v>
      </c>
      <c r="G222">
        <v>48</v>
      </c>
      <c r="H222" s="14">
        <f t="shared" si="12"/>
        <v>54.160186692426585</v>
      </c>
      <c r="I222" s="14">
        <f t="shared" si="13"/>
        <v>4.8000000000000001E-2</v>
      </c>
      <c r="J222" s="14">
        <f t="shared" si="14"/>
        <v>4.8000000000000001E-2</v>
      </c>
      <c r="K222">
        <v>757.46330930015404</v>
      </c>
      <c r="L222">
        <v>1115.0443546322258</v>
      </c>
      <c r="M222">
        <v>350.35744419971104</v>
      </c>
      <c r="N222" t="b">
        <v>0</v>
      </c>
      <c r="O222">
        <v>2</v>
      </c>
      <c r="P222" t="s">
        <v>308</v>
      </c>
      <c r="Q222" t="b">
        <v>0</v>
      </c>
      <c r="R222" t="b">
        <v>1</v>
      </c>
      <c r="S222" t="s">
        <v>309</v>
      </c>
      <c r="T222" t="b">
        <v>0</v>
      </c>
      <c r="U222" t="b">
        <v>0</v>
      </c>
      <c r="V222" t="s">
        <v>1</v>
      </c>
      <c r="W222" t="s">
        <v>1</v>
      </c>
      <c r="X222" t="b">
        <v>0</v>
      </c>
      <c r="Y222" t="s">
        <v>310</v>
      </c>
      <c r="Z222" s="14" t="s">
        <v>311</v>
      </c>
    </row>
    <row r="223" spans="1:26">
      <c r="A223" s="120" t="s">
        <v>1672</v>
      </c>
      <c r="B223" t="s">
        <v>59</v>
      </c>
      <c r="C223">
        <v>2018</v>
      </c>
      <c r="D223" t="s">
        <v>61</v>
      </c>
      <c r="E223">
        <v>54157.433353941262</v>
      </c>
      <c r="F223">
        <v>48</v>
      </c>
      <c r="G223">
        <v>48</v>
      </c>
      <c r="H223" s="14">
        <f t="shared" si="12"/>
        <v>54.157433353941265</v>
      </c>
      <c r="I223" s="14">
        <f t="shared" si="13"/>
        <v>4.8000000000000001E-2</v>
      </c>
      <c r="J223" s="14">
        <f t="shared" si="14"/>
        <v>4.8000000000000001E-2</v>
      </c>
      <c r="K223">
        <v>582.52204671699496</v>
      </c>
      <c r="L223">
        <v>600.5784239125951</v>
      </c>
      <c r="M223">
        <v>244.44652734056496</v>
      </c>
      <c r="N223" t="b">
        <v>0</v>
      </c>
      <c r="O223">
        <v>2</v>
      </c>
      <c r="P223" t="s">
        <v>308</v>
      </c>
      <c r="Q223" t="b">
        <v>0</v>
      </c>
      <c r="R223" t="b">
        <v>1</v>
      </c>
      <c r="S223" t="s">
        <v>309</v>
      </c>
      <c r="T223" t="b">
        <v>0</v>
      </c>
      <c r="U223" t="b">
        <v>0</v>
      </c>
      <c r="V223" t="s">
        <v>1</v>
      </c>
      <c r="W223" t="s">
        <v>1</v>
      </c>
      <c r="X223" t="b">
        <v>0</v>
      </c>
      <c r="Y223" t="s">
        <v>310</v>
      </c>
      <c r="Z223" s="14" t="s">
        <v>311</v>
      </c>
    </row>
    <row r="224" spans="1:26">
      <c r="A224" s="120" t="s">
        <v>1672</v>
      </c>
      <c r="B224" t="s">
        <v>59</v>
      </c>
      <c r="C224">
        <v>2018</v>
      </c>
      <c r="D224" t="s">
        <v>61</v>
      </c>
      <c r="E224">
        <v>54154.680015455953</v>
      </c>
      <c r="F224">
        <v>48</v>
      </c>
      <c r="G224">
        <v>48</v>
      </c>
      <c r="H224" s="14">
        <f t="shared" si="12"/>
        <v>54.154680015455952</v>
      </c>
      <c r="I224" s="14">
        <f t="shared" si="13"/>
        <v>4.8000000000000001E-2</v>
      </c>
      <c r="J224" s="14">
        <f t="shared" si="14"/>
        <v>4.8000000000000001E-2</v>
      </c>
      <c r="K224">
        <v>800.99058388383503</v>
      </c>
      <c r="L224">
        <v>1348.4815569372249</v>
      </c>
      <c r="M224">
        <v>380.20465746222203</v>
      </c>
      <c r="N224" t="b">
        <v>0</v>
      </c>
      <c r="O224">
        <v>2</v>
      </c>
      <c r="P224" t="s">
        <v>308</v>
      </c>
      <c r="Q224" t="b">
        <v>0</v>
      </c>
      <c r="R224" t="b">
        <v>1</v>
      </c>
      <c r="S224" t="s">
        <v>309</v>
      </c>
      <c r="T224" t="b">
        <v>0</v>
      </c>
      <c r="U224" t="b">
        <v>0</v>
      </c>
      <c r="V224" t="s">
        <v>1</v>
      </c>
      <c r="W224" t="s">
        <v>1</v>
      </c>
      <c r="X224" t="b">
        <v>0</v>
      </c>
      <c r="Y224" t="s">
        <v>310</v>
      </c>
      <c r="Z224" s="14" t="s">
        <v>311</v>
      </c>
    </row>
    <row r="225" spans="1:26">
      <c r="A225" s="120" t="s">
        <v>1672</v>
      </c>
      <c r="B225" t="s">
        <v>59</v>
      </c>
      <c r="C225">
        <v>2018</v>
      </c>
      <c r="D225" t="s">
        <v>61</v>
      </c>
      <c r="E225">
        <v>54151.92667697063</v>
      </c>
      <c r="F225">
        <v>48</v>
      </c>
      <c r="G225">
        <v>48</v>
      </c>
      <c r="H225" s="14">
        <f t="shared" si="12"/>
        <v>54.151926676970632</v>
      </c>
      <c r="I225" s="14">
        <f t="shared" si="13"/>
        <v>4.8000000000000001E-2</v>
      </c>
      <c r="J225" s="14">
        <f t="shared" si="14"/>
        <v>4.8000000000000001E-2</v>
      </c>
      <c r="K225">
        <v>1047.9808891108801</v>
      </c>
      <c r="L225">
        <v>3321.8177251969396</v>
      </c>
      <c r="M225">
        <v>544.23513714031105</v>
      </c>
      <c r="N225" t="b">
        <v>0</v>
      </c>
      <c r="O225">
        <v>2</v>
      </c>
      <c r="P225" t="s">
        <v>308</v>
      </c>
      <c r="Q225" t="b">
        <v>0</v>
      </c>
      <c r="R225" t="b">
        <v>1</v>
      </c>
      <c r="S225" t="s">
        <v>309</v>
      </c>
      <c r="T225" t="b">
        <v>0</v>
      </c>
      <c r="U225" t="b">
        <v>0</v>
      </c>
      <c r="V225" t="s">
        <v>1</v>
      </c>
      <c r="W225" t="s">
        <v>1</v>
      </c>
      <c r="X225" t="b">
        <v>0</v>
      </c>
      <c r="Y225" t="s">
        <v>310</v>
      </c>
      <c r="Z225" s="14" t="s">
        <v>311</v>
      </c>
    </row>
    <row r="226" spans="1:26">
      <c r="A226" s="120" t="s">
        <v>1672</v>
      </c>
      <c r="B226" t="s">
        <v>59</v>
      </c>
      <c r="C226">
        <v>2018</v>
      </c>
      <c r="D226" t="s">
        <v>61</v>
      </c>
      <c r="E226">
        <v>54149.173338485321</v>
      </c>
      <c r="F226">
        <v>48</v>
      </c>
      <c r="G226">
        <v>48</v>
      </c>
      <c r="H226" s="14">
        <f t="shared" si="12"/>
        <v>54.149173338485319</v>
      </c>
      <c r="I226" s="14">
        <f t="shared" si="13"/>
        <v>4.8000000000000001E-2</v>
      </c>
      <c r="J226" s="14">
        <f t="shared" si="14"/>
        <v>4.8000000000000001E-2</v>
      </c>
      <c r="K226">
        <v>922.16234534512603</v>
      </c>
      <c r="L226">
        <v>2222.6578890412839</v>
      </c>
      <c r="M226">
        <v>459.22363399671104</v>
      </c>
      <c r="N226" t="b">
        <v>0</v>
      </c>
      <c r="O226">
        <v>2</v>
      </c>
      <c r="P226" t="s">
        <v>308</v>
      </c>
      <c r="Q226" t="b">
        <v>0</v>
      </c>
      <c r="R226" t="b">
        <v>1</v>
      </c>
      <c r="S226" t="s">
        <v>309</v>
      </c>
      <c r="T226" t="b">
        <v>0</v>
      </c>
      <c r="U226" t="b">
        <v>0</v>
      </c>
      <c r="V226" t="s">
        <v>1</v>
      </c>
      <c r="W226" t="s">
        <v>1</v>
      </c>
      <c r="X226" t="b">
        <v>0</v>
      </c>
      <c r="Y226" t="s">
        <v>310</v>
      </c>
      <c r="Z226" s="14" t="s">
        <v>311</v>
      </c>
    </row>
    <row r="227" spans="1:26">
      <c r="A227" s="120" t="s">
        <v>1672</v>
      </c>
      <c r="B227" t="s">
        <v>59</v>
      </c>
      <c r="C227">
        <v>2018</v>
      </c>
      <c r="D227" t="s">
        <v>61</v>
      </c>
      <c r="E227">
        <v>54146.42</v>
      </c>
      <c r="F227">
        <v>48</v>
      </c>
      <c r="G227">
        <v>48</v>
      </c>
      <c r="H227" s="14">
        <f t="shared" si="12"/>
        <v>54.146419999999999</v>
      </c>
      <c r="I227" s="14">
        <f t="shared" si="13"/>
        <v>4.8000000000000001E-2</v>
      </c>
      <c r="J227" s="14">
        <f t="shared" si="14"/>
        <v>4.8000000000000001E-2</v>
      </c>
      <c r="K227">
        <v>1175.32600576308</v>
      </c>
      <c r="L227">
        <v>5235.1952606187897</v>
      </c>
      <c r="M227">
        <v>630.35470701217707</v>
      </c>
      <c r="N227" t="b">
        <v>0</v>
      </c>
      <c r="O227">
        <v>2</v>
      </c>
      <c r="P227" t="s">
        <v>308</v>
      </c>
      <c r="Q227" t="b">
        <v>0</v>
      </c>
      <c r="R227" t="b">
        <v>1</v>
      </c>
      <c r="S227" t="s">
        <v>309</v>
      </c>
      <c r="T227" t="b">
        <v>0</v>
      </c>
      <c r="U227" t="b">
        <v>0</v>
      </c>
      <c r="V227" t="s">
        <v>1</v>
      </c>
      <c r="W227" t="s">
        <v>1</v>
      </c>
      <c r="X227" t="b">
        <v>0</v>
      </c>
      <c r="Y227" t="s">
        <v>310</v>
      </c>
      <c r="Z227" s="14" t="s">
        <v>311</v>
      </c>
    </row>
    <row r="228" spans="1:26">
      <c r="A228" s="120" t="s">
        <v>1672</v>
      </c>
      <c r="B228" t="s">
        <v>59</v>
      </c>
      <c r="C228">
        <v>2018</v>
      </c>
      <c r="D228" t="s">
        <v>61</v>
      </c>
      <c r="E228">
        <v>54145.557209302322</v>
      </c>
      <c r="F228">
        <v>48</v>
      </c>
      <c r="G228">
        <v>48</v>
      </c>
      <c r="H228" s="14">
        <f t="shared" si="12"/>
        <v>54.145557209302325</v>
      </c>
      <c r="I228" s="14">
        <f t="shared" si="13"/>
        <v>4.8000000000000001E-2</v>
      </c>
      <c r="J228" s="14">
        <f t="shared" si="14"/>
        <v>4.8000000000000001E-2</v>
      </c>
      <c r="K228">
        <v>896.517838663916</v>
      </c>
      <c r="L228">
        <v>1941.148530082804</v>
      </c>
      <c r="M228">
        <v>442.30359713829802</v>
      </c>
      <c r="N228" t="b">
        <v>0</v>
      </c>
      <c r="O228">
        <v>2</v>
      </c>
      <c r="P228" t="s">
        <v>308</v>
      </c>
      <c r="Q228" t="b">
        <v>0</v>
      </c>
      <c r="R228" t="b">
        <v>1</v>
      </c>
      <c r="S228" t="s">
        <v>309</v>
      </c>
      <c r="T228" t="b">
        <v>0</v>
      </c>
      <c r="U228" t="b">
        <v>0</v>
      </c>
      <c r="V228" t="s">
        <v>1</v>
      </c>
      <c r="W228" t="s">
        <v>1</v>
      </c>
      <c r="X228" t="b">
        <v>0</v>
      </c>
      <c r="Y228" t="s">
        <v>310</v>
      </c>
      <c r="Z228" s="14" t="s">
        <v>311</v>
      </c>
    </row>
    <row r="229" spans="1:26">
      <c r="A229" s="120" t="s">
        <v>1672</v>
      </c>
      <c r="B229" t="s">
        <v>59</v>
      </c>
      <c r="C229">
        <v>2018</v>
      </c>
      <c r="D229" t="s">
        <v>61</v>
      </c>
      <c r="E229">
        <v>54144.694418604653</v>
      </c>
      <c r="F229">
        <v>48</v>
      </c>
      <c r="G229">
        <v>48</v>
      </c>
      <c r="H229" s="14">
        <f t="shared" si="12"/>
        <v>54.144694418604651</v>
      </c>
      <c r="I229" s="14">
        <f t="shared" si="13"/>
        <v>4.8000000000000001E-2</v>
      </c>
      <c r="J229" s="14">
        <f t="shared" si="14"/>
        <v>4.8000000000000001E-2</v>
      </c>
      <c r="K229">
        <v>1028.05633359883</v>
      </c>
      <c r="L229">
        <v>2905.91726967564</v>
      </c>
      <c r="M229">
        <v>536.40120244428999</v>
      </c>
      <c r="N229" t="b">
        <v>0</v>
      </c>
      <c r="O229">
        <v>2</v>
      </c>
      <c r="P229" t="s">
        <v>308</v>
      </c>
      <c r="Q229" t="b">
        <v>0</v>
      </c>
      <c r="R229" t="b">
        <v>1</v>
      </c>
      <c r="S229" t="s">
        <v>309</v>
      </c>
      <c r="T229" t="b">
        <v>0</v>
      </c>
      <c r="U229" t="b">
        <v>0</v>
      </c>
      <c r="V229" t="s">
        <v>1</v>
      </c>
      <c r="W229" t="s">
        <v>1</v>
      </c>
      <c r="X229" t="b">
        <v>0</v>
      </c>
      <c r="Y229" t="s">
        <v>310</v>
      </c>
      <c r="Z229" s="14" t="s">
        <v>311</v>
      </c>
    </row>
    <row r="230" spans="1:26">
      <c r="A230" s="120" t="s">
        <v>1672</v>
      </c>
      <c r="B230" t="s">
        <v>59</v>
      </c>
      <c r="C230">
        <v>2018</v>
      </c>
      <c r="D230" t="s">
        <v>61</v>
      </c>
      <c r="E230">
        <v>54142.968837209301</v>
      </c>
      <c r="F230">
        <v>48</v>
      </c>
      <c r="G230">
        <v>48</v>
      </c>
      <c r="H230" s="14">
        <f t="shared" si="12"/>
        <v>54.142968837209303</v>
      </c>
      <c r="I230" s="14">
        <f t="shared" si="13"/>
        <v>4.8000000000000001E-2</v>
      </c>
      <c r="J230" s="14">
        <f t="shared" si="14"/>
        <v>4.8000000000000001E-2</v>
      </c>
      <c r="K230">
        <v>1183.2280122043101</v>
      </c>
      <c r="L230">
        <v>5404.8032568872895</v>
      </c>
      <c r="M230">
        <v>639.3710394647261</v>
      </c>
      <c r="N230" t="b">
        <v>0</v>
      </c>
      <c r="O230">
        <v>2</v>
      </c>
      <c r="P230" t="s">
        <v>308</v>
      </c>
      <c r="Q230" t="b">
        <v>0</v>
      </c>
      <c r="R230" t="b">
        <v>1</v>
      </c>
      <c r="S230" t="s">
        <v>309</v>
      </c>
      <c r="T230" t="b">
        <v>0</v>
      </c>
      <c r="U230" t="b">
        <v>0</v>
      </c>
      <c r="V230" t="s">
        <v>1</v>
      </c>
      <c r="W230" t="s">
        <v>1</v>
      </c>
      <c r="X230" t="b">
        <v>0</v>
      </c>
      <c r="Y230" t="s">
        <v>310</v>
      </c>
      <c r="Z230" s="14" t="s">
        <v>311</v>
      </c>
    </row>
    <row r="231" spans="1:26">
      <c r="A231" s="120" t="s">
        <v>1672</v>
      </c>
      <c r="B231" t="s">
        <v>59</v>
      </c>
      <c r="C231">
        <v>2018</v>
      </c>
      <c r="D231" t="s">
        <v>61</v>
      </c>
      <c r="E231">
        <v>54142.106046511632</v>
      </c>
      <c r="F231">
        <v>48</v>
      </c>
      <c r="G231">
        <v>48</v>
      </c>
      <c r="H231" s="14">
        <f t="shared" si="12"/>
        <v>54.142106046511628</v>
      </c>
      <c r="I231" s="14">
        <f t="shared" si="13"/>
        <v>4.8000000000000001E-2</v>
      </c>
      <c r="J231" s="14">
        <f t="shared" si="14"/>
        <v>4.8000000000000001E-2</v>
      </c>
      <c r="K231">
        <v>920.83881173501698</v>
      </c>
      <c r="L231">
        <v>2094.7873916089729</v>
      </c>
      <c r="M231">
        <v>453.347608978984</v>
      </c>
      <c r="N231" t="b">
        <v>0</v>
      </c>
      <c r="O231">
        <v>2</v>
      </c>
      <c r="P231" t="s">
        <v>308</v>
      </c>
      <c r="Q231" t="b">
        <v>0</v>
      </c>
      <c r="R231" t="b">
        <v>1</v>
      </c>
      <c r="S231" t="s">
        <v>309</v>
      </c>
      <c r="T231" t="b">
        <v>0</v>
      </c>
      <c r="U231" t="b">
        <v>0</v>
      </c>
      <c r="V231" t="s">
        <v>1</v>
      </c>
      <c r="W231" t="s">
        <v>1</v>
      </c>
      <c r="X231" t="b">
        <v>0</v>
      </c>
      <c r="Y231" t="s">
        <v>310</v>
      </c>
      <c r="Z231" s="14" t="s">
        <v>311</v>
      </c>
    </row>
    <row r="232" spans="1:26">
      <c r="A232" s="120" t="s">
        <v>1672</v>
      </c>
      <c r="B232" t="s">
        <v>59</v>
      </c>
      <c r="C232">
        <v>2018</v>
      </c>
      <c r="D232" t="s">
        <v>61</v>
      </c>
      <c r="E232">
        <v>54141.243255813955</v>
      </c>
      <c r="F232">
        <v>48</v>
      </c>
      <c r="G232">
        <v>48</v>
      </c>
      <c r="H232" s="14">
        <f t="shared" si="12"/>
        <v>54.141243255813954</v>
      </c>
      <c r="I232" s="14">
        <f t="shared" si="13"/>
        <v>4.8000000000000001E-2</v>
      </c>
      <c r="J232" s="14">
        <f t="shared" si="14"/>
        <v>4.8000000000000001E-2</v>
      </c>
      <c r="K232">
        <v>974.05343811347905</v>
      </c>
      <c r="L232">
        <v>2632.9348931396112</v>
      </c>
      <c r="M232">
        <v>490.55809856974207</v>
      </c>
      <c r="N232" t="b">
        <v>0</v>
      </c>
      <c r="O232">
        <v>2</v>
      </c>
      <c r="P232" t="s">
        <v>308</v>
      </c>
      <c r="Q232" t="b">
        <v>0</v>
      </c>
      <c r="R232" t="b">
        <v>1</v>
      </c>
      <c r="S232" t="s">
        <v>309</v>
      </c>
      <c r="T232" t="b">
        <v>0</v>
      </c>
      <c r="U232" t="b">
        <v>0</v>
      </c>
      <c r="V232" t="s">
        <v>1</v>
      </c>
      <c r="W232" t="s">
        <v>1</v>
      </c>
      <c r="X232" t="b">
        <v>0</v>
      </c>
      <c r="Y232" t="s">
        <v>310</v>
      </c>
      <c r="Z232" s="14" t="s">
        <v>311</v>
      </c>
    </row>
    <row r="233" spans="1:26">
      <c r="A233" s="120" t="s">
        <v>1672</v>
      </c>
      <c r="B233" t="s">
        <v>59</v>
      </c>
      <c r="C233">
        <v>2018</v>
      </c>
      <c r="D233" t="s">
        <v>61</v>
      </c>
      <c r="E233">
        <v>54140.380465116279</v>
      </c>
      <c r="F233">
        <v>48</v>
      </c>
      <c r="G233">
        <v>48</v>
      </c>
      <c r="H233" s="14">
        <f t="shared" si="12"/>
        <v>54.14038046511628</v>
      </c>
      <c r="I233" s="14">
        <f t="shared" si="13"/>
        <v>4.8000000000000001E-2</v>
      </c>
      <c r="J233" s="14">
        <f t="shared" si="14"/>
        <v>4.8000000000000001E-2</v>
      </c>
      <c r="K233">
        <v>828.11378853080896</v>
      </c>
      <c r="L233">
        <v>1622.436782410161</v>
      </c>
      <c r="M233">
        <v>386.97789274127695</v>
      </c>
      <c r="N233" t="b">
        <v>0</v>
      </c>
      <c r="O233">
        <v>2</v>
      </c>
      <c r="P233" t="s">
        <v>308</v>
      </c>
      <c r="Q233" t="b">
        <v>0</v>
      </c>
      <c r="R233" t="b">
        <v>1</v>
      </c>
      <c r="S233" t="s">
        <v>309</v>
      </c>
      <c r="T233" t="b">
        <v>0</v>
      </c>
      <c r="U233" t="b">
        <v>0</v>
      </c>
      <c r="V233" t="s">
        <v>1</v>
      </c>
      <c r="W233" t="s">
        <v>1</v>
      </c>
      <c r="X233" t="b">
        <v>0</v>
      </c>
      <c r="Y233" t="s">
        <v>310</v>
      </c>
      <c r="Z233" s="14" t="s">
        <v>311</v>
      </c>
    </row>
    <row r="234" spans="1:26">
      <c r="A234" s="120" t="s">
        <v>1672</v>
      </c>
      <c r="B234" t="s">
        <v>59</v>
      </c>
      <c r="C234">
        <v>2018</v>
      </c>
      <c r="D234" t="s">
        <v>61</v>
      </c>
      <c r="E234">
        <v>54139.517674418603</v>
      </c>
      <c r="F234">
        <v>48</v>
      </c>
      <c r="G234">
        <v>48</v>
      </c>
      <c r="H234" s="14">
        <f t="shared" si="12"/>
        <v>54.139517674418606</v>
      </c>
      <c r="I234" s="14">
        <f t="shared" si="13"/>
        <v>4.8000000000000001E-2</v>
      </c>
      <c r="J234" s="14">
        <f t="shared" si="14"/>
        <v>4.8000000000000001E-2</v>
      </c>
      <c r="K234">
        <v>765.32856138812201</v>
      </c>
      <c r="L234">
        <v>1120.5988682990978</v>
      </c>
      <c r="M234">
        <v>362.02736160642598</v>
      </c>
      <c r="N234" t="b">
        <v>0</v>
      </c>
      <c r="O234">
        <v>2</v>
      </c>
      <c r="P234" t="s">
        <v>308</v>
      </c>
      <c r="Q234" t="b">
        <v>0</v>
      </c>
      <c r="R234" t="b">
        <v>1</v>
      </c>
      <c r="S234" t="s">
        <v>309</v>
      </c>
      <c r="T234" t="b">
        <v>0</v>
      </c>
      <c r="U234" t="b">
        <v>0</v>
      </c>
      <c r="V234" t="s">
        <v>1</v>
      </c>
      <c r="W234" t="s">
        <v>1</v>
      </c>
      <c r="X234" t="b">
        <v>0</v>
      </c>
      <c r="Y234" t="s">
        <v>310</v>
      </c>
      <c r="Z234" s="14" t="s">
        <v>311</v>
      </c>
    </row>
    <row r="235" spans="1:26">
      <c r="A235" s="120" t="s">
        <v>1672</v>
      </c>
      <c r="B235" t="s">
        <v>59</v>
      </c>
      <c r="C235">
        <v>2018</v>
      </c>
      <c r="D235" t="s">
        <v>61</v>
      </c>
      <c r="E235">
        <v>54138.654883720934</v>
      </c>
      <c r="F235">
        <v>48</v>
      </c>
      <c r="G235">
        <v>48</v>
      </c>
      <c r="H235" s="14">
        <f t="shared" si="12"/>
        <v>54.138654883720932</v>
      </c>
      <c r="I235" s="14">
        <f t="shared" si="13"/>
        <v>4.8000000000000001E-2</v>
      </c>
      <c r="J235" s="14">
        <f t="shared" si="14"/>
        <v>4.8000000000000001E-2</v>
      </c>
      <c r="K235">
        <v>1141.6259601716199</v>
      </c>
      <c r="L235">
        <v>4544.7247880225696</v>
      </c>
      <c r="M235">
        <v>600.95825273330991</v>
      </c>
      <c r="N235" t="b">
        <v>0</v>
      </c>
      <c r="O235">
        <v>2</v>
      </c>
      <c r="P235" t="s">
        <v>308</v>
      </c>
      <c r="Q235" t="b">
        <v>0</v>
      </c>
      <c r="R235" t="b">
        <v>1</v>
      </c>
      <c r="S235" t="s">
        <v>309</v>
      </c>
      <c r="T235" t="b">
        <v>0</v>
      </c>
      <c r="U235" t="b">
        <v>0</v>
      </c>
      <c r="V235" t="s">
        <v>1</v>
      </c>
      <c r="W235" t="s">
        <v>1</v>
      </c>
      <c r="X235" t="b">
        <v>0</v>
      </c>
      <c r="Y235" t="s">
        <v>310</v>
      </c>
      <c r="Z235" s="14" t="s">
        <v>311</v>
      </c>
    </row>
    <row r="236" spans="1:26">
      <c r="A236" s="120" t="s">
        <v>1672</v>
      </c>
      <c r="B236" t="s">
        <v>59</v>
      </c>
      <c r="C236">
        <v>2018</v>
      </c>
      <c r="D236" t="s">
        <v>61</v>
      </c>
      <c r="E236">
        <v>54137.792093023258</v>
      </c>
      <c r="F236">
        <v>48</v>
      </c>
      <c r="G236">
        <v>48</v>
      </c>
      <c r="H236" s="14">
        <f t="shared" si="12"/>
        <v>54.137792093023258</v>
      </c>
      <c r="I236" s="14">
        <f t="shared" si="13"/>
        <v>4.8000000000000001E-2</v>
      </c>
      <c r="J236" s="14">
        <f t="shared" si="14"/>
        <v>4.8000000000000001E-2</v>
      </c>
      <c r="K236">
        <v>734.43441725629896</v>
      </c>
      <c r="L236">
        <v>1070.6818662730111</v>
      </c>
      <c r="M236">
        <v>332.74525511869393</v>
      </c>
      <c r="N236" t="b">
        <v>0</v>
      </c>
      <c r="O236">
        <v>2</v>
      </c>
      <c r="P236" t="s">
        <v>308</v>
      </c>
      <c r="Q236" t="b">
        <v>0</v>
      </c>
      <c r="R236" t="b">
        <v>1</v>
      </c>
      <c r="S236" t="s">
        <v>309</v>
      </c>
      <c r="T236" t="b">
        <v>0</v>
      </c>
      <c r="U236" t="b">
        <v>0</v>
      </c>
      <c r="V236" t="s">
        <v>1</v>
      </c>
      <c r="W236" t="s">
        <v>1</v>
      </c>
      <c r="X236" t="b">
        <v>0</v>
      </c>
      <c r="Y236" t="s">
        <v>310</v>
      </c>
      <c r="Z236" s="14" t="s">
        <v>311</v>
      </c>
    </row>
    <row r="237" spans="1:26">
      <c r="A237" s="120" t="s">
        <v>1672</v>
      </c>
      <c r="B237" t="s">
        <v>59</v>
      </c>
      <c r="C237">
        <v>2018</v>
      </c>
      <c r="D237" t="s">
        <v>61</v>
      </c>
      <c r="E237">
        <v>54136.929302325581</v>
      </c>
      <c r="F237">
        <v>48</v>
      </c>
      <c r="G237">
        <v>48</v>
      </c>
      <c r="H237" s="14">
        <f t="shared" si="12"/>
        <v>54.136929302325584</v>
      </c>
      <c r="I237" s="14">
        <f t="shared" si="13"/>
        <v>4.8000000000000001E-2</v>
      </c>
      <c r="J237" s="14">
        <f t="shared" si="14"/>
        <v>4.8000000000000001E-2</v>
      </c>
      <c r="K237">
        <v>593.88937658535201</v>
      </c>
      <c r="L237">
        <v>572.89854933270794</v>
      </c>
      <c r="M237">
        <v>258.24325780913199</v>
      </c>
      <c r="N237" t="b">
        <v>0</v>
      </c>
      <c r="O237">
        <v>2</v>
      </c>
      <c r="P237" t="s">
        <v>308</v>
      </c>
      <c r="Q237" t="b">
        <v>0</v>
      </c>
      <c r="R237" t="b">
        <v>1</v>
      </c>
      <c r="S237" t="s">
        <v>309</v>
      </c>
      <c r="T237" t="b">
        <v>0</v>
      </c>
      <c r="U237" t="b">
        <v>0</v>
      </c>
      <c r="V237" t="s">
        <v>1</v>
      </c>
      <c r="W237" t="s">
        <v>1</v>
      </c>
      <c r="X237" t="b">
        <v>0</v>
      </c>
      <c r="Y237" t="s">
        <v>310</v>
      </c>
      <c r="Z237" s="14" t="s">
        <v>311</v>
      </c>
    </row>
    <row r="238" spans="1:26">
      <c r="A238" s="120" t="s">
        <v>1672</v>
      </c>
      <c r="B238" t="s">
        <v>59</v>
      </c>
      <c r="C238">
        <v>2018</v>
      </c>
      <c r="D238" t="s">
        <v>61</v>
      </c>
      <c r="E238">
        <v>54136.066511627912</v>
      </c>
      <c r="F238">
        <v>48</v>
      </c>
      <c r="G238">
        <v>48</v>
      </c>
      <c r="H238" s="14">
        <f t="shared" si="12"/>
        <v>54.136066511627909</v>
      </c>
      <c r="I238" s="14">
        <f t="shared" si="13"/>
        <v>4.8000000000000001E-2</v>
      </c>
      <c r="J238" s="14">
        <f t="shared" si="14"/>
        <v>4.8000000000000001E-2</v>
      </c>
      <c r="K238">
        <v>611.422113062893</v>
      </c>
      <c r="L238">
        <v>629.70398408891697</v>
      </c>
      <c r="M238">
        <v>264.19489064355798</v>
      </c>
      <c r="N238" t="b">
        <v>0</v>
      </c>
      <c r="O238">
        <v>2</v>
      </c>
      <c r="P238" t="s">
        <v>308</v>
      </c>
      <c r="Q238" t="b">
        <v>0</v>
      </c>
      <c r="R238" t="b">
        <v>1</v>
      </c>
      <c r="S238" t="s">
        <v>309</v>
      </c>
      <c r="T238" t="b">
        <v>0</v>
      </c>
      <c r="U238" t="b">
        <v>0</v>
      </c>
      <c r="V238" t="s">
        <v>1</v>
      </c>
      <c r="W238" t="s">
        <v>1</v>
      </c>
      <c r="X238" t="b">
        <v>0</v>
      </c>
      <c r="Y238" t="s">
        <v>310</v>
      </c>
      <c r="Z238" s="14" t="s">
        <v>311</v>
      </c>
    </row>
    <row r="239" spans="1:26">
      <c r="A239" s="120" t="s">
        <v>1672</v>
      </c>
      <c r="B239" t="s">
        <v>59</v>
      </c>
      <c r="C239">
        <v>2018</v>
      </c>
      <c r="D239" t="s">
        <v>61</v>
      </c>
      <c r="E239">
        <v>54135.203720930236</v>
      </c>
      <c r="F239">
        <v>48</v>
      </c>
      <c r="G239">
        <v>48</v>
      </c>
      <c r="H239" s="14">
        <f t="shared" si="12"/>
        <v>54.135203720930235</v>
      </c>
      <c r="I239" s="14">
        <f t="shared" si="13"/>
        <v>4.8000000000000001E-2</v>
      </c>
      <c r="J239" s="14">
        <f t="shared" si="14"/>
        <v>4.8000000000000001E-2</v>
      </c>
      <c r="K239">
        <v>489.74916882986201</v>
      </c>
      <c r="L239">
        <v>393.01114127436904</v>
      </c>
      <c r="M239">
        <v>193.609431657203</v>
      </c>
      <c r="N239" t="b">
        <v>0</v>
      </c>
      <c r="O239">
        <v>2</v>
      </c>
      <c r="P239" t="s">
        <v>308</v>
      </c>
      <c r="Q239" t="b">
        <v>0</v>
      </c>
      <c r="R239" t="b">
        <v>1</v>
      </c>
      <c r="S239" t="s">
        <v>309</v>
      </c>
      <c r="T239" t="b">
        <v>0</v>
      </c>
      <c r="U239" t="b">
        <v>0</v>
      </c>
      <c r="V239" t="s">
        <v>1</v>
      </c>
      <c r="W239" t="s">
        <v>1</v>
      </c>
      <c r="X239" t="b">
        <v>0</v>
      </c>
      <c r="Y239" t="s">
        <v>310</v>
      </c>
      <c r="Z239" s="14" t="s">
        <v>311</v>
      </c>
    </row>
    <row r="240" spans="1:26">
      <c r="A240" s="120" t="s">
        <v>1672</v>
      </c>
      <c r="B240" t="s">
        <v>59</v>
      </c>
      <c r="C240">
        <v>2018</v>
      </c>
      <c r="D240" t="s">
        <v>61</v>
      </c>
      <c r="E240">
        <v>54133.478139534884</v>
      </c>
      <c r="F240">
        <v>48</v>
      </c>
      <c r="G240">
        <v>48</v>
      </c>
      <c r="H240" s="14">
        <f t="shared" si="12"/>
        <v>54.133478139534887</v>
      </c>
      <c r="I240" s="14">
        <f t="shared" si="13"/>
        <v>4.8000000000000001E-2</v>
      </c>
      <c r="J240" s="14">
        <f t="shared" si="14"/>
        <v>4.8000000000000001E-2</v>
      </c>
      <c r="K240">
        <v>453.09655415711399</v>
      </c>
      <c r="L240">
        <v>335.34107434564504</v>
      </c>
      <c r="M240">
        <v>176.78879830723599</v>
      </c>
      <c r="N240" t="b">
        <v>0</v>
      </c>
      <c r="O240">
        <v>2</v>
      </c>
      <c r="P240" t="s">
        <v>308</v>
      </c>
      <c r="Q240" t="b">
        <v>0</v>
      </c>
      <c r="R240" t="b">
        <v>1</v>
      </c>
      <c r="S240" t="s">
        <v>309</v>
      </c>
      <c r="T240" t="b">
        <v>0</v>
      </c>
      <c r="U240" t="b">
        <v>0</v>
      </c>
      <c r="V240" t="s">
        <v>1</v>
      </c>
      <c r="W240" t="s">
        <v>1</v>
      </c>
      <c r="X240" t="b">
        <v>0</v>
      </c>
      <c r="Y240" t="s">
        <v>310</v>
      </c>
      <c r="Z240" s="14" t="s">
        <v>311</v>
      </c>
    </row>
    <row r="241" spans="1:26">
      <c r="A241" s="120" t="s">
        <v>1672</v>
      </c>
      <c r="B241" t="s">
        <v>59</v>
      </c>
      <c r="C241">
        <v>2018</v>
      </c>
      <c r="D241" t="s">
        <v>61</v>
      </c>
      <c r="E241">
        <v>54132.615348837215</v>
      </c>
      <c r="F241">
        <v>48</v>
      </c>
      <c r="G241">
        <v>48</v>
      </c>
      <c r="H241" s="14">
        <f t="shared" si="12"/>
        <v>54.132615348837213</v>
      </c>
      <c r="I241" s="14">
        <f t="shared" si="13"/>
        <v>4.8000000000000001E-2</v>
      </c>
      <c r="J241" s="14">
        <f t="shared" si="14"/>
        <v>4.8000000000000001E-2</v>
      </c>
      <c r="K241">
        <v>402.12102831803497</v>
      </c>
      <c r="L241">
        <v>264.38217997435902</v>
      </c>
      <c r="M241">
        <v>151.25421559274596</v>
      </c>
      <c r="N241" t="b">
        <v>0</v>
      </c>
      <c r="O241">
        <v>2</v>
      </c>
      <c r="P241" t="s">
        <v>308</v>
      </c>
      <c r="Q241" t="b">
        <v>0</v>
      </c>
      <c r="R241" t="b">
        <v>1</v>
      </c>
      <c r="S241" t="s">
        <v>309</v>
      </c>
      <c r="T241" t="b">
        <v>0</v>
      </c>
      <c r="U241" t="b">
        <v>0</v>
      </c>
      <c r="V241" t="s">
        <v>1</v>
      </c>
      <c r="W241" t="s">
        <v>1</v>
      </c>
      <c r="X241" t="b">
        <v>0</v>
      </c>
      <c r="Y241" t="s">
        <v>310</v>
      </c>
      <c r="Z241" s="14" t="s">
        <v>311</v>
      </c>
    </row>
    <row r="242" spans="1:26">
      <c r="A242" s="120" t="s">
        <v>1672</v>
      </c>
      <c r="B242" t="s">
        <v>59</v>
      </c>
      <c r="C242">
        <v>2018</v>
      </c>
      <c r="D242" t="s">
        <v>61</v>
      </c>
      <c r="E242">
        <v>54131.752558139538</v>
      </c>
      <c r="F242">
        <v>48</v>
      </c>
      <c r="G242">
        <v>48</v>
      </c>
      <c r="H242" s="14">
        <f t="shared" si="12"/>
        <v>54.131752558139539</v>
      </c>
      <c r="I242" s="14">
        <f t="shared" si="13"/>
        <v>4.8000000000000001E-2</v>
      </c>
      <c r="J242" s="14">
        <f t="shared" si="14"/>
        <v>4.8000000000000001E-2</v>
      </c>
      <c r="K242">
        <v>468.38787605664299</v>
      </c>
      <c r="L242">
        <v>337.59501832210799</v>
      </c>
      <c r="M242">
        <v>183.14698480349102</v>
      </c>
      <c r="N242" t="b">
        <v>0</v>
      </c>
      <c r="O242">
        <v>2</v>
      </c>
      <c r="P242" t="s">
        <v>308</v>
      </c>
      <c r="Q242" t="b">
        <v>0</v>
      </c>
      <c r="R242" t="b">
        <v>1</v>
      </c>
      <c r="S242" t="s">
        <v>309</v>
      </c>
      <c r="T242" t="b">
        <v>0</v>
      </c>
      <c r="U242" t="b">
        <v>0</v>
      </c>
      <c r="V242" t="s">
        <v>1</v>
      </c>
      <c r="W242" t="s">
        <v>1</v>
      </c>
      <c r="X242" t="b">
        <v>0</v>
      </c>
      <c r="Y242" t="s">
        <v>310</v>
      </c>
      <c r="Z242" s="14" t="s">
        <v>311</v>
      </c>
    </row>
    <row r="243" spans="1:26">
      <c r="A243" s="120" t="s">
        <v>1672</v>
      </c>
      <c r="B243" t="s">
        <v>59</v>
      </c>
      <c r="C243">
        <v>2018</v>
      </c>
      <c r="D243" t="s">
        <v>61</v>
      </c>
      <c r="E243">
        <v>54130.889767441862</v>
      </c>
      <c r="F243">
        <v>48</v>
      </c>
      <c r="G243">
        <v>48</v>
      </c>
      <c r="H243" s="14">
        <f t="shared" si="12"/>
        <v>54.130889767441865</v>
      </c>
      <c r="I243" s="14">
        <f t="shared" si="13"/>
        <v>4.8000000000000001E-2</v>
      </c>
      <c r="J243" s="14">
        <f t="shared" si="14"/>
        <v>4.8000000000000001E-2</v>
      </c>
      <c r="K243">
        <v>632.31082003278902</v>
      </c>
      <c r="L243">
        <v>690.87971755917101</v>
      </c>
      <c r="M243">
        <v>268.94836665153804</v>
      </c>
      <c r="N243" t="b">
        <v>0</v>
      </c>
      <c r="O243">
        <v>2</v>
      </c>
      <c r="P243" t="s">
        <v>308</v>
      </c>
      <c r="Q243" t="b">
        <v>0</v>
      </c>
      <c r="R243" t="b">
        <v>1</v>
      </c>
      <c r="S243" t="s">
        <v>309</v>
      </c>
      <c r="T243" t="b">
        <v>0</v>
      </c>
      <c r="U243" t="b">
        <v>0</v>
      </c>
      <c r="V243" t="s">
        <v>1</v>
      </c>
      <c r="W243" t="s">
        <v>1</v>
      </c>
      <c r="X243" t="b">
        <v>0</v>
      </c>
      <c r="Y243" t="s">
        <v>310</v>
      </c>
      <c r="Z243" s="14" t="s">
        <v>311</v>
      </c>
    </row>
    <row r="244" spans="1:26">
      <c r="A244" s="120" t="s">
        <v>1672</v>
      </c>
      <c r="B244" t="s">
        <v>59</v>
      </c>
      <c r="C244">
        <v>2018</v>
      </c>
      <c r="D244" t="s">
        <v>61</v>
      </c>
      <c r="E244">
        <v>54130.026976744193</v>
      </c>
      <c r="F244">
        <v>48</v>
      </c>
      <c r="G244">
        <v>48</v>
      </c>
      <c r="H244" s="14">
        <f t="shared" si="12"/>
        <v>54.13002697674419</v>
      </c>
      <c r="I244" s="14">
        <f t="shared" si="13"/>
        <v>4.8000000000000001E-2</v>
      </c>
      <c r="J244" s="14">
        <f t="shared" si="14"/>
        <v>4.8000000000000001E-2</v>
      </c>
      <c r="K244">
        <v>681.84733703066695</v>
      </c>
      <c r="L244">
        <v>844.67489962253308</v>
      </c>
      <c r="M244">
        <v>304.45987473046796</v>
      </c>
      <c r="N244" t="b">
        <v>0</v>
      </c>
      <c r="O244">
        <v>2</v>
      </c>
      <c r="P244" t="s">
        <v>308</v>
      </c>
      <c r="Q244" t="b">
        <v>0</v>
      </c>
      <c r="R244" t="b">
        <v>1</v>
      </c>
      <c r="S244" t="s">
        <v>309</v>
      </c>
      <c r="T244" t="b">
        <v>0</v>
      </c>
      <c r="U244" t="b">
        <v>0</v>
      </c>
      <c r="V244" t="s">
        <v>1</v>
      </c>
      <c r="W244" t="s">
        <v>1</v>
      </c>
      <c r="X244" t="b">
        <v>0</v>
      </c>
      <c r="Y244" t="s">
        <v>310</v>
      </c>
      <c r="Z244" s="14" t="s">
        <v>311</v>
      </c>
    </row>
    <row r="245" spans="1:26">
      <c r="A245" s="120" t="s">
        <v>1672</v>
      </c>
      <c r="B245" t="s">
        <v>59</v>
      </c>
      <c r="C245">
        <v>2018</v>
      </c>
      <c r="D245" t="s">
        <v>61</v>
      </c>
      <c r="E245">
        <v>54129.16418604651</v>
      </c>
      <c r="F245">
        <v>48</v>
      </c>
      <c r="G245">
        <v>48</v>
      </c>
      <c r="H245" s="14">
        <f t="shared" si="12"/>
        <v>54.129164186046509</v>
      </c>
      <c r="I245" s="14">
        <f t="shared" si="13"/>
        <v>4.8000000000000001E-2</v>
      </c>
      <c r="J245" s="14">
        <f t="shared" si="14"/>
        <v>4.8000000000000001E-2</v>
      </c>
      <c r="K245">
        <v>651.74089014212404</v>
      </c>
      <c r="L245">
        <v>766.67894972861586</v>
      </c>
      <c r="M245">
        <v>285.95942898921203</v>
      </c>
      <c r="N245" t="b">
        <v>0</v>
      </c>
      <c r="O245">
        <v>2</v>
      </c>
      <c r="P245" t="s">
        <v>308</v>
      </c>
      <c r="Q245" t="b">
        <v>0</v>
      </c>
      <c r="R245" t="b">
        <v>1</v>
      </c>
      <c r="S245" t="s">
        <v>309</v>
      </c>
      <c r="T245" t="b">
        <v>0</v>
      </c>
      <c r="U245" t="b">
        <v>0</v>
      </c>
      <c r="V245" t="s">
        <v>1</v>
      </c>
      <c r="W245" t="s">
        <v>1</v>
      </c>
      <c r="X245" t="b">
        <v>0</v>
      </c>
      <c r="Y245" t="s">
        <v>310</v>
      </c>
      <c r="Z245" s="14" t="s">
        <v>311</v>
      </c>
    </row>
    <row r="246" spans="1:26">
      <c r="A246" s="120" t="s">
        <v>1672</v>
      </c>
      <c r="B246" t="s">
        <v>59</v>
      </c>
      <c r="C246">
        <v>2018</v>
      </c>
      <c r="D246" t="s">
        <v>61</v>
      </c>
      <c r="E246">
        <v>54128.301395348833</v>
      </c>
      <c r="F246">
        <v>48</v>
      </c>
      <c r="G246">
        <v>48</v>
      </c>
      <c r="H246" s="14">
        <f t="shared" si="12"/>
        <v>54.128301395348835</v>
      </c>
      <c r="I246" s="14">
        <f t="shared" si="13"/>
        <v>4.8000000000000001E-2</v>
      </c>
      <c r="J246" s="14">
        <f t="shared" si="14"/>
        <v>4.8000000000000001E-2</v>
      </c>
      <c r="K246">
        <v>648.022555251565</v>
      </c>
      <c r="L246">
        <v>743.65566268331497</v>
      </c>
      <c r="M246">
        <v>285.91247839926797</v>
      </c>
      <c r="N246" t="b">
        <v>0</v>
      </c>
      <c r="O246">
        <v>2</v>
      </c>
      <c r="P246" t="s">
        <v>308</v>
      </c>
      <c r="Q246" t="b">
        <v>0</v>
      </c>
      <c r="R246" t="b">
        <v>1</v>
      </c>
      <c r="S246" t="s">
        <v>309</v>
      </c>
      <c r="T246" t="b">
        <v>0</v>
      </c>
      <c r="U246" t="b">
        <v>0</v>
      </c>
      <c r="V246" t="s">
        <v>1</v>
      </c>
      <c r="W246" t="s">
        <v>1</v>
      </c>
      <c r="X246" t="b">
        <v>0</v>
      </c>
      <c r="Y246" t="s">
        <v>310</v>
      </c>
      <c r="Z246" s="14" t="s">
        <v>311</v>
      </c>
    </row>
    <row r="247" spans="1:26">
      <c r="A247" s="120" t="s">
        <v>1672</v>
      </c>
      <c r="B247" t="s">
        <v>59</v>
      </c>
      <c r="C247">
        <v>2018</v>
      </c>
      <c r="D247" t="s">
        <v>61</v>
      </c>
      <c r="E247">
        <v>54127.438604651164</v>
      </c>
      <c r="F247">
        <v>48</v>
      </c>
      <c r="G247">
        <v>48</v>
      </c>
      <c r="H247" s="14">
        <f t="shared" si="12"/>
        <v>54.127438604651168</v>
      </c>
      <c r="I247" s="14">
        <f t="shared" si="13"/>
        <v>4.8000000000000001E-2</v>
      </c>
      <c r="J247" s="14">
        <f t="shared" si="14"/>
        <v>4.8000000000000001E-2</v>
      </c>
      <c r="K247">
        <v>690.27966189132201</v>
      </c>
      <c r="L247">
        <v>877.77564788919801</v>
      </c>
      <c r="M247">
        <v>309.69982140493698</v>
      </c>
      <c r="N247" t="b">
        <v>0</v>
      </c>
      <c r="O247">
        <v>2</v>
      </c>
      <c r="P247" t="s">
        <v>308</v>
      </c>
      <c r="Q247" t="b">
        <v>0</v>
      </c>
      <c r="R247" t="b">
        <v>1</v>
      </c>
      <c r="S247" t="s">
        <v>309</v>
      </c>
      <c r="T247" t="b">
        <v>0</v>
      </c>
      <c r="U247" t="b">
        <v>0</v>
      </c>
      <c r="V247" t="s">
        <v>1</v>
      </c>
      <c r="W247" t="s">
        <v>1</v>
      </c>
      <c r="X247" t="b">
        <v>0</v>
      </c>
      <c r="Y247" t="s">
        <v>310</v>
      </c>
      <c r="Z247" s="14" t="s">
        <v>311</v>
      </c>
    </row>
    <row r="248" spans="1:26">
      <c r="A248" s="120" t="s">
        <v>1672</v>
      </c>
      <c r="B248" t="s">
        <v>59</v>
      </c>
      <c r="C248">
        <v>2018</v>
      </c>
      <c r="D248" t="s">
        <v>61</v>
      </c>
      <c r="E248">
        <v>54126.575813953488</v>
      </c>
      <c r="F248">
        <v>48</v>
      </c>
      <c r="G248">
        <v>48</v>
      </c>
      <c r="H248" s="14">
        <f t="shared" ref="H248:H311" si="15">E248/1000</f>
        <v>54.126575813953487</v>
      </c>
      <c r="I248" s="14">
        <f t="shared" ref="I248:I311" si="16">F248/1000</f>
        <v>4.8000000000000001E-2</v>
      </c>
      <c r="J248" s="14">
        <f t="shared" ref="J248:J311" si="17">G248/1000</f>
        <v>4.8000000000000001E-2</v>
      </c>
      <c r="K248">
        <v>599.939523524538</v>
      </c>
      <c r="L248">
        <v>649.33801929479193</v>
      </c>
      <c r="M248">
        <v>254.50332797945703</v>
      </c>
      <c r="N248" t="b">
        <v>0</v>
      </c>
      <c r="O248">
        <v>2</v>
      </c>
      <c r="P248" t="s">
        <v>308</v>
      </c>
      <c r="Q248" t="b">
        <v>0</v>
      </c>
      <c r="R248" t="b">
        <v>1</v>
      </c>
      <c r="S248" t="s">
        <v>309</v>
      </c>
      <c r="T248" t="b">
        <v>0</v>
      </c>
      <c r="U248" t="b">
        <v>0</v>
      </c>
      <c r="V248" t="s">
        <v>1</v>
      </c>
      <c r="W248" t="s">
        <v>1</v>
      </c>
      <c r="X248" t="b">
        <v>0</v>
      </c>
      <c r="Y248" t="s">
        <v>310</v>
      </c>
      <c r="Z248" s="14" t="s">
        <v>311</v>
      </c>
    </row>
    <row r="249" spans="1:26">
      <c r="A249" s="120" t="s">
        <v>1672</v>
      </c>
      <c r="B249" t="s">
        <v>59</v>
      </c>
      <c r="C249">
        <v>2018</v>
      </c>
      <c r="D249" t="s">
        <v>61</v>
      </c>
      <c r="E249">
        <v>54125.713023255812</v>
      </c>
      <c r="F249">
        <v>48</v>
      </c>
      <c r="G249">
        <v>48</v>
      </c>
      <c r="H249" s="14">
        <f t="shared" si="15"/>
        <v>54.125713023255813</v>
      </c>
      <c r="I249" s="14">
        <f t="shared" si="16"/>
        <v>4.8000000000000001E-2</v>
      </c>
      <c r="J249" s="14">
        <f t="shared" si="17"/>
        <v>4.8000000000000001E-2</v>
      </c>
      <c r="K249">
        <v>699.89654351675995</v>
      </c>
      <c r="L249">
        <v>927.56660598909002</v>
      </c>
      <c r="M249">
        <v>315.24427932030898</v>
      </c>
      <c r="N249" t="b">
        <v>0</v>
      </c>
      <c r="O249">
        <v>2</v>
      </c>
      <c r="P249" t="s">
        <v>308</v>
      </c>
      <c r="Q249" t="b">
        <v>0</v>
      </c>
      <c r="R249" t="b">
        <v>1</v>
      </c>
      <c r="S249" t="s">
        <v>309</v>
      </c>
      <c r="T249" t="b">
        <v>0</v>
      </c>
      <c r="U249" t="b">
        <v>0</v>
      </c>
      <c r="V249" t="s">
        <v>1</v>
      </c>
      <c r="W249" t="s">
        <v>1</v>
      </c>
      <c r="X249" t="b">
        <v>0</v>
      </c>
      <c r="Y249" t="s">
        <v>310</v>
      </c>
      <c r="Z249" s="14" t="s">
        <v>311</v>
      </c>
    </row>
    <row r="250" spans="1:26">
      <c r="A250" s="120" t="s">
        <v>1672</v>
      </c>
      <c r="B250" t="s">
        <v>59</v>
      </c>
      <c r="C250">
        <v>2018</v>
      </c>
      <c r="D250" t="s">
        <v>61</v>
      </c>
      <c r="E250">
        <v>54123.987441860467</v>
      </c>
      <c r="F250">
        <v>48</v>
      </c>
      <c r="G250">
        <v>48</v>
      </c>
      <c r="H250" s="14">
        <f t="shared" si="15"/>
        <v>54.123987441860464</v>
      </c>
      <c r="I250" s="14">
        <f t="shared" si="16"/>
        <v>4.8000000000000001E-2</v>
      </c>
      <c r="J250" s="14">
        <f t="shared" si="17"/>
        <v>4.8000000000000001E-2</v>
      </c>
      <c r="K250">
        <v>558.67099938480396</v>
      </c>
      <c r="L250">
        <v>525.949070123806</v>
      </c>
      <c r="M250">
        <v>231.54308494129197</v>
      </c>
      <c r="N250" t="b">
        <v>0</v>
      </c>
      <c r="O250">
        <v>2</v>
      </c>
      <c r="P250" t="s">
        <v>308</v>
      </c>
      <c r="Q250" t="b">
        <v>0</v>
      </c>
      <c r="R250" t="b">
        <v>1</v>
      </c>
      <c r="S250" t="s">
        <v>309</v>
      </c>
      <c r="T250" t="b">
        <v>0</v>
      </c>
      <c r="U250" t="b">
        <v>0</v>
      </c>
      <c r="V250" t="s">
        <v>1</v>
      </c>
      <c r="W250" t="s">
        <v>1</v>
      </c>
      <c r="X250" t="b">
        <v>0</v>
      </c>
      <c r="Y250" t="s">
        <v>310</v>
      </c>
      <c r="Z250" s="14" t="s">
        <v>311</v>
      </c>
    </row>
    <row r="251" spans="1:26">
      <c r="A251" s="120" t="s">
        <v>1672</v>
      </c>
      <c r="B251" t="s">
        <v>59</v>
      </c>
      <c r="C251">
        <v>2018</v>
      </c>
      <c r="D251" t="s">
        <v>61</v>
      </c>
      <c r="E251">
        <v>54122.261860465114</v>
      </c>
      <c r="F251">
        <v>48</v>
      </c>
      <c r="G251">
        <v>48</v>
      </c>
      <c r="H251" s="14">
        <f t="shared" si="15"/>
        <v>54.122261860465116</v>
      </c>
      <c r="I251" s="14">
        <f t="shared" si="16"/>
        <v>4.8000000000000001E-2</v>
      </c>
      <c r="J251" s="14">
        <f t="shared" si="17"/>
        <v>4.8000000000000001E-2</v>
      </c>
      <c r="K251">
        <v>557.53071279795699</v>
      </c>
      <c r="L251">
        <v>514.10018967219298</v>
      </c>
      <c r="M251">
        <v>225.98476564002499</v>
      </c>
      <c r="N251" t="b">
        <v>0</v>
      </c>
      <c r="O251">
        <v>2</v>
      </c>
      <c r="P251" t="s">
        <v>308</v>
      </c>
      <c r="Q251" t="b">
        <v>0</v>
      </c>
      <c r="R251" t="b">
        <v>1</v>
      </c>
      <c r="S251" t="s">
        <v>309</v>
      </c>
      <c r="T251" t="b">
        <v>0</v>
      </c>
      <c r="U251" t="b">
        <v>0</v>
      </c>
      <c r="V251" t="s">
        <v>1</v>
      </c>
      <c r="W251" t="s">
        <v>1</v>
      </c>
      <c r="X251" t="b">
        <v>0</v>
      </c>
      <c r="Y251" t="s">
        <v>310</v>
      </c>
      <c r="Z251" s="14" t="s">
        <v>311</v>
      </c>
    </row>
    <row r="252" spans="1:26">
      <c r="A252" s="120" t="s">
        <v>1672</v>
      </c>
      <c r="B252" t="s">
        <v>59</v>
      </c>
      <c r="C252">
        <v>2018</v>
      </c>
      <c r="D252" t="s">
        <v>61</v>
      </c>
      <c r="E252">
        <v>54119.673488372093</v>
      </c>
      <c r="F252">
        <v>48</v>
      </c>
      <c r="G252">
        <v>48</v>
      </c>
      <c r="H252" s="14">
        <f t="shared" si="15"/>
        <v>54.119673488372094</v>
      </c>
      <c r="I252" s="14">
        <f t="shared" si="16"/>
        <v>4.8000000000000001E-2</v>
      </c>
      <c r="J252" s="14">
        <f t="shared" si="17"/>
        <v>4.8000000000000001E-2</v>
      </c>
      <c r="K252">
        <v>497.97852637124998</v>
      </c>
      <c r="L252">
        <v>413.76789173632</v>
      </c>
      <c r="M252">
        <v>201.39224342579899</v>
      </c>
      <c r="N252" t="b">
        <v>0</v>
      </c>
      <c r="O252">
        <v>2</v>
      </c>
      <c r="P252" t="s">
        <v>308</v>
      </c>
      <c r="Q252" t="b">
        <v>0</v>
      </c>
      <c r="R252" t="b">
        <v>1</v>
      </c>
      <c r="S252" t="s">
        <v>309</v>
      </c>
      <c r="T252" t="b">
        <v>0</v>
      </c>
      <c r="U252" t="b">
        <v>0</v>
      </c>
      <c r="V252" t="s">
        <v>1</v>
      </c>
      <c r="W252" t="s">
        <v>1</v>
      </c>
      <c r="X252" t="b">
        <v>0</v>
      </c>
      <c r="Y252" t="s">
        <v>310</v>
      </c>
      <c r="Z252" s="14" t="s">
        <v>311</v>
      </c>
    </row>
    <row r="253" spans="1:26">
      <c r="A253" s="120" t="s">
        <v>1672</v>
      </c>
      <c r="B253" t="s">
        <v>59</v>
      </c>
      <c r="C253">
        <v>2018</v>
      </c>
      <c r="D253" t="s">
        <v>61</v>
      </c>
      <c r="E253">
        <v>54117.085116279071</v>
      </c>
      <c r="F253">
        <v>48</v>
      </c>
      <c r="G253">
        <v>48</v>
      </c>
      <c r="H253" s="14">
        <f t="shared" si="15"/>
        <v>54.117085116279071</v>
      </c>
      <c r="I253" s="14">
        <f t="shared" si="16"/>
        <v>4.8000000000000001E-2</v>
      </c>
      <c r="J253" s="14">
        <f t="shared" si="17"/>
        <v>4.8000000000000001E-2</v>
      </c>
      <c r="K253">
        <v>550.06877453247398</v>
      </c>
      <c r="L253">
        <v>503.97638743341599</v>
      </c>
      <c r="M253">
        <v>230.08702900875397</v>
      </c>
      <c r="N253" t="b">
        <v>0</v>
      </c>
      <c r="O253">
        <v>2</v>
      </c>
      <c r="P253" t="s">
        <v>308</v>
      </c>
      <c r="Q253" t="b">
        <v>0</v>
      </c>
      <c r="R253" t="b">
        <v>1</v>
      </c>
      <c r="S253" t="s">
        <v>309</v>
      </c>
      <c r="T253" t="b">
        <v>0</v>
      </c>
      <c r="U253" t="b">
        <v>0</v>
      </c>
      <c r="V253" t="s">
        <v>1</v>
      </c>
      <c r="W253" t="s">
        <v>1</v>
      </c>
      <c r="X253" t="b">
        <v>0</v>
      </c>
      <c r="Y253" t="s">
        <v>310</v>
      </c>
      <c r="Z253" s="14" t="s">
        <v>311</v>
      </c>
    </row>
    <row r="254" spans="1:26">
      <c r="A254" s="120" t="s">
        <v>1672</v>
      </c>
      <c r="B254" t="s">
        <v>59</v>
      </c>
      <c r="C254">
        <v>2018</v>
      </c>
      <c r="D254" t="s">
        <v>61</v>
      </c>
      <c r="E254">
        <v>54114.49674418605</v>
      </c>
      <c r="F254">
        <v>48</v>
      </c>
      <c r="G254">
        <v>48</v>
      </c>
      <c r="H254" s="14">
        <f t="shared" si="15"/>
        <v>54.114496744186049</v>
      </c>
      <c r="I254" s="14">
        <f t="shared" si="16"/>
        <v>4.8000000000000001E-2</v>
      </c>
      <c r="J254" s="14">
        <f t="shared" si="17"/>
        <v>4.8000000000000001E-2</v>
      </c>
      <c r="K254">
        <v>440.25035458436099</v>
      </c>
      <c r="L254">
        <v>307.17692506510997</v>
      </c>
      <c r="M254">
        <v>173.19284497146697</v>
      </c>
      <c r="N254" t="b">
        <v>0</v>
      </c>
      <c r="O254">
        <v>2</v>
      </c>
      <c r="P254" t="s">
        <v>308</v>
      </c>
      <c r="Q254" t="b">
        <v>0</v>
      </c>
      <c r="R254" t="b">
        <v>1</v>
      </c>
      <c r="S254" t="s">
        <v>309</v>
      </c>
      <c r="T254" t="b">
        <v>0</v>
      </c>
      <c r="U254" t="b">
        <v>0</v>
      </c>
      <c r="V254" t="s">
        <v>1</v>
      </c>
      <c r="W254" t="s">
        <v>1</v>
      </c>
      <c r="X254" t="b">
        <v>0</v>
      </c>
      <c r="Y254" t="s">
        <v>310</v>
      </c>
      <c r="Z254" s="14" t="s">
        <v>311</v>
      </c>
    </row>
    <row r="255" spans="1:26">
      <c r="A255" s="120" t="s">
        <v>1672</v>
      </c>
      <c r="B255" t="s">
        <v>59</v>
      </c>
      <c r="C255">
        <v>2018</v>
      </c>
      <c r="D255" t="s">
        <v>61</v>
      </c>
      <c r="E255">
        <v>54111.908372093028</v>
      </c>
      <c r="F255">
        <v>48</v>
      </c>
      <c r="G255">
        <v>48</v>
      </c>
      <c r="H255" s="14">
        <f t="shared" si="15"/>
        <v>54.111908372093026</v>
      </c>
      <c r="I255" s="14">
        <f t="shared" si="16"/>
        <v>4.8000000000000001E-2</v>
      </c>
      <c r="J255" s="14">
        <f t="shared" si="17"/>
        <v>4.8000000000000001E-2</v>
      </c>
      <c r="K255">
        <v>425.31646191467001</v>
      </c>
      <c r="L255">
        <v>303.11261892502199</v>
      </c>
      <c r="M255">
        <v>164.09322025938502</v>
      </c>
      <c r="N255" t="b">
        <v>0</v>
      </c>
      <c r="O255">
        <v>2</v>
      </c>
      <c r="P255" t="s">
        <v>308</v>
      </c>
      <c r="Q255" t="b">
        <v>0</v>
      </c>
      <c r="R255" t="b">
        <v>1</v>
      </c>
      <c r="S255" t="s">
        <v>309</v>
      </c>
      <c r="T255" t="b">
        <v>0</v>
      </c>
      <c r="U255" t="b">
        <v>0</v>
      </c>
      <c r="V255" t="s">
        <v>1</v>
      </c>
      <c r="W255" t="s">
        <v>1</v>
      </c>
      <c r="X255" t="b">
        <v>0</v>
      </c>
      <c r="Y255" t="s">
        <v>310</v>
      </c>
      <c r="Z255" s="14" t="s">
        <v>311</v>
      </c>
    </row>
    <row r="256" spans="1:26">
      <c r="A256" s="120" t="s">
        <v>1672</v>
      </c>
      <c r="B256" t="s">
        <v>59</v>
      </c>
      <c r="C256">
        <v>2018</v>
      </c>
      <c r="D256" t="s">
        <v>61</v>
      </c>
      <c r="E256">
        <v>54108.457209302331</v>
      </c>
      <c r="F256">
        <v>48</v>
      </c>
      <c r="G256">
        <v>48</v>
      </c>
      <c r="H256" s="14">
        <f t="shared" si="15"/>
        <v>54.10845720930233</v>
      </c>
      <c r="I256" s="14">
        <f t="shared" si="16"/>
        <v>4.8000000000000001E-2</v>
      </c>
      <c r="J256" s="14">
        <f t="shared" si="17"/>
        <v>4.8000000000000001E-2</v>
      </c>
      <c r="K256">
        <v>498.52517101687499</v>
      </c>
      <c r="L256">
        <v>404.18962744432304</v>
      </c>
      <c r="M256">
        <v>197.40772557482001</v>
      </c>
      <c r="N256" t="b">
        <v>0</v>
      </c>
      <c r="O256">
        <v>2</v>
      </c>
      <c r="P256" t="s">
        <v>308</v>
      </c>
      <c r="Q256" t="b">
        <v>0</v>
      </c>
      <c r="R256" t="b">
        <v>1</v>
      </c>
      <c r="S256" t="s">
        <v>309</v>
      </c>
      <c r="T256" t="b">
        <v>0</v>
      </c>
      <c r="U256" t="b">
        <v>0</v>
      </c>
      <c r="V256" t="s">
        <v>1</v>
      </c>
      <c r="W256" t="s">
        <v>1</v>
      </c>
      <c r="X256" t="b">
        <v>0</v>
      </c>
      <c r="Y256" t="s">
        <v>310</v>
      </c>
      <c r="Z256" s="14" t="s">
        <v>311</v>
      </c>
    </row>
    <row r="257" spans="1:26">
      <c r="A257" s="120" t="s">
        <v>1672</v>
      </c>
      <c r="B257" t="s">
        <v>59</v>
      </c>
      <c r="C257">
        <v>2018</v>
      </c>
      <c r="D257" t="s">
        <v>61</v>
      </c>
      <c r="E257">
        <v>54106.731627906971</v>
      </c>
      <c r="F257">
        <v>48</v>
      </c>
      <c r="G257">
        <v>48</v>
      </c>
      <c r="H257" s="14">
        <f t="shared" si="15"/>
        <v>54.106731627906974</v>
      </c>
      <c r="I257" s="14">
        <f t="shared" si="16"/>
        <v>4.8000000000000001E-2</v>
      </c>
      <c r="J257" s="14">
        <f t="shared" si="17"/>
        <v>4.8000000000000001E-2</v>
      </c>
      <c r="K257">
        <v>411.78036967590202</v>
      </c>
      <c r="L257">
        <v>274.47760066381403</v>
      </c>
      <c r="M257">
        <v>160.04855052090903</v>
      </c>
      <c r="N257" t="b">
        <v>0</v>
      </c>
      <c r="O257">
        <v>2</v>
      </c>
      <c r="P257" t="s">
        <v>308</v>
      </c>
      <c r="Q257" t="b">
        <v>0</v>
      </c>
      <c r="R257" t="b">
        <v>1</v>
      </c>
      <c r="S257" t="s">
        <v>309</v>
      </c>
      <c r="T257" t="b">
        <v>0</v>
      </c>
      <c r="U257" t="b">
        <v>0</v>
      </c>
      <c r="V257" t="s">
        <v>1</v>
      </c>
      <c r="W257" t="s">
        <v>1</v>
      </c>
      <c r="X257" t="b">
        <v>0</v>
      </c>
      <c r="Y257" t="s">
        <v>310</v>
      </c>
      <c r="Z257" s="14" t="s">
        <v>311</v>
      </c>
    </row>
    <row r="258" spans="1:26">
      <c r="A258" s="120" t="s">
        <v>1672</v>
      </c>
      <c r="B258" t="s">
        <v>59</v>
      </c>
      <c r="C258">
        <v>2018</v>
      </c>
      <c r="D258" t="s">
        <v>61</v>
      </c>
      <c r="E258">
        <v>54103.280465116281</v>
      </c>
      <c r="F258">
        <v>48</v>
      </c>
      <c r="G258">
        <v>48</v>
      </c>
      <c r="H258" s="14">
        <f t="shared" si="15"/>
        <v>54.103280465116278</v>
      </c>
      <c r="I258" s="14">
        <f t="shared" si="16"/>
        <v>4.8000000000000001E-2</v>
      </c>
      <c r="J258" s="14">
        <f t="shared" si="17"/>
        <v>4.8000000000000001E-2</v>
      </c>
      <c r="K258">
        <v>430.889322064422</v>
      </c>
      <c r="L258">
        <v>296.64361194817798</v>
      </c>
      <c r="M258">
        <v>169.44974713068501</v>
      </c>
      <c r="N258" t="b">
        <v>0</v>
      </c>
      <c r="O258">
        <v>2</v>
      </c>
      <c r="P258" t="s">
        <v>308</v>
      </c>
      <c r="Q258" t="b">
        <v>0</v>
      </c>
      <c r="R258" t="b">
        <v>1</v>
      </c>
      <c r="S258" t="s">
        <v>309</v>
      </c>
      <c r="T258" t="b">
        <v>0</v>
      </c>
      <c r="U258" t="b">
        <v>0</v>
      </c>
      <c r="V258" t="s">
        <v>1</v>
      </c>
      <c r="W258" t="s">
        <v>1</v>
      </c>
      <c r="X258" t="b">
        <v>0</v>
      </c>
      <c r="Y258" t="s">
        <v>310</v>
      </c>
      <c r="Z258" s="14" t="s">
        <v>311</v>
      </c>
    </row>
    <row r="259" spans="1:26">
      <c r="A259" s="120" t="s">
        <v>1672</v>
      </c>
      <c r="B259" t="s">
        <v>59</v>
      </c>
      <c r="C259">
        <v>2018</v>
      </c>
      <c r="D259" t="s">
        <v>61</v>
      </c>
      <c r="E259">
        <v>54100.692093023252</v>
      </c>
      <c r="F259">
        <v>48</v>
      </c>
      <c r="G259">
        <v>48</v>
      </c>
      <c r="H259" s="14">
        <f t="shared" si="15"/>
        <v>54.100692093023255</v>
      </c>
      <c r="I259" s="14">
        <f t="shared" si="16"/>
        <v>4.8000000000000001E-2</v>
      </c>
      <c r="J259" s="14">
        <f t="shared" si="17"/>
        <v>4.8000000000000001E-2</v>
      </c>
      <c r="K259">
        <v>427.121818298721</v>
      </c>
      <c r="L259">
        <v>302.17441513777999</v>
      </c>
      <c r="M259">
        <v>161.771702276121</v>
      </c>
      <c r="N259" t="b">
        <v>0</v>
      </c>
      <c r="O259">
        <v>2</v>
      </c>
      <c r="P259" t="s">
        <v>308</v>
      </c>
      <c r="Q259" t="b">
        <v>0</v>
      </c>
      <c r="R259" t="b">
        <v>1</v>
      </c>
      <c r="S259" t="s">
        <v>309</v>
      </c>
      <c r="T259" t="b">
        <v>0</v>
      </c>
      <c r="U259" t="b">
        <v>0</v>
      </c>
      <c r="V259" t="s">
        <v>1</v>
      </c>
      <c r="W259" t="s">
        <v>1</v>
      </c>
      <c r="X259" t="b">
        <v>0</v>
      </c>
      <c r="Y259" t="s">
        <v>310</v>
      </c>
      <c r="Z259" s="14" t="s">
        <v>311</v>
      </c>
    </row>
    <row r="260" spans="1:26">
      <c r="A260" s="120" t="s">
        <v>1672</v>
      </c>
      <c r="B260" t="s">
        <v>59</v>
      </c>
      <c r="C260">
        <v>2018</v>
      </c>
      <c r="D260" t="s">
        <v>61</v>
      </c>
      <c r="E260">
        <v>54099.829302325583</v>
      </c>
      <c r="F260">
        <v>48</v>
      </c>
      <c r="G260">
        <v>48</v>
      </c>
      <c r="H260" s="14">
        <f t="shared" si="15"/>
        <v>54.099829302325581</v>
      </c>
      <c r="I260" s="14">
        <f t="shared" si="16"/>
        <v>4.8000000000000001E-2</v>
      </c>
      <c r="J260" s="14">
        <f t="shared" si="17"/>
        <v>4.8000000000000001E-2</v>
      </c>
      <c r="K260">
        <v>544.94658746371601</v>
      </c>
      <c r="L260">
        <v>489.42250613769397</v>
      </c>
      <c r="M260">
        <v>223.42761337969</v>
      </c>
      <c r="N260" t="b">
        <v>0</v>
      </c>
      <c r="O260">
        <v>2</v>
      </c>
      <c r="P260" t="s">
        <v>308</v>
      </c>
      <c r="Q260" t="b">
        <v>0</v>
      </c>
      <c r="R260" t="b">
        <v>1</v>
      </c>
      <c r="S260" t="s">
        <v>309</v>
      </c>
      <c r="T260" t="b">
        <v>0</v>
      </c>
      <c r="U260" t="b">
        <v>0</v>
      </c>
      <c r="V260" t="s">
        <v>1</v>
      </c>
      <c r="W260" t="s">
        <v>1</v>
      </c>
      <c r="X260" t="b">
        <v>0</v>
      </c>
      <c r="Y260" t="s">
        <v>310</v>
      </c>
      <c r="Z260" s="14" t="s">
        <v>311</v>
      </c>
    </row>
    <row r="261" spans="1:26">
      <c r="A261" s="120" t="s">
        <v>1672</v>
      </c>
      <c r="B261" t="s">
        <v>59</v>
      </c>
      <c r="C261">
        <v>2018</v>
      </c>
      <c r="D261" t="s">
        <v>61</v>
      </c>
      <c r="E261">
        <v>54098.10372093023</v>
      </c>
      <c r="F261">
        <v>48</v>
      </c>
      <c r="G261">
        <v>48</v>
      </c>
      <c r="H261" s="14">
        <f t="shared" si="15"/>
        <v>54.098103720930233</v>
      </c>
      <c r="I261" s="14">
        <f t="shared" si="16"/>
        <v>4.8000000000000001E-2</v>
      </c>
      <c r="J261" s="14">
        <f t="shared" si="17"/>
        <v>4.8000000000000001E-2</v>
      </c>
      <c r="K261">
        <v>715.88320489772502</v>
      </c>
      <c r="L261">
        <v>1005.661818469615</v>
      </c>
      <c r="M261">
        <v>332.08198748226204</v>
      </c>
      <c r="N261" t="b">
        <v>0</v>
      </c>
      <c r="O261">
        <v>2</v>
      </c>
      <c r="P261" t="s">
        <v>308</v>
      </c>
      <c r="Q261" t="b">
        <v>0</v>
      </c>
      <c r="R261" t="b">
        <v>1</v>
      </c>
      <c r="S261" t="s">
        <v>309</v>
      </c>
      <c r="T261" t="b">
        <v>0</v>
      </c>
      <c r="U261" t="b">
        <v>0</v>
      </c>
      <c r="V261" t="s">
        <v>1</v>
      </c>
      <c r="W261" t="s">
        <v>1</v>
      </c>
      <c r="X261" t="b">
        <v>0</v>
      </c>
      <c r="Y261" t="s">
        <v>310</v>
      </c>
      <c r="Z261" s="14" t="s">
        <v>311</v>
      </c>
    </row>
    <row r="262" spans="1:26">
      <c r="A262" s="120" t="s">
        <v>1672</v>
      </c>
      <c r="B262" t="s">
        <v>59</v>
      </c>
      <c r="C262">
        <v>2018</v>
      </c>
      <c r="D262" t="s">
        <v>61</v>
      </c>
      <c r="E262">
        <v>54095.515348837209</v>
      </c>
      <c r="F262">
        <v>48</v>
      </c>
      <c r="G262">
        <v>48</v>
      </c>
      <c r="H262" s="14">
        <f t="shared" si="15"/>
        <v>54.09551534883721</v>
      </c>
      <c r="I262" s="14">
        <f t="shared" si="16"/>
        <v>4.8000000000000001E-2</v>
      </c>
      <c r="J262" s="14">
        <f t="shared" si="17"/>
        <v>4.8000000000000001E-2</v>
      </c>
      <c r="K262">
        <v>528.137341465845</v>
      </c>
      <c r="L262">
        <v>455.64135176360298</v>
      </c>
      <c r="M262">
        <v>217.78634475228102</v>
      </c>
      <c r="N262" t="b">
        <v>0</v>
      </c>
      <c r="O262">
        <v>2</v>
      </c>
      <c r="P262" t="s">
        <v>308</v>
      </c>
      <c r="Q262" t="b">
        <v>0</v>
      </c>
      <c r="R262" t="b">
        <v>1</v>
      </c>
      <c r="S262" t="s">
        <v>309</v>
      </c>
      <c r="T262" t="b">
        <v>0</v>
      </c>
      <c r="U262" t="b">
        <v>0</v>
      </c>
      <c r="V262" t="s">
        <v>1</v>
      </c>
      <c r="W262" t="s">
        <v>1</v>
      </c>
      <c r="X262" t="b">
        <v>0</v>
      </c>
      <c r="Y262" t="s">
        <v>310</v>
      </c>
      <c r="Z262" s="14" t="s">
        <v>311</v>
      </c>
    </row>
    <row r="263" spans="1:26">
      <c r="A263" s="120" t="s">
        <v>1672</v>
      </c>
      <c r="B263" t="s">
        <v>59</v>
      </c>
      <c r="C263">
        <v>2018</v>
      </c>
      <c r="D263" t="s">
        <v>61</v>
      </c>
      <c r="E263">
        <v>54092.064186046511</v>
      </c>
      <c r="F263">
        <v>48</v>
      </c>
      <c r="G263">
        <v>48</v>
      </c>
      <c r="H263" s="14">
        <f t="shared" si="15"/>
        <v>54.092064186046514</v>
      </c>
      <c r="I263" s="14">
        <f t="shared" si="16"/>
        <v>4.8000000000000001E-2</v>
      </c>
      <c r="J263" s="14">
        <f t="shared" si="17"/>
        <v>4.8000000000000001E-2</v>
      </c>
      <c r="K263">
        <v>582.38025117774998</v>
      </c>
      <c r="L263">
        <v>582.16379231162011</v>
      </c>
      <c r="M263">
        <v>244.81492161904299</v>
      </c>
      <c r="N263" t="b">
        <v>0</v>
      </c>
      <c r="O263">
        <v>2</v>
      </c>
      <c r="P263" t="s">
        <v>308</v>
      </c>
      <c r="Q263" t="b">
        <v>0</v>
      </c>
      <c r="R263" t="b">
        <v>1</v>
      </c>
      <c r="S263" t="s">
        <v>309</v>
      </c>
      <c r="T263" t="b">
        <v>0</v>
      </c>
      <c r="U263" t="b">
        <v>0</v>
      </c>
      <c r="V263" t="s">
        <v>1</v>
      </c>
      <c r="W263" t="s">
        <v>1</v>
      </c>
      <c r="X263" t="b">
        <v>0</v>
      </c>
      <c r="Y263" t="s">
        <v>310</v>
      </c>
      <c r="Z263" s="14" t="s">
        <v>311</v>
      </c>
    </row>
    <row r="264" spans="1:26">
      <c r="A264" s="120" t="s">
        <v>1672</v>
      </c>
      <c r="B264" t="s">
        <v>59</v>
      </c>
      <c r="C264">
        <v>2018</v>
      </c>
      <c r="D264" t="s">
        <v>61</v>
      </c>
      <c r="E264">
        <v>54091.201395348842</v>
      </c>
      <c r="F264">
        <v>48</v>
      </c>
      <c r="G264">
        <v>48</v>
      </c>
      <c r="H264" s="14">
        <f t="shared" si="15"/>
        <v>54.09120139534884</v>
      </c>
      <c r="I264" s="14">
        <f t="shared" si="16"/>
        <v>4.8000000000000001E-2</v>
      </c>
      <c r="J264" s="14">
        <f t="shared" si="17"/>
        <v>4.8000000000000001E-2</v>
      </c>
      <c r="K264">
        <v>784.67993535028404</v>
      </c>
      <c r="L264">
        <v>1238.515839592576</v>
      </c>
      <c r="M264">
        <v>370.12162160582102</v>
      </c>
      <c r="N264" t="b">
        <v>0</v>
      </c>
      <c r="O264">
        <v>2</v>
      </c>
      <c r="P264" t="s">
        <v>308</v>
      </c>
      <c r="Q264" t="b">
        <v>0</v>
      </c>
      <c r="R264" t="b">
        <v>1</v>
      </c>
      <c r="S264" t="s">
        <v>309</v>
      </c>
      <c r="T264" t="b">
        <v>0</v>
      </c>
      <c r="U264" t="b">
        <v>0</v>
      </c>
      <c r="V264" t="s">
        <v>1</v>
      </c>
      <c r="W264" t="s">
        <v>1</v>
      </c>
      <c r="X264" t="b">
        <v>0</v>
      </c>
      <c r="Y264" t="s">
        <v>310</v>
      </c>
      <c r="Z264" s="14" t="s">
        <v>311</v>
      </c>
    </row>
    <row r="265" spans="1:26">
      <c r="A265" s="120" t="s">
        <v>1672</v>
      </c>
      <c r="B265" t="s">
        <v>59</v>
      </c>
      <c r="C265">
        <v>2018</v>
      </c>
      <c r="D265" t="s">
        <v>61</v>
      </c>
      <c r="E265">
        <v>54090.338604651166</v>
      </c>
      <c r="F265">
        <v>48</v>
      </c>
      <c r="G265">
        <v>48</v>
      </c>
      <c r="H265" s="14">
        <f t="shared" si="15"/>
        <v>54.090338604651166</v>
      </c>
      <c r="I265" s="14">
        <f t="shared" si="16"/>
        <v>4.8000000000000001E-2</v>
      </c>
      <c r="J265" s="14">
        <f t="shared" si="17"/>
        <v>4.8000000000000001E-2</v>
      </c>
      <c r="K265">
        <v>692.85084425425305</v>
      </c>
      <c r="L265">
        <v>900.72106704984697</v>
      </c>
      <c r="M265">
        <v>309.23064337011903</v>
      </c>
      <c r="N265" t="b">
        <v>0</v>
      </c>
      <c r="O265">
        <v>2</v>
      </c>
      <c r="P265" t="s">
        <v>308</v>
      </c>
      <c r="Q265" t="b">
        <v>0</v>
      </c>
      <c r="R265" t="b">
        <v>1</v>
      </c>
      <c r="S265" t="s">
        <v>309</v>
      </c>
      <c r="T265" t="b">
        <v>0</v>
      </c>
      <c r="U265" t="b">
        <v>0</v>
      </c>
      <c r="V265" t="s">
        <v>1</v>
      </c>
      <c r="W265" t="s">
        <v>1</v>
      </c>
      <c r="X265" t="b">
        <v>0</v>
      </c>
      <c r="Y265" t="s">
        <v>310</v>
      </c>
      <c r="Z265" s="14" t="s">
        <v>311</v>
      </c>
    </row>
    <row r="266" spans="1:26">
      <c r="A266" s="120" t="s">
        <v>1672</v>
      </c>
      <c r="B266" t="s">
        <v>59</v>
      </c>
      <c r="C266">
        <v>2018</v>
      </c>
      <c r="D266" t="s">
        <v>61</v>
      </c>
      <c r="E266">
        <v>54087.750232558144</v>
      </c>
      <c r="F266">
        <v>48</v>
      </c>
      <c r="G266">
        <v>48</v>
      </c>
      <c r="H266" s="14">
        <f t="shared" si="15"/>
        <v>54.087750232558143</v>
      </c>
      <c r="I266" s="14">
        <f t="shared" si="16"/>
        <v>4.8000000000000001E-2</v>
      </c>
      <c r="J266" s="14">
        <f t="shared" si="17"/>
        <v>4.8000000000000001E-2</v>
      </c>
      <c r="K266">
        <v>500.95380421249001</v>
      </c>
      <c r="L266">
        <v>414.35288894673602</v>
      </c>
      <c r="M266">
        <v>201.40763883333</v>
      </c>
      <c r="N266" t="b">
        <v>0</v>
      </c>
      <c r="O266">
        <v>2</v>
      </c>
      <c r="P266" t="s">
        <v>308</v>
      </c>
      <c r="Q266" t="b">
        <v>0</v>
      </c>
      <c r="R266" t="b">
        <v>1</v>
      </c>
      <c r="S266" t="s">
        <v>309</v>
      </c>
      <c r="T266" t="b">
        <v>0</v>
      </c>
      <c r="U266" t="b">
        <v>0</v>
      </c>
      <c r="V266" t="s">
        <v>1</v>
      </c>
      <c r="W266" t="s">
        <v>1</v>
      </c>
      <c r="X266" t="b">
        <v>0</v>
      </c>
      <c r="Y266" t="s">
        <v>310</v>
      </c>
      <c r="Z266" s="14" t="s">
        <v>311</v>
      </c>
    </row>
    <row r="267" spans="1:26">
      <c r="A267" s="120" t="s">
        <v>1672</v>
      </c>
      <c r="B267" t="s">
        <v>59</v>
      </c>
      <c r="C267">
        <v>2018</v>
      </c>
      <c r="D267" t="s">
        <v>61</v>
      </c>
      <c r="E267">
        <v>54085.161860465116</v>
      </c>
      <c r="F267">
        <v>48</v>
      </c>
      <c r="G267">
        <v>48</v>
      </c>
      <c r="H267" s="14">
        <f t="shared" si="15"/>
        <v>54.085161860465114</v>
      </c>
      <c r="I267" s="14">
        <f t="shared" si="16"/>
        <v>4.8000000000000001E-2</v>
      </c>
      <c r="J267" s="14">
        <f t="shared" si="17"/>
        <v>4.8000000000000001E-2</v>
      </c>
      <c r="K267">
        <v>511.12685353538501</v>
      </c>
      <c r="L267">
        <v>433.20472296981001</v>
      </c>
      <c r="M267">
        <v>208.68217166841504</v>
      </c>
      <c r="N267" t="b">
        <v>0</v>
      </c>
      <c r="O267">
        <v>2</v>
      </c>
      <c r="P267" t="s">
        <v>308</v>
      </c>
      <c r="Q267" t="b">
        <v>0</v>
      </c>
      <c r="R267" t="b">
        <v>1</v>
      </c>
      <c r="S267" t="s">
        <v>309</v>
      </c>
      <c r="T267" t="b">
        <v>0</v>
      </c>
      <c r="U267" t="b">
        <v>0</v>
      </c>
      <c r="V267" t="s">
        <v>1</v>
      </c>
      <c r="W267" t="s">
        <v>1</v>
      </c>
      <c r="X267" t="b">
        <v>0</v>
      </c>
      <c r="Y267" t="s">
        <v>310</v>
      </c>
      <c r="Z267" s="14" t="s">
        <v>311</v>
      </c>
    </row>
    <row r="268" spans="1:26">
      <c r="A268" s="120" t="s">
        <v>1672</v>
      </c>
      <c r="B268" t="s">
        <v>59</v>
      </c>
      <c r="C268">
        <v>2018</v>
      </c>
      <c r="D268" t="s">
        <v>61</v>
      </c>
      <c r="E268">
        <v>54082.573488372094</v>
      </c>
      <c r="F268">
        <v>48</v>
      </c>
      <c r="G268">
        <v>48</v>
      </c>
      <c r="H268" s="14">
        <f t="shared" si="15"/>
        <v>54.082573488372091</v>
      </c>
      <c r="I268" s="14">
        <f t="shared" si="16"/>
        <v>4.8000000000000001E-2</v>
      </c>
      <c r="J268" s="14">
        <f t="shared" si="17"/>
        <v>4.8000000000000001E-2</v>
      </c>
      <c r="K268">
        <v>578.26781271958305</v>
      </c>
      <c r="L268">
        <v>563.88527500396697</v>
      </c>
      <c r="M268">
        <v>247.53012308708605</v>
      </c>
      <c r="N268" t="b">
        <v>0</v>
      </c>
      <c r="O268">
        <v>2</v>
      </c>
      <c r="P268" t="s">
        <v>308</v>
      </c>
      <c r="Q268" t="b">
        <v>0</v>
      </c>
      <c r="R268" t="b">
        <v>1</v>
      </c>
      <c r="S268" t="s">
        <v>309</v>
      </c>
      <c r="T268" t="b">
        <v>0</v>
      </c>
      <c r="U268" t="b">
        <v>0</v>
      </c>
      <c r="V268" t="s">
        <v>1</v>
      </c>
      <c r="W268" t="s">
        <v>1</v>
      </c>
      <c r="X268" t="b">
        <v>0</v>
      </c>
      <c r="Y268" t="s">
        <v>310</v>
      </c>
      <c r="Z268" s="14" t="s">
        <v>311</v>
      </c>
    </row>
    <row r="269" spans="1:26">
      <c r="A269" s="120" t="s">
        <v>1672</v>
      </c>
      <c r="B269" t="s">
        <v>59</v>
      </c>
      <c r="C269">
        <v>2018</v>
      </c>
      <c r="D269" t="s">
        <v>61</v>
      </c>
      <c r="E269">
        <v>54079.985116279066</v>
      </c>
      <c r="F269">
        <v>48</v>
      </c>
      <c r="G269">
        <v>48</v>
      </c>
      <c r="H269" s="14">
        <f t="shared" si="15"/>
        <v>54.079985116279069</v>
      </c>
      <c r="I269" s="14">
        <f t="shared" si="16"/>
        <v>4.8000000000000001E-2</v>
      </c>
      <c r="J269" s="14">
        <f t="shared" si="17"/>
        <v>4.8000000000000001E-2</v>
      </c>
      <c r="K269">
        <v>458.72127151639802</v>
      </c>
      <c r="L269">
        <v>328.661250716214</v>
      </c>
      <c r="M269">
        <v>181.474533406825</v>
      </c>
      <c r="N269" t="b">
        <v>0</v>
      </c>
      <c r="O269">
        <v>2</v>
      </c>
      <c r="P269" t="s">
        <v>308</v>
      </c>
      <c r="Q269" t="b">
        <v>0</v>
      </c>
      <c r="R269" t="b">
        <v>1</v>
      </c>
      <c r="S269" t="s">
        <v>309</v>
      </c>
      <c r="T269" t="b">
        <v>0</v>
      </c>
      <c r="U269" t="b">
        <v>0</v>
      </c>
      <c r="V269" t="s">
        <v>1</v>
      </c>
      <c r="W269" t="s">
        <v>1</v>
      </c>
      <c r="X269" t="b">
        <v>0</v>
      </c>
      <c r="Y269" t="s">
        <v>310</v>
      </c>
      <c r="Z269" s="14" t="s">
        <v>311</v>
      </c>
    </row>
    <row r="270" spans="1:26">
      <c r="A270" s="120" t="s">
        <v>1672</v>
      </c>
      <c r="B270" t="s">
        <v>59</v>
      </c>
      <c r="C270">
        <v>2018</v>
      </c>
      <c r="D270" t="s">
        <v>61</v>
      </c>
      <c r="E270">
        <v>54077.396744186044</v>
      </c>
      <c r="F270">
        <v>48</v>
      </c>
      <c r="G270">
        <v>48</v>
      </c>
      <c r="H270" s="14">
        <f t="shared" si="15"/>
        <v>54.077396744186046</v>
      </c>
      <c r="I270" s="14">
        <f t="shared" si="16"/>
        <v>4.8000000000000001E-2</v>
      </c>
      <c r="J270" s="14">
        <f t="shared" si="17"/>
        <v>4.8000000000000001E-2</v>
      </c>
      <c r="K270">
        <v>396.75842595939599</v>
      </c>
      <c r="L270">
        <v>271.11077000559504</v>
      </c>
      <c r="M270">
        <v>151.28013603555499</v>
      </c>
      <c r="N270" t="b">
        <v>0</v>
      </c>
      <c r="O270">
        <v>2</v>
      </c>
      <c r="P270" t="s">
        <v>308</v>
      </c>
      <c r="Q270" t="b">
        <v>0</v>
      </c>
      <c r="R270" t="b">
        <v>1</v>
      </c>
      <c r="S270" t="s">
        <v>309</v>
      </c>
      <c r="T270" t="b">
        <v>0</v>
      </c>
      <c r="U270" t="b">
        <v>0</v>
      </c>
      <c r="V270" t="s">
        <v>1</v>
      </c>
      <c r="W270" t="s">
        <v>1</v>
      </c>
      <c r="X270" t="b">
        <v>0</v>
      </c>
      <c r="Y270" t="s">
        <v>310</v>
      </c>
      <c r="Z270" s="14" t="s">
        <v>311</v>
      </c>
    </row>
    <row r="271" spans="1:26">
      <c r="A271" s="120" t="s">
        <v>1672</v>
      </c>
      <c r="B271" t="s">
        <v>59</v>
      </c>
      <c r="C271">
        <v>2018</v>
      </c>
      <c r="D271" t="s">
        <v>61</v>
      </c>
      <c r="E271">
        <v>54074.808372093023</v>
      </c>
      <c r="F271">
        <v>48</v>
      </c>
      <c r="G271">
        <v>48</v>
      </c>
      <c r="H271" s="14">
        <f t="shared" si="15"/>
        <v>54.074808372093024</v>
      </c>
      <c r="I271" s="14">
        <f t="shared" si="16"/>
        <v>4.8000000000000001E-2</v>
      </c>
      <c r="J271" s="14">
        <f t="shared" si="17"/>
        <v>4.8000000000000001E-2</v>
      </c>
      <c r="K271">
        <v>432.88283256983698</v>
      </c>
      <c r="L271">
        <v>310.07621011803406</v>
      </c>
      <c r="M271">
        <v>164.552627328977</v>
      </c>
      <c r="N271" t="b">
        <v>0</v>
      </c>
      <c r="O271">
        <v>2</v>
      </c>
      <c r="P271" t="s">
        <v>308</v>
      </c>
      <c r="Q271" t="b">
        <v>0</v>
      </c>
      <c r="R271" t="b">
        <v>1</v>
      </c>
      <c r="S271" t="s">
        <v>309</v>
      </c>
      <c r="T271" t="b">
        <v>0</v>
      </c>
      <c r="U271" t="b">
        <v>0</v>
      </c>
      <c r="V271" t="s">
        <v>1</v>
      </c>
      <c r="W271" t="s">
        <v>1</v>
      </c>
      <c r="X271" t="b">
        <v>0</v>
      </c>
      <c r="Y271" t="s">
        <v>310</v>
      </c>
      <c r="Z271" s="14" t="s">
        <v>311</v>
      </c>
    </row>
    <row r="272" spans="1:26">
      <c r="A272" s="120" t="s">
        <v>1672</v>
      </c>
      <c r="B272" t="s">
        <v>59</v>
      </c>
      <c r="C272">
        <v>2018</v>
      </c>
      <c r="D272" t="s">
        <v>61</v>
      </c>
      <c r="E272">
        <v>54073.945581395346</v>
      </c>
      <c r="F272">
        <v>48</v>
      </c>
      <c r="G272">
        <v>48</v>
      </c>
      <c r="H272" s="14">
        <f t="shared" si="15"/>
        <v>54.07394558139535</v>
      </c>
      <c r="I272" s="14">
        <f t="shared" si="16"/>
        <v>4.8000000000000001E-2</v>
      </c>
      <c r="J272" s="14">
        <f t="shared" si="17"/>
        <v>4.8000000000000001E-2</v>
      </c>
      <c r="K272">
        <v>511.42570542789701</v>
      </c>
      <c r="L272">
        <v>438.84937156272304</v>
      </c>
      <c r="M272">
        <v>206.90009125666899</v>
      </c>
      <c r="N272" t="b">
        <v>0</v>
      </c>
      <c r="O272">
        <v>2</v>
      </c>
      <c r="P272" t="s">
        <v>308</v>
      </c>
      <c r="Q272" t="b">
        <v>0</v>
      </c>
      <c r="R272" t="b">
        <v>1</v>
      </c>
      <c r="S272" t="s">
        <v>309</v>
      </c>
      <c r="T272" t="b">
        <v>0</v>
      </c>
      <c r="U272" t="b">
        <v>0</v>
      </c>
      <c r="V272" t="s">
        <v>1</v>
      </c>
      <c r="W272" t="s">
        <v>1</v>
      </c>
      <c r="X272" t="b">
        <v>0</v>
      </c>
      <c r="Y272" t="s">
        <v>310</v>
      </c>
      <c r="Z272" s="14" t="s">
        <v>311</v>
      </c>
    </row>
    <row r="273" spans="1:26">
      <c r="A273" s="120" t="s">
        <v>1672</v>
      </c>
      <c r="B273" t="s">
        <v>59</v>
      </c>
      <c r="C273">
        <v>2018</v>
      </c>
      <c r="D273" t="s">
        <v>61</v>
      </c>
      <c r="E273">
        <v>54072.22</v>
      </c>
      <c r="F273">
        <v>48</v>
      </c>
      <c r="G273">
        <v>48</v>
      </c>
      <c r="H273" s="14">
        <f t="shared" si="15"/>
        <v>54.072220000000002</v>
      </c>
      <c r="I273" s="14">
        <f t="shared" si="16"/>
        <v>4.8000000000000001E-2</v>
      </c>
      <c r="J273" s="14">
        <f t="shared" si="17"/>
        <v>4.8000000000000001E-2</v>
      </c>
      <c r="K273">
        <v>430.03625519207901</v>
      </c>
      <c r="L273">
        <v>292.68905122888202</v>
      </c>
      <c r="M273">
        <v>167.04785717584701</v>
      </c>
      <c r="N273" t="b">
        <v>0</v>
      </c>
      <c r="O273">
        <v>2</v>
      </c>
      <c r="P273" t="s">
        <v>308</v>
      </c>
      <c r="Q273" t="b">
        <v>0</v>
      </c>
      <c r="R273" t="b">
        <v>1</v>
      </c>
      <c r="S273" t="s">
        <v>309</v>
      </c>
      <c r="T273" t="b">
        <v>0</v>
      </c>
      <c r="U273" t="b">
        <v>0</v>
      </c>
      <c r="V273" t="s">
        <v>1</v>
      </c>
      <c r="W273" t="s">
        <v>1</v>
      </c>
      <c r="X273" t="b">
        <v>0</v>
      </c>
      <c r="Y273" t="s">
        <v>310</v>
      </c>
      <c r="Z273" s="14" t="s">
        <v>311</v>
      </c>
    </row>
    <row r="274" spans="1:26">
      <c r="A274" s="120" t="s">
        <v>1672</v>
      </c>
      <c r="B274" t="s">
        <v>59</v>
      </c>
      <c r="C274">
        <v>2018</v>
      </c>
      <c r="D274" t="s">
        <v>61</v>
      </c>
      <c r="E274">
        <v>54069.63162790698</v>
      </c>
      <c r="F274">
        <v>48</v>
      </c>
      <c r="G274">
        <v>48</v>
      </c>
      <c r="H274" s="14">
        <f t="shared" si="15"/>
        <v>54.069631627906979</v>
      </c>
      <c r="I274" s="14">
        <f t="shared" si="16"/>
        <v>4.8000000000000001E-2</v>
      </c>
      <c r="J274" s="14">
        <f t="shared" si="17"/>
        <v>4.8000000000000001E-2</v>
      </c>
      <c r="K274">
        <v>371.17288043801898</v>
      </c>
      <c r="L274">
        <v>227.75399959768299</v>
      </c>
      <c r="M274">
        <v>137.05091840372899</v>
      </c>
      <c r="N274" t="b">
        <v>0</v>
      </c>
      <c r="O274">
        <v>2</v>
      </c>
      <c r="P274" t="s">
        <v>308</v>
      </c>
      <c r="Q274" t="b">
        <v>0</v>
      </c>
      <c r="R274" t="b">
        <v>1</v>
      </c>
      <c r="S274" t="s">
        <v>309</v>
      </c>
      <c r="T274" t="b">
        <v>0</v>
      </c>
      <c r="U274" t="b">
        <v>0</v>
      </c>
      <c r="V274" t="s">
        <v>1</v>
      </c>
      <c r="W274" t="s">
        <v>1</v>
      </c>
      <c r="X274" t="b">
        <v>0</v>
      </c>
      <c r="Y274" t="s">
        <v>310</v>
      </c>
      <c r="Z274" s="14" t="s">
        <v>311</v>
      </c>
    </row>
    <row r="275" spans="1:26">
      <c r="A275" s="120" t="s">
        <v>1672</v>
      </c>
      <c r="B275" t="s">
        <v>59</v>
      </c>
      <c r="C275">
        <v>2018</v>
      </c>
      <c r="D275" t="s">
        <v>61</v>
      </c>
      <c r="E275">
        <v>54068.768837209303</v>
      </c>
      <c r="F275">
        <v>48</v>
      </c>
      <c r="G275">
        <v>48</v>
      </c>
      <c r="H275" s="14">
        <f t="shared" si="15"/>
        <v>54.068768837209305</v>
      </c>
      <c r="I275" s="14">
        <f t="shared" si="16"/>
        <v>4.8000000000000001E-2</v>
      </c>
      <c r="J275" s="14">
        <f t="shared" si="17"/>
        <v>4.8000000000000001E-2</v>
      </c>
      <c r="K275">
        <v>379.65273727163498</v>
      </c>
      <c r="L275">
        <v>243.67892128090699</v>
      </c>
      <c r="M275">
        <v>139.22581371220699</v>
      </c>
      <c r="N275" t="b">
        <v>0</v>
      </c>
      <c r="O275">
        <v>2</v>
      </c>
      <c r="P275" t="s">
        <v>308</v>
      </c>
      <c r="Q275" t="b">
        <v>0</v>
      </c>
      <c r="R275" t="b">
        <v>1</v>
      </c>
      <c r="S275" t="s">
        <v>309</v>
      </c>
      <c r="T275" t="b">
        <v>0</v>
      </c>
      <c r="U275" t="b">
        <v>0</v>
      </c>
      <c r="V275" t="s">
        <v>1</v>
      </c>
      <c r="W275" t="s">
        <v>1</v>
      </c>
      <c r="X275" t="b">
        <v>0</v>
      </c>
      <c r="Y275" t="s">
        <v>310</v>
      </c>
      <c r="Z275" s="14" t="s">
        <v>311</v>
      </c>
    </row>
    <row r="276" spans="1:26">
      <c r="A276" s="120" t="s">
        <v>1672</v>
      </c>
      <c r="B276" t="s">
        <v>59</v>
      </c>
      <c r="C276">
        <v>2018</v>
      </c>
      <c r="D276" t="s">
        <v>61</v>
      </c>
      <c r="E276">
        <v>54065.317674418606</v>
      </c>
      <c r="F276">
        <v>48</v>
      </c>
      <c r="G276">
        <v>48</v>
      </c>
      <c r="H276" s="14">
        <f t="shared" si="15"/>
        <v>54.065317674418608</v>
      </c>
      <c r="I276" s="14">
        <f t="shared" si="16"/>
        <v>4.8000000000000001E-2</v>
      </c>
      <c r="J276" s="14">
        <f t="shared" si="17"/>
        <v>4.8000000000000001E-2</v>
      </c>
      <c r="K276">
        <v>483.67277070765999</v>
      </c>
      <c r="L276">
        <v>372.76878085955605</v>
      </c>
      <c r="M276">
        <v>193.03958082644698</v>
      </c>
      <c r="N276" t="b">
        <v>0</v>
      </c>
      <c r="O276">
        <v>2</v>
      </c>
      <c r="P276" t="s">
        <v>308</v>
      </c>
      <c r="Q276" t="b">
        <v>0</v>
      </c>
      <c r="R276" t="b">
        <v>1</v>
      </c>
      <c r="S276" t="s">
        <v>309</v>
      </c>
      <c r="T276" t="b">
        <v>0</v>
      </c>
      <c r="U276" t="b">
        <v>0</v>
      </c>
      <c r="V276" t="s">
        <v>1</v>
      </c>
      <c r="W276" t="s">
        <v>1</v>
      </c>
      <c r="X276" t="b">
        <v>0</v>
      </c>
      <c r="Y276" t="s">
        <v>310</v>
      </c>
      <c r="Z276" s="14" t="s">
        <v>311</v>
      </c>
    </row>
    <row r="277" spans="1:26">
      <c r="A277" s="120" t="s">
        <v>1672</v>
      </c>
      <c r="B277" t="s">
        <v>59</v>
      </c>
      <c r="C277">
        <v>2018</v>
      </c>
      <c r="D277" t="s">
        <v>61</v>
      </c>
      <c r="E277">
        <v>54064.45488372093</v>
      </c>
      <c r="F277">
        <v>48</v>
      </c>
      <c r="G277">
        <v>48</v>
      </c>
      <c r="H277" s="14">
        <f t="shared" si="15"/>
        <v>54.064454883720927</v>
      </c>
      <c r="I277" s="14">
        <f t="shared" si="16"/>
        <v>4.8000000000000001E-2</v>
      </c>
      <c r="J277" s="14">
        <f t="shared" si="17"/>
        <v>4.8000000000000001E-2</v>
      </c>
      <c r="K277">
        <v>412.99310592086499</v>
      </c>
      <c r="L277">
        <v>273.86980934213796</v>
      </c>
      <c r="M277">
        <v>160.02778244298099</v>
      </c>
      <c r="N277" t="b">
        <v>0</v>
      </c>
      <c r="O277">
        <v>2</v>
      </c>
      <c r="P277" t="s">
        <v>308</v>
      </c>
      <c r="Q277" t="b">
        <v>0</v>
      </c>
      <c r="R277" t="b">
        <v>1</v>
      </c>
      <c r="S277" t="s">
        <v>309</v>
      </c>
      <c r="T277" t="b">
        <v>0</v>
      </c>
      <c r="U277" t="b">
        <v>0</v>
      </c>
      <c r="V277" t="s">
        <v>1</v>
      </c>
      <c r="W277" t="s">
        <v>1</v>
      </c>
      <c r="X277" t="b">
        <v>0</v>
      </c>
      <c r="Y277" t="s">
        <v>310</v>
      </c>
      <c r="Z277" s="14" t="s">
        <v>311</v>
      </c>
    </row>
    <row r="278" spans="1:26">
      <c r="A278" s="120" t="s">
        <v>1672</v>
      </c>
      <c r="B278" t="s">
        <v>59</v>
      </c>
      <c r="C278">
        <v>2018</v>
      </c>
      <c r="D278" t="s">
        <v>61</v>
      </c>
      <c r="E278">
        <v>54063.592093023253</v>
      </c>
      <c r="F278">
        <v>48</v>
      </c>
      <c r="G278">
        <v>48</v>
      </c>
      <c r="H278" s="14">
        <f t="shared" si="15"/>
        <v>54.063592093023253</v>
      </c>
      <c r="I278" s="14">
        <f t="shared" si="16"/>
        <v>4.8000000000000001E-2</v>
      </c>
      <c r="J278" s="14">
        <f t="shared" si="17"/>
        <v>4.8000000000000001E-2</v>
      </c>
      <c r="K278">
        <v>458.92288979671201</v>
      </c>
      <c r="L278">
        <v>349.72811479967498</v>
      </c>
      <c r="M278">
        <v>182.70266531055802</v>
      </c>
      <c r="N278" t="b">
        <v>0</v>
      </c>
      <c r="O278">
        <v>2</v>
      </c>
      <c r="P278" t="s">
        <v>308</v>
      </c>
      <c r="Q278" t="b">
        <v>0</v>
      </c>
      <c r="R278" t="b">
        <v>1</v>
      </c>
      <c r="S278" t="s">
        <v>309</v>
      </c>
      <c r="T278" t="b">
        <v>0</v>
      </c>
      <c r="U278" t="b">
        <v>0</v>
      </c>
      <c r="V278" t="s">
        <v>1</v>
      </c>
      <c r="W278" t="s">
        <v>1</v>
      </c>
      <c r="X278" t="b">
        <v>0</v>
      </c>
      <c r="Y278" t="s">
        <v>310</v>
      </c>
      <c r="Z278" s="14" t="s">
        <v>311</v>
      </c>
    </row>
    <row r="279" spans="1:26">
      <c r="A279" s="120" t="s">
        <v>1672</v>
      </c>
      <c r="B279" t="s">
        <v>59</v>
      </c>
      <c r="C279">
        <v>2018</v>
      </c>
      <c r="D279" t="s">
        <v>61</v>
      </c>
      <c r="E279">
        <v>54062.729302325577</v>
      </c>
      <c r="F279">
        <v>48</v>
      </c>
      <c r="G279">
        <v>48</v>
      </c>
      <c r="H279" s="14">
        <f t="shared" si="15"/>
        <v>54.062729302325579</v>
      </c>
      <c r="I279" s="14">
        <f t="shared" si="16"/>
        <v>4.8000000000000001E-2</v>
      </c>
      <c r="J279" s="14">
        <f t="shared" si="17"/>
        <v>4.8000000000000001E-2</v>
      </c>
      <c r="K279">
        <v>433.717546997537</v>
      </c>
      <c r="L279">
        <v>310.87667767598299</v>
      </c>
      <c r="M279">
        <v>167.83865292620402</v>
      </c>
      <c r="N279" t="b">
        <v>0</v>
      </c>
      <c r="O279">
        <v>2</v>
      </c>
      <c r="P279" t="s">
        <v>308</v>
      </c>
      <c r="Q279" t="b">
        <v>0</v>
      </c>
      <c r="R279" t="b">
        <v>1</v>
      </c>
      <c r="S279" t="s">
        <v>309</v>
      </c>
      <c r="T279" t="b">
        <v>0</v>
      </c>
      <c r="U279" t="b">
        <v>0</v>
      </c>
      <c r="V279" t="s">
        <v>1</v>
      </c>
      <c r="W279" t="s">
        <v>1</v>
      </c>
      <c r="X279" t="b">
        <v>0</v>
      </c>
      <c r="Y279" t="s">
        <v>310</v>
      </c>
      <c r="Z279" s="14" t="s">
        <v>311</v>
      </c>
    </row>
    <row r="280" spans="1:26">
      <c r="A280" s="120" t="s">
        <v>1672</v>
      </c>
      <c r="B280" t="s">
        <v>59</v>
      </c>
      <c r="C280">
        <v>2018</v>
      </c>
      <c r="D280" t="s">
        <v>61</v>
      </c>
      <c r="E280">
        <v>54061.866511627908</v>
      </c>
      <c r="F280">
        <v>48</v>
      </c>
      <c r="G280">
        <v>48</v>
      </c>
      <c r="H280" s="14">
        <f t="shared" si="15"/>
        <v>54.061866511627905</v>
      </c>
      <c r="I280" s="14">
        <f t="shared" si="16"/>
        <v>4.8000000000000001E-2</v>
      </c>
      <c r="J280" s="14">
        <f t="shared" si="17"/>
        <v>4.8000000000000001E-2</v>
      </c>
      <c r="K280">
        <v>430.04190375886702</v>
      </c>
      <c r="L280">
        <v>299.096811744435</v>
      </c>
      <c r="M280">
        <v>164.36291622413103</v>
      </c>
      <c r="N280" t="b">
        <v>0</v>
      </c>
      <c r="O280">
        <v>2</v>
      </c>
      <c r="P280" t="s">
        <v>308</v>
      </c>
      <c r="Q280" t="b">
        <v>0</v>
      </c>
      <c r="R280" t="b">
        <v>1</v>
      </c>
      <c r="S280" t="s">
        <v>309</v>
      </c>
      <c r="T280" t="b">
        <v>0</v>
      </c>
      <c r="U280" t="b">
        <v>0</v>
      </c>
      <c r="V280" t="s">
        <v>1</v>
      </c>
      <c r="W280" t="s">
        <v>1</v>
      </c>
      <c r="X280" t="b">
        <v>0</v>
      </c>
      <c r="Y280" t="s">
        <v>310</v>
      </c>
      <c r="Z280" s="14" t="s">
        <v>311</v>
      </c>
    </row>
    <row r="281" spans="1:26">
      <c r="A281" s="120" t="s">
        <v>1672</v>
      </c>
      <c r="B281" t="s">
        <v>59</v>
      </c>
      <c r="C281">
        <v>2018</v>
      </c>
      <c r="D281" t="s">
        <v>61</v>
      </c>
      <c r="E281">
        <v>54061.003720930232</v>
      </c>
      <c r="F281">
        <v>48</v>
      </c>
      <c r="G281">
        <v>48</v>
      </c>
      <c r="H281" s="14">
        <f t="shared" si="15"/>
        <v>54.061003720930231</v>
      </c>
      <c r="I281" s="14">
        <f t="shared" si="16"/>
        <v>4.8000000000000001E-2</v>
      </c>
      <c r="J281" s="14">
        <f t="shared" si="17"/>
        <v>4.8000000000000001E-2</v>
      </c>
      <c r="K281">
        <v>454.38450422335899</v>
      </c>
      <c r="L281">
        <v>322.08717895149999</v>
      </c>
      <c r="M281">
        <v>176.134181403512</v>
      </c>
      <c r="N281" t="b">
        <v>0</v>
      </c>
      <c r="O281">
        <v>2</v>
      </c>
      <c r="P281" t="s">
        <v>308</v>
      </c>
      <c r="Q281" t="b">
        <v>0</v>
      </c>
      <c r="R281" t="b">
        <v>1</v>
      </c>
      <c r="S281" t="s">
        <v>309</v>
      </c>
      <c r="T281" t="b">
        <v>0</v>
      </c>
      <c r="U281" t="b">
        <v>0</v>
      </c>
      <c r="V281" t="s">
        <v>1</v>
      </c>
      <c r="W281" t="s">
        <v>1</v>
      </c>
      <c r="X281" t="b">
        <v>0</v>
      </c>
      <c r="Y281" t="s">
        <v>310</v>
      </c>
      <c r="Z281" s="14" t="s">
        <v>311</v>
      </c>
    </row>
    <row r="282" spans="1:26">
      <c r="A282" s="120" t="s">
        <v>1672</v>
      </c>
      <c r="B282" t="s">
        <v>59</v>
      </c>
      <c r="C282">
        <v>2018</v>
      </c>
      <c r="D282" t="s">
        <v>61</v>
      </c>
      <c r="E282">
        <v>54060.140930232556</v>
      </c>
      <c r="F282">
        <v>48</v>
      </c>
      <c r="G282">
        <v>48</v>
      </c>
      <c r="H282" s="14">
        <f t="shared" si="15"/>
        <v>54.060140930232556</v>
      </c>
      <c r="I282" s="14">
        <f t="shared" si="16"/>
        <v>4.8000000000000001E-2</v>
      </c>
      <c r="J282" s="14">
        <f t="shared" si="17"/>
        <v>4.8000000000000001E-2</v>
      </c>
      <c r="K282">
        <v>431.63895213371802</v>
      </c>
      <c r="L282">
        <v>303.31769985946403</v>
      </c>
      <c r="M282">
        <v>169.969509705902</v>
      </c>
      <c r="N282" t="b">
        <v>0</v>
      </c>
      <c r="O282">
        <v>2</v>
      </c>
      <c r="P282" t="s">
        <v>308</v>
      </c>
      <c r="Q282" t="b">
        <v>0</v>
      </c>
      <c r="R282" t="b">
        <v>1</v>
      </c>
      <c r="S282" t="s">
        <v>309</v>
      </c>
      <c r="T282" t="b">
        <v>0</v>
      </c>
      <c r="U282" t="b">
        <v>0</v>
      </c>
      <c r="V282" t="s">
        <v>1</v>
      </c>
      <c r="W282" t="s">
        <v>1</v>
      </c>
      <c r="X282" t="b">
        <v>0</v>
      </c>
      <c r="Y282" t="s">
        <v>310</v>
      </c>
      <c r="Z282" s="14" t="s">
        <v>311</v>
      </c>
    </row>
    <row r="283" spans="1:26">
      <c r="A283" s="120" t="s">
        <v>1672</v>
      </c>
      <c r="B283" t="s">
        <v>59</v>
      </c>
      <c r="C283">
        <v>2018</v>
      </c>
      <c r="D283" t="s">
        <v>61</v>
      </c>
      <c r="E283">
        <v>54059.278139534879</v>
      </c>
      <c r="F283">
        <v>48</v>
      </c>
      <c r="G283">
        <v>48</v>
      </c>
      <c r="H283" s="14">
        <f t="shared" si="15"/>
        <v>54.059278139534882</v>
      </c>
      <c r="I283" s="14">
        <f t="shared" si="16"/>
        <v>4.8000000000000001E-2</v>
      </c>
      <c r="J283" s="14">
        <f t="shared" si="17"/>
        <v>4.8000000000000001E-2</v>
      </c>
      <c r="K283">
        <v>446.64052820083799</v>
      </c>
      <c r="L283">
        <v>333.57644815538396</v>
      </c>
      <c r="M283">
        <v>173.55865807434799</v>
      </c>
      <c r="N283" t="b">
        <v>0</v>
      </c>
      <c r="O283">
        <v>2</v>
      </c>
      <c r="P283" t="s">
        <v>308</v>
      </c>
      <c r="Q283" t="b">
        <v>0</v>
      </c>
      <c r="R283" t="b">
        <v>1</v>
      </c>
      <c r="S283" t="s">
        <v>309</v>
      </c>
      <c r="T283" t="b">
        <v>0</v>
      </c>
      <c r="U283" t="b">
        <v>0</v>
      </c>
      <c r="V283" t="s">
        <v>1</v>
      </c>
      <c r="W283" t="s">
        <v>1</v>
      </c>
      <c r="X283" t="b">
        <v>0</v>
      </c>
      <c r="Y283" t="s">
        <v>310</v>
      </c>
      <c r="Z283" s="14" t="s">
        <v>311</v>
      </c>
    </row>
    <row r="284" spans="1:26">
      <c r="A284" s="120" t="s">
        <v>1672</v>
      </c>
      <c r="B284" t="s">
        <v>59</v>
      </c>
      <c r="C284">
        <v>2018</v>
      </c>
      <c r="D284" t="s">
        <v>61</v>
      </c>
      <c r="E284">
        <v>54058.41534883721</v>
      </c>
      <c r="F284">
        <v>48</v>
      </c>
      <c r="G284">
        <v>48</v>
      </c>
      <c r="H284" s="14">
        <f t="shared" si="15"/>
        <v>54.058415348837208</v>
      </c>
      <c r="I284" s="14">
        <f t="shared" si="16"/>
        <v>4.8000000000000001E-2</v>
      </c>
      <c r="J284" s="14">
        <f t="shared" si="17"/>
        <v>4.8000000000000001E-2</v>
      </c>
      <c r="K284">
        <v>421.11670775136599</v>
      </c>
      <c r="L284">
        <v>282.89777520048506</v>
      </c>
      <c r="M284">
        <v>160.09738400442598</v>
      </c>
      <c r="N284" t="b">
        <v>0</v>
      </c>
      <c r="O284">
        <v>2</v>
      </c>
      <c r="P284" t="s">
        <v>308</v>
      </c>
      <c r="Q284" t="b">
        <v>0</v>
      </c>
      <c r="R284" t="b">
        <v>1</v>
      </c>
      <c r="S284" t="s">
        <v>309</v>
      </c>
      <c r="T284" t="b">
        <v>0</v>
      </c>
      <c r="U284" t="b">
        <v>0</v>
      </c>
      <c r="V284" t="s">
        <v>1</v>
      </c>
      <c r="W284" t="s">
        <v>1</v>
      </c>
      <c r="X284" t="b">
        <v>0</v>
      </c>
      <c r="Y284" t="s">
        <v>310</v>
      </c>
      <c r="Z284" s="14" t="s">
        <v>311</v>
      </c>
    </row>
    <row r="285" spans="1:26">
      <c r="A285" s="120" t="s">
        <v>1672</v>
      </c>
      <c r="B285" t="s">
        <v>59</v>
      </c>
      <c r="C285">
        <v>2018</v>
      </c>
      <c r="D285" t="s">
        <v>61</v>
      </c>
      <c r="E285">
        <v>54057.552558139534</v>
      </c>
      <c r="F285">
        <v>48</v>
      </c>
      <c r="G285">
        <v>48</v>
      </c>
      <c r="H285" s="14">
        <f t="shared" si="15"/>
        <v>54.057552558139534</v>
      </c>
      <c r="I285" s="14">
        <f t="shared" si="16"/>
        <v>4.8000000000000001E-2</v>
      </c>
      <c r="J285" s="14">
        <f t="shared" si="17"/>
        <v>4.8000000000000001E-2</v>
      </c>
      <c r="K285">
        <v>430.52871196747799</v>
      </c>
      <c r="L285">
        <v>297.34677568710003</v>
      </c>
      <c r="M285">
        <v>167.51450364527199</v>
      </c>
      <c r="N285" t="b">
        <v>0</v>
      </c>
      <c r="O285">
        <v>2</v>
      </c>
      <c r="P285" t="s">
        <v>308</v>
      </c>
      <c r="Q285" t="b">
        <v>0</v>
      </c>
      <c r="R285" t="b">
        <v>1</v>
      </c>
      <c r="S285" t="s">
        <v>309</v>
      </c>
      <c r="T285" t="b">
        <v>0</v>
      </c>
      <c r="U285" t="b">
        <v>0</v>
      </c>
      <c r="V285" t="s">
        <v>1</v>
      </c>
      <c r="W285" t="s">
        <v>1</v>
      </c>
      <c r="X285" t="b">
        <v>0</v>
      </c>
      <c r="Y285" t="s">
        <v>310</v>
      </c>
      <c r="Z285" s="14" t="s">
        <v>311</v>
      </c>
    </row>
    <row r="286" spans="1:26">
      <c r="A286" s="120" t="s">
        <v>1672</v>
      </c>
      <c r="B286" t="s">
        <v>59</v>
      </c>
      <c r="C286">
        <v>2018</v>
      </c>
      <c r="D286" t="s">
        <v>61</v>
      </c>
      <c r="E286">
        <v>54056.689767441858</v>
      </c>
      <c r="F286">
        <v>48</v>
      </c>
      <c r="G286">
        <v>48</v>
      </c>
      <c r="H286" s="14">
        <f t="shared" si="15"/>
        <v>54.05668976744186</v>
      </c>
      <c r="I286" s="14">
        <f t="shared" si="16"/>
        <v>4.8000000000000001E-2</v>
      </c>
      <c r="J286" s="14">
        <f t="shared" si="17"/>
        <v>4.8000000000000001E-2</v>
      </c>
      <c r="K286">
        <v>577.99756687149602</v>
      </c>
      <c r="L286">
        <v>561.80901438308388</v>
      </c>
      <c r="M286">
        <v>246.90981752920703</v>
      </c>
      <c r="N286" t="b">
        <v>0</v>
      </c>
      <c r="O286">
        <v>2</v>
      </c>
      <c r="P286" t="s">
        <v>308</v>
      </c>
      <c r="Q286" t="b">
        <v>0</v>
      </c>
      <c r="R286" t="b">
        <v>1</v>
      </c>
      <c r="S286" t="s">
        <v>309</v>
      </c>
      <c r="T286" t="b">
        <v>0</v>
      </c>
      <c r="U286" t="b">
        <v>0</v>
      </c>
      <c r="V286" t="s">
        <v>1</v>
      </c>
      <c r="W286" t="s">
        <v>1</v>
      </c>
      <c r="X286" t="b">
        <v>0</v>
      </c>
      <c r="Y286" t="s">
        <v>310</v>
      </c>
      <c r="Z286" s="14" t="s">
        <v>311</v>
      </c>
    </row>
    <row r="287" spans="1:26">
      <c r="A287" s="120" t="s">
        <v>1672</v>
      </c>
      <c r="B287" t="s">
        <v>59</v>
      </c>
      <c r="C287">
        <v>2018</v>
      </c>
      <c r="D287" t="s">
        <v>61</v>
      </c>
      <c r="E287">
        <v>54055.826976744189</v>
      </c>
      <c r="F287">
        <v>48</v>
      </c>
      <c r="G287">
        <v>48</v>
      </c>
      <c r="H287" s="14">
        <f t="shared" si="15"/>
        <v>54.055826976744186</v>
      </c>
      <c r="I287" s="14">
        <f t="shared" si="16"/>
        <v>4.8000000000000001E-2</v>
      </c>
      <c r="J287" s="14">
        <f t="shared" si="17"/>
        <v>4.8000000000000001E-2</v>
      </c>
      <c r="K287">
        <v>512.50262838735603</v>
      </c>
      <c r="L287">
        <v>425.07856056399294</v>
      </c>
      <c r="M287">
        <v>210.25571347922005</v>
      </c>
      <c r="N287" t="b">
        <v>0</v>
      </c>
      <c r="O287">
        <v>2</v>
      </c>
      <c r="P287" t="s">
        <v>308</v>
      </c>
      <c r="Q287" t="b">
        <v>0</v>
      </c>
      <c r="R287" t="b">
        <v>1</v>
      </c>
      <c r="S287" t="s">
        <v>309</v>
      </c>
      <c r="T287" t="b">
        <v>0</v>
      </c>
      <c r="U287" t="b">
        <v>0</v>
      </c>
      <c r="V287" t="s">
        <v>1</v>
      </c>
      <c r="W287" t="s">
        <v>1</v>
      </c>
      <c r="X287" t="b">
        <v>0</v>
      </c>
      <c r="Y287" t="s">
        <v>310</v>
      </c>
      <c r="Z287" s="14" t="s">
        <v>311</v>
      </c>
    </row>
    <row r="288" spans="1:26">
      <c r="A288" s="120" t="s">
        <v>1672</v>
      </c>
      <c r="B288" t="s">
        <v>59</v>
      </c>
      <c r="C288">
        <v>2018</v>
      </c>
      <c r="D288" t="s">
        <v>61</v>
      </c>
      <c r="E288">
        <v>54054.964186046513</v>
      </c>
      <c r="F288">
        <v>48</v>
      </c>
      <c r="G288">
        <v>48</v>
      </c>
      <c r="H288" s="14">
        <f t="shared" si="15"/>
        <v>54.054964186046512</v>
      </c>
      <c r="I288" s="14">
        <f t="shared" si="16"/>
        <v>4.8000000000000001E-2</v>
      </c>
      <c r="J288" s="14">
        <f t="shared" si="17"/>
        <v>4.8000000000000001E-2</v>
      </c>
      <c r="K288">
        <v>719.35018223864301</v>
      </c>
      <c r="L288">
        <v>991.51292921929701</v>
      </c>
      <c r="M288">
        <v>323.3061559098</v>
      </c>
      <c r="N288" t="b">
        <v>0</v>
      </c>
      <c r="O288">
        <v>2</v>
      </c>
      <c r="P288" t="s">
        <v>308</v>
      </c>
      <c r="Q288" t="b">
        <v>0</v>
      </c>
      <c r="R288" t="b">
        <v>1</v>
      </c>
      <c r="S288" t="s">
        <v>309</v>
      </c>
      <c r="T288" t="b">
        <v>0</v>
      </c>
      <c r="U288" t="b">
        <v>0</v>
      </c>
      <c r="V288" t="s">
        <v>1</v>
      </c>
      <c r="W288" t="s">
        <v>1</v>
      </c>
      <c r="X288" t="b">
        <v>0</v>
      </c>
      <c r="Y288" t="s">
        <v>310</v>
      </c>
      <c r="Z288" s="14" t="s">
        <v>311</v>
      </c>
    </row>
    <row r="289" spans="1:26">
      <c r="A289" s="120" t="s">
        <v>1672</v>
      </c>
      <c r="B289" t="s">
        <v>59</v>
      </c>
      <c r="C289">
        <v>2018</v>
      </c>
      <c r="D289" t="s">
        <v>61</v>
      </c>
      <c r="E289">
        <v>54054.101395348836</v>
      </c>
      <c r="F289">
        <v>48</v>
      </c>
      <c r="G289">
        <v>48</v>
      </c>
      <c r="H289" s="14">
        <f t="shared" si="15"/>
        <v>54.054101395348837</v>
      </c>
      <c r="I289" s="14">
        <f t="shared" si="16"/>
        <v>4.8000000000000001E-2</v>
      </c>
      <c r="J289" s="14">
        <f t="shared" si="17"/>
        <v>4.8000000000000001E-2</v>
      </c>
      <c r="K289">
        <v>592.48038618693795</v>
      </c>
      <c r="L289">
        <v>592.91121786384201</v>
      </c>
      <c r="M289">
        <v>248.83893852349894</v>
      </c>
      <c r="N289" t="b">
        <v>0</v>
      </c>
      <c r="O289">
        <v>2</v>
      </c>
      <c r="P289" t="s">
        <v>308</v>
      </c>
      <c r="Q289" t="b">
        <v>0</v>
      </c>
      <c r="R289" t="b">
        <v>1</v>
      </c>
      <c r="S289" t="s">
        <v>309</v>
      </c>
      <c r="T289" t="b">
        <v>0</v>
      </c>
      <c r="U289" t="b">
        <v>0</v>
      </c>
      <c r="V289" t="s">
        <v>1</v>
      </c>
      <c r="W289" t="s">
        <v>1</v>
      </c>
      <c r="X289" t="b">
        <v>0</v>
      </c>
      <c r="Y289" t="s">
        <v>310</v>
      </c>
      <c r="Z289" s="14" t="s">
        <v>311</v>
      </c>
    </row>
    <row r="290" spans="1:26">
      <c r="A290" s="120" t="s">
        <v>1672</v>
      </c>
      <c r="B290" t="s">
        <v>59</v>
      </c>
      <c r="C290">
        <v>2018</v>
      </c>
      <c r="D290" t="s">
        <v>61</v>
      </c>
      <c r="E290">
        <v>54053.23860465116</v>
      </c>
      <c r="F290">
        <v>48</v>
      </c>
      <c r="G290">
        <v>48</v>
      </c>
      <c r="H290" s="14">
        <f t="shared" si="15"/>
        <v>54.053238604651163</v>
      </c>
      <c r="I290" s="14">
        <f t="shared" si="16"/>
        <v>4.8000000000000001E-2</v>
      </c>
      <c r="J290" s="14">
        <f t="shared" si="17"/>
        <v>4.8000000000000001E-2</v>
      </c>
      <c r="K290">
        <v>561.91555822616101</v>
      </c>
      <c r="L290">
        <v>535.77521684144904</v>
      </c>
      <c r="M290">
        <v>232.14459371440699</v>
      </c>
      <c r="N290" t="b">
        <v>0</v>
      </c>
      <c r="O290">
        <v>2</v>
      </c>
      <c r="P290" t="s">
        <v>308</v>
      </c>
      <c r="Q290" t="b">
        <v>0</v>
      </c>
      <c r="R290" t="b">
        <v>1</v>
      </c>
      <c r="S290" t="s">
        <v>309</v>
      </c>
      <c r="T290" t="b">
        <v>0</v>
      </c>
      <c r="U290" t="b">
        <v>0</v>
      </c>
      <c r="V290" t="s">
        <v>1</v>
      </c>
      <c r="W290" t="s">
        <v>1</v>
      </c>
      <c r="X290" t="b">
        <v>0</v>
      </c>
      <c r="Y290" t="s">
        <v>310</v>
      </c>
      <c r="Z290" s="14" t="s">
        <v>311</v>
      </c>
    </row>
    <row r="291" spans="1:26">
      <c r="A291" s="120" t="s">
        <v>1672</v>
      </c>
      <c r="B291" t="s">
        <v>59</v>
      </c>
      <c r="C291">
        <v>2018</v>
      </c>
      <c r="D291" t="s">
        <v>61</v>
      </c>
      <c r="E291">
        <v>54052.375813953491</v>
      </c>
      <c r="F291">
        <v>48</v>
      </c>
      <c r="G291">
        <v>48</v>
      </c>
      <c r="H291" s="14">
        <f t="shared" si="15"/>
        <v>54.052375813953489</v>
      </c>
      <c r="I291" s="14">
        <f t="shared" si="16"/>
        <v>4.8000000000000001E-2</v>
      </c>
      <c r="J291" s="14">
        <f t="shared" si="17"/>
        <v>4.8000000000000001E-2</v>
      </c>
      <c r="K291">
        <v>552.49395500699097</v>
      </c>
      <c r="L291">
        <v>501.40672912241894</v>
      </c>
      <c r="M291">
        <v>230.58165171820099</v>
      </c>
      <c r="N291" t="b">
        <v>0</v>
      </c>
      <c r="O291">
        <v>2</v>
      </c>
      <c r="P291" t="s">
        <v>308</v>
      </c>
      <c r="Q291" t="b">
        <v>0</v>
      </c>
      <c r="R291" t="b">
        <v>1</v>
      </c>
      <c r="S291" t="s">
        <v>309</v>
      </c>
      <c r="T291" t="b">
        <v>0</v>
      </c>
      <c r="U291" t="b">
        <v>0</v>
      </c>
      <c r="V291" t="s">
        <v>1</v>
      </c>
      <c r="W291" t="s">
        <v>1</v>
      </c>
      <c r="X291" t="b">
        <v>0</v>
      </c>
      <c r="Y291" t="s">
        <v>310</v>
      </c>
      <c r="Z291" s="14" t="s">
        <v>311</v>
      </c>
    </row>
    <row r="292" spans="1:26">
      <c r="A292" s="120" t="s">
        <v>1672</v>
      </c>
      <c r="B292" t="s">
        <v>59</v>
      </c>
      <c r="C292">
        <v>2018</v>
      </c>
      <c r="D292" t="s">
        <v>61</v>
      </c>
      <c r="E292">
        <v>54051.513023255815</v>
      </c>
      <c r="F292">
        <v>48</v>
      </c>
      <c r="G292">
        <v>48</v>
      </c>
      <c r="H292" s="14">
        <f t="shared" si="15"/>
        <v>54.051513023255815</v>
      </c>
      <c r="I292" s="14">
        <f t="shared" si="16"/>
        <v>4.8000000000000001E-2</v>
      </c>
      <c r="J292" s="14">
        <f t="shared" si="17"/>
        <v>4.8000000000000001E-2</v>
      </c>
      <c r="K292">
        <v>664.59083619855403</v>
      </c>
      <c r="L292">
        <v>779.50567405617596</v>
      </c>
      <c r="M292">
        <v>292.26353464219801</v>
      </c>
      <c r="N292" t="b">
        <v>0</v>
      </c>
      <c r="O292">
        <v>2</v>
      </c>
      <c r="P292" t="s">
        <v>308</v>
      </c>
      <c r="Q292" t="b">
        <v>0</v>
      </c>
      <c r="R292" t="b">
        <v>1</v>
      </c>
      <c r="S292" t="s">
        <v>309</v>
      </c>
      <c r="T292" t="b">
        <v>0</v>
      </c>
      <c r="U292" t="b">
        <v>0</v>
      </c>
      <c r="V292" t="s">
        <v>1</v>
      </c>
      <c r="W292" t="s">
        <v>1</v>
      </c>
      <c r="X292" t="b">
        <v>0</v>
      </c>
      <c r="Y292" t="s">
        <v>310</v>
      </c>
      <c r="Z292" s="14" t="s">
        <v>311</v>
      </c>
    </row>
    <row r="293" spans="1:26">
      <c r="A293" s="120" t="s">
        <v>1672</v>
      </c>
      <c r="B293" t="s">
        <v>59</v>
      </c>
      <c r="C293">
        <v>2018</v>
      </c>
      <c r="D293" t="s">
        <v>61</v>
      </c>
      <c r="E293">
        <v>54050.650232558139</v>
      </c>
      <c r="F293">
        <v>48</v>
      </c>
      <c r="G293">
        <v>48</v>
      </c>
      <c r="H293" s="14">
        <f t="shared" si="15"/>
        <v>54.050650232558141</v>
      </c>
      <c r="I293" s="14">
        <f t="shared" si="16"/>
        <v>4.8000000000000001E-2</v>
      </c>
      <c r="J293" s="14">
        <f t="shared" si="17"/>
        <v>4.8000000000000001E-2</v>
      </c>
      <c r="K293">
        <v>433.34978006233899</v>
      </c>
      <c r="L293">
        <v>301.15612405051701</v>
      </c>
      <c r="M293">
        <v>166.42928705429699</v>
      </c>
      <c r="N293" t="b">
        <v>0</v>
      </c>
      <c r="O293">
        <v>2</v>
      </c>
      <c r="P293" t="s">
        <v>308</v>
      </c>
      <c r="Q293" t="b">
        <v>0</v>
      </c>
      <c r="R293" t="b">
        <v>1</v>
      </c>
      <c r="S293" t="s">
        <v>309</v>
      </c>
      <c r="T293" t="b">
        <v>0</v>
      </c>
      <c r="U293" t="b">
        <v>0</v>
      </c>
      <c r="V293" t="s">
        <v>1</v>
      </c>
      <c r="W293" t="s">
        <v>1</v>
      </c>
      <c r="X293" t="b">
        <v>0</v>
      </c>
      <c r="Y293" t="s">
        <v>310</v>
      </c>
      <c r="Z293" s="14" t="s">
        <v>311</v>
      </c>
    </row>
    <row r="294" spans="1:26">
      <c r="A294" s="120" t="s">
        <v>1672</v>
      </c>
      <c r="B294" t="s">
        <v>59</v>
      </c>
      <c r="C294">
        <v>2018</v>
      </c>
      <c r="D294" t="s">
        <v>61</v>
      </c>
      <c r="E294">
        <v>54049.78744186047</v>
      </c>
      <c r="F294">
        <v>48</v>
      </c>
      <c r="G294">
        <v>48</v>
      </c>
      <c r="H294" s="14">
        <f t="shared" si="15"/>
        <v>54.049787441860467</v>
      </c>
      <c r="I294" s="14">
        <f t="shared" si="16"/>
        <v>4.8000000000000001E-2</v>
      </c>
      <c r="J294" s="14">
        <f t="shared" si="17"/>
        <v>4.8000000000000001E-2</v>
      </c>
      <c r="K294">
        <v>663.31855267467904</v>
      </c>
      <c r="L294">
        <v>807.73117579326095</v>
      </c>
      <c r="M294">
        <v>293.97018674245106</v>
      </c>
      <c r="N294" t="b">
        <v>0</v>
      </c>
      <c r="O294">
        <v>2</v>
      </c>
      <c r="P294" t="s">
        <v>308</v>
      </c>
      <c r="Q294" t="b">
        <v>0</v>
      </c>
      <c r="R294" t="b">
        <v>1</v>
      </c>
      <c r="S294" t="s">
        <v>309</v>
      </c>
      <c r="T294" t="b">
        <v>0</v>
      </c>
      <c r="U294" t="b">
        <v>0</v>
      </c>
      <c r="V294" t="s">
        <v>1</v>
      </c>
      <c r="W294" t="s">
        <v>1</v>
      </c>
      <c r="X294" t="b">
        <v>0</v>
      </c>
      <c r="Y294" t="s">
        <v>310</v>
      </c>
      <c r="Z294" s="14" t="s">
        <v>311</v>
      </c>
    </row>
    <row r="295" spans="1:26">
      <c r="A295" s="120" t="s">
        <v>1672</v>
      </c>
      <c r="B295" t="s">
        <v>59</v>
      </c>
      <c r="C295">
        <v>2018</v>
      </c>
      <c r="D295" t="s">
        <v>61</v>
      </c>
      <c r="E295">
        <v>54048.924651162793</v>
      </c>
      <c r="F295">
        <v>48</v>
      </c>
      <c r="G295">
        <v>48</v>
      </c>
      <c r="H295" s="14">
        <f t="shared" si="15"/>
        <v>54.048924651162793</v>
      </c>
      <c r="I295" s="14">
        <f t="shared" si="16"/>
        <v>4.8000000000000001E-2</v>
      </c>
      <c r="J295" s="14">
        <f t="shared" si="17"/>
        <v>4.8000000000000001E-2</v>
      </c>
      <c r="K295">
        <v>678.69017884213804</v>
      </c>
      <c r="L295">
        <v>848.28960036803187</v>
      </c>
      <c r="M295">
        <v>299.94870116457002</v>
      </c>
      <c r="N295" t="b">
        <v>0</v>
      </c>
      <c r="O295">
        <v>2</v>
      </c>
      <c r="P295" t="s">
        <v>308</v>
      </c>
      <c r="Q295" t="b">
        <v>0</v>
      </c>
      <c r="R295" t="b">
        <v>1</v>
      </c>
      <c r="S295" t="s">
        <v>309</v>
      </c>
      <c r="T295" t="b">
        <v>0</v>
      </c>
      <c r="U295" t="b">
        <v>0</v>
      </c>
      <c r="V295" t="s">
        <v>1</v>
      </c>
      <c r="W295" t="s">
        <v>1</v>
      </c>
      <c r="X295" t="b">
        <v>0</v>
      </c>
      <c r="Y295" t="s">
        <v>310</v>
      </c>
      <c r="Z295" s="14" t="s">
        <v>311</v>
      </c>
    </row>
    <row r="296" spans="1:26">
      <c r="A296" s="120" t="s">
        <v>1672</v>
      </c>
      <c r="B296" t="s">
        <v>59</v>
      </c>
      <c r="C296">
        <v>2018</v>
      </c>
      <c r="D296" t="s">
        <v>61</v>
      </c>
      <c r="E296">
        <v>54048.061860465117</v>
      </c>
      <c r="F296">
        <v>48</v>
      </c>
      <c r="G296">
        <v>48</v>
      </c>
      <c r="H296" s="14">
        <f t="shared" si="15"/>
        <v>54.048061860465118</v>
      </c>
      <c r="I296" s="14">
        <f t="shared" si="16"/>
        <v>4.8000000000000001E-2</v>
      </c>
      <c r="J296" s="14">
        <f t="shared" si="17"/>
        <v>4.8000000000000001E-2</v>
      </c>
      <c r="K296">
        <v>803.82563585917205</v>
      </c>
      <c r="L296">
        <v>1355.5866816023381</v>
      </c>
      <c r="M296">
        <v>385.34448463371103</v>
      </c>
      <c r="N296" t="b">
        <v>0</v>
      </c>
      <c r="O296">
        <v>2</v>
      </c>
      <c r="P296" t="s">
        <v>308</v>
      </c>
      <c r="Q296" t="b">
        <v>0</v>
      </c>
      <c r="R296" t="b">
        <v>1</v>
      </c>
      <c r="S296" t="s">
        <v>309</v>
      </c>
      <c r="T296" t="b">
        <v>0</v>
      </c>
      <c r="U296" t="b">
        <v>0</v>
      </c>
      <c r="V296" t="s">
        <v>1</v>
      </c>
      <c r="W296" t="s">
        <v>1</v>
      </c>
      <c r="X296" t="b">
        <v>0</v>
      </c>
      <c r="Y296" t="s">
        <v>310</v>
      </c>
      <c r="Z296" s="14" t="s">
        <v>311</v>
      </c>
    </row>
    <row r="297" spans="1:26">
      <c r="A297" s="120" t="s">
        <v>1672</v>
      </c>
      <c r="B297" t="s">
        <v>59</v>
      </c>
      <c r="C297">
        <v>2018</v>
      </c>
      <c r="D297" t="s">
        <v>61</v>
      </c>
      <c r="E297">
        <v>54047.199069767441</v>
      </c>
      <c r="F297">
        <v>48</v>
      </c>
      <c r="G297">
        <v>48</v>
      </c>
      <c r="H297" s="14">
        <f t="shared" si="15"/>
        <v>54.047199069767444</v>
      </c>
      <c r="I297" s="14">
        <f t="shared" si="16"/>
        <v>4.8000000000000001E-2</v>
      </c>
      <c r="J297" s="14">
        <f t="shared" si="17"/>
        <v>4.8000000000000001E-2</v>
      </c>
      <c r="K297">
        <v>590.99406119586195</v>
      </c>
      <c r="L297">
        <v>590.83338293243798</v>
      </c>
      <c r="M297">
        <v>247.64671349341694</v>
      </c>
      <c r="N297" t="b">
        <v>0</v>
      </c>
      <c r="O297">
        <v>2</v>
      </c>
      <c r="P297" t="s">
        <v>308</v>
      </c>
      <c r="Q297" t="b">
        <v>0</v>
      </c>
      <c r="R297" t="b">
        <v>1</v>
      </c>
      <c r="S297" t="s">
        <v>309</v>
      </c>
      <c r="T297" t="b">
        <v>0</v>
      </c>
      <c r="U297" t="b">
        <v>0</v>
      </c>
      <c r="V297" t="s">
        <v>1</v>
      </c>
      <c r="W297" t="s">
        <v>1</v>
      </c>
      <c r="X297" t="b">
        <v>0</v>
      </c>
      <c r="Y297" t="s">
        <v>310</v>
      </c>
      <c r="Z297" s="14" t="s">
        <v>311</v>
      </c>
    </row>
    <row r="298" spans="1:26">
      <c r="A298" s="120" t="s">
        <v>1672</v>
      </c>
      <c r="B298" t="s">
        <v>59</v>
      </c>
      <c r="C298">
        <v>2018</v>
      </c>
      <c r="D298" t="s">
        <v>61</v>
      </c>
      <c r="E298">
        <v>54046.336279069772</v>
      </c>
      <c r="F298">
        <v>48</v>
      </c>
      <c r="G298">
        <v>48</v>
      </c>
      <c r="H298" s="14">
        <f t="shared" si="15"/>
        <v>54.04633627906977</v>
      </c>
      <c r="I298" s="14">
        <f t="shared" si="16"/>
        <v>4.8000000000000001E-2</v>
      </c>
      <c r="J298" s="14">
        <f t="shared" si="17"/>
        <v>4.8000000000000001E-2</v>
      </c>
      <c r="K298">
        <v>605.67974033859502</v>
      </c>
      <c r="L298">
        <v>623.49682363196496</v>
      </c>
      <c r="M298">
        <v>257.31758514088403</v>
      </c>
      <c r="N298" t="b">
        <v>0</v>
      </c>
      <c r="O298">
        <v>2</v>
      </c>
      <c r="P298" t="s">
        <v>308</v>
      </c>
      <c r="Q298" t="b">
        <v>0</v>
      </c>
      <c r="R298" t="b">
        <v>1</v>
      </c>
      <c r="S298" t="s">
        <v>309</v>
      </c>
      <c r="T298" t="b">
        <v>0</v>
      </c>
      <c r="U298" t="b">
        <v>0</v>
      </c>
      <c r="V298" t="s">
        <v>1</v>
      </c>
      <c r="W298" t="s">
        <v>1</v>
      </c>
      <c r="X298" t="b">
        <v>0</v>
      </c>
      <c r="Y298" t="s">
        <v>310</v>
      </c>
      <c r="Z298" s="14" t="s">
        <v>311</v>
      </c>
    </row>
    <row r="299" spans="1:26">
      <c r="A299" s="120" t="s">
        <v>1672</v>
      </c>
      <c r="B299" t="s">
        <v>59</v>
      </c>
      <c r="C299">
        <v>2018</v>
      </c>
      <c r="D299" t="s">
        <v>61</v>
      </c>
      <c r="E299">
        <v>54045.473488372096</v>
      </c>
      <c r="F299">
        <v>48</v>
      </c>
      <c r="G299">
        <v>48</v>
      </c>
      <c r="H299" s="14">
        <f t="shared" si="15"/>
        <v>54.045473488372096</v>
      </c>
      <c r="I299" s="14">
        <f t="shared" si="16"/>
        <v>4.8000000000000001E-2</v>
      </c>
      <c r="J299" s="14">
        <f t="shared" si="17"/>
        <v>4.8000000000000001E-2</v>
      </c>
      <c r="K299">
        <v>703.33979649693401</v>
      </c>
      <c r="L299">
        <v>924.761465630776</v>
      </c>
      <c r="M299">
        <v>321.37530633023601</v>
      </c>
      <c r="N299" t="b">
        <v>0</v>
      </c>
      <c r="O299">
        <v>2</v>
      </c>
      <c r="P299" t="s">
        <v>308</v>
      </c>
      <c r="Q299" t="b">
        <v>0</v>
      </c>
      <c r="R299" t="b">
        <v>1</v>
      </c>
      <c r="S299" t="s">
        <v>309</v>
      </c>
      <c r="T299" t="b">
        <v>0</v>
      </c>
      <c r="U299" t="b">
        <v>0</v>
      </c>
      <c r="V299" t="s">
        <v>1</v>
      </c>
      <c r="W299" t="s">
        <v>1</v>
      </c>
      <c r="X299" t="b">
        <v>0</v>
      </c>
      <c r="Y299" t="s">
        <v>310</v>
      </c>
      <c r="Z299" s="14" t="s">
        <v>311</v>
      </c>
    </row>
    <row r="300" spans="1:26">
      <c r="A300" s="120" t="s">
        <v>1672</v>
      </c>
      <c r="B300" t="s">
        <v>59</v>
      </c>
      <c r="C300">
        <v>2018</v>
      </c>
      <c r="D300" t="s">
        <v>61</v>
      </c>
      <c r="E300">
        <v>54044.610697674419</v>
      </c>
      <c r="F300">
        <v>48</v>
      </c>
      <c r="G300">
        <v>48</v>
      </c>
      <c r="H300" s="14">
        <f t="shared" si="15"/>
        <v>54.044610697674422</v>
      </c>
      <c r="I300" s="14">
        <f t="shared" si="16"/>
        <v>4.8000000000000001E-2</v>
      </c>
      <c r="J300" s="14">
        <f t="shared" si="17"/>
        <v>4.8000000000000001E-2</v>
      </c>
      <c r="K300">
        <v>673.70033050686902</v>
      </c>
      <c r="L300">
        <v>842.04142360560104</v>
      </c>
      <c r="M300">
        <v>300.25328013369904</v>
      </c>
      <c r="N300" t="b">
        <v>0</v>
      </c>
      <c r="O300">
        <v>2</v>
      </c>
      <c r="P300" t="s">
        <v>308</v>
      </c>
      <c r="Q300" t="b">
        <v>0</v>
      </c>
      <c r="R300" t="b">
        <v>1</v>
      </c>
      <c r="S300" t="s">
        <v>309</v>
      </c>
      <c r="T300" t="b">
        <v>0</v>
      </c>
      <c r="U300" t="b">
        <v>0</v>
      </c>
      <c r="V300" t="s">
        <v>1</v>
      </c>
      <c r="W300" t="s">
        <v>1</v>
      </c>
      <c r="X300" t="b">
        <v>0</v>
      </c>
      <c r="Y300" t="s">
        <v>310</v>
      </c>
      <c r="Z300" s="14" t="s">
        <v>311</v>
      </c>
    </row>
    <row r="301" spans="1:26">
      <c r="A301" s="120" t="s">
        <v>1672</v>
      </c>
      <c r="B301" t="s">
        <v>59</v>
      </c>
      <c r="C301">
        <v>2018</v>
      </c>
      <c r="D301" t="s">
        <v>61</v>
      </c>
      <c r="E301">
        <v>54043.747906976743</v>
      </c>
      <c r="F301">
        <v>48</v>
      </c>
      <c r="G301">
        <v>48</v>
      </c>
      <c r="H301" s="14">
        <f t="shared" si="15"/>
        <v>54.043747906976741</v>
      </c>
      <c r="I301" s="14">
        <f t="shared" si="16"/>
        <v>4.8000000000000001E-2</v>
      </c>
      <c r="J301" s="14">
        <f t="shared" si="17"/>
        <v>4.8000000000000001E-2</v>
      </c>
      <c r="K301">
        <v>763.68150142436104</v>
      </c>
      <c r="L301">
        <v>1174.6386621266788</v>
      </c>
      <c r="M301">
        <v>354.37747304114703</v>
      </c>
      <c r="N301" t="b">
        <v>0</v>
      </c>
      <c r="O301">
        <v>2</v>
      </c>
      <c r="P301" t="s">
        <v>308</v>
      </c>
      <c r="Q301" t="b">
        <v>0</v>
      </c>
      <c r="R301" t="b">
        <v>1</v>
      </c>
      <c r="S301" t="s">
        <v>309</v>
      </c>
      <c r="T301" t="b">
        <v>0</v>
      </c>
      <c r="U301" t="b">
        <v>0</v>
      </c>
      <c r="V301" t="s">
        <v>1</v>
      </c>
      <c r="W301" t="s">
        <v>1</v>
      </c>
      <c r="X301" t="b">
        <v>0</v>
      </c>
      <c r="Y301" t="s">
        <v>310</v>
      </c>
      <c r="Z301" s="14" t="s">
        <v>311</v>
      </c>
    </row>
    <row r="302" spans="1:26">
      <c r="A302" s="120" t="s">
        <v>1672</v>
      </c>
      <c r="B302" t="s">
        <v>59</v>
      </c>
      <c r="C302">
        <v>2018</v>
      </c>
      <c r="D302" t="s">
        <v>61</v>
      </c>
      <c r="E302">
        <v>54042.885116279067</v>
      </c>
      <c r="F302">
        <v>48</v>
      </c>
      <c r="G302">
        <v>48</v>
      </c>
      <c r="H302" s="14">
        <f t="shared" si="15"/>
        <v>54.042885116279066</v>
      </c>
      <c r="I302" s="14">
        <f t="shared" si="16"/>
        <v>4.8000000000000001E-2</v>
      </c>
      <c r="J302" s="14">
        <f t="shared" si="17"/>
        <v>4.8000000000000001E-2</v>
      </c>
      <c r="K302">
        <v>722.28057392155301</v>
      </c>
      <c r="L302">
        <v>985.09972430904691</v>
      </c>
      <c r="M302">
        <v>324.26960164994199</v>
      </c>
      <c r="N302" t="b">
        <v>0</v>
      </c>
      <c r="O302">
        <v>2</v>
      </c>
      <c r="P302" t="s">
        <v>308</v>
      </c>
      <c r="Q302" t="b">
        <v>0</v>
      </c>
      <c r="R302" t="b">
        <v>1</v>
      </c>
      <c r="S302" t="s">
        <v>309</v>
      </c>
      <c r="T302" t="b">
        <v>0</v>
      </c>
      <c r="U302" t="b">
        <v>0</v>
      </c>
      <c r="V302" t="s">
        <v>1</v>
      </c>
      <c r="W302" t="s">
        <v>1</v>
      </c>
      <c r="X302" t="b">
        <v>0</v>
      </c>
      <c r="Y302" t="s">
        <v>310</v>
      </c>
      <c r="Z302" s="14" t="s">
        <v>311</v>
      </c>
    </row>
    <row r="303" spans="1:26">
      <c r="A303" s="120" t="s">
        <v>1672</v>
      </c>
      <c r="B303" t="s">
        <v>59</v>
      </c>
      <c r="C303">
        <v>2018</v>
      </c>
      <c r="D303" t="s">
        <v>61</v>
      </c>
      <c r="E303">
        <v>54042.022325581391</v>
      </c>
      <c r="F303">
        <v>48</v>
      </c>
      <c r="G303">
        <v>48</v>
      </c>
      <c r="H303" s="14">
        <f t="shared" si="15"/>
        <v>54.042022325581392</v>
      </c>
      <c r="I303" s="14">
        <f t="shared" si="16"/>
        <v>4.8000000000000001E-2</v>
      </c>
      <c r="J303" s="14">
        <f t="shared" si="17"/>
        <v>4.8000000000000001E-2</v>
      </c>
      <c r="K303">
        <v>777.76787095146597</v>
      </c>
      <c r="L303">
        <v>1229.0582322080841</v>
      </c>
      <c r="M303">
        <v>366.37666168175394</v>
      </c>
      <c r="N303" t="b">
        <v>0</v>
      </c>
      <c r="O303">
        <v>2</v>
      </c>
      <c r="P303" t="s">
        <v>308</v>
      </c>
      <c r="Q303" t="b">
        <v>0</v>
      </c>
      <c r="R303" t="b">
        <v>1</v>
      </c>
      <c r="S303" t="s">
        <v>309</v>
      </c>
      <c r="T303" t="b">
        <v>0</v>
      </c>
      <c r="U303" t="b">
        <v>0</v>
      </c>
      <c r="V303" t="s">
        <v>1</v>
      </c>
      <c r="W303" t="s">
        <v>1</v>
      </c>
      <c r="X303" t="b">
        <v>0</v>
      </c>
      <c r="Y303" t="s">
        <v>310</v>
      </c>
      <c r="Z303" s="14" t="s">
        <v>311</v>
      </c>
    </row>
    <row r="304" spans="1:26">
      <c r="A304" s="120" t="s">
        <v>1672</v>
      </c>
      <c r="B304" t="s">
        <v>59</v>
      </c>
      <c r="C304">
        <v>2018</v>
      </c>
      <c r="D304" t="s">
        <v>61</v>
      </c>
      <c r="E304">
        <v>54041.159534883715</v>
      </c>
      <c r="F304">
        <v>48</v>
      </c>
      <c r="G304">
        <v>48</v>
      </c>
      <c r="H304" s="14">
        <f t="shared" si="15"/>
        <v>54.041159534883711</v>
      </c>
      <c r="I304" s="14">
        <f t="shared" si="16"/>
        <v>4.8000000000000001E-2</v>
      </c>
      <c r="J304" s="14">
        <f t="shared" si="17"/>
        <v>4.8000000000000001E-2</v>
      </c>
      <c r="K304">
        <v>763.76122992628598</v>
      </c>
      <c r="L304">
        <v>1153.4920012846039</v>
      </c>
      <c r="M304">
        <v>348.73306828449898</v>
      </c>
      <c r="N304" t="b">
        <v>0</v>
      </c>
      <c r="O304">
        <v>2</v>
      </c>
      <c r="P304" t="s">
        <v>308</v>
      </c>
      <c r="Q304" t="b">
        <v>0</v>
      </c>
      <c r="R304" t="b">
        <v>1</v>
      </c>
      <c r="S304" t="s">
        <v>309</v>
      </c>
      <c r="T304" t="b">
        <v>0</v>
      </c>
      <c r="U304" t="b">
        <v>0</v>
      </c>
      <c r="V304" t="s">
        <v>1</v>
      </c>
      <c r="W304" t="s">
        <v>1</v>
      </c>
      <c r="X304" t="b">
        <v>0</v>
      </c>
      <c r="Y304" t="s">
        <v>310</v>
      </c>
      <c r="Z304" s="14" t="s">
        <v>311</v>
      </c>
    </row>
    <row r="305" spans="1:26">
      <c r="A305" s="120" t="s">
        <v>1672</v>
      </c>
      <c r="B305" t="s">
        <v>59</v>
      </c>
      <c r="C305">
        <v>2018</v>
      </c>
      <c r="D305" t="s">
        <v>61</v>
      </c>
      <c r="E305">
        <v>54040.296744186046</v>
      </c>
      <c r="F305">
        <v>48</v>
      </c>
      <c r="G305">
        <v>48</v>
      </c>
      <c r="H305" s="14">
        <f t="shared" si="15"/>
        <v>54.040296744186044</v>
      </c>
      <c r="I305" s="14">
        <f t="shared" si="16"/>
        <v>4.8000000000000001E-2</v>
      </c>
      <c r="J305" s="14">
        <f t="shared" si="17"/>
        <v>4.8000000000000001E-2</v>
      </c>
      <c r="K305">
        <v>699.94541225132002</v>
      </c>
      <c r="L305">
        <v>861.16711035926005</v>
      </c>
      <c r="M305">
        <v>317.79499185544103</v>
      </c>
      <c r="N305" t="b">
        <v>0</v>
      </c>
      <c r="O305">
        <v>2</v>
      </c>
      <c r="P305" t="s">
        <v>308</v>
      </c>
      <c r="Q305" t="b">
        <v>0</v>
      </c>
      <c r="R305" t="b">
        <v>1</v>
      </c>
      <c r="S305" t="s">
        <v>309</v>
      </c>
      <c r="T305" t="b">
        <v>0</v>
      </c>
      <c r="U305" t="b">
        <v>0</v>
      </c>
      <c r="V305" t="s">
        <v>1</v>
      </c>
      <c r="W305" t="s">
        <v>1</v>
      </c>
      <c r="X305" t="b">
        <v>0</v>
      </c>
      <c r="Y305" t="s">
        <v>310</v>
      </c>
      <c r="Z305" s="14" t="s">
        <v>311</v>
      </c>
    </row>
    <row r="306" spans="1:26">
      <c r="A306" s="120" t="s">
        <v>1672</v>
      </c>
      <c r="B306" t="s">
        <v>59</v>
      </c>
      <c r="C306">
        <v>2018</v>
      </c>
      <c r="D306" t="s">
        <v>61</v>
      </c>
      <c r="E306">
        <v>54039.433953488369</v>
      </c>
      <c r="F306">
        <v>48</v>
      </c>
      <c r="G306">
        <v>48</v>
      </c>
      <c r="H306" s="14">
        <f t="shared" si="15"/>
        <v>54.03943395348837</v>
      </c>
      <c r="I306" s="14">
        <f t="shared" si="16"/>
        <v>4.8000000000000001E-2</v>
      </c>
      <c r="J306" s="14">
        <f t="shared" si="17"/>
        <v>4.8000000000000001E-2</v>
      </c>
      <c r="K306">
        <v>694.11106214505696</v>
      </c>
      <c r="L306">
        <v>850.76737438478301</v>
      </c>
      <c r="M306">
        <v>310.61379315442099</v>
      </c>
      <c r="N306" t="b">
        <v>0</v>
      </c>
      <c r="O306">
        <v>2</v>
      </c>
      <c r="P306" t="s">
        <v>308</v>
      </c>
      <c r="Q306" t="b">
        <v>0</v>
      </c>
      <c r="R306" t="b">
        <v>1</v>
      </c>
      <c r="S306" t="s">
        <v>309</v>
      </c>
      <c r="T306" t="b">
        <v>0</v>
      </c>
      <c r="U306" t="b">
        <v>0</v>
      </c>
      <c r="V306" t="s">
        <v>1</v>
      </c>
      <c r="W306" t="s">
        <v>1</v>
      </c>
      <c r="X306" t="b">
        <v>0</v>
      </c>
      <c r="Y306" t="s">
        <v>310</v>
      </c>
      <c r="Z306" s="14" t="s">
        <v>311</v>
      </c>
    </row>
    <row r="307" spans="1:26">
      <c r="A307" s="120" t="s">
        <v>1672</v>
      </c>
      <c r="B307" t="s">
        <v>59</v>
      </c>
      <c r="C307">
        <v>2018</v>
      </c>
      <c r="D307" t="s">
        <v>61</v>
      </c>
      <c r="E307">
        <v>54038.571162790693</v>
      </c>
      <c r="F307">
        <v>48</v>
      </c>
      <c r="G307">
        <v>48</v>
      </c>
      <c r="H307" s="14">
        <f t="shared" si="15"/>
        <v>54.038571162790696</v>
      </c>
      <c r="I307" s="14">
        <f t="shared" si="16"/>
        <v>4.8000000000000001E-2</v>
      </c>
      <c r="J307" s="14">
        <f t="shared" si="17"/>
        <v>4.8000000000000001E-2</v>
      </c>
      <c r="K307">
        <v>747.24696634057898</v>
      </c>
      <c r="L307">
        <v>1146.3225298281709</v>
      </c>
      <c r="M307">
        <v>345.74537703394896</v>
      </c>
      <c r="N307" t="b">
        <v>0</v>
      </c>
      <c r="O307">
        <v>2</v>
      </c>
      <c r="P307" t="s">
        <v>308</v>
      </c>
      <c r="Q307" t="b">
        <v>0</v>
      </c>
      <c r="R307" t="b">
        <v>1</v>
      </c>
      <c r="S307" t="s">
        <v>309</v>
      </c>
      <c r="T307" t="b">
        <v>0</v>
      </c>
      <c r="U307" t="b">
        <v>0</v>
      </c>
      <c r="V307" t="s">
        <v>1</v>
      </c>
      <c r="W307" t="s">
        <v>1</v>
      </c>
      <c r="X307" t="b">
        <v>0</v>
      </c>
      <c r="Y307" t="s">
        <v>310</v>
      </c>
      <c r="Z307" s="14" t="s">
        <v>311</v>
      </c>
    </row>
    <row r="308" spans="1:26">
      <c r="A308" s="120" t="s">
        <v>1672</v>
      </c>
      <c r="B308" t="s">
        <v>59</v>
      </c>
      <c r="C308">
        <v>2018</v>
      </c>
      <c r="D308" t="s">
        <v>61</v>
      </c>
      <c r="E308">
        <v>54037.708372093024</v>
      </c>
      <c r="F308">
        <v>48</v>
      </c>
      <c r="G308">
        <v>48</v>
      </c>
      <c r="H308" s="14">
        <f t="shared" si="15"/>
        <v>54.037708372093022</v>
      </c>
      <c r="I308" s="14">
        <f t="shared" si="16"/>
        <v>4.8000000000000001E-2</v>
      </c>
      <c r="J308" s="14">
        <f t="shared" si="17"/>
        <v>4.8000000000000001E-2</v>
      </c>
      <c r="K308">
        <v>715.49408364063402</v>
      </c>
      <c r="L308">
        <v>987.39533380433591</v>
      </c>
      <c r="M308">
        <v>322.42696677641902</v>
      </c>
      <c r="N308" t="b">
        <v>0</v>
      </c>
      <c r="O308">
        <v>2</v>
      </c>
      <c r="P308" t="s">
        <v>308</v>
      </c>
      <c r="Q308" t="b">
        <v>0</v>
      </c>
      <c r="R308" t="b">
        <v>1</v>
      </c>
      <c r="S308" t="s">
        <v>309</v>
      </c>
      <c r="T308" t="b">
        <v>0</v>
      </c>
      <c r="U308" t="b">
        <v>0</v>
      </c>
      <c r="V308" t="s">
        <v>1</v>
      </c>
      <c r="W308" t="s">
        <v>1</v>
      </c>
      <c r="X308" t="b">
        <v>0</v>
      </c>
      <c r="Y308" t="s">
        <v>310</v>
      </c>
      <c r="Z308" s="14" t="s">
        <v>311</v>
      </c>
    </row>
    <row r="309" spans="1:26">
      <c r="A309" s="120" t="s">
        <v>1672</v>
      </c>
      <c r="B309" t="s">
        <v>59</v>
      </c>
      <c r="C309">
        <v>2018</v>
      </c>
      <c r="D309" t="s">
        <v>61</v>
      </c>
      <c r="E309">
        <v>54036.845581395348</v>
      </c>
      <c r="F309">
        <v>48</v>
      </c>
      <c r="G309">
        <v>48</v>
      </c>
      <c r="H309" s="14">
        <f t="shared" si="15"/>
        <v>54.036845581395347</v>
      </c>
      <c r="I309" s="14">
        <f t="shared" si="16"/>
        <v>4.8000000000000001E-2</v>
      </c>
      <c r="J309" s="14">
        <f t="shared" si="17"/>
        <v>4.8000000000000001E-2</v>
      </c>
      <c r="K309">
        <v>798.70367225048903</v>
      </c>
      <c r="L309">
        <v>1330.450160701841</v>
      </c>
      <c r="M309">
        <v>371.51879015294105</v>
      </c>
      <c r="N309" t="b">
        <v>0</v>
      </c>
      <c r="O309">
        <v>2</v>
      </c>
      <c r="P309" t="s">
        <v>308</v>
      </c>
      <c r="Q309" t="b">
        <v>0</v>
      </c>
      <c r="R309" t="b">
        <v>1</v>
      </c>
      <c r="S309" t="s">
        <v>309</v>
      </c>
      <c r="T309" t="b">
        <v>0</v>
      </c>
      <c r="U309" t="b">
        <v>0</v>
      </c>
      <c r="V309" t="s">
        <v>1</v>
      </c>
      <c r="W309" t="s">
        <v>1</v>
      </c>
      <c r="X309" t="b">
        <v>0</v>
      </c>
      <c r="Y309" t="s">
        <v>310</v>
      </c>
      <c r="Z309" s="14" t="s">
        <v>311</v>
      </c>
    </row>
    <row r="310" spans="1:26">
      <c r="A310" s="120" t="s">
        <v>1672</v>
      </c>
      <c r="B310" t="s">
        <v>59</v>
      </c>
      <c r="C310">
        <v>2018</v>
      </c>
      <c r="D310" t="s">
        <v>61</v>
      </c>
      <c r="E310">
        <v>54035.982790697672</v>
      </c>
      <c r="F310">
        <v>48</v>
      </c>
      <c r="G310">
        <v>48</v>
      </c>
      <c r="H310" s="14">
        <f t="shared" si="15"/>
        <v>54.035982790697673</v>
      </c>
      <c r="I310" s="14">
        <f t="shared" si="16"/>
        <v>4.8000000000000001E-2</v>
      </c>
      <c r="J310" s="14">
        <f t="shared" si="17"/>
        <v>4.8000000000000001E-2</v>
      </c>
      <c r="K310">
        <v>765.23811446801699</v>
      </c>
      <c r="L310">
        <v>1197.5742542421031</v>
      </c>
      <c r="M310">
        <v>354.84800239431598</v>
      </c>
      <c r="N310" t="b">
        <v>0</v>
      </c>
      <c r="O310">
        <v>2</v>
      </c>
      <c r="P310" t="s">
        <v>308</v>
      </c>
      <c r="Q310" t="b">
        <v>0</v>
      </c>
      <c r="R310" t="b">
        <v>1</v>
      </c>
      <c r="S310" t="s">
        <v>309</v>
      </c>
      <c r="T310" t="b">
        <v>0</v>
      </c>
      <c r="U310" t="b">
        <v>0</v>
      </c>
      <c r="V310" t="s">
        <v>1</v>
      </c>
      <c r="W310" t="s">
        <v>1</v>
      </c>
      <c r="X310" t="b">
        <v>0</v>
      </c>
      <c r="Y310" t="s">
        <v>310</v>
      </c>
      <c r="Z310" s="14" t="s">
        <v>311</v>
      </c>
    </row>
    <row r="311" spans="1:26">
      <c r="A311" s="120" t="s">
        <v>1672</v>
      </c>
      <c r="B311" t="s">
        <v>59</v>
      </c>
      <c r="C311">
        <v>2018</v>
      </c>
      <c r="D311" t="s">
        <v>61</v>
      </c>
      <c r="E311">
        <v>54035.12</v>
      </c>
      <c r="F311">
        <v>48</v>
      </c>
      <c r="G311">
        <v>48</v>
      </c>
      <c r="H311" s="14">
        <f t="shared" si="15"/>
        <v>54.035119999999999</v>
      </c>
      <c r="I311" s="14">
        <f t="shared" si="16"/>
        <v>4.8000000000000001E-2</v>
      </c>
      <c r="J311" s="14">
        <f t="shared" si="17"/>
        <v>4.8000000000000001E-2</v>
      </c>
      <c r="K311">
        <v>829.35811846035597</v>
      </c>
      <c r="L311">
        <v>1550.2095550381541</v>
      </c>
      <c r="M311">
        <v>390.16894722328294</v>
      </c>
      <c r="N311" t="b">
        <v>0</v>
      </c>
      <c r="O311">
        <v>2</v>
      </c>
      <c r="P311" t="s">
        <v>308</v>
      </c>
      <c r="Q311" t="b">
        <v>0</v>
      </c>
      <c r="R311" t="b">
        <v>1</v>
      </c>
      <c r="S311" t="s">
        <v>309</v>
      </c>
      <c r="T311" t="b">
        <v>0</v>
      </c>
      <c r="U311" t="b">
        <v>0</v>
      </c>
      <c r="V311" t="s">
        <v>1</v>
      </c>
      <c r="W311" t="s">
        <v>1</v>
      </c>
      <c r="X311" t="b">
        <v>0</v>
      </c>
      <c r="Y311" t="s">
        <v>310</v>
      </c>
      <c r="Z311" s="14" t="s">
        <v>311</v>
      </c>
    </row>
    <row r="312" spans="1:26">
      <c r="A312" s="120" t="s">
        <v>1672</v>
      </c>
      <c r="B312" t="s">
        <v>59</v>
      </c>
      <c r="C312">
        <v>2018</v>
      </c>
      <c r="D312" t="s">
        <v>61</v>
      </c>
      <c r="E312">
        <v>54033.796215139446</v>
      </c>
      <c r="F312">
        <v>48</v>
      </c>
      <c r="G312">
        <v>48</v>
      </c>
      <c r="H312" s="14">
        <f t="shared" ref="H312:H375" si="18">E312/1000</f>
        <v>54.033796215139446</v>
      </c>
      <c r="I312" s="14">
        <f t="shared" ref="I312:I350" si="19">F312/1000</f>
        <v>4.8000000000000001E-2</v>
      </c>
      <c r="J312" s="14">
        <f t="shared" ref="J312:J350" si="20">G312/1000</f>
        <v>4.8000000000000001E-2</v>
      </c>
      <c r="K312">
        <v>725.70460951562495</v>
      </c>
      <c r="L312">
        <v>1042.7639283864351</v>
      </c>
      <c r="M312">
        <v>324.47117586685295</v>
      </c>
      <c r="N312" t="b">
        <v>0</v>
      </c>
      <c r="O312">
        <v>2</v>
      </c>
      <c r="P312" t="s">
        <v>308</v>
      </c>
      <c r="Q312" t="b">
        <v>0</v>
      </c>
      <c r="R312" t="b">
        <v>1</v>
      </c>
      <c r="S312" t="s">
        <v>309</v>
      </c>
      <c r="T312" t="b">
        <v>0</v>
      </c>
      <c r="U312" t="b">
        <v>0</v>
      </c>
      <c r="V312" t="s">
        <v>1</v>
      </c>
      <c r="W312" t="s">
        <v>1</v>
      </c>
      <c r="X312" t="b">
        <v>0</v>
      </c>
      <c r="Y312" t="s">
        <v>310</v>
      </c>
      <c r="Z312" s="14" t="s">
        <v>311</v>
      </c>
    </row>
    <row r="313" spans="1:26">
      <c r="A313" s="120" t="s">
        <v>1672</v>
      </c>
      <c r="B313" t="s">
        <v>59</v>
      </c>
      <c r="C313">
        <v>2018</v>
      </c>
      <c r="D313" t="s">
        <v>61</v>
      </c>
      <c r="E313">
        <v>54028.501075697211</v>
      </c>
      <c r="F313">
        <v>48</v>
      </c>
      <c r="G313">
        <v>48</v>
      </c>
      <c r="H313" s="14">
        <f t="shared" si="18"/>
        <v>54.028501075697214</v>
      </c>
      <c r="I313" s="14">
        <f t="shared" si="19"/>
        <v>4.8000000000000001E-2</v>
      </c>
      <c r="J313" s="14">
        <f t="shared" si="20"/>
        <v>4.8000000000000001E-2</v>
      </c>
      <c r="K313">
        <v>832.80615489868103</v>
      </c>
      <c r="L313">
        <v>1650.5655460474691</v>
      </c>
      <c r="M313">
        <v>399.26845369533504</v>
      </c>
      <c r="N313" t="b">
        <v>0</v>
      </c>
      <c r="O313">
        <v>2</v>
      </c>
      <c r="P313" t="s">
        <v>308</v>
      </c>
      <c r="Q313" t="b">
        <v>0</v>
      </c>
      <c r="R313" t="b">
        <v>1</v>
      </c>
      <c r="S313" t="s">
        <v>309</v>
      </c>
      <c r="T313" t="b">
        <v>0</v>
      </c>
      <c r="U313" t="b">
        <v>0</v>
      </c>
      <c r="V313" t="s">
        <v>1</v>
      </c>
      <c r="W313" t="s">
        <v>1</v>
      </c>
      <c r="X313" t="b">
        <v>0</v>
      </c>
      <c r="Y313" t="s">
        <v>310</v>
      </c>
      <c r="Z313" s="14" t="s">
        <v>311</v>
      </c>
    </row>
    <row r="314" spans="1:26">
      <c r="A314" s="120" t="s">
        <v>1672</v>
      </c>
      <c r="B314" t="s">
        <v>59</v>
      </c>
      <c r="C314">
        <v>2018</v>
      </c>
      <c r="D314" t="s">
        <v>61</v>
      </c>
      <c r="E314">
        <v>54015.263227091637</v>
      </c>
      <c r="F314">
        <v>48</v>
      </c>
      <c r="G314">
        <v>48</v>
      </c>
      <c r="H314" s="14">
        <f t="shared" si="18"/>
        <v>54.015263227091637</v>
      </c>
      <c r="I314" s="14">
        <f t="shared" si="19"/>
        <v>4.8000000000000001E-2</v>
      </c>
      <c r="J314" s="14">
        <f t="shared" si="20"/>
        <v>4.8000000000000001E-2</v>
      </c>
      <c r="K314">
        <v>527.10638427373704</v>
      </c>
      <c r="L314">
        <v>434.86937882479094</v>
      </c>
      <c r="M314">
        <v>212.48855280495405</v>
      </c>
      <c r="N314" t="b">
        <v>0</v>
      </c>
      <c r="O314">
        <v>2</v>
      </c>
      <c r="P314" t="s">
        <v>308</v>
      </c>
      <c r="Q314" t="b">
        <v>0</v>
      </c>
      <c r="R314" t="b">
        <v>1</v>
      </c>
      <c r="S314" t="s">
        <v>309</v>
      </c>
      <c r="T314" t="b">
        <v>0</v>
      </c>
      <c r="U314" t="b">
        <v>0</v>
      </c>
      <c r="V314" t="s">
        <v>1</v>
      </c>
      <c r="W314" t="s">
        <v>1</v>
      </c>
      <c r="X314" t="b">
        <v>0</v>
      </c>
      <c r="Y314" t="s">
        <v>310</v>
      </c>
      <c r="Z314" s="14" t="s">
        <v>311</v>
      </c>
    </row>
    <row r="315" spans="1:26">
      <c r="A315" s="120" t="s">
        <v>1672</v>
      </c>
      <c r="B315" t="s">
        <v>59</v>
      </c>
      <c r="C315">
        <v>2018</v>
      </c>
      <c r="D315" t="s">
        <v>61</v>
      </c>
      <c r="E315">
        <v>54002.025378486062</v>
      </c>
      <c r="F315">
        <v>48</v>
      </c>
      <c r="G315">
        <v>48</v>
      </c>
      <c r="H315" s="14">
        <f t="shared" si="18"/>
        <v>54.00202537848606</v>
      </c>
      <c r="I315" s="14">
        <f t="shared" si="19"/>
        <v>4.8000000000000001E-2</v>
      </c>
      <c r="J315" s="14">
        <f t="shared" si="20"/>
        <v>4.8000000000000001E-2</v>
      </c>
      <c r="K315">
        <v>463.86309804643003</v>
      </c>
      <c r="L315">
        <v>348.01661161755493</v>
      </c>
      <c r="M315">
        <v>179.41949732367902</v>
      </c>
      <c r="N315" t="b">
        <v>0</v>
      </c>
      <c r="O315">
        <v>2</v>
      </c>
      <c r="P315" t="s">
        <v>308</v>
      </c>
      <c r="Q315" t="b">
        <v>0</v>
      </c>
      <c r="R315" t="b">
        <v>1</v>
      </c>
      <c r="S315" t="s">
        <v>309</v>
      </c>
      <c r="T315" t="b">
        <v>0</v>
      </c>
      <c r="U315" t="b">
        <v>0</v>
      </c>
      <c r="V315" t="s">
        <v>1</v>
      </c>
      <c r="W315" t="s">
        <v>1</v>
      </c>
      <c r="X315" t="b">
        <v>0</v>
      </c>
      <c r="Y315" t="s">
        <v>310</v>
      </c>
      <c r="Z315" s="14" t="s">
        <v>311</v>
      </c>
    </row>
    <row r="316" spans="1:26">
      <c r="A316" s="120" t="s">
        <v>1672</v>
      </c>
      <c r="B316" t="s">
        <v>59</v>
      </c>
      <c r="C316">
        <v>2018</v>
      </c>
      <c r="D316" t="s">
        <v>61</v>
      </c>
      <c r="E316">
        <v>53988.787529880487</v>
      </c>
      <c r="F316">
        <v>48</v>
      </c>
      <c r="G316">
        <v>48</v>
      </c>
      <c r="H316" s="14">
        <f t="shared" si="18"/>
        <v>53.98878752988049</v>
      </c>
      <c r="I316" s="14">
        <f t="shared" si="19"/>
        <v>4.8000000000000001E-2</v>
      </c>
      <c r="J316" s="14">
        <f t="shared" si="20"/>
        <v>4.8000000000000001E-2</v>
      </c>
      <c r="K316">
        <v>476.70473034719203</v>
      </c>
      <c r="L316">
        <v>366.30380386844899</v>
      </c>
      <c r="M316">
        <v>185.24474268067405</v>
      </c>
      <c r="N316" t="b">
        <v>0</v>
      </c>
      <c r="O316">
        <v>2</v>
      </c>
      <c r="P316" t="s">
        <v>308</v>
      </c>
      <c r="Q316" t="b">
        <v>0</v>
      </c>
      <c r="R316" t="b">
        <v>1</v>
      </c>
      <c r="S316" t="s">
        <v>309</v>
      </c>
      <c r="T316" t="b">
        <v>0</v>
      </c>
      <c r="U316" t="b">
        <v>0</v>
      </c>
      <c r="V316" t="s">
        <v>1</v>
      </c>
      <c r="W316" t="s">
        <v>1</v>
      </c>
      <c r="X316" t="b">
        <v>0</v>
      </c>
      <c r="Y316" t="s">
        <v>310</v>
      </c>
      <c r="Z316" s="14" t="s">
        <v>311</v>
      </c>
    </row>
    <row r="317" spans="1:26">
      <c r="A317" s="120" t="s">
        <v>1672</v>
      </c>
      <c r="B317" t="s">
        <v>59</v>
      </c>
      <c r="C317">
        <v>2018</v>
      </c>
      <c r="D317" t="s">
        <v>61</v>
      </c>
      <c r="E317">
        <v>53975.549681274897</v>
      </c>
      <c r="F317">
        <v>48</v>
      </c>
      <c r="G317">
        <v>48</v>
      </c>
      <c r="H317" s="14">
        <f t="shared" si="18"/>
        <v>53.975549681274899</v>
      </c>
      <c r="I317" s="14">
        <f t="shared" si="19"/>
        <v>4.8000000000000001E-2</v>
      </c>
      <c r="J317" s="14">
        <f t="shared" si="20"/>
        <v>4.8000000000000001E-2</v>
      </c>
      <c r="K317">
        <v>525.52299179833699</v>
      </c>
      <c r="L317">
        <v>463.94125295154197</v>
      </c>
      <c r="M317">
        <v>213.34913724707701</v>
      </c>
      <c r="N317" t="b">
        <v>0</v>
      </c>
      <c r="O317">
        <v>2</v>
      </c>
      <c r="P317" t="s">
        <v>308</v>
      </c>
      <c r="Q317" t="b">
        <v>0</v>
      </c>
      <c r="R317" t="b">
        <v>1</v>
      </c>
      <c r="S317" t="s">
        <v>309</v>
      </c>
      <c r="T317" t="b">
        <v>0</v>
      </c>
      <c r="U317" t="b">
        <v>0</v>
      </c>
      <c r="V317" t="s">
        <v>1</v>
      </c>
      <c r="W317" t="s">
        <v>1</v>
      </c>
      <c r="X317" t="b">
        <v>0</v>
      </c>
      <c r="Y317" t="s">
        <v>310</v>
      </c>
      <c r="Z317" s="14" t="s">
        <v>311</v>
      </c>
    </row>
    <row r="318" spans="1:26">
      <c r="A318" s="120" t="s">
        <v>1672</v>
      </c>
      <c r="B318" t="s">
        <v>59</v>
      </c>
      <c r="C318">
        <v>2018</v>
      </c>
      <c r="D318" t="s">
        <v>61</v>
      </c>
      <c r="E318">
        <v>53962.311832669322</v>
      </c>
      <c r="F318">
        <v>48</v>
      </c>
      <c r="G318">
        <v>48</v>
      </c>
      <c r="H318" s="14">
        <f t="shared" si="18"/>
        <v>53.962311832669322</v>
      </c>
      <c r="I318" s="14">
        <f t="shared" si="19"/>
        <v>4.8000000000000001E-2</v>
      </c>
      <c r="J318" s="14">
        <f t="shared" si="20"/>
        <v>4.8000000000000001E-2</v>
      </c>
      <c r="K318">
        <v>429.38669112867598</v>
      </c>
      <c r="L318">
        <v>298.13287466872197</v>
      </c>
      <c r="M318">
        <v>165.62554520223597</v>
      </c>
      <c r="N318" t="b">
        <v>0</v>
      </c>
      <c r="O318">
        <v>2</v>
      </c>
      <c r="P318" t="s">
        <v>308</v>
      </c>
      <c r="Q318" t="b">
        <v>0</v>
      </c>
      <c r="R318" t="b">
        <v>1</v>
      </c>
      <c r="S318" t="s">
        <v>309</v>
      </c>
      <c r="T318" t="b">
        <v>0</v>
      </c>
      <c r="U318" t="b">
        <v>0</v>
      </c>
      <c r="V318" t="s">
        <v>1</v>
      </c>
      <c r="W318" t="s">
        <v>1</v>
      </c>
      <c r="X318" t="b">
        <v>0</v>
      </c>
      <c r="Y318" t="s">
        <v>310</v>
      </c>
      <c r="Z318" s="14" t="s">
        <v>311</v>
      </c>
    </row>
    <row r="319" spans="1:26">
      <c r="A319" s="120" t="s">
        <v>1672</v>
      </c>
      <c r="B319" t="s">
        <v>59</v>
      </c>
      <c r="C319">
        <v>2018</v>
      </c>
      <c r="D319" t="s">
        <v>61</v>
      </c>
      <c r="E319">
        <v>53949.073984063747</v>
      </c>
      <c r="F319">
        <v>48</v>
      </c>
      <c r="G319">
        <v>48</v>
      </c>
      <c r="H319" s="14">
        <f t="shared" si="18"/>
        <v>53.949073984063745</v>
      </c>
      <c r="I319" s="14">
        <f t="shared" si="19"/>
        <v>4.8000000000000001E-2</v>
      </c>
      <c r="J319" s="14">
        <f t="shared" si="20"/>
        <v>4.8000000000000001E-2</v>
      </c>
      <c r="K319">
        <v>466.00406380860198</v>
      </c>
      <c r="L319">
        <v>341.97487866722503</v>
      </c>
      <c r="M319">
        <v>184.50698950364296</v>
      </c>
      <c r="N319" t="b">
        <v>0</v>
      </c>
      <c r="O319">
        <v>2</v>
      </c>
      <c r="P319" t="s">
        <v>308</v>
      </c>
      <c r="Q319" t="b">
        <v>0</v>
      </c>
      <c r="R319" t="b">
        <v>1</v>
      </c>
      <c r="S319" t="s">
        <v>309</v>
      </c>
      <c r="T319" t="b">
        <v>0</v>
      </c>
      <c r="U319" t="b">
        <v>0</v>
      </c>
      <c r="V319" t="s">
        <v>1</v>
      </c>
      <c r="W319" t="s">
        <v>1</v>
      </c>
      <c r="X319" t="b">
        <v>0</v>
      </c>
      <c r="Y319" t="s">
        <v>310</v>
      </c>
      <c r="Z319" s="14" t="s">
        <v>311</v>
      </c>
    </row>
    <row r="320" spans="1:26">
      <c r="A320" s="120" t="s">
        <v>1672</v>
      </c>
      <c r="B320" t="s">
        <v>59</v>
      </c>
      <c r="C320">
        <v>2018</v>
      </c>
      <c r="D320" t="s">
        <v>61</v>
      </c>
      <c r="E320">
        <v>53935.836135458165</v>
      </c>
      <c r="F320">
        <v>48</v>
      </c>
      <c r="G320">
        <v>48</v>
      </c>
      <c r="H320" s="14">
        <f t="shared" si="18"/>
        <v>53.935836135458167</v>
      </c>
      <c r="I320" s="14">
        <f t="shared" si="19"/>
        <v>4.8000000000000001E-2</v>
      </c>
      <c r="J320" s="14">
        <f t="shared" si="20"/>
        <v>4.8000000000000001E-2</v>
      </c>
      <c r="K320">
        <v>439.75514474809899</v>
      </c>
      <c r="L320">
        <v>303.642754574295</v>
      </c>
      <c r="M320">
        <v>170.30450639008001</v>
      </c>
      <c r="N320" t="b">
        <v>0</v>
      </c>
      <c r="O320">
        <v>2</v>
      </c>
      <c r="P320" t="s">
        <v>308</v>
      </c>
      <c r="Q320" t="b">
        <v>0</v>
      </c>
      <c r="R320" t="b">
        <v>1</v>
      </c>
      <c r="S320" t="s">
        <v>309</v>
      </c>
      <c r="T320" t="b">
        <v>0</v>
      </c>
      <c r="U320" t="b">
        <v>0</v>
      </c>
      <c r="V320" t="s">
        <v>1</v>
      </c>
      <c r="W320" t="s">
        <v>1</v>
      </c>
      <c r="X320" t="b">
        <v>0</v>
      </c>
      <c r="Y320" t="s">
        <v>310</v>
      </c>
      <c r="Z320" s="14" t="s">
        <v>311</v>
      </c>
    </row>
    <row r="321" spans="1:26">
      <c r="A321" s="120" t="s">
        <v>1672</v>
      </c>
      <c r="B321" t="s">
        <v>59</v>
      </c>
      <c r="C321">
        <v>2018</v>
      </c>
      <c r="D321" t="s">
        <v>61</v>
      </c>
      <c r="E321">
        <v>53922.59828685259</v>
      </c>
      <c r="F321">
        <v>48</v>
      </c>
      <c r="G321">
        <v>48</v>
      </c>
      <c r="H321" s="14">
        <f t="shared" si="18"/>
        <v>53.92259828685259</v>
      </c>
      <c r="I321" s="14">
        <f t="shared" si="19"/>
        <v>4.8000000000000001E-2</v>
      </c>
      <c r="J321" s="14">
        <f t="shared" si="20"/>
        <v>4.8000000000000001E-2</v>
      </c>
      <c r="K321">
        <v>438.29016420820398</v>
      </c>
      <c r="L321">
        <v>314.32063359225998</v>
      </c>
      <c r="M321">
        <v>167.45123221435995</v>
      </c>
      <c r="N321" t="b">
        <v>0</v>
      </c>
      <c r="O321">
        <v>2</v>
      </c>
      <c r="P321" t="s">
        <v>308</v>
      </c>
      <c r="Q321" t="b">
        <v>0</v>
      </c>
      <c r="R321" t="b">
        <v>1</v>
      </c>
      <c r="S321" t="s">
        <v>309</v>
      </c>
      <c r="T321" t="b">
        <v>0</v>
      </c>
      <c r="U321" t="b">
        <v>0</v>
      </c>
      <c r="V321" t="s">
        <v>1</v>
      </c>
      <c r="W321" t="s">
        <v>1</v>
      </c>
      <c r="X321" t="b">
        <v>0</v>
      </c>
      <c r="Y321" t="s">
        <v>310</v>
      </c>
      <c r="Z321" s="14" t="s">
        <v>311</v>
      </c>
    </row>
    <row r="322" spans="1:26">
      <c r="A322" s="120" t="s">
        <v>1672</v>
      </c>
      <c r="B322" t="s">
        <v>59</v>
      </c>
      <c r="C322">
        <v>2018</v>
      </c>
      <c r="D322" t="s">
        <v>61</v>
      </c>
      <c r="E322">
        <v>53909.360438247015</v>
      </c>
      <c r="F322">
        <v>48</v>
      </c>
      <c r="G322">
        <v>48</v>
      </c>
      <c r="H322" s="14">
        <f t="shared" si="18"/>
        <v>53.909360438247013</v>
      </c>
      <c r="I322" s="14">
        <f t="shared" si="19"/>
        <v>4.8000000000000001E-2</v>
      </c>
      <c r="J322" s="14">
        <f t="shared" si="20"/>
        <v>4.8000000000000001E-2</v>
      </c>
      <c r="K322">
        <v>437.21485292409602</v>
      </c>
      <c r="L322">
        <v>306.66976775109401</v>
      </c>
      <c r="M322">
        <v>170.89562363771404</v>
      </c>
      <c r="N322" t="b">
        <v>0</v>
      </c>
      <c r="O322">
        <v>2</v>
      </c>
      <c r="P322" t="s">
        <v>308</v>
      </c>
      <c r="Q322" t="b">
        <v>0</v>
      </c>
      <c r="R322" t="b">
        <v>1</v>
      </c>
      <c r="S322" t="s">
        <v>309</v>
      </c>
      <c r="T322" t="b">
        <v>0</v>
      </c>
      <c r="U322" t="b">
        <v>0</v>
      </c>
      <c r="V322" t="s">
        <v>1</v>
      </c>
      <c r="W322" t="s">
        <v>1</v>
      </c>
      <c r="X322" t="b">
        <v>0</v>
      </c>
      <c r="Y322" t="s">
        <v>310</v>
      </c>
      <c r="Z322" s="14" t="s">
        <v>311</v>
      </c>
    </row>
    <row r="323" spans="1:26">
      <c r="A323" s="120" t="s">
        <v>1672</v>
      </c>
      <c r="B323" t="s">
        <v>59</v>
      </c>
      <c r="C323">
        <v>2018</v>
      </c>
      <c r="D323" t="s">
        <v>61</v>
      </c>
      <c r="E323">
        <v>53896.12258964144</v>
      </c>
      <c r="F323">
        <v>48</v>
      </c>
      <c r="G323">
        <v>48</v>
      </c>
      <c r="H323" s="14">
        <f t="shared" si="18"/>
        <v>53.896122589641443</v>
      </c>
      <c r="I323" s="14">
        <f t="shared" si="19"/>
        <v>4.8000000000000001E-2</v>
      </c>
      <c r="J323" s="14">
        <f t="shared" si="20"/>
        <v>4.8000000000000001E-2</v>
      </c>
      <c r="K323">
        <v>477.90523324601298</v>
      </c>
      <c r="L323">
        <v>366.19311474843897</v>
      </c>
      <c r="M323">
        <v>192.51478101436896</v>
      </c>
      <c r="N323" t="b">
        <v>0</v>
      </c>
      <c r="O323">
        <v>2</v>
      </c>
      <c r="P323" t="s">
        <v>308</v>
      </c>
      <c r="Q323" t="b">
        <v>0</v>
      </c>
      <c r="R323" t="b">
        <v>1</v>
      </c>
      <c r="S323" t="s">
        <v>309</v>
      </c>
      <c r="T323" t="b">
        <v>0</v>
      </c>
      <c r="U323" t="b">
        <v>0</v>
      </c>
      <c r="V323" t="s">
        <v>1</v>
      </c>
      <c r="W323" t="s">
        <v>1</v>
      </c>
      <c r="X323" t="b">
        <v>0</v>
      </c>
      <c r="Y323" t="s">
        <v>310</v>
      </c>
      <c r="Z323" s="14" t="s">
        <v>311</v>
      </c>
    </row>
    <row r="324" spans="1:26">
      <c r="A324" s="120" t="s">
        <v>1672</v>
      </c>
      <c r="B324" t="s">
        <v>59</v>
      </c>
      <c r="C324">
        <v>2018</v>
      </c>
      <c r="D324" t="s">
        <v>61</v>
      </c>
      <c r="E324">
        <v>53882.884741035858</v>
      </c>
      <c r="F324">
        <v>48</v>
      </c>
      <c r="G324">
        <v>48</v>
      </c>
      <c r="H324" s="14">
        <f t="shared" si="18"/>
        <v>53.882884741035859</v>
      </c>
      <c r="I324" s="14">
        <f t="shared" si="19"/>
        <v>4.8000000000000001E-2</v>
      </c>
      <c r="J324" s="14">
        <f t="shared" si="20"/>
        <v>4.8000000000000001E-2</v>
      </c>
      <c r="K324">
        <v>431.57988774736998</v>
      </c>
      <c r="L324">
        <v>305.16063148454202</v>
      </c>
      <c r="M324">
        <v>166.051518174362</v>
      </c>
      <c r="N324" t="b">
        <v>0</v>
      </c>
      <c r="O324">
        <v>2</v>
      </c>
      <c r="P324" t="s">
        <v>308</v>
      </c>
      <c r="Q324" t="b">
        <v>0</v>
      </c>
      <c r="R324" t="b">
        <v>1</v>
      </c>
      <c r="S324" t="s">
        <v>309</v>
      </c>
      <c r="T324" t="b">
        <v>0</v>
      </c>
      <c r="U324" t="b">
        <v>0</v>
      </c>
      <c r="V324" t="s">
        <v>1</v>
      </c>
      <c r="W324" t="s">
        <v>1</v>
      </c>
      <c r="X324" t="b">
        <v>0</v>
      </c>
      <c r="Y324" t="s">
        <v>310</v>
      </c>
      <c r="Z324" s="14" t="s">
        <v>311</v>
      </c>
    </row>
    <row r="325" spans="1:26">
      <c r="A325" s="120" t="s">
        <v>1672</v>
      </c>
      <c r="B325" t="s">
        <v>59</v>
      </c>
      <c r="C325">
        <v>2018</v>
      </c>
      <c r="D325" t="s">
        <v>61</v>
      </c>
      <c r="E325">
        <v>53873.618247011953</v>
      </c>
      <c r="F325">
        <v>48</v>
      </c>
      <c r="G325">
        <v>48</v>
      </c>
      <c r="H325" s="14">
        <f t="shared" si="18"/>
        <v>53.873618247011954</v>
      </c>
      <c r="I325" s="14">
        <f t="shared" si="19"/>
        <v>4.8000000000000001E-2</v>
      </c>
      <c r="J325" s="14">
        <f t="shared" si="20"/>
        <v>4.8000000000000001E-2</v>
      </c>
      <c r="K325">
        <v>540.09248523818201</v>
      </c>
      <c r="L325">
        <v>477.37449777453799</v>
      </c>
      <c r="M325">
        <v>222.02865426890401</v>
      </c>
      <c r="N325" t="b">
        <v>0</v>
      </c>
      <c r="O325">
        <v>2</v>
      </c>
      <c r="P325" t="s">
        <v>308</v>
      </c>
      <c r="Q325" t="b">
        <v>0</v>
      </c>
      <c r="R325" t="b">
        <v>1</v>
      </c>
      <c r="S325" t="s">
        <v>309</v>
      </c>
      <c r="T325" t="b">
        <v>0</v>
      </c>
      <c r="U325" t="b">
        <v>0</v>
      </c>
      <c r="V325" t="s">
        <v>1</v>
      </c>
      <c r="W325" t="s">
        <v>1</v>
      </c>
      <c r="X325" t="b">
        <v>0</v>
      </c>
      <c r="Y325" t="s">
        <v>310</v>
      </c>
      <c r="Z325" s="14" t="s">
        <v>311</v>
      </c>
    </row>
    <row r="326" spans="1:26">
      <c r="A326" s="120" t="s">
        <v>1672</v>
      </c>
      <c r="B326" t="s">
        <v>59</v>
      </c>
      <c r="C326">
        <v>2018</v>
      </c>
      <c r="D326" t="s">
        <v>61</v>
      </c>
      <c r="E326">
        <v>53861.704183266935</v>
      </c>
      <c r="F326">
        <v>48</v>
      </c>
      <c r="G326">
        <v>48</v>
      </c>
      <c r="H326" s="14">
        <f t="shared" si="18"/>
        <v>53.861704183266937</v>
      </c>
      <c r="I326" s="14">
        <f t="shared" si="19"/>
        <v>4.8000000000000001E-2</v>
      </c>
      <c r="J326" s="14">
        <f t="shared" si="20"/>
        <v>4.8000000000000001E-2</v>
      </c>
      <c r="K326">
        <v>494.14181041499199</v>
      </c>
      <c r="L326">
        <v>395.92854337058606</v>
      </c>
      <c r="M326">
        <v>198.83866833302301</v>
      </c>
      <c r="N326" t="b">
        <v>0</v>
      </c>
      <c r="O326">
        <v>2</v>
      </c>
      <c r="P326" t="s">
        <v>308</v>
      </c>
      <c r="Q326" t="b">
        <v>0</v>
      </c>
      <c r="R326" t="b">
        <v>1</v>
      </c>
      <c r="S326" t="s">
        <v>309</v>
      </c>
      <c r="T326" t="b">
        <v>0</v>
      </c>
      <c r="U326" t="b">
        <v>0</v>
      </c>
      <c r="V326" t="s">
        <v>1</v>
      </c>
      <c r="W326" t="s">
        <v>1</v>
      </c>
      <c r="X326" t="b">
        <v>0</v>
      </c>
      <c r="Y326" t="s">
        <v>310</v>
      </c>
      <c r="Z326" s="14" t="s">
        <v>311</v>
      </c>
    </row>
    <row r="327" spans="1:26">
      <c r="A327" s="120" t="s">
        <v>1672</v>
      </c>
      <c r="B327" t="s">
        <v>59</v>
      </c>
      <c r="C327">
        <v>2018</v>
      </c>
      <c r="D327" t="s">
        <v>61</v>
      </c>
      <c r="E327">
        <v>53848.466334661352</v>
      </c>
      <c r="F327">
        <v>48</v>
      </c>
      <c r="G327">
        <v>48</v>
      </c>
      <c r="H327" s="14">
        <f t="shared" si="18"/>
        <v>53.848466334661353</v>
      </c>
      <c r="I327" s="14">
        <f t="shared" si="19"/>
        <v>4.8000000000000001E-2</v>
      </c>
      <c r="J327" s="14">
        <f t="shared" si="20"/>
        <v>4.8000000000000001E-2</v>
      </c>
      <c r="K327">
        <v>471.84351647980401</v>
      </c>
      <c r="L327">
        <v>365.39320127873799</v>
      </c>
      <c r="M327">
        <v>183.89630742907599</v>
      </c>
      <c r="N327" t="b">
        <v>0</v>
      </c>
      <c r="O327">
        <v>2</v>
      </c>
      <c r="P327" t="s">
        <v>308</v>
      </c>
      <c r="Q327" t="b">
        <v>0</v>
      </c>
      <c r="R327" t="b">
        <v>1</v>
      </c>
      <c r="S327" t="s">
        <v>309</v>
      </c>
      <c r="T327" t="b">
        <v>0</v>
      </c>
      <c r="U327" t="b">
        <v>0</v>
      </c>
      <c r="V327" t="s">
        <v>1</v>
      </c>
      <c r="W327" t="s">
        <v>1</v>
      </c>
      <c r="X327" t="b">
        <v>0</v>
      </c>
      <c r="Y327" t="s">
        <v>310</v>
      </c>
      <c r="Z327" s="14" t="s">
        <v>311</v>
      </c>
    </row>
    <row r="328" spans="1:26">
      <c r="A328" s="120" t="s">
        <v>1672</v>
      </c>
      <c r="B328" t="s">
        <v>59</v>
      </c>
      <c r="C328">
        <v>2018</v>
      </c>
      <c r="D328" t="s">
        <v>61</v>
      </c>
      <c r="E328">
        <v>53835.228486055777</v>
      </c>
      <c r="F328">
        <v>48</v>
      </c>
      <c r="G328">
        <v>48</v>
      </c>
      <c r="H328" s="14">
        <f t="shared" si="18"/>
        <v>53.835228486055776</v>
      </c>
      <c r="I328" s="14">
        <f t="shared" si="19"/>
        <v>4.8000000000000001E-2</v>
      </c>
      <c r="J328" s="14">
        <f t="shared" si="20"/>
        <v>4.8000000000000001E-2</v>
      </c>
      <c r="K328">
        <v>537.60844527909501</v>
      </c>
      <c r="L328">
        <v>477.88710645087497</v>
      </c>
      <c r="M328">
        <v>219.77600561596</v>
      </c>
      <c r="N328" t="b">
        <v>0</v>
      </c>
      <c r="O328">
        <v>2</v>
      </c>
      <c r="P328" t="s">
        <v>308</v>
      </c>
      <c r="Q328" t="b">
        <v>0</v>
      </c>
      <c r="R328" t="b">
        <v>1</v>
      </c>
      <c r="S328" t="s">
        <v>309</v>
      </c>
      <c r="T328" t="b">
        <v>0</v>
      </c>
      <c r="U328" t="b">
        <v>0</v>
      </c>
      <c r="V328" t="s">
        <v>1</v>
      </c>
      <c r="W328" t="s">
        <v>1</v>
      </c>
      <c r="X328" t="b">
        <v>0</v>
      </c>
      <c r="Y328" t="s">
        <v>310</v>
      </c>
      <c r="Z328" s="14" t="s">
        <v>311</v>
      </c>
    </row>
    <row r="329" spans="1:26">
      <c r="A329" s="120" t="s">
        <v>1672</v>
      </c>
      <c r="B329" t="s">
        <v>59</v>
      </c>
      <c r="C329">
        <v>2018</v>
      </c>
      <c r="D329" t="s">
        <v>61</v>
      </c>
      <c r="E329">
        <v>53821.990637450202</v>
      </c>
      <c r="F329">
        <v>48</v>
      </c>
      <c r="G329">
        <v>48</v>
      </c>
      <c r="H329" s="14">
        <f t="shared" si="18"/>
        <v>53.821990637450206</v>
      </c>
      <c r="I329" s="14">
        <f t="shared" si="19"/>
        <v>4.8000000000000001E-2</v>
      </c>
      <c r="J329" s="14">
        <f t="shared" si="20"/>
        <v>4.8000000000000001E-2</v>
      </c>
      <c r="K329">
        <v>539.98936790095797</v>
      </c>
      <c r="L329">
        <v>496.61350196190199</v>
      </c>
      <c r="M329">
        <v>222.76758188302398</v>
      </c>
      <c r="N329" t="b">
        <v>0</v>
      </c>
      <c r="O329">
        <v>2</v>
      </c>
      <c r="P329" t="s">
        <v>308</v>
      </c>
      <c r="Q329" t="b">
        <v>0</v>
      </c>
      <c r="R329" t="b">
        <v>1</v>
      </c>
      <c r="S329" t="s">
        <v>309</v>
      </c>
      <c r="T329" t="b">
        <v>0</v>
      </c>
      <c r="U329" t="b">
        <v>0</v>
      </c>
      <c r="V329" t="s">
        <v>1</v>
      </c>
      <c r="W329" t="s">
        <v>1</v>
      </c>
      <c r="X329" t="b">
        <v>0</v>
      </c>
      <c r="Y329" t="s">
        <v>310</v>
      </c>
      <c r="Z329" s="14" t="s">
        <v>311</v>
      </c>
    </row>
    <row r="330" spans="1:26">
      <c r="A330" s="120" t="s">
        <v>1672</v>
      </c>
      <c r="B330" t="s">
        <v>59</v>
      </c>
      <c r="C330">
        <v>2018</v>
      </c>
      <c r="D330" t="s">
        <v>61</v>
      </c>
      <c r="E330">
        <v>53808.75278884462</v>
      </c>
      <c r="F330">
        <v>48</v>
      </c>
      <c r="G330">
        <v>48</v>
      </c>
      <c r="H330" s="14">
        <f t="shared" si="18"/>
        <v>53.808752788844622</v>
      </c>
      <c r="I330" s="14">
        <f t="shared" si="19"/>
        <v>4.8000000000000001E-2</v>
      </c>
      <c r="J330" s="14">
        <f t="shared" si="20"/>
        <v>4.8000000000000001E-2</v>
      </c>
      <c r="K330">
        <v>401.61997716099802</v>
      </c>
      <c r="L330">
        <v>271.82950108304794</v>
      </c>
      <c r="M330">
        <v>153.07211441782601</v>
      </c>
      <c r="N330" t="b">
        <v>0</v>
      </c>
      <c r="O330">
        <v>2</v>
      </c>
      <c r="P330" t="s">
        <v>308</v>
      </c>
      <c r="Q330" t="b">
        <v>0</v>
      </c>
      <c r="R330" t="b">
        <v>1</v>
      </c>
      <c r="S330" t="s">
        <v>309</v>
      </c>
      <c r="T330" t="b">
        <v>0</v>
      </c>
      <c r="U330" t="b">
        <v>0</v>
      </c>
      <c r="V330" t="s">
        <v>1</v>
      </c>
      <c r="W330" t="s">
        <v>1</v>
      </c>
      <c r="X330" t="b">
        <v>0</v>
      </c>
      <c r="Y330" t="s">
        <v>310</v>
      </c>
      <c r="Z330" s="14" t="s">
        <v>311</v>
      </c>
    </row>
    <row r="331" spans="1:26">
      <c r="A331" s="120" t="s">
        <v>1672</v>
      </c>
      <c r="B331" t="s">
        <v>59</v>
      </c>
      <c r="C331">
        <v>2018</v>
      </c>
      <c r="D331" t="s">
        <v>61</v>
      </c>
      <c r="E331">
        <v>53795.514940239045</v>
      </c>
      <c r="F331">
        <v>48</v>
      </c>
      <c r="G331">
        <v>48</v>
      </c>
      <c r="H331" s="14">
        <f t="shared" si="18"/>
        <v>53.795514940239045</v>
      </c>
      <c r="I331" s="14">
        <f t="shared" si="19"/>
        <v>4.8000000000000001E-2</v>
      </c>
      <c r="J331" s="14">
        <f t="shared" si="20"/>
        <v>4.8000000000000001E-2</v>
      </c>
      <c r="K331">
        <v>482.857043951729</v>
      </c>
      <c r="L331">
        <v>370.99183527823197</v>
      </c>
      <c r="M331">
        <v>191.96585118142502</v>
      </c>
      <c r="N331" t="b">
        <v>0</v>
      </c>
      <c r="O331">
        <v>2</v>
      </c>
      <c r="P331" t="s">
        <v>308</v>
      </c>
      <c r="Q331" t="b">
        <v>0</v>
      </c>
      <c r="R331" t="b">
        <v>1</v>
      </c>
      <c r="S331" t="s">
        <v>309</v>
      </c>
      <c r="T331" t="b">
        <v>0</v>
      </c>
      <c r="U331" t="b">
        <v>0</v>
      </c>
      <c r="V331" t="s">
        <v>1</v>
      </c>
      <c r="W331" t="s">
        <v>1</v>
      </c>
      <c r="X331" t="b">
        <v>0</v>
      </c>
      <c r="Y331" t="s">
        <v>310</v>
      </c>
      <c r="Z331" s="14" t="s">
        <v>311</v>
      </c>
    </row>
    <row r="332" spans="1:26">
      <c r="A332" s="120" t="s">
        <v>1672</v>
      </c>
      <c r="B332" t="s">
        <v>59</v>
      </c>
      <c r="C332">
        <v>2018</v>
      </c>
      <c r="D332" t="s">
        <v>61</v>
      </c>
      <c r="E332">
        <v>53782.27709163347</v>
      </c>
      <c r="F332">
        <v>48</v>
      </c>
      <c r="G332">
        <v>48</v>
      </c>
      <c r="H332" s="14">
        <f t="shared" si="18"/>
        <v>53.782277091633468</v>
      </c>
      <c r="I332" s="14">
        <f t="shared" si="19"/>
        <v>4.8000000000000001E-2</v>
      </c>
      <c r="J332" s="14">
        <f t="shared" si="20"/>
        <v>4.8000000000000001E-2</v>
      </c>
      <c r="K332">
        <v>482.65617247123902</v>
      </c>
      <c r="L332">
        <v>374.48444964874494</v>
      </c>
      <c r="M332">
        <v>191.56788333366802</v>
      </c>
      <c r="N332" t="b">
        <v>0</v>
      </c>
      <c r="O332">
        <v>2</v>
      </c>
      <c r="P332" t="s">
        <v>308</v>
      </c>
      <c r="Q332" t="b">
        <v>0</v>
      </c>
      <c r="R332" t="b">
        <v>1</v>
      </c>
      <c r="S332" t="s">
        <v>309</v>
      </c>
      <c r="T332" t="b">
        <v>0</v>
      </c>
      <c r="U332" t="b">
        <v>0</v>
      </c>
      <c r="V332" t="s">
        <v>1</v>
      </c>
      <c r="W332" t="s">
        <v>1</v>
      </c>
      <c r="X332" t="b">
        <v>0</v>
      </c>
      <c r="Y332" t="s">
        <v>310</v>
      </c>
      <c r="Z332" s="14" t="s">
        <v>311</v>
      </c>
    </row>
    <row r="333" spans="1:26">
      <c r="A333" s="120" t="s">
        <v>1672</v>
      </c>
      <c r="B333" t="s">
        <v>59</v>
      </c>
      <c r="C333">
        <v>2018</v>
      </c>
      <c r="D333" t="s">
        <v>61</v>
      </c>
      <c r="E333">
        <v>53769.039243027888</v>
      </c>
      <c r="F333">
        <v>48</v>
      </c>
      <c r="G333">
        <v>48</v>
      </c>
      <c r="H333" s="14">
        <f t="shared" si="18"/>
        <v>53.769039243027891</v>
      </c>
      <c r="I333" s="14">
        <f t="shared" si="19"/>
        <v>4.8000000000000001E-2</v>
      </c>
      <c r="J333" s="14">
        <f t="shared" si="20"/>
        <v>4.8000000000000001E-2</v>
      </c>
      <c r="K333">
        <v>499.66756473226002</v>
      </c>
      <c r="L333">
        <v>398.44050423692494</v>
      </c>
      <c r="M333">
        <v>202.60225579774101</v>
      </c>
      <c r="N333" t="b">
        <v>0</v>
      </c>
      <c r="O333">
        <v>2</v>
      </c>
      <c r="P333" t="s">
        <v>308</v>
      </c>
      <c r="Q333" t="b">
        <v>0</v>
      </c>
      <c r="R333" t="b">
        <v>1</v>
      </c>
      <c r="S333" t="s">
        <v>309</v>
      </c>
      <c r="T333" t="b">
        <v>0</v>
      </c>
      <c r="U333" t="b">
        <v>0</v>
      </c>
      <c r="V333" t="s">
        <v>1</v>
      </c>
      <c r="W333" t="s">
        <v>1</v>
      </c>
      <c r="X333" t="b">
        <v>0</v>
      </c>
      <c r="Y333" t="s">
        <v>310</v>
      </c>
      <c r="Z333" s="14" t="s">
        <v>311</v>
      </c>
    </row>
    <row r="334" spans="1:26">
      <c r="A334" s="120" t="s">
        <v>1672</v>
      </c>
      <c r="B334" t="s">
        <v>59</v>
      </c>
      <c r="C334">
        <v>2018</v>
      </c>
      <c r="D334" t="s">
        <v>61</v>
      </c>
      <c r="E334">
        <v>53755.801394422313</v>
      </c>
      <c r="F334">
        <v>48</v>
      </c>
      <c r="G334">
        <v>48</v>
      </c>
      <c r="H334" s="14">
        <f t="shared" si="18"/>
        <v>53.755801394422313</v>
      </c>
      <c r="I334" s="14">
        <f t="shared" si="19"/>
        <v>4.8000000000000001E-2</v>
      </c>
      <c r="J334" s="14">
        <f t="shared" si="20"/>
        <v>4.8000000000000001E-2</v>
      </c>
      <c r="K334">
        <v>408.50570096089803</v>
      </c>
      <c r="L334">
        <v>274.81244214806293</v>
      </c>
      <c r="M334">
        <v>156.60354603891801</v>
      </c>
      <c r="N334" t="b">
        <v>0</v>
      </c>
      <c r="O334">
        <v>2</v>
      </c>
      <c r="P334" t="s">
        <v>308</v>
      </c>
      <c r="Q334" t="b">
        <v>0</v>
      </c>
      <c r="R334" t="b">
        <v>1</v>
      </c>
      <c r="S334" t="s">
        <v>309</v>
      </c>
      <c r="T334" t="b">
        <v>0</v>
      </c>
      <c r="U334" t="b">
        <v>0</v>
      </c>
      <c r="V334" t="s">
        <v>1</v>
      </c>
      <c r="W334" t="s">
        <v>1</v>
      </c>
      <c r="X334" t="b">
        <v>0</v>
      </c>
      <c r="Y334" t="s">
        <v>310</v>
      </c>
      <c r="Z334" s="14" t="s">
        <v>311</v>
      </c>
    </row>
    <row r="335" spans="1:26">
      <c r="A335" s="120" t="s">
        <v>1672</v>
      </c>
      <c r="B335" t="s">
        <v>59</v>
      </c>
      <c r="C335">
        <v>2018</v>
      </c>
      <c r="D335" t="s">
        <v>61</v>
      </c>
      <c r="E335">
        <v>53742.563545816738</v>
      </c>
      <c r="F335">
        <v>48</v>
      </c>
      <c r="G335">
        <v>48</v>
      </c>
      <c r="H335" s="14">
        <f t="shared" si="18"/>
        <v>53.742563545816736</v>
      </c>
      <c r="I335" s="14">
        <f t="shared" si="19"/>
        <v>4.8000000000000001E-2</v>
      </c>
      <c r="J335" s="14">
        <f t="shared" si="20"/>
        <v>4.8000000000000001E-2</v>
      </c>
      <c r="K335">
        <v>493.15384231574802</v>
      </c>
      <c r="L335">
        <v>388.05215683302896</v>
      </c>
      <c r="M335">
        <v>198.74211469136304</v>
      </c>
      <c r="N335" t="b">
        <v>0</v>
      </c>
      <c r="O335">
        <v>2</v>
      </c>
      <c r="P335" t="s">
        <v>308</v>
      </c>
      <c r="Q335" t="b">
        <v>0</v>
      </c>
      <c r="R335" t="b">
        <v>1</v>
      </c>
      <c r="S335" t="s">
        <v>309</v>
      </c>
      <c r="T335" t="b">
        <v>0</v>
      </c>
      <c r="U335" t="b">
        <v>0</v>
      </c>
      <c r="V335" t="s">
        <v>1</v>
      </c>
      <c r="W335" t="s">
        <v>1</v>
      </c>
      <c r="X335" t="b">
        <v>0</v>
      </c>
      <c r="Y335" t="s">
        <v>310</v>
      </c>
      <c r="Z335" s="14" t="s">
        <v>311</v>
      </c>
    </row>
    <row r="336" spans="1:26">
      <c r="A336" s="120" t="s">
        <v>1672</v>
      </c>
      <c r="B336" t="s">
        <v>59</v>
      </c>
      <c r="C336">
        <v>2018</v>
      </c>
      <c r="D336" t="s">
        <v>61</v>
      </c>
      <c r="E336">
        <v>53729.325697211156</v>
      </c>
      <c r="F336">
        <v>48</v>
      </c>
      <c r="G336">
        <v>48</v>
      </c>
      <c r="H336" s="14">
        <f t="shared" si="18"/>
        <v>53.729325697211159</v>
      </c>
      <c r="I336" s="14">
        <f t="shared" si="19"/>
        <v>4.8000000000000001E-2</v>
      </c>
      <c r="J336" s="14">
        <f t="shared" si="20"/>
        <v>4.8000000000000001E-2</v>
      </c>
      <c r="K336">
        <v>603.324177589285</v>
      </c>
      <c r="L336">
        <v>637.75707931401507</v>
      </c>
      <c r="M336">
        <v>261.36598434894302</v>
      </c>
      <c r="N336" t="b">
        <v>0</v>
      </c>
      <c r="O336">
        <v>2</v>
      </c>
      <c r="P336" t="s">
        <v>308</v>
      </c>
      <c r="Q336" t="b">
        <v>0</v>
      </c>
      <c r="R336" t="b">
        <v>1</v>
      </c>
      <c r="S336" t="s">
        <v>309</v>
      </c>
      <c r="T336" t="b">
        <v>0</v>
      </c>
      <c r="U336" t="b">
        <v>0</v>
      </c>
      <c r="V336" t="s">
        <v>1</v>
      </c>
      <c r="W336" t="s">
        <v>1</v>
      </c>
      <c r="X336" t="b">
        <v>0</v>
      </c>
      <c r="Y336" t="s">
        <v>310</v>
      </c>
      <c r="Z336" s="14" t="s">
        <v>311</v>
      </c>
    </row>
    <row r="337" spans="1:26">
      <c r="A337" s="120" t="s">
        <v>1672</v>
      </c>
      <c r="B337" t="s">
        <v>59</v>
      </c>
      <c r="C337">
        <v>2018</v>
      </c>
      <c r="D337" t="s">
        <v>61</v>
      </c>
      <c r="E337">
        <v>53716.087848605581</v>
      </c>
      <c r="F337">
        <v>48</v>
      </c>
      <c r="G337">
        <v>48</v>
      </c>
      <c r="H337" s="14">
        <f t="shared" si="18"/>
        <v>53.716087848605582</v>
      </c>
      <c r="I337" s="14">
        <f t="shared" si="19"/>
        <v>4.8000000000000001E-2</v>
      </c>
      <c r="J337" s="14">
        <f t="shared" si="20"/>
        <v>4.8000000000000001E-2</v>
      </c>
      <c r="K337">
        <v>929.19503028254303</v>
      </c>
      <c r="L337">
        <v>2130.9970328635068</v>
      </c>
      <c r="M337">
        <v>462.06473614811205</v>
      </c>
      <c r="N337" t="b">
        <v>0</v>
      </c>
      <c r="O337">
        <v>2</v>
      </c>
      <c r="P337" t="s">
        <v>308</v>
      </c>
      <c r="Q337" t="b">
        <v>0</v>
      </c>
      <c r="R337" t="b">
        <v>1</v>
      </c>
      <c r="S337" t="s">
        <v>309</v>
      </c>
      <c r="T337" t="b">
        <v>0</v>
      </c>
      <c r="U337" t="b">
        <v>0</v>
      </c>
      <c r="V337" t="s">
        <v>1</v>
      </c>
      <c r="W337" t="s">
        <v>1</v>
      </c>
      <c r="X337" t="b">
        <v>0</v>
      </c>
      <c r="Y337" t="s">
        <v>310</v>
      </c>
      <c r="Z337" s="14" t="s">
        <v>311</v>
      </c>
    </row>
    <row r="338" spans="1:26">
      <c r="A338" s="120" t="s">
        <v>1672</v>
      </c>
      <c r="B338" t="s">
        <v>59</v>
      </c>
      <c r="C338">
        <v>2018</v>
      </c>
      <c r="D338" t="s">
        <v>61</v>
      </c>
      <c r="E338">
        <v>53702.85</v>
      </c>
      <c r="F338">
        <v>48</v>
      </c>
      <c r="G338">
        <v>48</v>
      </c>
      <c r="H338" s="14">
        <f t="shared" si="18"/>
        <v>53.702849999999998</v>
      </c>
      <c r="I338" s="14">
        <f t="shared" si="19"/>
        <v>4.8000000000000001E-2</v>
      </c>
      <c r="J338" s="14">
        <f t="shared" si="20"/>
        <v>4.8000000000000001E-2</v>
      </c>
      <c r="K338">
        <v>994.798625809501</v>
      </c>
      <c r="L338">
        <v>2694.8304128712289</v>
      </c>
      <c r="M338">
        <v>497.67646169048703</v>
      </c>
      <c r="N338" t="b">
        <v>0</v>
      </c>
      <c r="O338">
        <v>2</v>
      </c>
      <c r="P338" t="s">
        <v>308</v>
      </c>
      <c r="Q338" t="b">
        <v>0</v>
      </c>
      <c r="R338" t="b">
        <v>1</v>
      </c>
      <c r="S338" t="s">
        <v>309</v>
      </c>
      <c r="T338" t="b">
        <v>0</v>
      </c>
      <c r="U338" t="b">
        <v>0</v>
      </c>
      <c r="V338" t="s">
        <v>1</v>
      </c>
      <c r="W338" t="s">
        <v>1</v>
      </c>
      <c r="X338" t="b">
        <v>0</v>
      </c>
      <c r="Y338" t="s">
        <v>310</v>
      </c>
      <c r="Z338" s="14" t="s">
        <v>311</v>
      </c>
    </row>
    <row r="339" spans="1:26">
      <c r="A339" s="120" t="s">
        <v>1672</v>
      </c>
      <c r="B339" t="s">
        <v>59</v>
      </c>
      <c r="C339">
        <v>2018</v>
      </c>
      <c r="D339" t="s">
        <v>61</v>
      </c>
      <c r="E339">
        <v>53689.612151394424</v>
      </c>
      <c r="F339">
        <v>48</v>
      </c>
      <c r="G339">
        <v>48</v>
      </c>
      <c r="H339" s="14">
        <f t="shared" si="18"/>
        <v>53.689612151394421</v>
      </c>
      <c r="I339" s="14">
        <f t="shared" si="19"/>
        <v>4.8000000000000001E-2</v>
      </c>
      <c r="J339" s="14">
        <f t="shared" si="20"/>
        <v>4.8000000000000001E-2</v>
      </c>
      <c r="K339">
        <v>722.53136449892099</v>
      </c>
      <c r="L339">
        <v>1089.538516492089</v>
      </c>
      <c r="M339">
        <v>328.88466967842101</v>
      </c>
      <c r="N339" t="b">
        <v>0</v>
      </c>
      <c r="O339">
        <v>2</v>
      </c>
      <c r="P339" t="s">
        <v>308</v>
      </c>
      <c r="Q339" t="b">
        <v>0</v>
      </c>
      <c r="R339" t="b">
        <v>1</v>
      </c>
      <c r="S339" t="s">
        <v>309</v>
      </c>
      <c r="T339" t="b">
        <v>0</v>
      </c>
      <c r="U339" t="b">
        <v>0</v>
      </c>
      <c r="V339" t="s">
        <v>1</v>
      </c>
      <c r="W339" t="s">
        <v>1</v>
      </c>
      <c r="X339" t="b">
        <v>0</v>
      </c>
      <c r="Y339" t="s">
        <v>310</v>
      </c>
      <c r="Z339" s="14" t="s">
        <v>311</v>
      </c>
    </row>
    <row r="340" spans="1:26">
      <c r="A340" s="120" t="s">
        <v>1672</v>
      </c>
      <c r="B340" t="s">
        <v>59</v>
      </c>
      <c r="C340">
        <v>2018</v>
      </c>
      <c r="D340" t="s">
        <v>61</v>
      </c>
      <c r="E340">
        <v>53676.374302788841</v>
      </c>
      <c r="F340">
        <v>48</v>
      </c>
      <c r="G340">
        <v>48</v>
      </c>
      <c r="H340" s="14">
        <f t="shared" si="18"/>
        <v>53.676374302788844</v>
      </c>
      <c r="I340" s="14">
        <f t="shared" si="19"/>
        <v>4.8000000000000001E-2</v>
      </c>
      <c r="J340" s="14">
        <f t="shared" si="20"/>
        <v>4.8000000000000001E-2</v>
      </c>
      <c r="K340">
        <v>626.62258125766004</v>
      </c>
      <c r="L340">
        <v>739.83186114842999</v>
      </c>
      <c r="M340">
        <v>271.34531869486102</v>
      </c>
      <c r="N340" t="b">
        <v>0</v>
      </c>
      <c r="O340">
        <v>2</v>
      </c>
      <c r="P340" t="s">
        <v>308</v>
      </c>
      <c r="Q340" t="b">
        <v>0</v>
      </c>
      <c r="R340" t="b">
        <v>1</v>
      </c>
      <c r="S340" t="s">
        <v>309</v>
      </c>
      <c r="T340" t="b">
        <v>0</v>
      </c>
      <c r="U340" t="b">
        <v>0</v>
      </c>
      <c r="V340" t="s">
        <v>1</v>
      </c>
      <c r="W340" t="s">
        <v>1</v>
      </c>
      <c r="X340" t="b">
        <v>0</v>
      </c>
      <c r="Y340" t="s">
        <v>310</v>
      </c>
      <c r="Z340" s="14" t="s">
        <v>311</v>
      </c>
    </row>
    <row r="341" spans="1:26">
      <c r="A341" s="120" t="s">
        <v>1672</v>
      </c>
      <c r="B341" t="s">
        <v>59</v>
      </c>
      <c r="C341">
        <v>2018</v>
      </c>
      <c r="D341" t="s">
        <v>61</v>
      </c>
      <c r="E341">
        <v>53663.136454183266</v>
      </c>
      <c r="F341">
        <v>48</v>
      </c>
      <c r="G341">
        <v>48</v>
      </c>
      <c r="H341" s="14">
        <f t="shared" si="18"/>
        <v>53.663136454183267</v>
      </c>
      <c r="I341" s="14">
        <f t="shared" si="19"/>
        <v>4.8000000000000001E-2</v>
      </c>
      <c r="J341" s="14">
        <f t="shared" si="20"/>
        <v>4.8000000000000001E-2</v>
      </c>
      <c r="K341">
        <v>827.55838953828697</v>
      </c>
      <c r="L341">
        <v>1541.6338742098128</v>
      </c>
      <c r="M341">
        <v>405.26565520592095</v>
      </c>
      <c r="N341" t="b">
        <v>0</v>
      </c>
      <c r="O341">
        <v>2</v>
      </c>
      <c r="P341" t="s">
        <v>308</v>
      </c>
      <c r="Q341" t="b">
        <v>0</v>
      </c>
      <c r="R341" t="b">
        <v>1</v>
      </c>
      <c r="S341" t="s">
        <v>309</v>
      </c>
      <c r="T341" t="b">
        <v>0</v>
      </c>
      <c r="U341" t="b">
        <v>0</v>
      </c>
      <c r="V341" t="s">
        <v>1</v>
      </c>
      <c r="W341" t="s">
        <v>1</v>
      </c>
      <c r="X341" t="b">
        <v>0</v>
      </c>
      <c r="Y341" t="s">
        <v>310</v>
      </c>
      <c r="Z341" s="14" t="s">
        <v>311</v>
      </c>
    </row>
    <row r="342" spans="1:26">
      <c r="A342" s="120" t="s">
        <v>1672</v>
      </c>
      <c r="B342" t="s">
        <v>59</v>
      </c>
      <c r="C342">
        <v>2018</v>
      </c>
      <c r="D342" t="s">
        <v>61</v>
      </c>
      <c r="E342">
        <v>53649.898605577691</v>
      </c>
      <c r="F342">
        <v>48</v>
      </c>
      <c r="G342">
        <v>48</v>
      </c>
      <c r="H342" s="14">
        <f t="shared" si="18"/>
        <v>53.64989860557769</v>
      </c>
      <c r="I342" s="14">
        <f t="shared" si="19"/>
        <v>4.8000000000000001E-2</v>
      </c>
      <c r="J342" s="14">
        <f t="shared" si="20"/>
        <v>4.8000000000000001E-2</v>
      </c>
      <c r="K342">
        <v>415.19534660738702</v>
      </c>
      <c r="L342">
        <v>275.03718371730997</v>
      </c>
      <c r="M342">
        <v>160.74062903772003</v>
      </c>
      <c r="N342" t="b">
        <v>0</v>
      </c>
      <c r="O342">
        <v>2</v>
      </c>
      <c r="P342" t="s">
        <v>308</v>
      </c>
      <c r="Q342" t="b">
        <v>0</v>
      </c>
      <c r="R342" t="b">
        <v>1</v>
      </c>
      <c r="S342" t="s">
        <v>309</v>
      </c>
      <c r="T342" t="b">
        <v>0</v>
      </c>
      <c r="U342" t="b">
        <v>0</v>
      </c>
      <c r="V342" t="s">
        <v>1</v>
      </c>
      <c r="W342" t="s">
        <v>1</v>
      </c>
      <c r="X342" t="b">
        <v>0</v>
      </c>
      <c r="Y342" t="s">
        <v>310</v>
      </c>
      <c r="Z342" s="14" t="s">
        <v>311</v>
      </c>
    </row>
    <row r="343" spans="1:26">
      <c r="A343" s="120" t="s">
        <v>1672</v>
      </c>
      <c r="B343" t="s">
        <v>59</v>
      </c>
      <c r="C343">
        <v>2018</v>
      </c>
      <c r="D343" t="s">
        <v>61</v>
      </c>
      <c r="E343">
        <v>53636.660756972109</v>
      </c>
      <c r="F343">
        <v>48</v>
      </c>
      <c r="G343">
        <v>48</v>
      </c>
      <c r="H343" s="14">
        <f t="shared" si="18"/>
        <v>53.636660756972113</v>
      </c>
      <c r="I343" s="14">
        <f t="shared" si="19"/>
        <v>4.8000000000000001E-2</v>
      </c>
      <c r="J343" s="14">
        <f t="shared" si="20"/>
        <v>4.8000000000000001E-2</v>
      </c>
      <c r="K343">
        <v>625.07666790078804</v>
      </c>
      <c r="L343">
        <v>676.99666994683196</v>
      </c>
      <c r="M343">
        <v>267.76774780070502</v>
      </c>
      <c r="N343" t="b">
        <v>0</v>
      </c>
      <c r="O343">
        <v>2</v>
      </c>
      <c r="P343" t="s">
        <v>308</v>
      </c>
      <c r="Q343" t="b">
        <v>0</v>
      </c>
      <c r="R343" t="b">
        <v>1</v>
      </c>
      <c r="S343" t="s">
        <v>309</v>
      </c>
      <c r="T343" t="b">
        <v>0</v>
      </c>
      <c r="U343" t="b">
        <v>0</v>
      </c>
      <c r="V343" t="s">
        <v>1</v>
      </c>
      <c r="W343" t="s">
        <v>1</v>
      </c>
      <c r="X343" t="b">
        <v>0</v>
      </c>
      <c r="Y343" t="s">
        <v>310</v>
      </c>
      <c r="Z343" s="14" t="s">
        <v>311</v>
      </c>
    </row>
    <row r="344" spans="1:26">
      <c r="A344" s="120" t="s">
        <v>1672</v>
      </c>
      <c r="B344" t="s">
        <v>59</v>
      </c>
      <c r="C344">
        <v>2018</v>
      </c>
      <c r="D344" t="s">
        <v>61</v>
      </c>
      <c r="E344">
        <v>53623.422908366534</v>
      </c>
      <c r="F344">
        <v>48</v>
      </c>
      <c r="G344">
        <v>48</v>
      </c>
      <c r="H344" s="14">
        <f t="shared" si="18"/>
        <v>53.623422908366535</v>
      </c>
      <c r="I344" s="14">
        <f t="shared" si="19"/>
        <v>4.8000000000000001E-2</v>
      </c>
      <c r="J344" s="14">
        <f t="shared" si="20"/>
        <v>4.8000000000000001E-2</v>
      </c>
      <c r="K344">
        <v>498.98031068063602</v>
      </c>
      <c r="L344">
        <v>396.41292447299196</v>
      </c>
      <c r="M344">
        <v>201.62616698647702</v>
      </c>
      <c r="N344" t="b">
        <v>0</v>
      </c>
      <c r="O344">
        <v>2</v>
      </c>
      <c r="P344" t="s">
        <v>308</v>
      </c>
      <c r="Q344" t="b">
        <v>0</v>
      </c>
      <c r="R344" t="b">
        <v>1</v>
      </c>
      <c r="S344" t="s">
        <v>309</v>
      </c>
      <c r="T344" t="b">
        <v>0</v>
      </c>
      <c r="U344" t="b">
        <v>0</v>
      </c>
      <c r="V344" t="s">
        <v>1</v>
      </c>
      <c r="W344" t="s">
        <v>1</v>
      </c>
      <c r="X344" t="b">
        <v>0</v>
      </c>
      <c r="Y344" t="s">
        <v>310</v>
      </c>
      <c r="Z344" s="14" t="s">
        <v>311</v>
      </c>
    </row>
    <row r="345" spans="1:26">
      <c r="A345" s="120" t="s">
        <v>1672</v>
      </c>
      <c r="B345" t="s">
        <v>59</v>
      </c>
      <c r="C345">
        <v>2018</v>
      </c>
      <c r="D345" t="s">
        <v>61</v>
      </c>
      <c r="E345">
        <v>53610.185059760959</v>
      </c>
      <c r="F345">
        <v>48</v>
      </c>
      <c r="G345">
        <v>48</v>
      </c>
      <c r="H345" s="14">
        <f t="shared" si="18"/>
        <v>53.610185059760958</v>
      </c>
      <c r="I345" s="14">
        <f t="shared" si="19"/>
        <v>4.8000000000000001E-2</v>
      </c>
      <c r="J345" s="14">
        <f t="shared" si="20"/>
        <v>4.8000000000000001E-2</v>
      </c>
      <c r="K345">
        <v>627.65646448679797</v>
      </c>
      <c r="L345">
        <v>675.05121895406194</v>
      </c>
      <c r="M345">
        <v>266.960375157454</v>
      </c>
      <c r="N345" t="b">
        <v>0</v>
      </c>
      <c r="O345">
        <v>2</v>
      </c>
      <c r="P345" t="s">
        <v>308</v>
      </c>
      <c r="Q345" t="b">
        <v>0</v>
      </c>
      <c r="R345" t="b">
        <v>1</v>
      </c>
      <c r="S345" t="s">
        <v>309</v>
      </c>
      <c r="T345" t="b">
        <v>0</v>
      </c>
      <c r="U345" t="b">
        <v>0</v>
      </c>
      <c r="V345" t="s">
        <v>1</v>
      </c>
      <c r="W345" t="s">
        <v>1</v>
      </c>
      <c r="X345" t="b">
        <v>0</v>
      </c>
      <c r="Y345" t="s">
        <v>310</v>
      </c>
      <c r="Z345" s="14" t="s">
        <v>311</v>
      </c>
    </row>
    <row r="346" spans="1:26">
      <c r="A346" s="120" t="s">
        <v>1672</v>
      </c>
      <c r="B346" t="s">
        <v>59</v>
      </c>
      <c r="C346">
        <v>2018</v>
      </c>
      <c r="D346" t="s">
        <v>61</v>
      </c>
      <c r="E346">
        <v>53596.947211155384</v>
      </c>
      <c r="F346">
        <v>48</v>
      </c>
      <c r="G346">
        <v>48</v>
      </c>
      <c r="H346" s="14">
        <f t="shared" si="18"/>
        <v>53.596947211155381</v>
      </c>
      <c r="I346" s="14">
        <f t="shared" si="19"/>
        <v>4.8000000000000001E-2</v>
      </c>
      <c r="J346" s="14">
        <f t="shared" si="20"/>
        <v>4.8000000000000001E-2</v>
      </c>
      <c r="K346">
        <v>566.92745279425901</v>
      </c>
      <c r="L346">
        <v>552.48382961974096</v>
      </c>
      <c r="M346">
        <v>239.14267000328999</v>
      </c>
      <c r="N346" t="b">
        <v>0</v>
      </c>
      <c r="O346">
        <v>2</v>
      </c>
      <c r="P346" t="s">
        <v>308</v>
      </c>
      <c r="Q346" t="b">
        <v>0</v>
      </c>
      <c r="R346" t="b">
        <v>1</v>
      </c>
      <c r="S346" t="s">
        <v>309</v>
      </c>
      <c r="T346" t="b">
        <v>0</v>
      </c>
      <c r="U346" t="b">
        <v>0</v>
      </c>
      <c r="V346" t="s">
        <v>1</v>
      </c>
      <c r="W346" t="s">
        <v>1</v>
      </c>
      <c r="X346" t="b">
        <v>0</v>
      </c>
      <c r="Y346" t="s">
        <v>310</v>
      </c>
      <c r="Z346" s="14" t="s">
        <v>311</v>
      </c>
    </row>
    <row r="347" spans="1:26">
      <c r="A347" s="120" t="s">
        <v>1672</v>
      </c>
      <c r="B347" t="s">
        <v>59</v>
      </c>
      <c r="C347">
        <v>2018</v>
      </c>
      <c r="D347" t="s">
        <v>61</v>
      </c>
      <c r="E347">
        <v>53583.709362549802</v>
      </c>
      <c r="F347">
        <v>48</v>
      </c>
      <c r="G347">
        <v>48</v>
      </c>
      <c r="H347" s="14">
        <f t="shared" si="18"/>
        <v>53.583709362549804</v>
      </c>
      <c r="I347" s="14">
        <f t="shared" si="19"/>
        <v>4.8000000000000001E-2</v>
      </c>
      <c r="J347" s="14">
        <f t="shared" si="20"/>
        <v>4.8000000000000001E-2</v>
      </c>
      <c r="K347">
        <v>518.71456312101498</v>
      </c>
      <c r="L347">
        <v>447.47454298112802</v>
      </c>
      <c r="M347">
        <v>212.76749834731197</v>
      </c>
      <c r="N347" t="b">
        <v>0</v>
      </c>
      <c r="O347">
        <v>2</v>
      </c>
      <c r="P347" t="s">
        <v>308</v>
      </c>
      <c r="Q347" t="b">
        <v>0</v>
      </c>
      <c r="R347" t="b">
        <v>1</v>
      </c>
      <c r="S347" t="s">
        <v>309</v>
      </c>
      <c r="T347" t="b">
        <v>0</v>
      </c>
      <c r="U347" t="b">
        <v>0</v>
      </c>
      <c r="V347" t="s">
        <v>1</v>
      </c>
      <c r="W347" t="s">
        <v>1</v>
      </c>
      <c r="X347" t="b">
        <v>0</v>
      </c>
      <c r="Y347" t="s">
        <v>310</v>
      </c>
      <c r="Z347" s="14" t="s">
        <v>311</v>
      </c>
    </row>
    <row r="348" spans="1:26">
      <c r="A348" s="120" t="s">
        <v>1672</v>
      </c>
      <c r="B348" t="s">
        <v>59</v>
      </c>
      <c r="C348">
        <v>2018</v>
      </c>
      <c r="D348" t="s">
        <v>61</v>
      </c>
      <c r="E348">
        <v>53570.471513944227</v>
      </c>
      <c r="F348">
        <v>48</v>
      </c>
      <c r="G348">
        <v>48</v>
      </c>
      <c r="H348" s="14">
        <f t="shared" si="18"/>
        <v>53.570471513944227</v>
      </c>
      <c r="I348" s="14">
        <f t="shared" si="19"/>
        <v>4.8000000000000001E-2</v>
      </c>
      <c r="J348" s="14">
        <f t="shared" si="20"/>
        <v>4.8000000000000001E-2</v>
      </c>
      <c r="K348">
        <v>381.891314991483</v>
      </c>
      <c r="L348">
        <v>231.08243417841197</v>
      </c>
      <c r="M348">
        <v>146.11247279627801</v>
      </c>
      <c r="N348" t="b">
        <v>0</v>
      </c>
      <c r="O348">
        <v>2</v>
      </c>
      <c r="P348" t="s">
        <v>308</v>
      </c>
      <c r="Q348" t="b">
        <v>0</v>
      </c>
      <c r="R348" t="b">
        <v>1</v>
      </c>
      <c r="S348" t="s">
        <v>309</v>
      </c>
      <c r="T348" t="b">
        <v>0</v>
      </c>
      <c r="U348" t="b">
        <v>0</v>
      </c>
      <c r="V348" t="s">
        <v>1</v>
      </c>
      <c r="W348" t="s">
        <v>1</v>
      </c>
      <c r="X348" t="b">
        <v>0</v>
      </c>
      <c r="Y348" t="s">
        <v>310</v>
      </c>
      <c r="Z348" s="14" t="s">
        <v>311</v>
      </c>
    </row>
    <row r="349" spans="1:26">
      <c r="A349" s="120" t="s">
        <v>1672</v>
      </c>
      <c r="B349" t="s">
        <v>59</v>
      </c>
      <c r="C349">
        <v>2018</v>
      </c>
      <c r="D349" t="s">
        <v>61</v>
      </c>
      <c r="E349">
        <v>53557.233665338652</v>
      </c>
      <c r="F349">
        <v>48</v>
      </c>
      <c r="G349">
        <v>48</v>
      </c>
      <c r="H349" s="14">
        <f t="shared" si="18"/>
        <v>53.55723366533865</v>
      </c>
      <c r="I349" s="14">
        <f t="shared" si="19"/>
        <v>4.8000000000000001E-2</v>
      </c>
      <c r="J349" s="14">
        <f t="shared" si="20"/>
        <v>4.8000000000000001E-2</v>
      </c>
      <c r="K349">
        <v>599.639495764093</v>
      </c>
      <c r="L349">
        <v>610.32937578110705</v>
      </c>
      <c r="M349">
        <v>257.05807811375001</v>
      </c>
      <c r="N349" t="b">
        <v>0</v>
      </c>
      <c r="O349">
        <v>2</v>
      </c>
      <c r="P349" t="s">
        <v>308</v>
      </c>
      <c r="Q349" t="b">
        <v>0</v>
      </c>
      <c r="R349" t="b">
        <v>1</v>
      </c>
      <c r="S349" t="s">
        <v>309</v>
      </c>
      <c r="T349" t="b">
        <v>0</v>
      </c>
      <c r="U349" t="b">
        <v>0</v>
      </c>
      <c r="V349" t="s">
        <v>1</v>
      </c>
      <c r="W349" t="s">
        <v>1</v>
      </c>
      <c r="X349" t="b">
        <v>0</v>
      </c>
      <c r="Y349" t="s">
        <v>310</v>
      </c>
      <c r="Z349" s="14" t="s">
        <v>311</v>
      </c>
    </row>
    <row r="350" spans="1:26">
      <c r="A350" s="120" t="s">
        <v>1672</v>
      </c>
      <c r="B350" t="s">
        <v>59</v>
      </c>
      <c r="C350">
        <v>2018</v>
      </c>
      <c r="D350" t="s">
        <v>61</v>
      </c>
      <c r="E350">
        <v>53543.99581673307</v>
      </c>
      <c r="F350">
        <v>48</v>
      </c>
      <c r="G350">
        <v>48</v>
      </c>
      <c r="H350" s="14">
        <f t="shared" si="18"/>
        <v>53.543995816733073</v>
      </c>
      <c r="I350" s="14">
        <f t="shared" si="19"/>
        <v>4.8000000000000001E-2</v>
      </c>
      <c r="J350" s="14">
        <f t="shared" si="20"/>
        <v>4.8000000000000001E-2</v>
      </c>
      <c r="K350">
        <v>509.70023176022499</v>
      </c>
      <c r="L350">
        <v>425.60547111658201</v>
      </c>
      <c r="M350">
        <v>203.44653794089101</v>
      </c>
      <c r="N350" t="b">
        <v>0</v>
      </c>
      <c r="O350">
        <v>2</v>
      </c>
      <c r="P350" t="s">
        <v>308</v>
      </c>
      <c r="Q350" t="b">
        <v>0</v>
      </c>
      <c r="R350" t="b">
        <v>1</v>
      </c>
      <c r="S350" t="s">
        <v>309</v>
      </c>
      <c r="T350" t="b">
        <v>0</v>
      </c>
      <c r="U350" t="b">
        <v>0</v>
      </c>
      <c r="V350" t="s">
        <v>1</v>
      </c>
      <c r="W350" t="s">
        <v>1</v>
      </c>
      <c r="X350" t="b">
        <v>0</v>
      </c>
      <c r="Y350" t="s">
        <v>310</v>
      </c>
      <c r="Z350" s="14" t="s">
        <v>311</v>
      </c>
    </row>
    <row r="351" spans="1:26">
      <c r="A351" s="120" t="s">
        <v>1672</v>
      </c>
      <c r="B351" t="s">
        <v>59</v>
      </c>
      <c r="C351">
        <v>2020</v>
      </c>
      <c r="D351" t="s">
        <v>312</v>
      </c>
      <c r="E351">
        <v>9</v>
      </c>
      <c r="F351" t="s">
        <v>1</v>
      </c>
      <c r="G351" t="s">
        <v>1</v>
      </c>
      <c r="H351" s="14">
        <f t="shared" si="18"/>
        <v>8.9999999999999993E-3</v>
      </c>
      <c r="I351" s="14"/>
      <c r="J351" s="14"/>
      <c r="K351">
        <v>214.05744419999999</v>
      </c>
      <c r="L351">
        <v>205.02360565862202</v>
      </c>
      <c r="M351">
        <v>94.460915340531997</v>
      </c>
      <c r="N351" t="b">
        <v>0</v>
      </c>
      <c r="O351">
        <v>2</v>
      </c>
      <c r="P351" t="s">
        <v>308</v>
      </c>
      <c r="Q351" t="b">
        <v>0</v>
      </c>
      <c r="R351" t="b">
        <v>1</v>
      </c>
      <c r="S351" t="s">
        <v>309</v>
      </c>
      <c r="T351" t="b">
        <v>1</v>
      </c>
      <c r="U351" t="b">
        <v>0</v>
      </c>
      <c r="V351" t="s">
        <v>1</v>
      </c>
      <c r="W351" t="s">
        <v>1</v>
      </c>
      <c r="X351" t="b">
        <v>0</v>
      </c>
      <c r="Y351" t="s">
        <v>1</v>
      </c>
      <c r="Z351" s="37" t="s">
        <v>1</v>
      </c>
    </row>
    <row r="352" spans="1:26">
      <c r="A352" s="120" t="s">
        <v>1672</v>
      </c>
      <c r="B352" t="s">
        <v>59</v>
      </c>
      <c r="C352">
        <v>2020</v>
      </c>
      <c r="D352" t="s">
        <v>312</v>
      </c>
      <c r="E352">
        <v>18</v>
      </c>
      <c r="F352" t="s">
        <v>1</v>
      </c>
      <c r="G352" t="s">
        <v>1</v>
      </c>
      <c r="H352" s="14">
        <f t="shared" si="18"/>
        <v>1.7999999999999999E-2</v>
      </c>
      <c r="I352" s="14"/>
      <c r="J352" s="14"/>
      <c r="K352">
        <v>157.53265930000001</v>
      </c>
      <c r="L352">
        <v>133.520120366187</v>
      </c>
      <c r="M352">
        <v>70.181094758292502</v>
      </c>
      <c r="N352" t="b">
        <v>0</v>
      </c>
      <c r="O352">
        <v>2</v>
      </c>
      <c r="P352" t="s">
        <v>308</v>
      </c>
      <c r="Q352" t="b">
        <v>0</v>
      </c>
      <c r="R352" t="b">
        <v>1</v>
      </c>
      <c r="S352" t="s">
        <v>309</v>
      </c>
      <c r="T352" t="b">
        <v>1</v>
      </c>
      <c r="U352" t="b">
        <v>0</v>
      </c>
      <c r="V352" t="s">
        <v>1</v>
      </c>
      <c r="W352" t="s">
        <v>1</v>
      </c>
      <c r="X352" t="b">
        <v>0</v>
      </c>
      <c r="Y352" t="s">
        <v>1</v>
      </c>
      <c r="Z352" s="37" t="s">
        <v>1</v>
      </c>
    </row>
    <row r="353" spans="1:26">
      <c r="A353" s="120" t="s">
        <v>1672</v>
      </c>
      <c r="B353" t="s">
        <v>59</v>
      </c>
      <c r="C353">
        <v>2020</v>
      </c>
      <c r="D353" t="s">
        <v>312</v>
      </c>
      <c r="E353">
        <v>29</v>
      </c>
      <c r="F353" t="s">
        <v>1</v>
      </c>
      <c r="G353" t="s">
        <v>1</v>
      </c>
      <c r="H353" s="14">
        <f t="shared" si="18"/>
        <v>2.9000000000000001E-2</v>
      </c>
      <c r="I353" s="14"/>
      <c r="J353" s="14"/>
      <c r="K353">
        <v>150.53118470000001</v>
      </c>
      <c r="L353">
        <v>125.73494288017898</v>
      </c>
      <c r="M353">
        <v>68.191785546316908</v>
      </c>
      <c r="N353" t="b">
        <v>0</v>
      </c>
      <c r="O353">
        <v>2</v>
      </c>
      <c r="P353" t="s">
        <v>308</v>
      </c>
      <c r="Q353" t="b">
        <v>0</v>
      </c>
      <c r="R353" t="b">
        <v>1</v>
      </c>
      <c r="S353" t="s">
        <v>309</v>
      </c>
      <c r="T353" t="b">
        <v>1</v>
      </c>
      <c r="U353" t="b">
        <v>0</v>
      </c>
      <c r="V353" t="s">
        <v>1</v>
      </c>
      <c r="W353" t="s">
        <v>1</v>
      </c>
      <c r="X353" t="b">
        <v>0</v>
      </c>
      <c r="Y353" t="s">
        <v>1</v>
      </c>
      <c r="Z353" s="37" t="s">
        <v>1</v>
      </c>
    </row>
    <row r="354" spans="1:26">
      <c r="A354" s="120" t="s">
        <v>1672</v>
      </c>
      <c r="B354" t="s">
        <v>59</v>
      </c>
      <c r="C354">
        <v>2020</v>
      </c>
      <c r="D354" t="s">
        <v>312</v>
      </c>
      <c r="E354">
        <v>30</v>
      </c>
      <c r="F354" t="s">
        <v>1</v>
      </c>
      <c r="G354" t="s">
        <v>1</v>
      </c>
      <c r="H354" s="14">
        <f t="shared" si="18"/>
        <v>0.03</v>
      </c>
      <c r="I354" s="14"/>
      <c r="J354" s="14"/>
      <c r="K354">
        <v>183.45671060000001</v>
      </c>
      <c r="L354">
        <v>157.72116898145197</v>
      </c>
      <c r="M354">
        <v>81.374783063239008</v>
      </c>
      <c r="N354" t="b">
        <v>0</v>
      </c>
      <c r="O354">
        <v>2</v>
      </c>
      <c r="P354" t="s">
        <v>308</v>
      </c>
      <c r="Q354" t="b">
        <v>0</v>
      </c>
      <c r="R354" t="b">
        <v>1</v>
      </c>
      <c r="S354" t="s">
        <v>309</v>
      </c>
      <c r="T354" t="b">
        <v>1</v>
      </c>
      <c r="U354" t="b">
        <v>0</v>
      </c>
      <c r="V354" t="s">
        <v>1</v>
      </c>
      <c r="W354" t="s">
        <v>1</v>
      </c>
      <c r="X354" t="b">
        <v>0</v>
      </c>
      <c r="Y354" t="s">
        <v>1</v>
      </c>
      <c r="Z354" s="37" t="s">
        <v>1</v>
      </c>
    </row>
    <row r="355" spans="1:26">
      <c r="A355" s="120" t="s">
        <v>1672</v>
      </c>
      <c r="B355" t="s">
        <v>59</v>
      </c>
      <c r="C355">
        <v>2020</v>
      </c>
      <c r="D355" t="s">
        <v>312</v>
      </c>
      <c r="E355">
        <v>41</v>
      </c>
      <c r="F355" t="s">
        <v>1</v>
      </c>
      <c r="G355" t="s">
        <v>1</v>
      </c>
      <c r="H355" s="14">
        <f t="shared" si="18"/>
        <v>4.1000000000000002E-2</v>
      </c>
      <c r="I355" s="14"/>
      <c r="J355" s="14"/>
      <c r="K355">
        <v>163.9563244</v>
      </c>
      <c r="L355">
        <v>140.92864230437797</v>
      </c>
      <c r="M355">
        <v>74.539770401282098</v>
      </c>
      <c r="N355" t="b">
        <v>0</v>
      </c>
      <c r="O355">
        <v>2</v>
      </c>
      <c r="P355" t="s">
        <v>308</v>
      </c>
      <c r="Q355" t="b">
        <v>0</v>
      </c>
      <c r="R355" t="b">
        <v>1</v>
      </c>
      <c r="S355" t="s">
        <v>309</v>
      </c>
      <c r="T355" t="b">
        <v>1</v>
      </c>
      <c r="U355" t="b">
        <v>0</v>
      </c>
      <c r="V355" t="s">
        <v>1</v>
      </c>
      <c r="W355" t="s">
        <v>1</v>
      </c>
      <c r="X355" t="b">
        <v>0</v>
      </c>
      <c r="Y355" t="s">
        <v>1</v>
      </c>
      <c r="Z355" s="37" t="s">
        <v>1</v>
      </c>
    </row>
    <row r="356" spans="1:26">
      <c r="A356" s="120" t="s">
        <v>1672</v>
      </c>
      <c r="B356" t="s">
        <v>59</v>
      </c>
      <c r="C356">
        <v>2020</v>
      </c>
      <c r="D356" t="s">
        <v>312</v>
      </c>
      <c r="E356">
        <v>54</v>
      </c>
      <c r="F356" t="s">
        <v>1</v>
      </c>
      <c r="G356" t="s">
        <v>1</v>
      </c>
      <c r="H356" s="14">
        <f t="shared" si="18"/>
        <v>5.3999999999999999E-2</v>
      </c>
      <c r="I356" s="14"/>
      <c r="J356" s="14"/>
      <c r="K356">
        <v>314.5389553</v>
      </c>
      <c r="L356">
        <v>389.36018776162905</v>
      </c>
      <c r="M356">
        <v>144.99217671744699</v>
      </c>
      <c r="N356" t="b">
        <v>0</v>
      </c>
      <c r="O356">
        <v>2</v>
      </c>
      <c r="P356" t="s">
        <v>308</v>
      </c>
      <c r="Q356" t="b">
        <v>0</v>
      </c>
      <c r="R356" t="b">
        <v>1</v>
      </c>
      <c r="S356" t="s">
        <v>309</v>
      </c>
      <c r="T356" t="b">
        <v>1</v>
      </c>
      <c r="U356" t="b">
        <v>0</v>
      </c>
      <c r="V356" t="s">
        <v>1</v>
      </c>
      <c r="W356" t="s">
        <v>1</v>
      </c>
      <c r="X356" t="b">
        <v>0</v>
      </c>
      <c r="Y356" t="s">
        <v>1</v>
      </c>
      <c r="Z356" s="37" t="s">
        <v>1</v>
      </c>
    </row>
    <row r="357" spans="1:26">
      <c r="A357" s="120" t="s">
        <v>1672</v>
      </c>
      <c r="B357" t="s">
        <v>59</v>
      </c>
      <c r="C357">
        <v>2020</v>
      </c>
      <c r="D357" t="s">
        <v>312</v>
      </c>
      <c r="E357">
        <v>59.31</v>
      </c>
      <c r="F357" t="s">
        <v>1</v>
      </c>
      <c r="G357" t="s">
        <v>1</v>
      </c>
      <c r="H357" s="14">
        <f t="shared" si="18"/>
        <v>5.9310000000000002E-2</v>
      </c>
      <c r="I357" s="14"/>
      <c r="J357" s="14"/>
      <c r="K357">
        <v>304.10737799999998</v>
      </c>
      <c r="L357">
        <v>347.33863328277602</v>
      </c>
      <c r="M357">
        <v>140.61625239161597</v>
      </c>
      <c r="N357" t="b">
        <v>0</v>
      </c>
      <c r="O357">
        <v>2</v>
      </c>
      <c r="P357" t="s">
        <v>308</v>
      </c>
      <c r="Q357" t="b">
        <v>0</v>
      </c>
      <c r="R357" t="b">
        <v>1</v>
      </c>
      <c r="S357" t="s">
        <v>309</v>
      </c>
      <c r="T357" t="b">
        <v>1</v>
      </c>
      <c r="U357" t="b">
        <v>0</v>
      </c>
      <c r="V357" t="s">
        <v>1</v>
      </c>
      <c r="W357" t="s">
        <v>1</v>
      </c>
      <c r="X357" t="b">
        <v>0</v>
      </c>
      <c r="Y357" t="s">
        <v>1</v>
      </c>
      <c r="Z357" s="37" t="s">
        <v>1</v>
      </c>
    </row>
    <row r="358" spans="1:26">
      <c r="A358" s="120" t="s">
        <v>1672</v>
      </c>
      <c r="B358" t="s">
        <v>59</v>
      </c>
      <c r="C358">
        <v>2020</v>
      </c>
      <c r="D358" t="s">
        <v>312</v>
      </c>
      <c r="E358">
        <v>69</v>
      </c>
      <c r="F358" t="s">
        <v>1</v>
      </c>
      <c r="G358" t="s">
        <v>1</v>
      </c>
      <c r="H358" s="14">
        <f t="shared" si="18"/>
        <v>6.9000000000000006E-2</v>
      </c>
      <c r="I358" s="14"/>
      <c r="J358" s="14"/>
      <c r="K358">
        <v>328.96054880000003</v>
      </c>
      <c r="L358">
        <v>427.33466714379693</v>
      </c>
      <c r="M358">
        <v>154.14025645728103</v>
      </c>
      <c r="N358" t="b">
        <v>0</v>
      </c>
      <c r="O358">
        <v>2</v>
      </c>
      <c r="P358" t="s">
        <v>308</v>
      </c>
      <c r="Q358" t="b">
        <v>0</v>
      </c>
      <c r="R358" t="b">
        <v>1</v>
      </c>
      <c r="S358" t="s">
        <v>309</v>
      </c>
      <c r="T358" t="b">
        <v>1</v>
      </c>
      <c r="U358" t="b">
        <v>0</v>
      </c>
      <c r="V358" t="s">
        <v>1</v>
      </c>
      <c r="W358" t="s">
        <v>1</v>
      </c>
      <c r="X358" t="b">
        <v>0</v>
      </c>
      <c r="Y358" t="s">
        <v>1</v>
      </c>
      <c r="Z358" s="37" t="s">
        <v>1</v>
      </c>
    </row>
    <row r="359" spans="1:26">
      <c r="A359" s="120" t="s">
        <v>1672</v>
      </c>
      <c r="B359" t="s">
        <v>59</v>
      </c>
      <c r="C359">
        <v>2020</v>
      </c>
      <c r="D359" t="s">
        <v>312</v>
      </c>
      <c r="E359">
        <v>85</v>
      </c>
      <c r="F359" t="s">
        <v>1</v>
      </c>
      <c r="G359" t="s">
        <v>1</v>
      </c>
      <c r="H359" s="14">
        <f t="shared" si="18"/>
        <v>8.5000000000000006E-2</v>
      </c>
      <c r="I359" s="14"/>
      <c r="J359" s="14"/>
      <c r="K359">
        <v>150.68203969999999</v>
      </c>
      <c r="L359">
        <v>122.17110443659899</v>
      </c>
      <c r="M359">
        <v>68.398420278387988</v>
      </c>
      <c r="N359" t="b">
        <v>0</v>
      </c>
      <c r="O359">
        <v>2</v>
      </c>
      <c r="P359" t="s">
        <v>308</v>
      </c>
      <c r="Q359" t="b">
        <v>0</v>
      </c>
      <c r="R359" t="b">
        <v>1</v>
      </c>
      <c r="S359" t="s">
        <v>309</v>
      </c>
      <c r="T359" t="b">
        <v>1</v>
      </c>
      <c r="U359" t="b">
        <v>0</v>
      </c>
      <c r="V359" t="s">
        <v>1</v>
      </c>
      <c r="W359" t="s">
        <v>1</v>
      </c>
      <c r="X359" t="b">
        <v>0</v>
      </c>
      <c r="Y359" t="s">
        <v>1</v>
      </c>
      <c r="Z359" s="37" t="s">
        <v>1</v>
      </c>
    </row>
    <row r="360" spans="1:26">
      <c r="A360" s="120" t="s">
        <v>1672</v>
      </c>
      <c r="B360" t="s">
        <v>59</v>
      </c>
      <c r="C360">
        <v>2020</v>
      </c>
      <c r="D360" t="s">
        <v>312</v>
      </c>
      <c r="E360">
        <v>102</v>
      </c>
      <c r="F360" t="s">
        <v>1</v>
      </c>
      <c r="G360" t="s">
        <v>1</v>
      </c>
      <c r="H360" s="14">
        <f t="shared" si="18"/>
        <v>0.10199999999999999</v>
      </c>
      <c r="I360" s="14"/>
      <c r="J360" s="14"/>
      <c r="K360">
        <v>125.9378427</v>
      </c>
      <c r="L360">
        <v>99.905729617342985</v>
      </c>
      <c r="M360">
        <v>59.369831049997799</v>
      </c>
      <c r="N360" t="b">
        <v>0</v>
      </c>
      <c r="O360">
        <v>2</v>
      </c>
      <c r="P360" t="s">
        <v>308</v>
      </c>
      <c r="Q360" t="b">
        <v>0</v>
      </c>
      <c r="R360" t="b">
        <v>1</v>
      </c>
      <c r="S360" t="s">
        <v>309</v>
      </c>
      <c r="T360" t="b">
        <v>1</v>
      </c>
      <c r="U360" t="b">
        <v>0</v>
      </c>
      <c r="V360" t="s">
        <v>1</v>
      </c>
      <c r="W360" t="s">
        <v>1</v>
      </c>
      <c r="X360" t="b">
        <v>0</v>
      </c>
      <c r="Y360" t="s">
        <v>1</v>
      </c>
      <c r="Z360" s="37" t="s">
        <v>1</v>
      </c>
    </row>
    <row r="361" spans="1:26">
      <c r="A361" s="120" t="s">
        <v>1672</v>
      </c>
      <c r="B361" t="s">
        <v>59</v>
      </c>
      <c r="C361">
        <v>2020</v>
      </c>
      <c r="D361" t="s">
        <v>312</v>
      </c>
      <c r="E361">
        <v>121</v>
      </c>
      <c r="F361" t="s">
        <v>1</v>
      </c>
      <c r="G361" t="s">
        <v>1</v>
      </c>
      <c r="H361" s="14">
        <f t="shared" si="18"/>
        <v>0.121</v>
      </c>
      <c r="I361" s="14"/>
      <c r="J361" s="14"/>
      <c r="K361">
        <v>245.70949450000001</v>
      </c>
      <c r="L361">
        <v>265.14267402127098</v>
      </c>
      <c r="M361">
        <v>110.221100267639</v>
      </c>
      <c r="N361" t="b">
        <v>0</v>
      </c>
      <c r="O361">
        <v>2</v>
      </c>
      <c r="P361" t="s">
        <v>308</v>
      </c>
      <c r="Q361" t="b">
        <v>0</v>
      </c>
      <c r="R361" t="b">
        <v>1</v>
      </c>
      <c r="S361" t="s">
        <v>309</v>
      </c>
      <c r="T361" t="b">
        <v>1</v>
      </c>
      <c r="U361" t="b">
        <v>0</v>
      </c>
      <c r="V361" t="s">
        <v>1</v>
      </c>
      <c r="W361" t="s">
        <v>1</v>
      </c>
      <c r="X361" t="b">
        <v>0</v>
      </c>
      <c r="Y361" t="s">
        <v>1</v>
      </c>
      <c r="Z361" s="37" t="s">
        <v>1</v>
      </c>
    </row>
    <row r="362" spans="1:26">
      <c r="A362" s="120" t="s">
        <v>1672</v>
      </c>
      <c r="B362" t="s">
        <v>59</v>
      </c>
      <c r="C362">
        <v>2020</v>
      </c>
      <c r="D362" t="s">
        <v>312</v>
      </c>
      <c r="E362">
        <v>142</v>
      </c>
      <c r="F362" t="s">
        <v>1</v>
      </c>
      <c r="G362" t="s">
        <v>1</v>
      </c>
      <c r="H362" s="14">
        <f t="shared" si="18"/>
        <v>0.14199999999999999</v>
      </c>
      <c r="I362" s="14"/>
      <c r="J362" s="14"/>
      <c r="K362">
        <v>221.5654183</v>
      </c>
      <c r="L362">
        <v>214.23208441192699</v>
      </c>
      <c r="M362">
        <v>97.834843308125002</v>
      </c>
      <c r="N362" t="b">
        <v>0</v>
      </c>
      <c r="O362">
        <v>2</v>
      </c>
      <c r="P362" t="s">
        <v>308</v>
      </c>
      <c r="Q362" t="b">
        <v>0</v>
      </c>
      <c r="R362" t="b">
        <v>1</v>
      </c>
      <c r="S362" t="s">
        <v>309</v>
      </c>
      <c r="T362" t="b">
        <v>1</v>
      </c>
      <c r="U362" t="b">
        <v>0</v>
      </c>
      <c r="V362" t="s">
        <v>1</v>
      </c>
      <c r="W362" t="s">
        <v>1</v>
      </c>
      <c r="X362" t="b">
        <v>0</v>
      </c>
      <c r="Y362" t="s">
        <v>1</v>
      </c>
      <c r="Z362" s="37" t="s">
        <v>1</v>
      </c>
    </row>
    <row r="363" spans="1:26">
      <c r="A363" s="120" t="s">
        <v>1672</v>
      </c>
      <c r="B363" t="s">
        <v>59</v>
      </c>
      <c r="C363">
        <v>2020</v>
      </c>
      <c r="D363" t="s">
        <v>312</v>
      </c>
      <c r="E363">
        <v>164</v>
      </c>
      <c r="F363" t="s">
        <v>1</v>
      </c>
      <c r="G363" t="s">
        <v>1</v>
      </c>
      <c r="H363" s="14">
        <f t="shared" si="18"/>
        <v>0.16400000000000001</v>
      </c>
      <c r="I363" s="14"/>
      <c r="J363" s="14"/>
      <c r="K363">
        <v>208.4074339</v>
      </c>
      <c r="L363">
        <v>189.66469818672601</v>
      </c>
      <c r="M363">
        <v>95.320259152293005</v>
      </c>
      <c r="N363" t="b">
        <v>0</v>
      </c>
      <c r="O363">
        <v>2</v>
      </c>
      <c r="P363" t="s">
        <v>308</v>
      </c>
      <c r="Q363" t="b">
        <v>0</v>
      </c>
      <c r="R363" t="b">
        <v>1</v>
      </c>
      <c r="S363" t="s">
        <v>309</v>
      </c>
      <c r="T363" t="b">
        <v>1</v>
      </c>
      <c r="U363" t="b">
        <v>0</v>
      </c>
      <c r="V363" t="s">
        <v>1</v>
      </c>
      <c r="W363" t="s">
        <v>1</v>
      </c>
      <c r="X363" t="b">
        <v>0</v>
      </c>
      <c r="Y363" t="s">
        <v>1</v>
      </c>
      <c r="Z363" s="37" t="s">
        <v>1</v>
      </c>
    </row>
    <row r="364" spans="1:26">
      <c r="A364" s="120" t="s">
        <v>1672</v>
      </c>
      <c r="B364" t="s">
        <v>59</v>
      </c>
      <c r="C364">
        <v>2020</v>
      </c>
      <c r="D364" t="s">
        <v>312</v>
      </c>
      <c r="E364">
        <v>187</v>
      </c>
      <c r="F364" t="s">
        <v>1</v>
      </c>
      <c r="G364" t="s">
        <v>1</v>
      </c>
      <c r="H364" s="14">
        <f t="shared" si="18"/>
        <v>0.187</v>
      </c>
      <c r="I364" s="14"/>
      <c r="J364" s="14"/>
      <c r="K364">
        <v>120.12260879999999</v>
      </c>
      <c r="L364">
        <v>100.089064214183</v>
      </c>
      <c r="M364">
        <v>57.019900004273197</v>
      </c>
      <c r="N364" t="b">
        <v>0</v>
      </c>
      <c r="O364">
        <v>2</v>
      </c>
      <c r="P364" t="s">
        <v>308</v>
      </c>
      <c r="Q364" t="b">
        <v>0</v>
      </c>
      <c r="R364" t="b">
        <v>1</v>
      </c>
      <c r="S364" t="s">
        <v>309</v>
      </c>
      <c r="T364" t="b">
        <v>1</v>
      </c>
      <c r="U364" t="b">
        <v>0</v>
      </c>
      <c r="V364" t="s">
        <v>1</v>
      </c>
      <c r="W364" t="s">
        <v>1</v>
      </c>
      <c r="X364" t="b">
        <v>0</v>
      </c>
      <c r="Y364" t="s">
        <v>1</v>
      </c>
      <c r="Z364" s="37" t="s">
        <v>1</v>
      </c>
    </row>
    <row r="365" spans="1:26">
      <c r="A365" s="120" t="s">
        <v>1672</v>
      </c>
      <c r="B365" t="s">
        <v>59</v>
      </c>
      <c r="C365">
        <v>2020</v>
      </c>
      <c r="D365" t="s">
        <v>312</v>
      </c>
      <c r="E365">
        <v>266</v>
      </c>
      <c r="F365" t="s">
        <v>1</v>
      </c>
      <c r="G365" t="s">
        <v>1</v>
      </c>
      <c r="H365" s="14">
        <f t="shared" si="18"/>
        <v>0.26600000000000001</v>
      </c>
      <c r="I365" s="14"/>
      <c r="J365" s="14"/>
      <c r="K365">
        <v>242.11953120000001</v>
      </c>
      <c r="L365">
        <v>251.16399409872199</v>
      </c>
      <c r="M365">
        <v>107.42066657871902</v>
      </c>
      <c r="N365" t="b">
        <v>0</v>
      </c>
      <c r="O365">
        <v>2</v>
      </c>
      <c r="P365" t="s">
        <v>308</v>
      </c>
      <c r="Q365" t="b">
        <v>0</v>
      </c>
      <c r="R365" t="b">
        <v>1</v>
      </c>
      <c r="S365" t="s">
        <v>309</v>
      </c>
      <c r="T365" t="b">
        <v>1</v>
      </c>
      <c r="U365" t="b">
        <v>0</v>
      </c>
      <c r="V365" t="s">
        <v>1</v>
      </c>
      <c r="W365" t="s">
        <v>1</v>
      </c>
      <c r="X365" t="b">
        <v>0</v>
      </c>
      <c r="Y365" t="s">
        <v>1</v>
      </c>
      <c r="Z365" s="37" t="s">
        <v>1</v>
      </c>
    </row>
    <row r="366" spans="1:26">
      <c r="A366" s="120" t="s">
        <v>1672</v>
      </c>
      <c r="B366" t="s">
        <v>59</v>
      </c>
      <c r="C366">
        <v>2020</v>
      </c>
      <c r="D366" t="s">
        <v>312</v>
      </c>
      <c r="E366">
        <v>275.99</v>
      </c>
      <c r="F366" t="s">
        <v>1</v>
      </c>
      <c r="G366" t="s">
        <v>1</v>
      </c>
      <c r="H366" s="14">
        <f t="shared" si="18"/>
        <v>0.27599000000000001</v>
      </c>
      <c r="I366" s="14"/>
      <c r="J366" s="14"/>
      <c r="K366">
        <v>297.87341170000002</v>
      </c>
      <c r="L366">
        <v>337.84191397965401</v>
      </c>
      <c r="M366">
        <v>136.43005973873301</v>
      </c>
      <c r="N366" t="b">
        <v>0</v>
      </c>
      <c r="O366">
        <v>2</v>
      </c>
      <c r="P366" t="s">
        <v>308</v>
      </c>
      <c r="Q366" t="b">
        <v>0</v>
      </c>
      <c r="R366" t="b">
        <v>1</v>
      </c>
      <c r="S366" t="s">
        <v>309</v>
      </c>
      <c r="T366" t="b">
        <v>1</v>
      </c>
      <c r="U366" t="b">
        <v>0</v>
      </c>
      <c r="V366" t="s">
        <v>1</v>
      </c>
      <c r="W366" t="s">
        <v>1</v>
      </c>
      <c r="X366" t="b">
        <v>0</v>
      </c>
      <c r="Y366" t="s">
        <v>1</v>
      </c>
      <c r="Z366" s="37" t="s">
        <v>1</v>
      </c>
    </row>
    <row r="367" spans="1:26">
      <c r="A367" s="120" t="s">
        <v>1672</v>
      </c>
      <c r="B367" t="s">
        <v>59</v>
      </c>
      <c r="C367">
        <v>2020</v>
      </c>
      <c r="D367" t="s">
        <v>312</v>
      </c>
      <c r="E367">
        <v>295</v>
      </c>
      <c r="F367" t="s">
        <v>1</v>
      </c>
      <c r="G367" t="s">
        <v>1</v>
      </c>
      <c r="H367" s="14">
        <f t="shared" si="18"/>
        <v>0.29499999999999998</v>
      </c>
      <c r="I367" s="14"/>
      <c r="J367" s="14"/>
      <c r="K367">
        <v>268.09600719999997</v>
      </c>
      <c r="L367">
        <v>298.91943644588304</v>
      </c>
      <c r="M367">
        <v>122.57656302452799</v>
      </c>
      <c r="N367" t="b">
        <v>0</v>
      </c>
      <c r="O367">
        <v>2</v>
      </c>
      <c r="P367" t="s">
        <v>308</v>
      </c>
      <c r="Q367" t="b">
        <v>0</v>
      </c>
      <c r="R367" t="b">
        <v>1</v>
      </c>
      <c r="S367" t="s">
        <v>309</v>
      </c>
      <c r="T367" t="b">
        <v>1</v>
      </c>
      <c r="U367" t="b">
        <v>0</v>
      </c>
      <c r="V367" t="s">
        <v>1</v>
      </c>
      <c r="W367" t="s">
        <v>1</v>
      </c>
      <c r="X367" t="b">
        <v>0</v>
      </c>
      <c r="Y367" t="s">
        <v>1</v>
      </c>
      <c r="Z367" s="37" t="s">
        <v>1</v>
      </c>
    </row>
    <row r="368" spans="1:26">
      <c r="A368" s="120" t="s">
        <v>1672</v>
      </c>
      <c r="B368" t="s">
        <v>59</v>
      </c>
      <c r="C368">
        <v>2020</v>
      </c>
      <c r="D368" t="s">
        <v>312</v>
      </c>
      <c r="E368">
        <v>326</v>
      </c>
      <c r="F368" t="s">
        <v>1</v>
      </c>
      <c r="G368" t="s">
        <v>1</v>
      </c>
      <c r="H368" s="14">
        <f t="shared" si="18"/>
        <v>0.32600000000000001</v>
      </c>
      <c r="I368" s="14"/>
      <c r="J368" s="14"/>
      <c r="K368">
        <v>293.79251959999999</v>
      </c>
      <c r="L368">
        <v>341.48352167600797</v>
      </c>
      <c r="M368">
        <v>136.61725103069099</v>
      </c>
      <c r="N368" t="b">
        <v>0</v>
      </c>
      <c r="O368">
        <v>2</v>
      </c>
      <c r="P368" t="s">
        <v>308</v>
      </c>
      <c r="Q368" t="b">
        <v>0</v>
      </c>
      <c r="R368" t="b">
        <v>1</v>
      </c>
      <c r="S368" t="s">
        <v>309</v>
      </c>
      <c r="T368" t="b">
        <v>1</v>
      </c>
      <c r="U368" t="b">
        <v>0</v>
      </c>
      <c r="V368" t="s">
        <v>1</v>
      </c>
      <c r="W368" t="s">
        <v>1</v>
      </c>
      <c r="X368" t="b">
        <v>0</v>
      </c>
      <c r="Y368" t="s">
        <v>1</v>
      </c>
      <c r="Z368" s="37" t="s">
        <v>1</v>
      </c>
    </row>
    <row r="369" spans="1:26">
      <c r="A369" s="120" t="s">
        <v>1672</v>
      </c>
      <c r="B369" t="s">
        <v>59</v>
      </c>
      <c r="C369">
        <v>2020</v>
      </c>
      <c r="D369" t="s">
        <v>312</v>
      </c>
      <c r="E369">
        <v>358</v>
      </c>
      <c r="F369" t="s">
        <v>1</v>
      </c>
      <c r="G369" t="s">
        <v>1</v>
      </c>
      <c r="H369" s="14">
        <f t="shared" si="18"/>
        <v>0.35799999999999998</v>
      </c>
      <c r="I369" s="14"/>
      <c r="J369" s="14"/>
      <c r="K369">
        <v>238.06400020000001</v>
      </c>
      <c r="L369">
        <v>237.35101857240397</v>
      </c>
      <c r="M369">
        <v>106.55242050586301</v>
      </c>
      <c r="N369" t="b">
        <v>0</v>
      </c>
      <c r="O369">
        <v>2</v>
      </c>
      <c r="P369" t="s">
        <v>308</v>
      </c>
      <c r="Q369" t="b">
        <v>0</v>
      </c>
      <c r="R369" t="b">
        <v>1</v>
      </c>
      <c r="S369" t="s">
        <v>309</v>
      </c>
      <c r="T369" t="b">
        <v>1</v>
      </c>
      <c r="U369" t="b">
        <v>0</v>
      </c>
      <c r="V369" t="s">
        <v>1</v>
      </c>
      <c r="W369" t="s">
        <v>1</v>
      </c>
      <c r="X369" t="b">
        <v>0</v>
      </c>
      <c r="Y369" t="s">
        <v>1</v>
      </c>
      <c r="Z369" s="37" t="s">
        <v>1</v>
      </c>
    </row>
    <row r="370" spans="1:26">
      <c r="A370" s="120" t="s">
        <v>1672</v>
      </c>
      <c r="B370" t="s">
        <v>59</v>
      </c>
      <c r="C370">
        <v>2020</v>
      </c>
      <c r="D370" t="s">
        <v>312</v>
      </c>
      <c r="E370">
        <v>391</v>
      </c>
      <c r="F370" t="s">
        <v>1</v>
      </c>
      <c r="G370" t="s">
        <v>1</v>
      </c>
      <c r="H370" s="14">
        <f t="shared" si="18"/>
        <v>0.39100000000000001</v>
      </c>
      <c r="I370" s="14"/>
      <c r="J370" s="14"/>
      <c r="K370">
        <v>188.2377821</v>
      </c>
      <c r="L370">
        <v>165.06691133650997</v>
      </c>
      <c r="M370">
        <v>85.211852816060997</v>
      </c>
      <c r="N370" t="b">
        <v>0</v>
      </c>
      <c r="O370">
        <v>2</v>
      </c>
      <c r="P370" t="s">
        <v>308</v>
      </c>
      <c r="Q370" t="b">
        <v>0</v>
      </c>
      <c r="R370" t="b">
        <v>1</v>
      </c>
      <c r="S370" t="s">
        <v>309</v>
      </c>
      <c r="T370" t="b">
        <v>1</v>
      </c>
      <c r="U370" t="b">
        <v>0</v>
      </c>
      <c r="V370" t="s">
        <v>1</v>
      </c>
      <c r="W370" t="s">
        <v>1</v>
      </c>
      <c r="X370" t="b">
        <v>0</v>
      </c>
      <c r="Y370" t="s">
        <v>1</v>
      </c>
      <c r="Z370" s="37" t="s">
        <v>1</v>
      </c>
    </row>
    <row r="371" spans="1:26">
      <c r="A371" s="120" t="s">
        <v>1672</v>
      </c>
      <c r="B371" t="s">
        <v>59</v>
      </c>
      <c r="C371">
        <v>2020</v>
      </c>
      <c r="D371" t="s">
        <v>312</v>
      </c>
      <c r="E371">
        <v>426</v>
      </c>
      <c r="F371" t="s">
        <v>1</v>
      </c>
      <c r="G371" t="s">
        <v>1</v>
      </c>
      <c r="H371" s="14">
        <f t="shared" si="18"/>
        <v>0.42599999999999999</v>
      </c>
      <c r="I371" s="14"/>
      <c r="J371" s="14"/>
      <c r="K371">
        <v>213.52780989999999</v>
      </c>
      <c r="L371">
        <v>202.21766501162799</v>
      </c>
      <c r="M371">
        <v>96.425846130705992</v>
      </c>
      <c r="N371" t="b">
        <v>0</v>
      </c>
      <c r="O371">
        <v>2</v>
      </c>
      <c r="P371" t="s">
        <v>308</v>
      </c>
      <c r="Q371" t="b">
        <v>0</v>
      </c>
      <c r="R371" t="b">
        <v>1</v>
      </c>
      <c r="S371" t="s">
        <v>309</v>
      </c>
      <c r="T371" t="b">
        <v>1</v>
      </c>
      <c r="U371" t="b">
        <v>0</v>
      </c>
      <c r="V371" t="s">
        <v>1</v>
      </c>
      <c r="W371" t="s">
        <v>1</v>
      </c>
      <c r="X371" t="b">
        <v>0</v>
      </c>
      <c r="Y371" t="s">
        <v>1</v>
      </c>
      <c r="Z371" s="37" t="s">
        <v>1</v>
      </c>
    </row>
    <row r="372" spans="1:26">
      <c r="A372" s="120" t="s">
        <v>1672</v>
      </c>
      <c r="B372" t="s">
        <v>59</v>
      </c>
      <c r="C372">
        <v>2020</v>
      </c>
      <c r="D372" t="s">
        <v>312</v>
      </c>
      <c r="E372">
        <v>463</v>
      </c>
      <c r="F372" t="s">
        <v>1</v>
      </c>
      <c r="G372" t="s">
        <v>1</v>
      </c>
      <c r="H372" s="14">
        <f t="shared" si="18"/>
        <v>0.46300000000000002</v>
      </c>
      <c r="I372" s="14"/>
      <c r="J372" s="14"/>
      <c r="K372">
        <v>330.43406329999999</v>
      </c>
      <c r="L372">
        <v>428.82435512762805</v>
      </c>
      <c r="M372">
        <v>152.41155467700898</v>
      </c>
      <c r="N372" t="b">
        <v>0</v>
      </c>
      <c r="O372">
        <v>2</v>
      </c>
      <c r="P372" t="s">
        <v>308</v>
      </c>
      <c r="Q372" t="b">
        <v>0</v>
      </c>
      <c r="R372" t="b">
        <v>1</v>
      </c>
      <c r="S372" t="s">
        <v>309</v>
      </c>
      <c r="T372" t="b">
        <v>1</v>
      </c>
      <c r="U372" t="b">
        <v>0</v>
      </c>
      <c r="V372" t="s">
        <v>1</v>
      </c>
      <c r="W372" t="s">
        <v>1</v>
      </c>
      <c r="X372" t="b">
        <v>0</v>
      </c>
      <c r="Y372" t="s">
        <v>1</v>
      </c>
      <c r="Z372" s="37" t="s">
        <v>1</v>
      </c>
    </row>
    <row r="373" spans="1:26">
      <c r="A373" s="120" t="s">
        <v>1672</v>
      </c>
      <c r="B373" t="s">
        <v>59</v>
      </c>
      <c r="C373">
        <v>2020</v>
      </c>
      <c r="D373" t="s">
        <v>312</v>
      </c>
      <c r="E373">
        <v>500</v>
      </c>
      <c r="F373" t="s">
        <v>1</v>
      </c>
      <c r="G373" t="s">
        <v>1</v>
      </c>
      <c r="H373" s="14">
        <f t="shared" si="18"/>
        <v>0.5</v>
      </c>
      <c r="I373" s="14"/>
      <c r="J373" s="14"/>
      <c r="K373">
        <v>252.9383139</v>
      </c>
      <c r="L373">
        <v>253.71867780845102</v>
      </c>
      <c r="M373">
        <v>112.59819134990099</v>
      </c>
      <c r="N373" t="b">
        <v>0</v>
      </c>
      <c r="O373">
        <v>2</v>
      </c>
      <c r="P373" t="s">
        <v>308</v>
      </c>
      <c r="Q373" t="b">
        <v>0</v>
      </c>
      <c r="R373" t="b">
        <v>1</v>
      </c>
      <c r="S373" t="s">
        <v>309</v>
      </c>
      <c r="T373" t="b">
        <v>1</v>
      </c>
      <c r="U373" t="b">
        <v>0</v>
      </c>
      <c r="V373" t="s">
        <v>1</v>
      </c>
      <c r="W373" t="s">
        <v>1</v>
      </c>
      <c r="X373" t="b">
        <v>0</v>
      </c>
      <c r="Y373" t="s">
        <v>1</v>
      </c>
      <c r="Z373" s="37" t="s">
        <v>1</v>
      </c>
    </row>
    <row r="374" spans="1:26">
      <c r="A374" s="120" t="s">
        <v>1672</v>
      </c>
      <c r="B374" t="s">
        <v>59</v>
      </c>
      <c r="C374">
        <v>2020</v>
      </c>
      <c r="D374" t="s">
        <v>312</v>
      </c>
      <c r="E374">
        <v>540</v>
      </c>
      <c r="F374" t="s">
        <v>1</v>
      </c>
      <c r="G374" t="s">
        <v>1</v>
      </c>
      <c r="H374" s="14">
        <f t="shared" si="18"/>
        <v>0.54</v>
      </c>
      <c r="I374" s="14"/>
      <c r="J374" s="14"/>
      <c r="K374">
        <v>267.74736139999999</v>
      </c>
      <c r="L374">
        <v>279.40501607802497</v>
      </c>
      <c r="M374">
        <v>122.31135579536399</v>
      </c>
      <c r="N374" t="b">
        <v>0</v>
      </c>
      <c r="O374">
        <v>2</v>
      </c>
      <c r="P374" t="s">
        <v>308</v>
      </c>
      <c r="Q374" t="b">
        <v>0</v>
      </c>
      <c r="R374" t="b">
        <v>1</v>
      </c>
      <c r="S374" t="s">
        <v>309</v>
      </c>
      <c r="T374" t="b">
        <v>1</v>
      </c>
      <c r="U374" t="b">
        <v>0</v>
      </c>
      <c r="V374" t="s">
        <v>1</v>
      </c>
      <c r="W374" t="s">
        <v>1</v>
      </c>
      <c r="X374" t="b">
        <v>0</v>
      </c>
      <c r="Y374" t="s">
        <v>1</v>
      </c>
      <c r="Z374" s="37" t="s">
        <v>1</v>
      </c>
    </row>
    <row r="375" spans="1:26">
      <c r="A375" s="120" t="s">
        <v>1672</v>
      </c>
      <c r="B375" t="s">
        <v>59</v>
      </c>
      <c r="C375">
        <v>2020</v>
      </c>
      <c r="D375" t="s">
        <v>312</v>
      </c>
      <c r="E375">
        <v>580</v>
      </c>
      <c r="F375" t="s">
        <v>1</v>
      </c>
      <c r="G375" t="s">
        <v>1</v>
      </c>
      <c r="H375" s="14">
        <f t="shared" si="18"/>
        <v>0.57999999999999996</v>
      </c>
      <c r="I375" s="14"/>
      <c r="J375" s="14"/>
      <c r="K375">
        <v>497.24211409999998</v>
      </c>
      <c r="L375">
        <v>1131.44018617253</v>
      </c>
      <c r="M375">
        <v>250.26737550314198</v>
      </c>
      <c r="N375" t="b">
        <v>0</v>
      </c>
      <c r="O375">
        <v>2</v>
      </c>
      <c r="P375" t="s">
        <v>308</v>
      </c>
      <c r="Q375" t="b">
        <v>0</v>
      </c>
      <c r="R375" t="b">
        <v>1</v>
      </c>
      <c r="S375" t="s">
        <v>309</v>
      </c>
      <c r="T375" t="b">
        <v>1</v>
      </c>
      <c r="U375" t="b">
        <v>0</v>
      </c>
      <c r="V375" t="s">
        <v>1</v>
      </c>
      <c r="W375" t="s">
        <v>1</v>
      </c>
      <c r="X375" t="b">
        <v>0</v>
      </c>
      <c r="Y375" t="s">
        <v>1</v>
      </c>
      <c r="Z375" s="37" t="s">
        <v>1</v>
      </c>
    </row>
    <row r="376" spans="1:26">
      <c r="A376" s="120" t="s">
        <v>1672</v>
      </c>
      <c r="B376" t="s">
        <v>59</v>
      </c>
      <c r="C376">
        <v>2020</v>
      </c>
      <c r="D376" t="s">
        <v>312</v>
      </c>
      <c r="E376">
        <v>654.61</v>
      </c>
      <c r="F376" t="s">
        <v>1</v>
      </c>
      <c r="G376" t="s">
        <v>1</v>
      </c>
      <c r="H376" s="14">
        <f t="shared" ref="H376:H439" si="21">E376/1000</f>
        <v>0.65461000000000003</v>
      </c>
      <c r="I376" s="14"/>
      <c r="J376" s="14"/>
      <c r="K376">
        <v>202.5820344</v>
      </c>
      <c r="L376">
        <v>185.99091007083098</v>
      </c>
      <c r="M376">
        <v>90.0583587964</v>
      </c>
      <c r="N376" t="b">
        <v>0</v>
      </c>
      <c r="O376">
        <v>2</v>
      </c>
      <c r="P376" t="s">
        <v>308</v>
      </c>
      <c r="Q376" t="b">
        <v>0</v>
      </c>
      <c r="R376" t="b">
        <v>1</v>
      </c>
      <c r="S376" t="s">
        <v>309</v>
      </c>
      <c r="T376" t="b">
        <v>1</v>
      </c>
      <c r="U376" t="b">
        <v>0</v>
      </c>
      <c r="V376" t="s">
        <v>1</v>
      </c>
      <c r="W376" t="s">
        <v>1</v>
      </c>
      <c r="X376" t="b">
        <v>0</v>
      </c>
      <c r="Y376" t="s">
        <v>1</v>
      </c>
      <c r="Z376" s="37" t="s">
        <v>1</v>
      </c>
    </row>
    <row r="377" spans="1:26">
      <c r="A377" s="120" t="s">
        <v>1672</v>
      </c>
      <c r="B377" t="s">
        <v>59</v>
      </c>
      <c r="C377">
        <v>2020</v>
      </c>
      <c r="D377" t="s">
        <v>312</v>
      </c>
      <c r="E377">
        <v>666</v>
      </c>
      <c r="F377" t="s">
        <v>1</v>
      </c>
      <c r="G377" t="s">
        <v>1</v>
      </c>
      <c r="H377" s="14">
        <f t="shared" si="21"/>
        <v>0.66600000000000004</v>
      </c>
      <c r="I377" s="14"/>
      <c r="J377" s="14"/>
      <c r="K377">
        <v>276.0707385</v>
      </c>
      <c r="L377">
        <v>306.53816247976596</v>
      </c>
      <c r="M377">
        <v>123.95167478988301</v>
      </c>
      <c r="N377" t="b">
        <v>0</v>
      </c>
      <c r="O377">
        <v>2</v>
      </c>
      <c r="P377" t="s">
        <v>308</v>
      </c>
      <c r="Q377" t="b">
        <v>0</v>
      </c>
      <c r="R377" t="b">
        <v>1</v>
      </c>
      <c r="S377" t="s">
        <v>309</v>
      </c>
      <c r="T377" t="b">
        <v>1</v>
      </c>
      <c r="U377" t="b">
        <v>0</v>
      </c>
      <c r="V377" t="s">
        <v>1</v>
      </c>
      <c r="W377" t="s">
        <v>1</v>
      </c>
      <c r="X377" t="b">
        <v>0</v>
      </c>
      <c r="Y377" t="s">
        <v>1</v>
      </c>
      <c r="Z377" s="37" t="s">
        <v>1</v>
      </c>
    </row>
    <row r="378" spans="1:26">
      <c r="A378" s="120" t="s">
        <v>1672</v>
      </c>
      <c r="B378" t="s">
        <v>59</v>
      </c>
      <c r="C378">
        <v>2020</v>
      </c>
      <c r="D378" t="s">
        <v>312</v>
      </c>
      <c r="E378">
        <v>711</v>
      </c>
      <c r="F378" t="s">
        <v>1</v>
      </c>
      <c r="G378" t="s">
        <v>1</v>
      </c>
      <c r="H378" s="14">
        <f t="shared" si="21"/>
        <v>0.71099999999999997</v>
      </c>
      <c r="I378" s="14"/>
      <c r="J378" s="14"/>
      <c r="K378">
        <v>239.8042987</v>
      </c>
      <c r="L378">
        <v>248.14149077390698</v>
      </c>
      <c r="M378">
        <v>107.854038763635</v>
      </c>
      <c r="N378" t="b">
        <v>0</v>
      </c>
      <c r="O378">
        <v>2</v>
      </c>
      <c r="P378" t="s">
        <v>308</v>
      </c>
      <c r="Q378" t="b">
        <v>0</v>
      </c>
      <c r="R378" t="b">
        <v>1</v>
      </c>
      <c r="S378" t="s">
        <v>309</v>
      </c>
      <c r="T378" t="b">
        <v>1</v>
      </c>
      <c r="U378" t="b">
        <v>0</v>
      </c>
      <c r="V378" t="s">
        <v>1</v>
      </c>
      <c r="W378" t="s">
        <v>1</v>
      </c>
      <c r="X378" t="b">
        <v>0</v>
      </c>
      <c r="Y378" t="s">
        <v>1</v>
      </c>
      <c r="Z378" s="37" t="s">
        <v>1</v>
      </c>
    </row>
    <row r="379" spans="1:26">
      <c r="A379" s="120" t="s">
        <v>1672</v>
      </c>
      <c r="B379" t="s">
        <v>59</v>
      </c>
      <c r="C379">
        <v>2020</v>
      </c>
      <c r="D379" t="s">
        <v>312</v>
      </c>
      <c r="E379">
        <v>712.33999999999992</v>
      </c>
      <c r="F379" t="s">
        <v>1</v>
      </c>
      <c r="G379" t="s">
        <v>1</v>
      </c>
      <c r="H379" s="14">
        <f t="shared" si="21"/>
        <v>0.71233999999999997</v>
      </c>
      <c r="I379" s="14"/>
      <c r="J379" s="14"/>
      <c r="K379">
        <v>247.95093929999999</v>
      </c>
      <c r="L379">
        <v>252.046645514147</v>
      </c>
      <c r="M379">
        <v>111.382528010193</v>
      </c>
      <c r="N379" t="b">
        <v>0</v>
      </c>
      <c r="O379">
        <v>2</v>
      </c>
      <c r="P379" t="s">
        <v>308</v>
      </c>
      <c r="Q379" t="b">
        <v>0</v>
      </c>
      <c r="R379" t="b">
        <v>1</v>
      </c>
      <c r="S379" t="s">
        <v>309</v>
      </c>
      <c r="T379" t="b">
        <v>1</v>
      </c>
      <c r="U379" t="b">
        <v>0</v>
      </c>
      <c r="V379" t="s">
        <v>1</v>
      </c>
      <c r="W379" t="s">
        <v>1</v>
      </c>
      <c r="X379" t="b">
        <v>0</v>
      </c>
      <c r="Y379" t="s">
        <v>1</v>
      </c>
      <c r="Z379" s="37" t="s">
        <v>1</v>
      </c>
    </row>
    <row r="380" spans="1:26">
      <c r="A380" s="120" t="s">
        <v>1672</v>
      </c>
      <c r="B380" t="s">
        <v>59</v>
      </c>
      <c r="C380">
        <v>2020</v>
      </c>
      <c r="D380" t="s">
        <v>312</v>
      </c>
      <c r="E380">
        <v>758</v>
      </c>
      <c r="F380" t="s">
        <v>1</v>
      </c>
      <c r="G380" t="s">
        <v>1</v>
      </c>
      <c r="H380" s="14">
        <f t="shared" si="21"/>
        <v>0.75800000000000001</v>
      </c>
      <c r="I380" s="14"/>
      <c r="J380" s="14"/>
      <c r="K380">
        <v>250.32950700000001</v>
      </c>
      <c r="L380">
        <v>261.65023005451303</v>
      </c>
      <c r="M380">
        <v>110.95935693542901</v>
      </c>
      <c r="N380" t="b">
        <v>0</v>
      </c>
      <c r="O380">
        <v>2</v>
      </c>
      <c r="P380" t="s">
        <v>308</v>
      </c>
      <c r="Q380" t="b">
        <v>0</v>
      </c>
      <c r="R380" t="b">
        <v>1</v>
      </c>
      <c r="S380" t="s">
        <v>309</v>
      </c>
      <c r="T380" t="b">
        <v>1</v>
      </c>
      <c r="U380" t="b">
        <v>0</v>
      </c>
      <c r="V380" t="s">
        <v>1</v>
      </c>
      <c r="W380" t="s">
        <v>1</v>
      </c>
      <c r="X380" t="b">
        <v>0</v>
      </c>
      <c r="Y380" t="s">
        <v>1</v>
      </c>
      <c r="Z380" s="37" t="s">
        <v>1</v>
      </c>
    </row>
    <row r="381" spans="1:26">
      <c r="A381" s="120" t="s">
        <v>1672</v>
      </c>
      <c r="B381" t="s">
        <v>59</v>
      </c>
      <c r="C381">
        <v>2020</v>
      </c>
      <c r="D381" t="s">
        <v>312</v>
      </c>
      <c r="E381">
        <v>806</v>
      </c>
      <c r="F381" t="s">
        <v>1</v>
      </c>
      <c r="G381" t="s">
        <v>1</v>
      </c>
      <c r="H381" s="14">
        <f t="shared" si="21"/>
        <v>0.80600000000000005</v>
      </c>
      <c r="I381" s="14"/>
      <c r="J381" s="14"/>
      <c r="K381">
        <v>313.34241659999998</v>
      </c>
      <c r="L381">
        <v>395.47968731741901</v>
      </c>
      <c r="M381">
        <v>146.09254827488698</v>
      </c>
      <c r="N381" t="b">
        <v>0</v>
      </c>
      <c r="O381">
        <v>2</v>
      </c>
      <c r="P381" t="s">
        <v>308</v>
      </c>
      <c r="Q381" t="b">
        <v>0</v>
      </c>
      <c r="R381" t="b">
        <v>1</v>
      </c>
      <c r="S381" t="s">
        <v>309</v>
      </c>
      <c r="T381" t="b">
        <v>1</v>
      </c>
      <c r="U381" t="b">
        <v>0</v>
      </c>
      <c r="V381" t="s">
        <v>1</v>
      </c>
      <c r="W381" t="s">
        <v>1</v>
      </c>
      <c r="X381" t="b">
        <v>0</v>
      </c>
      <c r="Y381" t="s">
        <v>1</v>
      </c>
      <c r="Z381" s="37" t="s">
        <v>1</v>
      </c>
    </row>
    <row r="382" spans="1:26">
      <c r="A382" s="120" t="s">
        <v>1672</v>
      </c>
      <c r="B382" t="s">
        <v>59</v>
      </c>
      <c r="C382">
        <v>2020</v>
      </c>
      <c r="D382" t="s">
        <v>312</v>
      </c>
      <c r="E382">
        <v>855</v>
      </c>
      <c r="F382" t="s">
        <v>1</v>
      </c>
      <c r="G382" t="s">
        <v>1</v>
      </c>
      <c r="H382" s="14">
        <f t="shared" si="21"/>
        <v>0.85499999999999998</v>
      </c>
      <c r="I382" s="14"/>
      <c r="J382" s="14"/>
      <c r="K382">
        <v>195.59529950000001</v>
      </c>
      <c r="L382">
        <v>179.34271394424701</v>
      </c>
      <c r="M382">
        <v>85.563294256072012</v>
      </c>
      <c r="N382" t="b">
        <v>0</v>
      </c>
      <c r="O382">
        <v>2</v>
      </c>
      <c r="P382" t="s">
        <v>308</v>
      </c>
      <c r="Q382" t="b">
        <v>0</v>
      </c>
      <c r="R382" t="b">
        <v>1</v>
      </c>
      <c r="S382" t="s">
        <v>309</v>
      </c>
      <c r="T382" t="b">
        <v>1</v>
      </c>
      <c r="U382" t="b">
        <v>0</v>
      </c>
      <c r="V382" t="s">
        <v>1</v>
      </c>
      <c r="W382" t="s">
        <v>1</v>
      </c>
      <c r="X382" t="b">
        <v>0</v>
      </c>
      <c r="Y382" t="s">
        <v>1</v>
      </c>
      <c r="Z382" s="37" t="s">
        <v>1</v>
      </c>
    </row>
    <row r="383" spans="1:26">
      <c r="A383" s="120" t="s">
        <v>1672</v>
      </c>
      <c r="B383" t="s">
        <v>59</v>
      </c>
      <c r="C383">
        <v>2020</v>
      </c>
      <c r="D383" t="s">
        <v>312</v>
      </c>
      <c r="E383">
        <v>906</v>
      </c>
      <c r="F383" t="s">
        <v>1</v>
      </c>
      <c r="G383" t="s">
        <v>1</v>
      </c>
      <c r="H383" s="14">
        <f t="shared" si="21"/>
        <v>0.90600000000000003</v>
      </c>
      <c r="I383" s="14"/>
      <c r="J383" s="14"/>
      <c r="K383">
        <v>146.34229790000001</v>
      </c>
      <c r="L383">
        <v>122.72312725250197</v>
      </c>
      <c r="M383">
        <v>67.163996506830102</v>
      </c>
      <c r="N383" t="b">
        <v>0</v>
      </c>
      <c r="O383">
        <v>2</v>
      </c>
      <c r="P383" t="s">
        <v>308</v>
      </c>
      <c r="Q383" t="b">
        <v>0</v>
      </c>
      <c r="R383" t="b">
        <v>1</v>
      </c>
      <c r="S383" t="s">
        <v>309</v>
      </c>
      <c r="T383" t="b">
        <v>1</v>
      </c>
      <c r="U383" t="b">
        <v>0</v>
      </c>
      <c r="V383" t="s">
        <v>1</v>
      </c>
      <c r="W383" t="s">
        <v>1</v>
      </c>
      <c r="X383" t="b">
        <v>0</v>
      </c>
      <c r="Y383" t="s">
        <v>1</v>
      </c>
      <c r="Z383" s="37" t="s">
        <v>1</v>
      </c>
    </row>
    <row r="384" spans="1:26">
      <c r="A384" s="120" t="s">
        <v>1672</v>
      </c>
      <c r="B384" t="s">
        <v>59</v>
      </c>
      <c r="C384">
        <v>2020</v>
      </c>
      <c r="D384" t="s">
        <v>312</v>
      </c>
      <c r="E384">
        <v>932.61</v>
      </c>
      <c r="F384" t="s">
        <v>1</v>
      </c>
      <c r="G384" t="s">
        <v>1</v>
      </c>
      <c r="H384" s="14">
        <f t="shared" si="21"/>
        <v>0.93261000000000005</v>
      </c>
      <c r="I384" s="14"/>
      <c r="J384" s="14"/>
      <c r="K384">
        <v>350.19118529999997</v>
      </c>
      <c r="L384">
        <v>486.481593840264</v>
      </c>
      <c r="M384">
        <v>161.83386698106096</v>
      </c>
      <c r="N384" t="b">
        <v>0</v>
      </c>
      <c r="O384">
        <v>2</v>
      </c>
      <c r="P384" t="s">
        <v>308</v>
      </c>
      <c r="Q384" t="b">
        <v>0</v>
      </c>
      <c r="R384" t="b">
        <v>1</v>
      </c>
      <c r="S384" t="s">
        <v>309</v>
      </c>
      <c r="T384" t="b">
        <v>1</v>
      </c>
      <c r="U384" t="b">
        <v>0</v>
      </c>
      <c r="V384" t="s">
        <v>1</v>
      </c>
      <c r="W384" t="s">
        <v>1</v>
      </c>
      <c r="X384" t="b">
        <v>0</v>
      </c>
      <c r="Y384" t="s">
        <v>1</v>
      </c>
      <c r="Z384" s="37" t="s">
        <v>1</v>
      </c>
    </row>
    <row r="385" spans="1:26">
      <c r="A385" s="120" t="s">
        <v>1672</v>
      </c>
      <c r="B385" t="s">
        <v>59</v>
      </c>
      <c r="C385">
        <v>2020</v>
      </c>
      <c r="D385" t="s">
        <v>312</v>
      </c>
      <c r="E385">
        <v>958</v>
      </c>
      <c r="F385" t="s">
        <v>1</v>
      </c>
      <c r="G385" t="s">
        <v>1</v>
      </c>
      <c r="H385" s="14">
        <f t="shared" si="21"/>
        <v>0.95799999999999996</v>
      </c>
      <c r="I385" s="14"/>
      <c r="J385" s="14"/>
      <c r="K385">
        <v>284.6949467</v>
      </c>
      <c r="L385">
        <v>319.75875207040696</v>
      </c>
      <c r="M385">
        <v>130.60509410515499</v>
      </c>
      <c r="N385" t="b">
        <v>0</v>
      </c>
      <c r="O385">
        <v>2</v>
      </c>
      <c r="P385" t="s">
        <v>308</v>
      </c>
      <c r="Q385" t="b">
        <v>0</v>
      </c>
      <c r="R385" t="b">
        <v>1</v>
      </c>
      <c r="S385" t="s">
        <v>309</v>
      </c>
      <c r="T385" t="b">
        <v>1</v>
      </c>
      <c r="U385" t="b">
        <v>0</v>
      </c>
      <c r="V385" t="s">
        <v>1</v>
      </c>
      <c r="W385" t="s">
        <v>1</v>
      </c>
      <c r="X385" t="b">
        <v>0</v>
      </c>
      <c r="Y385" t="s">
        <v>1</v>
      </c>
      <c r="Z385" s="37" t="s">
        <v>1</v>
      </c>
    </row>
    <row r="386" spans="1:26">
      <c r="A386" s="120" t="s">
        <v>1672</v>
      </c>
      <c r="B386" t="s">
        <v>59</v>
      </c>
      <c r="C386">
        <v>2020</v>
      </c>
      <c r="D386" t="s">
        <v>312</v>
      </c>
      <c r="E386">
        <v>1012</v>
      </c>
      <c r="F386" t="s">
        <v>1</v>
      </c>
      <c r="G386" t="s">
        <v>1</v>
      </c>
      <c r="H386" s="14">
        <f t="shared" si="21"/>
        <v>1.012</v>
      </c>
      <c r="I386" s="14"/>
      <c r="J386" s="14"/>
      <c r="K386">
        <v>282.27564030000002</v>
      </c>
      <c r="L386">
        <v>309.79764978720101</v>
      </c>
      <c r="M386">
        <v>129.44442881197202</v>
      </c>
      <c r="N386" t="b">
        <v>0</v>
      </c>
      <c r="O386">
        <v>2</v>
      </c>
      <c r="P386" t="s">
        <v>308</v>
      </c>
      <c r="Q386" t="b">
        <v>0</v>
      </c>
      <c r="R386" t="b">
        <v>1</v>
      </c>
      <c r="S386" t="s">
        <v>309</v>
      </c>
      <c r="T386" t="b">
        <v>1</v>
      </c>
      <c r="U386" t="b">
        <v>0</v>
      </c>
      <c r="V386" t="s">
        <v>1</v>
      </c>
      <c r="W386" t="s">
        <v>1</v>
      </c>
      <c r="X386" t="b">
        <v>0</v>
      </c>
      <c r="Y386" t="s">
        <v>1</v>
      </c>
      <c r="Z386" s="37" t="s">
        <v>1</v>
      </c>
    </row>
    <row r="387" spans="1:26">
      <c r="A387" s="120" t="s">
        <v>1672</v>
      </c>
      <c r="B387" t="s">
        <v>59</v>
      </c>
      <c r="C387">
        <v>2020</v>
      </c>
      <c r="D387" t="s">
        <v>312</v>
      </c>
      <c r="E387">
        <v>1013.65</v>
      </c>
      <c r="F387" t="s">
        <v>1</v>
      </c>
      <c r="G387" t="s">
        <v>1</v>
      </c>
      <c r="H387" s="14">
        <f t="shared" si="21"/>
        <v>1.0136499999999999</v>
      </c>
      <c r="I387" s="14"/>
      <c r="J387" s="14"/>
      <c r="K387">
        <v>249.0182854</v>
      </c>
      <c r="L387">
        <v>256.96556958414999</v>
      </c>
      <c r="M387">
        <v>113.112034564244</v>
      </c>
      <c r="N387" t="b">
        <v>0</v>
      </c>
      <c r="O387">
        <v>2</v>
      </c>
      <c r="P387" t="s">
        <v>308</v>
      </c>
      <c r="Q387" t="b">
        <v>0</v>
      </c>
      <c r="R387" t="b">
        <v>1</v>
      </c>
      <c r="S387" t="s">
        <v>309</v>
      </c>
      <c r="T387" t="b">
        <v>1</v>
      </c>
      <c r="U387" t="b">
        <v>0</v>
      </c>
      <c r="V387" t="s">
        <v>1</v>
      </c>
      <c r="W387" t="s">
        <v>1</v>
      </c>
      <c r="X387" t="b">
        <v>0</v>
      </c>
      <c r="Y387" t="s">
        <v>1</v>
      </c>
      <c r="Z387" s="37" t="s">
        <v>1</v>
      </c>
    </row>
    <row r="388" spans="1:26">
      <c r="A388" s="120" t="s">
        <v>1672</v>
      </c>
      <c r="B388" t="s">
        <v>59</v>
      </c>
      <c r="C388">
        <v>2020</v>
      </c>
      <c r="D388" t="s">
        <v>312</v>
      </c>
      <c r="E388">
        <v>1067</v>
      </c>
      <c r="F388" t="s">
        <v>1</v>
      </c>
      <c r="G388" t="s">
        <v>1</v>
      </c>
      <c r="H388" s="14">
        <f t="shared" si="21"/>
        <v>1.0669999999999999</v>
      </c>
      <c r="I388" s="14"/>
      <c r="J388" s="14"/>
      <c r="K388">
        <v>514.25283149999996</v>
      </c>
      <c r="L388">
        <v>1186.1374035944</v>
      </c>
      <c r="M388">
        <v>257.32221803427797</v>
      </c>
      <c r="N388" t="b">
        <v>0</v>
      </c>
      <c r="O388">
        <v>2</v>
      </c>
      <c r="P388" t="s">
        <v>308</v>
      </c>
      <c r="Q388" t="b">
        <v>0</v>
      </c>
      <c r="R388" t="b">
        <v>1</v>
      </c>
      <c r="S388" t="s">
        <v>309</v>
      </c>
      <c r="T388" t="b">
        <v>1</v>
      </c>
      <c r="U388" t="b">
        <v>0</v>
      </c>
      <c r="V388" t="s">
        <v>1</v>
      </c>
      <c r="W388" t="s">
        <v>1</v>
      </c>
      <c r="X388" t="b">
        <v>0</v>
      </c>
      <c r="Y388" t="s">
        <v>1</v>
      </c>
      <c r="Z388" s="37" t="s">
        <v>1</v>
      </c>
    </row>
    <row r="389" spans="1:26">
      <c r="A389" s="120" t="s">
        <v>1672</v>
      </c>
      <c r="B389" t="s">
        <v>59</v>
      </c>
      <c r="C389">
        <v>2020</v>
      </c>
      <c r="D389" t="s">
        <v>312</v>
      </c>
      <c r="E389">
        <v>1123</v>
      </c>
      <c r="F389" t="s">
        <v>1</v>
      </c>
      <c r="G389" t="s">
        <v>1</v>
      </c>
      <c r="H389" s="14">
        <f t="shared" si="21"/>
        <v>1.123</v>
      </c>
      <c r="I389" s="14"/>
      <c r="J389" s="14"/>
      <c r="K389">
        <v>305.90778890000001</v>
      </c>
      <c r="L389">
        <v>371.44044550431602</v>
      </c>
      <c r="M389">
        <v>140.870081607141</v>
      </c>
      <c r="N389" t="b">
        <v>0</v>
      </c>
      <c r="O389">
        <v>2</v>
      </c>
      <c r="P389" t="s">
        <v>308</v>
      </c>
      <c r="Q389" t="b">
        <v>0</v>
      </c>
      <c r="R389" t="b">
        <v>1</v>
      </c>
      <c r="S389" t="s">
        <v>309</v>
      </c>
      <c r="T389" t="b">
        <v>1</v>
      </c>
      <c r="U389" t="b">
        <v>0</v>
      </c>
      <c r="V389" t="s">
        <v>1</v>
      </c>
      <c r="W389" t="s">
        <v>1</v>
      </c>
      <c r="X389" t="b">
        <v>0</v>
      </c>
      <c r="Y389" t="s">
        <v>1</v>
      </c>
      <c r="Z389" s="37" t="s">
        <v>1</v>
      </c>
    </row>
    <row r="390" spans="1:26">
      <c r="A390" s="120" t="s">
        <v>1672</v>
      </c>
      <c r="B390" t="s">
        <v>59</v>
      </c>
      <c r="C390">
        <v>2020</v>
      </c>
      <c r="D390" t="s">
        <v>312</v>
      </c>
      <c r="E390">
        <v>1181</v>
      </c>
      <c r="F390" t="s">
        <v>1</v>
      </c>
      <c r="G390" t="s">
        <v>1</v>
      </c>
      <c r="H390" s="14">
        <f t="shared" si="21"/>
        <v>1.181</v>
      </c>
      <c r="I390" s="14"/>
      <c r="J390" s="14"/>
      <c r="K390">
        <v>309.1377172</v>
      </c>
      <c r="L390">
        <v>374.68075347244803</v>
      </c>
      <c r="M390">
        <v>141.24691454591999</v>
      </c>
      <c r="N390" t="b">
        <v>0</v>
      </c>
      <c r="O390">
        <v>2</v>
      </c>
      <c r="P390" t="s">
        <v>308</v>
      </c>
      <c r="Q390" t="b">
        <v>0</v>
      </c>
      <c r="R390" t="b">
        <v>1</v>
      </c>
      <c r="S390" t="s">
        <v>309</v>
      </c>
      <c r="T390" t="b">
        <v>1</v>
      </c>
      <c r="U390" t="b">
        <v>0</v>
      </c>
      <c r="V390" t="s">
        <v>1</v>
      </c>
      <c r="W390" t="s">
        <v>1</v>
      </c>
      <c r="X390" t="b">
        <v>0</v>
      </c>
      <c r="Y390" t="s">
        <v>1</v>
      </c>
      <c r="Z390" s="37" t="s">
        <v>1</v>
      </c>
    </row>
    <row r="391" spans="1:26">
      <c r="A391" s="120" t="s">
        <v>1672</v>
      </c>
      <c r="B391" t="s">
        <v>59</v>
      </c>
      <c r="C391">
        <v>2020</v>
      </c>
      <c r="D391" t="s">
        <v>312</v>
      </c>
      <c r="E391">
        <v>1241</v>
      </c>
      <c r="F391" t="s">
        <v>1</v>
      </c>
      <c r="G391" t="s">
        <v>1</v>
      </c>
      <c r="H391" s="14">
        <f t="shared" si="21"/>
        <v>1.2410000000000001</v>
      </c>
      <c r="I391" s="14"/>
      <c r="J391" s="14"/>
      <c r="K391">
        <v>284.52765770000002</v>
      </c>
      <c r="L391">
        <v>303.19601703419499</v>
      </c>
      <c r="M391">
        <v>129.42886729181402</v>
      </c>
      <c r="N391" t="b">
        <v>0</v>
      </c>
      <c r="O391">
        <v>2</v>
      </c>
      <c r="P391" t="s">
        <v>308</v>
      </c>
      <c r="Q391" t="b">
        <v>0</v>
      </c>
      <c r="R391" t="b">
        <v>1</v>
      </c>
      <c r="S391" t="s">
        <v>309</v>
      </c>
      <c r="T391" t="b">
        <v>1</v>
      </c>
      <c r="U391" t="b">
        <v>0</v>
      </c>
      <c r="V391" t="s">
        <v>1</v>
      </c>
      <c r="W391" t="s">
        <v>1</v>
      </c>
      <c r="X391" t="b">
        <v>0</v>
      </c>
      <c r="Y391" t="s">
        <v>1</v>
      </c>
      <c r="Z391" s="37" t="s">
        <v>1</v>
      </c>
    </row>
    <row r="392" spans="1:26">
      <c r="A392" s="120" t="s">
        <v>1672</v>
      </c>
      <c r="B392" t="s">
        <v>59</v>
      </c>
      <c r="C392">
        <v>2020</v>
      </c>
      <c r="D392" t="s">
        <v>312</v>
      </c>
      <c r="E392">
        <v>1260.8600000000001</v>
      </c>
      <c r="F392" t="s">
        <v>1</v>
      </c>
      <c r="G392" t="s">
        <v>1</v>
      </c>
      <c r="H392" s="14">
        <f t="shared" si="21"/>
        <v>1.2608600000000001</v>
      </c>
      <c r="I392" s="14"/>
      <c r="J392" s="14"/>
      <c r="K392">
        <v>253.29889829999999</v>
      </c>
      <c r="L392">
        <v>250.61241613305501</v>
      </c>
      <c r="M392">
        <v>114.296715028233</v>
      </c>
      <c r="N392" t="b">
        <v>0</v>
      </c>
      <c r="O392">
        <v>2</v>
      </c>
      <c r="P392" t="s">
        <v>308</v>
      </c>
      <c r="Q392" t="b">
        <v>0</v>
      </c>
      <c r="R392" t="b">
        <v>1</v>
      </c>
      <c r="S392" t="s">
        <v>309</v>
      </c>
      <c r="T392" t="b">
        <v>1</v>
      </c>
      <c r="U392" t="b">
        <v>0</v>
      </c>
      <c r="V392" t="s">
        <v>1</v>
      </c>
      <c r="W392" t="s">
        <v>1</v>
      </c>
      <c r="X392" t="b">
        <v>0</v>
      </c>
      <c r="Y392" t="s">
        <v>1</v>
      </c>
      <c r="Z392" s="37" t="s">
        <v>1</v>
      </c>
    </row>
    <row r="393" spans="1:26">
      <c r="A393" s="120" t="s">
        <v>1672</v>
      </c>
      <c r="B393" t="s">
        <v>59</v>
      </c>
      <c r="C393">
        <v>2020</v>
      </c>
      <c r="D393" t="s">
        <v>312</v>
      </c>
      <c r="E393">
        <v>1302</v>
      </c>
      <c r="F393" t="s">
        <v>1</v>
      </c>
      <c r="G393" t="s">
        <v>1</v>
      </c>
      <c r="H393" s="14">
        <f t="shared" si="21"/>
        <v>1.302</v>
      </c>
      <c r="I393" s="14"/>
      <c r="J393" s="14"/>
      <c r="K393">
        <v>269.89819349999999</v>
      </c>
      <c r="L393">
        <v>289.42594043272203</v>
      </c>
      <c r="M393">
        <v>121.120040375939</v>
      </c>
      <c r="N393" t="b">
        <v>0</v>
      </c>
      <c r="O393">
        <v>2</v>
      </c>
      <c r="P393" t="s">
        <v>308</v>
      </c>
      <c r="Q393" t="b">
        <v>0</v>
      </c>
      <c r="R393" t="b">
        <v>1</v>
      </c>
      <c r="S393" t="s">
        <v>309</v>
      </c>
      <c r="T393" t="b">
        <v>1</v>
      </c>
      <c r="U393" t="b">
        <v>0</v>
      </c>
      <c r="V393" t="s">
        <v>1</v>
      </c>
      <c r="W393" t="s">
        <v>1</v>
      </c>
      <c r="X393" t="b">
        <v>0</v>
      </c>
      <c r="Y393" t="s">
        <v>1</v>
      </c>
      <c r="Z393" s="37" t="s">
        <v>1</v>
      </c>
    </row>
    <row r="394" spans="1:26">
      <c r="A394" s="120" t="s">
        <v>1672</v>
      </c>
      <c r="B394" t="s">
        <v>59</v>
      </c>
      <c r="C394">
        <v>2020</v>
      </c>
      <c r="D394" t="s">
        <v>312</v>
      </c>
      <c r="E394">
        <v>1364</v>
      </c>
      <c r="F394" t="s">
        <v>1</v>
      </c>
      <c r="G394" t="s">
        <v>1</v>
      </c>
      <c r="H394" s="14">
        <f t="shared" si="21"/>
        <v>1.3640000000000001</v>
      </c>
      <c r="I394" s="14"/>
      <c r="J394" s="14"/>
      <c r="K394">
        <v>317.00674500000002</v>
      </c>
      <c r="L394">
        <v>399.70285535440803</v>
      </c>
      <c r="M394">
        <v>145.99830281476503</v>
      </c>
      <c r="N394" t="b">
        <v>0</v>
      </c>
      <c r="O394">
        <v>2</v>
      </c>
      <c r="P394" t="s">
        <v>308</v>
      </c>
      <c r="Q394" t="b">
        <v>0</v>
      </c>
      <c r="R394" t="b">
        <v>1</v>
      </c>
      <c r="S394" t="s">
        <v>309</v>
      </c>
      <c r="T394" t="b">
        <v>1</v>
      </c>
      <c r="U394" t="b">
        <v>0</v>
      </c>
      <c r="V394" t="s">
        <v>1</v>
      </c>
      <c r="W394" t="s">
        <v>1</v>
      </c>
      <c r="X394" t="b">
        <v>0</v>
      </c>
      <c r="Y394" t="s">
        <v>1</v>
      </c>
      <c r="Z394" s="37" t="s">
        <v>1</v>
      </c>
    </row>
    <row r="395" spans="1:26">
      <c r="A395" s="120" t="s">
        <v>1672</v>
      </c>
      <c r="B395" t="s">
        <v>59</v>
      </c>
      <c r="C395">
        <v>2020</v>
      </c>
      <c r="D395" t="s">
        <v>312</v>
      </c>
      <c r="E395">
        <v>1428</v>
      </c>
      <c r="F395" t="s">
        <v>1</v>
      </c>
      <c r="G395" t="s">
        <v>1</v>
      </c>
      <c r="H395" s="14">
        <f t="shared" si="21"/>
        <v>1.4279999999999999</v>
      </c>
      <c r="I395" s="14"/>
      <c r="J395" s="14"/>
      <c r="K395">
        <v>259.21931160000003</v>
      </c>
      <c r="L395">
        <v>278.15007804855298</v>
      </c>
      <c r="M395">
        <v>116.45902372038901</v>
      </c>
      <c r="N395" t="b">
        <v>0</v>
      </c>
      <c r="O395">
        <v>2</v>
      </c>
      <c r="P395" t="s">
        <v>308</v>
      </c>
      <c r="Q395" t="b">
        <v>0</v>
      </c>
      <c r="R395" t="b">
        <v>1</v>
      </c>
      <c r="S395" t="s">
        <v>309</v>
      </c>
      <c r="T395" t="b">
        <v>1</v>
      </c>
      <c r="U395" t="b">
        <v>0</v>
      </c>
      <c r="V395" t="s">
        <v>1</v>
      </c>
      <c r="W395" t="s">
        <v>1</v>
      </c>
      <c r="X395" t="b">
        <v>0</v>
      </c>
      <c r="Y395" t="s">
        <v>1</v>
      </c>
      <c r="Z395" s="37" t="s">
        <v>1</v>
      </c>
    </row>
    <row r="396" spans="1:26">
      <c r="A396" s="120" t="s">
        <v>1672</v>
      </c>
      <c r="B396" t="s">
        <v>59</v>
      </c>
      <c r="C396">
        <v>2020</v>
      </c>
      <c r="D396" t="s">
        <v>312</v>
      </c>
      <c r="E396">
        <v>1432</v>
      </c>
      <c r="F396" t="s">
        <v>1</v>
      </c>
      <c r="G396" t="s">
        <v>1</v>
      </c>
      <c r="H396" s="14">
        <f t="shared" si="21"/>
        <v>1.4319999999999999</v>
      </c>
      <c r="I396" s="14"/>
      <c r="J396" s="14"/>
      <c r="K396">
        <v>309.88657339999997</v>
      </c>
      <c r="L396">
        <v>382.82052124955305</v>
      </c>
      <c r="M396">
        <v>142.29919355245798</v>
      </c>
      <c r="N396" t="b">
        <v>0</v>
      </c>
      <c r="O396">
        <v>2</v>
      </c>
      <c r="P396" t="s">
        <v>308</v>
      </c>
      <c r="Q396" t="b">
        <v>0</v>
      </c>
      <c r="R396" t="b">
        <v>1</v>
      </c>
      <c r="S396" t="s">
        <v>309</v>
      </c>
      <c r="T396" t="b">
        <v>1</v>
      </c>
      <c r="U396" t="b">
        <v>0</v>
      </c>
      <c r="V396" t="s">
        <v>1</v>
      </c>
      <c r="W396" t="s">
        <v>1</v>
      </c>
      <c r="X396" t="b">
        <v>0</v>
      </c>
      <c r="Y396" t="s">
        <v>1</v>
      </c>
      <c r="Z396" s="37" t="s">
        <v>1</v>
      </c>
    </row>
    <row r="397" spans="1:26">
      <c r="A397" s="120" t="s">
        <v>1672</v>
      </c>
      <c r="B397" t="s">
        <v>59</v>
      </c>
      <c r="C397">
        <v>2020</v>
      </c>
      <c r="D397" t="s">
        <v>312</v>
      </c>
      <c r="E397">
        <v>1532</v>
      </c>
      <c r="F397" t="s">
        <v>1</v>
      </c>
      <c r="G397" t="s">
        <v>1</v>
      </c>
      <c r="H397" s="14">
        <f t="shared" si="21"/>
        <v>1.532</v>
      </c>
      <c r="I397" s="14"/>
      <c r="J397" s="14"/>
      <c r="K397">
        <v>269.32609129999997</v>
      </c>
      <c r="L397">
        <v>287.91740199141606</v>
      </c>
      <c r="M397">
        <v>122.62746752702597</v>
      </c>
      <c r="N397" t="b">
        <v>0</v>
      </c>
      <c r="O397">
        <v>2</v>
      </c>
      <c r="P397" t="s">
        <v>308</v>
      </c>
      <c r="Q397" t="b">
        <v>0</v>
      </c>
      <c r="R397" t="b">
        <v>1</v>
      </c>
      <c r="S397" t="s">
        <v>309</v>
      </c>
      <c r="T397" t="b">
        <v>1</v>
      </c>
      <c r="U397" t="b">
        <v>0</v>
      </c>
      <c r="V397" t="s">
        <v>1</v>
      </c>
      <c r="W397" t="s">
        <v>1</v>
      </c>
      <c r="X397" t="b">
        <v>0</v>
      </c>
      <c r="Y397" t="s">
        <v>1</v>
      </c>
      <c r="Z397" s="37" t="s">
        <v>1</v>
      </c>
    </row>
    <row r="398" spans="1:26">
      <c r="A398" s="120" t="s">
        <v>1672</v>
      </c>
      <c r="B398" t="s">
        <v>59</v>
      </c>
      <c r="C398">
        <v>2020</v>
      </c>
      <c r="D398" t="s">
        <v>312</v>
      </c>
      <c r="E398">
        <v>1633</v>
      </c>
      <c r="F398" t="s">
        <v>1</v>
      </c>
      <c r="G398" t="s">
        <v>1</v>
      </c>
      <c r="H398" s="14">
        <f t="shared" si="21"/>
        <v>1.633</v>
      </c>
      <c r="I398" s="14"/>
      <c r="J398" s="14"/>
      <c r="K398">
        <v>315.28420549999998</v>
      </c>
      <c r="L398">
        <v>376.90030847886101</v>
      </c>
      <c r="M398">
        <v>147.19955657601099</v>
      </c>
      <c r="N398" t="b">
        <v>0</v>
      </c>
      <c r="O398">
        <v>2</v>
      </c>
      <c r="P398" t="s">
        <v>308</v>
      </c>
      <c r="Q398" t="b">
        <v>0</v>
      </c>
      <c r="R398" t="b">
        <v>1</v>
      </c>
      <c r="S398" t="s">
        <v>309</v>
      </c>
      <c r="T398" t="b">
        <v>1</v>
      </c>
      <c r="U398" t="b">
        <v>0</v>
      </c>
      <c r="V398" t="s">
        <v>1</v>
      </c>
      <c r="W398" t="s">
        <v>1</v>
      </c>
      <c r="X398" t="b">
        <v>0</v>
      </c>
      <c r="Y398" t="s">
        <v>1</v>
      </c>
      <c r="Z398" s="37" t="s">
        <v>1</v>
      </c>
    </row>
    <row r="399" spans="1:26">
      <c r="A399" s="120" t="s">
        <v>1672</v>
      </c>
      <c r="B399" t="s">
        <v>59</v>
      </c>
      <c r="C399">
        <v>2020</v>
      </c>
      <c r="D399" t="s">
        <v>312</v>
      </c>
      <c r="E399">
        <v>1735</v>
      </c>
      <c r="F399" t="s">
        <v>1</v>
      </c>
      <c r="G399" t="s">
        <v>1</v>
      </c>
      <c r="H399" s="14">
        <f t="shared" si="21"/>
        <v>1.7350000000000001</v>
      </c>
      <c r="I399" s="14"/>
      <c r="J399" s="14"/>
      <c r="K399">
        <v>291.72198309999999</v>
      </c>
      <c r="L399">
        <v>335.20729940143201</v>
      </c>
      <c r="M399">
        <v>136.281241464272</v>
      </c>
      <c r="N399" t="b">
        <v>0</v>
      </c>
      <c r="O399">
        <v>2</v>
      </c>
      <c r="P399" t="s">
        <v>308</v>
      </c>
      <c r="Q399" t="b">
        <v>0</v>
      </c>
      <c r="R399" t="b">
        <v>1</v>
      </c>
      <c r="S399" t="s">
        <v>309</v>
      </c>
      <c r="T399" t="b">
        <v>1</v>
      </c>
      <c r="U399" t="b">
        <v>0</v>
      </c>
      <c r="V399" t="s">
        <v>1</v>
      </c>
      <c r="W399" t="s">
        <v>1</v>
      </c>
      <c r="X399" t="b">
        <v>0</v>
      </c>
      <c r="Y399" t="s">
        <v>1</v>
      </c>
      <c r="Z399" s="37" t="s">
        <v>1</v>
      </c>
    </row>
    <row r="400" spans="1:26">
      <c r="A400" s="120" t="s">
        <v>1672</v>
      </c>
      <c r="B400" t="s">
        <v>59</v>
      </c>
      <c r="C400">
        <v>2020</v>
      </c>
      <c r="D400" t="s">
        <v>312</v>
      </c>
      <c r="E400">
        <v>1751.1200000000001</v>
      </c>
      <c r="F400" t="s">
        <v>1</v>
      </c>
      <c r="G400" t="s">
        <v>1</v>
      </c>
      <c r="H400" s="14">
        <f t="shared" si="21"/>
        <v>1.75112</v>
      </c>
      <c r="I400" s="14"/>
      <c r="J400" s="14"/>
      <c r="K400">
        <v>301.57676459999999</v>
      </c>
      <c r="L400">
        <v>364.33811770703898</v>
      </c>
      <c r="M400">
        <v>137.716513038665</v>
      </c>
      <c r="N400" t="b">
        <v>0</v>
      </c>
      <c r="O400">
        <v>2</v>
      </c>
      <c r="P400" t="s">
        <v>308</v>
      </c>
      <c r="Q400" t="b">
        <v>0</v>
      </c>
      <c r="R400" t="b">
        <v>1</v>
      </c>
      <c r="S400" t="s">
        <v>309</v>
      </c>
      <c r="T400" t="b">
        <v>1</v>
      </c>
      <c r="U400" t="b">
        <v>0</v>
      </c>
      <c r="V400" t="s">
        <v>1</v>
      </c>
      <c r="W400" t="s">
        <v>1</v>
      </c>
      <c r="X400" t="b">
        <v>0</v>
      </c>
      <c r="Y400" t="s">
        <v>1</v>
      </c>
      <c r="Z400" s="37" t="s">
        <v>1</v>
      </c>
    </row>
    <row r="401" spans="1:26">
      <c r="A401" s="120" t="s">
        <v>1672</v>
      </c>
      <c r="B401" t="s">
        <v>59</v>
      </c>
      <c r="C401">
        <v>2020</v>
      </c>
      <c r="D401" t="s">
        <v>312</v>
      </c>
      <c r="E401">
        <v>1838</v>
      </c>
      <c r="F401" t="s">
        <v>1</v>
      </c>
      <c r="G401" t="s">
        <v>1</v>
      </c>
      <c r="H401" s="14">
        <f t="shared" si="21"/>
        <v>1.8380000000000001</v>
      </c>
      <c r="I401" s="14"/>
      <c r="J401" s="14"/>
      <c r="K401">
        <v>319.07613980000002</v>
      </c>
      <c r="L401">
        <v>401.67253185938893</v>
      </c>
      <c r="M401">
        <v>148.09074701167401</v>
      </c>
      <c r="N401" t="b">
        <v>0</v>
      </c>
      <c r="O401">
        <v>2</v>
      </c>
      <c r="P401" t="s">
        <v>308</v>
      </c>
      <c r="Q401" t="b">
        <v>0</v>
      </c>
      <c r="R401" t="b">
        <v>1</v>
      </c>
      <c r="S401" t="s">
        <v>309</v>
      </c>
      <c r="T401" t="b">
        <v>1</v>
      </c>
      <c r="U401" t="b">
        <v>0</v>
      </c>
      <c r="V401" t="s">
        <v>1</v>
      </c>
      <c r="W401" t="s">
        <v>1</v>
      </c>
      <c r="X401" t="b">
        <v>0</v>
      </c>
      <c r="Y401" t="s">
        <v>1</v>
      </c>
      <c r="Z401" s="37" t="s">
        <v>1</v>
      </c>
    </row>
    <row r="402" spans="1:26">
      <c r="A402" s="120" t="s">
        <v>1672</v>
      </c>
      <c r="B402" t="s">
        <v>59</v>
      </c>
      <c r="C402">
        <v>2020</v>
      </c>
      <c r="D402" t="s">
        <v>312</v>
      </c>
      <c r="E402">
        <v>1941</v>
      </c>
      <c r="F402" t="s">
        <v>1</v>
      </c>
      <c r="G402" t="s">
        <v>1</v>
      </c>
      <c r="H402" s="14">
        <f t="shared" si="21"/>
        <v>1.9410000000000001</v>
      </c>
      <c r="I402" s="14"/>
      <c r="J402" s="14"/>
      <c r="K402">
        <v>288.04145540000002</v>
      </c>
      <c r="L402">
        <v>337.75995891974901</v>
      </c>
      <c r="M402">
        <v>131.73703537751601</v>
      </c>
      <c r="N402" t="b">
        <v>0</v>
      </c>
      <c r="O402">
        <v>2</v>
      </c>
      <c r="P402" t="s">
        <v>308</v>
      </c>
      <c r="Q402" t="b">
        <v>0</v>
      </c>
      <c r="R402" t="b">
        <v>1</v>
      </c>
      <c r="S402" t="s">
        <v>309</v>
      </c>
      <c r="T402" t="b">
        <v>1</v>
      </c>
      <c r="U402" t="b">
        <v>0</v>
      </c>
      <c r="V402" t="s">
        <v>1</v>
      </c>
      <c r="W402" t="s">
        <v>1</v>
      </c>
      <c r="X402" t="b">
        <v>0</v>
      </c>
      <c r="Y402" t="s">
        <v>1</v>
      </c>
      <c r="Z402" s="37" t="s">
        <v>1</v>
      </c>
    </row>
    <row r="403" spans="1:26">
      <c r="A403" s="120" t="s">
        <v>1672</v>
      </c>
      <c r="B403" t="s">
        <v>59</v>
      </c>
      <c r="C403">
        <v>2020</v>
      </c>
      <c r="D403" t="s">
        <v>312</v>
      </c>
      <c r="E403">
        <v>2045</v>
      </c>
      <c r="F403" t="s">
        <v>1</v>
      </c>
      <c r="G403" t="s">
        <v>1</v>
      </c>
      <c r="H403" s="14">
        <f t="shared" si="21"/>
        <v>2.0449999999999999</v>
      </c>
      <c r="I403" s="14"/>
      <c r="J403" s="14"/>
      <c r="K403">
        <v>315.27827500000001</v>
      </c>
      <c r="L403">
        <v>380.06769822860997</v>
      </c>
      <c r="M403">
        <v>147.53527968583001</v>
      </c>
      <c r="N403" t="b">
        <v>0</v>
      </c>
      <c r="O403">
        <v>2</v>
      </c>
      <c r="P403" t="s">
        <v>308</v>
      </c>
      <c r="Q403" t="b">
        <v>0</v>
      </c>
      <c r="R403" t="b">
        <v>1</v>
      </c>
      <c r="S403" t="s">
        <v>309</v>
      </c>
      <c r="T403" t="b">
        <v>1</v>
      </c>
      <c r="U403" t="b">
        <v>0</v>
      </c>
      <c r="V403" t="s">
        <v>1</v>
      </c>
      <c r="W403" t="s">
        <v>1</v>
      </c>
      <c r="X403" t="b">
        <v>0</v>
      </c>
      <c r="Y403" t="s">
        <v>1</v>
      </c>
      <c r="Z403" s="37" t="s">
        <v>1</v>
      </c>
    </row>
    <row r="404" spans="1:26">
      <c r="A404" s="120" t="s">
        <v>1672</v>
      </c>
      <c r="B404" t="s">
        <v>59</v>
      </c>
      <c r="C404">
        <v>2020</v>
      </c>
      <c r="D404" t="s">
        <v>312</v>
      </c>
      <c r="E404">
        <v>2130</v>
      </c>
      <c r="F404" t="s">
        <v>1</v>
      </c>
      <c r="G404" t="s">
        <v>1</v>
      </c>
      <c r="H404" s="14">
        <f t="shared" si="21"/>
        <v>2.13</v>
      </c>
      <c r="I404" s="14"/>
      <c r="J404" s="14"/>
      <c r="K404">
        <v>181.28259750000001</v>
      </c>
      <c r="L404">
        <v>150.33972699098297</v>
      </c>
      <c r="M404">
        <v>80.084275794516003</v>
      </c>
      <c r="N404" t="b">
        <v>0</v>
      </c>
      <c r="O404">
        <v>2</v>
      </c>
      <c r="P404" t="s">
        <v>308</v>
      </c>
      <c r="Q404" t="b">
        <v>0</v>
      </c>
      <c r="R404" t="b">
        <v>1</v>
      </c>
      <c r="S404" t="s">
        <v>309</v>
      </c>
      <c r="T404" t="b">
        <v>1</v>
      </c>
      <c r="U404" t="b">
        <v>0</v>
      </c>
      <c r="V404" t="s">
        <v>1</v>
      </c>
      <c r="W404" t="s">
        <v>1</v>
      </c>
      <c r="X404" t="b">
        <v>0</v>
      </c>
      <c r="Y404" t="s">
        <v>1</v>
      </c>
      <c r="Z404" s="37" t="s">
        <v>1</v>
      </c>
    </row>
    <row r="405" spans="1:26">
      <c r="A405" s="120" t="s">
        <v>1672</v>
      </c>
      <c r="B405" t="s">
        <v>59</v>
      </c>
      <c r="C405">
        <v>2020</v>
      </c>
      <c r="D405" t="s">
        <v>312</v>
      </c>
      <c r="E405">
        <v>2149</v>
      </c>
      <c r="F405" t="s">
        <v>1</v>
      </c>
      <c r="G405" t="s">
        <v>1</v>
      </c>
      <c r="H405" s="14">
        <f t="shared" si="21"/>
        <v>2.149</v>
      </c>
      <c r="I405" s="14"/>
      <c r="J405" s="14"/>
      <c r="K405">
        <v>301.74476190000001</v>
      </c>
      <c r="L405">
        <v>367.99648043386304</v>
      </c>
      <c r="M405">
        <v>135.49689511672901</v>
      </c>
      <c r="N405" t="b">
        <v>0</v>
      </c>
      <c r="O405">
        <v>2</v>
      </c>
      <c r="P405" t="s">
        <v>308</v>
      </c>
      <c r="Q405" t="b">
        <v>0</v>
      </c>
      <c r="R405" t="b">
        <v>1</v>
      </c>
      <c r="S405" t="s">
        <v>309</v>
      </c>
      <c r="T405" t="b">
        <v>1</v>
      </c>
      <c r="U405" t="b">
        <v>0</v>
      </c>
      <c r="V405" t="s">
        <v>1</v>
      </c>
      <c r="W405" t="s">
        <v>1</v>
      </c>
      <c r="X405" t="b">
        <v>0</v>
      </c>
      <c r="Y405" t="s">
        <v>1</v>
      </c>
      <c r="Z405" s="37" t="s">
        <v>1</v>
      </c>
    </row>
    <row r="406" spans="1:26">
      <c r="A406" s="120" t="s">
        <v>1672</v>
      </c>
      <c r="B406" t="s">
        <v>59</v>
      </c>
      <c r="C406">
        <v>2020</v>
      </c>
      <c r="D406" t="s">
        <v>312</v>
      </c>
      <c r="E406">
        <v>2160</v>
      </c>
      <c r="F406" t="s">
        <v>1</v>
      </c>
      <c r="G406" t="s">
        <v>1</v>
      </c>
      <c r="H406" s="14">
        <f t="shared" si="21"/>
        <v>2.16</v>
      </c>
      <c r="I406" s="14"/>
      <c r="J406" s="14"/>
      <c r="K406">
        <v>226.4234108</v>
      </c>
      <c r="L406">
        <v>213.74180756701702</v>
      </c>
      <c r="M406">
        <v>100.046087614321</v>
      </c>
      <c r="N406" t="b">
        <v>0</v>
      </c>
      <c r="O406">
        <v>2</v>
      </c>
      <c r="P406" t="s">
        <v>308</v>
      </c>
      <c r="Q406" t="b">
        <v>0</v>
      </c>
      <c r="R406" t="b">
        <v>1</v>
      </c>
      <c r="S406" t="s">
        <v>309</v>
      </c>
      <c r="T406" t="b">
        <v>1</v>
      </c>
      <c r="U406" t="b">
        <v>0</v>
      </c>
      <c r="V406" t="s">
        <v>1</v>
      </c>
      <c r="W406" t="s">
        <v>1</v>
      </c>
      <c r="X406" t="b">
        <v>0</v>
      </c>
      <c r="Y406" t="s">
        <v>1</v>
      </c>
      <c r="Z406" s="37" t="s">
        <v>1</v>
      </c>
    </row>
    <row r="407" spans="1:26">
      <c r="A407" s="120" t="s">
        <v>1672</v>
      </c>
      <c r="B407" t="s">
        <v>59</v>
      </c>
      <c r="C407">
        <v>2020</v>
      </c>
      <c r="D407" t="s">
        <v>312</v>
      </c>
      <c r="E407">
        <v>2230</v>
      </c>
      <c r="F407" t="s">
        <v>1</v>
      </c>
      <c r="G407" t="s">
        <v>1</v>
      </c>
      <c r="H407" s="14">
        <f t="shared" si="21"/>
        <v>2.23</v>
      </c>
      <c r="I407" s="14"/>
      <c r="J407" s="14"/>
      <c r="K407">
        <v>245.66671160000001</v>
      </c>
      <c r="L407">
        <v>243.10727093817101</v>
      </c>
      <c r="M407">
        <v>110.46427542878303</v>
      </c>
      <c r="N407" t="b">
        <v>0</v>
      </c>
      <c r="O407">
        <v>2</v>
      </c>
      <c r="P407" t="s">
        <v>308</v>
      </c>
      <c r="Q407" t="b">
        <v>0</v>
      </c>
      <c r="R407" t="b">
        <v>1</v>
      </c>
      <c r="S407" t="s">
        <v>309</v>
      </c>
      <c r="T407" t="b">
        <v>1</v>
      </c>
      <c r="U407" t="b">
        <v>0</v>
      </c>
      <c r="V407" t="s">
        <v>1</v>
      </c>
      <c r="W407" t="s">
        <v>1</v>
      </c>
      <c r="X407" t="b">
        <v>0</v>
      </c>
      <c r="Y407" t="s">
        <v>1</v>
      </c>
      <c r="Z407" s="37" t="s">
        <v>1</v>
      </c>
    </row>
    <row r="408" spans="1:26">
      <c r="A408" s="120" t="s">
        <v>1672</v>
      </c>
      <c r="B408" t="s">
        <v>59</v>
      </c>
      <c r="C408">
        <v>2020</v>
      </c>
      <c r="D408" t="s">
        <v>312</v>
      </c>
      <c r="E408">
        <v>2254</v>
      </c>
      <c r="F408" t="s">
        <v>1</v>
      </c>
      <c r="G408" t="s">
        <v>1</v>
      </c>
      <c r="H408" s="14">
        <f t="shared" si="21"/>
        <v>2.254</v>
      </c>
      <c r="I408" s="14"/>
      <c r="J408" s="14"/>
      <c r="K408">
        <v>302.57448740000001</v>
      </c>
      <c r="L408">
        <v>366.59367994037103</v>
      </c>
      <c r="M408">
        <v>138.20222421011601</v>
      </c>
      <c r="N408" t="b">
        <v>0</v>
      </c>
      <c r="O408">
        <v>2</v>
      </c>
      <c r="P408" t="s">
        <v>308</v>
      </c>
      <c r="Q408" t="b">
        <v>0</v>
      </c>
      <c r="R408" t="b">
        <v>1</v>
      </c>
      <c r="S408" t="s">
        <v>309</v>
      </c>
      <c r="T408" t="b">
        <v>1</v>
      </c>
      <c r="U408" t="b">
        <v>0</v>
      </c>
      <c r="V408" t="s">
        <v>1</v>
      </c>
      <c r="W408" t="s">
        <v>1</v>
      </c>
      <c r="X408" t="b">
        <v>0</v>
      </c>
      <c r="Y408" t="s">
        <v>1</v>
      </c>
      <c r="Z408" s="37" t="s">
        <v>1</v>
      </c>
    </row>
    <row r="409" spans="1:26">
      <c r="A409" s="120" t="s">
        <v>1672</v>
      </c>
      <c r="B409" t="s">
        <v>59</v>
      </c>
      <c r="C409">
        <v>2020</v>
      </c>
      <c r="D409" t="s">
        <v>312</v>
      </c>
      <c r="E409">
        <v>2270</v>
      </c>
      <c r="F409" t="s">
        <v>1</v>
      </c>
      <c r="G409" t="s">
        <v>1</v>
      </c>
      <c r="H409" s="14">
        <f t="shared" si="21"/>
        <v>2.27</v>
      </c>
      <c r="I409" s="14"/>
      <c r="J409" s="14"/>
      <c r="K409">
        <v>231.5725913</v>
      </c>
      <c r="L409">
        <v>228.18847688515501</v>
      </c>
      <c r="M409">
        <v>103.907711792896</v>
      </c>
      <c r="N409" t="b">
        <v>0</v>
      </c>
      <c r="O409">
        <v>2</v>
      </c>
      <c r="P409" t="s">
        <v>308</v>
      </c>
      <c r="Q409" t="b">
        <v>0</v>
      </c>
      <c r="R409" t="b">
        <v>1</v>
      </c>
      <c r="S409" t="s">
        <v>309</v>
      </c>
      <c r="T409" t="b">
        <v>1</v>
      </c>
      <c r="U409" t="b">
        <v>0</v>
      </c>
      <c r="V409" t="s">
        <v>1</v>
      </c>
      <c r="W409" t="s">
        <v>1</v>
      </c>
      <c r="X409" t="b">
        <v>0</v>
      </c>
      <c r="Y409" t="s">
        <v>1</v>
      </c>
      <c r="Z409" s="37" t="s">
        <v>1</v>
      </c>
    </row>
    <row r="410" spans="1:26">
      <c r="A410" s="120" t="s">
        <v>1672</v>
      </c>
      <c r="B410" t="s">
        <v>59</v>
      </c>
      <c r="C410">
        <v>2020</v>
      </c>
      <c r="D410" t="s">
        <v>312</v>
      </c>
      <c r="E410">
        <v>2390</v>
      </c>
      <c r="F410" t="s">
        <v>1</v>
      </c>
      <c r="G410" t="s">
        <v>1</v>
      </c>
      <c r="H410" s="14">
        <f t="shared" si="21"/>
        <v>2.39</v>
      </c>
      <c r="I410" s="14"/>
      <c r="J410" s="14"/>
      <c r="K410">
        <v>217.30410900000001</v>
      </c>
      <c r="L410">
        <v>198.42128532921296</v>
      </c>
      <c r="M410">
        <v>98.175965830581006</v>
      </c>
      <c r="N410" t="b">
        <v>0</v>
      </c>
      <c r="O410">
        <v>2</v>
      </c>
      <c r="P410" t="s">
        <v>308</v>
      </c>
      <c r="Q410" t="b">
        <v>0</v>
      </c>
      <c r="R410" t="b">
        <v>1</v>
      </c>
      <c r="S410" t="s">
        <v>309</v>
      </c>
      <c r="T410" t="b">
        <v>1</v>
      </c>
      <c r="U410" t="b">
        <v>0</v>
      </c>
      <c r="V410" t="s">
        <v>1</v>
      </c>
      <c r="W410" t="s">
        <v>1</v>
      </c>
      <c r="X410" t="b">
        <v>0</v>
      </c>
      <c r="Y410" t="s">
        <v>1</v>
      </c>
      <c r="Z410" s="37" t="s">
        <v>1</v>
      </c>
    </row>
    <row r="411" spans="1:26">
      <c r="A411" s="120" t="s">
        <v>1672</v>
      </c>
      <c r="B411" t="s">
        <v>59</v>
      </c>
      <c r="C411">
        <v>2020</v>
      </c>
      <c r="D411" t="s">
        <v>312</v>
      </c>
      <c r="E411">
        <v>2435.62</v>
      </c>
      <c r="F411" t="s">
        <v>1</v>
      </c>
      <c r="G411" t="s">
        <v>1</v>
      </c>
      <c r="H411" s="14">
        <f t="shared" si="21"/>
        <v>2.4356199999999997</v>
      </c>
      <c r="I411" s="14"/>
      <c r="J411" s="14"/>
      <c r="K411">
        <v>397.20254199999999</v>
      </c>
      <c r="L411">
        <v>623.24650270060999</v>
      </c>
      <c r="M411">
        <v>189.701689025257</v>
      </c>
      <c r="N411" t="b">
        <v>0</v>
      </c>
      <c r="O411">
        <v>2</v>
      </c>
      <c r="P411" t="s">
        <v>308</v>
      </c>
      <c r="Q411" t="b">
        <v>0</v>
      </c>
      <c r="R411" t="b">
        <v>1</v>
      </c>
      <c r="S411" t="s">
        <v>309</v>
      </c>
      <c r="T411" t="b">
        <v>1</v>
      </c>
      <c r="U411" t="b">
        <v>0</v>
      </c>
      <c r="V411" t="s">
        <v>1</v>
      </c>
      <c r="W411" t="s">
        <v>1</v>
      </c>
      <c r="X411" t="b">
        <v>0</v>
      </c>
      <c r="Y411" t="s">
        <v>1</v>
      </c>
      <c r="Z411" s="37" t="s">
        <v>1</v>
      </c>
    </row>
    <row r="412" spans="1:26">
      <c r="A412" s="120" t="s">
        <v>1672</v>
      </c>
      <c r="B412" t="s">
        <v>59</v>
      </c>
      <c r="C412">
        <v>2020</v>
      </c>
      <c r="D412" t="s">
        <v>312</v>
      </c>
      <c r="E412">
        <v>2450</v>
      </c>
      <c r="F412" t="s">
        <v>1</v>
      </c>
      <c r="G412" t="s">
        <v>1</v>
      </c>
      <c r="H412" s="14">
        <f t="shared" si="21"/>
        <v>2.4500000000000002</v>
      </c>
      <c r="I412" s="14"/>
      <c r="J412" s="14"/>
      <c r="K412">
        <v>218.16752460000001</v>
      </c>
      <c r="L412">
        <v>205.85111137412602</v>
      </c>
      <c r="M412">
        <v>98.052949190387011</v>
      </c>
      <c r="N412" t="b">
        <v>0</v>
      </c>
      <c r="O412">
        <v>2</v>
      </c>
      <c r="P412" t="s">
        <v>308</v>
      </c>
      <c r="Q412" t="b">
        <v>0</v>
      </c>
      <c r="R412" t="b">
        <v>1</v>
      </c>
      <c r="S412" t="s">
        <v>309</v>
      </c>
      <c r="T412" t="b">
        <v>1</v>
      </c>
      <c r="U412" t="b">
        <v>0</v>
      </c>
      <c r="V412" t="s">
        <v>1</v>
      </c>
      <c r="W412" t="s">
        <v>1</v>
      </c>
      <c r="X412" t="b">
        <v>0</v>
      </c>
      <c r="Y412" t="s">
        <v>1</v>
      </c>
      <c r="Z412" s="37" t="s">
        <v>1</v>
      </c>
    </row>
    <row r="413" spans="1:26">
      <c r="A413" s="120" t="s">
        <v>1672</v>
      </c>
      <c r="B413" t="s">
        <v>59</v>
      </c>
      <c r="C413">
        <v>2020</v>
      </c>
      <c r="D413" t="s">
        <v>312</v>
      </c>
      <c r="E413">
        <v>2467</v>
      </c>
      <c r="F413" t="s">
        <v>1</v>
      </c>
      <c r="G413" t="s">
        <v>1</v>
      </c>
      <c r="H413" s="14">
        <f t="shared" si="21"/>
        <v>2.4670000000000001</v>
      </c>
      <c r="I413" s="14"/>
      <c r="J413" s="14"/>
      <c r="K413">
        <v>263.71842989999999</v>
      </c>
      <c r="L413">
        <v>278.88800369676102</v>
      </c>
      <c r="M413">
        <v>118.47918484189799</v>
      </c>
      <c r="N413" t="b">
        <v>0</v>
      </c>
      <c r="O413">
        <v>2</v>
      </c>
      <c r="P413" t="s">
        <v>308</v>
      </c>
      <c r="Q413" t="b">
        <v>0</v>
      </c>
      <c r="R413" t="b">
        <v>1</v>
      </c>
      <c r="S413" t="s">
        <v>309</v>
      </c>
      <c r="T413" t="b">
        <v>1</v>
      </c>
      <c r="U413" t="b">
        <v>0</v>
      </c>
      <c r="V413" t="s">
        <v>1</v>
      </c>
      <c r="W413" t="s">
        <v>1</v>
      </c>
      <c r="X413" t="b">
        <v>0</v>
      </c>
      <c r="Y413" t="s">
        <v>1</v>
      </c>
      <c r="Z413" s="37" t="s">
        <v>1</v>
      </c>
    </row>
    <row r="414" spans="1:26">
      <c r="A414" s="120" t="s">
        <v>1672</v>
      </c>
      <c r="B414" t="s">
        <v>59</v>
      </c>
      <c r="C414">
        <v>2020</v>
      </c>
      <c r="D414" t="s">
        <v>312</v>
      </c>
      <c r="E414">
        <v>2480</v>
      </c>
      <c r="F414" t="s">
        <v>1</v>
      </c>
      <c r="G414" t="s">
        <v>1</v>
      </c>
      <c r="H414" s="14">
        <f t="shared" si="21"/>
        <v>2.48</v>
      </c>
      <c r="I414" s="14"/>
      <c r="J414" s="14"/>
      <c r="K414">
        <v>192.73021460000001</v>
      </c>
      <c r="L414">
        <v>168.72331140527598</v>
      </c>
      <c r="M414">
        <v>85.117562522901011</v>
      </c>
      <c r="N414" t="b">
        <v>0</v>
      </c>
      <c r="O414">
        <v>2</v>
      </c>
      <c r="P414" t="s">
        <v>308</v>
      </c>
      <c r="Q414" t="b">
        <v>0</v>
      </c>
      <c r="R414" t="b">
        <v>1</v>
      </c>
      <c r="S414" t="s">
        <v>309</v>
      </c>
      <c r="T414" t="b">
        <v>1</v>
      </c>
      <c r="U414" t="b">
        <v>0</v>
      </c>
      <c r="V414" t="s">
        <v>1</v>
      </c>
      <c r="W414" t="s">
        <v>1</v>
      </c>
      <c r="X414" t="b">
        <v>0</v>
      </c>
      <c r="Y414" t="s">
        <v>1</v>
      </c>
      <c r="Z414" s="37" t="s">
        <v>1</v>
      </c>
    </row>
    <row r="415" spans="1:26">
      <c r="A415" s="120" t="s">
        <v>1672</v>
      </c>
      <c r="B415" t="s">
        <v>59</v>
      </c>
      <c r="C415">
        <v>2020</v>
      </c>
      <c r="D415" t="s">
        <v>312</v>
      </c>
      <c r="E415">
        <v>2483.3599999999997</v>
      </c>
      <c r="F415" t="s">
        <v>1</v>
      </c>
      <c r="G415" t="s">
        <v>1</v>
      </c>
      <c r="H415" s="14">
        <f t="shared" si="21"/>
        <v>2.4833599999999998</v>
      </c>
      <c r="I415" s="14"/>
      <c r="J415" s="14"/>
      <c r="K415">
        <v>515.11255719999997</v>
      </c>
      <c r="L415">
        <v>1256.8006728730002</v>
      </c>
      <c r="M415">
        <v>259.41736363851197</v>
      </c>
      <c r="N415" t="b">
        <v>0</v>
      </c>
      <c r="O415">
        <v>2</v>
      </c>
      <c r="P415" t="s">
        <v>308</v>
      </c>
      <c r="Q415" t="b">
        <v>0</v>
      </c>
      <c r="R415" t="b">
        <v>1</v>
      </c>
      <c r="S415" t="s">
        <v>309</v>
      </c>
      <c r="T415" t="b">
        <v>1</v>
      </c>
      <c r="U415" t="b">
        <v>0</v>
      </c>
      <c r="V415" t="s">
        <v>1</v>
      </c>
      <c r="W415" t="s">
        <v>1</v>
      </c>
      <c r="X415" t="b">
        <v>0</v>
      </c>
      <c r="Y415" t="s">
        <v>1</v>
      </c>
      <c r="Z415" s="37" t="s">
        <v>1</v>
      </c>
    </row>
    <row r="416" spans="1:26">
      <c r="A416" s="120" t="s">
        <v>1672</v>
      </c>
      <c r="B416" t="s">
        <v>59</v>
      </c>
      <c r="C416">
        <v>2020</v>
      </c>
      <c r="D416" t="s">
        <v>312</v>
      </c>
      <c r="E416">
        <v>2522.8100000000004</v>
      </c>
      <c r="F416" t="s">
        <v>1</v>
      </c>
      <c r="G416" t="s">
        <v>1</v>
      </c>
      <c r="H416" s="14">
        <f t="shared" si="21"/>
        <v>2.5228100000000002</v>
      </c>
      <c r="I416" s="14"/>
      <c r="J416" s="14"/>
      <c r="K416">
        <v>428.82583519999997</v>
      </c>
      <c r="L416">
        <v>796.29500489744987</v>
      </c>
      <c r="M416">
        <v>205.58433636966896</v>
      </c>
      <c r="N416" t="b">
        <v>0</v>
      </c>
      <c r="O416">
        <v>2</v>
      </c>
      <c r="P416" t="s">
        <v>308</v>
      </c>
      <c r="Q416" t="b">
        <v>0</v>
      </c>
      <c r="R416" t="b">
        <v>1</v>
      </c>
      <c r="S416" t="s">
        <v>309</v>
      </c>
      <c r="T416" t="b">
        <v>1</v>
      </c>
      <c r="U416" t="b">
        <v>0</v>
      </c>
      <c r="V416" t="s">
        <v>1</v>
      </c>
      <c r="W416" t="s">
        <v>1</v>
      </c>
      <c r="X416" t="b">
        <v>0</v>
      </c>
      <c r="Y416" t="s">
        <v>1</v>
      </c>
      <c r="Z416" s="37" t="s">
        <v>1</v>
      </c>
    </row>
    <row r="417" spans="1:26">
      <c r="A417" s="120" t="s">
        <v>1672</v>
      </c>
      <c r="B417" t="s">
        <v>59</v>
      </c>
      <c r="C417">
        <v>2020</v>
      </c>
      <c r="D417" t="s">
        <v>312</v>
      </c>
      <c r="E417">
        <v>2550</v>
      </c>
      <c r="F417" t="s">
        <v>1</v>
      </c>
      <c r="G417" t="s">
        <v>1</v>
      </c>
      <c r="H417" s="14">
        <f t="shared" si="21"/>
        <v>2.5499999999999998</v>
      </c>
      <c r="I417" s="14"/>
      <c r="J417" s="14"/>
      <c r="K417">
        <v>201.29538909999999</v>
      </c>
      <c r="L417">
        <v>181.44608483699901</v>
      </c>
      <c r="M417">
        <v>89.736916484825997</v>
      </c>
      <c r="N417" t="b">
        <v>0</v>
      </c>
      <c r="O417">
        <v>2</v>
      </c>
      <c r="P417" t="s">
        <v>308</v>
      </c>
      <c r="Q417" t="b">
        <v>0</v>
      </c>
      <c r="R417" t="b">
        <v>1</v>
      </c>
      <c r="S417" t="s">
        <v>309</v>
      </c>
      <c r="T417" t="b">
        <v>1</v>
      </c>
      <c r="U417" t="b">
        <v>0</v>
      </c>
      <c r="V417" t="s">
        <v>1</v>
      </c>
      <c r="W417" t="s">
        <v>1</v>
      </c>
      <c r="X417" t="b">
        <v>0</v>
      </c>
      <c r="Y417" t="s">
        <v>1</v>
      </c>
      <c r="Z417" s="37" t="s">
        <v>1</v>
      </c>
    </row>
    <row r="418" spans="1:26">
      <c r="A418" s="120" t="s">
        <v>1672</v>
      </c>
      <c r="B418" t="s">
        <v>59</v>
      </c>
      <c r="C418">
        <v>2020</v>
      </c>
      <c r="D418" t="s">
        <v>312</v>
      </c>
      <c r="E418">
        <v>2575</v>
      </c>
      <c r="F418" t="s">
        <v>1</v>
      </c>
      <c r="G418" t="s">
        <v>1</v>
      </c>
      <c r="H418" s="14">
        <f t="shared" si="21"/>
        <v>2.5750000000000002</v>
      </c>
      <c r="I418" s="14"/>
      <c r="J418" s="14"/>
      <c r="K418">
        <v>306.15802559999997</v>
      </c>
      <c r="L418">
        <v>365.52183335923201</v>
      </c>
      <c r="M418">
        <v>141.05628434544596</v>
      </c>
      <c r="N418" t="b">
        <v>0</v>
      </c>
      <c r="O418">
        <v>2</v>
      </c>
      <c r="P418" t="s">
        <v>308</v>
      </c>
      <c r="Q418" t="b">
        <v>0</v>
      </c>
      <c r="R418" t="b">
        <v>1</v>
      </c>
      <c r="S418" t="s">
        <v>309</v>
      </c>
      <c r="T418" t="b">
        <v>1</v>
      </c>
      <c r="U418" t="b">
        <v>0</v>
      </c>
      <c r="V418" t="s">
        <v>1</v>
      </c>
      <c r="W418" t="s">
        <v>1</v>
      </c>
      <c r="X418" t="b">
        <v>0</v>
      </c>
      <c r="Y418" t="s">
        <v>1</v>
      </c>
      <c r="Z418" s="37" t="s">
        <v>1</v>
      </c>
    </row>
    <row r="419" spans="1:26">
      <c r="A419" s="120" t="s">
        <v>1672</v>
      </c>
      <c r="B419" t="s">
        <v>59</v>
      </c>
      <c r="C419">
        <v>2020</v>
      </c>
      <c r="D419" t="s">
        <v>312</v>
      </c>
      <c r="E419">
        <v>2580</v>
      </c>
      <c r="F419" t="s">
        <v>1</v>
      </c>
      <c r="G419" t="s">
        <v>1</v>
      </c>
      <c r="H419" s="14">
        <f t="shared" si="21"/>
        <v>2.58</v>
      </c>
      <c r="I419" s="14"/>
      <c r="J419" s="14"/>
      <c r="K419">
        <v>194.73193810000001</v>
      </c>
      <c r="L419">
        <v>176.180014999078</v>
      </c>
      <c r="M419">
        <v>86.911752396180006</v>
      </c>
      <c r="N419" t="b">
        <v>0</v>
      </c>
      <c r="O419">
        <v>2</v>
      </c>
      <c r="P419" t="s">
        <v>308</v>
      </c>
      <c r="Q419" t="b">
        <v>0</v>
      </c>
      <c r="R419" t="b">
        <v>1</v>
      </c>
      <c r="S419" t="s">
        <v>309</v>
      </c>
      <c r="T419" t="b">
        <v>1</v>
      </c>
      <c r="U419" t="b">
        <v>0</v>
      </c>
      <c r="V419" t="s">
        <v>1</v>
      </c>
      <c r="W419" t="s">
        <v>1</v>
      </c>
      <c r="X419" t="b">
        <v>0</v>
      </c>
      <c r="Y419" t="s">
        <v>1</v>
      </c>
      <c r="Z419" s="37" t="s">
        <v>1</v>
      </c>
    </row>
    <row r="420" spans="1:26">
      <c r="A420" s="120" t="s">
        <v>1672</v>
      </c>
      <c r="B420" t="s">
        <v>59</v>
      </c>
      <c r="C420">
        <v>2020</v>
      </c>
      <c r="D420" t="s">
        <v>312</v>
      </c>
      <c r="E420">
        <v>2607.12</v>
      </c>
      <c r="F420" t="s">
        <v>1</v>
      </c>
      <c r="G420" t="s">
        <v>1</v>
      </c>
      <c r="H420" s="14">
        <f t="shared" si="21"/>
        <v>2.6071200000000001</v>
      </c>
      <c r="I420" s="14"/>
      <c r="J420" s="14"/>
      <c r="K420">
        <v>338.7368189</v>
      </c>
      <c r="L420">
        <v>449.67635217091402</v>
      </c>
      <c r="M420">
        <v>156.12732119216301</v>
      </c>
      <c r="N420" t="b">
        <v>0</v>
      </c>
      <c r="O420">
        <v>2</v>
      </c>
      <c r="P420" t="s">
        <v>308</v>
      </c>
      <c r="Q420" t="b">
        <v>0</v>
      </c>
      <c r="R420" t="b">
        <v>1</v>
      </c>
      <c r="S420" t="s">
        <v>309</v>
      </c>
      <c r="T420" t="b">
        <v>1</v>
      </c>
      <c r="U420" t="b">
        <v>0</v>
      </c>
      <c r="V420" t="s">
        <v>1</v>
      </c>
      <c r="W420" t="s">
        <v>1</v>
      </c>
      <c r="X420" t="b">
        <v>0</v>
      </c>
      <c r="Y420" t="s">
        <v>1</v>
      </c>
      <c r="Z420" s="37" t="s">
        <v>1</v>
      </c>
    </row>
    <row r="421" spans="1:26">
      <c r="A421" s="120" t="s">
        <v>1672</v>
      </c>
      <c r="B421" t="s">
        <v>59</v>
      </c>
      <c r="C421">
        <v>2020</v>
      </c>
      <c r="D421" t="s">
        <v>312</v>
      </c>
      <c r="E421">
        <v>2660</v>
      </c>
      <c r="F421" t="s">
        <v>1</v>
      </c>
      <c r="G421" t="s">
        <v>1</v>
      </c>
      <c r="H421" s="14">
        <f t="shared" si="21"/>
        <v>2.66</v>
      </c>
      <c r="I421" s="14"/>
      <c r="J421" s="14"/>
      <c r="K421">
        <v>218.34261219999999</v>
      </c>
      <c r="L421">
        <v>201.681914546103</v>
      </c>
      <c r="M421">
        <v>95.350188559803996</v>
      </c>
      <c r="N421" t="b">
        <v>0</v>
      </c>
      <c r="O421">
        <v>2</v>
      </c>
      <c r="P421" t="s">
        <v>308</v>
      </c>
      <c r="Q421" t="b">
        <v>0</v>
      </c>
      <c r="R421" t="b">
        <v>1</v>
      </c>
      <c r="S421" t="s">
        <v>309</v>
      </c>
      <c r="T421" t="b">
        <v>1</v>
      </c>
      <c r="U421" t="b">
        <v>0</v>
      </c>
      <c r="V421" t="s">
        <v>1</v>
      </c>
      <c r="W421" t="s">
        <v>1</v>
      </c>
      <c r="X421" t="b">
        <v>0</v>
      </c>
      <c r="Y421" t="s">
        <v>1</v>
      </c>
      <c r="Z421" s="37" t="s">
        <v>1</v>
      </c>
    </row>
    <row r="422" spans="1:26">
      <c r="A422" s="120" t="s">
        <v>1672</v>
      </c>
      <c r="B422" t="s">
        <v>59</v>
      </c>
      <c r="C422">
        <v>2020</v>
      </c>
      <c r="D422" t="s">
        <v>312</v>
      </c>
      <c r="E422">
        <v>2683</v>
      </c>
      <c r="F422" t="s">
        <v>1</v>
      </c>
      <c r="G422" t="s">
        <v>1</v>
      </c>
      <c r="H422" s="14">
        <f t="shared" si="21"/>
        <v>2.6829999999999998</v>
      </c>
      <c r="I422" s="14"/>
      <c r="J422" s="14"/>
      <c r="K422">
        <v>267.30964790000002</v>
      </c>
      <c r="L422">
        <v>281.15432077091504</v>
      </c>
      <c r="M422">
        <v>121.82621146664201</v>
      </c>
      <c r="N422" t="b">
        <v>0</v>
      </c>
      <c r="O422">
        <v>2</v>
      </c>
      <c r="P422" t="s">
        <v>308</v>
      </c>
      <c r="Q422" t="b">
        <v>0</v>
      </c>
      <c r="R422" t="b">
        <v>1</v>
      </c>
      <c r="S422" t="s">
        <v>309</v>
      </c>
      <c r="T422" t="b">
        <v>1</v>
      </c>
      <c r="U422" t="b">
        <v>0</v>
      </c>
      <c r="V422" t="s">
        <v>1</v>
      </c>
      <c r="W422" t="s">
        <v>1</v>
      </c>
      <c r="X422" t="b">
        <v>0</v>
      </c>
      <c r="Y422" t="s">
        <v>1</v>
      </c>
      <c r="Z422" s="37" t="s">
        <v>1</v>
      </c>
    </row>
    <row r="423" spans="1:26">
      <c r="A423" s="120" t="s">
        <v>1672</v>
      </c>
      <c r="B423" t="s">
        <v>59</v>
      </c>
      <c r="C423">
        <v>2020</v>
      </c>
      <c r="D423" t="s">
        <v>312</v>
      </c>
      <c r="E423">
        <v>2700</v>
      </c>
      <c r="F423" t="s">
        <v>1</v>
      </c>
      <c r="G423" t="s">
        <v>1</v>
      </c>
      <c r="H423" s="14">
        <f t="shared" si="21"/>
        <v>2.7</v>
      </c>
      <c r="I423" s="14"/>
      <c r="J423" s="14"/>
      <c r="K423">
        <v>182.98041219999999</v>
      </c>
      <c r="L423">
        <v>158.03895132326198</v>
      </c>
      <c r="M423">
        <v>80.43790151245399</v>
      </c>
      <c r="N423" t="b">
        <v>0</v>
      </c>
      <c r="O423">
        <v>2</v>
      </c>
      <c r="P423" t="s">
        <v>308</v>
      </c>
      <c r="Q423" t="b">
        <v>0</v>
      </c>
      <c r="R423" t="b">
        <v>1</v>
      </c>
      <c r="S423" t="s">
        <v>309</v>
      </c>
      <c r="T423" t="b">
        <v>1</v>
      </c>
      <c r="U423" t="b">
        <v>0</v>
      </c>
      <c r="V423" t="s">
        <v>1</v>
      </c>
      <c r="W423" t="s">
        <v>1</v>
      </c>
      <c r="X423" t="b">
        <v>0</v>
      </c>
      <c r="Y423" t="s">
        <v>1</v>
      </c>
      <c r="Z423" s="37" t="s">
        <v>1</v>
      </c>
    </row>
    <row r="424" spans="1:26">
      <c r="A424" s="120" t="s">
        <v>1672</v>
      </c>
      <c r="B424" t="s">
        <v>59</v>
      </c>
      <c r="C424">
        <v>2020</v>
      </c>
      <c r="D424" t="s">
        <v>312</v>
      </c>
      <c r="E424">
        <v>2792</v>
      </c>
      <c r="F424" t="s">
        <v>1</v>
      </c>
      <c r="G424" t="s">
        <v>1</v>
      </c>
      <c r="H424" s="14">
        <f t="shared" si="21"/>
        <v>2.7919999999999998</v>
      </c>
      <c r="I424" s="14"/>
      <c r="J424" s="14"/>
      <c r="K424">
        <v>342.2675595</v>
      </c>
      <c r="L424">
        <v>478.69914179623396</v>
      </c>
      <c r="M424">
        <v>158.27751988514501</v>
      </c>
      <c r="N424" t="b">
        <v>0</v>
      </c>
      <c r="O424">
        <v>2</v>
      </c>
      <c r="P424" t="s">
        <v>308</v>
      </c>
      <c r="Q424" t="b">
        <v>0</v>
      </c>
      <c r="R424" t="b">
        <v>1</v>
      </c>
      <c r="S424" t="s">
        <v>309</v>
      </c>
      <c r="T424" t="b">
        <v>1</v>
      </c>
      <c r="U424" t="b">
        <v>0</v>
      </c>
      <c r="V424" t="s">
        <v>1</v>
      </c>
      <c r="W424" t="s">
        <v>1</v>
      </c>
      <c r="X424" t="b">
        <v>0</v>
      </c>
      <c r="Y424" t="s">
        <v>1</v>
      </c>
      <c r="Z424" s="37" t="s">
        <v>1</v>
      </c>
    </row>
    <row r="425" spans="1:26">
      <c r="A425" s="120" t="s">
        <v>1672</v>
      </c>
      <c r="B425" t="s">
        <v>59</v>
      </c>
      <c r="C425">
        <v>2020</v>
      </c>
      <c r="D425" t="s">
        <v>312</v>
      </c>
      <c r="E425">
        <v>2901</v>
      </c>
      <c r="F425" t="s">
        <v>1</v>
      </c>
      <c r="G425" t="s">
        <v>1</v>
      </c>
      <c r="H425" s="14">
        <f t="shared" si="21"/>
        <v>2.9009999999999998</v>
      </c>
      <c r="I425" s="14"/>
      <c r="J425" s="14"/>
      <c r="K425">
        <v>272.97012160000003</v>
      </c>
      <c r="L425">
        <v>299.40935777068302</v>
      </c>
      <c r="M425">
        <v>123.92702113929303</v>
      </c>
      <c r="N425" t="b">
        <v>0</v>
      </c>
      <c r="O425">
        <v>2</v>
      </c>
      <c r="P425" t="s">
        <v>308</v>
      </c>
      <c r="Q425" t="b">
        <v>0</v>
      </c>
      <c r="R425" t="b">
        <v>1</v>
      </c>
      <c r="S425" t="s">
        <v>309</v>
      </c>
      <c r="T425" t="b">
        <v>1</v>
      </c>
      <c r="U425" t="b">
        <v>0</v>
      </c>
      <c r="V425" t="s">
        <v>1</v>
      </c>
      <c r="W425" t="s">
        <v>1</v>
      </c>
      <c r="X425" t="b">
        <v>0</v>
      </c>
      <c r="Y425" t="s">
        <v>1</v>
      </c>
      <c r="Z425" s="37" t="s">
        <v>1</v>
      </c>
    </row>
    <row r="426" spans="1:26">
      <c r="A426" s="120" t="s">
        <v>1672</v>
      </c>
      <c r="B426" t="s">
        <v>59</v>
      </c>
      <c r="C426">
        <v>2020</v>
      </c>
      <c r="D426" t="s">
        <v>312</v>
      </c>
      <c r="E426">
        <v>3012</v>
      </c>
      <c r="F426" t="s">
        <v>1</v>
      </c>
      <c r="G426" t="s">
        <v>1</v>
      </c>
      <c r="H426" s="14">
        <f t="shared" si="21"/>
        <v>3.012</v>
      </c>
      <c r="I426" s="14"/>
      <c r="J426" s="14"/>
      <c r="K426">
        <v>302.73981359999999</v>
      </c>
      <c r="L426">
        <v>359.485308587725</v>
      </c>
      <c r="M426">
        <v>139.70929039704299</v>
      </c>
      <c r="N426" t="b">
        <v>0</v>
      </c>
      <c r="O426">
        <v>2</v>
      </c>
      <c r="P426" t="s">
        <v>308</v>
      </c>
      <c r="Q426" t="b">
        <v>0</v>
      </c>
      <c r="R426" t="b">
        <v>1</v>
      </c>
      <c r="S426" t="s">
        <v>309</v>
      </c>
      <c r="T426" t="b">
        <v>1</v>
      </c>
      <c r="U426" t="b">
        <v>0</v>
      </c>
      <c r="V426" t="s">
        <v>1</v>
      </c>
      <c r="W426" t="s">
        <v>1</v>
      </c>
      <c r="X426" t="b">
        <v>0</v>
      </c>
      <c r="Y426" t="s">
        <v>1</v>
      </c>
      <c r="Z426" s="37" t="s">
        <v>1</v>
      </c>
    </row>
    <row r="427" spans="1:26">
      <c r="A427" s="120" t="s">
        <v>1672</v>
      </c>
      <c r="B427" t="s">
        <v>59</v>
      </c>
      <c r="C427">
        <v>2020</v>
      </c>
      <c r="D427" t="s">
        <v>312</v>
      </c>
      <c r="E427">
        <v>3090</v>
      </c>
      <c r="F427" t="s">
        <v>1</v>
      </c>
      <c r="G427" t="s">
        <v>1</v>
      </c>
      <c r="H427" s="14">
        <f t="shared" si="21"/>
        <v>3.09</v>
      </c>
      <c r="I427" s="14"/>
      <c r="J427" s="14"/>
      <c r="K427">
        <v>248.5387145</v>
      </c>
      <c r="L427">
        <v>256.63090119055596</v>
      </c>
      <c r="M427">
        <v>111.51135059495701</v>
      </c>
      <c r="N427" t="b">
        <v>0</v>
      </c>
      <c r="O427">
        <v>2</v>
      </c>
      <c r="P427" t="s">
        <v>308</v>
      </c>
      <c r="Q427" t="b">
        <v>0</v>
      </c>
      <c r="R427" t="b">
        <v>1</v>
      </c>
      <c r="S427" t="s">
        <v>309</v>
      </c>
      <c r="T427" t="b">
        <v>1</v>
      </c>
      <c r="U427" t="b">
        <v>0</v>
      </c>
      <c r="V427" t="s">
        <v>1</v>
      </c>
      <c r="W427" t="s">
        <v>1</v>
      </c>
      <c r="X427" t="b">
        <v>0</v>
      </c>
      <c r="Y427" t="s">
        <v>1</v>
      </c>
      <c r="Z427" s="37" t="s">
        <v>1</v>
      </c>
    </row>
    <row r="428" spans="1:26">
      <c r="A428" s="120" t="s">
        <v>1672</v>
      </c>
      <c r="B428" t="s">
        <v>59</v>
      </c>
      <c r="C428">
        <v>2020</v>
      </c>
      <c r="D428" t="s">
        <v>312</v>
      </c>
      <c r="E428">
        <v>3110</v>
      </c>
      <c r="F428" t="s">
        <v>1</v>
      </c>
      <c r="G428" t="s">
        <v>1</v>
      </c>
      <c r="H428" s="14">
        <f t="shared" si="21"/>
        <v>3.11</v>
      </c>
      <c r="I428" s="14"/>
      <c r="J428" s="14"/>
      <c r="K428">
        <v>243.689108</v>
      </c>
      <c r="L428">
        <v>234.94184492557102</v>
      </c>
      <c r="M428">
        <v>108.38042469453799</v>
      </c>
      <c r="N428" t="b">
        <v>0</v>
      </c>
      <c r="O428">
        <v>2</v>
      </c>
      <c r="P428" t="s">
        <v>308</v>
      </c>
      <c r="Q428" t="b">
        <v>0</v>
      </c>
      <c r="R428" t="b">
        <v>1</v>
      </c>
      <c r="S428" t="s">
        <v>309</v>
      </c>
      <c r="T428" t="b">
        <v>1</v>
      </c>
      <c r="U428" t="b">
        <v>0</v>
      </c>
      <c r="V428" t="s">
        <v>1</v>
      </c>
      <c r="W428" t="s">
        <v>1</v>
      </c>
      <c r="X428" t="b">
        <v>0</v>
      </c>
      <c r="Y428" t="s">
        <v>1</v>
      </c>
      <c r="Z428" s="37" t="s">
        <v>1</v>
      </c>
    </row>
    <row r="429" spans="1:26">
      <c r="A429" s="120" t="s">
        <v>1672</v>
      </c>
      <c r="B429" t="s">
        <v>59</v>
      </c>
      <c r="C429">
        <v>2020</v>
      </c>
      <c r="D429" t="s">
        <v>312</v>
      </c>
      <c r="E429">
        <v>3120</v>
      </c>
      <c r="F429" t="s">
        <v>1</v>
      </c>
      <c r="G429" t="s">
        <v>1</v>
      </c>
      <c r="H429" s="14">
        <f t="shared" si="21"/>
        <v>3.12</v>
      </c>
      <c r="I429" s="14"/>
      <c r="J429" s="14"/>
      <c r="K429">
        <v>235.2462213</v>
      </c>
      <c r="L429">
        <v>226.18087505914502</v>
      </c>
      <c r="M429">
        <v>105.702436197992</v>
      </c>
      <c r="N429" t="b">
        <v>0</v>
      </c>
      <c r="O429">
        <v>2</v>
      </c>
      <c r="P429" t="s">
        <v>308</v>
      </c>
      <c r="Q429" t="b">
        <v>0</v>
      </c>
      <c r="R429" t="b">
        <v>1</v>
      </c>
      <c r="S429" t="s">
        <v>309</v>
      </c>
      <c r="T429" t="b">
        <v>1</v>
      </c>
      <c r="U429" t="b">
        <v>0</v>
      </c>
      <c r="V429" t="s">
        <v>1</v>
      </c>
      <c r="W429" t="s">
        <v>1</v>
      </c>
      <c r="X429" t="b">
        <v>0</v>
      </c>
      <c r="Y429" t="s">
        <v>1</v>
      </c>
      <c r="Z429" s="37" t="s">
        <v>1</v>
      </c>
    </row>
    <row r="430" spans="1:26">
      <c r="A430" s="120" t="s">
        <v>1672</v>
      </c>
      <c r="B430" t="s">
        <v>59</v>
      </c>
      <c r="C430">
        <v>2020</v>
      </c>
      <c r="D430" t="s">
        <v>312</v>
      </c>
      <c r="E430">
        <v>3130</v>
      </c>
      <c r="F430" t="s">
        <v>1</v>
      </c>
      <c r="G430" t="s">
        <v>1</v>
      </c>
      <c r="H430" s="14">
        <f t="shared" si="21"/>
        <v>3.13</v>
      </c>
      <c r="I430" s="14"/>
      <c r="J430" s="14"/>
      <c r="K430">
        <v>170.6034129</v>
      </c>
      <c r="L430">
        <v>145.72329612202103</v>
      </c>
      <c r="M430">
        <v>76.044888294873701</v>
      </c>
      <c r="N430" t="b">
        <v>0</v>
      </c>
      <c r="O430">
        <v>2</v>
      </c>
      <c r="P430" t="s">
        <v>308</v>
      </c>
      <c r="Q430" t="b">
        <v>0</v>
      </c>
      <c r="R430" t="b">
        <v>1</v>
      </c>
      <c r="S430" t="s">
        <v>309</v>
      </c>
      <c r="T430" t="b">
        <v>1</v>
      </c>
      <c r="U430" t="b">
        <v>0</v>
      </c>
      <c r="V430" t="s">
        <v>1</v>
      </c>
      <c r="W430" t="s">
        <v>1</v>
      </c>
      <c r="X430" t="b">
        <v>0</v>
      </c>
      <c r="Y430" t="s">
        <v>1</v>
      </c>
      <c r="Z430" s="37" t="s">
        <v>1</v>
      </c>
    </row>
    <row r="431" spans="1:26">
      <c r="A431" s="120" t="s">
        <v>1672</v>
      </c>
      <c r="B431" t="s">
        <v>59</v>
      </c>
      <c r="C431">
        <v>2020</v>
      </c>
      <c r="D431" t="s">
        <v>312</v>
      </c>
      <c r="E431">
        <v>3140</v>
      </c>
      <c r="F431" t="s">
        <v>1</v>
      </c>
      <c r="G431" t="s">
        <v>1</v>
      </c>
      <c r="H431" s="14">
        <f t="shared" si="21"/>
        <v>3.14</v>
      </c>
      <c r="I431" s="14"/>
      <c r="J431" s="14"/>
      <c r="K431">
        <v>179.9835406</v>
      </c>
      <c r="L431">
        <v>156.213673739271</v>
      </c>
      <c r="M431">
        <v>78.991844971342999</v>
      </c>
      <c r="N431" t="b">
        <v>0</v>
      </c>
      <c r="O431">
        <v>2</v>
      </c>
      <c r="P431" t="s">
        <v>308</v>
      </c>
      <c r="Q431" t="b">
        <v>0</v>
      </c>
      <c r="R431" t="b">
        <v>1</v>
      </c>
      <c r="S431" t="s">
        <v>309</v>
      </c>
      <c r="T431" t="b">
        <v>1</v>
      </c>
      <c r="U431" t="b">
        <v>0</v>
      </c>
      <c r="V431" t="s">
        <v>1</v>
      </c>
      <c r="W431" t="s">
        <v>1</v>
      </c>
      <c r="X431" t="b">
        <v>0</v>
      </c>
      <c r="Y431" t="s">
        <v>1</v>
      </c>
      <c r="Z431" s="37" t="s">
        <v>1</v>
      </c>
    </row>
    <row r="432" spans="1:26">
      <c r="A432" s="120" t="s">
        <v>1672</v>
      </c>
      <c r="B432" t="s">
        <v>59</v>
      </c>
      <c r="C432">
        <v>2020</v>
      </c>
      <c r="D432" t="s">
        <v>312</v>
      </c>
      <c r="E432">
        <v>3160</v>
      </c>
      <c r="F432" t="s">
        <v>1</v>
      </c>
      <c r="G432" t="s">
        <v>1</v>
      </c>
      <c r="H432" s="14">
        <f t="shared" si="21"/>
        <v>3.16</v>
      </c>
      <c r="I432" s="14"/>
      <c r="J432" s="14"/>
      <c r="K432">
        <v>189.20104359999999</v>
      </c>
      <c r="L432">
        <v>164.08323828847199</v>
      </c>
      <c r="M432">
        <v>83.014412007758992</v>
      </c>
      <c r="N432" t="b">
        <v>0</v>
      </c>
      <c r="O432">
        <v>2</v>
      </c>
      <c r="P432" t="s">
        <v>308</v>
      </c>
      <c r="Q432" t="b">
        <v>0</v>
      </c>
      <c r="R432" t="b">
        <v>1</v>
      </c>
      <c r="S432" t="s">
        <v>309</v>
      </c>
      <c r="T432" t="b">
        <v>1</v>
      </c>
      <c r="U432" t="b">
        <v>0</v>
      </c>
      <c r="V432" t="s">
        <v>1</v>
      </c>
      <c r="W432" t="s">
        <v>1</v>
      </c>
      <c r="X432" t="b">
        <v>0</v>
      </c>
      <c r="Y432" t="s">
        <v>1</v>
      </c>
      <c r="Z432" s="37" t="s">
        <v>1</v>
      </c>
    </row>
    <row r="433" spans="1:26">
      <c r="A433" s="120" t="s">
        <v>1672</v>
      </c>
      <c r="B433" t="s">
        <v>59</v>
      </c>
      <c r="C433">
        <v>2020</v>
      </c>
      <c r="D433" t="s">
        <v>312</v>
      </c>
      <c r="E433">
        <v>3170</v>
      </c>
      <c r="F433" t="s">
        <v>1</v>
      </c>
      <c r="G433" t="s">
        <v>1</v>
      </c>
      <c r="H433" s="14">
        <f t="shared" si="21"/>
        <v>3.17</v>
      </c>
      <c r="I433" s="14"/>
      <c r="J433" s="14"/>
      <c r="K433">
        <v>200.4930837</v>
      </c>
      <c r="L433">
        <v>183.43157819304002</v>
      </c>
      <c r="M433">
        <v>87.813866781650006</v>
      </c>
      <c r="N433" t="b">
        <v>0</v>
      </c>
      <c r="O433">
        <v>2</v>
      </c>
      <c r="P433" t="s">
        <v>308</v>
      </c>
      <c r="Q433" t="b">
        <v>0</v>
      </c>
      <c r="R433" t="b">
        <v>1</v>
      </c>
      <c r="S433" t="s">
        <v>309</v>
      </c>
      <c r="T433" t="b">
        <v>1</v>
      </c>
      <c r="U433" t="b">
        <v>0</v>
      </c>
      <c r="V433" t="s">
        <v>1</v>
      </c>
      <c r="W433" t="s">
        <v>1</v>
      </c>
      <c r="X433" t="b">
        <v>0</v>
      </c>
      <c r="Y433" t="s">
        <v>1</v>
      </c>
      <c r="Z433" s="37" t="s">
        <v>1</v>
      </c>
    </row>
    <row r="434" spans="1:26">
      <c r="A434" s="120" t="s">
        <v>1672</v>
      </c>
      <c r="B434" t="s">
        <v>59</v>
      </c>
      <c r="C434">
        <v>2020</v>
      </c>
      <c r="D434" t="s">
        <v>312</v>
      </c>
      <c r="E434">
        <v>3180</v>
      </c>
      <c r="F434" t="s">
        <v>1</v>
      </c>
      <c r="G434" t="s">
        <v>1</v>
      </c>
      <c r="H434" s="14">
        <f t="shared" si="21"/>
        <v>3.18</v>
      </c>
      <c r="I434" s="14"/>
      <c r="J434" s="14"/>
      <c r="K434">
        <v>217.02231169999999</v>
      </c>
      <c r="L434">
        <v>204.22724236395902</v>
      </c>
      <c r="M434">
        <v>95.871899324797994</v>
      </c>
      <c r="N434" t="b">
        <v>0</v>
      </c>
      <c r="O434">
        <v>2</v>
      </c>
      <c r="P434" t="s">
        <v>308</v>
      </c>
      <c r="Q434" t="b">
        <v>0</v>
      </c>
      <c r="R434" t="b">
        <v>1</v>
      </c>
      <c r="S434" t="s">
        <v>309</v>
      </c>
      <c r="T434" t="b">
        <v>1</v>
      </c>
      <c r="U434" t="b">
        <v>0</v>
      </c>
      <c r="V434" t="s">
        <v>1</v>
      </c>
      <c r="W434" t="s">
        <v>1</v>
      </c>
      <c r="X434" t="b">
        <v>0</v>
      </c>
      <c r="Y434" t="s">
        <v>1</v>
      </c>
      <c r="Z434" s="37" t="s">
        <v>1</v>
      </c>
    </row>
    <row r="435" spans="1:26">
      <c r="A435" s="120" t="s">
        <v>1672</v>
      </c>
      <c r="B435" t="s">
        <v>59</v>
      </c>
      <c r="C435">
        <v>2020</v>
      </c>
      <c r="D435" t="s">
        <v>312</v>
      </c>
      <c r="E435">
        <v>3270</v>
      </c>
      <c r="F435" t="s">
        <v>1</v>
      </c>
      <c r="G435" t="s">
        <v>1</v>
      </c>
      <c r="H435" s="14">
        <f t="shared" si="21"/>
        <v>3.27</v>
      </c>
      <c r="I435" s="14"/>
      <c r="J435" s="14"/>
      <c r="K435">
        <v>216.41261220000001</v>
      </c>
      <c r="L435">
        <v>196.12251547152999</v>
      </c>
      <c r="M435">
        <v>95.928565558809012</v>
      </c>
      <c r="N435" t="b">
        <v>0</v>
      </c>
      <c r="O435">
        <v>2</v>
      </c>
      <c r="P435" t="s">
        <v>308</v>
      </c>
      <c r="Q435" t="b">
        <v>0</v>
      </c>
      <c r="R435" t="b">
        <v>1</v>
      </c>
      <c r="S435" t="s">
        <v>309</v>
      </c>
      <c r="T435" t="b">
        <v>1</v>
      </c>
      <c r="U435" t="b">
        <v>0</v>
      </c>
      <c r="V435" t="s">
        <v>1</v>
      </c>
      <c r="W435" t="s">
        <v>1</v>
      </c>
      <c r="X435" t="b">
        <v>0</v>
      </c>
      <c r="Y435" t="s">
        <v>1</v>
      </c>
      <c r="Z435" s="37" t="s">
        <v>1</v>
      </c>
    </row>
    <row r="436" spans="1:26">
      <c r="A436" s="120" t="s">
        <v>1672</v>
      </c>
      <c r="B436" t="s">
        <v>59</v>
      </c>
      <c r="C436">
        <v>2020</v>
      </c>
      <c r="D436" t="s">
        <v>312</v>
      </c>
      <c r="E436">
        <v>3460</v>
      </c>
      <c r="F436" t="s">
        <v>1</v>
      </c>
      <c r="G436" t="s">
        <v>1</v>
      </c>
      <c r="H436" s="14">
        <f t="shared" si="21"/>
        <v>3.46</v>
      </c>
      <c r="I436" s="14"/>
      <c r="J436" s="14"/>
      <c r="K436">
        <v>302.12285420000001</v>
      </c>
      <c r="L436">
        <v>363.70509548150301</v>
      </c>
      <c r="M436">
        <v>137.852139313051</v>
      </c>
      <c r="N436" t="b">
        <v>0</v>
      </c>
      <c r="O436">
        <v>2</v>
      </c>
      <c r="P436" t="s">
        <v>308</v>
      </c>
      <c r="Q436" t="b">
        <v>0</v>
      </c>
      <c r="R436" t="b">
        <v>1</v>
      </c>
      <c r="S436" t="s">
        <v>309</v>
      </c>
      <c r="T436" t="b">
        <v>1</v>
      </c>
      <c r="U436" t="b">
        <v>0</v>
      </c>
      <c r="V436" t="s">
        <v>1</v>
      </c>
      <c r="W436" t="s">
        <v>1</v>
      </c>
      <c r="X436" t="b">
        <v>0</v>
      </c>
      <c r="Y436" t="s">
        <v>1</v>
      </c>
      <c r="Z436" s="37" t="s">
        <v>1</v>
      </c>
    </row>
    <row r="437" spans="1:26">
      <c r="A437" s="120" t="s">
        <v>1672</v>
      </c>
      <c r="B437" t="s">
        <v>59</v>
      </c>
      <c r="C437">
        <v>2020</v>
      </c>
      <c r="D437" t="s">
        <v>312</v>
      </c>
      <c r="E437">
        <v>3574</v>
      </c>
      <c r="F437" t="s">
        <v>1</v>
      </c>
      <c r="G437" t="s">
        <v>1</v>
      </c>
      <c r="H437" s="14">
        <f t="shared" si="21"/>
        <v>3.5739999999999998</v>
      </c>
      <c r="I437" s="14"/>
      <c r="J437" s="14"/>
      <c r="K437">
        <v>284.55530149999998</v>
      </c>
      <c r="L437">
        <v>329.963140651267</v>
      </c>
      <c r="M437">
        <v>129.65774414005799</v>
      </c>
      <c r="N437" t="b">
        <v>0</v>
      </c>
      <c r="O437">
        <v>2</v>
      </c>
      <c r="P437" t="s">
        <v>308</v>
      </c>
      <c r="Q437" t="b">
        <v>0</v>
      </c>
      <c r="R437" t="b">
        <v>1</v>
      </c>
      <c r="S437" t="s">
        <v>309</v>
      </c>
      <c r="T437" t="b">
        <v>1</v>
      </c>
      <c r="U437" t="b">
        <v>0</v>
      </c>
      <c r="V437" t="s">
        <v>1</v>
      </c>
      <c r="W437" t="s">
        <v>1</v>
      </c>
      <c r="X437" t="b">
        <v>0</v>
      </c>
      <c r="Y437" t="s">
        <v>1</v>
      </c>
      <c r="Z437" s="37" t="s">
        <v>1</v>
      </c>
    </row>
    <row r="438" spans="1:26">
      <c r="A438" s="120" t="s">
        <v>1672</v>
      </c>
      <c r="B438" t="s">
        <v>59</v>
      </c>
      <c r="C438">
        <v>2020</v>
      </c>
      <c r="D438" t="s">
        <v>312</v>
      </c>
      <c r="E438">
        <v>3689</v>
      </c>
      <c r="F438" t="s">
        <v>1</v>
      </c>
      <c r="G438" t="s">
        <v>1</v>
      </c>
      <c r="H438" s="14">
        <f t="shared" si="21"/>
        <v>3.6890000000000001</v>
      </c>
      <c r="I438" s="14"/>
      <c r="J438" s="14"/>
      <c r="K438">
        <v>310.16313229999997</v>
      </c>
      <c r="L438">
        <v>382.79570471052199</v>
      </c>
      <c r="M438">
        <v>141.64510917476497</v>
      </c>
      <c r="N438" t="b">
        <v>0</v>
      </c>
      <c r="O438">
        <v>2</v>
      </c>
      <c r="P438" t="s">
        <v>308</v>
      </c>
      <c r="Q438" t="b">
        <v>0</v>
      </c>
      <c r="R438" t="b">
        <v>1</v>
      </c>
      <c r="S438" t="s">
        <v>309</v>
      </c>
      <c r="T438" t="b">
        <v>1</v>
      </c>
      <c r="U438" t="b">
        <v>0</v>
      </c>
      <c r="V438" t="s">
        <v>1</v>
      </c>
      <c r="W438" t="s">
        <v>1</v>
      </c>
      <c r="X438" t="b">
        <v>0</v>
      </c>
      <c r="Y438" t="s">
        <v>1</v>
      </c>
      <c r="Z438" s="37" t="s">
        <v>1</v>
      </c>
    </row>
    <row r="439" spans="1:26">
      <c r="A439" s="120" t="s">
        <v>1672</v>
      </c>
      <c r="B439" t="s">
        <v>59</v>
      </c>
      <c r="C439">
        <v>2020</v>
      </c>
      <c r="D439" t="s">
        <v>312</v>
      </c>
      <c r="E439">
        <v>3804</v>
      </c>
      <c r="F439" t="s">
        <v>1</v>
      </c>
      <c r="G439" t="s">
        <v>1</v>
      </c>
      <c r="H439" s="14">
        <f t="shared" si="21"/>
        <v>3.8039999999999998</v>
      </c>
      <c r="I439" s="14"/>
      <c r="J439" s="14"/>
      <c r="K439">
        <v>266.2916227</v>
      </c>
      <c r="L439">
        <v>290.69467586712796</v>
      </c>
      <c r="M439">
        <v>122.110125140072</v>
      </c>
      <c r="N439" t="b">
        <v>0</v>
      </c>
      <c r="O439">
        <v>2</v>
      </c>
      <c r="P439" t="s">
        <v>308</v>
      </c>
      <c r="Q439" t="b">
        <v>0</v>
      </c>
      <c r="R439" t="b">
        <v>1</v>
      </c>
      <c r="S439" t="s">
        <v>309</v>
      </c>
      <c r="T439" t="b">
        <v>1</v>
      </c>
      <c r="U439" t="b">
        <v>0</v>
      </c>
      <c r="V439" t="s">
        <v>1</v>
      </c>
      <c r="W439" t="s">
        <v>1</v>
      </c>
      <c r="X439" t="b">
        <v>0</v>
      </c>
      <c r="Y439" t="s">
        <v>1</v>
      </c>
      <c r="Z439" s="37" t="s">
        <v>1</v>
      </c>
    </row>
    <row r="440" spans="1:26">
      <c r="A440" s="120" t="s">
        <v>1672</v>
      </c>
      <c r="B440" t="s">
        <v>59</v>
      </c>
      <c r="C440">
        <v>2020</v>
      </c>
      <c r="D440" t="s">
        <v>312</v>
      </c>
      <c r="E440">
        <v>3880</v>
      </c>
      <c r="F440" t="s">
        <v>1</v>
      </c>
      <c r="G440" t="s">
        <v>1</v>
      </c>
      <c r="H440" s="14">
        <f t="shared" ref="H440:H503" si="22">E440/1000</f>
        <v>3.88</v>
      </c>
      <c r="I440" s="14"/>
      <c r="J440" s="14"/>
      <c r="K440">
        <v>231.07607369999999</v>
      </c>
      <c r="L440">
        <v>226.81967127358502</v>
      </c>
      <c r="M440">
        <v>101.57109321315099</v>
      </c>
      <c r="N440" t="b">
        <v>0</v>
      </c>
      <c r="O440">
        <v>2</v>
      </c>
      <c r="P440" t="s">
        <v>308</v>
      </c>
      <c r="Q440" t="b">
        <v>0</v>
      </c>
      <c r="R440" t="b">
        <v>1</v>
      </c>
      <c r="S440" t="s">
        <v>309</v>
      </c>
      <c r="T440" t="b">
        <v>1</v>
      </c>
      <c r="U440" t="b">
        <v>0</v>
      </c>
      <c r="V440" t="s">
        <v>1</v>
      </c>
      <c r="W440" t="s">
        <v>1</v>
      </c>
      <c r="X440" t="b">
        <v>0</v>
      </c>
      <c r="Y440" t="s">
        <v>1</v>
      </c>
      <c r="Z440" s="37" t="s">
        <v>1</v>
      </c>
    </row>
    <row r="441" spans="1:26">
      <c r="A441" s="120" t="s">
        <v>1672</v>
      </c>
      <c r="B441" t="s">
        <v>59</v>
      </c>
      <c r="C441">
        <v>2020</v>
      </c>
      <c r="D441" t="s">
        <v>312</v>
      </c>
      <c r="E441">
        <v>3890</v>
      </c>
      <c r="F441" t="s">
        <v>1</v>
      </c>
      <c r="G441" t="s">
        <v>1</v>
      </c>
      <c r="H441" s="14">
        <f t="shared" si="22"/>
        <v>3.89</v>
      </c>
      <c r="I441" s="14"/>
      <c r="J441" s="14"/>
      <c r="K441">
        <v>260.97063980000001</v>
      </c>
      <c r="L441">
        <v>275.36389814828493</v>
      </c>
      <c r="M441">
        <v>114.45161347295402</v>
      </c>
      <c r="N441" t="b">
        <v>0</v>
      </c>
      <c r="O441">
        <v>2</v>
      </c>
      <c r="P441" t="s">
        <v>308</v>
      </c>
      <c r="Q441" t="b">
        <v>0</v>
      </c>
      <c r="R441" t="b">
        <v>1</v>
      </c>
      <c r="S441" t="s">
        <v>309</v>
      </c>
      <c r="T441" t="b">
        <v>1</v>
      </c>
      <c r="U441" t="b">
        <v>0</v>
      </c>
      <c r="V441" t="s">
        <v>1</v>
      </c>
      <c r="W441" t="s">
        <v>1</v>
      </c>
      <c r="X441" t="b">
        <v>0</v>
      </c>
      <c r="Y441" t="s">
        <v>1</v>
      </c>
      <c r="Z441" s="37" t="s">
        <v>1</v>
      </c>
    </row>
    <row r="442" spans="1:26">
      <c r="A442" s="120" t="s">
        <v>1672</v>
      </c>
      <c r="B442" t="s">
        <v>59</v>
      </c>
      <c r="C442">
        <v>2020</v>
      </c>
      <c r="D442" t="s">
        <v>312</v>
      </c>
      <c r="E442">
        <v>3920</v>
      </c>
      <c r="F442" t="s">
        <v>1</v>
      </c>
      <c r="G442" t="s">
        <v>1</v>
      </c>
      <c r="H442" s="14">
        <f t="shared" si="22"/>
        <v>3.92</v>
      </c>
      <c r="I442" s="14"/>
      <c r="J442" s="14"/>
      <c r="K442">
        <v>308.40154919999998</v>
      </c>
      <c r="L442">
        <v>398.91084411580903</v>
      </c>
      <c r="M442">
        <v>140.55223108634499</v>
      </c>
      <c r="N442" t="b">
        <v>0</v>
      </c>
      <c r="O442">
        <v>2</v>
      </c>
      <c r="P442" t="s">
        <v>308</v>
      </c>
      <c r="Q442" t="b">
        <v>0</v>
      </c>
      <c r="R442" t="b">
        <v>1</v>
      </c>
      <c r="S442" t="s">
        <v>309</v>
      </c>
      <c r="T442" t="b">
        <v>1</v>
      </c>
      <c r="U442" t="b">
        <v>0</v>
      </c>
      <c r="V442" t="s">
        <v>1</v>
      </c>
      <c r="W442" t="s">
        <v>1</v>
      </c>
      <c r="X442" t="b">
        <v>0</v>
      </c>
      <c r="Y442" t="s">
        <v>1</v>
      </c>
      <c r="Z442" s="37" t="s">
        <v>1</v>
      </c>
    </row>
    <row r="443" spans="1:26">
      <c r="A443" s="120" t="s">
        <v>1672</v>
      </c>
      <c r="B443" t="s">
        <v>59</v>
      </c>
      <c r="C443">
        <v>2020</v>
      </c>
      <c r="D443" t="s">
        <v>312</v>
      </c>
      <c r="E443">
        <v>4037</v>
      </c>
      <c r="F443" t="s">
        <v>1</v>
      </c>
      <c r="G443" t="s">
        <v>1</v>
      </c>
      <c r="H443" s="14">
        <f t="shared" si="22"/>
        <v>4.0369999999999999</v>
      </c>
      <c r="I443" s="14"/>
      <c r="J443" s="14"/>
      <c r="K443">
        <v>315.85896330000003</v>
      </c>
      <c r="L443">
        <v>387.01340752441195</v>
      </c>
      <c r="M443">
        <v>144.03035502837602</v>
      </c>
      <c r="N443" t="b">
        <v>0</v>
      </c>
      <c r="O443">
        <v>2</v>
      </c>
      <c r="P443" t="s">
        <v>308</v>
      </c>
      <c r="Q443" t="b">
        <v>0</v>
      </c>
      <c r="R443" t="b">
        <v>1</v>
      </c>
      <c r="S443" t="s">
        <v>309</v>
      </c>
      <c r="T443" t="b">
        <v>1</v>
      </c>
      <c r="U443" t="b">
        <v>0</v>
      </c>
      <c r="V443" t="s">
        <v>1</v>
      </c>
      <c r="W443" t="s">
        <v>1</v>
      </c>
      <c r="X443" t="b">
        <v>0</v>
      </c>
      <c r="Y443" t="s">
        <v>1</v>
      </c>
      <c r="Z443" s="37" t="s">
        <v>1</v>
      </c>
    </row>
    <row r="444" spans="1:26">
      <c r="A444" s="120" t="s">
        <v>1672</v>
      </c>
      <c r="B444" t="s">
        <v>59</v>
      </c>
      <c r="C444">
        <v>2020</v>
      </c>
      <c r="D444" t="s">
        <v>312</v>
      </c>
      <c r="E444">
        <v>4110</v>
      </c>
      <c r="F444" t="s">
        <v>1</v>
      </c>
      <c r="G444" t="s">
        <v>1</v>
      </c>
      <c r="H444" s="14">
        <f t="shared" si="22"/>
        <v>4.1100000000000003</v>
      </c>
      <c r="I444" s="14"/>
      <c r="J444" s="14"/>
      <c r="K444">
        <v>220.14746289999999</v>
      </c>
      <c r="L444">
        <v>205.796084563688</v>
      </c>
      <c r="M444">
        <v>97.384142641685997</v>
      </c>
      <c r="N444" t="b">
        <v>0</v>
      </c>
      <c r="O444">
        <v>2</v>
      </c>
      <c r="P444" t="s">
        <v>308</v>
      </c>
      <c r="Q444" t="b">
        <v>0</v>
      </c>
      <c r="R444" t="b">
        <v>1</v>
      </c>
      <c r="S444" t="s">
        <v>309</v>
      </c>
      <c r="T444" t="b">
        <v>1</v>
      </c>
      <c r="U444" t="b">
        <v>0</v>
      </c>
      <c r="V444" t="s">
        <v>1</v>
      </c>
      <c r="W444" t="s">
        <v>1</v>
      </c>
      <c r="X444" t="b">
        <v>0</v>
      </c>
      <c r="Y444" t="s">
        <v>1</v>
      </c>
      <c r="Z444" s="37" t="s">
        <v>1</v>
      </c>
    </row>
    <row r="445" spans="1:26">
      <c r="A445" s="120" t="s">
        <v>1672</v>
      </c>
      <c r="B445" t="s">
        <v>59</v>
      </c>
      <c r="C445">
        <v>2020</v>
      </c>
      <c r="D445" t="s">
        <v>312</v>
      </c>
      <c r="E445">
        <v>4140</v>
      </c>
      <c r="F445" t="s">
        <v>1</v>
      </c>
      <c r="G445" t="s">
        <v>1</v>
      </c>
      <c r="H445" s="14">
        <f t="shared" si="22"/>
        <v>4.1399999999999997</v>
      </c>
      <c r="I445" s="14"/>
      <c r="J445" s="14"/>
      <c r="K445">
        <v>263.74313330000001</v>
      </c>
      <c r="L445">
        <v>274.525519483869</v>
      </c>
      <c r="M445">
        <v>117.84542561895702</v>
      </c>
      <c r="N445" t="b">
        <v>0</v>
      </c>
      <c r="O445">
        <v>2</v>
      </c>
      <c r="P445" t="s">
        <v>308</v>
      </c>
      <c r="Q445" t="b">
        <v>0</v>
      </c>
      <c r="R445" t="b">
        <v>1</v>
      </c>
      <c r="S445" t="s">
        <v>309</v>
      </c>
      <c r="T445" t="b">
        <v>1</v>
      </c>
      <c r="U445" t="b">
        <v>0</v>
      </c>
      <c r="V445" t="s">
        <v>1</v>
      </c>
      <c r="W445" t="s">
        <v>1</v>
      </c>
      <c r="X445" t="b">
        <v>0</v>
      </c>
      <c r="Y445" t="s">
        <v>1</v>
      </c>
      <c r="Z445" s="37" t="s">
        <v>1</v>
      </c>
    </row>
    <row r="446" spans="1:26">
      <c r="A446" s="120" t="s">
        <v>1672</v>
      </c>
      <c r="B446" t="s">
        <v>59</v>
      </c>
      <c r="C446">
        <v>2020</v>
      </c>
      <c r="D446" t="s">
        <v>312</v>
      </c>
      <c r="E446">
        <v>4155</v>
      </c>
      <c r="F446" t="s">
        <v>1</v>
      </c>
      <c r="G446" t="s">
        <v>1</v>
      </c>
      <c r="H446" s="14">
        <f t="shared" si="22"/>
        <v>4.1550000000000002</v>
      </c>
      <c r="I446" s="14"/>
      <c r="J446" s="14"/>
      <c r="K446">
        <v>290.4481308</v>
      </c>
      <c r="L446">
        <v>331.92227057746305</v>
      </c>
      <c r="M446">
        <v>134.56839649340901</v>
      </c>
      <c r="N446" t="b">
        <v>0</v>
      </c>
      <c r="O446">
        <v>2</v>
      </c>
      <c r="P446" t="s">
        <v>308</v>
      </c>
      <c r="Q446" t="b">
        <v>0</v>
      </c>
      <c r="R446" t="b">
        <v>1</v>
      </c>
      <c r="S446" t="s">
        <v>309</v>
      </c>
      <c r="T446" t="b">
        <v>1</v>
      </c>
      <c r="U446" t="b">
        <v>0</v>
      </c>
      <c r="V446" t="s">
        <v>1</v>
      </c>
      <c r="W446" t="s">
        <v>1</v>
      </c>
      <c r="X446" t="b">
        <v>0</v>
      </c>
      <c r="Y446" t="s">
        <v>1</v>
      </c>
      <c r="Z446" s="37" t="s">
        <v>1</v>
      </c>
    </row>
    <row r="447" spans="1:26">
      <c r="A447" s="120" t="s">
        <v>1672</v>
      </c>
      <c r="B447" t="s">
        <v>59</v>
      </c>
      <c r="C447">
        <v>2020</v>
      </c>
      <c r="D447" t="s">
        <v>312</v>
      </c>
      <c r="E447">
        <v>4273</v>
      </c>
      <c r="F447" t="s">
        <v>1</v>
      </c>
      <c r="G447" t="s">
        <v>1</v>
      </c>
      <c r="H447" s="14">
        <f t="shared" si="22"/>
        <v>4.2729999999999997</v>
      </c>
      <c r="I447" s="14"/>
      <c r="J447" s="14"/>
      <c r="K447">
        <v>314.23885730000001</v>
      </c>
      <c r="L447">
        <v>399.40514161649895</v>
      </c>
      <c r="M447">
        <v>144.994632995655</v>
      </c>
      <c r="N447" t="b">
        <v>0</v>
      </c>
      <c r="O447">
        <v>2</v>
      </c>
      <c r="P447" t="s">
        <v>308</v>
      </c>
      <c r="Q447" t="b">
        <v>0</v>
      </c>
      <c r="R447" t="b">
        <v>1</v>
      </c>
      <c r="S447" t="s">
        <v>309</v>
      </c>
      <c r="T447" t="b">
        <v>1</v>
      </c>
      <c r="U447" t="b">
        <v>0</v>
      </c>
      <c r="V447" t="s">
        <v>1</v>
      </c>
      <c r="W447" t="s">
        <v>1</v>
      </c>
      <c r="X447" t="b">
        <v>0</v>
      </c>
      <c r="Y447" t="s">
        <v>1</v>
      </c>
      <c r="Z447" s="37" t="s">
        <v>1</v>
      </c>
    </row>
    <row r="448" spans="1:26">
      <c r="A448" s="120" t="s">
        <v>1672</v>
      </c>
      <c r="B448" t="s">
        <v>59</v>
      </c>
      <c r="C448">
        <v>2020</v>
      </c>
      <c r="D448" t="s">
        <v>312</v>
      </c>
      <c r="E448">
        <v>4392</v>
      </c>
      <c r="F448" t="s">
        <v>1</v>
      </c>
      <c r="G448" t="s">
        <v>1</v>
      </c>
      <c r="H448" s="14">
        <f t="shared" si="22"/>
        <v>4.3920000000000003</v>
      </c>
      <c r="I448" s="14"/>
      <c r="J448" s="14"/>
      <c r="K448">
        <v>292.48891179999998</v>
      </c>
      <c r="L448">
        <v>337.88925781986904</v>
      </c>
      <c r="M448">
        <v>134.30763027774998</v>
      </c>
      <c r="N448" t="b">
        <v>0</v>
      </c>
      <c r="O448">
        <v>2</v>
      </c>
      <c r="P448" t="s">
        <v>308</v>
      </c>
      <c r="Q448" t="b">
        <v>0</v>
      </c>
      <c r="R448" t="b">
        <v>1</v>
      </c>
      <c r="S448" t="s">
        <v>309</v>
      </c>
      <c r="T448" t="b">
        <v>1</v>
      </c>
      <c r="U448" t="b">
        <v>0</v>
      </c>
      <c r="V448" t="s">
        <v>1</v>
      </c>
      <c r="W448" t="s">
        <v>1</v>
      </c>
      <c r="X448" t="b">
        <v>0</v>
      </c>
      <c r="Y448" t="s">
        <v>1</v>
      </c>
      <c r="Z448" s="37" t="s">
        <v>1</v>
      </c>
    </row>
    <row r="449" spans="1:26">
      <c r="A449" s="120" t="s">
        <v>1672</v>
      </c>
      <c r="B449" t="s">
        <v>59</v>
      </c>
      <c r="C449">
        <v>2020</v>
      </c>
      <c r="D449" t="s">
        <v>312</v>
      </c>
      <c r="E449">
        <v>4512</v>
      </c>
      <c r="F449" t="s">
        <v>1</v>
      </c>
      <c r="G449" t="s">
        <v>1</v>
      </c>
      <c r="H449" s="14">
        <f t="shared" si="22"/>
        <v>4.5119999999999996</v>
      </c>
      <c r="I449" s="14"/>
      <c r="J449" s="14"/>
      <c r="K449">
        <v>322.53693449999997</v>
      </c>
      <c r="L449">
        <v>427.07219413317506</v>
      </c>
      <c r="M449">
        <v>149.34459370087399</v>
      </c>
      <c r="N449" t="b">
        <v>0</v>
      </c>
      <c r="O449">
        <v>2</v>
      </c>
      <c r="P449" t="s">
        <v>308</v>
      </c>
      <c r="Q449" t="b">
        <v>0</v>
      </c>
      <c r="R449" t="b">
        <v>1</v>
      </c>
      <c r="S449" t="s">
        <v>309</v>
      </c>
      <c r="T449" t="b">
        <v>1</v>
      </c>
      <c r="U449" t="b">
        <v>0</v>
      </c>
      <c r="V449" t="s">
        <v>1</v>
      </c>
      <c r="W449" t="s">
        <v>1</v>
      </c>
      <c r="X449" t="b">
        <v>0</v>
      </c>
      <c r="Y449" t="s">
        <v>1</v>
      </c>
      <c r="Z449" s="37" t="s">
        <v>1</v>
      </c>
    </row>
    <row r="450" spans="1:26">
      <c r="A450" s="120" t="s">
        <v>1672</v>
      </c>
      <c r="B450" t="s">
        <v>59</v>
      </c>
      <c r="C450">
        <v>2020</v>
      </c>
      <c r="D450" t="s">
        <v>312</v>
      </c>
      <c r="E450">
        <v>4632</v>
      </c>
      <c r="F450" t="s">
        <v>1</v>
      </c>
      <c r="G450" t="s">
        <v>1</v>
      </c>
      <c r="H450" s="14">
        <f t="shared" si="22"/>
        <v>4.6319999999999997</v>
      </c>
      <c r="I450" s="14"/>
      <c r="J450" s="14"/>
      <c r="K450">
        <v>319.7103381</v>
      </c>
      <c r="L450">
        <v>398.57923224006896</v>
      </c>
      <c r="M450">
        <v>147.834083309459</v>
      </c>
      <c r="N450" t="b">
        <v>0</v>
      </c>
      <c r="O450">
        <v>2</v>
      </c>
      <c r="P450" t="s">
        <v>308</v>
      </c>
      <c r="Q450" t="b">
        <v>0</v>
      </c>
      <c r="R450" t="b">
        <v>1</v>
      </c>
      <c r="S450" t="s">
        <v>309</v>
      </c>
      <c r="T450" t="b">
        <v>1</v>
      </c>
      <c r="U450" t="b">
        <v>0</v>
      </c>
      <c r="V450" t="s">
        <v>1</v>
      </c>
      <c r="W450" t="s">
        <v>1</v>
      </c>
      <c r="X450" t="b">
        <v>0</v>
      </c>
      <c r="Y450" t="s">
        <v>1</v>
      </c>
      <c r="Z450" s="37" t="s">
        <v>1</v>
      </c>
    </row>
    <row r="451" spans="1:26">
      <c r="A451" s="120" t="s">
        <v>1672</v>
      </c>
      <c r="B451" t="s">
        <v>59</v>
      </c>
      <c r="C451">
        <v>2020</v>
      </c>
      <c r="D451" t="s">
        <v>312</v>
      </c>
      <c r="E451">
        <v>4753</v>
      </c>
      <c r="F451" t="s">
        <v>1</v>
      </c>
      <c r="G451" t="s">
        <v>1</v>
      </c>
      <c r="H451" s="14">
        <f t="shared" si="22"/>
        <v>4.7530000000000001</v>
      </c>
      <c r="I451" s="14"/>
      <c r="J451" s="14"/>
      <c r="K451">
        <v>333.44835210000002</v>
      </c>
      <c r="L451">
        <v>451.03755180797003</v>
      </c>
      <c r="M451">
        <v>156.81031958023203</v>
      </c>
      <c r="N451" t="b">
        <v>0</v>
      </c>
      <c r="O451">
        <v>2</v>
      </c>
      <c r="P451" t="s">
        <v>308</v>
      </c>
      <c r="Q451" t="b">
        <v>0</v>
      </c>
      <c r="R451" t="b">
        <v>1</v>
      </c>
      <c r="S451" t="s">
        <v>309</v>
      </c>
      <c r="T451" t="b">
        <v>1</v>
      </c>
      <c r="U451" t="b">
        <v>0</v>
      </c>
      <c r="V451" t="s">
        <v>1</v>
      </c>
      <c r="W451" t="s">
        <v>1</v>
      </c>
      <c r="X451" t="b">
        <v>0</v>
      </c>
      <c r="Y451" t="s">
        <v>1</v>
      </c>
      <c r="Z451" s="37" t="s">
        <v>1</v>
      </c>
    </row>
    <row r="452" spans="1:26">
      <c r="A452" s="120" t="s">
        <v>1672</v>
      </c>
      <c r="B452" t="s">
        <v>59</v>
      </c>
      <c r="C452">
        <v>2020</v>
      </c>
      <c r="D452" t="s">
        <v>312</v>
      </c>
      <c r="E452">
        <v>4875</v>
      </c>
      <c r="F452" t="s">
        <v>1</v>
      </c>
      <c r="G452" t="s">
        <v>1</v>
      </c>
      <c r="H452" s="14">
        <f t="shared" si="22"/>
        <v>4.875</v>
      </c>
      <c r="I452" s="14"/>
      <c r="J452" s="14"/>
      <c r="K452">
        <v>281.0672424</v>
      </c>
      <c r="L452">
        <v>334.79715257939</v>
      </c>
      <c r="M452">
        <v>129.757348816986</v>
      </c>
      <c r="N452" t="b">
        <v>0</v>
      </c>
      <c r="O452">
        <v>2</v>
      </c>
      <c r="P452" t="s">
        <v>308</v>
      </c>
      <c r="Q452" t="b">
        <v>0</v>
      </c>
      <c r="R452" t="b">
        <v>1</v>
      </c>
      <c r="S452" t="s">
        <v>309</v>
      </c>
      <c r="T452" t="b">
        <v>1</v>
      </c>
      <c r="U452" t="b">
        <v>0</v>
      </c>
      <c r="V452" t="s">
        <v>1</v>
      </c>
      <c r="W452" t="s">
        <v>1</v>
      </c>
      <c r="X452" t="b">
        <v>0</v>
      </c>
      <c r="Y452" t="s">
        <v>1</v>
      </c>
      <c r="Z452" s="37" t="s">
        <v>1</v>
      </c>
    </row>
    <row r="453" spans="1:26">
      <c r="A453" s="120" t="s">
        <v>1672</v>
      </c>
      <c r="B453" t="s">
        <v>59</v>
      </c>
      <c r="C453">
        <v>2020</v>
      </c>
      <c r="D453" t="s">
        <v>312</v>
      </c>
      <c r="E453">
        <v>4998</v>
      </c>
      <c r="F453" t="s">
        <v>1</v>
      </c>
      <c r="G453" t="s">
        <v>1</v>
      </c>
      <c r="H453" s="14">
        <f t="shared" si="22"/>
        <v>4.9980000000000002</v>
      </c>
      <c r="I453" s="14"/>
      <c r="J453" s="14"/>
      <c r="K453">
        <v>339.24617610000001</v>
      </c>
      <c r="L453">
        <v>448.75685352828503</v>
      </c>
      <c r="M453">
        <v>160.46376332242301</v>
      </c>
      <c r="N453" t="b">
        <v>0</v>
      </c>
      <c r="O453">
        <v>2</v>
      </c>
      <c r="P453" t="s">
        <v>308</v>
      </c>
      <c r="Q453" t="b">
        <v>0</v>
      </c>
      <c r="R453" t="b">
        <v>1</v>
      </c>
      <c r="S453" t="s">
        <v>309</v>
      </c>
      <c r="T453" t="b">
        <v>1</v>
      </c>
      <c r="U453" t="b">
        <v>0</v>
      </c>
      <c r="V453" t="s">
        <v>1</v>
      </c>
      <c r="W453" t="s">
        <v>1</v>
      </c>
      <c r="X453" t="b">
        <v>0</v>
      </c>
      <c r="Y453" t="s">
        <v>1</v>
      </c>
      <c r="Z453" s="37" t="s">
        <v>1</v>
      </c>
    </row>
    <row r="454" spans="1:26">
      <c r="A454" s="120" t="s">
        <v>1672</v>
      </c>
      <c r="B454" t="s">
        <v>59</v>
      </c>
      <c r="C454">
        <v>2020</v>
      </c>
      <c r="D454" t="s">
        <v>312</v>
      </c>
      <c r="E454">
        <v>5121</v>
      </c>
      <c r="F454" t="s">
        <v>1</v>
      </c>
      <c r="G454" t="s">
        <v>1</v>
      </c>
      <c r="H454" s="14">
        <f t="shared" si="22"/>
        <v>5.1210000000000004</v>
      </c>
      <c r="I454" s="14"/>
      <c r="J454" s="14"/>
      <c r="K454">
        <v>254.0960011</v>
      </c>
      <c r="L454">
        <v>257.75798830385804</v>
      </c>
      <c r="M454">
        <v>112.23817973789301</v>
      </c>
      <c r="N454" t="b">
        <v>0</v>
      </c>
      <c r="O454">
        <v>2</v>
      </c>
      <c r="P454" t="s">
        <v>308</v>
      </c>
      <c r="Q454" t="b">
        <v>0</v>
      </c>
      <c r="R454" t="b">
        <v>1</v>
      </c>
      <c r="S454" t="s">
        <v>309</v>
      </c>
      <c r="T454" t="b">
        <v>1</v>
      </c>
      <c r="U454" t="b">
        <v>0</v>
      </c>
      <c r="V454" t="s">
        <v>1</v>
      </c>
      <c r="W454" t="s">
        <v>1</v>
      </c>
      <c r="X454" t="b">
        <v>0</v>
      </c>
      <c r="Y454" t="s">
        <v>1</v>
      </c>
      <c r="Z454" s="37" t="s">
        <v>1</v>
      </c>
    </row>
    <row r="455" spans="1:26">
      <c r="A455" s="120" t="s">
        <v>1672</v>
      </c>
      <c r="B455" t="s">
        <v>59</v>
      </c>
      <c r="C455">
        <v>2020</v>
      </c>
      <c r="D455" t="s">
        <v>312</v>
      </c>
      <c r="E455">
        <v>5210</v>
      </c>
      <c r="F455" t="s">
        <v>1</v>
      </c>
      <c r="G455" t="s">
        <v>1</v>
      </c>
      <c r="H455" s="14">
        <f t="shared" si="22"/>
        <v>5.21</v>
      </c>
      <c r="I455" s="14"/>
      <c r="J455" s="14"/>
      <c r="K455">
        <v>250.88442800000001</v>
      </c>
      <c r="L455">
        <v>260.35522878873201</v>
      </c>
      <c r="M455">
        <v>110.99840529427101</v>
      </c>
      <c r="N455" t="b">
        <v>0</v>
      </c>
      <c r="O455">
        <v>2</v>
      </c>
      <c r="P455" t="s">
        <v>308</v>
      </c>
      <c r="Q455" t="b">
        <v>0</v>
      </c>
      <c r="R455" t="b">
        <v>1</v>
      </c>
      <c r="S455" t="s">
        <v>309</v>
      </c>
      <c r="T455" t="b">
        <v>1</v>
      </c>
      <c r="U455" t="b">
        <v>0</v>
      </c>
      <c r="V455" t="s">
        <v>1</v>
      </c>
      <c r="W455" t="s">
        <v>1</v>
      </c>
      <c r="X455" t="b">
        <v>0</v>
      </c>
      <c r="Y455" t="s">
        <v>1</v>
      </c>
      <c r="Z455" s="37" t="s">
        <v>1</v>
      </c>
    </row>
    <row r="456" spans="1:26">
      <c r="A456" s="120" t="s">
        <v>1672</v>
      </c>
      <c r="B456" t="s">
        <v>59</v>
      </c>
      <c r="C456">
        <v>2020</v>
      </c>
      <c r="D456" t="s">
        <v>312</v>
      </c>
      <c r="E456">
        <v>5245</v>
      </c>
      <c r="F456" t="s">
        <v>1</v>
      </c>
      <c r="G456" t="s">
        <v>1</v>
      </c>
      <c r="H456" s="14">
        <f t="shared" si="22"/>
        <v>5.2450000000000001</v>
      </c>
      <c r="I456" s="14"/>
      <c r="J456" s="14"/>
      <c r="K456">
        <v>305.69809579999998</v>
      </c>
      <c r="L456">
        <v>368.90380844178304</v>
      </c>
      <c r="M456">
        <v>140.08786168546499</v>
      </c>
      <c r="N456" t="b">
        <v>0</v>
      </c>
      <c r="O456">
        <v>2</v>
      </c>
      <c r="P456" t="s">
        <v>308</v>
      </c>
      <c r="Q456" t="b">
        <v>0</v>
      </c>
      <c r="R456" t="b">
        <v>1</v>
      </c>
      <c r="S456" t="s">
        <v>309</v>
      </c>
      <c r="T456" t="b">
        <v>1</v>
      </c>
      <c r="U456" t="b">
        <v>0</v>
      </c>
      <c r="V456" t="s">
        <v>1</v>
      </c>
      <c r="W456" t="s">
        <v>1</v>
      </c>
      <c r="X456" t="b">
        <v>0</v>
      </c>
      <c r="Y456" t="s">
        <v>1</v>
      </c>
      <c r="Z456" s="37" t="s">
        <v>1</v>
      </c>
    </row>
    <row r="457" spans="1:26">
      <c r="A457" s="120" t="s">
        <v>1672</v>
      </c>
      <c r="B457" t="s">
        <v>59</v>
      </c>
      <c r="C457">
        <v>2020</v>
      </c>
      <c r="D457" t="s">
        <v>312</v>
      </c>
      <c r="E457">
        <v>5250</v>
      </c>
      <c r="F457" t="s">
        <v>1</v>
      </c>
      <c r="G457" t="s">
        <v>1</v>
      </c>
      <c r="H457" s="14">
        <f t="shared" si="22"/>
        <v>5.25</v>
      </c>
      <c r="I457" s="14"/>
      <c r="J457" s="14"/>
      <c r="K457">
        <v>235.70879690000001</v>
      </c>
      <c r="L457">
        <v>231.204579091358</v>
      </c>
      <c r="M457">
        <v>104.75888660216401</v>
      </c>
      <c r="N457" t="b">
        <v>0</v>
      </c>
      <c r="O457">
        <v>2</v>
      </c>
      <c r="P457" t="s">
        <v>308</v>
      </c>
      <c r="Q457" t="b">
        <v>0</v>
      </c>
      <c r="R457" t="b">
        <v>1</v>
      </c>
      <c r="S457" t="s">
        <v>309</v>
      </c>
      <c r="T457" t="b">
        <v>1</v>
      </c>
      <c r="U457" t="b">
        <v>0</v>
      </c>
      <c r="V457" t="s">
        <v>1</v>
      </c>
      <c r="W457" t="s">
        <v>1</v>
      </c>
      <c r="X457" t="b">
        <v>0</v>
      </c>
      <c r="Y457" t="s">
        <v>1</v>
      </c>
      <c r="Z457" s="37" t="s">
        <v>1</v>
      </c>
    </row>
    <row r="458" spans="1:26">
      <c r="A458" s="120" t="s">
        <v>1672</v>
      </c>
      <c r="B458" t="s">
        <v>59</v>
      </c>
      <c r="C458">
        <v>2020</v>
      </c>
      <c r="D458" t="s">
        <v>312</v>
      </c>
      <c r="E458">
        <v>5310</v>
      </c>
      <c r="F458" t="s">
        <v>1</v>
      </c>
      <c r="G458" t="s">
        <v>1</v>
      </c>
      <c r="H458" s="14">
        <f t="shared" si="22"/>
        <v>5.31</v>
      </c>
      <c r="I458" s="14"/>
      <c r="J458" s="14"/>
      <c r="K458">
        <v>209.715743</v>
      </c>
      <c r="L458">
        <v>199.19847985827701</v>
      </c>
      <c r="M458">
        <v>93.003538578673997</v>
      </c>
      <c r="N458" t="b">
        <v>0</v>
      </c>
      <c r="O458">
        <v>2</v>
      </c>
      <c r="P458" t="s">
        <v>308</v>
      </c>
      <c r="Q458" t="b">
        <v>0</v>
      </c>
      <c r="R458" t="b">
        <v>1</v>
      </c>
      <c r="S458" t="s">
        <v>309</v>
      </c>
      <c r="T458" t="b">
        <v>1</v>
      </c>
      <c r="U458" t="b">
        <v>0</v>
      </c>
      <c r="V458" t="s">
        <v>1</v>
      </c>
      <c r="W458" t="s">
        <v>1</v>
      </c>
      <c r="X458" t="b">
        <v>0</v>
      </c>
      <c r="Y458" t="s">
        <v>1</v>
      </c>
      <c r="Z458" s="37" t="s">
        <v>1</v>
      </c>
    </row>
    <row r="459" spans="1:26">
      <c r="A459" s="120" t="s">
        <v>1672</v>
      </c>
      <c r="B459" t="s">
        <v>59</v>
      </c>
      <c r="C459">
        <v>2020</v>
      </c>
      <c r="D459" t="s">
        <v>312</v>
      </c>
      <c r="E459">
        <v>5340</v>
      </c>
      <c r="F459" t="s">
        <v>1</v>
      </c>
      <c r="G459" t="s">
        <v>1</v>
      </c>
      <c r="H459" s="14">
        <f t="shared" si="22"/>
        <v>5.34</v>
      </c>
      <c r="I459" s="14"/>
      <c r="J459" s="14"/>
      <c r="K459">
        <v>203.33889160000001</v>
      </c>
      <c r="L459">
        <v>188.67143494150099</v>
      </c>
      <c r="M459">
        <v>89.673628221121007</v>
      </c>
      <c r="N459" t="b">
        <v>0</v>
      </c>
      <c r="O459">
        <v>2</v>
      </c>
      <c r="P459" t="s">
        <v>308</v>
      </c>
      <c r="Q459" t="b">
        <v>0</v>
      </c>
      <c r="R459" t="b">
        <v>1</v>
      </c>
      <c r="S459" t="s">
        <v>309</v>
      </c>
      <c r="T459" t="b">
        <v>1</v>
      </c>
      <c r="U459" t="b">
        <v>0</v>
      </c>
      <c r="V459" t="s">
        <v>1</v>
      </c>
      <c r="W459" t="s">
        <v>1</v>
      </c>
      <c r="X459" t="b">
        <v>0</v>
      </c>
      <c r="Y459" t="s">
        <v>1</v>
      </c>
      <c r="Z459" s="37" t="s">
        <v>1</v>
      </c>
    </row>
    <row r="460" spans="1:26">
      <c r="A460" s="120" t="s">
        <v>1672</v>
      </c>
      <c r="B460" t="s">
        <v>59</v>
      </c>
      <c r="C460">
        <v>2020</v>
      </c>
      <c r="D460" t="s">
        <v>312</v>
      </c>
      <c r="E460">
        <v>5380</v>
      </c>
      <c r="F460" t="s">
        <v>1</v>
      </c>
      <c r="G460" t="s">
        <v>1</v>
      </c>
      <c r="H460" s="14">
        <f t="shared" si="22"/>
        <v>5.38</v>
      </c>
      <c r="I460" s="14"/>
      <c r="J460" s="14"/>
      <c r="K460">
        <v>175.77601770000001</v>
      </c>
      <c r="L460">
        <v>157.46830177324097</v>
      </c>
      <c r="M460">
        <v>77.801441893252914</v>
      </c>
      <c r="N460" t="b">
        <v>0</v>
      </c>
      <c r="O460">
        <v>2</v>
      </c>
      <c r="P460" t="s">
        <v>308</v>
      </c>
      <c r="Q460" t="b">
        <v>0</v>
      </c>
      <c r="R460" t="b">
        <v>1</v>
      </c>
      <c r="S460" t="s">
        <v>309</v>
      </c>
      <c r="T460" t="b">
        <v>1</v>
      </c>
      <c r="U460" t="b">
        <v>0</v>
      </c>
      <c r="V460" t="s">
        <v>1</v>
      </c>
      <c r="W460" t="s">
        <v>1</v>
      </c>
      <c r="X460" t="b">
        <v>0</v>
      </c>
      <c r="Y460" t="s">
        <v>1</v>
      </c>
      <c r="Z460" s="37" t="s">
        <v>1</v>
      </c>
    </row>
    <row r="461" spans="1:26">
      <c r="A461" s="120" t="s">
        <v>1672</v>
      </c>
      <c r="B461" t="s">
        <v>59</v>
      </c>
      <c r="C461">
        <v>2020</v>
      </c>
      <c r="D461" t="s">
        <v>312</v>
      </c>
      <c r="E461">
        <v>5390</v>
      </c>
      <c r="F461" t="s">
        <v>1</v>
      </c>
      <c r="G461" t="s">
        <v>1</v>
      </c>
      <c r="H461" s="14">
        <f t="shared" si="22"/>
        <v>5.39</v>
      </c>
      <c r="I461" s="14"/>
      <c r="J461" s="14"/>
      <c r="K461">
        <v>223.45712610000001</v>
      </c>
      <c r="L461">
        <v>219.55384976186397</v>
      </c>
      <c r="M461">
        <v>98.31628648530301</v>
      </c>
      <c r="N461" t="b">
        <v>0</v>
      </c>
      <c r="O461">
        <v>2</v>
      </c>
      <c r="P461" t="s">
        <v>308</v>
      </c>
      <c r="Q461" t="b">
        <v>0</v>
      </c>
      <c r="R461" t="b">
        <v>1</v>
      </c>
      <c r="S461" t="s">
        <v>309</v>
      </c>
      <c r="T461" t="b">
        <v>1</v>
      </c>
      <c r="U461" t="b">
        <v>0</v>
      </c>
      <c r="V461" t="s">
        <v>1</v>
      </c>
      <c r="W461" t="s">
        <v>1</v>
      </c>
      <c r="X461" t="b">
        <v>0</v>
      </c>
      <c r="Y461" t="s">
        <v>1</v>
      </c>
      <c r="Z461" s="37" t="s">
        <v>1</v>
      </c>
    </row>
    <row r="462" spans="1:26">
      <c r="A462" s="120" t="s">
        <v>1672</v>
      </c>
      <c r="B462" t="s">
        <v>59</v>
      </c>
      <c r="C462">
        <v>2020</v>
      </c>
      <c r="D462" t="s">
        <v>312</v>
      </c>
      <c r="E462">
        <v>5496</v>
      </c>
      <c r="F462" t="s">
        <v>1</v>
      </c>
      <c r="G462" t="s">
        <v>1</v>
      </c>
      <c r="H462" s="14">
        <f t="shared" si="22"/>
        <v>5.4960000000000004</v>
      </c>
      <c r="I462" s="14"/>
      <c r="J462" s="14"/>
      <c r="K462">
        <v>249.65009449999999</v>
      </c>
      <c r="L462">
        <v>260.39454414261002</v>
      </c>
      <c r="M462">
        <v>110.94155412114</v>
      </c>
      <c r="N462" t="b">
        <v>0</v>
      </c>
      <c r="O462">
        <v>2</v>
      </c>
      <c r="P462" t="s">
        <v>308</v>
      </c>
      <c r="Q462" t="b">
        <v>0</v>
      </c>
      <c r="R462" t="b">
        <v>1</v>
      </c>
      <c r="S462" t="s">
        <v>309</v>
      </c>
      <c r="T462" t="b">
        <v>1</v>
      </c>
      <c r="U462" t="b">
        <v>0</v>
      </c>
      <c r="V462" t="s">
        <v>1</v>
      </c>
      <c r="W462" t="s">
        <v>1</v>
      </c>
      <c r="X462" t="b">
        <v>0</v>
      </c>
      <c r="Y462" t="s">
        <v>1</v>
      </c>
      <c r="Z462" s="37" t="s">
        <v>1</v>
      </c>
    </row>
    <row r="463" spans="1:26">
      <c r="A463" s="120" t="s">
        <v>1672</v>
      </c>
      <c r="B463" t="s">
        <v>59</v>
      </c>
      <c r="C463">
        <v>2020</v>
      </c>
      <c r="D463" t="s">
        <v>312</v>
      </c>
      <c r="E463">
        <v>5622</v>
      </c>
      <c r="F463" t="s">
        <v>1</v>
      </c>
      <c r="G463" t="s">
        <v>1</v>
      </c>
      <c r="H463" s="14">
        <f t="shared" si="22"/>
        <v>5.6219999999999999</v>
      </c>
      <c r="I463" s="14"/>
      <c r="J463" s="14"/>
      <c r="K463">
        <v>251.08599989999999</v>
      </c>
      <c r="L463">
        <v>253.63090838599101</v>
      </c>
      <c r="M463">
        <v>113.276049955899</v>
      </c>
      <c r="N463" t="b">
        <v>0</v>
      </c>
      <c r="O463">
        <v>2</v>
      </c>
      <c r="P463" t="s">
        <v>308</v>
      </c>
      <c r="Q463" t="b">
        <v>0</v>
      </c>
      <c r="R463" t="b">
        <v>1</v>
      </c>
      <c r="S463" t="s">
        <v>309</v>
      </c>
      <c r="T463" t="b">
        <v>1</v>
      </c>
      <c r="U463" t="b">
        <v>0</v>
      </c>
      <c r="V463" t="s">
        <v>1</v>
      </c>
      <c r="W463" t="s">
        <v>1</v>
      </c>
      <c r="X463" t="b">
        <v>0</v>
      </c>
      <c r="Y463" t="s">
        <v>1</v>
      </c>
      <c r="Z463" s="37" t="s">
        <v>1</v>
      </c>
    </row>
    <row r="464" spans="1:26">
      <c r="A464" s="120" t="s">
        <v>1672</v>
      </c>
      <c r="B464" t="s">
        <v>59</v>
      </c>
      <c r="C464">
        <v>2020</v>
      </c>
      <c r="D464" t="s">
        <v>312</v>
      </c>
      <c r="E464">
        <v>6005</v>
      </c>
      <c r="F464" t="s">
        <v>1</v>
      </c>
      <c r="G464" t="s">
        <v>1</v>
      </c>
      <c r="H464" s="14">
        <f t="shared" si="22"/>
        <v>6.0049999999999999</v>
      </c>
      <c r="I464" s="14"/>
      <c r="J464" s="14"/>
      <c r="K464">
        <v>258.52244669999999</v>
      </c>
      <c r="L464">
        <v>267.789283377701</v>
      </c>
      <c r="M464">
        <v>115.841666786199</v>
      </c>
      <c r="N464" t="b">
        <v>0</v>
      </c>
      <c r="O464">
        <v>2</v>
      </c>
      <c r="P464" t="s">
        <v>308</v>
      </c>
      <c r="Q464" t="b">
        <v>0</v>
      </c>
      <c r="R464" t="b">
        <v>1</v>
      </c>
      <c r="S464" t="s">
        <v>309</v>
      </c>
      <c r="T464" t="b">
        <v>1</v>
      </c>
      <c r="U464" t="b">
        <v>0</v>
      </c>
      <c r="V464" t="s">
        <v>1</v>
      </c>
      <c r="W464" t="s">
        <v>1</v>
      </c>
      <c r="X464" t="b">
        <v>0</v>
      </c>
      <c r="Y464" t="s">
        <v>1</v>
      </c>
      <c r="Z464" s="37" t="s">
        <v>1</v>
      </c>
    </row>
    <row r="465" spans="1:26">
      <c r="A465" s="120" t="s">
        <v>1672</v>
      </c>
      <c r="B465" t="s">
        <v>59</v>
      </c>
      <c r="C465">
        <v>2020</v>
      </c>
      <c r="D465" t="s">
        <v>312</v>
      </c>
      <c r="E465">
        <v>6134</v>
      </c>
      <c r="F465" t="s">
        <v>1</v>
      </c>
      <c r="G465" t="s">
        <v>1</v>
      </c>
      <c r="H465" s="14">
        <f t="shared" si="22"/>
        <v>6.1340000000000003</v>
      </c>
      <c r="I465" s="14"/>
      <c r="J465" s="14"/>
      <c r="K465">
        <v>284.45286090000002</v>
      </c>
      <c r="L465">
        <v>325.45716324537295</v>
      </c>
      <c r="M465">
        <v>126.94948898574702</v>
      </c>
      <c r="N465" t="b">
        <v>0</v>
      </c>
      <c r="O465">
        <v>2</v>
      </c>
      <c r="P465" t="s">
        <v>308</v>
      </c>
      <c r="Q465" t="b">
        <v>0</v>
      </c>
      <c r="R465" t="b">
        <v>1</v>
      </c>
      <c r="S465" t="s">
        <v>309</v>
      </c>
      <c r="T465" t="b">
        <v>1</v>
      </c>
      <c r="U465" t="b">
        <v>0</v>
      </c>
      <c r="V465" t="s">
        <v>1</v>
      </c>
      <c r="W465" t="s">
        <v>1</v>
      </c>
      <c r="X465" t="b">
        <v>0</v>
      </c>
      <c r="Y465" t="s">
        <v>1</v>
      </c>
      <c r="Z465" s="37" t="s">
        <v>1</v>
      </c>
    </row>
    <row r="466" spans="1:26">
      <c r="A466" s="120" t="s">
        <v>1672</v>
      </c>
      <c r="B466" t="s">
        <v>59</v>
      </c>
      <c r="C466">
        <v>2020</v>
      </c>
      <c r="D466" t="s">
        <v>312</v>
      </c>
      <c r="E466">
        <v>6264</v>
      </c>
      <c r="F466" t="s">
        <v>1</v>
      </c>
      <c r="G466" t="s">
        <v>1</v>
      </c>
      <c r="H466" s="14">
        <f t="shared" si="22"/>
        <v>6.2640000000000002</v>
      </c>
      <c r="I466" s="14"/>
      <c r="J466" s="14"/>
      <c r="K466">
        <v>298.3070937</v>
      </c>
      <c r="L466">
        <v>348.79090795115803</v>
      </c>
      <c r="M466">
        <v>138.48834143482298</v>
      </c>
      <c r="N466" t="b">
        <v>0</v>
      </c>
      <c r="O466">
        <v>2</v>
      </c>
      <c r="P466" t="s">
        <v>308</v>
      </c>
      <c r="Q466" t="b">
        <v>0</v>
      </c>
      <c r="R466" t="b">
        <v>1</v>
      </c>
      <c r="S466" t="s">
        <v>309</v>
      </c>
      <c r="T466" t="b">
        <v>1</v>
      </c>
      <c r="U466" t="b">
        <v>0</v>
      </c>
      <c r="V466" t="s">
        <v>1</v>
      </c>
      <c r="W466" t="s">
        <v>1</v>
      </c>
      <c r="X466" t="b">
        <v>0</v>
      </c>
      <c r="Y466" t="s">
        <v>1</v>
      </c>
      <c r="Z466" s="37" t="s">
        <v>1</v>
      </c>
    </row>
    <row r="467" spans="1:26">
      <c r="A467" s="120" t="s">
        <v>1672</v>
      </c>
      <c r="B467" t="s">
        <v>59</v>
      </c>
      <c r="C467">
        <v>2020</v>
      </c>
      <c r="D467" t="s">
        <v>312</v>
      </c>
      <c r="E467">
        <v>6394</v>
      </c>
      <c r="F467" t="s">
        <v>1</v>
      </c>
      <c r="G467" t="s">
        <v>1</v>
      </c>
      <c r="H467" s="14">
        <f t="shared" si="22"/>
        <v>6.3940000000000001</v>
      </c>
      <c r="I467" s="14"/>
      <c r="J467" s="14"/>
      <c r="K467">
        <v>235.25461290000001</v>
      </c>
      <c r="L467">
        <v>232.095084461075</v>
      </c>
      <c r="M467">
        <v>107.34346507919001</v>
      </c>
      <c r="N467" t="b">
        <v>0</v>
      </c>
      <c r="O467">
        <v>2</v>
      </c>
      <c r="P467" t="s">
        <v>308</v>
      </c>
      <c r="Q467" t="b">
        <v>0</v>
      </c>
      <c r="R467" t="b">
        <v>1</v>
      </c>
      <c r="S467" t="s">
        <v>309</v>
      </c>
      <c r="T467" t="b">
        <v>1</v>
      </c>
      <c r="U467" t="b">
        <v>0</v>
      </c>
      <c r="V467" t="s">
        <v>1</v>
      </c>
      <c r="W467" t="s">
        <v>1</v>
      </c>
      <c r="X467" t="b">
        <v>0</v>
      </c>
      <c r="Y467" t="s">
        <v>1</v>
      </c>
      <c r="Z467" s="37" t="s">
        <v>1</v>
      </c>
    </row>
    <row r="468" spans="1:26">
      <c r="A468" s="120" t="s">
        <v>1672</v>
      </c>
      <c r="B468" t="s">
        <v>59</v>
      </c>
      <c r="C468">
        <v>2020</v>
      </c>
      <c r="D468" t="s">
        <v>312</v>
      </c>
      <c r="E468">
        <v>6460</v>
      </c>
      <c r="F468" t="s">
        <v>1</v>
      </c>
      <c r="G468" t="s">
        <v>1</v>
      </c>
      <c r="H468" s="14">
        <f t="shared" si="22"/>
        <v>6.46</v>
      </c>
      <c r="I468" s="14"/>
      <c r="J468" s="14"/>
      <c r="K468">
        <v>256.59757999999999</v>
      </c>
      <c r="L468">
        <v>270.83277480464699</v>
      </c>
      <c r="M468">
        <v>116.088807450925</v>
      </c>
      <c r="N468" t="b">
        <v>0</v>
      </c>
      <c r="O468">
        <v>2</v>
      </c>
      <c r="P468" t="s">
        <v>308</v>
      </c>
      <c r="Q468" t="b">
        <v>0</v>
      </c>
      <c r="R468" t="b">
        <v>1</v>
      </c>
      <c r="S468" t="s">
        <v>309</v>
      </c>
      <c r="T468" t="b">
        <v>1</v>
      </c>
      <c r="U468" t="b">
        <v>0</v>
      </c>
      <c r="V468" t="s">
        <v>1</v>
      </c>
      <c r="W468" t="s">
        <v>1</v>
      </c>
      <c r="X468" t="b">
        <v>0</v>
      </c>
      <c r="Y468" t="s">
        <v>1</v>
      </c>
      <c r="Z468" s="37" t="s">
        <v>1</v>
      </c>
    </row>
    <row r="469" spans="1:26">
      <c r="A469" s="120" t="s">
        <v>1672</v>
      </c>
      <c r="B469" t="s">
        <v>59</v>
      </c>
      <c r="C469">
        <v>2020</v>
      </c>
      <c r="D469" t="s">
        <v>312</v>
      </c>
      <c r="E469">
        <v>6470</v>
      </c>
      <c r="F469" t="s">
        <v>1</v>
      </c>
      <c r="G469" t="s">
        <v>1</v>
      </c>
      <c r="H469" s="14">
        <f t="shared" si="22"/>
        <v>6.47</v>
      </c>
      <c r="I469" s="14"/>
      <c r="J469" s="14"/>
      <c r="K469">
        <v>328.9745216</v>
      </c>
      <c r="L469">
        <v>417.95038669393</v>
      </c>
      <c r="M469">
        <v>151.51114039107301</v>
      </c>
      <c r="N469" t="b">
        <v>0</v>
      </c>
      <c r="O469">
        <v>2</v>
      </c>
      <c r="P469" t="s">
        <v>308</v>
      </c>
      <c r="Q469" t="b">
        <v>0</v>
      </c>
      <c r="R469" t="b">
        <v>1</v>
      </c>
      <c r="S469" t="s">
        <v>309</v>
      </c>
      <c r="T469" t="b">
        <v>1</v>
      </c>
      <c r="U469" t="b">
        <v>0</v>
      </c>
      <c r="V469" t="s">
        <v>1</v>
      </c>
      <c r="W469" t="s">
        <v>1</v>
      </c>
      <c r="X469" t="b">
        <v>0</v>
      </c>
      <c r="Y469" t="s">
        <v>1</v>
      </c>
      <c r="Z469" s="37" t="s">
        <v>1</v>
      </c>
    </row>
    <row r="470" spans="1:26">
      <c r="A470" s="120" t="s">
        <v>1672</v>
      </c>
      <c r="B470" t="s">
        <v>59</v>
      </c>
      <c r="C470">
        <v>2020</v>
      </c>
      <c r="D470" t="s">
        <v>312</v>
      </c>
      <c r="E470">
        <v>6490</v>
      </c>
      <c r="F470" t="s">
        <v>1</v>
      </c>
      <c r="G470" t="s">
        <v>1</v>
      </c>
      <c r="H470" s="14">
        <f t="shared" si="22"/>
        <v>6.49</v>
      </c>
      <c r="I470" s="14"/>
      <c r="J470" s="14"/>
      <c r="K470">
        <v>235.01804430000001</v>
      </c>
      <c r="L470">
        <v>231.68756473754198</v>
      </c>
      <c r="M470">
        <v>105.436042481979</v>
      </c>
      <c r="N470" t="b">
        <v>0</v>
      </c>
      <c r="O470">
        <v>2</v>
      </c>
      <c r="P470" t="s">
        <v>308</v>
      </c>
      <c r="Q470" t="b">
        <v>0</v>
      </c>
      <c r="R470" t="b">
        <v>1</v>
      </c>
      <c r="S470" t="s">
        <v>309</v>
      </c>
      <c r="T470" t="b">
        <v>1</v>
      </c>
      <c r="U470" t="b">
        <v>0</v>
      </c>
      <c r="V470" t="s">
        <v>1</v>
      </c>
      <c r="W470" t="s">
        <v>1</v>
      </c>
      <c r="X470" t="b">
        <v>0</v>
      </c>
      <c r="Y470" t="s">
        <v>1</v>
      </c>
      <c r="Z470" s="37" t="s">
        <v>1</v>
      </c>
    </row>
    <row r="471" spans="1:26">
      <c r="A471" s="120" t="s">
        <v>1672</v>
      </c>
      <c r="B471" t="s">
        <v>59</v>
      </c>
      <c r="C471">
        <v>2020</v>
      </c>
      <c r="D471" t="s">
        <v>312</v>
      </c>
      <c r="E471">
        <v>6500</v>
      </c>
      <c r="F471" t="s">
        <v>1</v>
      </c>
      <c r="G471" t="s">
        <v>1</v>
      </c>
      <c r="H471" s="14">
        <f t="shared" si="22"/>
        <v>6.5</v>
      </c>
      <c r="I471" s="14"/>
      <c r="J471" s="14"/>
      <c r="K471">
        <v>228.8952634</v>
      </c>
      <c r="L471">
        <v>214.60731033457202</v>
      </c>
      <c r="M471">
        <v>100.744683485297</v>
      </c>
      <c r="N471" t="b">
        <v>0</v>
      </c>
      <c r="O471">
        <v>2</v>
      </c>
      <c r="P471" t="s">
        <v>308</v>
      </c>
      <c r="Q471" t="b">
        <v>0</v>
      </c>
      <c r="R471" t="b">
        <v>1</v>
      </c>
      <c r="S471" t="s">
        <v>309</v>
      </c>
      <c r="T471" t="b">
        <v>1</v>
      </c>
      <c r="U471" t="b">
        <v>0</v>
      </c>
      <c r="V471" t="s">
        <v>1</v>
      </c>
      <c r="W471" t="s">
        <v>1</v>
      </c>
      <c r="X471" t="b">
        <v>0</v>
      </c>
      <c r="Y471" t="s">
        <v>1</v>
      </c>
      <c r="Z471" s="37" t="s">
        <v>1</v>
      </c>
    </row>
    <row r="472" spans="1:26">
      <c r="A472" s="120" t="s">
        <v>1672</v>
      </c>
      <c r="B472" t="s">
        <v>59</v>
      </c>
      <c r="C472">
        <v>2020</v>
      </c>
      <c r="D472" t="s">
        <v>312</v>
      </c>
      <c r="E472">
        <v>6520</v>
      </c>
      <c r="F472" t="s">
        <v>1</v>
      </c>
      <c r="G472" t="s">
        <v>1</v>
      </c>
      <c r="H472" s="14">
        <f t="shared" si="22"/>
        <v>6.52</v>
      </c>
      <c r="I472" s="14"/>
      <c r="J472" s="14"/>
      <c r="K472">
        <v>245.84143230000001</v>
      </c>
      <c r="L472">
        <v>250.25186382192197</v>
      </c>
      <c r="M472">
        <v>108.81746095382502</v>
      </c>
      <c r="N472" t="b">
        <v>0</v>
      </c>
      <c r="O472">
        <v>2</v>
      </c>
      <c r="P472" t="s">
        <v>308</v>
      </c>
      <c r="Q472" t="b">
        <v>0</v>
      </c>
      <c r="R472" t="b">
        <v>1</v>
      </c>
      <c r="S472" t="s">
        <v>309</v>
      </c>
      <c r="T472" t="b">
        <v>1</v>
      </c>
      <c r="U472" t="b">
        <v>0</v>
      </c>
      <c r="V472" t="s">
        <v>1</v>
      </c>
      <c r="W472" t="s">
        <v>1</v>
      </c>
      <c r="X472" t="b">
        <v>0</v>
      </c>
      <c r="Y472" t="s">
        <v>1</v>
      </c>
      <c r="Z472" s="37" t="s">
        <v>1</v>
      </c>
    </row>
    <row r="473" spans="1:26">
      <c r="A473" s="120" t="s">
        <v>1672</v>
      </c>
      <c r="B473" t="s">
        <v>59</v>
      </c>
      <c r="C473">
        <v>2020</v>
      </c>
      <c r="D473" t="s">
        <v>312</v>
      </c>
      <c r="E473">
        <v>6520</v>
      </c>
      <c r="F473" t="s">
        <v>1</v>
      </c>
      <c r="G473" t="s">
        <v>1</v>
      </c>
      <c r="H473" s="14">
        <f t="shared" si="22"/>
        <v>6.52</v>
      </c>
      <c r="I473" s="14"/>
      <c r="J473" s="14"/>
      <c r="K473">
        <v>232.8082234</v>
      </c>
      <c r="L473">
        <v>214.512082544859</v>
      </c>
      <c r="M473">
        <v>103.873251142165</v>
      </c>
      <c r="N473" t="b">
        <v>0</v>
      </c>
      <c r="O473">
        <v>2</v>
      </c>
      <c r="P473" t="s">
        <v>308</v>
      </c>
      <c r="Q473" t="b">
        <v>0</v>
      </c>
      <c r="R473" t="b">
        <v>1</v>
      </c>
      <c r="S473" t="s">
        <v>309</v>
      </c>
      <c r="T473" t="b">
        <v>1</v>
      </c>
      <c r="U473" t="b">
        <v>0</v>
      </c>
      <c r="V473" t="s">
        <v>1</v>
      </c>
      <c r="W473" t="s">
        <v>1</v>
      </c>
      <c r="X473" t="b">
        <v>0</v>
      </c>
      <c r="Y473" t="s">
        <v>1</v>
      </c>
      <c r="Z473" s="37" t="s">
        <v>1</v>
      </c>
    </row>
    <row r="474" spans="1:26">
      <c r="A474" s="120" t="s">
        <v>1672</v>
      </c>
      <c r="B474" t="s">
        <v>59</v>
      </c>
      <c r="C474">
        <v>2020</v>
      </c>
      <c r="D474" t="s">
        <v>312</v>
      </c>
      <c r="E474">
        <v>6526</v>
      </c>
      <c r="F474" t="s">
        <v>1</v>
      </c>
      <c r="G474" t="s">
        <v>1</v>
      </c>
      <c r="H474" s="14">
        <f t="shared" si="22"/>
        <v>6.5259999999999998</v>
      </c>
      <c r="I474" s="14"/>
      <c r="J474" s="14"/>
      <c r="K474">
        <v>229.3139912</v>
      </c>
      <c r="L474">
        <v>219.907371053498</v>
      </c>
      <c r="M474">
        <v>103.848110198745</v>
      </c>
      <c r="N474" t="b">
        <v>0</v>
      </c>
      <c r="O474">
        <v>2</v>
      </c>
      <c r="P474" t="s">
        <v>308</v>
      </c>
      <c r="Q474" t="b">
        <v>0</v>
      </c>
      <c r="R474" t="b">
        <v>1</v>
      </c>
      <c r="S474" t="s">
        <v>309</v>
      </c>
      <c r="T474" t="b">
        <v>1</v>
      </c>
      <c r="U474" t="b">
        <v>0</v>
      </c>
      <c r="V474" t="s">
        <v>1</v>
      </c>
      <c r="W474" t="s">
        <v>1</v>
      </c>
      <c r="X474" t="b">
        <v>0</v>
      </c>
      <c r="Y474" t="s">
        <v>1</v>
      </c>
      <c r="Z474" s="37" t="s">
        <v>1</v>
      </c>
    </row>
    <row r="475" spans="1:26">
      <c r="A475" s="120" t="s">
        <v>1672</v>
      </c>
      <c r="B475" t="s">
        <v>59</v>
      </c>
      <c r="C475">
        <v>2020</v>
      </c>
      <c r="D475" t="s">
        <v>312</v>
      </c>
      <c r="E475">
        <v>6530</v>
      </c>
      <c r="F475" t="s">
        <v>1</v>
      </c>
      <c r="G475" t="s">
        <v>1</v>
      </c>
      <c r="H475" s="14">
        <f t="shared" si="22"/>
        <v>6.53</v>
      </c>
      <c r="I475" s="14"/>
      <c r="J475" s="14"/>
      <c r="K475">
        <v>238.7310875</v>
      </c>
      <c r="L475">
        <v>230.39831833026898</v>
      </c>
      <c r="M475">
        <v>106.65951801981501</v>
      </c>
      <c r="N475" t="b">
        <v>0</v>
      </c>
      <c r="O475">
        <v>2</v>
      </c>
      <c r="P475" t="s">
        <v>308</v>
      </c>
      <c r="Q475" t="b">
        <v>0</v>
      </c>
      <c r="R475" t="b">
        <v>1</v>
      </c>
      <c r="S475" t="s">
        <v>309</v>
      </c>
      <c r="T475" t="b">
        <v>1</v>
      </c>
      <c r="U475" t="b">
        <v>0</v>
      </c>
      <c r="V475" t="s">
        <v>1</v>
      </c>
      <c r="W475" t="s">
        <v>1</v>
      </c>
      <c r="X475" t="b">
        <v>0</v>
      </c>
      <c r="Y475" t="s">
        <v>1</v>
      </c>
      <c r="Z475" s="37" t="s">
        <v>1</v>
      </c>
    </row>
    <row r="476" spans="1:26">
      <c r="A476" s="120" t="s">
        <v>1672</v>
      </c>
      <c r="B476" t="s">
        <v>59</v>
      </c>
      <c r="C476">
        <v>2020</v>
      </c>
      <c r="D476" t="s">
        <v>312</v>
      </c>
      <c r="E476">
        <v>6540</v>
      </c>
      <c r="F476" t="s">
        <v>1</v>
      </c>
      <c r="G476" t="s">
        <v>1</v>
      </c>
      <c r="H476" s="14">
        <f t="shared" si="22"/>
        <v>6.54</v>
      </c>
      <c r="I476" s="14"/>
      <c r="J476" s="14"/>
      <c r="K476">
        <v>195.21096159999999</v>
      </c>
      <c r="L476">
        <v>173.07195252784604</v>
      </c>
      <c r="M476">
        <v>86.778847988359985</v>
      </c>
      <c r="N476" t="b">
        <v>0</v>
      </c>
      <c r="O476">
        <v>2</v>
      </c>
      <c r="P476" t="s">
        <v>308</v>
      </c>
      <c r="Q476" t="b">
        <v>0</v>
      </c>
      <c r="R476" t="b">
        <v>1</v>
      </c>
      <c r="S476" t="s">
        <v>309</v>
      </c>
      <c r="T476" t="b">
        <v>1</v>
      </c>
      <c r="U476" t="b">
        <v>0</v>
      </c>
      <c r="V476" t="s">
        <v>1</v>
      </c>
      <c r="W476" t="s">
        <v>1</v>
      </c>
      <c r="X476" t="b">
        <v>0</v>
      </c>
      <c r="Y476" t="s">
        <v>1</v>
      </c>
      <c r="Z476" s="37" t="s">
        <v>1</v>
      </c>
    </row>
    <row r="477" spans="1:26">
      <c r="A477" s="120" t="s">
        <v>1672</v>
      </c>
      <c r="B477" t="s">
        <v>59</v>
      </c>
      <c r="C477">
        <v>2020</v>
      </c>
      <c r="D477" t="s">
        <v>312</v>
      </c>
      <c r="E477">
        <v>6550</v>
      </c>
      <c r="F477" t="s">
        <v>1</v>
      </c>
      <c r="G477" t="s">
        <v>1</v>
      </c>
      <c r="H477" s="14">
        <f t="shared" si="22"/>
        <v>6.55</v>
      </c>
      <c r="I477" s="14"/>
      <c r="J477" s="14"/>
      <c r="K477">
        <v>269.80953790000001</v>
      </c>
      <c r="L477">
        <v>290.95458074262694</v>
      </c>
      <c r="M477">
        <v>122.45381741470402</v>
      </c>
      <c r="N477" t="b">
        <v>0</v>
      </c>
      <c r="O477">
        <v>2</v>
      </c>
      <c r="P477" t="s">
        <v>308</v>
      </c>
      <c r="Q477" t="b">
        <v>0</v>
      </c>
      <c r="R477" t="b">
        <v>1</v>
      </c>
      <c r="S477" t="s">
        <v>309</v>
      </c>
      <c r="T477" t="b">
        <v>1</v>
      </c>
      <c r="U477" t="b">
        <v>0</v>
      </c>
      <c r="V477" t="s">
        <v>1</v>
      </c>
      <c r="W477" t="s">
        <v>1</v>
      </c>
      <c r="X477" t="b">
        <v>0</v>
      </c>
      <c r="Y477" t="s">
        <v>1</v>
      </c>
      <c r="Z477" s="37" t="s">
        <v>1</v>
      </c>
    </row>
    <row r="478" spans="1:26">
      <c r="A478" s="120" t="s">
        <v>1672</v>
      </c>
      <c r="B478" t="s">
        <v>59</v>
      </c>
      <c r="C478">
        <v>2020</v>
      </c>
      <c r="D478" t="s">
        <v>312</v>
      </c>
      <c r="E478">
        <v>6550</v>
      </c>
      <c r="F478" t="s">
        <v>1</v>
      </c>
      <c r="G478" t="s">
        <v>1</v>
      </c>
      <c r="H478" s="14">
        <f t="shared" si="22"/>
        <v>6.55</v>
      </c>
      <c r="I478" s="14"/>
      <c r="J478" s="14"/>
      <c r="K478">
        <v>262.69175059999998</v>
      </c>
      <c r="L478">
        <v>272.33250797042297</v>
      </c>
      <c r="M478">
        <v>116.95184204208198</v>
      </c>
      <c r="N478" t="b">
        <v>0</v>
      </c>
      <c r="O478">
        <v>2</v>
      </c>
      <c r="P478" t="s">
        <v>308</v>
      </c>
      <c r="Q478" t="b">
        <v>0</v>
      </c>
      <c r="R478" t="b">
        <v>1</v>
      </c>
      <c r="S478" t="s">
        <v>309</v>
      </c>
      <c r="T478" t="b">
        <v>1</v>
      </c>
      <c r="U478" t="b">
        <v>0</v>
      </c>
      <c r="V478" t="s">
        <v>1</v>
      </c>
      <c r="W478" t="s">
        <v>1</v>
      </c>
      <c r="X478" t="b">
        <v>0</v>
      </c>
      <c r="Y478" t="s">
        <v>1</v>
      </c>
      <c r="Z478" s="37" t="s">
        <v>1</v>
      </c>
    </row>
    <row r="479" spans="1:26">
      <c r="A479" s="120" t="s">
        <v>1672</v>
      </c>
      <c r="B479" t="s">
        <v>59</v>
      </c>
      <c r="C479">
        <v>2020</v>
      </c>
      <c r="D479" t="s">
        <v>312</v>
      </c>
      <c r="E479">
        <v>6658</v>
      </c>
      <c r="F479" t="s">
        <v>1</v>
      </c>
      <c r="G479" t="s">
        <v>1</v>
      </c>
      <c r="H479" s="14">
        <f t="shared" si="22"/>
        <v>6.6580000000000004</v>
      </c>
      <c r="I479" s="14"/>
      <c r="J479" s="14"/>
      <c r="K479">
        <v>344.7103674</v>
      </c>
      <c r="L479">
        <v>470.15944585440297</v>
      </c>
      <c r="M479">
        <v>163.15804728150599</v>
      </c>
      <c r="N479" t="b">
        <v>0</v>
      </c>
      <c r="O479">
        <v>2</v>
      </c>
      <c r="P479" t="s">
        <v>308</v>
      </c>
      <c r="Q479" t="b">
        <v>0</v>
      </c>
      <c r="R479" t="b">
        <v>1</v>
      </c>
      <c r="S479" t="s">
        <v>309</v>
      </c>
      <c r="T479" t="b">
        <v>1</v>
      </c>
      <c r="U479" t="b">
        <v>0</v>
      </c>
      <c r="V479" t="s">
        <v>1</v>
      </c>
      <c r="W479" t="s">
        <v>1</v>
      </c>
      <c r="X479" t="b">
        <v>0</v>
      </c>
      <c r="Y479" t="s">
        <v>1</v>
      </c>
      <c r="Z479" s="37" t="s">
        <v>1</v>
      </c>
    </row>
    <row r="480" spans="1:26">
      <c r="A480" s="120" t="s">
        <v>1672</v>
      </c>
      <c r="B480" t="s">
        <v>59</v>
      </c>
      <c r="C480">
        <v>2020</v>
      </c>
      <c r="D480" t="s">
        <v>312</v>
      </c>
      <c r="E480">
        <v>6790</v>
      </c>
      <c r="F480" t="s">
        <v>1</v>
      </c>
      <c r="G480" t="s">
        <v>1</v>
      </c>
      <c r="H480" s="14">
        <f t="shared" si="22"/>
        <v>6.79</v>
      </c>
      <c r="I480" s="14"/>
      <c r="J480" s="14"/>
      <c r="K480">
        <v>288.06445339999999</v>
      </c>
      <c r="L480">
        <v>335.85881087677302</v>
      </c>
      <c r="M480">
        <v>131.49434981607598</v>
      </c>
      <c r="N480" t="b">
        <v>0</v>
      </c>
      <c r="O480">
        <v>2</v>
      </c>
      <c r="P480" t="s">
        <v>308</v>
      </c>
      <c r="Q480" t="b">
        <v>0</v>
      </c>
      <c r="R480" t="b">
        <v>1</v>
      </c>
      <c r="S480" t="s">
        <v>309</v>
      </c>
      <c r="T480" t="b">
        <v>1</v>
      </c>
      <c r="U480" t="b">
        <v>0</v>
      </c>
      <c r="V480" t="s">
        <v>1</v>
      </c>
      <c r="W480" t="s">
        <v>1</v>
      </c>
      <c r="X480" t="b">
        <v>0</v>
      </c>
      <c r="Y480" t="s">
        <v>1</v>
      </c>
      <c r="Z480" s="37" t="s">
        <v>1</v>
      </c>
    </row>
    <row r="481" spans="1:26">
      <c r="A481" s="120" t="s">
        <v>1672</v>
      </c>
      <c r="B481" t="s">
        <v>59</v>
      </c>
      <c r="C481">
        <v>2020</v>
      </c>
      <c r="D481" t="s">
        <v>312</v>
      </c>
      <c r="E481">
        <v>6924</v>
      </c>
      <c r="F481" t="s">
        <v>1</v>
      </c>
      <c r="G481" t="s">
        <v>1</v>
      </c>
      <c r="H481" s="14">
        <f t="shared" si="22"/>
        <v>6.9240000000000004</v>
      </c>
      <c r="I481" s="14"/>
      <c r="J481" s="14"/>
      <c r="K481">
        <v>316.43965580000003</v>
      </c>
      <c r="L481">
        <v>391.93175083680995</v>
      </c>
      <c r="M481">
        <v>147.07095455845302</v>
      </c>
      <c r="N481" t="b">
        <v>0</v>
      </c>
      <c r="O481">
        <v>2</v>
      </c>
      <c r="P481" t="s">
        <v>308</v>
      </c>
      <c r="Q481" t="b">
        <v>0</v>
      </c>
      <c r="R481" t="b">
        <v>1</v>
      </c>
      <c r="S481" t="s">
        <v>309</v>
      </c>
      <c r="T481" t="b">
        <v>1</v>
      </c>
      <c r="U481" t="b">
        <v>0</v>
      </c>
      <c r="V481" t="s">
        <v>1</v>
      </c>
      <c r="W481" t="s">
        <v>1</v>
      </c>
      <c r="X481" t="b">
        <v>0</v>
      </c>
      <c r="Y481" t="s">
        <v>1</v>
      </c>
      <c r="Z481" s="37" t="s">
        <v>1</v>
      </c>
    </row>
    <row r="482" spans="1:26">
      <c r="A482" s="120" t="s">
        <v>1672</v>
      </c>
      <c r="B482" t="s">
        <v>59</v>
      </c>
      <c r="C482">
        <v>2020</v>
      </c>
      <c r="D482" t="s">
        <v>312</v>
      </c>
      <c r="E482">
        <v>7058</v>
      </c>
      <c r="F482" t="s">
        <v>1</v>
      </c>
      <c r="G482" t="s">
        <v>1</v>
      </c>
      <c r="H482" s="14">
        <f t="shared" si="22"/>
        <v>7.0579999999999998</v>
      </c>
      <c r="I482" s="14"/>
      <c r="J482" s="14"/>
      <c r="K482">
        <v>303.84461720000002</v>
      </c>
      <c r="L482">
        <v>378.61672492366802</v>
      </c>
      <c r="M482">
        <v>138.89121924742201</v>
      </c>
      <c r="N482" t="b">
        <v>0</v>
      </c>
      <c r="O482">
        <v>2</v>
      </c>
      <c r="P482" t="s">
        <v>308</v>
      </c>
      <c r="Q482" t="b">
        <v>0</v>
      </c>
      <c r="R482" t="b">
        <v>1</v>
      </c>
      <c r="S482" t="s">
        <v>309</v>
      </c>
      <c r="T482" t="b">
        <v>1</v>
      </c>
      <c r="U482" t="b">
        <v>0</v>
      </c>
      <c r="V482" t="s">
        <v>1</v>
      </c>
      <c r="W482" t="s">
        <v>1</v>
      </c>
      <c r="X482" t="b">
        <v>0</v>
      </c>
      <c r="Y482" t="s">
        <v>1</v>
      </c>
      <c r="Z482" s="37" t="s">
        <v>1</v>
      </c>
    </row>
    <row r="483" spans="1:26">
      <c r="A483" s="120" t="s">
        <v>1672</v>
      </c>
      <c r="B483" t="s">
        <v>59</v>
      </c>
      <c r="C483">
        <v>2020</v>
      </c>
      <c r="D483" t="s">
        <v>312</v>
      </c>
      <c r="E483">
        <v>7193</v>
      </c>
      <c r="F483" t="s">
        <v>1</v>
      </c>
      <c r="G483" t="s">
        <v>1</v>
      </c>
      <c r="H483" s="14">
        <f t="shared" si="22"/>
        <v>7.1929999999999996</v>
      </c>
      <c r="I483" s="14"/>
      <c r="J483" s="14"/>
      <c r="K483">
        <v>325.35741560000002</v>
      </c>
      <c r="L483">
        <v>419.557327343655</v>
      </c>
      <c r="M483">
        <v>148.22700242382402</v>
      </c>
      <c r="N483" t="b">
        <v>0</v>
      </c>
      <c r="O483">
        <v>2</v>
      </c>
      <c r="P483" t="s">
        <v>308</v>
      </c>
      <c r="Q483" t="b">
        <v>0</v>
      </c>
      <c r="R483" t="b">
        <v>1</v>
      </c>
      <c r="S483" t="s">
        <v>309</v>
      </c>
      <c r="T483" t="b">
        <v>1</v>
      </c>
      <c r="U483" t="b">
        <v>0</v>
      </c>
      <c r="V483" t="s">
        <v>1</v>
      </c>
      <c r="W483" t="s">
        <v>1</v>
      </c>
      <c r="X483" t="b">
        <v>0</v>
      </c>
      <c r="Y483" t="s">
        <v>1</v>
      </c>
      <c r="Z483" s="37" t="s">
        <v>1</v>
      </c>
    </row>
    <row r="484" spans="1:26">
      <c r="A484" s="120" t="s">
        <v>1672</v>
      </c>
      <c r="B484" t="s">
        <v>59</v>
      </c>
      <c r="C484">
        <v>2020</v>
      </c>
      <c r="D484" t="s">
        <v>312</v>
      </c>
      <c r="E484">
        <v>7328</v>
      </c>
      <c r="F484" t="s">
        <v>1</v>
      </c>
      <c r="G484" t="s">
        <v>1</v>
      </c>
      <c r="H484" s="14">
        <f t="shared" si="22"/>
        <v>7.3280000000000003</v>
      </c>
      <c r="I484" s="14"/>
      <c r="J484" s="14"/>
      <c r="K484">
        <v>339.70498900000001</v>
      </c>
      <c r="L484">
        <v>461.85495167489995</v>
      </c>
      <c r="M484">
        <v>158.369045127015</v>
      </c>
      <c r="N484" t="b">
        <v>0</v>
      </c>
      <c r="O484">
        <v>2</v>
      </c>
      <c r="P484" t="s">
        <v>308</v>
      </c>
      <c r="Q484" t="b">
        <v>0</v>
      </c>
      <c r="R484" t="b">
        <v>1</v>
      </c>
      <c r="S484" t="s">
        <v>309</v>
      </c>
      <c r="T484" t="b">
        <v>1</v>
      </c>
      <c r="U484" t="b">
        <v>0</v>
      </c>
      <c r="V484" t="s">
        <v>1</v>
      </c>
      <c r="W484" t="s">
        <v>1</v>
      </c>
      <c r="X484" t="b">
        <v>0</v>
      </c>
      <c r="Y484" t="s">
        <v>1</v>
      </c>
      <c r="Z484" s="37" t="s">
        <v>1</v>
      </c>
    </row>
    <row r="485" spans="1:26">
      <c r="A485" s="120" t="s">
        <v>1672</v>
      </c>
      <c r="B485" t="s">
        <v>59</v>
      </c>
      <c r="C485">
        <v>2020</v>
      </c>
      <c r="D485" t="s">
        <v>312</v>
      </c>
      <c r="E485">
        <v>7340</v>
      </c>
      <c r="F485" t="s">
        <v>1</v>
      </c>
      <c r="G485" t="s">
        <v>1</v>
      </c>
      <c r="H485" s="14">
        <f t="shared" si="22"/>
        <v>7.34</v>
      </c>
      <c r="I485" s="14"/>
      <c r="J485" s="14"/>
      <c r="K485">
        <v>342.89482070000003</v>
      </c>
      <c r="L485">
        <v>477.03762010159693</v>
      </c>
      <c r="M485">
        <v>157.00400522935001</v>
      </c>
      <c r="N485" t="b">
        <v>0</v>
      </c>
      <c r="O485">
        <v>2</v>
      </c>
      <c r="P485" t="s">
        <v>308</v>
      </c>
      <c r="Q485" t="b">
        <v>0</v>
      </c>
      <c r="R485" t="b">
        <v>1</v>
      </c>
      <c r="S485" t="s">
        <v>309</v>
      </c>
      <c r="T485" t="b">
        <v>1</v>
      </c>
      <c r="U485" t="b">
        <v>0</v>
      </c>
      <c r="V485" t="s">
        <v>1</v>
      </c>
      <c r="W485" t="s">
        <v>1</v>
      </c>
      <c r="X485" t="b">
        <v>0</v>
      </c>
      <c r="Y485" t="s">
        <v>1</v>
      </c>
      <c r="Z485" s="37" t="s">
        <v>1</v>
      </c>
    </row>
    <row r="486" spans="1:26">
      <c r="A486" s="120" t="s">
        <v>1672</v>
      </c>
      <c r="B486" t="s">
        <v>59</v>
      </c>
      <c r="C486">
        <v>2020</v>
      </c>
      <c r="D486" t="s">
        <v>312</v>
      </c>
      <c r="E486">
        <v>7340</v>
      </c>
      <c r="F486" t="s">
        <v>1</v>
      </c>
      <c r="G486" t="s">
        <v>1</v>
      </c>
      <c r="H486" s="14">
        <f t="shared" si="22"/>
        <v>7.34</v>
      </c>
      <c r="I486" s="14"/>
      <c r="J486" s="14"/>
      <c r="K486">
        <v>326.68043349999999</v>
      </c>
      <c r="L486">
        <v>401.54353894248999</v>
      </c>
      <c r="M486">
        <v>149.71223951802898</v>
      </c>
      <c r="N486" t="b">
        <v>0</v>
      </c>
      <c r="O486">
        <v>2</v>
      </c>
      <c r="P486" t="s">
        <v>308</v>
      </c>
      <c r="Q486" t="b">
        <v>0</v>
      </c>
      <c r="R486" t="b">
        <v>1</v>
      </c>
      <c r="S486" t="s">
        <v>309</v>
      </c>
      <c r="T486" t="b">
        <v>1</v>
      </c>
      <c r="U486" t="b">
        <v>0</v>
      </c>
      <c r="V486" t="s">
        <v>1</v>
      </c>
      <c r="W486" t="s">
        <v>1</v>
      </c>
      <c r="X486" t="b">
        <v>0</v>
      </c>
      <c r="Y486" t="s">
        <v>1</v>
      </c>
      <c r="Z486" s="37" t="s">
        <v>1</v>
      </c>
    </row>
    <row r="487" spans="1:26">
      <c r="A487" s="120" t="s">
        <v>1672</v>
      </c>
      <c r="B487" t="s">
        <v>59</v>
      </c>
      <c r="C487">
        <v>2020</v>
      </c>
      <c r="D487" t="s">
        <v>312</v>
      </c>
      <c r="E487">
        <v>7350</v>
      </c>
      <c r="F487" t="s">
        <v>1</v>
      </c>
      <c r="G487" t="s">
        <v>1</v>
      </c>
      <c r="H487" s="14">
        <f t="shared" si="22"/>
        <v>7.35</v>
      </c>
      <c r="I487" s="14"/>
      <c r="J487" s="14"/>
      <c r="K487">
        <v>250.61665880000001</v>
      </c>
      <c r="L487">
        <v>248.10803284418799</v>
      </c>
      <c r="M487">
        <v>112.084826037558</v>
      </c>
      <c r="N487" t="b">
        <v>0</v>
      </c>
      <c r="O487">
        <v>2</v>
      </c>
      <c r="P487" t="s">
        <v>308</v>
      </c>
      <c r="Q487" t="b">
        <v>0</v>
      </c>
      <c r="R487" t="b">
        <v>1</v>
      </c>
      <c r="S487" t="s">
        <v>309</v>
      </c>
      <c r="T487" t="b">
        <v>1</v>
      </c>
      <c r="U487" t="b">
        <v>0</v>
      </c>
      <c r="V487" t="s">
        <v>1</v>
      </c>
      <c r="W487" t="s">
        <v>1</v>
      </c>
      <c r="X487" t="b">
        <v>0</v>
      </c>
      <c r="Y487" t="s">
        <v>1</v>
      </c>
      <c r="Z487" s="37" t="s">
        <v>1</v>
      </c>
    </row>
    <row r="488" spans="1:26">
      <c r="A488" s="120" t="s">
        <v>1672</v>
      </c>
      <c r="B488" t="s">
        <v>59</v>
      </c>
      <c r="C488">
        <v>2020</v>
      </c>
      <c r="D488" t="s">
        <v>312</v>
      </c>
      <c r="E488">
        <v>7360</v>
      </c>
      <c r="F488" t="s">
        <v>1</v>
      </c>
      <c r="G488" t="s">
        <v>1</v>
      </c>
      <c r="H488" s="14">
        <f t="shared" si="22"/>
        <v>7.36</v>
      </c>
      <c r="I488" s="14"/>
      <c r="J488" s="14"/>
      <c r="K488">
        <v>247.65041429999999</v>
      </c>
      <c r="L488">
        <v>253.62367343685102</v>
      </c>
      <c r="M488">
        <v>110.54159352957899</v>
      </c>
      <c r="N488" t="b">
        <v>0</v>
      </c>
      <c r="O488">
        <v>2</v>
      </c>
      <c r="P488" t="s">
        <v>308</v>
      </c>
      <c r="Q488" t="b">
        <v>0</v>
      </c>
      <c r="R488" t="b">
        <v>1</v>
      </c>
      <c r="S488" t="s">
        <v>309</v>
      </c>
      <c r="T488" t="b">
        <v>1</v>
      </c>
      <c r="U488" t="b">
        <v>0</v>
      </c>
      <c r="V488" t="s">
        <v>1</v>
      </c>
      <c r="W488" t="s">
        <v>1</v>
      </c>
      <c r="X488" t="b">
        <v>0</v>
      </c>
      <c r="Y488" t="s">
        <v>1</v>
      </c>
      <c r="Z488" s="37" t="s">
        <v>1</v>
      </c>
    </row>
    <row r="489" spans="1:26">
      <c r="A489" s="120" t="s">
        <v>1672</v>
      </c>
      <c r="B489" t="s">
        <v>59</v>
      </c>
      <c r="C489">
        <v>2020</v>
      </c>
      <c r="D489" t="s">
        <v>312</v>
      </c>
      <c r="E489">
        <v>7370</v>
      </c>
      <c r="F489" t="s">
        <v>1</v>
      </c>
      <c r="G489" t="s">
        <v>1</v>
      </c>
      <c r="H489" s="14">
        <f t="shared" si="22"/>
        <v>7.37</v>
      </c>
      <c r="I489" s="14"/>
      <c r="J489" s="14"/>
      <c r="K489">
        <v>243.4262794</v>
      </c>
      <c r="L489">
        <v>244.43205058714</v>
      </c>
      <c r="M489">
        <v>107.81335461119698</v>
      </c>
      <c r="N489" t="b">
        <v>0</v>
      </c>
      <c r="O489">
        <v>2</v>
      </c>
      <c r="P489" t="s">
        <v>308</v>
      </c>
      <c r="Q489" t="b">
        <v>0</v>
      </c>
      <c r="R489" t="b">
        <v>1</v>
      </c>
      <c r="S489" t="s">
        <v>309</v>
      </c>
      <c r="T489" t="b">
        <v>1</v>
      </c>
      <c r="U489" t="b">
        <v>0</v>
      </c>
      <c r="V489" t="s">
        <v>1</v>
      </c>
      <c r="W489" t="s">
        <v>1</v>
      </c>
      <c r="X489" t="b">
        <v>0</v>
      </c>
      <c r="Y489" t="s">
        <v>1</v>
      </c>
      <c r="Z489" s="37" t="s">
        <v>1</v>
      </c>
    </row>
    <row r="490" spans="1:26">
      <c r="A490" s="120" t="s">
        <v>1672</v>
      </c>
      <c r="B490" t="s">
        <v>59</v>
      </c>
      <c r="C490">
        <v>2020</v>
      </c>
      <c r="D490" t="s">
        <v>312</v>
      </c>
      <c r="E490">
        <v>7380</v>
      </c>
      <c r="F490" t="s">
        <v>1</v>
      </c>
      <c r="G490" t="s">
        <v>1</v>
      </c>
      <c r="H490" s="14">
        <f t="shared" si="22"/>
        <v>7.38</v>
      </c>
      <c r="I490" s="14"/>
      <c r="J490" s="14"/>
      <c r="K490">
        <v>306.21410520000001</v>
      </c>
      <c r="L490">
        <v>377.32422098992305</v>
      </c>
      <c r="M490">
        <v>139.725021997189</v>
      </c>
      <c r="N490" t="b">
        <v>0</v>
      </c>
      <c r="O490">
        <v>2</v>
      </c>
      <c r="P490" t="s">
        <v>308</v>
      </c>
      <c r="Q490" t="b">
        <v>0</v>
      </c>
      <c r="R490" t="b">
        <v>1</v>
      </c>
      <c r="S490" t="s">
        <v>309</v>
      </c>
      <c r="T490" t="b">
        <v>1</v>
      </c>
      <c r="U490" t="b">
        <v>0</v>
      </c>
      <c r="V490" t="s">
        <v>1</v>
      </c>
      <c r="W490" t="s">
        <v>1</v>
      </c>
      <c r="X490" t="b">
        <v>0</v>
      </c>
      <c r="Y490" t="s">
        <v>1</v>
      </c>
      <c r="Z490" s="37" t="s">
        <v>1</v>
      </c>
    </row>
    <row r="491" spans="1:26">
      <c r="A491" s="120" t="s">
        <v>1672</v>
      </c>
      <c r="B491" t="s">
        <v>59</v>
      </c>
      <c r="C491">
        <v>2020</v>
      </c>
      <c r="D491" t="s">
        <v>312</v>
      </c>
      <c r="E491">
        <v>7380</v>
      </c>
      <c r="F491" t="s">
        <v>1</v>
      </c>
      <c r="G491" t="s">
        <v>1</v>
      </c>
      <c r="H491" s="14">
        <f t="shared" si="22"/>
        <v>7.38</v>
      </c>
      <c r="I491" s="14"/>
      <c r="J491" s="14"/>
      <c r="K491">
        <v>286.29749220000002</v>
      </c>
      <c r="L491">
        <v>321.41721203806793</v>
      </c>
      <c r="M491">
        <v>127.92958519760302</v>
      </c>
      <c r="N491" t="b">
        <v>0</v>
      </c>
      <c r="O491">
        <v>2</v>
      </c>
      <c r="P491" t="s">
        <v>308</v>
      </c>
      <c r="Q491" t="b">
        <v>0</v>
      </c>
      <c r="R491" t="b">
        <v>1</v>
      </c>
      <c r="S491" t="s">
        <v>309</v>
      </c>
      <c r="T491" t="b">
        <v>1</v>
      </c>
      <c r="U491" t="b">
        <v>0</v>
      </c>
      <c r="V491" t="s">
        <v>1</v>
      </c>
      <c r="W491" t="s">
        <v>1</v>
      </c>
      <c r="X491" t="b">
        <v>0</v>
      </c>
      <c r="Y491" t="s">
        <v>1</v>
      </c>
      <c r="Z491" s="37" t="s">
        <v>1</v>
      </c>
    </row>
    <row r="492" spans="1:26">
      <c r="A492" s="120" t="s">
        <v>1672</v>
      </c>
      <c r="B492" t="s">
        <v>59</v>
      </c>
      <c r="C492">
        <v>2020</v>
      </c>
      <c r="D492" t="s">
        <v>312</v>
      </c>
      <c r="E492">
        <v>7400</v>
      </c>
      <c r="F492" t="s">
        <v>1</v>
      </c>
      <c r="G492" t="s">
        <v>1</v>
      </c>
      <c r="H492" s="14">
        <f t="shared" si="22"/>
        <v>7.4</v>
      </c>
      <c r="I492" s="14"/>
      <c r="J492" s="14"/>
      <c r="K492">
        <v>250.76565780000001</v>
      </c>
      <c r="L492">
        <v>252.52737084378597</v>
      </c>
      <c r="M492">
        <v>112.51568284671401</v>
      </c>
      <c r="N492" t="b">
        <v>0</v>
      </c>
      <c r="O492">
        <v>2</v>
      </c>
      <c r="P492" t="s">
        <v>308</v>
      </c>
      <c r="Q492" t="b">
        <v>0</v>
      </c>
      <c r="R492" t="b">
        <v>1</v>
      </c>
      <c r="S492" t="s">
        <v>309</v>
      </c>
      <c r="T492" t="b">
        <v>1</v>
      </c>
      <c r="U492" t="b">
        <v>0</v>
      </c>
      <c r="V492" t="s">
        <v>1</v>
      </c>
      <c r="W492" t="s">
        <v>1</v>
      </c>
      <c r="X492" t="b">
        <v>0</v>
      </c>
      <c r="Y492" t="s">
        <v>1</v>
      </c>
      <c r="Z492" s="37" t="s">
        <v>1</v>
      </c>
    </row>
    <row r="493" spans="1:26">
      <c r="A493" s="120" t="s">
        <v>1672</v>
      </c>
      <c r="B493" t="s">
        <v>59</v>
      </c>
      <c r="C493">
        <v>2020</v>
      </c>
      <c r="D493" t="s">
        <v>312</v>
      </c>
      <c r="E493">
        <v>7420</v>
      </c>
      <c r="F493" t="s">
        <v>1</v>
      </c>
      <c r="G493" t="s">
        <v>1</v>
      </c>
      <c r="H493" s="14">
        <f t="shared" si="22"/>
        <v>7.42</v>
      </c>
      <c r="I493" s="14"/>
      <c r="J493" s="14"/>
      <c r="K493">
        <v>285.25286979999998</v>
      </c>
      <c r="L493">
        <v>323.63972238614497</v>
      </c>
      <c r="M493">
        <v>128.09541879390699</v>
      </c>
      <c r="N493" t="b">
        <v>0</v>
      </c>
      <c r="O493">
        <v>2</v>
      </c>
      <c r="P493" t="s">
        <v>308</v>
      </c>
      <c r="Q493" t="b">
        <v>0</v>
      </c>
      <c r="R493" t="b">
        <v>1</v>
      </c>
      <c r="S493" t="s">
        <v>309</v>
      </c>
      <c r="T493" t="b">
        <v>1</v>
      </c>
      <c r="U493" t="b">
        <v>0</v>
      </c>
      <c r="V493" t="s">
        <v>1</v>
      </c>
      <c r="W493" t="s">
        <v>1</v>
      </c>
      <c r="X493" t="b">
        <v>0</v>
      </c>
      <c r="Y493" t="s">
        <v>1</v>
      </c>
      <c r="Z493" s="37" t="s">
        <v>1</v>
      </c>
    </row>
    <row r="494" spans="1:26">
      <c r="A494" s="120" t="s">
        <v>1672</v>
      </c>
      <c r="B494" t="s">
        <v>59</v>
      </c>
      <c r="C494">
        <v>2020</v>
      </c>
      <c r="D494" t="s">
        <v>312</v>
      </c>
      <c r="E494">
        <v>7420</v>
      </c>
      <c r="F494" t="s">
        <v>1</v>
      </c>
      <c r="G494" t="s">
        <v>1</v>
      </c>
      <c r="H494" s="14">
        <f t="shared" si="22"/>
        <v>7.42</v>
      </c>
      <c r="I494" s="14"/>
      <c r="J494" s="14"/>
      <c r="K494">
        <v>243.10118800000001</v>
      </c>
      <c r="L494">
        <v>247.656112864486</v>
      </c>
      <c r="M494">
        <v>109.31852945034902</v>
      </c>
      <c r="N494" t="b">
        <v>0</v>
      </c>
      <c r="O494">
        <v>2</v>
      </c>
      <c r="P494" t="s">
        <v>308</v>
      </c>
      <c r="Q494" t="b">
        <v>0</v>
      </c>
      <c r="R494" t="b">
        <v>1</v>
      </c>
      <c r="S494" t="s">
        <v>309</v>
      </c>
      <c r="T494" t="b">
        <v>1</v>
      </c>
      <c r="U494" t="b">
        <v>0</v>
      </c>
      <c r="V494" t="s">
        <v>1</v>
      </c>
      <c r="W494" t="s">
        <v>1</v>
      </c>
      <c r="X494" t="b">
        <v>0</v>
      </c>
      <c r="Y494" t="s">
        <v>1</v>
      </c>
      <c r="Z494" s="37" t="s">
        <v>1</v>
      </c>
    </row>
    <row r="495" spans="1:26">
      <c r="A495" s="120" t="s">
        <v>1672</v>
      </c>
      <c r="B495" t="s">
        <v>59</v>
      </c>
      <c r="C495">
        <v>2020</v>
      </c>
      <c r="D495" t="s">
        <v>312</v>
      </c>
      <c r="E495">
        <v>7440</v>
      </c>
      <c r="F495" t="s">
        <v>1</v>
      </c>
      <c r="G495" t="s">
        <v>1</v>
      </c>
      <c r="H495" s="14">
        <f t="shared" si="22"/>
        <v>7.44</v>
      </c>
      <c r="I495" s="14"/>
      <c r="J495" s="14"/>
      <c r="K495">
        <v>261.59579919999999</v>
      </c>
      <c r="L495">
        <v>270.48454216932305</v>
      </c>
      <c r="M495">
        <v>118.68793612648298</v>
      </c>
      <c r="N495" t="b">
        <v>0</v>
      </c>
      <c r="O495">
        <v>2</v>
      </c>
      <c r="P495" t="s">
        <v>308</v>
      </c>
      <c r="Q495" t="b">
        <v>0</v>
      </c>
      <c r="R495" t="b">
        <v>1</v>
      </c>
      <c r="S495" t="s">
        <v>309</v>
      </c>
      <c r="T495" t="b">
        <v>1</v>
      </c>
      <c r="U495" t="b">
        <v>0</v>
      </c>
      <c r="V495" t="s">
        <v>1</v>
      </c>
      <c r="W495" t="s">
        <v>1</v>
      </c>
      <c r="X495" t="b">
        <v>0</v>
      </c>
      <c r="Y495" t="s">
        <v>1</v>
      </c>
      <c r="Z495" s="37" t="s">
        <v>1</v>
      </c>
    </row>
    <row r="496" spans="1:26">
      <c r="A496" s="120" t="s">
        <v>1672</v>
      </c>
      <c r="B496" t="s">
        <v>59</v>
      </c>
      <c r="C496">
        <v>2020</v>
      </c>
      <c r="D496" t="s">
        <v>312</v>
      </c>
      <c r="E496">
        <v>7460</v>
      </c>
      <c r="F496" t="s">
        <v>1</v>
      </c>
      <c r="G496" t="s">
        <v>1</v>
      </c>
      <c r="H496" s="14">
        <f t="shared" si="22"/>
        <v>7.46</v>
      </c>
      <c r="I496" s="14"/>
      <c r="J496" s="14"/>
      <c r="K496">
        <v>253.6482263</v>
      </c>
      <c r="L496">
        <v>272.28719560226693</v>
      </c>
      <c r="M496">
        <v>112.62069183862499</v>
      </c>
      <c r="N496" t="b">
        <v>0</v>
      </c>
      <c r="O496">
        <v>2</v>
      </c>
      <c r="P496" t="s">
        <v>308</v>
      </c>
      <c r="Q496" t="b">
        <v>0</v>
      </c>
      <c r="R496" t="b">
        <v>1</v>
      </c>
      <c r="S496" t="s">
        <v>309</v>
      </c>
      <c r="T496" t="b">
        <v>1</v>
      </c>
      <c r="U496" t="b">
        <v>0</v>
      </c>
      <c r="V496" t="s">
        <v>1</v>
      </c>
      <c r="W496" t="s">
        <v>1</v>
      </c>
      <c r="X496" t="b">
        <v>0</v>
      </c>
      <c r="Y496" t="s">
        <v>1</v>
      </c>
      <c r="Z496" s="37" t="s">
        <v>1</v>
      </c>
    </row>
    <row r="497" spans="1:26">
      <c r="A497" s="120" t="s">
        <v>1672</v>
      </c>
      <c r="B497" t="s">
        <v>59</v>
      </c>
      <c r="C497">
        <v>2020</v>
      </c>
      <c r="D497" t="s">
        <v>312</v>
      </c>
      <c r="E497">
        <v>7465</v>
      </c>
      <c r="F497" t="s">
        <v>1</v>
      </c>
      <c r="G497" t="s">
        <v>1</v>
      </c>
      <c r="H497" s="14">
        <f t="shared" si="22"/>
        <v>7.4649999999999999</v>
      </c>
      <c r="I497" s="14"/>
      <c r="J497" s="14"/>
      <c r="K497">
        <v>297.45328749999999</v>
      </c>
      <c r="L497">
        <v>347.24990358649904</v>
      </c>
      <c r="M497">
        <v>137.21474559815098</v>
      </c>
      <c r="N497" t="b">
        <v>0</v>
      </c>
      <c r="O497">
        <v>2</v>
      </c>
      <c r="P497" t="s">
        <v>308</v>
      </c>
      <c r="Q497" t="b">
        <v>0</v>
      </c>
      <c r="R497" t="b">
        <v>1</v>
      </c>
      <c r="S497" t="s">
        <v>309</v>
      </c>
      <c r="T497" t="b">
        <v>1</v>
      </c>
      <c r="U497" t="b">
        <v>0</v>
      </c>
      <c r="V497" t="s">
        <v>1</v>
      </c>
      <c r="W497" t="s">
        <v>1</v>
      </c>
      <c r="X497" t="b">
        <v>0</v>
      </c>
      <c r="Y497" t="s">
        <v>1</v>
      </c>
      <c r="Z497" s="37" t="s">
        <v>1</v>
      </c>
    </row>
    <row r="498" spans="1:26">
      <c r="A498" s="120" t="s">
        <v>1672</v>
      </c>
      <c r="B498" t="s">
        <v>59</v>
      </c>
      <c r="C498">
        <v>2020</v>
      </c>
      <c r="D498" t="s">
        <v>312</v>
      </c>
      <c r="E498">
        <v>7470</v>
      </c>
      <c r="F498" t="s">
        <v>1</v>
      </c>
      <c r="G498" t="s">
        <v>1</v>
      </c>
      <c r="H498" s="14">
        <f t="shared" si="22"/>
        <v>7.47</v>
      </c>
      <c r="I498" s="14"/>
      <c r="J498" s="14"/>
      <c r="K498">
        <v>280.69746650000002</v>
      </c>
      <c r="L498">
        <v>310.13459780610799</v>
      </c>
      <c r="M498">
        <v>128.40091508772002</v>
      </c>
      <c r="N498" t="b">
        <v>0</v>
      </c>
      <c r="O498">
        <v>2</v>
      </c>
      <c r="P498" t="s">
        <v>308</v>
      </c>
      <c r="Q498" t="b">
        <v>0</v>
      </c>
      <c r="R498" t="b">
        <v>1</v>
      </c>
      <c r="S498" t="s">
        <v>309</v>
      </c>
      <c r="T498" t="b">
        <v>1</v>
      </c>
      <c r="U498" t="b">
        <v>0</v>
      </c>
      <c r="V498" t="s">
        <v>1</v>
      </c>
      <c r="W498" t="s">
        <v>1</v>
      </c>
      <c r="X498" t="b">
        <v>0</v>
      </c>
      <c r="Y498" t="s">
        <v>1</v>
      </c>
      <c r="Z498" s="37" t="s">
        <v>1</v>
      </c>
    </row>
    <row r="499" spans="1:26">
      <c r="A499" s="120" t="s">
        <v>1672</v>
      </c>
      <c r="B499" t="s">
        <v>59</v>
      </c>
      <c r="C499">
        <v>2020</v>
      </c>
      <c r="D499" t="s">
        <v>312</v>
      </c>
      <c r="E499">
        <v>7480</v>
      </c>
      <c r="F499" t="s">
        <v>1</v>
      </c>
      <c r="G499" t="s">
        <v>1</v>
      </c>
      <c r="H499" s="14">
        <f t="shared" si="22"/>
        <v>7.48</v>
      </c>
      <c r="I499" s="14"/>
      <c r="J499" s="14"/>
      <c r="K499">
        <v>287.73909880000002</v>
      </c>
      <c r="L499">
        <v>324.136164595965</v>
      </c>
      <c r="M499">
        <v>130.81386585793703</v>
      </c>
      <c r="N499" t="b">
        <v>0</v>
      </c>
      <c r="O499">
        <v>2</v>
      </c>
      <c r="P499" t="s">
        <v>308</v>
      </c>
      <c r="Q499" t="b">
        <v>0</v>
      </c>
      <c r="R499" t="b">
        <v>1</v>
      </c>
      <c r="S499" t="s">
        <v>309</v>
      </c>
      <c r="T499" t="b">
        <v>1</v>
      </c>
      <c r="U499" t="b">
        <v>0</v>
      </c>
      <c r="V499" t="s">
        <v>1</v>
      </c>
      <c r="W499" t="s">
        <v>1</v>
      </c>
      <c r="X499" t="b">
        <v>0</v>
      </c>
      <c r="Y499" t="s">
        <v>1</v>
      </c>
      <c r="Z499" s="37" t="s">
        <v>1</v>
      </c>
    </row>
    <row r="500" spans="1:26">
      <c r="A500" s="120" t="s">
        <v>1672</v>
      </c>
      <c r="B500" t="s">
        <v>59</v>
      </c>
      <c r="C500">
        <v>2020</v>
      </c>
      <c r="D500" t="s">
        <v>312</v>
      </c>
      <c r="E500">
        <v>7602</v>
      </c>
      <c r="F500" t="s">
        <v>1</v>
      </c>
      <c r="G500" t="s">
        <v>1</v>
      </c>
      <c r="H500" s="14">
        <f t="shared" si="22"/>
        <v>7.6020000000000003</v>
      </c>
      <c r="I500" s="14"/>
      <c r="J500" s="14"/>
      <c r="K500">
        <v>306.76736840000001</v>
      </c>
      <c r="L500">
        <v>371.15070077022199</v>
      </c>
      <c r="M500">
        <v>141.860100997693</v>
      </c>
      <c r="N500" t="b">
        <v>0</v>
      </c>
      <c r="O500">
        <v>2</v>
      </c>
      <c r="P500" t="s">
        <v>308</v>
      </c>
      <c r="Q500" t="b">
        <v>0</v>
      </c>
      <c r="R500" t="b">
        <v>1</v>
      </c>
      <c r="S500" t="s">
        <v>309</v>
      </c>
      <c r="T500" t="b">
        <v>1</v>
      </c>
      <c r="U500" t="b">
        <v>0</v>
      </c>
      <c r="V500" t="s">
        <v>1</v>
      </c>
      <c r="W500" t="s">
        <v>1</v>
      </c>
      <c r="X500" t="b">
        <v>0</v>
      </c>
      <c r="Y500" t="s">
        <v>1</v>
      </c>
      <c r="Z500" s="37" t="s">
        <v>1</v>
      </c>
    </row>
    <row r="501" spans="1:26">
      <c r="A501" s="120" t="s">
        <v>1672</v>
      </c>
      <c r="B501" t="s">
        <v>59</v>
      </c>
      <c r="C501">
        <v>2020</v>
      </c>
      <c r="D501" t="s">
        <v>312</v>
      </c>
      <c r="E501">
        <v>7739</v>
      </c>
      <c r="F501" t="s">
        <v>1</v>
      </c>
      <c r="G501" t="s">
        <v>1</v>
      </c>
      <c r="H501" s="14">
        <f t="shared" si="22"/>
        <v>7.7389999999999999</v>
      </c>
      <c r="I501" s="14"/>
      <c r="J501" s="14"/>
      <c r="K501">
        <v>216.6160156</v>
      </c>
      <c r="L501">
        <v>202.19285164353201</v>
      </c>
      <c r="M501">
        <v>100.2148524908</v>
      </c>
      <c r="N501" t="b">
        <v>0</v>
      </c>
      <c r="O501">
        <v>2</v>
      </c>
      <c r="P501" t="s">
        <v>308</v>
      </c>
      <c r="Q501" t="b">
        <v>0</v>
      </c>
      <c r="R501" t="b">
        <v>1</v>
      </c>
      <c r="S501" t="s">
        <v>309</v>
      </c>
      <c r="T501" t="b">
        <v>1</v>
      </c>
      <c r="U501" t="b">
        <v>0</v>
      </c>
      <c r="V501" t="s">
        <v>1</v>
      </c>
      <c r="W501" t="s">
        <v>1</v>
      </c>
      <c r="X501" t="b">
        <v>0</v>
      </c>
      <c r="Y501" t="s">
        <v>1</v>
      </c>
      <c r="Z501" s="37" t="s">
        <v>1</v>
      </c>
    </row>
    <row r="502" spans="1:26">
      <c r="A502" s="120" t="s">
        <v>1672</v>
      </c>
      <c r="B502" t="s">
        <v>59</v>
      </c>
      <c r="C502">
        <v>2020</v>
      </c>
      <c r="D502" t="s">
        <v>312</v>
      </c>
      <c r="E502">
        <v>7878</v>
      </c>
      <c r="F502" t="s">
        <v>1</v>
      </c>
      <c r="G502" t="s">
        <v>1</v>
      </c>
      <c r="H502" s="14">
        <f t="shared" si="22"/>
        <v>7.8780000000000001</v>
      </c>
      <c r="I502" s="14"/>
      <c r="J502" s="14"/>
      <c r="K502">
        <v>259.13796009999999</v>
      </c>
      <c r="L502">
        <v>272.84131751748998</v>
      </c>
      <c r="M502">
        <v>116.34070761935098</v>
      </c>
      <c r="N502" t="b">
        <v>0</v>
      </c>
      <c r="O502">
        <v>2</v>
      </c>
      <c r="P502" t="s">
        <v>308</v>
      </c>
      <c r="Q502" t="b">
        <v>0</v>
      </c>
      <c r="R502" t="b">
        <v>1</v>
      </c>
      <c r="S502" t="s">
        <v>309</v>
      </c>
      <c r="T502" t="b">
        <v>1</v>
      </c>
      <c r="U502" t="b">
        <v>0</v>
      </c>
      <c r="V502" t="s">
        <v>1</v>
      </c>
      <c r="W502" t="s">
        <v>1</v>
      </c>
      <c r="X502" t="b">
        <v>0</v>
      </c>
      <c r="Y502" t="s">
        <v>1</v>
      </c>
      <c r="Z502" s="37" t="s">
        <v>1</v>
      </c>
    </row>
    <row r="503" spans="1:26">
      <c r="A503" s="120" t="s">
        <v>1672</v>
      </c>
      <c r="B503" t="s">
        <v>59</v>
      </c>
      <c r="C503">
        <v>2020</v>
      </c>
      <c r="D503" t="s">
        <v>312</v>
      </c>
      <c r="E503">
        <v>8016.9999999999991</v>
      </c>
      <c r="F503" t="s">
        <v>1</v>
      </c>
      <c r="G503" t="s">
        <v>1</v>
      </c>
      <c r="H503" s="14">
        <f t="shared" si="22"/>
        <v>8.0169999999999995</v>
      </c>
      <c r="I503" s="14"/>
      <c r="J503" s="14"/>
      <c r="K503">
        <v>279.94727469999998</v>
      </c>
      <c r="L503">
        <v>315.44102666904303</v>
      </c>
      <c r="M503">
        <v>126.46108235673498</v>
      </c>
      <c r="N503" t="b">
        <v>0</v>
      </c>
      <c r="O503">
        <v>2</v>
      </c>
      <c r="P503" t="s">
        <v>308</v>
      </c>
      <c r="Q503" t="b">
        <v>0</v>
      </c>
      <c r="R503" t="b">
        <v>1</v>
      </c>
      <c r="S503" t="s">
        <v>309</v>
      </c>
      <c r="T503" t="b">
        <v>1</v>
      </c>
      <c r="U503" t="b">
        <v>0</v>
      </c>
      <c r="V503" t="s">
        <v>1</v>
      </c>
      <c r="W503" t="s">
        <v>1</v>
      </c>
      <c r="X503" t="b">
        <v>0</v>
      </c>
      <c r="Y503" t="s">
        <v>1</v>
      </c>
      <c r="Z503" s="37" t="s">
        <v>1</v>
      </c>
    </row>
    <row r="504" spans="1:26">
      <c r="A504" s="120" t="s">
        <v>1672</v>
      </c>
      <c r="B504" t="s">
        <v>59</v>
      </c>
      <c r="C504">
        <v>2020</v>
      </c>
      <c r="D504" t="s">
        <v>312</v>
      </c>
      <c r="E504">
        <v>8260</v>
      </c>
      <c r="F504" t="s">
        <v>1</v>
      </c>
      <c r="G504" t="s">
        <v>1</v>
      </c>
      <c r="H504" s="14">
        <f t="shared" ref="H504:H567" si="23">E504/1000</f>
        <v>8.26</v>
      </c>
      <c r="I504" s="14"/>
      <c r="J504" s="14"/>
      <c r="K504">
        <v>240.93797860000001</v>
      </c>
      <c r="L504">
        <v>240.268609930286</v>
      </c>
      <c r="M504">
        <v>109.09443645367</v>
      </c>
      <c r="N504" t="b">
        <v>0</v>
      </c>
      <c r="O504">
        <v>2</v>
      </c>
      <c r="P504" t="s">
        <v>308</v>
      </c>
      <c r="Q504" t="b">
        <v>0</v>
      </c>
      <c r="R504" t="b">
        <v>1</v>
      </c>
      <c r="S504" t="s">
        <v>309</v>
      </c>
      <c r="T504" t="b">
        <v>1</v>
      </c>
      <c r="U504" t="b">
        <v>0</v>
      </c>
      <c r="V504" t="s">
        <v>1</v>
      </c>
      <c r="W504" t="s">
        <v>1</v>
      </c>
      <c r="X504" t="b">
        <v>0</v>
      </c>
      <c r="Y504" t="s">
        <v>1</v>
      </c>
      <c r="Z504" s="37" t="s">
        <v>1</v>
      </c>
    </row>
    <row r="505" spans="1:26">
      <c r="A505" s="120" t="s">
        <v>1672</v>
      </c>
      <c r="B505" t="s">
        <v>59</v>
      </c>
      <c r="C505">
        <v>2020</v>
      </c>
      <c r="D505" t="s">
        <v>312</v>
      </c>
      <c r="E505">
        <v>8310</v>
      </c>
      <c r="F505" t="s">
        <v>1</v>
      </c>
      <c r="G505" t="s">
        <v>1</v>
      </c>
      <c r="H505" s="14">
        <f t="shared" si="23"/>
        <v>8.31</v>
      </c>
      <c r="I505" s="14"/>
      <c r="J505" s="14"/>
      <c r="K505">
        <v>293.24028090000002</v>
      </c>
      <c r="L505">
        <v>342.93817212444299</v>
      </c>
      <c r="M505">
        <v>134.13407633852202</v>
      </c>
      <c r="N505" t="b">
        <v>0</v>
      </c>
      <c r="O505">
        <v>2</v>
      </c>
      <c r="P505" t="s">
        <v>308</v>
      </c>
      <c r="Q505" t="b">
        <v>0</v>
      </c>
      <c r="R505" t="b">
        <v>1</v>
      </c>
      <c r="S505" t="s">
        <v>309</v>
      </c>
      <c r="T505" t="b">
        <v>1</v>
      </c>
      <c r="U505" t="b">
        <v>0</v>
      </c>
      <c r="V505" t="s">
        <v>1</v>
      </c>
      <c r="W505" t="s">
        <v>1</v>
      </c>
      <c r="X505" t="b">
        <v>0</v>
      </c>
      <c r="Y505" t="s">
        <v>1</v>
      </c>
      <c r="Z505" s="37" t="s">
        <v>1</v>
      </c>
    </row>
    <row r="506" spans="1:26">
      <c r="A506" s="120" t="s">
        <v>1672</v>
      </c>
      <c r="B506" t="s">
        <v>59</v>
      </c>
      <c r="C506">
        <v>2020</v>
      </c>
      <c r="D506" t="s">
        <v>312</v>
      </c>
      <c r="E506">
        <v>8350</v>
      </c>
      <c r="F506" t="s">
        <v>1</v>
      </c>
      <c r="G506" t="s">
        <v>1</v>
      </c>
      <c r="H506" s="14">
        <f t="shared" si="23"/>
        <v>8.35</v>
      </c>
      <c r="I506" s="14"/>
      <c r="J506" s="14"/>
      <c r="K506">
        <v>229.2287796</v>
      </c>
      <c r="L506">
        <v>219.011839682968</v>
      </c>
      <c r="M506">
        <v>100.26854789765099</v>
      </c>
      <c r="N506" t="b">
        <v>0</v>
      </c>
      <c r="O506">
        <v>2</v>
      </c>
      <c r="P506" t="s">
        <v>308</v>
      </c>
      <c r="Q506" t="b">
        <v>0</v>
      </c>
      <c r="R506" t="b">
        <v>1</v>
      </c>
      <c r="S506" t="s">
        <v>309</v>
      </c>
      <c r="T506" t="b">
        <v>1</v>
      </c>
      <c r="U506" t="b">
        <v>0</v>
      </c>
      <c r="V506" t="s">
        <v>1</v>
      </c>
      <c r="W506" t="s">
        <v>1</v>
      </c>
      <c r="X506" t="b">
        <v>0</v>
      </c>
      <c r="Y506" t="s">
        <v>1</v>
      </c>
      <c r="Z506" s="37" t="s">
        <v>1</v>
      </c>
    </row>
    <row r="507" spans="1:26">
      <c r="A507" s="120" t="s">
        <v>1672</v>
      </c>
      <c r="B507" t="s">
        <v>59</v>
      </c>
      <c r="C507">
        <v>2020</v>
      </c>
      <c r="D507" t="s">
        <v>312</v>
      </c>
      <c r="E507">
        <v>8439</v>
      </c>
      <c r="F507" t="s">
        <v>1</v>
      </c>
      <c r="G507" t="s">
        <v>1</v>
      </c>
      <c r="H507" s="14">
        <f t="shared" si="23"/>
        <v>8.4390000000000001</v>
      </c>
      <c r="I507" s="14"/>
      <c r="J507" s="14"/>
      <c r="K507">
        <v>316.9066727</v>
      </c>
      <c r="L507">
        <v>369.76134548663498</v>
      </c>
      <c r="M507">
        <v>144.713572675856</v>
      </c>
      <c r="N507" t="b">
        <v>0</v>
      </c>
      <c r="O507">
        <v>2</v>
      </c>
      <c r="P507" t="s">
        <v>308</v>
      </c>
      <c r="Q507" t="b">
        <v>0</v>
      </c>
      <c r="R507" t="b">
        <v>1</v>
      </c>
      <c r="S507" t="s">
        <v>309</v>
      </c>
      <c r="T507" t="b">
        <v>1</v>
      </c>
      <c r="U507" t="b">
        <v>0</v>
      </c>
      <c r="V507" t="s">
        <v>1</v>
      </c>
      <c r="W507" t="s">
        <v>1</v>
      </c>
      <c r="X507" t="b">
        <v>0</v>
      </c>
      <c r="Y507" t="s">
        <v>1</v>
      </c>
      <c r="Z507" s="37" t="s">
        <v>1</v>
      </c>
    </row>
    <row r="508" spans="1:26">
      <c r="A508" s="120" t="s">
        <v>1672</v>
      </c>
      <c r="B508" t="s">
        <v>59</v>
      </c>
      <c r="C508">
        <v>2020</v>
      </c>
      <c r="D508" t="s">
        <v>312</v>
      </c>
      <c r="E508">
        <v>8630</v>
      </c>
      <c r="F508" t="s">
        <v>1</v>
      </c>
      <c r="G508" t="s">
        <v>1</v>
      </c>
      <c r="H508" s="14">
        <f t="shared" si="23"/>
        <v>8.6300000000000008</v>
      </c>
      <c r="I508" s="14"/>
      <c r="J508" s="14"/>
      <c r="K508">
        <v>276.23112370000001</v>
      </c>
      <c r="L508">
        <v>304.09554031367304</v>
      </c>
      <c r="M508">
        <v>124.265242226395</v>
      </c>
      <c r="N508" t="b">
        <v>0</v>
      </c>
      <c r="O508">
        <v>2</v>
      </c>
      <c r="P508" t="s">
        <v>308</v>
      </c>
      <c r="Q508" t="b">
        <v>0</v>
      </c>
      <c r="R508" t="b">
        <v>1</v>
      </c>
      <c r="S508" t="s">
        <v>309</v>
      </c>
      <c r="T508" t="b">
        <v>1</v>
      </c>
      <c r="U508" t="b">
        <v>0</v>
      </c>
      <c r="V508" t="s">
        <v>1</v>
      </c>
      <c r="W508" t="s">
        <v>1</v>
      </c>
      <c r="X508" t="b">
        <v>0</v>
      </c>
      <c r="Y508" t="s">
        <v>1</v>
      </c>
      <c r="Z508" s="37" t="s">
        <v>1</v>
      </c>
    </row>
    <row r="509" spans="1:26">
      <c r="A509" s="120" t="s">
        <v>1672</v>
      </c>
      <c r="B509" t="s">
        <v>59</v>
      </c>
      <c r="C509">
        <v>2020</v>
      </c>
      <c r="D509" t="s">
        <v>312</v>
      </c>
      <c r="E509">
        <v>8670</v>
      </c>
      <c r="F509" t="s">
        <v>1</v>
      </c>
      <c r="G509" t="s">
        <v>1</v>
      </c>
      <c r="H509" s="14">
        <f t="shared" si="23"/>
        <v>8.67</v>
      </c>
      <c r="I509" s="14"/>
      <c r="J509" s="14"/>
      <c r="K509">
        <v>317.00973850000003</v>
      </c>
      <c r="L509">
        <v>375.66024915759192</v>
      </c>
      <c r="M509">
        <v>145.78710107601503</v>
      </c>
      <c r="N509" t="b">
        <v>0</v>
      </c>
      <c r="O509">
        <v>2</v>
      </c>
      <c r="P509" t="s">
        <v>308</v>
      </c>
      <c r="Q509" t="b">
        <v>0</v>
      </c>
      <c r="R509" t="b">
        <v>1</v>
      </c>
      <c r="S509" t="s">
        <v>309</v>
      </c>
      <c r="T509" t="b">
        <v>1</v>
      </c>
      <c r="U509" t="b">
        <v>0</v>
      </c>
      <c r="V509" t="s">
        <v>1</v>
      </c>
      <c r="W509" t="s">
        <v>1</v>
      </c>
      <c r="X509" t="b">
        <v>0</v>
      </c>
      <c r="Y509" t="s">
        <v>1</v>
      </c>
      <c r="Z509" s="37" t="s">
        <v>1</v>
      </c>
    </row>
    <row r="510" spans="1:26">
      <c r="A510" s="120" t="s">
        <v>1672</v>
      </c>
      <c r="B510" t="s">
        <v>59</v>
      </c>
      <c r="C510">
        <v>2020</v>
      </c>
      <c r="D510" t="s">
        <v>312</v>
      </c>
      <c r="E510">
        <v>8730</v>
      </c>
      <c r="F510" t="s">
        <v>1</v>
      </c>
      <c r="G510" t="s">
        <v>1</v>
      </c>
      <c r="H510" s="14">
        <f t="shared" si="23"/>
        <v>8.73</v>
      </c>
      <c r="I510" s="14"/>
      <c r="J510" s="14"/>
      <c r="K510">
        <v>297.19625070000001</v>
      </c>
      <c r="L510">
        <v>350.322968358217</v>
      </c>
      <c r="M510">
        <v>135.82845644230602</v>
      </c>
      <c r="N510" t="b">
        <v>0</v>
      </c>
      <c r="O510">
        <v>2</v>
      </c>
      <c r="P510" t="s">
        <v>308</v>
      </c>
      <c r="Q510" t="b">
        <v>0</v>
      </c>
      <c r="R510" t="b">
        <v>1</v>
      </c>
      <c r="S510" t="s">
        <v>309</v>
      </c>
      <c r="T510" t="b">
        <v>1</v>
      </c>
      <c r="U510" t="b">
        <v>0</v>
      </c>
      <c r="V510" t="s">
        <v>1</v>
      </c>
      <c r="W510" t="s">
        <v>1</v>
      </c>
      <c r="X510" t="b">
        <v>0</v>
      </c>
      <c r="Y510" t="s">
        <v>1</v>
      </c>
      <c r="Z510" s="37" t="s">
        <v>1</v>
      </c>
    </row>
    <row r="511" spans="1:26">
      <c r="A511" s="120" t="s">
        <v>1672</v>
      </c>
      <c r="B511" t="s">
        <v>59</v>
      </c>
      <c r="C511">
        <v>2020</v>
      </c>
      <c r="D511" t="s">
        <v>312</v>
      </c>
      <c r="E511">
        <v>8760</v>
      </c>
      <c r="F511" t="s">
        <v>1</v>
      </c>
      <c r="G511" t="s">
        <v>1</v>
      </c>
      <c r="H511" s="14">
        <f t="shared" si="23"/>
        <v>8.76</v>
      </c>
      <c r="I511" s="14"/>
      <c r="J511" s="14"/>
      <c r="K511">
        <v>284.3814701</v>
      </c>
      <c r="L511">
        <v>317.16439550951395</v>
      </c>
      <c r="M511">
        <v>128.35499098229599</v>
      </c>
      <c r="N511" t="b">
        <v>0</v>
      </c>
      <c r="O511">
        <v>2</v>
      </c>
      <c r="P511" t="s">
        <v>308</v>
      </c>
      <c r="Q511" t="b">
        <v>0</v>
      </c>
      <c r="R511" t="b">
        <v>1</v>
      </c>
      <c r="S511" t="s">
        <v>309</v>
      </c>
      <c r="T511" t="b">
        <v>1</v>
      </c>
      <c r="U511" t="b">
        <v>0</v>
      </c>
      <c r="V511" t="s">
        <v>1</v>
      </c>
      <c r="W511" t="s">
        <v>1</v>
      </c>
      <c r="X511" t="b">
        <v>0</v>
      </c>
      <c r="Y511" t="s">
        <v>1</v>
      </c>
      <c r="Z511" s="37" t="s">
        <v>1</v>
      </c>
    </row>
    <row r="512" spans="1:26">
      <c r="A512" s="120" t="s">
        <v>1672</v>
      </c>
      <c r="B512" t="s">
        <v>59</v>
      </c>
      <c r="C512">
        <v>2020</v>
      </c>
      <c r="D512" t="s">
        <v>312</v>
      </c>
      <c r="E512">
        <v>8810</v>
      </c>
      <c r="F512" t="s">
        <v>1</v>
      </c>
      <c r="G512" t="s">
        <v>1</v>
      </c>
      <c r="H512" s="14">
        <f t="shared" si="23"/>
        <v>8.81</v>
      </c>
      <c r="I512" s="14"/>
      <c r="J512" s="14"/>
      <c r="K512">
        <v>280.77194989999998</v>
      </c>
      <c r="L512">
        <v>323.12818080908107</v>
      </c>
      <c r="M512">
        <v>126.14243866393397</v>
      </c>
      <c r="N512" t="b">
        <v>0</v>
      </c>
      <c r="O512">
        <v>2</v>
      </c>
      <c r="P512" t="s">
        <v>308</v>
      </c>
      <c r="Q512" t="b">
        <v>0</v>
      </c>
      <c r="R512" t="b">
        <v>1</v>
      </c>
      <c r="S512" t="s">
        <v>309</v>
      </c>
      <c r="T512" t="b">
        <v>1</v>
      </c>
      <c r="U512" t="b">
        <v>0</v>
      </c>
      <c r="V512" t="s">
        <v>1</v>
      </c>
      <c r="W512" t="s">
        <v>1</v>
      </c>
      <c r="X512" t="b">
        <v>0</v>
      </c>
      <c r="Y512" t="s">
        <v>1</v>
      </c>
      <c r="Z512" s="37" t="s">
        <v>1</v>
      </c>
    </row>
    <row r="513" spans="1:26">
      <c r="A513" s="120" t="s">
        <v>1672</v>
      </c>
      <c r="B513" t="s">
        <v>59</v>
      </c>
      <c r="C513">
        <v>2020</v>
      </c>
      <c r="D513" t="s">
        <v>312</v>
      </c>
      <c r="E513">
        <v>8910</v>
      </c>
      <c r="F513" t="s">
        <v>1</v>
      </c>
      <c r="G513" t="s">
        <v>1</v>
      </c>
      <c r="H513" s="14">
        <f t="shared" si="23"/>
        <v>8.91</v>
      </c>
      <c r="I513" s="14"/>
      <c r="J513" s="14"/>
      <c r="K513">
        <v>269.77472460000001</v>
      </c>
      <c r="L513">
        <v>293.73436659798904</v>
      </c>
      <c r="M513">
        <v>120.33794405716202</v>
      </c>
      <c r="N513" t="b">
        <v>0</v>
      </c>
      <c r="O513">
        <v>2</v>
      </c>
      <c r="P513" t="s">
        <v>308</v>
      </c>
      <c r="Q513" t="b">
        <v>0</v>
      </c>
      <c r="R513" t="b">
        <v>1</v>
      </c>
      <c r="S513" t="s">
        <v>309</v>
      </c>
      <c r="T513" t="b">
        <v>1</v>
      </c>
      <c r="U513" t="b">
        <v>0</v>
      </c>
      <c r="V513" t="s">
        <v>1</v>
      </c>
      <c r="W513" t="s">
        <v>1</v>
      </c>
      <c r="X513" t="b">
        <v>0</v>
      </c>
      <c r="Y513" t="s">
        <v>1</v>
      </c>
      <c r="Z513" s="37" t="s">
        <v>1</v>
      </c>
    </row>
    <row r="514" spans="1:26">
      <c r="A514" s="120" t="s">
        <v>1672</v>
      </c>
      <c r="B514" t="s">
        <v>59</v>
      </c>
      <c r="C514">
        <v>2020</v>
      </c>
      <c r="D514" t="s">
        <v>312</v>
      </c>
      <c r="E514">
        <v>8990</v>
      </c>
      <c r="F514" t="s">
        <v>1</v>
      </c>
      <c r="G514" t="s">
        <v>1</v>
      </c>
      <c r="H514" s="14">
        <f t="shared" si="23"/>
        <v>8.99</v>
      </c>
      <c r="I514" s="14"/>
      <c r="J514" s="14"/>
      <c r="K514">
        <v>282.10910849999999</v>
      </c>
      <c r="L514">
        <v>301.83496406921898</v>
      </c>
      <c r="M514">
        <v>125.952376905693</v>
      </c>
      <c r="N514" t="b">
        <v>0</v>
      </c>
      <c r="O514">
        <v>2</v>
      </c>
      <c r="P514" t="s">
        <v>308</v>
      </c>
      <c r="Q514" t="b">
        <v>0</v>
      </c>
      <c r="R514" t="b">
        <v>1</v>
      </c>
      <c r="S514" t="s">
        <v>309</v>
      </c>
      <c r="T514" t="b">
        <v>1</v>
      </c>
      <c r="U514" t="b">
        <v>0</v>
      </c>
      <c r="V514" t="s">
        <v>1</v>
      </c>
      <c r="W514" t="s">
        <v>1</v>
      </c>
      <c r="X514" t="b">
        <v>0</v>
      </c>
      <c r="Y514" t="s">
        <v>1</v>
      </c>
      <c r="Z514" s="37" t="s">
        <v>1</v>
      </c>
    </row>
    <row r="515" spans="1:26">
      <c r="A515" s="120" t="s">
        <v>1672</v>
      </c>
      <c r="B515" t="s">
        <v>59</v>
      </c>
      <c r="C515">
        <v>2020</v>
      </c>
      <c r="D515" t="s">
        <v>312</v>
      </c>
      <c r="E515">
        <v>9030</v>
      </c>
      <c r="F515" t="s">
        <v>1</v>
      </c>
      <c r="G515" t="s">
        <v>1</v>
      </c>
      <c r="H515" s="14">
        <f t="shared" si="23"/>
        <v>9.0299999999999994</v>
      </c>
      <c r="I515" s="14"/>
      <c r="J515" s="14"/>
      <c r="K515">
        <v>273.62705899999997</v>
      </c>
      <c r="L515">
        <v>310.91217893372203</v>
      </c>
      <c r="M515">
        <v>123.82135543309798</v>
      </c>
      <c r="N515" t="b">
        <v>0</v>
      </c>
      <c r="O515">
        <v>2</v>
      </c>
      <c r="P515" t="s">
        <v>308</v>
      </c>
      <c r="Q515" t="b">
        <v>0</v>
      </c>
      <c r="R515" t="b">
        <v>1</v>
      </c>
      <c r="S515" t="s">
        <v>309</v>
      </c>
      <c r="T515" t="b">
        <v>1</v>
      </c>
      <c r="U515" t="b">
        <v>0</v>
      </c>
      <c r="V515" t="s">
        <v>1</v>
      </c>
      <c r="W515" t="s">
        <v>1</v>
      </c>
      <c r="X515" t="b">
        <v>0</v>
      </c>
      <c r="Y515" t="s">
        <v>1</v>
      </c>
      <c r="Z515" s="37" t="s">
        <v>1</v>
      </c>
    </row>
    <row r="516" spans="1:26">
      <c r="A516" s="120" t="s">
        <v>1672</v>
      </c>
      <c r="B516" t="s">
        <v>59</v>
      </c>
      <c r="C516">
        <v>2020</v>
      </c>
      <c r="D516" t="s">
        <v>312</v>
      </c>
      <c r="E516">
        <v>9050</v>
      </c>
      <c r="F516" t="s">
        <v>1</v>
      </c>
      <c r="G516" t="s">
        <v>1</v>
      </c>
      <c r="H516" s="14">
        <f t="shared" si="23"/>
        <v>9.0500000000000007</v>
      </c>
      <c r="I516" s="14"/>
      <c r="J516" s="14"/>
      <c r="K516">
        <v>250.862998</v>
      </c>
      <c r="L516">
        <v>248.14409033093602</v>
      </c>
      <c r="M516">
        <v>114.89669869205702</v>
      </c>
      <c r="N516" t="b">
        <v>0</v>
      </c>
      <c r="O516">
        <v>2</v>
      </c>
      <c r="P516" t="s">
        <v>308</v>
      </c>
      <c r="Q516" t="b">
        <v>0</v>
      </c>
      <c r="R516" t="b">
        <v>1</v>
      </c>
      <c r="S516" t="s">
        <v>309</v>
      </c>
      <c r="T516" t="b">
        <v>1</v>
      </c>
      <c r="U516" t="b">
        <v>0</v>
      </c>
      <c r="V516" t="s">
        <v>1</v>
      </c>
      <c r="W516" t="s">
        <v>1</v>
      </c>
      <c r="X516" t="b">
        <v>0</v>
      </c>
      <c r="Y516" t="s">
        <v>1</v>
      </c>
      <c r="Z516" s="37" t="s">
        <v>1</v>
      </c>
    </row>
    <row r="517" spans="1:26">
      <c r="A517" s="120" t="s">
        <v>1672</v>
      </c>
      <c r="B517" t="s">
        <v>59</v>
      </c>
      <c r="C517">
        <v>2020</v>
      </c>
      <c r="D517" t="s">
        <v>312</v>
      </c>
      <c r="E517">
        <v>9167</v>
      </c>
      <c r="F517" t="s">
        <v>1</v>
      </c>
      <c r="G517" t="s">
        <v>1</v>
      </c>
      <c r="H517" s="14">
        <f t="shared" si="23"/>
        <v>9.1669999999999998</v>
      </c>
      <c r="I517" s="14"/>
      <c r="J517" s="14"/>
      <c r="K517">
        <v>321.15055699999999</v>
      </c>
      <c r="L517">
        <v>409.930333315871</v>
      </c>
      <c r="M517">
        <v>149.298069317846</v>
      </c>
      <c r="N517" t="b">
        <v>0</v>
      </c>
      <c r="O517">
        <v>2</v>
      </c>
      <c r="P517" t="s">
        <v>308</v>
      </c>
      <c r="Q517" t="b">
        <v>0</v>
      </c>
      <c r="R517" t="b">
        <v>1</v>
      </c>
      <c r="S517" t="s">
        <v>309</v>
      </c>
      <c r="T517" t="b">
        <v>1</v>
      </c>
      <c r="U517" t="b">
        <v>0</v>
      </c>
      <c r="V517" t="s">
        <v>1</v>
      </c>
      <c r="W517" t="s">
        <v>1</v>
      </c>
      <c r="X517" t="b">
        <v>0</v>
      </c>
      <c r="Y517" t="s">
        <v>1</v>
      </c>
      <c r="Z517" s="37" t="s">
        <v>1</v>
      </c>
    </row>
    <row r="518" spans="1:26">
      <c r="A518" s="120" t="s">
        <v>1672</v>
      </c>
      <c r="B518" t="s">
        <v>59</v>
      </c>
      <c r="C518">
        <v>2020</v>
      </c>
      <c r="D518" t="s">
        <v>312</v>
      </c>
      <c r="E518">
        <v>9416</v>
      </c>
      <c r="F518" t="s">
        <v>1</v>
      </c>
      <c r="G518" t="s">
        <v>1</v>
      </c>
      <c r="H518" s="14">
        <f t="shared" si="23"/>
        <v>9.4160000000000004</v>
      </c>
      <c r="I518" s="14"/>
      <c r="J518" s="14"/>
      <c r="K518">
        <v>308.41686340000001</v>
      </c>
      <c r="L518">
        <v>379.98838977535604</v>
      </c>
      <c r="M518">
        <v>141.03247820626501</v>
      </c>
      <c r="N518" t="b">
        <v>0</v>
      </c>
      <c r="O518">
        <v>2</v>
      </c>
      <c r="P518" t="s">
        <v>308</v>
      </c>
      <c r="Q518" t="b">
        <v>0</v>
      </c>
      <c r="R518" t="b">
        <v>1</v>
      </c>
      <c r="S518" t="s">
        <v>309</v>
      </c>
      <c r="T518" t="b">
        <v>1</v>
      </c>
      <c r="U518" t="b">
        <v>0</v>
      </c>
      <c r="V518" t="s">
        <v>1</v>
      </c>
      <c r="W518" t="s">
        <v>1</v>
      </c>
      <c r="X518" t="b">
        <v>0</v>
      </c>
      <c r="Y518" t="s">
        <v>1</v>
      </c>
      <c r="Z518" s="37" t="s">
        <v>1</v>
      </c>
    </row>
    <row r="519" spans="1:26">
      <c r="A519" s="120" t="s">
        <v>1672</v>
      </c>
      <c r="B519" t="s">
        <v>59</v>
      </c>
      <c r="C519">
        <v>2020</v>
      </c>
      <c r="D519" t="s">
        <v>312</v>
      </c>
      <c r="E519">
        <v>9662</v>
      </c>
      <c r="F519" t="s">
        <v>1</v>
      </c>
      <c r="G519" t="s">
        <v>1</v>
      </c>
      <c r="H519" s="14">
        <f t="shared" si="23"/>
        <v>9.6620000000000008</v>
      </c>
      <c r="I519" s="14"/>
      <c r="J519" s="14"/>
      <c r="K519">
        <v>305.04655209999999</v>
      </c>
      <c r="L519">
        <v>392.49731750057697</v>
      </c>
      <c r="M519">
        <v>139.39633463721498</v>
      </c>
      <c r="N519" t="b">
        <v>0</v>
      </c>
      <c r="O519">
        <v>2</v>
      </c>
      <c r="P519" t="s">
        <v>308</v>
      </c>
      <c r="Q519" t="b">
        <v>0</v>
      </c>
      <c r="R519" t="b">
        <v>1</v>
      </c>
      <c r="S519" t="s">
        <v>309</v>
      </c>
      <c r="T519" t="b">
        <v>1</v>
      </c>
      <c r="U519" t="b">
        <v>0</v>
      </c>
      <c r="V519" t="s">
        <v>1</v>
      </c>
      <c r="W519" t="s">
        <v>1</v>
      </c>
      <c r="X519" t="b">
        <v>0</v>
      </c>
      <c r="Y519" t="s">
        <v>1</v>
      </c>
      <c r="Z519" s="37" t="s">
        <v>1</v>
      </c>
    </row>
    <row r="520" spans="1:26">
      <c r="A520" s="120" t="s">
        <v>1672</v>
      </c>
      <c r="B520" t="s">
        <v>59</v>
      </c>
      <c r="C520">
        <v>2020</v>
      </c>
      <c r="D520" t="s">
        <v>312</v>
      </c>
      <c r="E520">
        <v>9907</v>
      </c>
      <c r="F520" t="s">
        <v>1</v>
      </c>
      <c r="G520" t="s">
        <v>1</v>
      </c>
      <c r="H520" s="14">
        <f t="shared" si="23"/>
        <v>9.907</v>
      </c>
      <c r="I520" s="14"/>
      <c r="J520" s="14"/>
      <c r="K520">
        <v>316.33291500000001</v>
      </c>
      <c r="L520">
        <v>388.48808489683103</v>
      </c>
      <c r="M520">
        <v>146.57561912071603</v>
      </c>
      <c r="N520" t="b">
        <v>0</v>
      </c>
      <c r="O520">
        <v>2</v>
      </c>
      <c r="P520" t="s">
        <v>308</v>
      </c>
      <c r="Q520" t="b">
        <v>0</v>
      </c>
      <c r="R520" t="b">
        <v>1</v>
      </c>
      <c r="S520" t="s">
        <v>309</v>
      </c>
      <c r="T520" t="b">
        <v>1</v>
      </c>
      <c r="U520" t="b">
        <v>0</v>
      </c>
      <c r="V520" t="s">
        <v>1</v>
      </c>
      <c r="W520" t="s">
        <v>1</v>
      </c>
      <c r="X520" t="b">
        <v>0</v>
      </c>
      <c r="Y520" t="s">
        <v>1</v>
      </c>
      <c r="Z520" s="37" t="s">
        <v>1</v>
      </c>
    </row>
    <row r="521" spans="1:26">
      <c r="A521" s="120" t="s">
        <v>1672</v>
      </c>
      <c r="B521" t="s">
        <v>59</v>
      </c>
      <c r="C521">
        <v>2020</v>
      </c>
      <c r="D521" t="s">
        <v>312</v>
      </c>
      <c r="E521">
        <v>10080</v>
      </c>
      <c r="F521" t="s">
        <v>1</v>
      </c>
      <c r="G521" t="s">
        <v>1</v>
      </c>
      <c r="H521" s="14">
        <f t="shared" si="23"/>
        <v>10.08</v>
      </c>
      <c r="I521" s="14"/>
      <c r="J521" s="14"/>
      <c r="K521">
        <v>572.22896830000002</v>
      </c>
      <c r="L521">
        <v>1790.4025444337199</v>
      </c>
      <c r="M521">
        <v>291.83544557380901</v>
      </c>
      <c r="N521" t="b">
        <v>0</v>
      </c>
      <c r="O521">
        <v>2</v>
      </c>
      <c r="P521" t="s">
        <v>308</v>
      </c>
      <c r="Q521" t="b">
        <v>0</v>
      </c>
      <c r="R521" t="b">
        <v>1</v>
      </c>
      <c r="S521" t="s">
        <v>309</v>
      </c>
      <c r="T521" t="b">
        <v>1</v>
      </c>
      <c r="U521" t="b">
        <v>0</v>
      </c>
      <c r="V521" t="s">
        <v>1</v>
      </c>
      <c r="W521" t="s">
        <v>1</v>
      </c>
      <c r="X521" t="b">
        <v>0</v>
      </c>
      <c r="Y521" t="s">
        <v>1</v>
      </c>
      <c r="Z521" s="37" t="s">
        <v>1</v>
      </c>
    </row>
    <row r="522" spans="1:26">
      <c r="A522" s="120" t="s">
        <v>1672</v>
      </c>
      <c r="B522" t="s">
        <v>59</v>
      </c>
      <c r="C522">
        <v>2020</v>
      </c>
      <c r="D522" t="s">
        <v>312</v>
      </c>
      <c r="E522">
        <v>10149</v>
      </c>
      <c r="F522" t="s">
        <v>1</v>
      </c>
      <c r="G522" t="s">
        <v>1</v>
      </c>
      <c r="H522" s="14">
        <f t="shared" si="23"/>
        <v>10.148999999999999</v>
      </c>
      <c r="I522" s="14"/>
      <c r="J522" s="14"/>
      <c r="K522">
        <v>270.96804939999998</v>
      </c>
      <c r="L522">
        <v>284.93527439546602</v>
      </c>
      <c r="M522">
        <v>122.597185157708</v>
      </c>
      <c r="N522" t="b">
        <v>0</v>
      </c>
      <c r="O522">
        <v>2</v>
      </c>
      <c r="P522" t="s">
        <v>308</v>
      </c>
      <c r="Q522" t="b">
        <v>0</v>
      </c>
      <c r="R522" t="b">
        <v>1</v>
      </c>
      <c r="S522" t="s">
        <v>309</v>
      </c>
      <c r="T522" t="b">
        <v>1</v>
      </c>
      <c r="U522" t="b">
        <v>0</v>
      </c>
      <c r="V522" t="s">
        <v>1</v>
      </c>
      <c r="W522" t="s">
        <v>1</v>
      </c>
      <c r="X522" t="b">
        <v>0</v>
      </c>
      <c r="Y522" t="s">
        <v>1</v>
      </c>
      <c r="Z522" s="37" t="s">
        <v>1</v>
      </c>
    </row>
    <row r="523" spans="1:26">
      <c r="A523" s="120" t="s">
        <v>1672</v>
      </c>
      <c r="B523" t="s">
        <v>59</v>
      </c>
      <c r="C523">
        <v>2020</v>
      </c>
      <c r="D523" t="s">
        <v>312</v>
      </c>
      <c r="E523">
        <v>10626</v>
      </c>
      <c r="F523" t="s">
        <v>1</v>
      </c>
      <c r="G523" t="s">
        <v>1</v>
      </c>
      <c r="H523" s="14">
        <f t="shared" si="23"/>
        <v>10.625999999999999</v>
      </c>
      <c r="I523" s="14"/>
      <c r="J523" s="14"/>
      <c r="K523">
        <v>274.41814360000001</v>
      </c>
      <c r="L523">
        <v>308.40364877991601</v>
      </c>
      <c r="M523">
        <v>123.37307518282699</v>
      </c>
      <c r="N523" t="b">
        <v>0</v>
      </c>
      <c r="O523">
        <v>2</v>
      </c>
      <c r="P523" t="s">
        <v>308</v>
      </c>
      <c r="Q523" t="b">
        <v>0</v>
      </c>
      <c r="R523" t="b">
        <v>1</v>
      </c>
      <c r="S523" t="s">
        <v>309</v>
      </c>
      <c r="T523" t="b">
        <v>1</v>
      </c>
      <c r="U523" t="b">
        <v>0</v>
      </c>
      <c r="V523" t="s">
        <v>1</v>
      </c>
      <c r="W523" t="s">
        <v>1</v>
      </c>
      <c r="X523" t="b">
        <v>0</v>
      </c>
      <c r="Y523" t="s">
        <v>1</v>
      </c>
      <c r="Z523" s="37" t="s">
        <v>1</v>
      </c>
    </row>
    <row r="524" spans="1:26">
      <c r="A524" s="120" t="s">
        <v>1672</v>
      </c>
      <c r="B524" t="s">
        <v>59</v>
      </c>
      <c r="C524">
        <v>2020</v>
      </c>
      <c r="D524" t="s">
        <v>312</v>
      </c>
      <c r="E524">
        <v>10862</v>
      </c>
      <c r="F524" t="s">
        <v>1</v>
      </c>
      <c r="G524" t="s">
        <v>1</v>
      </c>
      <c r="H524" s="14">
        <f t="shared" si="23"/>
        <v>10.862</v>
      </c>
      <c r="I524" s="14"/>
      <c r="J524" s="14"/>
      <c r="K524">
        <v>289.60820949999999</v>
      </c>
      <c r="L524">
        <v>333.92133675328802</v>
      </c>
      <c r="M524">
        <v>130.81002670075898</v>
      </c>
      <c r="N524" t="b">
        <v>0</v>
      </c>
      <c r="O524">
        <v>2</v>
      </c>
      <c r="P524" t="s">
        <v>308</v>
      </c>
      <c r="Q524" t="b">
        <v>0</v>
      </c>
      <c r="R524" t="b">
        <v>1</v>
      </c>
      <c r="S524" t="s">
        <v>309</v>
      </c>
      <c r="T524" t="b">
        <v>1</v>
      </c>
      <c r="U524" t="b">
        <v>0</v>
      </c>
      <c r="V524" t="s">
        <v>1</v>
      </c>
      <c r="W524" t="s">
        <v>1</v>
      </c>
      <c r="X524" t="b">
        <v>0</v>
      </c>
      <c r="Y524" t="s">
        <v>1</v>
      </c>
      <c r="Z524" s="37" t="s">
        <v>1</v>
      </c>
    </row>
    <row r="525" spans="1:26">
      <c r="A525" s="120" t="s">
        <v>1672</v>
      </c>
      <c r="B525" t="s">
        <v>59</v>
      </c>
      <c r="C525">
        <v>2020</v>
      </c>
      <c r="D525" t="s">
        <v>312</v>
      </c>
      <c r="E525">
        <v>11095</v>
      </c>
      <c r="F525" t="s">
        <v>1</v>
      </c>
      <c r="G525" t="s">
        <v>1</v>
      </c>
      <c r="H525" s="14">
        <f t="shared" si="23"/>
        <v>11.095000000000001</v>
      </c>
      <c r="I525" s="14"/>
      <c r="J525" s="14"/>
      <c r="K525">
        <v>282.57700399999999</v>
      </c>
      <c r="L525">
        <v>319.97373374488302</v>
      </c>
      <c r="M525">
        <v>130.79514575717798</v>
      </c>
      <c r="N525" t="b">
        <v>0</v>
      </c>
      <c r="O525">
        <v>2</v>
      </c>
      <c r="P525" t="s">
        <v>308</v>
      </c>
      <c r="Q525" t="b">
        <v>0</v>
      </c>
      <c r="R525" t="b">
        <v>1</v>
      </c>
      <c r="S525" t="s">
        <v>309</v>
      </c>
      <c r="T525" t="b">
        <v>1</v>
      </c>
      <c r="U525" t="b">
        <v>0</v>
      </c>
      <c r="V525" t="s">
        <v>1</v>
      </c>
      <c r="W525" t="s">
        <v>1</v>
      </c>
      <c r="X525" t="b">
        <v>0</v>
      </c>
      <c r="Y525" t="s">
        <v>1</v>
      </c>
      <c r="Z525" s="37" t="s">
        <v>1</v>
      </c>
    </row>
    <row r="526" spans="1:26">
      <c r="A526" s="120" t="s">
        <v>1672</v>
      </c>
      <c r="B526" t="s">
        <v>59</v>
      </c>
      <c r="C526">
        <v>2020</v>
      </c>
      <c r="D526" t="s">
        <v>312</v>
      </c>
      <c r="E526">
        <v>11327</v>
      </c>
      <c r="F526" t="s">
        <v>1</v>
      </c>
      <c r="G526" t="s">
        <v>1</v>
      </c>
      <c r="H526" s="14">
        <f t="shared" si="23"/>
        <v>11.327</v>
      </c>
      <c r="I526" s="14"/>
      <c r="J526" s="14"/>
      <c r="K526">
        <v>329.66839750000003</v>
      </c>
      <c r="L526">
        <v>437.25685016392396</v>
      </c>
      <c r="M526">
        <v>152.03606428773003</v>
      </c>
      <c r="N526" t="b">
        <v>0</v>
      </c>
      <c r="O526">
        <v>2</v>
      </c>
      <c r="P526" t="s">
        <v>308</v>
      </c>
      <c r="Q526" t="b">
        <v>0</v>
      </c>
      <c r="R526" t="b">
        <v>1</v>
      </c>
      <c r="S526" t="s">
        <v>309</v>
      </c>
      <c r="T526" t="b">
        <v>1</v>
      </c>
      <c r="U526" t="b">
        <v>0</v>
      </c>
      <c r="V526" t="s">
        <v>1</v>
      </c>
      <c r="W526" t="s">
        <v>1</v>
      </c>
      <c r="X526" t="b">
        <v>0</v>
      </c>
      <c r="Y526" t="s">
        <v>1</v>
      </c>
      <c r="Z526" s="37" t="s">
        <v>1</v>
      </c>
    </row>
    <row r="527" spans="1:26">
      <c r="A527" s="120" t="s">
        <v>1672</v>
      </c>
      <c r="B527" t="s">
        <v>59</v>
      </c>
      <c r="C527">
        <v>2020</v>
      </c>
      <c r="D527" t="s">
        <v>312</v>
      </c>
      <c r="E527">
        <v>11556</v>
      </c>
      <c r="F527" t="s">
        <v>1</v>
      </c>
      <c r="G527" t="s">
        <v>1</v>
      </c>
      <c r="H527" s="14">
        <f t="shared" si="23"/>
        <v>11.555999999999999</v>
      </c>
      <c r="I527" s="14"/>
      <c r="J527" s="14"/>
      <c r="K527">
        <v>256.38795679999998</v>
      </c>
      <c r="L527">
        <v>262.45890507232502</v>
      </c>
      <c r="M527">
        <v>118.22635740169397</v>
      </c>
      <c r="N527" t="b">
        <v>0</v>
      </c>
      <c r="O527">
        <v>2</v>
      </c>
      <c r="P527" t="s">
        <v>308</v>
      </c>
      <c r="Q527" t="b">
        <v>0</v>
      </c>
      <c r="R527" t="b">
        <v>1</v>
      </c>
      <c r="S527" t="s">
        <v>309</v>
      </c>
      <c r="T527" t="b">
        <v>1</v>
      </c>
      <c r="U527" t="b">
        <v>0</v>
      </c>
      <c r="V527" t="s">
        <v>1</v>
      </c>
      <c r="W527" t="s">
        <v>1</v>
      </c>
      <c r="X527" t="b">
        <v>0</v>
      </c>
      <c r="Y527" t="s">
        <v>1</v>
      </c>
      <c r="Z527" s="37" t="s">
        <v>1</v>
      </c>
    </row>
    <row r="528" spans="1:26">
      <c r="A528" s="120" t="s">
        <v>1672</v>
      </c>
      <c r="B528" t="s">
        <v>59</v>
      </c>
      <c r="C528">
        <v>2020</v>
      </c>
      <c r="D528" t="s">
        <v>312</v>
      </c>
      <c r="E528">
        <v>11720</v>
      </c>
      <c r="F528" t="s">
        <v>1</v>
      </c>
      <c r="G528" t="s">
        <v>1</v>
      </c>
      <c r="H528" s="14">
        <f t="shared" si="23"/>
        <v>11.72</v>
      </c>
      <c r="I528" s="14"/>
      <c r="J528" s="14"/>
      <c r="K528">
        <v>578.03139080000005</v>
      </c>
      <c r="L528">
        <v>1677.51892650683</v>
      </c>
      <c r="M528">
        <v>302.94230446024903</v>
      </c>
      <c r="N528" t="b">
        <v>0</v>
      </c>
      <c r="O528">
        <v>2</v>
      </c>
      <c r="P528" t="s">
        <v>308</v>
      </c>
      <c r="Q528" t="b">
        <v>0</v>
      </c>
      <c r="R528" t="b">
        <v>1</v>
      </c>
      <c r="S528" t="s">
        <v>309</v>
      </c>
      <c r="T528" t="b">
        <v>1</v>
      </c>
      <c r="U528" t="b">
        <v>0</v>
      </c>
      <c r="V528" t="s">
        <v>1</v>
      </c>
      <c r="W528" t="s">
        <v>1</v>
      </c>
      <c r="X528" t="b">
        <v>0</v>
      </c>
      <c r="Y528" t="s">
        <v>1</v>
      </c>
      <c r="Z528" s="37" t="s">
        <v>1</v>
      </c>
    </row>
    <row r="529" spans="1:26">
      <c r="A529" s="120" t="s">
        <v>1672</v>
      </c>
      <c r="B529" t="s">
        <v>59</v>
      </c>
      <c r="C529">
        <v>2020</v>
      </c>
      <c r="D529" t="s">
        <v>312</v>
      </c>
      <c r="E529">
        <v>11783</v>
      </c>
      <c r="F529" t="s">
        <v>1</v>
      </c>
      <c r="G529" t="s">
        <v>1</v>
      </c>
      <c r="H529" s="14">
        <f t="shared" si="23"/>
        <v>11.782999999999999</v>
      </c>
      <c r="I529" s="14"/>
      <c r="J529" s="14"/>
      <c r="K529">
        <v>243.4406299</v>
      </c>
      <c r="L529">
        <v>248.23987301956097</v>
      </c>
      <c r="M529">
        <v>108.29884102877</v>
      </c>
      <c r="N529" t="b">
        <v>0</v>
      </c>
      <c r="O529">
        <v>2</v>
      </c>
      <c r="P529" t="s">
        <v>308</v>
      </c>
      <c r="Q529" t="b">
        <v>0</v>
      </c>
      <c r="R529" t="b">
        <v>1</v>
      </c>
      <c r="S529" t="s">
        <v>309</v>
      </c>
      <c r="T529" t="b">
        <v>1</v>
      </c>
      <c r="U529" t="b">
        <v>0</v>
      </c>
      <c r="V529" t="s">
        <v>1</v>
      </c>
      <c r="W529" t="s">
        <v>1</v>
      </c>
      <c r="X529" t="b">
        <v>0</v>
      </c>
      <c r="Y529" t="s">
        <v>1</v>
      </c>
      <c r="Z529" s="37" t="s">
        <v>1</v>
      </c>
    </row>
    <row r="530" spans="1:26">
      <c r="A530" s="120" t="s">
        <v>1672</v>
      </c>
      <c r="B530" t="s">
        <v>59</v>
      </c>
      <c r="C530">
        <v>2020</v>
      </c>
      <c r="D530" t="s">
        <v>312</v>
      </c>
      <c r="E530">
        <v>12007</v>
      </c>
      <c r="F530" t="s">
        <v>1</v>
      </c>
      <c r="G530" t="s">
        <v>1</v>
      </c>
      <c r="H530" s="14">
        <f t="shared" si="23"/>
        <v>12.007</v>
      </c>
      <c r="I530" s="14"/>
      <c r="J530" s="14"/>
      <c r="K530">
        <v>266.61220989999998</v>
      </c>
      <c r="L530">
        <v>281.927408797537</v>
      </c>
      <c r="M530">
        <v>120.32574419682098</v>
      </c>
      <c r="N530" t="b">
        <v>0</v>
      </c>
      <c r="O530">
        <v>2</v>
      </c>
      <c r="P530" t="s">
        <v>308</v>
      </c>
      <c r="Q530" t="b">
        <v>0</v>
      </c>
      <c r="R530" t="b">
        <v>1</v>
      </c>
      <c r="S530" t="s">
        <v>309</v>
      </c>
      <c r="T530" t="b">
        <v>1</v>
      </c>
      <c r="U530" t="b">
        <v>0</v>
      </c>
      <c r="V530" t="s">
        <v>1</v>
      </c>
      <c r="W530" t="s">
        <v>1</v>
      </c>
      <c r="X530" t="b">
        <v>0</v>
      </c>
      <c r="Y530" t="s">
        <v>1</v>
      </c>
      <c r="Z530" s="37" t="s">
        <v>1</v>
      </c>
    </row>
    <row r="531" spans="1:26">
      <c r="A531" s="120" t="s">
        <v>1672</v>
      </c>
      <c r="B531" t="s">
        <v>59</v>
      </c>
      <c r="C531">
        <v>2020</v>
      </c>
      <c r="D531" t="s">
        <v>312</v>
      </c>
      <c r="E531">
        <v>12230</v>
      </c>
      <c r="F531" t="s">
        <v>1</v>
      </c>
      <c r="G531" t="s">
        <v>1</v>
      </c>
      <c r="H531" s="14">
        <f t="shared" si="23"/>
        <v>12.23</v>
      </c>
      <c r="I531" s="14"/>
      <c r="J531" s="14"/>
      <c r="K531">
        <v>227.00271420000001</v>
      </c>
      <c r="L531">
        <v>216.18298909795999</v>
      </c>
      <c r="M531">
        <v>101.92071073891901</v>
      </c>
      <c r="N531" t="b">
        <v>0</v>
      </c>
      <c r="O531">
        <v>2</v>
      </c>
      <c r="P531" t="s">
        <v>308</v>
      </c>
      <c r="Q531" t="b">
        <v>0</v>
      </c>
      <c r="R531" t="b">
        <v>1</v>
      </c>
      <c r="S531" t="s">
        <v>309</v>
      </c>
      <c r="T531" t="b">
        <v>1</v>
      </c>
      <c r="U531" t="b">
        <v>0</v>
      </c>
      <c r="V531" t="s">
        <v>1</v>
      </c>
      <c r="W531" t="s">
        <v>1</v>
      </c>
      <c r="X531" t="b">
        <v>0</v>
      </c>
      <c r="Y531" t="s">
        <v>1</v>
      </c>
      <c r="Z531" s="37" t="s">
        <v>1</v>
      </c>
    </row>
    <row r="532" spans="1:26">
      <c r="A532" s="120" t="s">
        <v>1672</v>
      </c>
      <c r="B532" t="s">
        <v>59</v>
      </c>
      <c r="C532">
        <v>2020</v>
      </c>
      <c r="D532" t="s">
        <v>312</v>
      </c>
      <c r="E532">
        <v>12450</v>
      </c>
      <c r="F532" t="s">
        <v>1</v>
      </c>
      <c r="G532" t="s">
        <v>1</v>
      </c>
      <c r="H532" s="14">
        <f t="shared" si="23"/>
        <v>12.45</v>
      </c>
      <c r="I532" s="14"/>
      <c r="J532" s="14"/>
      <c r="K532">
        <v>219.81737649999999</v>
      </c>
      <c r="L532">
        <v>214.402508237582</v>
      </c>
      <c r="M532">
        <v>99.264834702633991</v>
      </c>
      <c r="N532" t="b">
        <v>0</v>
      </c>
      <c r="O532">
        <v>2</v>
      </c>
      <c r="P532" t="s">
        <v>308</v>
      </c>
      <c r="Q532" t="b">
        <v>0</v>
      </c>
      <c r="R532" t="b">
        <v>1</v>
      </c>
      <c r="S532" t="s">
        <v>309</v>
      </c>
      <c r="T532" t="b">
        <v>1</v>
      </c>
      <c r="U532" t="b">
        <v>0</v>
      </c>
      <c r="V532" t="s">
        <v>1</v>
      </c>
      <c r="W532" t="s">
        <v>1</v>
      </c>
      <c r="X532" t="b">
        <v>0</v>
      </c>
      <c r="Y532" t="s">
        <v>1</v>
      </c>
      <c r="Z532" s="37" t="s">
        <v>1</v>
      </c>
    </row>
    <row r="533" spans="1:26">
      <c r="A533" s="120" t="s">
        <v>1672</v>
      </c>
      <c r="B533" t="s">
        <v>59</v>
      </c>
      <c r="C533">
        <v>2020</v>
      </c>
      <c r="D533" t="s">
        <v>312</v>
      </c>
      <c r="E533">
        <v>12669</v>
      </c>
      <c r="F533" t="s">
        <v>1</v>
      </c>
      <c r="G533" t="s">
        <v>1</v>
      </c>
      <c r="H533" s="14">
        <f t="shared" si="23"/>
        <v>12.669</v>
      </c>
      <c r="I533" s="14"/>
      <c r="J533" s="14"/>
      <c r="K533">
        <v>353.06001250000003</v>
      </c>
      <c r="L533">
        <v>479.008775619353</v>
      </c>
      <c r="M533">
        <v>165.32310420610602</v>
      </c>
      <c r="N533" t="b">
        <v>0</v>
      </c>
      <c r="O533">
        <v>2</v>
      </c>
      <c r="P533" t="s">
        <v>308</v>
      </c>
      <c r="Q533" t="b">
        <v>0</v>
      </c>
      <c r="R533" t="b">
        <v>1</v>
      </c>
      <c r="S533" t="s">
        <v>309</v>
      </c>
      <c r="T533" t="b">
        <v>1</v>
      </c>
      <c r="U533" t="b">
        <v>0</v>
      </c>
      <c r="V533" t="s">
        <v>1</v>
      </c>
      <c r="W533" t="s">
        <v>1</v>
      </c>
      <c r="X533" t="b">
        <v>0</v>
      </c>
      <c r="Y533" t="s">
        <v>1</v>
      </c>
      <c r="Z533" s="37" t="s">
        <v>1</v>
      </c>
    </row>
    <row r="534" spans="1:26">
      <c r="A534" s="120" t="s">
        <v>1672</v>
      </c>
      <c r="B534" t="s">
        <v>59</v>
      </c>
      <c r="C534">
        <v>2020</v>
      </c>
      <c r="D534" t="s">
        <v>312</v>
      </c>
      <c r="E534">
        <v>13099</v>
      </c>
      <c r="F534" t="s">
        <v>1</v>
      </c>
      <c r="G534" t="s">
        <v>1</v>
      </c>
      <c r="H534" s="14">
        <f t="shared" si="23"/>
        <v>13.099</v>
      </c>
      <c r="I534" s="14"/>
      <c r="J534" s="14"/>
      <c r="K534">
        <v>290.52446470000001</v>
      </c>
      <c r="L534">
        <v>336.67904661346694</v>
      </c>
      <c r="M534">
        <v>134.38443902504301</v>
      </c>
      <c r="N534" t="b">
        <v>0</v>
      </c>
      <c r="O534">
        <v>2</v>
      </c>
      <c r="P534" t="s">
        <v>308</v>
      </c>
      <c r="Q534" t="b">
        <v>0</v>
      </c>
      <c r="R534" t="b">
        <v>1</v>
      </c>
      <c r="S534" t="s">
        <v>309</v>
      </c>
      <c r="T534" t="b">
        <v>1</v>
      </c>
      <c r="U534" t="b">
        <v>0</v>
      </c>
      <c r="V534" t="s">
        <v>1</v>
      </c>
      <c r="W534" t="s">
        <v>1</v>
      </c>
      <c r="X534" t="b">
        <v>0</v>
      </c>
      <c r="Y534" t="s">
        <v>1</v>
      </c>
      <c r="Z534" s="37" t="s">
        <v>1</v>
      </c>
    </row>
    <row r="535" spans="1:26">
      <c r="A535" s="120" t="s">
        <v>1672</v>
      </c>
      <c r="B535" t="s">
        <v>59</v>
      </c>
      <c r="C535">
        <v>2020</v>
      </c>
      <c r="D535" t="s">
        <v>312</v>
      </c>
      <c r="E535">
        <v>13480</v>
      </c>
      <c r="F535" t="s">
        <v>1</v>
      </c>
      <c r="G535" t="s">
        <v>1</v>
      </c>
      <c r="H535" s="14">
        <f t="shared" si="23"/>
        <v>13.48</v>
      </c>
      <c r="I535" s="14"/>
      <c r="J535" s="14"/>
      <c r="K535">
        <v>530.68128190000004</v>
      </c>
      <c r="L535">
        <v>1325.4407285951102</v>
      </c>
      <c r="M535">
        <v>269.10873030889906</v>
      </c>
      <c r="N535" t="b">
        <v>0</v>
      </c>
      <c r="O535">
        <v>2</v>
      </c>
      <c r="P535" t="s">
        <v>308</v>
      </c>
      <c r="Q535" t="b">
        <v>0</v>
      </c>
      <c r="R535" t="b">
        <v>1</v>
      </c>
      <c r="S535" t="s">
        <v>309</v>
      </c>
      <c r="T535" t="b">
        <v>1</v>
      </c>
      <c r="U535" t="b">
        <v>0</v>
      </c>
      <c r="V535" t="s">
        <v>1</v>
      </c>
      <c r="W535" t="s">
        <v>1</v>
      </c>
      <c r="X535" t="b">
        <v>0</v>
      </c>
      <c r="Y535" t="s">
        <v>1</v>
      </c>
      <c r="Z535" s="37" t="s">
        <v>1</v>
      </c>
    </row>
    <row r="536" spans="1:26">
      <c r="A536" s="120" t="s">
        <v>1672</v>
      </c>
      <c r="B536" t="s">
        <v>59</v>
      </c>
      <c r="C536">
        <v>2020</v>
      </c>
      <c r="D536" t="s">
        <v>312</v>
      </c>
      <c r="E536">
        <v>13520</v>
      </c>
      <c r="F536" t="s">
        <v>1</v>
      </c>
      <c r="G536" t="s">
        <v>1</v>
      </c>
      <c r="H536" s="14">
        <f t="shared" si="23"/>
        <v>13.52</v>
      </c>
      <c r="I536" s="14"/>
      <c r="J536" s="14"/>
      <c r="K536">
        <v>346.55561269999998</v>
      </c>
      <c r="L536">
        <v>480.43436473449401</v>
      </c>
      <c r="M536">
        <v>160.13481474488799</v>
      </c>
      <c r="N536" t="b">
        <v>0</v>
      </c>
      <c r="O536">
        <v>2</v>
      </c>
      <c r="P536" t="s">
        <v>308</v>
      </c>
      <c r="Q536" t="b">
        <v>0</v>
      </c>
      <c r="R536" t="b">
        <v>1</v>
      </c>
      <c r="S536" t="s">
        <v>309</v>
      </c>
      <c r="T536" t="b">
        <v>1</v>
      </c>
      <c r="U536" t="b">
        <v>0</v>
      </c>
      <c r="V536" t="s">
        <v>1</v>
      </c>
      <c r="W536" t="s">
        <v>1</v>
      </c>
      <c r="X536" t="b">
        <v>0</v>
      </c>
      <c r="Y536" t="s">
        <v>1</v>
      </c>
      <c r="Z536" s="37" t="s">
        <v>1</v>
      </c>
    </row>
    <row r="537" spans="1:26">
      <c r="A537" s="120" t="s">
        <v>1672</v>
      </c>
      <c r="B537" t="s">
        <v>59</v>
      </c>
      <c r="C537">
        <v>2020</v>
      </c>
      <c r="D537" t="s">
        <v>312</v>
      </c>
      <c r="E537">
        <v>13930</v>
      </c>
      <c r="F537" t="s">
        <v>1</v>
      </c>
      <c r="G537" t="s">
        <v>1</v>
      </c>
      <c r="H537" s="14">
        <f t="shared" si="23"/>
        <v>13.93</v>
      </c>
      <c r="I537" s="14"/>
      <c r="J537" s="14"/>
      <c r="K537">
        <v>549.64945220000004</v>
      </c>
      <c r="L537">
        <v>1324.3095005346499</v>
      </c>
      <c r="M537">
        <v>285.58906455806903</v>
      </c>
      <c r="N537" t="b">
        <v>0</v>
      </c>
      <c r="O537">
        <v>2</v>
      </c>
      <c r="P537" t="s">
        <v>308</v>
      </c>
      <c r="Q537" t="b">
        <v>0</v>
      </c>
      <c r="R537" t="b">
        <v>1</v>
      </c>
      <c r="S537" t="s">
        <v>309</v>
      </c>
      <c r="T537" t="b">
        <v>1</v>
      </c>
      <c r="U537" t="b">
        <v>0</v>
      </c>
      <c r="V537" t="s">
        <v>1</v>
      </c>
      <c r="W537" t="s">
        <v>1</v>
      </c>
      <c r="X537" t="b">
        <v>0</v>
      </c>
      <c r="Y537" t="s">
        <v>1</v>
      </c>
      <c r="Z537" s="37" t="s">
        <v>1</v>
      </c>
    </row>
    <row r="538" spans="1:26">
      <c r="A538" s="120" t="s">
        <v>1672</v>
      </c>
      <c r="B538" t="s">
        <v>59</v>
      </c>
      <c r="C538">
        <v>2020</v>
      </c>
      <c r="D538" t="s">
        <v>312</v>
      </c>
      <c r="E538">
        <v>13933</v>
      </c>
      <c r="F538" t="s">
        <v>1</v>
      </c>
      <c r="G538" t="s">
        <v>1</v>
      </c>
      <c r="H538" s="14">
        <f t="shared" si="23"/>
        <v>13.933</v>
      </c>
      <c r="I538" s="14"/>
      <c r="J538" s="14"/>
      <c r="K538">
        <v>294.04249399999998</v>
      </c>
      <c r="L538">
        <v>335.57229644017804</v>
      </c>
      <c r="M538">
        <v>135.90002068419699</v>
      </c>
      <c r="N538" t="b">
        <v>0</v>
      </c>
      <c r="O538">
        <v>2</v>
      </c>
      <c r="P538" t="s">
        <v>308</v>
      </c>
      <c r="Q538" t="b">
        <v>0</v>
      </c>
      <c r="R538" t="b">
        <v>1</v>
      </c>
      <c r="S538" t="s">
        <v>309</v>
      </c>
      <c r="T538" t="b">
        <v>1</v>
      </c>
      <c r="U538" t="b">
        <v>0</v>
      </c>
      <c r="V538" t="s">
        <v>1</v>
      </c>
      <c r="W538" t="s">
        <v>1</v>
      </c>
      <c r="X538" t="b">
        <v>0</v>
      </c>
      <c r="Y538" t="s">
        <v>1</v>
      </c>
      <c r="Z538" s="37" t="s">
        <v>1</v>
      </c>
    </row>
    <row r="539" spans="1:26">
      <c r="A539" s="120" t="s">
        <v>1672</v>
      </c>
      <c r="B539" t="s">
        <v>59</v>
      </c>
      <c r="C539">
        <v>2020</v>
      </c>
      <c r="D539" t="s">
        <v>312</v>
      </c>
      <c r="E539">
        <v>14136</v>
      </c>
      <c r="F539" t="s">
        <v>1</v>
      </c>
      <c r="G539" t="s">
        <v>1</v>
      </c>
      <c r="H539" s="14">
        <f t="shared" si="23"/>
        <v>14.135999999999999</v>
      </c>
      <c r="I539" s="14"/>
      <c r="J539" s="14"/>
      <c r="K539">
        <v>251.94827330000001</v>
      </c>
      <c r="L539">
        <v>271.855174905019</v>
      </c>
      <c r="M539">
        <v>111.46819886810101</v>
      </c>
      <c r="N539" t="b">
        <v>0</v>
      </c>
      <c r="O539">
        <v>2</v>
      </c>
      <c r="P539" t="s">
        <v>308</v>
      </c>
      <c r="Q539" t="b">
        <v>0</v>
      </c>
      <c r="R539" t="b">
        <v>1</v>
      </c>
      <c r="S539" t="s">
        <v>309</v>
      </c>
      <c r="T539" t="b">
        <v>1</v>
      </c>
      <c r="U539" t="b">
        <v>0</v>
      </c>
      <c r="V539" t="s">
        <v>1</v>
      </c>
      <c r="W539" t="s">
        <v>1</v>
      </c>
      <c r="X539" t="b">
        <v>0</v>
      </c>
      <c r="Y539" t="s">
        <v>1</v>
      </c>
      <c r="Z539" s="37" t="s">
        <v>1</v>
      </c>
    </row>
    <row r="540" spans="1:26">
      <c r="A540" s="120" t="s">
        <v>1672</v>
      </c>
      <c r="B540" t="s">
        <v>59</v>
      </c>
      <c r="C540">
        <v>2020</v>
      </c>
      <c r="D540" t="s">
        <v>312</v>
      </c>
      <c r="E540">
        <v>14337</v>
      </c>
      <c r="F540" t="s">
        <v>1</v>
      </c>
      <c r="G540" t="s">
        <v>1</v>
      </c>
      <c r="H540" s="14">
        <f t="shared" si="23"/>
        <v>14.337</v>
      </c>
      <c r="I540" s="14"/>
      <c r="J540" s="14"/>
      <c r="K540">
        <v>264.902581</v>
      </c>
      <c r="L540">
        <v>298.546120852716</v>
      </c>
      <c r="M540">
        <v>121.354923454416</v>
      </c>
      <c r="N540" t="b">
        <v>0</v>
      </c>
      <c r="O540">
        <v>2</v>
      </c>
      <c r="P540" t="s">
        <v>308</v>
      </c>
      <c r="Q540" t="b">
        <v>0</v>
      </c>
      <c r="R540" t="b">
        <v>1</v>
      </c>
      <c r="S540" t="s">
        <v>309</v>
      </c>
      <c r="T540" t="b">
        <v>1</v>
      </c>
      <c r="U540" t="b">
        <v>0</v>
      </c>
      <c r="V540" t="s">
        <v>1</v>
      </c>
      <c r="W540" t="s">
        <v>1</v>
      </c>
      <c r="X540" t="b">
        <v>0</v>
      </c>
      <c r="Y540" t="s">
        <v>1</v>
      </c>
      <c r="Z540" s="37" t="s">
        <v>1</v>
      </c>
    </row>
    <row r="541" spans="1:26">
      <c r="A541" s="120" t="s">
        <v>1672</v>
      </c>
      <c r="B541" t="s">
        <v>59</v>
      </c>
      <c r="C541">
        <v>2020</v>
      </c>
      <c r="D541" t="s">
        <v>312</v>
      </c>
      <c r="E541">
        <v>14535</v>
      </c>
      <c r="F541" t="s">
        <v>1</v>
      </c>
      <c r="G541" t="s">
        <v>1</v>
      </c>
      <c r="H541" s="14">
        <f t="shared" si="23"/>
        <v>14.535</v>
      </c>
      <c r="I541" s="14"/>
      <c r="J541" s="14"/>
      <c r="K541">
        <v>300.97123759999999</v>
      </c>
      <c r="L541">
        <v>358.22125157297205</v>
      </c>
      <c r="M541">
        <v>139.453178301088</v>
      </c>
      <c r="N541" t="b">
        <v>0</v>
      </c>
      <c r="O541">
        <v>2</v>
      </c>
      <c r="P541" t="s">
        <v>308</v>
      </c>
      <c r="Q541" t="b">
        <v>0</v>
      </c>
      <c r="R541" t="b">
        <v>1</v>
      </c>
      <c r="S541" t="s">
        <v>309</v>
      </c>
      <c r="T541" t="b">
        <v>1</v>
      </c>
      <c r="U541" t="b">
        <v>0</v>
      </c>
      <c r="V541" t="s">
        <v>1</v>
      </c>
      <c r="W541" t="s">
        <v>1</v>
      </c>
      <c r="X541" t="b">
        <v>0</v>
      </c>
      <c r="Y541" t="s">
        <v>1</v>
      </c>
      <c r="Z541" s="37" t="s">
        <v>1</v>
      </c>
    </row>
    <row r="542" spans="1:26">
      <c r="A542" s="120" t="s">
        <v>1672</v>
      </c>
      <c r="B542" t="s">
        <v>59</v>
      </c>
      <c r="C542">
        <v>2020</v>
      </c>
      <c r="D542" t="s">
        <v>312</v>
      </c>
      <c r="E542">
        <v>14732</v>
      </c>
      <c r="F542" t="s">
        <v>1</v>
      </c>
      <c r="G542" t="s">
        <v>1</v>
      </c>
      <c r="H542" s="14">
        <f t="shared" si="23"/>
        <v>14.731999999999999</v>
      </c>
      <c r="I542" s="14"/>
      <c r="J542" s="14"/>
      <c r="K542">
        <v>301.3441219</v>
      </c>
      <c r="L542">
        <v>352.37731520918203</v>
      </c>
      <c r="M542">
        <v>138.538862282092</v>
      </c>
      <c r="N542" t="b">
        <v>0</v>
      </c>
      <c r="O542">
        <v>2</v>
      </c>
      <c r="P542" t="s">
        <v>308</v>
      </c>
      <c r="Q542" t="b">
        <v>0</v>
      </c>
      <c r="R542" t="b">
        <v>1</v>
      </c>
      <c r="S542" t="s">
        <v>309</v>
      </c>
      <c r="T542" t="b">
        <v>1</v>
      </c>
      <c r="U542" t="b">
        <v>0</v>
      </c>
      <c r="V542" t="s">
        <v>1</v>
      </c>
      <c r="W542" t="s">
        <v>1</v>
      </c>
      <c r="X542" t="b">
        <v>0</v>
      </c>
      <c r="Y542" t="s">
        <v>1</v>
      </c>
      <c r="Z542" s="37" t="s">
        <v>1</v>
      </c>
    </row>
    <row r="543" spans="1:26">
      <c r="A543" s="120" t="s">
        <v>1672</v>
      </c>
      <c r="B543" t="s">
        <v>59</v>
      </c>
      <c r="C543">
        <v>2020</v>
      </c>
      <c r="D543" t="s">
        <v>312</v>
      </c>
      <c r="E543">
        <v>14926</v>
      </c>
      <c r="F543" t="s">
        <v>1</v>
      </c>
      <c r="G543" t="s">
        <v>1</v>
      </c>
      <c r="H543" s="14">
        <f t="shared" si="23"/>
        <v>14.926</v>
      </c>
      <c r="I543" s="14"/>
      <c r="J543" s="14"/>
      <c r="K543">
        <v>304.8288326</v>
      </c>
      <c r="L543">
        <v>373.98179207694699</v>
      </c>
      <c r="M543">
        <v>139.96069381916499</v>
      </c>
      <c r="N543" t="b">
        <v>0</v>
      </c>
      <c r="O543">
        <v>2</v>
      </c>
      <c r="P543" t="s">
        <v>308</v>
      </c>
      <c r="Q543" t="b">
        <v>0</v>
      </c>
      <c r="R543" t="b">
        <v>1</v>
      </c>
      <c r="S543" t="s">
        <v>309</v>
      </c>
      <c r="T543" t="b">
        <v>1</v>
      </c>
      <c r="U543" t="b">
        <v>0</v>
      </c>
      <c r="V543" t="s">
        <v>1</v>
      </c>
      <c r="W543" t="s">
        <v>1</v>
      </c>
      <c r="X543" t="b">
        <v>0</v>
      </c>
      <c r="Y543" t="s">
        <v>1</v>
      </c>
      <c r="Z543" s="37" t="s">
        <v>1</v>
      </c>
    </row>
    <row r="544" spans="1:26">
      <c r="A544" s="120" t="s">
        <v>1672</v>
      </c>
      <c r="B544" t="s">
        <v>59</v>
      </c>
      <c r="C544">
        <v>2020</v>
      </c>
      <c r="D544" t="s">
        <v>312</v>
      </c>
      <c r="E544">
        <v>15119</v>
      </c>
      <c r="F544" t="s">
        <v>1</v>
      </c>
      <c r="G544" t="s">
        <v>1</v>
      </c>
      <c r="H544" s="14">
        <f t="shared" si="23"/>
        <v>15.119</v>
      </c>
      <c r="I544" s="14"/>
      <c r="J544" s="14"/>
      <c r="K544">
        <v>266.52238590000002</v>
      </c>
      <c r="L544">
        <v>285.87655693678403</v>
      </c>
      <c r="M544">
        <v>119.89038686395602</v>
      </c>
      <c r="N544" t="b">
        <v>0</v>
      </c>
      <c r="O544">
        <v>2</v>
      </c>
      <c r="P544" t="s">
        <v>308</v>
      </c>
      <c r="Q544" t="b">
        <v>0</v>
      </c>
      <c r="R544" t="b">
        <v>1</v>
      </c>
      <c r="S544" t="s">
        <v>309</v>
      </c>
      <c r="T544" t="b">
        <v>1</v>
      </c>
      <c r="U544" t="b">
        <v>0</v>
      </c>
      <c r="V544" t="s">
        <v>1</v>
      </c>
      <c r="W544" t="s">
        <v>1</v>
      </c>
      <c r="X544" t="b">
        <v>0</v>
      </c>
      <c r="Y544" t="s">
        <v>1</v>
      </c>
      <c r="Z544" s="37" t="s">
        <v>1</v>
      </c>
    </row>
    <row r="545" spans="1:26">
      <c r="A545" s="120" t="s">
        <v>1672</v>
      </c>
      <c r="B545" t="s">
        <v>59</v>
      </c>
      <c r="C545">
        <v>2020</v>
      </c>
      <c r="D545" t="s">
        <v>312</v>
      </c>
      <c r="E545">
        <v>15309</v>
      </c>
      <c r="F545" t="s">
        <v>1</v>
      </c>
      <c r="G545" t="s">
        <v>1</v>
      </c>
      <c r="H545" s="14">
        <f t="shared" si="23"/>
        <v>15.308999999999999</v>
      </c>
      <c r="I545" s="14"/>
      <c r="J545" s="14"/>
      <c r="K545">
        <v>291.90771969999997</v>
      </c>
      <c r="L545">
        <v>327.16472733653001</v>
      </c>
      <c r="M545">
        <v>133.00489437647997</v>
      </c>
      <c r="N545" t="b">
        <v>0</v>
      </c>
      <c r="O545">
        <v>2</v>
      </c>
      <c r="P545" t="s">
        <v>308</v>
      </c>
      <c r="Q545" t="b">
        <v>0</v>
      </c>
      <c r="R545" t="b">
        <v>1</v>
      </c>
      <c r="S545" t="s">
        <v>309</v>
      </c>
      <c r="T545" t="b">
        <v>1</v>
      </c>
      <c r="U545" t="b">
        <v>0</v>
      </c>
      <c r="V545" t="s">
        <v>1</v>
      </c>
      <c r="W545" t="s">
        <v>1</v>
      </c>
      <c r="X545" t="b">
        <v>0</v>
      </c>
      <c r="Y545" t="s">
        <v>1</v>
      </c>
      <c r="Z545" s="37" t="s">
        <v>1</v>
      </c>
    </row>
    <row r="546" spans="1:26">
      <c r="A546" s="120" t="s">
        <v>1672</v>
      </c>
      <c r="B546" t="s">
        <v>59</v>
      </c>
      <c r="C546">
        <v>2020</v>
      </c>
      <c r="D546" t="s">
        <v>312</v>
      </c>
      <c r="E546">
        <v>15390</v>
      </c>
      <c r="F546" t="s">
        <v>1</v>
      </c>
      <c r="G546" t="s">
        <v>1</v>
      </c>
      <c r="H546" s="14">
        <f t="shared" si="23"/>
        <v>15.39</v>
      </c>
      <c r="I546" s="14"/>
      <c r="J546" s="14"/>
      <c r="K546">
        <v>145.23812480000001</v>
      </c>
      <c r="L546">
        <v>118.28446783937798</v>
      </c>
      <c r="M546">
        <v>66.446819566655009</v>
      </c>
      <c r="N546" t="b">
        <v>0</v>
      </c>
      <c r="O546">
        <v>2</v>
      </c>
      <c r="P546" t="s">
        <v>308</v>
      </c>
      <c r="Q546" t="b">
        <v>0</v>
      </c>
      <c r="R546" t="b">
        <v>1</v>
      </c>
      <c r="S546" t="s">
        <v>309</v>
      </c>
      <c r="T546" t="b">
        <v>1</v>
      </c>
      <c r="U546" t="b">
        <v>0</v>
      </c>
      <c r="V546" t="s">
        <v>1</v>
      </c>
      <c r="W546" t="s">
        <v>1</v>
      </c>
      <c r="X546" t="b">
        <v>0</v>
      </c>
      <c r="Y546" t="s">
        <v>1</v>
      </c>
      <c r="Z546" s="37" t="s">
        <v>1</v>
      </c>
    </row>
    <row r="547" spans="1:26">
      <c r="A547" s="120" t="s">
        <v>1672</v>
      </c>
      <c r="B547" t="s">
        <v>59</v>
      </c>
      <c r="C547">
        <v>2020</v>
      </c>
      <c r="D547" t="s">
        <v>312</v>
      </c>
      <c r="E547">
        <v>15460</v>
      </c>
      <c r="F547" t="s">
        <v>1</v>
      </c>
      <c r="G547" t="s">
        <v>1</v>
      </c>
      <c r="H547" s="14">
        <f t="shared" si="23"/>
        <v>15.46</v>
      </c>
      <c r="I547" s="14"/>
      <c r="J547" s="14"/>
      <c r="K547">
        <v>140.2671139</v>
      </c>
      <c r="L547">
        <v>115.94527917019101</v>
      </c>
      <c r="M547">
        <v>64.530064583349898</v>
      </c>
      <c r="N547" t="b">
        <v>0</v>
      </c>
      <c r="O547">
        <v>2</v>
      </c>
      <c r="P547" t="s">
        <v>308</v>
      </c>
      <c r="Q547" t="b">
        <v>0</v>
      </c>
      <c r="R547" t="b">
        <v>1</v>
      </c>
      <c r="S547" t="s">
        <v>309</v>
      </c>
      <c r="T547" t="b">
        <v>1</v>
      </c>
      <c r="U547" t="b">
        <v>0</v>
      </c>
      <c r="V547" t="s">
        <v>1</v>
      </c>
      <c r="W547" t="s">
        <v>1</v>
      </c>
      <c r="X547" t="b">
        <v>0</v>
      </c>
      <c r="Y547" t="s">
        <v>1</v>
      </c>
      <c r="Z547" s="37" t="s">
        <v>1</v>
      </c>
    </row>
    <row r="548" spans="1:26">
      <c r="A548" s="120" t="s">
        <v>1672</v>
      </c>
      <c r="B548" t="s">
        <v>59</v>
      </c>
      <c r="C548">
        <v>2020</v>
      </c>
      <c r="D548" t="s">
        <v>312</v>
      </c>
      <c r="E548">
        <v>15497</v>
      </c>
      <c r="F548" t="s">
        <v>1</v>
      </c>
      <c r="G548" t="s">
        <v>1</v>
      </c>
      <c r="H548" s="14">
        <f t="shared" si="23"/>
        <v>15.497</v>
      </c>
      <c r="I548" s="14"/>
      <c r="J548" s="14"/>
      <c r="K548">
        <v>334.4628065</v>
      </c>
      <c r="L548">
        <v>464.63281444842295</v>
      </c>
      <c r="M548">
        <v>154.80700015716701</v>
      </c>
      <c r="N548" t="b">
        <v>0</v>
      </c>
      <c r="O548">
        <v>2</v>
      </c>
      <c r="P548" t="s">
        <v>308</v>
      </c>
      <c r="Q548" t="b">
        <v>0</v>
      </c>
      <c r="R548" t="b">
        <v>1</v>
      </c>
      <c r="S548" t="s">
        <v>309</v>
      </c>
      <c r="T548" t="b">
        <v>1</v>
      </c>
      <c r="U548" t="b">
        <v>0</v>
      </c>
      <c r="V548" t="s">
        <v>1</v>
      </c>
      <c r="W548" t="s">
        <v>1</v>
      </c>
      <c r="X548" t="b">
        <v>0</v>
      </c>
      <c r="Y548" t="s">
        <v>1</v>
      </c>
      <c r="Z548" s="37" t="s">
        <v>1</v>
      </c>
    </row>
    <row r="549" spans="1:26">
      <c r="A549" s="120" t="s">
        <v>1672</v>
      </c>
      <c r="B549" t="s">
        <v>59</v>
      </c>
      <c r="C549">
        <v>2020</v>
      </c>
      <c r="D549" t="s">
        <v>312</v>
      </c>
      <c r="E549">
        <v>15510</v>
      </c>
      <c r="F549" t="s">
        <v>1</v>
      </c>
      <c r="G549" t="s">
        <v>1</v>
      </c>
      <c r="H549" s="14">
        <f t="shared" si="23"/>
        <v>15.51</v>
      </c>
      <c r="I549" s="14"/>
      <c r="J549" s="14"/>
      <c r="K549">
        <v>182.49645140000001</v>
      </c>
      <c r="L549">
        <v>161.58336970847597</v>
      </c>
      <c r="M549">
        <v>82.127123119399016</v>
      </c>
      <c r="N549" t="b">
        <v>0</v>
      </c>
      <c r="O549">
        <v>2</v>
      </c>
      <c r="P549" t="s">
        <v>308</v>
      </c>
      <c r="Q549" t="b">
        <v>0</v>
      </c>
      <c r="R549" t="b">
        <v>1</v>
      </c>
      <c r="S549" t="s">
        <v>309</v>
      </c>
      <c r="T549" t="b">
        <v>1</v>
      </c>
      <c r="U549" t="b">
        <v>0</v>
      </c>
      <c r="V549" t="s">
        <v>1</v>
      </c>
      <c r="W549" t="s">
        <v>1</v>
      </c>
      <c r="X549" t="b">
        <v>0</v>
      </c>
      <c r="Y549" t="s">
        <v>1</v>
      </c>
      <c r="Z549" s="37" t="s">
        <v>1</v>
      </c>
    </row>
    <row r="550" spans="1:26">
      <c r="A550" s="120" t="s">
        <v>1672</v>
      </c>
      <c r="B550" t="s">
        <v>59</v>
      </c>
      <c r="C550">
        <v>2020</v>
      </c>
      <c r="D550" t="s">
        <v>312</v>
      </c>
      <c r="E550">
        <v>15550</v>
      </c>
      <c r="F550" t="s">
        <v>1</v>
      </c>
      <c r="G550" t="s">
        <v>1</v>
      </c>
      <c r="H550" s="14">
        <f t="shared" si="23"/>
        <v>15.55</v>
      </c>
      <c r="I550" s="14"/>
      <c r="J550" s="14"/>
      <c r="K550">
        <v>273.39468169999998</v>
      </c>
      <c r="L550">
        <v>294.38206972645003</v>
      </c>
      <c r="M550">
        <v>123.89324135958199</v>
      </c>
      <c r="N550" t="b">
        <v>0</v>
      </c>
      <c r="O550">
        <v>2</v>
      </c>
      <c r="P550" t="s">
        <v>308</v>
      </c>
      <c r="Q550" t="b">
        <v>0</v>
      </c>
      <c r="R550" t="b">
        <v>1</v>
      </c>
      <c r="S550" t="s">
        <v>309</v>
      </c>
      <c r="T550" t="b">
        <v>1</v>
      </c>
      <c r="U550" t="b">
        <v>0</v>
      </c>
      <c r="V550" t="s">
        <v>1</v>
      </c>
      <c r="W550" t="s">
        <v>1</v>
      </c>
      <c r="X550" t="b">
        <v>0</v>
      </c>
      <c r="Y550" t="s">
        <v>1</v>
      </c>
      <c r="Z550" s="37" t="s">
        <v>1</v>
      </c>
    </row>
    <row r="551" spans="1:26">
      <c r="A551" s="120" t="s">
        <v>1672</v>
      </c>
      <c r="B551" t="s">
        <v>59</v>
      </c>
      <c r="C551">
        <v>2020</v>
      </c>
      <c r="D551" t="s">
        <v>312</v>
      </c>
      <c r="E551">
        <v>15660</v>
      </c>
      <c r="F551" t="s">
        <v>1</v>
      </c>
      <c r="G551" t="s">
        <v>1</v>
      </c>
      <c r="H551" s="14">
        <f t="shared" si="23"/>
        <v>15.66</v>
      </c>
      <c r="I551" s="14"/>
      <c r="J551" s="14"/>
      <c r="K551">
        <v>266.00565119999999</v>
      </c>
      <c r="L551">
        <v>284.43815585261007</v>
      </c>
      <c r="M551">
        <v>120.94196696812199</v>
      </c>
      <c r="N551" t="b">
        <v>0</v>
      </c>
      <c r="O551">
        <v>2</v>
      </c>
      <c r="P551" t="s">
        <v>308</v>
      </c>
      <c r="Q551" t="b">
        <v>0</v>
      </c>
      <c r="R551" t="b">
        <v>1</v>
      </c>
      <c r="S551" t="s">
        <v>309</v>
      </c>
      <c r="T551" t="b">
        <v>1</v>
      </c>
      <c r="U551" t="b">
        <v>0</v>
      </c>
      <c r="V551" t="s">
        <v>1</v>
      </c>
      <c r="W551" t="s">
        <v>1</v>
      </c>
      <c r="X551" t="b">
        <v>0</v>
      </c>
      <c r="Y551" t="s">
        <v>1</v>
      </c>
      <c r="Z551" s="37" t="s">
        <v>1</v>
      </c>
    </row>
    <row r="552" spans="1:26">
      <c r="A552" s="120" t="s">
        <v>1672</v>
      </c>
      <c r="B552" t="s">
        <v>59</v>
      </c>
      <c r="C552">
        <v>2020</v>
      </c>
      <c r="D552" t="s">
        <v>312</v>
      </c>
      <c r="E552">
        <v>15683</v>
      </c>
      <c r="F552" t="s">
        <v>1</v>
      </c>
      <c r="G552" t="s">
        <v>1</v>
      </c>
      <c r="H552" s="14">
        <f t="shared" si="23"/>
        <v>15.683</v>
      </c>
      <c r="I552" s="14"/>
      <c r="J552" s="14"/>
      <c r="K552">
        <v>352.65309139999999</v>
      </c>
      <c r="L552">
        <v>490.39792237060203</v>
      </c>
      <c r="M552">
        <v>167.162790077484</v>
      </c>
      <c r="N552" t="b">
        <v>0</v>
      </c>
      <c r="O552">
        <v>2</v>
      </c>
      <c r="P552" t="s">
        <v>308</v>
      </c>
      <c r="Q552" t="b">
        <v>0</v>
      </c>
      <c r="R552" t="b">
        <v>1</v>
      </c>
      <c r="S552" t="s">
        <v>309</v>
      </c>
      <c r="T552" t="b">
        <v>1</v>
      </c>
      <c r="U552" t="b">
        <v>0</v>
      </c>
      <c r="V552" t="s">
        <v>1</v>
      </c>
      <c r="W552" t="s">
        <v>1</v>
      </c>
      <c r="X552" t="b">
        <v>0</v>
      </c>
      <c r="Y552" t="s">
        <v>1</v>
      </c>
      <c r="Z552" s="37" t="s">
        <v>1</v>
      </c>
    </row>
    <row r="553" spans="1:26">
      <c r="A553" s="120" t="s">
        <v>1672</v>
      </c>
      <c r="B553" t="s">
        <v>59</v>
      </c>
      <c r="C553">
        <v>2020</v>
      </c>
      <c r="D553" t="s">
        <v>312</v>
      </c>
      <c r="E553">
        <v>15710</v>
      </c>
      <c r="F553" t="s">
        <v>1</v>
      </c>
      <c r="G553" t="s">
        <v>1</v>
      </c>
      <c r="H553" s="14">
        <f t="shared" si="23"/>
        <v>15.71</v>
      </c>
      <c r="I553" s="14"/>
      <c r="J553" s="14"/>
      <c r="K553">
        <v>250.18924329999999</v>
      </c>
      <c r="L553">
        <v>250.57040196715303</v>
      </c>
      <c r="M553">
        <v>112.245174966376</v>
      </c>
      <c r="N553" t="b">
        <v>0</v>
      </c>
      <c r="O553">
        <v>2</v>
      </c>
      <c r="P553" t="s">
        <v>308</v>
      </c>
      <c r="Q553" t="b">
        <v>0</v>
      </c>
      <c r="R553" t="b">
        <v>1</v>
      </c>
      <c r="S553" t="s">
        <v>309</v>
      </c>
      <c r="T553" t="b">
        <v>1</v>
      </c>
      <c r="U553" t="b">
        <v>0</v>
      </c>
      <c r="V553" t="s">
        <v>1</v>
      </c>
      <c r="W553" t="s">
        <v>1</v>
      </c>
      <c r="X553" t="b">
        <v>0</v>
      </c>
      <c r="Y553" t="s">
        <v>1</v>
      </c>
      <c r="Z553" s="37" t="s">
        <v>1</v>
      </c>
    </row>
    <row r="554" spans="1:26">
      <c r="A554" s="120" t="s">
        <v>1672</v>
      </c>
      <c r="B554" t="s">
        <v>59</v>
      </c>
      <c r="C554">
        <v>2020</v>
      </c>
      <c r="D554" t="s">
        <v>312</v>
      </c>
      <c r="E554">
        <v>15866</v>
      </c>
      <c r="F554" t="s">
        <v>1</v>
      </c>
      <c r="G554" t="s">
        <v>1</v>
      </c>
      <c r="H554" s="14">
        <f t="shared" si="23"/>
        <v>15.866</v>
      </c>
      <c r="I554" s="14"/>
      <c r="J554" s="14"/>
      <c r="K554">
        <v>328.27663719999998</v>
      </c>
      <c r="L554">
        <v>416.36490224450802</v>
      </c>
      <c r="M554">
        <v>152.96143932722097</v>
      </c>
      <c r="N554" t="b">
        <v>0</v>
      </c>
      <c r="O554">
        <v>2</v>
      </c>
      <c r="P554" t="s">
        <v>308</v>
      </c>
      <c r="Q554" t="b">
        <v>0</v>
      </c>
      <c r="R554" t="b">
        <v>1</v>
      </c>
      <c r="S554" t="s">
        <v>309</v>
      </c>
      <c r="T554" t="b">
        <v>1</v>
      </c>
      <c r="U554" t="b">
        <v>0</v>
      </c>
      <c r="V554" t="s">
        <v>1</v>
      </c>
      <c r="W554" t="s">
        <v>1</v>
      </c>
      <c r="X554" t="b">
        <v>0</v>
      </c>
      <c r="Y554" t="s">
        <v>1</v>
      </c>
      <c r="Z554" s="37" t="s">
        <v>1</v>
      </c>
    </row>
    <row r="555" spans="1:26">
      <c r="A555" s="120" t="s">
        <v>1672</v>
      </c>
      <c r="B555" t="s">
        <v>59</v>
      </c>
      <c r="C555">
        <v>2020</v>
      </c>
      <c r="D555" t="s">
        <v>312</v>
      </c>
      <c r="E555">
        <v>15960</v>
      </c>
      <c r="F555" t="s">
        <v>1</v>
      </c>
      <c r="G555" t="s">
        <v>1</v>
      </c>
      <c r="H555" s="14">
        <f t="shared" si="23"/>
        <v>15.96</v>
      </c>
      <c r="I555" s="14"/>
      <c r="J555" s="14"/>
      <c r="K555">
        <v>267.11279860000002</v>
      </c>
      <c r="L555">
        <v>273.39739482266702</v>
      </c>
      <c r="M555">
        <v>121.27959700408701</v>
      </c>
      <c r="N555" t="b">
        <v>0</v>
      </c>
      <c r="O555">
        <v>2</v>
      </c>
      <c r="P555" t="s">
        <v>308</v>
      </c>
      <c r="Q555" t="b">
        <v>0</v>
      </c>
      <c r="R555" t="b">
        <v>1</v>
      </c>
      <c r="S555" t="s">
        <v>309</v>
      </c>
      <c r="T555" t="b">
        <v>1</v>
      </c>
      <c r="U555" t="b">
        <v>0</v>
      </c>
      <c r="V555" t="s">
        <v>1</v>
      </c>
      <c r="W555" t="s">
        <v>1</v>
      </c>
      <c r="X555" t="b">
        <v>0</v>
      </c>
      <c r="Y555" t="s">
        <v>1</v>
      </c>
      <c r="Z555" s="37" t="s">
        <v>1</v>
      </c>
    </row>
    <row r="556" spans="1:26">
      <c r="A556" s="120" t="s">
        <v>1672</v>
      </c>
      <c r="B556" t="s">
        <v>59</v>
      </c>
      <c r="C556">
        <v>2020</v>
      </c>
      <c r="D556" t="s">
        <v>312</v>
      </c>
      <c r="E556">
        <v>16030.000000000002</v>
      </c>
      <c r="F556" t="s">
        <v>1</v>
      </c>
      <c r="G556" t="s">
        <v>1</v>
      </c>
      <c r="H556" s="14">
        <f t="shared" si="23"/>
        <v>16.03</v>
      </c>
      <c r="I556" s="14"/>
      <c r="J556" s="14"/>
      <c r="K556">
        <v>216.02718770000001</v>
      </c>
      <c r="L556">
        <v>199.98618163596001</v>
      </c>
      <c r="M556">
        <v>96.789368501688017</v>
      </c>
      <c r="N556" t="b">
        <v>0</v>
      </c>
      <c r="O556">
        <v>2</v>
      </c>
      <c r="P556" t="s">
        <v>308</v>
      </c>
      <c r="Q556" t="b">
        <v>0</v>
      </c>
      <c r="R556" t="b">
        <v>1</v>
      </c>
      <c r="S556" t="s">
        <v>309</v>
      </c>
      <c r="T556" t="b">
        <v>1</v>
      </c>
      <c r="U556" t="b">
        <v>0</v>
      </c>
      <c r="V556" t="s">
        <v>1</v>
      </c>
      <c r="W556" t="s">
        <v>1</v>
      </c>
      <c r="X556" t="b">
        <v>0</v>
      </c>
      <c r="Y556" t="s">
        <v>1</v>
      </c>
      <c r="Z556" s="37" t="s">
        <v>1</v>
      </c>
    </row>
    <row r="557" spans="1:26">
      <c r="A557" s="120" t="s">
        <v>1672</v>
      </c>
      <c r="B557" t="s">
        <v>59</v>
      </c>
      <c r="C557">
        <v>2020</v>
      </c>
      <c r="D557" t="s">
        <v>312</v>
      </c>
      <c r="E557">
        <v>16047.999999999998</v>
      </c>
      <c r="F557" t="s">
        <v>1</v>
      </c>
      <c r="G557" t="s">
        <v>1</v>
      </c>
      <c r="H557" s="14">
        <f t="shared" si="23"/>
        <v>16.047999999999998</v>
      </c>
      <c r="I557" s="14"/>
      <c r="J557" s="14"/>
      <c r="K557">
        <v>297.31168509999998</v>
      </c>
      <c r="L557">
        <v>345.573133499135</v>
      </c>
      <c r="M557">
        <v>136.18415839735496</v>
      </c>
      <c r="N557" t="b">
        <v>0</v>
      </c>
      <c r="O557">
        <v>2</v>
      </c>
      <c r="P557" t="s">
        <v>308</v>
      </c>
      <c r="Q557" t="b">
        <v>0</v>
      </c>
      <c r="R557" t="b">
        <v>1</v>
      </c>
      <c r="S557" t="s">
        <v>309</v>
      </c>
      <c r="T557" t="b">
        <v>1</v>
      </c>
      <c r="U557" t="b">
        <v>0</v>
      </c>
      <c r="V557" t="s">
        <v>1</v>
      </c>
      <c r="W557" t="s">
        <v>1</v>
      </c>
      <c r="X557" t="b">
        <v>0</v>
      </c>
      <c r="Y557" t="s">
        <v>1</v>
      </c>
      <c r="Z557" s="37" t="s">
        <v>1</v>
      </c>
    </row>
    <row r="558" spans="1:26">
      <c r="A558" s="120" t="s">
        <v>1672</v>
      </c>
      <c r="B558" t="s">
        <v>59</v>
      </c>
      <c r="C558">
        <v>2020</v>
      </c>
      <c r="D558" t="s">
        <v>312</v>
      </c>
      <c r="E558">
        <v>16090</v>
      </c>
      <c r="F558" t="s">
        <v>1</v>
      </c>
      <c r="G558" t="s">
        <v>1</v>
      </c>
      <c r="H558" s="14">
        <f t="shared" si="23"/>
        <v>16.09</v>
      </c>
      <c r="I558" s="14"/>
      <c r="J558" s="14"/>
      <c r="K558">
        <v>229.20287310000001</v>
      </c>
      <c r="L558">
        <v>223.07600942627798</v>
      </c>
      <c r="M558">
        <v>101.47732659991701</v>
      </c>
      <c r="N558" t="b">
        <v>0</v>
      </c>
      <c r="O558">
        <v>2</v>
      </c>
      <c r="P558" t="s">
        <v>308</v>
      </c>
      <c r="Q558" t="b">
        <v>0</v>
      </c>
      <c r="R558" t="b">
        <v>1</v>
      </c>
      <c r="S558" t="s">
        <v>309</v>
      </c>
      <c r="T558" t="b">
        <v>1</v>
      </c>
      <c r="U558" t="b">
        <v>0</v>
      </c>
      <c r="V558" t="s">
        <v>1</v>
      </c>
      <c r="W558" t="s">
        <v>1</v>
      </c>
      <c r="X558" t="b">
        <v>0</v>
      </c>
      <c r="Y558" t="s">
        <v>1</v>
      </c>
      <c r="Z558" s="37" t="s">
        <v>1</v>
      </c>
    </row>
    <row r="559" spans="1:26">
      <c r="A559" s="120" t="s">
        <v>1672</v>
      </c>
      <c r="B559" t="s">
        <v>59</v>
      </c>
      <c r="C559">
        <v>2020</v>
      </c>
      <c r="D559" t="s">
        <v>312</v>
      </c>
      <c r="E559">
        <v>16227</v>
      </c>
      <c r="F559" t="s">
        <v>1</v>
      </c>
      <c r="G559" t="s">
        <v>1</v>
      </c>
      <c r="H559" s="14">
        <f t="shared" si="23"/>
        <v>16.227</v>
      </c>
      <c r="I559" s="14"/>
      <c r="J559" s="14"/>
      <c r="K559">
        <v>295.78437380000003</v>
      </c>
      <c r="L559">
        <v>335.63836781578902</v>
      </c>
      <c r="M559">
        <v>135.83007610027101</v>
      </c>
      <c r="N559" t="b">
        <v>0</v>
      </c>
      <c r="O559">
        <v>2</v>
      </c>
      <c r="P559" t="s">
        <v>308</v>
      </c>
      <c r="Q559" t="b">
        <v>0</v>
      </c>
      <c r="R559" t="b">
        <v>1</v>
      </c>
      <c r="S559" t="s">
        <v>309</v>
      </c>
      <c r="T559" t="b">
        <v>1</v>
      </c>
      <c r="U559" t="b">
        <v>0</v>
      </c>
      <c r="V559" t="s">
        <v>1</v>
      </c>
      <c r="W559" t="s">
        <v>1</v>
      </c>
      <c r="X559" t="b">
        <v>0</v>
      </c>
      <c r="Y559" t="s">
        <v>1</v>
      </c>
      <c r="Z559" s="37" t="s">
        <v>1</v>
      </c>
    </row>
    <row r="560" spans="1:26">
      <c r="A560" s="120" t="s">
        <v>1672</v>
      </c>
      <c r="B560" t="s">
        <v>59</v>
      </c>
      <c r="C560">
        <v>2020</v>
      </c>
      <c r="D560" t="s">
        <v>312</v>
      </c>
      <c r="E560">
        <v>16404</v>
      </c>
      <c r="F560" t="s">
        <v>1</v>
      </c>
      <c r="G560" t="s">
        <v>1</v>
      </c>
      <c r="H560" s="14">
        <f t="shared" si="23"/>
        <v>16.404</v>
      </c>
      <c r="I560" s="14"/>
      <c r="J560" s="14"/>
      <c r="K560">
        <v>283.50974860000002</v>
      </c>
      <c r="L560">
        <v>329.35847857380298</v>
      </c>
      <c r="M560">
        <v>128.48045828094001</v>
      </c>
      <c r="N560" t="b">
        <v>0</v>
      </c>
      <c r="O560">
        <v>2</v>
      </c>
      <c r="P560" t="s">
        <v>308</v>
      </c>
      <c r="Q560" t="b">
        <v>0</v>
      </c>
      <c r="R560" t="b">
        <v>1</v>
      </c>
      <c r="S560" t="s">
        <v>309</v>
      </c>
      <c r="T560" t="b">
        <v>1</v>
      </c>
      <c r="U560" t="b">
        <v>0</v>
      </c>
      <c r="V560" t="s">
        <v>1</v>
      </c>
      <c r="W560" t="s">
        <v>1</v>
      </c>
      <c r="X560" t="b">
        <v>0</v>
      </c>
      <c r="Y560" t="s">
        <v>1</v>
      </c>
      <c r="Z560" s="37" t="s">
        <v>1</v>
      </c>
    </row>
    <row r="561" spans="1:26">
      <c r="A561" s="120" t="s">
        <v>1672</v>
      </c>
      <c r="B561" t="s">
        <v>59</v>
      </c>
      <c r="C561">
        <v>2020</v>
      </c>
      <c r="D561" t="s">
        <v>312</v>
      </c>
      <c r="E561">
        <v>16450</v>
      </c>
      <c r="F561" t="s">
        <v>1</v>
      </c>
      <c r="G561" t="s">
        <v>1</v>
      </c>
      <c r="H561" s="14">
        <f t="shared" si="23"/>
        <v>16.45</v>
      </c>
      <c r="I561" s="14"/>
      <c r="J561" s="14"/>
      <c r="K561">
        <v>225.68268080000001</v>
      </c>
      <c r="L561">
        <v>215.98568089763</v>
      </c>
      <c r="M561">
        <v>100.84738161208502</v>
      </c>
      <c r="N561" t="b">
        <v>0</v>
      </c>
      <c r="O561">
        <v>2</v>
      </c>
      <c r="P561" t="s">
        <v>308</v>
      </c>
      <c r="Q561" t="b">
        <v>0</v>
      </c>
      <c r="R561" t="b">
        <v>1</v>
      </c>
      <c r="S561" t="s">
        <v>309</v>
      </c>
      <c r="T561" t="b">
        <v>1</v>
      </c>
      <c r="U561" t="b">
        <v>0</v>
      </c>
      <c r="V561" t="s">
        <v>1</v>
      </c>
      <c r="W561" t="s">
        <v>1</v>
      </c>
      <c r="X561" t="b">
        <v>0</v>
      </c>
      <c r="Y561" t="s">
        <v>1</v>
      </c>
      <c r="Z561" s="37" t="s">
        <v>1</v>
      </c>
    </row>
    <row r="562" spans="1:26">
      <c r="A562" s="120" t="s">
        <v>1672</v>
      </c>
      <c r="B562" t="s">
        <v>59</v>
      </c>
      <c r="C562">
        <v>2020</v>
      </c>
      <c r="D562" t="s">
        <v>312</v>
      </c>
      <c r="E562">
        <v>16550</v>
      </c>
      <c r="F562" t="s">
        <v>1</v>
      </c>
      <c r="G562" t="s">
        <v>1</v>
      </c>
      <c r="H562" s="14">
        <f t="shared" si="23"/>
        <v>16.55</v>
      </c>
      <c r="I562" s="14"/>
      <c r="J562" s="14"/>
      <c r="K562">
        <v>262.01841350000001</v>
      </c>
      <c r="L562">
        <v>275.03764707453496</v>
      </c>
      <c r="M562">
        <v>117.52637097990501</v>
      </c>
      <c r="N562" t="b">
        <v>0</v>
      </c>
      <c r="O562">
        <v>2</v>
      </c>
      <c r="P562" t="s">
        <v>308</v>
      </c>
      <c r="Q562" t="b">
        <v>0</v>
      </c>
      <c r="R562" t="b">
        <v>1</v>
      </c>
      <c r="S562" t="s">
        <v>309</v>
      </c>
      <c r="T562" t="b">
        <v>1</v>
      </c>
      <c r="U562" t="b">
        <v>0</v>
      </c>
      <c r="V562" t="s">
        <v>1</v>
      </c>
      <c r="W562" t="s">
        <v>1</v>
      </c>
      <c r="X562" t="b">
        <v>0</v>
      </c>
      <c r="Y562" t="s">
        <v>1</v>
      </c>
      <c r="Z562" s="37" t="s">
        <v>1</v>
      </c>
    </row>
    <row r="563" spans="1:26">
      <c r="A563" s="120" t="s">
        <v>1672</v>
      </c>
      <c r="B563" t="s">
        <v>59</v>
      </c>
      <c r="C563">
        <v>2020</v>
      </c>
      <c r="D563" t="s">
        <v>312</v>
      </c>
      <c r="E563">
        <v>16579</v>
      </c>
      <c r="F563" t="s">
        <v>1</v>
      </c>
      <c r="G563" t="s">
        <v>1</v>
      </c>
      <c r="H563" s="14">
        <f t="shared" si="23"/>
        <v>16.579000000000001</v>
      </c>
      <c r="I563" s="14"/>
      <c r="J563" s="14"/>
      <c r="K563">
        <v>335.26771889999998</v>
      </c>
      <c r="L563">
        <v>447.42745810328699</v>
      </c>
      <c r="M563">
        <v>156.26411003392997</v>
      </c>
      <c r="N563" t="b">
        <v>0</v>
      </c>
      <c r="O563">
        <v>2</v>
      </c>
      <c r="P563" t="s">
        <v>308</v>
      </c>
      <c r="Q563" t="b">
        <v>0</v>
      </c>
      <c r="R563" t="b">
        <v>1</v>
      </c>
      <c r="S563" t="s">
        <v>309</v>
      </c>
      <c r="T563" t="b">
        <v>1</v>
      </c>
      <c r="U563" t="b">
        <v>0</v>
      </c>
      <c r="V563" t="s">
        <v>1</v>
      </c>
      <c r="W563" t="s">
        <v>1</v>
      </c>
      <c r="X563" t="b">
        <v>0</v>
      </c>
      <c r="Y563" t="s">
        <v>1</v>
      </c>
      <c r="Z563" s="37" t="s">
        <v>1</v>
      </c>
    </row>
    <row r="564" spans="1:26">
      <c r="A564" s="120" t="s">
        <v>1672</v>
      </c>
      <c r="B564" t="s">
        <v>59</v>
      </c>
      <c r="C564">
        <v>2020</v>
      </c>
      <c r="D564" t="s">
        <v>312</v>
      </c>
      <c r="E564">
        <v>16600</v>
      </c>
      <c r="F564" t="s">
        <v>1</v>
      </c>
      <c r="G564" t="s">
        <v>1</v>
      </c>
      <c r="H564" s="14">
        <f t="shared" si="23"/>
        <v>16.600000000000001</v>
      </c>
      <c r="I564" s="14"/>
      <c r="J564" s="14"/>
      <c r="K564">
        <v>259.48905430000002</v>
      </c>
      <c r="L564">
        <v>271.56723979996002</v>
      </c>
      <c r="M564">
        <v>115.73404916445702</v>
      </c>
      <c r="N564" t="b">
        <v>0</v>
      </c>
      <c r="O564">
        <v>2</v>
      </c>
      <c r="P564" t="s">
        <v>308</v>
      </c>
      <c r="Q564" t="b">
        <v>0</v>
      </c>
      <c r="R564" t="b">
        <v>1</v>
      </c>
      <c r="S564" t="s">
        <v>309</v>
      </c>
      <c r="T564" t="b">
        <v>1</v>
      </c>
      <c r="U564" t="b">
        <v>0</v>
      </c>
      <c r="V564" t="s">
        <v>1</v>
      </c>
      <c r="W564" t="s">
        <v>1</v>
      </c>
      <c r="X564" t="b">
        <v>0</v>
      </c>
      <c r="Y564" t="s">
        <v>1</v>
      </c>
      <c r="Z564" s="37" t="s">
        <v>1</v>
      </c>
    </row>
    <row r="565" spans="1:26">
      <c r="A565" s="120" t="s">
        <v>1672</v>
      </c>
      <c r="B565" t="s">
        <v>59</v>
      </c>
      <c r="C565">
        <v>2020</v>
      </c>
      <c r="D565" t="s">
        <v>312</v>
      </c>
      <c r="E565">
        <v>16710</v>
      </c>
      <c r="F565" t="s">
        <v>1</v>
      </c>
      <c r="G565" t="s">
        <v>1</v>
      </c>
      <c r="H565" s="14">
        <f t="shared" si="23"/>
        <v>16.71</v>
      </c>
      <c r="I565" s="14"/>
      <c r="J565" s="14"/>
      <c r="K565">
        <v>220.6591655</v>
      </c>
      <c r="L565">
        <v>205.951069702372</v>
      </c>
      <c r="M565">
        <v>98.874587012731993</v>
      </c>
      <c r="N565" t="b">
        <v>0</v>
      </c>
      <c r="O565">
        <v>2</v>
      </c>
      <c r="P565" t="s">
        <v>308</v>
      </c>
      <c r="Q565" t="b">
        <v>0</v>
      </c>
      <c r="R565" t="b">
        <v>1</v>
      </c>
      <c r="S565" t="s">
        <v>309</v>
      </c>
      <c r="T565" t="b">
        <v>1</v>
      </c>
      <c r="U565" t="b">
        <v>0</v>
      </c>
      <c r="V565" t="s">
        <v>1</v>
      </c>
      <c r="W565" t="s">
        <v>1</v>
      </c>
      <c r="X565" t="b">
        <v>0</v>
      </c>
      <c r="Y565" t="s">
        <v>1</v>
      </c>
      <c r="Z565" s="37" t="s">
        <v>1</v>
      </c>
    </row>
    <row r="566" spans="1:26">
      <c r="A566" s="120" t="s">
        <v>1672</v>
      </c>
      <c r="B566" t="s">
        <v>59</v>
      </c>
      <c r="C566">
        <v>2020</v>
      </c>
      <c r="D566" t="s">
        <v>312</v>
      </c>
      <c r="E566">
        <v>16752</v>
      </c>
      <c r="F566" t="s">
        <v>1</v>
      </c>
      <c r="G566" t="s">
        <v>1</v>
      </c>
      <c r="H566" s="14">
        <f t="shared" si="23"/>
        <v>16.751999999999999</v>
      </c>
      <c r="I566" s="14"/>
      <c r="J566" s="14"/>
      <c r="K566">
        <v>257.8082746</v>
      </c>
      <c r="L566">
        <v>265.22240990395198</v>
      </c>
      <c r="M566">
        <v>118.113062339241</v>
      </c>
      <c r="N566" t="b">
        <v>0</v>
      </c>
      <c r="O566">
        <v>2</v>
      </c>
      <c r="P566" t="s">
        <v>308</v>
      </c>
      <c r="Q566" t="b">
        <v>0</v>
      </c>
      <c r="R566" t="b">
        <v>1</v>
      </c>
      <c r="S566" t="s">
        <v>309</v>
      </c>
      <c r="T566" t="b">
        <v>1</v>
      </c>
      <c r="U566" t="b">
        <v>0</v>
      </c>
      <c r="V566" t="s">
        <v>1</v>
      </c>
      <c r="W566" t="s">
        <v>1</v>
      </c>
      <c r="X566" t="b">
        <v>0</v>
      </c>
      <c r="Y566" t="s">
        <v>1</v>
      </c>
      <c r="Z566" s="37" t="s">
        <v>1</v>
      </c>
    </row>
    <row r="567" spans="1:26">
      <c r="A567" s="120" t="s">
        <v>1672</v>
      </c>
      <c r="B567" t="s">
        <v>59</v>
      </c>
      <c r="C567">
        <v>2020</v>
      </c>
      <c r="D567" t="s">
        <v>312</v>
      </c>
      <c r="E567">
        <v>16820</v>
      </c>
      <c r="F567" t="s">
        <v>1</v>
      </c>
      <c r="G567" t="s">
        <v>1</v>
      </c>
      <c r="H567" s="14">
        <f t="shared" si="23"/>
        <v>16.82</v>
      </c>
      <c r="I567" s="14"/>
      <c r="J567" s="14"/>
      <c r="K567">
        <v>224.60659530000001</v>
      </c>
      <c r="L567">
        <v>209.74913798114599</v>
      </c>
      <c r="M567">
        <v>99.491110330707016</v>
      </c>
      <c r="N567" t="b">
        <v>0</v>
      </c>
      <c r="O567">
        <v>2</v>
      </c>
      <c r="P567" t="s">
        <v>308</v>
      </c>
      <c r="Q567" t="b">
        <v>0</v>
      </c>
      <c r="R567" t="b">
        <v>1</v>
      </c>
      <c r="S567" t="s">
        <v>309</v>
      </c>
      <c r="T567" t="b">
        <v>1</v>
      </c>
      <c r="U567" t="b">
        <v>0</v>
      </c>
      <c r="V567" t="s">
        <v>1</v>
      </c>
      <c r="W567" t="s">
        <v>1</v>
      </c>
      <c r="X567" t="b">
        <v>0</v>
      </c>
      <c r="Y567" t="s">
        <v>1</v>
      </c>
      <c r="Z567" s="37" t="s">
        <v>1</v>
      </c>
    </row>
    <row r="568" spans="1:26">
      <c r="A568" s="120" t="s">
        <v>1672</v>
      </c>
      <c r="B568" t="s">
        <v>59</v>
      </c>
      <c r="C568">
        <v>2020</v>
      </c>
      <c r="D568" t="s">
        <v>312</v>
      </c>
      <c r="E568">
        <v>16890</v>
      </c>
      <c r="F568" t="s">
        <v>1</v>
      </c>
      <c r="G568" t="s">
        <v>1</v>
      </c>
      <c r="H568" s="14">
        <f t="shared" ref="H568:H631" si="24">E568/1000</f>
        <v>16.89</v>
      </c>
      <c r="I568" s="14"/>
      <c r="J568" s="14"/>
      <c r="K568">
        <v>273.36724220000002</v>
      </c>
      <c r="L568">
        <v>306.30668440232995</v>
      </c>
      <c r="M568">
        <v>121.41256458576902</v>
      </c>
      <c r="N568" t="b">
        <v>0</v>
      </c>
      <c r="O568">
        <v>2</v>
      </c>
      <c r="P568" t="s">
        <v>308</v>
      </c>
      <c r="Q568" t="b">
        <v>0</v>
      </c>
      <c r="R568" t="b">
        <v>1</v>
      </c>
      <c r="S568" t="s">
        <v>309</v>
      </c>
      <c r="T568" t="b">
        <v>1</v>
      </c>
      <c r="U568" t="b">
        <v>0</v>
      </c>
      <c r="V568" t="s">
        <v>1</v>
      </c>
      <c r="W568" t="s">
        <v>1</v>
      </c>
      <c r="X568" t="b">
        <v>0</v>
      </c>
      <c r="Y568" t="s">
        <v>1</v>
      </c>
      <c r="Z568" s="37" t="s">
        <v>1</v>
      </c>
    </row>
    <row r="569" spans="1:26">
      <c r="A569" s="120" t="s">
        <v>1672</v>
      </c>
      <c r="B569" t="s">
        <v>59</v>
      </c>
      <c r="C569">
        <v>2020</v>
      </c>
      <c r="D569" t="s">
        <v>312</v>
      </c>
      <c r="E569">
        <v>16922</v>
      </c>
      <c r="F569" t="s">
        <v>1</v>
      </c>
      <c r="G569" t="s">
        <v>1</v>
      </c>
      <c r="H569" s="14">
        <f t="shared" si="24"/>
        <v>16.922000000000001</v>
      </c>
      <c r="I569" s="14"/>
      <c r="J569" s="14"/>
      <c r="K569">
        <v>305.71196420000001</v>
      </c>
      <c r="L569">
        <v>377.78866843913704</v>
      </c>
      <c r="M569">
        <v>138.12508414256001</v>
      </c>
      <c r="N569" t="b">
        <v>0</v>
      </c>
      <c r="O569">
        <v>2</v>
      </c>
      <c r="P569" t="s">
        <v>308</v>
      </c>
      <c r="Q569" t="b">
        <v>0</v>
      </c>
      <c r="R569" t="b">
        <v>1</v>
      </c>
      <c r="S569" t="s">
        <v>309</v>
      </c>
      <c r="T569" t="b">
        <v>1</v>
      </c>
      <c r="U569" t="b">
        <v>0</v>
      </c>
      <c r="V569" t="s">
        <v>1</v>
      </c>
      <c r="W569" t="s">
        <v>1</v>
      </c>
      <c r="X569" t="b">
        <v>0</v>
      </c>
      <c r="Y569" t="s">
        <v>1</v>
      </c>
      <c r="Z569" s="37" t="s">
        <v>1</v>
      </c>
    </row>
    <row r="570" spans="1:26">
      <c r="A570" s="120" t="s">
        <v>1672</v>
      </c>
      <c r="B570" t="s">
        <v>59</v>
      </c>
      <c r="C570">
        <v>2020</v>
      </c>
      <c r="D570" t="s">
        <v>312</v>
      </c>
      <c r="E570">
        <v>17091</v>
      </c>
      <c r="F570" t="s">
        <v>1</v>
      </c>
      <c r="G570" t="s">
        <v>1</v>
      </c>
      <c r="H570" s="14">
        <f t="shared" si="24"/>
        <v>17.091000000000001</v>
      </c>
      <c r="I570" s="14"/>
      <c r="J570" s="14"/>
      <c r="K570">
        <v>303.29067429999998</v>
      </c>
      <c r="L570">
        <v>344.06343586039497</v>
      </c>
      <c r="M570">
        <v>138.96628144068796</v>
      </c>
      <c r="N570" t="b">
        <v>0</v>
      </c>
      <c r="O570">
        <v>2</v>
      </c>
      <c r="P570" t="s">
        <v>308</v>
      </c>
      <c r="Q570" t="b">
        <v>0</v>
      </c>
      <c r="R570" t="b">
        <v>1</v>
      </c>
      <c r="S570" t="s">
        <v>309</v>
      </c>
      <c r="T570" t="b">
        <v>1</v>
      </c>
      <c r="U570" t="b">
        <v>0</v>
      </c>
      <c r="V570" t="s">
        <v>1</v>
      </c>
      <c r="W570" t="s">
        <v>1</v>
      </c>
      <c r="X570" t="b">
        <v>0</v>
      </c>
      <c r="Y570" t="s">
        <v>1</v>
      </c>
      <c r="Z570" s="37" t="s">
        <v>1</v>
      </c>
    </row>
    <row r="571" spans="1:26">
      <c r="A571" s="120" t="s">
        <v>1672</v>
      </c>
      <c r="B571" t="s">
        <v>59</v>
      </c>
      <c r="C571">
        <v>2020</v>
      </c>
      <c r="D571" t="s">
        <v>312</v>
      </c>
      <c r="E571">
        <v>17190</v>
      </c>
      <c r="F571" t="s">
        <v>1</v>
      </c>
      <c r="G571" t="s">
        <v>1</v>
      </c>
      <c r="H571" s="14">
        <f t="shared" si="24"/>
        <v>17.190000000000001</v>
      </c>
      <c r="I571" s="14"/>
      <c r="J571" s="14"/>
      <c r="K571">
        <v>524.70296880000001</v>
      </c>
      <c r="L571">
        <v>1402.41021914718</v>
      </c>
      <c r="M571">
        <v>265.513273110292</v>
      </c>
      <c r="N571" t="b">
        <v>0</v>
      </c>
      <c r="O571">
        <v>2</v>
      </c>
      <c r="P571" t="s">
        <v>308</v>
      </c>
      <c r="Q571" t="b">
        <v>0</v>
      </c>
      <c r="R571" t="b">
        <v>1</v>
      </c>
      <c r="S571" t="s">
        <v>309</v>
      </c>
      <c r="T571" t="b">
        <v>1</v>
      </c>
      <c r="U571" t="b">
        <v>0</v>
      </c>
      <c r="V571" t="s">
        <v>1</v>
      </c>
      <c r="W571" t="s">
        <v>1</v>
      </c>
      <c r="X571" t="b">
        <v>0</v>
      </c>
      <c r="Y571" t="s">
        <v>1</v>
      </c>
      <c r="Z571" s="37" t="s">
        <v>1</v>
      </c>
    </row>
    <row r="572" spans="1:26">
      <c r="A572" s="120" t="s">
        <v>1672</v>
      </c>
      <c r="B572" t="s">
        <v>59</v>
      </c>
      <c r="C572">
        <v>2020</v>
      </c>
      <c r="D572" t="s">
        <v>312</v>
      </c>
      <c r="E572">
        <v>17257</v>
      </c>
      <c r="F572" t="s">
        <v>1</v>
      </c>
      <c r="G572" t="s">
        <v>1</v>
      </c>
      <c r="H572" s="14">
        <f t="shared" si="24"/>
        <v>17.257000000000001</v>
      </c>
      <c r="I572" s="14"/>
      <c r="J572" s="14"/>
      <c r="K572">
        <v>345.33535189999998</v>
      </c>
      <c r="L572">
        <v>464.32173507234199</v>
      </c>
      <c r="M572">
        <v>161.78076572230398</v>
      </c>
      <c r="N572" t="b">
        <v>0</v>
      </c>
      <c r="O572">
        <v>2</v>
      </c>
      <c r="P572" t="s">
        <v>308</v>
      </c>
      <c r="Q572" t="b">
        <v>0</v>
      </c>
      <c r="R572" t="b">
        <v>1</v>
      </c>
      <c r="S572" t="s">
        <v>309</v>
      </c>
      <c r="T572" t="b">
        <v>1</v>
      </c>
      <c r="U572" t="b">
        <v>0</v>
      </c>
      <c r="V572" t="s">
        <v>1</v>
      </c>
      <c r="W572" t="s">
        <v>1</v>
      </c>
      <c r="X572" t="b">
        <v>0</v>
      </c>
      <c r="Y572" t="s">
        <v>1</v>
      </c>
      <c r="Z572" s="37" t="s">
        <v>1</v>
      </c>
    </row>
    <row r="573" spans="1:26">
      <c r="A573" s="120" t="s">
        <v>1672</v>
      </c>
      <c r="B573" t="s">
        <v>59</v>
      </c>
      <c r="C573">
        <v>2020</v>
      </c>
      <c r="D573" t="s">
        <v>312</v>
      </c>
      <c r="E573">
        <v>17421</v>
      </c>
      <c r="F573" t="s">
        <v>1</v>
      </c>
      <c r="G573" t="s">
        <v>1</v>
      </c>
      <c r="H573" s="14">
        <f t="shared" si="24"/>
        <v>17.420999999999999</v>
      </c>
      <c r="I573" s="14"/>
      <c r="J573" s="14"/>
      <c r="K573">
        <v>257.5559126</v>
      </c>
      <c r="L573">
        <v>272.69061150575197</v>
      </c>
      <c r="M573">
        <v>114.85302108072401</v>
      </c>
      <c r="N573" t="b">
        <v>0</v>
      </c>
      <c r="O573">
        <v>2</v>
      </c>
      <c r="P573" t="s">
        <v>308</v>
      </c>
      <c r="Q573" t="b">
        <v>0</v>
      </c>
      <c r="R573" t="b">
        <v>1</v>
      </c>
      <c r="S573" t="s">
        <v>309</v>
      </c>
      <c r="T573" t="b">
        <v>1</v>
      </c>
      <c r="U573" t="b">
        <v>0</v>
      </c>
      <c r="V573" t="s">
        <v>1</v>
      </c>
      <c r="W573" t="s">
        <v>1</v>
      </c>
      <c r="X573" t="b">
        <v>0</v>
      </c>
      <c r="Y573" t="s">
        <v>1</v>
      </c>
      <c r="Z573" s="37" t="s">
        <v>1</v>
      </c>
    </row>
    <row r="574" spans="1:26">
      <c r="A574" s="120" t="s">
        <v>1672</v>
      </c>
      <c r="B574" t="s">
        <v>59</v>
      </c>
      <c r="C574">
        <v>2020</v>
      </c>
      <c r="D574" t="s">
        <v>312</v>
      </c>
      <c r="E574">
        <v>17583</v>
      </c>
      <c r="F574" t="s">
        <v>1</v>
      </c>
      <c r="G574" t="s">
        <v>1</v>
      </c>
      <c r="H574" s="14">
        <f t="shared" si="24"/>
        <v>17.582999999999998</v>
      </c>
      <c r="I574" s="14"/>
      <c r="J574" s="14"/>
      <c r="K574">
        <v>313.55942119999997</v>
      </c>
      <c r="L574">
        <v>381.11513282926103</v>
      </c>
      <c r="M574">
        <v>145.12079900441898</v>
      </c>
      <c r="N574" t="b">
        <v>0</v>
      </c>
      <c r="O574">
        <v>2</v>
      </c>
      <c r="P574" t="s">
        <v>308</v>
      </c>
      <c r="Q574" t="b">
        <v>0</v>
      </c>
      <c r="R574" t="b">
        <v>1</v>
      </c>
      <c r="S574" t="s">
        <v>309</v>
      </c>
      <c r="T574" t="b">
        <v>1</v>
      </c>
      <c r="U574" t="b">
        <v>0</v>
      </c>
      <c r="V574" t="s">
        <v>1</v>
      </c>
      <c r="W574" t="s">
        <v>1</v>
      </c>
      <c r="X574" t="b">
        <v>0</v>
      </c>
      <c r="Y574" t="s">
        <v>1</v>
      </c>
      <c r="Z574" s="37" t="s">
        <v>1</v>
      </c>
    </row>
    <row r="575" spans="1:26">
      <c r="A575" s="120" t="s">
        <v>1672</v>
      </c>
      <c r="B575" t="s">
        <v>59</v>
      </c>
      <c r="C575">
        <v>2020</v>
      </c>
      <c r="D575" t="s">
        <v>312</v>
      </c>
      <c r="E575">
        <v>17743</v>
      </c>
      <c r="F575" t="s">
        <v>1</v>
      </c>
      <c r="G575" t="s">
        <v>1</v>
      </c>
      <c r="H575" s="14">
        <f t="shared" si="24"/>
        <v>17.742999999999999</v>
      </c>
      <c r="I575" s="14"/>
      <c r="J575" s="14"/>
      <c r="K575">
        <v>286.78674940000002</v>
      </c>
      <c r="L575">
        <v>331.67404156425692</v>
      </c>
      <c r="M575">
        <v>132.44152037563802</v>
      </c>
      <c r="N575" t="b">
        <v>0</v>
      </c>
      <c r="O575">
        <v>2</v>
      </c>
      <c r="P575" t="s">
        <v>308</v>
      </c>
      <c r="Q575" t="b">
        <v>0</v>
      </c>
      <c r="R575" t="b">
        <v>1</v>
      </c>
      <c r="S575" t="s">
        <v>309</v>
      </c>
      <c r="T575" t="b">
        <v>1</v>
      </c>
      <c r="U575" t="b">
        <v>0</v>
      </c>
      <c r="V575" t="s">
        <v>1</v>
      </c>
      <c r="W575" t="s">
        <v>1</v>
      </c>
      <c r="X575" t="b">
        <v>0</v>
      </c>
      <c r="Y575" t="s">
        <v>1</v>
      </c>
      <c r="Z575" s="37" t="s">
        <v>1</v>
      </c>
    </row>
    <row r="576" spans="1:26">
      <c r="A576" s="120" t="s">
        <v>1672</v>
      </c>
      <c r="B576" t="s">
        <v>59</v>
      </c>
      <c r="C576">
        <v>2020</v>
      </c>
      <c r="D576" t="s">
        <v>312</v>
      </c>
      <c r="E576">
        <v>17901</v>
      </c>
      <c r="F576" t="s">
        <v>1</v>
      </c>
      <c r="G576" t="s">
        <v>1</v>
      </c>
      <c r="H576" s="14">
        <f t="shared" si="24"/>
        <v>17.901</v>
      </c>
      <c r="I576" s="14"/>
      <c r="J576" s="14"/>
      <c r="K576">
        <v>283.0885088</v>
      </c>
      <c r="L576">
        <v>318.57166011880497</v>
      </c>
      <c r="M576">
        <v>126.81298329067201</v>
      </c>
      <c r="N576" t="b">
        <v>0</v>
      </c>
      <c r="O576">
        <v>2</v>
      </c>
      <c r="P576" t="s">
        <v>308</v>
      </c>
      <c r="Q576" t="b">
        <v>0</v>
      </c>
      <c r="R576" t="b">
        <v>1</v>
      </c>
      <c r="S576" t="s">
        <v>309</v>
      </c>
      <c r="T576" t="b">
        <v>1</v>
      </c>
      <c r="U576" t="b">
        <v>0</v>
      </c>
      <c r="V576" t="s">
        <v>1</v>
      </c>
      <c r="W576" t="s">
        <v>1</v>
      </c>
      <c r="X576" t="b">
        <v>0</v>
      </c>
      <c r="Y576" t="s">
        <v>1</v>
      </c>
      <c r="Z576" s="37" t="s">
        <v>1</v>
      </c>
    </row>
    <row r="577" spans="1:26">
      <c r="A577" s="120" t="s">
        <v>1672</v>
      </c>
      <c r="B577" t="s">
        <v>59</v>
      </c>
      <c r="C577">
        <v>2020</v>
      </c>
      <c r="D577" t="s">
        <v>312</v>
      </c>
      <c r="E577">
        <v>18056</v>
      </c>
      <c r="F577" t="s">
        <v>1</v>
      </c>
      <c r="G577" t="s">
        <v>1</v>
      </c>
      <c r="H577" s="14">
        <f t="shared" si="24"/>
        <v>18.056000000000001</v>
      </c>
      <c r="I577" s="14"/>
      <c r="J577" s="14"/>
      <c r="K577">
        <v>265.80954200000002</v>
      </c>
      <c r="L577">
        <v>276.52920197952602</v>
      </c>
      <c r="M577">
        <v>119.83990362867704</v>
      </c>
      <c r="N577" t="b">
        <v>0</v>
      </c>
      <c r="O577">
        <v>2</v>
      </c>
      <c r="P577" t="s">
        <v>308</v>
      </c>
      <c r="Q577" t="b">
        <v>0</v>
      </c>
      <c r="R577" t="b">
        <v>1</v>
      </c>
      <c r="S577" t="s">
        <v>309</v>
      </c>
      <c r="T577" t="b">
        <v>1</v>
      </c>
      <c r="U577" t="b">
        <v>0</v>
      </c>
      <c r="V577" t="s">
        <v>1</v>
      </c>
      <c r="W577" t="s">
        <v>1</v>
      </c>
      <c r="X577" t="b">
        <v>0</v>
      </c>
      <c r="Y577" t="s">
        <v>1</v>
      </c>
      <c r="Z577" s="37" t="s">
        <v>1</v>
      </c>
    </row>
    <row r="578" spans="1:26">
      <c r="A578" s="120" t="s">
        <v>1672</v>
      </c>
      <c r="B578" t="s">
        <v>59</v>
      </c>
      <c r="C578">
        <v>2020</v>
      </c>
      <c r="D578" t="s">
        <v>312</v>
      </c>
      <c r="E578">
        <v>18209</v>
      </c>
      <c r="F578" t="s">
        <v>1</v>
      </c>
      <c r="G578" t="s">
        <v>1</v>
      </c>
      <c r="H578" s="14">
        <f t="shared" si="24"/>
        <v>18.209</v>
      </c>
      <c r="I578" s="14"/>
      <c r="J578" s="14"/>
      <c r="K578">
        <v>249.507565</v>
      </c>
      <c r="L578">
        <v>254.745406545815</v>
      </c>
      <c r="M578">
        <v>112.42451346438401</v>
      </c>
      <c r="N578" t="b">
        <v>0</v>
      </c>
      <c r="O578">
        <v>2</v>
      </c>
      <c r="P578" t="s">
        <v>308</v>
      </c>
      <c r="Q578" t="b">
        <v>0</v>
      </c>
      <c r="R578" t="b">
        <v>1</v>
      </c>
      <c r="S578" t="s">
        <v>309</v>
      </c>
      <c r="T578" t="b">
        <v>1</v>
      </c>
      <c r="U578" t="b">
        <v>0</v>
      </c>
      <c r="V578" t="s">
        <v>1</v>
      </c>
      <c r="W578" t="s">
        <v>1</v>
      </c>
      <c r="X578" t="b">
        <v>0</v>
      </c>
      <c r="Y578" t="s">
        <v>1</v>
      </c>
      <c r="Z578" s="37" t="s">
        <v>1</v>
      </c>
    </row>
    <row r="579" spans="1:26">
      <c r="A579" s="120" t="s">
        <v>1672</v>
      </c>
      <c r="B579" t="s">
        <v>59</v>
      </c>
      <c r="C579">
        <v>2020</v>
      </c>
      <c r="D579" t="s">
        <v>312</v>
      </c>
      <c r="E579">
        <v>18361</v>
      </c>
      <c r="F579" t="s">
        <v>1</v>
      </c>
      <c r="G579" t="s">
        <v>1</v>
      </c>
      <c r="H579" s="14">
        <f t="shared" si="24"/>
        <v>18.361000000000001</v>
      </c>
      <c r="I579" s="14"/>
      <c r="J579" s="14"/>
      <c r="K579">
        <v>251.74698240000001</v>
      </c>
      <c r="L579">
        <v>245.57167326487897</v>
      </c>
      <c r="M579">
        <v>114.042964848358</v>
      </c>
      <c r="N579" t="b">
        <v>0</v>
      </c>
      <c r="O579">
        <v>2</v>
      </c>
      <c r="P579" t="s">
        <v>308</v>
      </c>
      <c r="Q579" t="b">
        <v>0</v>
      </c>
      <c r="R579" t="b">
        <v>1</v>
      </c>
      <c r="S579" t="s">
        <v>309</v>
      </c>
      <c r="T579" t="b">
        <v>1</v>
      </c>
      <c r="U579" t="b">
        <v>0</v>
      </c>
      <c r="V579" t="s">
        <v>1</v>
      </c>
      <c r="W579" t="s">
        <v>1</v>
      </c>
      <c r="X579" t="b">
        <v>0</v>
      </c>
      <c r="Y579" t="s">
        <v>1</v>
      </c>
      <c r="Z579" s="37" t="s">
        <v>1</v>
      </c>
    </row>
    <row r="580" spans="1:26">
      <c r="A580" s="120" t="s">
        <v>1672</v>
      </c>
      <c r="B580" t="s">
        <v>59</v>
      </c>
      <c r="C580">
        <v>2020</v>
      </c>
      <c r="D580" t="s">
        <v>312</v>
      </c>
      <c r="E580">
        <v>18509</v>
      </c>
      <c r="F580" t="s">
        <v>1</v>
      </c>
      <c r="G580" t="s">
        <v>1</v>
      </c>
      <c r="H580" s="14">
        <f t="shared" si="24"/>
        <v>18.509</v>
      </c>
      <c r="I580" s="14"/>
      <c r="J580" s="14"/>
      <c r="K580">
        <v>275.32855499999999</v>
      </c>
      <c r="L580">
        <v>316.45826137602597</v>
      </c>
      <c r="M580">
        <v>125.41811423955699</v>
      </c>
      <c r="N580" t="b">
        <v>0</v>
      </c>
      <c r="O580">
        <v>2</v>
      </c>
      <c r="P580" t="s">
        <v>308</v>
      </c>
      <c r="Q580" t="b">
        <v>0</v>
      </c>
      <c r="R580" t="b">
        <v>1</v>
      </c>
      <c r="S580" t="s">
        <v>309</v>
      </c>
      <c r="T580" t="b">
        <v>1</v>
      </c>
      <c r="U580" t="b">
        <v>0</v>
      </c>
      <c r="V580" t="s">
        <v>1</v>
      </c>
      <c r="W580" t="s">
        <v>1</v>
      </c>
      <c r="X580" t="b">
        <v>0</v>
      </c>
      <c r="Y580" t="s">
        <v>1</v>
      </c>
      <c r="Z580" s="37" t="s">
        <v>1</v>
      </c>
    </row>
    <row r="581" spans="1:26">
      <c r="A581" s="120" t="s">
        <v>1672</v>
      </c>
      <c r="B581" t="s">
        <v>59</v>
      </c>
      <c r="C581">
        <v>2020</v>
      </c>
      <c r="D581" t="s">
        <v>312</v>
      </c>
      <c r="E581">
        <v>18656</v>
      </c>
      <c r="F581" t="s">
        <v>1</v>
      </c>
      <c r="G581" t="s">
        <v>1</v>
      </c>
      <c r="H581" s="14">
        <f t="shared" si="24"/>
        <v>18.655999999999999</v>
      </c>
      <c r="I581" s="14"/>
      <c r="J581" s="14"/>
      <c r="K581">
        <v>326.50697029999998</v>
      </c>
      <c r="L581">
        <v>416.230714820674</v>
      </c>
      <c r="M581">
        <v>152.47878123258798</v>
      </c>
      <c r="N581" t="b">
        <v>0</v>
      </c>
      <c r="O581">
        <v>2</v>
      </c>
      <c r="P581" t="s">
        <v>308</v>
      </c>
      <c r="Q581" t="b">
        <v>0</v>
      </c>
      <c r="R581" t="b">
        <v>1</v>
      </c>
      <c r="S581" t="s">
        <v>309</v>
      </c>
      <c r="T581" t="b">
        <v>1</v>
      </c>
      <c r="U581" t="b">
        <v>0</v>
      </c>
      <c r="V581" t="s">
        <v>1</v>
      </c>
      <c r="W581" t="s">
        <v>1</v>
      </c>
      <c r="X581" t="b">
        <v>0</v>
      </c>
      <c r="Y581" t="s">
        <v>1</v>
      </c>
      <c r="Z581" s="37" t="s">
        <v>1</v>
      </c>
    </row>
    <row r="582" spans="1:26">
      <c r="A582" s="120" t="s">
        <v>1672</v>
      </c>
      <c r="B582" t="s">
        <v>59</v>
      </c>
      <c r="C582">
        <v>2020</v>
      </c>
      <c r="D582" t="s">
        <v>312</v>
      </c>
      <c r="E582">
        <v>18801</v>
      </c>
      <c r="F582" t="s">
        <v>1</v>
      </c>
      <c r="G582" t="s">
        <v>1</v>
      </c>
      <c r="H582" s="14">
        <f t="shared" si="24"/>
        <v>18.800999999999998</v>
      </c>
      <c r="I582" s="14"/>
      <c r="J582" s="14"/>
      <c r="K582">
        <v>273.10239739999997</v>
      </c>
      <c r="L582">
        <v>313.18478555975605</v>
      </c>
      <c r="M582">
        <v>122.19749745381498</v>
      </c>
      <c r="N582" t="b">
        <v>0</v>
      </c>
      <c r="O582">
        <v>2</v>
      </c>
      <c r="P582" t="s">
        <v>308</v>
      </c>
      <c r="Q582" t="b">
        <v>0</v>
      </c>
      <c r="R582" t="b">
        <v>1</v>
      </c>
      <c r="S582" t="s">
        <v>309</v>
      </c>
      <c r="T582" t="b">
        <v>1</v>
      </c>
      <c r="U582" t="b">
        <v>0</v>
      </c>
      <c r="V582" t="s">
        <v>1</v>
      </c>
      <c r="W582" t="s">
        <v>1</v>
      </c>
      <c r="X582" t="b">
        <v>0</v>
      </c>
      <c r="Y582" t="s">
        <v>1</v>
      </c>
      <c r="Z582" s="37" t="s">
        <v>1</v>
      </c>
    </row>
    <row r="583" spans="1:26">
      <c r="A583" s="120" t="s">
        <v>1672</v>
      </c>
      <c r="B583" t="s">
        <v>59</v>
      </c>
      <c r="C583">
        <v>2020</v>
      </c>
      <c r="D583" t="s">
        <v>312</v>
      </c>
      <c r="E583">
        <v>18943</v>
      </c>
      <c r="F583" t="s">
        <v>1</v>
      </c>
      <c r="G583" t="s">
        <v>1</v>
      </c>
      <c r="H583" s="14">
        <f t="shared" si="24"/>
        <v>18.943000000000001</v>
      </c>
      <c r="I583" s="14"/>
      <c r="J583" s="14"/>
      <c r="K583">
        <v>264.66938750000003</v>
      </c>
      <c r="L583">
        <v>282.41413960169001</v>
      </c>
      <c r="M583">
        <v>118.87295195857402</v>
      </c>
      <c r="N583" t="b">
        <v>0</v>
      </c>
      <c r="O583">
        <v>2</v>
      </c>
      <c r="P583" t="s">
        <v>308</v>
      </c>
      <c r="Q583" t="b">
        <v>0</v>
      </c>
      <c r="R583" t="b">
        <v>1</v>
      </c>
      <c r="S583" t="s">
        <v>309</v>
      </c>
      <c r="T583" t="b">
        <v>1</v>
      </c>
      <c r="U583" t="b">
        <v>0</v>
      </c>
      <c r="V583" t="s">
        <v>1</v>
      </c>
      <c r="W583" t="s">
        <v>1</v>
      </c>
      <c r="X583" t="b">
        <v>0</v>
      </c>
      <c r="Y583" t="s">
        <v>1</v>
      </c>
      <c r="Z583" s="37" t="s">
        <v>1</v>
      </c>
    </row>
    <row r="584" spans="1:26">
      <c r="A584" s="120" t="s">
        <v>1672</v>
      </c>
      <c r="B584" t="s">
        <v>59</v>
      </c>
      <c r="C584">
        <v>2020</v>
      </c>
      <c r="D584" t="s">
        <v>312</v>
      </c>
      <c r="E584">
        <v>19084</v>
      </c>
      <c r="F584" t="s">
        <v>1</v>
      </c>
      <c r="G584" t="s">
        <v>1</v>
      </c>
      <c r="H584" s="14">
        <f t="shared" si="24"/>
        <v>19.084</v>
      </c>
      <c r="I584" s="14"/>
      <c r="J584" s="14"/>
      <c r="K584">
        <v>248.28037259999999</v>
      </c>
      <c r="L584">
        <v>252.00134963187404</v>
      </c>
      <c r="M584">
        <v>110.87798683950101</v>
      </c>
      <c r="N584" t="b">
        <v>0</v>
      </c>
      <c r="O584">
        <v>2</v>
      </c>
      <c r="P584" t="s">
        <v>308</v>
      </c>
      <c r="Q584" t="b">
        <v>0</v>
      </c>
      <c r="R584" t="b">
        <v>1</v>
      </c>
      <c r="S584" t="s">
        <v>309</v>
      </c>
      <c r="T584" t="b">
        <v>1</v>
      </c>
      <c r="U584" t="b">
        <v>0</v>
      </c>
      <c r="V584" t="s">
        <v>1</v>
      </c>
      <c r="W584" t="s">
        <v>1</v>
      </c>
      <c r="X584" t="b">
        <v>0</v>
      </c>
      <c r="Y584" t="s">
        <v>1</v>
      </c>
      <c r="Z584" s="37" t="s">
        <v>1</v>
      </c>
    </row>
    <row r="585" spans="1:26">
      <c r="A585" s="120" t="s">
        <v>1672</v>
      </c>
      <c r="B585" t="s">
        <v>59</v>
      </c>
      <c r="C585">
        <v>2020</v>
      </c>
      <c r="D585" t="s">
        <v>312</v>
      </c>
      <c r="E585">
        <v>19180</v>
      </c>
      <c r="F585" t="s">
        <v>1</v>
      </c>
      <c r="G585" t="s">
        <v>1</v>
      </c>
      <c r="H585" s="14">
        <f t="shared" si="24"/>
        <v>19.18</v>
      </c>
      <c r="I585" s="14"/>
      <c r="J585" s="14"/>
      <c r="K585">
        <v>467.46995190000001</v>
      </c>
      <c r="L585">
        <v>955.09369422565987</v>
      </c>
      <c r="M585">
        <v>229.97648277103102</v>
      </c>
      <c r="N585" t="b">
        <v>0</v>
      </c>
      <c r="O585">
        <v>2</v>
      </c>
      <c r="P585" t="s">
        <v>308</v>
      </c>
      <c r="Q585" t="b">
        <v>0</v>
      </c>
      <c r="R585" t="b">
        <v>1</v>
      </c>
      <c r="S585" t="s">
        <v>309</v>
      </c>
      <c r="T585" t="b">
        <v>1</v>
      </c>
      <c r="U585" t="b">
        <v>0</v>
      </c>
      <c r="V585" t="s">
        <v>1</v>
      </c>
      <c r="W585" t="s">
        <v>1</v>
      </c>
      <c r="X585" t="b">
        <v>0</v>
      </c>
      <c r="Y585" t="s">
        <v>1</v>
      </c>
      <c r="Z585" s="37" t="s">
        <v>1</v>
      </c>
    </row>
    <row r="586" spans="1:26">
      <c r="A586" s="120" t="s">
        <v>1672</v>
      </c>
      <c r="B586" t="s">
        <v>59</v>
      </c>
      <c r="C586">
        <v>2020</v>
      </c>
      <c r="D586" t="s">
        <v>312</v>
      </c>
      <c r="E586">
        <v>20100</v>
      </c>
      <c r="F586" t="s">
        <v>1</v>
      </c>
      <c r="G586" t="s">
        <v>1</v>
      </c>
      <c r="H586" s="14">
        <f t="shared" si="24"/>
        <v>20.100000000000001</v>
      </c>
      <c r="I586" s="14"/>
      <c r="J586" s="14"/>
      <c r="K586">
        <v>260.24941219999999</v>
      </c>
      <c r="L586">
        <v>274.68372124874799</v>
      </c>
      <c r="M586">
        <v>116.23183320329798</v>
      </c>
      <c r="N586" t="b">
        <v>0</v>
      </c>
      <c r="O586">
        <v>2</v>
      </c>
      <c r="P586" t="s">
        <v>308</v>
      </c>
      <c r="Q586" t="b">
        <v>0</v>
      </c>
      <c r="R586" t="b">
        <v>1</v>
      </c>
      <c r="S586" t="s">
        <v>309</v>
      </c>
      <c r="T586" t="b">
        <v>1</v>
      </c>
      <c r="U586" t="b">
        <v>0</v>
      </c>
      <c r="V586" t="s">
        <v>1</v>
      </c>
      <c r="W586" t="s">
        <v>1</v>
      </c>
      <c r="X586" t="b">
        <v>0</v>
      </c>
      <c r="Y586" t="s">
        <v>1</v>
      </c>
      <c r="Z586" s="37" t="s">
        <v>1</v>
      </c>
    </row>
    <row r="587" spans="1:26">
      <c r="A587" s="120" t="s">
        <v>1672</v>
      </c>
      <c r="B587" t="s">
        <v>59</v>
      </c>
      <c r="C587">
        <v>2020</v>
      </c>
      <c r="D587" t="s">
        <v>312</v>
      </c>
      <c r="E587">
        <v>20200</v>
      </c>
      <c r="F587" t="s">
        <v>1</v>
      </c>
      <c r="G587" t="s">
        <v>1</v>
      </c>
      <c r="H587" s="14">
        <f t="shared" si="24"/>
        <v>20.2</v>
      </c>
      <c r="I587" s="14"/>
      <c r="J587" s="14"/>
      <c r="K587">
        <v>290.52722560000001</v>
      </c>
      <c r="L587">
        <v>321.022089210253</v>
      </c>
      <c r="M587">
        <v>132.940631558403</v>
      </c>
      <c r="N587" t="b">
        <v>0</v>
      </c>
      <c r="O587">
        <v>2</v>
      </c>
      <c r="P587" t="s">
        <v>308</v>
      </c>
      <c r="Q587" t="b">
        <v>0</v>
      </c>
      <c r="R587" t="b">
        <v>1</v>
      </c>
      <c r="S587" t="s">
        <v>309</v>
      </c>
      <c r="T587" t="b">
        <v>1</v>
      </c>
      <c r="U587" t="b">
        <v>0</v>
      </c>
      <c r="V587" t="s">
        <v>1</v>
      </c>
      <c r="W587" t="s">
        <v>1</v>
      </c>
      <c r="X587" t="b">
        <v>0</v>
      </c>
      <c r="Y587" t="s">
        <v>1</v>
      </c>
      <c r="Z587" s="37" t="s">
        <v>1</v>
      </c>
    </row>
    <row r="588" spans="1:26">
      <c r="A588" s="120" t="s">
        <v>1672</v>
      </c>
      <c r="B588" t="s">
        <v>59</v>
      </c>
      <c r="C588">
        <v>2020</v>
      </c>
      <c r="D588" t="s">
        <v>312</v>
      </c>
      <c r="E588">
        <v>20400</v>
      </c>
      <c r="F588" t="s">
        <v>1</v>
      </c>
      <c r="G588" t="s">
        <v>1</v>
      </c>
      <c r="H588" s="14">
        <f t="shared" si="24"/>
        <v>20.399999999999999</v>
      </c>
      <c r="I588" s="14"/>
      <c r="J588" s="14"/>
      <c r="K588">
        <v>239.95628809999999</v>
      </c>
      <c r="L588">
        <v>228.40900920015702</v>
      </c>
      <c r="M588">
        <v>105.79626721416298</v>
      </c>
      <c r="N588" t="b">
        <v>0</v>
      </c>
      <c r="O588">
        <v>2</v>
      </c>
      <c r="P588" t="s">
        <v>308</v>
      </c>
      <c r="Q588" t="b">
        <v>0</v>
      </c>
      <c r="R588" t="b">
        <v>1</v>
      </c>
      <c r="S588" t="s">
        <v>309</v>
      </c>
      <c r="T588" t="b">
        <v>1</v>
      </c>
      <c r="U588" t="b">
        <v>0</v>
      </c>
      <c r="V588" t="s">
        <v>1</v>
      </c>
      <c r="W588" t="s">
        <v>1</v>
      </c>
      <c r="X588" t="b">
        <v>0</v>
      </c>
      <c r="Y588" t="s">
        <v>1</v>
      </c>
      <c r="Z588" s="37" t="s">
        <v>1</v>
      </c>
    </row>
    <row r="589" spans="1:26">
      <c r="A589" s="120" t="s">
        <v>1672</v>
      </c>
      <c r="B589" t="s">
        <v>59</v>
      </c>
      <c r="C589">
        <v>2020</v>
      </c>
      <c r="D589" t="s">
        <v>312</v>
      </c>
      <c r="E589">
        <v>20500</v>
      </c>
      <c r="F589" t="s">
        <v>1</v>
      </c>
      <c r="G589" t="s">
        <v>1</v>
      </c>
      <c r="H589" s="14">
        <f t="shared" si="24"/>
        <v>20.5</v>
      </c>
      <c r="I589" s="14"/>
      <c r="J589" s="14"/>
      <c r="K589">
        <v>276.9671811</v>
      </c>
      <c r="L589">
        <v>294.967255786208</v>
      </c>
      <c r="M589">
        <v>123.31853754221899</v>
      </c>
      <c r="N589" t="b">
        <v>0</v>
      </c>
      <c r="O589">
        <v>2</v>
      </c>
      <c r="P589" t="s">
        <v>308</v>
      </c>
      <c r="Q589" t="b">
        <v>0</v>
      </c>
      <c r="R589" t="b">
        <v>1</v>
      </c>
      <c r="S589" t="s">
        <v>309</v>
      </c>
      <c r="T589" t="b">
        <v>1</v>
      </c>
      <c r="U589" t="b">
        <v>0</v>
      </c>
      <c r="V589" t="s">
        <v>1</v>
      </c>
      <c r="W589" t="s">
        <v>1</v>
      </c>
      <c r="X589" t="b">
        <v>0</v>
      </c>
      <c r="Y589" t="s">
        <v>1</v>
      </c>
      <c r="Z589" s="37" t="s">
        <v>1</v>
      </c>
    </row>
    <row r="590" spans="1:26">
      <c r="A590" s="120" t="s">
        <v>1672</v>
      </c>
      <c r="B590" t="s">
        <v>59</v>
      </c>
      <c r="C590">
        <v>2020</v>
      </c>
      <c r="D590" t="s">
        <v>312</v>
      </c>
      <c r="E590">
        <v>20700</v>
      </c>
      <c r="F590" t="s">
        <v>1</v>
      </c>
      <c r="G590" t="s">
        <v>1</v>
      </c>
      <c r="H590" s="14">
        <f t="shared" si="24"/>
        <v>20.7</v>
      </c>
      <c r="I590" s="14"/>
      <c r="J590" s="14"/>
      <c r="K590">
        <v>291.4460368</v>
      </c>
      <c r="L590">
        <v>326.43825945592801</v>
      </c>
      <c r="M590">
        <v>131.67596288896101</v>
      </c>
      <c r="N590" t="b">
        <v>0</v>
      </c>
      <c r="O590">
        <v>2</v>
      </c>
      <c r="P590" t="s">
        <v>308</v>
      </c>
      <c r="Q590" t="b">
        <v>0</v>
      </c>
      <c r="R590" t="b">
        <v>1</v>
      </c>
      <c r="S590" t="s">
        <v>309</v>
      </c>
      <c r="T590" t="b">
        <v>1</v>
      </c>
      <c r="U590" t="b">
        <v>0</v>
      </c>
      <c r="V590" t="s">
        <v>1</v>
      </c>
      <c r="W590" t="s">
        <v>1</v>
      </c>
      <c r="X590" t="b">
        <v>0</v>
      </c>
      <c r="Y590" t="s">
        <v>1</v>
      </c>
      <c r="Z590" s="37" t="s">
        <v>1</v>
      </c>
    </row>
    <row r="591" spans="1:26">
      <c r="A591" s="120" t="s">
        <v>1672</v>
      </c>
      <c r="B591" t="s">
        <v>59</v>
      </c>
      <c r="C591">
        <v>2020</v>
      </c>
      <c r="D591" t="s">
        <v>312</v>
      </c>
      <c r="E591">
        <v>20800</v>
      </c>
      <c r="F591" t="s">
        <v>1</v>
      </c>
      <c r="G591" t="s">
        <v>1</v>
      </c>
      <c r="H591" s="14">
        <f t="shared" si="24"/>
        <v>20.8</v>
      </c>
      <c r="I591" s="14"/>
      <c r="J591" s="14"/>
      <c r="K591">
        <v>312.0628595</v>
      </c>
      <c r="L591">
        <v>382.07942645220402</v>
      </c>
      <c r="M591">
        <v>146.635936710403</v>
      </c>
      <c r="N591" t="b">
        <v>0</v>
      </c>
      <c r="O591">
        <v>2</v>
      </c>
      <c r="P591" t="s">
        <v>308</v>
      </c>
      <c r="Q591" t="b">
        <v>0</v>
      </c>
      <c r="R591" t="b">
        <v>1</v>
      </c>
      <c r="S591" t="s">
        <v>309</v>
      </c>
      <c r="T591" t="b">
        <v>1</v>
      </c>
      <c r="U591" t="b">
        <v>0</v>
      </c>
      <c r="V591" t="s">
        <v>1</v>
      </c>
      <c r="W591" t="s">
        <v>1</v>
      </c>
      <c r="X591" t="b">
        <v>0</v>
      </c>
      <c r="Y591" t="s">
        <v>1</v>
      </c>
      <c r="Z591" s="37" t="s">
        <v>1</v>
      </c>
    </row>
    <row r="592" spans="1:26">
      <c r="A592" s="120" t="s">
        <v>1672</v>
      </c>
      <c r="B592" t="s">
        <v>59</v>
      </c>
      <c r="C592">
        <v>2020</v>
      </c>
      <c r="D592" t="s">
        <v>312</v>
      </c>
      <c r="E592">
        <v>20900</v>
      </c>
      <c r="F592" t="s">
        <v>1</v>
      </c>
      <c r="G592" t="s">
        <v>1</v>
      </c>
      <c r="H592" s="14">
        <f t="shared" si="24"/>
        <v>20.9</v>
      </c>
      <c r="I592" s="14"/>
      <c r="J592" s="14"/>
      <c r="K592">
        <v>243.77434969999999</v>
      </c>
      <c r="L592">
        <v>253.08806825508501</v>
      </c>
      <c r="M592">
        <v>110.19418618866698</v>
      </c>
      <c r="N592" t="b">
        <v>0</v>
      </c>
      <c r="O592">
        <v>2</v>
      </c>
      <c r="P592" t="s">
        <v>308</v>
      </c>
      <c r="Q592" t="b">
        <v>0</v>
      </c>
      <c r="R592" t="b">
        <v>1</v>
      </c>
      <c r="S592" t="s">
        <v>309</v>
      </c>
      <c r="T592" t="b">
        <v>1</v>
      </c>
      <c r="U592" t="b">
        <v>0</v>
      </c>
      <c r="V592" t="s">
        <v>1</v>
      </c>
      <c r="W592" t="s">
        <v>1</v>
      </c>
      <c r="X592" t="b">
        <v>0</v>
      </c>
      <c r="Y592" t="s">
        <v>1</v>
      </c>
      <c r="Z592" s="37" t="s">
        <v>1</v>
      </c>
    </row>
    <row r="593" spans="1:26">
      <c r="A593" s="120" t="s">
        <v>1672</v>
      </c>
      <c r="B593" t="s">
        <v>59</v>
      </c>
      <c r="C593">
        <v>2020</v>
      </c>
      <c r="D593" t="s">
        <v>312</v>
      </c>
      <c r="E593">
        <v>21000</v>
      </c>
      <c r="F593" t="s">
        <v>1</v>
      </c>
      <c r="G593" t="s">
        <v>1</v>
      </c>
      <c r="H593" s="14">
        <f t="shared" si="24"/>
        <v>21</v>
      </c>
      <c r="I593" s="14"/>
      <c r="J593" s="14"/>
      <c r="K593">
        <v>343.89706840000002</v>
      </c>
      <c r="L593">
        <v>440.448213110577</v>
      </c>
      <c r="M593">
        <v>158.00116429131603</v>
      </c>
      <c r="N593" t="b">
        <v>0</v>
      </c>
      <c r="O593">
        <v>2</v>
      </c>
      <c r="P593" t="s">
        <v>308</v>
      </c>
      <c r="Q593" t="b">
        <v>0</v>
      </c>
      <c r="R593" t="b">
        <v>1</v>
      </c>
      <c r="S593" t="s">
        <v>309</v>
      </c>
      <c r="T593" t="b">
        <v>1</v>
      </c>
      <c r="U593" t="b">
        <v>0</v>
      </c>
      <c r="V593" t="s">
        <v>1</v>
      </c>
      <c r="W593" t="s">
        <v>1</v>
      </c>
      <c r="X593" t="b">
        <v>0</v>
      </c>
      <c r="Y593" t="s">
        <v>1</v>
      </c>
      <c r="Z593" s="37" t="s">
        <v>1</v>
      </c>
    </row>
    <row r="594" spans="1:26">
      <c r="A594" s="120" t="s">
        <v>1672</v>
      </c>
      <c r="B594" t="s">
        <v>59</v>
      </c>
      <c r="C594">
        <v>2020</v>
      </c>
      <c r="D594" t="s">
        <v>312</v>
      </c>
      <c r="E594">
        <v>21100</v>
      </c>
      <c r="F594" t="s">
        <v>1</v>
      </c>
      <c r="G594" t="s">
        <v>1</v>
      </c>
      <c r="H594" s="14">
        <f t="shared" si="24"/>
        <v>21.1</v>
      </c>
      <c r="I594" s="14"/>
      <c r="J594" s="14"/>
      <c r="K594">
        <v>276.1677024</v>
      </c>
      <c r="L594">
        <v>290.419683303775</v>
      </c>
      <c r="M594">
        <v>124.19910412528299</v>
      </c>
      <c r="N594" t="b">
        <v>0</v>
      </c>
      <c r="O594">
        <v>2</v>
      </c>
      <c r="P594" t="s">
        <v>308</v>
      </c>
      <c r="Q594" t="b">
        <v>0</v>
      </c>
      <c r="R594" t="b">
        <v>1</v>
      </c>
      <c r="S594" t="s">
        <v>309</v>
      </c>
      <c r="T594" t="b">
        <v>1</v>
      </c>
      <c r="U594" t="b">
        <v>0</v>
      </c>
      <c r="V594" t="s">
        <v>1</v>
      </c>
      <c r="W594" t="s">
        <v>1</v>
      </c>
      <c r="X594" t="b">
        <v>0</v>
      </c>
      <c r="Y594" t="s">
        <v>1</v>
      </c>
      <c r="Z594" s="37" t="s">
        <v>1</v>
      </c>
    </row>
    <row r="595" spans="1:26">
      <c r="A595" s="120" t="s">
        <v>1672</v>
      </c>
      <c r="B595" t="s">
        <v>59</v>
      </c>
      <c r="C595">
        <v>2020</v>
      </c>
      <c r="D595" t="s">
        <v>312</v>
      </c>
      <c r="E595">
        <v>21300</v>
      </c>
      <c r="F595" t="s">
        <v>1</v>
      </c>
      <c r="G595" t="s">
        <v>1</v>
      </c>
      <c r="H595" s="14">
        <f t="shared" si="24"/>
        <v>21.3</v>
      </c>
      <c r="I595" s="14"/>
      <c r="J595" s="14"/>
      <c r="K595">
        <v>312.13575420000001</v>
      </c>
      <c r="L595">
        <v>372.93686339416098</v>
      </c>
      <c r="M595">
        <v>141.73737178912901</v>
      </c>
      <c r="N595" t="b">
        <v>0</v>
      </c>
      <c r="O595">
        <v>2</v>
      </c>
      <c r="P595" t="s">
        <v>308</v>
      </c>
      <c r="Q595" t="b">
        <v>0</v>
      </c>
      <c r="R595" t="b">
        <v>1</v>
      </c>
      <c r="S595" t="s">
        <v>309</v>
      </c>
      <c r="T595" t="b">
        <v>1</v>
      </c>
      <c r="U595" t="b">
        <v>0</v>
      </c>
      <c r="V595" t="s">
        <v>1</v>
      </c>
      <c r="W595" t="s">
        <v>1</v>
      </c>
      <c r="X595" t="b">
        <v>0</v>
      </c>
      <c r="Y595" t="s">
        <v>1</v>
      </c>
      <c r="Z595" s="37" t="s">
        <v>1</v>
      </c>
    </row>
    <row r="596" spans="1:26">
      <c r="A596" s="120" t="s">
        <v>1672</v>
      </c>
      <c r="B596" t="s">
        <v>59</v>
      </c>
      <c r="C596">
        <v>2020</v>
      </c>
      <c r="D596" t="s">
        <v>312</v>
      </c>
      <c r="E596">
        <v>21400</v>
      </c>
      <c r="F596" t="s">
        <v>1</v>
      </c>
      <c r="G596" t="s">
        <v>1</v>
      </c>
      <c r="H596" s="14">
        <f t="shared" si="24"/>
        <v>21.4</v>
      </c>
      <c r="I596" s="14"/>
      <c r="J596" s="14"/>
      <c r="K596">
        <v>291.61427659999998</v>
      </c>
      <c r="L596">
        <v>349.29601031476801</v>
      </c>
      <c r="M596">
        <v>135.95444805014898</v>
      </c>
      <c r="N596" t="b">
        <v>0</v>
      </c>
      <c r="O596">
        <v>2</v>
      </c>
      <c r="P596" t="s">
        <v>308</v>
      </c>
      <c r="Q596" t="b">
        <v>0</v>
      </c>
      <c r="R596" t="b">
        <v>1</v>
      </c>
      <c r="S596" t="s">
        <v>309</v>
      </c>
      <c r="T596" t="b">
        <v>1</v>
      </c>
      <c r="U596" t="b">
        <v>0</v>
      </c>
      <c r="V596" t="s">
        <v>1</v>
      </c>
      <c r="W596" t="s">
        <v>1</v>
      </c>
      <c r="X596" t="b">
        <v>0</v>
      </c>
      <c r="Y596" t="s">
        <v>1</v>
      </c>
      <c r="Z596" s="37" t="s">
        <v>1</v>
      </c>
    </row>
    <row r="597" spans="1:26">
      <c r="A597" s="120" t="s">
        <v>1672</v>
      </c>
      <c r="B597" t="s">
        <v>59</v>
      </c>
      <c r="C597">
        <v>2020</v>
      </c>
      <c r="D597" t="s">
        <v>312</v>
      </c>
      <c r="E597">
        <v>21600</v>
      </c>
      <c r="F597" t="s">
        <v>1</v>
      </c>
      <c r="G597" t="s">
        <v>1</v>
      </c>
      <c r="H597" s="14">
        <f t="shared" si="24"/>
        <v>21.6</v>
      </c>
      <c r="I597" s="14"/>
      <c r="J597" s="14"/>
      <c r="K597">
        <v>295.07346760000001</v>
      </c>
      <c r="L597">
        <v>333.88569197939995</v>
      </c>
      <c r="M597">
        <v>132.08300583146601</v>
      </c>
      <c r="N597" t="b">
        <v>0</v>
      </c>
      <c r="O597">
        <v>2</v>
      </c>
      <c r="P597" t="s">
        <v>308</v>
      </c>
      <c r="Q597" t="b">
        <v>0</v>
      </c>
      <c r="R597" t="b">
        <v>1</v>
      </c>
      <c r="S597" t="s">
        <v>309</v>
      </c>
      <c r="T597" t="b">
        <v>1</v>
      </c>
      <c r="U597" t="b">
        <v>0</v>
      </c>
      <c r="V597" t="s">
        <v>1</v>
      </c>
      <c r="W597" t="s">
        <v>1</v>
      </c>
      <c r="X597" t="b">
        <v>0</v>
      </c>
      <c r="Y597" t="s">
        <v>1</v>
      </c>
      <c r="Z597" s="37" t="s">
        <v>1</v>
      </c>
    </row>
    <row r="598" spans="1:26">
      <c r="A598" s="120" t="s">
        <v>1672</v>
      </c>
      <c r="B598" t="s">
        <v>59</v>
      </c>
      <c r="C598">
        <v>2020</v>
      </c>
      <c r="D598" t="s">
        <v>312</v>
      </c>
      <c r="E598">
        <v>21640</v>
      </c>
      <c r="F598" t="s">
        <v>1</v>
      </c>
      <c r="G598" t="s">
        <v>1</v>
      </c>
      <c r="H598" s="14">
        <f t="shared" si="24"/>
        <v>21.64</v>
      </c>
      <c r="I598" s="14"/>
      <c r="J598" s="14"/>
      <c r="K598">
        <v>266.6157374</v>
      </c>
      <c r="L598">
        <v>297.74080453269499</v>
      </c>
      <c r="M598">
        <v>121.40338178692701</v>
      </c>
      <c r="N598" t="b">
        <v>0</v>
      </c>
      <c r="O598">
        <v>2</v>
      </c>
      <c r="P598" t="s">
        <v>308</v>
      </c>
      <c r="Q598" t="b">
        <v>0</v>
      </c>
      <c r="R598" t="b">
        <v>1</v>
      </c>
      <c r="S598" t="s">
        <v>309</v>
      </c>
      <c r="T598" t="b">
        <v>1</v>
      </c>
      <c r="U598" t="b">
        <v>0</v>
      </c>
      <c r="V598" t="s">
        <v>1</v>
      </c>
      <c r="W598" t="s">
        <v>1</v>
      </c>
      <c r="X598" t="b">
        <v>0</v>
      </c>
      <c r="Y598" t="s">
        <v>1</v>
      </c>
      <c r="Z598" s="37" t="s">
        <v>1</v>
      </c>
    </row>
    <row r="599" spans="1:26">
      <c r="A599" s="120" t="s">
        <v>1672</v>
      </c>
      <c r="B599" t="s">
        <v>59</v>
      </c>
      <c r="C599">
        <v>2020</v>
      </c>
      <c r="D599" t="s">
        <v>312</v>
      </c>
      <c r="E599">
        <v>21800</v>
      </c>
      <c r="F599" t="s">
        <v>1</v>
      </c>
      <c r="G599" t="s">
        <v>1</v>
      </c>
      <c r="H599" s="14">
        <f t="shared" si="24"/>
        <v>21.8</v>
      </c>
      <c r="I599" s="14"/>
      <c r="J599" s="14"/>
      <c r="K599">
        <v>326.67148370000001</v>
      </c>
      <c r="L599">
        <v>427.83387425076495</v>
      </c>
      <c r="M599">
        <v>153.30056976253701</v>
      </c>
      <c r="N599" t="b">
        <v>0</v>
      </c>
      <c r="O599">
        <v>2</v>
      </c>
      <c r="P599" t="s">
        <v>308</v>
      </c>
      <c r="Q599" t="b">
        <v>0</v>
      </c>
      <c r="R599" t="b">
        <v>1</v>
      </c>
      <c r="S599" t="s">
        <v>309</v>
      </c>
      <c r="T599" t="b">
        <v>1</v>
      </c>
      <c r="U599" t="b">
        <v>0</v>
      </c>
      <c r="V599" t="s">
        <v>1</v>
      </c>
      <c r="W599" t="s">
        <v>1</v>
      </c>
      <c r="X599" t="b">
        <v>0</v>
      </c>
      <c r="Y599" t="s">
        <v>1</v>
      </c>
      <c r="Z599" s="37" t="s">
        <v>1</v>
      </c>
    </row>
    <row r="600" spans="1:26">
      <c r="A600" s="120" t="s">
        <v>1672</v>
      </c>
      <c r="B600" t="s">
        <v>59</v>
      </c>
      <c r="C600">
        <v>2020</v>
      </c>
      <c r="D600" t="s">
        <v>312</v>
      </c>
      <c r="E600">
        <v>21850</v>
      </c>
      <c r="F600" t="s">
        <v>1</v>
      </c>
      <c r="G600" t="s">
        <v>1</v>
      </c>
      <c r="H600" s="14">
        <f t="shared" si="24"/>
        <v>21.85</v>
      </c>
      <c r="I600" s="14"/>
      <c r="J600" s="14"/>
      <c r="K600">
        <v>291.65981040000003</v>
      </c>
      <c r="L600">
        <v>336.83168967029798</v>
      </c>
      <c r="M600">
        <v>131.94595279975502</v>
      </c>
      <c r="N600" t="b">
        <v>0</v>
      </c>
      <c r="O600">
        <v>2</v>
      </c>
      <c r="P600" t="s">
        <v>308</v>
      </c>
      <c r="Q600" t="b">
        <v>0</v>
      </c>
      <c r="R600" t="b">
        <v>1</v>
      </c>
      <c r="S600" t="s">
        <v>309</v>
      </c>
      <c r="T600" t="b">
        <v>1</v>
      </c>
      <c r="U600" t="b">
        <v>0</v>
      </c>
      <c r="V600" t="s">
        <v>1</v>
      </c>
      <c r="W600" t="s">
        <v>1</v>
      </c>
      <c r="X600" t="b">
        <v>0</v>
      </c>
      <c r="Y600" t="s">
        <v>1</v>
      </c>
      <c r="Z600" s="37" t="s">
        <v>1</v>
      </c>
    </row>
    <row r="601" spans="1:26">
      <c r="A601" s="120" t="s">
        <v>1672</v>
      </c>
      <c r="B601" t="s">
        <v>59</v>
      </c>
      <c r="C601">
        <v>2020</v>
      </c>
      <c r="D601" t="s">
        <v>312</v>
      </c>
      <c r="E601">
        <v>21900</v>
      </c>
      <c r="F601" t="s">
        <v>1</v>
      </c>
      <c r="G601" t="s">
        <v>1</v>
      </c>
      <c r="H601" s="14">
        <f t="shared" si="24"/>
        <v>21.9</v>
      </c>
      <c r="I601" s="14"/>
      <c r="J601" s="14"/>
      <c r="K601">
        <v>329.81677059999998</v>
      </c>
      <c r="L601">
        <v>410.523114677656</v>
      </c>
      <c r="M601">
        <v>152.52102557085399</v>
      </c>
      <c r="N601" t="b">
        <v>0</v>
      </c>
      <c r="O601">
        <v>2</v>
      </c>
      <c r="P601" t="s">
        <v>308</v>
      </c>
      <c r="Q601" t="b">
        <v>0</v>
      </c>
      <c r="R601" t="b">
        <v>1</v>
      </c>
      <c r="S601" t="s">
        <v>309</v>
      </c>
      <c r="T601" t="b">
        <v>1</v>
      </c>
      <c r="U601" t="b">
        <v>0</v>
      </c>
      <c r="V601" t="s">
        <v>1</v>
      </c>
      <c r="W601" t="s">
        <v>1</v>
      </c>
      <c r="X601" t="b">
        <v>0</v>
      </c>
      <c r="Y601" t="s">
        <v>1</v>
      </c>
      <c r="Z601" s="37" t="s">
        <v>1</v>
      </c>
    </row>
    <row r="602" spans="1:26">
      <c r="A602" s="120" t="s">
        <v>1672</v>
      </c>
      <c r="B602" t="s">
        <v>59</v>
      </c>
      <c r="C602">
        <v>2020</v>
      </c>
      <c r="D602" t="s">
        <v>312</v>
      </c>
      <c r="E602">
        <v>22000</v>
      </c>
      <c r="F602" t="s">
        <v>1</v>
      </c>
      <c r="G602" t="s">
        <v>1</v>
      </c>
      <c r="H602" s="14">
        <f t="shared" si="24"/>
        <v>22</v>
      </c>
      <c r="I602" s="14"/>
      <c r="J602" s="14"/>
      <c r="K602">
        <v>216.87402169999999</v>
      </c>
      <c r="L602">
        <v>201.76615536619599</v>
      </c>
      <c r="M602">
        <v>96.100779447983982</v>
      </c>
      <c r="N602" t="b">
        <v>0</v>
      </c>
      <c r="O602">
        <v>2</v>
      </c>
      <c r="P602" t="s">
        <v>308</v>
      </c>
      <c r="Q602" t="b">
        <v>0</v>
      </c>
      <c r="R602" t="b">
        <v>1</v>
      </c>
      <c r="S602" t="s">
        <v>309</v>
      </c>
      <c r="T602" t="b">
        <v>1</v>
      </c>
      <c r="U602" t="b">
        <v>0</v>
      </c>
      <c r="V602" t="s">
        <v>1</v>
      </c>
      <c r="W602" t="s">
        <v>1</v>
      </c>
      <c r="X602" t="b">
        <v>0</v>
      </c>
      <c r="Y602" t="s">
        <v>1</v>
      </c>
      <c r="Z602" s="37" t="s">
        <v>1</v>
      </c>
    </row>
    <row r="603" spans="1:26">
      <c r="A603" s="120" t="s">
        <v>1672</v>
      </c>
      <c r="B603" t="s">
        <v>59</v>
      </c>
      <c r="C603">
        <v>2020</v>
      </c>
      <c r="D603" t="s">
        <v>312</v>
      </c>
      <c r="E603">
        <v>22200</v>
      </c>
      <c r="F603" t="s">
        <v>1</v>
      </c>
      <c r="G603" t="s">
        <v>1</v>
      </c>
      <c r="H603" s="14">
        <f t="shared" si="24"/>
        <v>22.2</v>
      </c>
      <c r="I603" s="14"/>
      <c r="J603" s="14"/>
      <c r="K603">
        <v>322.63078330000002</v>
      </c>
      <c r="L603">
        <v>402.40710407145497</v>
      </c>
      <c r="M603">
        <v>149.54548497883101</v>
      </c>
      <c r="N603" t="b">
        <v>0</v>
      </c>
      <c r="O603">
        <v>2</v>
      </c>
      <c r="P603" t="s">
        <v>308</v>
      </c>
      <c r="Q603" t="b">
        <v>0</v>
      </c>
      <c r="R603" t="b">
        <v>1</v>
      </c>
      <c r="S603" t="s">
        <v>309</v>
      </c>
      <c r="T603" t="b">
        <v>1</v>
      </c>
      <c r="U603" t="b">
        <v>0</v>
      </c>
      <c r="V603" t="s">
        <v>1</v>
      </c>
      <c r="W603" t="s">
        <v>1</v>
      </c>
      <c r="X603" t="b">
        <v>0</v>
      </c>
      <c r="Y603" t="s">
        <v>1</v>
      </c>
      <c r="Z603" s="37" t="s">
        <v>1</v>
      </c>
    </row>
    <row r="604" spans="1:26">
      <c r="A604" s="120" t="s">
        <v>1672</v>
      </c>
      <c r="B604" t="s">
        <v>59</v>
      </c>
      <c r="C604">
        <v>2020</v>
      </c>
      <c r="D604" t="s">
        <v>312</v>
      </c>
      <c r="E604">
        <v>22300</v>
      </c>
      <c r="F604" t="s">
        <v>1</v>
      </c>
      <c r="G604" t="s">
        <v>1</v>
      </c>
      <c r="H604" s="14">
        <f t="shared" si="24"/>
        <v>22.3</v>
      </c>
      <c r="I604" s="14"/>
      <c r="J604" s="14"/>
      <c r="K604">
        <v>292.55943339999999</v>
      </c>
      <c r="L604">
        <v>347.61653137502299</v>
      </c>
      <c r="M604">
        <v>135.76883132249898</v>
      </c>
      <c r="N604" t="b">
        <v>0</v>
      </c>
      <c r="O604">
        <v>2</v>
      </c>
      <c r="P604" t="s">
        <v>308</v>
      </c>
      <c r="Q604" t="b">
        <v>0</v>
      </c>
      <c r="R604" t="b">
        <v>1</v>
      </c>
      <c r="S604" t="s">
        <v>309</v>
      </c>
      <c r="T604" t="b">
        <v>1</v>
      </c>
      <c r="U604" t="b">
        <v>0</v>
      </c>
      <c r="V604" t="s">
        <v>1</v>
      </c>
      <c r="W604" t="s">
        <v>1</v>
      </c>
      <c r="X604" t="b">
        <v>0</v>
      </c>
      <c r="Y604" t="s">
        <v>1</v>
      </c>
      <c r="Z604" s="37" t="s">
        <v>1</v>
      </c>
    </row>
    <row r="605" spans="1:26">
      <c r="A605" s="120" t="s">
        <v>1672</v>
      </c>
      <c r="B605" t="s">
        <v>59</v>
      </c>
      <c r="C605">
        <v>2020</v>
      </c>
      <c r="D605" t="s">
        <v>312</v>
      </c>
      <c r="E605">
        <v>22400</v>
      </c>
      <c r="F605" t="s">
        <v>1</v>
      </c>
      <c r="G605" t="s">
        <v>1</v>
      </c>
      <c r="H605" s="14">
        <f t="shared" si="24"/>
        <v>22.4</v>
      </c>
      <c r="I605" s="14"/>
      <c r="J605" s="14"/>
      <c r="K605">
        <v>333.58101720000002</v>
      </c>
      <c r="L605">
        <v>460.805143093168</v>
      </c>
      <c r="M605">
        <v>160.76276275531001</v>
      </c>
      <c r="N605" t="b">
        <v>0</v>
      </c>
      <c r="O605">
        <v>2</v>
      </c>
      <c r="P605" t="s">
        <v>308</v>
      </c>
      <c r="Q605" t="b">
        <v>0</v>
      </c>
      <c r="R605" t="b">
        <v>1</v>
      </c>
      <c r="S605" t="s">
        <v>309</v>
      </c>
      <c r="T605" t="b">
        <v>1</v>
      </c>
      <c r="U605" t="b">
        <v>0</v>
      </c>
      <c r="V605" t="s">
        <v>1</v>
      </c>
      <c r="W605" t="s">
        <v>1</v>
      </c>
      <c r="X605" t="b">
        <v>0</v>
      </c>
      <c r="Y605" t="s">
        <v>1</v>
      </c>
      <c r="Z605" s="37" t="s">
        <v>1</v>
      </c>
    </row>
    <row r="606" spans="1:26">
      <c r="A606" s="120" t="s">
        <v>1672</v>
      </c>
      <c r="B606" t="s">
        <v>59</v>
      </c>
      <c r="C606">
        <v>2020</v>
      </c>
      <c r="D606" t="s">
        <v>312</v>
      </c>
      <c r="E606">
        <v>22500</v>
      </c>
      <c r="F606" t="s">
        <v>1</v>
      </c>
      <c r="G606" t="s">
        <v>1</v>
      </c>
      <c r="H606" s="14">
        <f t="shared" si="24"/>
        <v>22.5</v>
      </c>
      <c r="I606" s="14"/>
      <c r="J606" s="14"/>
      <c r="K606">
        <v>268.7465042</v>
      </c>
      <c r="L606">
        <v>282.12658903559998</v>
      </c>
      <c r="M606">
        <v>122.21173873104701</v>
      </c>
      <c r="N606" t="b">
        <v>0</v>
      </c>
      <c r="O606">
        <v>2</v>
      </c>
      <c r="P606" t="s">
        <v>308</v>
      </c>
      <c r="Q606" t="b">
        <v>0</v>
      </c>
      <c r="R606" t="b">
        <v>1</v>
      </c>
      <c r="S606" t="s">
        <v>309</v>
      </c>
      <c r="T606" t="b">
        <v>1</v>
      </c>
      <c r="U606" t="b">
        <v>0</v>
      </c>
      <c r="V606" t="s">
        <v>1</v>
      </c>
      <c r="W606" t="s">
        <v>1</v>
      </c>
      <c r="X606" t="b">
        <v>0</v>
      </c>
      <c r="Y606" t="s">
        <v>1</v>
      </c>
      <c r="Z606" s="37" t="s">
        <v>1</v>
      </c>
    </row>
    <row r="607" spans="1:26">
      <c r="A607" s="120" t="s">
        <v>1672</v>
      </c>
      <c r="B607" t="s">
        <v>59</v>
      </c>
      <c r="C607">
        <v>2020</v>
      </c>
      <c r="D607" t="s">
        <v>312</v>
      </c>
      <c r="E607">
        <v>22700</v>
      </c>
      <c r="F607" t="s">
        <v>1</v>
      </c>
      <c r="G607" t="s">
        <v>1</v>
      </c>
      <c r="H607" s="14">
        <f t="shared" si="24"/>
        <v>22.7</v>
      </c>
      <c r="I607" s="14"/>
      <c r="J607" s="14"/>
      <c r="K607">
        <v>272.99377449999997</v>
      </c>
      <c r="L607">
        <v>297.44970301550597</v>
      </c>
      <c r="M607">
        <v>124.02648468809596</v>
      </c>
      <c r="N607" t="b">
        <v>0</v>
      </c>
      <c r="O607">
        <v>2</v>
      </c>
      <c r="P607" t="s">
        <v>308</v>
      </c>
      <c r="Q607" t="b">
        <v>0</v>
      </c>
      <c r="R607" t="b">
        <v>1</v>
      </c>
      <c r="S607" t="s">
        <v>309</v>
      </c>
      <c r="T607" t="b">
        <v>1</v>
      </c>
      <c r="U607" t="b">
        <v>0</v>
      </c>
      <c r="V607" t="s">
        <v>1</v>
      </c>
      <c r="W607" t="s">
        <v>1</v>
      </c>
      <c r="X607" t="b">
        <v>0</v>
      </c>
      <c r="Y607" t="s">
        <v>1</v>
      </c>
      <c r="Z607" s="37" t="s">
        <v>1</v>
      </c>
    </row>
    <row r="608" spans="1:26">
      <c r="A608" s="120" t="s">
        <v>1672</v>
      </c>
      <c r="B608" t="s">
        <v>59</v>
      </c>
      <c r="C608">
        <v>2020</v>
      </c>
      <c r="D608" t="s">
        <v>312</v>
      </c>
      <c r="E608">
        <v>22800</v>
      </c>
      <c r="F608" t="s">
        <v>1</v>
      </c>
      <c r="G608" t="s">
        <v>1</v>
      </c>
      <c r="H608" s="14">
        <f t="shared" si="24"/>
        <v>22.8</v>
      </c>
      <c r="I608" s="14"/>
      <c r="J608" s="14"/>
      <c r="K608">
        <v>343.73396100000002</v>
      </c>
      <c r="L608">
        <v>501.79353521701194</v>
      </c>
      <c r="M608">
        <v>164.01007100050103</v>
      </c>
      <c r="N608" t="b">
        <v>0</v>
      </c>
      <c r="O608">
        <v>2</v>
      </c>
      <c r="P608" t="s">
        <v>308</v>
      </c>
      <c r="Q608" t="b">
        <v>0</v>
      </c>
      <c r="R608" t="b">
        <v>1</v>
      </c>
      <c r="S608" t="s">
        <v>309</v>
      </c>
      <c r="T608" t="b">
        <v>1</v>
      </c>
      <c r="U608" t="b">
        <v>0</v>
      </c>
      <c r="V608" t="s">
        <v>1</v>
      </c>
      <c r="W608" t="s">
        <v>1</v>
      </c>
      <c r="X608" t="b">
        <v>0</v>
      </c>
      <c r="Y608" t="s">
        <v>1</v>
      </c>
      <c r="Z608" s="37" t="s">
        <v>1</v>
      </c>
    </row>
    <row r="609" spans="1:26">
      <c r="A609" s="120" t="s">
        <v>1672</v>
      </c>
      <c r="B609" t="s">
        <v>59</v>
      </c>
      <c r="C609">
        <v>2020</v>
      </c>
      <c r="D609" t="s">
        <v>312</v>
      </c>
      <c r="E609">
        <v>22900</v>
      </c>
      <c r="F609" t="s">
        <v>1</v>
      </c>
      <c r="G609" t="s">
        <v>1</v>
      </c>
      <c r="H609" s="14">
        <f t="shared" si="24"/>
        <v>22.9</v>
      </c>
      <c r="I609" s="14"/>
      <c r="J609" s="14"/>
      <c r="K609">
        <v>296.38830059999998</v>
      </c>
      <c r="L609">
        <v>359.82980051861705</v>
      </c>
      <c r="M609">
        <v>135.34333720022198</v>
      </c>
      <c r="N609" t="b">
        <v>0</v>
      </c>
      <c r="O609">
        <v>2</v>
      </c>
      <c r="P609" t="s">
        <v>308</v>
      </c>
      <c r="Q609" t="b">
        <v>0</v>
      </c>
      <c r="R609" t="b">
        <v>1</v>
      </c>
      <c r="S609" t="s">
        <v>309</v>
      </c>
      <c r="T609" t="b">
        <v>1</v>
      </c>
      <c r="U609" t="b">
        <v>0</v>
      </c>
      <c r="V609" t="s">
        <v>1</v>
      </c>
      <c r="W609" t="s">
        <v>1</v>
      </c>
      <c r="X609" t="b">
        <v>0</v>
      </c>
      <c r="Y609" t="s">
        <v>1</v>
      </c>
      <c r="Z609" s="37" t="s">
        <v>1</v>
      </c>
    </row>
    <row r="610" spans="1:26">
      <c r="A610" s="120" t="s">
        <v>1672</v>
      </c>
      <c r="B610" t="s">
        <v>59</v>
      </c>
      <c r="C610">
        <v>2020</v>
      </c>
      <c r="D610" t="s">
        <v>312</v>
      </c>
      <c r="E610">
        <v>8</v>
      </c>
      <c r="F610" t="s">
        <v>1</v>
      </c>
      <c r="G610" t="s">
        <v>1</v>
      </c>
      <c r="H610" s="14">
        <f t="shared" si="24"/>
        <v>8.0000000000000002E-3</v>
      </c>
      <c r="I610" s="14"/>
      <c r="J610" s="14"/>
      <c r="K610">
        <v>395.0040042</v>
      </c>
      <c r="L610">
        <v>636.33690979562994</v>
      </c>
      <c r="M610">
        <v>191.28586889107299</v>
      </c>
      <c r="N610" t="b">
        <v>0</v>
      </c>
      <c r="O610">
        <v>2</v>
      </c>
      <c r="P610" t="s">
        <v>308</v>
      </c>
      <c r="Q610" t="b">
        <v>0</v>
      </c>
      <c r="R610" t="b">
        <v>1</v>
      </c>
      <c r="S610" t="s">
        <v>309</v>
      </c>
      <c r="T610" t="b">
        <v>1</v>
      </c>
      <c r="U610" t="b">
        <v>0</v>
      </c>
      <c r="V610" t="s">
        <v>1</v>
      </c>
      <c r="W610" t="s">
        <v>1</v>
      </c>
      <c r="X610" t="b">
        <v>0</v>
      </c>
      <c r="Y610" t="s">
        <v>1</v>
      </c>
      <c r="Z610" s="37" t="s">
        <v>1</v>
      </c>
    </row>
    <row r="611" spans="1:26">
      <c r="A611" s="120" t="s">
        <v>1672</v>
      </c>
      <c r="B611" t="s">
        <v>59</v>
      </c>
      <c r="C611">
        <v>2020</v>
      </c>
      <c r="D611" t="s">
        <v>312</v>
      </c>
      <c r="E611">
        <v>24</v>
      </c>
      <c r="F611" t="s">
        <v>1</v>
      </c>
      <c r="G611" t="s">
        <v>1</v>
      </c>
      <c r="H611" s="14">
        <f t="shared" si="24"/>
        <v>2.4E-2</v>
      </c>
      <c r="I611" s="14"/>
      <c r="J611" s="14"/>
      <c r="K611">
        <v>368.04812020000003</v>
      </c>
      <c r="L611">
        <v>532.37580666604299</v>
      </c>
      <c r="M611">
        <v>171.02068934974201</v>
      </c>
      <c r="N611" t="b">
        <v>0</v>
      </c>
      <c r="O611">
        <v>2</v>
      </c>
      <c r="P611" t="s">
        <v>308</v>
      </c>
      <c r="Q611" t="b">
        <v>0</v>
      </c>
      <c r="R611" t="b">
        <v>1</v>
      </c>
      <c r="S611" t="s">
        <v>309</v>
      </c>
      <c r="T611" t="b">
        <v>1</v>
      </c>
      <c r="U611" t="b">
        <v>0</v>
      </c>
      <c r="V611" t="s">
        <v>1</v>
      </c>
      <c r="W611" t="s">
        <v>1</v>
      </c>
      <c r="X611" t="b">
        <v>0</v>
      </c>
      <c r="Y611" t="s">
        <v>1</v>
      </c>
      <c r="Z611" s="37" t="s">
        <v>1</v>
      </c>
    </row>
    <row r="612" spans="1:26">
      <c r="A612" s="120" t="s">
        <v>1672</v>
      </c>
      <c r="B612" t="s">
        <v>59</v>
      </c>
      <c r="C612">
        <v>2020</v>
      </c>
      <c r="D612" t="s">
        <v>312</v>
      </c>
      <c r="E612">
        <v>45</v>
      </c>
      <c r="F612" t="s">
        <v>1</v>
      </c>
      <c r="G612" t="s">
        <v>1</v>
      </c>
      <c r="H612" s="14">
        <f t="shared" si="24"/>
        <v>4.4999999999999998E-2</v>
      </c>
      <c r="I612" s="14"/>
      <c r="J612" s="14"/>
      <c r="K612">
        <v>181.53613820000001</v>
      </c>
      <c r="L612">
        <v>161.88168784467396</v>
      </c>
      <c r="M612">
        <v>80.763545621415005</v>
      </c>
      <c r="N612" t="b">
        <v>0</v>
      </c>
      <c r="O612">
        <v>2</v>
      </c>
      <c r="P612" t="s">
        <v>308</v>
      </c>
      <c r="Q612" t="b">
        <v>0</v>
      </c>
      <c r="R612" t="b">
        <v>1</v>
      </c>
      <c r="S612" t="s">
        <v>309</v>
      </c>
      <c r="T612" t="b">
        <v>1</v>
      </c>
      <c r="U612" t="b">
        <v>0</v>
      </c>
      <c r="V612" t="s">
        <v>1</v>
      </c>
      <c r="W612" t="s">
        <v>1</v>
      </c>
      <c r="X612" t="b">
        <v>0</v>
      </c>
      <c r="Y612" t="s">
        <v>1</v>
      </c>
      <c r="Z612" s="37" t="s">
        <v>1</v>
      </c>
    </row>
    <row r="613" spans="1:26">
      <c r="A613" s="120" t="s">
        <v>1672</v>
      </c>
      <c r="B613" t="s">
        <v>59</v>
      </c>
      <c r="C613">
        <v>2020</v>
      </c>
      <c r="D613" t="s">
        <v>312</v>
      </c>
      <c r="E613">
        <v>59</v>
      </c>
      <c r="F613" t="s">
        <v>1</v>
      </c>
      <c r="G613" t="s">
        <v>1</v>
      </c>
      <c r="H613" s="14">
        <f t="shared" si="24"/>
        <v>5.8999999999999997E-2</v>
      </c>
      <c r="I613" s="14"/>
      <c r="J613" s="14"/>
      <c r="K613">
        <v>224.98019550000001</v>
      </c>
      <c r="L613">
        <v>216.354791251796</v>
      </c>
      <c r="M613">
        <v>99.134812273399007</v>
      </c>
      <c r="N613" t="b">
        <v>0</v>
      </c>
      <c r="O613">
        <v>2</v>
      </c>
      <c r="P613" t="s">
        <v>308</v>
      </c>
      <c r="Q613" t="b">
        <v>0</v>
      </c>
      <c r="R613" t="b">
        <v>1</v>
      </c>
      <c r="S613" t="s">
        <v>309</v>
      </c>
      <c r="T613" t="b">
        <v>1</v>
      </c>
      <c r="U613" t="b">
        <v>0</v>
      </c>
      <c r="V613" t="s">
        <v>1</v>
      </c>
      <c r="W613" t="s">
        <v>1</v>
      </c>
      <c r="X613" t="b">
        <v>0</v>
      </c>
      <c r="Y613" t="s">
        <v>1</v>
      </c>
      <c r="Z613" s="37" t="s">
        <v>1</v>
      </c>
    </row>
    <row r="614" spans="1:26">
      <c r="A614" s="120" t="s">
        <v>1672</v>
      </c>
      <c r="B614" t="s">
        <v>59</v>
      </c>
      <c r="C614">
        <v>2020</v>
      </c>
      <c r="D614" t="s">
        <v>312</v>
      </c>
      <c r="E614">
        <v>84</v>
      </c>
      <c r="F614" t="s">
        <v>1</v>
      </c>
      <c r="G614" t="s">
        <v>1</v>
      </c>
      <c r="H614" s="14">
        <f t="shared" si="24"/>
        <v>8.4000000000000005E-2</v>
      </c>
      <c r="I614" s="14"/>
      <c r="J614" s="14"/>
      <c r="K614">
        <v>190.32915560000001</v>
      </c>
      <c r="L614">
        <v>165.00177660086101</v>
      </c>
      <c r="M614">
        <v>85.039091594276002</v>
      </c>
      <c r="N614" t="b">
        <v>0</v>
      </c>
      <c r="O614">
        <v>2</v>
      </c>
      <c r="P614" t="s">
        <v>308</v>
      </c>
      <c r="Q614" t="b">
        <v>0</v>
      </c>
      <c r="R614" t="b">
        <v>1</v>
      </c>
      <c r="S614" t="s">
        <v>309</v>
      </c>
      <c r="T614" t="b">
        <v>1</v>
      </c>
      <c r="U614" t="b">
        <v>0</v>
      </c>
      <c r="V614" t="s">
        <v>1</v>
      </c>
      <c r="W614" t="s">
        <v>1</v>
      </c>
      <c r="X614" t="b">
        <v>0</v>
      </c>
      <c r="Y614" t="s">
        <v>1</v>
      </c>
      <c r="Z614" s="37" t="s">
        <v>1</v>
      </c>
    </row>
    <row r="615" spans="1:26">
      <c r="A615" s="120" t="s">
        <v>1672</v>
      </c>
      <c r="B615" t="s">
        <v>59</v>
      </c>
      <c r="C615">
        <v>2020</v>
      </c>
      <c r="D615" t="s">
        <v>312</v>
      </c>
      <c r="E615">
        <v>111</v>
      </c>
      <c r="F615" t="s">
        <v>1</v>
      </c>
      <c r="G615" t="s">
        <v>1</v>
      </c>
      <c r="H615" s="14">
        <f t="shared" si="24"/>
        <v>0.111</v>
      </c>
      <c r="I615" s="14"/>
      <c r="J615" s="14"/>
      <c r="K615">
        <v>337.83148829999999</v>
      </c>
      <c r="L615">
        <v>453.85425482603097</v>
      </c>
      <c r="M615">
        <v>153.742209382216</v>
      </c>
      <c r="N615" t="b">
        <v>0</v>
      </c>
      <c r="O615">
        <v>2</v>
      </c>
      <c r="P615" t="s">
        <v>308</v>
      </c>
      <c r="Q615" t="b">
        <v>0</v>
      </c>
      <c r="R615" t="b">
        <v>1</v>
      </c>
      <c r="S615" t="s">
        <v>309</v>
      </c>
      <c r="T615" t="b">
        <v>1</v>
      </c>
      <c r="U615" t="b">
        <v>0</v>
      </c>
      <c r="V615" t="s">
        <v>1</v>
      </c>
      <c r="W615" t="s">
        <v>1</v>
      </c>
      <c r="X615" t="b">
        <v>0</v>
      </c>
      <c r="Y615" t="s">
        <v>1</v>
      </c>
      <c r="Z615" s="37" t="s">
        <v>1</v>
      </c>
    </row>
    <row r="616" spans="1:26">
      <c r="A616" s="120" t="s">
        <v>1672</v>
      </c>
      <c r="B616" t="s">
        <v>59</v>
      </c>
      <c r="C616">
        <v>2020</v>
      </c>
      <c r="D616" t="s">
        <v>312</v>
      </c>
      <c r="E616">
        <v>120</v>
      </c>
      <c r="F616" t="s">
        <v>1</v>
      </c>
      <c r="G616" t="s">
        <v>1</v>
      </c>
      <c r="H616" s="14">
        <f t="shared" si="24"/>
        <v>0.12</v>
      </c>
      <c r="I616" s="14"/>
      <c r="J616" s="14"/>
      <c r="K616">
        <v>235.1776395</v>
      </c>
      <c r="L616">
        <v>220.72398219086801</v>
      </c>
      <c r="M616">
        <v>105.437694056878</v>
      </c>
      <c r="N616" t="b">
        <v>0</v>
      </c>
      <c r="O616">
        <v>2</v>
      </c>
      <c r="P616" t="s">
        <v>308</v>
      </c>
      <c r="Q616" t="b">
        <v>0</v>
      </c>
      <c r="R616" t="b">
        <v>1</v>
      </c>
      <c r="S616" t="s">
        <v>309</v>
      </c>
      <c r="T616" t="b">
        <v>1</v>
      </c>
      <c r="U616" t="b">
        <v>0</v>
      </c>
      <c r="V616" t="s">
        <v>1</v>
      </c>
      <c r="W616" t="s">
        <v>1</v>
      </c>
      <c r="X616" t="b">
        <v>0</v>
      </c>
      <c r="Y616" t="s">
        <v>1</v>
      </c>
      <c r="Z616" s="37" t="s">
        <v>1</v>
      </c>
    </row>
    <row r="617" spans="1:26">
      <c r="A617" s="120" t="s">
        <v>1672</v>
      </c>
      <c r="B617" t="s">
        <v>59</v>
      </c>
      <c r="C617">
        <v>2020</v>
      </c>
      <c r="D617" t="s">
        <v>312</v>
      </c>
      <c r="E617">
        <v>120</v>
      </c>
      <c r="F617" t="s">
        <v>1</v>
      </c>
      <c r="G617" t="s">
        <v>1</v>
      </c>
      <c r="H617" s="14">
        <f t="shared" si="24"/>
        <v>0.12</v>
      </c>
      <c r="I617" s="14"/>
      <c r="J617" s="14"/>
      <c r="K617">
        <v>221.55262440000001</v>
      </c>
      <c r="L617">
        <v>208.94627728287497</v>
      </c>
      <c r="M617">
        <v>99.175804770707018</v>
      </c>
      <c r="N617" t="b">
        <v>0</v>
      </c>
      <c r="O617">
        <v>2</v>
      </c>
      <c r="P617" t="s">
        <v>308</v>
      </c>
      <c r="Q617" t="b">
        <v>0</v>
      </c>
      <c r="R617" t="b">
        <v>1</v>
      </c>
      <c r="S617" t="s">
        <v>309</v>
      </c>
      <c r="T617" t="b">
        <v>1</v>
      </c>
      <c r="U617" t="b">
        <v>0</v>
      </c>
      <c r="V617" t="s">
        <v>1</v>
      </c>
      <c r="W617" t="s">
        <v>1</v>
      </c>
      <c r="X617" t="b">
        <v>0</v>
      </c>
      <c r="Y617" t="s">
        <v>1</v>
      </c>
      <c r="Z617" s="37" t="s">
        <v>1</v>
      </c>
    </row>
    <row r="618" spans="1:26">
      <c r="A618" s="120" t="s">
        <v>1672</v>
      </c>
      <c r="B618" t="s">
        <v>59</v>
      </c>
      <c r="C618">
        <v>2020</v>
      </c>
      <c r="D618" t="s">
        <v>312</v>
      </c>
      <c r="E618">
        <v>120</v>
      </c>
      <c r="F618" t="s">
        <v>1</v>
      </c>
      <c r="G618" t="s">
        <v>1</v>
      </c>
      <c r="H618" s="14">
        <f t="shared" si="24"/>
        <v>0.12</v>
      </c>
      <c r="I618" s="14"/>
      <c r="J618" s="14"/>
      <c r="K618">
        <v>217.56370820000001</v>
      </c>
      <c r="L618">
        <v>207.207876443016</v>
      </c>
      <c r="M618">
        <v>96.169739476125002</v>
      </c>
      <c r="N618" t="b">
        <v>0</v>
      </c>
      <c r="O618">
        <v>2</v>
      </c>
      <c r="P618" t="s">
        <v>308</v>
      </c>
      <c r="Q618" t="b">
        <v>0</v>
      </c>
      <c r="R618" t="b">
        <v>1</v>
      </c>
      <c r="S618" t="s">
        <v>309</v>
      </c>
      <c r="T618" t="b">
        <v>1</v>
      </c>
      <c r="U618" t="b">
        <v>0</v>
      </c>
      <c r="V618" t="s">
        <v>1</v>
      </c>
      <c r="W618" t="s">
        <v>1</v>
      </c>
      <c r="X618" t="b">
        <v>0</v>
      </c>
      <c r="Y618" t="s">
        <v>1</v>
      </c>
      <c r="Z618" s="37" t="s">
        <v>1</v>
      </c>
    </row>
    <row r="619" spans="1:26">
      <c r="A619" s="120" t="s">
        <v>1672</v>
      </c>
      <c r="B619" t="s">
        <v>59</v>
      </c>
      <c r="C619">
        <v>2020</v>
      </c>
      <c r="D619" t="s">
        <v>312</v>
      </c>
      <c r="E619">
        <v>120</v>
      </c>
      <c r="F619" t="s">
        <v>1</v>
      </c>
      <c r="G619" t="s">
        <v>1</v>
      </c>
      <c r="H619" s="14">
        <f t="shared" si="24"/>
        <v>0.12</v>
      </c>
      <c r="I619" s="14"/>
      <c r="J619" s="14"/>
      <c r="K619">
        <v>218.6343612</v>
      </c>
      <c r="L619">
        <v>202.54532904303198</v>
      </c>
      <c r="M619">
        <v>99.306066054444997</v>
      </c>
      <c r="N619" t="b">
        <v>0</v>
      </c>
      <c r="O619">
        <v>2</v>
      </c>
      <c r="P619" t="s">
        <v>308</v>
      </c>
      <c r="Q619" t="b">
        <v>0</v>
      </c>
      <c r="R619" t="b">
        <v>1</v>
      </c>
      <c r="S619" t="s">
        <v>309</v>
      </c>
      <c r="T619" t="b">
        <v>1</v>
      </c>
      <c r="U619" t="b">
        <v>0</v>
      </c>
      <c r="V619" t="s">
        <v>1</v>
      </c>
      <c r="W619" t="s">
        <v>1</v>
      </c>
      <c r="X619" t="b">
        <v>0</v>
      </c>
      <c r="Y619" t="s">
        <v>1</v>
      </c>
      <c r="Z619" s="37" t="s">
        <v>1</v>
      </c>
    </row>
    <row r="620" spans="1:26">
      <c r="A620" s="120" t="s">
        <v>1672</v>
      </c>
      <c r="B620" t="s">
        <v>59</v>
      </c>
      <c r="C620">
        <v>2020</v>
      </c>
      <c r="D620" t="s">
        <v>312</v>
      </c>
      <c r="E620">
        <v>134</v>
      </c>
      <c r="F620" t="s">
        <v>1</v>
      </c>
      <c r="G620" t="s">
        <v>1</v>
      </c>
      <c r="H620" s="14">
        <f t="shared" si="24"/>
        <v>0.13400000000000001</v>
      </c>
      <c r="I620" s="14"/>
      <c r="J620" s="14"/>
      <c r="K620">
        <v>245.25890240000001</v>
      </c>
      <c r="L620">
        <v>241.17750143723799</v>
      </c>
      <c r="M620">
        <v>110.221354819281</v>
      </c>
      <c r="N620" t="b">
        <v>0</v>
      </c>
      <c r="O620">
        <v>2</v>
      </c>
      <c r="P620" t="s">
        <v>308</v>
      </c>
      <c r="Q620" t="b">
        <v>0</v>
      </c>
      <c r="R620" t="b">
        <v>1</v>
      </c>
      <c r="S620" t="s">
        <v>309</v>
      </c>
      <c r="T620" t="b">
        <v>1</v>
      </c>
      <c r="U620" t="b">
        <v>0</v>
      </c>
      <c r="V620" t="s">
        <v>1</v>
      </c>
      <c r="W620" t="s">
        <v>1</v>
      </c>
      <c r="X620" t="b">
        <v>0</v>
      </c>
      <c r="Y620" t="s">
        <v>1</v>
      </c>
      <c r="Z620" s="37" t="s">
        <v>1</v>
      </c>
    </row>
    <row r="621" spans="1:26">
      <c r="A621" s="120" t="s">
        <v>1672</v>
      </c>
      <c r="B621" t="s">
        <v>59</v>
      </c>
      <c r="C621">
        <v>2020</v>
      </c>
      <c r="D621" t="s">
        <v>312</v>
      </c>
      <c r="E621">
        <v>175</v>
      </c>
      <c r="F621" t="s">
        <v>1</v>
      </c>
      <c r="G621" t="s">
        <v>1</v>
      </c>
      <c r="H621" s="14">
        <f t="shared" si="24"/>
        <v>0.17499999999999999</v>
      </c>
      <c r="I621" s="14"/>
      <c r="J621" s="14"/>
      <c r="K621">
        <v>285.72463859999999</v>
      </c>
      <c r="L621">
        <v>312.13427372270706</v>
      </c>
      <c r="M621">
        <v>128.41803430334699</v>
      </c>
      <c r="N621" t="b">
        <v>0</v>
      </c>
      <c r="O621">
        <v>2</v>
      </c>
      <c r="P621" t="s">
        <v>308</v>
      </c>
      <c r="Q621" t="b">
        <v>0</v>
      </c>
      <c r="R621" t="b">
        <v>1</v>
      </c>
      <c r="S621" t="s">
        <v>309</v>
      </c>
      <c r="T621" t="b">
        <v>1</v>
      </c>
      <c r="U621" t="b">
        <v>0</v>
      </c>
      <c r="V621" t="s">
        <v>1</v>
      </c>
      <c r="W621" t="s">
        <v>1</v>
      </c>
      <c r="X621" t="b">
        <v>0</v>
      </c>
      <c r="Y621" t="s">
        <v>1</v>
      </c>
      <c r="Z621" s="37" t="s">
        <v>1</v>
      </c>
    </row>
    <row r="622" spans="1:26">
      <c r="A622" s="120" t="s">
        <v>1672</v>
      </c>
      <c r="B622" t="s">
        <v>59</v>
      </c>
      <c r="C622">
        <v>2020</v>
      </c>
      <c r="D622" t="s">
        <v>312</v>
      </c>
      <c r="E622">
        <v>223</v>
      </c>
      <c r="F622" t="s">
        <v>1</v>
      </c>
      <c r="G622" t="s">
        <v>1</v>
      </c>
      <c r="H622" s="14">
        <f t="shared" si="24"/>
        <v>0.223</v>
      </c>
      <c r="I622" s="14"/>
      <c r="J622" s="14"/>
      <c r="K622">
        <v>232.18741259999999</v>
      </c>
      <c r="L622">
        <v>218.02425787403402</v>
      </c>
      <c r="M622">
        <v>101.624570782636</v>
      </c>
      <c r="N622" t="b">
        <v>0</v>
      </c>
      <c r="O622">
        <v>2</v>
      </c>
      <c r="P622" t="s">
        <v>308</v>
      </c>
      <c r="Q622" t="b">
        <v>0</v>
      </c>
      <c r="R622" t="b">
        <v>1</v>
      </c>
      <c r="S622" t="s">
        <v>309</v>
      </c>
      <c r="T622" t="b">
        <v>1</v>
      </c>
      <c r="U622" t="b">
        <v>0</v>
      </c>
      <c r="V622" t="s">
        <v>1</v>
      </c>
      <c r="W622" t="s">
        <v>1</v>
      </c>
      <c r="X622" t="b">
        <v>0</v>
      </c>
      <c r="Y622" t="s">
        <v>1</v>
      </c>
      <c r="Z622" s="37" t="s">
        <v>1</v>
      </c>
    </row>
    <row r="623" spans="1:26">
      <c r="A623" s="120" t="s">
        <v>1672</v>
      </c>
      <c r="B623" t="s">
        <v>59</v>
      </c>
      <c r="C623">
        <v>2020</v>
      </c>
      <c r="D623" t="s">
        <v>312</v>
      </c>
      <c r="E623">
        <v>240</v>
      </c>
      <c r="F623" t="s">
        <v>1</v>
      </c>
      <c r="G623" t="s">
        <v>1</v>
      </c>
      <c r="H623" s="14">
        <f t="shared" si="24"/>
        <v>0.24</v>
      </c>
      <c r="I623" s="14"/>
      <c r="J623" s="14"/>
      <c r="K623">
        <v>165.57109729999999</v>
      </c>
      <c r="L623">
        <v>136.090570844501</v>
      </c>
      <c r="M623">
        <v>73.405862204293285</v>
      </c>
      <c r="N623" t="b">
        <v>0</v>
      </c>
      <c r="O623">
        <v>2</v>
      </c>
      <c r="P623" t="s">
        <v>308</v>
      </c>
      <c r="Q623" t="b">
        <v>0</v>
      </c>
      <c r="R623" t="b">
        <v>1</v>
      </c>
      <c r="S623" t="s">
        <v>309</v>
      </c>
      <c r="T623" t="b">
        <v>1</v>
      </c>
      <c r="U623" t="b">
        <v>0</v>
      </c>
      <c r="V623" t="s">
        <v>1</v>
      </c>
      <c r="W623" t="s">
        <v>1</v>
      </c>
      <c r="X623" t="b">
        <v>0</v>
      </c>
      <c r="Y623" t="s">
        <v>1</v>
      </c>
      <c r="Z623" s="37" t="s">
        <v>1</v>
      </c>
    </row>
    <row r="624" spans="1:26">
      <c r="A624" s="120" t="s">
        <v>1672</v>
      </c>
      <c r="B624" t="s">
        <v>59</v>
      </c>
      <c r="C624">
        <v>2020</v>
      </c>
      <c r="D624" t="s">
        <v>312</v>
      </c>
      <c r="E624">
        <v>314</v>
      </c>
      <c r="F624" t="s">
        <v>1</v>
      </c>
      <c r="G624" t="s">
        <v>1</v>
      </c>
      <c r="H624" s="14">
        <f t="shared" si="24"/>
        <v>0.314</v>
      </c>
      <c r="I624" s="14"/>
      <c r="J624" s="14"/>
      <c r="K624">
        <v>347.00264010000001</v>
      </c>
      <c r="L624">
        <v>480.45101468275004</v>
      </c>
      <c r="M624">
        <v>164.55421183582402</v>
      </c>
      <c r="N624" t="b">
        <v>0</v>
      </c>
      <c r="O624">
        <v>2</v>
      </c>
      <c r="P624" t="s">
        <v>308</v>
      </c>
      <c r="Q624" t="b">
        <v>0</v>
      </c>
      <c r="R624" t="b">
        <v>1</v>
      </c>
      <c r="S624" t="s">
        <v>309</v>
      </c>
      <c r="T624" t="b">
        <v>1</v>
      </c>
      <c r="U624" t="b">
        <v>0</v>
      </c>
      <c r="V624" t="s">
        <v>1</v>
      </c>
      <c r="W624" t="s">
        <v>1</v>
      </c>
      <c r="X624" t="b">
        <v>0</v>
      </c>
      <c r="Y624" t="s">
        <v>1</v>
      </c>
      <c r="Z624" s="37" t="s">
        <v>1</v>
      </c>
    </row>
    <row r="625" spans="1:26">
      <c r="A625" s="120" t="s">
        <v>1672</v>
      </c>
      <c r="B625" t="s">
        <v>59</v>
      </c>
      <c r="C625">
        <v>2020</v>
      </c>
      <c r="D625" t="s">
        <v>312</v>
      </c>
      <c r="E625">
        <v>330</v>
      </c>
      <c r="F625" t="s">
        <v>1</v>
      </c>
      <c r="G625" t="s">
        <v>1</v>
      </c>
      <c r="H625" s="14">
        <f t="shared" si="24"/>
        <v>0.33</v>
      </c>
      <c r="I625" s="14"/>
      <c r="J625" s="14"/>
      <c r="K625">
        <v>203.4470073</v>
      </c>
      <c r="L625">
        <v>181.76020445037398</v>
      </c>
      <c r="M625">
        <v>89.140497905910991</v>
      </c>
      <c r="N625" t="b">
        <v>0</v>
      </c>
      <c r="O625">
        <v>2</v>
      </c>
      <c r="P625" t="s">
        <v>308</v>
      </c>
      <c r="Q625" t="b">
        <v>0</v>
      </c>
      <c r="R625" t="b">
        <v>1</v>
      </c>
      <c r="S625" t="s">
        <v>309</v>
      </c>
      <c r="T625" t="b">
        <v>1</v>
      </c>
      <c r="U625" t="b">
        <v>0</v>
      </c>
      <c r="V625" t="s">
        <v>1</v>
      </c>
      <c r="W625" t="s">
        <v>1</v>
      </c>
      <c r="X625" t="b">
        <v>0</v>
      </c>
      <c r="Y625" t="s">
        <v>1</v>
      </c>
      <c r="Z625" s="37" t="s">
        <v>1</v>
      </c>
    </row>
    <row r="626" spans="1:26">
      <c r="A626" s="120" t="s">
        <v>1672</v>
      </c>
      <c r="B626" t="s">
        <v>59</v>
      </c>
      <c r="C626">
        <v>2020</v>
      </c>
      <c r="D626" t="s">
        <v>312</v>
      </c>
      <c r="E626">
        <v>330</v>
      </c>
      <c r="F626" t="s">
        <v>1</v>
      </c>
      <c r="G626" t="s">
        <v>1</v>
      </c>
      <c r="H626" s="14">
        <f t="shared" si="24"/>
        <v>0.33</v>
      </c>
      <c r="I626" s="14"/>
      <c r="J626" s="14"/>
      <c r="K626">
        <v>193.96473349999999</v>
      </c>
      <c r="L626">
        <v>171.70551177153098</v>
      </c>
      <c r="M626">
        <v>87.14625873019699</v>
      </c>
      <c r="N626" t="b">
        <v>0</v>
      </c>
      <c r="O626">
        <v>2</v>
      </c>
      <c r="P626" t="s">
        <v>308</v>
      </c>
      <c r="Q626" t="b">
        <v>0</v>
      </c>
      <c r="R626" t="b">
        <v>1</v>
      </c>
      <c r="S626" t="s">
        <v>309</v>
      </c>
      <c r="T626" t="b">
        <v>1</v>
      </c>
      <c r="U626" t="b">
        <v>0</v>
      </c>
      <c r="V626" t="s">
        <v>1</v>
      </c>
      <c r="W626" t="s">
        <v>1</v>
      </c>
      <c r="X626" t="b">
        <v>0</v>
      </c>
      <c r="Y626" t="s">
        <v>1</v>
      </c>
      <c r="Z626" s="37" t="s">
        <v>1</v>
      </c>
    </row>
    <row r="627" spans="1:26">
      <c r="A627" s="120" t="s">
        <v>1672</v>
      </c>
      <c r="B627" t="s">
        <v>59</v>
      </c>
      <c r="C627">
        <v>2020</v>
      </c>
      <c r="D627" t="s">
        <v>312</v>
      </c>
      <c r="E627">
        <v>330</v>
      </c>
      <c r="F627" t="s">
        <v>1</v>
      </c>
      <c r="G627" t="s">
        <v>1</v>
      </c>
      <c r="H627" s="14">
        <f t="shared" si="24"/>
        <v>0.33</v>
      </c>
      <c r="I627" s="14"/>
      <c r="J627" s="14"/>
      <c r="K627">
        <v>160.8834981</v>
      </c>
      <c r="L627">
        <v>134.99894670736603</v>
      </c>
      <c r="M627">
        <v>72.154725832883202</v>
      </c>
      <c r="N627" t="b">
        <v>0</v>
      </c>
      <c r="O627">
        <v>2</v>
      </c>
      <c r="P627" t="s">
        <v>308</v>
      </c>
      <c r="Q627" t="b">
        <v>0</v>
      </c>
      <c r="R627" t="b">
        <v>1</v>
      </c>
      <c r="S627" t="s">
        <v>309</v>
      </c>
      <c r="T627" t="b">
        <v>1</v>
      </c>
      <c r="U627" t="b">
        <v>0</v>
      </c>
      <c r="V627" t="s">
        <v>1</v>
      </c>
      <c r="W627" t="s">
        <v>1</v>
      </c>
      <c r="X627" t="b">
        <v>0</v>
      </c>
      <c r="Y627" t="s">
        <v>1</v>
      </c>
      <c r="Z627" s="37" t="s">
        <v>1</v>
      </c>
    </row>
    <row r="628" spans="1:26">
      <c r="A628" s="120" t="s">
        <v>1672</v>
      </c>
      <c r="B628" t="s">
        <v>59</v>
      </c>
      <c r="C628">
        <v>2020</v>
      </c>
      <c r="D628" t="s">
        <v>312</v>
      </c>
      <c r="E628">
        <v>339</v>
      </c>
      <c r="F628" t="s">
        <v>1</v>
      </c>
      <c r="G628" t="s">
        <v>1</v>
      </c>
      <c r="H628" s="14">
        <f t="shared" si="24"/>
        <v>0.33900000000000002</v>
      </c>
      <c r="I628" s="14"/>
      <c r="J628" s="14"/>
      <c r="K628">
        <v>172.68288390000001</v>
      </c>
      <c r="L628">
        <v>154.17593182644399</v>
      </c>
      <c r="M628">
        <v>76.283240741781114</v>
      </c>
      <c r="N628" t="b">
        <v>0</v>
      </c>
      <c r="O628">
        <v>2</v>
      </c>
      <c r="P628" t="s">
        <v>308</v>
      </c>
      <c r="Q628" t="b">
        <v>0</v>
      </c>
      <c r="R628" t="b">
        <v>1</v>
      </c>
      <c r="S628" t="s">
        <v>309</v>
      </c>
      <c r="T628" t="b">
        <v>1</v>
      </c>
      <c r="U628" t="b">
        <v>0</v>
      </c>
      <c r="V628" t="s">
        <v>1</v>
      </c>
      <c r="W628" t="s">
        <v>1</v>
      </c>
      <c r="X628" t="b">
        <v>0</v>
      </c>
      <c r="Y628" t="s">
        <v>1</v>
      </c>
      <c r="Z628" s="37" t="s">
        <v>1</v>
      </c>
    </row>
    <row r="629" spans="1:26">
      <c r="A629" s="120" t="s">
        <v>1672</v>
      </c>
      <c r="B629" t="s">
        <v>59</v>
      </c>
      <c r="C629">
        <v>2020</v>
      </c>
      <c r="D629" t="s">
        <v>312</v>
      </c>
      <c r="E629">
        <v>420</v>
      </c>
      <c r="F629" t="s">
        <v>1</v>
      </c>
      <c r="G629" t="s">
        <v>1</v>
      </c>
      <c r="H629" s="14">
        <f t="shared" si="24"/>
        <v>0.42</v>
      </c>
      <c r="I629" s="14"/>
      <c r="J629" s="14"/>
      <c r="K629">
        <v>178.48680970000001</v>
      </c>
      <c r="L629">
        <v>155.48540996460596</v>
      </c>
      <c r="M629">
        <v>77.606255650262014</v>
      </c>
      <c r="N629" t="b">
        <v>0</v>
      </c>
      <c r="O629">
        <v>2</v>
      </c>
      <c r="P629" t="s">
        <v>308</v>
      </c>
      <c r="Q629" t="b">
        <v>0</v>
      </c>
      <c r="R629" t="b">
        <v>1</v>
      </c>
      <c r="S629" t="s">
        <v>309</v>
      </c>
      <c r="T629" t="b">
        <v>1</v>
      </c>
      <c r="U629" t="b">
        <v>0</v>
      </c>
      <c r="V629" t="s">
        <v>1</v>
      </c>
      <c r="W629" t="s">
        <v>1</v>
      </c>
      <c r="X629" t="b">
        <v>0</v>
      </c>
      <c r="Y629" t="s">
        <v>1</v>
      </c>
      <c r="Z629" s="37" t="s">
        <v>1</v>
      </c>
    </row>
    <row r="630" spans="1:26">
      <c r="A630" s="120" t="s">
        <v>1672</v>
      </c>
      <c r="B630" t="s">
        <v>59</v>
      </c>
      <c r="C630">
        <v>2020</v>
      </c>
      <c r="D630" t="s">
        <v>312</v>
      </c>
      <c r="E630">
        <v>420</v>
      </c>
      <c r="F630" t="s">
        <v>1</v>
      </c>
      <c r="G630" t="s">
        <v>1</v>
      </c>
      <c r="H630" s="14">
        <f t="shared" si="24"/>
        <v>0.42</v>
      </c>
      <c r="I630" s="14"/>
      <c r="J630" s="14"/>
      <c r="K630">
        <v>175.2086329</v>
      </c>
      <c r="L630">
        <v>149.62939457489102</v>
      </c>
      <c r="M630">
        <v>78.784930888696593</v>
      </c>
      <c r="N630" t="b">
        <v>0</v>
      </c>
      <c r="O630">
        <v>2</v>
      </c>
      <c r="P630" t="s">
        <v>308</v>
      </c>
      <c r="Q630" t="b">
        <v>0</v>
      </c>
      <c r="R630" t="b">
        <v>1</v>
      </c>
      <c r="S630" t="s">
        <v>309</v>
      </c>
      <c r="T630" t="b">
        <v>1</v>
      </c>
      <c r="U630" t="b">
        <v>0</v>
      </c>
      <c r="V630" t="s">
        <v>1</v>
      </c>
      <c r="W630" t="s">
        <v>1</v>
      </c>
      <c r="X630" t="b">
        <v>0</v>
      </c>
      <c r="Y630" t="s">
        <v>1</v>
      </c>
      <c r="Z630" s="37" t="s">
        <v>1</v>
      </c>
    </row>
    <row r="631" spans="1:26">
      <c r="A631" s="120" t="s">
        <v>1672</v>
      </c>
      <c r="B631" t="s">
        <v>59</v>
      </c>
      <c r="C631">
        <v>2020</v>
      </c>
      <c r="D631" t="s">
        <v>312</v>
      </c>
      <c r="E631">
        <v>420</v>
      </c>
      <c r="F631" t="s">
        <v>1</v>
      </c>
      <c r="G631" t="s">
        <v>1</v>
      </c>
      <c r="H631" s="14">
        <f t="shared" si="24"/>
        <v>0.42</v>
      </c>
      <c r="I631" s="14"/>
      <c r="J631" s="14"/>
      <c r="K631">
        <v>151.9541797</v>
      </c>
      <c r="L631">
        <v>126.591948655941</v>
      </c>
      <c r="M631">
        <v>68.774572811042091</v>
      </c>
      <c r="N631" t="b">
        <v>0</v>
      </c>
      <c r="O631">
        <v>2</v>
      </c>
      <c r="P631" t="s">
        <v>308</v>
      </c>
      <c r="Q631" t="b">
        <v>0</v>
      </c>
      <c r="R631" t="b">
        <v>1</v>
      </c>
      <c r="S631" t="s">
        <v>309</v>
      </c>
      <c r="T631" t="b">
        <v>1</v>
      </c>
      <c r="U631" t="b">
        <v>0</v>
      </c>
      <c r="V631" t="s">
        <v>1</v>
      </c>
      <c r="W631" t="s">
        <v>1</v>
      </c>
      <c r="X631" t="b">
        <v>0</v>
      </c>
      <c r="Y631" t="s">
        <v>1</v>
      </c>
      <c r="Z631" s="37" t="s">
        <v>1</v>
      </c>
    </row>
    <row r="632" spans="1:26">
      <c r="A632" s="120" t="s">
        <v>1672</v>
      </c>
      <c r="B632" t="s">
        <v>59</v>
      </c>
      <c r="C632">
        <v>2020</v>
      </c>
      <c r="D632" t="s">
        <v>312</v>
      </c>
      <c r="E632">
        <v>420</v>
      </c>
      <c r="F632" t="s">
        <v>1</v>
      </c>
      <c r="G632" t="s">
        <v>1</v>
      </c>
      <c r="H632" s="14">
        <f t="shared" ref="H632:H695" si="25">E632/1000</f>
        <v>0.42</v>
      </c>
      <c r="I632" s="14"/>
      <c r="J632" s="14"/>
      <c r="K632">
        <v>171.6485648</v>
      </c>
      <c r="L632">
        <v>151.18493752093801</v>
      </c>
      <c r="M632">
        <v>75.802905393669405</v>
      </c>
      <c r="N632" t="b">
        <v>0</v>
      </c>
      <c r="O632">
        <v>2</v>
      </c>
      <c r="P632" t="s">
        <v>308</v>
      </c>
      <c r="Q632" t="b">
        <v>0</v>
      </c>
      <c r="R632" t="b">
        <v>1</v>
      </c>
      <c r="S632" t="s">
        <v>309</v>
      </c>
      <c r="T632" t="b">
        <v>1</v>
      </c>
      <c r="U632" t="b">
        <v>0</v>
      </c>
      <c r="V632" t="s">
        <v>1</v>
      </c>
      <c r="W632" t="s">
        <v>1</v>
      </c>
      <c r="X632" t="b">
        <v>0</v>
      </c>
      <c r="Y632" t="s">
        <v>1</v>
      </c>
      <c r="Z632" s="37" t="s">
        <v>1</v>
      </c>
    </row>
    <row r="633" spans="1:26">
      <c r="A633" s="120" t="s">
        <v>1672</v>
      </c>
      <c r="B633" t="s">
        <v>59</v>
      </c>
      <c r="C633">
        <v>2020</v>
      </c>
      <c r="D633" t="s">
        <v>312</v>
      </c>
      <c r="E633">
        <v>474</v>
      </c>
      <c r="F633" t="s">
        <v>1</v>
      </c>
      <c r="G633" t="s">
        <v>1</v>
      </c>
      <c r="H633" s="14">
        <f t="shared" si="25"/>
        <v>0.47399999999999998</v>
      </c>
      <c r="I633" s="14"/>
      <c r="J633" s="14"/>
      <c r="K633">
        <v>357.49385960000001</v>
      </c>
      <c r="L633">
        <v>491.11008632774798</v>
      </c>
      <c r="M633">
        <v>168.009920456727</v>
      </c>
      <c r="N633" t="b">
        <v>0</v>
      </c>
      <c r="O633">
        <v>2</v>
      </c>
      <c r="P633" t="s">
        <v>308</v>
      </c>
      <c r="Q633" t="b">
        <v>0</v>
      </c>
      <c r="R633" t="b">
        <v>1</v>
      </c>
      <c r="S633" t="s">
        <v>309</v>
      </c>
      <c r="T633" t="b">
        <v>1</v>
      </c>
      <c r="U633" t="b">
        <v>0</v>
      </c>
      <c r="V633" t="s">
        <v>1</v>
      </c>
      <c r="W633" t="s">
        <v>1</v>
      </c>
      <c r="X633" t="b">
        <v>0</v>
      </c>
      <c r="Y633" t="s">
        <v>1</v>
      </c>
      <c r="Z633" s="37" t="s">
        <v>1</v>
      </c>
    </row>
    <row r="634" spans="1:26">
      <c r="A634" s="120" t="s">
        <v>1672</v>
      </c>
      <c r="B634" t="s">
        <v>59</v>
      </c>
      <c r="C634">
        <v>2020</v>
      </c>
      <c r="D634" t="s">
        <v>312</v>
      </c>
      <c r="E634">
        <v>514</v>
      </c>
      <c r="F634" t="s">
        <v>1</v>
      </c>
      <c r="G634" t="s">
        <v>1</v>
      </c>
      <c r="H634" s="14">
        <f t="shared" si="25"/>
        <v>0.51400000000000001</v>
      </c>
      <c r="I634" s="14"/>
      <c r="J634" s="14"/>
      <c r="K634">
        <v>271.5807891</v>
      </c>
      <c r="L634">
        <v>299.505476836274</v>
      </c>
      <c r="M634">
        <v>120.51570991602699</v>
      </c>
      <c r="N634" t="b">
        <v>0</v>
      </c>
      <c r="O634">
        <v>2</v>
      </c>
      <c r="P634" t="s">
        <v>308</v>
      </c>
      <c r="Q634" t="b">
        <v>0</v>
      </c>
      <c r="R634" t="b">
        <v>1</v>
      </c>
      <c r="S634" t="s">
        <v>309</v>
      </c>
      <c r="T634" t="b">
        <v>1</v>
      </c>
      <c r="U634" t="b">
        <v>0</v>
      </c>
      <c r="V634" t="s">
        <v>1</v>
      </c>
      <c r="W634" t="s">
        <v>1</v>
      </c>
      <c r="X634" t="b">
        <v>0</v>
      </c>
      <c r="Y634" t="s">
        <v>1</v>
      </c>
      <c r="Z634" s="37" t="s">
        <v>1</v>
      </c>
    </row>
    <row r="635" spans="1:26">
      <c r="A635" s="120" t="s">
        <v>1672</v>
      </c>
      <c r="B635" t="s">
        <v>59</v>
      </c>
      <c r="C635">
        <v>2020</v>
      </c>
      <c r="D635" t="s">
        <v>312</v>
      </c>
      <c r="E635">
        <v>551</v>
      </c>
      <c r="F635" t="s">
        <v>1</v>
      </c>
      <c r="G635" t="s">
        <v>1</v>
      </c>
      <c r="H635" s="14">
        <f t="shared" si="25"/>
        <v>0.55100000000000005</v>
      </c>
      <c r="I635" s="14"/>
      <c r="J635" s="14"/>
      <c r="K635">
        <v>188.94337669999999</v>
      </c>
      <c r="L635">
        <v>163.84142955994201</v>
      </c>
      <c r="M635">
        <v>84.815322476325989</v>
      </c>
      <c r="N635" t="b">
        <v>0</v>
      </c>
      <c r="O635">
        <v>2</v>
      </c>
      <c r="P635" t="s">
        <v>308</v>
      </c>
      <c r="Q635" t="b">
        <v>0</v>
      </c>
      <c r="R635" t="b">
        <v>1</v>
      </c>
      <c r="S635" t="s">
        <v>309</v>
      </c>
      <c r="T635" t="b">
        <v>1</v>
      </c>
      <c r="U635" t="b">
        <v>0</v>
      </c>
      <c r="V635" t="s">
        <v>1</v>
      </c>
      <c r="W635" t="s">
        <v>1</v>
      </c>
      <c r="X635" t="b">
        <v>0</v>
      </c>
      <c r="Y635" t="s">
        <v>1</v>
      </c>
      <c r="Z635" s="37" t="s">
        <v>1</v>
      </c>
    </row>
    <row r="636" spans="1:26">
      <c r="A636" s="120" t="s">
        <v>1672</v>
      </c>
      <c r="B636" t="s">
        <v>59</v>
      </c>
      <c r="C636">
        <v>2020</v>
      </c>
      <c r="D636" t="s">
        <v>312</v>
      </c>
      <c r="E636">
        <v>572</v>
      </c>
      <c r="F636" t="s">
        <v>1</v>
      </c>
      <c r="G636" t="s">
        <v>1</v>
      </c>
      <c r="H636" s="14">
        <f t="shared" si="25"/>
        <v>0.57199999999999995</v>
      </c>
      <c r="I636" s="14"/>
      <c r="J636" s="14"/>
      <c r="K636">
        <v>335.86178990000002</v>
      </c>
      <c r="L636">
        <v>407.27046670838394</v>
      </c>
      <c r="M636">
        <v>156.74211153998903</v>
      </c>
      <c r="N636" t="b">
        <v>0</v>
      </c>
      <c r="O636">
        <v>2</v>
      </c>
      <c r="P636" t="s">
        <v>308</v>
      </c>
      <c r="Q636" t="b">
        <v>0</v>
      </c>
      <c r="R636" t="b">
        <v>1</v>
      </c>
      <c r="S636" t="s">
        <v>309</v>
      </c>
      <c r="T636" t="b">
        <v>1</v>
      </c>
      <c r="U636" t="b">
        <v>0</v>
      </c>
      <c r="V636" t="s">
        <v>1</v>
      </c>
      <c r="W636" t="s">
        <v>1</v>
      </c>
      <c r="X636" t="b">
        <v>0</v>
      </c>
      <c r="Y636" t="s">
        <v>1</v>
      </c>
      <c r="Z636" s="37" t="s">
        <v>1</v>
      </c>
    </row>
    <row r="637" spans="1:26">
      <c r="A637" s="120" t="s">
        <v>1672</v>
      </c>
      <c r="B637" t="s">
        <v>59</v>
      </c>
      <c r="C637">
        <v>2020</v>
      </c>
      <c r="D637" t="s">
        <v>312</v>
      </c>
      <c r="E637">
        <v>615</v>
      </c>
      <c r="F637" t="s">
        <v>1</v>
      </c>
      <c r="G637" t="s">
        <v>1</v>
      </c>
      <c r="H637" s="14">
        <f t="shared" si="25"/>
        <v>0.61499999999999999</v>
      </c>
      <c r="I637" s="14"/>
      <c r="J637" s="14"/>
      <c r="K637">
        <v>248.6162641</v>
      </c>
      <c r="L637">
        <v>260.95603593300302</v>
      </c>
      <c r="M637">
        <v>109.86710683099798</v>
      </c>
      <c r="N637" t="b">
        <v>0</v>
      </c>
      <c r="O637">
        <v>2</v>
      </c>
      <c r="P637" t="s">
        <v>308</v>
      </c>
      <c r="Q637" t="b">
        <v>0</v>
      </c>
      <c r="R637" t="b">
        <v>1</v>
      </c>
      <c r="S637" t="s">
        <v>309</v>
      </c>
      <c r="T637" t="b">
        <v>1</v>
      </c>
      <c r="U637" t="b">
        <v>0</v>
      </c>
      <c r="V637" t="s">
        <v>1</v>
      </c>
      <c r="W637" t="s">
        <v>1</v>
      </c>
      <c r="X637" t="b">
        <v>0</v>
      </c>
      <c r="Y637" t="s">
        <v>1</v>
      </c>
      <c r="Z637" s="37" t="s">
        <v>1</v>
      </c>
    </row>
    <row r="638" spans="1:26">
      <c r="A638" s="120" t="s">
        <v>1672</v>
      </c>
      <c r="B638" t="s">
        <v>59</v>
      </c>
      <c r="C638">
        <v>2020</v>
      </c>
      <c r="D638" t="s">
        <v>312</v>
      </c>
      <c r="E638">
        <v>644</v>
      </c>
      <c r="F638" t="s">
        <v>1</v>
      </c>
      <c r="G638" t="s">
        <v>1</v>
      </c>
      <c r="H638" s="14">
        <f t="shared" si="25"/>
        <v>0.64400000000000002</v>
      </c>
      <c r="I638" s="14"/>
      <c r="J638" s="14"/>
      <c r="K638">
        <v>514.3741076</v>
      </c>
      <c r="L638">
        <v>1201.19137295066</v>
      </c>
      <c r="M638">
        <v>261.689911585316</v>
      </c>
      <c r="N638" t="b">
        <v>0</v>
      </c>
      <c r="O638">
        <v>2</v>
      </c>
      <c r="P638" t="s">
        <v>308</v>
      </c>
      <c r="Q638" t="b">
        <v>0</v>
      </c>
      <c r="R638" t="b">
        <v>1</v>
      </c>
      <c r="S638" t="s">
        <v>309</v>
      </c>
      <c r="T638" t="b">
        <v>1</v>
      </c>
      <c r="U638" t="b">
        <v>0</v>
      </c>
      <c r="V638" t="s">
        <v>1</v>
      </c>
      <c r="W638" t="s">
        <v>1</v>
      </c>
      <c r="X638" t="b">
        <v>0</v>
      </c>
      <c r="Y638" t="s">
        <v>1</v>
      </c>
      <c r="Z638" s="37" t="s">
        <v>1</v>
      </c>
    </row>
    <row r="639" spans="1:26">
      <c r="A639" s="120" t="s">
        <v>1672</v>
      </c>
      <c r="B639" t="s">
        <v>59</v>
      </c>
      <c r="C639">
        <v>2020</v>
      </c>
      <c r="D639" t="s">
        <v>312</v>
      </c>
      <c r="E639">
        <v>681</v>
      </c>
      <c r="F639" t="s">
        <v>1</v>
      </c>
      <c r="G639" t="s">
        <v>1</v>
      </c>
      <c r="H639" s="14">
        <f t="shared" si="25"/>
        <v>0.68100000000000005</v>
      </c>
      <c r="I639" s="14"/>
      <c r="J639" s="14"/>
      <c r="K639">
        <v>437.4119159</v>
      </c>
      <c r="L639">
        <v>822.25986806224</v>
      </c>
      <c r="M639">
        <v>212.152230124787</v>
      </c>
      <c r="N639" t="b">
        <v>0</v>
      </c>
      <c r="O639">
        <v>2</v>
      </c>
      <c r="P639" t="s">
        <v>308</v>
      </c>
      <c r="Q639" t="b">
        <v>0</v>
      </c>
      <c r="R639" t="b">
        <v>1</v>
      </c>
      <c r="S639" t="s">
        <v>309</v>
      </c>
      <c r="T639" t="b">
        <v>1</v>
      </c>
      <c r="U639" t="b">
        <v>0</v>
      </c>
      <c r="V639" t="s">
        <v>1</v>
      </c>
      <c r="W639" t="s">
        <v>1</v>
      </c>
      <c r="X639" t="b">
        <v>0</v>
      </c>
      <c r="Y639" t="s">
        <v>1</v>
      </c>
      <c r="Z639" s="37" t="s">
        <v>1</v>
      </c>
    </row>
    <row r="640" spans="1:26">
      <c r="A640" s="120" t="s">
        <v>1672</v>
      </c>
      <c r="B640" t="s">
        <v>59</v>
      </c>
      <c r="C640">
        <v>2020</v>
      </c>
      <c r="D640" t="s">
        <v>312</v>
      </c>
      <c r="E640">
        <v>719</v>
      </c>
      <c r="F640" t="s">
        <v>1</v>
      </c>
      <c r="G640" t="s">
        <v>1</v>
      </c>
      <c r="H640" s="14">
        <f t="shared" si="25"/>
        <v>0.71899999999999997</v>
      </c>
      <c r="I640" s="14"/>
      <c r="J640" s="14"/>
      <c r="K640">
        <v>186.99187190000001</v>
      </c>
      <c r="L640">
        <v>165.33741054242202</v>
      </c>
      <c r="M640">
        <v>83.523630517291011</v>
      </c>
      <c r="N640" t="b">
        <v>0</v>
      </c>
      <c r="O640">
        <v>2</v>
      </c>
      <c r="P640" t="s">
        <v>308</v>
      </c>
      <c r="Q640" t="b">
        <v>0</v>
      </c>
      <c r="R640" t="b">
        <v>1</v>
      </c>
      <c r="S640" t="s">
        <v>309</v>
      </c>
      <c r="T640" t="b">
        <v>1</v>
      </c>
      <c r="U640" t="b">
        <v>0</v>
      </c>
      <c r="V640" t="s">
        <v>1</v>
      </c>
      <c r="W640" t="s">
        <v>1</v>
      </c>
      <c r="X640" t="b">
        <v>0</v>
      </c>
      <c r="Y640" t="s">
        <v>1</v>
      </c>
      <c r="Z640" s="37" t="s">
        <v>1</v>
      </c>
    </row>
    <row r="641" spans="1:26">
      <c r="A641" s="120" t="s">
        <v>1672</v>
      </c>
      <c r="B641" t="s">
        <v>59</v>
      </c>
      <c r="C641">
        <v>2020</v>
      </c>
      <c r="D641" t="s">
        <v>312</v>
      </c>
      <c r="E641">
        <v>756</v>
      </c>
      <c r="F641" t="s">
        <v>1</v>
      </c>
      <c r="G641" t="s">
        <v>1</v>
      </c>
      <c r="H641" s="14">
        <f t="shared" si="25"/>
        <v>0.75600000000000001</v>
      </c>
      <c r="I641" s="14"/>
      <c r="J641" s="14"/>
      <c r="K641">
        <v>197.58360139999999</v>
      </c>
      <c r="L641">
        <v>186.67723752573804</v>
      </c>
      <c r="M641">
        <v>88.137340811822995</v>
      </c>
      <c r="N641" t="b">
        <v>0</v>
      </c>
      <c r="O641">
        <v>2</v>
      </c>
      <c r="P641" t="s">
        <v>308</v>
      </c>
      <c r="Q641" t="b">
        <v>0</v>
      </c>
      <c r="R641" t="b">
        <v>1</v>
      </c>
      <c r="S641" t="s">
        <v>309</v>
      </c>
      <c r="T641" t="b">
        <v>1</v>
      </c>
      <c r="U641" t="b">
        <v>0</v>
      </c>
      <c r="V641" t="s">
        <v>1</v>
      </c>
      <c r="W641" t="s">
        <v>1</v>
      </c>
      <c r="X641" t="b">
        <v>0</v>
      </c>
      <c r="Y641" t="s">
        <v>1</v>
      </c>
      <c r="Z641" s="37" t="s">
        <v>1</v>
      </c>
    </row>
    <row r="642" spans="1:26">
      <c r="A642" s="120" t="s">
        <v>1672</v>
      </c>
      <c r="B642" t="s">
        <v>59</v>
      </c>
      <c r="C642">
        <v>2020</v>
      </c>
      <c r="D642" t="s">
        <v>312</v>
      </c>
      <c r="E642">
        <v>780</v>
      </c>
      <c r="F642" t="s">
        <v>1</v>
      </c>
      <c r="G642" t="s">
        <v>1</v>
      </c>
      <c r="H642" s="14">
        <f t="shared" si="25"/>
        <v>0.78</v>
      </c>
      <c r="I642" s="14"/>
      <c r="J642" s="14"/>
      <c r="K642">
        <v>216.36098770000001</v>
      </c>
      <c r="L642">
        <v>203.30600236236796</v>
      </c>
      <c r="M642">
        <v>96.725759694263004</v>
      </c>
      <c r="N642" t="b">
        <v>0</v>
      </c>
      <c r="O642">
        <v>2</v>
      </c>
      <c r="P642" t="s">
        <v>308</v>
      </c>
      <c r="Q642" t="b">
        <v>0</v>
      </c>
      <c r="R642" t="b">
        <v>1</v>
      </c>
      <c r="S642" t="s">
        <v>309</v>
      </c>
      <c r="T642" t="b">
        <v>1</v>
      </c>
      <c r="U642" t="b">
        <v>0</v>
      </c>
      <c r="V642" t="s">
        <v>1</v>
      </c>
      <c r="W642" t="s">
        <v>1</v>
      </c>
      <c r="X642" t="b">
        <v>0</v>
      </c>
      <c r="Y642" t="s">
        <v>1</v>
      </c>
      <c r="Z642" s="37" t="s">
        <v>1</v>
      </c>
    </row>
    <row r="643" spans="1:26">
      <c r="A643" s="120" t="s">
        <v>1672</v>
      </c>
      <c r="B643" t="s">
        <v>59</v>
      </c>
      <c r="C643">
        <v>2020</v>
      </c>
      <c r="D643" t="s">
        <v>312</v>
      </c>
      <c r="E643">
        <v>780</v>
      </c>
      <c r="F643" t="s">
        <v>1</v>
      </c>
      <c r="G643" t="s">
        <v>1</v>
      </c>
      <c r="H643" s="14">
        <f t="shared" si="25"/>
        <v>0.78</v>
      </c>
      <c r="I643" s="14"/>
      <c r="J643" s="14"/>
      <c r="K643">
        <v>206.18290959999999</v>
      </c>
      <c r="L643">
        <v>188.62079784256403</v>
      </c>
      <c r="M643">
        <v>92.346263148065987</v>
      </c>
      <c r="N643" t="b">
        <v>0</v>
      </c>
      <c r="O643">
        <v>2</v>
      </c>
      <c r="P643" t="s">
        <v>308</v>
      </c>
      <c r="Q643" t="b">
        <v>0</v>
      </c>
      <c r="R643" t="b">
        <v>1</v>
      </c>
      <c r="S643" t="s">
        <v>309</v>
      </c>
      <c r="T643" t="b">
        <v>1</v>
      </c>
      <c r="U643" t="b">
        <v>0</v>
      </c>
      <c r="V643" t="s">
        <v>1</v>
      </c>
      <c r="W643" t="s">
        <v>1</v>
      </c>
      <c r="X643" t="b">
        <v>0</v>
      </c>
      <c r="Y643" t="s">
        <v>1</v>
      </c>
      <c r="Z643" s="37" t="s">
        <v>1</v>
      </c>
    </row>
    <row r="644" spans="1:26">
      <c r="A644" s="120" t="s">
        <v>1672</v>
      </c>
      <c r="B644" t="s">
        <v>59</v>
      </c>
      <c r="C644">
        <v>2020</v>
      </c>
      <c r="D644" t="s">
        <v>312</v>
      </c>
      <c r="E644">
        <v>792</v>
      </c>
      <c r="F644" t="s">
        <v>1</v>
      </c>
      <c r="G644" t="s">
        <v>1</v>
      </c>
      <c r="H644" s="14">
        <f t="shared" si="25"/>
        <v>0.79200000000000004</v>
      </c>
      <c r="I644" s="14"/>
      <c r="J644" s="14"/>
      <c r="K644">
        <v>119.6570273</v>
      </c>
      <c r="L644">
        <v>99.769085376069015</v>
      </c>
      <c r="M644">
        <v>55.341907616588998</v>
      </c>
      <c r="N644" t="b">
        <v>0</v>
      </c>
      <c r="O644">
        <v>2</v>
      </c>
      <c r="P644" t="s">
        <v>308</v>
      </c>
      <c r="Q644" t="b">
        <v>0</v>
      </c>
      <c r="R644" t="b">
        <v>1</v>
      </c>
      <c r="S644" t="s">
        <v>309</v>
      </c>
      <c r="T644" t="b">
        <v>1</v>
      </c>
      <c r="U644" t="b">
        <v>0</v>
      </c>
      <c r="V644" t="s">
        <v>1</v>
      </c>
      <c r="W644" t="s">
        <v>1</v>
      </c>
      <c r="X644" t="b">
        <v>0</v>
      </c>
      <c r="Y644" t="s">
        <v>1</v>
      </c>
      <c r="Z644" s="37" t="s">
        <v>1</v>
      </c>
    </row>
    <row r="645" spans="1:26">
      <c r="A645" s="120" t="s">
        <v>1672</v>
      </c>
      <c r="B645" t="s">
        <v>59</v>
      </c>
      <c r="C645">
        <v>2020</v>
      </c>
      <c r="D645" t="s">
        <v>312</v>
      </c>
      <c r="E645">
        <v>870</v>
      </c>
      <c r="F645" t="s">
        <v>1</v>
      </c>
      <c r="G645" t="s">
        <v>1</v>
      </c>
      <c r="H645" s="14">
        <f t="shared" si="25"/>
        <v>0.87</v>
      </c>
      <c r="I645" s="14"/>
      <c r="J645" s="14"/>
      <c r="K645">
        <v>180.8322249</v>
      </c>
      <c r="L645">
        <v>152.49553862560001</v>
      </c>
      <c r="M645">
        <v>82.2971969040224</v>
      </c>
      <c r="N645" t="b">
        <v>0</v>
      </c>
      <c r="O645">
        <v>2</v>
      </c>
      <c r="P645" t="s">
        <v>308</v>
      </c>
      <c r="Q645" t="b">
        <v>0</v>
      </c>
      <c r="R645" t="b">
        <v>1</v>
      </c>
      <c r="S645" t="s">
        <v>309</v>
      </c>
      <c r="T645" t="b">
        <v>1</v>
      </c>
      <c r="U645" t="b">
        <v>0</v>
      </c>
      <c r="V645" t="s">
        <v>1</v>
      </c>
      <c r="W645" t="s">
        <v>1</v>
      </c>
      <c r="X645" t="b">
        <v>0</v>
      </c>
      <c r="Y645" t="s">
        <v>1</v>
      </c>
      <c r="Z645" s="37" t="s">
        <v>1</v>
      </c>
    </row>
    <row r="646" spans="1:26">
      <c r="A646" s="120" t="s">
        <v>1672</v>
      </c>
      <c r="B646" t="s">
        <v>59</v>
      </c>
      <c r="C646">
        <v>2020</v>
      </c>
      <c r="D646" t="s">
        <v>312</v>
      </c>
      <c r="E646">
        <v>905</v>
      </c>
      <c r="F646" t="s">
        <v>1</v>
      </c>
      <c r="G646" t="s">
        <v>1</v>
      </c>
      <c r="H646" s="14">
        <f t="shared" si="25"/>
        <v>0.90500000000000003</v>
      </c>
      <c r="I646" s="14"/>
      <c r="J646" s="14"/>
      <c r="K646">
        <v>124.40165469999999</v>
      </c>
      <c r="L646">
        <v>101.91009077476602</v>
      </c>
      <c r="M646">
        <v>57.731083835896101</v>
      </c>
      <c r="N646" t="b">
        <v>0</v>
      </c>
      <c r="O646">
        <v>2</v>
      </c>
      <c r="P646" t="s">
        <v>308</v>
      </c>
      <c r="Q646" t="b">
        <v>0</v>
      </c>
      <c r="R646" t="b">
        <v>1</v>
      </c>
      <c r="S646" t="s">
        <v>309</v>
      </c>
      <c r="T646" t="b">
        <v>1</v>
      </c>
      <c r="U646" t="b">
        <v>0</v>
      </c>
      <c r="V646" t="s">
        <v>1</v>
      </c>
      <c r="W646" t="s">
        <v>1</v>
      </c>
      <c r="X646" t="b">
        <v>0</v>
      </c>
      <c r="Y646" t="s">
        <v>1</v>
      </c>
      <c r="Z646" s="37" t="s">
        <v>1</v>
      </c>
    </row>
    <row r="647" spans="1:26">
      <c r="A647" s="120" t="s">
        <v>1672</v>
      </c>
      <c r="B647" t="s">
        <v>59</v>
      </c>
      <c r="C647">
        <v>2020</v>
      </c>
      <c r="D647" t="s">
        <v>312</v>
      </c>
      <c r="E647">
        <v>950</v>
      </c>
      <c r="F647" t="s">
        <v>1</v>
      </c>
      <c r="G647" t="s">
        <v>1</v>
      </c>
      <c r="H647" s="14">
        <f t="shared" si="25"/>
        <v>0.95</v>
      </c>
      <c r="I647" s="14"/>
      <c r="J647" s="14"/>
      <c r="K647">
        <v>237.78406129999999</v>
      </c>
      <c r="L647">
        <v>238.49569613803399</v>
      </c>
      <c r="M647">
        <v>108.29516298907299</v>
      </c>
      <c r="N647" t="b">
        <v>0</v>
      </c>
      <c r="O647">
        <v>2</v>
      </c>
      <c r="P647" t="s">
        <v>308</v>
      </c>
      <c r="Q647" t="b">
        <v>0</v>
      </c>
      <c r="R647" t="b">
        <v>1</v>
      </c>
      <c r="S647" t="s">
        <v>309</v>
      </c>
      <c r="T647" t="b">
        <v>1</v>
      </c>
      <c r="U647" t="b">
        <v>0</v>
      </c>
      <c r="V647" t="s">
        <v>1</v>
      </c>
      <c r="W647" t="s">
        <v>1</v>
      </c>
      <c r="X647" t="b">
        <v>0</v>
      </c>
      <c r="Y647" t="s">
        <v>1</v>
      </c>
      <c r="Z647" s="37" t="s">
        <v>1</v>
      </c>
    </row>
    <row r="648" spans="1:26">
      <c r="A648" s="120" t="s">
        <v>1672</v>
      </c>
      <c r="B648" t="s">
        <v>59</v>
      </c>
      <c r="C648">
        <v>2020</v>
      </c>
      <c r="D648" t="s">
        <v>312</v>
      </c>
      <c r="E648">
        <v>950</v>
      </c>
      <c r="F648" t="s">
        <v>1</v>
      </c>
      <c r="G648" t="s">
        <v>1</v>
      </c>
      <c r="H648" s="14">
        <f t="shared" si="25"/>
        <v>0.95</v>
      </c>
      <c r="I648" s="14"/>
      <c r="J648" s="14"/>
      <c r="K648">
        <v>232.53802479999999</v>
      </c>
      <c r="L648">
        <v>224.51375498388504</v>
      </c>
      <c r="M648">
        <v>104.07440013618299</v>
      </c>
      <c r="N648" t="b">
        <v>0</v>
      </c>
      <c r="O648">
        <v>2</v>
      </c>
      <c r="P648" t="s">
        <v>308</v>
      </c>
      <c r="Q648" t="b">
        <v>0</v>
      </c>
      <c r="R648" t="b">
        <v>1</v>
      </c>
      <c r="S648" t="s">
        <v>309</v>
      </c>
      <c r="T648" t="b">
        <v>1</v>
      </c>
      <c r="U648" t="b">
        <v>0</v>
      </c>
      <c r="V648" t="s">
        <v>1</v>
      </c>
      <c r="W648" t="s">
        <v>1</v>
      </c>
      <c r="X648" t="b">
        <v>0</v>
      </c>
      <c r="Y648" t="s">
        <v>1</v>
      </c>
      <c r="Z648" s="37" t="s">
        <v>1</v>
      </c>
    </row>
    <row r="649" spans="1:26">
      <c r="A649" s="120" t="s">
        <v>1672</v>
      </c>
      <c r="B649" t="s">
        <v>59</v>
      </c>
      <c r="C649">
        <v>2020</v>
      </c>
      <c r="D649" t="s">
        <v>312</v>
      </c>
      <c r="E649">
        <v>968</v>
      </c>
      <c r="F649" t="s">
        <v>1</v>
      </c>
      <c r="G649" t="s">
        <v>1</v>
      </c>
      <c r="H649" s="14">
        <f t="shared" si="25"/>
        <v>0.96799999999999997</v>
      </c>
      <c r="I649" s="14"/>
      <c r="J649" s="14"/>
      <c r="K649">
        <v>173.8349422</v>
      </c>
      <c r="L649">
        <v>144.72746718040901</v>
      </c>
      <c r="M649">
        <v>77.975343637599607</v>
      </c>
      <c r="N649" t="b">
        <v>0</v>
      </c>
      <c r="O649">
        <v>2</v>
      </c>
      <c r="P649" t="s">
        <v>308</v>
      </c>
      <c r="Q649" t="b">
        <v>0</v>
      </c>
      <c r="R649" t="b">
        <v>1</v>
      </c>
      <c r="S649" t="s">
        <v>309</v>
      </c>
      <c r="T649" t="b">
        <v>1</v>
      </c>
      <c r="U649" t="b">
        <v>0</v>
      </c>
      <c r="V649" t="s">
        <v>1</v>
      </c>
      <c r="W649" t="s">
        <v>1</v>
      </c>
      <c r="X649" t="b">
        <v>0</v>
      </c>
      <c r="Y649" t="s">
        <v>1</v>
      </c>
      <c r="Z649" s="37" t="s">
        <v>1</v>
      </c>
    </row>
    <row r="650" spans="1:26">
      <c r="A650" s="120" t="s">
        <v>1672</v>
      </c>
      <c r="B650" t="s">
        <v>59</v>
      </c>
      <c r="C650">
        <v>2020</v>
      </c>
      <c r="D650" t="s">
        <v>312</v>
      </c>
      <c r="E650">
        <v>1014</v>
      </c>
      <c r="F650" t="s">
        <v>1</v>
      </c>
      <c r="G650" t="s">
        <v>1</v>
      </c>
      <c r="H650" s="14">
        <f t="shared" si="25"/>
        <v>1.014</v>
      </c>
      <c r="I650" s="14"/>
      <c r="J650" s="14"/>
      <c r="K650">
        <v>229.0546071</v>
      </c>
      <c r="L650">
        <v>220.93759427888</v>
      </c>
      <c r="M650">
        <v>100.73767009626499</v>
      </c>
      <c r="N650" t="b">
        <v>0</v>
      </c>
      <c r="O650">
        <v>2</v>
      </c>
      <c r="P650" t="s">
        <v>308</v>
      </c>
      <c r="Q650" t="b">
        <v>0</v>
      </c>
      <c r="R650" t="b">
        <v>1</v>
      </c>
      <c r="S650" t="s">
        <v>309</v>
      </c>
      <c r="T650" t="b">
        <v>1</v>
      </c>
      <c r="U650" t="b">
        <v>0</v>
      </c>
      <c r="V650" t="s">
        <v>1</v>
      </c>
      <c r="W650" t="s">
        <v>1</v>
      </c>
      <c r="X650" t="b">
        <v>0</v>
      </c>
      <c r="Y650" t="s">
        <v>1</v>
      </c>
      <c r="Z650" s="37" t="s">
        <v>1</v>
      </c>
    </row>
    <row r="651" spans="1:26">
      <c r="A651" s="120" t="s">
        <v>1672</v>
      </c>
      <c r="B651" t="s">
        <v>59</v>
      </c>
      <c r="C651">
        <v>2020</v>
      </c>
      <c r="D651" t="s">
        <v>312</v>
      </c>
      <c r="E651">
        <v>1070</v>
      </c>
      <c r="F651" t="s">
        <v>1</v>
      </c>
      <c r="G651" t="s">
        <v>1</v>
      </c>
      <c r="H651" s="14">
        <f t="shared" si="25"/>
        <v>1.07</v>
      </c>
      <c r="I651" s="14"/>
      <c r="J651" s="14"/>
      <c r="K651">
        <v>212.68988730000001</v>
      </c>
      <c r="L651">
        <v>197.48416170542799</v>
      </c>
      <c r="M651">
        <v>93.078375832317008</v>
      </c>
      <c r="N651" t="b">
        <v>0</v>
      </c>
      <c r="O651">
        <v>2</v>
      </c>
      <c r="P651" t="s">
        <v>308</v>
      </c>
      <c r="Q651" t="b">
        <v>0</v>
      </c>
      <c r="R651" t="b">
        <v>1</v>
      </c>
      <c r="S651" t="s">
        <v>309</v>
      </c>
      <c r="T651" t="b">
        <v>1</v>
      </c>
      <c r="U651" t="b">
        <v>0</v>
      </c>
      <c r="V651" t="s">
        <v>1</v>
      </c>
      <c r="W651" t="s">
        <v>1</v>
      </c>
      <c r="X651" t="b">
        <v>0</v>
      </c>
      <c r="Y651" t="s">
        <v>1</v>
      </c>
      <c r="Z651" s="37" t="s">
        <v>1</v>
      </c>
    </row>
    <row r="652" spans="1:26">
      <c r="A652" s="120" t="s">
        <v>1672</v>
      </c>
      <c r="B652" t="s">
        <v>59</v>
      </c>
      <c r="C652">
        <v>2020</v>
      </c>
      <c r="D652" t="s">
        <v>312</v>
      </c>
      <c r="E652">
        <v>1076</v>
      </c>
      <c r="F652" t="s">
        <v>1</v>
      </c>
      <c r="G652" t="s">
        <v>1</v>
      </c>
      <c r="H652" s="14">
        <f t="shared" si="25"/>
        <v>1.0760000000000001</v>
      </c>
      <c r="I652" s="14"/>
      <c r="J652" s="14"/>
      <c r="K652">
        <v>164.8494259</v>
      </c>
      <c r="L652">
        <v>144.76646313745701</v>
      </c>
      <c r="M652">
        <v>73.532885317169502</v>
      </c>
      <c r="N652" t="b">
        <v>0</v>
      </c>
      <c r="O652">
        <v>2</v>
      </c>
      <c r="P652" t="s">
        <v>308</v>
      </c>
      <c r="Q652" t="b">
        <v>0</v>
      </c>
      <c r="R652" t="b">
        <v>1</v>
      </c>
      <c r="S652" t="s">
        <v>309</v>
      </c>
      <c r="T652" t="b">
        <v>1</v>
      </c>
      <c r="U652" t="b">
        <v>0</v>
      </c>
      <c r="V652" t="s">
        <v>1</v>
      </c>
      <c r="W652" t="s">
        <v>1</v>
      </c>
      <c r="X652" t="b">
        <v>0</v>
      </c>
      <c r="Y652" t="s">
        <v>1</v>
      </c>
      <c r="Z652" s="37" t="s">
        <v>1</v>
      </c>
    </row>
    <row r="653" spans="1:26">
      <c r="A653" s="120" t="s">
        <v>1672</v>
      </c>
      <c r="B653" t="s">
        <v>59</v>
      </c>
      <c r="C653">
        <v>2020</v>
      </c>
      <c r="D653" t="s">
        <v>312</v>
      </c>
      <c r="E653">
        <v>1117</v>
      </c>
      <c r="F653" t="s">
        <v>1</v>
      </c>
      <c r="G653" t="s">
        <v>1</v>
      </c>
      <c r="H653" s="14">
        <f t="shared" si="25"/>
        <v>1.117</v>
      </c>
      <c r="I653" s="14"/>
      <c r="J653" s="14"/>
      <c r="K653">
        <v>128.30236170000001</v>
      </c>
      <c r="L653">
        <v>101.12133229007799</v>
      </c>
      <c r="M653">
        <v>58.117093920549408</v>
      </c>
      <c r="N653" t="b">
        <v>0</v>
      </c>
      <c r="O653">
        <v>2</v>
      </c>
      <c r="P653" t="s">
        <v>308</v>
      </c>
      <c r="Q653" t="b">
        <v>0</v>
      </c>
      <c r="R653" t="b">
        <v>1</v>
      </c>
      <c r="S653" t="s">
        <v>309</v>
      </c>
      <c r="T653" t="b">
        <v>1</v>
      </c>
      <c r="U653" t="b">
        <v>0</v>
      </c>
      <c r="V653" t="s">
        <v>1</v>
      </c>
      <c r="W653" t="s">
        <v>1</v>
      </c>
      <c r="X653" t="b">
        <v>0</v>
      </c>
      <c r="Y653" t="s">
        <v>1</v>
      </c>
      <c r="Z653" s="37" t="s">
        <v>1</v>
      </c>
    </row>
    <row r="654" spans="1:26">
      <c r="A654" s="120" t="s">
        <v>1672</v>
      </c>
      <c r="B654" t="s">
        <v>59</v>
      </c>
      <c r="C654">
        <v>2020</v>
      </c>
      <c r="D654" t="s">
        <v>312</v>
      </c>
      <c r="E654">
        <v>1160</v>
      </c>
      <c r="F654" t="s">
        <v>1</v>
      </c>
      <c r="G654" t="s">
        <v>1</v>
      </c>
      <c r="H654" s="14">
        <f t="shared" si="25"/>
        <v>1.1599999999999999</v>
      </c>
      <c r="I654" s="14"/>
      <c r="J654" s="14"/>
      <c r="K654">
        <v>278.34379740000003</v>
      </c>
      <c r="L654">
        <v>310.94621124838801</v>
      </c>
      <c r="M654">
        <v>123.88567155106503</v>
      </c>
      <c r="N654" t="b">
        <v>0</v>
      </c>
      <c r="O654">
        <v>2</v>
      </c>
      <c r="P654" t="s">
        <v>308</v>
      </c>
      <c r="Q654" t="b">
        <v>0</v>
      </c>
      <c r="R654" t="b">
        <v>1</v>
      </c>
      <c r="S654" t="s">
        <v>309</v>
      </c>
      <c r="T654" t="b">
        <v>1</v>
      </c>
      <c r="U654" t="b">
        <v>0</v>
      </c>
      <c r="V654" t="s">
        <v>1</v>
      </c>
      <c r="W654" t="s">
        <v>1</v>
      </c>
      <c r="X654" t="b">
        <v>0</v>
      </c>
      <c r="Y654" t="s">
        <v>1</v>
      </c>
      <c r="Z654" s="37" t="s">
        <v>1</v>
      </c>
    </row>
    <row r="655" spans="1:26">
      <c r="A655" s="120" t="s">
        <v>1672</v>
      </c>
      <c r="B655" t="s">
        <v>59</v>
      </c>
      <c r="C655">
        <v>2020</v>
      </c>
      <c r="D655" t="s">
        <v>312</v>
      </c>
      <c r="E655">
        <v>1160</v>
      </c>
      <c r="F655" t="s">
        <v>1</v>
      </c>
      <c r="G655" t="s">
        <v>1</v>
      </c>
      <c r="H655" s="14">
        <f t="shared" si="25"/>
        <v>1.1599999999999999</v>
      </c>
      <c r="I655" s="14"/>
      <c r="J655" s="14"/>
      <c r="K655">
        <v>264.60614880000003</v>
      </c>
      <c r="L655">
        <v>272.71704719139302</v>
      </c>
      <c r="M655">
        <v>120.50448242479104</v>
      </c>
      <c r="N655" t="b">
        <v>0</v>
      </c>
      <c r="O655">
        <v>2</v>
      </c>
      <c r="P655" t="s">
        <v>308</v>
      </c>
      <c r="Q655" t="b">
        <v>0</v>
      </c>
      <c r="R655" t="b">
        <v>1</v>
      </c>
      <c r="S655" t="s">
        <v>309</v>
      </c>
      <c r="T655" t="b">
        <v>1</v>
      </c>
      <c r="U655" t="b">
        <v>0</v>
      </c>
      <c r="V655" t="s">
        <v>1</v>
      </c>
      <c r="W655" t="s">
        <v>1</v>
      </c>
      <c r="X655" t="b">
        <v>0</v>
      </c>
      <c r="Y655" t="s">
        <v>1</v>
      </c>
      <c r="Z655" s="37" t="s">
        <v>1</v>
      </c>
    </row>
    <row r="656" spans="1:26">
      <c r="A656" s="120" t="s">
        <v>1672</v>
      </c>
      <c r="B656" t="s">
        <v>59</v>
      </c>
      <c r="C656">
        <v>2020</v>
      </c>
      <c r="D656" t="s">
        <v>312</v>
      </c>
      <c r="E656">
        <v>1160</v>
      </c>
      <c r="F656" t="s">
        <v>1</v>
      </c>
      <c r="G656" t="s">
        <v>1</v>
      </c>
      <c r="H656" s="14">
        <f t="shared" si="25"/>
        <v>1.1599999999999999</v>
      </c>
      <c r="I656" s="14"/>
      <c r="J656" s="14"/>
      <c r="K656">
        <v>236.48038650000001</v>
      </c>
      <c r="L656">
        <v>237.30570720668999</v>
      </c>
      <c r="M656">
        <v>105.41657329638701</v>
      </c>
      <c r="N656" t="b">
        <v>0</v>
      </c>
      <c r="O656">
        <v>2</v>
      </c>
      <c r="P656" t="s">
        <v>308</v>
      </c>
      <c r="Q656" t="b">
        <v>0</v>
      </c>
      <c r="R656" t="b">
        <v>1</v>
      </c>
      <c r="S656" t="s">
        <v>309</v>
      </c>
      <c r="T656" t="b">
        <v>1</v>
      </c>
      <c r="U656" t="b">
        <v>0</v>
      </c>
      <c r="V656" t="s">
        <v>1</v>
      </c>
      <c r="W656" t="s">
        <v>1</v>
      </c>
      <c r="X656" t="b">
        <v>0</v>
      </c>
      <c r="Y656" t="s">
        <v>1</v>
      </c>
      <c r="Z656" s="37" t="s">
        <v>1</v>
      </c>
    </row>
    <row r="657" spans="1:26">
      <c r="A657" s="120" t="s">
        <v>1672</v>
      </c>
      <c r="B657" t="s">
        <v>59</v>
      </c>
      <c r="C657">
        <v>2020</v>
      </c>
      <c r="D657" t="s">
        <v>312</v>
      </c>
      <c r="E657">
        <v>1212</v>
      </c>
      <c r="F657" t="s">
        <v>1</v>
      </c>
      <c r="G657" t="s">
        <v>1</v>
      </c>
      <c r="H657" s="14">
        <f t="shared" si="25"/>
        <v>1.212</v>
      </c>
      <c r="I657" s="14"/>
      <c r="J657" s="14"/>
      <c r="K657">
        <v>222.6041046</v>
      </c>
      <c r="L657">
        <v>209.42176425271199</v>
      </c>
      <c r="M657">
        <v>98.367216981168994</v>
      </c>
      <c r="N657" t="b">
        <v>0</v>
      </c>
      <c r="O657">
        <v>2</v>
      </c>
      <c r="P657" t="s">
        <v>308</v>
      </c>
      <c r="Q657" t="b">
        <v>0</v>
      </c>
      <c r="R657" t="b">
        <v>1</v>
      </c>
      <c r="S657" t="s">
        <v>309</v>
      </c>
      <c r="T657" t="b">
        <v>1</v>
      </c>
      <c r="U657" t="b">
        <v>0</v>
      </c>
      <c r="V657" t="s">
        <v>1</v>
      </c>
      <c r="W657" t="s">
        <v>1</v>
      </c>
      <c r="X657" t="b">
        <v>0</v>
      </c>
      <c r="Y657" t="s">
        <v>1</v>
      </c>
      <c r="Z657" s="37" t="s">
        <v>1</v>
      </c>
    </row>
    <row r="658" spans="1:26">
      <c r="A658" s="120" t="s">
        <v>1672</v>
      </c>
      <c r="B658" t="s">
        <v>59</v>
      </c>
      <c r="C658">
        <v>2020</v>
      </c>
      <c r="D658" t="s">
        <v>312</v>
      </c>
      <c r="E658">
        <v>1230</v>
      </c>
      <c r="F658" t="s">
        <v>1</v>
      </c>
      <c r="G658" t="s">
        <v>1</v>
      </c>
      <c r="H658" s="14">
        <f t="shared" si="25"/>
        <v>1.23</v>
      </c>
      <c r="I658" s="14"/>
      <c r="J658" s="14"/>
      <c r="K658">
        <v>293.26712259999999</v>
      </c>
      <c r="L658">
        <v>332.92311433856901</v>
      </c>
      <c r="M658">
        <v>134.36801756074999</v>
      </c>
      <c r="N658" t="b">
        <v>0</v>
      </c>
      <c r="O658">
        <v>2</v>
      </c>
      <c r="P658" t="s">
        <v>308</v>
      </c>
      <c r="Q658" t="b">
        <v>0</v>
      </c>
      <c r="R658" t="b">
        <v>1</v>
      </c>
      <c r="S658" t="s">
        <v>309</v>
      </c>
      <c r="T658" t="b">
        <v>1</v>
      </c>
      <c r="U658" t="b">
        <v>0</v>
      </c>
      <c r="V658" t="s">
        <v>1</v>
      </c>
      <c r="W658" t="s">
        <v>1</v>
      </c>
      <c r="X658" t="b">
        <v>0</v>
      </c>
      <c r="Y658" t="s">
        <v>1</v>
      </c>
      <c r="Z658" s="37" t="s">
        <v>1</v>
      </c>
    </row>
    <row r="659" spans="1:26">
      <c r="A659" s="120" t="s">
        <v>1672</v>
      </c>
      <c r="B659" t="s">
        <v>59</v>
      </c>
      <c r="C659">
        <v>2020</v>
      </c>
      <c r="D659" t="s">
        <v>312</v>
      </c>
      <c r="E659">
        <v>1230</v>
      </c>
      <c r="F659" t="s">
        <v>1</v>
      </c>
      <c r="G659" t="s">
        <v>1</v>
      </c>
      <c r="H659" s="14">
        <f t="shared" si="25"/>
        <v>1.23</v>
      </c>
      <c r="I659" s="14"/>
      <c r="J659" s="14"/>
      <c r="K659">
        <v>272.98950070000001</v>
      </c>
      <c r="L659">
        <v>293.22292004307496</v>
      </c>
      <c r="M659">
        <v>122.018905846634</v>
      </c>
      <c r="N659" t="b">
        <v>0</v>
      </c>
      <c r="O659">
        <v>2</v>
      </c>
      <c r="P659" t="s">
        <v>308</v>
      </c>
      <c r="Q659" t="b">
        <v>0</v>
      </c>
      <c r="R659" t="b">
        <v>1</v>
      </c>
      <c r="S659" t="s">
        <v>309</v>
      </c>
      <c r="T659" t="b">
        <v>1</v>
      </c>
      <c r="U659" t="b">
        <v>0</v>
      </c>
      <c r="V659" t="s">
        <v>1</v>
      </c>
      <c r="W659" t="s">
        <v>1</v>
      </c>
      <c r="X659" t="b">
        <v>0</v>
      </c>
      <c r="Y659" t="s">
        <v>1</v>
      </c>
      <c r="Z659" s="37" t="s">
        <v>1</v>
      </c>
    </row>
    <row r="660" spans="1:26">
      <c r="A660" s="120" t="s">
        <v>1672</v>
      </c>
      <c r="B660" t="s">
        <v>59</v>
      </c>
      <c r="C660">
        <v>2020</v>
      </c>
      <c r="D660" t="s">
        <v>312</v>
      </c>
      <c r="E660">
        <v>1230</v>
      </c>
      <c r="F660" t="s">
        <v>1</v>
      </c>
      <c r="G660" t="s">
        <v>1</v>
      </c>
      <c r="H660" s="14">
        <f t="shared" si="25"/>
        <v>1.23</v>
      </c>
      <c r="I660" s="14"/>
      <c r="J660" s="14"/>
      <c r="K660">
        <v>237.89970120000001</v>
      </c>
      <c r="L660">
        <v>239.56561638211699</v>
      </c>
      <c r="M660">
        <v>104.473891149736</v>
      </c>
      <c r="N660" t="b">
        <v>0</v>
      </c>
      <c r="O660">
        <v>2</v>
      </c>
      <c r="P660" t="s">
        <v>308</v>
      </c>
      <c r="Q660" t="b">
        <v>0</v>
      </c>
      <c r="R660" t="b">
        <v>1</v>
      </c>
      <c r="S660" t="s">
        <v>309</v>
      </c>
      <c r="T660" t="b">
        <v>1</v>
      </c>
      <c r="U660" t="b">
        <v>0</v>
      </c>
      <c r="V660" t="s">
        <v>1</v>
      </c>
      <c r="W660" t="s">
        <v>1</v>
      </c>
      <c r="X660" t="b">
        <v>0</v>
      </c>
      <c r="Y660" t="s">
        <v>1</v>
      </c>
      <c r="Z660" s="37" t="s">
        <v>1</v>
      </c>
    </row>
    <row r="661" spans="1:26">
      <c r="A661" s="120" t="s">
        <v>1672</v>
      </c>
      <c r="B661" t="s">
        <v>59</v>
      </c>
      <c r="C661">
        <v>2020</v>
      </c>
      <c r="D661" t="s">
        <v>312</v>
      </c>
      <c r="E661">
        <v>1230</v>
      </c>
      <c r="F661" t="s">
        <v>1</v>
      </c>
      <c r="G661" t="s">
        <v>1</v>
      </c>
      <c r="H661" s="14">
        <f t="shared" si="25"/>
        <v>1.23</v>
      </c>
      <c r="I661" s="14"/>
      <c r="J661" s="14"/>
      <c r="K661">
        <v>224.36233179999999</v>
      </c>
      <c r="L661">
        <v>214.63261644162202</v>
      </c>
      <c r="M661">
        <v>101.15308454541399</v>
      </c>
      <c r="N661" t="b">
        <v>0</v>
      </c>
      <c r="O661">
        <v>2</v>
      </c>
      <c r="P661" t="s">
        <v>308</v>
      </c>
      <c r="Q661" t="b">
        <v>0</v>
      </c>
      <c r="R661" t="b">
        <v>1</v>
      </c>
      <c r="S661" t="s">
        <v>309</v>
      </c>
      <c r="T661" t="b">
        <v>1</v>
      </c>
      <c r="U661" t="b">
        <v>0</v>
      </c>
      <c r="V661" t="s">
        <v>1</v>
      </c>
      <c r="W661" t="s">
        <v>1</v>
      </c>
      <c r="X661" t="b">
        <v>0</v>
      </c>
      <c r="Y661" t="s">
        <v>1</v>
      </c>
      <c r="Z661" s="37" t="s">
        <v>1</v>
      </c>
    </row>
    <row r="662" spans="1:26">
      <c r="A662" s="120" t="s">
        <v>1672</v>
      </c>
      <c r="B662" t="s">
        <v>59</v>
      </c>
      <c r="C662">
        <v>2020</v>
      </c>
      <c r="D662" t="s">
        <v>312</v>
      </c>
      <c r="E662">
        <v>1230</v>
      </c>
      <c r="F662" t="s">
        <v>1</v>
      </c>
      <c r="G662" t="s">
        <v>1</v>
      </c>
      <c r="H662" s="14">
        <f t="shared" si="25"/>
        <v>1.23</v>
      </c>
      <c r="I662" s="14"/>
      <c r="J662" s="14"/>
      <c r="K662">
        <v>217.524854</v>
      </c>
      <c r="L662">
        <v>202.83239215341598</v>
      </c>
      <c r="M662">
        <v>96.240762267440005</v>
      </c>
      <c r="N662" t="b">
        <v>0</v>
      </c>
      <c r="O662">
        <v>2</v>
      </c>
      <c r="P662" t="s">
        <v>308</v>
      </c>
      <c r="Q662" t="b">
        <v>0</v>
      </c>
      <c r="R662" t="b">
        <v>1</v>
      </c>
      <c r="S662" t="s">
        <v>309</v>
      </c>
      <c r="T662" t="b">
        <v>1</v>
      </c>
      <c r="U662" t="b">
        <v>0</v>
      </c>
      <c r="V662" t="s">
        <v>1</v>
      </c>
      <c r="W662" t="s">
        <v>1</v>
      </c>
      <c r="X662" t="b">
        <v>0</v>
      </c>
      <c r="Y662" t="s">
        <v>1</v>
      </c>
      <c r="Z662" s="37" t="s">
        <v>1</v>
      </c>
    </row>
    <row r="663" spans="1:26">
      <c r="A663" s="120" t="s">
        <v>1672</v>
      </c>
      <c r="B663" t="s">
        <v>59</v>
      </c>
      <c r="C663">
        <v>2020</v>
      </c>
      <c r="D663" t="s">
        <v>312</v>
      </c>
      <c r="E663">
        <v>1259</v>
      </c>
      <c r="F663" t="s">
        <v>1</v>
      </c>
      <c r="G663" t="s">
        <v>1</v>
      </c>
      <c r="H663" s="14">
        <f t="shared" si="25"/>
        <v>1.2589999999999999</v>
      </c>
      <c r="I663" s="14"/>
      <c r="J663" s="14"/>
      <c r="K663">
        <v>190.89830559999999</v>
      </c>
      <c r="L663">
        <v>165.027247142741</v>
      </c>
      <c r="M663">
        <v>85.381843965419989</v>
      </c>
      <c r="N663" t="b">
        <v>0</v>
      </c>
      <c r="O663">
        <v>2</v>
      </c>
      <c r="P663" t="s">
        <v>308</v>
      </c>
      <c r="Q663" t="b">
        <v>0</v>
      </c>
      <c r="R663" t="b">
        <v>1</v>
      </c>
      <c r="S663" t="s">
        <v>309</v>
      </c>
      <c r="T663" t="b">
        <v>1</v>
      </c>
      <c r="U663" t="b">
        <v>0</v>
      </c>
      <c r="V663" t="s">
        <v>1</v>
      </c>
      <c r="W663" t="s">
        <v>1</v>
      </c>
      <c r="X663" t="b">
        <v>0</v>
      </c>
      <c r="Y663" t="s">
        <v>1</v>
      </c>
      <c r="Z663" s="37" t="s">
        <v>1</v>
      </c>
    </row>
    <row r="664" spans="1:26">
      <c r="A664" s="120" t="s">
        <v>1672</v>
      </c>
      <c r="B664" t="s">
        <v>59</v>
      </c>
      <c r="C664">
        <v>2020</v>
      </c>
      <c r="D664" t="s">
        <v>312</v>
      </c>
      <c r="E664">
        <v>1280</v>
      </c>
      <c r="F664" t="s">
        <v>1</v>
      </c>
      <c r="G664" t="s">
        <v>1</v>
      </c>
      <c r="H664" s="14">
        <f t="shared" si="25"/>
        <v>1.28</v>
      </c>
      <c r="I664" s="14"/>
      <c r="J664" s="14"/>
      <c r="K664">
        <v>227.42421150000001</v>
      </c>
      <c r="L664">
        <v>214.54217020328701</v>
      </c>
      <c r="M664">
        <v>101.20100467588301</v>
      </c>
      <c r="N664" t="b">
        <v>0</v>
      </c>
      <c r="O664">
        <v>2</v>
      </c>
      <c r="P664" t="s">
        <v>308</v>
      </c>
      <c r="Q664" t="b">
        <v>0</v>
      </c>
      <c r="R664" t="b">
        <v>1</v>
      </c>
      <c r="S664" t="s">
        <v>309</v>
      </c>
      <c r="T664" t="b">
        <v>1</v>
      </c>
      <c r="U664" t="b">
        <v>0</v>
      </c>
      <c r="V664" t="s">
        <v>1</v>
      </c>
      <c r="W664" t="s">
        <v>1</v>
      </c>
      <c r="X664" t="b">
        <v>0</v>
      </c>
      <c r="Y664" t="s">
        <v>1</v>
      </c>
      <c r="Z664" s="37" t="s">
        <v>1</v>
      </c>
    </row>
    <row r="665" spans="1:26">
      <c r="A665" s="120" t="s">
        <v>1672</v>
      </c>
      <c r="B665" t="s">
        <v>59</v>
      </c>
      <c r="C665">
        <v>2020</v>
      </c>
      <c r="D665" t="s">
        <v>312</v>
      </c>
      <c r="E665">
        <v>1280</v>
      </c>
      <c r="F665" t="s">
        <v>1</v>
      </c>
      <c r="G665" t="s">
        <v>1</v>
      </c>
      <c r="H665" s="14">
        <f t="shared" si="25"/>
        <v>1.28</v>
      </c>
      <c r="I665" s="14"/>
      <c r="J665" s="14"/>
      <c r="K665">
        <v>192.6776327</v>
      </c>
      <c r="L665">
        <v>173.92059527635098</v>
      </c>
      <c r="M665">
        <v>85.037754678032002</v>
      </c>
      <c r="N665" t="b">
        <v>0</v>
      </c>
      <c r="O665">
        <v>2</v>
      </c>
      <c r="P665" t="s">
        <v>308</v>
      </c>
      <c r="Q665" t="b">
        <v>0</v>
      </c>
      <c r="R665" t="b">
        <v>1</v>
      </c>
      <c r="S665" t="s">
        <v>309</v>
      </c>
      <c r="T665" t="b">
        <v>1</v>
      </c>
      <c r="U665" t="b">
        <v>0</v>
      </c>
      <c r="V665" t="s">
        <v>1</v>
      </c>
      <c r="W665" t="s">
        <v>1</v>
      </c>
      <c r="X665" t="b">
        <v>0</v>
      </c>
      <c r="Y665" t="s">
        <v>1</v>
      </c>
      <c r="Z665" s="37" t="s">
        <v>1</v>
      </c>
    </row>
    <row r="666" spans="1:26">
      <c r="A666" s="120" t="s">
        <v>1672</v>
      </c>
      <c r="B666" t="s">
        <v>59</v>
      </c>
      <c r="C666">
        <v>2020</v>
      </c>
      <c r="D666" t="s">
        <v>312</v>
      </c>
      <c r="E666">
        <v>1310</v>
      </c>
      <c r="F666" t="s">
        <v>1</v>
      </c>
      <c r="G666" t="s">
        <v>1</v>
      </c>
      <c r="H666" s="14">
        <f t="shared" si="25"/>
        <v>1.31</v>
      </c>
      <c r="I666" s="14"/>
      <c r="J666" s="14"/>
      <c r="K666">
        <v>277.90648329999999</v>
      </c>
      <c r="L666">
        <v>309.50623424798698</v>
      </c>
      <c r="M666">
        <v>124.73768385454699</v>
      </c>
      <c r="N666" t="b">
        <v>0</v>
      </c>
      <c r="O666">
        <v>2</v>
      </c>
      <c r="P666" t="s">
        <v>308</v>
      </c>
      <c r="Q666" t="b">
        <v>0</v>
      </c>
      <c r="R666" t="b">
        <v>1</v>
      </c>
      <c r="S666" t="s">
        <v>309</v>
      </c>
      <c r="T666" t="b">
        <v>1</v>
      </c>
      <c r="U666" t="b">
        <v>0</v>
      </c>
      <c r="V666" t="s">
        <v>1</v>
      </c>
      <c r="W666" t="s">
        <v>1</v>
      </c>
      <c r="X666" t="b">
        <v>0</v>
      </c>
      <c r="Y666" t="s">
        <v>1</v>
      </c>
      <c r="Z666" s="37" t="s">
        <v>1</v>
      </c>
    </row>
    <row r="667" spans="1:26">
      <c r="A667" s="120" t="s">
        <v>1672</v>
      </c>
      <c r="B667" t="s">
        <v>59</v>
      </c>
      <c r="C667">
        <v>2020</v>
      </c>
      <c r="D667" t="s">
        <v>312</v>
      </c>
      <c r="E667">
        <v>1310</v>
      </c>
      <c r="F667" t="s">
        <v>1</v>
      </c>
      <c r="G667" t="s">
        <v>1</v>
      </c>
      <c r="H667" s="14">
        <f t="shared" si="25"/>
        <v>1.31</v>
      </c>
      <c r="I667" s="14"/>
      <c r="J667" s="14"/>
      <c r="K667">
        <v>248.1186252</v>
      </c>
      <c r="L667">
        <v>252.81486232717702</v>
      </c>
      <c r="M667">
        <v>109.943479611827</v>
      </c>
      <c r="N667" t="b">
        <v>0</v>
      </c>
      <c r="O667">
        <v>2</v>
      </c>
      <c r="P667" t="s">
        <v>308</v>
      </c>
      <c r="Q667" t="b">
        <v>0</v>
      </c>
      <c r="R667" t="b">
        <v>1</v>
      </c>
      <c r="S667" t="s">
        <v>309</v>
      </c>
      <c r="T667" t="b">
        <v>1</v>
      </c>
      <c r="U667" t="b">
        <v>0</v>
      </c>
      <c r="V667" t="s">
        <v>1</v>
      </c>
      <c r="W667" t="s">
        <v>1</v>
      </c>
      <c r="X667" t="b">
        <v>0</v>
      </c>
      <c r="Y667" t="s">
        <v>1</v>
      </c>
      <c r="Z667" s="37" t="s">
        <v>1</v>
      </c>
    </row>
    <row r="668" spans="1:26">
      <c r="A668" s="120" t="s">
        <v>1672</v>
      </c>
      <c r="B668" t="s">
        <v>59</v>
      </c>
      <c r="C668">
        <v>2020</v>
      </c>
      <c r="D668" t="s">
        <v>312</v>
      </c>
      <c r="E668">
        <v>1310</v>
      </c>
      <c r="F668" t="s">
        <v>1</v>
      </c>
      <c r="G668" t="s">
        <v>1</v>
      </c>
      <c r="H668" s="14">
        <f t="shared" si="25"/>
        <v>1.31</v>
      </c>
      <c r="I668" s="14"/>
      <c r="J668" s="14"/>
      <c r="K668">
        <v>247.8533923</v>
      </c>
      <c r="L668">
        <v>232.18597390575201</v>
      </c>
      <c r="M668">
        <v>111.04210255073301</v>
      </c>
      <c r="N668" t="b">
        <v>0</v>
      </c>
      <c r="O668">
        <v>2</v>
      </c>
      <c r="P668" t="s">
        <v>308</v>
      </c>
      <c r="Q668" t="b">
        <v>0</v>
      </c>
      <c r="R668" t="b">
        <v>1</v>
      </c>
      <c r="S668" t="s">
        <v>309</v>
      </c>
      <c r="T668" t="b">
        <v>1</v>
      </c>
      <c r="U668" t="b">
        <v>0</v>
      </c>
      <c r="V668" t="s">
        <v>1</v>
      </c>
      <c r="W668" t="s">
        <v>1</v>
      </c>
      <c r="X668" t="b">
        <v>0</v>
      </c>
      <c r="Y668" t="s">
        <v>1</v>
      </c>
      <c r="Z668" s="37" t="s">
        <v>1</v>
      </c>
    </row>
    <row r="669" spans="1:26">
      <c r="A669" s="120" t="s">
        <v>1672</v>
      </c>
      <c r="B669" t="s">
        <v>59</v>
      </c>
      <c r="C669">
        <v>2020</v>
      </c>
      <c r="D669" t="s">
        <v>312</v>
      </c>
      <c r="E669">
        <v>1310</v>
      </c>
      <c r="F669" t="s">
        <v>1</v>
      </c>
      <c r="G669" t="s">
        <v>1</v>
      </c>
      <c r="H669" s="14">
        <f t="shared" si="25"/>
        <v>1.31</v>
      </c>
      <c r="I669" s="14"/>
      <c r="J669" s="14"/>
      <c r="K669">
        <v>228.04423589999999</v>
      </c>
      <c r="L669">
        <v>224.20571971112003</v>
      </c>
      <c r="M669">
        <v>100.16347178048099</v>
      </c>
      <c r="N669" t="b">
        <v>0</v>
      </c>
      <c r="O669">
        <v>2</v>
      </c>
      <c r="P669" t="s">
        <v>308</v>
      </c>
      <c r="Q669" t="b">
        <v>0</v>
      </c>
      <c r="R669" t="b">
        <v>1</v>
      </c>
      <c r="S669" t="s">
        <v>309</v>
      </c>
      <c r="T669" t="b">
        <v>1</v>
      </c>
      <c r="U669" t="b">
        <v>0</v>
      </c>
      <c r="V669" t="s">
        <v>1</v>
      </c>
      <c r="W669" t="s">
        <v>1</v>
      </c>
      <c r="X669" t="b">
        <v>0</v>
      </c>
      <c r="Y669" t="s">
        <v>1</v>
      </c>
      <c r="Z669" s="37" t="s">
        <v>1</v>
      </c>
    </row>
    <row r="670" spans="1:26">
      <c r="A670" s="120" t="s">
        <v>1672</v>
      </c>
      <c r="B670" t="s">
        <v>59</v>
      </c>
      <c r="C670">
        <v>2020</v>
      </c>
      <c r="D670" t="s">
        <v>312</v>
      </c>
      <c r="E670">
        <v>1310</v>
      </c>
      <c r="F670" t="s">
        <v>1</v>
      </c>
      <c r="G670" t="s">
        <v>1</v>
      </c>
      <c r="H670" s="14">
        <f t="shared" si="25"/>
        <v>1.31</v>
      </c>
      <c r="I670" s="14"/>
      <c r="J670" s="14"/>
      <c r="K670">
        <v>220.0458787</v>
      </c>
      <c r="L670">
        <v>204.82182557245699</v>
      </c>
      <c r="M670">
        <v>97.872630908247004</v>
      </c>
      <c r="N670" t="b">
        <v>0</v>
      </c>
      <c r="O670">
        <v>2</v>
      </c>
      <c r="P670" t="s">
        <v>308</v>
      </c>
      <c r="Q670" t="b">
        <v>0</v>
      </c>
      <c r="R670" t="b">
        <v>1</v>
      </c>
      <c r="S670" t="s">
        <v>309</v>
      </c>
      <c r="T670" t="b">
        <v>1</v>
      </c>
      <c r="U670" t="b">
        <v>0</v>
      </c>
      <c r="V670" t="s">
        <v>1</v>
      </c>
      <c r="W670" t="s">
        <v>1</v>
      </c>
      <c r="X670" t="b">
        <v>0</v>
      </c>
      <c r="Y670" t="s">
        <v>1</v>
      </c>
      <c r="Z670" s="37" t="s">
        <v>1</v>
      </c>
    </row>
    <row r="671" spans="1:26">
      <c r="A671" s="120" t="s">
        <v>1672</v>
      </c>
      <c r="B671" t="s">
        <v>59</v>
      </c>
      <c r="C671">
        <v>2020</v>
      </c>
      <c r="D671" t="s">
        <v>312</v>
      </c>
      <c r="E671">
        <v>1310</v>
      </c>
      <c r="F671" t="s">
        <v>1</v>
      </c>
      <c r="G671" t="s">
        <v>1</v>
      </c>
      <c r="H671" s="14">
        <f t="shared" si="25"/>
        <v>1.31</v>
      </c>
      <c r="I671" s="14"/>
      <c r="J671" s="14"/>
      <c r="K671">
        <v>205.1521099</v>
      </c>
      <c r="L671">
        <v>187.186461906875</v>
      </c>
      <c r="M671">
        <v>92.270890267563999</v>
      </c>
      <c r="N671" t="b">
        <v>0</v>
      </c>
      <c r="O671">
        <v>2</v>
      </c>
      <c r="P671" t="s">
        <v>308</v>
      </c>
      <c r="Q671" t="b">
        <v>0</v>
      </c>
      <c r="R671" t="b">
        <v>1</v>
      </c>
      <c r="S671" t="s">
        <v>309</v>
      </c>
      <c r="T671" t="b">
        <v>1</v>
      </c>
      <c r="U671" t="b">
        <v>0</v>
      </c>
      <c r="V671" t="s">
        <v>1</v>
      </c>
      <c r="W671" t="s">
        <v>1</v>
      </c>
      <c r="X671" t="b">
        <v>0</v>
      </c>
      <c r="Y671" t="s">
        <v>1</v>
      </c>
      <c r="Z671" s="37" t="s">
        <v>1</v>
      </c>
    </row>
    <row r="672" spans="1:26">
      <c r="A672" s="120" t="s">
        <v>1672</v>
      </c>
      <c r="B672" t="s">
        <v>59</v>
      </c>
      <c r="C672">
        <v>2020</v>
      </c>
      <c r="D672" t="s">
        <v>312</v>
      </c>
      <c r="E672">
        <v>1319</v>
      </c>
      <c r="F672" t="s">
        <v>1</v>
      </c>
      <c r="G672" t="s">
        <v>1</v>
      </c>
      <c r="H672" s="14">
        <f t="shared" si="25"/>
        <v>1.319</v>
      </c>
      <c r="I672" s="14"/>
      <c r="J672" s="14"/>
      <c r="K672">
        <v>151.63041050000001</v>
      </c>
      <c r="L672">
        <v>120.30028741125497</v>
      </c>
      <c r="M672">
        <v>67.155269437977609</v>
      </c>
      <c r="N672" t="b">
        <v>0</v>
      </c>
      <c r="O672">
        <v>2</v>
      </c>
      <c r="P672" t="s">
        <v>308</v>
      </c>
      <c r="Q672" t="b">
        <v>0</v>
      </c>
      <c r="R672" t="b">
        <v>1</v>
      </c>
      <c r="S672" t="s">
        <v>309</v>
      </c>
      <c r="T672" t="b">
        <v>1</v>
      </c>
      <c r="U672" t="b">
        <v>0</v>
      </c>
      <c r="V672" t="s">
        <v>1</v>
      </c>
      <c r="W672" t="s">
        <v>1</v>
      </c>
      <c r="X672" t="b">
        <v>0</v>
      </c>
      <c r="Y672" t="s">
        <v>1</v>
      </c>
      <c r="Z672" s="37" t="s">
        <v>1</v>
      </c>
    </row>
    <row r="673" spans="1:26">
      <c r="A673" s="120" t="s">
        <v>1672</v>
      </c>
      <c r="B673" t="s">
        <v>59</v>
      </c>
      <c r="C673">
        <v>2020</v>
      </c>
      <c r="D673" t="s">
        <v>312</v>
      </c>
      <c r="E673">
        <v>1340</v>
      </c>
      <c r="F673" t="s">
        <v>1</v>
      </c>
      <c r="G673" t="s">
        <v>1</v>
      </c>
      <c r="H673" s="14">
        <f t="shared" si="25"/>
        <v>1.34</v>
      </c>
      <c r="I673" s="14"/>
      <c r="J673" s="14"/>
      <c r="K673">
        <v>151.24081649999999</v>
      </c>
      <c r="L673">
        <v>123.345482436672</v>
      </c>
      <c r="M673">
        <v>68.145742565648192</v>
      </c>
      <c r="N673" t="b">
        <v>0</v>
      </c>
      <c r="O673">
        <v>2</v>
      </c>
      <c r="P673" t="s">
        <v>308</v>
      </c>
      <c r="Q673" t="b">
        <v>0</v>
      </c>
      <c r="R673" t="b">
        <v>1</v>
      </c>
      <c r="S673" t="s">
        <v>309</v>
      </c>
      <c r="T673" t="b">
        <v>1</v>
      </c>
      <c r="U673" t="b">
        <v>0</v>
      </c>
      <c r="V673" t="s">
        <v>1</v>
      </c>
      <c r="W673" t="s">
        <v>1</v>
      </c>
      <c r="X673" t="b">
        <v>0</v>
      </c>
      <c r="Y673" t="s">
        <v>1</v>
      </c>
      <c r="Z673" s="37" t="s">
        <v>1</v>
      </c>
    </row>
    <row r="674" spans="1:26">
      <c r="A674" s="120" t="s">
        <v>1672</v>
      </c>
      <c r="B674" t="s">
        <v>59</v>
      </c>
      <c r="C674">
        <v>2020</v>
      </c>
      <c r="D674" t="s">
        <v>312</v>
      </c>
      <c r="E674">
        <v>1360</v>
      </c>
      <c r="F674" t="s">
        <v>1</v>
      </c>
      <c r="G674" t="s">
        <v>1</v>
      </c>
      <c r="H674" s="14">
        <f t="shared" si="25"/>
        <v>1.36</v>
      </c>
      <c r="I674" s="14"/>
      <c r="J674" s="14"/>
      <c r="K674">
        <v>229.8484536</v>
      </c>
      <c r="L674">
        <v>221.66650135780398</v>
      </c>
      <c r="M674">
        <v>103.04667655176699</v>
      </c>
      <c r="N674" t="b">
        <v>0</v>
      </c>
      <c r="O674">
        <v>2</v>
      </c>
      <c r="P674" t="s">
        <v>308</v>
      </c>
      <c r="Q674" t="b">
        <v>0</v>
      </c>
      <c r="R674" t="b">
        <v>1</v>
      </c>
      <c r="S674" t="s">
        <v>309</v>
      </c>
      <c r="T674" t="b">
        <v>1</v>
      </c>
      <c r="U674" t="b">
        <v>0</v>
      </c>
      <c r="V674" t="s">
        <v>1</v>
      </c>
      <c r="W674" t="s">
        <v>1</v>
      </c>
      <c r="X674" t="b">
        <v>0</v>
      </c>
      <c r="Y674" t="s">
        <v>1</v>
      </c>
      <c r="Z674" s="37" t="s">
        <v>1</v>
      </c>
    </row>
    <row r="675" spans="1:26">
      <c r="A675" s="120" t="s">
        <v>1672</v>
      </c>
      <c r="B675" t="s">
        <v>59</v>
      </c>
      <c r="C675">
        <v>2020</v>
      </c>
      <c r="D675" t="s">
        <v>312</v>
      </c>
      <c r="E675">
        <v>1360</v>
      </c>
      <c r="F675" t="s">
        <v>1</v>
      </c>
      <c r="G675" t="s">
        <v>1</v>
      </c>
      <c r="H675" s="14">
        <f t="shared" si="25"/>
        <v>1.36</v>
      </c>
      <c r="I675" s="14"/>
      <c r="J675" s="14"/>
      <c r="K675">
        <v>221.2196984</v>
      </c>
      <c r="L675">
        <v>200.56261343258703</v>
      </c>
      <c r="M675">
        <v>99.476929943477998</v>
      </c>
      <c r="N675" t="b">
        <v>0</v>
      </c>
      <c r="O675">
        <v>2</v>
      </c>
      <c r="P675" t="s">
        <v>308</v>
      </c>
      <c r="Q675" t="b">
        <v>0</v>
      </c>
      <c r="R675" t="b">
        <v>1</v>
      </c>
      <c r="S675" t="s">
        <v>309</v>
      </c>
      <c r="T675" t="b">
        <v>1</v>
      </c>
      <c r="U675" t="b">
        <v>0</v>
      </c>
      <c r="V675" t="s">
        <v>1</v>
      </c>
      <c r="W675" t="s">
        <v>1</v>
      </c>
      <c r="X675" t="b">
        <v>0</v>
      </c>
      <c r="Y675" t="s">
        <v>1</v>
      </c>
      <c r="Z675" s="37" t="s">
        <v>1</v>
      </c>
    </row>
    <row r="676" spans="1:26">
      <c r="A676" s="120" t="s">
        <v>1672</v>
      </c>
      <c r="B676" t="s">
        <v>59</v>
      </c>
      <c r="C676">
        <v>2020</v>
      </c>
      <c r="D676" t="s">
        <v>312</v>
      </c>
      <c r="E676">
        <v>1390</v>
      </c>
      <c r="F676" t="s">
        <v>1</v>
      </c>
      <c r="G676" t="s">
        <v>1</v>
      </c>
      <c r="H676" s="14">
        <f t="shared" si="25"/>
        <v>1.39</v>
      </c>
      <c r="I676" s="14"/>
      <c r="J676" s="14"/>
      <c r="K676">
        <v>304.57213410000003</v>
      </c>
      <c r="L676">
        <v>362.03674717006896</v>
      </c>
      <c r="M676">
        <v>138.96151852996204</v>
      </c>
      <c r="N676" t="b">
        <v>0</v>
      </c>
      <c r="O676">
        <v>2</v>
      </c>
      <c r="P676" t="s">
        <v>308</v>
      </c>
      <c r="Q676" t="b">
        <v>0</v>
      </c>
      <c r="R676" t="b">
        <v>1</v>
      </c>
      <c r="S676" t="s">
        <v>309</v>
      </c>
      <c r="T676" t="b">
        <v>1</v>
      </c>
      <c r="U676" t="b">
        <v>0</v>
      </c>
      <c r="V676" t="s">
        <v>1</v>
      </c>
      <c r="W676" t="s">
        <v>1</v>
      </c>
      <c r="X676" t="b">
        <v>0</v>
      </c>
      <c r="Y676" t="s">
        <v>1</v>
      </c>
      <c r="Z676" s="37" t="s">
        <v>1</v>
      </c>
    </row>
    <row r="677" spans="1:26">
      <c r="A677" s="120" t="s">
        <v>1672</v>
      </c>
      <c r="B677" t="s">
        <v>59</v>
      </c>
      <c r="C677">
        <v>2020</v>
      </c>
      <c r="D677" t="s">
        <v>312</v>
      </c>
      <c r="E677">
        <v>1390</v>
      </c>
      <c r="F677" t="s">
        <v>1</v>
      </c>
      <c r="G677" t="s">
        <v>1</v>
      </c>
      <c r="H677" s="14">
        <f t="shared" si="25"/>
        <v>1.39</v>
      </c>
      <c r="I677" s="14"/>
      <c r="J677" s="14"/>
      <c r="K677">
        <v>293.9668125</v>
      </c>
      <c r="L677">
        <v>339.52039692831698</v>
      </c>
      <c r="M677">
        <v>131.09049465977699</v>
      </c>
      <c r="N677" t="b">
        <v>0</v>
      </c>
      <c r="O677">
        <v>2</v>
      </c>
      <c r="P677" t="s">
        <v>308</v>
      </c>
      <c r="Q677" t="b">
        <v>0</v>
      </c>
      <c r="R677" t="b">
        <v>1</v>
      </c>
      <c r="S677" t="s">
        <v>309</v>
      </c>
      <c r="T677" t="b">
        <v>1</v>
      </c>
      <c r="U677" t="b">
        <v>0</v>
      </c>
      <c r="V677" t="s">
        <v>1</v>
      </c>
      <c r="W677" t="s">
        <v>1</v>
      </c>
      <c r="X677" t="b">
        <v>0</v>
      </c>
      <c r="Y677" t="s">
        <v>1</v>
      </c>
      <c r="Z677" s="37" t="s">
        <v>1</v>
      </c>
    </row>
    <row r="678" spans="1:26">
      <c r="A678" s="120" t="s">
        <v>1672</v>
      </c>
      <c r="B678" t="s">
        <v>59</v>
      </c>
      <c r="C678">
        <v>2020</v>
      </c>
      <c r="D678" t="s">
        <v>312</v>
      </c>
      <c r="E678">
        <v>1390</v>
      </c>
      <c r="F678" t="s">
        <v>1</v>
      </c>
      <c r="G678" t="s">
        <v>1</v>
      </c>
      <c r="H678" s="14">
        <f t="shared" si="25"/>
        <v>1.39</v>
      </c>
      <c r="I678" s="14"/>
      <c r="J678" s="14"/>
      <c r="K678">
        <v>232.05562090000001</v>
      </c>
      <c r="L678">
        <v>224.74999841126998</v>
      </c>
      <c r="M678">
        <v>102.503433808761</v>
      </c>
      <c r="N678" t="b">
        <v>0</v>
      </c>
      <c r="O678">
        <v>2</v>
      </c>
      <c r="P678" t="s">
        <v>308</v>
      </c>
      <c r="Q678" t="b">
        <v>0</v>
      </c>
      <c r="R678" t="b">
        <v>1</v>
      </c>
      <c r="S678" t="s">
        <v>309</v>
      </c>
      <c r="T678" t="b">
        <v>1</v>
      </c>
      <c r="U678" t="b">
        <v>0</v>
      </c>
      <c r="V678" t="s">
        <v>1</v>
      </c>
      <c r="W678" t="s">
        <v>1</v>
      </c>
      <c r="X678" t="b">
        <v>0</v>
      </c>
      <c r="Y678" t="s">
        <v>1</v>
      </c>
      <c r="Z678" s="37" t="s">
        <v>1</v>
      </c>
    </row>
    <row r="679" spans="1:26">
      <c r="A679" s="120" t="s">
        <v>1672</v>
      </c>
      <c r="B679" t="s">
        <v>59</v>
      </c>
      <c r="C679">
        <v>2020</v>
      </c>
      <c r="D679" t="s">
        <v>312</v>
      </c>
      <c r="E679">
        <v>1390</v>
      </c>
      <c r="F679" t="s">
        <v>1</v>
      </c>
      <c r="G679" t="s">
        <v>1</v>
      </c>
      <c r="H679" s="14">
        <f t="shared" si="25"/>
        <v>1.39</v>
      </c>
      <c r="I679" s="14"/>
      <c r="J679" s="14"/>
      <c r="K679">
        <v>214.79068789999999</v>
      </c>
      <c r="L679">
        <v>192.04367463532301</v>
      </c>
      <c r="M679">
        <v>94.706803438986995</v>
      </c>
      <c r="N679" t="b">
        <v>0</v>
      </c>
      <c r="O679">
        <v>2</v>
      </c>
      <c r="P679" t="s">
        <v>308</v>
      </c>
      <c r="Q679" t="b">
        <v>0</v>
      </c>
      <c r="R679" t="b">
        <v>1</v>
      </c>
      <c r="S679" t="s">
        <v>309</v>
      </c>
      <c r="T679" t="b">
        <v>1</v>
      </c>
      <c r="U679" t="b">
        <v>0</v>
      </c>
      <c r="V679" t="s">
        <v>1</v>
      </c>
      <c r="W679" t="s">
        <v>1</v>
      </c>
      <c r="X679" t="b">
        <v>0</v>
      </c>
      <c r="Y679" t="s">
        <v>1</v>
      </c>
      <c r="Z679" s="37" t="s">
        <v>1</v>
      </c>
    </row>
    <row r="680" spans="1:26">
      <c r="A680" s="120" t="s">
        <v>1672</v>
      </c>
      <c r="B680" t="s">
        <v>59</v>
      </c>
      <c r="C680">
        <v>2020</v>
      </c>
      <c r="D680" t="s">
        <v>312</v>
      </c>
      <c r="E680">
        <v>1393</v>
      </c>
      <c r="F680" t="s">
        <v>1</v>
      </c>
      <c r="G680" t="s">
        <v>1</v>
      </c>
      <c r="H680" s="14">
        <f t="shared" si="25"/>
        <v>1.393</v>
      </c>
      <c r="I680" s="14"/>
      <c r="J680" s="14"/>
      <c r="K680">
        <v>209.01108429999999</v>
      </c>
      <c r="L680">
        <v>189.81800231210798</v>
      </c>
      <c r="M680">
        <v>90.976152921120999</v>
      </c>
      <c r="N680" t="b">
        <v>0</v>
      </c>
      <c r="O680">
        <v>2</v>
      </c>
      <c r="P680" t="s">
        <v>308</v>
      </c>
      <c r="Q680" t="b">
        <v>0</v>
      </c>
      <c r="R680" t="b">
        <v>1</v>
      </c>
      <c r="S680" t="s">
        <v>309</v>
      </c>
      <c r="T680" t="b">
        <v>1</v>
      </c>
      <c r="U680" t="b">
        <v>0</v>
      </c>
      <c r="V680" t="s">
        <v>1</v>
      </c>
      <c r="W680" t="s">
        <v>1</v>
      </c>
      <c r="X680" t="b">
        <v>0</v>
      </c>
      <c r="Y680" t="s">
        <v>1</v>
      </c>
      <c r="Z680" s="37" t="s">
        <v>1</v>
      </c>
    </row>
    <row r="681" spans="1:26">
      <c r="A681" s="120" t="s">
        <v>1672</v>
      </c>
      <c r="B681" t="s">
        <v>59</v>
      </c>
      <c r="C681">
        <v>2020</v>
      </c>
      <c r="D681" t="s">
        <v>312</v>
      </c>
      <c r="E681">
        <v>1440</v>
      </c>
      <c r="F681" t="s">
        <v>1</v>
      </c>
      <c r="G681" t="s">
        <v>1</v>
      </c>
      <c r="H681" s="14">
        <f t="shared" si="25"/>
        <v>1.44</v>
      </c>
      <c r="I681" s="14"/>
      <c r="J681" s="14"/>
      <c r="K681">
        <v>230.86230509999999</v>
      </c>
      <c r="L681">
        <v>215.31129620217601</v>
      </c>
      <c r="M681">
        <v>102.77536448758599</v>
      </c>
      <c r="N681" t="b">
        <v>0</v>
      </c>
      <c r="O681">
        <v>2</v>
      </c>
      <c r="P681" t="s">
        <v>308</v>
      </c>
      <c r="Q681" t="b">
        <v>0</v>
      </c>
      <c r="R681" t="b">
        <v>1</v>
      </c>
      <c r="S681" t="s">
        <v>309</v>
      </c>
      <c r="T681" t="b">
        <v>1</v>
      </c>
      <c r="U681" t="b">
        <v>0</v>
      </c>
      <c r="V681" t="s">
        <v>1</v>
      </c>
      <c r="W681" t="s">
        <v>1</v>
      </c>
      <c r="X681" t="b">
        <v>0</v>
      </c>
      <c r="Y681" t="s">
        <v>1</v>
      </c>
      <c r="Z681" s="37" t="s">
        <v>1</v>
      </c>
    </row>
    <row r="682" spans="1:26">
      <c r="A682" s="120" t="s">
        <v>1672</v>
      </c>
      <c r="B682" t="s">
        <v>59</v>
      </c>
      <c r="C682">
        <v>2020</v>
      </c>
      <c r="D682" t="s">
        <v>312</v>
      </c>
      <c r="E682">
        <v>1443</v>
      </c>
      <c r="F682" t="s">
        <v>1</v>
      </c>
      <c r="G682" t="s">
        <v>1</v>
      </c>
      <c r="H682" s="14">
        <f t="shared" si="25"/>
        <v>1.4430000000000001</v>
      </c>
      <c r="I682" s="14"/>
      <c r="J682" s="14"/>
      <c r="K682">
        <v>182.93515830000001</v>
      </c>
      <c r="L682">
        <v>156.89127396270601</v>
      </c>
      <c r="M682">
        <v>81.272313366736014</v>
      </c>
      <c r="N682" t="b">
        <v>0</v>
      </c>
      <c r="O682">
        <v>2</v>
      </c>
      <c r="P682" t="s">
        <v>308</v>
      </c>
      <c r="Q682" t="b">
        <v>0</v>
      </c>
      <c r="R682" t="b">
        <v>1</v>
      </c>
      <c r="S682" t="s">
        <v>309</v>
      </c>
      <c r="T682" t="b">
        <v>1</v>
      </c>
      <c r="U682" t="b">
        <v>0</v>
      </c>
      <c r="V682" t="s">
        <v>1</v>
      </c>
      <c r="W682" t="s">
        <v>1</v>
      </c>
      <c r="X682" t="b">
        <v>0</v>
      </c>
      <c r="Y682" t="s">
        <v>1</v>
      </c>
      <c r="Z682" s="37" t="s">
        <v>1</v>
      </c>
    </row>
    <row r="683" spans="1:26">
      <c r="A683" s="120" t="s">
        <v>1672</v>
      </c>
      <c r="B683" t="s">
        <v>59</v>
      </c>
      <c r="C683">
        <v>2020</v>
      </c>
      <c r="D683" t="s">
        <v>312</v>
      </c>
      <c r="E683">
        <v>1480</v>
      </c>
      <c r="F683" t="s">
        <v>1</v>
      </c>
      <c r="G683" t="s">
        <v>1</v>
      </c>
      <c r="H683" s="14">
        <f t="shared" si="25"/>
        <v>1.48</v>
      </c>
      <c r="I683" s="14"/>
      <c r="J683" s="14"/>
      <c r="K683">
        <v>269.7943727</v>
      </c>
      <c r="L683">
        <v>288.48038974551304</v>
      </c>
      <c r="M683">
        <v>122.45200247612598</v>
      </c>
      <c r="N683" t="b">
        <v>0</v>
      </c>
      <c r="O683">
        <v>2</v>
      </c>
      <c r="P683" t="s">
        <v>308</v>
      </c>
      <c r="Q683" t="b">
        <v>0</v>
      </c>
      <c r="R683" t="b">
        <v>1</v>
      </c>
      <c r="S683" t="s">
        <v>309</v>
      </c>
      <c r="T683" t="b">
        <v>1</v>
      </c>
      <c r="U683" t="b">
        <v>0</v>
      </c>
      <c r="V683" t="s">
        <v>1</v>
      </c>
      <c r="W683" t="s">
        <v>1</v>
      </c>
      <c r="X683" t="b">
        <v>0</v>
      </c>
      <c r="Y683" t="s">
        <v>1</v>
      </c>
      <c r="Z683" s="37" t="s">
        <v>1</v>
      </c>
    </row>
    <row r="684" spans="1:26">
      <c r="A684" s="120" t="s">
        <v>1672</v>
      </c>
      <c r="B684" t="s">
        <v>59</v>
      </c>
      <c r="C684">
        <v>2020</v>
      </c>
      <c r="D684" t="s">
        <v>312</v>
      </c>
      <c r="E684">
        <v>1480</v>
      </c>
      <c r="F684" t="s">
        <v>1</v>
      </c>
      <c r="G684" t="s">
        <v>1</v>
      </c>
      <c r="H684" s="14">
        <f t="shared" si="25"/>
        <v>1.48</v>
      </c>
      <c r="I684" s="14"/>
      <c r="J684" s="14"/>
      <c r="K684">
        <v>223.6724365</v>
      </c>
      <c r="L684">
        <v>214.644485874</v>
      </c>
      <c r="M684">
        <v>100.98091525782101</v>
      </c>
      <c r="N684" t="b">
        <v>0</v>
      </c>
      <c r="O684">
        <v>2</v>
      </c>
      <c r="P684" t="s">
        <v>308</v>
      </c>
      <c r="Q684" t="b">
        <v>0</v>
      </c>
      <c r="R684" t="b">
        <v>1</v>
      </c>
      <c r="S684" t="s">
        <v>309</v>
      </c>
      <c r="T684" t="b">
        <v>1</v>
      </c>
      <c r="U684" t="b">
        <v>0</v>
      </c>
      <c r="V684" t="s">
        <v>1</v>
      </c>
      <c r="W684" t="s">
        <v>1</v>
      </c>
      <c r="X684" t="b">
        <v>0</v>
      </c>
      <c r="Y684" t="s">
        <v>1</v>
      </c>
      <c r="Z684" s="37" t="s">
        <v>1</v>
      </c>
    </row>
    <row r="685" spans="1:26">
      <c r="A685" s="120" t="s">
        <v>1672</v>
      </c>
      <c r="B685" t="s">
        <v>59</v>
      </c>
      <c r="C685">
        <v>2020</v>
      </c>
      <c r="D685" t="s">
        <v>312</v>
      </c>
      <c r="E685">
        <v>1505</v>
      </c>
      <c r="F685" t="s">
        <v>1</v>
      </c>
      <c r="G685" t="s">
        <v>1</v>
      </c>
      <c r="H685" s="14">
        <f t="shared" si="25"/>
        <v>1.5049999999999999</v>
      </c>
      <c r="I685" s="14"/>
      <c r="J685" s="14"/>
      <c r="K685">
        <v>145.25930940000001</v>
      </c>
      <c r="L685">
        <v>114.32854715692997</v>
      </c>
      <c r="M685">
        <v>65.024529769036306</v>
      </c>
      <c r="N685" t="b">
        <v>0</v>
      </c>
      <c r="O685">
        <v>2</v>
      </c>
      <c r="P685" t="s">
        <v>308</v>
      </c>
      <c r="Q685" t="b">
        <v>0</v>
      </c>
      <c r="R685" t="b">
        <v>1</v>
      </c>
      <c r="S685" t="s">
        <v>309</v>
      </c>
      <c r="T685" t="b">
        <v>1</v>
      </c>
      <c r="U685" t="b">
        <v>0</v>
      </c>
      <c r="V685" t="s">
        <v>1</v>
      </c>
      <c r="W685" t="s">
        <v>1</v>
      </c>
      <c r="X685" t="b">
        <v>0</v>
      </c>
      <c r="Y685" t="s">
        <v>1</v>
      </c>
      <c r="Z685" s="37" t="s">
        <v>1</v>
      </c>
    </row>
    <row r="686" spans="1:26">
      <c r="A686" s="120" t="s">
        <v>1672</v>
      </c>
      <c r="B686" t="s">
        <v>59</v>
      </c>
      <c r="C686">
        <v>2020</v>
      </c>
      <c r="D686" t="s">
        <v>312</v>
      </c>
      <c r="E686">
        <v>1520</v>
      </c>
      <c r="F686" t="s">
        <v>1</v>
      </c>
      <c r="G686" t="s">
        <v>1</v>
      </c>
      <c r="H686" s="14">
        <f t="shared" si="25"/>
        <v>1.52</v>
      </c>
      <c r="I686" s="14"/>
      <c r="J686" s="14"/>
      <c r="K686">
        <v>270.45356349999997</v>
      </c>
      <c r="L686">
        <v>283.16987615247808</v>
      </c>
      <c r="M686">
        <v>121.06342244788897</v>
      </c>
      <c r="N686" t="b">
        <v>0</v>
      </c>
      <c r="O686">
        <v>2</v>
      </c>
      <c r="P686" t="s">
        <v>308</v>
      </c>
      <c r="Q686" t="b">
        <v>0</v>
      </c>
      <c r="R686" t="b">
        <v>1</v>
      </c>
      <c r="S686" t="s">
        <v>309</v>
      </c>
      <c r="T686" t="b">
        <v>1</v>
      </c>
      <c r="U686" t="b">
        <v>0</v>
      </c>
      <c r="V686" t="s">
        <v>1</v>
      </c>
      <c r="W686" t="s">
        <v>1</v>
      </c>
      <c r="X686" t="b">
        <v>0</v>
      </c>
      <c r="Y686" t="s">
        <v>1</v>
      </c>
      <c r="Z686" s="37" t="s">
        <v>1</v>
      </c>
    </row>
    <row r="687" spans="1:26">
      <c r="A687" s="120" t="s">
        <v>1672</v>
      </c>
      <c r="B687" t="s">
        <v>59</v>
      </c>
      <c r="C687">
        <v>2020</v>
      </c>
      <c r="D687" t="s">
        <v>312</v>
      </c>
      <c r="E687">
        <v>1545</v>
      </c>
      <c r="F687" t="s">
        <v>1</v>
      </c>
      <c r="G687" t="s">
        <v>1</v>
      </c>
      <c r="H687" s="14">
        <f t="shared" si="25"/>
        <v>1.5449999999999999</v>
      </c>
      <c r="I687" s="14"/>
      <c r="J687" s="14"/>
      <c r="K687">
        <v>181.42644949999999</v>
      </c>
      <c r="L687">
        <v>153.01230670025603</v>
      </c>
      <c r="M687">
        <v>79.483846365804993</v>
      </c>
      <c r="N687" t="b">
        <v>0</v>
      </c>
      <c r="O687">
        <v>2</v>
      </c>
      <c r="P687" t="s">
        <v>308</v>
      </c>
      <c r="Q687" t="b">
        <v>0</v>
      </c>
      <c r="R687" t="b">
        <v>1</v>
      </c>
      <c r="S687" t="s">
        <v>309</v>
      </c>
      <c r="T687" t="b">
        <v>1</v>
      </c>
      <c r="U687" t="b">
        <v>0</v>
      </c>
      <c r="V687" t="s">
        <v>1</v>
      </c>
      <c r="W687" t="s">
        <v>1</v>
      </c>
      <c r="X687" t="b">
        <v>0</v>
      </c>
      <c r="Y687" t="s">
        <v>1</v>
      </c>
      <c r="Z687" s="37" t="s">
        <v>1</v>
      </c>
    </row>
    <row r="688" spans="1:26">
      <c r="A688" s="120" t="s">
        <v>1672</v>
      </c>
      <c r="B688" t="s">
        <v>59</v>
      </c>
      <c r="C688">
        <v>2020</v>
      </c>
      <c r="D688" t="s">
        <v>312</v>
      </c>
      <c r="E688">
        <v>1560</v>
      </c>
      <c r="F688" t="s">
        <v>1</v>
      </c>
      <c r="G688" t="s">
        <v>1</v>
      </c>
      <c r="H688" s="14">
        <f t="shared" si="25"/>
        <v>1.56</v>
      </c>
      <c r="I688" s="14"/>
      <c r="J688" s="14"/>
      <c r="K688">
        <v>286.20965139999998</v>
      </c>
      <c r="L688">
        <v>330.68468137948901</v>
      </c>
      <c r="M688">
        <v>130.62615304815998</v>
      </c>
      <c r="N688" t="b">
        <v>0</v>
      </c>
      <c r="O688">
        <v>2</v>
      </c>
      <c r="P688" t="s">
        <v>308</v>
      </c>
      <c r="Q688" t="b">
        <v>0</v>
      </c>
      <c r="R688" t="b">
        <v>1</v>
      </c>
      <c r="S688" t="s">
        <v>309</v>
      </c>
      <c r="T688" t="b">
        <v>1</v>
      </c>
      <c r="U688" t="b">
        <v>0</v>
      </c>
      <c r="V688" t="s">
        <v>1</v>
      </c>
      <c r="W688" t="s">
        <v>1</v>
      </c>
      <c r="X688" t="b">
        <v>0</v>
      </c>
      <c r="Y688" t="s">
        <v>1</v>
      </c>
      <c r="Z688" s="37" t="s">
        <v>1</v>
      </c>
    </row>
    <row r="689" spans="1:26">
      <c r="A689" s="120" t="s">
        <v>1672</v>
      </c>
      <c r="B689" t="s">
        <v>59</v>
      </c>
      <c r="C689">
        <v>2020</v>
      </c>
      <c r="D689" t="s">
        <v>312</v>
      </c>
      <c r="E689">
        <v>1560</v>
      </c>
      <c r="F689" t="s">
        <v>1</v>
      </c>
      <c r="G689" t="s">
        <v>1</v>
      </c>
      <c r="H689" s="14">
        <f t="shared" si="25"/>
        <v>1.56</v>
      </c>
      <c r="I689" s="14"/>
      <c r="J689" s="14"/>
      <c r="K689">
        <v>280.9321367</v>
      </c>
      <c r="L689">
        <v>313.24635394436405</v>
      </c>
      <c r="M689">
        <v>126.64375029263101</v>
      </c>
      <c r="N689" t="b">
        <v>0</v>
      </c>
      <c r="O689">
        <v>2</v>
      </c>
      <c r="P689" t="s">
        <v>308</v>
      </c>
      <c r="Q689" t="b">
        <v>0</v>
      </c>
      <c r="R689" t="b">
        <v>1</v>
      </c>
      <c r="S689" t="s">
        <v>309</v>
      </c>
      <c r="T689" t="b">
        <v>1</v>
      </c>
      <c r="U689" t="b">
        <v>0</v>
      </c>
      <c r="V689" t="s">
        <v>1</v>
      </c>
      <c r="W689" t="s">
        <v>1</v>
      </c>
      <c r="X689" t="b">
        <v>0</v>
      </c>
      <c r="Y689" t="s">
        <v>1</v>
      </c>
      <c r="Z689" s="37" t="s">
        <v>1</v>
      </c>
    </row>
    <row r="690" spans="1:26">
      <c r="A690" s="120" t="s">
        <v>1672</v>
      </c>
      <c r="B690" t="s">
        <v>59</v>
      </c>
      <c r="C690">
        <v>2020</v>
      </c>
      <c r="D690" t="s">
        <v>312</v>
      </c>
      <c r="E690">
        <v>1560</v>
      </c>
      <c r="F690" t="s">
        <v>1</v>
      </c>
      <c r="G690" t="s">
        <v>1</v>
      </c>
      <c r="H690" s="14">
        <f t="shared" si="25"/>
        <v>1.56</v>
      </c>
      <c r="I690" s="14"/>
      <c r="J690" s="14"/>
      <c r="K690">
        <v>246.99537659999999</v>
      </c>
      <c r="L690">
        <v>252.94515922683001</v>
      </c>
      <c r="M690">
        <v>111.60311375315698</v>
      </c>
      <c r="N690" t="b">
        <v>0</v>
      </c>
      <c r="O690">
        <v>2</v>
      </c>
      <c r="P690" t="s">
        <v>308</v>
      </c>
      <c r="Q690" t="b">
        <v>0</v>
      </c>
      <c r="R690" t="b">
        <v>1</v>
      </c>
      <c r="S690" t="s">
        <v>309</v>
      </c>
      <c r="T690" t="b">
        <v>1</v>
      </c>
      <c r="U690" t="b">
        <v>0</v>
      </c>
      <c r="V690" t="s">
        <v>1</v>
      </c>
      <c r="W690" t="s">
        <v>1</v>
      </c>
      <c r="X690" t="b">
        <v>0</v>
      </c>
      <c r="Y690" t="s">
        <v>1</v>
      </c>
      <c r="Z690" s="37" t="s">
        <v>1</v>
      </c>
    </row>
    <row r="691" spans="1:26">
      <c r="A691" s="120" t="s">
        <v>1672</v>
      </c>
      <c r="B691" t="s">
        <v>59</v>
      </c>
      <c r="C691">
        <v>2020</v>
      </c>
      <c r="D691" t="s">
        <v>312</v>
      </c>
      <c r="E691">
        <v>1604</v>
      </c>
      <c r="F691" t="s">
        <v>1</v>
      </c>
      <c r="G691" t="s">
        <v>1</v>
      </c>
      <c r="H691" s="14">
        <f t="shared" si="25"/>
        <v>1.6040000000000001</v>
      </c>
      <c r="I691" s="14"/>
      <c r="J691" s="14"/>
      <c r="K691">
        <v>199.9294549</v>
      </c>
      <c r="L691">
        <v>175.69553550519998</v>
      </c>
      <c r="M691">
        <v>88.19993300554799</v>
      </c>
      <c r="N691" t="b">
        <v>0</v>
      </c>
      <c r="O691">
        <v>2</v>
      </c>
      <c r="P691" t="s">
        <v>308</v>
      </c>
      <c r="Q691" t="b">
        <v>0</v>
      </c>
      <c r="R691" t="b">
        <v>1</v>
      </c>
      <c r="S691" t="s">
        <v>309</v>
      </c>
      <c r="T691" t="b">
        <v>1</v>
      </c>
      <c r="U691" t="b">
        <v>0</v>
      </c>
      <c r="V691" t="s">
        <v>1</v>
      </c>
      <c r="W691" t="s">
        <v>1</v>
      </c>
      <c r="X691" t="b">
        <v>0</v>
      </c>
      <c r="Y691" t="s">
        <v>1</v>
      </c>
      <c r="Z691" s="37" t="s">
        <v>1</v>
      </c>
    </row>
    <row r="692" spans="1:26">
      <c r="A692" s="120" t="s">
        <v>1672</v>
      </c>
      <c r="B692" t="s">
        <v>59</v>
      </c>
      <c r="C692">
        <v>2020</v>
      </c>
      <c r="D692" t="s">
        <v>312</v>
      </c>
      <c r="E692">
        <v>1640</v>
      </c>
      <c r="F692" t="s">
        <v>1</v>
      </c>
      <c r="G692" t="s">
        <v>1</v>
      </c>
      <c r="H692" s="14">
        <f t="shared" si="25"/>
        <v>1.64</v>
      </c>
      <c r="I692" s="14"/>
      <c r="J692" s="14"/>
      <c r="K692">
        <v>296.93112059999999</v>
      </c>
      <c r="L692">
        <v>338.75369667305506</v>
      </c>
      <c r="M692">
        <v>133.53659346441498</v>
      </c>
      <c r="N692" t="b">
        <v>0</v>
      </c>
      <c r="O692">
        <v>2</v>
      </c>
      <c r="P692" t="s">
        <v>308</v>
      </c>
      <c r="Q692" t="b">
        <v>0</v>
      </c>
      <c r="R692" t="b">
        <v>1</v>
      </c>
      <c r="S692" t="s">
        <v>309</v>
      </c>
      <c r="T692" t="b">
        <v>1</v>
      </c>
      <c r="U692" t="b">
        <v>0</v>
      </c>
      <c r="V692" t="s">
        <v>1</v>
      </c>
      <c r="W692" t="s">
        <v>1</v>
      </c>
      <c r="X692" t="b">
        <v>0</v>
      </c>
      <c r="Y692" t="s">
        <v>1</v>
      </c>
      <c r="Z692" s="37" t="s">
        <v>1</v>
      </c>
    </row>
    <row r="693" spans="1:26">
      <c r="A693" s="120" t="s">
        <v>1672</v>
      </c>
      <c r="B693" t="s">
        <v>59</v>
      </c>
      <c r="C693">
        <v>2020</v>
      </c>
      <c r="D693" t="s">
        <v>312</v>
      </c>
      <c r="E693">
        <v>1640</v>
      </c>
      <c r="F693" t="s">
        <v>1</v>
      </c>
      <c r="G693" t="s">
        <v>1</v>
      </c>
      <c r="H693" s="14">
        <f t="shared" si="25"/>
        <v>1.64</v>
      </c>
      <c r="I693" s="14"/>
      <c r="J693" s="14"/>
      <c r="K693">
        <v>259.27927740000001</v>
      </c>
      <c r="L693">
        <v>273.97560427869797</v>
      </c>
      <c r="M693">
        <v>116.88190255469902</v>
      </c>
      <c r="N693" t="b">
        <v>0</v>
      </c>
      <c r="O693">
        <v>2</v>
      </c>
      <c r="P693" t="s">
        <v>308</v>
      </c>
      <c r="Q693" t="b">
        <v>0</v>
      </c>
      <c r="R693" t="b">
        <v>1</v>
      </c>
      <c r="S693" t="s">
        <v>309</v>
      </c>
      <c r="T693" t="b">
        <v>1</v>
      </c>
      <c r="U693" t="b">
        <v>0</v>
      </c>
      <c r="V693" t="s">
        <v>1</v>
      </c>
      <c r="W693" t="s">
        <v>1</v>
      </c>
      <c r="X693" t="b">
        <v>0</v>
      </c>
      <c r="Y693" t="s">
        <v>1</v>
      </c>
      <c r="Z693" s="37" t="s">
        <v>1</v>
      </c>
    </row>
    <row r="694" spans="1:26">
      <c r="A694" s="120" t="s">
        <v>1672</v>
      </c>
      <c r="B694" t="s">
        <v>59</v>
      </c>
      <c r="C694">
        <v>2020</v>
      </c>
      <c r="D694" t="s">
        <v>312</v>
      </c>
      <c r="E694">
        <v>1640</v>
      </c>
      <c r="F694" t="s">
        <v>1</v>
      </c>
      <c r="G694" t="s">
        <v>1</v>
      </c>
      <c r="H694" s="14">
        <f t="shared" si="25"/>
        <v>1.64</v>
      </c>
      <c r="I694" s="14"/>
      <c r="J694" s="14"/>
      <c r="K694">
        <v>247.10569570000001</v>
      </c>
      <c r="L694">
        <v>252.867874489386</v>
      </c>
      <c r="M694">
        <v>110.87689387623001</v>
      </c>
      <c r="N694" t="b">
        <v>0</v>
      </c>
      <c r="O694">
        <v>2</v>
      </c>
      <c r="P694" t="s">
        <v>308</v>
      </c>
      <c r="Q694" t="b">
        <v>0</v>
      </c>
      <c r="R694" t="b">
        <v>1</v>
      </c>
      <c r="S694" t="s">
        <v>309</v>
      </c>
      <c r="T694" t="b">
        <v>1</v>
      </c>
      <c r="U694" t="b">
        <v>0</v>
      </c>
      <c r="V694" t="s">
        <v>1</v>
      </c>
      <c r="W694" t="s">
        <v>1</v>
      </c>
      <c r="X694" t="b">
        <v>0</v>
      </c>
      <c r="Y694" t="s">
        <v>1</v>
      </c>
      <c r="Z694" s="37" t="s">
        <v>1</v>
      </c>
    </row>
    <row r="695" spans="1:26">
      <c r="A695" s="120" t="s">
        <v>1672</v>
      </c>
      <c r="B695" t="s">
        <v>59</v>
      </c>
      <c r="C695">
        <v>2020</v>
      </c>
      <c r="D695" t="s">
        <v>312</v>
      </c>
      <c r="E695">
        <v>1640</v>
      </c>
      <c r="F695" t="s">
        <v>1</v>
      </c>
      <c r="G695" t="s">
        <v>1</v>
      </c>
      <c r="H695" s="14">
        <f t="shared" si="25"/>
        <v>1.64</v>
      </c>
      <c r="I695" s="14"/>
      <c r="J695" s="14"/>
      <c r="K695">
        <v>245.19727829999999</v>
      </c>
      <c r="L695">
        <v>252.31447073205902</v>
      </c>
      <c r="M695">
        <v>108.81364613882999</v>
      </c>
      <c r="N695" t="b">
        <v>0</v>
      </c>
      <c r="O695">
        <v>2</v>
      </c>
      <c r="P695" t="s">
        <v>308</v>
      </c>
      <c r="Q695" t="b">
        <v>0</v>
      </c>
      <c r="R695" t="b">
        <v>1</v>
      </c>
      <c r="S695" t="s">
        <v>309</v>
      </c>
      <c r="T695" t="b">
        <v>1</v>
      </c>
      <c r="U695" t="b">
        <v>0</v>
      </c>
      <c r="V695" t="s">
        <v>1</v>
      </c>
      <c r="W695" t="s">
        <v>1</v>
      </c>
      <c r="X695" t="b">
        <v>0</v>
      </c>
      <c r="Y695" t="s">
        <v>1</v>
      </c>
      <c r="Z695" s="37" t="s">
        <v>1</v>
      </c>
    </row>
    <row r="696" spans="1:26">
      <c r="A696" s="120" t="s">
        <v>1672</v>
      </c>
      <c r="B696" t="s">
        <v>59</v>
      </c>
      <c r="C696">
        <v>2020</v>
      </c>
      <c r="D696" t="s">
        <v>312</v>
      </c>
      <c r="E696">
        <v>1702</v>
      </c>
      <c r="F696" t="s">
        <v>1</v>
      </c>
      <c r="G696" t="s">
        <v>1</v>
      </c>
      <c r="H696" s="14">
        <f t="shared" ref="H696:H759" si="26">E696/1000</f>
        <v>1.702</v>
      </c>
      <c r="I696" s="14"/>
      <c r="J696" s="14"/>
      <c r="K696">
        <v>148.32709299999999</v>
      </c>
      <c r="L696">
        <v>122.50105461391104</v>
      </c>
      <c r="M696">
        <v>66.605878094200492</v>
      </c>
      <c r="N696" t="b">
        <v>0</v>
      </c>
      <c r="O696">
        <v>2</v>
      </c>
      <c r="P696" t="s">
        <v>308</v>
      </c>
      <c r="Q696" t="b">
        <v>0</v>
      </c>
      <c r="R696" t="b">
        <v>1</v>
      </c>
      <c r="S696" t="s">
        <v>309</v>
      </c>
      <c r="T696" t="b">
        <v>1</v>
      </c>
      <c r="U696" t="b">
        <v>0</v>
      </c>
      <c r="V696" t="s">
        <v>1</v>
      </c>
      <c r="W696" t="s">
        <v>1</v>
      </c>
      <c r="X696" t="b">
        <v>0</v>
      </c>
      <c r="Y696" t="s">
        <v>1</v>
      </c>
      <c r="Z696" s="37" t="s">
        <v>1</v>
      </c>
    </row>
    <row r="697" spans="1:26">
      <c r="A697" s="120" t="s">
        <v>1672</v>
      </c>
      <c r="B697" t="s">
        <v>59</v>
      </c>
      <c r="C697">
        <v>2020</v>
      </c>
      <c r="D697" t="s">
        <v>312</v>
      </c>
      <c r="E697">
        <v>1730</v>
      </c>
      <c r="F697" t="s">
        <v>1</v>
      </c>
      <c r="G697" t="s">
        <v>1</v>
      </c>
      <c r="H697" s="14">
        <f t="shared" si="26"/>
        <v>1.73</v>
      </c>
      <c r="I697" s="14"/>
      <c r="J697" s="14"/>
      <c r="K697">
        <v>234.57987109999999</v>
      </c>
      <c r="L697">
        <v>228.64329518201902</v>
      </c>
      <c r="M697">
        <v>103.902277652924</v>
      </c>
      <c r="N697" t="b">
        <v>0</v>
      </c>
      <c r="O697">
        <v>2</v>
      </c>
      <c r="P697" t="s">
        <v>308</v>
      </c>
      <c r="Q697" t="b">
        <v>0</v>
      </c>
      <c r="R697" t="b">
        <v>1</v>
      </c>
      <c r="S697" t="s">
        <v>309</v>
      </c>
      <c r="T697" t="b">
        <v>1</v>
      </c>
      <c r="U697" t="b">
        <v>0</v>
      </c>
      <c r="V697" t="s">
        <v>1</v>
      </c>
      <c r="W697" t="s">
        <v>1</v>
      </c>
      <c r="X697" t="b">
        <v>0</v>
      </c>
      <c r="Y697" t="s">
        <v>1</v>
      </c>
      <c r="Z697" s="37" t="s">
        <v>1</v>
      </c>
    </row>
    <row r="698" spans="1:26">
      <c r="A698" s="120" t="s">
        <v>1672</v>
      </c>
      <c r="B698" t="s">
        <v>59</v>
      </c>
      <c r="C698">
        <v>2020</v>
      </c>
      <c r="D698" t="s">
        <v>312</v>
      </c>
      <c r="E698">
        <v>1737</v>
      </c>
      <c r="F698" t="s">
        <v>1</v>
      </c>
      <c r="G698" t="s">
        <v>1</v>
      </c>
      <c r="H698" s="14">
        <f t="shared" si="26"/>
        <v>1.7370000000000001</v>
      </c>
      <c r="I698" s="14"/>
      <c r="J698" s="14"/>
      <c r="K698">
        <v>163.7299021</v>
      </c>
      <c r="L698">
        <v>134.64016466938102</v>
      </c>
      <c r="M698">
        <v>73.188752103308005</v>
      </c>
      <c r="N698" t="b">
        <v>0</v>
      </c>
      <c r="O698">
        <v>2</v>
      </c>
      <c r="P698" t="s">
        <v>308</v>
      </c>
      <c r="Q698" t="b">
        <v>0</v>
      </c>
      <c r="R698" t="b">
        <v>1</v>
      </c>
      <c r="S698" t="s">
        <v>309</v>
      </c>
      <c r="T698" t="b">
        <v>1</v>
      </c>
      <c r="U698" t="b">
        <v>0</v>
      </c>
      <c r="V698" t="s">
        <v>1</v>
      </c>
      <c r="W698" t="s">
        <v>1</v>
      </c>
      <c r="X698" t="b">
        <v>0</v>
      </c>
      <c r="Y698" t="s">
        <v>1</v>
      </c>
      <c r="Z698" s="37" t="s">
        <v>1</v>
      </c>
    </row>
    <row r="699" spans="1:26">
      <c r="A699" s="120" t="s">
        <v>1672</v>
      </c>
      <c r="B699" t="s">
        <v>59</v>
      </c>
      <c r="C699">
        <v>2020</v>
      </c>
      <c r="D699" t="s">
        <v>312</v>
      </c>
      <c r="E699">
        <v>1785</v>
      </c>
      <c r="F699" t="s">
        <v>1</v>
      </c>
      <c r="G699" t="s">
        <v>1</v>
      </c>
      <c r="H699" s="14">
        <f t="shared" si="26"/>
        <v>1.7849999999999999</v>
      </c>
      <c r="I699" s="14"/>
      <c r="J699" s="14"/>
      <c r="K699">
        <v>150.1235437</v>
      </c>
      <c r="L699">
        <v>121.77655001818599</v>
      </c>
      <c r="M699">
        <v>68.792887750411793</v>
      </c>
      <c r="N699" t="b">
        <v>0</v>
      </c>
      <c r="O699">
        <v>2</v>
      </c>
      <c r="P699" t="s">
        <v>308</v>
      </c>
      <c r="Q699" t="b">
        <v>0</v>
      </c>
      <c r="R699" t="b">
        <v>1</v>
      </c>
      <c r="S699" t="s">
        <v>309</v>
      </c>
      <c r="T699" t="b">
        <v>1</v>
      </c>
      <c r="U699" t="b">
        <v>0</v>
      </c>
      <c r="V699" t="s">
        <v>1</v>
      </c>
      <c r="W699" t="s">
        <v>1</v>
      </c>
      <c r="X699" t="b">
        <v>0</v>
      </c>
      <c r="Y699" t="s">
        <v>1</v>
      </c>
      <c r="Z699" s="37" t="s">
        <v>1</v>
      </c>
    </row>
    <row r="700" spans="1:26">
      <c r="A700" s="120" t="s">
        <v>1672</v>
      </c>
      <c r="B700" t="s">
        <v>59</v>
      </c>
      <c r="C700">
        <v>2020</v>
      </c>
      <c r="D700" t="s">
        <v>312</v>
      </c>
      <c r="E700">
        <v>1820</v>
      </c>
      <c r="F700" t="s">
        <v>1</v>
      </c>
      <c r="G700" t="s">
        <v>1</v>
      </c>
      <c r="H700" s="14">
        <f t="shared" si="26"/>
        <v>1.82</v>
      </c>
      <c r="I700" s="14"/>
      <c r="J700" s="14"/>
      <c r="K700">
        <v>244.5666305</v>
      </c>
      <c r="L700">
        <v>237.608470575685</v>
      </c>
      <c r="M700">
        <v>109.25933495598701</v>
      </c>
      <c r="N700" t="b">
        <v>0</v>
      </c>
      <c r="O700">
        <v>2</v>
      </c>
      <c r="P700" t="s">
        <v>308</v>
      </c>
      <c r="Q700" t="b">
        <v>0</v>
      </c>
      <c r="R700" t="b">
        <v>1</v>
      </c>
      <c r="S700" t="s">
        <v>309</v>
      </c>
      <c r="T700" t="b">
        <v>1</v>
      </c>
      <c r="U700" t="b">
        <v>0</v>
      </c>
      <c r="V700" t="s">
        <v>1</v>
      </c>
      <c r="W700" t="s">
        <v>1</v>
      </c>
      <c r="X700" t="b">
        <v>0</v>
      </c>
      <c r="Y700" t="s">
        <v>1</v>
      </c>
      <c r="Z700" s="37" t="s">
        <v>1</v>
      </c>
    </row>
    <row r="701" spans="1:26">
      <c r="A701" s="120" t="s">
        <v>1672</v>
      </c>
      <c r="B701" t="s">
        <v>59</v>
      </c>
      <c r="C701">
        <v>2020</v>
      </c>
      <c r="D701" t="s">
        <v>312</v>
      </c>
      <c r="E701">
        <v>1820</v>
      </c>
      <c r="F701" t="s">
        <v>1</v>
      </c>
      <c r="G701" t="s">
        <v>1</v>
      </c>
      <c r="H701" s="14">
        <f t="shared" si="26"/>
        <v>1.82</v>
      </c>
      <c r="I701" s="14"/>
      <c r="J701" s="14"/>
      <c r="K701">
        <v>239.59699470000001</v>
      </c>
      <c r="L701">
        <v>235.76990991917498</v>
      </c>
      <c r="M701">
        <v>107.22298915454601</v>
      </c>
      <c r="N701" t="b">
        <v>0</v>
      </c>
      <c r="O701">
        <v>2</v>
      </c>
      <c r="P701" t="s">
        <v>308</v>
      </c>
      <c r="Q701" t="b">
        <v>0</v>
      </c>
      <c r="R701" t="b">
        <v>1</v>
      </c>
      <c r="S701" t="s">
        <v>309</v>
      </c>
      <c r="T701" t="b">
        <v>1</v>
      </c>
      <c r="U701" t="b">
        <v>0</v>
      </c>
      <c r="V701" t="s">
        <v>1</v>
      </c>
      <c r="W701" t="s">
        <v>1</v>
      </c>
      <c r="X701" t="b">
        <v>0</v>
      </c>
      <c r="Y701" t="s">
        <v>1</v>
      </c>
      <c r="Z701" s="37" t="s">
        <v>1</v>
      </c>
    </row>
    <row r="702" spans="1:26">
      <c r="A702" s="120" t="s">
        <v>1672</v>
      </c>
      <c r="B702" t="s">
        <v>59</v>
      </c>
      <c r="C702">
        <v>2020</v>
      </c>
      <c r="D702" t="s">
        <v>312</v>
      </c>
      <c r="E702">
        <v>1820</v>
      </c>
      <c r="F702" t="s">
        <v>1</v>
      </c>
      <c r="G702" t="s">
        <v>1</v>
      </c>
      <c r="H702" s="14">
        <f t="shared" si="26"/>
        <v>1.82</v>
      </c>
      <c r="I702" s="14"/>
      <c r="J702" s="14"/>
      <c r="K702">
        <v>220.053855</v>
      </c>
      <c r="L702">
        <v>203.55266396002503</v>
      </c>
      <c r="M702">
        <v>99.779758248693994</v>
      </c>
      <c r="N702" t="b">
        <v>0</v>
      </c>
      <c r="O702">
        <v>2</v>
      </c>
      <c r="P702" t="s">
        <v>308</v>
      </c>
      <c r="Q702" t="b">
        <v>0</v>
      </c>
      <c r="R702" t="b">
        <v>1</v>
      </c>
      <c r="S702" t="s">
        <v>309</v>
      </c>
      <c r="T702" t="b">
        <v>1</v>
      </c>
      <c r="U702" t="b">
        <v>0</v>
      </c>
      <c r="V702" t="s">
        <v>1</v>
      </c>
      <c r="W702" t="s">
        <v>1</v>
      </c>
      <c r="X702" t="b">
        <v>0</v>
      </c>
      <c r="Y702" t="s">
        <v>1</v>
      </c>
      <c r="Z702" s="37" t="s">
        <v>1</v>
      </c>
    </row>
    <row r="703" spans="1:26">
      <c r="A703" s="120" t="s">
        <v>1672</v>
      </c>
      <c r="B703" t="s">
        <v>59</v>
      </c>
      <c r="C703">
        <v>2020</v>
      </c>
      <c r="D703" t="s">
        <v>312</v>
      </c>
      <c r="E703">
        <v>1820</v>
      </c>
      <c r="F703" t="s">
        <v>1</v>
      </c>
      <c r="G703" t="s">
        <v>1</v>
      </c>
      <c r="H703" s="14">
        <f t="shared" si="26"/>
        <v>1.82</v>
      </c>
      <c r="I703" s="14"/>
      <c r="J703" s="14"/>
      <c r="K703">
        <v>218.54375289999999</v>
      </c>
      <c r="L703">
        <v>200.50470164341303</v>
      </c>
      <c r="M703">
        <v>98.06206447553798</v>
      </c>
      <c r="N703" t="b">
        <v>0</v>
      </c>
      <c r="O703">
        <v>2</v>
      </c>
      <c r="P703" t="s">
        <v>308</v>
      </c>
      <c r="Q703" t="b">
        <v>0</v>
      </c>
      <c r="R703" t="b">
        <v>1</v>
      </c>
      <c r="S703" t="s">
        <v>309</v>
      </c>
      <c r="T703" t="b">
        <v>1</v>
      </c>
      <c r="U703" t="b">
        <v>0</v>
      </c>
      <c r="V703" t="s">
        <v>1</v>
      </c>
      <c r="W703" t="s">
        <v>1</v>
      </c>
      <c r="X703" t="b">
        <v>0</v>
      </c>
      <c r="Y703" t="s">
        <v>1</v>
      </c>
      <c r="Z703" s="37" t="s">
        <v>1</v>
      </c>
    </row>
    <row r="704" spans="1:26">
      <c r="A704" s="120" t="s">
        <v>1672</v>
      </c>
      <c r="B704" t="s">
        <v>59</v>
      </c>
      <c r="C704">
        <v>2020</v>
      </c>
      <c r="D704" t="s">
        <v>312</v>
      </c>
      <c r="E704">
        <v>1879</v>
      </c>
      <c r="F704" t="s">
        <v>1</v>
      </c>
      <c r="G704" t="s">
        <v>1</v>
      </c>
      <c r="H704" s="14">
        <f t="shared" si="26"/>
        <v>1.879</v>
      </c>
      <c r="I704" s="14"/>
      <c r="J704" s="14"/>
      <c r="K704">
        <v>145.50763989999999</v>
      </c>
      <c r="L704">
        <v>118.13998217810004</v>
      </c>
      <c r="M704">
        <v>67.237158954565885</v>
      </c>
      <c r="N704" t="b">
        <v>0</v>
      </c>
      <c r="O704">
        <v>2</v>
      </c>
      <c r="P704" t="s">
        <v>308</v>
      </c>
      <c r="Q704" t="b">
        <v>0</v>
      </c>
      <c r="R704" t="b">
        <v>1</v>
      </c>
      <c r="S704" t="s">
        <v>309</v>
      </c>
      <c r="T704" t="b">
        <v>1</v>
      </c>
      <c r="U704" t="b">
        <v>0</v>
      </c>
      <c r="V704" t="s">
        <v>1</v>
      </c>
      <c r="W704" t="s">
        <v>1</v>
      </c>
      <c r="X704" t="b">
        <v>0</v>
      </c>
      <c r="Y704" t="s">
        <v>1</v>
      </c>
      <c r="Z704" s="37" t="s">
        <v>1</v>
      </c>
    </row>
    <row r="705" spans="1:26">
      <c r="A705" s="120" t="s">
        <v>1672</v>
      </c>
      <c r="B705" t="s">
        <v>59</v>
      </c>
      <c r="C705">
        <v>2020</v>
      </c>
      <c r="D705" t="s">
        <v>312</v>
      </c>
      <c r="E705">
        <v>1940</v>
      </c>
      <c r="F705" t="s">
        <v>1</v>
      </c>
      <c r="G705" t="s">
        <v>1</v>
      </c>
      <c r="H705" s="14">
        <f t="shared" si="26"/>
        <v>1.94</v>
      </c>
      <c r="I705" s="14"/>
      <c r="J705" s="14"/>
      <c r="K705">
        <v>263.28488299999998</v>
      </c>
      <c r="L705">
        <v>262.90525650626199</v>
      </c>
      <c r="M705">
        <v>120.42754266386399</v>
      </c>
      <c r="N705" t="b">
        <v>0</v>
      </c>
      <c r="O705">
        <v>2</v>
      </c>
      <c r="P705" t="s">
        <v>308</v>
      </c>
      <c r="Q705" t="b">
        <v>0</v>
      </c>
      <c r="R705" t="b">
        <v>1</v>
      </c>
      <c r="S705" t="s">
        <v>309</v>
      </c>
      <c r="T705" t="b">
        <v>1</v>
      </c>
      <c r="U705" t="b">
        <v>0</v>
      </c>
      <c r="V705" t="s">
        <v>1</v>
      </c>
      <c r="W705" t="s">
        <v>1</v>
      </c>
      <c r="X705" t="b">
        <v>0</v>
      </c>
      <c r="Y705" t="s">
        <v>1</v>
      </c>
      <c r="Z705" s="37" t="s">
        <v>1</v>
      </c>
    </row>
    <row r="706" spans="1:26">
      <c r="A706" s="120" t="s">
        <v>1672</v>
      </c>
      <c r="B706" t="s">
        <v>59</v>
      </c>
      <c r="C706">
        <v>2020</v>
      </c>
      <c r="D706" t="s">
        <v>312</v>
      </c>
      <c r="E706">
        <v>1940</v>
      </c>
      <c r="F706" t="s">
        <v>1</v>
      </c>
      <c r="G706" t="s">
        <v>1</v>
      </c>
      <c r="H706" s="14">
        <f t="shared" si="26"/>
        <v>1.94</v>
      </c>
      <c r="I706" s="14"/>
      <c r="J706" s="14"/>
      <c r="K706">
        <v>231.9480159</v>
      </c>
      <c r="L706">
        <v>231.34482610828999</v>
      </c>
      <c r="M706">
        <v>103.34739986331701</v>
      </c>
      <c r="N706" t="b">
        <v>0</v>
      </c>
      <c r="O706">
        <v>2</v>
      </c>
      <c r="P706" t="s">
        <v>308</v>
      </c>
      <c r="Q706" t="b">
        <v>0</v>
      </c>
      <c r="R706" t="b">
        <v>1</v>
      </c>
      <c r="S706" t="s">
        <v>309</v>
      </c>
      <c r="T706" t="b">
        <v>1</v>
      </c>
      <c r="U706" t="b">
        <v>0</v>
      </c>
      <c r="V706" t="s">
        <v>1</v>
      </c>
      <c r="W706" t="s">
        <v>1</v>
      </c>
      <c r="X706" t="b">
        <v>0</v>
      </c>
      <c r="Y706" t="s">
        <v>1</v>
      </c>
      <c r="Z706" s="37" t="s">
        <v>1</v>
      </c>
    </row>
    <row r="707" spans="1:26">
      <c r="A707" s="120" t="s">
        <v>1672</v>
      </c>
      <c r="B707" t="s">
        <v>59</v>
      </c>
      <c r="C707">
        <v>2020</v>
      </c>
      <c r="D707" t="s">
        <v>312</v>
      </c>
      <c r="E707">
        <v>1940</v>
      </c>
      <c r="F707" t="s">
        <v>1</v>
      </c>
      <c r="G707" t="s">
        <v>1</v>
      </c>
      <c r="H707" s="14">
        <f t="shared" si="26"/>
        <v>1.94</v>
      </c>
      <c r="I707" s="14"/>
      <c r="J707" s="14"/>
      <c r="K707">
        <v>228.61617279999999</v>
      </c>
      <c r="L707">
        <v>211.88616993498701</v>
      </c>
      <c r="M707">
        <v>101.53430011190699</v>
      </c>
      <c r="N707" t="b">
        <v>0</v>
      </c>
      <c r="O707">
        <v>2</v>
      </c>
      <c r="P707" t="s">
        <v>308</v>
      </c>
      <c r="Q707" t="b">
        <v>0</v>
      </c>
      <c r="R707" t="b">
        <v>1</v>
      </c>
      <c r="S707" t="s">
        <v>309</v>
      </c>
      <c r="T707" t="b">
        <v>1</v>
      </c>
      <c r="U707" t="b">
        <v>0</v>
      </c>
      <c r="V707" t="s">
        <v>1</v>
      </c>
      <c r="W707" t="s">
        <v>1</v>
      </c>
      <c r="X707" t="b">
        <v>0</v>
      </c>
      <c r="Y707" t="s">
        <v>1</v>
      </c>
      <c r="Z707" s="37" t="s">
        <v>1</v>
      </c>
    </row>
    <row r="708" spans="1:26">
      <c r="A708" s="120" t="s">
        <v>1672</v>
      </c>
      <c r="B708" t="s">
        <v>59</v>
      </c>
      <c r="C708">
        <v>2020</v>
      </c>
      <c r="D708" t="s">
        <v>312</v>
      </c>
      <c r="E708">
        <v>1940</v>
      </c>
      <c r="F708" t="s">
        <v>1</v>
      </c>
      <c r="G708" t="s">
        <v>1</v>
      </c>
      <c r="H708" s="14">
        <f t="shared" si="26"/>
        <v>1.94</v>
      </c>
      <c r="I708" s="14"/>
      <c r="J708" s="14"/>
      <c r="K708">
        <v>217.882147</v>
      </c>
      <c r="L708">
        <v>199.90495374324698</v>
      </c>
      <c r="M708">
        <v>97.677673987191</v>
      </c>
      <c r="N708" t="b">
        <v>0</v>
      </c>
      <c r="O708">
        <v>2</v>
      </c>
      <c r="P708" t="s">
        <v>308</v>
      </c>
      <c r="Q708" t="b">
        <v>0</v>
      </c>
      <c r="R708" t="b">
        <v>1</v>
      </c>
      <c r="S708" t="s">
        <v>309</v>
      </c>
      <c r="T708" t="b">
        <v>1</v>
      </c>
      <c r="U708" t="b">
        <v>0</v>
      </c>
      <c r="V708" t="s">
        <v>1</v>
      </c>
      <c r="W708" t="s">
        <v>1</v>
      </c>
      <c r="X708" t="b">
        <v>0</v>
      </c>
      <c r="Y708" t="s">
        <v>1</v>
      </c>
      <c r="Z708" s="37" t="s">
        <v>1</v>
      </c>
    </row>
    <row r="709" spans="1:26">
      <c r="A709" s="120" t="s">
        <v>1672</v>
      </c>
      <c r="B709" t="s">
        <v>59</v>
      </c>
      <c r="C709">
        <v>2020</v>
      </c>
      <c r="D709" t="s">
        <v>312</v>
      </c>
      <c r="E709">
        <v>1975</v>
      </c>
      <c r="F709" t="s">
        <v>1</v>
      </c>
      <c r="G709" t="s">
        <v>1</v>
      </c>
      <c r="H709" s="14">
        <f t="shared" si="26"/>
        <v>1.9750000000000001</v>
      </c>
      <c r="I709" s="14"/>
      <c r="J709" s="14"/>
      <c r="K709">
        <v>219.4223432</v>
      </c>
      <c r="L709">
        <v>210.97922891081203</v>
      </c>
      <c r="M709">
        <v>95.317810692273994</v>
      </c>
      <c r="N709" t="b">
        <v>0</v>
      </c>
      <c r="O709">
        <v>2</v>
      </c>
      <c r="P709" t="s">
        <v>308</v>
      </c>
      <c r="Q709" t="b">
        <v>0</v>
      </c>
      <c r="R709" t="b">
        <v>1</v>
      </c>
      <c r="S709" t="s">
        <v>309</v>
      </c>
      <c r="T709" t="b">
        <v>1</v>
      </c>
      <c r="U709" t="b">
        <v>0</v>
      </c>
      <c r="V709" t="s">
        <v>1</v>
      </c>
      <c r="W709" t="s">
        <v>1</v>
      </c>
      <c r="X709" t="b">
        <v>0</v>
      </c>
      <c r="Y709" t="s">
        <v>1</v>
      </c>
      <c r="Z709" s="37" t="s">
        <v>1</v>
      </c>
    </row>
    <row r="710" spans="1:26">
      <c r="A710" s="120" t="s">
        <v>1672</v>
      </c>
      <c r="B710" t="s">
        <v>59</v>
      </c>
      <c r="C710">
        <v>2020</v>
      </c>
      <c r="D710" t="s">
        <v>312</v>
      </c>
      <c r="E710">
        <v>2011.0000000000002</v>
      </c>
      <c r="F710" t="s">
        <v>1</v>
      </c>
      <c r="G710" t="s">
        <v>1</v>
      </c>
      <c r="H710" s="14">
        <f t="shared" si="26"/>
        <v>2.0110000000000001</v>
      </c>
      <c r="I710" s="14"/>
      <c r="J710" s="14"/>
      <c r="K710">
        <v>291.06506339999999</v>
      </c>
      <c r="L710">
        <v>333.54420771040805</v>
      </c>
      <c r="M710">
        <v>132.28006373869999</v>
      </c>
      <c r="N710" t="b">
        <v>0</v>
      </c>
      <c r="O710">
        <v>2</v>
      </c>
      <c r="P710" t="s">
        <v>308</v>
      </c>
      <c r="Q710" t="b">
        <v>0</v>
      </c>
      <c r="R710" t="b">
        <v>1</v>
      </c>
      <c r="S710" t="s">
        <v>309</v>
      </c>
      <c r="T710" t="b">
        <v>1</v>
      </c>
      <c r="U710" t="b">
        <v>0</v>
      </c>
      <c r="V710" t="s">
        <v>1</v>
      </c>
      <c r="W710" t="s">
        <v>1</v>
      </c>
      <c r="X710" t="b">
        <v>0</v>
      </c>
      <c r="Y710" t="s">
        <v>1</v>
      </c>
      <c r="Z710" s="37" t="s">
        <v>1</v>
      </c>
    </row>
    <row r="711" spans="1:26">
      <c r="A711" s="120" t="s">
        <v>1672</v>
      </c>
      <c r="B711" t="s">
        <v>59</v>
      </c>
      <c r="C711">
        <v>2020</v>
      </c>
      <c r="D711" t="s">
        <v>312</v>
      </c>
      <c r="E711">
        <v>2041</v>
      </c>
      <c r="F711" t="s">
        <v>1</v>
      </c>
      <c r="G711" t="s">
        <v>1</v>
      </c>
      <c r="H711" s="14">
        <f t="shared" si="26"/>
        <v>2.0409999999999999</v>
      </c>
      <c r="I711" s="14"/>
      <c r="J711" s="14"/>
      <c r="K711">
        <v>284.25998179999999</v>
      </c>
      <c r="L711">
        <v>319.96447408658798</v>
      </c>
      <c r="M711">
        <v>128.36918045933899</v>
      </c>
      <c r="N711" t="b">
        <v>0</v>
      </c>
      <c r="O711">
        <v>2</v>
      </c>
      <c r="P711" t="s">
        <v>308</v>
      </c>
      <c r="Q711" t="b">
        <v>0</v>
      </c>
      <c r="R711" t="b">
        <v>1</v>
      </c>
      <c r="S711" t="s">
        <v>309</v>
      </c>
      <c r="T711" t="b">
        <v>1</v>
      </c>
      <c r="U711" t="b">
        <v>0</v>
      </c>
      <c r="V711" t="s">
        <v>1</v>
      </c>
      <c r="W711" t="s">
        <v>1</v>
      </c>
      <c r="X711" t="b">
        <v>0</v>
      </c>
      <c r="Y711" t="s">
        <v>1</v>
      </c>
      <c r="Z711" s="37" t="s">
        <v>1</v>
      </c>
    </row>
    <row r="712" spans="1:26">
      <c r="A712" s="120" t="s">
        <v>1672</v>
      </c>
      <c r="B712" t="s">
        <v>59</v>
      </c>
      <c r="C712">
        <v>2020</v>
      </c>
      <c r="D712" t="s">
        <v>312</v>
      </c>
      <c r="E712">
        <v>2120</v>
      </c>
      <c r="F712" t="s">
        <v>1</v>
      </c>
      <c r="G712" t="s">
        <v>1</v>
      </c>
      <c r="H712" s="14">
        <f t="shared" si="26"/>
        <v>2.12</v>
      </c>
      <c r="I712" s="14"/>
      <c r="J712" s="14"/>
      <c r="K712">
        <v>284.45400089999998</v>
      </c>
      <c r="L712">
        <v>321.27500780002697</v>
      </c>
      <c r="M712">
        <v>129.89507329379597</v>
      </c>
      <c r="N712" t="b">
        <v>0</v>
      </c>
      <c r="O712">
        <v>2</v>
      </c>
      <c r="P712" t="s">
        <v>308</v>
      </c>
      <c r="Q712" t="b">
        <v>0</v>
      </c>
      <c r="R712" t="b">
        <v>1</v>
      </c>
      <c r="S712" t="s">
        <v>309</v>
      </c>
      <c r="T712" t="b">
        <v>1</v>
      </c>
      <c r="U712" t="b">
        <v>0</v>
      </c>
      <c r="V712" t="s">
        <v>1</v>
      </c>
      <c r="W712" t="s">
        <v>1</v>
      </c>
      <c r="X712" t="b">
        <v>0</v>
      </c>
      <c r="Y712" t="s">
        <v>1</v>
      </c>
      <c r="Z712" s="37" t="s">
        <v>1</v>
      </c>
    </row>
    <row r="713" spans="1:26">
      <c r="A713" s="120" t="s">
        <v>1672</v>
      </c>
      <c r="B713" t="s">
        <v>59</v>
      </c>
      <c r="C713">
        <v>2020</v>
      </c>
      <c r="D713" t="s">
        <v>312</v>
      </c>
      <c r="E713">
        <v>2120</v>
      </c>
      <c r="F713" t="s">
        <v>1</v>
      </c>
      <c r="G713" t="s">
        <v>1</v>
      </c>
      <c r="H713" s="14">
        <f t="shared" si="26"/>
        <v>2.12</v>
      </c>
      <c r="I713" s="14"/>
      <c r="J713" s="14"/>
      <c r="K713">
        <v>274.735366</v>
      </c>
      <c r="L713">
        <v>293.72191657738301</v>
      </c>
      <c r="M713">
        <v>126.29040685748399</v>
      </c>
      <c r="N713" t="b">
        <v>0</v>
      </c>
      <c r="O713">
        <v>2</v>
      </c>
      <c r="P713" t="s">
        <v>308</v>
      </c>
      <c r="Q713" t="b">
        <v>0</v>
      </c>
      <c r="R713" t="b">
        <v>1</v>
      </c>
      <c r="S713" t="s">
        <v>309</v>
      </c>
      <c r="T713" t="b">
        <v>1</v>
      </c>
      <c r="U713" t="b">
        <v>0</v>
      </c>
      <c r="V713" t="s">
        <v>1</v>
      </c>
      <c r="W713" t="s">
        <v>1</v>
      </c>
      <c r="X713" t="b">
        <v>0</v>
      </c>
      <c r="Y713" t="s">
        <v>1</v>
      </c>
      <c r="Z713" s="37" t="s">
        <v>1</v>
      </c>
    </row>
    <row r="714" spans="1:26">
      <c r="A714" s="120" t="s">
        <v>1672</v>
      </c>
      <c r="B714" t="s">
        <v>59</v>
      </c>
      <c r="C714">
        <v>2020</v>
      </c>
      <c r="D714" t="s">
        <v>312</v>
      </c>
      <c r="E714">
        <v>2120</v>
      </c>
      <c r="F714" t="s">
        <v>1</v>
      </c>
      <c r="G714" t="s">
        <v>1</v>
      </c>
      <c r="H714" s="14">
        <f t="shared" si="26"/>
        <v>2.12</v>
      </c>
      <c r="I714" s="14"/>
      <c r="J714" s="14"/>
      <c r="K714">
        <v>264.8810484</v>
      </c>
      <c r="L714">
        <v>273.67881039756702</v>
      </c>
      <c r="M714">
        <v>119.18586946157299</v>
      </c>
      <c r="N714" t="b">
        <v>0</v>
      </c>
      <c r="O714">
        <v>2</v>
      </c>
      <c r="P714" t="s">
        <v>308</v>
      </c>
      <c r="Q714" t="b">
        <v>0</v>
      </c>
      <c r="R714" t="b">
        <v>1</v>
      </c>
      <c r="S714" t="s">
        <v>309</v>
      </c>
      <c r="T714" t="b">
        <v>1</v>
      </c>
      <c r="U714" t="b">
        <v>0</v>
      </c>
      <c r="V714" t="s">
        <v>1</v>
      </c>
      <c r="W714" t="s">
        <v>1</v>
      </c>
      <c r="X714" t="b">
        <v>0</v>
      </c>
      <c r="Y714" t="s">
        <v>1</v>
      </c>
      <c r="Z714" s="37" t="s">
        <v>1</v>
      </c>
    </row>
    <row r="715" spans="1:26">
      <c r="A715" s="120" t="s">
        <v>1672</v>
      </c>
      <c r="B715" t="s">
        <v>59</v>
      </c>
      <c r="C715">
        <v>2020</v>
      </c>
      <c r="D715" t="s">
        <v>312</v>
      </c>
      <c r="E715">
        <v>2120</v>
      </c>
      <c r="F715" t="s">
        <v>1</v>
      </c>
      <c r="G715" t="s">
        <v>1</v>
      </c>
      <c r="H715" s="14">
        <f t="shared" si="26"/>
        <v>2.12</v>
      </c>
      <c r="I715" s="14"/>
      <c r="J715" s="14"/>
      <c r="K715">
        <v>245.59575469999999</v>
      </c>
      <c r="L715">
        <v>236.52600200735299</v>
      </c>
      <c r="M715">
        <v>110.45134189321399</v>
      </c>
      <c r="N715" t="b">
        <v>0</v>
      </c>
      <c r="O715">
        <v>2</v>
      </c>
      <c r="P715" t="s">
        <v>308</v>
      </c>
      <c r="Q715" t="b">
        <v>0</v>
      </c>
      <c r="R715" t="b">
        <v>1</v>
      </c>
      <c r="S715" t="s">
        <v>309</v>
      </c>
      <c r="T715" t="b">
        <v>1</v>
      </c>
      <c r="U715" t="b">
        <v>0</v>
      </c>
      <c r="V715" t="s">
        <v>1</v>
      </c>
      <c r="W715" t="s">
        <v>1</v>
      </c>
      <c r="X715" t="b">
        <v>0</v>
      </c>
      <c r="Y715" t="s">
        <v>1</v>
      </c>
      <c r="Z715" s="37" t="s">
        <v>1</v>
      </c>
    </row>
    <row r="716" spans="1:26">
      <c r="A716" s="120" t="s">
        <v>1672</v>
      </c>
      <c r="B716" t="s">
        <v>59</v>
      </c>
      <c r="C716">
        <v>2020</v>
      </c>
      <c r="D716" t="s">
        <v>312</v>
      </c>
      <c r="E716">
        <v>2120</v>
      </c>
      <c r="F716" t="s">
        <v>1</v>
      </c>
      <c r="G716" t="s">
        <v>1</v>
      </c>
      <c r="H716" s="14">
        <f t="shared" si="26"/>
        <v>2.12</v>
      </c>
      <c r="I716" s="14"/>
      <c r="J716" s="14"/>
      <c r="K716">
        <v>228.1592545</v>
      </c>
      <c r="L716">
        <v>212.00910620321898</v>
      </c>
      <c r="M716">
        <v>102.99630281836001</v>
      </c>
      <c r="N716" t="b">
        <v>0</v>
      </c>
      <c r="O716">
        <v>2</v>
      </c>
      <c r="P716" t="s">
        <v>308</v>
      </c>
      <c r="Q716" t="b">
        <v>0</v>
      </c>
      <c r="R716" t="b">
        <v>1</v>
      </c>
      <c r="S716" t="s">
        <v>309</v>
      </c>
      <c r="T716" t="b">
        <v>1</v>
      </c>
      <c r="U716" t="b">
        <v>0</v>
      </c>
      <c r="V716" t="s">
        <v>1</v>
      </c>
      <c r="W716" t="s">
        <v>1</v>
      </c>
      <c r="X716" t="b">
        <v>0</v>
      </c>
      <c r="Y716" t="s">
        <v>1</v>
      </c>
      <c r="Z716" s="37" t="s">
        <v>1</v>
      </c>
    </row>
    <row r="717" spans="1:26">
      <c r="A717" s="120" t="s">
        <v>1672</v>
      </c>
      <c r="B717" t="s">
        <v>59</v>
      </c>
      <c r="C717">
        <v>2020</v>
      </c>
      <c r="D717" t="s">
        <v>312</v>
      </c>
      <c r="E717">
        <v>2140</v>
      </c>
      <c r="F717" t="s">
        <v>1</v>
      </c>
      <c r="G717" t="s">
        <v>1</v>
      </c>
      <c r="H717" s="14">
        <f t="shared" si="26"/>
        <v>2.14</v>
      </c>
      <c r="I717" s="14"/>
      <c r="J717" s="14"/>
      <c r="K717">
        <v>213.78533179999999</v>
      </c>
      <c r="L717">
        <v>195.09464054888099</v>
      </c>
      <c r="M717">
        <v>95.578784776650991</v>
      </c>
      <c r="N717" t="b">
        <v>0</v>
      </c>
      <c r="O717">
        <v>2</v>
      </c>
      <c r="P717" t="s">
        <v>308</v>
      </c>
      <c r="Q717" t="b">
        <v>0</v>
      </c>
      <c r="R717" t="b">
        <v>1</v>
      </c>
      <c r="S717" t="s">
        <v>309</v>
      </c>
      <c r="T717" t="b">
        <v>1</v>
      </c>
      <c r="U717" t="b">
        <v>0</v>
      </c>
      <c r="V717" t="s">
        <v>1</v>
      </c>
      <c r="W717" t="s">
        <v>1</v>
      </c>
      <c r="X717" t="b">
        <v>0</v>
      </c>
      <c r="Y717" t="s">
        <v>1</v>
      </c>
      <c r="Z717" s="37" t="s">
        <v>1</v>
      </c>
    </row>
    <row r="718" spans="1:26">
      <c r="A718" s="120" t="s">
        <v>1672</v>
      </c>
      <c r="B718" t="s">
        <v>59</v>
      </c>
      <c r="C718">
        <v>2020</v>
      </c>
      <c r="D718" t="s">
        <v>312</v>
      </c>
      <c r="E718">
        <v>2140</v>
      </c>
      <c r="F718" t="s">
        <v>1</v>
      </c>
      <c r="G718" t="s">
        <v>1</v>
      </c>
      <c r="H718" s="14">
        <f t="shared" si="26"/>
        <v>2.14</v>
      </c>
      <c r="I718" s="14"/>
      <c r="J718" s="14"/>
      <c r="K718">
        <v>212.2015949</v>
      </c>
      <c r="L718">
        <v>201.23978901530901</v>
      </c>
      <c r="M718">
        <v>92.388001294790001</v>
      </c>
      <c r="N718" t="b">
        <v>0</v>
      </c>
      <c r="O718">
        <v>2</v>
      </c>
      <c r="P718" t="s">
        <v>308</v>
      </c>
      <c r="Q718" t="b">
        <v>0</v>
      </c>
      <c r="R718" t="b">
        <v>1</v>
      </c>
      <c r="S718" t="s">
        <v>309</v>
      </c>
      <c r="T718" t="b">
        <v>1</v>
      </c>
      <c r="U718" t="b">
        <v>0</v>
      </c>
      <c r="V718" t="s">
        <v>1</v>
      </c>
      <c r="W718" t="s">
        <v>1</v>
      </c>
      <c r="X718" t="b">
        <v>0</v>
      </c>
      <c r="Y718" t="s">
        <v>1</v>
      </c>
      <c r="Z718" s="37" t="s">
        <v>1</v>
      </c>
    </row>
    <row r="719" spans="1:26">
      <c r="A719" s="120" t="s">
        <v>1672</v>
      </c>
      <c r="B719" t="s">
        <v>59</v>
      </c>
      <c r="C719">
        <v>2020</v>
      </c>
      <c r="D719" t="s">
        <v>312</v>
      </c>
      <c r="E719">
        <v>2140</v>
      </c>
      <c r="F719" t="s">
        <v>1</v>
      </c>
      <c r="G719" t="s">
        <v>1</v>
      </c>
      <c r="H719" s="14">
        <f t="shared" si="26"/>
        <v>2.14</v>
      </c>
      <c r="I719" s="14"/>
      <c r="J719" s="14"/>
      <c r="K719">
        <v>201.16095530000001</v>
      </c>
      <c r="L719">
        <v>181.88120484389299</v>
      </c>
      <c r="M719">
        <v>89.575081472783012</v>
      </c>
      <c r="N719" t="b">
        <v>0</v>
      </c>
      <c r="O719">
        <v>2</v>
      </c>
      <c r="P719" t="s">
        <v>308</v>
      </c>
      <c r="Q719" t="b">
        <v>0</v>
      </c>
      <c r="R719" t="b">
        <v>1</v>
      </c>
      <c r="S719" t="s">
        <v>309</v>
      </c>
      <c r="T719" t="b">
        <v>1</v>
      </c>
      <c r="U719" t="b">
        <v>0</v>
      </c>
      <c r="V719" t="s">
        <v>1</v>
      </c>
      <c r="W719" t="s">
        <v>1</v>
      </c>
      <c r="X719" t="b">
        <v>0</v>
      </c>
      <c r="Y719" t="s">
        <v>1</v>
      </c>
      <c r="Z719" s="37" t="s">
        <v>1</v>
      </c>
    </row>
    <row r="720" spans="1:26">
      <c r="A720" s="120" t="s">
        <v>1672</v>
      </c>
      <c r="B720" t="s">
        <v>59</v>
      </c>
      <c r="C720">
        <v>2020</v>
      </c>
      <c r="D720" t="s">
        <v>312</v>
      </c>
      <c r="E720">
        <v>2140</v>
      </c>
      <c r="F720" t="s">
        <v>1</v>
      </c>
      <c r="G720" t="s">
        <v>1</v>
      </c>
      <c r="H720" s="14">
        <f t="shared" si="26"/>
        <v>2.14</v>
      </c>
      <c r="I720" s="14"/>
      <c r="J720" s="14"/>
      <c r="K720">
        <v>193.35905410000001</v>
      </c>
      <c r="L720">
        <v>164.99358825892799</v>
      </c>
      <c r="M720">
        <v>86.004548011465005</v>
      </c>
      <c r="N720" t="b">
        <v>0</v>
      </c>
      <c r="O720">
        <v>2</v>
      </c>
      <c r="P720" t="s">
        <v>308</v>
      </c>
      <c r="Q720" t="b">
        <v>0</v>
      </c>
      <c r="R720" t="b">
        <v>1</v>
      </c>
      <c r="S720" t="s">
        <v>309</v>
      </c>
      <c r="T720" t="b">
        <v>1</v>
      </c>
      <c r="U720" t="b">
        <v>0</v>
      </c>
      <c r="V720" t="s">
        <v>1</v>
      </c>
      <c r="W720" t="s">
        <v>1</v>
      </c>
      <c r="X720" t="b">
        <v>0</v>
      </c>
      <c r="Y720" t="s">
        <v>1</v>
      </c>
      <c r="Z720" s="37" t="s">
        <v>1</v>
      </c>
    </row>
    <row r="721" spans="1:26">
      <c r="A721" s="120" t="s">
        <v>1672</v>
      </c>
      <c r="B721" t="s">
        <v>59</v>
      </c>
      <c r="C721">
        <v>2020</v>
      </c>
      <c r="D721" t="s">
        <v>312</v>
      </c>
      <c r="E721">
        <v>2143</v>
      </c>
      <c r="F721" t="s">
        <v>1</v>
      </c>
      <c r="G721" t="s">
        <v>1</v>
      </c>
      <c r="H721" s="14">
        <f t="shared" si="26"/>
        <v>2.1429999999999998</v>
      </c>
      <c r="I721" s="14"/>
      <c r="J721" s="14"/>
      <c r="K721">
        <v>291.2536581</v>
      </c>
      <c r="L721">
        <v>319.72473912305196</v>
      </c>
      <c r="M721">
        <v>133.519241200088</v>
      </c>
      <c r="N721" t="b">
        <v>0</v>
      </c>
      <c r="O721">
        <v>2</v>
      </c>
      <c r="P721" t="s">
        <v>308</v>
      </c>
      <c r="Q721" t="b">
        <v>0</v>
      </c>
      <c r="R721" t="b">
        <v>1</v>
      </c>
      <c r="S721" t="s">
        <v>309</v>
      </c>
      <c r="T721" t="b">
        <v>1</v>
      </c>
      <c r="U721" t="b">
        <v>0</v>
      </c>
      <c r="V721" t="s">
        <v>1</v>
      </c>
      <c r="W721" t="s">
        <v>1</v>
      </c>
      <c r="X721" t="b">
        <v>0</v>
      </c>
      <c r="Y721" t="s">
        <v>1</v>
      </c>
      <c r="Z721" s="37" t="s">
        <v>1</v>
      </c>
    </row>
    <row r="722" spans="1:26">
      <c r="A722" s="120" t="s">
        <v>1672</v>
      </c>
      <c r="B722" t="s">
        <v>59</v>
      </c>
      <c r="C722">
        <v>2020</v>
      </c>
      <c r="D722" t="s">
        <v>312</v>
      </c>
      <c r="E722">
        <v>2200</v>
      </c>
      <c r="F722" t="s">
        <v>1</v>
      </c>
      <c r="G722" t="s">
        <v>1</v>
      </c>
      <c r="H722" s="14">
        <f t="shared" si="26"/>
        <v>2.2000000000000002</v>
      </c>
      <c r="I722" s="14"/>
      <c r="J722" s="14"/>
      <c r="K722">
        <v>270.97131380000002</v>
      </c>
      <c r="L722">
        <v>277.72162803022303</v>
      </c>
      <c r="M722">
        <v>122.39957464218801</v>
      </c>
      <c r="N722" t="b">
        <v>0</v>
      </c>
      <c r="O722">
        <v>2</v>
      </c>
      <c r="P722" t="s">
        <v>308</v>
      </c>
      <c r="Q722" t="b">
        <v>0</v>
      </c>
      <c r="R722" t="b">
        <v>1</v>
      </c>
      <c r="S722" t="s">
        <v>309</v>
      </c>
      <c r="T722" t="b">
        <v>1</v>
      </c>
      <c r="U722" t="b">
        <v>0</v>
      </c>
      <c r="V722" t="s">
        <v>1</v>
      </c>
      <c r="W722" t="s">
        <v>1</v>
      </c>
      <c r="X722" t="b">
        <v>0</v>
      </c>
      <c r="Y722" t="s">
        <v>1</v>
      </c>
      <c r="Z722" s="37" t="s">
        <v>1</v>
      </c>
    </row>
    <row r="723" spans="1:26">
      <c r="A723" s="120" t="s">
        <v>1672</v>
      </c>
      <c r="B723" t="s">
        <v>59</v>
      </c>
      <c r="C723">
        <v>2020</v>
      </c>
      <c r="D723" t="s">
        <v>312</v>
      </c>
      <c r="E723">
        <v>2200</v>
      </c>
      <c r="F723" t="s">
        <v>1</v>
      </c>
      <c r="G723" t="s">
        <v>1</v>
      </c>
      <c r="H723" s="14">
        <f t="shared" si="26"/>
        <v>2.2000000000000002</v>
      </c>
      <c r="I723" s="14"/>
      <c r="J723" s="14"/>
      <c r="K723">
        <v>259.826865</v>
      </c>
      <c r="L723">
        <v>264.54474935659596</v>
      </c>
      <c r="M723">
        <v>118.20490765303299</v>
      </c>
      <c r="N723" t="b">
        <v>0</v>
      </c>
      <c r="O723">
        <v>2</v>
      </c>
      <c r="P723" t="s">
        <v>308</v>
      </c>
      <c r="Q723" t="b">
        <v>0</v>
      </c>
      <c r="R723" t="b">
        <v>1</v>
      </c>
      <c r="S723" t="s">
        <v>309</v>
      </c>
      <c r="T723" t="b">
        <v>1</v>
      </c>
      <c r="U723" t="b">
        <v>0</v>
      </c>
      <c r="V723" t="s">
        <v>1</v>
      </c>
      <c r="W723" t="s">
        <v>1</v>
      </c>
      <c r="X723" t="b">
        <v>0</v>
      </c>
      <c r="Y723" t="s">
        <v>1</v>
      </c>
      <c r="Z723" s="37" t="s">
        <v>1</v>
      </c>
    </row>
    <row r="724" spans="1:26">
      <c r="A724" s="120" t="s">
        <v>1672</v>
      </c>
      <c r="B724" t="s">
        <v>59</v>
      </c>
      <c r="C724">
        <v>2020</v>
      </c>
      <c r="D724" t="s">
        <v>312</v>
      </c>
      <c r="E724">
        <v>2200</v>
      </c>
      <c r="F724" t="s">
        <v>1</v>
      </c>
      <c r="G724" t="s">
        <v>1</v>
      </c>
      <c r="H724" s="14">
        <f t="shared" si="26"/>
        <v>2.2000000000000002</v>
      </c>
      <c r="I724" s="14"/>
      <c r="J724" s="14"/>
      <c r="K724">
        <v>254.1714637</v>
      </c>
      <c r="L724">
        <v>261.16176830536403</v>
      </c>
      <c r="M724">
        <v>116.015876866479</v>
      </c>
      <c r="N724" t="b">
        <v>0</v>
      </c>
      <c r="O724">
        <v>2</v>
      </c>
      <c r="P724" t="s">
        <v>308</v>
      </c>
      <c r="Q724" t="b">
        <v>0</v>
      </c>
      <c r="R724" t="b">
        <v>1</v>
      </c>
      <c r="S724" t="s">
        <v>309</v>
      </c>
      <c r="T724" t="b">
        <v>1</v>
      </c>
      <c r="U724" t="b">
        <v>0</v>
      </c>
      <c r="V724" t="s">
        <v>1</v>
      </c>
      <c r="W724" t="s">
        <v>1</v>
      </c>
      <c r="X724" t="b">
        <v>0</v>
      </c>
      <c r="Y724" t="s">
        <v>1</v>
      </c>
      <c r="Z724" s="37" t="s">
        <v>1</v>
      </c>
    </row>
    <row r="725" spans="1:26">
      <c r="A725" s="120" t="s">
        <v>1672</v>
      </c>
      <c r="B725" t="s">
        <v>59</v>
      </c>
      <c r="C725">
        <v>2020</v>
      </c>
      <c r="D725" t="s">
        <v>312</v>
      </c>
      <c r="E725">
        <v>2200</v>
      </c>
      <c r="F725" t="s">
        <v>1</v>
      </c>
      <c r="G725" t="s">
        <v>1</v>
      </c>
      <c r="H725" s="14">
        <f t="shared" si="26"/>
        <v>2.2000000000000002</v>
      </c>
      <c r="I725" s="14"/>
      <c r="J725" s="14"/>
      <c r="K725">
        <v>243.5809165</v>
      </c>
      <c r="L725">
        <v>244.61019745491097</v>
      </c>
      <c r="M725">
        <v>107.99401348098101</v>
      </c>
      <c r="N725" t="b">
        <v>0</v>
      </c>
      <c r="O725">
        <v>2</v>
      </c>
      <c r="P725" t="s">
        <v>308</v>
      </c>
      <c r="Q725" t="b">
        <v>0</v>
      </c>
      <c r="R725" t="b">
        <v>1</v>
      </c>
      <c r="S725" t="s">
        <v>309</v>
      </c>
      <c r="T725" t="b">
        <v>1</v>
      </c>
      <c r="U725" t="b">
        <v>0</v>
      </c>
      <c r="V725" t="s">
        <v>1</v>
      </c>
      <c r="W725" t="s">
        <v>1</v>
      </c>
      <c r="X725" t="b">
        <v>0</v>
      </c>
      <c r="Y725" t="s">
        <v>1</v>
      </c>
      <c r="Z725" s="37" t="s">
        <v>1</v>
      </c>
    </row>
    <row r="726" spans="1:26">
      <c r="A726" s="120" t="s">
        <v>1672</v>
      </c>
      <c r="B726" t="s">
        <v>59</v>
      </c>
      <c r="C726">
        <v>2020</v>
      </c>
      <c r="D726" t="s">
        <v>312</v>
      </c>
      <c r="E726">
        <v>2207</v>
      </c>
      <c r="F726" t="s">
        <v>1</v>
      </c>
      <c r="G726" t="s">
        <v>1</v>
      </c>
      <c r="H726" s="14">
        <f t="shared" si="26"/>
        <v>2.2069999999999999</v>
      </c>
      <c r="I726" s="14"/>
      <c r="J726" s="14"/>
      <c r="K726">
        <v>208.0977919</v>
      </c>
      <c r="L726">
        <v>187.71467618789097</v>
      </c>
      <c r="M726">
        <v>92.672893064439009</v>
      </c>
      <c r="N726" t="b">
        <v>0</v>
      </c>
      <c r="O726">
        <v>2</v>
      </c>
      <c r="P726" t="s">
        <v>308</v>
      </c>
      <c r="Q726" t="b">
        <v>0</v>
      </c>
      <c r="R726" t="b">
        <v>1</v>
      </c>
      <c r="S726" t="s">
        <v>309</v>
      </c>
      <c r="T726" t="b">
        <v>1</v>
      </c>
      <c r="U726" t="b">
        <v>0</v>
      </c>
      <c r="V726" t="s">
        <v>1</v>
      </c>
      <c r="W726" t="s">
        <v>1</v>
      </c>
      <c r="X726" t="b">
        <v>0</v>
      </c>
      <c r="Y726" t="s">
        <v>1</v>
      </c>
      <c r="Z726" s="37" t="s">
        <v>1</v>
      </c>
    </row>
    <row r="727" spans="1:26">
      <c r="A727" s="120" t="s">
        <v>1672</v>
      </c>
      <c r="B727" t="s">
        <v>59</v>
      </c>
      <c r="C727">
        <v>2020</v>
      </c>
      <c r="D727" t="s">
        <v>312</v>
      </c>
      <c r="E727">
        <v>2260</v>
      </c>
      <c r="F727" t="s">
        <v>1</v>
      </c>
      <c r="G727" t="s">
        <v>1</v>
      </c>
      <c r="H727" s="14">
        <f t="shared" si="26"/>
        <v>2.2599999999999998</v>
      </c>
      <c r="I727" s="14"/>
      <c r="J727" s="14"/>
      <c r="K727">
        <v>231.28246039999999</v>
      </c>
      <c r="L727">
        <v>227.95978672077501</v>
      </c>
      <c r="M727">
        <v>102.880012622587</v>
      </c>
      <c r="N727" t="b">
        <v>0</v>
      </c>
      <c r="O727">
        <v>2</v>
      </c>
      <c r="P727" t="s">
        <v>308</v>
      </c>
      <c r="Q727" t="b">
        <v>0</v>
      </c>
      <c r="R727" t="b">
        <v>1</v>
      </c>
      <c r="S727" t="s">
        <v>309</v>
      </c>
      <c r="T727" t="b">
        <v>1</v>
      </c>
      <c r="U727" t="b">
        <v>0</v>
      </c>
      <c r="V727" t="s">
        <v>1</v>
      </c>
      <c r="W727" t="s">
        <v>1</v>
      </c>
      <c r="X727" t="b">
        <v>0</v>
      </c>
      <c r="Y727" t="s">
        <v>1</v>
      </c>
      <c r="Z727" s="37" t="s">
        <v>1</v>
      </c>
    </row>
    <row r="728" spans="1:26">
      <c r="A728" s="120" t="s">
        <v>1672</v>
      </c>
      <c r="B728" t="s">
        <v>59</v>
      </c>
      <c r="C728">
        <v>2020</v>
      </c>
      <c r="D728" t="s">
        <v>312</v>
      </c>
      <c r="E728">
        <v>2260</v>
      </c>
      <c r="F728" t="s">
        <v>1</v>
      </c>
      <c r="G728" t="s">
        <v>1</v>
      </c>
      <c r="H728" s="14">
        <f t="shared" si="26"/>
        <v>2.2599999999999998</v>
      </c>
      <c r="I728" s="14"/>
      <c r="J728" s="14"/>
      <c r="K728">
        <v>232.1055168</v>
      </c>
      <c r="L728">
        <v>227.46856454562297</v>
      </c>
      <c r="M728">
        <v>103.80945494841401</v>
      </c>
      <c r="N728" t="b">
        <v>0</v>
      </c>
      <c r="O728">
        <v>2</v>
      </c>
      <c r="P728" t="s">
        <v>308</v>
      </c>
      <c r="Q728" t="b">
        <v>0</v>
      </c>
      <c r="R728" t="b">
        <v>1</v>
      </c>
      <c r="S728" t="s">
        <v>309</v>
      </c>
      <c r="T728" t="b">
        <v>1</v>
      </c>
      <c r="U728" t="b">
        <v>0</v>
      </c>
      <c r="V728" t="s">
        <v>1</v>
      </c>
      <c r="W728" t="s">
        <v>1</v>
      </c>
      <c r="X728" t="b">
        <v>0</v>
      </c>
      <c r="Y728" t="s">
        <v>1</v>
      </c>
      <c r="Z728" s="37" t="s">
        <v>1</v>
      </c>
    </row>
    <row r="729" spans="1:26">
      <c r="A729" s="120" t="s">
        <v>1672</v>
      </c>
      <c r="B729" t="s">
        <v>59</v>
      </c>
      <c r="C729">
        <v>2020</v>
      </c>
      <c r="D729" t="s">
        <v>312</v>
      </c>
      <c r="E729">
        <v>2260</v>
      </c>
      <c r="F729" t="s">
        <v>1</v>
      </c>
      <c r="G729" t="s">
        <v>1</v>
      </c>
      <c r="H729" s="14">
        <f t="shared" si="26"/>
        <v>2.2599999999999998</v>
      </c>
      <c r="I729" s="14"/>
      <c r="J729" s="14"/>
      <c r="K729">
        <v>213.37876199999999</v>
      </c>
      <c r="L729">
        <v>193.68998381054598</v>
      </c>
      <c r="M729">
        <v>93.968497181367994</v>
      </c>
      <c r="N729" t="b">
        <v>0</v>
      </c>
      <c r="O729">
        <v>2</v>
      </c>
      <c r="P729" t="s">
        <v>308</v>
      </c>
      <c r="Q729" t="b">
        <v>0</v>
      </c>
      <c r="R729" t="b">
        <v>1</v>
      </c>
      <c r="S729" t="s">
        <v>309</v>
      </c>
      <c r="T729" t="b">
        <v>1</v>
      </c>
      <c r="U729" t="b">
        <v>0</v>
      </c>
      <c r="V729" t="s">
        <v>1</v>
      </c>
      <c r="W729" t="s">
        <v>1</v>
      </c>
      <c r="X729" t="b">
        <v>0</v>
      </c>
      <c r="Y729" t="s">
        <v>1</v>
      </c>
      <c r="Z729" s="37" t="s">
        <v>1</v>
      </c>
    </row>
    <row r="730" spans="1:26">
      <c r="A730" s="120" t="s">
        <v>1672</v>
      </c>
      <c r="B730" t="s">
        <v>59</v>
      </c>
      <c r="C730">
        <v>2020</v>
      </c>
      <c r="D730" t="s">
        <v>312</v>
      </c>
      <c r="E730">
        <v>2260</v>
      </c>
      <c r="F730" t="s">
        <v>1</v>
      </c>
      <c r="G730" t="s">
        <v>1</v>
      </c>
      <c r="H730" s="14">
        <f t="shared" si="26"/>
        <v>2.2599999999999998</v>
      </c>
      <c r="I730" s="14"/>
      <c r="J730" s="14"/>
      <c r="K730">
        <v>199.28553260000001</v>
      </c>
      <c r="L730">
        <v>174.09867727229698</v>
      </c>
      <c r="M730">
        <v>89.475549864317017</v>
      </c>
      <c r="N730" t="b">
        <v>0</v>
      </c>
      <c r="O730">
        <v>2</v>
      </c>
      <c r="P730" t="s">
        <v>308</v>
      </c>
      <c r="Q730" t="b">
        <v>0</v>
      </c>
      <c r="R730" t="b">
        <v>1</v>
      </c>
      <c r="S730" t="s">
        <v>309</v>
      </c>
      <c r="T730" t="b">
        <v>1</v>
      </c>
      <c r="U730" t="b">
        <v>0</v>
      </c>
      <c r="V730" t="s">
        <v>1</v>
      </c>
      <c r="W730" t="s">
        <v>1</v>
      </c>
      <c r="X730" t="b">
        <v>0</v>
      </c>
      <c r="Y730" t="s">
        <v>1</v>
      </c>
      <c r="Z730" s="37" t="s">
        <v>1</v>
      </c>
    </row>
    <row r="731" spans="1:26">
      <c r="A731" s="120" t="s">
        <v>1672</v>
      </c>
      <c r="B731" t="s">
        <v>59</v>
      </c>
      <c r="C731">
        <v>2020</v>
      </c>
      <c r="D731" t="s">
        <v>312</v>
      </c>
      <c r="E731">
        <v>2282</v>
      </c>
      <c r="F731" t="s">
        <v>1</v>
      </c>
      <c r="G731" t="s">
        <v>1</v>
      </c>
      <c r="H731" s="14">
        <f t="shared" si="26"/>
        <v>2.282</v>
      </c>
      <c r="I731" s="14"/>
      <c r="J731" s="14"/>
      <c r="K731">
        <v>251.1686292</v>
      </c>
      <c r="L731">
        <v>247.36523249037998</v>
      </c>
      <c r="M731">
        <v>113.28469129929499</v>
      </c>
      <c r="N731" t="b">
        <v>0</v>
      </c>
      <c r="O731">
        <v>2</v>
      </c>
      <c r="P731" t="s">
        <v>308</v>
      </c>
      <c r="Q731" t="b">
        <v>0</v>
      </c>
      <c r="R731" t="b">
        <v>1</v>
      </c>
      <c r="S731" t="s">
        <v>309</v>
      </c>
      <c r="T731" t="b">
        <v>1</v>
      </c>
      <c r="U731" t="b">
        <v>0</v>
      </c>
      <c r="V731" t="s">
        <v>1</v>
      </c>
      <c r="W731" t="s">
        <v>1</v>
      </c>
      <c r="X731" t="b">
        <v>0</v>
      </c>
      <c r="Y731" t="s">
        <v>1</v>
      </c>
      <c r="Z731" s="37" t="s">
        <v>1</v>
      </c>
    </row>
    <row r="732" spans="1:26">
      <c r="A732" s="120" t="s">
        <v>1672</v>
      </c>
      <c r="B732" t="s">
        <v>59</v>
      </c>
      <c r="C732">
        <v>2020</v>
      </c>
      <c r="D732" t="s">
        <v>312</v>
      </c>
      <c r="E732">
        <v>2340</v>
      </c>
      <c r="F732" t="s">
        <v>1</v>
      </c>
      <c r="G732" t="s">
        <v>1</v>
      </c>
      <c r="H732" s="14">
        <f t="shared" si="26"/>
        <v>2.34</v>
      </c>
      <c r="I732" s="14"/>
      <c r="J732" s="14"/>
      <c r="K732">
        <v>220.92073730000001</v>
      </c>
      <c r="L732">
        <v>206.78656533114801</v>
      </c>
      <c r="M732">
        <v>97.93400864729702</v>
      </c>
      <c r="N732" t="b">
        <v>0</v>
      </c>
      <c r="O732">
        <v>2</v>
      </c>
      <c r="P732" t="s">
        <v>308</v>
      </c>
      <c r="Q732" t="b">
        <v>0</v>
      </c>
      <c r="R732" t="b">
        <v>1</v>
      </c>
      <c r="S732" t="s">
        <v>309</v>
      </c>
      <c r="T732" t="b">
        <v>1</v>
      </c>
      <c r="U732" t="b">
        <v>0</v>
      </c>
      <c r="V732" t="s">
        <v>1</v>
      </c>
      <c r="W732" t="s">
        <v>1</v>
      </c>
      <c r="X732" t="b">
        <v>0</v>
      </c>
      <c r="Y732" t="s">
        <v>1</v>
      </c>
      <c r="Z732" s="37" t="s">
        <v>1</v>
      </c>
    </row>
    <row r="733" spans="1:26">
      <c r="A733" s="120" t="s">
        <v>1672</v>
      </c>
      <c r="B733" t="s">
        <v>59</v>
      </c>
      <c r="C733">
        <v>2020</v>
      </c>
      <c r="D733" t="s">
        <v>312</v>
      </c>
      <c r="E733">
        <v>2340</v>
      </c>
      <c r="F733" t="s">
        <v>1</v>
      </c>
      <c r="G733" t="s">
        <v>1</v>
      </c>
      <c r="H733" s="14">
        <f t="shared" si="26"/>
        <v>2.34</v>
      </c>
      <c r="I733" s="14"/>
      <c r="J733" s="14"/>
      <c r="K733">
        <v>192.4489997</v>
      </c>
      <c r="L733">
        <v>170.75354047323901</v>
      </c>
      <c r="M733">
        <v>85.592598885666007</v>
      </c>
      <c r="N733" t="b">
        <v>0</v>
      </c>
      <c r="O733">
        <v>2</v>
      </c>
      <c r="P733" t="s">
        <v>308</v>
      </c>
      <c r="Q733" t="b">
        <v>0</v>
      </c>
      <c r="R733" t="b">
        <v>1</v>
      </c>
      <c r="S733" t="s">
        <v>309</v>
      </c>
      <c r="T733" t="b">
        <v>1</v>
      </c>
      <c r="U733" t="b">
        <v>0</v>
      </c>
      <c r="V733" t="s">
        <v>1</v>
      </c>
      <c r="W733" t="s">
        <v>1</v>
      </c>
      <c r="X733" t="b">
        <v>0</v>
      </c>
      <c r="Y733" t="s">
        <v>1</v>
      </c>
      <c r="Z733" s="37" t="s">
        <v>1</v>
      </c>
    </row>
    <row r="734" spans="1:26">
      <c r="A734" s="120" t="s">
        <v>1672</v>
      </c>
      <c r="B734" t="s">
        <v>59</v>
      </c>
      <c r="C734">
        <v>2020</v>
      </c>
      <c r="D734" t="s">
        <v>312</v>
      </c>
      <c r="E734">
        <v>2340</v>
      </c>
      <c r="F734" t="s">
        <v>1</v>
      </c>
      <c r="G734" t="s">
        <v>1</v>
      </c>
      <c r="H734" s="14">
        <f t="shared" si="26"/>
        <v>2.34</v>
      </c>
      <c r="I734" s="14"/>
      <c r="J734" s="14"/>
      <c r="K734">
        <v>185.7989958</v>
      </c>
      <c r="L734">
        <v>161.71567497121498</v>
      </c>
      <c r="M734">
        <v>82.051808747410007</v>
      </c>
      <c r="N734" t="b">
        <v>0</v>
      </c>
      <c r="O734">
        <v>2</v>
      </c>
      <c r="P734" t="s">
        <v>308</v>
      </c>
      <c r="Q734" t="b">
        <v>0</v>
      </c>
      <c r="R734" t="b">
        <v>1</v>
      </c>
      <c r="S734" t="s">
        <v>309</v>
      </c>
      <c r="T734" t="b">
        <v>1</v>
      </c>
      <c r="U734" t="b">
        <v>0</v>
      </c>
      <c r="V734" t="s">
        <v>1</v>
      </c>
      <c r="W734" t="s">
        <v>1</v>
      </c>
      <c r="X734" t="b">
        <v>0</v>
      </c>
      <c r="Y734" t="s">
        <v>1</v>
      </c>
      <c r="Z734" s="37" t="s">
        <v>1</v>
      </c>
    </row>
    <row r="735" spans="1:26">
      <c r="A735" s="120" t="s">
        <v>1672</v>
      </c>
      <c r="B735" t="s">
        <v>59</v>
      </c>
      <c r="C735">
        <v>2020</v>
      </c>
      <c r="D735" t="s">
        <v>312</v>
      </c>
      <c r="E735">
        <v>2371</v>
      </c>
      <c r="F735" t="s">
        <v>1</v>
      </c>
      <c r="G735" t="s">
        <v>1</v>
      </c>
      <c r="H735" s="14">
        <f t="shared" si="26"/>
        <v>2.371</v>
      </c>
      <c r="I735" s="14"/>
      <c r="J735" s="14"/>
      <c r="K735">
        <v>159.4204766</v>
      </c>
      <c r="L735">
        <v>132.01457433468798</v>
      </c>
      <c r="M735">
        <v>71.615957328151694</v>
      </c>
      <c r="N735" t="b">
        <v>0</v>
      </c>
      <c r="O735">
        <v>2</v>
      </c>
      <c r="P735" t="s">
        <v>308</v>
      </c>
      <c r="Q735" t="b">
        <v>0</v>
      </c>
      <c r="R735" t="b">
        <v>1</v>
      </c>
      <c r="S735" t="s">
        <v>309</v>
      </c>
      <c r="T735" t="b">
        <v>1</v>
      </c>
      <c r="U735" t="b">
        <v>0</v>
      </c>
      <c r="V735" t="s">
        <v>1</v>
      </c>
      <c r="W735" t="s">
        <v>1</v>
      </c>
      <c r="X735" t="b">
        <v>0</v>
      </c>
      <c r="Y735" t="s">
        <v>1</v>
      </c>
      <c r="Z735" s="37" t="s">
        <v>1</v>
      </c>
    </row>
    <row r="736" spans="1:26">
      <c r="A736" s="120" t="s">
        <v>1672</v>
      </c>
      <c r="B736" t="s">
        <v>59</v>
      </c>
      <c r="C736">
        <v>2020</v>
      </c>
      <c r="D736" t="s">
        <v>312</v>
      </c>
      <c r="E736">
        <v>2427</v>
      </c>
      <c r="F736" t="s">
        <v>1</v>
      </c>
      <c r="G736" t="s">
        <v>1</v>
      </c>
      <c r="H736" s="14">
        <f t="shared" si="26"/>
        <v>2.427</v>
      </c>
      <c r="I736" s="14"/>
      <c r="J736" s="14"/>
      <c r="K736">
        <v>239.5988734</v>
      </c>
      <c r="L736">
        <v>232.05638491465601</v>
      </c>
      <c r="M736">
        <v>106.78548385353201</v>
      </c>
      <c r="N736" t="b">
        <v>0</v>
      </c>
      <c r="O736">
        <v>2</v>
      </c>
      <c r="P736" t="s">
        <v>308</v>
      </c>
      <c r="Q736" t="b">
        <v>0</v>
      </c>
      <c r="R736" t="b">
        <v>1</v>
      </c>
      <c r="S736" t="s">
        <v>309</v>
      </c>
      <c r="T736" t="b">
        <v>1</v>
      </c>
      <c r="U736" t="b">
        <v>0</v>
      </c>
      <c r="V736" t="s">
        <v>1</v>
      </c>
      <c r="W736" t="s">
        <v>1</v>
      </c>
      <c r="X736" t="b">
        <v>0</v>
      </c>
      <c r="Y736" t="s">
        <v>1</v>
      </c>
      <c r="Z736" s="37" t="s">
        <v>1</v>
      </c>
    </row>
    <row r="737" spans="1:26">
      <c r="A737" s="120" t="s">
        <v>1672</v>
      </c>
      <c r="B737" t="s">
        <v>59</v>
      </c>
      <c r="C737">
        <v>2020</v>
      </c>
      <c r="D737" t="s">
        <v>312</v>
      </c>
      <c r="E737">
        <v>2487</v>
      </c>
      <c r="F737" t="s">
        <v>1</v>
      </c>
      <c r="G737" t="s">
        <v>1</v>
      </c>
      <c r="H737" s="14">
        <f t="shared" si="26"/>
        <v>2.4870000000000001</v>
      </c>
      <c r="I737" s="14"/>
      <c r="J737" s="14"/>
      <c r="K737">
        <v>287.28099950000001</v>
      </c>
      <c r="L737">
        <v>334.40362501503205</v>
      </c>
      <c r="M737">
        <v>130.537194579139</v>
      </c>
      <c r="N737" t="b">
        <v>0</v>
      </c>
      <c r="O737">
        <v>2</v>
      </c>
      <c r="P737" t="s">
        <v>308</v>
      </c>
      <c r="Q737" t="b">
        <v>0</v>
      </c>
      <c r="R737" t="b">
        <v>1</v>
      </c>
      <c r="S737" t="s">
        <v>309</v>
      </c>
      <c r="T737" t="b">
        <v>1</v>
      </c>
      <c r="U737" t="b">
        <v>0</v>
      </c>
      <c r="V737" t="s">
        <v>1</v>
      </c>
      <c r="W737" t="s">
        <v>1</v>
      </c>
      <c r="X737" t="b">
        <v>0</v>
      </c>
      <c r="Y737" t="s">
        <v>1</v>
      </c>
      <c r="Z737" s="37" t="s">
        <v>1</v>
      </c>
    </row>
    <row r="738" spans="1:26">
      <c r="A738" s="120" t="s">
        <v>1672</v>
      </c>
      <c r="B738" t="s">
        <v>59</v>
      </c>
      <c r="C738">
        <v>2020</v>
      </c>
      <c r="D738" t="s">
        <v>312</v>
      </c>
      <c r="E738">
        <v>2549</v>
      </c>
      <c r="F738" t="s">
        <v>1</v>
      </c>
      <c r="G738" t="s">
        <v>1</v>
      </c>
      <c r="H738" s="14">
        <f t="shared" si="26"/>
        <v>2.5489999999999999</v>
      </c>
      <c r="I738" s="14"/>
      <c r="J738" s="14"/>
      <c r="K738">
        <v>208.2168499</v>
      </c>
      <c r="L738">
        <v>198.69646141016801</v>
      </c>
      <c r="M738">
        <v>92.170340886321995</v>
      </c>
      <c r="N738" t="b">
        <v>0</v>
      </c>
      <c r="O738">
        <v>2</v>
      </c>
      <c r="P738" t="s">
        <v>308</v>
      </c>
      <c r="Q738" t="b">
        <v>0</v>
      </c>
      <c r="R738" t="b">
        <v>1</v>
      </c>
      <c r="S738" t="s">
        <v>309</v>
      </c>
      <c r="T738" t="b">
        <v>1</v>
      </c>
      <c r="U738" t="b">
        <v>0</v>
      </c>
      <c r="V738" t="s">
        <v>1</v>
      </c>
      <c r="W738" t="s">
        <v>1</v>
      </c>
      <c r="X738" t="b">
        <v>0</v>
      </c>
      <c r="Y738" t="s">
        <v>1</v>
      </c>
      <c r="Z738" s="37" t="s">
        <v>1</v>
      </c>
    </row>
    <row r="739" spans="1:26">
      <c r="A739" s="120" t="s">
        <v>1672</v>
      </c>
      <c r="B739" t="s">
        <v>59</v>
      </c>
      <c r="C739">
        <v>2020</v>
      </c>
      <c r="D739" t="s">
        <v>312</v>
      </c>
      <c r="E739">
        <v>2560</v>
      </c>
      <c r="F739" t="s">
        <v>1</v>
      </c>
      <c r="G739" t="s">
        <v>1</v>
      </c>
      <c r="H739" s="14">
        <f t="shared" si="26"/>
        <v>2.56</v>
      </c>
      <c r="I739" s="14"/>
      <c r="J739" s="14"/>
      <c r="K739">
        <v>242.3933308</v>
      </c>
      <c r="L739">
        <v>241.54489899471901</v>
      </c>
      <c r="M739">
        <v>107.57500296614199</v>
      </c>
      <c r="N739" t="b">
        <v>0</v>
      </c>
      <c r="O739">
        <v>2</v>
      </c>
      <c r="P739" t="s">
        <v>308</v>
      </c>
      <c r="Q739" t="b">
        <v>0</v>
      </c>
      <c r="R739" t="b">
        <v>1</v>
      </c>
      <c r="S739" t="s">
        <v>309</v>
      </c>
      <c r="T739" t="b">
        <v>1</v>
      </c>
      <c r="U739" t="b">
        <v>0</v>
      </c>
      <c r="V739" t="s">
        <v>1</v>
      </c>
      <c r="W739" t="s">
        <v>1</v>
      </c>
      <c r="X739" t="b">
        <v>0</v>
      </c>
      <c r="Y739" t="s">
        <v>1</v>
      </c>
      <c r="Z739" s="37" t="s">
        <v>1</v>
      </c>
    </row>
    <row r="740" spans="1:26">
      <c r="A740" s="120" t="s">
        <v>1672</v>
      </c>
      <c r="B740" t="s">
        <v>59</v>
      </c>
      <c r="C740">
        <v>2020</v>
      </c>
      <c r="D740" t="s">
        <v>312</v>
      </c>
      <c r="E740">
        <v>2560</v>
      </c>
      <c r="F740" t="s">
        <v>1</v>
      </c>
      <c r="G740" t="s">
        <v>1</v>
      </c>
      <c r="H740" s="14">
        <f t="shared" si="26"/>
        <v>2.56</v>
      </c>
      <c r="I740" s="14"/>
      <c r="J740" s="14"/>
      <c r="K740">
        <v>233.12895710000001</v>
      </c>
      <c r="L740">
        <v>221.63809943237899</v>
      </c>
      <c r="M740">
        <v>106.374075804558</v>
      </c>
      <c r="N740" t="b">
        <v>0</v>
      </c>
      <c r="O740">
        <v>2</v>
      </c>
      <c r="P740" t="s">
        <v>308</v>
      </c>
      <c r="Q740" t="b">
        <v>0</v>
      </c>
      <c r="R740" t="b">
        <v>1</v>
      </c>
      <c r="S740" t="s">
        <v>309</v>
      </c>
      <c r="T740" t="b">
        <v>1</v>
      </c>
      <c r="U740" t="b">
        <v>0</v>
      </c>
      <c r="V740" t="s">
        <v>1</v>
      </c>
      <c r="W740" t="s">
        <v>1</v>
      </c>
      <c r="X740" t="b">
        <v>0</v>
      </c>
      <c r="Y740" t="s">
        <v>1</v>
      </c>
      <c r="Z740" s="37" t="s">
        <v>1</v>
      </c>
    </row>
    <row r="741" spans="1:26">
      <c r="A741" s="120" t="s">
        <v>1672</v>
      </c>
      <c r="B741" t="s">
        <v>59</v>
      </c>
      <c r="C741">
        <v>2020</v>
      </c>
      <c r="D741" t="s">
        <v>312</v>
      </c>
      <c r="E741">
        <v>2560</v>
      </c>
      <c r="F741" t="s">
        <v>1</v>
      </c>
      <c r="G741" t="s">
        <v>1</v>
      </c>
      <c r="H741" s="14">
        <f t="shared" si="26"/>
        <v>2.56</v>
      </c>
      <c r="I741" s="14"/>
      <c r="J741" s="14"/>
      <c r="K741">
        <v>209.94147269999999</v>
      </c>
      <c r="L741">
        <v>194.42098716513001</v>
      </c>
      <c r="M741">
        <v>92.430656745585992</v>
      </c>
      <c r="N741" t="b">
        <v>0</v>
      </c>
      <c r="O741">
        <v>2</v>
      </c>
      <c r="P741" t="s">
        <v>308</v>
      </c>
      <c r="Q741" t="b">
        <v>0</v>
      </c>
      <c r="R741" t="b">
        <v>1</v>
      </c>
      <c r="S741" t="s">
        <v>309</v>
      </c>
      <c r="T741" t="b">
        <v>1</v>
      </c>
      <c r="U741" t="b">
        <v>0</v>
      </c>
      <c r="V741" t="s">
        <v>1</v>
      </c>
      <c r="W741" t="s">
        <v>1</v>
      </c>
      <c r="X741" t="b">
        <v>0</v>
      </c>
      <c r="Y741" t="s">
        <v>1</v>
      </c>
      <c r="Z741" s="37" t="s">
        <v>1</v>
      </c>
    </row>
    <row r="742" spans="1:26">
      <c r="A742" s="120" t="s">
        <v>1672</v>
      </c>
      <c r="B742" t="s">
        <v>59</v>
      </c>
      <c r="C742">
        <v>2020</v>
      </c>
      <c r="D742" t="s">
        <v>312</v>
      </c>
      <c r="E742">
        <v>2560</v>
      </c>
      <c r="F742" t="s">
        <v>1</v>
      </c>
      <c r="G742" t="s">
        <v>1</v>
      </c>
      <c r="H742" s="14">
        <f t="shared" si="26"/>
        <v>2.56</v>
      </c>
      <c r="I742" s="14"/>
      <c r="J742" s="14"/>
      <c r="K742">
        <v>197.64640199999999</v>
      </c>
      <c r="L742">
        <v>180.22339607728301</v>
      </c>
      <c r="M742">
        <v>87.85337372175799</v>
      </c>
      <c r="N742" t="b">
        <v>0</v>
      </c>
      <c r="O742">
        <v>2</v>
      </c>
      <c r="P742" t="s">
        <v>308</v>
      </c>
      <c r="Q742" t="b">
        <v>0</v>
      </c>
      <c r="R742" t="b">
        <v>1</v>
      </c>
      <c r="S742" t="s">
        <v>309</v>
      </c>
      <c r="T742" t="b">
        <v>1</v>
      </c>
      <c r="U742" t="b">
        <v>0</v>
      </c>
      <c r="V742" t="s">
        <v>1</v>
      </c>
      <c r="W742" t="s">
        <v>1</v>
      </c>
      <c r="X742" t="b">
        <v>0</v>
      </c>
      <c r="Y742" t="s">
        <v>1</v>
      </c>
      <c r="Z742" s="37" t="s">
        <v>1</v>
      </c>
    </row>
    <row r="743" spans="1:26">
      <c r="A743" s="120" t="s">
        <v>1672</v>
      </c>
      <c r="B743" t="s">
        <v>59</v>
      </c>
      <c r="C743">
        <v>2020</v>
      </c>
      <c r="D743" t="s">
        <v>312</v>
      </c>
      <c r="E743">
        <v>2560</v>
      </c>
      <c r="F743" t="s">
        <v>1</v>
      </c>
      <c r="G743" t="s">
        <v>1</v>
      </c>
      <c r="H743" s="14">
        <f t="shared" si="26"/>
        <v>2.56</v>
      </c>
      <c r="I743" s="14"/>
      <c r="J743" s="14"/>
      <c r="K743">
        <v>196.98787479999999</v>
      </c>
      <c r="L743">
        <v>179.13206882190201</v>
      </c>
      <c r="M743">
        <v>88.946882577138993</v>
      </c>
      <c r="N743" t="b">
        <v>0</v>
      </c>
      <c r="O743">
        <v>2</v>
      </c>
      <c r="P743" t="s">
        <v>308</v>
      </c>
      <c r="Q743" t="b">
        <v>0</v>
      </c>
      <c r="R743" t="b">
        <v>1</v>
      </c>
      <c r="S743" t="s">
        <v>309</v>
      </c>
      <c r="T743" t="b">
        <v>1</v>
      </c>
      <c r="U743" t="b">
        <v>0</v>
      </c>
      <c r="V743" t="s">
        <v>1</v>
      </c>
      <c r="W743" t="s">
        <v>1</v>
      </c>
      <c r="X743" t="b">
        <v>0</v>
      </c>
      <c r="Y743" t="s">
        <v>1</v>
      </c>
      <c r="Z743" s="37" t="s">
        <v>1</v>
      </c>
    </row>
    <row r="744" spans="1:26">
      <c r="A744" s="120" t="s">
        <v>1672</v>
      </c>
      <c r="B744" t="s">
        <v>59</v>
      </c>
      <c r="C744">
        <v>2020</v>
      </c>
      <c r="D744" t="s">
        <v>312</v>
      </c>
      <c r="E744">
        <v>2617</v>
      </c>
      <c r="F744" t="s">
        <v>1</v>
      </c>
      <c r="G744" t="s">
        <v>1</v>
      </c>
      <c r="H744" s="14">
        <f t="shared" si="26"/>
        <v>2.617</v>
      </c>
      <c r="I744" s="14"/>
      <c r="J744" s="14"/>
      <c r="K744">
        <v>150.48128629999999</v>
      </c>
      <c r="L744">
        <v>125.33153683851398</v>
      </c>
      <c r="M744">
        <v>67.615392959859491</v>
      </c>
      <c r="N744" t="b">
        <v>0</v>
      </c>
      <c r="O744">
        <v>2</v>
      </c>
      <c r="P744" t="s">
        <v>308</v>
      </c>
      <c r="Q744" t="b">
        <v>0</v>
      </c>
      <c r="R744" t="b">
        <v>1</v>
      </c>
      <c r="S744" t="s">
        <v>309</v>
      </c>
      <c r="T744" t="b">
        <v>1</v>
      </c>
      <c r="U744" t="b">
        <v>0</v>
      </c>
      <c r="V744" t="s">
        <v>1</v>
      </c>
      <c r="W744" t="s">
        <v>1</v>
      </c>
      <c r="X744" t="b">
        <v>0</v>
      </c>
      <c r="Y744" t="s">
        <v>1</v>
      </c>
      <c r="Z744" s="37" t="s">
        <v>1</v>
      </c>
    </row>
    <row r="745" spans="1:26">
      <c r="A745" s="120" t="s">
        <v>1672</v>
      </c>
      <c r="B745" t="s">
        <v>59</v>
      </c>
      <c r="C745">
        <v>2020</v>
      </c>
      <c r="D745" t="s">
        <v>312</v>
      </c>
      <c r="E745">
        <v>2780</v>
      </c>
      <c r="F745" t="s">
        <v>1</v>
      </c>
      <c r="G745" t="s">
        <v>1</v>
      </c>
      <c r="H745" s="14">
        <f t="shared" si="26"/>
        <v>2.78</v>
      </c>
      <c r="I745" s="14"/>
      <c r="J745" s="14"/>
      <c r="K745">
        <v>232.9711375</v>
      </c>
      <c r="L745">
        <v>231.89500867043103</v>
      </c>
      <c r="M745">
        <v>103.86506356486899</v>
      </c>
      <c r="N745" t="b">
        <v>0</v>
      </c>
      <c r="O745">
        <v>2</v>
      </c>
      <c r="P745" t="s">
        <v>308</v>
      </c>
      <c r="Q745" t="b">
        <v>0</v>
      </c>
      <c r="R745" t="b">
        <v>1</v>
      </c>
      <c r="S745" t="s">
        <v>309</v>
      </c>
      <c r="T745" t="b">
        <v>1</v>
      </c>
      <c r="U745" t="b">
        <v>0</v>
      </c>
      <c r="V745" t="s">
        <v>1</v>
      </c>
      <c r="W745" t="s">
        <v>1</v>
      </c>
      <c r="X745" t="b">
        <v>0</v>
      </c>
      <c r="Y745" t="s">
        <v>1</v>
      </c>
      <c r="Z745" s="37" t="s">
        <v>1</v>
      </c>
    </row>
    <row r="746" spans="1:26">
      <c r="A746" s="120" t="s">
        <v>1672</v>
      </c>
      <c r="B746" t="s">
        <v>59</v>
      </c>
      <c r="C746">
        <v>2020</v>
      </c>
      <c r="D746" t="s">
        <v>312</v>
      </c>
      <c r="E746">
        <v>3043</v>
      </c>
      <c r="F746" t="s">
        <v>1</v>
      </c>
      <c r="G746" t="s">
        <v>1</v>
      </c>
      <c r="H746" s="14">
        <f t="shared" si="26"/>
        <v>3.0430000000000001</v>
      </c>
      <c r="I746" s="14"/>
      <c r="J746" s="14"/>
      <c r="K746">
        <v>255.51891499999999</v>
      </c>
      <c r="L746">
        <v>262.61029393748606</v>
      </c>
      <c r="M746">
        <v>113.72199723443498</v>
      </c>
      <c r="N746" t="b">
        <v>0</v>
      </c>
      <c r="O746">
        <v>2</v>
      </c>
      <c r="P746" t="s">
        <v>308</v>
      </c>
      <c r="Q746" t="b">
        <v>0</v>
      </c>
      <c r="R746" t="b">
        <v>1</v>
      </c>
      <c r="S746" t="s">
        <v>309</v>
      </c>
      <c r="T746" t="b">
        <v>1</v>
      </c>
      <c r="U746" t="b">
        <v>0</v>
      </c>
      <c r="V746" t="s">
        <v>1</v>
      </c>
      <c r="W746" t="s">
        <v>1</v>
      </c>
      <c r="X746" t="b">
        <v>0</v>
      </c>
      <c r="Y746" t="s">
        <v>1</v>
      </c>
      <c r="Z746" s="37" t="s">
        <v>1</v>
      </c>
    </row>
    <row r="747" spans="1:26">
      <c r="A747" s="120" t="s">
        <v>1672</v>
      </c>
      <c r="B747" t="s">
        <v>59</v>
      </c>
      <c r="C747">
        <v>2020</v>
      </c>
      <c r="D747" t="s">
        <v>312</v>
      </c>
      <c r="E747">
        <v>3189</v>
      </c>
      <c r="F747" t="s">
        <v>1</v>
      </c>
      <c r="G747" t="s">
        <v>1</v>
      </c>
      <c r="H747" s="14">
        <f t="shared" si="26"/>
        <v>3.1890000000000001</v>
      </c>
      <c r="I747" s="14"/>
      <c r="J747" s="14"/>
      <c r="K747">
        <v>241.097126</v>
      </c>
      <c r="L747">
        <v>244.34748907500801</v>
      </c>
      <c r="M747">
        <v>107.96650278969901</v>
      </c>
      <c r="N747" t="b">
        <v>0</v>
      </c>
      <c r="O747">
        <v>2</v>
      </c>
      <c r="P747" t="s">
        <v>308</v>
      </c>
      <c r="Q747" t="b">
        <v>0</v>
      </c>
      <c r="R747" t="b">
        <v>1</v>
      </c>
      <c r="S747" t="s">
        <v>309</v>
      </c>
      <c r="T747" t="b">
        <v>1</v>
      </c>
      <c r="U747" t="b">
        <v>0</v>
      </c>
      <c r="V747" t="s">
        <v>1</v>
      </c>
      <c r="W747" t="s">
        <v>1</v>
      </c>
      <c r="X747" t="b">
        <v>0</v>
      </c>
      <c r="Y747" t="s">
        <v>1</v>
      </c>
      <c r="Z747" s="37" t="s">
        <v>1</v>
      </c>
    </row>
    <row r="748" spans="1:26">
      <c r="A748" s="120" t="s">
        <v>1672</v>
      </c>
      <c r="B748" t="s">
        <v>59</v>
      </c>
      <c r="C748">
        <v>2020</v>
      </c>
      <c r="D748" t="s">
        <v>312</v>
      </c>
      <c r="E748">
        <v>3404</v>
      </c>
      <c r="F748" t="s">
        <v>1</v>
      </c>
      <c r="G748" t="s">
        <v>1</v>
      </c>
      <c r="H748" s="14">
        <f t="shared" si="26"/>
        <v>3.4039999999999999</v>
      </c>
      <c r="I748" s="14"/>
      <c r="J748" s="14"/>
      <c r="K748">
        <v>318.03227420000002</v>
      </c>
      <c r="L748">
        <v>388.946681309555</v>
      </c>
      <c r="M748">
        <v>147.39776144072701</v>
      </c>
      <c r="N748" t="b">
        <v>0</v>
      </c>
      <c r="O748">
        <v>2</v>
      </c>
      <c r="P748" t="s">
        <v>308</v>
      </c>
      <c r="Q748" t="b">
        <v>0</v>
      </c>
      <c r="R748" t="b">
        <v>1</v>
      </c>
      <c r="S748" t="s">
        <v>309</v>
      </c>
      <c r="T748" t="b">
        <v>1</v>
      </c>
      <c r="U748" t="b">
        <v>0</v>
      </c>
      <c r="V748" t="s">
        <v>1</v>
      </c>
      <c r="W748" t="s">
        <v>1</v>
      </c>
      <c r="X748" t="b">
        <v>0</v>
      </c>
      <c r="Y748" t="s">
        <v>1</v>
      </c>
      <c r="Z748" s="37" t="s">
        <v>1</v>
      </c>
    </row>
    <row r="749" spans="1:26">
      <c r="A749" s="120" t="s">
        <v>1672</v>
      </c>
      <c r="B749" t="s">
        <v>59</v>
      </c>
      <c r="C749">
        <v>2020</v>
      </c>
      <c r="D749" t="s">
        <v>312</v>
      </c>
      <c r="E749">
        <v>3420</v>
      </c>
      <c r="F749" t="s">
        <v>1</v>
      </c>
      <c r="G749" t="s">
        <v>1</v>
      </c>
      <c r="H749" s="14">
        <f t="shared" si="26"/>
        <v>3.42</v>
      </c>
      <c r="I749" s="14"/>
      <c r="J749" s="14"/>
      <c r="K749">
        <v>205.1291587</v>
      </c>
      <c r="L749">
        <v>191.37617965607097</v>
      </c>
      <c r="M749">
        <v>91.91973642339201</v>
      </c>
      <c r="N749" t="b">
        <v>0</v>
      </c>
      <c r="O749">
        <v>2</v>
      </c>
      <c r="P749" t="s">
        <v>308</v>
      </c>
      <c r="Q749" t="b">
        <v>0</v>
      </c>
      <c r="R749" t="b">
        <v>1</v>
      </c>
      <c r="S749" t="s">
        <v>309</v>
      </c>
      <c r="T749" t="b">
        <v>1</v>
      </c>
      <c r="U749" t="b">
        <v>0</v>
      </c>
      <c r="V749" t="s">
        <v>1</v>
      </c>
      <c r="W749" t="s">
        <v>1</v>
      </c>
      <c r="X749" t="b">
        <v>0</v>
      </c>
      <c r="Y749" t="s">
        <v>1</v>
      </c>
      <c r="Z749" s="37" t="s">
        <v>1</v>
      </c>
    </row>
    <row r="750" spans="1:26">
      <c r="A750" s="120" t="s">
        <v>1672</v>
      </c>
      <c r="B750" t="s">
        <v>59</v>
      </c>
      <c r="C750">
        <v>2020</v>
      </c>
      <c r="D750" t="s">
        <v>312</v>
      </c>
      <c r="E750">
        <v>3480</v>
      </c>
      <c r="F750" t="s">
        <v>1</v>
      </c>
      <c r="G750" t="s">
        <v>1</v>
      </c>
      <c r="H750" s="14">
        <f t="shared" si="26"/>
        <v>3.48</v>
      </c>
      <c r="I750" s="14"/>
      <c r="J750" s="14"/>
      <c r="K750">
        <v>282.6484504</v>
      </c>
      <c r="L750">
        <v>322.51098725844497</v>
      </c>
      <c r="M750">
        <v>127.080740080672</v>
      </c>
      <c r="N750" t="b">
        <v>0</v>
      </c>
      <c r="O750">
        <v>2</v>
      </c>
      <c r="P750" t="s">
        <v>308</v>
      </c>
      <c r="Q750" t="b">
        <v>0</v>
      </c>
      <c r="R750" t="b">
        <v>1</v>
      </c>
      <c r="S750" t="s">
        <v>309</v>
      </c>
      <c r="T750" t="b">
        <v>1</v>
      </c>
      <c r="U750" t="b">
        <v>0</v>
      </c>
      <c r="V750" t="s">
        <v>1</v>
      </c>
      <c r="W750" t="s">
        <v>1</v>
      </c>
      <c r="X750" t="b">
        <v>0</v>
      </c>
      <c r="Y750" t="s">
        <v>1</v>
      </c>
      <c r="Z750" s="37" t="s">
        <v>1</v>
      </c>
    </row>
    <row r="751" spans="1:26">
      <c r="A751" s="120" t="s">
        <v>1672</v>
      </c>
      <c r="B751" t="s">
        <v>59</v>
      </c>
      <c r="C751">
        <v>2020</v>
      </c>
      <c r="D751" t="s">
        <v>312</v>
      </c>
      <c r="E751">
        <v>3550</v>
      </c>
      <c r="F751" t="s">
        <v>1</v>
      </c>
      <c r="G751" t="s">
        <v>1</v>
      </c>
      <c r="H751" s="14">
        <f t="shared" si="26"/>
        <v>3.55</v>
      </c>
      <c r="I751" s="14"/>
      <c r="J751" s="14"/>
      <c r="K751">
        <v>345.61281480000002</v>
      </c>
      <c r="L751">
        <v>457.66705635416997</v>
      </c>
      <c r="M751">
        <v>160.61247354523002</v>
      </c>
      <c r="N751" t="b">
        <v>0</v>
      </c>
      <c r="O751">
        <v>2</v>
      </c>
      <c r="P751" t="s">
        <v>308</v>
      </c>
      <c r="Q751" t="b">
        <v>0</v>
      </c>
      <c r="R751" t="b">
        <v>1</v>
      </c>
      <c r="S751" t="s">
        <v>309</v>
      </c>
      <c r="T751" t="b">
        <v>1</v>
      </c>
      <c r="U751" t="b">
        <v>0</v>
      </c>
      <c r="V751" t="s">
        <v>1</v>
      </c>
      <c r="W751" t="s">
        <v>1</v>
      </c>
      <c r="X751" t="b">
        <v>0</v>
      </c>
      <c r="Y751" t="s">
        <v>1</v>
      </c>
      <c r="Z751" s="37" t="s">
        <v>1</v>
      </c>
    </row>
    <row r="752" spans="1:26">
      <c r="A752" s="120" t="s">
        <v>1672</v>
      </c>
      <c r="B752" t="s">
        <v>59</v>
      </c>
      <c r="C752">
        <v>2020</v>
      </c>
      <c r="D752" t="s">
        <v>312</v>
      </c>
      <c r="E752">
        <v>3721</v>
      </c>
      <c r="F752" t="s">
        <v>1</v>
      </c>
      <c r="G752" t="s">
        <v>1</v>
      </c>
      <c r="H752" s="14">
        <f t="shared" si="26"/>
        <v>3.7210000000000001</v>
      </c>
      <c r="I752" s="14"/>
      <c r="J752" s="14"/>
      <c r="K752">
        <v>274.66263980000002</v>
      </c>
      <c r="L752">
        <v>305.61097206138601</v>
      </c>
      <c r="M752">
        <v>126.46706265543503</v>
      </c>
      <c r="N752" t="b">
        <v>0</v>
      </c>
      <c r="O752">
        <v>2</v>
      </c>
      <c r="P752" t="s">
        <v>308</v>
      </c>
      <c r="Q752" t="b">
        <v>0</v>
      </c>
      <c r="R752" t="b">
        <v>1</v>
      </c>
      <c r="S752" t="s">
        <v>309</v>
      </c>
      <c r="T752" t="b">
        <v>1</v>
      </c>
      <c r="U752" t="b">
        <v>0</v>
      </c>
      <c r="V752" t="s">
        <v>1</v>
      </c>
      <c r="W752" t="s">
        <v>1</v>
      </c>
      <c r="X752" t="b">
        <v>0</v>
      </c>
      <c r="Y752" t="s">
        <v>1</v>
      </c>
      <c r="Z752" s="37" t="s">
        <v>1</v>
      </c>
    </row>
    <row r="753" spans="1:26">
      <c r="A753" s="120" t="s">
        <v>1672</v>
      </c>
      <c r="B753" t="s">
        <v>59</v>
      </c>
      <c r="C753">
        <v>2020</v>
      </c>
      <c r="D753" t="s">
        <v>312</v>
      </c>
      <c r="E753">
        <v>3950</v>
      </c>
      <c r="F753" t="s">
        <v>1</v>
      </c>
      <c r="G753" t="s">
        <v>1</v>
      </c>
      <c r="H753" s="14">
        <f t="shared" si="26"/>
        <v>3.95</v>
      </c>
      <c r="I753" s="14"/>
      <c r="J753" s="14"/>
      <c r="K753">
        <v>305.7594833</v>
      </c>
      <c r="L753">
        <v>365.47443697595401</v>
      </c>
      <c r="M753">
        <v>138.96371046614701</v>
      </c>
      <c r="N753" t="b">
        <v>0</v>
      </c>
      <c r="O753">
        <v>2</v>
      </c>
      <c r="P753" t="s">
        <v>308</v>
      </c>
      <c r="Q753" t="b">
        <v>0</v>
      </c>
      <c r="R753" t="b">
        <v>1</v>
      </c>
      <c r="S753" t="s">
        <v>309</v>
      </c>
      <c r="T753" t="b">
        <v>1</v>
      </c>
      <c r="U753" t="b">
        <v>0</v>
      </c>
      <c r="V753" t="s">
        <v>1</v>
      </c>
      <c r="W753" t="s">
        <v>1</v>
      </c>
      <c r="X753" t="b">
        <v>0</v>
      </c>
      <c r="Y753" t="s">
        <v>1</v>
      </c>
      <c r="Z753" s="37" t="s">
        <v>1</v>
      </c>
    </row>
    <row r="754" spans="1:26">
      <c r="A754" s="120" t="s">
        <v>1672</v>
      </c>
      <c r="B754" t="s">
        <v>59</v>
      </c>
      <c r="C754">
        <v>2020</v>
      </c>
      <c r="D754" t="s">
        <v>312</v>
      </c>
      <c r="E754">
        <v>3970</v>
      </c>
      <c r="F754" t="s">
        <v>1</v>
      </c>
      <c r="G754" t="s">
        <v>1</v>
      </c>
      <c r="H754" s="14">
        <f t="shared" si="26"/>
        <v>3.97</v>
      </c>
      <c r="I754" s="14"/>
      <c r="J754" s="14"/>
      <c r="K754">
        <v>275.24504689999998</v>
      </c>
      <c r="L754">
        <v>294.29955856018097</v>
      </c>
      <c r="M754">
        <v>125.36288473934698</v>
      </c>
      <c r="N754" t="b">
        <v>0</v>
      </c>
      <c r="O754">
        <v>2</v>
      </c>
      <c r="P754" t="s">
        <v>308</v>
      </c>
      <c r="Q754" t="b">
        <v>0</v>
      </c>
      <c r="R754" t="b">
        <v>1</v>
      </c>
      <c r="S754" t="s">
        <v>309</v>
      </c>
      <c r="T754" t="b">
        <v>1</v>
      </c>
      <c r="U754" t="b">
        <v>0</v>
      </c>
      <c r="V754" t="s">
        <v>1</v>
      </c>
      <c r="W754" t="s">
        <v>1</v>
      </c>
      <c r="X754" t="b">
        <v>0</v>
      </c>
      <c r="Y754" t="s">
        <v>1</v>
      </c>
      <c r="Z754" s="37" t="s">
        <v>1</v>
      </c>
    </row>
    <row r="755" spans="1:26">
      <c r="A755" s="120" t="s">
        <v>1672</v>
      </c>
      <c r="B755" t="s">
        <v>59</v>
      </c>
      <c r="C755">
        <v>2020</v>
      </c>
      <c r="D755" t="s">
        <v>312</v>
      </c>
      <c r="E755">
        <v>3990</v>
      </c>
      <c r="F755" t="s">
        <v>1</v>
      </c>
      <c r="G755" t="s">
        <v>1</v>
      </c>
      <c r="H755" s="14">
        <f t="shared" si="26"/>
        <v>3.99</v>
      </c>
      <c r="I755" s="14"/>
      <c r="J755" s="14"/>
      <c r="K755">
        <v>330.91464309999998</v>
      </c>
      <c r="L755">
        <v>410.96822860736205</v>
      </c>
      <c r="M755">
        <v>156.65589568476099</v>
      </c>
      <c r="N755" t="b">
        <v>0</v>
      </c>
      <c r="O755">
        <v>2</v>
      </c>
      <c r="P755" t="s">
        <v>308</v>
      </c>
      <c r="Q755" t="b">
        <v>0</v>
      </c>
      <c r="R755" t="b">
        <v>1</v>
      </c>
      <c r="S755" t="s">
        <v>309</v>
      </c>
      <c r="T755" t="b">
        <v>1</v>
      </c>
      <c r="U755" t="b">
        <v>0</v>
      </c>
      <c r="V755" t="s">
        <v>1</v>
      </c>
      <c r="W755" t="s">
        <v>1</v>
      </c>
      <c r="X755" t="b">
        <v>0</v>
      </c>
      <c r="Y755" t="s">
        <v>1</v>
      </c>
      <c r="Z755" s="37" t="s">
        <v>1</v>
      </c>
    </row>
    <row r="756" spans="1:26">
      <c r="A756" s="120" t="s">
        <v>1672</v>
      </c>
      <c r="B756" t="s">
        <v>59</v>
      </c>
      <c r="C756">
        <v>2020</v>
      </c>
      <c r="D756" t="s">
        <v>312</v>
      </c>
      <c r="E756">
        <v>4003</v>
      </c>
      <c r="F756" t="s">
        <v>1</v>
      </c>
      <c r="G756" t="s">
        <v>1</v>
      </c>
      <c r="H756" s="14">
        <f t="shared" si="26"/>
        <v>4.0030000000000001</v>
      </c>
      <c r="I756" s="14"/>
      <c r="J756" s="14"/>
      <c r="K756">
        <v>241.1563702</v>
      </c>
      <c r="L756">
        <v>243.29522260794099</v>
      </c>
      <c r="M756">
        <v>107.53229563991999</v>
      </c>
      <c r="N756" t="b">
        <v>0</v>
      </c>
      <c r="O756">
        <v>2</v>
      </c>
      <c r="P756" t="s">
        <v>308</v>
      </c>
      <c r="Q756" t="b">
        <v>0</v>
      </c>
      <c r="R756" t="b">
        <v>1</v>
      </c>
      <c r="S756" t="s">
        <v>309</v>
      </c>
      <c r="T756" t="b">
        <v>1</v>
      </c>
      <c r="U756" t="b">
        <v>0</v>
      </c>
      <c r="V756" t="s">
        <v>1</v>
      </c>
      <c r="W756" t="s">
        <v>1</v>
      </c>
      <c r="X756" t="b">
        <v>0</v>
      </c>
      <c r="Y756" t="s">
        <v>1</v>
      </c>
      <c r="Z756" s="37" t="s">
        <v>1</v>
      </c>
    </row>
    <row r="757" spans="1:26">
      <c r="A757" s="120" t="s">
        <v>1672</v>
      </c>
      <c r="B757" t="s">
        <v>59</v>
      </c>
      <c r="C757">
        <v>2020</v>
      </c>
      <c r="D757" t="s">
        <v>312</v>
      </c>
      <c r="E757">
        <v>4019.9999999999995</v>
      </c>
      <c r="F757" t="s">
        <v>1</v>
      </c>
      <c r="G757" t="s">
        <v>1</v>
      </c>
      <c r="H757" s="14">
        <f t="shared" si="26"/>
        <v>4.0199999999999996</v>
      </c>
      <c r="I757" s="14"/>
      <c r="J757" s="14"/>
      <c r="K757">
        <v>254.95512919999999</v>
      </c>
      <c r="L757">
        <v>259.251314667987</v>
      </c>
      <c r="M757">
        <v>115.867996112594</v>
      </c>
      <c r="N757" t="b">
        <v>0</v>
      </c>
      <c r="O757">
        <v>2</v>
      </c>
      <c r="P757" t="s">
        <v>308</v>
      </c>
      <c r="Q757" t="b">
        <v>0</v>
      </c>
      <c r="R757" t="b">
        <v>1</v>
      </c>
      <c r="S757" t="s">
        <v>309</v>
      </c>
      <c r="T757" t="b">
        <v>1</v>
      </c>
      <c r="U757" t="b">
        <v>0</v>
      </c>
      <c r="V757" t="s">
        <v>1</v>
      </c>
      <c r="W757" t="s">
        <v>1</v>
      </c>
      <c r="X757" t="b">
        <v>0</v>
      </c>
      <c r="Y757" t="s">
        <v>1</v>
      </c>
      <c r="Z757" s="37" t="s">
        <v>1</v>
      </c>
    </row>
    <row r="758" spans="1:26">
      <c r="A758" s="120" t="s">
        <v>1672</v>
      </c>
      <c r="B758" t="s">
        <v>59</v>
      </c>
      <c r="C758">
        <v>2020</v>
      </c>
      <c r="D758" t="s">
        <v>312</v>
      </c>
      <c r="E758">
        <v>4040</v>
      </c>
      <c r="F758" t="s">
        <v>1</v>
      </c>
      <c r="G758" t="s">
        <v>1</v>
      </c>
      <c r="H758" s="14">
        <f t="shared" si="26"/>
        <v>4.04</v>
      </c>
      <c r="I758" s="14"/>
      <c r="J758" s="14"/>
      <c r="K758">
        <v>251.9019911</v>
      </c>
      <c r="L758">
        <v>273.234064576111</v>
      </c>
      <c r="M758">
        <v>112.194772019673</v>
      </c>
      <c r="N758" t="b">
        <v>0</v>
      </c>
      <c r="O758">
        <v>2</v>
      </c>
      <c r="P758" t="s">
        <v>308</v>
      </c>
      <c r="Q758" t="b">
        <v>0</v>
      </c>
      <c r="R758" t="b">
        <v>1</v>
      </c>
      <c r="S758" t="s">
        <v>309</v>
      </c>
      <c r="T758" t="b">
        <v>1</v>
      </c>
      <c r="U758" t="b">
        <v>0</v>
      </c>
      <c r="V758" t="s">
        <v>1</v>
      </c>
      <c r="W758" t="s">
        <v>1</v>
      </c>
      <c r="X758" t="b">
        <v>0</v>
      </c>
      <c r="Y758" t="s">
        <v>1</v>
      </c>
      <c r="Z758" s="37" t="s">
        <v>1</v>
      </c>
    </row>
    <row r="759" spans="1:26">
      <c r="A759" s="120" t="s">
        <v>1672</v>
      </c>
      <c r="B759" t="s">
        <v>59</v>
      </c>
      <c r="C759">
        <v>2020</v>
      </c>
      <c r="D759" t="s">
        <v>312</v>
      </c>
      <c r="E759">
        <v>4130</v>
      </c>
      <c r="F759" t="s">
        <v>1</v>
      </c>
      <c r="G759" t="s">
        <v>1</v>
      </c>
      <c r="H759" s="14">
        <f t="shared" si="26"/>
        <v>4.13</v>
      </c>
      <c r="I759" s="14"/>
      <c r="J759" s="14"/>
      <c r="K759">
        <v>342.81153180000001</v>
      </c>
      <c r="L759">
        <v>451.79234867396599</v>
      </c>
      <c r="M759">
        <v>159.671835276633</v>
      </c>
      <c r="N759" t="b">
        <v>0</v>
      </c>
      <c r="O759">
        <v>2</v>
      </c>
      <c r="P759" t="s">
        <v>308</v>
      </c>
      <c r="Q759" t="b">
        <v>0</v>
      </c>
      <c r="R759" t="b">
        <v>1</v>
      </c>
      <c r="S759" t="s">
        <v>309</v>
      </c>
      <c r="T759" t="b">
        <v>1</v>
      </c>
      <c r="U759" t="b">
        <v>0</v>
      </c>
      <c r="V759" t="s">
        <v>1</v>
      </c>
      <c r="W759" t="s">
        <v>1</v>
      </c>
      <c r="X759" t="b">
        <v>0</v>
      </c>
      <c r="Y759" t="s">
        <v>1</v>
      </c>
      <c r="Z759" s="37" t="s">
        <v>1</v>
      </c>
    </row>
    <row r="760" spans="1:26">
      <c r="A760" s="120" t="s">
        <v>1672</v>
      </c>
      <c r="B760" t="s">
        <v>59</v>
      </c>
      <c r="C760">
        <v>2020</v>
      </c>
      <c r="D760" t="s">
        <v>312</v>
      </c>
      <c r="E760">
        <v>4279</v>
      </c>
      <c r="F760" t="s">
        <v>1</v>
      </c>
      <c r="G760" t="s">
        <v>1</v>
      </c>
      <c r="H760" s="14">
        <f t="shared" ref="H760:H823" si="27">E760/1000</f>
        <v>4.2789999999999999</v>
      </c>
      <c r="I760" s="14"/>
      <c r="J760" s="14"/>
      <c r="K760">
        <v>353.50547360000002</v>
      </c>
      <c r="L760">
        <v>484.35798732596498</v>
      </c>
      <c r="M760">
        <v>162.774930639133</v>
      </c>
      <c r="N760" t="b">
        <v>0</v>
      </c>
      <c r="O760">
        <v>2</v>
      </c>
      <c r="P760" t="s">
        <v>308</v>
      </c>
      <c r="Q760" t="b">
        <v>0</v>
      </c>
      <c r="R760" t="b">
        <v>1</v>
      </c>
      <c r="S760" t="s">
        <v>309</v>
      </c>
      <c r="T760" t="b">
        <v>1</v>
      </c>
      <c r="U760" t="b">
        <v>0</v>
      </c>
      <c r="V760" t="s">
        <v>1</v>
      </c>
      <c r="W760" t="s">
        <v>1</v>
      </c>
      <c r="X760" t="b">
        <v>0</v>
      </c>
      <c r="Y760" t="s">
        <v>1</v>
      </c>
      <c r="Z760" s="37" t="s">
        <v>1</v>
      </c>
    </row>
    <row r="761" spans="1:26">
      <c r="A761" s="120" t="s">
        <v>1672</v>
      </c>
      <c r="B761" t="s">
        <v>59</v>
      </c>
      <c r="C761">
        <v>2020</v>
      </c>
      <c r="D761" t="s">
        <v>312</v>
      </c>
      <c r="E761">
        <v>4610</v>
      </c>
      <c r="F761" t="s">
        <v>1</v>
      </c>
      <c r="G761" t="s">
        <v>1</v>
      </c>
      <c r="H761" s="14">
        <f t="shared" si="27"/>
        <v>4.6100000000000003</v>
      </c>
      <c r="I761" s="14"/>
      <c r="J761" s="14"/>
      <c r="K761">
        <v>325.95986799999997</v>
      </c>
      <c r="L761">
        <v>430.96091192419902</v>
      </c>
      <c r="M761">
        <v>150.87632036428099</v>
      </c>
      <c r="N761" t="b">
        <v>0</v>
      </c>
      <c r="O761">
        <v>2</v>
      </c>
      <c r="P761" t="s">
        <v>308</v>
      </c>
      <c r="Q761" t="b">
        <v>0</v>
      </c>
      <c r="R761" t="b">
        <v>1</v>
      </c>
      <c r="S761" t="s">
        <v>309</v>
      </c>
      <c r="T761" t="b">
        <v>1</v>
      </c>
      <c r="U761" t="b">
        <v>0</v>
      </c>
      <c r="V761" t="s">
        <v>1</v>
      </c>
      <c r="W761" t="s">
        <v>1</v>
      </c>
      <c r="X761" t="b">
        <v>0</v>
      </c>
      <c r="Y761" t="s">
        <v>1</v>
      </c>
      <c r="Z761" s="37" t="s">
        <v>1</v>
      </c>
    </row>
    <row r="762" spans="1:26">
      <c r="A762" s="120" t="s">
        <v>1672</v>
      </c>
      <c r="B762" t="s">
        <v>59</v>
      </c>
      <c r="C762">
        <v>2020</v>
      </c>
      <c r="D762" t="s">
        <v>312</v>
      </c>
      <c r="E762">
        <v>4730</v>
      </c>
      <c r="F762" t="s">
        <v>1</v>
      </c>
      <c r="G762" t="s">
        <v>1</v>
      </c>
      <c r="H762" s="14">
        <f t="shared" si="27"/>
        <v>4.7300000000000004</v>
      </c>
      <c r="I762" s="14"/>
      <c r="J762" s="14"/>
      <c r="K762">
        <v>195.975652</v>
      </c>
      <c r="L762">
        <v>169.90650875536298</v>
      </c>
      <c r="M762">
        <v>87.24422634461699</v>
      </c>
      <c r="N762" t="b">
        <v>0</v>
      </c>
      <c r="O762">
        <v>2</v>
      </c>
      <c r="P762" t="s">
        <v>308</v>
      </c>
      <c r="Q762" t="b">
        <v>0</v>
      </c>
      <c r="R762" t="b">
        <v>1</v>
      </c>
      <c r="S762" t="s">
        <v>309</v>
      </c>
      <c r="T762" t="b">
        <v>1</v>
      </c>
      <c r="U762" t="b">
        <v>0</v>
      </c>
      <c r="V762" t="s">
        <v>1</v>
      </c>
      <c r="W762" t="s">
        <v>1</v>
      </c>
      <c r="X762" t="b">
        <v>0</v>
      </c>
      <c r="Y762" t="s">
        <v>1</v>
      </c>
      <c r="Z762" s="37" t="s">
        <v>1</v>
      </c>
    </row>
    <row r="763" spans="1:26">
      <c r="A763" s="120" t="s">
        <v>1672</v>
      </c>
      <c r="B763" t="s">
        <v>59</v>
      </c>
      <c r="C763">
        <v>2020</v>
      </c>
      <c r="D763" t="s">
        <v>312</v>
      </c>
      <c r="E763">
        <v>4750</v>
      </c>
      <c r="F763" t="s">
        <v>1</v>
      </c>
      <c r="G763" t="s">
        <v>1</v>
      </c>
      <c r="H763" s="14">
        <f t="shared" si="27"/>
        <v>4.75</v>
      </c>
      <c r="I763" s="14"/>
      <c r="J763" s="14"/>
      <c r="K763">
        <v>288.04794079999999</v>
      </c>
      <c r="L763">
        <v>316.74398194176399</v>
      </c>
      <c r="M763">
        <v>132.74917728115298</v>
      </c>
      <c r="N763" t="b">
        <v>0</v>
      </c>
      <c r="O763">
        <v>2</v>
      </c>
      <c r="P763" t="s">
        <v>308</v>
      </c>
      <c r="Q763" t="b">
        <v>0</v>
      </c>
      <c r="R763" t="b">
        <v>1</v>
      </c>
      <c r="S763" t="s">
        <v>309</v>
      </c>
      <c r="T763" t="b">
        <v>1</v>
      </c>
      <c r="U763" t="b">
        <v>0</v>
      </c>
      <c r="V763" t="s">
        <v>1</v>
      </c>
      <c r="W763" t="s">
        <v>1</v>
      </c>
      <c r="X763" t="b">
        <v>0</v>
      </c>
      <c r="Y763" t="s">
        <v>1</v>
      </c>
      <c r="Z763" s="37" t="s">
        <v>1</v>
      </c>
    </row>
    <row r="764" spans="1:26">
      <c r="A764" s="120" t="s">
        <v>1672</v>
      </c>
      <c r="B764" t="s">
        <v>59</v>
      </c>
      <c r="C764">
        <v>2020</v>
      </c>
      <c r="D764" t="s">
        <v>312</v>
      </c>
      <c r="E764">
        <v>4790</v>
      </c>
      <c r="F764" t="s">
        <v>1</v>
      </c>
      <c r="G764" t="s">
        <v>1</v>
      </c>
      <c r="H764" s="14">
        <f t="shared" si="27"/>
        <v>4.79</v>
      </c>
      <c r="I764" s="14"/>
      <c r="J764" s="14"/>
      <c r="K764">
        <v>234.2291816</v>
      </c>
      <c r="L764">
        <v>220.31466315470402</v>
      </c>
      <c r="M764">
        <v>104.58728507039501</v>
      </c>
      <c r="N764" t="b">
        <v>0</v>
      </c>
      <c r="O764">
        <v>2</v>
      </c>
      <c r="P764" t="s">
        <v>308</v>
      </c>
      <c r="Q764" t="b">
        <v>0</v>
      </c>
      <c r="R764" t="b">
        <v>1</v>
      </c>
      <c r="S764" t="s">
        <v>309</v>
      </c>
      <c r="T764" t="b">
        <v>1</v>
      </c>
      <c r="U764" t="b">
        <v>0</v>
      </c>
      <c r="V764" t="s">
        <v>1</v>
      </c>
      <c r="W764" t="s">
        <v>1</v>
      </c>
      <c r="X764" t="b">
        <v>0</v>
      </c>
      <c r="Y764" t="s">
        <v>1</v>
      </c>
      <c r="Z764" s="37" t="s">
        <v>1</v>
      </c>
    </row>
    <row r="765" spans="1:26">
      <c r="A765" s="120" t="s">
        <v>1672</v>
      </c>
      <c r="B765" t="s">
        <v>59</v>
      </c>
      <c r="C765">
        <v>2020</v>
      </c>
      <c r="D765" t="s">
        <v>312</v>
      </c>
      <c r="E765">
        <v>4860</v>
      </c>
      <c r="F765" t="s">
        <v>1</v>
      </c>
      <c r="G765" t="s">
        <v>1</v>
      </c>
      <c r="H765" s="14">
        <f t="shared" si="27"/>
        <v>4.8600000000000003</v>
      </c>
      <c r="I765" s="14"/>
      <c r="J765" s="14"/>
      <c r="K765">
        <v>523.5364376</v>
      </c>
      <c r="L765">
        <v>1288.4066055468199</v>
      </c>
      <c r="M765">
        <v>266.64313715074798</v>
      </c>
      <c r="N765" t="b">
        <v>0</v>
      </c>
      <c r="O765">
        <v>2</v>
      </c>
      <c r="P765" t="s">
        <v>308</v>
      </c>
      <c r="Q765" t="b">
        <v>0</v>
      </c>
      <c r="R765" t="b">
        <v>1</v>
      </c>
      <c r="S765" t="s">
        <v>309</v>
      </c>
      <c r="T765" t="b">
        <v>1</v>
      </c>
      <c r="U765" t="b">
        <v>0</v>
      </c>
      <c r="V765" t="s">
        <v>1</v>
      </c>
      <c r="W765" t="s">
        <v>1</v>
      </c>
      <c r="X765" t="b">
        <v>0</v>
      </c>
      <c r="Y765" t="s">
        <v>1</v>
      </c>
      <c r="Z765" s="37" t="s">
        <v>1</v>
      </c>
    </row>
    <row r="766" spans="1:26">
      <c r="A766" s="120" t="s">
        <v>1672</v>
      </c>
      <c r="B766" t="s">
        <v>59</v>
      </c>
      <c r="C766">
        <v>2020</v>
      </c>
      <c r="D766" t="s">
        <v>312</v>
      </c>
      <c r="E766">
        <v>4882</v>
      </c>
      <c r="F766" t="s">
        <v>1</v>
      </c>
      <c r="G766" t="s">
        <v>1</v>
      </c>
      <c r="H766" s="14">
        <f t="shared" si="27"/>
        <v>4.8819999999999997</v>
      </c>
      <c r="I766" s="14"/>
      <c r="J766" s="14"/>
      <c r="K766">
        <v>211.1126447</v>
      </c>
      <c r="L766">
        <v>196.47791201599401</v>
      </c>
      <c r="M766">
        <v>94.84484459581401</v>
      </c>
      <c r="N766" t="b">
        <v>0</v>
      </c>
      <c r="O766">
        <v>2</v>
      </c>
      <c r="P766" t="s">
        <v>308</v>
      </c>
      <c r="Q766" t="b">
        <v>0</v>
      </c>
      <c r="R766" t="b">
        <v>1</v>
      </c>
      <c r="S766" t="s">
        <v>309</v>
      </c>
      <c r="T766" t="b">
        <v>1</v>
      </c>
      <c r="U766" t="b">
        <v>0</v>
      </c>
      <c r="V766" t="s">
        <v>1</v>
      </c>
      <c r="W766" t="s">
        <v>1</v>
      </c>
      <c r="X766" t="b">
        <v>0</v>
      </c>
      <c r="Y766" t="s">
        <v>1</v>
      </c>
      <c r="Z766" s="37" t="s">
        <v>1</v>
      </c>
    </row>
    <row r="767" spans="1:26">
      <c r="A767" s="120" t="s">
        <v>1672</v>
      </c>
      <c r="B767" t="s">
        <v>59</v>
      </c>
      <c r="C767">
        <v>2020</v>
      </c>
      <c r="D767" t="s">
        <v>312</v>
      </c>
      <c r="E767">
        <v>5053</v>
      </c>
      <c r="F767" t="s">
        <v>1</v>
      </c>
      <c r="G767" t="s">
        <v>1</v>
      </c>
      <c r="H767" s="14">
        <f t="shared" si="27"/>
        <v>5.0529999999999999</v>
      </c>
      <c r="I767" s="14"/>
      <c r="J767" s="14"/>
      <c r="K767">
        <v>241.7881672</v>
      </c>
      <c r="L767">
        <v>244.328844481625</v>
      </c>
      <c r="M767">
        <v>108.393190586803</v>
      </c>
      <c r="N767" t="b">
        <v>0</v>
      </c>
      <c r="O767">
        <v>2</v>
      </c>
      <c r="P767" t="s">
        <v>308</v>
      </c>
      <c r="Q767" t="b">
        <v>0</v>
      </c>
      <c r="R767" t="b">
        <v>1</v>
      </c>
      <c r="S767" t="s">
        <v>309</v>
      </c>
      <c r="T767" t="b">
        <v>1</v>
      </c>
      <c r="U767" t="b">
        <v>0</v>
      </c>
      <c r="V767" t="s">
        <v>1</v>
      </c>
      <c r="W767" t="s">
        <v>1</v>
      </c>
      <c r="X767" t="b">
        <v>0</v>
      </c>
      <c r="Y767" t="s">
        <v>1</v>
      </c>
      <c r="Z767" s="37" t="s">
        <v>1</v>
      </c>
    </row>
    <row r="768" spans="1:26">
      <c r="A768" s="120" t="s">
        <v>1672</v>
      </c>
      <c r="B768" t="s">
        <v>59</v>
      </c>
      <c r="C768">
        <v>2020</v>
      </c>
      <c r="D768" t="s">
        <v>312</v>
      </c>
      <c r="E768">
        <v>5258</v>
      </c>
      <c r="F768" t="s">
        <v>1</v>
      </c>
      <c r="G768" t="s">
        <v>1</v>
      </c>
      <c r="H768" s="14">
        <f t="shared" si="27"/>
        <v>5.258</v>
      </c>
      <c r="I768" s="14"/>
      <c r="J768" s="14"/>
      <c r="K768">
        <v>189.01046669999999</v>
      </c>
      <c r="L768">
        <v>171.32672016373101</v>
      </c>
      <c r="M768">
        <v>83.621534560516992</v>
      </c>
      <c r="N768" t="b">
        <v>0</v>
      </c>
      <c r="O768">
        <v>2</v>
      </c>
      <c r="P768" t="s">
        <v>308</v>
      </c>
      <c r="Q768" t="b">
        <v>0</v>
      </c>
      <c r="R768" t="b">
        <v>1</v>
      </c>
      <c r="S768" t="s">
        <v>309</v>
      </c>
      <c r="T768" t="b">
        <v>1</v>
      </c>
      <c r="U768" t="b">
        <v>0</v>
      </c>
      <c r="V768" t="s">
        <v>1</v>
      </c>
      <c r="W768" t="s">
        <v>1</v>
      </c>
      <c r="X768" t="b">
        <v>0</v>
      </c>
      <c r="Y768" t="s">
        <v>1</v>
      </c>
      <c r="Z768" s="37" t="s">
        <v>1</v>
      </c>
    </row>
    <row r="769" spans="1:26">
      <c r="A769" s="120" t="s">
        <v>1672</v>
      </c>
      <c r="B769" t="s">
        <v>59</v>
      </c>
      <c r="C769">
        <v>2020</v>
      </c>
      <c r="D769" t="s">
        <v>312</v>
      </c>
      <c r="E769">
        <v>5350</v>
      </c>
      <c r="F769" t="s">
        <v>1</v>
      </c>
      <c r="G769" t="s">
        <v>1</v>
      </c>
      <c r="H769" s="14">
        <f t="shared" si="27"/>
        <v>5.35</v>
      </c>
      <c r="I769" s="14"/>
      <c r="J769" s="14"/>
      <c r="K769">
        <v>285.28555499999999</v>
      </c>
      <c r="L769">
        <v>323.69605032340502</v>
      </c>
      <c r="M769">
        <v>129.27158238386698</v>
      </c>
      <c r="N769" t="b">
        <v>0</v>
      </c>
      <c r="O769">
        <v>2</v>
      </c>
      <c r="P769" t="s">
        <v>308</v>
      </c>
      <c r="Q769" t="b">
        <v>0</v>
      </c>
      <c r="R769" t="b">
        <v>1</v>
      </c>
      <c r="S769" t="s">
        <v>309</v>
      </c>
      <c r="T769" t="b">
        <v>1</v>
      </c>
      <c r="U769" t="b">
        <v>0</v>
      </c>
      <c r="V769" t="s">
        <v>1</v>
      </c>
      <c r="W769" t="s">
        <v>1</v>
      </c>
      <c r="X769" t="b">
        <v>0</v>
      </c>
      <c r="Y769" t="s">
        <v>1</v>
      </c>
      <c r="Z769" s="37" t="s">
        <v>1</v>
      </c>
    </row>
    <row r="770" spans="1:26">
      <c r="A770" s="120" t="s">
        <v>1672</v>
      </c>
      <c r="B770" t="s">
        <v>59</v>
      </c>
      <c r="C770">
        <v>2020</v>
      </c>
      <c r="D770" t="s">
        <v>312</v>
      </c>
      <c r="E770">
        <v>5370</v>
      </c>
      <c r="F770" t="s">
        <v>1</v>
      </c>
      <c r="G770" t="s">
        <v>1</v>
      </c>
      <c r="H770" s="14">
        <f t="shared" si="27"/>
        <v>5.37</v>
      </c>
      <c r="I770" s="14"/>
      <c r="J770" s="14"/>
      <c r="K770">
        <v>214.39628089999999</v>
      </c>
      <c r="L770">
        <v>203.540200069039</v>
      </c>
      <c r="M770">
        <v>95.160098822414</v>
      </c>
      <c r="N770" t="b">
        <v>0</v>
      </c>
      <c r="O770">
        <v>2</v>
      </c>
      <c r="P770" t="s">
        <v>308</v>
      </c>
      <c r="Q770" t="b">
        <v>0</v>
      </c>
      <c r="R770" t="b">
        <v>1</v>
      </c>
      <c r="S770" t="s">
        <v>309</v>
      </c>
      <c r="T770" t="b">
        <v>1</v>
      </c>
      <c r="U770" t="b">
        <v>0</v>
      </c>
      <c r="V770" t="s">
        <v>1</v>
      </c>
      <c r="W770" t="s">
        <v>1</v>
      </c>
      <c r="X770" t="b">
        <v>0</v>
      </c>
      <c r="Y770" t="s">
        <v>1</v>
      </c>
      <c r="Z770" s="37" t="s">
        <v>1</v>
      </c>
    </row>
    <row r="771" spans="1:26">
      <c r="A771" s="120" t="s">
        <v>1672</v>
      </c>
      <c r="B771" t="s">
        <v>59</v>
      </c>
      <c r="C771">
        <v>2020</v>
      </c>
      <c r="D771" t="s">
        <v>312</v>
      </c>
      <c r="E771">
        <v>5420</v>
      </c>
      <c r="F771" t="s">
        <v>1</v>
      </c>
      <c r="G771" t="s">
        <v>1</v>
      </c>
      <c r="H771" s="14">
        <f t="shared" si="27"/>
        <v>5.42</v>
      </c>
      <c r="I771" s="14"/>
      <c r="J771" s="14"/>
      <c r="K771">
        <v>219.62020670000001</v>
      </c>
      <c r="L771">
        <v>206.33286049078899</v>
      </c>
      <c r="M771">
        <v>96.65459994801401</v>
      </c>
      <c r="N771" t="b">
        <v>0</v>
      </c>
      <c r="O771">
        <v>2</v>
      </c>
      <c r="P771" t="s">
        <v>308</v>
      </c>
      <c r="Q771" t="b">
        <v>0</v>
      </c>
      <c r="R771" t="b">
        <v>1</v>
      </c>
      <c r="S771" t="s">
        <v>309</v>
      </c>
      <c r="T771" t="b">
        <v>1</v>
      </c>
      <c r="U771" t="b">
        <v>0</v>
      </c>
      <c r="V771" t="s">
        <v>1</v>
      </c>
      <c r="W771" t="s">
        <v>1</v>
      </c>
      <c r="X771" t="b">
        <v>0</v>
      </c>
      <c r="Y771" t="s">
        <v>1</v>
      </c>
      <c r="Z771" s="37" t="s">
        <v>1</v>
      </c>
    </row>
    <row r="772" spans="1:26">
      <c r="A772" s="120" t="s">
        <v>1672</v>
      </c>
      <c r="B772" t="s">
        <v>59</v>
      </c>
      <c r="C772">
        <v>2020</v>
      </c>
      <c r="D772" t="s">
        <v>312</v>
      </c>
      <c r="E772">
        <v>5444</v>
      </c>
      <c r="F772" t="s">
        <v>1</v>
      </c>
      <c r="G772" t="s">
        <v>1</v>
      </c>
      <c r="H772" s="14">
        <f t="shared" si="27"/>
        <v>5.444</v>
      </c>
      <c r="I772" s="14"/>
      <c r="J772" s="14"/>
      <c r="K772">
        <v>253.37303700000001</v>
      </c>
      <c r="L772">
        <v>265.90369143302502</v>
      </c>
      <c r="M772">
        <v>112.300785126384</v>
      </c>
      <c r="N772" t="b">
        <v>0</v>
      </c>
      <c r="O772">
        <v>2</v>
      </c>
      <c r="P772" t="s">
        <v>308</v>
      </c>
      <c r="Q772" t="b">
        <v>0</v>
      </c>
      <c r="R772" t="b">
        <v>1</v>
      </c>
      <c r="S772" t="s">
        <v>309</v>
      </c>
      <c r="T772" t="b">
        <v>1</v>
      </c>
      <c r="U772" t="b">
        <v>0</v>
      </c>
      <c r="V772" t="s">
        <v>1</v>
      </c>
      <c r="W772" t="s">
        <v>1</v>
      </c>
      <c r="X772" t="b">
        <v>0</v>
      </c>
      <c r="Y772" t="s">
        <v>1</v>
      </c>
      <c r="Z772" s="37" t="s">
        <v>1</v>
      </c>
    </row>
    <row r="773" spans="1:26">
      <c r="A773" s="120" t="s">
        <v>1672</v>
      </c>
      <c r="B773" t="s">
        <v>59</v>
      </c>
      <c r="C773">
        <v>2020</v>
      </c>
      <c r="D773" t="s">
        <v>312</v>
      </c>
      <c r="E773">
        <v>5460</v>
      </c>
      <c r="F773" t="s">
        <v>1</v>
      </c>
      <c r="G773" t="s">
        <v>1</v>
      </c>
      <c r="H773" s="14">
        <f t="shared" si="27"/>
        <v>5.46</v>
      </c>
      <c r="I773" s="14"/>
      <c r="J773" s="14"/>
      <c r="K773">
        <v>296.6581779</v>
      </c>
      <c r="L773">
        <v>322.80010634259196</v>
      </c>
      <c r="M773">
        <v>135.989035625637</v>
      </c>
      <c r="N773" t="b">
        <v>0</v>
      </c>
      <c r="O773">
        <v>2</v>
      </c>
      <c r="P773" t="s">
        <v>308</v>
      </c>
      <c r="Q773" t="b">
        <v>0</v>
      </c>
      <c r="R773" t="b">
        <v>1</v>
      </c>
      <c r="S773" t="s">
        <v>309</v>
      </c>
      <c r="T773" t="b">
        <v>1</v>
      </c>
      <c r="U773" t="b">
        <v>0</v>
      </c>
      <c r="V773" t="s">
        <v>1</v>
      </c>
      <c r="W773" t="s">
        <v>1</v>
      </c>
      <c r="X773" t="b">
        <v>0</v>
      </c>
      <c r="Y773" t="s">
        <v>1</v>
      </c>
      <c r="Z773" s="37" t="s">
        <v>1</v>
      </c>
    </row>
    <row r="774" spans="1:26">
      <c r="A774" s="120" t="s">
        <v>1672</v>
      </c>
      <c r="B774" t="s">
        <v>59</v>
      </c>
      <c r="C774">
        <v>2020</v>
      </c>
      <c r="D774" t="s">
        <v>312</v>
      </c>
      <c r="E774">
        <v>5510</v>
      </c>
      <c r="F774" t="s">
        <v>1</v>
      </c>
      <c r="G774" t="s">
        <v>1</v>
      </c>
      <c r="H774" s="14">
        <f t="shared" si="27"/>
        <v>5.51</v>
      </c>
      <c r="I774" s="14"/>
      <c r="J774" s="14"/>
      <c r="K774">
        <v>171.6805014</v>
      </c>
      <c r="L774">
        <v>145.90923163101499</v>
      </c>
      <c r="M774">
        <v>77.618805573509391</v>
      </c>
      <c r="N774" t="b">
        <v>0</v>
      </c>
      <c r="O774">
        <v>2</v>
      </c>
      <c r="P774" t="s">
        <v>308</v>
      </c>
      <c r="Q774" t="b">
        <v>0</v>
      </c>
      <c r="R774" t="b">
        <v>1</v>
      </c>
      <c r="S774" t="s">
        <v>309</v>
      </c>
      <c r="T774" t="b">
        <v>1</v>
      </c>
      <c r="U774" t="b">
        <v>0</v>
      </c>
      <c r="V774" t="s">
        <v>1</v>
      </c>
      <c r="W774" t="s">
        <v>1</v>
      </c>
      <c r="X774" t="b">
        <v>0</v>
      </c>
      <c r="Y774" t="s">
        <v>1</v>
      </c>
      <c r="Z774" s="37" t="s">
        <v>1</v>
      </c>
    </row>
    <row r="775" spans="1:26">
      <c r="A775" s="120" t="s">
        <v>1672</v>
      </c>
      <c r="B775" t="s">
        <v>59</v>
      </c>
      <c r="C775">
        <v>2020</v>
      </c>
      <c r="D775" t="s">
        <v>312</v>
      </c>
      <c r="E775">
        <v>5546</v>
      </c>
      <c r="F775" t="s">
        <v>1</v>
      </c>
      <c r="G775" t="s">
        <v>1</v>
      </c>
      <c r="H775" s="14">
        <f t="shared" si="27"/>
        <v>5.5460000000000003</v>
      </c>
      <c r="I775" s="14"/>
      <c r="J775" s="14"/>
      <c r="K775">
        <v>154.65524300000001</v>
      </c>
      <c r="L775">
        <v>126.22335391815298</v>
      </c>
      <c r="M775">
        <v>68.821560628042008</v>
      </c>
      <c r="N775" t="b">
        <v>0</v>
      </c>
      <c r="O775">
        <v>2</v>
      </c>
      <c r="P775" t="s">
        <v>308</v>
      </c>
      <c r="Q775" t="b">
        <v>0</v>
      </c>
      <c r="R775" t="b">
        <v>1</v>
      </c>
      <c r="S775" t="s">
        <v>309</v>
      </c>
      <c r="T775" t="b">
        <v>1</v>
      </c>
      <c r="U775" t="b">
        <v>0</v>
      </c>
      <c r="V775" t="s">
        <v>1</v>
      </c>
      <c r="W775" t="s">
        <v>1</v>
      </c>
      <c r="X775" t="b">
        <v>0</v>
      </c>
      <c r="Y775" t="s">
        <v>1</v>
      </c>
      <c r="Z775" s="37" t="s">
        <v>1</v>
      </c>
    </row>
    <row r="776" spans="1:26">
      <c r="A776" s="120" t="s">
        <v>1672</v>
      </c>
      <c r="B776" t="s">
        <v>59</v>
      </c>
      <c r="C776">
        <v>2020</v>
      </c>
      <c r="D776" t="s">
        <v>312</v>
      </c>
      <c r="E776">
        <v>5649</v>
      </c>
      <c r="F776" t="s">
        <v>1</v>
      </c>
      <c r="G776" t="s">
        <v>1</v>
      </c>
      <c r="H776" s="14">
        <f t="shared" si="27"/>
        <v>5.649</v>
      </c>
      <c r="I776" s="14"/>
      <c r="J776" s="14"/>
      <c r="K776">
        <v>244.4050312</v>
      </c>
      <c r="L776">
        <v>241.15906148453502</v>
      </c>
      <c r="M776">
        <v>108.259035959052</v>
      </c>
      <c r="N776" t="b">
        <v>0</v>
      </c>
      <c r="O776">
        <v>2</v>
      </c>
      <c r="P776" t="s">
        <v>308</v>
      </c>
      <c r="Q776" t="b">
        <v>0</v>
      </c>
      <c r="R776" t="b">
        <v>1</v>
      </c>
      <c r="S776" t="s">
        <v>309</v>
      </c>
      <c r="T776" t="b">
        <v>1</v>
      </c>
      <c r="U776" t="b">
        <v>0</v>
      </c>
      <c r="V776" t="s">
        <v>1</v>
      </c>
      <c r="W776" t="s">
        <v>1</v>
      </c>
      <c r="X776" t="b">
        <v>0</v>
      </c>
      <c r="Y776" t="s">
        <v>1</v>
      </c>
      <c r="Z776" s="37" t="s">
        <v>1</v>
      </c>
    </row>
    <row r="777" spans="1:26">
      <c r="A777" s="120" t="s">
        <v>1672</v>
      </c>
      <c r="B777" t="s">
        <v>59</v>
      </c>
      <c r="C777">
        <v>2020</v>
      </c>
      <c r="D777" t="s">
        <v>312</v>
      </c>
      <c r="E777">
        <v>5720</v>
      </c>
      <c r="F777" t="s">
        <v>1</v>
      </c>
      <c r="G777" t="s">
        <v>1</v>
      </c>
      <c r="H777" s="14">
        <f t="shared" si="27"/>
        <v>5.72</v>
      </c>
      <c r="I777" s="14"/>
      <c r="J777" s="14"/>
      <c r="K777">
        <v>223.6349506</v>
      </c>
      <c r="L777">
        <v>211.38246142945198</v>
      </c>
      <c r="M777">
        <v>100.156377267691</v>
      </c>
      <c r="N777" t="b">
        <v>0</v>
      </c>
      <c r="O777">
        <v>2</v>
      </c>
      <c r="P777" t="s">
        <v>308</v>
      </c>
      <c r="Q777" t="b">
        <v>0</v>
      </c>
      <c r="R777" t="b">
        <v>1</v>
      </c>
      <c r="S777" t="s">
        <v>309</v>
      </c>
      <c r="T777" t="b">
        <v>1</v>
      </c>
      <c r="U777" t="b">
        <v>0</v>
      </c>
      <c r="V777" t="s">
        <v>1</v>
      </c>
      <c r="W777" t="s">
        <v>1</v>
      </c>
      <c r="X777" t="b">
        <v>0</v>
      </c>
      <c r="Y777" t="s">
        <v>1</v>
      </c>
      <c r="Z777" s="37" t="s">
        <v>1</v>
      </c>
    </row>
    <row r="778" spans="1:26">
      <c r="A778" s="120" t="s">
        <v>1672</v>
      </c>
      <c r="B778" t="s">
        <v>59</v>
      </c>
      <c r="C778">
        <v>2020</v>
      </c>
      <c r="D778" t="s">
        <v>312</v>
      </c>
      <c r="E778">
        <v>5750</v>
      </c>
      <c r="F778" t="s">
        <v>1</v>
      </c>
      <c r="G778" t="s">
        <v>1</v>
      </c>
      <c r="H778" s="14">
        <f t="shared" si="27"/>
        <v>5.75</v>
      </c>
      <c r="I778" s="14"/>
      <c r="J778" s="14"/>
      <c r="K778">
        <v>250.67619440000001</v>
      </c>
      <c r="L778">
        <v>262.09695879840103</v>
      </c>
      <c r="M778">
        <v>113.36865554705102</v>
      </c>
      <c r="N778" t="b">
        <v>0</v>
      </c>
      <c r="O778">
        <v>2</v>
      </c>
      <c r="P778" t="s">
        <v>308</v>
      </c>
      <c r="Q778" t="b">
        <v>0</v>
      </c>
      <c r="R778" t="b">
        <v>1</v>
      </c>
      <c r="S778" t="s">
        <v>309</v>
      </c>
      <c r="T778" t="b">
        <v>1</v>
      </c>
      <c r="U778" t="b">
        <v>0</v>
      </c>
      <c r="V778" t="s">
        <v>1</v>
      </c>
      <c r="W778" t="s">
        <v>1</v>
      </c>
      <c r="X778" t="b">
        <v>0</v>
      </c>
      <c r="Y778" t="s">
        <v>1</v>
      </c>
      <c r="Z778" s="37" t="s">
        <v>1</v>
      </c>
    </row>
    <row r="779" spans="1:26">
      <c r="A779" s="120" t="s">
        <v>1672</v>
      </c>
      <c r="B779" t="s">
        <v>59</v>
      </c>
      <c r="C779">
        <v>2020</v>
      </c>
      <c r="D779" t="s">
        <v>312</v>
      </c>
      <c r="E779">
        <v>5820</v>
      </c>
      <c r="F779" t="s">
        <v>1</v>
      </c>
      <c r="G779" t="s">
        <v>1</v>
      </c>
      <c r="H779" s="14">
        <f t="shared" si="27"/>
        <v>5.82</v>
      </c>
      <c r="I779" s="14"/>
      <c r="J779" s="14"/>
      <c r="K779">
        <v>251.98732649999999</v>
      </c>
      <c r="L779">
        <v>261.97206018971201</v>
      </c>
      <c r="M779">
        <v>113.795148722204</v>
      </c>
      <c r="N779" t="b">
        <v>0</v>
      </c>
      <c r="O779">
        <v>2</v>
      </c>
      <c r="P779" t="s">
        <v>308</v>
      </c>
      <c r="Q779" t="b">
        <v>0</v>
      </c>
      <c r="R779" t="b">
        <v>1</v>
      </c>
      <c r="S779" t="s">
        <v>309</v>
      </c>
      <c r="T779" t="b">
        <v>1</v>
      </c>
      <c r="U779" t="b">
        <v>0</v>
      </c>
      <c r="V779" t="s">
        <v>1</v>
      </c>
      <c r="W779" t="s">
        <v>1</v>
      </c>
      <c r="X779" t="b">
        <v>0</v>
      </c>
      <c r="Y779" t="s">
        <v>1</v>
      </c>
      <c r="Z779" s="37" t="s">
        <v>1</v>
      </c>
    </row>
    <row r="780" spans="1:26">
      <c r="A780" s="120" t="s">
        <v>1672</v>
      </c>
      <c r="B780" t="s">
        <v>59</v>
      </c>
      <c r="C780">
        <v>2020</v>
      </c>
      <c r="D780" t="s">
        <v>312</v>
      </c>
      <c r="E780">
        <v>6021</v>
      </c>
      <c r="F780" t="s">
        <v>1</v>
      </c>
      <c r="G780" t="s">
        <v>1</v>
      </c>
      <c r="H780" s="14">
        <f t="shared" si="27"/>
        <v>6.0209999999999999</v>
      </c>
      <c r="I780" s="14"/>
      <c r="J780" s="14"/>
      <c r="K780">
        <v>218.8705124</v>
      </c>
      <c r="L780">
        <v>206.37050894435799</v>
      </c>
      <c r="M780">
        <v>98.180586371486996</v>
      </c>
      <c r="N780" t="b">
        <v>0</v>
      </c>
      <c r="O780">
        <v>2</v>
      </c>
      <c r="P780" t="s">
        <v>308</v>
      </c>
      <c r="Q780" t="b">
        <v>0</v>
      </c>
      <c r="R780" t="b">
        <v>1</v>
      </c>
      <c r="S780" t="s">
        <v>309</v>
      </c>
      <c r="T780" t="b">
        <v>1</v>
      </c>
      <c r="U780" t="b">
        <v>0</v>
      </c>
      <c r="V780" t="s">
        <v>1</v>
      </c>
      <c r="W780" t="s">
        <v>1</v>
      </c>
      <c r="X780" t="b">
        <v>0</v>
      </c>
      <c r="Y780" t="s">
        <v>1</v>
      </c>
      <c r="Z780" s="37" t="s">
        <v>1</v>
      </c>
    </row>
    <row r="781" spans="1:26">
      <c r="A781" s="120" t="s">
        <v>1672</v>
      </c>
      <c r="B781" t="s">
        <v>59</v>
      </c>
      <c r="C781">
        <v>2020</v>
      </c>
      <c r="D781" t="s">
        <v>312</v>
      </c>
      <c r="E781">
        <v>6160</v>
      </c>
      <c r="F781" t="s">
        <v>1</v>
      </c>
      <c r="G781" t="s">
        <v>1</v>
      </c>
      <c r="H781" s="14">
        <f t="shared" si="27"/>
        <v>6.16</v>
      </c>
      <c r="I781" s="14"/>
      <c r="J781" s="14"/>
      <c r="K781">
        <v>176.7948773</v>
      </c>
      <c r="L781">
        <v>145.07359342567099</v>
      </c>
      <c r="M781">
        <v>79.044441490226802</v>
      </c>
      <c r="N781" t="b">
        <v>0</v>
      </c>
      <c r="O781">
        <v>2</v>
      </c>
      <c r="P781" t="s">
        <v>308</v>
      </c>
      <c r="Q781" t="b">
        <v>0</v>
      </c>
      <c r="R781" t="b">
        <v>1</v>
      </c>
      <c r="S781" t="s">
        <v>309</v>
      </c>
      <c r="T781" t="b">
        <v>1</v>
      </c>
      <c r="U781" t="b">
        <v>0</v>
      </c>
      <c r="V781" t="s">
        <v>1</v>
      </c>
      <c r="W781" t="s">
        <v>1</v>
      </c>
      <c r="X781" t="b">
        <v>0</v>
      </c>
      <c r="Y781" t="s">
        <v>1</v>
      </c>
      <c r="Z781" s="37" t="s">
        <v>1</v>
      </c>
    </row>
    <row r="782" spans="1:26">
      <c r="A782" s="120" t="s">
        <v>1672</v>
      </c>
      <c r="B782" t="s">
        <v>59</v>
      </c>
      <c r="C782">
        <v>2020</v>
      </c>
      <c r="D782" t="s">
        <v>312</v>
      </c>
      <c r="E782">
        <v>6170</v>
      </c>
      <c r="F782" t="s">
        <v>1</v>
      </c>
      <c r="G782" t="s">
        <v>1</v>
      </c>
      <c r="H782" s="14">
        <f t="shared" si="27"/>
        <v>6.17</v>
      </c>
      <c r="I782" s="14"/>
      <c r="J782" s="14"/>
      <c r="K782">
        <v>172.8775469</v>
      </c>
      <c r="L782">
        <v>150.97071178468698</v>
      </c>
      <c r="M782">
        <v>76.418367457445299</v>
      </c>
      <c r="N782" t="b">
        <v>0</v>
      </c>
      <c r="O782">
        <v>2</v>
      </c>
      <c r="P782" t="s">
        <v>308</v>
      </c>
      <c r="Q782" t="b">
        <v>0</v>
      </c>
      <c r="R782" t="b">
        <v>1</v>
      </c>
      <c r="S782" t="s">
        <v>309</v>
      </c>
      <c r="T782" t="b">
        <v>1</v>
      </c>
      <c r="U782" t="b">
        <v>0</v>
      </c>
      <c r="V782" t="s">
        <v>1</v>
      </c>
      <c r="W782" t="s">
        <v>1</v>
      </c>
      <c r="X782" t="b">
        <v>0</v>
      </c>
      <c r="Y782" t="s">
        <v>1</v>
      </c>
      <c r="Z782" s="37" t="s">
        <v>1</v>
      </c>
    </row>
    <row r="783" spans="1:26">
      <c r="A783" s="120" t="s">
        <v>1672</v>
      </c>
      <c r="B783" t="s">
        <v>59</v>
      </c>
      <c r="C783">
        <v>2020</v>
      </c>
      <c r="D783" t="s">
        <v>312</v>
      </c>
      <c r="E783">
        <v>6203</v>
      </c>
      <c r="F783" t="s">
        <v>1</v>
      </c>
      <c r="G783" t="s">
        <v>1</v>
      </c>
      <c r="H783" s="14">
        <f t="shared" si="27"/>
        <v>6.2030000000000003</v>
      </c>
      <c r="I783" s="14"/>
      <c r="J783" s="14"/>
      <c r="K783">
        <v>230.02768309999999</v>
      </c>
      <c r="L783">
        <v>225.91608689655999</v>
      </c>
      <c r="M783">
        <v>103.39823375984599</v>
      </c>
      <c r="N783" t="b">
        <v>0</v>
      </c>
      <c r="O783">
        <v>2</v>
      </c>
      <c r="P783" t="s">
        <v>308</v>
      </c>
      <c r="Q783" t="b">
        <v>0</v>
      </c>
      <c r="R783" t="b">
        <v>1</v>
      </c>
      <c r="S783" t="s">
        <v>309</v>
      </c>
      <c r="T783" t="b">
        <v>1</v>
      </c>
      <c r="U783" t="b">
        <v>0</v>
      </c>
      <c r="V783" t="s">
        <v>1</v>
      </c>
      <c r="W783" t="s">
        <v>1</v>
      </c>
      <c r="X783" t="b">
        <v>0</v>
      </c>
      <c r="Y783" t="s">
        <v>1</v>
      </c>
      <c r="Z783" s="37" t="s">
        <v>1</v>
      </c>
    </row>
    <row r="784" spans="1:26">
      <c r="A784" s="120" t="s">
        <v>1672</v>
      </c>
      <c r="B784" t="s">
        <v>59</v>
      </c>
      <c r="C784">
        <v>2020</v>
      </c>
      <c r="D784" t="s">
        <v>312</v>
      </c>
      <c r="E784">
        <v>6300</v>
      </c>
      <c r="F784" t="s">
        <v>1</v>
      </c>
      <c r="G784" t="s">
        <v>1</v>
      </c>
      <c r="H784" s="14">
        <f t="shared" si="27"/>
        <v>6.3</v>
      </c>
      <c r="I784" s="14"/>
      <c r="J784" s="14"/>
      <c r="K784">
        <v>308.51106370000002</v>
      </c>
      <c r="L784">
        <v>366.60386262866894</v>
      </c>
      <c r="M784">
        <v>141.43283709930301</v>
      </c>
      <c r="N784" t="b">
        <v>0</v>
      </c>
      <c r="O784">
        <v>2</v>
      </c>
      <c r="P784" t="s">
        <v>308</v>
      </c>
      <c r="Q784" t="b">
        <v>0</v>
      </c>
      <c r="R784" t="b">
        <v>1</v>
      </c>
      <c r="S784" t="s">
        <v>309</v>
      </c>
      <c r="T784" t="b">
        <v>1</v>
      </c>
      <c r="U784" t="b">
        <v>0</v>
      </c>
      <c r="V784" t="s">
        <v>1</v>
      </c>
      <c r="W784" t="s">
        <v>1</v>
      </c>
      <c r="X784" t="b">
        <v>0</v>
      </c>
      <c r="Y784" t="s">
        <v>1</v>
      </c>
      <c r="Z784" s="37" t="s">
        <v>1</v>
      </c>
    </row>
    <row r="785" spans="1:26">
      <c r="A785" s="120" t="s">
        <v>1672</v>
      </c>
      <c r="B785" t="s">
        <v>59</v>
      </c>
      <c r="C785">
        <v>2020</v>
      </c>
      <c r="D785" t="s">
        <v>312</v>
      </c>
      <c r="E785">
        <v>6300</v>
      </c>
      <c r="F785" t="s">
        <v>1</v>
      </c>
      <c r="G785" t="s">
        <v>1</v>
      </c>
      <c r="H785" s="14">
        <f t="shared" si="27"/>
        <v>6.3</v>
      </c>
      <c r="I785" s="14"/>
      <c r="J785" s="14"/>
      <c r="K785">
        <v>306.18124360000002</v>
      </c>
      <c r="L785">
        <v>366.06952485034401</v>
      </c>
      <c r="M785">
        <v>141.27120983289802</v>
      </c>
      <c r="N785" t="b">
        <v>0</v>
      </c>
      <c r="O785">
        <v>2</v>
      </c>
      <c r="P785" t="s">
        <v>308</v>
      </c>
      <c r="Q785" t="b">
        <v>0</v>
      </c>
      <c r="R785" t="b">
        <v>1</v>
      </c>
      <c r="S785" t="s">
        <v>309</v>
      </c>
      <c r="T785" t="b">
        <v>1</v>
      </c>
      <c r="U785" t="b">
        <v>0</v>
      </c>
      <c r="V785" t="s">
        <v>1</v>
      </c>
      <c r="W785" t="s">
        <v>1</v>
      </c>
      <c r="X785" t="b">
        <v>0</v>
      </c>
      <c r="Y785" t="s">
        <v>1</v>
      </c>
      <c r="Z785" s="37" t="s">
        <v>1</v>
      </c>
    </row>
    <row r="786" spans="1:26">
      <c r="A786" s="120" t="s">
        <v>1672</v>
      </c>
      <c r="B786" t="s">
        <v>59</v>
      </c>
      <c r="C786">
        <v>2020</v>
      </c>
      <c r="D786" t="s">
        <v>312</v>
      </c>
      <c r="E786">
        <v>6300</v>
      </c>
      <c r="F786" t="s">
        <v>1</v>
      </c>
      <c r="G786" t="s">
        <v>1</v>
      </c>
      <c r="H786" s="14">
        <f t="shared" si="27"/>
        <v>6.3</v>
      </c>
      <c r="I786" s="14"/>
      <c r="J786" s="14"/>
      <c r="K786">
        <v>306.61080620000001</v>
      </c>
      <c r="L786">
        <v>356.57834119339594</v>
      </c>
      <c r="M786">
        <v>140.25911792651701</v>
      </c>
      <c r="N786" t="b">
        <v>0</v>
      </c>
      <c r="O786">
        <v>2</v>
      </c>
      <c r="P786" t="s">
        <v>308</v>
      </c>
      <c r="Q786" t="b">
        <v>0</v>
      </c>
      <c r="R786" t="b">
        <v>1</v>
      </c>
      <c r="S786" t="s">
        <v>309</v>
      </c>
      <c r="T786" t="b">
        <v>1</v>
      </c>
      <c r="U786" t="b">
        <v>0</v>
      </c>
      <c r="V786" t="s">
        <v>1</v>
      </c>
      <c r="W786" t="s">
        <v>1</v>
      </c>
      <c r="X786" t="b">
        <v>0</v>
      </c>
      <c r="Y786" t="s">
        <v>1</v>
      </c>
      <c r="Z786" s="37" t="s">
        <v>1</v>
      </c>
    </row>
    <row r="787" spans="1:26">
      <c r="A787" s="120" t="s">
        <v>1672</v>
      </c>
      <c r="B787" t="s">
        <v>59</v>
      </c>
      <c r="C787">
        <v>2020</v>
      </c>
      <c r="D787" t="s">
        <v>312</v>
      </c>
      <c r="E787">
        <v>6300</v>
      </c>
      <c r="F787" t="s">
        <v>1</v>
      </c>
      <c r="G787" t="s">
        <v>1</v>
      </c>
      <c r="H787" s="14">
        <f t="shared" si="27"/>
        <v>6.3</v>
      </c>
      <c r="I787" s="14"/>
      <c r="J787" s="14"/>
      <c r="K787">
        <v>301.38661639999998</v>
      </c>
      <c r="L787">
        <v>348.23488730839597</v>
      </c>
      <c r="M787">
        <v>138.54585016133097</v>
      </c>
      <c r="N787" t="b">
        <v>0</v>
      </c>
      <c r="O787">
        <v>2</v>
      </c>
      <c r="P787" t="s">
        <v>308</v>
      </c>
      <c r="Q787" t="b">
        <v>0</v>
      </c>
      <c r="R787" t="b">
        <v>1</v>
      </c>
      <c r="S787" t="s">
        <v>309</v>
      </c>
      <c r="T787" t="b">
        <v>1</v>
      </c>
      <c r="U787" t="b">
        <v>0</v>
      </c>
      <c r="V787" t="s">
        <v>1</v>
      </c>
      <c r="W787" t="s">
        <v>1</v>
      </c>
      <c r="X787" t="b">
        <v>0</v>
      </c>
      <c r="Y787" t="s">
        <v>1</v>
      </c>
      <c r="Z787" s="37" t="s">
        <v>1</v>
      </c>
    </row>
    <row r="788" spans="1:26">
      <c r="A788" s="120" t="s">
        <v>1672</v>
      </c>
      <c r="B788" t="s">
        <v>59</v>
      </c>
      <c r="C788">
        <v>2020</v>
      </c>
      <c r="D788" t="s">
        <v>312</v>
      </c>
      <c r="E788">
        <v>6300</v>
      </c>
      <c r="F788" t="s">
        <v>1</v>
      </c>
      <c r="G788" t="s">
        <v>1</v>
      </c>
      <c r="H788" s="14">
        <f t="shared" si="27"/>
        <v>6.3</v>
      </c>
      <c r="I788" s="14"/>
      <c r="J788" s="14"/>
      <c r="K788">
        <v>294.99834010000001</v>
      </c>
      <c r="L788">
        <v>339.50131561607196</v>
      </c>
      <c r="M788">
        <v>131.007091237639</v>
      </c>
      <c r="N788" t="b">
        <v>0</v>
      </c>
      <c r="O788">
        <v>2</v>
      </c>
      <c r="P788" t="s">
        <v>308</v>
      </c>
      <c r="Q788" t="b">
        <v>0</v>
      </c>
      <c r="R788" t="b">
        <v>1</v>
      </c>
      <c r="S788" t="s">
        <v>309</v>
      </c>
      <c r="T788" t="b">
        <v>1</v>
      </c>
      <c r="U788" t="b">
        <v>0</v>
      </c>
      <c r="V788" t="s">
        <v>1</v>
      </c>
      <c r="W788" t="s">
        <v>1</v>
      </c>
      <c r="X788" t="b">
        <v>0</v>
      </c>
      <c r="Y788" t="s">
        <v>1</v>
      </c>
      <c r="Z788" s="37" t="s">
        <v>1</v>
      </c>
    </row>
    <row r="789" spans="1:26">
      <c r="A789" s="120" t="s">
        <v>1672</v>
      </c>
      <c r="B789" t="s">
        <v>59</v>
      </c>
      <c r="C789">
        <v>2020</v>
      </c>
      <c r="D789" t="s">
        <v>312</v>
      </c>
      <c r="E789">
        <v>6300</v>
      </c>
      <c r="F789" t="s">
        <v>1</v>
      </c>
      <c r="G789" t="s">
        <v>1</v>
      </c>
      <c r="H789" s="14">
        <f t="shared" si="27"/>
        <v>6.3</v>
      </c>
      <c r="I789" s="14"/>
      <c r="J789" s="14"/>
      <c r="K789">
        <v>295.85536080000003</v>
      </c>
      <c r="L789">
        <v>331.05102082948798</v>
      </c>
      <c r="M789">
        <v>134.17500707518101</v>
      </c>
      <c r="N789" t="b">
        <v>0</v>
      </c>
      <c r="O789">
        <v>2</v>
      </c>
      <c r="P789" t="s">
        <v>308</v>
      </c>
      <c r="Q789" t="b">
        <v>0</v>
      </c>
      <c r="R789" t="b">
        <v>1</v>
      </c>
      <c r="S789" t="s">
        <v>309</v>
      </c>
      <c r="T789" t="b">
        <v>1</v>
      </c>
      <c r="U789" t="b">
        <v>0</v>
      </c>
      <c r="V789" t="s">
        <v>1</v>
      </c>
      <c r="W789" t="s">
        <v>1</v>
      </c>
      <c r="X789" t="b">
        <v>0</v>
      </c>
      <c r="Y789" t="s">
        <v>1</v>
      </c>
      <c r="Z789" s="37" t="s">
        <v>1</v>
      </c>
    </row>
    <row r="790" spans="1:26">
      <c r="A790" s="120" t="s">
        <v>1672</v>
      </c>
      <c r="B790" t="s">
        <v>59</v>
      </c>
      <c r="C790">
        <v>2020</v>
      </c>
      <c r="D790" t="s">
        <v>312</v>
      </c>
      <c r="E790">
        <v>6300</v>
      </c>
      <c r="F790" t="s">
        <v>1</v>
      </c>
      <c r="G790" t="s">
        <v>1</v>
      </c>
      <c r="H790" s="14">
        <f t="shared" si="27"/>
        <v>6.3</v>
      </c>
      <c r="I790" s="14"/>
      <c r="J790" s="14"/>
      <c r="K790">
        <v>290.61824910000001</v>
      </c>
      <c r="L790">
        <v>334.03028234308096</v>
      </c>
      <c r="M790">
        <v>130.56573142022802</v>
      </c>
      <c r="N790" t="b">
        <v>0</v>
      </c>
      <c r="O790">
        <v>2</v>
      </c>
      <c r="P790" t="s">
        <v>308</v>
      </c>
      <c r="Q790" t="b">
        <v>0</v>
      </c>
      <c r="R790" t="b">
        <v>1</v>
      </c>
      <c r="S790" t="s">
        <v>309</v>
      </c>
      <c r="T790" t="b">
        <v>1</v>
      </c>
      <c r="U790" t="b">
        <v>0</v>
      </c>
      <c r="V790" t="s">
        <v>1</v>
      </c>
      <c r="W790" t="s">
        <v>1</v>
      </c>
      <c r="X790" t="b">
        <v>0</v>
      </c>
      <c r="Y790" t="s">
        <v>1</v>
      </c>
      <c r="Z790" s="37" t="s">
        <v>1</v>
      </c>
    </row>
    <row r="791" spans="1:26">
      <c r="A791" s="120" t="s">
        <v>1672</v>
      </c>
      <c r="B791" t="s">
        <v>59</v>
      </c>
      <c r="C791">
        <v>2020</v>
      </c>
      <c r="D791" t="s">
        <v>312</v>
      </c>
      <c r="E791">
        <v>6300</v>
      </c>
      <c r="F791" t="s">
        <v>1</v>
      </c>
      <c r="G791" t="s">
        <v>1</v>
      </c>
      <c r="H791" s="14">
        <f t="shared" si="27"/>
        <v>6.3</v>
      </c>
      <c r="I791" s="14"/>
      <c r="J791" s="14"/>
      <c r="K791">
        <v>279.638554</v>
      </c>
      <c r="L791">
        <v>304.67242898178802</v>
      </c>
      <c r="M791">
        <v>125.53162761626999</v>
      </c>
      <c r="N791" t="b">
        <v>0</v>
      </c>
      <c r="O791">
        <v>2</v>
      </c>
      <c r="P791" t="s">
        <v>308</v>
      </c>
      <c r="Q791" t="b">
        <v>0</v>
      </c>
      <c r="R791" t="b">
        <v>1</v>
      </c>
      <c r="S791" t="s">
        <v>309</v>
      </c>
      <c r="T791" t="b">
        <v>1</v>
      </c>
      <c r="U791" t="b">
        <v>0</v>
      </c>
      <c r="V791" t="s">
        <v>1</v>
      </c>
      <c r="W791" t="s">
        <v>1</v>
      </c>
      <c r="X791" t="b">
        <v>0</v>
      </c>
      <c r="Y791" t="s">
        <v>1</v>
      </c>
      <c r="Z791" s="37" t="s">
        <v>1</v>
      </c>
    </row>
    <row r="792" spans="1:26">
      <c r="A792" s="120" t="s">
        <v>1672</v>
      </c>
      <c r="B792" t="s">
        <v>59</v>
      </c>
      <c r="C792">
        <v>2020</v>
      </c>
      <c r="D792" t="s">
        <v>312</v>
      </c>
      <c r="E792">
        <v>6300</v>
      </c>
      <c r="F792" t="s">
        <v>1</v>
      </c>
      <c r="G792" t="s">
        <v>1</v>
      </c>
      <c r="H792" s="14">
        <f t="shared" si="27"/>
        <v>6.3</v>
      </c>
      <c r="I792" s="14"/>
      <c r="J792" s="14"/>
      <c r="K792">
        <v>274.14538520000002</v>
      </c>
      <c r="L792">
        <v>301.10921404276195</v>
      </c>
      <c r="M792">
        <v>121.36342201837002</v>
      </c>
      <c r="N792" t="b">
        <v>0</v>
      </c>
      <c r="O792">
        <v>2</v>
      </c>
      <c r="P792" t="s">
        <v>308</v>
      </c>
      <c r="Q792" t="b">
        <v>0</v>
      </c>
      <c r="R792" t="b">
        <v>1</v>
      </c>
      <c r="S792" t="s">
        <v>309</v>
      </c>
      <c r="T792" t="b">
        <v>1</v>
      </c>
      <c r="U792" t="b">
        <v>0</v>
      </c>
      <c r="V792" t="s">
        <v>1</v>
      </c>
      <c r="W792" t="s">
        <v>1</v>
      </c>
      <c r="X792" t="b">
        <v>0</v>
      </c>
      <c r="Y792" t="s">
        <v>1</v>
      </c>
      <c r="Z792" s="37" t="s">
        <v>1</v>
      </c>
    </row>
    <row r="793" spans="1:26">
      <c r="A793" s="120" t="s">
        <v>1672</v>
      </c>
      <c r="B793" t="s">
        <v>59</v>
      </c>
      <c r="C793">
        <v>2020</v>
      </c>
      <c r="D793" t="s">
        <v>312</v>
      </c>
      <c r="E793">
        <v>6300</v>
      </c>
      <c r="F793" t="s">
        <v>1</v>
      </c>
      <c r="G793" t="s">
        <v>1</v>
      </c>
      <c r="H793" s="14">
        <f t="shared" si="27"/>
        <v>6.3</v>
      </c>
      <c r="I793" s="14"/>
      <c r="J793" s="14"/>
      <c r="K793">
        <v>271.85082260000001</v>
      </c>
      <c r="L793">
        <v>300.44762565343399</v>
      </c>
      <c r="M793">
        <v>120.099074553739</v>
      </c>
      <c r="N793" t="b">
        <v>0</v>
      </c>
      <c r="O793">
        <v>2</v>
      </c>
      <c r="P793" t="s">
        <v>308</v>
      </c>
      <c r="Q793" t="b">
        <v>0</v>
      </c>
      <c r="R793" t="b">
        <v>1</v>
      </c>
      <c r="S793" t="s">
        <v>309</v>
      </c>
      <c r="T793" t="b">
        <v>1</v>
      </c>
      <c r="U793" t="b">
        <v>0</v>
      </c>
      <c r="V793" t="s">
        <v>1</v>
      </c>
      <c r="W793" t="s">
        <v>1</v>
      </c>
      <c r="X793" t="b">
        <v>0</v>
      </c>
      <c r="Y793" t="s">
        <v>1</v>
      </c>
      <c r="Z793" s="37" t="s">
        <v>1</v>
      </c>
    </row>
    <row r="794" spans="1:26">
      <c r="A794" s="120" t="s">
        <v>1672</v>
      </c>
      <c r="B794" t="s">
        <v>59</v>
      </c>
      <c r="C794">
        <v>2020</v>
      </c>
      <c r="D794" t="s">
        <v>312</v>
      </c>
      <c r="E794">
        <v>6300</v>
      </c>
      <c r="F794" t="s">
        <v>1</v>
      </c>
      <c r="G794" t="s">
        <v>1</v>
      </c>
      <c r="H794" s="14">
        <f t="shared" si="27"/>
        <v>6.3</v>
      </c>
      <c r="I794" s="14"/>
      <c r="J794" s="14"/>
      <c r="K794">
        <v>268.91002229999998</v>
      </c>
      <c r="L794">
        <v>295.49345218495301</v>
      </c>
      <c r="M794">
        <v>120.55052301393499</v>
      </c>
      <c r="N794" t="b">
        <v>0</v>
      </c>
      <c r="O794">
        <v>2</v>
      </c>
      <c r="P794" t="s">
        <v>308</v>
      </c>
      <c r="Q794" t="b">
        <v>0</v>
      </c>
      <c r="R794" t="b">
        <v>1</v>
      </c>
      <c r="S794" t="s">
        <v>309</v>
      </c>
      <c r="T794" t="b">
        <v>1</v>
      </c>
      <c r="U794" t="b">
        <v>0</v>
      </c>
      <c r="V794" t="s">
        <v>1</v>
      </c>
      <c r="W794" t="s">
        <v>1</v>
      </c>
      <c r="X794" t="b">
        <v>0</v>
      </c>
      <c r="Y794" t="s">
        <v>1</v>
      </c>
      <c r="Z794" s="37" t="s">
        <v>1</v>
      </c>
    </row>
    <row r="795" spans="1:26">
      <c r="A795" s="120" t="s">
        <v>1672</v>
      </c>
      <c r="B795" t="s">
        <v>59</v>
      </c>
      <c r="C795">
        <v>2020</v>
      </c>
      <c r="D795" t="s">
        <v>312</v>
      </c>
      <c r="E795">
        <v>6300</v>
      </c>
      <c r="F795" t="s">
        <v>1</v>
      </c>
      <c r="G795" t="s">
        <v>1</v>
      </c>
      <c r="H795" s="14">
        <f t="shared" si="27"/>
        <v>6.3</v>
      </c>
      <c r="I795" s="14"/>
      <c r="J795" s="14"/>
      <c r="K795">
        <v>268.28794779999998</v>
      </c>
      <c r="L795">
        <v>289.60260482917704</v>
      </c>
      <c r="M795">
        <v>120.62352382831099</v>
      </c>
      <c r="N795" t="b">
        <v>0</v>
      </c>
      <c r="O795">
        <v>2</v>
      </c>
      <c r="P795" t="s">
        <v>308</v>
      </c>
      <c r="Q795" t="b">
        <v>0</v>
      </c>
      <c r="R795" t="b">
        <v>1</v>
      </c>
      <c r="S795" t="s">
        <v>309</v>
      </c>
      <c r="T795" t="b">
        <v>1</v>
      </c>
      <c r="U795" t="b">
        <v>0</v>
      </c>
      <c r="V795" t="s">
        <v>1</v>
      </c>
      <c r="W795" t="s">
        <v>1</v>
      </c>
      <c r="X795" t="b">
        <v>0</v>
      </c>
      <c r="Y795" t="s">
        <v>1</v>
      </c>
      <c r="Z795" s="37" t="s">
        <v>1</v>
      </c>
    </row>
    <row r="796" spans="1:26">
      <c r="A796" s="120" t="s">
        <v>1672</v>
      </c>
      <c r="B796" t="s">
        <v>59</v>
      </c>
      <c r="C796">
        <v>2020</v>
      </c>
      <c r="D796" t="s">
        <v>312</v>
      </c>
      <c r="E796">
        <v>6300</v>
      </c>
      <c r="F796" t="s">
        <v>1</v>
      </c>
      <c r="G796" t="s">
        <v>1</v>
      </c>
      <c r="H796" s="14">
        <f t="shared" si="27"/>
        <v>6.3</v>
      </c>
      <c r="I796" s="14"/>
      <c r="J796" s="14"/>
      <c r="K796">
        <v>267.25350109999999</v>
      </c>
      <c r="L796">
        <v>279.68192908136098</v>
      </c>
      <c r="M796">
        <v>121.139124408615</v>
      </c>
      <c r="N796" t="b">
        <v>0</v>
      </c>
      <c r="O796">
        <v>2</v>
      </c>
      <c r="P796" t="s">
        <v>308</v>
      </c>
      <c r="Q796" t="b">
        <v>0</v>
      </c>
      <c r="R796" t="b">
        <v>1</v>
      </c>
      <c r="S796" t="s">
        <v>309</v>
      </c>
      <c r="T796" t="b">
        <v>1</v>
      </c>
      <c r="U796" t="b">
        <v>0</v>
      </c>
      <c r="V796" t="s">
        <v>1</v>
      </c>
      <c r="W796" t="s">
        <v>1</v>
      </c>
      <c r="X796" t="b">
        <v>0</v>
      </c>
      <c r="Y796" t="s">
        <v>1</v>
      </c>
      <c r="Z796" s="37" t="s">
        <v>1</v>
      </c>
    </row>
    <row r="797" spans="1:26">
      <c r="A797" s="120" t="s">
        <v>1672</v>
      </c>
      <c r="B797" t="s">
        <v>59</v>
      </c>
      <c r="C797">
        <v>2020</v>
      </c>
      <c r="D797" t="s">
        <v>312</v>
      </c>
      <c r="E797">
        <v>6300</v>
      </c>
      <c r="F797" t="s">
        <v>1</v>
      </c>
      <c r="G797" t="s">
        <v>1</v>
      </c>
      <c r="H797" s="14">
        <f t="shared" si="27"/>
        <v>6.3</v>
      </c>
      <c r="I797" s="14"/>
      <c r="J797" s="14"/>
      <c r="K797">
        <v>263.19761399999999</v>
      </c>
      <c r="L797">
        <v>273.60324840748802</v>
      </c>
      <c r="M797">
        <v>118.89968355518499</v>
      </c>
      <c r="N797" t="b">
        <v>0</v>
      </c>
      <c r="O797">
        <v>2</v>
      </c>
      <c r="P797" t="s">
        <v>308</v>
      </c>
      <c r="Q797" t="b">
        <v>0</v>
      </c>
      <c r="R797" t="b">
        <v>1</v>
      </c>
      <c r="S797" t="s">
        <v>309</v>
      </c>
      <c r="T797" t="b">
        <v>1</v>
      </c>
      <c r="U797" t="b">
        <v>0</v>
      </c>
      <c r="V797" t="s">
        <v>1</v>
      </c>
      <c r="W797" t="s">
        <v>1</v>
      </c>
      <c r="X797" t="b">
        <v>0</v>
      </c>
      <c r="Y797" t="s">
        <v>1</v>
      </c>
      <c r="Z797" s="37" t="s">
        <v>1</v>
      </c>
    </row>
    <row r="798" spans="1:26">
      <c r="A798" s="120" t="s">
        <v>1672</v>
      </c>
      <c r="B798" t="s">
        <v>59</v>
      </c>
      <c r="C798">
        <v>2020</v>
      </c>
      <c r="D798" t="s">
        <v>312</v>
      </c>
      <c r="E798">
        <v>6300</v>
      </c>
      <c r="F798" t="s">
        <v>1</v>
      </c>
      <c r="G798" t="s">
        <v>1</v>
      </c>
      <c r="H798" s="14">
        <f t="shared" si="27"/>
        <v>6.3</v>
      </c>
      <c r="I798" s="14"/>
      <c r="J798" s="14"/>
      <c r="K798">
        <v>263.94625910000002</v>
      </c>
      <c r="L798">
        <v>276.23001931523197</v>
      </c>
      <c r="M798">
        <v>117.63997887276503</v>
      </c>
      <c r="N798" t="b">
        <v>0</v>
      </c>
      <c r="O798">
        <v>2</v>
      </c>
      <c r="P798" t="s">
        <v>308</v>
      </c>
      <c r="Q798" t="b">
        <v>0</v>
      </c>
      <c r="R798" t="b">
        <v>1</v>
      </c>
      <c r="S798" t="s">
        <v>309</v>
      </c>
      <c r="T798" t="b">
        <v>1</v>
      </c>
      <c r="U798" t="b">
        <v>0</v>
      </c>
      <c r="V798" t="s">
        <v>1</v>
      </c>
      <c r="W798" t="s">
        <v>1</v>
      </c>
      <c r="X798" t="b">
        <v>0</v>
      </c>
      <c r="Y798" t="s">
        <v>1</v>
      </c>
      <c r="Z798" s="37" t="s">
        <v>1</v>
      </c>
    </row>
    <row r="799" spans="1:26">
      <c r="A799" s="120" t="s">
        <v>1672</v>
      </c>
      <c r="B799" t="s">
        <v>59</v>
      </c>
      <c r="C799">
        <v>2020</v>
      </c>
      <c r="D799" t="s">
        <v>312</v>
      </c>
      <c r="E799">
        <v>6300</v>
      </c>
      <c r="F799" t="s">
        <v>1</v>
      </c>
      <c r="G799" t="s">
        <v>1</v>
      </c>
      <c r="H799" s="14">
        <f t="shared" si="27"/>
        <v>6.3</v>
      </c>
      <c r="I799" s="14"/>
      <c r="J799" s="14"/>
      <c r="K799">
        <v>264.1545529</v>
      </c>
      <c r="L799">
        <v>296.66394827931003</v>
      </c>
      <c r="M799">
        <v>119.73417208840399</v>
      </c>
      <c r="N799" t="b">
        <v>0</v>
      </c>
      <c r="O799">
        <v>2</v>
      </c>
      <c r="P799" t="s">
        <v>308</v>
      </c>
      <c r="Q799" t="b">
        <v>0</v>
      </c>
      <c r="R799" t="b">
        <v>1</v>
      </c>
      <c r="S799" t="s">
        <v>309</v>
      </c>
      <c r="T799" t="b">
        <v>1</v>
      </c>
      <c r="U799" t="b">
        <v>0</v>
      </c>
      <c r="V799" t="s">
        <v>1</v>
      </c>
      <c r="W799" t="s">
        <v>1</v>
      </c>
      <c r="X799" t="b">
        <v>0</v>
      </c>
      <c r="Y799" t="s">
        <v>1</v>
      </c>
      <c r="Z799" s="37" t="s">
        <v>1</v>
      </c>
    </row>
    <row r="800" spans="1:26">
      <c r="A800" s="120" t="s">
        <v>1672</v>
      </c>
      <c r="B800" t="s">
        <v>59</v>
      </c>
      <c r="C800">
        <v>2020</v>
      </c>
      <c r="D800" t="s">
        <v>312</v>
      </c>
      <c r="E800">
        <v>6300</v>
      </c>
      <c r="F800" t="s">
        <v>1</v>
      </c>
      <c r="G800" t="s">
        <v>1</v>
      </c>
      <c r="H800" s="14">
        <f t="shared" si="27"/>
        <v>6.3</v>
      </c>
      <c r="I800" s="14"/>
      <c r="J800" s="14"/>
      <c r="K800">
        <v>265.29891739999999</v>
      </c>
      <c r="L800">
        <v>276.92997809160698</v>
      </c>
      <c r="M800">
        <v>118.72051821137799</v>
      </c>
      <c r="N800" t="b">
        <v>0</v>
      </c>
      <c r="O800">
        <v>2</v>
      </c>
      <c r="P800" t="s">
        <v>308</v>
      </c>
      <c r="Q800" t="b">
        <v>0</v>
      </c>
      <c r="R800" t="b">
        <v>1</v>
      </c>
      <c r="S800" t="s">
        <v>309</v>
      </c>
      <c r="T800" t="b">
        <v>1</v>
      </c>
      <c r="U800" t="b">
        <v>0</v>
      </c>
      <c r="V800" t="s">
        <v>1</v>
      </c>
      <c r="W800" t="s">
        <v>1</v>
      </c>
      <c r="X800" t="b">
        <v>0</v>
      </c>
      <c r="Y800" t="s">
        <v>1</v>
      </c>
      <c r="Z800" s="37" t="s">
        <v>1</v>
      </c>
    </row>
    <row r="801" spans="1:26">
      <c r="A801" s="120" t="s">
        <v>1672</v>
      </c>
      <c r="B801" t="s">
        <v>59</v>
      </c>
      <c r="C801">
        <v>2020</v>
      </c>
      <c r="D801" t="s">
        <v>312</v>
      </c>
      <c r="E801">
        <v>6300</v>
      </c>
      <c r="F801" t="s">
        <v>1</v>
      </c>
      <c r="G801" t="s">
        <v>1</v>
      </c>
      <c r="H801" s="14">
        <f t="shared" si="27"/>
        <v>6.3</v>
      </c>
      <c r="I801" s="14"/>
      <c r="J801" s="14"/>
      <c r="K801">
        <v>264.9665354</v>
      </c>
      <c r="L801">
        <v>281.505951546495</v>
      </c>
      <c r="M801">
        <v>119.49751002016299</v>
      </c>
      <c r="N801" t="b">
        <v>0</v>
      </c>
      <c r="O801">
        <v>2</v>
      </c>
      <c r="P801" t="s">
        <v>308</v>
      </c>
      <c r="Q801" t="b">
        <v>0</v>
      </c>
      <c r="R801" t="b">
        <v>1</v>
      </c>
      <c r="S801" t="s">
        <v>309</v>
      </c>
      <c r="T801" t="b">
        <v>1</v>
      </c>
      <c r="U801" t="b">
        <v>0</v>
      </c>
      <c r="V801" t="s">
        <v>1</v>
      </c>
      <c r="W801" t="s">
        <v>1</v>
      </c>
      <c r="X801" t="b">
        <v>0</v>
      </c>
      <c r="Y801" t="s">
        <v>1</v>
      </c>
      <c r="Z801" s="37" t="s">
        <v>1</v>
      </c>
    </row>
    <row r="802" spans="1:26">
      <c r="A802" s="120" t="s">
        <v>1672</v>
      </c>
      <c r="B802" t="s">
        <v>59</v>
      </c>
      <c r="C802">
        <v>2020</v>
      </c>
      <c r="D802" t="s">
        <v>312</v>
      </c>
      <c r="E802">
        <v>6300</v>
      </c>
      <c r="F802" t="s">
        <v>1</v>
      </c>
      <c r="G802" t="s">
        <v>1</v>
      </c>
      <c r="H802" s="14">
        <f t="shared" si="27"/>
        <v>6.3</v>
      </c>
      <c r="I802" s="14"/>
      <c r="J802" s="14"/>
      <c r="K802">
        <v>265.97922269999998</v>
      </c>
      <c r="L802">
        <v>274.380583849483</v>
      </c>
      <c r="M802">
        <v>121.18231542520797</v>
      </c>
      <c r="N802" t="b">
        <v>0</v>
      </c>
      <c r="O802">
        <v>2</v>
      </c>
      <c r="P802" t="s">
        <v>308</v>
      </c>
      <c r="Q802" t="b">
        <v>0</v>
      </c>
      <c r="R802" t="b">
        <v>1</v>
      </c>
      <c r="S802" t="s">
        <v>309</v>
      </c>
      <c r="T802" t="b">
        <v>1</v>
      </c>
      <c r="U802" t="b">
        <v>0</v>
      </c>
      <c r="V802" t="s">
        <v>1</v>
      </c>
      <c r="W802" t="s">
        <v>1</v>
      </c>
      <c r="X802" t="b">
        <v>0</v>
      </c>
      <c r="Y802" t="s">
        <v>1</v>
      </c>
      <c r="Z802" s="37" t="s">
        <v>1</v>
      </c>
    </row>
    <row r="803" spans="1:26">
      <c r="A803" s="120" t="s">
        <v>1672</v>
      </c>
      <c r="B803" t="s">
        <v>59</v>
      </c>
      <c r="C803">
        <v>2020</v>
      </c>
      <c r="D803" t="s">
        <v>312</v>
      </c>
      <c r="E803">
        <v>6300</v>
      </c>
      <c r="F803" t="s">
        <v>1</v>
      </c>
      <c r="G803" t="s">
        <v>1</v>
      </c>
      <c r="H803" s="14">
        <f t="shared" si="27"/>
        <v>6.3</v>
      </c>
      <c r="I803" s="14"/>
      <c r="J803" s="14"/>
      <c r="K803">
        <v>261.93014260000001</v>
      </c>
      <c r="L803">
        <v>279.59407158433299</v>
      </c>
      <c r="M803">
        <v>115.39399284352001</v>
      </c>
      <c r="N803" t="b">
        <v>0</v>
      </c>
      <c r="O803">
        <v>2</v>
      </c>
      <c r="P803" t="s">
        <v>308</v>
      </c>
      <c r="Q803" t="b">
        <v>0</v>
      </c>
      <c r="R803" t="b">
        <v>1</v>
      </c>
      <c r="S803" t="s">
        <v>309</v>
      </c>
      <c r="T803" t="b">
        <v>1</v>
      </c>
      <c r="U803" t="b">
        <v>0</v>
      </c>
      <c r="V803" t="s">
        <v>1</v>
      </c>
      <c r="W803" t="s">
        <v>1</v>
      </c>
      <c r="X803" t="b">
        <v>0</v>
      </c>
      <c r="Y803" t="s">
        <v>1</v>
      </c>
      <c r="Z803" s="37" t="s">
        <v>1</v>
      </c>
    </row>
    <row r="804" spans="1:26">
      <c r="A804" s="120" t="s">
        <v>1672</v>
      </c>
      <c r="B804" t="s">
        <v>59</v>
      </c>
      <c r="C804">
        <v>2020</v>
      </c>
      <c r="D804" t="s">
        <v>312</v>
      </c>
      <c r="E804">
        <v>6300</v>
      </c>
      <c r="F804" t="s">
        <v>1</v>
      </c>
      <c r="G804" t="s">
        <v>1</v>
      </c>
      <c r="H804" s="14">
        <f t="shared" si="27"/>
        <v>6.3</v>
      </c>
      <c r="I804" s="14"/>
      <c r="J804" s="14"/>
      <c r="K804">
        <v>263.37622679999998</v>
      </c>
      <c r="L804">
        <v>288.64343084105207</v>
      </c>
      <c r="M804">
        <v>117.37718475886098</v>
      </c>
      <c r="N804" t="b">
        <v>0</v>
      </c>
      <c r="O804">
        <v>2</v>
      </c>
      <c r="P804" t="s">
        <v>308</v>
      </c>
      <c r="Q804" t="b">
        <v>0</v>
      </c>
      <c r="R804" t="b">
        <v>1</v>
      </c>
      <c r="S804" t="s">
        <v>309</v>
      </c>
      <c r="T804" t="b">
        <v>1</v>
      </c>
      <c r="U804" t="b">
        <v>0</v>
      </c>
      <c r="V804" t="s">
        <v>1</v>
      </c>
      <c r="W804" t="s">
        <v>1</v>
      </c>
      <c r="X804" t="b">
        <v>0</v>
      </c>
      <c r="Y804" t="s">
        <v>1</v>
      </c>
      <c r="Z804" s="37" t="s">
        <v>1</v>
      </c>
    </row>
    <row r="805" spans="1:26">
      <c r="A805" s="120" t="s">
        <v>1672</v>
      </c>
      <c r="B805" t="s">
        <v>59</v>
      </c>
      <c r="C805">
        <v>2020</v>
      </c>
      <c r="D805" t="s">
        <v>312</v>
      </c>
      <c r="E805">
        <v>6300</v>
      </c>
      <c r="F805" t="s">
        <v>1</v>
      </c>
      <c r="G805" t="s">
        <v>1</v>
      </c>
      <c r="H805" s="14">
        <f t="shared" si="27"/>
        <v>6.3</v>
      </c>
      <c r="I805" s="14"/>
      <c r="J805" s="14"/>
      <c r="K805">
        <v>259.37357220000001</v>
      </c>
      <c r="L805">
        <v>262.16724287108593</v>
      </c>
      <c r="M805">
        <v>114.255150648647</v>
      </c>
      <c r="N805" t="b">
        <v>0</v>
      </c>
      <c r="O805">
        <v>2</v>
      </c>
      <c r="P805" t="s">
        <v>308</v>
      </c>
      <c r="Q805" t="b">
        <v>0</v>
      </c>
      <c r="R805" t="b">
        <v>1</v>
      </c>
      <c r="S805" t="s">
        <v>309</v>
      </c>
      <c r="T805" t="b">
        <v>1</v>
      </c>
      <c r="U805" t="b">
        <v>0</v>
      </c>
      <c r="V805" t="s">
        <v>1</v>
      </c>
      <c r="W805" t="s">
        <v>1</v>
      </c>
      <c r="X805" t="b">
        <v>0</v>
      </c>
      <c r="Y805" t="s">
        <v>1</v>
      </c>
      <c r="Z805" s="37" t="s">
        <v>1</v>
      </c>
    </row>
    <row r="806" spans="1:26">
      <c r="A806" s="120" t="s">
        <v>1672</v>
      </c>
      <c r="B806" t="s">
        <v>59</v>
      </c>
      <c r="C806">
        <v>2020</v>
      </c>
      <c r="D806" t="s">
        <v>312</v>
      </c>
      <c r="E806">
        <v>6300</v>
      </c>
      <c r="F806" t="s">
        <v>1</v>
      </c>
      <c r="G806" t="s">
        <v>1</v>
      </c>
      <c r="H806" s="14">
        <f t="shared" si="27"/>
        <v>6.3</v>
      </c>
      <c r="I806" s="14"/>
      <c r="J806" s="14"/>
      <c r="K806">
        <v>258.51465899999999</v>
      </c>
      <c r="L806">
        <v>267.31074081476396</v>
      </c>
      <c r="M806">
        <v>114.89813074905999</v>
      </c>
      <c r="N806" t="b">
        <v>0</v>
      </c>
      <c r="O806">
        <v>2</v>
      </c>
      <c r="P806" t="s">
        <v>308</v>
      </c>
      <c r="Q806" t="b">
        <v>0</v>
      </c>
      <c r="R806" t="b">
        <v>1</v>
      </c>
      <c r="S806" t="s">
        <v>309</v>
      </c>
      <c r="T806" t="b">
        <v>1</v>
      </c>
      <c r="U806" t="b">
        <v>0</v>
      </c>
      <c r="V806" t="s">
        <v>1</v>
      </c>
      <c r="W806" t="s">
        <v>1</v>
      </c>
      <c r="X806" t="b">
        <v>0</v>
      </c>
      <c r="Y806" t="s">
        <v>1</v>
      </c>
      <c r="Z806" s="37" t="s">
        <v>1</v>
      </c>
    </row>
    <row r="807" spans="1:26">
      <c r="A807" s="120" t="s">
        <v>1672</v>
      </c>
      <c r="B807" t="s">
        <v>59</v>
      </c>
      <c r="C807">
        <v>2020</v>
      </c>
      <c r="D807" t="s">
        <v>312</v>
      </c>
      <c r="E807">
        <v>6300</v>
      </c>
      <c r="F807" t="s">
        <v>1</v>
      </c>
      <c r="G807" t="s">
        <v>1</v>
      </c>
      <c r="H807" s="14">
        <f t="shared" si="27"/>
        <v>6.3</v>
      </c>
      <c r="I807" s="14"/>
      <c r="J807" s="14"/>
      <c r="K807">
        <v>259.12190440000001</v>
      </c>
      <c r="L807">
        <v>265.31233531481604</v>
      </c>
      <c r="M807">
        <v>116.06177122097301</v>
      </c>
      <c r="N807" t="b">
        <v>0</v>
      </c>
      <c r="O807">
        <v>2</v>
      </c>
      <c r="P807" t="s">
        <v>308</v>
      </c>
      <c r="Q807" t="b">
        <v>0</v>
      </c>
      <c r="R807" t="b">
        <v>1</v>
      </c>
      <c r="S807" t="s">
        <v>309</v>
      </c>
      <c r="T807" t="b">
        <v>1</v>
      </c>
      <c r="U807" t="b">
        <v>0</v>
      </c>
      <c r="V807" t="s">
        <v>1</v>
      </c>
      <c r="W807" t="s">
        <v>1</v>
      </c>
      <c r="X807" t="b">
        <v>0</v>
      </c>
      <c r="Y807" t="s">
        <v>1</v>
      </c>
      <c r="Z807" s="37" t="s">
        <v>1</v>
      </c>
    </row>
    <row r="808" spans="1:26">
      <c r="A808" s="120" t="s">
        <v>1672</v>
      </c>
      <c r="B808" t="s">
        <v>59</v>
      </c>
      <c r="C808">
        <v>2020</v>
      </c>
      <c r="D808" t="s">
        <v>312</v>
      </c>
      <c r="E808">
        <v>6300</v>
      </c>
      <c r="F808" t="s">
        <v>1</v>
      </c>
      <c r="G808" t="s">
        <v>1</v>
      </c>
      <c r="H808" s="14">
        <f t="shared" si="27"/>
        <v>6.3</v>
      </c>
      <c r="I808" s="14"/>
      <c r="J808" s="14"/>
      <c r="K808">
        <v>258.98850820000001</v>
      </c>
      <c r="L808">
        <v>264.030355023504</v>
      </c>
      <c r="M808">
        <v>116.22596157101401</v>
      </c>
      <c r="N808" t="b">
        <v>0</v>
      </c>
      <c r="O808">
        <v>2</v>
      </c>
      <c r="P808" t="s">
        <v>308</v>
      </c>
      <c r="Q808" t="b">
        <v>0</v>
      </c>
      <c r="R808" t="b">
        <v>1</v>
      </c>
      <c r="S808" t="s">
        <v>309</v>
      </c>
      <c r="T808" t="b">
        <v>1</v>
      </c>
      <c r="U808" t="b">
        <v>0</v>
      </c>
      <c r="V808" t="s">
        <v>1</v>
      </c>
      <c r="W808" t="s">
        <v>1</v>
      </c>
      <c r="X808" t="b">
        <v>0</v>
      </c>
      <c r="Y808" t="s">
        <v>1</v>
      </c>
      <c r="Z808" s="37" t="s">
        <v>1</v>
      </c>
    </row>
    <row r="809" spans="1:26">
      <c r="A809" s="120" t="s">
        <v>1672</v>
      </c>
      <c r="B809" t="s">
        <v>59</v>
      </c>
      <c r="C809">
        <v>2020</v>
      </c>
      <c r="D809" t="s">
        <v>312</v>
      </c>
      <c r="E809">
        <v>6300</v>
      </c>
      <c r="F809" t="s">
        <v>1</v>
      </c>
      <c r="G809" t="s">
        <v>1</v>
      </c>
      <c r="H809" s="14">
        <f t="shared" si="27"/>
        <v>6.3</v>
      </c>
      <c r="I809" s="14"/>
      <c r="J809" s="14"/>
      <c r="K809">
        <v>259.86434079999998</v>
      </c>
      <c r="L809">
        <v>269.915519383608</v>
      </c>
      <c r="M809">
        <v>115.68453916889999</v>
      </c>
      <c r="N809" t="b">
        <v>0</v>
      </c>
      <c r="O809">
        <v>2</v>
      </c>
      <c r="P809" t="s">
        <v>308</v>
      </c>
      <c r="Q809" t="b">
        <v>0</v>
      </c>
      <c r="R809" t="b">
        <v>1</v>
      </c>
      <c r="S809" t="s">
        <v>309</v>
      </c>
      <c r="T809" t="b">
        <v>1</v>
      </c>
      <c r="U809" t="b">
        <v>0</v>
      </c>
      <c r="V809" t="s">
        <v>1</v>
      </c>
      <c r="W809" t="s">
        <v>1</v>
      </c>
      <c r="X809" t="b">
        <v>0</v>
      </c>
      <c r="Y809" t="s">
        <v>1</v>
      </c>
      <c r="Z809" s="37" t="s">
        <v>1</v>
      </c>
    </row>
    <row r="810" spans="1:26">
      <c r="A810" s="120" t="s">
        <v>1672</v>
      </c>
      <c r="B810" t="s">
        <v>59</v>
      </c>
      <c r="C810">
        <v>2020</v>
      </c>
      <c r="D810" t="s">
        <v>312</v>
      </c>
      <c r="E810">
        <v>6300</v>
      </c>
      <c r="F810" t="s">
        <v>1</v>
      </c>
      <c r="G810" t="s">
        <v>1</v>
      </c>
      <c r="H810" s="14">
        <f t="shared" si="27"/>
        <v>6.3</v>
      </c>
      <c r="I810" s="14"/>
      <c r="J810" s="14"/>
      <c r="K810">
        <v>261.61753019999998</v>
      </c>
      <c r="L810">
        <v>271.15707699657406</v>
      </c>
      <c r="M810">
        <v>118.35645291017497</v>
      </c>
      <c r="N810" t="b">
        <v>0</v>
      </c>
      <c r="O810">
        <v>2</v>
      </c>
      <c r="P810" t="s">
        <v>308</v>
      </c>
      <c r="Q810" t="b">
        <v>0</v>
      </c>
      <c r="R810" t="b">
        <v>1</v>
      </c>
      <c r="S810" t="s">
        <v>309</v>
      </c>
      <c r="T810" t="b">
        <v>1</v>
      </c>
      <c r="U810" t="b">
        <v>0</v>
      </c>
      <c r="V810" t="s">
        <v>1</v>
      </c>
      <c r="W810" t="s">
        <v>1</v>
      </c>
      <c r="X810" t="b">
        <v>0</v>
      </c>
      <c r="Y810" t="s">
        <v>1</v>
      </c>
      <c r="Z810" s="37" t="s">
        <v>1</v>
      </c>
    </row>
    <row r="811" spans="1:26">
      <c r="A811" s="120" t="s">
        <v>1672</v>
      </c>
      <c r="B811" t="s">
        <v>59</v>
      </c>
      <c r="C811">
        <v>2020</v>
      </c>
      <c r="D811" t="s">
        <v>312</v>
      </c>
      <c r="E811">
        <v>6300</v>
      </c>
      <c r="F811" t="s">
        <v>1</v>
      </c>
      <c r="G811" t="s">
        <v>1</v>
      </c>
      <c r="H811" s="14">
        <f t="shared" si="27"/>
        <v>6.3</v>
      </c>
      <c r="I811" s="14"/>
      <c r="J811" s="14"/>
      <c r="K811">
        <v>257.74198159999997</v>
      </c>
      <c r="L811">
        <v>285.39154957326804</v>
      </c>
      <c r="M811">
        <v>115.75269095733796</v>
      </c>
      <c r="N811" t="b">
        <v>0</v>
      </c>
      <c r="O811">
        <v>2</v>
      </c>
      <c r="P811" t="s">
        <v>308</v>
      </c>
      <c r="Q811" t="b">
        <v>0</v>
      </c>
      <c r="R811" t="b">
        <v>1</v>
      </c>
      <c r="S811" t="s">
        <v>309</v>
      </c>
      <c r="T811" t="b">
        <v>1</v>
      </c>
      <c r="U811" t="b">
        <v>0</v>
      </c>
      <c r="V811" t="s">
        <v>1</v>
      </c>
      <c r="W811" t="s">
        <v>1</v>
      </c>
      <c r="X811" t="b">
        <v>0</v>
      </c>
      <c r="Y811" t="s">
        <v>1</v>
      </c>
      <c r="Z811" s="37" t="s">
        <v>1</v>
      </c>
    </row>
    <row r="812" spans="1:26">
      <c r="A812" s="120" t="s">
        <v>1672</v>
      </c>
      <c r="B812" t="s">
        <v>59</v>
      </c>
      <c r="C812">
        <v>2020</v>
      </c>
      <c r="D812" t="s">
        <v>312</v>
      </c>
      <c r="E812">
        <v>6300</v>
      </c>
      <c r="F812" t="s">
        <v>1</v>
      </c>
      <c r="G812" t="s">
        <v>1</v>
      </c>
      <c r="H812" s="14">
        <f t="shared" si="27"/>
        <v>6.3</v>
      </c>
      <c r="I812" s="14"/>
      <c r="J812" s="14"/>
      <c r="K812">
        <v>258.43853050000001</v>
      </c>
      <c r="L812">
        <v>277.58676947307498</v>
      </c>
      <c r="M812">
        <v>114.52327155782601</v>
      </c>
      <c r="N812" t="b">
        <v>0</v>
      </c>
      <c r="O812">
        <v>2</v>
      </c>
      <c r="P812" t="s">
        <v>308</v>
      </c>
      <c r="Q812" t="b">
        <v>0</v>
      </c>
      <c r="R812" t="b">
        <v>1</v>
      </c>
      <c r="S812" t="s">
        <v>309</v>
      </c>
      <c r="T812" t="b">
        <v>1</v>
      </c>
      <c r="U812" t="b">
        <v>0</v>
      </c>
      <c r="V812" t="s">
        <v>1</v>
      </c>
      <c r="W812" t="s">
        <v>1</v>
      </c>
      <c r="X812" t="b">
        <v>0</v>
      </c>
      <c r="Y812" t="s">
        <v>1</v>
      </c>
      <c r="Z812" s="37" t="s">
        <v>1</v>
      </c>
    </row>
    <row r="813" spans="1:26">
      <c r="A813" s="120" t="s">
        <v>1672</v>
      </c>
      <c r="B813" t="s">
        <v>59</v>
      </c>
      <c r="C813">
        <v>2020</v>
      </c>
      <c r="D813" t="s">
        <v>312</v>
      </c>
      <c r="E813">
        <v>6300</v>
      </c>
      <c r="F813" t="s">
        <v>1</v>
      </c>
      <c r="G813" t="s">
        <v>1</v>
      </c>
      <c r="H813" s="14">
        <f t="shared" si="27"/>
        <v>6.3</v>
      </c>
      <c r="I813" s="14"/>
      <c r="J813" s="14"/>
      <c r="K813">
        <v>258.12932760000001</v>
      </c>
      <c r="L813">
        <v>266.01324999793701</v>
      </c>
      <c r="M813">
        <v>115.711482027632</v>
      </c>
      <c r="N813" t="b">
        <v>0</v>
      </c>
      <c r="O813">
        <v>2</v>
      </c>
      <c r="P813" t="s">
        <v>308</v>
      </c>
      <c r="Q813" t="b">
        <v>0</v>
      </c>
      <c r="R813" t="b">
        <v>1</v>
      </c>
      <c r="S813" t="s">
        <v>309</v>
      </c>
      <c r="T813" t="b">
        <v>1</v>
      </c>
      <c r="U813" t="b">
        <v>0</v>
      </c>
      <c r="V813" t="s">
        <v>1</v>
      </c>
      <c r="W813" t="s">
        <v>1</v>
      </c>
      <c r="X813" t="b">
        <v>0</v>
      </c>
      <c r="Y813" t="s">
        <v>1</v>
      </c>
      <c r="Z813" s="37" t="s">
        <v>1</v>
      </c>
    </row>
    <row r="814" spans="1:26">
      <c r="A814" s="120" t="s">
        <v>1672</v>
      </c>
      <c r="B814" t="s">
        <v>59</v>
      </c>
      <c r="C814">
        <v>2020</v>
      </c>
      <c r="D814" t="s">
        <v>312</v>
      </c>
      <c r="E814">
        <v>6300</v>
      </c>
      <c r="F814" t="s">
        <v>1</v>
      </c>
      <c r="G814" t="s">
        <v>1</v>
      </c>
      <c r="H814" s="14">
        <f t="shared" si="27"/>
        <v>6.3</v>
      </c>
      <c r="I814" s="14"/>
      <c r="J814" s="14"/>
      <c r="K814">
        <v>259.62784149999999</v>
      </c>
      <c r="L814">
        <v>274.416612209986</v>
      </c>
      <c r="M814">
        <v>116.392482069708</v>
      </c>
      <c r="N814" t="b">
        <v>0</v>
      </c>
      <c r="O814">
        <v>2</v>
      </c>
      <c r="P814" t="s">
        <v>308</v>
      </c>
      <c r="Q814" t="b">
        <v>0</v>
      </c>
      <c r="R814" t="b">
        <v>1</v>
      </c>
      <c r="S814" t="s">
        <v>309</v>
      </c>
      <c r="T814" t="b">
        <v>1</v>
      </c>
      <c r="U814" t="b">
        <v>0</v>
      </c>
      <c r="V814" t="s">
        <v>1</v>
      </c>
      <c r="W814" t="s">
        <v>1</v>
      </c>
      <c r="X814" t="b">
        <v>0</v>
      </c>
      <c r="Y814" t="s">
        <v>1</v>
      </c>
      <c r="Z814" s="37" t="s">
        <v>1</v>
      </c>
    </row>
    <row r="815" spans="1:26">
      <c r="A815" s="120" t="s">
        <v>1672</v>
      </c>
      <c r="B815" t="s">
        <v>59</v>
      </c>
      <c r="C815">
        <v>2020</v>
      </c>
      <c r="D815" t="s">
        <v>312</v>
      </c>
      <c r="E815">
        <v>6300</v>
      </c>
      <c r="F815" t="s">
        <v>1</v>
      </c>
      <c r="G815" t="s">
        <v>1</v>
      </c>
      <c r="H815" s="14">
        <f t="shared" si="27"/>
        <v>6.3</v>
      </c>
      <c r="I815" s="14"/>
      <c r="J815" s="14"/>
      <c r="K815">
        <v>258.63095490000001</v>
      </c>
      <c r="L815">
        <v>280.85883817983597</v>
      </c>
      <c r="M815">
        <v>115.288687204947</v>
      </c>
      <c r="N815" t="b">
        <v>0</v>
      </c>
      <c r="O815">
        <v>2</v>
      </c>
      <c r="P815" t="s">
        <v>308</v>
      </c>
      <c r="Q815" t="b">
        <v>0</v>
      </c>
      <c r="R815" t="b">
        <v>1</v>
      </c>
      <c r="S815" t="s">
        <v>309</v>
      </c>
      <c r="T815" t="b">
        <v>1</v>
      </c>
      <c r="U815" t="b">
        <v>0</v>
      </c>
      <c r="V815" t="s">
        <v>1</v>
      </c>
      <c r="W815" t="s">
        <v>1</v>
      </c>
      <c r="X815" t="b">
        <v>0</v>
      </c>
      <c r="Y815" t="s">
        <v>1</v>
      </c>
      <c r="Z815" s="37" t="s">
        <v>1</v>
      </c>
    </row>
    <row r="816" spans="1:26">
      <c r="A816" s="120" t="s">
        <v>1672</v>
      </c>
      <c r="B816" t="s">
        <v>59</v>
      </c>
      <c r="C816">
        <v>2020</v>
      </c>
      <c r="D816" t="s">
        <v>312</v>
      </c>
      <c r="E816">
        <v>6300</v>
      </c>
      <c r="F816" t="s">
        <v>1</v>
      </c>
      <c r="G816" t="s">
        <v>1</v>
      </c>
      <c r="H816" s="14">
        <f t="shared" si="27"/>
        <v>6.3</v>
      </c>
      <c r="I816" s="14"/>
      <c r="J816" s="14"/>
      <c r="K816">
        <v>255.4940387</v>
      </c>
      <c r="L816">
        <v>263.207250137865</v>
      </c>
      <c r="M816">
        <v>113.776395912476</v>
      </c>
      <c r="N816" t="b">
        <v>0</v>
      </c>
      <c r="O816">
        <v>2</v>
      </c>
      <c r="P816" t="s">
        <v>308</v>
      </c>
      <c r="Q816" t="b">
        <v>0</v>
      </c>
      <c r="R816" t="b">
        <v>1</v>
      </c>
      <c r="S816" t="s">
        <v>309</v>
      </c>
      <c r="T816" t="b">
        <v>1</v>
      </c>
      <c r="U816" t="b">
        <v>0</v>
      </c>
      <c r="V816" t="s">
        <v>1</v>
      </c>
      <c r="W816" t="s">
        <v>1</v>
      </c>
      <c r="X816" t="b">
        <v>0</v>
      </c>
      <c r="Y816" t="s">
        <v>1</v>
      </c>
      <c r="Z816" s="37" t="s">
        <v>1</v>
      </c>
    </row>
    <row r="817" spans="1:26">
      <c r="A817" s="120" t="s">
        <v>1672</v>
      </c>
      <c r="B817" t="s">
        <v>59</v>
      </c>
      <c r="C817">
        <v>2020</v>
      </c>
      <c r="D817" t="s">
        <v>312</v>
      </c>
      <c r="E817">
        <v>6300</v>
      </c>
      <c r="F817" t="s">
        <v>1</v>
      </c>
      <c r="G817" t="s">
        <v>1</v>
      </c>
      <c r="H817" s="14">
        <f t="shared" si="27"/>
        <v>6.3</v>
      </c>
      <c r="I817" s="14"/>
      <c r="J817" s="14"/>
      <c r="K817">
        <v>255.354375</v>
      </c>
      <c r="L817">
        <v>259.26283811450401</v>
      </c>
      <c r="M817">
        <v>114.66003883189401</v>
      </c>
      <c r="N817" t="b">
        <v>0</v>
      </c>
      <c r="O817">
        <v>2</v>
      </c>
      <c r="P817" t="s">
        <v>308</v>
      </c>
      <c r="Q817" t="b">
        <v>0</v>
      </c>
      <c r="R817" t="b">
        <v>1</v>
      </c>
      <c r="S817" t="s">
        <v>309</v>
      </c>
      <c r="T817" t="b">
        <v>1</v>
      </c>
      <c r="U817" t="b">
        <v>0</v>
      </c>
      <c r="V817" t="s">
        <v>1</v>
      </c>
      <c r="W817" t="s">
        <v>1</v>
      </c>
      <c r="X817" t="b">
        <v>0</v>
      </c>
      <c r="Y817" t="s">
        <v>1</v>
      </c>
      <c r="Z817" s="37" t="s">
        <v>1</v>
      </c>
    </row>
    <row r="818" spans="1:26">
      <c r="A818" s="120" t="s">
        <v>1672</v>
      </c>
      <c r="B818" t="s">
        <v>59</v>
      </c>
      <c r="C818">
        <v>2020</v>
      </c>
      <c r="D818" t="s">
        <v>312</v>
      </c>
      <c r="E818">
        <v>6300</v>
      </c>
      <c r="F818" t="s">
        <v>1</v>
      </c>
      <c r="G818" t="s">
        <v>1</v>
      </c>
      <c r="H818" s="14">
        <f t="shared" si="27"/>
        <v>6.3</v>
      </c>
      <c r="I818" s="14"/>
      <c r="J818" s="14"/>
      <c r="K818">
        <v>253.63058029999999</v>
      </c>
      <c r="L818">
        <v>266.45816794452003</v>
      </c>
      <c r="M818">
        <v>114.78280005631299</v>
      </c>
      <c r="N818" t="b">
        <v>0</v>
      </c>
      <c r="O818">
        <v>2</v>
      </c>
      <c r="P818" t="s">
        <v>308</v>
      </c>
      <c r="Q818" t="b">
        <v>0</v>
      </c>
      <c r="R818" t="b">
        <v>1</v>
      </c>
      <c r="S818" t="s">
        <v>309</v>
      </c>
      <c r="T818" t="b">
        <v>1</v>
      </c>
      <c r="U818" t="b">
        <v>0</v>
      </c>
      <c r="V818" t="s">
        <v>1</v>
      </c>
      <c r="W818" t="s">
        <v>1</v>
      </c>
      <c r="X818" t="b">
        <v>0</v>
      </c>
      <c r="Y818" t="s">
        <v>1</v>
      </c>
      <c r="Z818" s="37" t="s">
        <v>1</v>
      </c>
    </row>
    <row r="819" spans="1:26">
      <c r="A819" s="120" t="s">
        <v>1672</v>
      </c>
      <c r="B819" t="s">
        <v>59</v>
      </c>
      <c r="C819">
        <v>2020</v>
      </c>
      <c r="D819" t="s">
        <v>312</v>
      </c>
      <c r="E819">
        <v>6300</v>
      </c>
      <c r="F819" t="s">
        <v>1</v>
      </c>
      <c r="G819" t="s">
        <v>1</v>
      </c>
      <c r="H819" s="14">
        <f t="shared" si="27"/>
        <v>6.3</v>
      </c>
      <c r="I819" s="14"/>
      <c r="J819" s="14"/>
      <c r="K819">
        <v>249.8995012</v>
      </c>
      <c r="L819">
        <v>250.58443121817501</v>
      </c>
      <c r="M819">
        <v>109.21904327830902</v>
      </c>
      <c r="N819" t="b">
        <v>0</v>
      </c>
      <c r="O819">
        <v>2</v>
      </c>
      <c r="P819" t="s">
        <v>308</v>
      </c>
      <c r="Q819" t="b">
        <v>0</v>
      </c>
      <c r="R819" t="b">
        <v>1</v>
      </c>
      <c r="S819" t="s">
        <v>309</v>
      </c>
      <c r="T819" t="b">
        <v>1</v>
      </c>
      <c r="U819" t="b">
        <v>0</v>
      </c>
      <c r="V819" t="s">
        <v>1</v>
      </c>
      <c r="W819" t="s">
        <v>1</v>
      </c>
      <c r="X819" t="b">
        <v>0</v>
      </c>
      <c r="Y819" t="s">
        <v>1</v>
      </c>
      <c r="Z819" s="37" t="s">
        <v>1</v>
      </c>
    </row>
    <row r="820" spans="1:26">
      <c r="A820" s="120" t="s">
        <v>1672</v>
      </c>
      <c r="B820" t="s">
        <v>59</v>
      </c>
      <c r="C820">
        <v>2020</v>
      </c>
      <c r="D820" t="s">
        <v>312</v>
      </c>
      <c r="E820">
        <v>6300</v>
      </c>
      <c r="F820" t="s">
        <v>1</v>
      </c>
      <c r="G820" t="s">
        <v>1</v>
      </c>
      <c r="H820" s="14">
        <f t="shared" si="27"/>
        <v>6.3</v>
      </c>
      <c r="I820" s="14"/>
      <c r="J820" s="14"/>
      <c r="K820">
        <v>252.34363519999999</v>
      </c>
      <c r="L820">
        <v>253.58967989647198</v>
      </c>
      <c r="M820">
        <v>113.26811477013899</v>
      </c>
      <c r="N820" t="b">
        <v>0</v>
      </c>
      <c r="O820">
        <v>2</v>
      </c>
      <c r="P820" t="s">
        <v>308</v>
      </c>
      <c r="Q820" t="b">
        <v>0</v>
      </c>
      <c r="R820" t="b">
        <v>1</v>
      </c>
      <c r="S820" t="s">
        <v>309</v>
      </c>
      <c r="T820" t="b">
        <v>1</v>
      </c>
      <c r="U820" t="b">
        <v>0</v>
      </c>
      <c r="V820" t="s">
        <v>1</v>
      </c>
      <c r="W820" t="s">
        <v>1</v>
      </c>
      <c r="X820" t="b">
        <v>0</v>
      </c>
      <c r="Y820" t="s">
        <v>1</v>
      </c>
      <c r="Z820" s="37" t="s">
        <v>1</v>
      </c>
    </row>
    <row r="821" spans="1:26">
      <c r="A821" s="120" t="s">
        <v>1672</v>
      </c>
      <c r="B821" t="s">
        <v>59</v>
      </c>
      <c r="C821">
        <v>2020</v>
      </c>
      <c r="D821" t="s">
        <v>312</v>
      </c>
      <c r="E821">
        <v>6300</v>
      </c>
      <c r="F821" t="s">
        <v>1</v>
      </c>
      <c r="G821" t="s">
        <v>1</v>
      </c>
      <c r="H821" s="14">
        <f t="shared" si="27"/>
        <v>6.3</v>
      </c>
      <c r="I821" s="14"/>
      <c r="J821" s="14"/>
      <c r="K821">
        <v>250.0413374</v>
      </c>
      <c r="L821">
        <v>248.50645117799198</v>
      </c>
      <c r="M821">
        <v>111.90035066576201</v>
      </c>
      <c r="N821" t="b">
        <v>0</v>
      </c>
      <c r="O821">
        <v>2</v>
      </c>
      <c r="P821" t="s">
        <v>308</v>
      </c>
      <c r="Q821" t="b">
        <v>0</v>
      </c>
      <c r="R821" t="b">
        <v>1</v>
      </c>
      <c r="S821" t="s">
        <v>309</v>
      </c>
      <c r="T821" t="b">
        <v>1</v>
      </c>
      <c r="U821" t="b">
        <v>0</v>
      </c>
      <c r="V821" t="s">
        <v>1</v>
      </c>
      <c r="W821" t="s">
        <v>1</v>
      </c>
      <c r="X821" t="b">
        <v>0</v>
      </c>
      <c r="Y821" t="s">
        <v>1</v>
      </c>
      <c r="Z821" s="37" t="s">
        <v>1</v>
      </c>
    </row>
    <row r="822" spans="1:26">
      <c r="A822" s="120" t="s">
        <v>1672</v>
      </c>
      <c r="B822" t="s">
        <v>59</v>
      </c>
      <c r="C822">
        <v>2020</v>
      </c>
      <c r="D822" t="s">
        <v>312</v>
      </c>
      <c r="E822">
        <v>6300</v>
      </c>
      <c r="F822" t="s">
        <v>1</v>
      </c>
      <c r="G822" t="s">
        <v>1</v>
      </c>
      <c r="H822" s="14">
        <f t="shared" si="27"/>
        <v>6.3</v>
      </c>
      <c r="I822" s="14"/>
      <c r="J822" s="14"/>
      <c r="K822">
        <v>249.44399960000001</v>
      </c>
      <c r="L822">
        <v>252.19828932092801</v>
      </c>
      <c r="M822">
        <v>112.48904308824402</v>
      </c>
      <c r="N822" t="b">
        <v>0</v>
      </c>
      <c r="O822">
        <v>2</v>
      </c>
      <c r="P822" t="s">
        <v>308</v>
      </c>
      <c r="Q822" t="b">
        <v>0</v>
      </c>
      <c r="R822" t="b">
        <v>1</v>
      </c>
      <c r="S822" t="s">
        <v>309</v>
      </c>
      <c r="T822" t="b">
        <v>1</v>
      </c>
      <c r="U822" t="b">
        <v>0</v>
      </c>
      <c r="V822" t="s">
        <v>1</v>
      </c>
      <c r="W822" t="s">
        <v>1</v>
      </c>
      <c r="X822" t="b">
        <v>0</v>
      </c>
      <c r="Y822" t="s">
        <v>1</v>
      </c>
      <c r="Z822" s="37" t="s">
        <v>1</v>
      </c>
    </row>
    <row r="823" spans="1:26">
      <c r="A823" s="120" t="s">
        <v>1672</v>
      </c>
      <c r="B823" t="s">
        <v>59</v>
      </c>
      <c r="C823">
        <v>2020</v>
      </c>
      <c r="D823" t="s">
        <v>312</v>
      </c>
      <c r="E823">
        <v>6300</v>
      </c>
      <c r="F823" t="s">
        <v>1</v>
      </c>
      <c r="G823" t="s">
        <v>1</v>
      </c>
      <c r="H823" s="14">
        <f t="shared" si="27"/>
        <v>6.3</v>
      </c>
      <c r="I823" s="14"/>
      <c r="J823" s="14"/>
      <c r="K823">
        <v>250.727318</v>
      </c>
      <c r="L823">
        <v>256.27830311029004</v>
      </c>
      <c r="M823">
        <v>112.02971209185699</v>
      </c>
      <c r="N823" t="b">
        <v>0</v>
      </c>
      <c r="O823">
        <v>2</v>
      </c>
      <c r="P823" t="s">
        <v>308</v>
      </c>
      <c r="Q823" t="b">
        <v>0</v>
      </c>
      <c r="R823" t="b">
        <v>1</v>
      </c>
      <c r="S823" t="s">
        <v>309</v>
      </c>
      <c r="T823" t="b">
        <v>1</v>
      </c>
      <c r="U823" t="b">
        <v>0</v>
      </c>
      <c r="V823" t="s">
        <v>1</v>
      </c>
      <c r="W823" t="s">
        <v>1</v>
      </c>
      <c r="X823" t="b">
        <v>0</v>
      </c>
      <c r="Y823" t="s">
        <v>1</v>
      </c>
      <c r="Z823" s="37" t="s">
        <v>1</v>
      </c>
    </row>
    <row r="824" spans="1:26">
      <c r="A824" s="120" t="s">
        <v>1672</v>
      </c>
      <c r="B824" t="s">
        <v>59</v>
      </c>
      <c r="C824">
        <v>2020</v>
      </c>
      <c r="D824" t="s">
        <v>312</v>
      </c>
      <c r="E824">
        <v>6300</v>
      </c>
      <c r="F824" t="s">
        <v>1</v>
      </c>
      <c r="G824" t="s">
        <v>1</v>
      </c>
      <c r="H824" s="14">
        <f t="shared" ref="H824:H887" si="28">E824/1000</f>
        <v>6.3</v>
      </c>
      <c r="I824" s="14"/>
      <c r="J824" s="14"/>
      <c r="K824">
        <v>246.33303069999999</v>
      </c>
      <c r="L824">
        <v>248.751654931416</v>
      </c>
      <c r="M824">
        <v>108.39924438711898</v>
      </c>
      <c r="N824" t="b">
        <v>0</v>
      </c>
      <c r="O824">
        <v>2</v>
      </c>
      <c r="P824" t="s">
        <v>308</v>
      </c>
      <c r="Q824" t="b">
        <v>0</v>
      </c>
      <c r="R824" t="b">
        <v>1</v>
      </c>
      <c r="S824" t="s">
        <v>309</v>
      </c>
      <c r="T824" t="b">
        <v>1</v>
      </c>
      <c r="U824" t="b">
        <v>0</v>
      </c>
      <c r="V824" t="s">
        <v>1</v>
      </c>
      <c r="W824" t="s">
        <v>1</v>
      </c>
      <c r="X824" t="b">
        <v>0</v>
      </c>
      <c r="Y824" t="s">
        <v>1</v>
      </c>
      <c r="Z824" s="37" t="s">
        <v>1</v>
      </c>
    </row>
    <row r="825" spans="1:26">
      <c r="A825" s="120" t="s">
        <v>1672</v>
      </c>
      <c r="B825" t="s">
        <v>59</v>
      </c>
      <c r="C825">
        <v>2020</v>
      </c>
      <c r="D825" t="s">
        <v>312</v>
      </c>
      <c r="E825">
        <v>6300</v>
      </c>
      <c r="F825" t="s">
        <v>1</v>
      </c>
      <c r="G825" t="s">
        <v>1</v>
      </c>
      <c r="H825" s="14">
        <f t="shared" si="28"/>
        <v>6.3</v>
      </c>
      <c r="I825" s="14"/>
      <c r="J825" s="14"/>
      <c r="K825">
        <v>245.93472700000001</v>
      </c>
      <c r="L825">
        <v>247.81317963055199</v>
      </c>
      <c r="M825">
        <v>110.18217895258002</v>
      </c>
      <c r="N825" t="b">
        <v>0</v>
      </c>
      <c r="O825">
        <v>2</v>
      </c>
      <c r="P825" t="s">
        <v>308</v>
      </c>
      <c r="Q825" t="b">
        <v>0</v>
      </c>
      <c r="R825" t="b">
        <v>1</v>
      </c>
      <c r="S825" t="s">
        <v>309</v>
      </c>
      <c r="T825" t="b">
        <v>1</v>
      </c>
      <c r="U825" t="b">
        <v>0</v>
      </c>
      <c r="V825" t="s">
        <v>1</v>
      </c>
      <c r="W825" t="s">
        <v>1</v>
      </c>
      <c r="X825" t="b">
        <v>0</v>
      </c>
      <c r="Y825" t="s">
        <v>1</v>
      </c>
      <c r="Z825" s="37" t="s">
        <v>1</v>
      </c>
    </row>
    <row r="826" spans="1:26">
      <c r="A826" s="120" t="s">
        <v>1672</v>
      </c>
      <c r="B826" t="s">
        <v>59</v>
      </c>
      <c r="C826">
        <v>2020</v>
      </c>
      <c r="D826" t="s">
        <v>312</v>
      </c>
      <c r="E826">
        <v>6300</v>
      </c>
      <c r="F826" t="s">
        <v>1</v>
      </c>
      <c r="G826" t="s">
        <v>1</v>
      </c>
      <c r="H826" s="14">
        <f t="shared" si="28"/>
        <v>6.3</v>
      </c>
      <c r="I826" s="14"/>
      <c r="J826" s="14"/>
      <c r="K826">
        <v>246.29608809999999</v>
      </c>
      <c r="L826">
        <v>251.22651775011101</v>
      </c>
      <c r="M826">
        <v>110.85434500214498</v>
      </c>
      <c r="N826" t="b">
        <v>0</v>
      </c>
      <c r="O826">
        <v>2</v>
      </c>
      <c r="P826" t="s">
        <v>308</v>
      </c>
      <c r="Q826" t="b">
        <v>0</v>
      </c>
      <c r="R826" t="b">
        <v>1</v>
      </c>
      <c r="S826" t="s">
        <v>309</v>
      </c>
      <c r="T826" t="b">
        <v>1</v>
      </c>
      <c r="U826" t="b">
        <v>0</v>
      </c>
      <c r="V826" t="s">
        <v>1</v>
      </c>
      <c r="W826" t="s">
        <v>1</v>
      </c>
      <c r="X826" t="b">
        <v>0</v>
      </c>
      <c r="Y826" t="s">
        <v>1</v>
      </c>
      <c r="Z826" s="37" t="s">
        <v>1</v>
      </c>
    </row>
    <row r="827" spans="1:26">
      <c r="A827" s="120" t="s">
        <v>1672</v>
      </c>
      <c r="B827" t="s">
        <v>59</v>
      </c>
      <c r="C827">
        <v>2020</v>
      </c>
      <c r="D827" t="s">
        <v>312</v>
      </c>
      <c r="E827">
        <v>6300</v>
      </c>
      <c r="F827" t="s">
        <v>1</v>
      </c>
      <c r="G827" t="s">
        <v>1</v>
      </c>
      <c r="H827" s="14">
        <f t="shared" si="28"/>
        <v>6.3</v>
      </c>
      <c r="I827" s="14"/>
      <c r="J827" s="14"/>
      <c r="K827">
        <v>233.57094620000001</v>
      </c>
      <c r="L827">
        <v>220.04372170359599</v>
      </c>
      <c r="M827">
        <v>105.675597626346</v>
      </c>
      <c r="N827" t="b">
        <v>0</v>
      </c>
      <c r="O827">
        <v>2</v>
      </c>
      <c r="P827" t="s">
        <v>308</v>
      </c>
      <c r="Q827" t="b">
        <v>0</v>
      </c>
      <c r="R827" t="b">
        <v>1</v>
      </c>
      <c r="S827" t="s">
        <v>309</v>
      </c>
      <c r="T827" t="b">
        <v>1</v>
      </c>
      <c r="U827" t="b">
        <v>0</v>
      </c>
      <c r="V827" t="s">
        <v>1</v>
      </c>
      <c r="W827" t="s">
        <v>1</v>
      </c>
      <c r="X827" t="b">
        <v>0</v>
      </c>
      <c r="Y827" t="s">
        <v>1</v>
      </c>
      <c r="Z827" s="37" t="s">
        <v>1</v>
      </c>
    </row>
    <row r="828" spans="1:26">
      <c r="A828" s="120" t="s">
        <v>1672</v>
      </c>
      <c r="B828" t="s">
        <v>59</v>
      </c>
      <c r="C828">
        <v>2020</v>
      </c>
      <c r="D828" t="s">
        <v>312</v>
      </c>
      <c r="E828">
        <v>6300</v>
      </c>
      <c r="F828" t="s">
        <v>1</v>
      </c>
      <c r="G828" t="s">
        <v>1</v>
      </c>
      <c r="H828" s="14">
        <f t="shared" si="28"/>
        <v>6.3</v>
      </c>
      <c r="I828" s="14"/>
      <c r="J828" s="14"/>
      <c r="K828">
        <v>206.10725009999999</v>
      </c>
      <c r="L828">
        <v>184.14553409771099</v>
      </c>
      <c r="M828">
        <v>90.782054304907987</v>
      </c>
      <c r="N828" t="b">
        <v>0</v>
      </c>
      <c r="O828">
        <v>2</v>
      </c>
      <c r="P828" t="s">
        <v>308</v>
      </c>
      <c r="Q828" t="b">
        <v>0</v>
      </c>
      <c r="R828" t="b">
        <v>1</v>
      </c>
      <c r="S828" t="s">
        <v>309</v>
      </c>
      <c r="T828" t="b">
        <v>1</v>
      </c>
      <c r="U828" t="b">
        <v>0</v>
      </c>
      <c r="V828" t="s">
        <v>1</v>
      </c>
      <c r="W828" t="s">
        <v>1</v>
      </c>
      <c r="X828" t="b">
        <v>0</v>
      </c>
      <c r="Y828" t="s">
        <v>1</v>
      </c>
      <c r="Z828" s="37" t="s">
        <v>1</v>
      </c>
    </row>
    <row r="829" spans="1:26">
      <c r="A829" s="120" t="s">
        <v>1672</v>
      </c>
      <c r="B829" t="s">
        <v>59</v>
      </c>
      <c r="C829">
        <v>2020</v>
      </c>
      <c r="D829" t="s">
        <v>312</v>
      </c>
      <c r="E829">
        <v>6427</v>
      </c>
      <c r="F829" t="s">
        <v>1</v>
      </c>
      <c r="G829" t="s">
        <v>1</v>
      </c>
      <c r="H829" s="14">
        <f t="shared" si="28"/>
        <v>6.4269999999999996</v>
      </c>
      <c r="I829" s="14"/>
      <c r="J829" s="14"/>
      <c r="K829">
        <v>244.65052789999999</v>
      </c>
      <c r="L829">
        <v>243.15395146261</v>
      </c>
      <c r="M829">
        <v>110.55555348831197</v>
      </c>
      <c r="N829" t="b">
        <v>0</v>
      </c>
      <c r="O829">
        <v>2</v>
      </c>
      <c r="P829" t="s">
        <v>308</v>
      </c>
      <c r="Q829" t="b">
        <v>0</v>
      </c>
      <c r="R829" t="b">
        <v>1</v>
      </c>
      <c r="S829" t="s">
        <v>309</v>
      </c>
      <c r="T829" t="b">
        <v>1</v>
      </c>
      <c r="U829" t="b">
        <v>0</v>
      </c>
      <c r="V829" t="s">
        <v>1</v>
      </c>
      <c r="W829" t="s">
        <v>1</v>
      </c>
      <c r="X829" t="b">
        <v>0</v>
      </c>
      <c r="Y829" t="s">
        <v>1</v>
      </c>
      <c r="Z829" s="37" t="s">
        <v>1</v>
      </c>
    </row>
    <row r="830" spans="1:26">
      <c r="A830" s="120" t="s">
        <v>1672</v>
      </c>
      <c r="B830" t="s">
        <v>59</v>
      </c>
      <c r="C830">
        <v>2020</v>
      </c>
      <c r="D830" t="s">
        <v>312</v>
      </c>
      <c r="E830">
        <v>6609</v>
      </c>
      <c r="F830" t="s">
        <v>1</v>
      </c>
      <c r="G830" t="s">
        <v>1</v>
      </c>
      <c r="H830" s="14">
        <f t="shared" si="28"/>
        <v>6.609</v>
      </c>
      <c r="I830" s="14"/>
      <c r="J830" s="14"/>
      <c r="K830">
        <v>262.3686629</v>
      </c>
      <c r="L830">
        <v>275.79688240041799</v>
      </c>
      <c r="M830">
        <v>119.91794703900101</v>
      </c>
      <c r="N830" t="b">
        <v>0</v>
      </c>
      <c r="O830">
        <v>2</v>
      </c>
      <c r="P830" t="s">
        <v>308</v>
      </c>
      <c r="Q830" t="b">
        <v>0</v>
      </c>
      <c r="R830" t="b">
        <v>1</v>
      </c>
      <c r="S830" t="s">
        <v>309</v>
      </c>
      <c r="T830" t="b">
        <v>1</v>
      </c>
      <c r="U830" t="b">
        <v>0</v>
      </c>
      <c r="V830" t="s">
        <v>1</v>
      </c>
      <c r="W830" t="s">
        <v>1</v>
      </c>
      <c r="X830" t="b">
        <v>0</v>
      </c>
      <c r="Y830" t="s">
        <v>1</v>
      </c>
      <c r="Z830" s="37" t="s">
        <v>1</v>
      </c>
    </row>
    <row r="831" spans="1:26">
      <c r="A831" s="120" t="s">
        <v>1672</v>
      </c>
      <c r="B831" t="s">
        <v>59</v>
      </c>
      <c r="C831">
        <v>2020</v>
      </c>
      <c r="D831" t="s">
        <v>312</v>
      </c>
      <c r="E831">
        <v>6790</v>
      </c>
      <c r="F831" t="s">
        <v>1</v>
      </c>
      <c r="G831" t="s">
        <v>1</v>
      </c>
      <c r="H831" s="14">
        <f t="shared" si="28"/>
        <v>6.79</v>
      </c>
      <c r="I831" s="14"/>
      <c r="J831" s="14"/>
      <c r="K831">
        <v>260.10539340000003</v>
      </c>
      <c r="L831">
        <v>265.04855547240993</v>
      </c>
      <c r="M831">
        <v>116.66151387409704</v>
      </c>
      <c r="N831" t="b">
        <v>0</v>
      </c>
      <c r="O831">
        <v>2</v>
      </c>
      <c r="P831" t="s">
        <v>308</v>
      </c>
      <c r="Q831" t="b">
        <v>0</v>
      </c>
      <c r="R831" t="b">
        <v>1</v>
      </c>
      <c r="S831" t="s">
        <v>309</v>
      </c>
      <c r="T831" t="b">
        <v>1</v>
      </c>
      <c r="U831" t="b">
        <v>0</v>
      </c>
      <c r="V831" t="s">
        <v>1</v>
      </c>
      <c r="W831" t="s">
        <v>1</v>
      </c>
      <c r="X831" t="b">
        <v>0</v>
      </c>
      <c r="Y831" t="s">
        <v>1</v>
      </c>
      <c r="Z831" s="37" t="s">
        <v>1</v>
      </c>
    </row>
    <row r="832" spans="1:26">
      <c r="A832" s="120" t="s">
        <v>1672</v>
      </c>
      <c r="B832" t="s">
        <v>59</v>
      </c>
      <c r="C832">
        <v>2020</v>
      </c>
      <c r="D832" t="s">
        <v>312</v>
      </c>
      <c r="E832">
        <v>7003</v>
      </c>
      <c r="F832" t="s">
        <v>1</v>
      </c>
      <c r="G832" t="s">
        <v>1</v>
      </c>
      <c r="H832" s="14">
        <f t="shared" si="28"/>
        <v>7.0030000000000001</v>
      </c>
      <c r="I832" s="14"/>
      <c r="J832" s="14"/>
      <c r="K832">
        <v>293.38211150000001</v>
      </c>
      <c r="L832">
        <v>323.94222375128294</v>
      </c>
      <c r="M832">
        <v>135.18550018896701</v>
      </c>
      <c r="N832" t="b">
        <v>0</v>
      </c>
      <c r="O832">
        <v>2</v>
      </c>
      <c r="P832" t="s">
        <v>308</v>
      </c>
      <c r="Q832" t="b">
        <v>0</v>
      </c>
      <c r="R832" t="b">
        <v>1</v>
      </c>
      <c r="S832" t="s">
        <v>309</v>
      </c>
      <c r="T832" t="b">
        <v>1</v>
      </c>
      <c r="U832" t="b">
        <v>0</v>
      </c>
      <c r="V832" t="s">
        <v>1</v>
      </c>
      <c r="W832" t="s">
        <v>1</v>
      </c>
      <c r="X832" t="b">
        <v>0</v>
      </c>
      <c r="Y832" t="s">
        <v>1</v>
      </c>
      <c r="Z832" s="37" t="s">
        <v>1</v>
      </c>
    </row>
    <row r="833" spans="1:26">
      <c r="A833" s="120" t="s">
        <v>1672</v>
      </c>
      <c r="B833" t="s">
        <v>59</v>
      </c>
      <c r="C833">
        <v>2020</v>
      </c>
      <c r="D833" t="s">
        <v>312</v>
      </c>
      <c r="E833">
        <v>7181</v>
      </c>
      <c r="F833" t="s">
        <v>1</v>
      </c>
      <c r="G833" t="s">
        <v>1</v>
      </c>
      <c r="H833" s="14">
        <f t="shared" si="28"/>
        <v>7.181</v>
      </c>
      <c r="I833" s="14"/>
      <c r="J833" s="14"/>
      <c r="K833">
        <v>257.4323028</v>
      </c>
      <c r="L833">
        <v>263.24427205787299</v>
      </c>
      <c r="M833">
        <v>117.84023291260399</v>
      </c>
      <c r="N833" t="b">
        <v>0</v>
      </c>
      <c r="O833">
        <v>2</v>
      </c>
      <c r="P833" t="s">
        <v>308</v>
      </c>
      <c r="Q833" t="b">
        <v>0</v>
      </c>
      <c r="R833" t="b">
        <v>1</v>
      </c>
      <c r="S833" t="s">
        <v>309</v>
      </c>
      <c r="T833" t="b">
        <v>1</v>
      </c>
      <c r="U833" t="b">
        <v>0</v>
      </c>
      <c r="V833" t="s">
        <v>1</v>
      </c>
      <c r="W833" t="s">
        <v>1</v>
      </c>
      <c r="X833" t="b">
        <v>0</v>
      </c>
      <c r="Y833" t="s">
        <v>1</v>
      </c>
      <c r="Z833" s="37" t="s">
        <v>1</v>
      </c>
    </row>
    <row r="834" spans="1:26">
      <c r="A834" s="120" t="s">
        <v>1672</v>
      </c>
      <c r="B834" t="s">
        <v>59</v>
      </c>
      <c r="C834">
        <v>2020</v>
      </c>
      <c r="D834" t="s">
        <v>312</v>
      </c>
      <c r="E834">
        <v>7323</v>
      </c>
      <c r="F834" t="s">
        <v>1</v>
      </c>
      <c r="G834" t="s">
        <v>1</v>
      </c>
      <c r="H834" s="14">
        <f t="shared" si="28"/>
        <v>7.3230000000000004</v>
      </c>
      <c r="I834" s="14"/>
      <c r="J834" s="14"/>
      <c r="K834">
        <v>237.8376907</v>
      </c>
      <c r="L834">
        <v>235.91381576725001</v>
      </c>
      <c r="M834">
        <v>105.89598543009998</v>
      </c>
      <c r="N834" t="b">
        <v>0</v>
      </c>
      <c r="O834">
        <v>2</v>
      </c>
      <c r="P834" t="s">
        <v>308</v>
      </c>
      <c r="Q834" t="b">
        <v>0</v>
      </c>
      <c r="R834" t="b">
        <v>1</v>
      </c>
      <c r="S834" t="s">
        <v>309</v>
      </c>
      <c r="T834" t="b">
        <v>1</v>
      </c>
      <c r="U834" t="b">
        <v>0</v>
      </c>
      <c r="V834" t="s">
        <v>1</v>
      </c>
      <c r="W834" t="s">
        <v>1</v>
      </c>
      <c r="X834" t="b">
        <v>0</v>
      </c>
      <c r="Y834" t="s">
        <v>1</v>
      </c>
      <c r="Z834" s="37" t="s">
        <v>1</v>
      </c>
    </row>
    <row r="835" spans="1:26">
      <c r="A835" s="120" t="s">
        <v>1672</v>
      </c>
      <c r="B835" t="s">
        <v>59</v>
      </c>
      <c r="C835">
        <v>2020</v>
      </c>
      <c r="D835" t="s">
        <v>312</v>
      </c>
      <c r="E835">
        <v>7414</v>
      </c>
      <c r="F835" t="s">
        <v>1</v>
      </c>
      <c r="G835" t="s">
        <v>1</v>
      </c>
      <c r="H835" s="14">
        <f t="shared" si="28"/>
        <v>7.4139999999999997</v>
      </c>
      <c r="I835" s="14"/>
      <c r="J835" s="14"/>
      <c r="K835">
        <v>287.73889220000001</v>
      </c>
      <c r="L835">
        <v>315.73841434341205</v>
      </c>
      <c r="M835">
        <v>130.91833728030201</v>
      </c>
      <c r="N835" t="b">
        <v>0</v>
      </c>
      <c r="O835">
        <v>2</v>
      </c>
      <c r="P835" t="s">
        <v>308</v>
      </c>
      <c r="Q835" t="b">
        <v>0</v>
      </c>
      <c r="R835" t="b">
        <v>1</v>
      </c>
      <c r="S835" t="s">
        <v>309</v>
      </c>
      <c r="T835" t="b">
        <v>1</v>
      </c>
      <c r="U835" t="b">
        <v>0</v>
      </c>
      <c r="V835" t="s">
        <v>1</v>
      </c>
      <c r="W835" t="s">
        <v>1</v>
      </c>
      <c r="X835" t="b">
        <v>0</v>
      </c>
      <c r="Y835" t="s">
        <v>1</v>
      </c>
      <c r="Z835" s="37" t="s">
        <v>1</v>
      </c>
    </row>
    <row r="836" spans="1:26">
      <c r="A836" s="120" t="s">
        <v>1672</v>
      </c>
      <c r="B836" t="s">
        <v>59</v>
      </c>
      <c r="C836">
        <v>2020</v>
      </c>
      <c r="D836" t="s">
        <v>312</v>
      </c>
      <c r="E836">
        <v>7476</v>
      </c>
      <c r="F836" t="s">
        <v>1</v>
      </c>
      <c r="G836" t="s">
        <v>1</v>
      </c>
      <c r="H836" s="14">
        <f t="shared" si="28"/>
        <v>7.476</v>
      </c>
      <c r="I836" s="14"/>
      <c r="J836" s="14"/>
      <c r="K836">
        <v>297.46783069999998</v>
      </c>
      <c r="L836">
        <v>362.74144512343599</v>
      </c>
      <c r="M836">
        <v>135.02791667714499</v>
      </c>
      <c r="N836" t="b">
        <v>0</v>
      </c>
      <c r="O836">
        <v>2</v>
      </c>
      <c r="P836" t="s">
        <v>308</v>
      </c>
      <c r="Q836" t="b">
        <v>0</v>
      </c>
      <c r="R836" t="b">
        <v>1</v>
      </c>
      <c r="S836" t="s">
        <v>309</v>
      </c>
      <c r="T836" t="b">
        <v>1</v>
      </c>
      <c r="U836" t="b">
        <v>0</v>
      </c>
      <c r="V836" t="s">
        <v>1</v>
      </c>
      <c r="W836" t="s">
        <v>1</v>
      </c>
      <c r="X836" t="b">
        <v>0</v>
      </c>
      <c r="Y836" t="s">
        <v>1</v>
      </c>
      <c r="Z836" s="37" t="s">
        <v>1</v>
      </c>
    </row>
    <row r="837" spans="1:26">
      <c r="A837" s="120" t="s">
        <v>1672</v>
      </c>
      <c r="B837" t="s">
        <v>59</v>
      </c>
      <c r="C837">
        <v>2020</v>
      </c>
      <c r="D837" t="s">
        <v>312</v>
      </c>
      <c r="E837">
        <v>7600</v>
      </c>
      <c r="F837" t="s">
        <v>1</v>
      </c>
      <c r="G837" t="s">
        <v>1</v>
      </c>
      <c r="H837" s="14">
        <f t="shared" si="28"/>
        <v>7.6</v>
      </c>
      <c r="I837" s="14"/>
      <c r="J837" s="14"/>
      <c r="K837">
        <v>339.26563650000003</v>
      </c>
      <c r="L837">
        <v>467.46905311977696</v>
      </c>
      <c r="M837">
        <v>154.57604745777203</v>
      </c>
      <c r="N837" t="b">
        <v>0</v>
      </c>
      <c r="O837">
        <v>2</v>
      </c>
      <c r="P837" t="s">
        <v>308</v>
      </c>
      <c r="Q837" t="b">
        <v>0</v>
      </c>
      <c r="R837" t="b">
        <v>1</v>
      </c>
      <c r="S837" t="s">
        <v>309</v>
      </c>
      <c r="T837" t="b">
        <v>1</v>
      </c>
      <c r="U837" t="b">
        <v>0</v>
      </c>
      <c r="V837" t="s">
        <v>1</v>
      </c>
      <c r="W837" t="s">
        <v>1</v>
      </c>
      <c r="X837" t="b">
        <v>0</v>
      </c>
      <c r="Y837" t="s">
        <v>1</v>
      </c>
      <c r="Z837" s="37" t="s">
        <v>1</v>
      </c>
    </row>
    <row r="838" spans="1:26">
      <c r="A838" s="120" t="s">
        <v>1672</v>
      </c>
      <c r="B838" t="s">
        <v>59</v>
      </c>
      <c r="C838">
        <v>2020</v>
      </c>
      <c r="D838" t="s">
        <v>312</v>
      </c>
      <c r="E838">
        <v>7724</v>
      </c>
      <c r="F838" t="s">
        <v>1</v>
      </c>
      <c r="G838" t="s">
        <v>1</v>
      </c>
      <c r="H838" s="14">
        <f t="shared" si="28"/>
        <v>7.7240000000000002</v>
      </c>
      <c r="I838" s="14"/>
      <c r="J838" s="14"/>
      <c r="K838">
        <v>190.9915618</v>
      </c>
      <c r="L838">
        <v>164.86205244710101</v>
      </c>
      <c r="M838">
        <v>84.053208822271998</v>
      </c>
      <c r="N838" t="b">
        <v>0</v>
      </c>
      <c r="O838">
        <v>2</v>
      </c>
      <c r="P838" t="s">
        <v>308</v>
      </c>
      <c r="Q838" t="b">
        <v>0</v>
      </c>
      <c r="R838" t="b">
        <v>1</v>
      </c>
      <c r="S838" t="s">
        <v>309</v>
      </c>
      <c r="T838" t="b">
        <v>1</v>
      </c>
      <c r="U838" t="b">
        <v>0</v>
      </c>
      <c r="V838" t="s">
        <v>1</v>
      </c>
      <c r="W838" t="s">
        <v>1</v>
      </c>
      <c r="X838" t="b">
        <v>0</v>
      </c>
      <c r="Y838" t="s">
        <v>1</v>
      </c>
      <c r="Z838" s="37" t="s">
        <v>1</v>
      </c>
    </row>
    <row r="839" spans="1:26">
      <c r="A839" s="120" t="s">
        <v>1672</v>
      </c>
      <c r="B839" t="s">
        <v>59</v>
      </c>
      <c r="C839">
        <v>2020</v>
      </c>
      <c r="D839" t="s">
        <v>312</v>
      </c>
      <c r="E839">
        <v>7873</v>
      </c>
      <c r="F839" t="s">
        <v>1</v>
      </c>
      <c r="G839" t="s">
        <v>1</v>
      </c>
      <c r="H839" s="14">
        <f t="shared" si="28"/>
        <v>7.8730000000000002</v>
      </c>
      <c r="I839" s="14"/>
      <c r="J839" s="14"/>
      <c r="K839">
        <v>292.2769146</v>
      </c>
      <c r="L839">
        <v>337.82677601754602</v>
      </c>
      <c r="M839">
        <v>131.03951983393699</v>
      </c>
      <c r="N839" t="b">
        <v>0</v>
      </c>
      <c r="O839">
        <v>2</v>
      </c>
      <c r="P839" t="s">
        <v>308</v>
      </c>
      <c r="Q839" t="b">
        <v>0</v>
      </c>
      <c r="R839" t="b">
        <v>1</v>
      </c>
      <c r="S839" t="s">
        <v>309</v>
      </c>
      <c r="T839" t="b">
        <v>1</v>
      </c>
      <c r="U839" t="b">
        <v>0</v>
      </c>
      <c r="V839" t="s">
        <v>1</v>
      </c>
      <c r="W839" t="s">
        <v>1</v>
      </c>
      <c r="X839" t="b">
        <v>0</v>
      </c>
      <c r="Y839" t="s">
        <v>1</v>
      </c>
      <c r="Z839" s="37" t="s">
        <v>1</v>
      </c>
    </row>
    <row r="840" spans="1:26">
      <c r="A840" s="120" t="s">
        <v>1672</v>
      </c>
      <c r="B840" t="s">
        <v>59</v>
      </c>
      <c r="C840">
        <v>2020</v>
      </c>
      <c r="D840" t="s">
        <v>312</v>
      </c>
      <c r="E840">
        <v>7997</v>
      </c>
      <c r="F840" t="s">
        <v>1</v>
      </c>
      <c r="G840" t="s">
        <v>1</v>
      </c>
      <c r="H840" s="14">
        <f t="shared" si="28"/>
        <v>7.9969999999999999</v>
      </c>
      <c r="I840" s="14"/>
      <c r="J840" s="14"/>
      <c r="K840">
        <v>328.17155869999999</v>
      </c>
      <c r="L840">
        <v>416.92456259873404</v>
      </c>
      <c r="M840">
        <v>150.60157485862598</v>
      </c>
      <c r="N840" t="b">
        <v>0</v>
      </c>
      <c r="O840">
        <v>2</v>
      </c>
      <c r="P840" t="s">
        <v>308</v>
      </c>
      <c r="Q840" t="b">
        <v>0</v>
      </c>
      <c r="R840" t="b">
        <v>1</v>
      </c>
      <c r="S840" t="s">
        <v>309</v>
      </c>
      <c r="T840" t="b">
        <v>1</v>
      </c>
      <c r="U840" t="b">
        <v>0</v>
      </c>
      <c r="V840" t="s">
        <v>1</v>
      </c>
      <c r="W840" t="s">
        <v>1</v>
      </c>
      <c r="X840" t="b">
        <v>0</v>
      </c>
      <c r="Y840" t="s">
        <v>1</v>
      </c>
      <c r="Z840" s="37" t="s">
        <v>1</v>
      </c>
    </row>
    <row r="841" spans="1:26">
      <c r="A841" s="120" t="s">
        <v>1672</v>
      </c>
      <c r="B841" t="s">
        <v>59</v>
      </c>
      <c r="C841">
        <v>2020</v>
      </c>
      <c r="D841" t="s">
        <v>312</v>
      </c>
      <c r="E841">
        <v>8058.9999999999991</v>
      </c>
      <c r="F841" t="s">
        <v>1</v>
      </c>
      <c r="G841" t="s">
        <v>1</v>
      </c>
      <c r="H841" s="14">
        <f t="shared" si="28"/>
        <v>8.0589999999999993</v>
      </c>
      <c r="I841" s="14"/>
      <c r="J841" s="14"/>
      <c r="K841">
        <v>217.98384540000001</v>
      </c>
      <c r="L841">
        <v>204.34286679413998</v>
      </c>
      <c r="M841">
        <v>97.304707759483009</v>
      </c>
      <c r="N841" t="b">
        <v>0</v>
      </c>
      <c r="O841">
        <v>2</v>
      </c>
      <c r="P841" t="s">
        <v>308</v>
      </c>
      <c r="Q841" t="b">
        <v>0</v>
      </c>
      <c r="R841" t="b">
        <v>1</v>
      </c>
      <c r="S841" t="s">
        <v>309</v>
      </c>
      <c r="T841" t="b">
        <v>1</v>
      </c>
      <c r="U841" t="b">
        <v>0</v>
      </c>
      <c r="V841" t="s">
        <v>1</v>
      </c>
      <c r="W841" t="s">
        <v>1</v>
      </c>
      <c r="X841" t="b">
        <v>0</v>
      </c>
      <c r="Y841" t="s">
        <v>1</v>
      </c>
      <c r="Z841" s="37" t="s">
        <v>1</v>
      </c>
    </row>
    <row r="842" spans="1:26">
      <c r="A842" s="120" t="s">
        <v>1672</v>
      </c>
      <c r="B842" t="s">
        <v>59</v>
      </c>
      <c r="C842">
        <v>2020</v>
      </c>
      <c r="D842" t="s">
        <v>312</v>
      </c>
      <c r="E842">
        <v>8121</v>
      </c>
      <c r="F842" t="s">
        <v>1</v>
      </c>
      <c r="G842" t="s">
        <v>1</v>
      </c>
      <c r="H842" s="14">
        <f t="shared" si="28"/>
        <v>8.1210000000000004</v>
      </c>
      <c r="I842" s="14"/>
      <c r="J842" s="14"/>
      <c r="K842">
        <v>255.6625224</v>
      </c>
      <c r="L842">
        <v>263.91694477787695</v>
      </c>
      <c r="M842">
        <v>114.069556113294</v>
      </c>
      <c r="N842" t="b">
        <v>0</v>
      </c>
      <c r="O842">
        <v>2</v>
      </c>
      <c r="P842" t="s">
        <v>308</v>
      </c>
      <c r="Q842" t="b">
        <v>0</v>
      </c>
      <c r="R842" t="b">
        <v>1</v>
      </c>
      <c r="S842" t="s">
        <v>309</v>
      </c>
      <c r="T842" t="b">
        <v>1</v>
      </c>
      <c r="U842" t="b">
        <v>0</v>
      </c>
      <c r="V842" t="s">
        <v>1</v>
      </c>
      <c r="W842" t="s">
        <v>1</v>
      </c>
      <c r="X842" t="b">
        <v>0</v>
      </c>
      <c r="Y842" t="s">
        <v>1</v>
      </c>
      <c r="Z842" s="37" t="s">
        <v>1</v>
      </c>
    </row>
    <row r="843" spans="1:26">
      <c r="A843" s="120" t="s">
        <v>1672</v>
      </c>
      <c r="B843" t="s">
        <v>59</v>
      </c>
      <c r="C843">
        <v>2020</v>
      </c>
      <c r="D843" t="s">
        <v>312</v>
      </c>
      <c r="E843">
        <v>8301</v>
      </c>
      <c r="F843" t="s">
        <v>1</v>
      </c>
      <c r="G843" t="s">
        <v>1</v>
      </c>
      <c r="H843" s="14">
        <f t="shared" si="28"/>
        <v>8.3010000000000002</v>
      </c>
      <c r="I843" s="14"/>
      <c r="J843" s="14"/>
      <c r="K843">
        <v>440.47756889999999</v>
      </c>
      <c r="L843">
        <v>793.84285481169991</v>
      </c>
      <c r="M843">
        <v>216.489095239661</v>
      </c>
      <c r="N843" t="b">
        <v>0</v>
      </c>
      <c r="O843">
        <v>2</v>
      </c>
      <c r="P843" t="s">
        <v>308</v>
      </c>
      <c r="Q843" t="b">
        <v>0</v>
      </c>
      <c r="R843" t="b">
        <v>1</v>
      </c>
      <c r="S843" t="s">
        <v>309</v>
      </c>
      <c r="T843" t="b">
        <v>1</v>
      </c>
      <c r="U843" t="b">
        <v>0</v>
      </c>
      <c r="V843" t="s">
        <v>1</v>
      </c>
      <c r="W843" t="s">
        <v>1</v>
      </c>
      <c r="X843" t="b">
        <v>0</v>
      </c>
      <c r="Y843" t="s">
        <v>1</v>
      </c>
      <c r="Z843" s="37" t="s">
        <v>1</v>
      </c>
    </row>
    <row r="844" spans="1:26">
      <c r="A844" s="120" t="s">
        <v>1672</v>
      </c>
      <c r="B844" t="s">
        <v>59</v>
      </c>
      <c r="C844">
        <v>2020</v>
      </c>
      <c r="D844" t="s">
        <v>312</v>
      </c>
      <c r="E844">
        <v>8383</v>
      </c>
      <c r="F844" t="s">
        <v>1</v>
      </c>
      <c r="G844" t="s">
        <v>1</v>
      </c>
      <c r="H844" s="14">
        <f t="shared" si="28"/>
        <v>8.3829999999999991</v>
      </c>
      <c r="I844" s="14"/>
      <c r="J844" s="14"/>
      <c r="K844">
        <v>373.44421749999998</v>
      </c>
      <c r="L844">
        <v>532.84268716637712</v>
      </c>
      <c r="M844">
        <v>175.60042183372997</v>
      </c>
      <c r="N844" t="b">
        <v>0</v>
      </c>
      <c r="O844">
        <v>2</v>
      </c>
      <c r="P844" t="s">
        <v>308</v>
      </c>
      <c r="Q844" t="b">
        <v>0</v>
      </c>
      <c r="R844" t="b">
        <v>1</v>
      </c>
      <c r="S844" t="s">
        <v>309</v>
      </c>
      <c r="T844" t="b">
        <v>1</v>
      </c>
      <c r="U844" t="b">
        <v>0</v>
      </c>
      <c r="V844" t="s">
        <v>1</v>
      </c>
      <c r="W844" t="s">
        <v>1</v>
      </c>
      <c r="X844" t="b">
        <v>0</v>
      </c>
      <c r="Y844" t="s">
        <v>1</v>
      </c>
      <c r="Z844" s="37" t="s">
        <v>1</v>
      </c>
    </row>
    <row r="845" spans="1:26">
      <c r="A845" s="120" t="s">
        <v>1672</v>
      </c>
      <c r="B845" t="s">
        <v>59</v>
      </c>
      <c r="C845">
        <v>2020</v>
      </c>
      <c r="D845" t="s">
        <v>312</v>
      </c>
      <c r="E845">
        <v>8465</v>
      </c>
      <c r="F845" t="s">
        <v>1</v>
      </c>
      <c r="G845" t="s">
        <v>1</v>
      </c>
      <c r="H845" s="14">
        <f t="shared" si="28"/>
        <v>8.4649999999999999</v>
      </c>
      <c r="I845" s="14"/>
      <c r="J845" s="14"/>
      <c r="K845">
        <v>358.08091930000001</v>
      </c>
      <c r="L845">
        <v>516.96626204735298</v>
      </c>
      <c r="M845">
        <v>167.65576987809001</v>
      </c>
      <c r="N845" t="b">
        <v>0</v>
      </c>
      <c r="O845">
        <v>2</v>
      </c>
      <c r="P845" t="s">
        <v>308</v>
      </c>
      <c r="Q845" t="b">
        <v>0</v>
      </c>
      <c r="R845" t="b">
        <v>1</v>
      </c>
      <c r="S845" t="s">
        <v>309</v>
      </c>
      <c r="T845" t="b">
        <v>1</v>
      </c>
      <c r="U845" t="b">
        <v>0</v>
      </c>
      <c r="V845" t="s">
        <v>1</v>
      </c>
      <c r="W845" t="s">
        <v>1</v>
      </c>
      <c r="X845" t="b">
        <v>0</v>
      </c>
      <c r="Y845" t="s">
        <v>1</v>
      </c>
      <c r="Z845" s="37" t="s">
        <v>1</v>
      </c>
    </row>
    <row r="846" spans="1:26">
      <c r="A846" s="120" t="s">
        <v>1672</v>
      </c>
      <c r="B846" t="s">
        <v>59</v>
      </c>
      <c r="C846">
        <v>2020</v>
      </c>
      <c r="D846" t="s">
        <v>312</v>
      </c>
      <c r="E846">
        <v>8600</v>
      </c>
      <c r="F846" t="s">
        <v>1</v>
      </c>
      <c r="G846" t="s">
        <v>1</v>
      </c>
      <c r="H846" s="14">
        <f t="shared" si="28"/>
        <v>8.6</v>
      </c>
      <c r="I846" s="14"/>
      <c r="J846" s="14"/>
      <c r="K846">
        <v>414.9325217</v>
      </c>
      <c r="L846">
        <v>695.75108010961003</v>
      </c>
      <c r="M846">
        <v>201.78128546935301</v>
      </c>
      <c r="N846" t="b">
        <v>0</v>
      </c>
      <c r="O846">
        <v>2</v>
      </c>
      <c r="P846" t="s">
        <v>308</v>
      </c>
      <c r="Q846" t="b">
        <v>0</v>
      </c>
      <c r="R846" t="b">
        <v>1</v>
      </c>
      <c r="S846" t="s">
        <v>309</v>
      </c>
      <c r="T846" t="b">
        <v>1</v>
      </c>
      <c r="U846" t="b">
        <v>0</v>
      </c>
      <c r="V846" t="s">
        <v>1</v>
      </c>
      <c r="W846" t="s">
        <v>1</v>
      </c>
      <c r="X846" t="b">
        <v>0</v>
      </c>
      <c r="Y846" t="s">
        <v>1</v>
      </c>
      <c r="Z846" s="37" t="s">
        <v>1</v>
      </c>
    </row>
    <row r="847" spans="1:26">
      <c r="A847" s="120" t="s">
        <v>1672</v>
      </c>
      <c r="B847" t="s">
        <v>59</v>
      </c>
      <c r="C847">
        <v>2020</v>
      </c>
      <c r="D847" t="s">
        <v>312</v>
      </c>
      <c r="E847">
        <v>8600</v>
      </c>
      <c r="F847" t="s">
        <v>1</v>
      </c>
      <c r="G847" t="s">
        <v>1</v>
      </c>
      <c r="H847" s="14">
        <f t="shared" si="28"/>
        <v>8.6</v>
      </c>
      <c r="I847" s="14"/>
      <c r="J847" s="14"/>
      <c r="K847">
        <v>363.88764750000001</v>
      </c>
      <c r="L847">
        <v>532.64772800649894</v>
      </c>
      <c r="M847">
        <v>171.80251326947902</v>
      </c>
      <c r="N847" t="b">
        <v>0</v>
      </c>
      <c r="O847">
        <v>2</v>
      </c>
      <c r="P847" t="s">
        <v>308</v>
      </c>
      <c r="Q847" t="b">
        <v>0</v>
      </c>
      <c r="R847" t="b">
        <v>1</v>
      </c>
      <c r="S847" t="s">
        <v>309</v>
      </c>
      <c r="T847" t="b">
        <v>1</v>
      </c>
      <c r="U847" t="b">
        <v>0</v>
      </c>
      <c r="V847" t="s">
        <v>1</v>
      </c>
      <c r="W847" t="s">
        <v>1</v>
      </c>
      <c r="X847" t="b">
        <v>0</v>
      </c>
      <c r="Y847" t="s">
        <v>1</v>
      </c>
      <c r="Z847" s="37" t="s">
        <v>1</v>
      </c>
    </row>
    <row r="848" spans="1:26">
      <c r="A848" s="120" t="s">
        <v>1672</v>
      </c>
      <c r="B848" t="s">
        <v>59</v>
      </c>
      <c r="C848">
        <v>2020</v>
      </c>
      <c r="D848" t="s">
        <v>312</v>
      </c>
      <c r="E848">
        <v>8600</v>
      </c>
      <c r="F848" t="s">
        <v>1</v>
      </c>
      <c r="G848" t="s">
        <v>1</v>
      </c>
      <c r="H848" s="14">
        <f t="shared" si="28"/>
        <v>8.6</v>
      </c>
      <c r="I848" s="14"/>
      <c r="J848" s="14"/>
      <c r="K848">
        <v>318.67650950000001</v>
      </c>
      <c r="L848">
        <v>390.45525827700197</v>
      </c>
      <c r="M848">
        <v>147.51420487605901</v>
      </c>
      <c r="N848" t="b">
        <v>0</v>
      </c>
      <c r="O848">
        <v>2</v>
      </c>
      <c r="P848" t="s">
        <v>308</v>
      </c>
      <c r="Q848" t="b">
        <v>0</v>
      </c>
      <c r="R848" t="b">
        <v>1</v>
      </c>
      <c r="S848" t="s">
        <v>309</v>
      </c>
      <c r="T848" t="b">
        <v>1</v>
      </c>
      <c r="U848" t="b">
        <v>0</v>
      </c>
      <c r="V848" t="s">
        <v>1</v>
      </c>
      <c r="W848" t="s">
        <v>1</v>
      </c>
      <c r="X848" t="b">
        <v>0</v>
      </c>
      <c r="Y848" t="s">
        <v>1</v>
      </c>
      <c r="Z848" s="37" t="s">
        <v>1</v>
      </c>
    </row>
    <row r="849" spans="1:26">
      <c r="A849" s="120" t="s">
        <v>1672</v>
      </c>
      <c r="B849" t="s">
        <v>59</v>
      </c>
      <c r="C849">
        <v>2020</v>
      </c>
      <c r="D849" t="s">
        <v>312</v>
      </c>
      <c r="E849">
        <v>8600</v>
      </c>
      <c r="F849" t="s">
        <v>1</v>
      </c>
      <c r="G849" t="s">
        <v>1</v>
      </c>
      <c r="H849" s="14">
        <f t="shared" si="28"/>
        <v>8.6</v>
      </c>
      <c r="I849" s="14"/>
      <c r="J849" s="14"/>
      <c r="K849">
        <v>317.16562299999998</v>
      </c>
      <c r="L849">
        <v>397.76680811808899</v>
      </c>
      <c r="M849">
        <v>146.65780956292198</v>
      </c>
      <c r="N849" t="b">
        <v>0</v>
      </c>
      <c r="O849">
        <v>2</v>
      </c>
      <c r="P849" t="s">
        <v>308</v>
      </c>
      <c r="Q849" t="b">
        <v>0</v>
      </c>
      <c r="R849" t="b">
        <v>1</v>
      </c>
      <c r="S849" t="s">
        <v>309</v>
      </c>
      <c r="T849" t="b">
        <v>1</v>
      </c>
      <c r="U849" t="b">
        <v>0</v>
      </c>
      <c r="V849" t="s">
        <v>1</v>
      </c>
      <c r="W849" t="s">
        <v>1</v>
      </c>
      <c r="X849" t="b">
        <v>0</v>
      </c>
      <c r="Y849" t="s">
        <v>1</v>
      </c>
      <c r="Z849" s="37" t="s">
        <v>1</v>
      </c>
    </row>
    <row r="850" spans="1:26">
      <c r="A850" s="120" t="s">
        <v>1672</v>
      </c>
      <c r="B850" t="s">
        <v>59</v>
      </c>
      <c r="C850">
        <v>2020</v>
      </c>
      <c r="D850" t="s">
        <v>312</v>
      </c>
      <c r="E850">
        <v>8600</v>
      </c>
      <c r="F850" t="s">
        <v>1</v>
      </c>
      <c r="G850" t="s">
        <v>1</v>
      </c>
      <c r="H850" s="14">
        <f t="shared" si="28"/>
        <v>8.6</v>
      </c>
      <c r="I850" s="14"/>
      <c r="J850" s="14"/>
      <c r="K850">
        <v>312.31662290000003</v>
      </c>
      <c r="L850">
        <v>369.01885481257494</v>
      </c>
      <c r="M850">
        <v>142.60415341190904</v>
      </c>
      <c r="N850" t="b">
        <v>0</v>
      </c>
      <c r="O850">
        <v>2</v>
      </c>
      <c r="P850" t="s">
        <v>308</v>
      </c>
      <c r="Q850" t="b">
        <v>0</v>
      </c>
      <c r="R850" t="b">
        <v>1</v>
      </c>
      <c r="S850" t="s">
        <v>309</v>
      </c>
      <c r="T850" t="b">
        <v>1</v>
      </c>
      <c r="U850" t="b">
        <v>0</v>
      </c>
      <c r="V850" t="s">
        <v>1</v>
      </c>
      <c r="W850" t="s">
        <v>1</v>
      </c>
      <c r="X850" t="b">
        <v>0</v>
      </c>
      <c r="Y850" t="s">
        <v>1</v>
      </c>
      <c r="Z850" s="37" t="s">
        <v>1</v>
      </c>
    </row>
    <row r="851" spans="1:26">
      <c r="A851" s="120" t="s">
        <v>1672</v>
      </c>
      <c r="B851" t="s">
        <v>59</v>
      </c>
      <c r="C851">
        <v>2020</v>
      </c>
      <c r="D851" t="s">
        <v>312</v>
      </c>
      <c r="E851">
        <v>8600</v>
      </c>
      <c r="F851" t="s">
        <v>1</v>
      </c>
      <c r="G851" t="s">
        <v>1</v>
      </c>
      <c r="H851" s="14">
        <f t="shared" si="28"/>
        <v>8.6</v>
      </c>
      <c r="I851" s="14"/>
      <c r="J851" s="14"/>
      <c r="K851">
        <v>311.11386329999999</v>
      </c>
      <c r="L851">
        <v>379.89995759386596</v>
      </c>
      <c r="M851">
        <v>143.050152707141</v>
      </c>
      <c r="N851" t="b">
        <v>0</v>
      </c>
      <c r="O851">
        <v>2</v>
      </c>
      <c r="P851" t="s">
        <v>308</v>
      </c>
      <c r="Q851" t="b">
        <v>0</v>
      </c>
      <c r="R851" t="b">
        <v>1</v>
      </c>
      <c r="S851" t="s">
        <v>309</v>
      </c>
      <c r="T851" t="b">
        <v>1</v>
      </c>
      <c r="U851" t="b">
        <v>0</v>
      </c>
      <c r="V851" t="s">
        <v>1</v>
      </c>
      <c r="W851" t="s">
        <v>1</v>
      </c>
      <c r="X851" t="b">
        <v>0</v>
      </c>
      <c r="Y851" t="s">
        <v>1</v>
      </c>
      <c r="Z851" s="37" t="s">
        <v>1</v>
      </c>
    </row>
    <row r="852" spans="1:26">
      <c r="A852" s="120" t="s">
        <v>1672</v>
      </c>
      <c r="B852" t="s">
        <v>59</v>
      </c>
      <c r="C852">
        <v>2020</v>
      </c>
      <c r="D852" t="s">
        <v>312</v>
      </c>
      <c r="E852">
        <v>8600</v>
      </c>
      <c r="F852" t="s">
        <v>1</v>
      </c>
      <c r="G852" t="s">
        <v>1</v>
      </c>
      <c r="H852" s="14">
        <f t="shared" si="28"/>
        <v>8.6</v>
      </c>
      <c r="I852" s="14"/>
      <c r="J852" s="14"/>
      <c r="K852">
        <v>299.54784530000001</v>
      </c>
      <c r="L852">
        <v>348.25233843605605</v>
      </c>
      <c r="M852">
        <v>137.29752052641601</v>
      </c>
      <c r="N852" t="b">
        <v>0</v>
      </c>
      <c r="O852">
        <v>2</v>
      </c>
      <c r="P852" t="s">
        <v>308</v>
      </c>
      <c r="Q852" t="b">
        <v>0</v>
      </c>
      <c r="R852" t="b">
        <v>1</v>
      </c>
      <c r="S852" t="s">
        <v>309</v>
      </c>
      <c r="T852" t="b">
        <v>1</v>
      </c>
      <c r="U852" t="b">
        <v>0</v>
      </c>
      <c r="V852" t="s">
        <v>1</v>
      </c>
      <c r="W852" t="s">
        <v>1</v>
      </c>
      <c r="X852" t="b">
        <v>0</v>
      </c>
      <c r="Y852" t="s">
        <v>1</v>
      </c>
      <c r="Z852" s="37" t="s">
        <v>1</v>
      </c>
    </row>
    <row r="853" spans="1:26">
      <c r="A853" s="120" t="s">
        <v>1672</v>
      </c>
      <c r="B853" t="s">
        <v>59</v>
      </c>
      <c r="C853">
        <v>2020</v>
      </c>
      <c r="D853" t="s">
        <v>312</v>
      </c>
      <c r="E853">
        <v>8600</v>
      </c>
      <c r="F853" t="s">
        <v>1</v>
      </c>
      <c r="G853" t="s">
        <v>1</v>
      </c>
      <c r="H853" s="14">
        <f t="shared" si="28"/>
        <v>8.6</v>
      </c>
      <c r="I853" s="14"/>
      <c r="J853" s="14"/>
      <c r="K853">
        <v>293.15347250000002</v>
      </c>
      <c r="L853">
        <v>339.03104651502599</v>
      </c>
      <c r="M853">
        <v>132.81662067597802</v>
      </c>
      <c r="N853" t="b">
        <v>0</v>
      </c>
      <c r="O853">
        <v>2</v>
      </c>
      <c r="P853" t="s">
        <v>308</v>
      </c>
      <c r="Q853" t="b">
        <v>0</v>
      </c>
      <c r="R853" t="b">
        <v>1</v>
      </c>
      <c r="S853" t="s">
        <v>309</v>
      </c>
      <c r="T853" t="b">
        <v>1</v>
      </c>
      <c r="U853" t="b">
        <v>0</v>
      </c>
      <c r="V853" t="s">
        <v>1</v>
      </c>
      <c r="W853" t="s">
        <v>1</v>
      </c>
      <c r="X853" t="b">
        <v>0</v>
      </c>
      <c r="Y853" t="s">
        <v>1</v>
      </c>
      <c r="Z853" s="37" t="s">
        <v>1</v>
      </c>
    </row>
    <row r="854" spans="1:26">
      <c r="A854" s="120" t="s">
        <v>1672</v>
      </c>
      <c r="B854" t="s">
        <v>59</v>
      </c>
      <c r="C854">
        <v>2020</v>
      </c>
      <c r="D854" t="s">
        <v>312</v>
      </c>
      <c r="E854">
        <v>8600</v>
      </c>
      <c r="F854" t="s">
        <v>1</v>
      </c>
      <c r="G854" t="s">
        <v>1</v>
      </c>
      <c r="H854" s="14">
        <f t="shared" si="28"/>
        <v>8.6</v>
      </c>
      <c r="I854" s="14"/>
      <c r="J854" s="14"/>
      <c r="K854">
        <v>232.89905669999999</v>
      </c>
      <c r="L854">
        <v>216.26639158325904</v>
      </c>
      <c r="M854">
        <v>105.81093604557299</v>
      </c>
      <c r="N854" t="b">
        <v>0</v>
      </c>
      <c r="O854">
        <v>2</v>
      </c>
      <c r="P854" t="s">
        <v>308</v>
      </c>
      <c r="Q854" t="b">
        <v>0</v>
      </c>
      <c r="R854" t="b">
        <v>1</v>
      </c>
      <c r="S854" t="s">
        <v>309</v>
      </c>
      <c r="T854" t="b">
        <v>1</v>
      </c>
      <c r="U854" t="b">
        <v>0</v>
      </c>
      <c r="V854" t="s">
        <v>1</v>
      </c>
      <c r="W854" t="s">
        <v>1</v>
      </c>
      <c r="X854" t="b">
        <v>0</v>
      </c>
      <c r="Y854" t="s">
        <v>1</v>
      </c>
      <c r="Z854" s="37" t="s">
        <v>1</v>
      </c>
    </row>
    <row r="855" spans="1:26">
      <c r="A855" s="120" t="s">
        <v>1672</v>
      </c>
      <c r="B855" t="s">
        <v>59</v>
      </c>
      <c r="C855">
        <v>2020</v>
      </c>
      <c r="D855" t="s">
        <v>312</v>
      </c>
      <c r="E855">
        <v>8600</v>
      </c>
      <c r="F855" t="s">
        <v>1</v>
      </c>
      <c r="G855" t="s">
        <v>1</v>
      </c>
      <c r="H855" s="14">
        <f t="shared" si="28"/>
        <v>8.6</v>
      </c>
      <c r="I855" s="14"/>
      <c r="J855" s="14"/>
      <c r="K855">
        <v>180.1471209</v>
      </c>
      <c r="L855">
        <v>159.45685511825099</v>
      </c>
      <c r="M855">
        <v>80.8378677629252</v>
      </c>
      <c r="N855" t="b">
        <v>0</v>
      </c>
      <c r="O855">
        <v>2</v>
      </c>
      <c r="P855" t="s">
        <v>308</v>
      </c>
      <c r="Q855" t="b">
        <v>0</v>
      </c>
      <c r="R855" t="b">
        <v>1</v>
      </c>
      <c r="S855" t="s">
        <v>309</v>
      </c>
      <c r="T855" t="b">
        <v>1</v>
      </c>
      <c r="U855" t="b">
        <v>0</v>
      </c>
      <c r="V855" t="s">
        <v>1</v>
      </c>
      <c r="W855" t="s">
        <v>1</v>
      </c>
      <c r="X855" t="b">
        <v>0</v>
      </c>
      <c r="Y855" t="s">
        <v>1</v>
      </c>
      <c r="Z855" s="37" t="s">
        <v>1</v>
      </c>
    </row>
    <row r="856" spans="1:26">
      <c r="A856" s="120" t="s">
        <v>1672</v>
      </c>
      <c r="B856" t="s">
        <v>59</v>
      </c>
      <c r="C856">
        <v>2020</v>
      </c>
      <c r="D856" t="s">
        <v>312</v>
      </c>
      <c r="E856">
        <v>8694</v>
      </c>
      <c r="F856" t="s">
        <v>1</v>
      </c>
      <c r="G856" t="s">
        <v>1</v>
      </c>
      <c r="H856" s="14">
        <f t="shared" si="28"/>
        <v>8.6940000000000008</v>
      </c>
      <c r="I856" s="14"/>
      <c r="J856" s="14"/>
      <c r="K856">
        <v>436.26349119999998</v>
      </c>
      <c r="L856">
        <v>777.56103941357003</v>
      </c>
      <c r="M856">
        <v>214.38823029849996</v>
      </c>
      <c r="N856" t="b">
        <v>0</v>
      </c>
      <c r="O856">
        <v>2</v>
      </c>
      <c r="P856" t="s">
        <v>308</v>
      </c>
      <c r="Q856" t="b">
        <v>0</v>
      </c>
      <c r="R856" t="b">
        <v>1</v>
      </c>
      <c r="S856" t="s">
        <v>309</v>
      </c>
      <c r="T856" t="b">
        <v>1</v>
      </c>
      <c r="U856" t="b">
        <v>0</v>
      </c>
      <c r="V856" t="s">
        <v>1</v>
      </c>
      <c r="W856" t="s">
        <v>1</v>
      </c>
      <c r="X856" t="b">
        <v>0</v>
      </c>
      <c r="Y856" t="s">
        <v>1</v>
      </c>
      <c r="Z856" s="37" t="s">
        <v>1</v>
      </c>
    </row>
    <row r="857" spans="1:26">
      <c r="A857" s="120" t="s">
        <v>1672</v>
      </c>
      <c r="B857" t="s">
        <v>59</v>
      </c>
      <c r="C857">
        <v>2020</v>
      </c>
      <c r="D857" t="s">
        <v>312</v>
      </c>
      <c r="E857">
        <v>9464</v>
      </c>
      <c r="F857" t="s">
        <v>1</v>
      </c>
      <c r="G857" t="s">
        <v>1</v>
      </c>
      <c r="H857" s="14">
        <f t="shared" si="28"/>
        <v>9.4640000000000004</v>
      </c>
      <c r="I857" s="14"/>
      <c r="J857" s="14"/>
      <c r="K857">
        <v>292.71307660000002</v>
      </c>
      <c r="L857">
        <v>330.17843950090696</v>
      </c>
      <c r="M857">
        <v>133.01217939806403</v>
      </c>
      <c r="N857" t="b">
        <v>0</v>
      </c>
      <c r="O857">
        <v>2</v>
      </c>
      <c r="P857" t="s">
        <v>308</v>
      </c>
      <c r="Q857" t="b">
        <v>0</v>
      </c>
      <c r="R857" t="b">
        <v>1</v>
      </c>
      <c r="S857" t="s">
        <v>309</v>
      </c>
      <c r="T857" t="b">
        <v>1</v>
      </c>
      <c r="U857" t="b">
        <v>0</v>
      </c>
      <c r="V857" t="s">
        <v>1</v>
      </c>
      <c r="W857" t="s">
        <v>1</v>
      </c>
      <c r="X857" t="b">
        <v>0</v>
      </c>
      <c r="Y857" t="s">
        <v>1</v>
      </c>
      <c r="Z857" s="37" t="s">
        <v>1</v>
      </c>
    </row>
    <row r="858" spans="1:26">
      <c r="A858" s="120" t="s">
        <v>1672</v>
      </c>
      <c r="B858" t="s">
        <v>59</v>
      </c>
      <c r="C858">
        <v>2020</v>
      </c>
      <c r="D858" t="s">
        <v>312</v>
      </c>
      <c r="E858">
        <v>9828</v>
      </c>
      <c r="F858" t="s">
        <v>1</v>
      </c>
      <c r="G858" t="s">
        <v>1</v>
      </c>
      <c r="H858" s="14">
        <f t="shared" si="28"/>
        <v>9.8279999999999994</v>
      </c>
      <c r="I858" s="14"/>
      <c r="J858" s="14"/>
      <c r="K858">
        <v>333.49181370000002</v>
      </c>
      <c r="L858">
        <v>432.38822338954498</v>
      </c>
      <c r="M858">
        <v>157.09356182188802</v>
      </c>
      <c r="N858" t="b">
        <v>0</v>
      </c>
      <c r="O858">
        <v>2</v>
      </c>
      <c r="P858" t="s">
        <v>308</v>
      </c>
      <c r="Q858" t="b">
        <v>0</v>
      </c>
      <c r="R858" t="b">
        <v>1</v>
      </c>
      <c r="S858" t="s">
        <v>309</v>
      </c>
      <c r="T858" t="b">
        <v>1</v>
      </c>
      <c r="U858" t="b">
        <v>0</v>
      </c>
      <c r="V858" t="s">
        <v>1</v>
      </c>
      <c r="W858" t="s">
        <v>1</v>
      </c>
      <c r="X858" t="b">
        <v>0</v>
      </c>
      <c r="Y858" t="s">
        <v>1</v>
      </c>
      <c r="Z858" s="37" t="s">
        <v>1</v>
      </c>
    </row>
    <row r="859" spans="1:26">
      <c r="A859" s="120" t="s">
        <v>1672</v>
      </c>
      <c r="B859" t="s">
        <v>59</v>
      </c>
      <c r="C859">
        <v>2020</v>
      </c>
      <c r="D859" t="s">
        <v>312</v>
      </c>
      <c r="E859">
        <v>9983</v>
      </c>
      <c r="F859" t="s">
        <v>1</v>
      </c>
      <c r="G859" t="s">
        <v>1</v>
      </c>
      <c r="H859" s="14">
        <f t="shared" si="28"/>
        <v>9.9830000000000005</v>
      </c>
      <c r="I859" s="14"/>
      <c r="J859" s="14"/>
      <c r="K859">
        <v>331.29511960000002</v>
      </c>
      <c r="L859">
        <v>423.84235518820697</v>
      </c>
      <c r="M859">
        <v>150.45823149443402</v>
      </c>
      <c r="N859" t="b">
        <v>0</v>
      </c>
      <c r="O859">
        <v>2</v>
      </c>
      <c r="P859" t="s">
        <v>308</v>
      </c>
      <c r="Q859" t="b">
        <v>0</v>
      </c>
      <c r="R859" t="b">
        <v>1</v>
      </c>
      <c r="S859" t="s">
        <v>309</v>
      </c>
      <c r="T859" t="b">
        <v>1</v>
      </c>
      <c r="U859" t="b">
        <v>0</v>
      </c>
      <c r="V859" t="s">
        <v>1</v>
      </c>
      <c r="W859" t="s">
        <v>1</v>
      </c>
      <c r="X859" t="b">
        <v>0</v>
      </c>
      <c r="Y859" t="s">
        <v>1</v>
      </c>
      <c r="Z859" s="37" t="s">
        <v>1</v>
      </c>
    </row>
    <row r="860" spans="1:26">
      <c r="A860" s="120" t="s">
        <v>1672</v>
      </c>
      <c r="B860" t="s">
        <v>59</v>
      </c>
      <c r="C860">
        <v>2020</v>
      </c>
      <c r="D860" t="s">
        <v>312</v>
      </c>
      <c r="E860">
        <v>10113</v>
      </c>
      <c r="F860" t="s">
        <v>1</v>
      </c>
      <c r="G860" t="s">
        <v>1</v>
      </c>
      <c r="H860" s="14">
        <f t="shared" si="28"/>
        <v>10.113</v>
      </c>
      <c r="I860" s="14"/>
      <c r="J860" s="14"/>
      <c r="K860">
        <v>259.4063524</v>
      </c>
      <c r="L860">
        <v>281.59697428658495</v>
      </c>
      <c r="M860">
        <v>118.35186278854701</v>
      </c>
      <c r="N860" t="b">
        <v>0</v>
      </c>
      <c r="O860">
        <v>2</v>
      </c>
      <c r="P860" t="s">
        <v>308</v>
      </c>
      <c r="Q860" t="b">
        <v>0</v>
      </c>
      <c r="R860" t="b">
        <v>1</v>
      </c>
      <c r="S860" t="s">
        <v>309</v>
      </c>
      <c r="T860" t="b">
        <v>1</v>
      </c>
      <c r="U860" t="b">
        <v>0</v>
      </c>
      <c r="V860" t="s">
        <v>1</v>
      </c>
      <c r="W860" t="s">
        <v>1</v>
      </c>
      <c r="X860" t="b">
        <v>0</v>
      </c>
      <c r="Y860" t="s">
        <v>1</v>
      </c>
      <c r="Z860" s="37" t="s">
        <v>1</v>
      </c>
    </row>
    <row r="861" spans="1:26">
      <c r="A861" s="120" t="s">
        <v>1672</v>
      </c>
      <c r="B861" t="s">
        <v>59</v>
      </c>
      <c r="C861">
        <v>2020</v>
      </c>
      <c r="D861" t="s">
        <v>312</v>
      </c>
      <c r="E861">
        <v>10242</v>
      </c>
      <c r="F861" t="s">
        <v>1</v>
      </c>
      <c r="G861" t="s">
        <v>1</v>
      </c>
      <c r="H861" s="14">
        <f t="shared" si="28"/>
        <v>10.242000000000001</v>
      </c>
      <c r="I861" s="14"/>
      <c r="J861" s="14"/>
      <c r="K861">
        <v>316.7150274</v>
      </c>
      <c r="L861">
        <v>399.62703979656095</v>
      </c>
      <c r="M861">
        <v>145.455977256447</v>
      </c>
      <c r="N861" t="b">
        <v>0</v>
      </c>
      <c r="O861">
        <v>2</v>
      </c>
      <c r="P861" t="s">
        <v>308</v>
      </c>
      <c r="Q861" t="b">
        <v>0</v>
      </c>
      <c r="R861" t="b">
        <v>1</v>
      </c>
      <c r="S861" t="s">
        <v>309</v>
      </c>
      <c r="T861" t="b">
        <v>1</v>
      </c>
      <c r="U861" t="b">
        <v>0</v>
      </c>
      <c r="V861" t="s">
        <v>1</v>
      </c>
      <c r="W861" t="s">
        <v>1</v>
      </c>
      <c r="X861" t="b">
        <v>0</v>
      </c>
      <c r="Y861" t="s">
        <v>1</v>
      </c>
      <c r="Z861" s="37" t="s">
        <v>1</v>
      </c>
    </row>
    <row r="862" spans="1:26">
      <c r="A862" s="120" t="s">
        <v>1672</v>
      </c>
      <c r="B862" t="s">
        <v>59</v>
      </c>
      <c r="C862">
        <v>2020</v>
      </c>
      <c r="D862" t="s">
        <v>312</v>
      </c>
      <c r="E862">
        <v>10398</v>
      </c>
      <c r="F862" t="s">
        <v>1</v>
      </c>
      <c r="G862" t="s">
        <v>1</v>
      </c>
      <c r="H862" s="14">
        <f t="shared" si="28"/>
        <v>10.398</v>
      </c>
      <c r="I862" s="14"/>
      <c r="J862" s="14"/>
      <c r="K862">
        <v>367.27515269999998</v>
      </c>
      <c r="L862">
        <v>518.62438507063507</v>
      </c>
      <c r="M862">
        <v>172.10976207007496</v>
      </c>
      <c r="N862" t="b">
        <v>0</v>
      </c>
      <c r="O862">
        <v>2</v>
      </c>
      <c r="P862" t="s">
        <v>308</v>
      </c>
      <c r="Q862" t="b">
        <v>0</v>
      </c>
      <c r="R862" t="b">
        <v>1</v>
      </c>
      <c r="S862" t="s">
        <v>309</v>
      </c>
      <c r="T862" t="b">
        <v>1</v>
      </c>
      <c r="U862" t="b">
        <v>0</v>
      </c>
      <c r="V862" t="s">
        <v>1</v>
      </c>
      <c r="W862" t="s">
        <v>1</v>
      </c>
      <c r="X862" t="b">
        <v>0</v>
      </c>
      <c r="Y862" t="s">
        <v>1</v>
      </c>
      <c r="Z862" s="37" t="s">
        <v>1</v>
      </c>
    </row>
    <row r="863" spans="1:26">
      <c r="A863" s="120" t="s">
        <v>1672</v>
      </c>
      <c r="B863" t="s">
        <v>59</v>
      </c>
      <c r="C863">
        <v>2020</v>
      </c>
      <c r="D863" t="s">
        <v>312</v>
      </c>
      <c r="E863">
        <v>10535</v>
      </c>
      <c r="F863" t="s">
        <v>1</v>
      </c>
      <c r="G863" t="s">
        <v>1</v>
      </c>
      <c r="H863" s="14">
        <f t="shared" si="28"/>
        <v>10.535</v>
      </c>
      <c r="I863" s="14"/>
      <c r="J863" s="14"/>
      <c r="K863">
        <v>212.73490140000001</v>
      </c>
      <c r="L863">
        <v>197.336483201102</v>
      </c>
      <c r="M863">
        <v>94.582194439625013</v>
      </c>
      <c r="N863" t="b">
        <v>0</v>
      </c>
      <c r="O863">
        <v>2</v>
      </c>
      <c r="P863" t="s">
        <v>308</v>
      </c>
      <c r="Q863" t="b">
        <v>0</v>
      </c>
      <c r="R863" t="b">
        <v>1</v>
      </c>
      <c r="S863" t="s">
        <v>309</v>
      </c>
      <c r="T863" t="b">
        <v>1</v>
      </c>
      <c r="U863" t="b">
        <v>0</v>
      </c>
      <c r="V863" t="s">
        <v>1</v>
      </c>
      <c r="W863" t="s">
        <v>1</v>
      </c>
      <c r="X863" t="b">
        <v>0</v>
      </c>
      <c r="Y863" t="s">
        <v>1</v>
      </c>
      <c r="Z863" s="37" t="s">
        <v>1</v>
      </c>
    </row>
    <row r="864" spans="1:26">
      <c r="A864" s="120" t="s">
        <v>1672</v>
      </c>
      <c r="B864" t="s">
        <v>59</v>
      </c>
      <c r="C864">
        <v>2020</v>
      </c>
      <c r="D864" t="s">
        <v>312</v>
      </c>
      <c r="E864">
        <v>10614</v>
      </c>
      <c r="F864" t="s">
        <v>1</v>
      </c>
      <c r="G864" t="s">
        <v>1</v>
      </c>
      <c r="H864" s="14">
        <f t="shared" si="28"/>
        <v>10.614000000000001</v>
      </c>
      <c r="I864" s="14"/>
      <c r="J864" s="14"/>
      <c r="K864">
        <v>174.39392100000001</v>
      </c>
      <c r="L864">
        <v>151.69506559931202</v>
      </c>
      <c r="M864">
        <v>76.597022269461803</v>
      </c>
      <c r="N864" t="b">
        <v>0</v>
      </c>
      <c r="O864">
        <v>2</v>
      </c>
      <c r="P864" t="s">
        <v>308</v>
      </c>
      <c r="Q864" t="b">
        <v>0</v>
      </c>
      <c r="R864" t="b">
        <v>1</v>
      </c>
      <c r="S864" t="s">
        <v>309</v>
      </c>
      <c r="T864" t="b">
        <v>1</v>
      </c>
      <c r="U864" t="b">
        <v>0</v>
      </c>
      <c r="V864" t="s">
        <v>1</v>
      </c>
      <c r="W864" t="s">
        <v>1</v>
      </c>
      <c r="X864" t="b">
        <v>0</v>
      </c>
      <c r="Y864" t="s">
        <v>1</v>
      </c>
      <c r="Z864" s="37" t="s">
        <v>1</v>
      </c>
    </row>
    <row r="865" spans="1:26">
      <c r="A865" s="120" t="s">
        <v>1672</v>
      </c>
      <c r="B865" t="s">
        <v>59</v>
      </c>
      <c r="C865">
        <v>2020</v>
      </c>
      <c r="D865" t="s">
        <v>312</v>
      </c>
      <c r="E865">
        <v>10693</v>
      </c>
      <c r="F865" t="s">
        <v>1</v>
      </c>
      <c r="G865" t="s">
        <v>1</v>
      </c>
      <c r="H865" s="14">
        <f t="shared" si="28"/>
        <v>10.693</v>
      </c>
      <c r="I865" s="14"/>
      <c r="J865" s="14"/>
      <c r="K865">
        <v>239.5581909</v>
      </c>
      <c r="L865">
        <v>238.71896752294799</v>
      </c>
      <c r="M865">
        <v>106.93569119932701</v>
      </c>
      <c r="N865" t="b">
        <v>0</v>
      </c>
      <c r="O865">
        <v>2</v>
      </c>
      <c r="P865" t="s">
        <v>308</v>
      </c>
      <c r="Q865" t="b">
        <v>0</v>
      </c>
      <c r="R865" t="b">
        <v>1</v>
      </c>
      <c r="S865" t="s">
        <v>309</v>
      </c>
      <c r="T865" t="b">
        <v>1</v>
      </c>
      <c r="U865" t="b">
        <v>0</v>
      </c>
      <c r="V865" t="s">
        <v>1</v>
      </c>
      <c r="W865" t="s">
        <v>1</v>
      </c>
      <c r="X865" t="b">
        <v>0</v>
      </c>
      <c r="Y865" t="s">
        <v>1</v>
      </c>
      <c r="Z865" s="37" t="s">
        <v>1</v>
      </c>
    </row>
    <row r="866" spans="1:26">
      <c r="A866" s="120" t="s">
        <v>1672</v>
      </c>
      <c r="B866" t="s">
        <v>59</v>
      </c>
      <c r="C866">
        <v>2020</v>
      </c>
      <c r="D866" t="s">
        <v>312</v>
      </c>
      <c r="E866">
        <v>11031</v>
      </c>
      <c r="F866" t="s">
        <v>1</v>
      </c>
      <c r="G866" t="s">
        <v>1</v>
      </c>
      <c r="H866" s="14">
        <f t="shared" si="28"/>
        <v>11.031000000000001</v>
      </c>
      <c r="I866" s="14"/>
      <c r="J866" s="14"/>
      <c r="K866">
        <v>282.56836980000003</v>
      </c>
      <c r="L866">
        <v>306.11930628112998</v>
      </c>
      <c r="M866">
        <v>128.60070025881902</v>
      </c>
      <c r="N866" t="b">
        <v>0</v>
      </c>
      <c r="O866">
        <v>2</v>
      </c>
      <c r="P866" t="s">
        <v>308</v>
      </c>
      <c r="Q866" t="b">
        <v>0</v>
      </c>
      <c r="R866" t="b">
        <v>1</v>
      </c>
      <c r="S866" t="s">
        <v>309</v>
      </c>
      <c r="T866" t="b">
        <v>1</v>
      </c>
      <c r="U866" t="b">
        <v>0</v>
      </c>
      <c r="V866" t="s">
        <v>1</v>
      </c>
      <c r="W866" t="s">
        <v>1</v>
      </c>
      <c r="X866" t="b">
        <v>0</v>
      </c>
      <c r="Y866" t="s">
        <v>1</v>
      </c>
      <c r="Z866" s="37" t="s">
        <v>1</v>
      </c>
    </row>
    <row r="867" spans="1:26">
      <c r="A867" s="120" t="s">
        <v>1672</v>
      </c>
      <c r="B867" t="s">
        <v>59</v>
      </c>
      <c r="C867">
        <v>2020</v>
      </c>
      <c r="D867" t="s">
        <v>312</v>
      </c>
      <c r="E867">
        <v>11233</v>
      </c>
      <c r="F867" t="s">
        <v>1</v>
      </c>
      <c r="G867" t="s">
        <v>1</v>
      </c>
      <c r="H867" s="14">
        <f t="shared" si="28"/>
        <v>11.233000000000001</v>
      </c>
      <c r="I867" s="14"/>
      <c r="J867" s="14"/>
      <c r="K867">
        <v>238.2017085</v>
      </c>
      <c r="L867">
        <v>234.703631502505</v>
      </c>
      <c r="M867">
        <v>104.88804834801201</v>
      </c>
      <c r="N867" t="b">
        <v>0</v>
      </c>
      <c r="O867">
        <v>2</v>
      </c>
      <c r="P867" t="s">
        <v>308</v>
      </c>
      <c r="Q867" t="b">
        <v>0</v>
      </c>
      <c r="R867" t="b">
        <v>1</v>
      </c>
      <c r="S867" t="s">
        <v>309</v>
      </c>
      <c r="T867" t="b">
        <v>1</v>
      </c>
      <c r="U867" t="b">
        <v>0</v>
      </c>
      <c r="V867" t="s">
        <v>1</v>
      </c>
      <c r="W867" t="s">
        <v>1</v>
      </c>
      <c r="X867" t="b">
        <v>0</v>
      </c>
      <c r="Y867" t="s">
        <v>1</v>
      </c>
      <c r="Z867" s="37" t="s">
        <v>1</v>
      </c>
    </row>
    <row r="868" spans="1:26">
      <c r="A868" s="120" t="s">
        <v>1672</v>
      </c>
      <c r="B868" t="s">
        <v>59</v>
      </c>
      <c r="C868">
        <v>2020</v>
      </c>
      <c r="D868" t="s">
        <v>312</v>
      </c>
      <c r="E868">
        <v>11392</v>
      </c>
      <c r="F868" t="s">
        <v>1</v>
      </c>
      <c r="G868" t="s">
        <v>1</v>
      </c>
      <c r="H868" s="14">
        <f t="shared" si="28"/>
        <v>11.391999999999999</v>
      </c>
      <c r="I868" s="14"/>
      <c r="J868" s="14"/>
      <c r="K868">
        <v>211.81065380000001</v>
      </c>
      <c r="L868">
        <v>196.24412479697799</v>
      </c>
      <c r="M868">
        <v>94.138815026199012</v>
      </c>
      <c r="N868" t="b">
        <v>0</v>
      </c>
      <c r="O868">
        <v>2</v>
      </c>
      <c r="P868" t="s">
        <v>308</v>
      </c>
      <c r="Q868" t="b">
        <v>0</v>
      </c>
      <c r="R868" t="b">
        <v>1</v>
      </c>
      <c r="S868" t="s">
        <v>309</v>
      </c>
      <c r="T868" t="b">
        <v>1</v>
      </c>
      <c r="U868" t="b">
        <v>0</v>
      </c>
      <c r="V868" t="s">
        <v>1</v>
      </c>
      <c r="W868" t="s">
        <v>1</v>
      </c>
      <c r="X868" t="b">
        <v>0</v>
      </c>
      <c r="Y868" t="s">
        <v>1</v>
      </c>
      <c r="Z868" s="37" t="s">
        <v>1</v>
      </c>
    </row>
    <row r="869" spans="1:26">
      <c r="A869" s="120" t="s">
        <v>1672</v>
      </c>
      <c r="B869" t="s">
        <v>59</v>
      </c>
      <c r="C869">
        <v>2020</v>
      </c>
      <c r="D869" t="s">
        <v>312</v>
      </c>
      <c r="E869">
        <v>11552</v>
      </c>
      <c r="F869" t="s">
        <v>1</v>
      </c>
      <c r="G869" t="s">
        <v>1</v>
      </c>
      <c r="H869" s="14">
        <f t="shared" si="28"/>
        <v>11.552</v>
      </c>
      <c r="I869" s="14"/>
      <c r="J869" s="14"/>
      <c r="K869">
        <v>290.71040799999997</v>
      </c>
      <c r="L869">
        <v>323.49136865588702</v>
      </c>
      <c r="M869">
        <v>133.06259650553997</v>
      </c>
      <c r="N869" t="b">
        <v>0</v>
      </c>
      <c r="O869">
        <v>2</v>
      </c>
      <c r="P869" t="s">
        <v>308</v>
      </c>
      <c r="Q869" t="b">
        <v>0</v>
      </c>
      <c r="R869" t="b">
        <v>1</v>
      </c>
      <c r="S869" t="s">
        <v>309</v>
      </c>
      <c r="T869" t="b">
        <v>1</v>
      </c>
      <c r="U869" t="b">
        <v>0</v>
      </c>
      <c r="V869" t="s">
        <v>1</v>
      </c>
      <c r="W869" t="s">
        <v>1</v>
      </c>
      <c r="X869" t="b">
        <v>0</v>
      </c>
      <c r="Y869" t="s">
        <v>1</v>
      </c>
      <c r="Z869" s="37" t="s">
        <v>1</v>
      </c>
    </row>
    <row r="870" spans="1:26">
      <c r="A870" s="120" t="s">
        <v>1672</v>
      </c>
      <c r="B870" t="s">
        <v>59</v>
      </c>
      <c r="C870">
        <v>2020</v>
      </c>
      <c r="D870" t="s">
        <v>312</v>
      </c>
      <c r="E870">
        <v>11711</v>
      </c>
      <c r="F870" t="s">
        <v>1</v>
      </c>
      <c r="G870" t="s">
        <v>1</v>
      </c>
      <c r="H870" s="14">
        <f t="shared" si="28"/>
        <v>11.711</v>
      </c>
      <c r="I870" s="14"/>
      <c r="J870" s="14"/>
      <c r="K870">
        <v>371.12024939999998</v>
      </c>
      <c r="L870">
        <v>541.86358191995009</v>
      </c>
      <c r="M870">
        <v>171.74583849839297</v>
      </c>
      <c r="N870" t="b">
        <v>0</v>
      </c>
      <c r="O870">
        <v>2</v>
      </c>
      <c r="P870" t="s">
        <v>308</v>
      </c>
      <c r="Q870" t="b">
        <v>0</v>
      </c>
      <c r="R870" t="b">
        <v>1</v>
      </c>
      <c r="S870" t="s">
        <v>309</v>
      </c>
      <c r="T870" t="b">
        <v>1</v>
      </c>
      <c r="U870" t="b">
        <v>0</v>
      </c>
      <c r="V870" t="s">
        <v>1</v>
      </c>
      <c r="W870" t="s">
        <v>1</v>
      </c>
      <c r="X870" t="b">
        <v>0</v>
      </c>
      <c r="Y870" t="s">
        <v>1</v>
      </c>
      <c r="Z870" s="37" t="s">
        <v>1</v>
      </c>
    </row>
    <row r="871" spans="1:26">
      <c r="A871" s="120" t="s">
        <v>1672</v>
      </c>
      <c r="B871" t="s">
        <v>59</v>
      </c>
      <c r="C871">
        <v>2020</v>
      </c>
      <c r="D871" t="s">
        <v>312</v>
      </c>
      <c r="E871">
        <v>12094</v>
      </c>
      <c r="F871" t="s">
        <v>1</v>
      </c>
      <c r="G871" t="s">
        <v>1</v>
      </c>
      <c r="H871" s="14">
        <f t="shared" si="28"/>
        <v>12.093999999999999</v>
      </c>
      <c r="I871" s="14"/>
      <c r="J871" s="14"/>
      <c r="K871">
        <v>333.87747730000001</v>
      </c>
      <c r="L871">
        <v>443.51349001499102</v>
      </c>
      <c r="M871">
        <v>155.27143641145702</v>
      </c>
      <c r="N871" t="b">
        <v>0</v>
      </c>
      <c r="O871">
        <v>2</v>
      </c>
      <c r="P871" t="s">
        <v>308</v>
      </c>
      <c r="Q871" t="b">
        <v>0</v>
      </c>
      <c r="R871" t="b">
        <v>1</v>
      </c>
      <c r="S871" t="s">
        <v>309</v>
      </c>
      <c r="T871" t="b">
        <v>1</v>
      </c>
      <c r="U871" t="b">
        <v>0</v>
      </c>
      <c r="V871" t="s">
        <v>1</v>
      </c>
      <c r="W871" t="s">
        <v>1</v>
      </c>
      <c r="X871" t="b">
        <v>0</v>
      </c>
      <c r="Y871" t="s">
        <v>1</v>
      </c>
      <c r="Z871" s="37" t="s">
        <v>1</v>
      </c>
    </row>
    <row r="872" spans="1:26">
      <c r="A872" s="120" t="s">
        <v>1672</v>
      </c>
      <c r="B872" t="s">
        <v>59</v>
      </c>
      <c r="C872">
        <v>2020</v>
      </c>
      <c r="D872" t="s">
        <v>312</v>
      </c>
      <c r="E872">
        <v>12407</v>
      </c>
      <c r="F872" t="s">
        <v>1</v>
      </c>
      <c r="G872" t="s">
        <v>1</v>
      </c>
      <c r="H872" s="14">
        <f t="shared" si="28"/>
        <v>12.407</v>
      </c>
      <c r="I872" s="14"/>
      <c r="J872" s="14"/>
      <c r="K872">
        <v>217.28351259999999</v>
      </c>
      <c r="L872">
        <v>192.34404815065898</v>
      </c>
      <c r="M872">
        <v>96.952372917763</v>
      </c>
      <c r="N872" t="b">
        <v>0</v>
      </c>
      <c r="O872">
        <v>2</v>
      </c>
      <c r="P872" t="s">
        <v>308</v>
      </c>
      <c r="Q872" t="b">
        <v>0</v>
      </c>
      <c r="R872" t="b">
        <v>1</v>
      </c>
      <c r="S872" t="s">
        <v>309</v>
      </c>
      <c r="T872" t="b">
        <v>1</v>
      </c>
      <c r="U872" t="b">
        <v>0</v>
      </c>
      <c r="V872" t="s">
        <v>1</v>
      </c>
      <c r="W872" t="s">
        <v>1</v>
      </c>
      <c r="X872" t="b">
        <v>0</v>
      </c>
      <c r="Y872" t="s">
        <v>1</v>
      </c>
      <c r="Z872" s="37" t="s">
        <v>1</v>
      </c>
    </row>
    <row r="873" spans="1:26">
      <c r="A873" s="120" t="s">
        <v>1672</v>
      </c>
      <c r="B873" t="s">
        <v>59</v>
      </c>
      <c r="C873">
        <v>2020</v>
      </c>
      <c r="D873" t="s">
        <v>312</v>
      </c>
      <c r="E873">
        <v>12717</v>
      </c>
      <c r="F873" t="s">
        <v>1</v>
      </c>
      <c r="G873" t="s">
        <v>1</v>
      </c>
      <c r="H873" s="14">
        <f t="shared" si="28"/>
        <v>12.717000000000001</v>
      </c>
      <c r="I873" s="14"/>
      <c r="J873" s="14"/>
      <c r="K873">
        <v>412.69401529999999</v>
      </c>
      <c r="L873">
        <v>714.01833499357986</v>
      </c>
      <c r="M873">
        <v>198.93352286796699</v>
      </c>
      <c r="N873" t="b">
        <v>0</v>
      </c>
      <c r="O873">
        <v>2</v>
      </c>
      <c r="P873" t="s">
        <v>308</v>
      </c>
      <c r="Q873" t="b">
        <v>0</v>
      </c>
      <c r="R873" t="b">
        <v>1</v>
      </c>
      <c r="S873" t="s">
        <v>309</v>
      </c>
      <c r="T873" t="b">
        <v>1</v>
      </c>
      <c r="U873" t="b">
        <v>0</v>
      </c>
      <c r="V873" t="s">
        <v>1</v>
      </c>
      <c r="W873" t="s">
        <v>1</v>
      </c>
      <c r="X873" t="b">
        <v>0</v>
      </c>
      <c r="Y873" t="s">
        <v>1</v>
      </c>
      <c r="Z873" s="37" t="s">
        <v>1</v>
      </c>
    </row>
    <row r="874" spans="1:26">
      <c r="A874" s="120" t="s">
        <v>1672</v>
      </c>
      <c r="B874" t="s">
        <v>59</v>
      </c>
      <c r="C874">
        <v>2020</v>
      </c>
      <c r="D874" t="s">
        <v>312</v>
      </c>
      <c r="E874">
        <v>13000</v>
      </c>
      <c r="F874" t="s">
        <v>1</v>
      </c>
      <c r="G874" t="s">
        <v>1</v>
      </c>
      <c r="H874" s="14">
        <f t="shared" si="28"/>
        <v>13</v>
      </c>
      <c r="I874" s="14"/>
      <c r="J874" s="14"/>
      <c r="K874">
        <v>365.08887609999999</v>
      </c>
      <c r="L874">
        <v>515.16227406223697</v>
      </c>
      <c r="M874">
        <v>169.322163394547</v>
      </c>
      <c r="N874" t="b">
        <v>0</v>
      </c>
      <c r="O874">
        <v>2</v>
      </c>
      <c r="P874" t="s">
        <v>308</v>
      </c>
      <c r="Q874" t="b">
        <v>0</v>
      </c>
      <c r="R874" t="b">
        <v>1</v>
      </c>
      <c r="S874" t="s">
        <v>309</v>
      </c>
      <c r="T874" t="b">
        <v>1</v>
      </c>
      <c r="U874" t="b">
        <v>0</v>
      </c>
      <c r="V874" t="s">
        <v>1</v>
      </c>
      <c r="W874" t="s">
        <v>1</v>
      </c>
      <c r="X874" t="b">
        <v>0</v>
      </c>
      <c r="Y874" t="s">
        <v>1</v>
      </c>
      <c r="Z874" s="37" t="s">
        <v>1</v>
      </c>
    </row>
    <row r="875" spans="1:26">
      <c r="A875" s="120" t="s">
        <v>1672</v>
      </c>
      <c r="B875" t="s">
        <v>59</v>
      </c>
      <c r="C875">
        <v>2020</v>
      </c>
      <c r="D875" t="s">
        <v>312</v>
      </c>
      <c r="E875">
        <v>13000</v>
      </c>
      <c r="F875" t="s">
        <v>1</v>
      </c>
      <c r="G875" t="s">
        <v>1</v>
      </c>
      <c r="H875" s="14">
        <f t="shared" si="28"/>
        <v>13</v>
      </c>
      <c r="I875" s="14"/>
      <c r="J875" s="14"/>
      <c r="K875">
        <v>360.39836359999998</v>
      </c>
      <c r="L875">
        <v>520.68316621544909</v>
      </c>
      <c r="M875">
        <v>167.66924346512999</v>
      </c>
      <c r="N875" t="b">
        <v>0</v>
      </c>
      <c r="O875">
        <v>2</v>
      </c>
      <c r="P875" t="s">
        <v>308</v>
      </c>
      <c r="Q875" t="b">
        <v>0</v>
      </c>
      <c r="R875" t="b">
        <v>1</v>
      </c>
      <c r="S875" t="s">
        <v>309</v>
      </c>
      <c r="T875" t="b">
        <v>1</v>
      </c>
      <c r="U875" t="b">
        <v>0</v>
      </c>
      <c r="V875" t="s">
        <v>1</v>
      </c>
      <c r="W875" t="s">
        <v>1</v>
      </c>
      <c r="X875" t="b">
        <v>0</v>
      </c>
      <c r="Y875" t="s">
        <v>1</v>
      </c>
      <c r="Z875" s="37" t="s">
        <v>1</v>
      </c>
    </row>
    <row r="876" spans="1:26">
      <c r="A876" s="120" t="s">
        <v>1672</v>
      </c>
      <c r="B876" t="s">
        <v>59</v>
      </c>
      <c r="C876">
        <v>2020</v>
      </c>
      <c r="D876" t="s">
        <v>312</v>
      </c>
      <c r="E876">
        <v>13000</v>
      </c>
      <c r="F876" t="s">
        <v>1</v>
      </c>
      <c r="G876" t="s">
        <v>1</v>
      </c>
      <c r="H876" s="14">
        <f t="shared" si="28"/>
        <v>13</v>
      </c>
      <c r="I876" s="14"/>
      <c r="J876" s="14"/>
      <c r="K876">
        <v>381.70360099999999</v>
      </c>
      <c r="L876">
        <v>563.59779174672394</v>
      </c>
      <c r="M876">
        <v>180.75641185907</v>
      </c>
      <c r="N876" t="b">
        <v>0</v>
      </c>
      <c r="O876">
        <v>2</v>
      </c>
      <c r="P876" t="s">
        <v>308</v>
      </c>
      <c r="Q876" t="b">
        <v>0</v>
      </c>
      <c r="R876" t="b">
        <v>1</v>
      </c>
      <c r="S876" t="s">
        <v>309</v>
      </c>
      <c r="T876" t="b">
        <v>1</v>
      </c>
      <c r="U876" t="b">
        <v>0</v>
      </c>
      <c r="V876" t="s">
        <v>1</v>
      </c>
      <c r="W876" t="s">
        <v>1</v>
      </c>
      <c r="X876" t="b">
        <v>0</v>
      </c>
      <c r="Y876" t="s">
        <v>1</v>
      </c>
      <c r="Z876" s="37" t="s">
        <v>1</v>
      </c>
    </row>
    <row r="877" spans="1:26">
      <c r="A877" s="120" t="s">
        <v>1672</v>
      </c>
      <c r="B877" t="s">
        <v>59</v>
      </c>
      <c r="C877">
        <v>2020</v>
      </c>
      <c r="D877" t="s">
        <v>312</v>
      </c>
      <c r="E877">
        <v>13000</v>
      </c>
      <c r="F877" t="s">
        <v>1</v>
      </c>
      <c r="G877" t="s">
        <v>1</v>
      </c>
      <c r="H877" s="14">
        <f t="shared" si="28"/>
        <v>13</v>
      </c>
      <c r="I877" s="14"/>
      <c r="J877" s="14"/>
      <c r="K877">
        <v>346.37491699999998</v>
      </c>
      <c r="L877">
        <v>476.741135450613</v>
      </c>
      <c r="M877">
        <v>160.48176865698898</v>
      </c>
      <c r="N877" t="b">
        <v>0</v>
      </c>
      <c r="O877">
        <v>2</v>
      </c>
      <c r="P877" t="s">
        <v>308</v>
      </c>
      <c r="Q877" t="b">
        <v>0</v>
      </c>
      <c r="R877" t="b">
        <v>1</v>
      </c>
      <c r="S877" t="s">
        <v>309</v>
      </c>
      <c r="T877" t="b">
        <v>1</v>
      </c>
      <c r="U877" t="b">
        <v>0</v>
      </c>
      <c r="V877" t="s">
        <v>1</v>
      </c>
      <c r="W877" t="s">
        <v>1</v>
      </c>
      <c r="X877" t="b">
        <v>0</v>
      </c>
      <c r="Y877" t="s">
        <v>1</v>
      </c>
      <c r="Z877" s="37" t="s">
        <v>1</v>
      </c>
    </row>
    <row r="878" spans="1:26">
      <c r="A878" s="120" t="s">
        <v>1672</v>
      </c>
      <c r="B878" t="s">
        <v>59</v>
      </c>
      <c r="C878">
        <v>2020</v>
      </c>
      <c r="D878" t="s">
        <v>312</v>
      </c>
      <c r="E878">
        <v>13000</v>
      </c>
      <c r="F878" t="s">
        <v>1</v>
      </c>
      <c r="G878" t="s">
        <v>1</v>
      </c>
      <c r="H878" s="14">
        <f t="shared" si="28"/>
        <v>13</v>
      </c>
      <c r="I878" s="14"/>
      <c r="J878" s="14"/>
      <c r="K878">
        <v>346.88592849999998</v>
      </c>
      <c r="L878">
        <v>439.11674843461208</v>
      </c>
      <c r="M878">
        <v>162.31147440631497</v>
      </c>
      <c r="N878" t="b">
        <v>0</v>
      </c>
      <c r="O878">
        <v>2</v>
      </c>
      <c r="P878" t="s">
        <v>308</v>
      </c>
      <c r="Q878" t="b">
        <v>0</v>
      </c>
      <c r="R878" t="b">
        <v>1</v>
      </c>
      <c r="S878" t="s">
        <v>309</v>
      </c>
      <c r="T878" t="b">
        <v>1</v>
      </c>
      <c r="U878" t="b">
        <v>0</v>
      </c>
      <c r="V878" t="s">
        <v>1</v>
      </c>
      <c r="W878" t="s">
        <v>1</v>
      </c>
      <c r="X878" t="b">
        <v>0</v>
      </c>
      <c r="Y878" t="s">
        <v>1</v>
      </c>
      <c r="Z878" s="37" t="s">
        <v>1</v>
      </c>
    </row>
    <row r="879" spans="1:26">
      <c r="A879" s="120" t="s">
        <v>1672</v>
      </c>
      <c r="B879" t="s">
        <v>59</v>
      </c>
      <c r="C879">
        <v>2020</v>
      </c>
      <c r="D879" t="s">
        <v>312</v>
      </c>
      <c r="E879">
        <v>13000</v>
      </c>
      <c r="F879" t="s">
        <v>1</v>
      </c>
      <c r="G879" t="s">
        <v>1</v>
      </c>
      <c r="H879" s="14">
        <f t="shared" si="28"/>
        <v>13</v>
      </c>
      <c r="I879" s="14"/>
      <c r="J879" s="14"/>
      <c r="K879">
        <v>338.63594089999998</v>
      </c>
      <c r="L879">
        <v>425.34430639371698</v>
      </c>
      <c r="M879">
        <v>156.30956107639997</v>
      </c>
      <c r="N879" t="b">
        <v>0</v>
      </c>
      <c r="O879">
        <v>2</v>
      </c>
      <c r="P879" t="s">
        <v>308</v>
      </c>
      <c r="Q879" t="b">
        <v>0</v>
      </c>
      <c r="R879" t="b">
        <v>1</v>
      </c>
      <c r="S879" t="s">
        <v>309</v>
      </c>
      <c r="T879" t="b">
        <v>1</v>
      </c>
      <c r="U879" t="b">
        <v>0</v>
      </c>
      <c r="V879" t="s">
        <v>1</v>
      </c>
      <c r="W879" t="s">
        <v>1</v>
      </c>
      <c r="X879" t="b">
        <v>0</v>
      </c>
      <c r="Y879" t="s">
        <v>1</v>
      </c>
      <c r="Z879" s="37" t="s">
        <v>1</v>
      </c>
    </row>
    <row r="880" spans="1:26">
      <c r="A880" s="120" t="s">
        <v>1672</v>
      </c>
      <c r="B880" t="s">
        <v>59</v>
      </c>
      <c r="C880">
        <v>2020</v>
      </c>
      <c r="D880" t="s">
        <v>312</v>
      </c>
      <c r="E880">
        <v>13000</v>
      </c>
      <c r="F880" t="s">
        <v>1</v>
      </c>
      <c r="G880" t="s">
        <v>1</v>
      </c>
      <c r="H880" s="14">
        <f t="shared" si="28"/>
        <v>13</v>
      </c>
      <c r="I880" s="14"/>
      <c r="J880" s="14"/>
      <c r="K880">
        <v>332.58587669999997</v>
      </c>
      <c r="L880">
        <v>423.17292590110901</v>
      </c>
      <c r="M880">
        <v>153.99771496944697</v>
      </c>
      <c r="N880" t="b">
        <v>0</v>
      </c>
      <c r="O880">
        <v>2</v>
      </c>
      <c r="P880" t="s">
        <v>308</v>
      </c>
      <c r="Q880" t="b">
        <v>0</v>
      </c>
      <c r="R880" t="b">
        <v>1</v>
      </c>
      <c r="S880" t="s">
        <v>309</v>
      </c>
      <c r="T880" t="b">
        <v>1</v>
      </c>
      <c r="U880" t="b">
        <v>0</v>
      </c>
      <c r="V880" t="s">
        <v>1</v>
      </c>
      <c r="W880" t="s">
        <v>1</v>
      </c>
      <c r="X880" t="b">
        <v>0</v>
      </c>
      <c r="Y880" t="s">
        <v>1</v>
      </c>
      <c r="Z880" s="37" t="s">
        <v>1</v>
      </c>
    </row>
    <row r="881" spans="1:26">
      <c r="A881" s="120" t="s">
        <v>1672</v>
      </c>
      <c r="B881" t="s">
        <v>59</v>
      </c>
      <c r="C881">
        <v>2020</v>
      </c>
      <c r="D881" t="s">
        <v>312</v>
      </c>
      <c r="E881">
        <v>13000</v>
      </c>
      <c r="F881" t="s">
        <v>1</v>
      </c>
      <c r="G881" t="s">
        <v>1</v>
      </c>
      <c r="H881" s="14">
        <f t="shared" si="28"/>
        <v>13</v>
      </c>
      <c r="I881" s="14"/>
      <c r="J881" s="14"/>
      <c r="K881">
        <v>308.09217239999998</v>
      </c>
      <c r="L881">
        <v>376.62287198966101</v>
      </c>
      <c r="M881">
        <v>140.04784194348497</v>
      </c>
      <c r="N881" t="b">
        <v>0</v>
      </c>
      <c r="O881">
        <v>2</v>
      </c>
      <c r="P881" t="s">
        <v>308</v>
      </c>
      <c r="Q881" t="b">
        <v>0</v>
      </c>
      <c r="R881" t="b">
        <v>1</v>
      </c>
      <c r="S881" t="s">
        <v>309</v>
      </c>
      <c r="T881" t="b">
        <v>1</v>
      </c>
      <c r="U881" t="b">
        <v>0</v>
      </c>
      <c r="V881" t="s">
        <v>1</v>
      </c>
      <c r="W881" t="s">
        <v>1</v>
      </c>
      <c r="X881" t="b">
        <v>0</v>
      </c>
      <c r="Y881" t="s">
        <v>1</v>
      </c>
      <c r="Z881" s="37" t="s">
        <v>1</v>
      </c>
    </row>
    <row r="882" spans="1:26">
      <c r="A882" s="120" t="s">
        <v>1672</v>
      </c>
      <c r="B882" t="s">
        <v>59</v>
      </c>
      <c r="C882">
        <v>2020</v>
      </c>
      <c r="D882" t="s">
        <v>312</v>
      </c>
      <c r="E882">
        <v>13000</v>
      </c>
      <c r="F882" t="s">
        <v>1</v>
      </c>
      <c r="G882" t="s">
        <v>1</v>
      </c>
      <c r="H882" s="14">
        <f t="shared" si="28"/>
        <v>13</v>
      </c>
      <c r="I882" s="14"/>
      <c r="J882" s="14"/>
      <c r="K882">
        <v>271.86450589999998</v>
      </c>
      <c r="L882">
        <v>292.20685580012702</v>
      </c>
      <c r="M882">
        <v>121.14449370981299</v>
      </c>
      <c r="N882" t="b">
        <v>0</v>
      </c>
      <c r="O882">
        <v>2</v>
      </c>
      <c r="P882" t="s">
        <v>308</v>
      </c>
      <c r="Q882" t="b">
        <v>0</v>
      </c>
      <c r="R882" t="b">
        <v>1</v>
      </c>
      <c r="S882" t="s">
        <v>309</v>
      </c>
      <c r="T882" t="b">
        <v>1</v>
      </c>
      <c r="U882" t="b">
        <v>0</v>
      </c>
      <c r="V882" t="s">
        <v>1</v>
      </c>
      <c r="W882" t="s">
        <v>1</v>
      </c>
      <c r="X882" t="b">
        <v>0</v>
      </c>
      <c r="Y882" t="s">
        <v>1</v>
      </c>
      <c r="Z882" s="37" t="s">
        <v>1</v>
      </c>
    </row>
    <row r="883" spans="1:26">
      <c r="A883" s="120" t="s">
        <v>1672</v>
      </c>
      <c r="B883" t="s">
        <v>59</v>
      </c>
      <c r="C883">
        <v>2020</v>
      </c>
      <c r="D883" t="s">
        <v>312</v>
      </c>
      <c r="E883">
        <v>13100</v>
      </c>
      <c r="F883" t="s">
        <v>1</v>
      </c>
      <c r="G883" t="s">
        <v>1</v>
      </c>
      <c r="H883" s="14">
        <f t="shared" si="28"/>
        <v>13.1</v>
      </c>
      <c r="I883" s="14"/>
      <c r="J883" s="14"/>
      <c r="K883">
        <v>394.05815030000002</v>
      </c>
      <c r="L883">
        <v>658.41970618238997</v>
      </c>
      <c r="M883">
        <v>186.20818127274401</v>
      </c>
      <c r="N883" t="b">
        <v>0</v>
      </c>
      <c r="O883">
        <v>2</v>
      </c>
      <c r="P883" t="s">
        <v>308</v>
      </c>
      <c r="Q883" t="b">
        <v>0</v>
      </c>
      <c r="R883" t="b">
        <v>1</v>
      </c>
      <c r="S883" t="s">
        <v>309</v>
      </c>
      <c r="T883" t="b">
        <v>1</v>
      </c>
      <c r="U883" t="b">
        <v>0</v>
      </c>
      <c r="V883" t="s">
        <v>1</v>
      </c>
      <c r="W883" t="s">
        <v>1</v>
      </c>
      <c r="X883" t="b">
        <v>0</v>
      </c>
      <c r="Y883" t="s">
        <v>1</v>
      </c>
      <c r="Z883" s="37" t="s">
        <v>1</v>
      </c>
    </row>
    <row r="884" spans="1:26">
      <c r="A884" s="120" t="s">
        <v>1672</v>
      </c>
      <c r="B884" t="s">
        <v>59</v>
      </c>
      <c r="C884">
        <v>2020</v>
      </c>
      <c r="D884" t="s">
        <v>312</v>
      </c>
      <c r="E884">
        <v>13100</v>
      </c>
      <c r="F884" t="s">
        <v>1</v>
      </c>
      <c r="G884" t="s">
        <v>1</v>
      </c>
      <c r="H884" s="14">
        <f t="shared" si="28"/>
        <v>13.1</v>
      </c>
      <c r="I884" s="14"/>
      <c r="J884" s="14"/>
      <c r="K884">
        <v>352.7611698</v>
      </c>
      <c r="L884">
        <v>471.71602091702295</v>
      </c>
      <c r="M884">
        <v>163.468866019133</v>
      </c>
      <c r="N884" t="b">
        <v>0</v>
      </c>
      <c r="O884">
        <v>2</v>
      </c>
      <c r="P884" t="s">
        <v>308</v>
      </c>
      <c r="Q884" t="b">
        <v>0</v>
      </c>
      <c r="R884" t="b">
        <v>1</v>
      </c>
      <c r="S884" t="s">
        <v>309</v>
      </c>
      <c r="T884" t="b">
        <v>1</v>
      </c>
      <c r="U884" t="b">
        <v>0</v>
      </c>
      <c r="V884" t="s">
        <v>1</v>
      </c>
      <c r="W884" t="s">
        <v>1</v>
      </c>
      <c r="X884" t="b">
        <v>0</v>
      </c>
      <c r="Y884" t="s">
        <v>1</v>
      </c>
      <c r="Z884" s="37" t="s">
        <v>1</v>
      </c>
    </row>
    <row r="885" spans="1:26">
      <c r="A885" s="120" t="s">
        <v>1672</v>
      </c>
      <c r="B885" t="s">
        <v>59</v>
      </c>
      <c r="C885">
        <v>2020</v>
      </c>
      <c r="D885" t="s">
        <v>312</v>
      </c>
      <c r="E885">
        <v>13100</v>
      </c>
      <c r="F885" t="s">
        <v>1</v>
      </c>
      <c r="G885" t="s">
        <v>1</v>
      </c>
      <c r="H885" s="14">
        <f t="shared" si="28"/>
        <v>13.1</v>
      </c>
      <c r="I885" s="14"/>
      <c r="J885" s="14"/>
      <c r="K885">
        <v>285.11336829999999</v>
      </c>
      <c r="L885">
        <v>321.01083730760303</v>
      </c>
      <c r="M885">
        <v>128.16261517234699</v>
      </c>
      <c r="N885" t="b">
        <v>0</v>
      </c>
      <c r="O885">
        <v>2</v>
      </c>
      <c r="P885" t="s">
        <v>308</v>
      </c>
      <c r="Q885" t="b">
        <v>0</v>
      </c>
      <c r="R885" t="b">
        <v>1</v>
      </c>
      <c r="S885" t="s">
        <v>309</v>
      </c>
      <c r="T885" t="b">
        <v>1</v>
      </c>
      <c r="U885" t="b">
        <v>0</v>
      </c>
      <c r="V885" t="s">
        <v>1</v>
      </c>
      <c r="W885" t="s">
        <v>1</v>
      </c>
      <c r="X885" t="b">
        <v>0</v>
      </c>
      <c r="Y885" t="s">
        <v>1</v>
      </c>
      <c r="Z885" s="37" t="s">
        <v>1</v>
      </c>
    </row>
    <row r="886" spans="1:26">
      <c r="A886" s="120" t="s">
        <v>1672</v>
      </c>
      <c r="B886" t="s">
        <v>59</v>
      </c>
      <c r="C886">
        <v>2020</v>
      </c>
      <c r="D886" t="s">
        <v>312</v>
      </c>
      <c r="E886">
        <v>13160</v>
      </c>
      <c r="F886" t="s">
        <v>1</v>
      </c>
      <c r="G886" t="s">
        <v>1</v>
      </c>
      <c r="H886" s="14">
        <f t="shared" si="28"/>
        <v>13.16</v>
      </c>
      <c r="I886" s="14"/>
      <c r="J886" s="14"/>
      <c r="K886">
        <v>341.25799239999998</v>
      </c>
      <c r="L886">
        <v>457.74016902403304</v>
      </c>
      <c r="M886">
        <v>156.53337799598398</v>
      </c>
      <c r="N886" t="b">
        <v>0</v>
      </c>
      <c r="O886">
        <v>2</v>
      </c>
      <c r="P886" t="s">
        <v>308</v>
      </c>
      <c r="Q886" t="b">
        <v>0</v>
      </c>
      <c r="R886" t="b">
        <v>1</v>
      </c>
      <c r="S886" t="s">
        <v>309</v>
      </c>
      <c r="T886" t="b">
        <v>1</v>
      </c>
      <c r="U886" t="b">
        <v>0</v>
      </c>
      <c r="V886" t="s">
        <v>1</v>
      </c>
      <c r="W886" t="s">
        <v>1</v>
      </c>
      <c r="X886" t="b">
        <v>0</v>
      </c>
      <c r="Y886" t="s">
        <v>1</v>
      </c>
      <c r="Z886" s="37" t="s">
        <v>1</v>
      </c>
    </row>
    <row r="887" spans="1:26">
      <c r="A887" s="120" t="s">
        <v>1672</v>
      </c>
      <c r="B887" t="s">
        <v>59</v>
      </c>
      <c r="C887">
        <v>2020</v>
      </c>
      <c r="D887" t="s">
        <v>312</v>
      </c>
      <c r="E887">
        <v>13200</v>
      </c>
      <c r="F887" t="s">
        <v>1</v>
      </c>
      <c r="G887" t="s">
        <v>1</v>
      </c>
      <c r="H887" s="14">
        <f t="shared" si="28"/>
        <v>13.2</v>
      </c>
      <c r="I887" s="14"/>
      <c r="J887" s="14"/>
      <c r="K887">
        <v>352.10545910000002</v>
      </c>
      <c r="L887">
        <v>483.634322666836</v>
      </c>
      <c r="M887">
        <v>162.50649810126302</v>
      </c>
      <c r="N887" t="b">
        <v>0</v>
      </c>
      <c r="O887">
        <v>2</v>
      </c>
      <c r="P887" t="s">
        <v>308</v>
      </c>
      <c r="Q887" t="b">
        <v>0</v>
      </c>
      <c r="R887" t="b">
        <v>1</v>
      </c>
      <c r="S887" t="s">
        <v>309</v>
      </c>
      <c r="T887" t="b">
        <v>1</v>
      </c>
      <c r="U887" t="b">
        <v>0</v>
      </c>
      <c r="V887" t="s">
        <v>1</v>
      </c>
      <c r="W887" t="s">
        <v>1</v>
      </c>
      <c r="X887" t="b">
        <v>0</v>
      </c>
      <c r="Y887" t="s">
        <v>1</v>
      </c>
      <c r="Z887" s="37" t="s">
        <v>1</v>
      </c>
    </row>
    <row r="888" spans="1:26">
      <c r="A888" s="120" t="s">
        <v>1672</v>
      </c>
      <c r="B888" t="s">
        <v>59</v>
      </c>
      <c r="C888">
        <v>2020</v>
      </c>
      <c r="D888" t="s">
        <v>312</v>
      </c>
      <c r="E888">
        <v>13200</v>
      </c>
      <c r="F888" t="s">
        <v>1</v>
      </c>
      <c r="G888" t="s">
        <v>1</v>
      </c>
      <c r="H888" s="14">
        <f t="shared" ref="H888:H951" si="29">E888/1000</f>
        <v>13.2</v>
      </c>
      <c r="I888" s="14"/>
      <c r="J888" s="14"/>
      <c r="K888">
        <v>338.44074819999997</v>
      </c>
      <c r="L888">
        <v>434.35557079577603</v>
      </c>
      <c r="M888">
        <v>159.10784080016998</v>
      </c>
      <c r="N888" t="b">
        <v>0</v>
      </c>
      <c r="O888">
        <v>2</v>
      </c>
      <c r="P888" t="s">
        <v>308</v>
      </c>
      <c r="Q888" t="b">
        <v>0</v>
      </c>
      <c r="R888" t="b">
        <v>1</v>
      </c>
      <c r="S888" t="s">
        <v>309</v>
      </c>
      <c r="T888" t="b">
        <v>1</v>
      </c>
      <c r="U888" t="b">
        <v>0</v>
      </c>
      <c r="V888" t="s">
        <v>1</v>
      </c>
      <c r="W888" t="s">
        <v>1</v>
      </c>
      <c r="X888" t="b">
        <v>0</v>
      </c>
      <c r="Y888" t="s">
        <v>1</v>
      </c>
      <c r="Z888" s="37" t="s">
        <v>1</v>
      </c>
    </row>
    <row r="889" spans="1:26">
      <c r="A889" s="120" t="s">
        <v>1672</v>
      </c>
      <c r="B889" t="s">
        <v>59</v>
      </c>
      <c r="C889">
        <v>2020</v>
      </c>
      <c r="D889" t="s">
        <v>312</v>
      </c>
      <c r="E889">
        <v>13200</v>
      </c>
      <c r="F889" t="s">
        <v>1</v>
      </c>
      <c r="G889" t="s">
        <v>1</v>
      </c>
      <c r="H889" s="14">
        <f t="shared" si="29"/>
        <v>13.2</v>
      </c>
      <c r="I889" s="14"/>
      <c r="J889" s="14"/>
      <c r="K889">
        <v>323.48062640000001</v>
      </c>
      <c r="L889">
        <v>400.034680857485</v>
      </c>
      <c r="M889">
        <v>150.00282374798101</v>
      </c>
      <c r="N889" t="b">
        <v>0</v>
      </c>
      <c r="O889">
        <v>2</v>
      </c>
      <c r="P889" t="s">
        <v>308</v>
      </c>
      <c r="Q889" t="b">
        <v>0</v>
      </c>
      <c r="R889" t="b">
        <v>1</v>
      </c>
      <c r="S889" t="s">
        <v>309</v>
      </c>
      <c r="T889" t="b">
        <v>1</v>
      </c>
      <c r="U889" t="b">
        <v>0</v>
      </c>
      <c r="V889" t="s">
        <v>1</v>
      </c>
      <c r="W889" t="s">
        <v>1</v>
      </c>
      <c r="X889" t="b">
        <v>0</v>
      </c>
      <c r="Y889" t="s">
        <v>1</v>
      </c>
      <c r="Z889" s="37" t="s">
        <v>1</v>
      </c>
    </row>
    <row r="890" spans="1:26">
      <c r="A890" s="120" t="s">
        <v>1672</v>
      </c>
      <c r="B890" t="s">
        <v>59</v>
      </c>
      <c r="C890">
        <v>2020</v>
      </c>
      <c r="D890" t="s">
        <v>312</v>
      </c>
      <c r="E890">
        <v>13200</v>
      </c>
      <c r="F890" t="s">
        <v>1</v>
      </c>
      <c r="G890" t="s">
        <v>1</v>
      </c>
      <c r="H890" s="14">
        <f t="shared" si="29"/>
        <v>13.2</v>
      </c>
      <c r="I890" s="14"/>
      <c r="J890" s="14"/>
      <c r="K890">
        <v>302.65949430000001</v>
      </c>
      <c r="L890">
        <v>350.91049551450101</v>
      </c>
      <c r="M890">
        <v>137.00386099471601</v>
      </c>
      <c r="N890" t="b">
        <v>0</v>
      </c>
      <c r="O890">
        <v>2</v>
      </c>
      <c r="P890" t="s">
        <v>308</v>
      </c>
      <c r="Q890" t="b">
        <v>0</v>
      </c>
      <c r="R890" t="b">
        <v>1</v>
      </c>
      <c r="S890" t="s">
        <v>309</v>
      </c>
      <c r="T890" t="b">
        <v>1</v>
      </c>
      <c r="U890" t="b">
        <v>0</v>
      </c>
      <c r="V890" t="s">
        <v>1</v>
      </c>
      <c r="W890" t="s">
        <v>1</v>
      </c>
      <c r="X890" t="b">
        <v>0</v>
      </c>
      <c r="Y890" t="s">
        <v>1</v>
      </c>
      <c r="Z890" s="37" t="s">
        <v>1</v>
      </c>
    </row>
    <row r="891" spans="1:26">
      <c r="A891" s="120" t="s">
        <v>1672</v>
      </c>
      <c r="B891" t="s">
        <v>59</v>
      </c>
      <c r="C891">
        <v>2020</v>
      </c>
      <c r="D891" t="s">
        <v>312</v>
      </c>
      <c r="E891">
        <v>13300</v>
      </c>
      <c r="F891" t="s">
        <v>1</v>
      </c>
      <c r="G891" t="s">
        <v>1</v>
      </c>
      <c r="H891" s="14">
        <f t="shared" si="29"/>
        <v>13.3</v>
      </c>
      <c r="I891" s="14"/>
      <c r="J891" s="14"/>
      <c r="K891">
        <v>350.47162909999997</v>
      </c>
      <c r="L891">
        <v>463.640451595076</v>
      </c>
      <c r="M891">
        <v>163.44326314115898</v>
      </c>
      <c r="N891" t="b">
        <v>0</v>
      </c>
      <c r="O891">
        <v>2</v>
      </c>
      <c r="P891" t="s">
        <v>308</v>
      </c>
      <c r="Q891" t="b">
        <v>0</v>
      </c>
      <c r="R891" t="b">
        <v>1</v>
      </c>
      <c r="S891" t="s">
        <v>309</v>
      </c>
      <c r="T891" t="b">
        <v>1</v>
      </c>
      <c r="U891" t="b">
        <v>0</v>
      </c>
      <c r="V891" t="s">
        <v>1</v>
      </c>
      <c r="W891" t="s">
        <v>1</v>
      </c>
      <c r="X891" t="b">
        <v>0</v>
      </c>
      <c r="Y891" t="s">
        <v>1</v>
      </c>
      <c r="Z891" s="37" t="s">
        <v>1</v>
      </c>
    </row>
    <row r="892" spans="1:26">
      <c r="A892" s="120" t="s">
        <v>1672</v>
      </c>
      <c r="B892" t="s">
        <v>59</v>
      </c>
      <c r="C892">
        <v>2020</v>
      </c>
      <c r="D892" t="s">
        <v>312</v>
      </c>
      <c r="E892">
        <v>13300</v>
      </c>
      <c r="F892" t="s">
        <v>1</v>
      </c>
      <c r="G892" t="s">
        <v>1</v>
      </c>
      <c r="H892" s="14">
        <f t="shared" si="29"/>
        <v>13.3</v>
      </c>
      <c r="I892" s="14"/>
      <c r="J892" s="14"/>
      <c r="K892">
        <v>374.46800719999999</v>
      </c>
      <c r="L892">
        <v>545.53108861960197</v>
      </c>
      <c r="M892">
        <v>173.46880848195099</v>
      </c>
      <c r="N892" t="b">
        <v>0</v>
      </c>
      <c r="O892">
        <v>2</v>
      </c>
      <c r="P892" t="s">
        <v>308</v>
      </c>
      <c r="Q892" t="b">
        <v>0</v>
      </c>
      <c r="R892" t="b">
        <v>1</v>
      </c>
      <c r="S892" t="s">
        <v>309</v>
      </c>
      <c r="T892" t="b">
        <v>1</v>
      </c>
      <c r="U892" t="b">
        <v>0</v>
      </c>
      <c r="V892" t="s">
        <v>1</v>
      </c>
      <c r="W892" t="s">
        <v>1</v>
      </c>
      <c r="X892" t="b">
        <v>0</v>
      </c>
      <c r="Y892" t="s">
        <v>1</v>
      </c>
      <c r="Z892" s="37" t="s">
        <v>1</v>
      </c>
    </row>
    <row r="893" spans="1:26">
      <c r="A893" s="120" t="s">
        <v>1672</v>
      </c>
      <c r="B893" t="s">
        <v>59</v>
      </c>
      <c r="C893">
        <v>2020</v>
      </c>
      <c r="D893" t="s">
        <v>312</v>
      </c>
      <c r="E893">
        <v>13300</v>
      </c>
      <c r="F893" t="s">
        <v>1</v>
      </c>
      <c r="G893" t="s">
        <v>1</v>
      </c>
      <c r="H893" s="14">
        <f t="shared" si="29"/>
        <v>13.3</v>
      </c>
      <c r="I893" s="14"/>
      <c r="J893" s="14"/>
      <c r="K893">
        <v>363.38817039999998</v>
      </c>
      <c r="L893">
        <v>525.31239669768797</v>
      </c>
      <c r="M893">
        <v>169.45618257723197</v>
      </c>
      <c r="N893" t="b">
        <v>0</v>
      </c>
      <c r="O893">
        <v>2</v>
      </c>
      <c r="P893" t="s">
        <v>308</v>
      </c>
      <c r="Q893" t="b">
        <v>0</v>
      </c>
      <c r="R893" t="b">
        <v>1</v>
      </c>
      <c r="S893" t="s">
        <v>309</v>
      </c>
      <c r="T893" t="b">
        <v>1</v>
      </c>
      <c r="U893" t="b">
        <v>0</v>
      </c>
      <c r="V893" t="s">
        <v>1</v>
      </c>
      <c r="W893" t="s">
        <v>1</v>
      </c>
      <c r="X893" t="b">
        <v>0</v>
      </c>
      <c r="Y893" t="s">
        <v>1</v>
      </c>
      <c r="Z893" s="37" t="s">
        <v>1</v>
      </c>
    </row>
    <row r="894" spans="1:26">
      <c r="A894" s="120" t="s">
        <v>1672</v>
      </c>
      <c r="B894" t="s">
        <v>59</v>
      </c>
      <c r="C894">
        <v>2020</v>
      </c>
      <c r="D894" t="s">
        <v>312</v>
      </c>
      <c r="E894">
        <v>13300</v>
      </c>
      <c r="F894" t="s">
        <v>1</v>
      </c>
      <c r="G894" t="s">
        <v>1</v>
      </c>
      <c r="H894" s="14">
        <f t="shared" si="29"/>
        <v>13.3</v>
      </c>
      <c r="I894" s="14"/>
      <c r="J894" s="14"/>
      <c r="K894">
        <v>342.41841909999999</v>
      </c>
      <c r="L894">
        <v>454.05542971409301</v>
      </c>
      <c r="M894">
        <v>156.98417371670999</v>
      </c>
      <c r="N894" t="b">
        <v>0</v>
      </c>
      <c r="O894">
        <v>2</v>
      </c>
      <c r="P894" t="s">
        <v>308</v>
      </c>
      <c r="Q894" t="b">
        <v>0</v>
      </c>
      <c r="R894" t="b">
        <v>1</v>
      </c>
      <c r="S894" t="s">
        <v>309</v>
      </c>
      <c r="T894" t="b">
        <v>1</v>
      </c>
      <c r="U894" t="b">
        <v>0</v>
      </c>
      <c r="V894" t="s">
        <v>1</v>
      </c>
      <c r="W894" t="s">
        <v>1</v>
      </c>
      <c r="X894" t="b">
        <v>0</v>
      </c>
      <c r="Y894" t="s">
        <v>1</v>
      </c>
      <c r="Z894" s="37" t="s">
        <v>1</v>
      </c>
    </row>
    <row r="895" spans="1:26">
      <c r="A895" s="120" t="s">
        <v>1672</v>
      </c>
      <c r="B895" t="s">
        <v>59</v>
      </c>
      <c r="C895">
        <v>2020</v>
      </c>
      <c r="D895" t="s">
        <v>312</v>
      </c>
      <c r="E895">
        <v>13300</v>
      </c>
      <c r="F895" t="s">
        <v>1</v>
      </c>
      <c r="G895" t="s">
        <v>1</v>
      </c>
      <c r="H895" s="14">
        <f t="shared" si="29"/>
        <v>13.3</v>
      </c>
      <c r="I895" s="14"/>
      <c r="J895" s="14"/>
      <c r="K895">
        <v>341.19487529999998</v>
      </c>
      <c r="L895">
        <v>453.62359927095798</v>
      </c>
      <c r="M895">
        <v>155.52377588361497</v>
      </c>
      <c r="N895" t="b">
        <v>0</v>
      </c>
      <c r="O895">
        <v>2</v>
      </c>
      <c r="P895" t="s">
        <v>308</v>
      </c>
      <c r="Q895" t="b">
        <v>0</v>
      </c>
      <c r="R895" t="b">
        <v>1</v>
      </c>
      <c r="S895" t="s">
        <v>309</v>
      </c>
      <c r="T895" t="b">
        <v>1</v>
      </c>
      <c r="U895" t="b">
        <v>0</v>
      </c>
      <c r="V895" t="s">
        <v>1</v>
      </c>
      <c r="W895" t="s">
        <v>1</v>
      </c>
      <c r="X895" t="b">
        <v>0</v>
      </c>
      <c r="Y895" t="s">
        <v>1</v>
      </c>
      <c r="Z895" s="37" t="s">
        <v>1</v>
      </c>
    </row>
    <row r="896" spans="1:26">
      <c r="A896" s="120" t="s">
        <v>1672</v>
      </c>
      <c r="B896" t="s">
        <v>59</v>
      </c>
      <c r="C896">
        <v>2020</v>
      </c>
      <c r="D896" t="s">
        <v>312</v>
      </c>
      <c r="E896">
        <v>13300</v>
      </c>
      <c r="F896" t="s">
        <v>1</v>
      </c>
      <c r="G896" t="s">
        <v>1</v>
      </c>
      <c r="H896" s="14">
        <f t="shared" si="29"/>
        <v>13.3</v>
      </c>
      <c r="I896" s="14"/>
      <c r="J896" s="14"/>
      <c r="K896">
        <v>314.6450327</v>
      </c>
      <c r="L896">
        <v>381.83522641100103</v>
      </c>
      <c r="M896">
        <v>145.114292936401</v>
      </c>
      <c r="N896" t="b">
        <v>0</v>
      </c>
      <c r="O896">
        <v>2</v>
      </c>
      <c r="P896" t="s">
        <v>308</v>
      </c>
      <c r="Q896" t="b">
        <v>0</v>
      </c>
      <c r="R896" t="b">
        <v>1</v>
      </c>
      <c r="S896" t="s">
        <v>309</v>
      </c>
      <c r="T896" t="b">
        <v>1</v>
      </c>
      <c r="U896" t="b">
        <v>0</v>
      </c>
      <c r="V896" t="s">
        <v>1</v>
      </c>
      <c r="W896" t="s">
        <v>1</v>
      </c>
      <c r="X896" t="b">
        <v>0</v>
      </c>
      <c r="Y896" t="s">
        <v>1</v>
      </c>
      <c r="Z896" s="37" t="s">
        <v>1</v>
      </c>
    </row>
    <row r="897" spans="1:26">
      <c r="A897" s="120" t="s">
        <v>1672</v>
      </c>
      <c r="B897" t="s">
        <v>59</v>
      </c>
      <c r="C897">
        <v>2020</v>
      </c>
      <c r="D897" t="s">
        <v>312</v>
      </c>
      <c r="E897">
        <v>13300</v>
      </c>
      <c r="F897" t="s">
        <v>1</v>
      </c>
      <c r="G897" t="s">
        <v>1</v>
      </c>
      <c r="H897" s="14">
        <f t="shared" si="29"/>
        <v>13.3</v>
      </c>
      <c r="I897" s="14"/>
      <c r="J897" s="14"/>
      <c r="K897">
        <v>313.76200779999999</v>
      </c>
      <c r="L897">
        <v>383.67994955699601</v>
      </c>
      <c r="M897">
        <v>144.241837929334</v>
      </c>
      <c r="N897" t="b">
        <v>0</v>
      </c>
      <c r="O897">
        <v>2</v>
      </c>
      <c r="P897" t="s">
        <v>308</v>
      </c>
      <c r="Q897" t="b">
        <v>0</v>
      </c>
      <c r="R897" t="b">
        <v>1</v>
      </c>
      <c r="S897" t="s">
        <v>309</v>
      </c>
      <c r="T897" t="b">
        <v>1</v>
      </c>
      <c r="U897" t="b">
        <v>0</v>
      </c>
      <c r="V897" t="s">
        <v>1</v>
      </c>
      <c r="W897" t="s">
        <v>1</v>
      </c>
      <c r="X897" t="b">
        <v>0</v>
      </c>
      <c r="Y897" t="s">
        <v>1</v>
      </c>
      <c r="Z897" s="37" t="s">
        <v>1</v>
      </c>
    </row>
    <row r="898" spans="1:26">
      <c r="A898" s="120" t="s">
        <v>1672</v>
      </c>
      <c r="B898" t="s">
        <v>59</v>
      </c>
      <c r="C898">
        <v>2020</v>
      </c>
      <c r="D898" t="s">
        <v>312</v>
      </c>
      <c r="E898">
        <v>13400</v>
      </c>
      <c r="F898" t="s">
        <v>1</v>
      </c>
      <c r="G898" t="s">
        <v>1</v>
      </c>
      <c r="H898" s="14">
        <f t="shared" si="29"/>
        <v>13.4</v>
      </c>
      <c r="I898" s="14"/>
      <c r="J898" s="14"/>
      <c r="K898">
        <v>383.54528060000001</v>
      </c>
      <c r="L898">
        <v>575.67180349906789</v>
      </c>
      <c r="M898">
        <v>185.444316653859</v>
      </c>
      <c r="N898" t="b">
        <v>0</v>
      </c>
      <c r="O898">
        <v>2</v>
      </c>
      <c r="P898" t="s">
        <v>308</v>
      </c>
      <c r="Q898" t="b">
        <v>0</v>
      </c>
      <c r="R898" t="b">
        <v>1</v>
      </c>
      <c r="S898" t="s">
        <v>309</v>
      </c>
      <c r="T898" t="b">
        <v>1</v>
      </c>
      <c r="U898" t="b">
        <v>0</v>
      </c>
      <c r="V898" t="s">
        <v>1</v>
      </c>
      <c r="W898" t="s">
        <v>1</v>
      </c>
      <c r="X898" t="b">
        <v>0</v>
      </c>
      <c r="Y898" t="s">
        <v>1</v>
      </c>
      <c r="Z898" s="37" t="s">
        <v>1</v>
      </c>
    </row>
    <row r="899" spans="1:26">
      <c r="A899" s="120" t="s">
        <v>1672</v>
      </c>
      <c r="B899" t="s">
        <v>59</v>
      </c>
      <c r="C899">
        <v>2020</v>
      </c>
      <c r="D899" t="s">
        <v>312</v>
      </c>
      <c r="E899">
        <v>13400</v>
      </c>
      <c r="F899" t="s">
        <v>1</v>
      </c>
      <c r="G899" t="s">
        <v>1</v>
      </c>
      <c r="H899" s="14">
        <f t="shared" si="29"/>
        <v>13.4</v>
      </c>
      <c r="I899" s="14"/>
      <c r="J899" s="14"/>
      <c r="K899">
        <v>366.43574810000001</v>
      </c>
      <c r="L899">
        <v>521.04642102731805</v>
      </c>
      <c r="M899">
        <v>173.65022486936201</v>
      </c>
      <c r="N899" t="b">
        <v>0</v>
      </c>
      <c r="O899">
        <v>2</v>
      </c>
      <c r="P899" t="s">
        <v>308</v>
      </c>
      <c r="Q899" t="b">
        <v>0</v>
      </c>
      <c r="R899" t="b">
        <v>1</v>
      </c>
      <c r="S899" t="s">
        <v>309</v>
      </c>
      <c r="T899" t="b">
        <v>1</v>
      </c>
      <c r="U899" t="b">
        <v>0</v>
      </c>
      <c r="V899" t="s">
        <v>1</v>
      </c>
      <c r="W899" t="s">
        <v>1</v>
      </c>
      <c r="X899" t="b">
        <v>0</v>
      </c>
      <c r="Y899" t="s">
        <v>1</v>
      </c>
      <c r="Z899" s="37" t="s">
        <v>1</v>
      </c>
    </row>
    <row r="900" spans="1:26">
      <c r="A900" s="120" t="s">
        <v>1672</v>
      </c>
      <c r="B900" t="s">
        <v>59</v>
      </c>
      <c r="C900">
        <v>2020</v>
      </c>
      <c r="D900" t="s">
        <v>312</v>
      </c>
      <c r="E900">
        <v>13400</v>
      </c>
      <c r="F900" t="s">
        <v>1</v>
      </c>
      <c r="G900" t="s">
        <v>1</v>
      </c>
      <c r="H900" s="14">
        <f t="shared" si="29"/>
        <v>13.4</v>
      </c>
      <c r="I900" s="14"/>
      <c r="J900" s="14"/>
      <c r="K900">
        <v>362.49993019999999</v>
      </c>
      <c r="L900">
        <v>517.98534208440003</v>
      </c>
      <c r="M900">
        <v>172.10330887971699</v>
      </c>
      <c r="N900" t="b">
        <v>0</v>
      </c>
      <c r="O900">
        <v>2</v>
      </c>
      <c r="P900" t="s">
        <v>308</v>
      </c>
      <c r="Q900" t="b">
        <v>0</v>
      </c>
      <c r="R900" t="b">
        <v>1</v>
      </c>
      <c r="S900" t="s">
        <v>309</v>
      </c>
      <c r="T900" t="b">
        <v>1</v>
      </c>
      <c r="U900" t="b">
        <v>0</v>
      </c>
      <c r="V900" t="s">
        <v>1</v>
      </c>
      <c r="W900" t="s">
        <v>1</v>
      </c>
      <c r="X900" t="b">
        <v>0</v>
      </c>
      <c r="Y900" t="s">
        <v>1</v>
      </c>
      <c r="Z900" s="37" t="s">
        <v>1</v>
      </c>
    </row>
    <row r="901" spans="1:26">
      <c r="A901" s="120" t="s">
        <v>1672</v>
      </c>
      <c r="B901" t="s">
        <v>59</v>
      </c>
      <c r="C901">
        <v>2020</v>
      </c>
      <c r="D901" t="s">
        <v>312</v>
      </c>
      <c r="E901">
        <v>13400</v>
      </c>
      <c r="F901" t="s">
        <v>1</v>
      </c>
      <c r="G901" t="s">
        <v>1</v>
      </c>
      <c r="H901" s="14">
        <f t="shared" si="29"/>
        <v>13.4</v>
      </c>
      <c r="I901" s="14"/>
      <c r="J901" s="14"/>
      <c r="K901">
        <v>370.9775679</v>
      </c>
      <c r="L901">
        <v>523.72627150093695</v>
      </c>
      <c r="M901">
        <v>176.172428381213</v>
      </c>
      <c r="N901" t="b">
        <v>0</v>
      </c>
      <c r="O901">
        <v>2</v>
      </c>
      <c r="P901" t="s">
        <v>308</v>
      </c>
      <c r="Q901" t="b">
        <v>0</v>
      </c>
      <c r="R901" t="b">
        <v>1</v>
      </c>
      <c r="S901" t="s">
        <v>309</v>
      </c>
      <c r="T901" t="b">
        <v>1</v>
      </c>
      <c r="U901" t="b">
        <v>0</v>
      </c>
      <c r="V901" t="s">
        <v>1</v>
      </c>
      <c r="W901" t="s">
        <v>1</v>
      </c>
      <c r="X901" t="b">
        <v>0</v>
      </c>
      <c r="Y901" t="s">
        <v>1</v>
      </c>
      <c r="Z901" s="37" t="s">
        <v>1</v>
      </c>
    </row>
    <row r="902" spans="1:26">
      <c r="A902" s="120" t="s">
        <v>1672</v>
      </c>
      <c r="B902" t="s">
        <v>59</v>
      </c>
      <c r="C902">
        <v>2020</v>
      </c>
      <c r="D902" t="s">
        <v>312</v>
      </c>
      <c r="E902">
        <v>13400</v>
      </c>
      <c r="F902" t="s">
        <v>1</v>
      </c>
      <c r="G902" t="s">
        <v>1</v>
      </c>
      <c r="H902" s="14">
        <f t="shared" si="29"/>
        <v>13.4</v>
      </c>
      <c r="I902" s="14"/>
      <c r="J902" s="14"/>
      <c r="K902">
        <v>364.08636949999999</v>
      </c>
      <c r="L902">
        <v>509.873667096975</v>
      </c>
      <c r="M902">
        <v>172.79275683307799</v>
      </c>
      <c r="N902" t="b">
        <v>0</v>
      </c>
      <c r="O902">
        <v>2</v>
      </c>
      <c r="P902" t="s">
        <v>308</v>
      </c>
      <c r="Q902" t="b">
        <v>0</v>
      </c>
      <c r="R902" t="b">
        <v>1</v>
      </c>
      <c r="S902" t="s">
        <v>309</v>
      </c>
      <c r="T902" t="b">
        <v>1</v>
      </c>
      <c r="U902" t="b">
        <v>0</v>
      </c>
      <c r="V902" t="s">
        <v>1</v>
      </c>
      <c r="W902" t="s">
        <v>1</v>
      </c>
      <c r="X902" t="b">
        <v>0</v>
      </c>
      <c r="Y902" t="s">
        <v>1</v>
      </c>
      <c r="Z902" s="37" t="s">
        <v>1</v>
      </c>
    </row>
    <row r="903" spans="1:26">
      <c r="A903" s="120" t="s">
        <v>1672</v>
      </c>
      <c r="B903" t="s">
        <v>59</v>
      </c>
      <c r="C903">
        <v>2020</v>
      </c>
      <c r="D903" t="s">
        <v>312</v>
      </c>
      <c r="E903">
        <v>13500</v>
      </c>
      <c r="F903" t="s">
        <v>1</v>
      </c>
      <c r="G903" t="s">
        <v>1</v>
      </c>
      <c r="H903" s="14">
        <f t="shared" si="29"/>
        <v>13.5</v>
      </c>
      <c r="I903" s="14"/>
      <c r="J903" s="14"/>
      <c r="K903">
        <v>278.91684529999998</v>
      </c>
      <c r="L903">
        <v>303.95869970767501</v>
      </c>
      <c r="M903">
        <v>125.10058130193198</v>
      </c>
      <c r="N903" t="b">
        <v>0</v>
      </c>
      <c r="O903">
        <v>2</v>
      </c>
      <c r="P903" t="s">
        <v>308</v>
      </c>
      <c r="Q903" t="b">
        <v>0</v>
      </c>
      <c r="R903" t="b">
        <v>1</v>
      </c>
      <c r="S903" t="s">
        <v>309</v>
      </c>
      <c r="T903" t="b">
        <v>1</v>
      </c>
      <c r="U903" t="b">
        <v>0</v>
      </c>
      <c r="V903" t="s">
        <v>1</v>
      </c>
      <c r="W903" t="s">
        <v>1</v>
      </c>
      <c r="X903" t="b">
        <v>0</v>
      </c>
      <c r="Y903" t="s">
        <v>1</v>
      </c>
      <c r="Z903" s="37" t="s">
        <v>1</v>
      </c>
    </row>
    <row r="904" spans="1:26">
      <c r="A904" s="120" t="s">
        <v>1672</v>
      </c>
      <c r="B904" t="s">
        <v>59</v>
      </c>
      <c r="C904">
        <v>2020</v>
      </c>
      <c r="D904" t="s">
        <v>312</v>
      </c>
      <c r="E904">
        <v>13500</v>
      </c>
      <c r="F904" t="s">
        <v>1</v>
      </c>
      <c r="G904" t="s">
        <v>1</v>
      </c>
      <c r="H904" s="14">
        <f t="shared" si="29"/>
        <v>13.5</v>
      </c>
      <c r="I904" s="14"/>
      <c r="J904" s="14"/>
      <c r="K904">
        <v>353.17092000000002</v>
      </c>
      <c r="L904">
        <v>494.66107436509401</v>
      </c>
      <c r="M904">
        <v>167.29279184522602</v>
      </c>
      <c r="N904" t="b">
        <v>0</v>
      </c>
      <c r="O904">
        <v>2</v>
      </c>
      <c r="P904" t="s">
        <v>308</v>
      </c>
      <c r="Q904" t="b">
        <v>0</v>
      </c>
      <c r="R904" t="b">
        <v>1</v>
      </c>
      <c r="S904" t="s">
        <v>309</v>
      </c>
      <c r="T904" t="b">
        <v>1</v>
      </c>
      <c r="U904" t="b">
        <v>0</v>
      </c>
      <c r="V904" t="s">
        <v>1</v>
      </c>
      <c r="W904" t="s">
        <v>1</v>
      </c>
      <c r="X904" t="b">
        <v>0</v>
      </c>
      <c r="Y904" t="s">
        <v>1</v>
      </c>
      <c r="Z904" s="37" t="s">
        <v>1</v>
      </c>
    </row>
    <row r="905" spans="1:26">
      <c r="A905" s="120" t="s">
        <v>1672</v>
      </c>
      <c r="B905" t="s">
        <v>59</v>
      </c>
      <c r="C905">
        <v>2020</v>
      </c>
      <c r="D905" t="s">
        <v>312</v>
      </c>
      <c r="E905">
        <v>13500</v>
      </c>
      <c r="F905" t="s">
        <v>1</v>
      </c>
      <c r="G905" t="s">
        <v>1</v>
      </c>
      <c r="H905" s="14">
        <f t="shared" si="29"/>
        <v>13.5</v>
      </c>
      <c r="I905" s="14"/>
      <c r="J905" s="14"/>
      <c r="K905">
        <v>330.49222980000002</v>
      </c>
      <c r="L905">
        <v>429.007808214487</v>
      </c>
      <c r="M905">
        <v>153.91856437816202</v>
      </c>
      <c r="N905" t="b">
        <v>0</v>
      </c>
      <c r="O905">
        <v>2</v>
      </c>
      <c r="P905" t="s">
        <v>308</v>
      </c>
      <c r="Q905" t="b">
        <v>0</v>
      </c>
      <c r="R905" t="b">
        <v>1</v>
      </c>
      <c r="S905" t="s">
        <v>309</v>
      </c>
      <c r="T905" t="b">
        <v>1</v>
      </c>
      <c r="U905" t="b">
        <v>0</v>
      </c>
      <c r="V905" t="s">
        <v>1</v>
      </c>
      <c r="W905" t="s">
        <v>1</v>
      </c>
      <c r="X905" t="b">
        <v>0</v>
      </c>
      <c r="Y905" t="s">
        <v>1</v>
      </c>
      <c r="Z905" s="37" t="s">
        <v>1</v>
      </c>
    </row>
    <row r="906" spans="1:26">
      <c r="A906" s="120" t="s">
        <v>1672</v>
      </c>
      <c r="B906" t="s">
        <v>59</v>
      </c>
      <c r="C906">
        <v>2020</v>
      </c>
      <c r="D906" t="s">
        <v>312</v>
      </c>
      <c r="E906">
        <v>13500</v>
      </c>
      <c r="F906" t="s">
        <v>1</v>
      </c>
      <c r="G906" t="s">
        <v>1</v>
      </c>
      <c r="H906" s="14">
        <f t="shared" si="29"/>
        <v>13.5</v>
      </c>
      <c r="I906" s="14"/>
      <c r="J906" s="14"/>
      <c r="K906">
        <v>311.14659310000002</v>
      </c>
      <c r="L906">
        <v>368.28904596315397</v>
      </c>
      <c r="M906">
        <v>143.71561091318802</v>
      </c>
      <c r="N906" t="b">
        <v>0</v>
      </c>
      <c r="O906">
        <v>2</v>
      </c>
      <c r="P906" t="s">
        <v>308</v>
      </c>
      <c r="Q906" t="b">
        <v>0</v>
      </c>
      <c r="R906" t="b">
        <v>1</v>
      </c>
      <c r="S906" t="s">
        <v>309</v>
      </c>
      <c r="T906" t="b">
        <v>1</v>
      </c>
      <c r="U906" t="b">
        <v>0</v>
      </c>
      <c r="V906" t="s">
        <v>1</v>
      </c>
      <c r="W906" t="s">
        <v>1</v>
      </c>
      <c r="X906" t="b">
        <v>0</v>
      </c>
      <c r="Y906" t="s">
        <v>1</v>
      </c>
      <c r="Z906" s="37" t="s">
        <v>1</v>
      </c>
    </row>
    <row r="907" spans="1:26">
      <c r="A907" s="120" t="s">
        <v>1672</v>
      </c>
      <c r="B907" t="s">
        <v>59</v>
      </c>
      <c r="C907">
        <v>2020</v>
      </c>
      <c r="D907" t="s">
        <v>312</v>
      </c>
      <c r="E907">
        <v>13500</v>
      </c>
      <c r="F907" t="s">
        <v>1</v>
      </c>
      <c r="G907" t="s">
        <v>1</v>
      </c>
      <c r="H907" s="14">
        <f t="shared" si="29"/>
        <v>13.5</v>
      </c>
      <c r="I907" s="14"/>
      <c r="J907" s="14"/>
      <c r="K907">
        <v>291.21353749999997</v>
      </c>
      <c r="L907">
        <v>329.88871810938002</v>
      </c>
      <c r="M907">
        <v>132.27521348643597</v>
      </c>
      <c r="N907" t="b">
        <v>0</v>
      </c>
      <c r="O907">
        <v>2</v>
      </c>
      <c r="P907" t="s">
        <v>308</v>
      </c>
      <c r="Q907" t="b">
        <v>0</v>
      </c>
      <c r="R907" t="b">
        <v>1</v>
      </c>
      <c r="S907" t="s">
        <v>309</v>
      </c>
      <c r="T907" t="b">
        <v>1</v>
      </c>
      <c r="U907" t="b">
        <v>0</v>
      </c>
      <c r="V907" t="s">
        <v>1</v>
      </c>
      <c r="W907" t="s">
        <v>1</v>
      </c>
      <c r="X907" t="b">
        <v>0</v>
      </c>
      <c r="Y907" t="s">
        <v>1</v>
      </c>
      <c r="Z907" s="37" t="s">
        <v>1</v>
      </c>
    </row>
    <row r="908" spans="1:26">
      <c r="A908" s="120" t="s">
        <v>1672</v>
      </c>
      <c r="B908" t="s">
        <v>59</v>
      </c>
      <c r="C908">
        <v>2020</v>
      </c>
      <c r="D908" t="s">
        <v>312</v>
      </c>
      <c r="E908">
        <v>13592</v>
      </c>
      <c r="F908" t="s">
        <v>1</v>
      </c>
      <c r="G908" t="s">
        <v>1</v>
      </c>
      <c r="H908" s="14">
        <f t="shared" si="29"/>
        <v>13.592000000000001</v>
      </c>
      <c r="I908" s="14"/>
      <c r="J908" s="14"/>
      <c r="K908">
        <v>290.39279879999998</v>
      </c>
      <c r="L908">
        <v>331.12166446191401</v>
      </c>
      <c r="M908">
        <v>132.13593762950998</v>
      </c>
      <c r="N908" t="b">
        <v>0</v>
      </c>
      <c r="O908">
        <v>2</v>
      </c>
      <c r="P908" t="s">
        <v>308</v>
      </c>
      <c r="Q908" t="b">
        <v>0</v>
      </c>
      <c r="R908" t="b">
        <v>1</v>
      </c>
      <c r="S908" t="s">
        <v>309</v>
      </c>
      <c r="T908" t="b">
        <v>1</v>
      </c>
      <c r="U908" t="b">
        <v>0</v>
      </c>
      <c r="V908" t="s">
        <v>1</v>
      </c>
      <c r="W908" t="s">
        <v>1</v>
      </c>
      <c r="X908" t="b">
        <v>0</v>
      </c>
      <c r="Y908" t="s">
        <v>1</v>
      </c>
      <c r="Z908" s="37" t="s">
        <v>1</v>
      </c>
    </row>
    <row r="909" spans="1:26">
      <c r="A909" s="120" t="s">
        <v>1672</v>
      </c>
      <c r="B909" t="s">
        <v>59</v>
      </c>
      <c r="C909">
        <v>2020</v>
      </c>
      <c r="D909" t="s">
        <v>312</v>
      </c>
      <c r="E909">
        <v>13600</v>
      </c>
      <c r="F909" t="s">
        <v>1</v>
      </c>
      <c r="G909" t="s">
        <v>1</v>
      </c>
      <c r="H909" s="14">
        <f t="shared" si="29"/>
        <v>13.6</v>
      </c>
      <c r="I909" s="14"/>
      <c r="J909" s="14"/>
      <c r="K909">
        <v>352.71541430000002</v>
      </c>
      <c r="L909">
        <v>484.95926091858598</v>
      </c>
      <c r="M909">
        <v>163.80184849823402</v>
      </c>
      <c r="N909" t="b">
        <v>0</v>
      </c>
      <c r="O909">
        <v>2</v>
      </c>
      <c r="P909" t="s">
        <v>308</v>
      </c>
      <c r="Q909" t="b">
        <v>0</v>
      </c>
      <c r="R909" t="b">
        <v>1</v>
      </c>
      <c r="S909" t="s">
        <v>309</v>
      </c>
      <c r="T909" t="b">
        <v>1</v>
      </c>
      <c r="U909" t="b">
        <v>0</v>
      </c>
      <c r="V909" t="s">
        <v>1</v>
      </c>
      <c r="W909" t="s">
        <v>1</v>
      </c>
      <c r="X909" t="b">
        <v>0</v>
      </c>
      <c r="Y909" t="s">
        <v>1</v>
      </c>
      <c r="Z909" s="37" t="s">
        <v>1</v>
      </c>
    </row>
    <row r="910" spans="1:26">
      <c r="A910" s="120" t="s">
        <v>1672</v>
      </c>
      <c r="B910" t="s">
        <v>59</v>
      </c>
      <c r="C910">
        <v>2020</v>
      </c>
      <c r="D910" t="s">
        <v>312</v>
      </c>
      <c r="E910">
        <v>13600</v>
      </c>
      <c r="F910" t="s">
        <v>1</v>
      </c>
      <c r="G910" t="s">
        <v>1</v>
      </c>
      <c r="H910" s="14">
        <f t="shared" si="29"/>
        <v>13.6</v>
      </c>
      <c r="I910" s="14"/>
      <c r="J910" s="14"/>
      <c r="K910">
        <v>337.5584298</v>
      </c>
      <c r="L910">
        <v>439.53792570045505</v>
      </c>
      <c r="M910">
        <v>155.88033298065901</v>
      </c>
      <c r="N910" t="b">
        <v>0</v>
      </c>
      <c r="O910">
        <v>2</v>
      </c>
      <c r="P910" t="s">
        <v>308</v>
      </c>
      <c r="Q910" t="b">
        <v>0</v>
      </c>
      <c r="R910" t="b">
        <v>1</v>
      </c>
      <c r="S910" t="s">
        <v>309</v>
      </c>
      <c r="T910" t="b">
        <v>1</v>
      </c>
      <c r="U910" t="b">
        <v>0</v>
      </c>
      <c r="V910" t="s">
        <v>1</v>
      </c>
      <c r="W910" t="s">
        <v>1</v>
      </c>
      <c r="X910" t="b">
        <v>0</v>
      </c>
      <c r="Y910" t="s">
        <v>1</v>
      </c>
      <c r="Z910" s="37" t="s">
        <v>1</v>
      </c>
    </row>
    <row r="911" spans="1:26">
      <c r="A911" s="120" t="s">
        <v>1672</v>
      </c>
      <c r="B911" t="s">
        <v>59</v>
      </c>
      <c r="C911">
        <v>2020</v>
      </c>
      <c r="D911" t="s">
        <v>312</v>
      </c>
      <c r="E911">
        <v>13600</v>
      </c>
      <c r="F911" t="s">
        <v>1</v>
      </c>
      <c r="G911" t="s">
        <v>1</v>
      </c>
      <c r="H911" s="14">
        <f t="shared" si="29"/>
        <v>13.6</v>
      </c>
      <c r="I911" s="14"/>
      <c r="J911" s="14"/>
      <c r="K911">
        <v>280.1979834</v>
      </c>
      <c r="L911">
        <v>318.86271659782699</v>
      </c>
      <c r="M911">
        <v>125.288290273337</v>
      </c>
      <c r="N911" t="b">
        <v>0</v>
      </c>
      <c r="O911">
        <v>2</v>
      </c>
      <c r="P911" t="s">
        <v>308</v>
      </c>
      <c r="Q911" t="b">
        <v>0</v>
      </c>
      <c r="R911" t="b">
        <v>1</v>
      </c>
      <c r="S911" t="s">
        <v>309</v>
      </c>
      <c r="T911" t="b">
        <v>1</v>
      </c>
      <c r="U911" t="b">
        <v>0</v>
      </c>
      <c r="V911" t="s">
        <v>1</v>
      </c>
      <c r="W911" t="s">
        <v>1</v>
      </c>
      <c r="X911" t="b">
        <v>0</v>
      </c>
      <c r="Y911" t="s">
        <v>1</v>
      </c>
      <c r="Z911" s="37" t="s">
        <v>1</v>
      </c>
    </row>
    <row r="912" spans="1:26">
      <c r="A912" s="120" t="s">
        <v>1672</v>
      </c>
      <c r="B912" t="s">
        <v>59</v>
      </c>
      <c r="C912">
        <v>2020</v>
      </c>
      <c r="D912" t="s">
        <v>312</v>
      </c>
      <c r="E912">
        <v>13600</v>
      </c>
      <c r="F912" t="s">
        <v>1</v>
      </c>
      <c r="G912" t="s">
        <v>1</v>
      </c>
      <c r="H912" s="14">
        <f t="shared" si="29"/>
        <v>13.6</v>
      </c>
      <c r="I912" s="14"/>
      <c r="J912" s="14"/>
      <c r="K912">
        <v>333.60614670000001</v>
      </c>
      <c r="L912">
        <v>437.77871384368399</v>
      </c>
      <c r="M912">
        <v>156.22960223558002</v>
      </c>
      <c r="N912" t="b">
        <v>0</v>
      </c>
      <c r="O912">
        <v>2</v>
      </c>
      <c r="P912" t="s">
        <v>308</v>
      </c>
      <c r="Q912" t="b">
        <v>0</v>
      </c>
      <c r="R912" t="b">
        <v>1</v>
      </c>
      <c r="S912" t="s">
        <v>309</v>
      </c>
      <c r="T912" t="b">
        <v>1</v>
      </c>
      <c r="U912" t="b">
        <v>0</v>
      </c>
      <c r="V912" t="s">
        <v>1</v>
      </c>
      <c r="W912" t="s">
        <v>1</v>
      </c>
      <c r="X912" t="b">
        <v>0</v>
      </c>
      <c r="Y912" t="s">
        <v>1</v>
      </c>
      <c r="Z912" s="37" t="s">
        <v>1</v>
      </c>
    </row>
    <row r="913" spans="1:26">
      <c r="A913" s="120" t="s">
        <v>1672</v>
      </c>
      <c r="B913" t="s">
        <v>59</v>
      </c>
      <c r="C913">
        <v>2020</v>
      </c>
      <c r="D913" t="s">
        <v>312</v>
      </c>
      <c r="E913">
        <v>13600</v>
      </c>
      <c r="F913" t="s">
        <v>1</v>
      </c>
      <c r="G913" t="s">
        <v>1</v>
      </c>
      <c r="H913" s="14">
        <f t="shared" si="29"/>
        <v>13.6</v>
      </c>
      <c r="I913" s="14"/>
      <c r="J913" s="14"/>
      <c r="K913">
        <v>328.39168799999999</v>
      </c>
      <c r="L913">
        <v>438.31553991266907</v>
      </c>
      <c r="M913">
        <v>151.47101885036699</v>
      </c>
      <c r="N913" t="b">
        <v>0</v>
      </c>
      <c r="O913">
        <v>2</v>
      </c>
      <c r="P913" t="s">
        <v>308</v>
      </c>
      <c r="Q913" t="b">
        <v>0</v>
      </c>
      <c r="R913" t="b">
        <v>1</v>
      </c>
      <c r="S913" t="s">
        <v>309</v>
      </c>
      <c r="T913" t="b">
        <v>1</v>
      </c>
      <c r="U913" t="b">
        <v>0</v>
      </c>
      <c r="V913" t="s">
        <v>1</v>
      </c>
      <c r="W913" t="s">
        <v>1</v>
      </c>
      <c r="X913" t="b">
        <v>0</v>
      </c>
      <c r="Y913" t="s">
        <v>1</v>
      </c>
      <c r="Z913" s="37" t="s">
        <v>1</v>
      </c>
    </row>
    <row r="914" spans="1:26">
      <c r="A914" s="120" t="s">
        <v>1672</v>
      </c>
      <c r="B914" t="s">
        <v>59</v>
      </c>
      <c r="C914">
        <v>2020</v>
      </c>
      <c r="D914" t="s">
        <v>312</v>
      </c>
      <c r="E914">
        <v>13600</v>
      </c>
      <c r="F914" t="s">
        <v>1</v>
      </c>
      <c r="G914" t="s">
        <v>1</v>
      </c>
      <c r="H914" s="14">
        <f t="shared" si="29"/>
        <v>13.6</v>
      </c>
      <c r="I914" s="14"/>
      <c r="J914" s="14"/>
      <c r="K914">
        <v>316.82252570000003</v>
      </c>
      <c r="L914">
        <v>420.33607159124097</v>
      </c>
      <c r="M914">
        <v>144.26586416241403</v>
      </c>
      <c r="N914" t="b">
        <v>0</v>
      </c>
      <c r="O914">
        <v>2</v>
      </c>
      <c r="P914" t="s">
        <v>308</v>
      </c>
      <c r="Q914" t="b">
        <v>0</v>
      </c>
      <c r="R914" t="b">
        <v>1</v>
      </c>
      <c r="S914" t="s">
        <v>309</v>
      </c>
      <c r="T914" t="b">
        <v>1</v>
      </c>
      <c r="U914" t="b">
        <v>0</v>
      </c>
      <c r="V914" t="s">
        <v>1</v>
      </c>
      <c r="W914" t="s">
        <v>1</v>
      </c>
      <c r="X914" t="b">
        <v>0</v>
      </c>
      <c r="Y914" t="s">
        <v>1</v>
      </c>
      <c r="Z914" s="37" t="s">
        <v>1</v>
      </c>
    </row>
    <row r="915" spans="1:26">
      <c r="A915" s="120" t="s">
        <v>1672</v>
      </c>
      <c r="B915" t="s">
        <v>59</v>
      </c>
      <c r="C915">
        <v>2020</v>
      </c>
      <c r="D915" t="s">
        <v>312</v>
      </c>
      <c r="E915">
        <v>13600</v>
      </c>
      <c r="F915" t="s">
        <v>1</v>
      </c>
      <c r="G915" t="s">
        <v>1</v>
      </c>
      <c r="H915" s="14">
        <f t="shared" si="29"/>
        <v>13.6</v>
      </c>
      <c r="I915" s="14"/>
      <c r="J915" s="14"/>
      <c r="K915">
        <v>310.38042680000001</v>
      </c>
      <c r="L915">
        <v>371.96633444709403</v>
      </c>
      <c r="M915">
        <v>140.35300021710501</v>
      </c>
      <c r="N915" t="b">
        <v>0</v>
      </c>
      <c r="O915">
        <v>2</v>
      </c>
      <c r="P915" t="s">
        <v>308</v>
      </c>
      <c r="Q915" t="b">
        <v>0</v>
      </c>
      <c r="R915" t="b">
        <v>1</v>
      </c>
      <c r="S915" t="s">
        <v>309</v>
      </c>
      <c r="T915" t="b">
        <v>1</v>
      </c>
      <c r="U915" t="b">
        <v>0</v>
      </c>
      <c r="V915" t="s">
        <v>1</v>
      </c>
      <c r="W915" t="s">
        <v>1</v>
      </c>
      <c r="X915" t="b">
        <v>0</v>
      </c>
      <c r="Y915" t="s">
        <v>1</v>
      </c>
      <c r="Z915" s="37" t="s">
        <v>1</v>
      </c>
    </row>
    <row r="916" spans="1:26">
      <c r="A916" s="120" t="s">
        <v>1672</v>
      </c>
      <c r="B916" t="s">
        <v>59</v>
      </c>
      <c r="C916">
        <v>2020</v>
      </c>
      <c r="D916" t="s">
        <v>312</v>
      </c>
      <c r="E916">
        <v>13600</v>
      </c>
      <c r="F916" t="s">
        <v>1</v>
      </c>
      <c r="G916" t="s">
        <v>1</v>
      </c>
      <c r="H916" s="14">
        <f t="shared" si="29"/>
        <v>13.6</v>
      </c>
      <c r="I916" s="14"/>
      <c r="J916" s="14"/>
      <c r="K916">
        <v>285.32591339999999</v>
      </c>
      <c r="L916">
        <v>308.68738133892896</v>
      </c>
      <c r="M916">
        <v>128.64280676929198</v>
      </c>
      <c r="N916" t="b">
        <v>0</v>
      </c>
      <c r="O916">
        <v>2</v>
      </c>
      <c r="P916" t="s">
        <v>308</v>
      </c>
      <c r="Q916" t="b">
        <v>0</v>
      </c>
      <c r="R916" t="b">
        <v>1</v>
      </c>
      <c r="S916" t="s">
        <v>309</v>
      </c>
      <c r="T916" t="b">
        <v>1</v>
      </c>
      <c r="U916" t="b">
        <v>0</v>
      </c>
      <c r="V916" t="s">
        <v>1</v>
      </c>
      <c r="W916" t="s">
        <v>1</v>
      </c>
      <c r="X916" t="b">
        <v>0</v>
      </c>
      <c r="Y916" t="s">
        <v>1</v>
      </c>
      <c r="Z916" s="37" t="s">
        <v>1</v>
      </c>
    </row>
    <row r="917" spans="1:26">
      <c r="A917" s="120" t="s">
        <v>1672</v>
      </c>
      <c r="B917" t="s">
        <v>59</v>
      </c>
      <c r="C917">
        <v>2020</v>
      </c>
      <c r="D917" t="s">
        <v>312</v>
      </c>
      <c r="E917">
        <v>13600</v>
      </c>
      <c r="F917" t="s">
        <v>1</v>
      </c>
      <c r="G917" t="s">
        <v>1</v>
      </c>
      <c r="H917" s="14">
        <f t="shared" si="29"/>
        <v>13.6</v>
      </c>
      <c r="I917" s="14"/>
      <c r="J917" s="14"/>
      <c r="K917">
        <v>284.5352972</v>
      </c>
      <c r="L917">
        <v>310.59888517341295</v>
      </c>
      <c r="M917">
        <v>127.33127558993201</v>
      </c>
      <c r="N917" t="b">
        <v>0</v>
      </c>
      <c r="O917">
        <v>2</v>
      </c>
      <c r="P917" t="s">
        <v>308</v>
      </c>
      <c r="Q917" t="b">
        <v>0</v>
      </c>
      <c r="R917" t="b">
        <v>1</v>
      </c>
      <c r="S917" t="s">
        <v>309</v>
      </c>
      <c r="T917" t="b">
        <v>1</v>
      </c>
      <c r="U917" t="b">
        <v>0</v>
      </c>
      <c r="V917" t="s">
        <v>1</v>
      </c>
      <c r="W917" t="s">
        <v>1</v>
      </c>
      <c r="X917" t="b">
        <v>0</v>
      </c>
      <c r="Y917" t="s">
        <v>1</v>
      </c>
      <c r="Z917" s="37" t="s">
        <v>1</v>
      </c>
    </row>
    <row r="918" spans="1:26">
      <c r="A918" s="120" t="s">
        <v>1672</v>
      </c>
      <c r="B918" t="s">
        <v>59</v>
      </c>
      <c r="C918">
        <v>2020</v>
      </c>
      <c r="D918" t="s">
        <v>312</v>
      </c>
      <c r="E918">
        <v>13700</v>
      </c>
      <c r="F918" t="s">
        <v>1</v>
      </c>
      <c r="G918" t="s">
        <v>1</v>
      </c>
      <c r="H918" s="14">
        <f t="shared" si="29"/>
        <v>13.7</v>
      </c>
      <c r="I918" s="14"/>
      <c r="J918" s="14"/>
      <c r="K918">
        <v>290.96120630000001</v>
      </c>
      <c r="L918">
        <v>327.80982883226699</v>
      </c>
      <c r="M918">
        <v>130.25354111765202</v>
      </c>
      <c r="N918" t="b">
        <v>0</v>
      </c>
      <c r="O918">
        <v>2</v>
      </c>
      <c r="P918" t="s">
        <v>308</v>
      </c>
      <c r="Q918" t="b">
        <v>0</v>
      </c>
      <c r="R918" t="b">
        <v>1</v>
      </c>
      <c r="S918" t="s">
        <v>309</v>
      </c>
      <c r="T918" t="b">
        <v>1</v>
      </c>
      <c r="U918" t="b">
        <v>0</v>
      </c>
      <c r="V918" t="s">
        <v>1</v>
      </c>
      <c r="W918" t="s">
        <v>1</v>
      </c>
      <c r="X918" t="b">
        <v>0</v>
      </c>
      <c r="Y918" t="s">
        <v>1</v>
      </c>
      <c r="Z918" s="37" t="s">
        <v>1</v>
      </c>
    </row>
    <row r="919" spans="1:26">
      <c r="A919" s="120" t="s">
        <v>1672</v>
      </c>
      <c r="B919" t="s">
        <v>59</v>
      </c>
      <c r="C919">
        <v>2020</v>
      </c>
      <c r="D919" t="s">
        <v>312</v>
      </c>
      <c r="E919">
        <v>13700</v>
      </c>
      <c r="F919" t="s">
        <v>1</v>
      </c>
      <c r="G919" t="s">
        <v>1</v>
      </c>
      <c r="H919" s="14">
        <f t="shared" si="29"/>
        <v>13.7</v>
      </c>
      <c r="I919" s="14"/>
      <c r="J919" s="14"/>
      <c r="K919">
        <v>299.25579160000001</v>
      </c>
      <c r="L919">
        <v>352.54344064336902</v>
      </c>
      <c r="M919">
        <v>135.75840196062501</v>
      </c>
      <c r="N919" t="b">
        <v>0</v>
      </c>
      <c r="O919">
        <v>2</v>
      </c>
      <c r="P919" t="s">
        <v>308</v>
      </c>
      <c r="Q919" t="b">
        <v>0</v>
      </c>
      <c r="R919" t="b">
        <v>1</v>
      </c>
      <c r="S919" t="s">
        <v>309</v>
      </c>
      <c r="T919" t="b">
        <v>1</v>
      </c>
      <c r="U919" t="b">
        <v>0</v>
      </c>
      <c r="V919" t="s">
        <v>1</v>
      </c>
      <c r="W919" t="s">
        <v>1</v>
      </c>
      <c r="X919" t="b">
        <v>0</v>
      </c>
      <c r="Y919" t="s">
        <v>1</v>
      </c>
      <c r="Z919" s="37" t="s">
        <v>1</v>
      </c>
    </row>
    <row r="920" spans="1:26">
      <c r="A920" s="120" t="s">
        <v>1672</v>
      </c>
      <c r="B920" t="s">
        <v>59</v>
      </c>
      <c r="C920">
        <v>2020</v>
      </c>
      <c r="D920" t="s">
        <v>312</v>
      </c>
      <c r="E920">
        <v>13700</v>
      </c>
      <c r="F920" t="s">
        <v>1</v>
      </c>
      <c r="G920" t="s">
        <v>1</v>
      </c>
      <c r="H920" s="14">
        <f t="shared" si="29"/>
        <v>13.7</v>
      </c>
      <c r="I920" s="14"/>
      <c r="J920" s="14"/>
      <c r="K920">
        <v>256.38747360000002</v>
      </c>
      <c r="L920">
        <v>273.98974767840298</v>
      </c>
      <c r="M920">
        <v>116.45839340680101</v>
      </c>
      <c r="N920" t="b">
        <v>0</v>
      </c>
      <c r="O920">
        <v>2</v>
      </c>
      <c r="P920" t="s">
        <v>308</v>
      </c>
      <c r="Q920" t="b">
        <v>0</v>
      </c>
      <c r="R920" t="b">
        <v>1</v>
      </c>
      <c r="S920" t="s">
        <v>309</v>
      </c>
      <c r="T920" t="b">
        <v>1</v>
      </c>
      <c r="U920" t="b">
        <v>0</v>
      </c>
      <c r="V920" t="s">
        <v>1</v>
      </c>
      <c r="W920" t="s">
        <v>1</v>
      </c>
      <c r="X920" t="b">
        <v>0</v>
      </c>
      <c r="Y920" t="s">
        <v>1</v>
      </c>
      <c r="Z920" s="37" t="s">
        <v>1</v>
      </c>
    </row>
    <row r="921" spans="1:26">
      <c r="A921" s="120" t="s">
        <v>1672</v>
      </c>
      <c r="B921" t="s">
        <v>59</v>
      </c>
      <c r="C921">
        <v>2020</v>
      </c>
      <c r="D921" t="s">
        <v>312</v>
      </c>
      <c r="E921">
        <v>13800</v>
      </c>
      <c r="F921" t="s">
        <v>1</v>
      </c>
      <c r="G921" t="s">
        <v>1</v>
      </c>
      <c r="H921" s="14">
        <f t="shared" si="29"/>
        <v>13.8</v>
      </c>
      <c r="I921" s="14"/>
      <c r="J921" s="14"/>
      <c r="K921">
        <v>227.6646168</v>
      </c>
      <c r="L921">
        <v>227.19741115978897</v>
      </c>
      <c r="M921">
        <v>102.102958947093</v>
      </c>
      <c r="N921" t="b">
        <v>0</v>
      </c>
      <c r="O921">
        <v>2</v>
      </c>
      <c r="P921" t="s">
        <v>308</v>
      </c>
      <c r="Q921" t="b">
        <v>0</v>
      </c>
      <c r="R921" t="b">
        <v>1</v>
      </c>
      <c r="S921" t="s">
        <v>309</v>
      </c>
      <c r="T921" t="b">
        <v>1</v>
      </c>
      <c r="U921" t="b">
        <v>0</v>
      </c>
      <c r="V921" t="s">
        <v>1</v>
      </c>
      <c r="W921" t="s">
        <v>1</v>
      </c>
      <c r="X921" t="b">
        <v>0</v>
      </c>
      <c r="Y921" t="s">
        <v>1</v>
      </c>
      <c r="Z921" s="37" t="s">
        <v>1</v>
      </c>
    </row>
    <row r="922" spans="1:26">
      <c r="A922" s="120" t="s">
        <v>1672</v>
      </c>
      <c r="B922" t="s">
        <v>59</v>
      </c>
      <c r="C922">
        <v>2020</v>
      </c>
      <c r="D922" t="s">
        <v>312</v>
      </c>
      <c r="E922">
        <v>13914</v>
      </c>
      <c r="F922" t="s">
        <v>1</v>
      </c>
      <c r="G922" t="s">
        <v>1</v>
      </c>
      <c r="H922" s="14">
        <f t="shared" si="29"/>
        <v>13.914</v>
      </c>
      <c r="I922" s="14"/>
      <c r="J922" s="14"/>
      <c r="K922">
        <v>327.93010029999999</v>
      </c>
      <c r="L922">
        <v>396.92269635419399</v>
      </c>
      <c r="M922">
        <v>152.08495468016199</v>
      </c>
      <c r="N922" t="b">
        <v>0</v>
      </c>
      <c r="O922">
        <v>2</v>
      </c>
      <c r="P922" t="s">
        <v>308</v>
      </c>
      <c r="Q922" t="b">
        <v>0</v>
      </c>
      <c r="R922" t="b">
        <v>1</v>
      </c>
      <c r="S922" t="s">
        <v>309</v>
      </c>
      <c r="T922" t="b">
        <v>1</v>
      </c>
      <c r="U922" t="b">
        <v>0</v>
      </c>
      <c r="V922" t="s">
        <v>1</v>
      </c>
      <c r="W922" t="s">
        <v>1</v>
      </c>
      <c r="X922" t="b">
        <v>0</v>
      </c>
      <c r="Y922" t="s">
        <v>1</v>
      </c>
      <c r="Z922" s="37" t="s">
        <v>1</v>
      </c>
    </row>
    <row r="923" spans="1:26">
      <c r="A923" s="120" t="s">
        <v>1672</v>
      </c>
      <c r="B923" t="s">
        <v>59</v>
      </c>
      <c r="C923">
        <v>2020</v>
      </c>
      <c r="D923" t="s">
        <v>312</v>
      </c>
      <c r="E923">
        <v>14000</v>
      </c>
      <c r="F923" t="s">
        <v>1</v>
      </c>
      <c r="G923" t="s">
        <v>1</v>
      </c>
      <c r="H923" s="14">
        <f t="shared" si="29"/>
        <v>14</v>
      </c>
      <c r="I923" s="14"/>
      <c r="J923" s="14"/>
      <c r="K923">
        <v>298.02160479999998</v>
      </c>
      <c r="L923">
        <v>335.32950456988704</v>
      </c>
      <c r="M923">
        <v>136.92534976689296</v>
      </c>
      <c r="N923" t="b">
        <v>0</v>
      </c>
      <c r="O923">
        <v>2</v>
      </c>
      <c r="P923" t="s">
        <v>308</v>
      </c>
      <c r="Q923" t="b">
        <v>0</v>
      </c>
      <c r="R923" t="b">
        <v>1</v>
      </c>
      <c r="S923" t="s">
        <v>309</v>
      </c>
      <c r="T923" t="b">
        <v>1</v>
      </c>
      <c r="U923" t="b">
        <v>0</v>
      </c>
      <c r="V923" t="s">
        <v>1</v>
      </c>
      <c r="W923" t="s">
        <v>1</v>
      </c>
      <c r="X923" t="b">
        <v>0</v>
      </c>
      <c r="Y923" t="s">
        <v>1</v>
      </c>
      <c r="Z923" s="37" t="s">
        <v>1</v>
      </c>
    </row>
    <row r="924" spans="1:26">
      <c r="A924" s="120" t="s">
        <v>1672</v>
      </c>
      <c r="B924" t="s">
        <v>59</v>
      </c>
      <c r="C924">
        <v>2020</v>
      </c>
      <c r="D924" t="s">
        <v>312</v>
      </c>
      <c r="E924">
        <v>14200</v>
      </c>
      <c r="F924" t="s">
        <v>1</v>
      </c>
      <c r="G924" t="s">
        <v>1</v>
      </c>
      <c r="H924" s="14">
        <f t="shared" si="29"/>
        <v>14.2</v>
      </c>
      <c r="I924" s="14"/>
      <c r="J924" s="14"/>
      <c r="K924">
        <v>287.28601700000002</v>
      </c>
      <c r="L924">
        <v>313.786472415361</v>
      </c>
      <c r="M924">
        <v>131.252891273892</v>
      </c>
      <c r="N924" t="b">
        <v>0</v>
      </c>
      <c r="O924">
        <v>2</v>
      </c>
      <c r="P924" t="s">
        <v>308</v>
      </c>
      <c r="Q924" t="b">
        <v>0</v>
      </c>
      <c r="R924" t="b">
        <v>1</v>
      </c>
      <c r="S924" t="s">
        <v>309</v>
      </c>
      <c r="T924" t="b">
        <v>1</v>
      </c>
      <c r="U924" t="b">
        <v>0</v>
      </c>
      <c r="V924" t="s">
        <v>1</v>
      </c>
      <c r="W924" t="s">
        <v>1</v>
      </c>
      <c r="X924" t="b">
        <v>0</v>
      </c>
      <c r="Y924" t="s">
        <v>1</v>
      </c>
      <c r="Z924" s="37" t="s">
        <v>1</v>
      </c>
    </row>
    <row r="925" spans="1:26">
      <c r="A925" s="120" t="s">
        <v>1672</v>
      </c>
      <c r="B925" t="s">
        <v>59</v>
      </c>
      <c r="C925">
        <v>2020</v>
      </c>
      <c r="D925" t="s">
        <v>312</v>
      </c>
      <c r="E925">
        <v>14303</v>
      </c>
      <c r="F925" t="s">
        <v>1</v>
      </c>
      <c r="G925" t="s">
        <v>1</v>
      </c>
      <c r="H925" s="14">
        <f t="shared" si="29"/>
        <v>14.303000000000001</v>
      </c>
      <c r="I925" s="14"/>
      <c r="J925" s="14"/>
      <c r="K925">
        <v>265.2747157</v>
      </c>
      <c r="L925">
        <v>279.10842484482396</v>
      </c>
      <c r="M925">
        <v>118.243231010443</v>
      </c>
      <c r="N925" t="b">
        <v>0</v>
      </c>
      <c r="O925">
        <v>2</v>
      </c>
      <c r="P925" t="s">
        <v>308</v>
      </c>
      <c r="Q925" t="b">
        <v>0</v>
      </c>
      <c r="R925" t="b">
        <v>1</v>
      </c>
      <c r="S925" t="s">
        <v>309</v>
      </c>
      <c r="T925" t="b">
        <v>1</v>
      </c>
      <c r="U925" t="b">
        <v>0</v>
      </c>
      <c r="V925" t="s">
        <v>1</v>
      </c>
      <c r="W925" t="s">
        <v>1</v>
      </c>
      <c r="X925" t="b">
        <v>0</v>
      </c>
      <c r="Y925" t="s">
        <v>1</v>
      </c>
      <c r="Z925" s="37" t="s">
        <v>1</v>
      </c>
    </row>
    <row r="926" spans="1:26">
      <c r="A926" s="120" t="s">
        <v>1672</v>
      </c>
      <c r="B926" t="s">
        <v>59</v>
      </c>
      <c r="C926">
        <v>2020</v>
      </c>
      <c r="D926" t="s">
        <v>312</v>
      </c>
      <c r="E926">
        <v>14500</v>
      </c>
      <c r="F926" t="s">
        <v>1</v>
      </c>
      <c r="G926" t="s">
        <v>1</v>
      </c>
      <c r="H926" s="14">
        <f t="shared" si="29"/>
        <v>14.5</v>
      </c>
      <c r="I926" s="14"/>
      <c r="J926" s="14"/>
      <c r="K926">
        <v>286.6418966</v>
      </c>
      <c r="L926">
        <v>311.517921843105</v>
      </c>
      <c r="M926">
        <v>129.645917446851</v>
      </c>
      <c r="N926" t="b">
        <v>0</v>
      </c>
      <c r="O926">
        <v>2</v>
      </c>
      <c r="P926" t="s">
        <v>308</v>
      </c>
      <c r="Q926" t="b">
        <v>0</v>
      </c>
      <c r="R926" t="b">
        <v>1</v>
      </c>
      <c r="S926" t="s">
        <v>309</v>
      </c>
      <c r="T926" t="b">
        <v>1</v>
      </c>
      <c r="U926" t="b">
        <v>0</v>
      </c>
      <c r="V926" t="s">
        <v>1</v>
      </c>
      <c r="W926" t="s">
        <v>1</v>
      </c>
      <c r="X926" t="b">
        <v>0</v>
      </c>
      <c r="Y926" t="s">
        <v>1</v>
      </c>
      <c r="Z926" s="37" t="s">
        <v>1</v>
      </c>
    </row>
    <row r="927" spans="1:26">
      <c r="A927" s="120" t="s">
        <v>1672</v>
      </c>
      <c r="B927" t="s">
        <v>59</v>
      </c>
      <c r="C927">
        <v>2020</v>
      </c>
      <c r="D927" t="s">
        <v>312</v>
      </c>
      <c r="E927">
        <v>14600</v>
      </c>
      <c r="F927" t="s">
        <v>1</v>
      </c>
      <c r="G927" t="s">
        <v>1</v>
      </c>
      <c r="H927" s="14">
        <f t="shared" si="29"/>
        <v>14.6</v>
      </c>
      <c r="I927" s="14"/>
      <c r="J927" s="14"/>
      <c r="K927">
        <v>289.21792140000002</v>
      </c>
      <c r="L927">
        <v>323.56331909926803</v>
      </c>
      <c r="M927">
        <v>129.04244906720703</v>
      </c>
      <c r="N927" t="b">
        <v>0</v>
      </c>
      <c r="O927">
        <v>2</v>
      </c>
      <c r="P927" t="s">
        <v>308</v>
      </c>
      <c r="Q927" t="b">
        <v>0</v>
      </c>
      <c r="R927" t="b">
        <v>1</v>
      </c>
      <c r="S927" t="s">
        <v>309</v>
      </c>
      <c r="T927" t="b">
        <v>1</v>
      </c>
      <c r="U927" t="b">
        <v>0</v>
      </c>
      <c r="V927" t="s">
        <v>1</v>
      </c>
      <c r="W927" t="s">
        <v>1</v>
      </c>
      <c r="X927" t="b">
        <v>0</v>
      </c>
      <c r="Y927" t="s">
        <v>1</v>
      </c>
      <c r="Z927" s="37" t="s">
        <v>1</v>
      </c>
    </row>
    <row r="928" spans="1:26">
      <c r="A928" s="120" t="s">
        <v>1672</v>
      </c>
      <c r="B928" t="s">
        <v>59</v>
      </c>
      <c r="C928">
        <v>2020</v>
      </c>
      <c r="D928" t="s">
        <v>312</v>
      </c>
      <c r="E928">
        <v>14628</v>
      </c>
      <c r="F928" t="s">
        <v>1</v>
      </c>
      <c r="G928" t="s">
        <v>1</v>
      </c>
      <c r="H928" s="14">
        <f t="shared" si="29"/>
        <v>14.628</v>
      </c>
      <c r="I928" s="14"/>
      <c r="J928" s="14"/>
      <c r="K928">
        <v>287.06122970000001</v>
      </c>
      <c r="L928">
        <v>328.88977604304694</v>
      </c>
      <c r="M928">
        <v>131.02051763995502</v>
      </c>
      <c r="N928" t="b">
        <v>0</v>
      </c>
      <c r="O928">
        <v>2</v>
      </c>
      <c r="P928" t="s">
        <v>308</v>
      </c>
      <c r="Q928" t="b">
        <v>0</v>
      </c>
      <c r="R928" t="b">
        <v>1</v>
      </c>
      <c r="S928" t="s">
        <v>309</v>
      </c>
      <c r="T928" t="b">
        <v>1</v>
      </c>
      <c r="U928" t="b">
        <v>0</v>
      </c>
      <c r="V928" t="s">
        <v>1</v>
      </c>
      <c r="W928" t="s">
        <v>1</v>
      </c>
      <c r="X928" t="b">
        <v>0</v>
      </c>
      <c r="Y928" t="s">
        <v>1</v>
      </c>
      <c r="Z928" s="37" t="s">
        <v>1</v>
      </c>
    </row>
    <row r="929" spans="1:26">
      <c r="A929" s="120" t="s">
        <v>1672</v>
      </c>
      <c r="B929" t="s">
        <v>59</v>
      </c>
      <c r="C929">
        <v>2020</v>
      </c>
      <c r="D929" t="s">
        <v>312</v>
      </c>
      <c r="E929">
        <v>14700</v>
      </c>
      <c r="F929" t="s">
        <v>1</v>
      </c>
      <c r="G929" t="s">
        <v>1</v>
      </c>
      <c r="H929" s="14">
        <f t="shared" si="29"/>
        <v>14.7</v>
      </c>
      <c r="I929" s="14"/>
      <c r="J929" s="14"/>
      <c r="K929">
        <v>272.59962030000003</v>
      </c>
      <c r="L929">
        <v>299.30421650979196</v>
      </c>
      <c r="M929">
        <v>124.36573030896304</v>
      </c>
      <c r="N929" t="b">
        <v>0</v>
      </c>
      <c r="O929">
        <v>2</v>
      </c>
      <c r="P929" t="s">
        <v>308</v>
      </c>
      <c r="Q929" t="b">
        <v>0</v>
      </c>
      <c r="R929" t="b">
        <v>1</v>
      </c>
      <c r="S929" t="s">
        <v>309</v>
      </c>
      <c r="T929" t="b">
        <v>1</v>
      </c>
      <c r="U929" t="b">
        <v>0</v>
      </c>
      <c r="V929" t="s">
        <v>1</v>
      </c>
      <c r="W929" t="s">
        <v>1</v>
      </c>
      <c r="X929" t="b">
        <v>0</v>
      </c>
      <c r="Y929" t="s">
        <v>1</v>
      </c>
      <c r="Z929" s="37" t="s">
        <v>1</v>
      </c>
    </row>
    <row r="930" spans="1:26">
      <c r="A930" s="120" t="s">
        <v>1672</v>
      </c>
      <c r="B930" t="s">
        <v>59</v>
      </c>
      <c r="C930">
        <v>2020</v>
      </c>
      <c r="D930" t="s">
        <v>312</v>
      </c>
      <c r="E930">
        <v>14800</v>
      </c>
      <c r="F930" t="s">
        <v>1</v>
      </c>
      <c r="G930" t="s">
        <v>1</v>
      </c>
      <c r="H930" s="14">
        <f t="shared" si="29"/>
        <v>14.8</v>
      </c>
      <c r="I930" s="14"/>
      <c r="J930" s="14"/>
      <c r="K930">
        <v>320.777781</v>
      </c>
      <c r="L930">
        <v>390.13372845601702</v>
      </c>
      <c r="M930">
        <v>148.34235233447799</v>
      </c>
      <c r="N930" t="b">
        <v>0</v>
      </c>
      <c r="O930">
        <v>2</v>
      </c>
      <c r="P930" t="s">
        <v>308</v>
      </c>
      <c r="Q930" t="b">
        <v>0</v>
      </c>
      <c r="R930" t="b">
        <v>1</v>
      </c>
      <c r="S930" t="s">
        <v>309</v>
      </c>
      <c r="T930" t="b">
        <v>1</v>
      </c>
      <c r="U930" t="b">
        <v>0</v>
      </c>
      <c r="V930" t="s">
        <v>1</v>
      </c>
      <c r="W930" t="s">
        <v>1</v>
      </c>
      <c r="X930" t="b">
        <v>0</v>
      </c>
      <c r="Y930" t="s">
        <v>1</v>
      </c>
      <c r="Z930" s="37" t="s">
        <v>1</v>
      </c>
    </row>
    <row r="931" spans="1:26">
      <c r="A931" s="120" t="s">
        <v>1672</v>
      </c>
      <c r="B931" t="s">
        <v>59</v>
      </c>
      <c r="C931">
        <v>2020</v>
      </c>
      <c r="D931" t="s">
        <v>312</v>
      </c>
      <c r="E931">
        <v>14800</v>
      </c>
      <c r="F931" t="s">
        <v>1</v>
      </c>
      <c r="G931" t="s">
        <v>1</v>
      </c>
      <c r="H931" s="14">
        <f t="shared" si="29"/>
        <v>14.8</v>
      </c>
      <c r="I931" s="14"/>
      <c r="J931" s="14"/>
      <c r="K931">
        <v>344.38337339999998</v>
      </c>
      <c r="L931">
        <v>440.81485600415806</v>
      </c>
      <c r="M931">
        <v>160.78119424188597</v>
      </c>
      <c r="N931" t="b">
        <v>0</v>
      </c>
      <c r="O931">
        <v>2</v>
      </c>
      <c r="P931" t="s">
        <v>308</v>
      </c>
      <c r="Q931" t="b">
        <v>0</v>
      </c>
      <c r="R931" t="b">
        <v>1</v>
      </c>
      <c r="S931" t="s">
        <v>309</v>
      </c>
      <c r="T931" t="b">
        <v>1</v>
      </c>
      <c r="U931" t="b">
        <v>0</v>
      </c>
      <c r="V931" t="s">
        <v>1</v>
      </c>
      <c r="W931" t="s">
        <v>1</v>
      </c>
      <c r="X931" t="b">
        <v>0</v>
      </c>
      <c r="Y931" t="s">
        <v>1</v>
      </c>
      <c r="Z931" s="37" t="s">
        <v>1</v>
      </c>
    </row>
    <row r="932" spans="1:26">
      <c r="A932" s="120" t="s">
        <v>1672</v>
      </c>
      <c r="B932" t="s">
        <v>59</v>
      </c>
      <c r="C932">
        <v>2020</v>
      </c>
      <c r="D932" t="s">
        <v>312</v>
      </c>
      <c r="E932">
        <v>14800</v>
      </c>
      <c r="F932" t="s">
        <v>1</v>
      </c>
      <c r="G932" t="s">
        <v>1</v>
      </c>
      <c r="H932" s="14">
        <f t="shared" si="29"/>
        <v>14.8</v>
      </c>
      <c r="I932" s="14"/>
      <c r="J932" s="14"/>
      <c r="K932">
        <v>289.30340080000002</v>
      </c>
      <c r="L932">
        <v>327.15582769579902</v>
      </c>
      <c r="M932">
        <v>130.40731821725703</v>
      </c>
      <c r="N932" t="b">
        <v>0</v>
      </c>
      <c r="O932">
        <v>2</v>
      </c>
      <c r="P932" t="s">
        <v>308</v>
      </c>
      <c r="Q932" t="b">
        <v>0</v>
      </c>
      <c r="R932" t="b">
        <v>1</v>
      </c>
      <c r="S932" t="s">
        <v>309</v>
      </c>
      <c r="T932" t="b">
        <v>1</v>
      </c>
      <c r="U932" t="b">
        <v>0</v>
      </c>
      <c r="V932" t="s">
        <v>1</v>
      </c>
      <c r="W932" t="s">
        <v>1</v>
      </c>
      <c r="X932" t="b">
        <v>0</v>
      </c>
      <c r="Y932" t="s">
        <v>1</v>
      </c>
      <c r="Z932" s="37" t="s">
        <v>1</v>
      </c>
    </row>
    <row r="933" spans="1:26">
      <c r="A933" s="120" t="s">
        <v>1672</v>
      </c>
      <c r="B933" t="s">
        <v>59</v>
      </c>
      <c r="C933">
        <v>2020</v>
      </c>
      <c r="D933" t="s">
        <v>312</v>
      </c>
      <c r="E933">
        <v>14813</v>
      </c>
      <c r="F933" t="s">
        <v>1</v>
      </c>
      <c r="G933" t="s">
        <v>1</v>
      </c>
      <c r="H933" s="14">
        <f t="shared" si="29"/>
        <v>14.813000000000001</v>
      </c>
      <c r="I933" s="14"/>
      <c r="J933" s="14"/>
      <c r="K933">
        <v>442.77227749999997</v>
      </c>
      <c r="L933">
        <v>807.37825698360007</v>
      </c>
      <c r="M933">
        <v>215.89444947513297</v>
      </c>
      <c r="N933" t="b">
        <v>0</v>
      </c>
      <c r="O933">
        <v>2</v>
      </c>
      <c r="P933" t="s">
        <v>308</v>
      </c>
      <c r="Q933" t="b">
        <v>0</v>
      </c>
      <c r="R933" t="b">
        <v>1</v>
      </c>
      <c r="S933" t="s">
        <v>309</v>
      </c>
      <c r="T933" t="b">
        <v>1</v>
      </c>
      <c r="U933" t="b">
        <v>0</v>
      </c>
      <c r="V933" t="s">
        <v>1</v>
      </c>
      <c r="W933" t="s">
        <v>1</v>
      </c>
      <c r="X933" t="b">
        <v>0</v>
      </c>
      <c r="Y933" t="s">
        <v>1</v>
      </c>
      <c r="Z933" s="37" t="s">
        <v>1</v>
      </c>
    </row>
    <row r="934" spans="1:26">
      <c r="A934" s="120" t="s">
        <v>1672</v>
      </c>
      <c r="B934" t="s">
        <v>59</v>
      </c>
      <c r="C934">
        <v>2020</v>
      </c>
      <c r="D934" t="s">
        <v>312</v>
      </c>
      <c r="E934">
        <v>14893</v>
      </c>
      <c r="F934" t="s">
        <v>1</v>
      </c>
      <c r="G934" t="s">
        <v>1</v>
      </c>
      <c r="H934" s="14">
        <f t="shared" si="29"/>
        <v>14.893000000000001</v>
      </c>
      <c r="I934" s="14"/>
      <c r="J934" s="14"/>
      <c r="K934">
        <v>271.88879320000001</v>
      </c>
      <c r="L934">
        <v>295.46263803189902</v>
      </c>
      <c r="M934">
        <v>123.839216153845</v>
      </c>
      <c r="N934" t="b">
        <v>0</v>
      </c>
      <c r="O934">
        <v>2</v>
      </c>
      <c r="P934" t="s">
        <v>308</v>
      </c>
      <c r="Q934" t="b">
        <v>0</v>
      </c>
      <c r="R934" t="b">
        <v>1</v>
      </c>
      <c r="S934" t="s">
        <v>309</v>
      </c>
      <c r="T934" t="b">
        <v>1</v>
      </c>
      <c r="U934" t="b">
        <v>0</v>
      </c>
      <c r="V934" t="s">
        <v>1</v>
      </c>
      <c r="W934" t="s">
        <v>1</v>
      </c>
      <c r="X934" t="b">
        <v>0</v>
      </c>
      <c r="Y934" t="s">
        <v>1</v>
      </c>
      <c r="Z934" s="37" t="s">
        <v>1</v>
      </c>
    </row>
    <row r="935" spans="1:26">
      <c r="A935" s="120" t="s">
        <v>1672</v>
      </c>
      <c r="B935" t="s">
        <v>59</v>
      </c>
      <c r="C935">
        <v>2020</v>
      </c>
      <c r="D935" t="s">
        <v>312</v>
      </c>
      <c r="E935">
        <v>14900</v>
      </c>
      <c r="F935" t="s">
        <v>1</v>
      </c>
      <c r="G935" t="s">
        <v>1</v>
      </c>
      <c r="H935" s="14">
        <f t="shared" si="29"/>
        <v>14.9</v>
      </c>
      <c r="I935" s="14"/>
      <c r="J935" s="14"/>
      <c r="K935">
        <v>383.6299952</v>
      </c>
      <c r="L935">
        <v>581.34471000606595</v>
      </c>
      <c r="M935">
        <v>181.78329969940899</v>
      </c>
      <c r="N935" t="b">
        <v>0</v>
      </c>
      <c r="O935">
        <v>2</v>
      </c>
      <c r="P935" t="s">
        <v>308</v>
      </c>
      <c r="Q935" t="b">
        <v>0</v>
      </c>
      <c r="R935" t="b">
        <v>1</v>
      </c>
      <c r="S935" t="s">
        <v>309</v>
      </c>
      <c r="T935" t="b">
        <v>1</v>
      </c>
      <c r="U935" t="b">
        <v>0</v>
      </c>
      <c r="V935" t="s">
        <v>1</v>
      </c>
      <c r="W935" t="s">
        <v>1</v>
      </c>
      <c r="X935" t="b">
        <v>0</v>
      </c>
      <c r="Y935" t="s">
        <v>1</v>
      </c>
      <c r="Z935" s="37" t="s">
        <v>1</v>
      </c>
    </row>
    <row r="936" spans="1:26">
      <c r="A936" s="120" t="s">
        <v>1672</v>
      </c>
      <c r="B936" t="s">
        <v>59</v>
      </c>
      <c r="C936">
        <v>2020</v>
      </c>
      <c r="D936" t="s">
        <v>312</v>
      </c>
      <c r="E936">
        <v>14900</v>
      </c>
      <c r="F936" t="s">
        <v>1</v>
      </c>
      <c r="G936" t="s">
        <v>1</v>
      </c>
      <c r="H936" s="14">
        <f t="shared" si="29"/>
        <v>14.9</v>
      </c>
      <c r="I936" s="14"/>
      <c r="J936" s="14"/>
      <c r="K936">
        <v>349.26466790000001</v>
      </c>
      <c r="L936">
        <v>472.34789779834301</v>
      </c>
      <c r="M936">
        <v>164.104495140382</v>
      </c>
      <c r="N936" t="b">
        <v>0</v>
      </c>
      <c r="O936">
        <v>2</v>
      </c>
      <c r="P936" t="s">
        <v>308</v>
      </c>
      <c r="Q936" t="b">
        <v>0</v>
      </c>
      <c r="R936" t="b">
        <v>1</v>
      </c>
      <c r="S936" t="s">
        <v>309</v>
      </c>
      <c r="T936" t="b">
        <v>1</v>
      </c>
      <c r="U936" t="b">
        <v>0</v>
      </c>
      <c r="V936" t="s">
        <v>1</v>
      </c>
      <c r="W936" t="s">
        <v>1</v>
      </c>
      <c r="X936" t="b">
        <v>0</v>
      </c>
      <c r="Y936" t="s">
        <v>1</v>
      </c>
      <c r="Z936" s="37" t="s">
        <v>1</v>
      </c>
    </row>
    <row r="937" spans="1:26">
      <c r="A937" s="120" t="s">
        <v>1672</v>
      </c>
      <c r="B937" t="s">
        <v>59</v>
      </c>
      <c r="C937">
        <v>2020</v>
      </c>
      <c r="D937" t="s">
        <v>312</v>
      </c>
      <c r="E937">
        <v>14900</v>
      </c>
      <c r="F937" t="s">
        <v>1</v>
      </c>
      <c r="G937" t="s">
        <v>1</v>
      </c>
      <c r="H937" s="14">
        <f t="shared" si="29"/>
        <v>14.9</v>
      </c>
      <c r="I937" s="14"/>
      <c r="J937" s="14"/>
      <c r="K937">
        <v>312.47539469999998</v>
      </c>
      <c r="L937">
        <v>369.47618602066399</v>
      </c>
      <c r="M937">
        <v>144.33502441044698</v>
      </c>
      <c r="N937" t="b">
        <v>0</v>
      </c>
      <c r="O937">
        <v>2</v>
      </c>
      <c r="P937" t="s">
        <v>308</v>
      </c>
      <c r="Q937" t="b">
        <v>0</v>
      </c>
      <c r="R937" t="b">
        <v>1</v>
      </c>
      <c r="S937" t="s">
        <v>309</v>
      </c>
      <c r="T937" t="b">
        <v>1</v>
      </c>
      <c r="U937" t="b">
        <v>0</v>
      </c>
      <c r="V937" t="s">
        <v>1</v>
      </c>
      <c r="W937" t="s">
        <v>1</v>
      </c>
      <c r="X937" t="b">
        <v>0</v>
      </c>
      <c r="Y937" t="s">
        <v>1</v>
      </c>
      <c r="Z937" s="37" t="s">
        <v>1</v>
      </c>
    </row>
    <row r="938" spans="1:26">
      <c r="A938" s="120" t="s">
        <v>1672</v>
      </c>
      <c r="B938" t="s">
        <v>59</v>
      </c>
      <c r="C938">
        <v>2020</v>
      </c>
      <c r="D938" t="s">
        <v>312</v>
      </c>
      <c r="E938">
        <v>14900</v>
      </c>
      <c r="F938" t="s">
        <v>1</v>
      </c>
      <c r="G938" t="s">
        <v>1</v>
      </c>
      <c r="H938" s="14">
        <f t="shared" si="29"/>
        <v>14.9</v>
      </c>
      <c r="I938" s="14"/>
      <c r="J938" s="14"/>
      <c r="K938">
        <v>295.37983939999998</v>
      </c>
      <c r="L938">
        <v>321.796819626184</v>
      </c>
      <c r="M938">
        <v>134.72323500723897</v>
      </c>
      <c r="N938" t="b">
        <v>0</v>
      </c>
      <c r="O938">
        <v>2</v>
      </c>
      <c r="P938" t="s">
        <v>308</v>
      </c>
      <c r="Q938" t="b">
        <v>0</v>
      </c>
      <c r="R938" t="b">
        <v>1</v>
      </c>
      <c r="S938" t="s">
        <v>309</v>
      </c>
      <c r="T938" t="b">
        <v>1</v>
      </c>
      <c r="U938" t="b">
        <v>0</v>
      </c>
      <c r="V938" t="s">
        <v>1</v>
      </c>
      <c r="W938" t="s">
        <v>1</v>
      </c>
      <c r="X938" t="b">
        <v>0</v>
      </c>
      <c r="Y938" t="s">
        <v>1</v>
      </c>
      <c r="Z938" s="37" t="s">
        <v>1</v>
      </c>
    </row>
    <row r="939" spans="1:26">
      <c r="A939" s="120" t="s">
        <v>1672</v>
      </c>
      <c r="B939" t="s">
        <v>59</v>
      </c>
      <c r="C939">
        <v>2020</v>
      </c>
      <c r="D939" t="s">
        <v>312</v>
      </c>
      <c r="E939">
        <v>14900</v>
      </c>
      <c r="F939" t="s">
        <v>1</v>
      </c>
      <c r="G939" t="s">
        <v>1</v>
      </c>
      <c r="H939" s="14">
        <f t="shared" si="29"/>
        <v>14.9</v>
      </c>
      <c r="I939" s="14"/>
      <c r="J939" s="14"/>
      <c r="K939">
        <v>272.10320680000001</v>
      </c>
      <c r="L939">
        <v>287.98686964659095</v>
      </c>
      <c r="M939">
        <v>123.52778662156001</v>
      </c>
      <c r="N939" t="b">
        <v>0</v>
      </c>
      <c r="O939">
        <v>2</v>
      </c>
      <c r="P939" t="s">
        <v>308</v>
      </c>
      <c r="Q939" t="b">
        <v>0</v>
      </c>
      <c r="R939" t="b">
        <v>1</v>
      </c>
      <c r="S939" t="s">
        <v>309</v>
      </c>
      <c r="T939" t="b">
        <v>1</v>
      </c>
      <c r="U939" t="b">
        <v>0</v>
      </c>
      <c r="V939" t="s">
        <v>1</v>
      </c>
      <c r="W939" t="s">
        <v>1</v>
      </c>
      <c r="X939" t="b">
        <v>0</v>
      </c>
      <c r="Y939" t="s">
        <v>1</v>
      </c>
      <c r="Z939" s="37" t="s">
        <v>1</v>
      </c>
    </row>
    <row r="940" spans="1:26">
      <c r="A940" s="120" t="s">
        <v>1672</v>
      </c>
      <c r="B940" t="s">
        <v>59</v>
      </c>
      <c r="C940">
        <v>2020</v>
      </c>
      <c r="D940" t="s">
        <v>312</v>
      </c>
      <c r="E940">
        <v>14900</v>
      </c>
      <c r="F940" t="s">
        <v>1</v>
      </c>
      <c r="G940" t="s">
        <v>1</v>
      </c>
      <c r="H940" s="14">
        <f t="shared" si="29"/>
        <v>14.9</v>
      </c>
      <c r="I940" s="14"/>
      <c r="J940" s="14"/>
      <c r="K940">
        <v>265.74609579999998</v>
      </c>
      <c r="L940">
        <v>284.93119426863205</v>
      </c>
      <c r="M940">
        <v>118.21726149980398</v>
      </c>
      <c r="N940" t="b">
        <v>0</v>
      </c>
      <c r="O940">
        <v>2</v>
      </c>
      <c r="P940" t="s">
        <v>308</v>
      </c>
      <c r="Q940" t="b">
        <v>0</v>
      </c>
      <c r="R940" t="b">
        <v>1</v>
      </c>
      <c r="S940" t="s">
        <v>309</v>
      </c>
      <c r="T940" t="b">
        <v>1</v>
      </c>
      <c r="U940" t="b">
        <v>0</v>
      </c>
      <c r="V940" t="s">
        <v>1</v>
      </c>
      <c r="W940" t="s">
        <v>1</v>
      </c>
      <c r="X940" t="b">
        <v>0</v>
      </c>
      <c r="Y940" t="s">
        <v>1</v>
      </c>
      <c r="Z940" s="37" t="s">
        <v>1</v>
      </c>
    </row>
    <row r="941" spans="1:26">
      <c r="A941" s="120" t="s">
        <v>1672</v>
      </c>
      <c r="B941" t="s">
        <v>59</v>
      </c>
      <c r="C941">
        <v>2020</v>
      </c>
      <c r="D941" t="s">
        <v>312</v>
      </c>
      <c r="E941">
        <v>14900</v>
      </c>
      <c r="F941" t="s">
        <v>1</v>
      </c>
      <c r="G941" t="s">
        <v>1</v>
      </c>
      <c r="H941" s="14">
        <f t="shared" si="29"/>
        <v>14.9</v>
      </c>
      <c r="I941" s="14"/>
      <c r="J941" s="14"/>
      <c r="K941">
        <v>265.46603690000001</v>
      </c>
      <c r="L941">
        <v>289.00017472005999</v>
      </c>
      <c r="M941">
        <v>118.40440005880401</v>
      </c>
      <c r="N941" t="b">
        <v>0</v>
      </c>
      <c r="O941">
        <v>2</v>
      </c>
      <c r="P941" t="s">
        <v>308</v>
      </c>
      <c r="Q941" t="b">
        <v>0</v>
      </c>
      <c r="R941" t="b">
        <v>1</v>
      </c>
      <c r="S941" t="s">
        <v>309</v>
      </c>
      <c r="T941" t="b">
        <v>1</v>
      </c>
      <c r="U941" t="b">
        <v>0</v>
      </c>
      <c r="V941" t="s">
        <v>1</v>
      </c>
      <c r="W941" t="s">
        <v>1</v>
      </c>
      <c r="X941" t="b">
        <v>0</v>
      </c>
      <c r="Y941" t="s">
        <v>1</v>
      </c>
      <c r="Z941" s="37" t="s">
        <v>1</v>
      </c>
    </row>
    <row r="942" spans="1:26">
      <c r="A942" s="120" t="s">
        <v>1672</v>
      </c>
      <c r="B942" t="s">
        <v>59</v>
      </c>
      <c r="C942">
        <v>2020</v>
      </c>
      <c r="D942" t="s">
        <v>312</v>
      </c>
      <c r="E942">
        <v>14900</v>
      </c>
      <c r="F942" t="s">
        <v>1</v>
      </c>
      <c r="G942" t="s">
        <v>1</v>
      </c>
      <c r="H942" s="14">
        <f t="shared" si="29"/>
        <v>14.9</v>
      </c>
      <c r="I942" s="14"/>
      <c r="J942" s="14"/>
      <c r="K942">
        <v>305.49665019999998</v>
      </c>
      <c r="L942">
        <v>350.75795571936703</v>
      </c>
      <c r="M942">
        <v>138.04479156027597</v>
      </c>
      <c r="N942" t="b">
        <v>0</v>
      </c>
      <c r="O942">
        <v>2</v>
      </c>
      <c r="P942" t="s">
        <v>308</v>
      </c>
      <c r="Q942" t="b">
        <v>0</v>
      </c>
      <c r="R942" t="b">
        <v>1</v>
      </c>
      <c r="S942" t="s">
        <v>309</v>
      </c>
      <c r="T942" t="b">
        <v>1</v>
      </c>
      <c r="U942" t="b">
        <v>0</v>
      </c>
      <c r="V942" t="s">
        <v>1</v>
      </c>
      <c r="W942" t="s">
        <v>1</v>
      </c>
      <c r="X942" t="b">
        <v>0</v>
      </c>
      <c r="Y942" t="s">
        <v>1</v>
      </c>
      <c r="Z942" s="37" t="s">
        <v>1</v>
      </c>
    </row>
    <row r="943" spans="1:26">
      <c r="A943" s="120" t="s">
        <v>1672</v>
      </c>
      <c r="B943" t="s">
        <v>59</v>
      </c>
      <c r="C943">
        <v>2020</v>
      </c>
      <c r="D943" t="s">
        <v>312</v>
      </c>
      <c r="E943">
        <v>15000</v>
      </c>
      <c r="F943" t="s">
        <v>1</v>
      </c>
      <c r="G943" t="s">
        <v>1</v>
      </c>
      <c r="H943" s="14">
        <f t="shared" si="29"/>
        <v>15</v>
      </c>
      <c r="I943" s="14"/>
      <c r="J943" s="14"/>
      <c r="K943">
        <v>344.03778490000002</v>
      </c>
      <c r="L943">
        <v>473.070891014881</v>
      </c>
      <c r="M943">
        <v>161.83773406465403</v>
      </c>
      <c r="N943" t="b">
        <v>0</v>
      </c>
      <c r="O943">
        <v>2</v>
      </c>
      <c r="P943" t="s">
        <v>308</v>
      </c>
      <c r="Q943" t="b">
        <v>0</v>
      </c>
      <c r="R943" t="b">
        <v>1</v>
      </c>
      <c r="S943" t="s">
        <v>309</v>
      </c>
      <c r="T943" t="b">
        <v>1</v>
      </c>
      <c r="U943" t="b">
        <v>0</v>
      </c>
      <c r="V943" t="s">
        <v>1</v>
      </c>
      <c r="W943" t="s">
        <v>1</v>
      </c>
      <c r="X943" t="b">
        <v>0</v>
      </c>
      <c r="Y943" t="s">
        <v>1</v>
      </c>
      <c r="Z943" s="37" t="s">
        <v>1</v>
      </c>
    </row>
    <row r="944" spans="1:26">
      <c r="A944" s="120" t="s">
        <v>1672</v>
      </c>
      <c r="B944" t="s">
        <v>59</v>
      </c>
      <c r="C944">
        <v>2020</v>
      </c>
      <c r="D944" t="s">
        <v>312</v>
      </c>
      <c r="E944">
        <v>15000</v>
      </c>
      <c r="F944" t="s">
        <v>1</v>
      </c>
      <c r="G944" t="s">
        <v>1</v>
      </c>
      <c r="H944" s="14">
        <f t="shared" si="29"/>
        <v>15</v>
      </c>
      <c r="I944" s="14"/>
      <c r="J944" s="14"/>
      <c r="K944">
        <v>321.24545719999998</v>
      </c>
      <c r="L944">
        <v>373.07141261737098</v>
      </c>
      <c r="M944">
        <v>146.22733683279196</v>
      </c>
      <c r="N944" t="b">
        <v>0</v>
      </c>
      <c r="O944">
        <v>2</v>
      </c>
      <c r="P944" t="s">
        <v>308</v>
      </c>
      <c r="Q944" t="b">
        <v>0</v>
      </c>
      <c r="R944" t="b">
        <v>1</v>
      </c>
      <c r="S944" t="s">
        <v>309</v>
      </c>
      <c r="T944" t="b">
        <v>1</v>
      </c>
      <c r="U944" t="b">
        <v>0</v>
      </c>
      <c r="V944" t="s">
        <v>1</v>
      </c>
      <c r="W944" t="s">
        <v>1</v>
      </c>
      <c r="X944" t="b">
        <v>0</v>
      </c>
      <c r="Y944" t="s">
        <v>1</v>
      </c>
      <c r="Z944" s="37" t="s">
        <v>1</v>
      </c>
    </row>
    <row r="945" spans="1:26">
      <c r="A945" s="120" t="s">
        <v>1672</v>
      </c>
      <c r="B945" t="s">
        <v>59</v>
      </c>
      <c r="C945">
        <v>2020</v>
      </c>
      <c r="D945" t="s">
        <v>312</v>
      </c>
      <c r="E945">
        <v>15000</v>
      </c>
      <c r="F945" t="s">
        <v>1</v>
      </c>
      <c r="G945" t="s">
        <v>1</v>
      </c>
      <c r="H945" s="14">
        <f t="shared" si="29"/>
        <v>15</v>
      </c>
      <c r="I945" s="14"/>
      <c r="J945" s="14"/>
      <c r="K945">
        <v>260.35944069999999</v>
      </c>
      <c r="L945">
        <v>268.42014292481298</v>
      </c>
      <c r="M945">
        <v>116.975354815027</v>
      </c>
      <c r="N945" t="b">
        <v>0</v>
      </c>
      <c r="O945">
        <v>2</v>
      </c>
      <c r="P945" t="s">
        <v>308</v>
      </c>
      <c r="Q945" t="b">
        <v>0</v>
      </c>
      <c r="R945" t="b">
        <v>1</v>
      </c>
      <c r="S945" t="s">
        <v>309</v>
      </c>
      <c r="T945" t="b">
        <v>1</v>
      </c>
      <c r="U945" t="b">
        <v>0</v>
      </c>
      <c r="V945" t="s">
        <v>1</v>
      </c>
      <c r="W945" t="s">
        <v>1</v>
      </c>
      <c r="X945" t="b">
        <v>0</v>
      </c>
      <c r="Y945" t="s">
        <v>1</v>
      </c>
      <c r="Z945" s="37" t="s">
        <v>1</v>
      </c>
    </row>
    <row r="946" spans="1:26">
      <c r="A946" s="120" t="s">
        <v>1672</v>
      </c>
      <c r="B946" t="s">
        <v>59</v>
      </c>
      <c r="C946">
        <v>2020</v>
      </c>
      <c r="D946" t="s">
        <v>312</v>
      </c>
      <c r="E946">
        <v>15100</v>
      </c>
      <c r="F946" t="s">
        <v>1</v>
      </c>
      <c r="G946" t="s">
        <v>1</v>
      </c>
      <c r="H946" s="14">
        <f t="shared" si="29"/>
        <v>15.1</v>
      </c>
      <c r="I946" s="14"/>
      <c r="J946" s="14"/>
      <c r="K946">
        <v>270.6392098</v>
      </c>
      <c r="L946">
        <v>294.77131838796799</v>
      </c>
      <c r="M946">
        <v>121.76601105818301</v>
      </c>
      <c r="N946" t="b">
        <v>0</v>
      </c>
      <c r="O946">
        <v>2</v>
      </c>
      <c r="P946" t="s">
        <v>308</v>
      </c>
      <c r="Q946" t="b">
        <v>0</v>
      </c>
      <c r="R946" t="b">
        <v>1</v>
      </c>
      <c r="S946" t="s">
        <v>309</v>
      </c>
      <c r="T946" t="b">
        <v>1</v>
      </c>
      <c r="U946" t="b">
        <v>0</v>
      </c>
      <c r="V946" t="s">
        <v>1</v>
      </c>
      <c r="W946" t="s">
        <v>1</v>
      </c>
      <c r="X946" t="b">
        <v>0</v>
      </c>
      <c r="Y946" t="s">
        <v>1</v>
      </c>
      <c r="Z946" s="37" t="s">
        <v>1</v>
      </c>
    </row>
    <row r="947" spans="1:26">
      <c r="A947" s="120" t="s">
        <v>1672</v>
      </c>
      <c r="B947" t="s">
        <v>59</v>
      </c>
      <c r="C947">
        <v>2020</v>
      </c>
      <c r="D947" t="s">
        <v>312</v>
      </c>
      <c r="E947">
        <v>15100</v>
      </c>
      <c r="F947" t="s">
        <v>1</v>
      </c>
      <c r="G947" t="s">
        <v>1</v>
      </c>
      <c r="H947" s="14">
        <f t="shared" si="29"/>
        <v>15.1</v>
      </c>
      <c r="I947" s="14"/>
      <c r="J947" s="14"/>
      <c r="K947">
        <v>284.20688269999999</v>
      </c>
      <c r="L947">
        <v>319.24884116069501</v>
      </c>
      <c r="M947">
        <v>129.40245686964801</v>
      </c>
      <c r="N947" t="b">
        <v>0</v>
      </c>
      <c r="O947">
        <v>2</v>
      </c>
      <c r="P947" t="s">
        <v>308</v>
      </c>
      <c r="Q947" t="b">
        <v>0</v>
      </c>
      <c r="R947" t="b">
        <v>1</v>
      </c>
      <c r="S947" t="s">
        <v>309</v>
      </c>
      <c r="T947" t="b">
        <v>1</v>
      </c>
      <c r="U947" t="b">
        <v>0</v>
      </c>
      <c r="V947" t="s">
        <v>1</v>
      </c>
      <c r="W947" t="s">
        <v>1</v>
      </c>
      <c r="X947" t="b">
        <v>0</v>
      </c>
      <c r="Y947" t="s">
        <v>1</v>
      </c>
      <c r="Z947" s="37" t="s">
        <v>1</v>
      </c>
    </row>
    <row r="948" spans="1:26">
      <c r="A948" s="120" t="s">
        <v>1672</v>
      </c>
      <c r="B948" t="s">
        <v>59</v>
      </c>
      <c r="C948">
        <v>2020</v>
      </c>
      <c r="D948" t="s">
        <v>312</v>
      </c>
      <c r="E948">
        <v>15100</v>
      </c>
      <c r="F948" t="s">
        <v>1</v>
      </c>
      <c r="G948" t="s">
        <v>1</v>
      </c>
      <c r="H948" s="14">
        <f t="shared" si="29"/>
        <v>15.1</v>
      </c>
      <c r="I948" s="14"/>
      <c r="J948" s="14"/>
      <c r="K948">
        <v>259.21882360000001</v>
      </c>
      <c r="L948">
        <v>259.07593737562496</v>
      </c>
      <c r="M948">
        <v>117.14392380894301</v>
      </c>
      <c r="N948" t="b">
        <v>0</v>
      </c>
      <c r="O948">
        <v>2</v>
      </c>
      <c r="P948" t="s">
        <v>308</v>
      </c>
      <c r="Q948" t="b">
        <v>0</v>
      </c>
      <c r="R948" t="b">
        <v>1</v>
      </c>
      <c r="S948" t="s">
        <v>309</v>
      </c>
      <c r="T948" t="b">
        <v>1</v>
      </c>
      <c r="U948" t="b">
        <v>0</v>
      </c>
      <c r="V948" t="s">
        <v>1</v>
      </c>
      <c r="W948" t="s">
        <v>1</v>
      </c>
      <c r="X948" t="b">
        <v>0</v>
      </c>
      <c r="Y948" t="s">
        <v>1</v>
      </c>
      <c r="Z948" s="37" t="s">
        <v>1</v>
      </c>
    </row>
    <row r="949" spans="1:26">
      <c r="A949" s="120" t="s">
        <v>1672</v>
      </c>
      <c r="B949" t="s">
        <v>59</v>
      </c>
      <c r="C949">
        <v>2020</v>
      </c>
      <c r="D949" t="s">
        <v>312</v>
      </c>
      <c r="E949">
        <v>15143</v>
      </c>
      <c r="F949" t="s">
        <v>1</v>
      </c>
      <c r="G949" t="s">
        <v>1</v>
      </c>
      <c r="H949" s="14">
        <f t="shared" si="29"/>
        <v>15.143000000000001</v>
      </c>
      <c r="I949" s="14"/>
      <c r="J949" s="14"/>
      <c r="K949">
        <v>262.61797139999999</v>
      </c>
      <c r="L949">
        <v>281.63639283953398</v>
      </c>
      <c r="M949">
        <v>116.92202912954798</v>
      </c>
      <c r="N949" t="b">
        <v>0</v>
      </c>
      <c r="O949">
        <v>2</v>
      </c>
      <c r="P949" t="s">
        <v>308</v>
      </c>
      <c r="Q949" t="b">
        <v>0</v>
      </c>
      <c r="R949" t="b">
        <v>1</v>
      </c>
      <c r="S949" t="s">
        <v>309</v>
      </c>
      <c r="T949" t="b">
        <v>1</v>
      </c>
      <c r="U949" t="b">
        <v>0</v>
      </c>
      <c r="V949" t="s">
        <v>1</v>
      </c>
      <c r="W949" t="s">
        <v>1</v>
      </c>
      <c r="X949" t="b">
        <v>0</v>
      </c>
      <c r="Y949" t="s">
        <v>1</v>
      </c>
      <c r="Z949" s="37" t="s">
        <v>1</v>
      </c>
    </row>
    <row r="950" spans="1:26">
      <c r="A950" s="120" t="s">
        <v>1672</v>
      </c>
      <c r="B950" t="s">
        <v>59</v>
      </c>
      <c r="C950">
        <v>2020</v>
      </c>
      <c r="D950" t="s">
        <v>312</v>
      </c>
      <c r="E950">
        <v>15200</v>
      </c>
      <c r="F950" t="s">
        <v>1</v>
      </c>
      <c r="G950" t="s">
        <v>1</v>
      </c>
      <c r="H950" s="14">
        <f t="shared" si="29"/>
        <v>15.2</v>
      </c>
      <c r="I950" s="14"/>
      <c r="J950" s="14"/>
      <c r="K950">
        <v>321.59771069999999</v>
      </c>
      <c r="L950">
        <v>416.86217938077596</v>
      </c>
      <c r="M950">
        <v>147.71835376419199</v>
      </c>
      <c r="N950" t="b">
        <v>0</v>
      </c>
      <c r="O950">
        <v>2</v>
      </c>
      <c r="P950" t="s">
        <v>308</v>
      </c>
      <c r="Q950" t="b">
        <v>0</v>
      </c>
      <c r="R950" t="b">
        <v>1</v>
      </c>
      <c r="S950" t="s">
        <v>309</v>
      </c>
      <c r="T950" t="b">
        <v>1</v>
      </c>
      <c r="U950" t="b">
        <v>0</v>
      </c>
      <c r="V950" t="s">
        <v>1</v>
      </c>
      <c r="W950" t="s">
        <v>1</v>
      </c>
      <c r="X950" t="b">
        <v>0</v>
      </c>
      <c r="Y950" t="s">
        <v>1</v>
      </c>
      <c r="Z950" s="37" t="s">
        <v>1</v>
      </c>
    </row>
    <row r="951" spans="1:26">
      <c r="A951" s="120" t="s">
        <v>1672</v>
      </c>
      <c r="B951" t="s">
        <v>59</v>
      </c>
      <c r="C951">
        <v>2020</v>
      </c>
      <c r="D951" t="s">
        <v>312</v>
      </c>
      <c r="E951">
        <v>15274</v>
      </c>
      <c r="F951" t="s">
        <v>1</v>
      </c>
      <c r="G951" t="s">
        <v>1</v>
      </c>
      <c r="H951" s="14">
        <f t="shared" si="29"/>
        <v>15.273999999999999</v>
      </c>
      <c r="I951" s="14"/>
      <c r="J951" s="14"/>
      <c r="K951">
        <v>686.38291019999997</v>
      </c>
      <c r="L951">
        <v>2714.7779498740101</v>
      </c>
      <c r="M951">
        <v>372.75489030608196</v>
      </c>
      <c r="N951" t="b">
        <v>0</v>
      </c>
      <c r="O951">
        <v>2</v>
      </c>
      <c r="P951" t="s">
        <v>308</v>
      </c>
      <c r="Q951" t="b">
        <v>0</v>
      </c>
      <c r="R951" t="b">
        <v>1</v>
      </c>
      <c r="S951" t="s">
        <v>309</v>
      </c>
      <c r="T951" t="b">
        <v>1</v>
      </c>
      <c r="U951" t="b">
        <v>0</v>
      </c>
      <c r="V951" t="s">
        <v>1</v>
      </c>
      <c r="W951" t="s">
        <v>1</v>
      </c>
      <c r="X951" t="b">
        <v>0</v>
      </c>
      <c r="Y951" t="s">
        <v>1</v>
      </c>
      <c r="Z951" s="37" t="s">
        <v>1</v>
      </c>
    </row>
    <row r="952" spans="1:26">
      <c r="A952" s="120" t="s">
        <v>1672</v>
      </c>
      <c r="B952" t="s">
        <v>59</v>
      </c>
      <c r="C952">
        <v>2020</v>
      </c>
      <c r="D952" t="s">
        <v>312</v>
      </c>
      <c r="E952">
        <v>15300</v>
      </c>
      <c r="F952" t="s">
        <v>1</v>
      </c>
      <c r="G952" t="s">
        <v>1</v>
      </c>
      <c r="H952" s="14">
        <f t="shared" ref="H952:H1015" si="30">E952/1000</f>
        <v>15.3</v>
      </c>
      <c r="I952" s="14"/>
      <c r="J952" s="14"/>
      <c r="K952">
        <v>434.86246410000001</v>
      </c>
      <c r="L952">
        <v>773.98698621114988</v>
      </c>
      <c r="M952">
        <v>213.206339895724</v>
      </c>
      <c r="N952" t="b">
        <v>0</v>
      </c>
      <c r="O952">
        <v>2</v>
      </c>
      <c r="P952" t="s">
        <v>308</v>
      </c>
      <c r="Q952" t="b">
        <v>0</v>
      </c>
      <c r="R952" t="b">
        <v>1</v>
      </c>
      <c r="S952" t="s">
        <v>309</v>
      </c>
      <c r="T952" t="b">
        <v>1</v>
      </c>
      <c r="U952" t="b">
        <v>0</v>
      </c>
      <c r="V952" t="s">
        <v>1</v>
      </c>
      <c r="W952" t="s">
        <v>1</v>
      </c>
      <c r="X952" t="b">
        <v>0</v>
      </c>
      <c r="Y952" t="s">
        <v>1</v>
      </c>
      <c r="Z952" s="37" t="s">
        <v>1</v>
      </c>
    </row>
    <row r="953" spans="1:26">
      <c r="A953" s="120" t="s">
        <v>1672</v>
      </c>
      <c r="B953" t="s">
        <v>59</v>
      </c>
      <c r="C953">
        <v>2020</v>
      </c>
      <c r="D953" t="s">
        <v>312</v>
      </c>
      <c r="E953">
        <v>15300</v>
      </c>
      <c r="F953" t="s">
        <v>1</v>
      </c>
      <c r="G953" t="s">
        <v>1</v>
      </c>
      <c r="H953" s="14">
        <f t="shared" si="30"/>
        <v>15.3</v>
      </c>
      <c r="I953" s="14"/>
      <c r="J953" s="14"/>
      <c r="K953">
        <v>364.41317270000002</v>
      </c>
      <c r="L953">
        <v>509.96136355885903</v>
      </c>
      <c r="M953">
        <v>170.71058942935602</v>
      </c>
      <c r="N953" t="b">
        <v>0</v>
      </c>
      <c r="O953">
        <v>2</v>
      </c>
      <c r="P953" t="s">
        <v>308</v>
      </c>
      <c r="Q953" t="b">
        <v>0</v>
      </c>
      <c r="R953" t="b">
        <v>1</v>
      </c>
      <c r="S953" t="s">
        <v>309</v>
      </c>
      <c r="T953" t="b">
        <v>1</v>
      </c>
      <c r="U953" t="b">
        <v>0</v>
      </c>
      <c r="V953" t="s">
        <v>1</v>
      </c>
      <c r="W953" t="s">
        <v>1</v>
      </c>
      <c r="X953" t="b">
        <v>0</v>
      </c>
      <c r="Y953" t="s">
        <v>1</v>
      </c>
      <c r="Z953" s="37" t="s">
        <v>1</v>
      </c>
    </row>
    <row r="954" spans="1:26">
      <c r="A954" s="120" t="s">
        <v>1672</v>
      </c>
      <c r="B954" t="s">
        <v>59</v>
      </c>
      <c r="C954">
        <v>2020</v>
      </c>
      <c r="D954" t="s">
        <v>312</v>
      </c>
      <c r="E954">
        <v>15300</v>
      </c>
      <c r="F954" t="s">
        <v>1</v>
      </c>
      <c r="G954" t="s">
        <v>1</v>
      </c>
      <c r="H954" s="14">
        <f t="shared" si="30"/>
        <v>15.3</v>
      </c>
      <c r="I954" s="14"/>
      <c r="J954" s="14"/>
      <c r="K954">
        <v>350.92335969999999</v>
      </c>
      <c r="L954">
        <v>471.23562172478205</v>
      </c>
      <c r="M954">
        <v>165.40069902083698</v>
      </c>
      <c r="N954" t="b">
        <v>0</v>
      </c>
      <c r="O954">
        <v>2</v>
      </c>
      <c r="P954" t="s">
        <v>308</v>
      </c>
      <c r="Q954" t="b">
        <v>0</v>
      </c>
      <c r="R954" t="b">
        <v>1</v>
      </c>
      <c r="S954" t="s">
        <v>309</v>
      </c>
      <c r="T954" t="b">
        <v>1</v>
      </c>
      <c r="U954" t="b">
        <v>0</v>
      </c>
      <c r="V954" t="s">
        <v>1</v>
      </c>
      <c r="W954" t="s">
        <v>1</v>
      </c>
      <c r="X954" t="b">
        <v>0</v>
      </c>
      <c r="Y954" t="s">
        <v>1</v>
      </c>
      <c r="Z954" s="37" t="s">
        <v>1</v>
      </c>
    </row>
    <row r="955" spans="1:26">
      <c r="A955" s="120" t="s">
        <v>1672</v>
      </c>
      <c r="B955" t="s">
        <v>59</v>
      </c>
      <c r="C955">
        <v>2020</v>
      </c>
      <c r="D955" t="s">
        <v>312</v>
      </c>
      <c r="E955">
        <v>15400</v>
      </c>
      <c r="F955" t="s">
        <v>1</v>
      </c>
      <c r="G955" t="s">
        <v>1</v>
      </c>
      <c r="H955" s="14">
        <f t="shared" si="30"/>
        <v>15.4</v>
      </c>
      <c r="I955" s="14"/>
      <c r="J955" s="14"/>
      <c r="K955">
        <v>354.59044519999998</v>
      </c>
      <c r="L955">
        <v>509.62593460599601</v>
      </c>
      <c r="M955">
        <v>165.61555726833697</v>
      </c>
      <c r="N955" t="b">
        <v>0</v>
      </c>
      <c r="O955">
        <v>2</v>
      </c>
      <c r="P955" t="s">
        <v>308</v>
      </c>
      <c r="Q955" t="b">
        <v>0</v>
      </c>
      <c r="R955" t="b">
        <v>1</v>
      </c>
      <c r="S955" t="s">
        <v>309</v>
      </c>
      <c r="T955" t="b">
        <v>1</v>
      </c>
      <c r="U955" t="b">
        <v>0</v>
      </c>
      <c r="V955" t="s">
        <v>1</v>
      </c>
      <c r="W955" t="s">
        <v>1</v>
      </c>
      <c r="X955" t="b">
        <v>0</v>
      </c>
      <c r="Y955" t="s">
        <v>1</v>
      </c>
      <c r="Z955" s="37" t="s">
        <v>1</v>
      </c>
    </row>
    <row r="956" spans="1:26">
      <c r="A956" s="120" t="s">
        <v>1672</v>
      </c>
      <c r="B956" t="s">
        <v>59</v>
      </c>
      <c r="C956">
        <v>2020</v>
      </c>
      <c r="D956" t="s">
        <v>312</v>
      </c>
      <c r="E956">
        <v>15404</v>
      </c>
      <c r="F956" t="s">
        <v>1</v>
      </c>
      <c r="G956" t="s">
        <v>1</v>
      </c>
      <c r="H956" s="14">
        <f t="shared" si="30"/>
        <v>15.404</v>
      </c>
      <c r="I956" s="14"/>
      <c r="J956" s="14"/>
      <c r="K956">
        <v>629.41290270000002</v>
      </c>
      <c r="L956">
        <v>2138.91015780826</v>
      </c>
      <c r="M956">
        <v>333.181504303248</v>
      </c>
      <c r="N956" t="b">
        <v>0</v>
      </c>
      <c r="O956">
        <v>2</v>
      </c>
      <c r="P956" t="s">
        <v>308</v>
      </c>
      <c r="Q956" t="b">
        <v>0</v>
      </c>
      <c r="R956" t="b">
        <v>1</v>
      </c>
      <c r="S956" t="s">
        <v>309</v>
      </c>
      <c r="T956" t="b">
        <v>1</v>
      </c>
      <c r="U956" t="b">
        <v>0</v>
      </c>
      <c r="V956" t="s">
        <v>1</v>
      </c>
      <c r="W956" t="s">
        <v>1</v>
      </c>
      <c r="X956" t="b">
        <v>0</v>
      </c>
      <c r="Y956" t="s">
        <v>1</v>
      </c>
      <c r="Z956" s="37" t="s">
        <v>1</v>
      </c>
    </row>
    <row r="957" spans="1:26">
      <c r="A957" s="120" t="s">
        <v>1672</v>
      </c>
      <c r="B957" t="s">
        <v>59</v>
      </c>
      <c r="C957">
        <v>2020</v>
      </c>
      <c r="D957" t="s">
        <v>312</v>
      </c>
      <c r="E957">
        <v>15500</v>
      </c>
      <c r="F957" t="s">
        <v>1</v>
      </c>
      <c r="G957" t="s">
        <v>1</v>
      </c>
      <c r="H957" s="14">
        <f t="shared" si="30"/>
        <v>15.5</v>
      </c>
      <c r="I957" s="14"/>
      <c r="J957" s="14"/>
      <c r="K957">
        <v>410.41677179999999</v>
      </c>
      <c r="L957">
        <v>712.15505943096002</v>
      </c>
      <c r="M957">
        <v>195.344558051783</v>
      </c>
      <c r="N957" t="b">
        <v>0</v>
      </c>
      <c r="O957">
        <v>2</v>
      </c>
      <c r="P957" t="s">
        <v>308</v>
      </c>
      <c r="Q957" t="b">
        <v>0</v>
      </c>
      <c r="R957" t="b">
        <v>1</v>
      </c>
      <c r="S957" t="s">
        <v>309</v>
      </c>
      <c r="T957" t="b">
        <v>1</v>
      </c>
      <c r="U957" t="b">
        <v>0</v>
      </c>
      <c r="V957" t="s">
        <v>1</v>
      </c>
      <c r="W957" t="s">
        <v>1</v>
      </c>
      <c r="X957" t="b">
        <v>0</v>
      </c>
      <c r="Y957" t="s">
        <v>1</v>
      </c>
      <c r="Z957" s="37" t="s">
        <v>1</v>
      </c>
    </row>
    <row r="958" spans="1:26">
      <c r="A958" s="120" t="s">
        <v>1672</v>
      </c>
      <c r="B958" t="s">
        <v>59</v>
      </c>
      <c r="C958">
        <v>2020</v>
      </c>
      <c r="D958" t="s">
        <v>312</v>
      </c>
      <c r="E958">
        <v>15500</v>
      </c>
      <c r="F958" t="s">
        <v>1</v>
      </c>
      <c r="G958" t="s">
        <v>1</v>
      </c>
      <c r="H958" s="14">
        <f t="shared" si="30"/>
        <v>15.5</v>
      </c>
      <c r="I958" s="14"/>
      <c r="J958" s="14"/>
      <c r="K958">
        <v>374.20116569999999</v>
      </c>
      <c r="L958">
        <v>546.13973902243993</v>
      </c>
      <c r="M958">
        <v>178.65701745668099</v>
      </c>
      <c r="N958" t="b">
        <v>0</v>
      </c>
      <c r="O958">
        <v>2</v>
      </c>
      <c r="P958" t="s">
        <v>308</v>
      </c>
      <c r="Q958" t="b">
        <v>0</v>
      </c>
      <c r="R958" t="b">
        <v>1</v>
      </c>
      <c r="S958" t="s">
        <v>309</v>
      </c>
      <c r="T958" t="b">
        <v>1</v>
      </c>
      <c r="U958" t="b">
        <v>0</v>
      </c>
      <c r="V958" t="s">
        <v>1</v>
      </c>
      <c r="W958" t="s">
        <v>1</v>
      </c>
      <c r="X958" t="b">
        <v>0</v>
      </c>
      <c r="Y958" t="s">
        <v>1</v>
      </c>
      <c r="Z958" s="37" t="s">
        <v>1</v>
      </c>
    </row>
    <row r="959" spans="1:26">
      <c r="A959" s="120" t="s">
        <v>1672</v>
      </c>
      <c r="B959" t="s">
        <v>59</v>
      </c>
      <c r="C959">
        <v>2020</v>
      </c>
      <c r="D959" t="s">
        <v>312</v>
      </c>
      <c r="E959">
        <v>15500</v>
      </c>
      <c r="F959" t="s">
        <v>1</v>
      </c>
      <c r="G959" t="s">
        <v>1</v>
      </c>
      <c r="H959" s="14">
        <f t="shared" si="30"/>
        <v>15.5</v>
      </c>
      <c r="I959" s="14"/>
      <c r="J959" s="14"/>
      <c r="K959">
        <v>338.87497059999998</v>
      </c>
      <c r="L959">
        <v>455.66268524613406</v>
      </c>
      <c r="M959">
        <v>157.32976373986497</v>
      </c>
      <c r="N959" t="b">
        <v>0</v>
      </c>
      <c r="O959">
        <v>2</v>
      </c>
      <c r="P959" t="s">
        <v>308</v>
      </c>
      <c r="Q959" t="b">
        <v>0</v>
      </c>
      <c r="R959" t="b">
        <v>1</v>
      </c>
      <c r="S959" t="s">
        <v>309</v>
      </c>
      <c r="T959" t="b">
        <v>1</v>
      </c>
      <c r="U959" t="b">
        <v>0</v>
      </c>
      <c r="V959" t="s">
        <v>1</v>
      </c>
      <c r="W959" t="s">
        <v>1</v>
      </c>
      <c r="X959" t="b">
        <v>0</v>
      </c>
      <c r="Y959" t="s">
        <v>1</v>
      </c>
      <c r="Z959" s="37" t="s">
        <v>1</v>
      </c>
    </row>
    <row r="960" spans="1:26">
      <c r="A960" s="120" t="s">
        <v>1672</v>
      </c>
      <c r="B960" t="s">
        <v>59</v>
      </c>
      <c r="C960">
        <v>2020</v>
      </c>
      <c r="D960" t="s">
        <v>312</v>
      </c>
      <c r="E960">
        <v>15557</v>
      </c>
      <c r="F960" t="s">
        <v>1</v>
      </c>
      <c r="G960" t="s">
        <v>1</v>
      </c>
      <c r="H960" s="14">
        <f t="shared" si="30"/>
        <v>15.557</v>
      </c>
      <c r="I960" s="14"/>
      <c r="J960" s="14"/>
      <c r="K960">
        <v>578.30030839999995</v>
      </c>
      <c r="L960">
        <v>1808.1194032473302</v>
      </c>
      <c r="M960">
        <v>297.48816314245795</v>
      </c>
      <c r="N960" t="b">
        <v>0</v>
      </c>
      <c r="O960">
        <v>2</v>
      </c>
      <c r="P960" t="s">
        <v>308</v>
      </c>
      <c r="Q960" t="b">
        <v>0</v>
      </c>
      <c r="R960" t="b">
        <v>1</v>
      </c>
      <c r="S960" t="s">
        <v>309</v>
      </c>
      <c r="T960" t="b">
        <v>1</v>
      </c>
      <c r="U960" t="b">
        <v>0</v>
      </c>
      <c r="V960" t="s">
        <v>1</v>
      </c>
      <c r="W960" t="s">
        <v>1</v>
      </c>
      <c r="X960" t="b">
        <v>0</v>
      </c>
      <c r="Y960" t="s">
        <v>1</v>
      </c>
      <c r="Z960" s="37" t="s">
        <v>1</v>
      </c>
    </row>
    <row r="961" spans="1:26">
      <c r="A961" s="120" t="s">
        <v>1672</v>
      </c>
      <c r="B961" t="s">
        <v>59</v>
      </c>
      <c r="C961">
        <v>2020</v>
      </c>
      <c r="D961" t="s">
        <v>312</v>
      </c>
      <c r="E961">
        <v>15600</v>
      </c>
      <c r="F961" t="s">
        <v>1</v>
      </c>
      <c r="G961" t="s">
        <v>1</v>
      </c>
      <c r="H961" s="14">
        <f t="shared" si="30"/>
        <v>15.6</v>
      </c>
      <c r="I961" s="14"/>
      <c r="J961" s="14"/>
      <c r="K961">
        <v>367.36796939999999</v>
      </c>
      <c r="L961">
        <v>501.78431655881798</v>
      </c>
      <c r="M961">
        <v>174.91977124223598</v>
      </c>
      <c r="N961" t="b">
        <v>0</v>
      </c>
      <c r="O961">
        <v>2</v>
      </c>
      <c r="P961" t="s">
        <v>308</v>
      </c>
      <c r="Q961" t="b">
        <v>0</v>
      </c>
      <c r="R961" t="b">
        <v>1</v>
      </c>
      <c r="S961" t="s">
        <v>309</v>
      </c>
      <c r="T961" t="b">
        <v>1</v>
      </c>
      <c r="U961" t="b">
        <v>0</v>
      </c>
      <c r="V961" t="s">
        <v>1</v>
      </c>
      <c r="W961" t="s">
        <v>1</v>
      </c>
      <c r="X961" t="b">
        <v>0</v>
      </c>
      <c r="Y961" t="s">
        <v>1</v>
      </c>
      <c r="Z961" s="37" t="s">
        <v>1</v>
      </c>
    </row>
    <row r="962" spans="1:26">
      <c r="A962" s="120" t="s">
        <v>1672</v>
      </c>
      <c r="B962" t="s">
        <v>59</v>
      </c>
      <c r="C962">
        <v>2020</v>
      </c>
      <c r="D962" t="s">
        <v>312</v>
      </c>
      <c r="E962">
        <v>15600</v>
      </c>
      <c r="F962" t="s">
        <v>1</v>
      </c>
      <c r="G962" t="s">
        <v>1</v>
      </c>
      <c r="H962" s="14">
        <f t="shared" si="30"/>
        <v>15.6</v>
      </c>
      <c r="I962" s="14"/>
      <c r="J962" s="14"/>
      <c r="K962">
        <v>344.88303839999998</v>
      </c>
      <c r="L962">
        <v>481.70076615009708</v>
      </c>
      <c r="M962">
        <v>159.97019356961496</v>
      </c>
      <c r="N962" t="b">
        <v>0</v>
      </c>
      <c r="O962">
        <v>2</v>
      </c>
      <c r="P962" t="s">
        <v>308</v>
      </c>
      <c r="Q962" t="b">
        <v>0</v>
      </c>
      <c r="R962" t="b">
        <v>1</v>
      </c>
      <c r="S962" t="s">
        <v>309</v>
      </c>
      <c r="T962" t="b">
        <v>1</v>
      </c>
      <c r="U962" t="b">
        <v>0</v>
      </c>
      <c r="V962" t="s">
        <v>1</v>
      </c>
      <c r="W962" t="s">
        <v>1</v>
      </c>
      <c r="X962" t="b">
        <v>0</v>
      </c>
      <c r="Y962" t="s">
        <v>1</v>
      </c>
      <c r="Z962" s="37" t="s">
        <v>1</v>
      </c>
    </row>
    <row r="963" spans="1:26">
      <c r="A963" s="120" t="s">
        <v>1672</v>
      </c>
      <c r="B963" t="s">
        <v>59</v>
      </c>
      <c r="C963">
        <v>2020</v>
      </c>
      <c r="D963" t="s">
        <v>312</v>
      </c>
      <c r="E963">
        <v>15682</v>
      </c>
      <c r="F963" t="s">
        <v>1</v>
      </c>
      <c r="G963" t="s">
        <v>1</v>
      </c>
      <c r="H963" s="14">
        <f t="shared" si="30"/>
        <v>15.682</v>
      </c>
      <c r="I963" s="14"/>
      <c r="J963" s="14"/>
      <c r="K963">
        <v>588.65508910000005</v>
      </c>
      <c r="L963">
        <v>1804.8460542912298</v>
      </c>
      <c r="M963">
        <v>305.93307230648406</v>
      </c>
      <c r="N963" t="b">
        <v>0</v>
      </c>
      <c r="O963">
        <v>2</v>
      </c>
      <c r="P963" t="s">
        <v>308</v>
      </c>
      <c r="Q963" t="b">
        <v>0</v>
      </c>
      <c r="R963" t="b">
        <v>1</v>
      </c>
      <c r="S963" t="s">
        <v>309</v>
      </c>
      <c r="T963" t="b">
        <v>1</v>
      </c>
      <c r="U963" t="b">
        <v>0</v>
      </c>
      <c r="V963" t="s">
        <v>1</v>
      </c>
      <c r="W963" t="s">
        <v>1</v>
      </c>
      <c r="X963" t="b">
        <v>0</v>
      </c>
      <c r="Y963" t="s">
        <v>1</v>
      </c>
      <c r="Z963" s="37" t="s">
        <v>1</v>
      </c>
    </row>
    <row r="964" spans="1:26">
      <c r="A964" s="120" t="s">
        <v>1672</v>
      </c>
      <c r="B964" t="s">
        <v>59</v>
      </c>
      <c r="C964">
        <v>2020</v>
      </c>
      <c r="D964" t="s">
        <v>312</v>
      </c>
      <c r="E964">
        <v>15700</v>
      </c>
      <c r="F964" t="s">
        <v>1</v>
      </c>
      <c r="G964" t="s">
        <v>1</v>
      </c>
      <c r="H964" s="14">
        <f t="shared" si="30"/>
        <v>15.7</v>
      </c>
      <c r="I964" s="14"/>
      <c r="J964" s="14"/>
      <c r="K964">
        <v>392.77763169999997</v>
      </c>
      <c r="L964">
        <v>652.83007984873007</v>
      </c>
      <c r="M964">
        <v>185.74745366873196</v>
      </c>
      <c r="N964" t="b">
        <v>0</v>
      </c>
      <c r="O964">
        <v>2</v>
      </c>
      <c r="P964" t="s">
        <v>308</v>
      </c>
      <c r="Q964" t="b">
        <v>0</v>
      </c>
      <c r="R964" t="b">
        <v>1</v>
      </c>
      <c r="S964" t="s">
        <v>309</v>
      </c>
      <c r="T964" t="b">
        <v>1</v>
      </c>
      <c r="U964" t="b">
        <v>0</v>
      </c>
      <c r="V964" t="s">
        <v>1</v>
      </c>
      <c r="W964" t="s">
        <v>1</v>
      </c>
      <c r="X964" t="b">
        <v>0</v>
      </c>
      <c r="Y964" t="s">
        <v>1</v>
      </c>
      <c r="Z964" s="37" t="s">
        <v>1</v>
      </c>
    </row>
    <row r="965" spans="1:26">
      <c r="A965" s="120" t="s">
        <v>1672</v>
      </c>
      <c r="B965" t="s">
        <v>59</v>
      </c>
      <c r="C965">
        <v>2020</v>
      </c>
      <c r="D965" t="s">
        <v>312</v>
      </c>
      <c r="E965">
        <v>15700</v>
      </c>
      <c r="F965" t="s">
        <v>1</v>
      </c>
      <c r="G965" t="s">
        <v>1</v>
      </c>
      <c r="H965" s="14">
        <f t="shared" si="30"/>
        <v>15.7</v>
      </c>
      <c r="I965" s="14"/>
      <c r="J965" s="14"/>
      <c r="K965">
        <v>376.5386474</v>
      </c>
      <c r="L965">
        <v>557.07446817358596</v>
      </c>
      <c r="M965">
        <v>178.32158599463401</v>
      </c>
      <c r="N965" t="b">
        <v>0</v>
      </c>
      <c r="O965">
        <v>2</v>
      </c>
      <c r="P965" t="s">
        <v>308</v>
      </c>
      <c r="Q965" t="b">
        <v>0</v>
      </c>
      <c r="R965" t="b">
        <v>1</v>
      </c>
      <c r="S965" t="s">
        <v>309</v>
      </c>
      <c r="T965" t="b">
        <v>1</v>
      </c>
      <c r="U965" t="b">
        <v>0</v>
      </c>
      <c r="V965" t="s">
        <v>1</v>
      </c>
      <c r="W965" t="s">
        <v>1</v>
      </c>
      <c r="X965" t="b">
        <v>0</v>
      </c>
      <c r="Y965" t="s">
        <v>1</v>
      </c>
      <c r="Z965" s="37" t="s">
        <v>1</v>
      </c>
    </row>
    <row r="966" spans="1:26">
      <c r="A966" s="120" t="s">
        <v>1672</v>
      </c>
      <c r="B966" t="s">
        <v>59</v>
      </c>
      <c r="C966">
        <v>2020</v>
      </c>
      <c r="D966" t="s">
        <v>312</v>
      </c>
      <c r="E966">
        <v>15700</v>
      </c>
      <c r="F966" t="s">
        <v>1</v>
      </c>
      <c r="G966" t="s">
        <v>1</v>
      </c>
      <c r="H966" s="14">
        <f t="shared" si="30"/>
        <v>15.7</v>
      </c>
      <c r="I966" s="14"/>
      <c r="J966" s="14"/>
      <c r="K966">
        <v>339.7384189</v>
      </c>
      <c r="L966">
        <v>442.60774599017697</v>
      </c>
      <c r="M966">
        <v>159.288575658345</v>
      </c>
      <c r="N966" t="b">
        <v>0</v>
      </c>
      <c r="O966">
        <v>2</v>
      </c>
      <c r="P966" t="s">
        <v>308</v>
      </c>
      <c r="Q966" t="b">
        <v>0</v>
      </c>
      <c r="R966" t="b">
        <v>1</v>
      </c>
      <c r="S966" t="s">
        <v>309</v>
      </c>
      <c r="T966" t="b">
        <v>1</v>
      </c>
      <c r="U966" t="b">
        <v>0</v>
      </c>
      <c r="V966" t="s">
        <v>1</v>
      </c>
      <c r="W966" t="s">
        <v>1</v>
      </c>
      <c r="X966" t="b">
        <v>0</v>
      </c>
      <c r="Y966" t="s">
        <v>1</v>
      </c>
      <c r="Z966" s="37" t="s">
        <v>1</v>
      </c>
    </row>
    <row r="967" spans="1:26">
      <c r="A967" s="120" t="s">
        <v>1672</v>
      </c>
      <c r="B967" t="s">
        <v>59</v>
      </c>
      <c r="C967">
        <v>2020</v>
      </c>
      <c r="D967" t="s">
        <v>312</v>
      </c>
      <c r="E967">
        <v>15800</v>
      </c>
      <c r="F967" t="s">
        <v>1</v>
      </c>
      <c r="G967" t="s">
        <v>1</v>
      </c>
      <c r="H967" s="14">
        <f t="shared" si="30"/>
        <v>15.8</v>
      </c>
      <c r="I967" s="14"/>
      <c r="J967" s="14"/>
      <c r="K967">
        <v>316.9564919</v>
      </c>
      <c r="L967">
        <v>405.23956672238302</v>
      </c>
      <c r="M967">
        <v>146.94139392753002</v>
      </c>
      <c r="N967" t="b">
        <v>0</v>
      </c>
      <c r="O967">
        <v>2</v>
      </c>
      <c r="P967" t="s">
        <v>308</v>
      </c>
      <c r="Q967" t="b">
        <v>0</v>
      </c>
      <c r="R967" t="b">
        <v>1</v>
      </c>
      <c r="S967" t="s">
        <v>309</v>
      </c>
      <c r="T967" t="b">
        <v>1</v>
      </c>
      <c r="U967" t="b">
        <v>0</v>
      </c>
      <c r="V967" t="s">
        <v>1</v>
      </c>
      <c r="W967" t="s">
        <v>1</v>
      </c>
      <c r="X967" t="b">
        <v>0</v>
      </c>
      <c r="Y967" t="s">
        <v>1</v>
      </c>
      <c r="Z967" s="37" t="s">
        <v>1</v>
      </c>
    </row>
    <row r="968" spans="1:26">
      <c r="A968" s="120" t="s">
        <v>1672</v>
      </c>
      <c r="B968" t="s">
        <v>59</v>
      </c>
      <c r="C968">
        <v>2020</v>
      </c>
      <c r="D968" t="s">
        <v>312</v>
      </c>
      <c r="E968">
        <v>15800</v>
      </c>
      <c r="F968" t="s">
        <v>1</v>
      </c>
      <c r="G968" t="s">
        <v>1</v>
      </c>
      <c r="H968" s="14">
        <f t="shared" si="30"/>
        <v>15.8</v>
      </c>
      <c r="I968" s="14"/>
      <c r="J968" s="14"/>
      <c r="K968">
        <v>267.60530610000001</v>
      </c>
      <c r="L968">
        <v>292.16463609474204</v>
      </c>
      <c r="M968">
        <v>118.26160170995101</v>
      </c>
      <c r="N968" t="b">
        <v>0</v>
      </c>
      <c r="O968">
        <v>2</v>
      </c>
      <c r="P968" t="s">
        <v>308</v>
      </c>
      <c r="Q968" t="b">
        <v>0</v>
      </c>
      <c r="R968" t="b">
        <v>1</v>
      </c>
      <c r="S968" t="s">
        <v>309</v>
      </c>
      <c r="T968" t="b">
        <v>1</v>
      </c>
      <c r="U968" t="b">
        <v>0</v>
      </c>
      <c r="V968" t="s">
        <v>1</v>
      </c>
      <c r="W968" t="s">
        <v>1</v>
      </c>
      <c r="X968" t="b">
        <v>0</v>
      </c>
      <c r="Y968" t="s">
        <v>1</v>
      </c>
      <c r="Z968" s="37" t="s">
        <v>1</v>
      </c>
    </row>
    <row r="969" spans="1:26">
      <c r="A969" s="120" t="s">
        <v>1672</v>
      </c>
      <c r="B969" t="s">
        <v>59</v>
      </c>
      <c r="C969">
        <v>2020</v>
      </c>
      <c r="D969" t="s">
        <v>312</v>
      </c>
      <c r="E969">
        <v>15800</v>
      </c>
      <c r="F969" t="s">
        <v>1</v>
      </c>
      <c r="G969" t="s">
        <v>1</v>
      </c>
      <c r="H969" s="14">
        <f t="shared" si="30"/>
        <v>15.8</v>
      </c>
      <c r="I969" s="14"/>
      <c r="J969" s="14"/>
      <c r="K969">
        <v>234.4302936</v>
      </c>
      <c r="L969">
        <v>239.996515457284</v>
      </c>
      <c r="M969">
        <v>102.733588113645</v>
      </c>
      <c r="N969" t="b">
        <v>0</v>
      </c>
      <c r="O969">
        <v>2</v>
      </c>
      <c r="P969" t="s">
        <v>308</v>
      </c>
      <c r="Q969" t="b">
        <v>0</v>
      </c>
      <c r="R969" t="b">
        <v>1</v>
      </c>
      <c r="S969" t="s">
        <v>309</v>
      </c>
      <c r="T969" t="b">
        <v>1</v>
      </c>
      <c r="U969" t="b">
        <v>0</v>
      </c>
      <c r="V969" t="s">
        <v>1</v>
      </c>
      <c r="W969" t="s">
        <v>1</v>
      </c>
      <c r="X969" t="b">
        <v>0</v>
      </c>
      <c r="Y969" t="s">
        <v>1</v>
      </c>
      <c r="Z969" s="37" t="s">
        <v>1</v>
      </c>
    </row>
    <row r="970" spans="1:26">
      <c r="A970" s="120" t="s">
        <v>1672</v>
      </c>
      <c r="B970" t="s">
        <v>59</v>
      </c>
      <c r="C970">
        <v>2020</v>
      </c>
      <c r="D970" t="s">
        <v>312</v>
      </c>
      <c r="E970">
        <v>15803</v>
      </c>
      <c r="F970" t="s">
        <v>1</v>
      </c>
      <c r="G970" t="s">
        <v>1</v>
      </c>
      <c r="H970" s="14">
        <f t="shared" si="30"/>
        <v>15.803000000000001</v>
      </c>
      <c r="I970" s="14"/>
      <c r="J970" s="14"/>
      <c r="K970">
        <v>526.49095880000004</v>
      </c>
      <c r="L970">
        <v>1337.7326340616301</v>
      </c>
      <c r="M970">
        <v>265.98710017510103</v>
      </c>
      <c r="N970" t="b">
        <v>0</v>
      </c>
      <c r="O970">
        <v>2</v>
      </c>
      <c r="P970" t="s">
        <v>308</v>
      </c>
      <c r="Q970" t="b">
        <v>0</v>
      </c>
      <c r="R970" t="b">
        <v>1</v>
      </c>
      <c r="S970" t="s">
        <v>309</v>
      </c>
      <c r="T970" t="b">
        <v>1</v>
      </c>
      <c r="U970" t="b">
        <v>0</v>
      </c>
      <c r="V970" t="s">
        <v>1</v>
      </c>
      <c r="W970" t="s">
        <v>1</v>
      </c>
      <c r="X970" t="b">
        <v>0</v>
      </c>
      <c r="Y970" t="s">
        <v>1</v>
      </c>
      <c r="Z970" s="37" t="s">
        <v>1</v>
      </c>
    </row>
    <row r="971" spans="1:26">
      <c r="A971" s="120" t="s">
        <v>1672</v>
      </c>
      <c r="B971" t="s">
        <v>59</v>
      </c>
      <c r="C971">
        <v>2020</v>
      </c>
      <c r="D971" t="s">
        <v>312</v>
      </c>
      <c r="E971">
        <v>15900</v>
      </c>
      <c r="F971" t="s">
        <v>1</v>
      </c>
      <c r="G971" t="s">
        <v>1</v>
      </c>
      <c r="H971" s="14">
        <f t="shared" si="30"/>
        <v>15.9</v>
      </c>
      <c r="I971" s="14"/>
      <c r="J971" s="14"/>
      <c r="K971">
        <v>305.5397992</v>
      </c>
      <c r="L971">
        <v>369.93444610317903</v>
      </c>
      <c r="M971">
        <v>140.02180319443701</v>
      </c>
      <c r="N971" t="b">
        <v>0</v>
      </c>
      <c r="O971">
        <v>2</v>
      </c>
      <c r="P971" t="s">
        <v>308</v>
      </c>
      <c r="Q971" t="b">
        <v>0</v>
      </c>
      <c r="R971" t="b">
        <v>1</v>
      </c>
      <c r="S971" t="s">
        <v>309</v>
      </c>
      <c r="T971" t="b">
        <v>1</v>
      </c>
      <c r="U971" t="b">
        <v>0</v>
      </c>
      <c r="V971" t="s">
        <v>1</v>
      </c>
      <c r="W971" t="s">
        <v>1</v>
      </c>
      <c r="X971" t="b">
        <v>0</v>
      </c>
      <c r="Y971" t="s">
        <v>1</v>
      </c>
      <c r="Z971" s="37" t="s">
        <v>1</v>
      </c>
    </row>
    <row r="972" spans="1:26">
      <c r="A972" s="120" t="s">
        <v>1672</v>
      </c>
      <c r="B972" t="s">
        <v>59</v>
      </c>
      <c r="C972">
        <v>2020</v>
      </c>
      <c r="D972" t="s">
        <v>312</v>
      </c>
      <c r="E972">
        <v>15900</v>
      </c>
      <c r="F972" t="s">
        <v>1</v>
      </c>
      <c r="G972" t="s">
        <v>1</v>
      </c>
      <c r="H972" s="14">
        <f t="shared" si="30"/>
        <v>15.9</v>
      </c>
      <c r="I972" s="14"/>
      <c r="J972" s="14"/>
      <c r="K972">
        <v>299.47472470000002</v>
      </c>
      <c r="L972">
        <v>346.16856849671797</v>
      </c>
      <c r="M972">
        <v>137.54798840778903</v>
      </c>
      <c r="N972" t="b">
        <v>0</v>
      </c>
      <c r="O972">
        <v>2</v>
      </c>
      <c r="P972" t="s">
        <v>308</v>
      </c>
      <c r="Q972" t="b">
        <v>0</v>
      </c>
      <c r="R972" t="b">
        <v>1</v>
      </c>
      <c r="S972" t="s">
        <v>309</v>
      </c>
      <c r="T972" t="b">
        <v>1</v>
      </c>
      <c r="U972" t="b">
        <v>0</v>
      </c>
      <c r="V972" t="s">
        <v>1</v>
      </c>
      <c r="W972" t="s">
        <v>1</v>
      </c>
      <c r="X972" t="b">
        <v>0</v>
      </c>
      <c r="Y972" t="s">
        <v>1</v>
      </c>
      <c r="Z972" s="37" t="s">
        <v>1</v>
      </c>
    </row>
    <row r="973" spans="1:26">
      <c r="A973" s="120" t="s">
        <v>1672</v>
      </c>
      <c r="B973" t="s">
        <v>59</v>
      </c>
      <c r="C973">
        <v>2020</v>
      </c>
      <c r="D973" t="s">
        <v>312</v>
      </c>
      <c r="E973">
        <v>15900</v>
      </c>
      <c r="F973" t="s">
        <v>1</v>
      </c>
      <c r="G973" t="s">
        <v>1</v>
      </c>
      <c r="H973" s="14">
        <f t="shared" si="30"/>
        <v>15.9</v>
      </c>
      <c r="I973" s="14"/>
      <c r="J973" s="14"/>
      <c r="K973">
        <v>279.9882217</v>
      </c>
      <c r="L973">
        <v>316.97163583223602</v>
      </c>
      <c r="M973">
        <v>125.934444610405</v>
      </c>
      <c r="N973" t="b">
        <v>0</v>
      </c>
      <c r="O973">
        <v>2</v>
      </c>
      <c r="P973" t="s">
        <v>308</v>
      </c>
      <c r="Q973" t="b">
        <v>0</v>
      </c>
      <c r="R973" t="b">
        <v>1</v>
      </c>
      <c r="S973" t="s">
        <v>309</v>
      </c>
      <c r="T973" t="b">
        <v>1</v>
      </c>
      <c r="U973" t="b">
        <v>0</v>
      </c>
      <c r="V973" t="s">
        <v>1</v>
      </c>
      <c r="W973" t="s">
        <v>1</v>
      </c>
      <c r="X973" t="b">
        <v>0</v>
      </c>
      <c r="Y973" t="s">
        <v>1</v>
      </c>
      <c r="Z973" s="37" t="s">
        <v>1</v>
      </c>
    </row>
    <row r="974" spans="1:26">
      <c r="A974" s="120" t="s">
        <v>1672</v>
      </c>
      <c r="B974" t="s">
        <v>59</v>
      </c>
      <c r="C974">
        <v>2020</v>
      </c>
      <c r="D974" t="s">
        <v>312</v>
      </c>
      <c r="E974">
        <v>15950</v>
      </c>
      <c r="F974" t="s">
        <v>1</v>
      </c>
      <c r="G974" t="s">
        <v>1</v>
      </c>
      <c r="H974" s="14">
        <f t="shared" si="30"/>
        <v>15.95</v>
      </c>
      <c r="I974" s="14"/>
      <c r="J974" s="14"/>
      <c r="K974">
        <v>494.84100410000002</v>
      </c>
      <c r="L974">
        <v>1169.34788002758</v>
      </c>
      <c r="M974">
        <v>249.95237172200601</v>
      </c>
      <c r="N974" t="b">
        <v>0</v>
      </c>
      <c r="O974">
        <v>2</v>
      </c>
      <c r="P974" t="s">
        <v>308</v>
      </c>
      <c r="Q974" t="b">
        <v>0</v>
      </c>
      <c r="R974" t="b">
        <v>1</v>
      </c>
      <c r="S974" t="s">
        <v>309</v>
      </c>
      <c r="T974" t="b">
        <v>1</v>
      </c>
      <c r="U974" t="b">
        <v>0</v>
      </c>
      <c r="V974" t="s">
        <v>1</v>
      </c>
      <c r="W974" t="s">
        <v>1</v>
      </c>
      <c r="X974" t="b">
        <v>0</v>
      </c>
      <c r="Y974" t="s">
        <v>1</v>
      </c>
      <c r="Z974" s="37" t="s">
        <v>1</v>
      </c>
    </row>
    <row r="975" spans="1:26">
      <c r="A975" s="120" t="s">
        <v>1672</v>
      </c>
      <c r="B975" t="s">
        <v>59</v>
      </c>
      <c r="C975">
        <v>2020</v>
      </c>
      <c r="D975" t="s">
        <v>312</v>
      </c>
      <c r="E975">
        <v>16000</v>
      </c>
      <c r="F975" t="s">
        <v>1</v>
      </c>
      <c r="G975" t="s">
        <v>1</v>
      </c>
      <c r="H975" s="14">
        <f t="shared" si="30"/>
        <v>16</v>
      </c>
      <c r="I975" s="14"/>
      <c r="J975" s="14"/>
      <c r="K975">
        <v>249.37532469999999</v>
      </c>
      <c r="L975">
        <v>255.58304056921699</v>
      </c>
      <c r="M975">
        <v>109.79813973415</v>
      </c>
      <c r="N975" t="b">
        <v>0</v>
      </c>
      <c r="O975">
        <v>2</v>
      </c>
      <c r="P975" t="s">
        <v>308</v>
      </c>
      <c r="Q975" t="b">
        <v>0</v>
      </c>
      <c r="R975" t="b">
        <v>1</v>
      </c>
      <c r="S975" t="s">
        <v>309</v>
      </c>
      <c r="T975" t="b">
        <v>1</v>
      </c>
      <c r="U975" t="b">
        <v>0</v>
      </c>
      <c r="V975" t="s">
        <v>1</v>
      </c>
      <c r="W975" t="s">
        <v>1</v>
      </c>
      <c r="X975" t="b">
        <v>0</v>
      </c>
      <c r="Y975" t="s">
        <v>1</v>
      </c>
      <c r="Z975" s="37" t="s">
        <v>1</v>
      </c>
    </row>
    <row r="976" spans="1:26">
      <c r="A976" s="120" t="s">
        <v>1672</v>
      </c>
      <c r="B976" t="s">
        <v>59</v>
      </c>
      <c r="C976">
        <v>2020</v>
      </c>
      <c r="D976" t="s">
        <v>312</v>
      </c>
      <c r="E976">
        <v>16072</v>
      </c>
      <c r="F976" t="s">
        <v>1</v>
      </c>
      <c r="G976" t="s">
        <v>1</v>
      </c>
      <c r="H976" s="14">
        <f t="shared" si="30"/>
        <v>16.071999999999999</v>
      </c>
      <c r="I976" s="14"/>
      <c r="J976" s="14"/>
      <c r="K976">
        <v>482.38273750000002</v>
      </c>
      <c r="L976">
        <v>1022.6711044707099</v>
      </c>
      <c r="M976">
        <v>243.09983098627603</v>
      </c>
      <c r="N976" t="b">
        <v>0</v>
      </c>
      <c r="O976">
        <v>2</v>
      </c>
      <c r="P976" t="s">
        <v>308</v>
      </c>
      <c r="Q976" t="b">
        <v>0</v>
      </c>
      <c r="R976" t="b">
        <v>1</v>
      </c>
      <c r="S976" t="s">
        <v>309</v>
      </c>
      <c r="T976" t="b">
        <v>1</v>
      </c>
      <c r="U976" t="b">
        <v>0</v>
      </c>
      <c r="V976" t="s">
        <v>1</v>
      </c>
      <c r="W976" t="s">
        <v>1</v>
      </c>
      <c r="X976" t="b">
        <v>0</v>
      </c>
      <c r="Y976" t="s">
        <v>1</v>
      </c>
      <c r="Z976" s="37" t="s">
        <v>1</v>
      </c>
    </row>
    <row r="977" spans="1:26">
      <c r="A977" s="120" t="s">
        <v>1672</v>
      </c>
      <c r="B977" t="s">
        <v>59</v>
      </c>
      <c r="C977">
        <v>2020</v>
      </c>
      <c r="D977" t="s">
        <v>312</v>
      </c>
      <c r="E977">
        <v>16152.000000000002</v>
      </c>
      <c r="F977" t="s">
        <v>1</v>
      </c>
      <c r="G977" t="s">
        <v>1</v>
      </c>
      <c r="H977" s="14">
        <f t="shared" si="30"/>
        <v>16.152000000000001</v>
      </c>
      <c r="I977" s="14"/>
      <c r="J977" s="14"/>
      <c r="K977">
        <v>476.36665729999999</v>
      </c>
      <c r="L977">
        <v>1032.5668064720699</v>
      </c>
      <c r="M977">
        <v>236.88199751984598</v>
      </c>
      <c r="N977" t="b">
        <v>0</v>
      </c>
      <c r="O977">
        <v>2</v>
      </c>
      <c r="P977" t="s">
        <v>308</v>
      </c>
      <c r="Q977" t="b">
        <v>0</v>
      </c>
      <c r="R977" t="b">
        <v>1</v>
      </c>
      <c r="S977" t="s">
        <v>309</v>
      </c>
      <c r="T977" t="b">
        <v>1</v>
      </c>
      <c r="U977" t="b">
        <v>0</v>
      </c>
      <c r="V977" t="s">
        <v>1</v>
      </c>
      <c r="W977" t="s">
        <v>1</v>
      </c>
      <c r="X977" t="b">
        <v>0</v>
      </c>
      <c r="Y977" t="s">
        <v>1</v>
      </c>
      <c r="Z977" s="37" t="s">
        <v>1</v>
      </c>
    </row>
    <row r="978" spans="1:26">
      <c r="A978" s="120" t="s">
        <v>1672</v>
      </c>
      <c r="B978" t="s">
        <v>59</v>
      </c>
      <c r="C978">
        <v>2020</v>
      </c>
      <c r="D978" t="s">
        <v>312</v>
      </c>
      <c r="E978">
        <v>16234.000000000002</v>
      </c>
      <c r="F978" t="s">
        <v>1</v>
      </c>
      <c r="G978" t="s">
        <v>1</v>
      </c>
      <c r="H978" s="14">
        <f t="shared" si="30"/>
        <v>16.234000000000002</v>
      </c>
      <c r="I978" s="14"/>
      <c r="J978" s="14"/>
      <c r="K978">
        <v>416.89868849999999</v>
      </c>
      <c r="L978">
        <v>708.02066610779002</v>
      </c>
      <c r="M978">
        <v>199.89141987261499</v>
      </c>
      <c r="N978" t="b">
        <v>0</v>
      </c>
      <c r="O978">
        <v>2</v>
      </c>
      <c r="P978" t="s">
        <v>308</v>
      </c>
      <c r="Q978" t="b">
        <v>0</v>
      </c>
      <c r="R978" t="b">
        <v>1</v>
      </c>
      <c r="S978" t="s">
        <v>309</v>
      </c>
      <c r="T978" t="b">
        <v>1</v>
      </c>
      <c r="U978" t="b">
        <v>0</v>
      </c>
      <c r="V978" t="s">
        <v>1</v>
      </c>
      <c r="W978" t="s">
        <v>1</v>
      </c>
      <c r="X978" t="b">
        <v>0</v>
      </c>
      <c r="Y978" t="s">
        <v>1</v>
      </c>
      <c r="Z978" s="37" t="s">
        <v>1</v>
      </c>
    </row>
    <row r="979" spans="1:26">
      <c r="A979" s="120" t="s">
        <v>1672</v>
      </c>
      <c r="B979" t="s">
        <v>59</v>
      </c>
      <c r="C979">
        <v>2020</v>
      </c>
      <c r="D979" t="s">
        <v>312</v>
      </c>
      <c r="E979">
        <v>16303.999999999998</v>
      </c>
      <c r="F979" t="s">
        <v>1</v>
      </c>
      <c r="G979" t="s">
        <v>1</v>
      </c>
      <c r="H979" s="14">
        <f t="shared" si="30"/>
        <v>16.303999999999998</v>
      </c>
      <c r="I979" s="14"/>
      <c r="J979" s="14"/>
      <c r="K979">
        <v>487.5494526</v>
      </c>
      <c r="L979">
        <v>1019.3416876456099</v>
      </c>
      <c r="M979">
        <v>242.43701032576899</v>
      </c>
      <c r="N979" t="b">
        <v>0</v>
      </c>
      <c r="O979">
        <v>2</v>
      </c>
      <c r="P979" t="s">
        <v>308</v>
      </c>
      <c r="Q979" t="b">
        <v>0</v>
      </c>
      <c r="R979" t="b">
        <v>1</v>
      </c>
      <c r="S979" t="s">
        <v>309</v>
      </c>
      <c r="T979" t="b">
        <v>1</v>
      </c>
      <c r="U979" t="b">
        <v>0</v>
      </c>
      <c r="V979" t="s">
        <v>1</v>
      </c>
      <c r="W979" t="s">
        <v>1</v>
      </c>
      <c r="X979" t="b">
        <v>0</v>
      </c>
      <c r="Y979" t="s">
        <v>1</v>
      </c>
      <c r="Z979" s="37" t="s">
        <v>1</v>
      </c>
    </row>
    <row r="980" spans="1:26">
      <c r="A980" s="120" t="s">
        <v>1672</v>
      </c>
      <c r="B980" t="s">
        <v>59</v>
      </c>
      <c r="C980">
        <v>2020</v>
      </c>
      <c r="D980" t="s">
        <v>312</v>
      </c>
      <c r="E980">
        <v>16466</v>
      </c>
      <c r="F980" t="s">
        <v>1</v>
      </c>
      <c r="G980" t="s">
        <v>1</v>
      </c>
      <c r="H980" s="14">
        <f t="shared" si="30"/>
        <v>16.466000000000001</v>
      </c>
      <c r="I980" s="14"/>
      <c r="J980" s="14"/>
      <c r="K980">
        <v>630.77691059999995</v>
      </c>
      <c r="L980">
        <v>2297.1800284115598</v>
      </c>
      <c r="M980">
        <v>333.46129413850497</v>
      </c>
      <c r="N980" t="b">
        <v>0</v>
      </c>
      <c r="O980">
        <v>2</v>
      </c>
      <c r="P980" t="s">
        <v>308</v>
      </c>
      <c r="Q980" t="b">
        <v>0</v>
      </c>
      <c r="R980" t="b">
        <v>1</v>
      </c>
      <c r="S980" t="s">
        <v>309</v>
      </c>
      <c r="T980" t="b">
        <v>1</v>
      </c>
      <c r="U980" t="b">
        <v>0</v>
      </c>
      <c r="V980" t="s">
        <v>1</v>
      </c>
      <c r="W980" t="s">
        <v>1</v>
      </c>
      <c r="X980" t="b">
        <v>0</v>
      </c>
      <c r="Y980" t="s">
        <v>1</v>
      </c>
      <c r="Z980" s="37" t="s">
        <v>1</v>
      </c>
    </row>
    <row r="981" spans="1:26">
      <c r="A981" s="120" t="s">
        <v>1672</v>
      </c>
      <c r="B981" t="s">
        <v>59</v>
      </c>
      <c r="C981">
        <v>2020</v>
      </c>
      <c r="D981" t="s">
        <v>312</v>
      </c>
      <c r="E981">
        <v>16798</v>
      </c>
      <c r="F981" t="s">
        <v>1</v>
      </c>
      <c r="G981" t="s">
        <v>1</v>
      </c>
      <c r="H981" s="14">
        <f t="shared" si="30"/>
        <v>16.797999999999998</v>
      </c>
      <c r="I981" s="14"/>
      <c r="J981" s="14"/>
      <c r="K981">
        <v>512.74781099999996</v>
      </c>
      <c r="L981">
        <v>1189.9252909808799</v>
      </c>
      <c r="M981">
        <v>258.75520962275897</v>
      </c>
      <c r="N981" t="b">
        <v>0</v>
      </c>
      <c r="O981">
        <v>2</v>
      </c>
      <c r="P981" t="s">
        <v>308</v>
      </c>
      <c r="Q981" t="b">
        <v>0</v>
      </c>
      <c r="R981" t="b">
        <v>1</v>
      </c>
      <c r="S981" t="s">
        <v>309</v>
      </c>
      <c r="T981" t="b">
        <v>1</v>
      </c>
      <c r="U981" t="b">
        <v>0</v>
      </c>
      <c r="V981" t="s">
        <v>1</v>
      </c>
      <c r="W981" t="s">
        <v>1</v>
      </c>
      <c r="X981" t="b">
        <v>0</v>
      </c>
      <c r="Y981" t="s">
        <v>1</v>
      </c>
      <c r="Z981" s="37" t="s">
        <v>1</v>
      </c>
    </row>
    <row r="982" spans="1:26">
      <c r="A982" s="120" t="s">
        <v>1672</v>
      </c>
      <c r="B982" t="s">
        <v>59</v>
      </c>
      <c r="C982">
        <v>2020</v>
      </c>
      <c r="D982" t="s">
        <v>312</v>
      </c>
      <c r="E982">
        <v>16800</v>
      </c>
      <c r="F982" t="s">
        <v>1</v>
      </c>
      <c r="G982" t="s">
        <v>1</v>
      </c>
      <c r="H982" s="14">
        <f t="shared" si="30"/>
        <v>16.8</v>
      </c>
      <c r="I982" s="14"/>
      <c r="J982" s="14"/>
      <c r="K982">
        <v>360.3275251</v>
      </c>
      <c r="L982">
        <v>492.75094640652594</v>
      </c>
      <c r="M982">
        <v>167.39359708079201</v>
      </c>
      <c r="N982" t="b">
        <v>0</v>
      </c>
      <c r="O982">
        <v>2</v>
      </c>
      <c r="P982" t="s">
        <v>308</v>
      </c>
      <c r="Q982" t="b">
        <v>0</v>
      </c>
      <c r="R982" t="b">
        <v>1</v>
      </c>
      <c r="S982" t="s">
        <v>309</v>
      </c>
      <c r="T982" t="b">
        <v>1</v>
      </c>
      <c r="U982" t="b">
        <v>0</v>
      </c>
      <c r="V982" t="s">
        <v>1</v>
      </c>
      <c r="W982" t="s">
        <v>1</v>
      </c>
      <c r="X982" t="b">
        <v>0</v>
      </c>
      <c r="Y982" t="s">
        <v>1</v>
      </c>
      <c r="Z982" s="37" t="s">
        <v>1</v>
      </c>
    </row>
    <row r="983" spans="1:26">
      <c r="A983" s="120" t="s">
        <v>1672</v>
      </c>
      <c r="B983" t="s">
        <v>59</v>
      </c>
      <c r="C983">
        <v>2020</v>
      </c>
      <c r="D983" t="s">
        <v>312</v>
      </c>
      <c r="E983">
        <v>16800</v>
      </c>
      <c r="F983" t="s">
        <v>1</v>
      </c>
      <c r="G983" t="s">
        <v>1</v>
      </c>
      <c r="H983" s="14">
        <f t="shared" si="30"/>
        <v>16.8</v>
      </c>
      <c r="I983" s="14"/>
      <c r="J983" s="14"/>
      <c r="K983">
        <v>357.90225550000002</v>
      </c>
      <c r="L983">
        <v>496.99118111548398</v>
      </c>
      <c r="M983">
        <v>170.72178688444103</v>
      </c>
      <c r="N983" t="b">
        <v>0</v>
      </c>
      <c r="O983">
        <v>2</v>
      </c>
      <c r="P983" t="s">
        <v>308</v>
      </c>
      <c r="Q983" t="b">
        <v>0</v>
      </c>
      <c r="R983" t="b">
        <v>1</v>
      </c>
      <c r="S983" t="s">
        <v>309</v>
      </c>
      <c r="T983" t="b">
        <v>1</v>
      </c>
      <c r="U983" t="b">
        <v>0</v>
      </c>
      <c r="V983" t="s">
        <v>1</v>
      </c>
      <c r="W983" t="s">
        <v>1</v>
      </c>
      <c r="X983" t="b">
        <v>0</v>
      </c>
      <c r="Y983" t="s">
        <v>1</v>
      </c>
      <c r="Z983" s="37" t="s">
        <v>1</v>
      </c>
    </row>
    <row r="984" spans="1:26">
      <c r="A984" s="120" t="s">
        <v>1672</v>
      </c>
      <c r="B984" t="s">
        <v>59</v>
      </c>
      <c r="C984">
        <v>2020</v>
      </c>
      <c r="D984" t="s">
        <v>312</v>
      </c>
      <c r="E984">
        <v>16800</v>
      </c>
      <c r="F984" t="s">
        <v>1</v>
      </c>
      <c r="G984" t="s">
        <v>1</v>
      </c>
      <c r="H984" s="14">
        <f t="shared" si="30"/>
        <v>16.8</v>
      </c>
      <c r="I984" s="14"/>
      <c r="J984" s="14"/>
      <c r="K984">
        <v>340.4507911</v>
      </c>
      <c r="L984">
        <v>435.00381892372496</v>
      </c>
      <c r="M984">
        <v>155.11601513974099</v>
      </c>
      <c r="N984" t="b">
        <v>0</v>
      </c>
      <c r="O984">
        <v>2</v>
      </c>
      <c r="P984" t="s">
        <v>308</v>
      </c>
      <c r="Q984" t="b">
        <v>0</v>
      </c>
      <c r="R984" t="b">
        <v>1</v>
      </c>
      <c r="S984" t="s">
        <v>309</v>
      </c>
      <c r="T984" t="b">
        <v>1</v>
      </c>
      <c r="U984" t="b">
        <v>0</v>
      </c>
      <c r="V984" t="s">
        <v>1</v>
      </c>
      <c r="W984" t="s">
        <v>1</v>
      </c>
      <c r="X984" t="b">
        <v>0</v>
      </c>
      <c r="Y984" t="s">
        <v>1</v>
      </c>
      <c r="Z984" s="37" t="s">
        <v>1</v>
      </c>
    </row>
    <row r="985" spans="1:26">
      <c r="A985" s="120" t="s">
        <v>1672</v>
      </c>
      <c r="B985" t="s">
        <v>59</v>
      </c>
      <c r="C985">
        <v>2020</v>
      </c>
      <c r="D985" t="s">
        <v>312</v>
      </c>
      <c r="E985">
        <v>16800</v>
      </c>
      <c r="F985" t="s">
        <v>1</v>
      </c>
      <c r="G985" t="s">
        <v>1</v>
      </c>
      <c r="H985" s="14">
        <f t="shared" si="30"/>
        <v>16.8</v>
      </c>
      <c r="I985" s="14"/>
      <c r="J985" s="14"/>
      <c r="K985">
        <v>333.85525310000003</v>
      </c>
      <c r="L985">
        <v>433.31729363033298</v>
      </c>
      <c r="M985">
        <v>154.00791269912102</v>
      </c>
      <c r="N985" t="b">
        <v>0</v>
      </c>
      <c r="O985">
        <v>2</v>
      </c>
      <c r="P985" t="s">
        <v>308</v>
      </c>
      <c r="Q985" t="b">
        <v>0</v>
      </c>
      <c r="R985" t="b">
        <v>1</v>
      </c>
      <c r="S985" t="s">
        <v>309</v>
      </c>
      <c r="T985" t="b">
        <v>1</v>
      </c>
      <c r="U985" t="b">
        <v>0</v>
      </c>
      <c r="V985" t="s">
        <v>1</v>
      </c>
      <c r="W985" t="s">
        <v>1</v>
      </c>
      <c r="X985" t="b">
        <v>0</v>
      </c>
      <c r="Y985" t="s">
        <v>1</v>
      </c>
      <c r="Z985" s="37" t="s">
        <v>1</v>
      </c>
    </row>
    <row r="986" spans="1:26">
      <c r="A986" s="120" t="s">
        <v>1672</v>
      </c>
      <c r="B986" t="s">
        <v>59</v>
      </c>
      <c r="C986">
        <v>2020</v>
      </c>
      <c r="D986" t="s">
        <v>312</v>
      </c>
      <c r="E986">
        <v>16800</v>
      </c>
      <c r="F986" t="s">
        <v>1</v>
      </c>
      <c r="G986" t="s">
        <v>1</v>
      </c>
      <c r="H986" s="14">
        <f t="shared" si="30"/>
        <v>16.8</v>
      </c>
      <c r="I986" s="14"/>
      <c r="J986" s="14"/>
      <c r="K986">
        <v>245.7352301</v>
      </c>
      <c r="L986">
        <v>243.294134572074</v>
      </c>
      <c r="M986">
        <v>109.07831314999299</v>
      </c>
      <c r="N986" t="b">
        <v>0</v>
      </c>
      <c r="O986">
        <v>2</v>
      </c>
      <c r="P986" t="s">
        <v>308</v>
      </c>
      <c r="Q986" t="b">
        <v>0</v>
      </c>
      <c r="R986" t="b">
        <v>1</v>
      </c>
      <c r="S986" t="s">
        <v>309</v>
      </c>
      <c r="T986" t="b">
        <v>1</v>
      </c>
      <c r="U986" t="b">
        <v>0</v>
      </c>
      <c r="V986" t="s">
        <v>1</v>
      </c>
      <c r="W986" t="s">
        <v>1</v>
      </c>
      <c r="X986" t="b">
        <v>0</v>
      </c>
      <c r="Y986" t="s">
        <v>1</v>
      </c>
      <c r="Z986" s="37" t="s">
        <v>1</v>
      </c>
    </row>
    <row r="987" spans="1:26">
      <c r="A987" s="120" t="s">
        <v>1672</v>
      </c>
      <c r="B987" t="s">
        <v>59</v>
      </c>
      <c r="C987">
        <v>2020</v>
      </c>
      <c r="D987" t="s">
        <v>312</v>
      </c>
      <c r="E987">
        <v>16900</v>
      </c>
      <c r="F987" t="s">
        <v>1</v>
      </c>
      <c r="G987" t="s">
        <v>1</v>
      </c>
      <c r="H987" s="14">
        <f t="shared" si="30"/>
        <v>16.899999999999999</v>
      </c>
      <c r="I987" s="14"/>
      <c r="J987" s="14"/>
      <c r="K987">
        <v>407.33092590000001</v>
      </c>
      <c r="L987">
        <v>690.20063492383997</v>
      </c>
      <c r="M987">
        <v>193.748759708595</v>
      </c>
      <c r="N987" t="b">
        <v>0</v>
      </c>
      <c r="O987">
        <v>2</v>
      </c>
      <c r="P987" t="s">
        <v>308</v>
      </c>
      <c r="Q987" t="b">
        <v>0</v>
      </c>
      <c r="R987" t="b">
        <v>1</v>
      </c>
      <c r="S987" t="s">
        <v>309</v>
      </c>
      <c r="T987" t="b">
        <v>1</v>
      </c>
      <c r="U987" t="b">
        <v>0</v>
      </c>
      <c r="V987" t="s">
        <v>1</v>
      </c>
      <c r="W987" t="s">
        <v>1</v>
      </c>
      <c r="X987" t="b">
        <v>0</v>
      </c>
      <c r="Y987" t="s">
        <v>1</v>
      </c>
      <c r="Z987" s="37" t="s">
        <v>1</v>
      </c>
    </row>
    <row r="988" spans="1:26">
      <c r="A988" s="120" t="s">
        <v>1672</v>
      </c>
      <c r="B988" t="s">
        <v>59</v>
      </c>
      <c r="C988">
        <v>2020</v>
      </c>
      <c r="D988" t="s">
        <v>312</v>
      </c>
      <c r="E988">
        <v>16900</v>
      </c>
      <c r="F988" t="s">
        <v>1</v>
      </c>
      <c r="G988" t="s">
        <v>1</v>
      </c>
      <c r="H988" s="14">
        <f t="shared" si="30"/>
        <v>16.899999999999999</v>
      </c>
      <c r="I988" s="14"/>
      <c r="J988" s="14"/>
      <c r="K988">
        <v>369.0953548</v>
      </c>
      <c r="L988">
        <v>520.72684458002004</v>
      </c>
      <c r="M988">
        <v>174.85665660883399</v>
      </c>
      <c r="N988" t="b">
        <v>0</v>
      </c>
      <c r="O988">
        <v>2</v>
      </c>
      <c r="P988" t="s">
        <v>308</v>
      </c>
      <c r="Q988" t="b">
        <v>0</v>
      </c>
      <c r="R988" t="b">
        <v>1</v>
      </c>
      <c r="S988" t="s">
        <v>309</v>
      </c>
      <c r="T988" t="b">
        <v>1</v>
      </c>
      <c r="U988" t="b">
        <v>0</v>
      </c>
      <c r="V988" t="s">
        <v>1</v>
      </c>
      <c r="W988" t="s">
        <v>1</v>
      </c>
      <c r="X988" t="b">
        <v>0</v>
      </c>
      <c r="Y988" t="s">
        <v>1</v>
      </c>
      <c r="Z988" s="37" t="s">
        <v>1</v>
      </c>
    </row>
    <row r="989" spans="1:26">
      <c r="A989" s="120" t="s">
        <v>1672</v>
      </c>
      <c r="B989" t="s">
        <v>59</v>
      </c>
      <c r="C989">
        <v>2020</v>
      </c>
      <c r="D989" t="s">
        <v>312</v>
      </c>
      <c r="E989">
        <v>16900</v>
      </c>
      <c r="F989" t="s">
        <v>1</v>
      </c>
      <c r="G989" t="s">
        <v>1</v>
      </c>
      <c r="H989" s="14">
        <f t="shared" si="30"/>
        <v>16.899999999999999</v>
      </c>
      <c r="I989" s="14"/>
      <c r="J989" s="14"/>
      <c r="K989">
        <v>360.87129920000001</v>
      </c>
      <c r="L989">
        <v>510.05321415642999</v>
      </c>
      <c r="M989">
        <v>169.53014052402602</v>
      </c>
      <c r="N989" t="b">
        <v>0</v>
      </c>
      <c r="O989">
        <v>2</v>
      </c>
      <c r="P989" t="s">
        <v>308</v>
      </c>
      <c r="Q989" t="b">
        <v>0</v>
      </c>
      <c r="R989" t="b">
        <v>1</v>
      </c>
      <c r="S989" t="s">
        <v>309</v>
      </c>
      <c r="T989" t="b">
        <v>1</v>
      </c>
      <c r="U989" t="b">
        <v>0</v>
      </c>
      <c r="V989" t="s">
        <v>1</v>
      </c>
      <c r="W989" t="s">
        <v>1</v>
      </c>
      <c r="X989" t="b">
        <v>0</v>
      </c>
      <c r="Y989" t="s">
        <v>1</v>
      </c>
      <c r="Z989" s="37" t="s">
        <v>1</v>
      </c>
    </row>
    <row r="990" spans="1:26">
      <c r="A990" s="120" t="s">
        <v>1672</v>
      </c>
      <c r="B990" t="s">
        <v>59</v>
      </c>
      <c r="C990">
        <v>2020</v>
      </c>
      <c r="D990" t="s">
        <v>312</v>
      </c>
      <c r="E990">
        <v>16900</v>
      </c>
      <c r="F990" t="s">
        <v>1</v>
      </c>
      <c r="G990" t="s">
        <v>1</v>
      </c>
      <c r="H990" s="14">
        <f t="shared" si="30"/>
        <v>16.899999999999999</v>
      </c>
      <c r="I990" s="14"/>
      <c r="J990" s="14"/>
      <c r="K990">
        <v>360.67117619999999</v>
      </c>
      <c r="L990">
        <v>492.09155630060502</v>
      </c>
      <c r="M990">
        <v>169.84758074347698</v>
      </c>
      <c r="N990" t="b">
        <v>0</v>
      </c>
      <c r="O990">
        <v>2</v>
      </c>
      <c r="P990" t="s">
        <v>308</v>
      </c>
      <c r="Q990" t="b">
        <v>0</v>
      </c>
      <c r="R990" t="b">
        <v>1</v>
      </c>
      <c r="S990" t="s">
        <v>309</v>
      </c>
      <c r="T990" t="b">
        <v>1</v>
      </c>
      <c r="U990" t="b">
        <v>0</v>
      </c>
      <c r="V990" t="s">
        <v>1</v>
      </c>
      <c r="W990" t="s">
        <v>1</v>
      </c>
      <c r="X990" t="b">
        <v>0</v>
      </c>
      <c r="Y990" t="s">
        <v>1</v>
      </c>
      <c r="Z990" s="37" t="s">
        <v>1</v>
      </c>
    </row>
    <row r="991" spans="1:26">
      <c r="A991" s="120" t="s">
        <v>1672</v>
      </c>
      <c r="B991" t="s">
        <v>59</v>
      </c>
      <c r="C991">
        <v>2020</v>
      </c>
      <c r="D991" t="s">
        <v>312</v>
      </c>
      <c r="E991">
        <v>16900</v>
      </c>
      <c r="F991" t="s">
        <v>1</v>
      </c>
      <c r="G991" t="s">
        <v>1</v>
      </c>
      <c r="H991" s="14">
        <f t="shared" si="30"/>
        <v>16.899999999999999</v>
      </c>
      <c r="I991" s="14"/>
      <c r="J991" s="14"/>
      <c r="K991">
        <v>343.7584367</v>
      </c>
      <c r="L991">
        <v>477.171499942504</v>
      </c>
      <c r="M991">
        <v>157.77726036062199</v>
      </c>
      <c r="N991" t="b">
        <v>0</v>
      </c>
      <c r="O991">
        <v>2</v>
      </c>
      <c r="P991" t="s">
        <v>308</v>
      </c>
      <c r="Q991" t="b">
        <v>0</v>
      </c>
      <c r="R991" t="b">
        <v>1</v>
      </c>
      <c r="S991" t="s">
        <v>309</v>
      </c>
      <c r="T991" t="b">
        <v>1</v>
      </c>
      <c r="U991" t="b">
        <v>0</v>
      </c>
      <c r="V991" t="s">
        <v>1</v>
      </c>
      <c r="W991" t="s">
        <v>1</v>
      </c>
      <c r="X991" t="b">
        <v>0</v>
      </c>
      <c r="Y991" t="s">
        <v>1</v>
      </c>
      <c r="Z991" s="37" t="s">
        <v>1</v>
      </c>
    </row>
    <row r="992" spans="1:26">
      <c r="A992" s="120" t="s">
        <v>1672</v>
      </c>
      <c r="B992" t="s">
        <v>59</v>
      </c>
      <c r="C992">
        <v>2020</v>
      </c>
      <c r="D992" t="s">
        <v>312</v>
      </c>
      <c r="E992">
        <v>16900</v>
      </c>
      <c r="F992" t="s">
        <v>1</v>
      </c>
      <c r="G992" t="s">
        <v>1</v>
      </c>
      <c r="H992" s="14">
        <f t="shared" si="30"/>
        <v>16.899999999999999</v>
      </c>
      <c r="I992" s="14"/>
      <c r="J992" s="14"/>
      <c r="K992">
        <v>305.436083</v>
      </c>
      <c r="L992">
        <v>363.39344920228103</v>
      </c>
      <c r="M992">
        <v>140.33496211602801</v>
      </c>
      <c r="N992" t="b">
        <v>0</v>
      </c>
      <c r="O992">
        <v>2</v>
      </c>
      <c r="P992" t="s">
        <v>308</v>
      </c>
      <c r="Q992" t="b">
        <v>0</v>
      </c>
      <c r="R992" t="b">
        <v>1</v>
      </c>
      <c r="S992" t="s">
        <v>309</v>
      </c>
      <c r="T992" t="b">
        <v>1</v>
      </c>
      <c r="U992" t="b">
        <v>0</v>
      </c>
      <c r="V992" t="s">
        <v>1</v>
      </c>
      <c r="W992" t="s">
        <v>1</v>
      </c>
      <c r="X992" t="b">
        <v>0</v>
      </c>
      <c r="Y992" t="s">
        <v>1</v>
      </c>
      <c r="Z992" s="37" t="s">
        <v>1</v>
      </c>
    </row>
    <row r="993" spans="1:26">
      <c r="A993" s="120" t="s">
        <v>1672</v>
      </c>
      <c r="B993" t="s">
        <v>59</v>
      </c>
      <c r="C993">
        <v>2020</v>
      </c>
      <c r="D993" t="s">
        <v>312</v>
      </c>
      <c r="E993">
        <v>17000</v>
      </c>
      <c r="F993" t="s">
        <v>1</v>
      </c>
      <c r="G993" t="s">
        <v>1</v>
      </c>
      <c r="H993" s="14">
        <f t="shared" si="30"/>
        <v>17</v>
      </c>
      <c r="I993" s="14"/>
      <c r="J993" s="14"/>
      <c r="K993">
        <v>374.75445120000001</v>
      </c>
      <c r="L993">
        <v>537.96922260278188</v>
      </c>
      <c r="M993">
        <v>177.323294815282</v>
      </c>
      <c r="N993" t="b">
        <v>0</v>
      </c>
      <c r="O993">
        <v>2</v>
      </c>
      <c r="P993" t="s">
        <v>308</v>
      </c>
      <c r="Q993" t="b">
        <v>0</v>
      </c>
      <c r="R993" t="b">
        <v>1</v>
      </c>
      <c r="S993" t="s">
        <v>309</v>
      </c>
      <c r="T993" t="b">
        <v>1</v>
      </c>
      <c r="U993" t="b">
        <v>0</v>
      </c>
      <c r="V993" t="s">
        <v>1</v>
      </c>
      <c r="W993" t="s">
        <v>1</v>
      </c>
      <c r="X993" t="b">
        <v>0</v>
      </c>
      <c r="Y993" t="s">
        <v>1</v>
      </c>
      <c r="Z993" s="37" t="s">
        <v>1</v>
      </c>
    </row>
    <row r="994" spans="1:26">
      <c r="A994" s="120" t="s">
        <v>1672</v>
      </c>
      <c r="B994" t="s">
        <v>59</v>
      </c>
      <c r="C994">
        <v>2020</v>
      </c>
      <c r="D994" t="s">
        <v>312</v>
      </c>
      <c r="E994">
        <v>17082</v>
      </c>
      <c r="F994" t="s">
        <v>1</v>
      </c>
      <c r="G994" t="s">
        <v>1</v>
      </c>
      <c r="H994" s="14">
        <f t="shared" si="30"/>
        <v>17.082000000000001</v>
      </c>
      <c r="I994" s="14"/>
      <c r="J994" s="14"/>
      <c r="K994">
        <v>407.13250069999998</v>
      </c>
      <c r="L994">
        <v>670.44483940889995</v>
      </c>
      <c r="M994">
        <v>194.42414009161098</v>
      </c>
      <c r="N994" t="b">
        <v>0</v>
      </c>
      <c r="O994">
        <v>2</v>
      </c>
      <c r="P994" t="s">
        <v>308</v>
      </c>
      <c r="Q994" t="b">
        <v>0</v>
      </c>
      <c r="R994" t="b">
        <v>1</v>
      </c>
      <c r="S994" t="s">
        <v>309</v>
      </c>
      <c r="T994" t="b">
        <v>1</v>
      </c>
      <c r="U994" t="b">
        <v>0</v>
      </c>
      <c r="V994" t="s">
        <v>1</v>
      </c>
      <c r="W994" t="s">
        <v>1</v>
      </c>
      <c r="X994" t="b">
        <v>0</v>
      </c>
      <c r="Y994" t="s">
        <v>1</v>
      </c>
      <c r="Z994" s="37" t="s">
        <v>1</v>
      </c>
    </row>
    <row r="995" spans="1:26">
      <c r="A995" s="120" t="s">
        <v>1672</v>
      </c>
      <c r="B995" t="s">
        <v>59</v>
      </c>
      <c r="C995">
        <v>2020</v>
      </c>
      <c r="D995" t="s">
        <v>312</v>
      </c>
      <c r="E995">
        <v>17100</v>
      </c>
      <c r="F995" t="s">
        <v>1</v>
      </c>
      <c r="G995" t="s">
        <v>1</v>
      </c>
      <c r="H995" s="14">
        <f t="shared" si="30"/>
        <v>17.100000000000001</v>
      </c>
      <c r="I995" s="14"/>
      <c r="J995" s="14"/>
      <c r="K995">
        <v>330.52161310000002</v>
      </c>
      <c r="L995">
        <v>436.41814485229401</v>
      </c>
      <c r="M995">
        <v>153.82683425532602</v>
      </c>
      <c r="N995" t="b">
        <v>0</v>
      </c>
      <c r="O995">
        <v>2</v>
      </c>
      <c r="P995" t="s">
        <v>308</v>
      </c>
      <c r="Q995" t="b">
        <v>0</v>
      </c>
      <c r="R995" t="b">
        <v>1</v>
      </c>
      <c r="S995" t="s">
        <v>309</v>
      </c>
      <c r="T995" t="b">
        <v>1</v>
      </c>
      <c r="U995" t="b">
        <v>0</v>
      </c>
      <c r="V995" t="s">
        <v>1</v>
      </c>
      <c r="W995" t="s">
        <v>1</v>
      </c>
      <c r="X995" t="b">
        <v>0</v>
      </c>
      <c r="Y995" t="s">
        <v>1</v>
      </c>
      <c r="Z995" s="37" t="s">
        <v>1</v>
      </c>
    </row>
    <row r="996" spans="1:26">
      <c r="A996" s="120" t="s">
        <v>1672</v>
      </c>
      <c r="B996" t="s">
        <v>59</v>
      </c>
      <c r="C996">
        <v>2020</v>
      </c>
      <c r="D996" t="s">
        <v>312</v>
      </c>
      <c r="E996">
        <v>17100</v>
      </c>
      <c r="F996" t="s">
        <v>1</v>
      </c>
      <c r="G996" t="s">
        <v>1</v>
      </c>
      <c r="H996" s="14">
        <f t="shared" si="30"/>
        <v>17.100000000000001</v>
      </c>
      <c r="I996" s="14"/>
      <c r="J996" s="14"/>
      <c r="K996">
        <v>317.09430049999997</v>
      </c>
      <c r="L996">
        <v>388.59100163351098</v>
      </c>
      <c r="M996">
        <v>144.34068059547198</v>
      </c>
      <c r="N996" t="b">
        <v>0</v>
      </c>
      <c r="O996">
        <v>2</v>
      </c>
      <c r="P996" t="s">
        <v>308</v>
      </c>
      <c r="Q996" t="b">
        <v>0</v>
      </c>
      <c r="R996" t="b">
        <v>1</v>
      </c>
      <c r="S996" t="s">
        <v>309</v>
      </c>
      <c r="T996" t="b">
        <v>1</v>
      </c>
      <c r="U996" t="b">
        <v>0</v>
      </c>
      <c r="V996" t="s">
        <v>1</v>
      </c>
      <c r="W996" t="s">
        <v>1</v>
      </c>
      <c r="X996" t="b">
        <v>0</v>
      </c>
      <c r="Y996" t="s">
        <v>1</v>
      </c>
      <c r="Z996" s="37" t="s">
        <v>1</v>
      </c>
    </row>
    <row r="997" spans="1:26">
      <c r="A997" s="120" t="s">
        <v>1672</v>
      </c>
      <c r="B997" t="s">
        <v>59</v>
      </c>
      <c r="C997">
        <v>2020</v>
      </c>
      <c r="D997" t="s">
        <v>312</v>
      </c>
      <c r="E997">
        <v>17200</v>
      </c>
      <c r="F997" t="s">
        <v>1</v>
      </c>
      <c r="G997" t="s">
        <v>1</v>
      </c>
      <c r="H997" s="14">
        <f t="shared" si="30"/>
        <v>17.2</v>
      </c>
      <c r="I997" s="14"/>
      <c r="J997" s="14"/>
      <c r="K997">
        <v>415.41467949999998</v>
      </c>
      <c r="L997">
        <v>718.35478582548012</v>
      </c>
      <c r="M997">
        <v>198.75429788594997</v>
      </c>
      <c r="N997" t="b">
        <v>0</v>
      </c>
      <c r="O997">
        <v>2</v>
      </c>
      <c r="P997" t="s">
        <v>308</v>
      </c>
      <c r="Q997" t="b">
        <v>0</v>
      </c>
      <c r="R997" t="b">
        <v>1</v>
      </c>
      <c r="S997" t="s">
        <v>309</v>
      </c>
      <c r="T997" t="b">
        <v>1</v>
      </c>
      <c r="U997" t="b">
        <v>0</v>
      </c>
      <c r="V997" t="s">
        <v>1</v>
      </c>
      <c r="W997" t="s">
        <v>1</v>
      </c>
      <c r="X997" t="b">
        <v>0</v>
      </c>
      <c r="Y997" t="s">
        <v>1</v>
      </c>
      <c r="Z997" s="37" t="s">
        <v>1</v>
      </c>
    </row>
    <row r="998" spans="1:26">
      <c r="A998" s="120" t="s">
        <v>1672</v>
      </c>
      <c r="B998" t="s">
        <v>59</v>
      </c>
      <c r="C998">
        <v>2020</v>
      </c>
      <c r="D998" t="s">
        <v>312</v>
      </c>
      <c r="E998">
        <v>17400</v>
      </c>
      <c r="F998" t="s">
        <v>1</v>
      </c>
      <c r="G998" t="s">
        <v>1</v>
      </c>
      <c r="H998" s="14">
        <f t="shared" si="30"/>
        <v>17.399999999999999</v>
      </c>
      <c r="I998" s="14"/>
      <c r="J998" s="14"/>
      <c r="K998">
        <v>294.41792529999998</v>
      </c>
      <c r="L998">
        <v>344.83149947586207</v>
      </c>
      <c r="M998">
        <v>134.77309391882397</v>
      </c>
      <c r="N998" t="b">
        <v>0</v>
      </c>
      <c r="O998">
        <v>2</v>
      </c>
      <c r="P998" t="s">
        <v>308</v>
      </c>
      <c r="Q998" t="b">
        <v>0</v>
      </c>
      <c r="R998" t="b">
        <v>1</v>
      </c>
      <c r="S998" t="s">
        <v>309</v>
      </c>
      <c r="T998" t="b">
        <v>1</v>
      </c>
      <c r="U998" t="b">
        <v>0</v>
      </c>
      <c r="V998" t="s">
        <v>1</v>
      </c>
      <c r="W998" t="s">
        <v>1</v>
      </c>
      <c r="X998" t="b">
        <v>0</v>
      </c>
      <c r="Y998" t="s">
        <v>1</v>
      </c>
      <c r="Z998" s="37" t="s">
        <v>1</v>
      </c>
    </row>
    <row r="999" spans="1:26">
      <c r="A999" s="120" t="s">
        <v>1672</v>
      </c>
      <c r="B999" t="s">
        <v>59</v>
      </c>
      <c r="C999">
        <v>2020</v>
      </c>
      <c r="D999" t="s">
        <v>312</v>
      </c>
      <c r="E999">
        <v>17419</v>
      </c>
      <c r="F999" t="s">
        <v>1</v>
      </c>
      <c r="G999" t="s">
        <v>1</v>
      </c>
      <c r="H999" s="14">
        <f t="shared" si="30"/>
        <v>17.419</v>
      </c>
      <c r="I999" s="14"/>
      <c r="J999" s="14"/>
      <c r="K999">
        <v>332.41634920000001</v>
      </c>
      <c r="L999">
        <v>436.17344981624899</v>
      </c>
      <c r="M999">
        <v>150.287696678792</v>
      </c>
      <c r="N999" t="b">
        <v>0</v>
      </c>
      <c r="O999">
        <v>2</v>
      </c>
      <c r="P999" t="s">
        <v>308</v>
      </c>
      <c r="Q999" t="b">
        <v>0</v>
      </c>
      <c r="R999" t="b">
        <v>1</v>
      </c>
      <c r="S999" t="s">
        <v>309</v>
      </c>
      <c r="T999" t="b">
        <v>1</v>
      </c>
      <c r="U999" t="b">
        <v>0</v>
      </c>
      <c r="V999" t="s">
        <v>1</v>
      </c>
      <c r="W999" t="s">
        <v>1</v>
      </c>
      <c r="X999" t="b">
        <v>0</v>
      </c>
      <c r="Y999" t="s">
        <v>1</v>
      </c>
      <c r="Z999" s="37" t="s">
        <v>1</v>
      </c>
    </row>
    <row r="1000" spans="1:26">
      <c r="A1000" s="120" t="s">
        <v>1672</v>
      </c>
      <c r="B1000" t="s">
        <v>59</v>
      </c>
      <c r="C1000">
        <v>2020</v>
      </c>
      <c r="D1000" t="s">
        <v>312</v>
      </c>
      <c r="E1000">
        <v>17500</v>
      </c>
      <c r="F1000" t="s">
        <v>1</v>
      </c>
      <c r="G1000" t="s">
        <v>1</v>
      </c>
      <c r="H1000" s="14">
        <f t="shared" si="30"/>
        <v>17.5</v>
      </c>
      <c r="I1000" s="14"/>
      <c r="J1000" s="14"/>
      <c r="K1000">
        <v>311.21231899999998</v>
      </c>
      <c r="L1000">
        <v>358.44632200586898</v>
      </c>
      <c r="M1000">
        <v>141.47380218539098</v>
      </c>
      <c r="N1000" t="b">
        <v>0</v>
      </c>
      <c r="O1000">
        <v>2</v>
      </c>
      <c r="P1000" t="s">
        <v>308</v>
      </c>
      <c r="Q1000" t="b">
        <v>0</v>
      </c>
      <c r="R1000" t="b">
        <v>1</v>
      </c>
      <c r="S1000" t="s">
        <v>309</v>
      </c>
      <c r="T1000" t="b">
        <v>1</v>
      </c>
      <c r="U1000" t="b">
        <v>0</v>
      </c>
      <c r="V1000" t="s">
        <v>1</v>
      </c>
      <c r="W1000" t="s">
        <v>1</v>
      </c>
      <c r="X1000" t="b">
        <v>0</v>
      </c>
      <c r="Y1000" t="s">
        <v>1</v>
      </c>
      <c r="Z1000" s="37" t="s">
        <v>1</v>
      </c>
    </row>
    <row r="1001" spans="1:26">
      <c r="A1001" s="120" t="s">
        <v>1672</v>
      </c>
      <c r="B1001" t="s">
        <v>59</v>
      </c>
      <c r="C1001">
        <v>2020</v>
      </c>
      <c r="D1001" t="s">
        <v>312</v>
      </c>
      <c r="E1001">
        <v>17500</v>
      </c>
      <c r="F1001" t="s">
        <v>1</v>
      </c>
      <c r="G1001" t="s">
        <v>1</v>
      </c>
      <c r="H1001" s="14">
        <f t="shared" si="30"/>
        <v>17.5</v>
      </c>
      <c r="I1001" s="14"/>
      <c r="J1001" s="14"/>
      <c r="K1001">
        <v>302.22833370000001</v>
      </c>
      <c r="L1001">
        <v>347.59004156685796</v>
      </c>
      <c r="M1001">
        <v>137.88675397332401</v>
      </c>
      <c r="N1001" t="b">
        <v>0</v>
      </c>
      <c r="O1001">
        <v>2</v>
      </c>
      <c r="P1001" t="s">
        <v>308</v>
      </c>
      <c r="Q1001" t="b">
        <v>0</v>
      </c>
      <c r="R1001" t="b">
        <v>1</v>
      </c>
      <c r="S1001" t="s">
        <v>309</v>
      </c>
      <c r="T1001" t="b">
        <v>1</v>
      </c>
      <c r="U1001" t="b">
        <v>0</v>
      </c>
      <c r="V1001" t="s">
        <v>1</v>
      </c>
      <c r="W1001" t="s">
        <v>1</v>
      </c>
      <c r="X1001" t="b">
        <v>0</v>
      </c>
      <c r="Y1001" t="s">
        <v>1</v>
      </c>
      <c r="Z1001" s="37" t="s">
        <v>1</v>
      </c>
    </row>
    <row r="1002" spans="1:26">
      <c r="A1002" s="120" t="s">
        <v>1672</v>
      </c>
      <c r="B1002" t="s">
        <v>59</v>
      </c>
      <c r="C1002">
        <v>2020</v>
      </c>
      <c r="D1002" t="s">
        <v>312</v>
      </c>
      <c r="E1002">
        <v>17500</v>
      </c>
      <c r="F1002" t="s">
        <v>1</v>
      </c>
      <c r="G1002" t="s">
        <v>1</v>
      </c>
      <c r="H1002" s="14">
        <f t="shared" si="30"/>
        <v>17.5</v>
      </c>
      <c r="I1002" s="14"/>
      <c r="J1002" s="14"/>
      <c r="K1002">
        <v>300.92647820000002</v>
      </c>
      <c r="L1002">
        <v>358.34151457469295</v>
      </c>
      <c r="M1002">
        <v>138.00635640391502</v>
      </c>
      <c r="N1002" t="b">
        <v>0</v>
      </c>
      <c r="O1002">
        <v>2</v>
      </c>
      <c r="P1002" t="s">
        <v>308</v>
      </c>
      <c r="Q1002" t="b">
        <v>0</v>
      </c>
      <c r="R1002" t="b">
        <v>1</v>
      </c>
      <c r="S1002" t="s">
        <v>309</v>
      </c>
      <c r="T1002" t="b">
        <v>1</v>
      </c>
      <c r="U1002" t="b">
        <v>0</v>
      </c>
      <c r="V1002" t="s">
        <v>1</v>
      </c>
      <c r="W1002" t="s">
        <v>1</v>
      </c>
      <c r="X1002" t="b">
        <v>0</v>
      </c>
      <c r="Y1002" t="s">
        <v>1</v>
      </c>
      <c r="Z1002" s="37" t="s">
        <v>1</v>
      </c>
    </row>
    <row r="1003" spans="1:26">
      <c r="A1003" s="120" t="s">
        <v>1672</v>
      </c>
      <c r="B1003" t="s">
        <v>59</v>
      </c>
      <c r="C1003">
        <v>2020</v>
      </c>
      <c r="D1003" t="s">
        <v>312</v>
      </c>
      <c r="E1003">
        <v>17500</v>
      </c>
      <c r="F1003" t="s">
        <v>1</v>
      </c>
      <c r="G1003" t="s">
        <v>1</v>
      </c>
      <c r="H1003" s="14">
        <f t="shared" si="30"/>
        <v>17.5</v>
      </c>
      <c r="I1003" s="14"/>
      <c r="J1003" s="14"/>
      <c r="K1003">
        <v>291.00128640000003</v>
      </c>
      <c r="L1003">
        <v>334.46720366700993</v>
      </c>
      <c r="M1003">
        <v>131.97211211870004</v>
      </c>
      <c r="N1003" t="b">
        <v>0</v>
      </c>
      <c r="O1003">
        <v>2</v>
      </c>
      <c r="P1003" t="s">
        <v>308</v>
      </c>
      <c r="Q1003" t="b">
        <v>0</v>
      </c>
      <c r="R1003" t="b">
        <v>1</v>
      </c>
      <c r="S1003" t="s">
        <v>309</v>
      </c>
      <c r="T1003" t="b">
        <v>1</v>
      </c>
      <c r="U1003" t="b">
        <v>0</v>
      </c>
      <c r="V1003" t="s">
        <v>1</v>
      </c>
      <c r="W1003" t="s">
        <v>1</v>
      </c>
      <c r="X1003" t="b">
        <v>0</v>
      </c>
      <c r="Y1003" t="s">
        <v>1</v>
      </c>
      <c r="Z1003" s="37" t="s">
        <v>1</v>
      </c>
    </row>
    <row r="1004" spans="1:26">
      <c r="A1004" s="120" t="s">
        <v>1672</v>
      </c>
      <c r="B1004" t="s">
        <v>59</v>
      </c>
      <c r="C1004">
        <v>2020</v>
      </c>
      <c r="D1004" t="s">
        <v>312</v>
      </c>
      <c r="E1004">
        <v>17500</v>
      </c>
      <c r="F1004" t="s">
        <v>1</v>
      </c>
      <c r="G1004" t="s">
        <v>1</v>
      </c>
      <c r="H1004" s="14">
        <f t="shared" si="30"/>
        <v>17.5</v>
      </c>
      <c r="I1004" s="14"/>
      <c r="J1004" s="14"/>
      <c r="K1004">
        <v>281.57155699999998</v>
      </c>
      <c r="L1004">
        <v>323.214563472181</v>
      </c>
      <c r="M1004">
        <v>127.81354621686398</v>
      </c>
      <c r="N1004" t="b">
        <v>0</v>
      </c>
      <c r="O1004">
        <v>2</v>
      </c>
      <c r="P1004" t="s">
        <v>308</v>
      </c>
      <c r="Q1004" t="b">
        <v>0</v>
      </c>
      <c r="R1004" t="b">
        <v>1</v>
      </c>
      <c r="S1004" t="s">
        <v>309</v>
      </c>
      <c r="T1004" t="b">
        <v>1</v>
      </c>
      <c r="U1004" t="b">
        <v>0</v>
      </c>
      <c r="V1004" t="s">
        <v>1</v>
      </c>
      <c r="W1004" t="s">
        <v>1</v>
      </c>
      <c r="X1004" t="b">
        <v>0</v>
      </c>
      <c r="Y1004" t="s">
        <v>1</v>
      </c>
      <c r="Z1004" s="37" t="s">
        <v>1</v>
      </c>
    </row>
    <row r="1005" spans="1:26">
      <c r="A1005" s="120" t="s">
        <v>1672</v>
      </c>
      <c r="B1005" t="s">
        <v>59</v>
      </c>
      <c r="C1005">
        <v>2020</v>
      </c>
      <c r="D1005" t="s">
        <v>312</v>
      </c>
      <c r="E1005">
        <v>17500</v>
      </c>
      <c r="F1005" t="s">
        <v>1</v>
      </c>
      <c r="G1005" t="s">
        <v>1</v>
      </c>
      <c r="H1005" s="14">
        <f t="shared" si="30"/>
        <v>17.5</v>
      </c>
      <c r="I1005" s="14"/>
      <c r="J1005" s="14"/>
      <c r="K1005">
        <v>252.0728062</v>
      </c>
      <c r="L1005">
        <v>252.98848932325598</v>
      </c>
      <c r="M1005">
        <v>113.62801320180199</v>
      </c>
      <c r="N1005" t="b">
        <v>0</v>
      </c>
      <c r="O1005">
        <v>2</v>
      </c>
      <c r="P1005" t="s">
        <v>308</v>
      </c>
      <c r="Q1005" t="b">
        <v>0</v>
      </c>
      <c r="R1005" t="b">
        <v>1</v>
      </c>
      <c r="S1005" t="s">
        <v>309</v>
      </c>
      <c r="T1005" t="b">
        <v>1</v>
      </c>
      <c r="U1005" t="b">
        <v>0</v>
      </c>
      <c r="V1005" t="s">
        <v>1</v>
      </c>
      <c r="W1005" t="s">
        <v>1</v>
      </c>
      <c r="X1005" t="b">
        <v>0</v>
      </c>
      <c r="Y1005" t="s">
        <v>1</v>
      </c>
      <c r="Z1005" s="37" t="s">
        <v>1</v>
      </c>
    </row>
    <row r="1006" spans="1:26">
      <c r="A1006" s="120" t="s">
        <v>1672</v>
      </c>
      <c r="B1006" t="s">
        <v>59</v>
      </c>
      <c r="C1006">
        <v>2020</v>
      </c>
      <c r="D1006" t="s">
        <v>312</v>
      </c>
      <c r="E1006">
        <v>17600</v>
      </c>
      <c r="F1006" t="s">
        <v>1</v>
      </c>
      <c r="G1006" t="s">
        <v>1</v>
      </c>
      <c r="H1006" s="14">
        <f t="shared" si="30"/>
        <v>17.600000000000001</v>
      </c>
      <c r="I1006" s="14"/>
      <c r="J1006" s="14"/>
      <c r="K1006">
        <v>315.53435389999999</v>
      </c>
      <c r="L1006">
        <v>396.94001339334801</v>
      </c>
      <c r="M1006">
        <v>145.45924794247099</v>
      </c>
      <c r="N1006" t="b">
        <v>0</v>
      </c>
      <c r="O1006">
        <v>2</v>
      </c>
      <c r="P1006" t="s">
        <v>308</v>
      </c>
      <c r="Q1006" t="b">
        <v>0</v>
      </c>
      <c r="R1006" t="b">
        <v>1</v>
      </c>
      <c r="S1006" t="s">
        <v>309</v>
      </c>
      <c r="T1006" t="b">
        <v>1</v>
      </c>
      <c r="U1006" t="b">
        <v>0</v>
      </c>
      <c r="V1006" t="s">
        <v>1</v>
      </c>
      <c r="W1006" t="s">
        <v>1</v>
      </c>
      <c r="X1006" t="b">
        <v>0</v>
      </c>
      <c r="Y1006" t="s">
        <v>1</v>
      </c>
      <c r="Z1006" s="37" t="s">
        <v>1</v>
      </c>
    </row>
    <row r="1007" spans="1:26">
      <c r="A1007" s="120" t="s">
        <v>1672</v>
      </c>
      <c r="B1007" t="s">
        <v>59</v>
      </c>
      <c r="C1007">
        <v>2020</v>
      </c>
      <c r="D1007" t="s">
        <v>312</v>
      </c>
      <c r="E1007">
        <v>17600</v>
      </c>
      <c r="F1007" t="s">
        <v>1</v>
      </c>
      <c r="G1007" t="s">
        <v>1</v>
      </c>
      <c r="H1007" s="14">
        <f t="shared" si="30"/>
        <v>17.600000000000001</v>
      </c>
      <c r="I1007" s="14"/>
      <c r="J1007" s="14"/>
      <c r="K1007">
        <v>316.19471160000001</v>
      </c>
      <c r="L1007">
        <v>387.36175081461602</v>
      </c>
      <c r="M1007">
        <v>144.4570210848</v>
      </c>
      <c r="N1007" t="b">
        <v>0</v>
      </c>
      <c r="O1007">
        <v>2</v>
      </c>
      <c r="P1007" t="s">
        <v>308</v>
      </c>
      <c r="Q1007" t="b">
        <v>0</v>
      </c>
      <c r="R1007" t="b">
        <v>1</v>
      </c>
      <c r="S1007" t="s">
        <v>309</v>
      </c>
      <c r="T1007" t="b">
        <v>1</v>
      </c>
      <c r="U1007" t="b">
        <v>0</v>
      </c>
      <c r="V1007" t="s">
        <v>1</v>
      </c>
      <c r="W1007" t="s">
        <v>1</v>
      </c>
      <c r="X1007" t="b">
        <v>0</v>
      </c>
      <c r="Y1007" t="s">
        <v>1</v>
      </c>
      <c r="Z1007" s="37" t="s">
        <v>1</v>
      </c>
    </row>
    <row r="1008" spans="1:26">
      <c r="A1008" s="120" t="s">
        <v>1672</v>
      </c>
      <c r="B1008" t="s">
        <v>59</v>
      </c>
      <c r="C1008">
        <v>2020</v>
      </c>
      <c r="D1008" t="s">
        <v>312</v>
      </c>
      <c r="E1008">
        <v>17600</v>
      </c>
      <c r="F1008" t="s">
        <v>1</v>
      </c>
      <c r="G1008" t="s">
        <v>1</v>
      </c>
      <c r="H1008" s="14">
        <f t="shared" si="30"/>
        <v>17.600000000000001</v>
      </c>
      <c r="I1008" s="14"/>
      <c r="J1008" s="14"/>
      <c r="K1008">
        <v>314.22595539999998</v>
      </c>
      <c r="L1008">
        <v>371.87614140185997</v>
      </c>
      <c r="M1008">
        <v>144.21780785662696</v>
      </c>
      <c r="N1008" t="b">
        <v>0</v>
      </c>
      <c r="O1008">
        <v>2</v>
      </c>
      <c r="P1008" t="s">
        <v>308</v>
      </c>
      <c r="Q1008" t="b">
        <v>0</v>
      </c>
      <c r="R1008" t="b">
        <v>1</v>
      </c>
      <c r="S1008" t="s">
        <v>309</v>
      </c>
      <c r="T1008" t="b">
        <v>1</v>
      </c>
      <c r="U1008" t="b">
        <v>0</v>
      </c>
      <c r="V1008" t="s">
        <v>1</v>
      </c>
      <c r="W1008" t="s">
        <v>1</v>
      </c>
      <c r="X1008" t="b">
        <v>0</v>
      </c>
      <c r="Y1008" t="s">
        <v>1</v>
      </c>
      <c r="Z1008" s="37" t="s">
        <v>1</v>
      </c>
    </row>
    <row r="1009" spans="1:26">
      <c r="A1009" s="120" t="s">
        <v>1672</v>
      </c>
      <c r="B1009" t="s">
        <v>59</v>
      </c>
      <c r="C1009">
        <v>2020</v>
      </c>
      <c r="D1009" t="s">
        <v>312</v>
      </c>
      <c r="E1009">
        <v>17600</v>
      </c>
      <c r="F1009" t="s">
        <v>1</v>
      </c>
      <c r="G1009" t="s">
        <v>1</v>
      </c>
      <c r="H1009" s="14">
        <f t="shared" si="30"/>
        <v>17.600000000000001</v>
      </c>
      <c r="I1009" s="14"/>
      <c r="J1009" s="14"/>
      <c r="K1009">
        <v>302.3143159</v>
      </c>
      <c r="L1009">
        <v>358.41816814301205</v>
      </c>
      <c r="M1009">
        <v>139.27150411238699</v>
      </c>
      <c r="N1009" t="b">
        <v>0</v>
      </c>
      <c r="O1009">
        <v>2</v>
      </c>
      <c r="P1009" t="s">
        <v>308</v>
      </c>
      <c r="Q1009" t="b">
        <v>0</v>
      </c>
      <c r="R1009" t="b">
        <v>1</v>
      </c>
      <c r="S1009" t="s">
        <v>309</v>
      </c>
      <c r="T1009" t="b">
        <v>1</v>
      </c>
      <c r="U1009" t="b">
        <v>0</v>
      </c>
      <c r="V1009" t="s">
        <v>1</v>
      </c>
      <c r="W1009" t="s">
        <v>1</v>
      </c>
      <c r="X1009" t="b">
        <v>0</v>
      </c>
      <c r="Y1009" t="s">
        <v>1</v>
      </c>
      <c r="Z1009" s="37" t="s">
        <v>1</v>
      </c>
    </row>
    <row r="1010" spans="1:26">
      <c r="A1010" s="120" t="s">
        <v>1672</v>
      </c>
      <c r="B1010" t="s">
        <v>59</v>
      </c>
      <c r="C1010">
        <v>2020</v>
      </c>
      <c r="D1010" t="s">
        <v>312</v>
      </c>
      <c r="E1010">
        <v>17600</v>
      </c>
      <c r="F1010" t="s">
        <v>1</v>
      </c>
      <c r="G1010" t="s">
        <v>1</v>
      </c>
      <c r="H1010" s="14">
        <f t="shared" si="30"/>
        <v>17.600000000000001</v>
      </c>
      <c r="I1010" s="14"/>
      <c r="J1010" s="14"/>
      <c r="K1010">
        <v>254.7156138</v>
      </c>
      <c r="L1010">
        <v>260.71212550502696</v>
      </c>
      <c r="M1010">
        <v>114.54252810406001</v>
      </c>
      <c r="N1010" t="b">
        <v>0</v>
      </c>
      <c r="O1010">
        <v>2</v>
      </c>
      <c r="P1010" t="s">
        <v>308</v>
      </c>
      <c r="Q1010" t="b">
        <v>0</v>
      </c>
      <c r="R1010" t="b">
        <v>1</v>
      </c>
      <c r="S1010" t="s">
        <v>309</v>
      </c>
      <c r="T1010" t="b">
        <v>1</v>
      </c>
      <c r="U1010" t="b">
        <v>0</v>
      </c>
      <c r="V1010" t="s">
        <v>1</v>
      </c>
      <c r="W1010" t="s">
        <v>1</v>
      </c>
      <c r="X1010" t="b">
        <v>0</v>
      </c>
      <c r="Y1010" t="s">
        <v>1</v>
      </c>
      <c r="Z1010" s="37" t="s">
        <v>1</v>
      </c>
    </row>
    <row r="1011" spans="1:26">
      <c r="A1011" s="120" t="s">
        <v>1672</v>
      </c>
      <c r="B1011" t="s">
        <v>59</v>
      </c>
      <c r="C1011">
        <v>2020</v>
      </c>
      <c r="D1011" t="s">
        <v>312</v>
      </c>
      <c r="E1011">
        <v>17600</v>
      </c>
      <c r="F1011" t="s">
        <v>1</v>
      </c>
      <c r="G1011" t="s">
        <v>1</v>
      </c>
      <c r="H1011" s="14">
        <f t="shared" si="30"/>
        <v>17.600000000000001</v>
      </c>
      <c r="I1011" s="14"/>
      <c r="J1011" s="14"/>
      <c r="K1011">
        <v>244.57910010000001</v>
      </c>
      <c r="L1011">
        <v>240.166992143225</v>
      </c>
      <c r="M1011">
        <v>108.70355088497399</v>
      </c>
      <c r="N1011" t="b">
        <v>0</v>
      </c>
      <c r="O1011">
        <v>2</v>
      </c>
      <c r="P1011" t="s">
        <v>308</v>
      </c>
      <c r="Q1011" t="b">
        <v>0</v>
      </c>
      <c r="R1011" t="b">
        <v>1</v>
      </c>
      <c r="S1011" t="s">
        <v>309</v>
      </c>
      <c r="T1011" t="b">
        <v>1</v>
      </c>
      <c r="U1011" t="b">
        <v>0</v>
      </c>
      <c r="V1011" t="s">
        <v>1</v>
      </c>
      <c r="W1011" t="s">
        <v>1</v>
      </c>
      <c r="X1011" t="b">
        <v>0</v>
      </c>
      <c r="Y1011" t="s">
        <v>1</v>
      </c>
      <c r="Z1011" s="37" t="s">
        <v>1</v>
      </c>
    </row>
    <row r="1012" spans="1:26">
      <c r="A1012" s="120" t="s">
        <v>1672</v>
      </c>
      <c r="B1012" t="s">
        <v>59</v>
      </c>
      <c r="C1012">
        <v>2020</v>
      </c>
      <c r="D1012" t="s">
        <v>312</v>
      </c>
      <c r="E1012">
        <v>17700</v>
      </c>
      <c r="F1012" t="s">
        <v>1</v>
      </c>
      <c r="G1012" t="s">
        <v>1</v>
      </c>
      <c r="H1012" s="14">
        <f t="shared" si="30"/>
        <v>17.7</v>
      </c>
      <c r="I1012" s="14"/>
      <c r="J1012" s="14"/>
      <c r="K1012">
        <v>369.77460710000003</v>
      </c>
      <c r="L1012">
        <v>531.41560728635193</v>
      </c>
      <c r="M1012">
        <v>174.60817490384804</v>
      </c>
      <c r="N1012" t="b">
        <v>0</v>
      </c>
      <c r="O1012">
        <v>2</v>
      </c>
      <c r="P1012" t="s">
        <v>308</v>
      </c>
      <c r="Q1012" t="b">
        <v>0</v>
      </c>
      <c r="R1012" t="b">
        <v>1</v>
      </c>
      <c r="S1012" t="s">
        <v>309</v>
      </c>
      <c r="T1012" t="b">
        <v>1</v>
      </c>
      <c r="U1012" t="b">
        <v>0</v>
      </c>
      <c r="V1012" t="s">
        <v>1</v>
      </c>
      <c r="W1012" t="s">
        <v>1</v>
      </c>
      <c r="X1012" t="b">
        <v>0</v>
      </c>
      <c r="Y1012" t="s">
        <v>1</v>
      </c>
      <c r="Z1012" s="37" t="s">
        <v>1</v>
      </c>
    </row>
    <row r="1013" spans="1:26">
      <c r="A1013" s="120" t="s">
        <v>1672</v>
      </c>
      <c r="B1013" t="s">
        <v>59</v>
      </c>
      <c r="C1013">
        <v>2020</v>
      </c>
      <c r="D1013" t="s">
        <v>312</v>
      </c>
      <c r="E1013">
        <v>17700</v>
      </c>
      <c r="F1013" t="s">
        <v>1</v>
      </c>
      <c r="G1013" t="s">
        <v>1</v>
      </c>
      <c r="H1013" s="14">
        <f t="shared" si="30"/>
        <v>17.7</v>
      </c>
      <c r="I1013" s="14"/>
      <c r="J1013" s="14"/>
      <c r="K1013">
        <v>286.9930276</v>
      </c>
      <c r="L1013">
        <v>321.80945915372104</v>
      </c>
      <c r="M1013">
        <v>131.65192369021099</v>
      </c>
      <c r="N1013" t="b">
        <v>0</v>
      </c>
      <c r="O1013">
        <v>2</v>
      </c>
      <c r="P1013" t="s">
        <v>308</v>
      </c>
      <c r="Q1013" t="b">
        <v>0</v>
      </c>
      <c r="R1013" t="b">
        <v>1</v>
      </c>
      <c r="S1013" t="s">
        <v>309</v>
      </c>
      <c r="T1013" t="b">
        <v>1</v>
      </c>
      <c r="U1013" t="b">
        <v>0</v>
      </c>
      <c r="V1013" t="s">
        <v>1</v>
      </c>
      <c r="W1013" t="s">
        <v>1</v>
      </c>
      <c r="X1013" t="b">
        <v>0</v>
      </c>
      <c r="Y1013" t="s">
        <v>1</v>
      </c>
      <c r="Z1013" s="37" t="s">
        <v>1</v>
      </c>
    </row>
    <row r="1014" spans="1:26">
      <c r="A1014" s="120" t="s">
        <v>1672</v>
      </c>
      <c r="B1014" t="s">
        <v>59</v>
      </c>
      <c r="C1014">
        <v>2020</v>
      </c>
      <c r="D1014" t="s">
        <v>312</v>
      </c>
      <c r="E1014">
        <v>17700</v>
      </c>
      <c r="F1014" t="s">
        <v>1</v>
      </c>
      <c r="G1014" t="s">
        <v>1</v>
      </c>
      <c r="H1014" s="14">
        <f t="shared" si="30"/>
        <v>17.7</v>
      </c>
      <c r="I1014" s="14"/>
      <c r="J1014" s="14"/>
      <c r="K1014">
        <v>279.65899139999999</v>
      </c>
      <c r="L1014">
        <v>316.18598028843996</v>
      </c>
      <c r="M1014">
        <v>126.83420620792998</v>
      </c>
      <c r="N1014" t="b">
        <v>0</v>
      </c>
      <c r="O1014">
        <v>2</v>
      </c>
      <c r="P1014" t="s">
        <v>308</v>
      </c>
      <c r="Q1014" t="b">
        <v>0</v>
      </c>
      <c r="R1014" t="b">
        <v>1</v>
      </c>
      <c r="S1014" t="s">
        <v>309</v>
      </c>
      <c r="T1014" t="b">
        <v>1</v>
      </c>
      <c r="U1014" t="b">
        <v>0</v>
      </c>
      <c r="V1014" t="s">
        <v>1</v>
      </c>
      <c r="W1014" t="s">
        <v>1</v>
      </c>
      <c r="X1014" t="b">
        <v>0</v>
      </c>
      <c r="Y1014" t="s">
        <v>1</v>
      </c>
      <c r="Z1014" s="37" t="s">
        <v>1</v>
      </c>
    </row>
    <row r="1015" spans="1:26">
      <c r="A1015" s="120" t="s">
        <v>1672</v>
      </c>
      <c r="B1015" t="s">
        <v>59</v>
      </c>
      <c r="C1015">
        <v>2020</v>
      </c>
      <c r="D1015" t="s">
        <v>312</v>
      </c>
      <c r="E1015">
        <v>17700</v>
      </c>
      <c r="F1015" t="s">
        <v>1</v>
      </c>
      <c r="G1015" t="s">
        <v>1</v>
      </c>
      <c r="H1015" s="14">
        <f t="shared" si="30"/>
        <v>17.7</v>
      </c>
      <c r="I1015" s="14"/>
      <c r="J1015" s="14"/>
      <c r="K1015">
        <v>272.38161150000002</v>
      </c>
      <c r="L1015">
        <v>305.91923647112395</v>
      </c>
      <c r="M1015">
        <v>123.71938556137601</v>
      </c>
      <c r="N1015" t="b">
        <v>0</v>
      </c>
      <c r="O1015">
        <v>2</v>
      </c>
      <c r="P1015" t="s">
        <v>308</v>
      </c>
      <c r="Q1015" t="b">
        <v>0</v>
      </c>
      <c r="R1015" t="b">
        <v>1</v>
      </c>
      <c r="S1015" t="s">
        <v>309</v>
      </c>
      <c r="T1015" t="b">
        <v>1</v>
      </c>
      <c r="U1015" t="b">
        <v>0</v>
      </c>
      <c r="V1015" t="s">
        <v>1</v>
      </c>
      <c r="W1015" t="s">
        <v>1</v>
      </c>
      <c r="X1015" t="b">
        <v>0</v>
      </c>
      <c r="Y1015" t="s">
        <v>1</v>
      </c>
      <c r="Z1015" s="37" t="s">
        <v>1</v>
      </c>
    </row>
    <row r="1016" spans="1:26">
      <c r="A1016" s="120" t="s">
        <v>1672</v>
      </c>
      <c r="B1016" t="s">
        <v>59</v>
      </c>
      <c r="C1016">
        <v>2020</v>
      </c>
      <c r="D1016" t="s">
        <v>312</v>
      </c>
      <c r="E1016">
        <v>17700</v>
      </c>
      <c r="F1016" t="s">
        <v>1</v>
      </c>
      <c r="G1016" t="s">
        <v>1</v>
      </c>
      <c r="H1016" s="14">
        <f t="shared" ref="H1016:H1079" si="31">E1016/1000</f>
        <v>17.7</v>
      </c>
      <c r="I1016" s="14"/>
      <c r="J1016" s="14"/>
      <c r="K1016">
        <v>246.64717590000001</v>
      </c>
      <c r="L1016">
        <v>255.87405060155501</v>
      </c>
      <c r="M1016">
        <v>109.829296043428</v>
      </c>
      <c r="N1016" t="b">
        <v>0</v>
      </c>
      <c r="O1016">
        <v>2</v>
      </c>
      <c r="P1016" t="s">
        <v>308</v>
      </c>
      <c r="Q1016" t="b">
        <v>0</v>
      </c>
      <c r="R1016" t="b">
        <v>1</v>
      </c>
      <c r="S1016" t="s">
        <v>309</v>
      </c>
      <c r="T1016" t="b">
        <v>1</v>
      </c>
      <c r="U1016" t="b">
        <v>0</v>
      </c>
      <c r="V1016" t="s">
        <v>1</v>
      </c>
      <c r="W1016" t="s">
        <v>1</v>
      </c>
      <c r="X1016" t="b">
        <v>0</v>
      </c>
      <c r="Y1016" t="s">
        <v>1</v>
      </c>
      <c r="Z1016" s="37" t="s">
        <v>1</v>
      </c>
    </row>
    <row r="1017" spans="1:26">
      <c r="A1017" s="120" t="s">
        <v>1672</v>
      </c>
      <c r="B1017" t="s">
        <v>59</v>
      </c>
      <c r="C1017">
        <v>2020</v>
      </c>
      <c r="D1017" t="s">
        <v>312</v>
      </c>
      <c r="E1017">
        <v>17700</v>
      </c>
      <c r="F1017" t="s">
        <v>1</v>
      </c>
      <c r="G1017" t="s">
        <v>1</v>
      </c>
      <c r="H1017" s="14">
        <f t="shared" si="31"/>
        <v>17.7</v>
      </c>
      <c r="I1017" s="14"/>
      <c r="J1017" s="14"/>
      <c r="K1017">
        <v>238.8389267</v>
      </c>
      <c r="L1017">
        <v>243.03868530101101</v>
      </c>
      <c r="M1017">
        <v>105.90858795416401</v>
      </c>
      <c r="N1017" t="b">
        <v>0</v>
      </c>
      <c r="O1017">
        <v>2</v>
      </c>
      <c r="P1017" t="s">
        <v>308</v>
      </c>
      <c r="Q1017" t="b">
        <v>0</v>
      </c>
      <c r="R1017" t="b">
        <v>1</v>
      </c>
      <c r="S1017" t="s">
        <v>309</v>
      </c>
      <c r="T1017" t="b">
        <v>1</v>
      </c>
      <c r="U1017" t="b">
        <v>0</v>
      </c>
      <c r="V1017" t="s">
        <v>1</v>
      </c>
      <c r="W1017" t="s">
        <v>1</v>
      </c>
      <c r="X1017" t="b">
        <v>0</v>
      </c>
      <c r="Y1017" t="s">
        <v>1</v>
      </c>
      <c r="Z1017" s="37" t="s">
        <v>1</v>
      </c>
    </row>
    <row r="1018" spans="1:26">
      <c r="A1018" s="120" t="s">
        <v>1672</v>
      </c>
      <c r="B1018" t="s">
        <v>59</v>
      </c>
      <c r="C1018">
        <v>2020</v>
      </c>
      <c r="D1018" t="s">
        <v>312</v>
      </c>
      <c r="E1018">
        <v>17700</v>
      </c>
      <c r="F1018" t="s">
        <v>1</v>
      </c>
      <c r="G1018" t="s">
        <v>1</v>
      </c>
      <c r="H1018" s="14">
        <f t="shared" si="31"/>
        <v>17.7</v>
      </c>
      <c r="I1018" s="14"/>
      <c r="J1018" s="14"/>
      <c r="K1018">
        <v>235.7275267</v>
      </c>
      <c r="L1018">
        <v>226.474074794957</v>
      </c>
      <c r="M1018">
        <v>105.59618710416001</v>
      </c>
      <c r="N1018" t="b">
        <v>0</v>
      </c>
      <c r="O1018">
        <v>2</v>
      </c>
      <c r="P1018" t="s">
        <v>308</v>
      </c>
      <c r="Q1018" t="b">
        <v>0</v>
      </c>
      <c r="R1018" t="b">
        <v>1</v>
      </c>
      <c r="S1018" t="s">
        <v>309</v>
      </c>
      <c r="T1018" t="b">
        <v>1</v>
      </c>
      <c r="U1018" t="b">
        <v>0</v>
      </c>
      <c r="V1018" t="s">
        <v>1</v>
      </c>
      <c r="W1018" t="s">
        <v>1</v>
      </c>
      <c r="X1018" t="b">
        <v>0</v>
      </c>
      <c r="Y1018" t="s">
        <v>1</v>
      </c>
      <c r="Z1018" s="37" t="s">
        <v>1</v>
      </c>
    </row>
    <row r="1019" spans="1:26">
      <c r="A1019" s="120" t="s">
        <v>1672</v>
      </c>
      <c r="B1019" t="s">
        <v>59</v>
      </c>
      <c r="C1019">
        <v>2020</v>
      </c>
      <c r="D1019" t="s">
        <v>312</v>
      </c>
      <c r="E1019">
        <v>17800</v>
      </c>
      <c r="F1019" t="s">
        <v>1</v>
      </c>
      <c r="G1019" t="s">
        <v>1</v>
      </c>
      <c r="H1019" s="14">
        <f t="shared" si="31"/>
        <v>17.8</v>
      </c>
      <c r="I1019" s="14"/>
      <c r="J1019" s="14"/>
      <c r="K1019">
        <v>376.7925075</v>
      </c>
      <c r="L1019">
        <v>601.82834232294795</v>
      </c>
      <c r="M1019">
        <v>177.334994485946</v>
      </c>
      <c r="N1019" t="b">
        <v>0</v>
      </c>
      <c r="O1019">
        <v>2</v>
      </c>
      <c r="P1019" t="s">
        <v>308</v>
      </c>
      <c r="Q1019" t="b">
        <v>0</v>
      </c>
      <c r="R1019" t="b">
        <v>1</v>
      </c>
      <c r="S1019" t="s">
        <v>309</v>
      </c>
      <c r="T1019" t="b">
        <v>1</v>
      </c>
      <c r="U1019" t="b">
        <v>0</v>
      </c>
      <c r="V1019" t="s">
        <v>1</v>
      </c>
      <c r="W1019" t="s">
        <v>1</v>
      </c>
      <c r="X1019" t="b">
        <v>0</v>
      </c>
      <c r="Y1019" t="s">
        <v>1</v>
      </c>
      <c r="Z1019" s="37" t="s">
        <v>1</v>
      </c>
    </row>
    <row r="1020" spans="1:26">
      <c r="A1020" s="120" t="s">
        <v>1672</v>
      </c>
      <c r="B1020" t="s">
        <v>59</v>
      </c>
      <c r="C1020">
        <v>2020</v>
      </c>
      <c r="D1020" t="s">
        <v>312</v>
      </c>
      <c r="E1020">
        <v>17800</v>
      </c>
      <c r="F1020" t="s">
        <v>1</v>
      </c>
      <c r="G1020" t="s">
        <v>1</v>
      </c>
      <c r="H1020" s="14">
        <f t="shared" si="31"/>
        <v>17.8</v>
      </c>
      <c r="I1020" s="14"/>
      <c r="J1020" s="14"/>
      <c r="K1020">
        <v>330.17488759999998</v>
      </c>
      <c r="L1020">
        <v>434.39420874599404</v>
      </c>
      <c r="M1020">
        <v>152.66734563798897</v>
      </c>
      <c r="N1020" t="b">
        <v>0</v>
      </c>
      <c r="O1020">
        <v>2</v>
      </c>
      <c r="P1020" t="s">
        <v>308</v>
      </c>
      <c r="Q1020" t="b">
        <v>0</v>
      </c>
      <c r="R1020" t="b">
        <v>1</v>
      </c>
      <c r="S1020" t="s">
        <v>309</v>
      </c>
      <c r="T1020" t="b">
        <v>1</v>
      </c>
      <c r="U1020" t="b">
        <v>0</v>
      </c>
      <c r="V1020" t="s">
        <v>1</v>
      </c>
      <c r="W1020" t="s">
        <v>1</v>
      </c>
      <c r="X1020" t="b">
        <v>0</v>
      </c>
      <c r="Y1020" t="s">
        <v>1</v>
      </c>
      <c r="Z1020" s="37" t="s">
        <v>1</v>
      </c>
    </row>
    <row r="1021" spans="1:26">
      <c r="A1021" s="120" t="s">
        <v>1672</v>
      </c>
      <c r="B1021" t="s">
        <v>59</v>
      </c>
      <c r="C1021">
        <v>2020</v>
      </c>
      <c r="D1021" t="s">
        <v>312</v>
      </c>
      <c r="E1021">
        <v>17800</v>
      </c>
      <c r="F1021" t="s">
        <v>1</v>
      </c>
      <c r="G1021" t="s">
        <v>1</v>
      </c>
      <c r="H1021" s="14">
        <f t="shared" si="31"/>
        <v>17.8</v>
      </c>
      <c r="I1021" s="14"/>
      <c r="J1021" s="14"/>
      <c r="K1021">
        <v>244.7686588</v>
      </c>
      <c r="L1021">
        <v>243.73935638225598</v>
      </c>
      <c r="M1021">
        <v>109.332203999282</v>
      </c>
      <c r="N1021" t="b">
        <v>0</v>
      </c>
      <c r="O1021">
        <v>2</v>
      </c>
      <c r="P1021" t="s">
        <v>308</v>
      </c>
      <c r="Q1021" t="b">
        <v>0</v>
      </c>
      <c r="R1021" t="b">
        <v>1</v>
      </c>
      <c r="S1021" t="s">
        <v>309</v>
      </c>
      <c r="T1021" t="b">
        <v>1</v>
      </c>
      <c r="U1021" t="b">
        <v>0</v>
      </c>
      <c r="V1021" t="s">
        <v>1</v>
      </c>
      <c r="W1021" t="s">
        <v>1</v>
      </c>
      <c r="X1021" t="b">
        <v>0</v>
      </c>
      <c r="Y1021" t="s">
        <v>1</v>
      </c>
      <c r="Z1021" s="37" t="s">
        <v>1</v>
      </c>
    </row>
    <row r="1022" spans="1:26">
      <c r="A1022" s="120" t="s">
        <v>1672</v>
      </c>
      <c r="B1022" t="s">
        <v>59</v>
      </c>
      <c r="C1022">
        <v>2020</v>
      </c>
      <c r="D1022" t="s">
        <v>312</v>
      </c>
      <c r="E1022">
        <v>17900</v>
      </c>
      <c r="F1022" t="s">
        <v>1</v>
      </c>
      <c r="G1022" t="s">
        <v>1</v>
      </c>
      <c r="H1022" s="14">
        <f t="shared" si="31"/>
        <v>17.899999999999999</v>
      </c>
      <c r="I1022" s="14"/>
      <c r="J1022" s="14"/>
      <c r="K1022">
        <v>450.06963159999998</v>
      </c>
      <c r="L1022">
        <v>847.29649645834013</v>
      </c>
      <c r="M1022">
        <v>224.32588149798298</v>
      </c>
      <c r="N1022" t="b">
        <v>0</v>
      </c>
      <c r="O1022">
        <v>2</v>
      </c>
      <c r="P1022" t="s">
        <v>308</v>
      </c>
      <c r="Q1022" t="b">
        <v>0</v>
      </c>
      <c r="R1022" t="b">
        <v>1</v>
      </c>
      <c r="S1022" t="s">
        <v>309</v>
      </c>
      <c r="T1022" t="b">
        <v>1</v>
      </c>
      <c r="U1022" t="b">
        <v>0</v>
      </c>
      <c r="V1022" t="s">
        <v>1</v>
      </c>
      <c r="W1022" t="s">
        <v>1</v>
      </c>
      <c r="X1022" t="b">
        <v>0</v>
      </c>
      <c r="Y1022" t="s">
        <v>1</v>
      </c>
      <c r="Z1022" s="37" t="s">
        <v>1</v>
      </c>
    </row>
    <row r="1023" spans="1:26">
      <c r="A1023" s="120" t="s">
        <v>1672</v>
      </c>
      <c r="B1023" t="s">
        <v>59</v>
      </c>
      <c r="C1023">
        <v>2020</v>
      </c>
      <c r="D1023" t="s">
        <v>312</v>
      </c>
      <c r="E1023">
        <v>17900</v>
      </c>
      <c r="F1023" t="s">
        <v>1</v>
      </c>
      <c r="G1023" t="s">
        <v>1</v>
      </c>
      <c r="H1023" s="14">
        <f t="shared" si="31"/>
        <v>17.899999999999999</v>
      </c>
      <c r="I1023" s="14"/>
      <c r="J1023" s="14"/>
      <c r="K1023">
        <v>393.44275570000002</v>
      </c>
      <c r="L1023">
        <v>628.46566708533999</v>
      </c>
      <c r="M1023">
        <v>185.41150278159603</v>
      </c>
      <c r="N1023" t="b">
        <v>0</v>
      </c>
      <c r="O1023">
        <v>2</v>
      </c>
      <c r="P1023" t="s">
        <v>308</v>
      </c>
      <c r="Q1023" t="b">
        <v>0</v>
      </c>
      <c r="R1023" t="b">
        <v>1</v>
      </c>
      <c r="S1023" t="s">
        <v>309</v>
      </c>
      <c r="T1023" t="b">
        <v>1</v>
      </c>
      <c r="U1023" t="b">
        <v>0</v>
      </c>
      <c r="V1023" t="s">
        <v>1</v>
      </c>
      <c r="W1023" t="s">
        <v>1</v>
      </c>
      <c r="X1023" t="b">
        <v>0</v>
      </c>
      <c r="Y1023" t="s">
        <v>1</v>
      </c>
      <c r="Z1023" s="37" t="s">
        <v>1</v>
      </c>
    </row>
    <row r="1024" spans="1:26">
      <c r="A1024" s="120" t="s">
        <v>1672</v>
      </c>
      <c r="B1024" t="s">
        <v>59</v>
      </c>
      <c r="C1024">
        <v>2020</v>
      </c>
      <c r="D1024" t="s">
        <v>312</v>
      </c>
      <c r="E1024">
        <v>18031</v>
      </c>
      <c r="F1024" t="s">
        <v>1</v>
      </c>
      <c r="G1024" t="s">
        <v>1</v>
      </c>
      <c r="H1024" s="14">
        <f t="shared" si="31"/>
        <v>18.030999999999999</v>
      </c>
      <c r="I1024" s="14"/>
      <c r="J1024" s="14"/>
      <c r="K1024">
        <v>574.10305840000001</v>
      </c>
      <c r="L1024">
        <v>1652.8557435828898</v>
      </c>
      <c r="M1024">
        <v>295.21277549403999</v>
      </c>
      <c r="N1024" t="b">
        <v>0</v>
      </c>
      <c r="O1024">
        <v>2</v>
      </c>
      <c r="P1024" t="s">
        <v>308</v>
      </c>
      <c r="Q1024" t="b">
        <v>0</v>
      </c>
      <c r="R1024" t="b">
        <v>1</v>
      </c>
      <c r="S1024" t="s">
        <v>309</v>
      </c>
      <c r="T1024" t="b">
        <v>1</v>
      </c>
      <c r="U1024" t="b">
        <v>0</v>
      </c>
      <c r="V1024" t="s">
        <v>1</v>
      </c>
      <c r="W1024" t="s">
        <v>1</v>
      </c>
      <c r="X1024" t="b">
        <v>0</v>
      </c>
      <c r="Y1024" t="s">
        <v>1</v>
      </c>
      <c r="Z1024" s="37" t="s">
        <v>1</v>
      </c>
    </row>
    <row r="1025" spans="1:26">
      <c r="A1025" s="120" t="s">
        <v>1672</v>
      </c>
      <c r="B1025" t="s">
        <v>59</v>
      </c>
      <c r="C1025">
        <v>2020</v>
      </c>
      <c r="D1025" t="s">
        <v>312</v>
      </c>
      <c r="E1025">
        <v>18312</v>
      </c>
      <c r="F1025" t="s">
        <v>1</v>
      </c>
      <c r="G1025" t="s">
        <v>1</v>
      </c>
      <c r="H1025" s="14">
        <f t="shared" si="31"/>
        <v>18.312000000000001</v>
      </c>
      <c r="I1025" s="14"/>
      <c r="J1025" s="14"/>
      <c r="K1025">
        <v>438.12793920000001</v>
      </c>
      <c r="L1025">
        <v>788.04666077537001</v>
      </c>
      <c r="M1025">
        <v>211.87905056902301</v>
      </c>
      <c r="N1025" t="b">
        <v>0</v>
      </c>
      <c r="O1025">
        <v>2</v>
      </c>
      <c r="P1025" t="s">
        <v>308</v>
      </c>
      <c r="Q1025" t="b">
        <v>0</v>
      </c>
      <c r="R1025" t="b">
        <v>1</v>
      </c>
      <c r="S1025" t="s">
        <v>309</v>
      </c>
      <c r="T1025" t="b">
        <v>1</v>
      </c>
      <c r="U1025" t="b">
        <v>0</v>
      </c>
      <c r="V1025" t="s">
        <v>1</v>
      </c>
      <c r="W1025" t="s">
        <v>1</v>
      </c>
      <c r="X1025" t="b">
        <v>0</v>
      </c>
      <c r="Y1025" t="s">
        <v>1</v>
      </c>
      <c r="Z1025" s="37" t="s">
        <v>1</v>
      </c>
    </row>
    <row r="1026" spans="1:26">
      <c r="A1026" s="120" t="s">
        <v>1672</v>
      </c>
      <c r="B1026" t="s">
        <v>59</v>
      </c>
      <c r="C1026">
        <v>2020</v>
      </c>
      <c r="D1026" t="s">
        <v>312</v>
      </c>
      <c r="E1026">
        <v>18371</v>
      </c>
      <c r="F1026" t="s">
        <v>1</v>
      </c>
      <c r="G1026" t="s">
        <v>1</v>
      </c>
      <c r="H1026" s="14">
        <f t="shared" si="31"/>
        <v>18.370999999999999</v>
      </c>
      <c r="I1026" s="14"/>
      <c r="J1026" s="14"/>
      <c r="K1026">
        <v>370.2502063</v>
      </c>
      <c r="L1026">
        <v>541.78005428449001</v>
      </c>
      <c r="M1026">
        <v>174.98043226883001</v>
      </c>
      <c r="N1026" t="b">
        <v>0</v>
      </c>
      <c r="O1026">
        <v>2</v>
      </c>
      <c r="P1026" t="s">
        <v>308</v>
      </c>
      <c r="Q1026" t="b">
        <v>0</v>
      </c>
      <c r="R1026" t="b">
        <v>1</v>
      </c>
      <c r="S1026" t="s">
        <v>309</v>
      </c>
      <c r="T1026" t="b">
        <v>1</v>
      </c>
      <c r="U1026" t="b">
        <v>0</v>
      </c>
      <c r="V1026" t="s">
        <v>1</v>
      </c>
      <c r="W1026" t="s">
        <v>1</v>
      </c>
      <c r="X1026" t="b">
        <v>0</v>
      </c>
      <c r="Y1026" t="s">
        <v>1</v>
      </c>
      <c r="Z1026" s="37" t="s">
        <v>1</v>
      </c>
    </row>
    <row r="1027" spans="1:26">
      <c r="A1027" s="120" t="s">
        <v>1672</v>
      </c>
      <c r="B1027" t="s">
        <v>59</v>
      </c>
      <c r="C1027">
        <v>2020</v>
      </c>
      <c r="D1027" t="s">
        <v>312</v>
      </c>
      <c r="E1027">
        <v>18442</v>
      </c>
      <c r="F1027" t="s">
        <v>1</v>
      </c>
      <c r="G1027" t="s">
        <v>1</v>
      </c>
      <c r="H1027" s="14">
        <f t="shared" si="31"/>
        <v>18.442</v>
      </c>
      <c r="I1027" s="14"/>
      <c r="J1027" s="14"/>
      <c r="K1027">
        <v>342.2091418</v>
      </c>
      <c r="L1027">
        <v>456.80431573952205</v>
      </c>
      <c r="M1027">
        <v>160.77560440522501</v>
      </c>
      <c r="N1027" t="b">
        <v>0</v>
      </c>
      <c r="O1027">
        <v>2</v>
      </c>
      <c r="P1027" t="s">
        <v>308</v>
      </c>
      <c r="Q1027" t="b">
        <v>0</v>
      </c>
      <c r="R1027" t="b">
        <v>1</v>
      </c>
      <c r="S1027" t="s">
        <v>309</v>
      </c>
      <c r="T1027" t="b">
        <v>1</v>
      </c>
      <c r="U1027" t="b">
        <v>0</v>
      </c>
      <c r="V1027" t="s">
        <v>1</v>
      </c>
      <c r="W1027" t="s">
        <v>1</v>
      </c>
      <c r="X1027" t="b">
        <v>0</v>
      </c>
      <c r="Y1027" t="s">
        <v>1</v>
      </c>
      <c r="Z1027" s="37" t="s">
        <v>1</v>
      </c>
    </row>
    <row r="1028" spans="1:26">
      <c r="A1028" s="120" t="s">
        <v>1672</v>
      </c>
      <c r="B1028" t="s">
        <v>59</v>
      </c>
      <c r="C1028">
        <v>2020</v>
      </c>
      <c r="D1028" t="s">
        <v>312</v>
      </c>
      <c r="E1028">
        <v>18507</v>
      </c>
      <c r="F1028" t="s">
        <v>1</v>
      </c>
      <c r="G1028" t="s">
        <v>1</v>
      </c>
      <c r="H1028" s="14">
        <f t="shared" si="31"/>
        <v>18.507000000000001</v>
      </c>
      <c r="I1028" s="14"/>
      <c r="J1028" s="14"/>
      <c r="K1028">
        <v>271.51942300000002</v>
      </c>
      <c r="L1028">
        <v>282.340389389672</v>
      </c>
      <c r="M1028">
        <v>120.96344633409402</v>
      </c>
      <c r="N1028" t="b">
        <v>0</v>
      </c>
      <c r="O1028">
        <v>2</v>
      </c>
      <c r="P1028" t="s">
        <v>308</v>
      </c>
      <c r="Q1028" t="b">
        <v>0</v>
      </c>
      <c r="R1028" t="b">
        <v>1</v>
      </c>
      <c r="S1028" t="s">
        <v>309</v>
      </c>
      <c r="T1028" t="b">
        <v>1</v>
      </c>
      <c r="U1028" t="b">
        <v>0</v>
      </c>
      <c r="V1028" t="s">
        <v>1</v>
      </c>
      <c r="W1028" t="s">
        <v>1</v>
      </c>
      <c r="X1028" t="b">
        <v>0</v>
      </c>
      <c r="Y1028" t="s">
        <v>1</v>
      </c>
      <c r="Z1028" s="37" t="s">
        <v>1</v>
      </c>
    </row>
    <row r="1029" spans="1:26">
      <c r="A1029" s="120" t="s">
        <v>1672</v>
      </c>
      <c r="B1029" t="s">
        <v>59</v>
      </c>
      <c r="C1029">
        <v>2020</v>
      </c>
      <c r="D1029" t="s">
        <v>312</v>
      </c>
      <c r="E1029">
        <v>18733</v>
      </c>
      <c r="F1029" t="s">
        <v>1</v>
      </c>
      <c r="G1029" t="s">
        <v>1</v>
      </c>
      <c r="H1029" s="14">
        <f t="shared" si="31"/>
        <v>18.733000000000001</v>
      </c>
      <c r="I1029" s="14"/>
      <c r="J1029" s="14"/>
      <c r="K1029">
        <v>317.87081899999998</v>
      </c>
      <c r="L1029">
        <v>388.91873563000001</v>
      </c>
      <c r="M1029">
        <v>148.91038245888197</v>
      </c>
      <c r="N1029" t="b">
        <v>0</v>
      </c>
      <c r="O1029">
        <v>2</v>
      </c>
      <c r="P1029" t="s">
        <v>308</v>
      </c>
      <c r="Q1029" t="b">
        <v>0</v>
      </c>
      <c r="R1029" t="b">
        <v>1</v>
      </c>
      <c r="S1029" t="s">
        <v>309</v>
      </c>
      <c r="T1029" t="b">
        <v>1</v>
      </c>
      <c r="U1029" t="b">
        <v>0</v>
      </c>
      <c r="V1029" t="s">
        <v>1</v>
      </c>
      <c r="W1029" t="s">
        <v>1</v>
      </c>
      <c r="X1029" t="b">
        <v>0</v>
      </c>
      <c r="Y1029" t="s">
        <v>1</v>
      </c>
      <c r="Z1029" s="37" t="s">
        <v>1</v>
      </c>
    </row>
    <row r="1030" spans="1:26">
      <c r="A1030" s="120" t="s">
        <v>1672</v>
      </c>
      <c r="B1030" t="s">
        <v>59</v>
      </c>
      <c r="C1030">
        <v>2020</v>
      </c>
      <c r="D1030" t="s">
        <v>312</v>
      </c>
      <c r="E1030">
        <v>19012</v>
      </c>
      <c r="F1030" t="s">
        <v>1</v>
      </c>
      <c r="G1030" t="s">
        <v>1</v>
      </c>
      <c r="H1030" s="14">
        <f t="shared" si="31"/>
        <v>19.012</v>
      </c>
      <c r="I1030" s="14"/>
      <c r="J1030" s="14"/>
      <c r="K1030">
        <v>373.07606900000002</v>
      </c>
      <c r="L1030">
        <v>552.56526735616694</v>
      </c>
      <c r="M1030">
        <v>175.79051281893803</v>
      </c>
      <c r="N1030" t="b">
        <v>0</v>
      </c>
      <c r="O1030">
        <v>2</v>
      </c>
      <c r="P1030" t="s">
        <v>308</v>
      </c>
      <c r="Q1030" t="b">
        <v>0</v>
      </c>
      <c r="R1030" t="b">
        <v>1</v>
      </c>
      <c r="S1030" t="s">
        <v>309</v>
      </c>
      <c r="T1030" t="b">
        <v>1</v>
      </c>
      <c r="U1030" t="b">
        <v>0</v>
      </c>
      <c r="V1030" t="s">
        <v>1</v>
      </c>
      <c r="W1030" t="s">
        <v>1</v>
      </c>
      <c r="X1030" t="b">
        <v>0</v>
      </c>
      <c r="Y1030" t="s">
        <v>1</v>
      </c>
      <c r="Z1030" s="37" t="s">
        <v>1</v>
      </c>
    </row>
    <row r="1031" spans="1:26">
      <c r="A1031" s="120" t="s">
        <v>1672</v>
      </c>
      <c r="B1031" t="s">
        <v>59</v>
      </c>
      <c r="C1031">
        <v>2020</v>
      </c>
      <c r="D1031" t="s">
        <v>312</v>
      </c>
      <c r="E1031">
        <v>19243</v>
      </c>
      <c r="F1031" t="s">
        <v>1</v>
      </c>
      <c r="G1031" t="s">
        <v>1</v>
      </c>
      <c r="H1031" s="14">
        <f t="shared" si="31"/>
        <v>19.242999999999999</v>
      </c>
      <c r="I1031" s="14"/>
      <c r="J1031" s="14"/>
      <c r="K1031">
        <v>347.95481640000003</v>
      </c>
      <c r="L1031">
        <v>470.37183003757798</v>
      </c>
      <c r="M1031">
        <v>162.78954083870704</v>
      </c>
      <c r="N1031" t="b">
        <v>0</v>
      </c>
      <c r="O1031">
        <v>2</v>
      </c>
      <c r="P1031" t="s">
        <v>308</v>
      </c>
      <c r="Q1031" t="b">
        <v>0</v>
      </c>
      <c r="R1031" t="b">
        <v>1</v>
      </c>
      <c r="S1031" t="s">
        <v>309</v>
      </c>
      <c r="T1031" t="b">
        <v>1</v>
      </c>
      <c r="U1031" t="b">
        <v>0</v>
      </c>
      <c r="V1031" t="s">
        <v>1</v>
      </c>
      <c r="W1031" t="s">
        <v>1</v>
      </c>
      <c r="X1031" t="b">
        <v>0</v>
      </c>
      <c r="Y1031" t="s">
        <v>1</v>
      </c>
      <c r="Z1031" s="37" t="s">
        <v>1</v>
      </c>
    </row>
    <row r="1032" spans="1:26">
      <c r="A1032" s="120" t="s">
        <v>1672</v>
      </c>
      <c r="B1032" t="s">
        <v>59</v>
      </c>
      <c r="C1032">
        <v>2020</v>
      </c>
      <c r="D1032" t="s">
        <v>312</v>
      </c>
      <c r="E1032">
        <v>19496</v>
      </c>
      <c r="F1032" t="s">
        <v>1</v>
      </c>
      <c r="G1032" t="s">
        <v>1</v>
      </c>
      <c r="H1032" s="14">
        <f t="shared" si="31"/>
        <v>19.495999999999999</v>
      </c>
      <c r="I1032" s="14"/>
      <c r="J1032" s="14"/>
      <c r="K1032">
        <v>299.56843409999999</v>
      </c>
      <c r="L1032">
        <v>345.07533687107798</v>
      </c>
      <c r="M1032">
        <v>139.707198277852</v>
      </c>
      <c r="N1032" t="b">
        <v>0</v>
      </c>
      <c r="O1032">
        <v>2</v>
      </c>
      <c r="P1032" t="s">
        <v>308</v>
      </c>
      <c r="Q1032" t="b">
        <v>0</v>
      </c>
      <c r="R1032" t="b">
        <v>1</v>
      </c>
      <c r="S1032" t="s">
        <v>309</v>
      </c>
      <c r="T1032" t="b">
        <v>1</v>
      </c>
      <c r="U1032" t="b">
        <v>0</v>
      </c>
      <c r="V1032" t="s">
        <v>1</v>
      </c>
      <c r="W1032" t="s">
        <v>1</v>
      </c>
      <c r="X1032" t="b">
        <v>0</v>
      </c>
      <c r="Y1032" t="s">
        <v>1</v>
      </c>
      <c r="Z1032" s="37" t="s">
        <v>1</v>
      </c>
    </row>
    <row r="1033" spans="1:26">
      <c r="A1033" s="120" t="s">
        <v>1672</v>
      </c>
      <c r="B1033" t="s">
        <v>59</v>
      </c>
      <c r="C1033">
        <v>2020</v>
      </c>
      <c r="D1033" t="s">
        <v>312</v>
      </c>
      <c r="E1033">
        <v>19500</v>
      </c>
      <c r="F1033" t="s">
        <v>1</v>
      </c>
      <c r="G1033" t="s">
        <v>1</v>
      </c>
      <c r="H1033" s="14">
        <f t="shared" si="31"/>
        <v>19.5</v>
      </c>
      <c r="I1033" s="14"/>
      <c r="J1033" s="14"/>
      <c r="K1033">
        <v>299.83758619999998</v>
      </c>
      <c r="L1033">
        <v>344.63478454848206</v>
      </c>
      <c r="M1033">
        <v>137.65918169621898</v>
      </c>
      <c r="N1033" t="b">
        <v>0</v>
      </c>
      <c r="O1033">
        <v>2</v>
      </c>
      <c r="P1033" t="s">
        <v>308</v>
      </c>
      <c r="Q1033" t="b">
        <v>0</v>
      </c>
      <c r="R1033" t="b">
        <v>1</v>
      </c>
      <c r="S1033" t="s">
        <v>309</v>
      </c>
      <c r="T1033" t="b">
        <v>1</v>
      </c>
      <c r="U1033" t="b">
        <v>0</v>
      </c>
      <c r="V1033" t="s">
        <v>1</v>
      </c>
      <c r="W1033" t="s">
        <v>1</v>
      </c>
      <c r="X1033" t="b">
        <v>0</v>
      </c>
      <c r="Y1033" t="s">
        <v>1</v>
      </c>
      <c r="Z1033" s="37" t="s">
        <v>1</v>
      </c>
    </row>
    <row r="1034" spans="1:26">
      <c r="A1034" s="120" t="s">
        <v>1672</v>
      </c>
      <c r="B1034" t="s">
        <v>59</v>
      </c>
      <c r="C1034">
        <v>2020</v>
      </c>
      <c r="D1034" t="s">
        <v>312</v>
      </c>
      <c r="E1034">
        <v>19750</v>
      </c>
      <c r="F1034" t="s">
        <v>1</v>
      </c>
      <c r="G1034" t="s">
        <v>1</v>
      </c>
      <c r="H1034" s="14">
        <f t="shared" si="31"/>
        <v>19.75</v>
      </c>
      <c r="I1034" s="14"/>
      <c r="J1034" s="14"/>
      <c r="K1034">
        <v>263.61730999999997</v>
      </c>
      <c r="L1034">
        <v>271.83378807972701</v>
      </c>
      <c r="M1034">
        <v>119.80006154722898</v>
      </c>
      <c r="N1034" t="b">
        <v>0</v>
      </c>
      <c r="O1034">
        <v>2</v>
      </c>
      <c r="P1034" t="s">
        <v>308</v>
      </c>
      <c r="Q1034" t="b">
        <v>0</v>
      </c>
      <c r="R1034" t="b">
        <v>1</v>
      </c>
      <c r="S1034" t="s">
        <v>309</v>
      </c>
      <c r="T1034" t="b">
        <v>1</v>
      </c>
      <c r="U1034" t="b">
        <v>0</v>
      </c>
      <c r="V1034" t="s">
        <v>1</v>
      </c>
      <c r="W1034" t="s">
        <v>1</v>
      </c>
      <c r="X1034" t="b">
        <v>0</v>
      </c>
      <c r="Y1034" t="s">
        <v>1</v>
      </c>
      <c r="Z1034" s="37" t="s">
        <v>1</v>
      </c>
    </row>
    <row r="1035" spans="1:26">
      <c r="A1035" s="120" t="s">
        <v>1672</v>
      </c>
      <c r="B1035" t="s">
        <v>59</v>
      </c>
      <c r="C1035">
        <v>2020</v>
      </c>
      <c r="D1035" t="s">
        <v>312</v>
      </c>
      <c r="E1035">
        <v>19808</v>
      </c>
      <c r="F1035" t="s">
        <v>1</v>
      </c>
      <c r="G1035" t="s">
        <v>1</v>
      </c>
      <c r="H1035" s="14">
        <f t="shared" si="31"/>
        <v>19.808</v>
      </c>
      <c r="I1035" s="14"/>
      <c r="J1035" s="14"/>
      <c r="K1035">
        <v>162.5869533</v>
      </c>
      <c r="L1035">
        <v>135.24088151336002</v>
      </c>
      <c r="M1035">
        <v>72.381583964356807</v>
      </c>
      <c r="N1035" t="b">
        <v>0</v>
      </c>
      <c r="O1035">
        <v>2</v>
      </c>
      <c r="P1035" t="s">
        <v>308</v>
      </c>
      <c r="Q1035" t="b">
        <v>0</v>
      </c>
      <c r="R1035" t="b">
        <v>1</v>
      </c>
      <c r="S1035" t="s">
        <v>309</v>
      </c>
      <c r="T1035" t="b">
        <v>1</v>
      </c>
      <c r="U1035" t="b">
        <v>0</v>
      </c>
      <c r="V1035" t="s">
        <v>1</v>
      </c>
      <c r="W1035" t="s">
        <v>1</v>
      </c>
      <c r="X1035" t="b">
        <v>0</v>
      </c>
      <c r="Y1035" t="s">
        <v>1</v>
      </c>
      <c r="Z1035" s="37" t="s">
        <v>1</v>
      </c>
    </row>
    <row r="1036" spans="1:26">
      <c r="A1036" s="120" t="s">
        <v>1672</v>
      </c>
      <c r="B1036" t="s">
        <v>59</v>
      </c>
      <c r="C1036">
        <v>2020</v>
      </c>
      <c r="D1036" t="s">
        <v>312</v>
      </c>
      <c r="E1036">
        <v>20062</v>
      </c>
      <c r="F1036" t="s">
        <v>1</v>
      </c>
      <c r="G1036" t="s">
        <v>1</v>
      </c>
      <c r="H1036" s="14">
        <f t="shared" si="31"/>
        <v>20.062000000000001</v>
      </c>
      <c r="I1036" s="14"/>
      <c r="J1036" s="14"/>
      <c r="K1036">
        <v>284.8765057</v>
      </c>
      <c r="L1036">
        <v>326.75661644278506</v>
      </c>
      <c r="M1036">
        <v>127.784738795328</v>
      </c>
      <c r="N1036" t="b">
        <v>0</v>
      </c>
      <c r="O1036">
        <v>2</v>
      </c>
      <c r="P1036" t="s">
        <v>308</v>
      </c>
      <c r="Q1036" t="b">
        <v>0</v>
      </c>
      <c r="R1036" t="b">
        <v>1</v>
      </c>
      <c r="S1036" t="s">
        <v>309</v>
      </c>
      <c r="T1036" t="b">
        <v>1</v>
      </c>
      <c r="U1036" t="b">
        <v>0</v>
      </c>
      <c r="V1036" t="s">
        <v>1</v>
      </c>
      <c r="W1036" t="s">
        <v>1</v>
      </c>
      <c r="X1036" t="b">
        <v>0</v>
      </c>
      <c r="Y1036" t="s">
        <v>1</v>
      </c>
      <c r="Z1036" s="37" t="s">
        <v>1</v>
      </c>
    </row>
    <row r="1037" spans="1:26">
      <c r="A1037" s="120" t="s">
        <v>1672</v>
      </c>
      <c r="B1037" t="s">
        <v>59</v>
      </c>
      <c r="C1037">
        <v>2020</v>
      </c>
      <c r="D1037" t="s">
        <v>312</v>
      </c>
      <c r="E1037">
        <v>20315</v>
      </c>
      <c r="F1037" t="s">
        <v>1</v>
      </c>
      <c r="G1037" t="s">
        <v>1</v>
      </c>
      <c r="H1037" s="14">
        <f t="shared" si="31"/>
        <v>20.315000000000001</v>
      </c>
      <c r="I1037" s="14"/>
      <c r="J1037" s="14"/>
      <c r="K1037">
        <v>250.35731989999999</v>
      </c>
      <c r="L1037">
        <v>261.43104835430802</v>
      </c>
      <c r="M1037">
        <v>110.88250090945999</v>
      </c>
      <c r="N1037" t="b">
        <v>0</v>
      </c>
      <c r="O1037">
        <v>2</v>
      </c>
      <c r="P1037" t="s">
        <v>308</v>
      </c>
      <c r="Q1037" t="b">
        <v>0</v>
      </c>
      <c r="R1037" t="b">
        <v>1</v>
      </c>
      <c r="S1037" t="s">
        <v>309</v>
      </c>
      <c r="T1037" t="b">
        <v>1</v>
      </c>
      <c r="U1037" t="b">
        <v>0</v>
      </c>
      <c r="V1037" t="s">
        <v>1</v>
      </c>
      <c r="W1037" t="s">
        <v>1</v>
      </c>
      <c r="X1037" t="b">
        <v>0</v>
      </c>
      <c r="Y1037" t="s">
        <v>1</v>
      </c>
      <c r="Z1037" s="37" t="s">
        <v>1</v>
      </c>
    </row>
    <row r="1038" spans="1:26">
      <c r="A1038" s="120" t="s">
        <v>1672</v>
      </c>
      <c r="B1038" t="s">
        <v>59</v>
      </c>
      <c r="C1038">
        <v>2020</v>
      </c>
      <c r="D1038" t="s">
        <v>312</v>
      </c>
      <c r="E1038">
        <v>21071</v>
      </c>
      <c r="F1038" t="s">
        <v>1</v>
      </c>
      <c r="G1038" t="s">
        <v>1</v>
      </c>
      <c r="H1038" s="14">
        <f t="shared" si="31"/>
        <v>21.071000000000002</v>
      </c>
      <c r="I1038" s="14"/>
      <c r="J1038" s="14"/>
      <c r="K1038">
        <v>340.02417580000002</v>
      </c>
      <c r="L1038">
        <v>441.99262903894299</v>
      </c>
      <c r="M1038">
        <v>155.97412204134801</v>
      </c>
      <c r="N1038" t="b">
        <v>0</v>
      </c>
      <c r="O1038">
        <v>2</v>
      </c>
      <c r="P1038" t="s">
        <v>308</v>
      </c>
      <c r="Q1038" t="b">
        <v>0</v>
      </c>
      <c r="R1038" t="b">
        <v>1</v>
      </c>
      <c r="S1038" t="s">
        <v>309</v>
      </c>
      <c r="T1038" t="b">
        <v>1</v>
      </c>
      <c r="U1038" t="b">
        <v>0</v>
      </c>
      <c r="V1038" t="s">
        <v>1</v>
      </c>
      <c r="W1038" t="s">
        <v>1</v>
      </c>
      <c r="X1038" t="b">
        <v>0</v>
      </c>
      <c r="Y1038" t="s">
        <v>1</v>
      </c>
      <c r="Z1038" s="37" t="s">
        <v>1</v>
      </c>
    </row>
    <row r="1039" spans="1:26">
      <c r="A1039" s="120" t="s">
        <v>1672</v>
      </c>
      <c r="B1039" t="s">
        <v>59</v>
      </c>
      <c r="C1039">
        <v>2020</v>
      </c>
      <c r="D1039" t="s">
        <v>312</v>
      </c>
      <c r="E1039">
        <v>21573</v>
      </c>
      <c r="F1039" t="s">
        <v>1</v>
      </c>
      <c r="G1039" t="s">
        <v>1</v>
      </c>
      <c r="H1039" s="14">
        <f t="shared" si="31"/>
        <v>21.573</v>
      </c>
      <c r="I1039" s="14"/>
      <c r="J1039" s="14"/>
      <c r="K1039">
        <v>297.32172530000003</v>
      </c>
      <c r="L1039">
        <v>344.221778371254</v>
      </c>
      <c r="M1039">
        <v>133.10121426607603</v>
      </c>
      <c r="N1039" t="b">
        <v>0</v>
      </c>
      <c r="O1039">
        <v>2</v>
      </c>
      <c r="P1039" t="s">
        <v>308</v>
      </c>
      <c r="Q1039" t="b">
        <v>0</v>
      </c>
      <c r="R1039" t="b">
        <v>1</v>
      </c>
      <c r="S1039" t="s">
        <v>309</v>
      </c>
      <c r="T1039" t="b">
        <v>1</v>
      </c>
      <c r="U1039" t="b">
        <v>0</v>
      </c>
      <c r="V1039" t="s">
        <v>1</v>
      </c>
      <c r="W1039" t="s">
        <v>1</v>
      </c>
      <c r="X1039" t="b">
        <v>0</v>
      </c>
      <c r="Y1039" t="s">
        <v>1</v>
      </c>
      <c r="Z1039" s="37" t="s">
        <v>1</v>
      </c>
    </row>
    <row r="1040" spans="1:26">
      <c r="A1040" s="120" t="s">
        <v>1672</v>
      </c>
      <c r="B1040" t="s">
        <v>59</v>
      </c>
      <c r="C1040">
        <v>2020</v>
      </c>
      <c r="D1040" t="s">
        <v>312</v>
      </c>
      <c r="E1040">
        <v>21686</v>
      </c>
      <c r="F1040" t="s">
        <v>1</v>
      </c>
      <c r="G1040" t="s">
        <v>1</v>
      </c>
      <c r="H1040" s="14">
        <f t="shared" si="31"/>
        <v>21.686</v>
      </c>
      <c r="I1040" s="14"/>
      <c r="J1040" s="14"/>
      <c r="K1040">
        <v>268.52954419999998</v>
      </c>
      <c r="L1040">
        <v>291.33283058042008</v>
      </c>
      <c r="M1040">
        <v>124.50285055139199</v>
      </c>
      <c r="N1040" t="b">
        <v>0</v>
      </c>
      <c r="O1040">
        <v>2</v>
      </c>
      <c r="P1040" t="s">
        <v>308</v>
      </c>
      <c r="Q1040" t="b">
        <v>0</v>
      </c>
      <c r="R1040" t="b">
        <v>1</v>
      </c>
      <c r="S1040" t="s">
        <v>309</v>
      </c>
      <c r="T1040" t="b">
        <v>1</v>
      </c>
      <c r="U1040" t="b">
        <v>0</v>
      </c>
      <c r="V1040" t="s">
        <v>1</v>
      </c>
      <c r="W1040" t="s">
        <v>1</v>
      </c>
      <c r="X1040" t="b">
        <v>0</v>
      </c>
      <c r="Y1040" t="s">
        <v>1</v>
      </c>
      <c r="Z1040" s="37" t="s">
        <v>1</v>
      </c>
    </row>
    <row r="1041" spans="1:26">
      <c r="A1041" s="120" t="s">
        <v>1672</v>
      </c>
      <c r="B1041" t="s">
        <v>59</v>
      </c>
      <c r="C1041">
        <v>2020</v>
      </c>
      <c r="D1041" t="s">
        <v>312</v>
      </c>
      <c r="E1041">
        <v>21824</v>
      </c>
      <c r="F1041" t="s">
        <v>1</v>
      </c>
      <c r="G1041" t="s">
        <v>1</v>
      </c>
      <c r="H1041" s="14">
        <f t="shared" si="31"/>
        <v>21.824000000000002</v>
      </c>
      <c r="I1041" s="14"/>
      <c r="J1041" s="14"/>
      <c r="K1041">
        <v>283.62919429999999</v>
      </c>
      <c r="L1041">
        <v>310.83723868830202</v>
      </c>
      <c r="M1041">
        <v>127.663969288396</v>
      </c>
      <c r="N1041" t="b">
        <v>0</v>
      </c>
      <c r="O1041">
        <v>2</v>
      </c>
      <c r="P1041" t="s">
        <v>308</v>
      </c>
      <c r="Q1041" t="b">
        <v>0</v>
      </c>
      <c r="R1041" t="b">
        <v>1</v>
      </c>
      <c r="S1041" t="s">
        <v>309</v>
      </c>
      <c r="T1041" t="b">
        <v>1</v>
      </c>
      <c r="U1041" t="b">
        <v>0</v>
      </c>
      <c r="V1041" t="s">
        <v>1</v>
      </c>
      <c r="W1041" t="s">
        <v>1</v>
      </c>
      <c r="X1041" t="b">
        <v>0</v>
      </c>
      <c r="Y1041" t="s">
        <v>1</v>
      </c>
      <c r="Z1041" s="37" t="s">
        <v>1</v>
      </c>
    </row>
    <row r="1042" spans="1:26">
      <c r="A1042" s="120" t="s">
        <v>1672</v>
      </c>
      <c r="B1042" t="s">
        <v>59</v>
      </c>
      <c r="C1042">
        <v>2020</v>
      </c>
      <c r="D1042" t="s">
        <v>312</v>
      </c>
      <c r="E1042">
        <v>21937</v>
      </c>
      <c r="F1042" t="s">
        <v>1</v>
      </c>
      <c r="G1042" t="s">
        <v>1</v>
      </c>
      <c r="H1042" s="14">
        <f t="shared" si="31"/>
        <v>21.937000000000001</v>
      </c>
      <c r="I1042" s="14"/>
      <c r="J1042" s="14"/>
      <c r="K1042">
        <v>388.28263010000001</v>
      </c>
      <c r="L1042">
        <v>573.29706574111401</v>
      </c>
      <c r="M1042">
        <v>185.46510419374201</v>
      </c>
      <c r="N1042" t="b">
        <v>0</v>
      </c>
      <c r="O1042">
        <v>2</v>
      </c>
      <c r="P1042" t="s">
        <v>308</v>
      </c>
      <c r="Q1042" t="b">
        <v>0</v>
      </c>
      <c r="R1042" t="b">
        <v>1</v>
      </c>
      <c r="S1042" t="s">
        <v>309</v>
      </c>
      <c r="T1042" t="b">
        <v>1</v>
      </c>
      <c r="U1042" t="b">
        <v>0</v>
      </c>
      <c r="V1042" t="s">
        <v>1</v>
      </c>
      <c r="W1042" t="s">
        <v>1</v>
      </c>
      <c r="X1042" t="b">
        <v>0</v>
      </c>
      <c r="Y1042" t="s">
        <v>1</v>
      </c>
      <c r="Z1042" s="37" t="s">
        <v>1</v>
      </c>
    </row>
    <row r="1043" spans="1:26">
      <c r="A1043" s="120" t="s">
        <v>1672</v>
      </c>
      <c r="B1043" t="s">
        <v>59</v>
      </c>
      <c r="C1043">
        <v>2020</v>
      </c>
      <c r="D1043" t="s">
        <v>312</v>
      </c>
      <c r="E1043">
        <v>22049</v>
      </c>
      <c r="F1043" t="s">
        <v>1</v>
      </c>
      <c r="G1043" t="s">
        <v>1</v>
      </c>
      <c r="H1043" s="14">
        <f t="shared" si="31"/>
        <v>22.048999999999999</v>
      </c>
      <c r="I1043" s="14"/>
      <c r="J1043" s="14"/>
      <c r="K1043">
        <v>408.3286779</v>
      </c>
      <c r="L1043">
        <v>671.90279655246991</v>
      </c>
      <c r="M1043">
        <v>194.578657026375</v>
      </c>
      <c r="N1043" t="b">
        <v>0</v>
      </c>
      <c r="O1043">
        <v>2</v>
      </c>
      <c r="P1043" t="s">
        <v>308</v>
      </c>
      <c r="Q1043" t="b">
        <v>0</v>
      </c>
      <c r="R1043" t="b">
        <v>1</v>
      </c>
      <c r="S1043" t="s">
        <v>309</v>
      </c>
      <c r="T1043" t="b">
        <v>1</v>
      </c>
      <c r="U1043" t="b">
        <v>0</v>
      </c>
      <c r="V1043" t="s">
        <v>1</v>
      </c>
      <c r="W1043" t="s">
        <v>1</v>
      </c>
      <c r="X1043" t="b">
        <v>0</v>
      </c>
      <c r="Y1043" t="s">
        <v>1</v>
      </c>
      <c r="Z1043" s="37" t="s">
        <v>1</v>
      </c>
    </row>
    <row r="1044" spans="1:26">
      <c r="A1044" s="120" t="s">
        <v>1672</v>
      </c>
      <c r="B1044" t="s">
        <v>59</v>
      </c>
      <c r="C1044">
        <v>2020</v>
      </c>
      <c r="D1044" t="s">
        <v>312</v>
      </c>
      <c r="E1044">
        <v>22188</v>
      </c>
      <c r="F1044" t="s">
        <v>1</v>
      </c>
      <c r="G1044" t="s">
        <v>1</v>
      </c>
      <c r="H1044" s="14">
        <f t="shared" si="31"/>
        <v>22.187999999999999</v>
      </c>
      <c r="I1044" s="14"/>
      <c r="J1044" s="14"/>
      <c r="K1044">
        <v>325.6513549</v>
      </c>
      <c r="L1044">
        <v>409.25508358976799</v>
      </c>
      <c r="M1044">
        <v>150.52519798780401</v>
      </c>
      <c r="N1044" t="b">
        <v>0</v>
      </c>
      <c r="O1044">
        <v>2</v>
      </c>
      <c r="P1044" t="s">
        <v>308</v>
      </c>
      <c r="Q1044" t="b">
        <v>0</v>
      </c>
      <c r="R1044" t="b">
        <v>1</v>
      </c>
      <c r="S1044" t="s">
        <v>309</v>
      </c>
      <c r="T1044" t="b">
        <v>1</v>
      </c>
      <c r="U1044" t="b">
        <v>0</v>
      </c>
      <c r="V1044" t="s">
        <v>1</v>
      </c>
      <c r="W1044" t="s">
        <v>1</v>
      </c>
      <c r="X1044" t="b">
        <v>0</v>
      </c>
      <c r="Y1044" t="s">
        <v>1</v>
      </c>
      <c r="Z1044" s="37" t="s">
        <v>1</v>
      </c>
    </row>
    <row r="1045" spans="1:26">
      <c r="A1045" s="120" t="s">
        <v>1672</v>
      </c>
      <c r="B1045" t="s">
        <v>59</v>
      </c>
      <c r="C1045">
        <v>2020</v>
      </c>
      <c r="D1045" t="s">
        <v>312</v>
      </c>
      <c r="E1045">
        <v>22301</v>
      </c>
      <c r="F1045" t="s">
        <v>1</v>
      </c>
      <c r="G1045" t="s">
        <v>1</v>
      </c>
      <c r="H1045" s="14">
        <f t="shared" si="31"/>
        <v>22.300999999999998</v>
      </c>
      <c r="I1045" s="14"/>
      <c r="J1045" s="14"/>
      <c r="K1045">
        <v>463.7517914</v>
      </c>
      <c r="L1045">
        <v>941.37591585641007</v>
      </c>
      <c r="M1045">
        <v>230.07766884973501</v>
      </c>
      <c r="N1045" t="b">
        <v>0</v>
      </c>
      <c r="O1045">
        <v>2</v>
      </c>
      <c r="P1045" t="s">
        <v>308</v>
      </c>
      <c r="Q1045" t="b">
        <v>0</v>
      </c>
      <c r="R1045" t="b">
        <v>1</v>
      </c>
      <c r="S1045" t="s">
        <v>309</v>
      </c>
      <c r="T1045" t="b">
        <v>1</v>
      </c>
      <c r="U1045" t="b">
        <v>0</v>
      </c>
      <c r="V1045" t="s">
        <v>1</v>
      </c>
      <c r="W1045" t="s">
        <v>1</v>
      </c>
      <c r="X1045" t="b">
        <v>0</v>
      </c>
      <c r="Y1045" t="s">
        <v>1</v>
      </c>
      <c r="Z1045" s="37" t="s">
        <v>1</v>
      </c>
    </row>
    <row r="1046" spans="1:26">
      <c r="A1046" s="120" t="s">
        <v>1672</v>
      </c>
      <c r="B1046" t="s">
        <v>59</v>
      </c>
      <c r="C1046">
        <v>2020</v>
      </c>
      <c r="D1046" t="s">
        <v>312</v>
      </c>
      <c r="E1046">
        <v>22413</v>
      </c>
      <c r="F1046" t="s">
        <v>1</v>
      </c>
      <c r="G1046" t="s">
        <v>1</v>
      </c>
      <c r="H1046" s="14">
        <f t="shared" si="31"/>
        <v>22.413</v>
      </c>
      <c r="I1046" s="14"/>
      <c r="J1046" s="14"/>
      <c r="K1046">
        <v>278.99116229999998</v>
      </c>
      <c r="L1046">
        <v>292.15485885417303</v>
      </c>
      <c r="M1046">
        <v>126.52010460014799</v>
      </c>
      <c r="N1046" t="b">
        <v>0</v>
      </c>
      <c r="O1046">
        <v>2</v>
      </c>
      <c r="P1046" t="s">
        <v>308</v>
      </c>
      <c r="Q1046" t="b">
        <v>0</v>
      </c>
      <c r="R1046" t="b">
        <v>1</v>
      </c>
      <c r="S1046" t="s">
        <v>309</v>
      </c>
      <c r="T1046" t="b">
        <v>1</v>
      </c>
      <c r="U1046" t="b">
        <v>0</v>
      </c>
      <c r="V1046" t="s">
        <v>1</v>
      </c>
      <c r="W1046" t="s">
        <v>1</v>
      </c>
      <c r="X1046" t="b">
        <v>0</v>
      </c>
      <c r="Y1046" t="s">
        <v>1</v>
      </c>
      <c r="Z1046" s="37" t="s">
        <v>1</v>
      </c>
    </row>
    <row r="1047" spans="1:26">
      <c r="A1047" s="120" t="s">
        <v>1672</v>
      </c>
      <c r="B1047" t="s">
        <v>59</v>
      </c>
      <c r="C1047">
        <v>2020</v>
      </c>
      <c r="D1047" t="s">
        <v>312</v>
      </c>
      <c r="E1047">
        <v>22548</v>
      </c>
      <c r="F1047" t="s">
        <v>1</v>
      </c>
      <c r="G1047" t="s">
        <v>1</v>
      </c>
      <c r="H1047" s="14">
        <f t="shared" si="31"/>
        <v>22.547999999999998</v>
      </c>
      <c r="I1047" s="14"/>
      <c r="J1047" s="14"/>
      <c r="K1047">
        <v>432.6752242</v>
      </c>
      <c r="L1047">
        <v>758.73170386850006</v>
      </c>
      <c r="M1047">
        <v>209.72982619577999</v>
      </c>
      <c r="N1047" t="b">
        <v>0</v>
      </c>
      <c r="O1047">
        <v>2</v>
      </c>
      <c r="P1047" t="s">
        <v>308</v>
      </c>
      <c r="Q1047" t="b">
        <v>0</v>
      </c>
      <c r="R1047" t="b">
        <v>1</v>
      </c>
      <c r="S1047" t="s">
        <v>309</v>
      </c>
      <c r="T1047" t="b">
        <v>1</v>
      </c>
      <c r="U1047" t="b">
        <v>0</v>
      </c>
      <c r="V1047" t="s">
        <v>1</v>
      </c>
      <c r="W1047" t="s">
        <v>1</v>
      </c>
      <c r="X1047" t="b">
        <v>0</v>
      </c>
      <c r="Y1047" t="s">
        <v>1</v>
      </c>
      <c r="Z1047" s="37" t="s">
        <v>1</v>
      </c>
    </row>
    <row r="1048" spans="1:26">
      <c r="A1048" s="120" t="s">
        <v>1672</v>
      </c>
      <c r="B1048" t="s">
        <v>59</v>
      </c>
      <c r="C1048">
        <v>2020</v>
      </c>
      <c r="D1048" t="s">
        <v>312</v>
      </c>
      <c r="E1048">
        <v>22660</v>
      </c>
      <c r="F1048" t="s">
        <v>1</v>
      </c>
      <c r="G1048" t="s">
        <v>1</v>
      </c>
      <c r="H1048" s="14">
        <f t="shared" si="31"/>
        <v>22.66</v>
      </c>
      <c r="I1048" s="14"/>
      <c r="J1048" s="14"/>
      <c r="K1048">
        <v>470.21223129999998</v>
      </c>
      <c r="L1048">
        <v>948.25309096902993</v>
      </c>
      <c r="M1048">
        <v>231.94329763238699</v>
      </c>
      <c r="N1048" t="b">
        <v>0</v>
      </c>
      <c r="O1048">
        <v>2</v>
      </c>
      <c r="P1048" t="s">
        <v>308</v>
      </c>
      <c r="Q1048" t="b">
        <v>0</v>
      </c>
      <c r="R1048" t="b">
        <v>1</v>
      </c>
      <c r="S1048" t="s">
        <v>309</v>
      </c>
      <c r="T1048" t="b">
        <v>1</v>
      </c>
      <c r="U1048" t="b">
        <v>0</v>
      </c>
      <c r="V1048" t="s">
        <v>1</v>
      </c>
      <c r="W1048" t="s">
        <v>1</v>
      </c>
      <c r="X1048" t="b">
        <v>0</v>
      </c>
      <c r="Y1048" t="s">
        <v>1</v>
      </c>
      <c r="Z1048" s="37" t="s">
        <v>1</v>
      </c>
    </row>
    <row r="1049" spans="1:26">
      <c r="A1049" s="120" t="s">
        <v>1672</v>
      </c>
      <c r="B1049" t="s">
        <v>59</v>
      </c>
      <c r="C1049">
        <v>2020</v>
      </c>
      <c r="D1049" t="s">
        <v>312</v>
      </c>
      <c r="E1049">
        <v>22852</v>
      </c>
      <c r="F1049" t="s">
        <v>1</v>
      </c>
      <c r="G1049" t="s">
        <v>1</v>
      </c>
      <c r="H1049" s="14">
        <f t="shared" si="31"/>
        <v>22.852</v>
      </c>
      <c r="I1049" s="14"/>
      <c r="J1049" s="14"/>
      <c r="K1049">
        <v>434.43151440000003</v>
      </c>
      <c r="L1049">
        <v>800.74530541569993</v>
      </c>
      <c r="M1049">
        <v>211.56039309777901</v>
      </c>
      <c r="N1049" t="b">
        <v>0</v>
      </c>
      <c r="O1049">
        <v>2</v>
      </c>
      <c r="P1049" t="s">
        <v>308</v>
      </c>
      <c r="Q1049" t="b">
        <v>0</v>
      </c>
      <c r="R1049" t="b">
        <v>1</v>
      </c>
      <c r="S1049" t="s">
        <v>309</v>
      </c>
      <c r="T1049" t="b">
        <v>1</v>
      </c>
      <c r="U1049" t="b">
        <v>0</v>
      </c>
      <c r="V1049" t="s">
        <v>1</v>
      </c>
      <c r="W1049" t="s">
        <v>1</v>
      </c>
      <c r="X1049" t="b">
        <v>0</v>
      </c>
      <c r="Y1049" t="s">
        <v>1</v>
      </c>
      <c r="Z1049" s="37" t="s">
        <v>1</v>
      </c>
    </row>
    <row r="1050" spans="1:26">
      <c r="A1050" s="120" t="s">
        <v>1672</v>
      </c>
      <c r="B1050" t="s">
        <v>59</v>
      </c>
      <c r="C1050">
        <v>2020</v>
      </c>
      <c r="D1050" t="s">
        <v>312</v>
      </c>
      <c r="E1050">
        <v>22912</v>
      </c>
      <c r="F1050" t="s">
        <v>1</v>
      </c>
      <c r="G1050" t="s">
        <v>1</v>
      </c>
      <c r="H1050" s="14">
        <f t="shared" si="31"/>
        <v>22.911999999999999</v>
      </c>
      <c r="I1050" s="14"/>
      <c r="J1050" s="14"/>
      <c r="K1050">
        <v>508.40679269999998</v>
      </c>
      <c r="L1050">
        <v>1189.9413326384802</v>
      </c>
      <c r="M1050">
        <v>254.750234027262</v>
      </c>
      <c r="N1050" t="b">
        <v>0</v>
      </c>
      <c r="O1050">
        <v>2</v>
      </c>
      <c r="P1050" t="s">
        <v>308</v>
      </c>
      <c r="Q1050" t="b">
        <v>0</v>
      </c>
      <c r="R1050" t="b">
        <v>1</v>
      </c>
      <c r="S1050" t="s">
        <v>309</v>
      </c>
      <c r="T1050" t="b">
        <v>1</v>
      </c>
      <c r="U1050" t="b">
        <v>0</v>
      </c>
      <c r="V1050" t="s">
        <v>1</v>
      </c>
      <c r="W1050" t="s">
        <v>1</v>
      </c>
      <c r="X1050" t="b">
        <v>0</v>
      </c>
      <c r="Y1050" t="s">
        <v>1</v>
      </c>
      <c r="Z1050" s="37" t="s">
        <v>1</v>
      </c>
    </row>
    <row r="1051" spans="1:26">
      <c r="A1051" s="120" t="s">
        <v>1672</v>
      </c>
      <c r="B1051" t="s">
        <v>275</v>
      </c>
      <c r="C1051">
        <v>2015</v>
      </c>
      <c r="D1051" t="s">
        <v>313</v>
      </c>
      <c r="E1051">
        <v>0</v>
      </c>
      <c r="F1051" t="s">
        <v>1</v>
      </c>
      <c r="G1051" t="s">
        <v>1</v>
      </c>
      <c r="H1051" s="14">
        <f t="shared" si="31"/>
        <v>0</v>
      </c>
      <c r="I1051" s="14"/>
      <c r="J1051" s="14"/>
      <c r="K1051">
        <v>264.17453658842697</v>
      </c>
      <c r="L1051">
        <v>63.161394155585981</v>
      </c>
      <c r="M1051">
        <v>91.716593485828014</v>
      </c>
      <c r="N1051" t="b">
        <v>0</v>
      </c>
      <c r="O1051">
        <v>2</v>
      </c>
      <c r="P1051" t="s">
        <v>314</v>
      </c>
      <c r="Q1051" t="b">
        <v>0</v>
      </c>
      <c r="R1051" t="b">
        <v>1</v>
      </c>
      <c r="S1051" t="s">
        <v>309</v>
      </c>
      <c r="T1051" t="b">
        <v>0</v>
      </c>
      <c r="U1051" t="b">
        <v>0</v>
      </c>
      <c r="V1051" t="s">
        <v>1</v>
      </c>
      <c r="W1051" t="s">
        <v>1</v>
      </c>
      <c r="X1051" t="b">
        <v>0</v>
      </c>
      <c r="Y1051" t="s">
        <v>1</v>
      </c>
      <c r="Z1051" s="37" t="s">
        <v>1</v>
      </c>
    </row>
    <row r="1052" spans="1:26">
      <c r="A1052" s="120" t="s">
        <v>1672</v>
      </c>
      <c r="B1052" t="s">
        <v>275</v>
      </c>
      <c r="C1052">
        <v>2015</v>
      </c>
      <c r="D1052" t="s">
        <v>315</v>
      </c>
      <c r="E1052">
        <v>0</v>
      </c>
      <c r="F1052" t="s">
        <v>1</v>
      </c>
      <c r="G1052" t="s">
        <v>1</v>
      </c>
      <c r="H1052" s="14">
        <f t="shared" si="31"/>
        <v>0</v>
      </c>
      <c r="I1052" s="14"/>
      <c r="J1052" s="14"/>
      <c r="K1052">
        <v>229.684770199685</v>
      </c>
      <c r="L1052">
        <v>53.04740968403101</v>
      </c>
      <c r="M1052">
        <v>75.830528474387023</v>
      </c>
      <c r="N1052" t="b">
        <v>0</v>
      </c>
      <c r="O1052">
        <v>2</v>
      </c>
      <c r="P1052" t="s">
        <v>314</v>
      </c>
      <c r="Q1052" t="b">
        <v>0</v>
      </c>
      <c r="R1052" t="b">
        <v>1</v>
      </c>
      <c r="S1052" t="s">
        <v>309</v>
      </c>
      <c r="T1052" t="b">
        <v>0</v>
      </c>
      <c r="U1052" t="b">
        <v>0</v>
      </c>
      <c r="V1052" t="s">
        <v>1</v>
      </c>
      <c r="W1052" t="s">
        <v>1</v>
      </c>
      <c r="X1052" t="b">
        <v>0</v>
      </c>
      <c r="Y1052" t="s">
        <v>1</v>
      </c>
      <c r="Z1052" s="37" t="s">
        <v>1</v>
      </c>
    </row>
    <row r="1053" spans="1:26">
      <c r="A1053" s="120" t="s">
        <v>1672</v>
      </c>
      <c r="B1053" t="s">
        <v>275</v>
      </c>
      <c r="C1053">
        <v>2015</v>
      </c>
      <c r="D1053" t="s">
        <v>316</v>
      </c>
      <c r="E1053">
        <v>0</v>
      </c>
      <c r="F1053" t="s">
        <v>1</v>
      </c>
      <c r="G1053" t="s">
        <v>1</v>
      </c>
      <c r="H1053" s="14">
        <f t="shared" si="31"/>
        <v>0</v>
      </c>
      <c r="I1053" s="14"/>
      <c r="J1053" s="14"/>
      <c r="K1053">
        <v>246.38897848955301</v>
      </c>
      <c r="L1053">
        <v>58.989814815923012</v>
      </c>
      <c r="M1053">
        <v>83.330794297496965</v>
      </c>
      <c r="N1053" t="b">
        <v>0</v>
      </c>
      <c r="O1053">
        <v>2</v>
      </c>
      <c r="P1053" t="s">
        <v>314</v>
      </c>
      <c r="Q1053" t="b">
        <v>0</v>
      </c>
      <c r="R1053" t="b">
        <v>1</v>
      </c>
      <c r="S1053" t="s">
        <v>309</v>
      </c>
      <c r="T1053" t="b">
        <v>0</v>
      </c>
      <c r="U1053" t="b">
        <v>0</v>
      </c>
      <c r="V1053" t="s">
        <v>1</v>
      </c>
      <c r="W1053" t="s">
        <v>1</v>
      </c>
      <c r="X1053" t="b">
        <v>0</v>
      </c>
      <c r="Y1053" t="s">
        <v>1</v>
      </c>
      <c r="Z1053" s="37" t="s">
        <v>1</v>
      </c>
    </row>
    <row r="1054" spans="1:26">
      <c r="A1054" s="120" t="s">
        <v>1672</v>
      </c>
      <c r="B1054" t="s">
        <v>275</v>
      </c>
      <c r="C1054">
        <v>2015</v>
      </c>
      <c r="D1054" t="s">
        <v>317</v>
      </c>
      <c r="E1054">
        <v>5.0000000000000001E-3</v>
      </c>
      <c r="F1054" t="s">
        <v>1</v>
      </c>
      <c r="G1054" t="s">
        <v>1</v>
      </c>
      <c r="H1054" s="14">
        <f t="shared" si="31"/>
        <v>5.0000000000000004E-6</v>
      </c>
      <c r="I1054" s="14"/>
      <c r="J1054" s="14"/>
      <c r="K1054">
        <v>439.70635074142302</v>
      </c>
      <c r="L1054">
        <v>121.45986597971603</v>
      </c>
      <c r="M1054">
        <v>213.040633783749</v>
      </c>
      <c r="N1054" t="b">
        <v>0</v>
      </c>
      <c r="O1054">
        <v>2</v>
      </c>
      <c r="P1054" t="s">
        <v>314</v>
      </c>
      <c r="Q1054" t="b">
        <v>0</v>
      </c>
      <c r="R1054" t="b">
        <v>1</v>
      </c>
      <c r="S1054" t="s">
        <v>309</v>
      </c>
      <c r="T1054" t="b">
        <v>0</v>
      </c>
      <c r="U1054" t="b">
        <v>0</v>
      </c>
      <c r="V1054" t="s">
        <v>1</v>
      </c>
      <c r="W1054" t="s">
        <v>1</v>
      </c>
      <c r="X1054" t="b">
        <v>0</v>
      </c>
      <c r="Y1054" t="s">
        <v>1</v>
      </c>
      <c r="Z1054" s="37" t="s">
        <v>1</v>
      </c>
    </row>
    <row r="1055" spans="1:26">
      <c r="A1055" s="120" t="s">
        <v>1672</v>
      </c>
      <c r="B1055" t="s">
        <v>275</v>
      </c>
      <c r="C1055">
        <v>2015</v>
      </c>
      <c r="D1055" t="s">
        <v>318</v>
      </c>
      <c r="E1055">
        <v>8.0000000000000002E-3</v>
      </c>
      <c r="F1055" t="s">
        <v>1</v>
      </c>
      <c r="G1055" t="s">
        <v>1</v>
      </c>
      <c r="H1055" s="14">
        <f t="shared" si="31"/>
        <v>7.9999999999999996E-6</v>
      </c>
      <c r="I1055" s="14"/>
      <c r="J1055" s="14"/>
      <c r="K1055">
        <v>293.40415953104099</v>
      </c>
      <c r="L1055">
        <v>74.839254094264987</v>
      </c>
      <c r="M1055">
        <v>107.42327661887401</v>
      </c>
      <c r="N1055" t="b">
        <v>0</v>
      </c>
      <c r="O1055">
        <v>2</v>
      </c>
      <c r="P1055" t="s">
        <v>314</v>
      </c>
      <c r="Q1055" t="b">
        <v>0</v>
      </c>
      <c r="R1055" t="b">
        <v>1</v>
      </c>
      <c r="S1055" t="s">
        <v>309</v>
      </c>
      <c r="T1055" t="b">
        <v>0</v>
      </c>
      <c r="U1055" t="b">
        <v>0</v>
      </c>
      <c r="V1055" t="s">
        <v>1</v>
      </c>
      <c r="W1055" t="s">
        <v>1</v>
      </c>
      <c r="X1055" t="b">
        <v>0</v>
      </c>
      <c r="Y1055" t="s">
        <v>1</v>
      </c>
      <c r="Z1055" s="37" t="s">
        <v>1</v>
      </c>
    </row>
    <row r="1056" spans="1:26">
      <c r="A1056" s="120" t="s">
        <v>1672</v>
      </c>
      <c r="B1056" t="s">
        <v>275</v>
      </c>
      <c r="C1056">
        <v>2015</v>
      </c>
      <c r="D1056" t="s">
        <v>319</v>
      </c>
      <c r="E1056">
        <v>4.4999999999999998E-2</v>
      </c>
      <c r="F1056" t="s">
        <v>1</v>
      </c>
      <c r="G1056" t="s">
        <v>1</v>
      </c>
      <c r="H1056" s="14">
        <f t="shared" si="31"/>
        <v>4.4999999999999996E-5</v>
      </c>
      <c r="I1056" s="14"/>
      <c r="J1056" s="14"/>
      <c r="K1056">
        <v>400.02452774637698</v>
      </c>
      <c r="L1056">
        <v>108.16554725162899</v>
      </c>
      <c r="M1056">
        <v>180.59806315117999</v>
      </c>
      <c r="N1056" t="b">
        <v>0</v>
      </c>
      <c r="O1056">
        <v>2</v>
      </c>
      <c r="P1056" t="s">
        <v>314</v>
      </c>
      <c r="Q1056" t="b">
        <v>0</v>
      </c>
      <c r="R1056" t="b">
        <v>1</v>
      </c>
      <c r="S1056" t="s">
        <v>309</v>
      </c>
      <c r="T1056" t="b">
        <v>0</v>
      </c>
      <c r="U1056" t="b">
        <v>0</v>
      </c>
      <c r="V1056" t="s">
        <v>1</v>
      </c>
      <c r="W1056" t="s">
        <v>1</v>
      </c>
      <c r="X1056" t="b">
        <v>0</v>
      </c>
      <c r="Y1056" t="s">
        <v>1</v>
      </c>
      <c r="Z1056" s="37" t="s">
        <v>1</v>
      </c>
    </row>
    <row r="1057" spans="1:26">
      <c r="A1057" s="120" t="s">
        <v>1672</v>
      </c>
      <c r="B1057" t="s">
        <v>275</v>
      </c>
      <c r="C1057">
        <v>2015</v>
      </c>
      <c r="D1057" t="s">
        <v>320</v>
      </c>
      <c r="E1057">
        <v>0.05</v>
      </c>
      <c r="F1057" t="s">
        <v>1</v>
      </c>
      <c r="G1057" t="s">
        <v>1</v>
      </c>
      <c r="H1057" s="14">
        <f t="shared" si="31"/>
        <v>5.0000000000000002E-5</v>
      </c>
      <c r="I1057" s="14"/>
      <c r="J1057" s="14"/>
      <c r="K1057">
        <v>360.44961855461099</v>
      </c>
      <c r="L1057">
        <v>92.536720913756994</v>
      </c>
      <c r="M1057">
        <v>150.64009040502299</v>
      </c>
      <c r="N1057" t="b">
        <v>0</v>
      </c>
      <c r="O1057">
        <v>2</v>
      </c>
      <c r="P1057" t="s">
        <v>314</v>
      </c>
      <c r="Q1057" t="b">
        <v>0</v>
      </c>
      <c r="R1057" t="b">
        <v>1</v>
      </c>
      <c r="S1057" t="s">
        <v>309</v>
      </c>
      <c r="T1057" t="b">
        <v>0</v>
      </c>
      <c r="U1057" t="b">
        <v>0</v>
      </c>
      <c r="V1057" t="s">
        <v>1</v>
      </c>
      <c r="W1057" t="s">
        <v>1</v>
      </c>
      <c r="X1057" t="b">
        <v>0</v>
      </c>
      <c r="Y1057" t="s">
        <v>1</v>
      </c>
      <c r="Z1057" s="37" t="s">
        <v>1</v>
      </c>
    </row>
    <row r="1058" spans="1:26">
      <c r="A1058" s="120" t="s">
        <v>1672</v>
      </c>
      <c r="B1058" t="s">
        <v>275</v>
      </c>
      <c r="C1058">
        <v>2015</v>
      </c>
      <c r="D1058" t="s">
        <v>321</v>
      </c>
      <c r="E1058">
        <v>0.1</v>
      </c>
      <c r="F1058" t="s">
        <v>1</v>
      </c>
      <c r="G1058" t="s">
        <v>1</v>
      </c>
      <c r="H1058" s="14">
        <f t="shared" si="31"/>
        <v>1E-4</v>
      </c>
      <c r="I1058" s="14"/>
      <c r="J1058" s="14"/>
      <c r="K1058">
        <v>255.14562412805699</v>
      </c>
      <c r="L1058">
        <v>61.545639501745001</v>
      </c>
      <c r="M1058">
        <v>86.425553907996999</v>
      </c>
      <c r="N1058" t="b">
        <v>0</v>
      </c>
      <c r="O1058">
        <v>2</v>
      </c>
      <c r="P1058" t="s">
        <v>314</v>
      </c>
      <c r="Q1058" t="b">
        <v>0</v>
      </c>
      <c r="R1058" t="b">
        <v>1</v>
      </c>
      <c r="S1058" t="s">
        <v>309</v>
      </c>
      <c r="T1058" t="b">
        <v>0</v>
      </c>
      <c r="U1058" t="b">
        <v>0</v>
      </c>
      <c r="V1058" t="s">
        <v>1</v>
      </c>
      <c r="W1058" t="s">
        <v>1</v>
      </c>
      <c r="X1058" t="b">
        <v>0</v>
      </c>
      <c r="Y1058" t="s">
        <v>1</v>
      </c>
      <c r="Z1058" s="37" t="s">
        <v>1</v>
      </c>
    </row>
    <row r="1059" spans="1:26">
      <c r="A1059" s="120" t="s">
        <v>1672</v>
      </c>
      <c r="B1059" t="s">
        <v>275</v>
      </c>
      <c r="C1059">
        <v>2015</v>
      </c>
      <c r="D1059" t="s">
        <v>322</v>
      </c>
      <c r="E1059">
        <v>0.1</v>
      </c>
      <c r="F1059" t="s">
        <v>1</v>
      </c>
      <c r="G1059" t="s">
        <v>1</v>
      </c>
      <c r="H1059" s="14">
        <f t="shared" si="31"/>
        <v>1E-4</v>
      </c>
      <c r="I1059" s="14"/>
      <c r="J1059" s="14"/>
      <c r="K1059">
        <v>313.89817447050399</v>
      </c>
      <c r="L1059">
        <v>77.655742455661994</v>
      </c>
      <c r="M1059">
        <v>120.68890212156901</v>
      </c>
      <c r="N1059" t="b">
        <v>0</v>
      </c>
      <c r="O1059">
        <v>2</v>
      </c>
      <c r="P1059" t="s">
        <v>314</v>
      </c>
      <c r="Q1059" t="b">
        <v>0</v>
      </c>
      <c r="R1059" t="b">
        <v>1</v>
      </c>
      <c r="S1059" t="s">
        <v>309</v>
      </c>
      <c r="T1059" t="b">
        <v>0</v>
      </c>
      <c r="U1059" t="b">
        <v>0</v>
      </c>
      <c r="V1059" t="s">
        <v>1</v>
      </c>
      <c r="W1059" t="s">
        <v>1</v>
      </c>
      <c r="X1059" t="b">
        <v>0</v>
      </c>
      <c r="Y1059" t="s">
        <v>1</v>
      </c>
      <c r="Z1059" s="37" t="s">
        <v>1</v>
      </c>
    </row>
    <row r="1060" spans="1:26">
      <c r="A1060" s="120" t="s">
        <v>1672</v>
      </c>
      <c r="B1060" t="s">
        <v>275</v>
      </c>
      <c r="C1060">
        <v>2015</v>
      </c>
      <c r="D1060" t="s">
        <v>323</v>
      </c>
      <c r="E1060">
        <v>0.1</v>
      </c>
      <c r="F1060" t="s">
        <v>1</v>
      </c>
      <c r="G1060" t="s">
        <v>1</v>
      </c>
      <c r="H1060" s="14">
        <f t="shared" si="31"/>
        <v>1E-4</v>
      </c>
      <c r="I1060" s="14"/>
      <c r="J1060" s="14"/>
      <c r="K1060">
        <v>238.446789169661</v>
      </c>
      <c r="L1060">
        <v>56.841860114594994</v>
      </c>
      <c r="M1060">
        <v>78.454073401139993</v>
      </c>
      <c r="N1060" t="b">
        <v>0</v>
      </c>
      <c r="O1060">
        <v>2</v>
      </c>
      <c r="P1060" t="s">
        <v>314</v>
      </c>
      <c r="Q1060" t="b">
        <v>0</v>
      </c>
      <c r="R1060" t="b">
        <v>1</v>
      </c>
      <c r="S1060" t="s">
        <v>309</v>
      </c>
      <c r="T1060" t="b">
        <v>0</v>
      </c>
      <c r="U1060" t="b">
        <v>0</v>
      </c>
      <c r="V1060" t="s">
        <v>1</v>
      </c>
      <c r="W1060" t="s">
        <v>1</v>
      </c>
      <c r="X1060" t="b">
        <v>0</v>
      </c>
      <c r="Y1060" t="s">
        <v>1</v>
      </c>
      <c r="Z1060" s="37" t="s">
        <v>1</v>
      </c>
    </row>
    <row r="1061" spans="1:26">
      <c r="A1061" s="120" t="s">
        <v>1672</v>
      </c>
      <c r="B1061" t="s">
        <v>275</v>
      </c>
      <c r="C1061">
        <v>2015</v>
      </c>
      <c r="D1061" t="s">
        <v>324</v>
      </c>
      <c r="E1061">
        <v>0.1</v>
      </c>
      <c r="F1061" t="s">
        <v>1</v>
      </c>
      <c r="G1061" t="s">
        <v>1</v>
      </c>
      <c r="H1061" s="14">
        <f t="shared" si="31"/>
        <v>1E-4</v>
      </c>
      <c r="I1061" s="14"/>
      <c r="J1061" s="14"/>
      <c r="K1061">
        <v>268.075492260766</v>
      </c>
      <c r="L1061">
        <v>65.122894153570996</v>
      </c>
      <c r="M1061">
        <v>95.493057594969002</v>
      </c>
      <c r="N1061" t="b">
        <v>0</v>
      </c>
      <c r="O1061">
        <v>2</v>
      </c>
      <c r="P1061" t="s">
        <v>314</v>
      </c>
      <c r="Q1061" t="b">
        <v>0</v>
      </c>
      <c r="R1061" t="b">
        <v>1</v>
      </c>
      <c r="S1061" t="s">
        <v>309</v>
      </c>
      <c r="T1061" t="b">
        <v>0</v>
      </c>
      <c r="U1061" t="b">
        <v>0</v>
      </c>
      <c r="V1061" t="s">
        <v>1</v>
      </c>
      <c r="W1061" t="s">
        <v>1</v>
      </c>
      <c r="X1061" t="b">
        <v>0</v>
      </c>
      <c r="Y1061" t="s">
        <v>1</v>
      </c>
      <c r="Z1061" s="37" t="s">
        <v>1</v>
      </c>
    </row>
    <row r="1062" spans="1:26">
      <c r="A1062" s="120" t="s">
        <v>1672</v>
      </c>
      <c r="B1062" t="s">
        <v>275</v>
      </c>
      <c r="C1062">
        <v>2015</v>
      </c>
      <c r="D1062" t="s">
        <v>325</v>
      </c>
      <c r="E1062">
        <v>0.115</v>
      </c>
      <c r="F1062" t="s">
        <v>1</v>
      </c>
      <c r="G1062" t="s">
        <v>1</v>
      </c>
      <c r="H1062" s="14">
        <f t="shared" si="31"/>
        <v>1.15E-4</v>
      </c>
      <c r="I1062" s="14"/>
      <c r="J1062" s="14"/>
      <c r="K1062">
        <v>210.39493637878101</v>
      </c>
      <c r="L1062">
        <v>48.593744510693</v>
      </c>
      <c r="M1062">
        <v>66.967625670746969</v>
      </c>
      <c r="N1062" t="b">
        <v>0</v>
      </c>
      <c r="O1062">
        <v>2</v>
      </c>
      <c r="P1062" t="s">
        <v>314</v>
      </c>
      <c r="Q1062" t="b">
        <v>0</v>
      </c>
      <c r="R1062" t="b">
        <v>1</v>
      </c>
      <c r="S1062" t="s">
        <v>309</v>
      </c>
      <c r="T1062" t="b">
        <v>0</v>
      </c>
      <c r="U1062" t="b">
        <v>0</v>
      </c>
      <c r="V1062" t="s">
        <v>1</v>
      </c>
      <c r="W1062" t="s">
        <v>1</v>
      </c>
      <c r="X1062" t="b">
        <v>0</v>
      </c>
      <c r="Y1062" t="s">
        <v>1</v>
      </c>
      <c r="Z1062" s="37" t="s">
        <v>1</v>
      </c>
    </row>
    <row r="1063" spans="1:26">
      <c r="A1063" s="120" t="s">
        <v>1672</v>
      </c>
      <c r="B1063" t="s">
        <v>275</v>
      </c>
      <c r="C1063">
        <v>2015</v>
      </c>
      <c r="D1063" t="s">
        <v>326</v>
      </c>
      <c r="E1063">
        <v>0.13</v>
      </c>
      <c r="F1063" t="s">
        <v>1</v>
      </c>
      <c r="G1063" t="s">
        <v>1</v>
      </c>
      <c r="H1063" s="14">
        <f t="shared" si="31"/>
        <v>1.3000000000000002E-4</v>
      </c>
      <c r="I1063" s="14"/>
      <c r="J1063" s="14"/>
      <c r="K1063">
        <v>314.90755474408502</v>
      </c>
      <c r="L1063">
        <v>77.337630009696028</v>
      </c>
      <c r="M1063">
        <v>117.65534973724499</v>
      </c>
      <c r="N1063" t="b">
        <v>0</v>
      </c>
      <c r="O1063">
        <v>2</v>
      </c>
      <c r="P1063" t="s">
        <v>314</v>
      </c>
      <c r="Q1063" t="b">
        <v>0</v>
      </c>
      <c r="R1063" t="b">
        <v>1</v>
      </c>
      <c r="S1063" t="s">
        <v>309</v>
      </c>
      <c r="T1063" t="b">
        <v>0</v>
      </c>
      <c r="U1063" t="b">
        <v>0</v>
      </c>
      <c r="V1063" t="s">
        <v>1</v>
      </c>
      <c r="W1063" t="s">
        <v>1</v>
      </c>
      <c r="X1063" t="b">
        <v>0</v>
      </c>
      <c r="Y1063" t="s">
        <v>1</v>
      </c>
      <c r="Z1063" s="37" t="s">
        <v>1</v>
      </c>
    </row>
    <row r="1064" spans="1:26">
      <c r="A1064" s="120" t="s">
        <v>1672</v>
      </c>
      <c r="B1064" t="s">
        <v>275</v>
      </c>
      <c r="C1064">
        <v>2015</v>
      </c>
      <c r="D1064" t="s">
        <v>327</v>
      </c>
      <c r="E1064">
        <v>0.14000000000000001</v>
      </c>
      <c r="F1064" t="s">
        <v>1</v>
      </c>
      <c r="G1064" t="s">
        <v>1</v>
      </c>
      <c r="H1064" s="14">
        <f t="shared" si="31"/>
        <v>1.4000000000000001E-4</v>
      </c>
      <c r="I1064" s="14"/>
      <c r="J1064" s="14"/>
      <c r="K1064">
        <v>337.72915660440299</v>
      </c>
      <c r="L1064">
        <v>87.537527713348993</v>
      </c>
      <c r="M1064">
        <v>132.35108539445503</v>
      </c>
      <c r="N1064" t="b">
        <v>0</v>
      </c>
      <c r="O1064">
        <v>2</v>
      </c>
      <c r="P1064" t="s">
        <v>314</v>
      </c>
      <c r="Q1064" t="b">
        <v>0</v>
      </c>
      <c r="R1064" t="b">
        <v>1</v>
      </c>
      <c r="S1064" t="s">
        <v>309</v>
      </c>
      <c r="T1064" t="b">
        <v>0</v>
      </c>
      <c r="U1064" t="b">
        <v>0</v>
      </c>
      <c r="V1064" t="s">
        <v>1</v>
      </c>
      <c r="W1064" t="s">
        <v>1</v>
      </c>
      <c r="X1064" t="b">
        <v>0</v>
      </c>
      <c r="Y1064" t="s">
        <v>1</v>
      </c>
      <c r="Z1064" s="37" t="s">
        <v>1</v>
      </c>
    </row>
    <row r="1065" spans="1:26">
      <c r="A1065" s="120" t="s">
        <v>1672</v>
      </c>
      <c r="B1065" t="s">
        <v>275</v>
      </c>
      <c r="C1065">
        <v>2015</v>
      </c>
      <c r="D1065" t="s">
        <v>328</v>
      </c>
      <c r="E1065">
        <v>0.17100000000000001</v>
      </c>
      <c r="F1065" t="s">
        <v>1</v>
      </c>
      <c r="G1065" t="s">
        <v>1</v>
      </c>
      <c r="H1065" s="14">
        <f t="shared" si="31"/>
        <v>1.7100000000000001E-4</v>
      </c>
      <c r="I1065" s="14"/>
      <c r="J1065" s="14"/>
      <c r="K1065">
        <v>263.02088919023998</v>
      </c>
      <c r="L1065">
        <v>62.957693227661991</v>
      </c>
      <c r="M1065">
        <v>93.899254597533002</v>
      </c>
      <c r="N1065" t="b">
        <v>0</v>
      </c>
      <c r="O1065">
        <v>2</v>
      </c>
      <c r="P1065" t="s">
        <v>314</v>
      </c>
      <c r="Q1065" t="b">
        <v>0</v>
      </c>
      <c r="R1065" t="b">
        <v>1</v>
      </c>
      <c r="S1065" t="s">
        <v>309</v>
      </c>
      <c r="T1065" t="b">
        <v>0</v>
      </c>
      <c r="U1065" t="b">
        <v>0</v>
      </c>
      <c r="V1065" t="s">
        <v>1</v>
      </c>
      <c r="W1065" t="s">
        <v>1</v>
      </c>
      <c r="X1065" t="b">
        <v>0</v>
      </c>
      <c r="Y1065" t="s">
        <v>1</v>
      </c>
      <c r="Z1065" s="37" t="s">
        <v>1</v>
      </c>
    </row>
    <row r="1066" spans="1:26">
      <c r="A1066" s="120" t="s">
        <v>1672</v>
      </c>
      <c r="B1066" t="s">
        <v>275</v>
      </c>
      <c r="C1066">
        <v>2015</v>
      </c>
      <c r="D1066" t="s">
        <v>329</v>
      </c>
      <c r="E1066">
        <v>0.2</v>
      </c>
      <c r="F1066" t="s">
        <v>1</v>
      </c>
      <c r="G1066" t="s">
        <v>1</v>
      </c>
      <c r="H1066" s="14">
        <f t="shared" si="31"/>
        <v>2.0000000000000001E-4</v>
      </c>
      <c r="I1066" s="14"/>
      <c r="J1066" s="14"/>
      <c r="K1066">
        <v>310.21190763932901</v>
      </c>
      <c r="L1066">
        <v>76.619571104005018</v>
      </c>
      <c r="M1066">
        <v>111.36770852964401</v>
      </c>
      <c r="N1066" t="b">
        <v>0</v>
      </c>
      <c r="O1066">
        <v>2</v>
      </c>
      <c r="P1066" t="s">
        <v>314</v>
      </c>
      <c r="Q1066" t="b">
        <v>0</v>
      </c>
      <c r="R1066" t="b">
        <v>1</v>
      </c>
      <c r="S1066" t="s">
        <v>309</v>
      </c>
      <c r="T1066" t="b">
        <v>0</v>
      </c>
      <c r="U1066" t="b">
        <v>0</v>
      </c>
      <c r="V1066" t="s">
        <v>1</v>
      </c>
      <c r="W1066" t="s">
        <v>1</v>
      </c>
      <c r="X1066" t="b">
        <v>0</v>
      </c>
      <c r="Y1066" t="s">
        <v>1</v>
      </c>
      <c r="Z1066" s="37" t="s">
        <v>1</v>
      </c>
    </row>
    <row r="1067" spans="1:26">
      <c r="A1067" s="120" t="s">
        <v>1672</v>
      </c>
      <c r="B1067" t="s">
        <v>275</v>
      </c>
      <c r="C1067">
        <v>2015</v>
      </c>
      <c r="D1067" t="s">
        <v>330</v>
      </c>
      <c r="E1067">
        <v>0.25</v>
      </c>
      <c r="F1067" t="s">
        <v>1</v>
      </c>
      <c r="G1067" t="s">
        <v>1</v>
      </c>
      <c r="H1067" s="14">
        <f t="shared" si="31"/>
        <v>2.5000000000000001E-4</v>
      </c>
      <c r="I1067" s="14"/>
      <c r="J1067" s="14"/>
      <c r="K1067">
        <v>231.78035314902999</v>
      </c>
      <c r="L1067">
        <v>55.263058363645996</v>
      </c>
      <c r="M1067">
        <v>75.811616721551019</v>
      </c>
      <c r="N1067" t="b">
        <v>0</v>
      </c>
      <c r="O1067">
        <v>2</v>
      </c>
      <c r="P1067" t="s">
        <v>314</v>
      </c>
      <c r="Q1067" t="b">
        <v>0</v>
      </c>
      <c r="R1067" t="b">
        <v>1</v>
      </c>
      <c r="S1067" t="s">
        <v>309</v>
      </c>
      <c r="T1067" t="b">
        <v>0</v>
      </c>
      <c r="U1067" t="b">
        <v>0</v>
      </c>
      <c r="V1067" t="s">
        <v>1</v>
      </c>
      <c r="W1067" t="s">
        <v>1</v>
      </c>
      <c r="X1067" t="b">
        <v>0</v>
      </c>
      <c r="Y1067" t="s">
        <v>1</v>
      </c>
      <c r="Z1067" s="37" t="s">
        <v>1</v>
      </c>
    </row>
    <row r="1068" spans="1:26">
      <c r="A1068" s="120" t="s">
        <v>1672</v>
      </c>
      <c r="B1068" t="s">
        <v>275</v>
      </c>
      <c r="C1068">
        <v>2015</v>
      </c>
      <c r="D1068" t="s">
        <v>331</v>
      </c>
      <c r="E1068">
        <v>0.28999999999999998</v>
      </c>
      <c r="F1068" t="s">
        <v>1</v>
      </c>
      <c r="G1068" t="s">
        <v>1</v>
      </c>
      <c r="H1068" s="14">
        <f t="shared" si="31"/>
        <v>2.9E-4</v>
      </c>
      <c r="I1068" s="14"/>
      <c r="J1068" s="14"/>
      <c r="K1068">
        <v>398.07271084034301</v>
      </c>
      <c r="L1068">
        <v>106.07368234859399</v>
      </c>
      <c r="M1068">
        <v>173.88628951711394</v>
      </c>
      <c r="N1068" t="b">
        <v>0</v>
      </c>
      <c r="O1068">
        <v>2</v>
      </c>
      <c r="P1068" t="s">
        <v>314</v>
      </c>
      <c r="Q1068" t="b">
        <v>0</v>
      </c>
      <c r="R1068" t="b">
        <v>1</v>
      </c>
      <c r="S1068" t="s">
        <v>309</v>
      </c>
      <c r="T1068" t="b">
        <v>0</v>
      </c>
      <c r="U1068" t="b">
        <v>0</v>
      </c>
      <c r="V1068" t="s">
        <v>1</v>
      </c>
      <c r="W1068" t="s">
        <v>1</v>
      </c>
      <c r="X1068" t="b">
        <v>0</v>
      </c>
      <c r="Y1068" t="s">
        <v>1</v>
      </c>
      <c r="Z1068" s="37" t="s">
        <v>1</v>
      </c>
    </row>
    <row r="1069" spans="1:26">
      <c r="A1069" s="120" t="s">
        <v>1672</v>
      </c>
      <c r="B1069" t="s">
        <v>275</v>
      </c>
      <c r="C1069">
        <v>2015</v>
      </c>
      <c r="D1069" t="s">
        <v>332</v>
      </c>
      <c r="E1069">
        <v>0.29499999999999998</v>
      </c>
      <c r="F1069" t="s">
        <v>1</v>
      </c>
      <c r="G1069" t="s">
        <v>1</v>
      </c>
      <c r="H1069" s="14">
        <f t="shared" si="31"/>
        <v>2.9499999999999996E-4</v>
      </c>
      <c r="I1069" s="14"/>
      <c r="J1069" s="14"/>
      <c r="K1069">
        <v>297.63555673739899</v>
      </c>
      <c r="L1069">
        <v>74.077875564779987</v>
      </c>
      <c r="M1069">
        <v>108.73629611403703</v>
      </c>
      <c r="N1069" t="b">
        <v>0</v>
      </c>
      <c r="O1069">
        <v>2</v>
      </c>
      <c r="P1069" t="s">
        <v>314</v>
      </c>
      <c r="Q1069" t="b">
        <v>0</v>
      </c>
      <c r="R1069" t="b">
        <v>1</v>
      </c>
      <c r="S1069" t="s">
        <v>309</v>
      </c>
      <c r="T1069" t="b">
        <v>0</v>
      </c>
      <c r="U1069" t="b">
        <v>0</v>
      </c>
      <c r="V1069" t="s">
        <v>1</v>
      </c>
      <c r="W1069" t="s">
        <v>1</v>
      </c>
      <c r="X1069" t="b">
        <v>0</v>
      </c>
      <c r="Y1069" t="s">
        <v>1</v>
      </c>
      <c r="Z1069" s="37" t="s">
        <v>1</v>
      </c>
    </row>
    <row r="1070" spans="1:26">
      <c r="A1070" s="120" t="s">
        <v>1672</v>
      </c>
      <c r="B1070" t="s">
        <v>275</v>
      </c>
      <c r="C1070">
        <v>2015</v>
      </c>
      <c r="D1070" t="s">
        <v>333</v>
      </c>
      <c r="E1070">
        <v>0.3</v>
      </c>
      <c r="F1070" t="s">
        <v>1</v>
      </c>
      <c r="G1070" t="s">
        <v>1</v>
      </c>
      <c r="H1070" s="14">
        <f t="shared" si="31"/>
        <v>2.9999999999999997E-4</v>
      </c>
      <c r="I1070" s="14"/>
      <c r="J1070" s="14"/>
      <c r="K1070">
        <v>250.492814060585</v>
      </c>
      <c r="L1070">
        <v>60.690245902849995</v>
      </c>
      <c r="M1070">
        <v>87.072337955888969</v>
      </c>
      <c r="N1070" t="b">
        <v>0</v>
      </c>
      <c r="O1070">
        <v>2</v>
      </c>
      <c r="P1070" t="s">
        <v>314</v>
      </c>
      <c r="Q1070" t="b">
        <v>0</v>
      </c>
      <c r="R1070" t="b">
        <v>1</v>
      </c>
      <c r="S1070" t="s">
        <v>309</v>
      </c>
      <c r="T1070" t="b">
        <v>0</v>
      </c>
      <c r="U1070" t="b">
        <v>0</v>
      </c>
      <c r="V1070" t="s">
        <v>1</v>
      </c>
      <c r="W1070" t="s">
        <v>1</v>
      </c>
      <c r="X1070" t="b">
        <v>0</v>
      </c>
      <c r="Y1070" t="s">
        <v>1</v>
      </c>
      <c r="Z1070" s="37" t="s">
        <v>1</v>
      </c>
    </row>
    <row r="1071" spans="1:26">
      <c r="A1071" s="120" t="s">
        <v>1672</v>
      </c>
      <c r="B1071" t="s">
        <v>275</v>
      </c>
      <c r="C1071">
        <v>2015</v>
      </c>
      <c r="D1071" t="s">
        <v>334</v>
      </c>
      <c r="E1071">
        <v>0.34499999999999997</v>
      </c>
      <c r="F1071" t="s">
        <v>1</v>
      </c>
      <c r="G1071" t="s">
        <v>1</v>
      </c>
      <c r="H1071" s="14">
        <f t="shared" si="31"/>
        <v>3.4499999999999998E-4</v>
      </c>
      <c r="I1071" s="14"/>
      <c r="J1071" s="14"/>
      <c r="K1071">
        <v>210.305568855019</v>
      </c>
      <c r="L1071">
        <v>47.610745346381009</v>
      </c>
      <c r="M1071">
        <v>68.732908561230971</v>
      </c>
      <c r="N1071" t="b">
        <v>0</v>
      </c>
      <c r="O1071">
        <v>2</v>
      </c>
      <c r="P1071" t="s">
        <v>314</v>
      </c>
      <c r="Q1071" t="b">
        <v>0</v>
      </c>
      <c r="R1071" t="b">
        <v>1</v>
      </c>
      <c r="S1071" t="s">
        <v>309</v>
      </c>
      <c r="T1071" t="b">
        <v>0</v>
      </c>
      <c r="U1071" t="b">
        <v>0</v>
      </c>
      <c r="V1071" t="s">
        <v>1</v>
      </c>
      <c r="W1071" t="s">
        <v>1</v>
      </c>
      <c r="X1071" t="b">
        <v>0</v>
      </c>
      <c r="Y1071" t="s">
        <v>1</v>
      </c>
      <c r="Z1071" s="37" t="s">
        <v>1</v>
      </c>
    </row>
    <row r="1072" spans="1:26">
      <c r="A1072" s="120" t="s">
        <v>1672</v>
      </c>
      <c r="B1072" t="s">
        <v>275</v>
      </c>
      <c r="C1072">
        <v>2015</v>
      </c>
      <c r="D1072" t="s">
        <v>335</v>
      </c>
      <c r="E1072">
        <v>0.35</v>
      </c>
      <c r="F1072" t="s">
        <v>1</v>
      </c>
      <c r="G1072" t="s">
        <v>1</v>
      </c>
      <c r="H1072" s="14">
        <f t="shared" si="31"/>
        <v>3.5E-4</v>
      </c>
      <c r="I1072" s="14"/>
      <c r="J1072" s="14"/>
      <c r="K1072">
        <v>244.66551628941599</v>
      </c>
      <c r="L1072">
        <v>57.564640099391994</v>
      </c>
      <c r="M1072">
        <v>80.030953773378002</v>
      </c>
      <c r="N1072" t="b">
        <v>0</v>
      </c>
      <c r="O1072">
        <v>2</v>
      </c>
      <c r="P1072" t="s">
        <v>314</v>
      </c>
      <c r="Q1072" t="b">
        <v>0</v>
      </c>
      <c r="R1072" t="b">
        <v>1</v>
      </c>
      <c r="S1072" t="s">
        <v>309</v>
      </c>
      <c r="T1072" t="b">
        <v>0</v>
      </c>
      <c r="U1072" t="b">
        <v>0</v>
      </c>
      <c r="V1072" t="s">
        <v>1</v>
      </c>
      <c r="W1072" t="s">
        <v>1</v>
      </c>
      <c r="X1072" t="b">
        <v>0</v>
      </c>
      <c r="Y1072" t="s">
        <v>1</v>
      </c>
      <c r="Z1072" s="37" t="s">
        <v>1</v>
      </c>
    </row>
    <row r="1073" spans="1:26">
      <c r="A1073" s="120" t="s">
        <v>1672</v>
      </c>
      <c r="B1073" t="s">
        <v>275</v>
      </c>
      <c r="C1073">
        <v>2015</v>
      </c>
      <c r="D1073" t="s">
        <v>336</v>
      </c>
      <c r="E1073">
        <v>0.38300000000000001</v>
      </c>
      <c r="F1073" t="s">
        <v>1</v>
      </c>
      <c r="G1073" t="s">
        <v>1</v>
      </c>
      <c r="H1073" s="14">
        <f t="shared" si="31"/>
        <v>3.8299999999999999E-4</v>
      </c>
      <c r="I1073" s="14"/>
      <c r="J1073" s="14"/>
      <c r="K1073">
        <v>516.78483883606896</v>
      </c>
      <c r="L1073">
        <v>149.43854248774994</v>
      </c>
      <c r="M1073">
        <v>291.33654924826999</v>
      </c>
      <c r="N1073" t="b">
        <v>0</v>
      </c>
      <c r="O1073">
        <v>2</v>
      </c>
      <c r="P1073" t="s">
        <v>314</v>
      </c>
      <c r="Q1073" t="b">
        <v>0</v>
      </c>
      <c r="R1073" t="b">
        <v>1</v>
      </c>
      <c r="S1073" t="s">
        <v>309</v>
      </c>
      <c r="T1073" t="b">
        <v>0</v>
      </c>
      <c r="U1073" t="b">
        <v>0</v>
      </c>
      <c r="V1073" t="s">
        <v>1</v>
      </c>
      <c r="W1073" t="s">
        <v>1</v>
      </c>
      <c r="X1073" t="b">
        <v>0</v>
      </c>
      <c r="Y1073" t="s">
        <v>1</v>
      </c>
      <c r="Z1073" s="37" t="s">
        <v>1</v>
      </c>
    </row>
    <row r="1074" spans="1:26">
      <c r="A1074" s="120" t="s">
        <v>1672</v>
      </c>
      <c r="B1074" t="s">
        <v>275</v>
      </c>
      <c r="C1074">
        <v>2015</v>
      </c>
      <c r="D1074" t="s">
        <v>337</v>
      </c>
      <c r="E1074">
        <v>0.4</v>
      </c>
      <c r="F1074" t="s">
        <v>1</v>
      </c>
      <c r="G1074" t="s">
        <v>1</v>
      </c>
      <c r="H1074" s="14">
        <f t="shared" si="31"/>
        <v>4.0000000000000002E-4</v>
      </c>
      <c r="I1074" s="14"/>
      <c r="J1074" s="14"/>
      <c r="K1074">
        <v>261.03973577692301</v>
      </c>
      <c r="L1074">
        <v>64.059134045749005</v>
      </c>
      <c r="M1074">
        <v>88.43082550071199</v>
      </c>
      <c r="N1074" t="b">
        <v>0</v>
      </c>
      <c r="O1074">
        <v>2</v>
      </c>
      <c r="P1074" t="s">
        <v>314</v>
      </c>
      <c r="Q1074" t="b">
        <v>0</v>
      </c>
      <c r="R1074" t="b">
        <v>1</v>
      </c>
      <c r="S1074" t="s">
        <v>309</v>
      </c>
      <c r="T1074" t="b">
        <v>0</v>
      </c>
      <c r="U1074" t="b">
        <v>0</v>
      </c>
      <c r="V1074" t="s">
        <v>1</v>
      </c>
      <c r="W1074" t="s">
        <v>1</v>
      </c>
      <c r="X1074" t="b">
        <v>0</v>
      </c>
      <c r="Y1074" t="s">
        <v>1</v>
      </c>
      <c r="Z1074" s="37" t="s">
        <v>1</v>
      </c>
    </row>
    <row r="1075" spans="1:26">
      <c r="A1075" s="120" t="s">
        <v>1672</v>
      </c>
      <c r="B1075" t="s">
        <v>275</v>
      </c>
      <c r="C1075">
        <v>2015</v>
      </c>
      <c r="D1075" t="s">
        <v>338</v>
      </c>
      <c r="E1075">
        <v>0.43</v>
      </c>
      <c r="F1075" t="s">
        <v>1</v>
      </c>
      <c r="G1075" t="s">
        <v>1</v>
      </c>
      <c r="H1075" s="14">
        <f t="shared" si="31"/>
        <v>4.2999999999999999E-4</v>
      </c>
      <c r="I1075" s="14"/>
      <c r="J1075" s="14"/>
      <c r="K1075">
        <v>258.55535885948399</v>
      </c>
      <c r="L1075">
        <v>62.602727916850995</v>
      </c>
      <c r="M1075">
        <v>87.122717296096027</v>
      </c>
      <c r="N1075" t="b">
        <v>0</v>
      </c>
      <c r="O1075">
        <v>2</v>
      </c>
      <c r="P1075" t="s">
        <v>314</v>
      </c>
      <c r="Q1075" t="b">
        <v>0</v>
      </c>
      <c r="R1075" t="b">
        <v>1</v>
      </c>
      <c r="S1075" t="s">
        <v>309</v>
      </c>
      <c r="T1075" t="b">
        <v>0</v>
      </c>
      <c r="U1075" t="b">
        <v>0</v>
      </c>
      <c r="V1075" t="s">
        <v>1</v>
      </c>
      <c r="W1075" t="s">
        <v>1</v>
      </c>
      <c r="X1075" t="b">
        <v>0</v>
      </c>
      <c r="Y1075" t="s">
        <v>1</v>
      </c>
      <c r="Z1075" s="37" t="s">
        <v>1</v>
      </c>
    </row>
    <row r="1076" spans="1:26">
      <c r="A1076" s="120" t="s">
        <v>1672</v>
      </c>
      <c r="B1076" t="s">
        <v>275</v>
      </c>
      <c r="C1076">
        <v>2015</v>
      </c>
      <c r="D1076" t="s">
        <v>339</v>
      </c>
      <c r="E1076">
        <v>0.45</v>
      </c>
      <c r="F1076" t="s">
        <v>1</v>
      </c>
      <c r="G1076" t="s">
        <v>1</v>
      </c>
      <c r="H1076" s="14">
        <f t="shared" si="31"/>
        <v>4.4999999999999999E-4</v>
      </c>
      <c r="I1076" s="14"/>
      <c r="J1076" s="14"/>
      <c r="K1076">
        <v>263.63287034743502</v>
      </c>
      <c r="L1076">
        <v>62.148171013171009</v>
      </c>
      <c r="M1076">
        <v>94.04292527026297</v>
      </c>
      <c r="N1076" t="b">
        <v>0</v>
      </c>
      <c r="O1076">
        <v>2</v>
      </c>
      <c r="P1076" t="s">
        <v>314</v>
      </c>
      <c r="Q1076" t="b">
        <v>0</v>
      </c>
      <c r="R1076" t="b">
        <v>1</v>
      </c>
      <c r="S1076" t="s">
        <v>309</v>
      </c>
      <c r="T1076" t="b">
        <v>0</v>
      </c>
      <c r="U1076" t="b">
        <v>0</v>
      </c>
      <c r="V1076" t="s">
        <v>1</v>
      </c>
      <c r="W1076" t="s">
        <v>1</v>
      </c>
      <c r="X1076" t="b">
        <v>0</v>
      </c>
      <c r="Y1076" t="s">
        <v>1</v>
      </c>
      <c r="Z1076" s="37" t="s">
        <v>1</v>
      </c>
    </row>
    <row r="1077" spans="1:26">
      <c r="A1077" s="120" t="s">
        <v>1672</v>
      </c>
      <c r="B1077" t="s">
        <v>275</v>
      </c>
      <c r="C1077">
        <v>2015</v>
      </c>
      <c r="D1077" t="s">
        <v>340</v>
      </c>
      <c r="E1077">
        <v>0.49</v>
      </c>
      <c r="F1077" t="s">
        <v>1</v>
      </c>
      <c r="G1077" t="s">
        <v>1</v>
      </c>
      <c r="H1077" s="14">
        <f t="shared" si="31"/>
        <v>4.8999999999999998E-4</v>
      </c>
      <c r="I1077" s="14"/>
      <c r="J1077" s="14"/>
      <c r="K1077">
        <v>251.415393545531</v>
      </c>
      <c r="L1077">
        <v>59.260125110652012</v>
      </c>
      <c r="M1077">
        <v>83.322001856087979</v>
      </c>
      <c r="N1077" t="b">
        <v>0</v>
      </c>
      <c r="O1077">
        <v>2</v>
      </c>
      <c r="P1077" t="s">
        <v>314</v>
      </c>
      <c r="Q1077" t="b">
        <v>0</v>
      </c>
      <c r="R1077" t="b">
        <v>1</v>
      </c>
      <c r="S1077" t="s">
        <v>309</v>
      </c>
      <c r="T1077" t="b">
        <v>0</v>
      </c>
      <c r="U1077" t="b">
        <v>0</v>
      </c>
      <c r="V1077" t="s">
        <v>1</v>
      </c>
      <c r="W1077" t="s">
        <v>1</v>
      </c>
      <c r="X1077" t="b">
        <v>0</v>
      </c>
      <c r="Y1077" t="s">
        <v>1</v>
      </c>
      <c r="Z1077" s="37" t="s">
        <v>1</v>
      </c>
    </row>
    <row r="1078" spans="1:26">
      <c r="A1078" s="120" t="s">
        <v>1672</v>
      </c>
      <c r="B1078" t="s">
        <v>275</v>
      </c>
      <c r="C1078">
        <v>2015</v>
      </c>
      <c r="D1078" t="s">
        <v>341</v>
      </c>
      <c r="E1078">
        <v>0.5</v>
      </c>
      <c r="F1078" t="s">
        <v>1</v>
      </c>
      <c r="G1078" t="s">
        <v>1</v>
      </c>
      <c r="H1078" s="14">
        <f t="shared" si="31"/>
        <v>5.0000000000000001E-4</v>
      </c>
      <c r="I1078" s="14"/>
      <c r="J1078" s="14"/>
      <c r="K1078">
        <v>287.38051134235201</v>
      </c>
      <c r="L1078">
        <v>69.466726665277008</v>
      </c>
      <c r="M1078">
        <v>106.63581491587701</v>
      </c>
      <c r="N1078" t="b">
        <v>0</v>
      </c>
      <c r="O1078">
        <v>2</v>
      </c>
      <c r="P1078" t="s">
        <v>314</v>
      </c>
      <c r="Q1078" t="b">
        <v>0</v>
      </c>
      <c r="R1078" t="b">
        <v>1</v>
      </c>
      <c r="S1078" t="s">
        <v>309</v>
      </c>
      <c r="T1078" t="b">
        <v>0</v>
      </c>
      <c r="U1078" t="b">
        <v>0</v>
      </c>
      <c r="V1078" t="s">
        <v>1</v>
      </c>
      <c r="W1078" t="s">
        <v>1</v>
      </c>
      <c r="X1078" t="b">
        <v>0</v>
      </c>
      <c r="Y1078" t="s">
        <v>1</v>
      </c>
      <c r="Z1078" s="37" t="s">
        <v>1</v>
      </c>
    </row>
    <row r="1079" spans="1:26">
      <c r="A1079" s="120" t="s">
        <v>1672</v>
      </c>
      <c r="B1079" t="s">
        <v>275</v>
      </c>
      <c r="C1079">
        <v>2015</v>
      </c>
      <c r="D1079" t="s">
        <v>342</v>
      </c>
      <c r="E1079">
        <v>0.5</v>
      </c>
      <c r="F1079" t="s">
        <v>1</v>
      </c>
      <c r="G1079" t="s">
        <v>1</v>
      </c>
      <c r="H1079" s="14">
        <f t="shared" si="31"/>
        <v>5.0000000000000001E-4</v>
      </c>
      <c r="I1079" s="14"/>
      <c r="J1079" s="14"/>
      <c r="K1079">
        <v>237.297805705223</v>
      </c>
      <c r="L1079">
        <v>55.758751260868991</v>
      </c>
      <c r="M1079">
        <v>80.672060094215993</v>
      </c>
      <c r="N1079" t="b">
        <v>0</v>
      </c>
      <c r="O1079">
        <v>2</v>
      </c>
      <c r="P1079" t="s">
        <v>314</v>
      </c>
      <c r="Q1079" t="b">
        <v>0</v>
      </c>
      <c r="R1079" t="b">
        <v>1</v>
      </c>
      <c r="S1079" t="s">
        <v>309</v>
      </c>
      <c r="T1079" t="b">
        <v>0</v>
      </c>
      <c r="U1079" t="b">
        <v>0</v>
      </c>
      <c r="V1079" t="s">
        <v>1</v>
      </c>
      <c r="W1079" t="s">
        <v>1</v>
      </c>
      <c r="X1079" t="b">
        <v>0</v>
      </c>
      <c r="Y1079" t="s">
        <v>1</v>
      </c>
      <c r="Z1079" s="37" t="s">
        <v>1</v>
      </c>
    </row>
    <row r="1080" spans="1:26">
      <c r="A1080" s="120" t="s">
        <v>1672</v>
      </c>
      <c r="B1080" t="s">
        <v>275</v>
      </c>
      <c r="C1080">
        <v>2015</v>
      </c>
      <c r="D1080" t="s">
        <v>343</v>
      </c>
      <c r="E1080">
        <v>0.5</v>
      </c>
      <c r="F1080" t="s">
        <v>1</v>
      </c>
      <c r="G1080" t="s">
        <v>1</v>
      </c>
      <c r="H1080" s="14">
        <f t="shared" ref="H1080:H1143" si="32">E1080/1000</f>
        <v>5.0000000000000001E-4</v>
      </c>
      <c r="I1080" s="14"/>
      <c r="J1080" s="14"/>
      <c r="K1080">
        <v>274.81509595491201</v>
      </c>
      <c r="L1080">
        <v>67.185552923567002</v>
      </c>
      <c r="M1080">
        <v>97.695260754947981</v>
      </c>
      <c r="N1080" t="b">
        <v>0</v>
      </c>
      <c r="O1080">
        <v>2</v>
      </c>
      <c r="P1080" t="s">
        <v>314</v>
      </c>
      <c r="Q1080" t="b">
        <v>0</v>
      </c>
      <c r="R1080" t="b">
        <v>1</v>
      </c>
      <c r="S1080" t="s">
        <v>309</v>
      </c>
      <c r="T1080" t="b">
        <v>0</v>
      </c>
      <c r="U1080" t="b">
        <v>0</v>
      </c>
      <c r="V1080" t="s">
        <v>1</v>
      </c>
      <c r="W1080" t="s">
        <v>1</v>
      </c>
      <c r="X1080" t="b">
        <v>0</v>
      </c>
      <c r="Y1080" t="s">
        <v>1</v>
      </c>
      <c r="Z1080" s="37" t="s">
        <v>1</v>
      </c>
    </row>
    <row r="1081" spans="1:26">
      <c r="A1081" s="120" t="s">
        <v>1672</v>
      </c>
      <c r="B1081" t="s">
        <v>275</v>
      </c>
      <c r="C1081">
        <v>2015</v>
      </c>
      <c r="D1081" t="s">
        <v>344</v>
      </c>
      <c r="E1081">
        <v>0.54</v>
      </c>
      <c r="F1081" t="s">
        <v>1</v>
      </c>
      <c r="G1081" t="s">
        <v>1</v>
      </c>
      <c r="H1081" s="14">
        <f t="shared" si="32"/>
        <v>5.4000000000000001E-4</v>
      </c>
      <c r="I1081" s="14"/>
      <c r="J1081" s="14"/>
      <c r="K1081">
        <v>350.10638561003901</v>
      </c>
      <c r="L1081">
        <v>89.560765966512008</v>
      </c>
      <c r="M1081">
        <v>141.71182994620801</v>
      </c>
      <c r="N1081" t="b">
        <v>0</v>
      </c>
      <c r="O1081">
        <v>2</v>
      </c>
      <c r="P1081" t="s">
        <v>314</v>
      </c>
      <c r="Q1081" t="b">
        <v>0</v>
      </c>
      <c r="R1081" t="b">
        <v>1</v>
      </c>
      <c r="S1081" t="s">
        <v>309</v>
      </c>
      <c r="T1081" t="b">
        <v>0</v>
      </c>
      <c r="U1081" t="b">
        <v>0</v>
      </c>
      <c r="V1081" t="s">
        <v>1</v>
      </c>
      <c r="W1081" t="s">
        <v>1</v>
      </c>
      <c r="X1081" t="b">
        <v>0</v>
      </c>
      <c r="Y1081" t="s">
        <v>1</v>
      </c>
      <c r="Z1081" s="37" t="s">
        <v>1</v>
      </c>
    </row>
    <row r="1082" spans="1:26">
      <c r="A1082" s="120" t="s">
        <v>1672</v>
      </c>
      <c r="B1082" t="s">
        <v>275</v>
      </c>
      <c r="C1082">
        <v>2015</v>
      </c>
      <c r="D1082" t="s">
        <v>345</v>
      </c>
      <c r="E1082">
        <v>0.54600000000000004</v>
      </c>
      <c r="F1082" t="s">
        <v>1</v>
      </c>
      <c r="G1082" t="s">
        <v>1</v>
      </c>
      <c r="H1082" s="14">
        <f t="shared" si="32"/>
        <v>5.4600000000000004E-4</v>
      </c>
      <c r="I1082" s="14"/>
      <c r="J1082" s="14"/>
      <c r="K1082">
        <v>200.942537111635</v>
      </c>
      <c r="L1082">
        <v>46.321331189244006</v>
      </c>
      <c r="M1082">
        <v>64.059133002980019</v>
      </c>
      <c r="N1082" t="b">
        <v>0</v>
      </c>
      <c r="O1082">
        <v>2</v>
      </c>
      <c r="P1082" t="s">
        <v>314</v>
      </c>
      <c r="Q1082" t="b">
        <v>0</v>
      </c>
      <c r="R1082" t="b">
        <v>1</v>
      </c>
      <c r="S1082" t="s">
        <v>309</v>
      </c>
      <c r="T1082" t="b">
        <v>0</v>
      </c>
      <c r="U1082" t="b">
        <v>0</v>
      </c>
      <c r="V1082" t="s">
        <v>1</v>
      </c>
      <c r="W1082" t="s">
        <v>1</v>
      </c>
      <c r="X1082" t="b">
        <v>0</v>
      </c>
      <c r="Y1082" t="s">
        <v>1</v>
      </c>
      <c r="Z1082" s="37" t="s">
        <v>1</v>
      </c>
    </row>
    <row r="1083" spans="1:26">
      <c r="A1083" s="120" t="s">
        <v>1672</v>
      </c>
      <c r="B1083" t="s">
        <v>275</v>
      </c>
      <c r="C1083">
        <v>2015</v>
      </c>
      <c r="D1083" t="s">
        <v>346</v>
      </c>
      <c r="E1083">
        <v>0.55000000000000004</v>
      </c>
      <c r="F1083" t="s">
        <v>1</v>
      </c>
      <c r="G1083" t="s">
        <v>1</v>
      </c>
      <c r="H1083" s="14">
        <f t="shared" si="32"/>
        <v>5.5000000000000003E-4</v>
      </c>
      <c r="I1083" s="14"/>
      <c r="J1083" s="14"/>
      <c r="K1083">
        <v>256.78757500114801</v>
      </c>
      <c r="L1083">
        <v>61.252836043442016</v>
      </c>
      <c r="M1083">
        <v>89.191796461039985</v>
      </c>
      <c r="N1083" t="b">
        <v>0</v>
      </c>
      <c r="O1083">
        <v>2</v>
      </c>
      <c r="P1083" t="s">
        <v>314</v>
      </c>
      <c r="Q1083" t="b">
        <v>0</v>
      </c>
      <c r="R1083" t="b">
        <v>1</v>
      </c>
      <c r="S1083" t="s">
        <v>309</v>
      </c>
      <c r="T1083" t="b">
        <v>0</v>
      </c>
      <c r="U1083" t="b">
        <v>0</v>
      </c>
      <c r="V1083" t="s">
        <v>1</v>
      </c>
      <c r="W1083" t="s">
        <v>1</v>
      </c>
      <c r="X1083" t="b">
        <v>0</v>
      </c>
      <c r="Y1083" t="s">
        <v>1</v>
      </c>
      <c r="Z1083" s="37" t="s">
        <v>1</v>
      </c>
    </row>
    <row r="1084" spans="1:26">
      <c r="A1084" s="120" t="s">
        <v>1672</v>
      </c>
      <c r="B1084" t="s">
        <v>275</v>
      </c>
      <c r="C1084">
        <v>2015</v>
      </c>
      <c r="D1084" t="s">
        <v>347</v>
      </c>
      <c r="E1084">
        <v>0.56000000000000005</v>
      </c>
      <c r="F1084" t="s">
        <v>1</v>
      </c>
      <c r="G1084" t="s">
        <v>1</v>
      </c>
      <c r="H1084" s="14">
        <f t="shared" si="32"/>
        <v>5.6000000000000006E-4</v>
      </c>
      <c r="I1084" s="14"/>
      <c r="J1084" s="14"/>
      <c r="K1084">
        <v>267.33865746069398</v>
      </c>
      <c r="L1084">
        <v>63.733101331460972</v>
      </c>
      <c r="M1084">
        <v>92.933565068206008</v>
      </c>
      <c r="N1084" t="b">
        <v>0</v>
      </c>
      <c r="O1084">
        <v>2</v>
      </c>
      <c r="P1084" t="s">
        <v>314</v>
      </c>
      <c r="Q1084" t="b">
        <v>0</v>
      </c>
      <c r="R1084" t="b">
        <v>1</v>
      </c>
      <c r="S1084" t="s">
        <v>309</v>
      </c>
      <c r="T1084" t="b">
        <v>0</v>
      </c>
      <c r="U1084" t="b">
        <v>0</v>
      </c>
      <c r="V1084" t="s">
        <v>1</v>
      </c>
      <c r="W1084" t="s">
        <v>1</v>
      </c>
      <c r="X1084" t="b">
        <v>0</v>
      </c>
      <c r="Y1084" t="s">
        <v>1</v>
      </c>
      <c r="Z1084" s="37" t="s">
        <v>1</v>
      </c>
    </row>
    <row r="1085" spans="1:26">
      <c r="A1085" s="120" t="s">
        <v>1672</v>
      </c>
      <c r="B1085" t="s">
        <v>275</v>
      </c>
      <c r="C1085">
        <v>2015</v>
      </c>
      <c r="D1085" t="s">
        <v>348</v>
      </c>
      <c r="E1085">
        <v>0.57499999999999996</v>
      </c>
      <c r="F1085" t="s">
        <v>1</v>
      </c>
      <c r="G1085" t="s">
        <v>1</v>
      </c>
      <c r="H1085" s="14">
        <f t="shared" si="32"/>
        <v>5.7499999999999999E-4</v>
      </c>
      <c r="I1085" s="14"/>
      <c r="J1085" s="14"/>
      <c r="K1085">
        <v>251.30683467802899</v>
      </c>
      <c r="L1085">
        <v>59.393279543964979</v>
      </c>
      <c r="M1085">
        <v>89.93746999715799</v>
      </c>
      <c r="N1085" t="b">
        <v>0</v>
      </c>
      <c r="O1085">
        <v>2</v>
      </c>
      <c r="P1085" t="s">
        <v>314</v>
      </c>
      <c r="Q1085" t="b">
        <v>0</v>
      </c>
      <c r="R1085" t="b">
        <v>1</v>
      </c>
      <c r="S1085" t="s">
        <v>309</v>
      </c>
      <c r="T1085" t="b">
        <v>0</v>
      </c>
      <c r="U1085" t="b">
        <v>0</v>
      </c>
      <c r="V1085" t="s">
        <v>1</v>
      </c>
      <c r="W1085" t="s">
        <v>1</v>
      </c>
      <c r="X1085" t="b">
        <v>0</v>
      </c>
      <c r="Y1085" t="s">
        <v>1</v>
      </c>
      <c r="Z1085" s="37" t="s">
        <v>1</v>
      </c>
    </row>
    <row r="1086" spans="1:26">
      <c r="A1086" s="120" t="s">
        <v>1672</v>
      </c>
      <c r="B1086" t="s">
        <v>275</v>
      </c>
      <c r="C1086">
        <v>2015</v>
      </c>
      <c r="D1086" t="s">
        <v>349</v>
      </c>
      <c r="E1086">
        <v>0.6</v>
      </c>
      <c r="F1086" t="s">
        <v>1</v>
      </c>
      <c r="G1086" t="s">
        <v>1</v>
      </c>
      <c r="H1086" s="14">
        <f t="shared" si="32"/>
        <v>5.9999999999999995E-4</v>
      </c>
      <c r="I1086" s="14"/>
      <c r="J1086" s="14"/>
      <c r="K1086">
        <v>317.55446608002802</v>
      </c>
      <c r="L1086">
        <v>78.770951741183012</v>
      </c>
      <c r="M1086">
        <v>120.00898724477798</v>
      </c>
      <c r="N1086" t="b">
        <v>0</v>
      </c>
      <c r="O1086">
        <v>2</v>
      </c>
      <c r="P1086" t="s">
        <v>314</v>
      </c>
      <c r="Q1086" t="b">
        <v>0</v>
      </c>
      <c r="R1086" t="b">
        <v>1</v>
      </c>
      <c r="S1086" t="s">
        <v>309</v>
      </c>
      <c r="T1086" t="b">
        <v>0</v>
      </c>
      <c r="U1086" t="b">
        <v>0</v>
      </c>
      <c r="V1086" t="s">
        <v>1</v>
      </c>
      <c r="W1086" t="s">
        <v>1</v>
      </c>
      <c r="X1086" t="b">
        <v>0</v>
      </c>
      <c r="Y1086" t="s">
        <v>1</v>
      </c>
      <c r="Z1086" s="37" t="s">
        <v>1</v>
      </c>
    </row>
    <row r="1087" spans="1:26">
      <c r="A1087" s="120" t="s">
        <v>1672</v>
      </c>
      <c r="B1087" t="s">
        <v>275</v>
      </c>
      <c r="C1087">
        <v>2015</v>
      </c>
      <c r="D1087" t="s">
        <v>350</v>
      </c>
      <c r="E1087">
        <v>0.60199999999999998</v>
      </c>
      <c r="F1087" t="s">
        <v>1</v>
      </c>
      <c r="G1087" t="s">
        <v>1</v>
      </c>
      <c r="H1087" s="14">
        <f t="shared" si="32"/>
        <v>6.02E-4</v>
      </c>
      <c r="I1087" s="14"/>
      <c r="J1087" s="14"/>
      <c r="K1087">
        <v>237.470847358649</v>
      </c>
      <c r="L1087">
        <v>55.923257805501009</v>
      </c>
      <c r="M1087">
        <v>81.416168619299015</v>
      </c>
      <c r="N1087" t="b">
        <v>0</v>
      </c>
      <c r="O1087">
        <v>2</v>
      </c>
      <c r="P1087" t="s">
        <v>314</v>
      </c>
      <c r="Q1087" t="b">
        <v>0</v>
      </c>
      <c r="R1087" t="b">
        <v>1</v>
      </c>
      <c r="S1087" t="s">
        <v>309</v>
      </c>
      <c r="T1087" t="b">
        <v>0</v>
      </c>
      <c r="U1087" t="b">
        <v>0</v>
      </c>
      <c r="V1087" t="s">
        <v>1</v>
      </c>
      <c r="W1087" t="s">
        <v>1</v>
      </c>
      <c r="X1087" t="b">
        <v>0</v>
      </c>
      <c r="Y1087" t="s">
        <v>1</v>
      </c>
      <c r="Z1087" s="37" t="s">
        <v>1</v>
      </c>
    </row>
    <row r="1088" spans="1:26">
      <c r="A1088" s="120" t="s">
        <v>1672</v>
      </c>
      <c r="B1088" t="s">
        <v>275</v>
      </c>
      <c r="C1088">
        <v>2015</v>
      </c>
      <c r="D1088" t="s">
        <v>351</v>
      </c>
      <c r="E1088">
        <v>0.63</v>
      </c>
      <c r="F1088" t="s">
        <v>1</v>
      </c>
      <c r="G1088" t="s">
        <v>1</v>
      </c>
      <c r="H1088" s="14">
        <f t="shared" si="32"/>
        <v>6.3000000000000003E-4</v>
      </c>
      <c r="I1088" s="14"/>
      <c r="J1088" s="14"/>
      <c r="K1088">
        <v>267.57556947455498</v>
      </c>
      <c r="L1088">
        <v>64.428660066150968</v>
      </c>
      <c r="M1088">
        <v>92.020938419980041</v>
      </c>
      <c r="N1088" t="b">
        <v>0</v>
      </c>
      <c r="O1088">
        <v>2</v>
      </c>
      <c r="P1088" t="s">
        <v>314</v>
      </c>
      <c r="Q1088" t="b">
        <v>0</v>
      </c>
      <c r="R1088" t="b">
        <v>1</v>
      </c>
      <c r="S1088" t="s">
        <v>309</v>
      </c>
      <c r="T1088" t="b">
        <v>0</v>
      </c>
      <c r="U1088" t="b">
        <v>0</v>
      </c>
      <c r="V1088" t="s">
        <v>1</v>
      </c>
      <c r="W1088" t="s">
        <v>1</v>
      </c>
      <c r="X1088" t="b">
        <v>0</v>
      </c>
      <c r="Y1088" t="s">
        <v>1</v>
      </c>
      <c r="Z1088" s="37" t="s">
        <v>1</v>
      </c>
    </row>
    <row r="1089" spans="1:26">
      <c r="A1089" s="120" t="s">
        <v>1672</v>
      </c>
      <c r="B1089" t="s">
        <v>275</v>
      </c>
      <c r="C1089">
        <v>2015</v>
      </c>
      <c r="D1089" t="s">
        <v>352</v>
      </c>
      <c r="E1089">
        <v>0.63</v>
      </c>
      <c r="F1089" t="s">
        <v>1</v>
      </c>
      <c r="G1089" t="s">
        <v>1</v>
      </c>
      <c r="H1089" s="14">
        <f t="shared" si="32"/>
        <v>6.3000000000000003E-4</v>
      </c>
      <c r="I1089" s="14"/>
      <c r="J1089" s="14"/>
      <c r="K1089">
        <v>256.29848225775999</v>
      </c>
      <c r="L1089">
        <v>60.821424515402981</v>
      </c>
      <c r="M1089">
        <v>88.017191176794029</v>
      </c>
      <c r="N1089" t="b">
        <v>0</v>
      </c>
      <c r="O1089">
        <v>2</v>
      </c>
      <c r="P1089" t="s">
        <v>314</v>
      </c>
      <c r="Q1089" t="b">
        <v>0</v>
      </c>
      <c r="R1089" t="b">
        <v>1</v>
      </c>
      <c r="S1089" t="s">
        <v>309</v>
      </c>
      <c r="T1089" t="b">
        <v>0</v>
      </c>
      <c r="U1089" t="b">
        <v>0</v>
      </c>
      <c r="V1089" t="s">
        <v>1</v>
      </c>
      <c r="W1089" t="s">
        <v>1</v>
      </c>
      <c r="X1089" t="b">
        <v>0</v>
      </c>
      <c r="Y1089" t="s">
        <v>1</v>
      </c>
      <c r="Z1089" s="37" t="s">
        <v>1</v>
      </c>
    </row>
    <row r="1090" spans="1:26">
      <c r="A1090" s="120" t="s">
        <v>1672</v>
      </c>
      <c r="B1090" t="s">
        <v>275</v>
      </c>
      <c r="C1090">
        <v>2015</v>
      </c>
      <c r="D1090" t="s">
        <v>353</v>
      </c>
      <c r="E1090">
        <v>0.63</v>
      </c>
      <c r="F1090" t="s">
        <v>1</v>
      </c>
      <c r="G1090" t="s">
        <v>1</v>
      </c>
      <c r="H1090" s="14">
        <f t="shared" si="32"/>
        <v>6.3000000000000003E-4</v>
      </c>
      <c r="I1090" s="14"/>
      <c r="J1090" s="14"/>
      <c r="K1090">
        <v>222.73947562181201</v>
      </c>
      <c r="L1090">
        <v>52.465007330072012</v>
      </c>
      <c r="M1090">
        <v>73.213653764598007</v>
      </c>
      <c r="N1090" t="b">
        <v>0</v>
      </c>
      <c r="O1090">
        <v>2</v>
      </c>
      <c r="P1090" t="s">
        <v>314</v>
      </c>
      <c r="Q1090" t="b">
        <v>0</v>
      </c>
      <c r="R1090" t="b">
        <v>1</v>
      </c>
      <c r="S1090" t="s">
        <v>309</v>
      </c>
      <c r="T1090" t="b">
        <v>0</v>
      </c>
      <c r="U1090" t="b">
        <v>0</v>
      </c>
      <c r="V1090" t="s">
        <v>1</v>
      </c>
      <c r="W1090" t="s">
        <v>1</v>
      </c>
      <c r="X1090" t="b">
        <v>0</v>
      </c>
      <c r="Y1090" t="s">
        <v>1</v>
      </c>
      <c r="Z1090" s="37" t="s">
        <v>1</v>
      </c>
    </row>
    <row r="1091" spans="1:26">
      <c r="A1091" s="120" t="s">
        <v>1672</v>
      </c>
      <c r="B1091" t="s">
        <v>275</v>
      </c>
      <c r="C1091">
        <v>2015</v>
      </c>
      <c r="D1091" t="s">
        <v>354</v>
      </c>
      <c r="E1091">
        <v>0.65</v>
      </c>
      <c r="F1091" t="s">
        <v>1</v>
      </c>
      <c r="G1091" t="s">
        <v>1</v>
      </c>
      <c r="H1091" s="14">
        <f t="shared" si="32"/>
        <v>6.4999999999999997E-4</v>
      </c>
      <c r="I1091" s="14"/>
      <c r="J1091" s="14"/>
      <c r="K1091">
        <v>241.76202395825399</v>
      </c>
      <c r="L1091">
        <v>57.562669937519985</v>
      </c>
      <c r="M1091">
        <v>80.165795275240015</v>
      </c>
      <c r="N1091" t="b">
        <v>0</v>
      </c>
      <c r="O1091">
        <v>2</v>
      </c>
      <c r="P1091" t="s">
        <v>314</v>
      </c>
      <c r="Q1091" t="b">
        <v>0</v>
      </c>
      <c r="R1091" t="b">
        <v>1</v>
      </c>
      <c r="S1091" t="s">
        <v>309</v>
      </c>
      <c r="T1091" t="b">
        <v>0</v>
      </c>
      <c r="U1091" t="b">
        <v>0</v>
      </c>
      <c r="V1091" t="s">
        <v>1</v>
      </c>
      <c r="W1091" t="s">
        <v>1</v>
      </c>
      <c r="X1091" t="b">
        <v>0</v>
      </c>
      <c r="Y1091" t="s">
        <v>1</v>
      </c>
      <c r="Z1091" s="37" t="s">
        <v>1</v>
      </c>
    </row>
    <row r="1092" spans="1:26">
      <c r="A1092" s="120" t="s">
        <v>1672</v>
      </c>
      <c r="B1092" t="s">
        <v>275</v>
      </c>
      <c r="C1092">
        <v>2015</v>
      </c>
      <c r="D1092" t="s">
        <v>355</v>
      </c>
      <c r="E1092">
        <v>0.65500000000000003</v>
      </c>
      <c r="F1092" t="s">
        <v>1</v>
      </c>
      <c r="G1092" t="s">
        <v>1</v>
      </c>
      <c r="H1092" s="14">
        <f t="shared" si="32"/>
        <v>6.5499999999999998E-4</v>
      </c>
      <c r="I1092" s="14"/>
      <c r="J1092" s="14"/>
      <c r="K1092">
        <v>357.39115894360401</v>
      </c>
      <c r="L1092">
        <v>92.529273943726025</v>
      </c>
      <c r="M1092">
        <v>150.09818059019301</v>
      </c>
      <c r="N1092" t="b">
        <v>0</v>
      </c>
      <c r="O1092">
        <v>2</v>
      </c>
      <c r="P1092" t="s">
        <v>314</v>
      </c>
      <c r="Q1092" t="b">
        <v>0</v>
      </c>
      <c r="R1092" t="b">
        <v>1</v>
      </c>
      <c r="S1092" t="s">
        <v>309</v>
      </c>
      <c r="T1092" t="b">
        <v>0</v>
      </c>
      <c r="U1092" t="b">
        <v>0</v>
      </c>
      <c r="V1092" t="s">
        <v>1</v>
      </c>
      <c r="W1092" t="s">
        <v>1</v>
      </c>
      <c r="X1092" t="b">
        <v>0</v>
      </c>
      <c r="Y1092" t="s">
        <v>1</v>
      </c>
      <c r="Z1092" s="37" t="s">
        <v>1</v>
      </c>
    </row>
    <row r="1093" spans="1:26">
      <c r="A1093" s="120" t="s">
        <v>1672</v>
      </c>
      <c r="B1093" t="s">
        <v>275</v>
      </c>
      <c r="C1093">
        <v>2015</v>
      </c>
      <c r="D1093" t="s">
        <v>356</v>
      </c>
      <c r="E1093">
        <v>0.66</v>
      </c>
      <c r="F1093" t="s">
        <v>1</v>
      </c>
      <c r="G1093" t="s">
        <v>1</v>
      </c>
      <c r="H1093" s="14">
        <f t="shared" si="32"/>
        <v>6.6E-4</v>
      </c>
      <c r="I1093" s="14"/>
      <c r="J1093" s="14"/>
      <c r="K1093">
        <v>314.321999707423</v>
      </c>
      <c r="L1093">
        <v>79.140353058359011</v>
      </c>
      <c r="M1093">
        <v>116.711296905908</v>
      </c>
      <c r="N1093" t="b">
        <v>0</v>
      </c>
      <c r="O1093">
        <v>2</v>
      </c>
      <c r="P1093" t="s">
        <v>314</v>
      </c>
      <c r="Q1093" t="b">
        <v>0</v>
      </c>
      <c r="R1093" t="b">
        <v>1</v>
      </c>
      <c r="S1093" t="s">
        <v>309</v>
      </c>
      <c r="T1093" t="b">
        <v>0</v>
      </c>
      <c r="U1093" t="b">
        <v>0</v>
      </c>
      <c r="V1093" t="s">
        <v>1</v>
      </c>
      <c r="W1093" t="s">
        <v>1</v>
      </c>
      <c r="X1093" t="b">
        <v>0</v>
      </c>
      <c r="Y1093" t="s">
        <v>1</v>
      </c>
      <c r="Z1093" s="37" t="s">
        <v>1</v>
      </c>
    </row>
    <row r="1094" spans="1:26">
      <c r="A1094" s="120" t="s">
        <v>1672</v>
      </c>
      <c r="B1094" t="s">
        <v>275</v>
      </c>
      <c r="C1094">
        <v>2015</v>
      </c>
      <c r="D1094" t="s">
        <v>357</v>
      </c>
      <c r="E1094">
        <v>0.67700000000000005</v>
      </c>
      <c r="F1094" t="s">
        <v>1</v>
      </c>
      <c r="G1094" t="s">
        <v>1</v>
      </c>
      <c r="H1094" s="14">
        <f t="shared" si="32"/>
        <v>6.7700000000000008E-4</v>
      </c>
      <c r="I1094" s="14"/>
      <c r="J1094" s="14"/>
      <c r="K1094">
        <v>407.07911877791997</v>
      </c>
      <c r="L1094">
        <v>108.142542892417</v>
      </c>
      <c r="M1094">
        <v>185.79611705629003</v>
      </c>
      <c r="N1094" t="b">
        <v>0</v>
      </c>
      <c r="O1094">
        <v>2</v>
      </c>
      <c r="P1094" t="s">
        <v>314</v>
      </c>
      <c r="Q1094" t="b">
        <v>0</v>
      </c>
      <c r="R1094" t="b">
        <v>1</v>
      </c>
      <c r="S1094" t="s">
        <v>309</v>
      </c>
      <c r="T1094" t="b">
        <v>0</v>
      </c>
      <c r="U1094" t="b">
        <v>0</v>
      </c>
      <c r="V1094" t="s">
        <v>1</v>
      </c>
      <c r="W1094" t="s">
        <v>1</v>
      </c>
      <c r="X1094" t="b">
        <v>0</v>
      </c>
      <c r="Y1094" t="s">
        <v>1</v>
      </c>
      <c r="Z1094" s="37" t="s">
        <v>1</v>
      </c>
    </row>
    <row r="1095" spans="1:26">
      <c r="A1095" s="120" t="s">
        <v>1672</v>
      </c>
      <c r="B1095" t="s">
        <v>275</v>
      </c>
      <c r="C1095">
        <v>2015</v>
      </c>
      <c r="D1095" t="s">
        <v>358</v>
      </c>
      <c r="E1095">
        <v>0.68</v>
      </c>
      <c r="F1095" t="s">
        <v>1</v>
      </c>
      <c r="G1095" t="s">
        <v>1</v>
      </c>
      <c r="H1095" s="14">
        <f t="shared" si="32"/>
        <v>6.8000000000000005E-4</v>
      </c>
      <c r="I1095" s="14"/>
      <c r="J1095" s="14"/>
      <c r="K1095">
        <v>316.37903894413802</v>
      </c>
      <c r="L1095">
        <v>78.965849489002011</v>
      </c>
      <c r="M1095">
        <v>119.20798044633699</v>
      </c>
      <c r="N1095" t="b">
        <v>0</v>
      </c>
      <c r="O1095">
        <v>2</v>
      </c>
      <c r="P1095" t="s">
        <v>314</v>
      </c>
      <c r="Q1095" t="b">
        <v>0</v>
      </c>
      <c r="R1095" t="b">
        <v>1</v>
      </c>
      <c r="S1095" t="s">
        <v>309</v>
      </c>
      <c r="T1095" t="b">
        <v>0</v>
      </c>
      <c r="U1095" t="b">
        <v>0</v>
      </c>
      <c r="V1095" t="s">
        <v>1</v>
      </c>
      <c r="W1095" t="s">
        <v>1</v>
      </c>
      <c r="X1095" t="b">
        <v>0</v>
      </c>
      <c r="Y1095" t="s">
        <v>1</v>
      </c>
      <c r="Z1095" s="37" t="s">
        <v>1</v>
      </c>
    </row>
    <row r="1096" spans="1:26">
      <c r="A1096" s="120" t="s">
        <v>1672</v>
      </c>
      <c r="B1096" t="s">
        <v>275</v>
      </c>
      <c r="C1096">
        <v>2015</v>
      </c>
      <c r="D1096" t="s">
        <v>359</v>
      </c>
      <c r="E1096">
        <v>0.68100000000000005</v>
      </c>
      <c r="F1096" t="s">
        <v>1</v>
      </c>
      <c r="G1096" t="s">
        <v>1</v>
      </c>
      <c r="H1096" s="14">
        <f t="shared" si="32"/>
        <v>6.8100000000000007E-4</v>
      </c>
      <c r="I1096" s="14"/>
      <c r="J1096" s="14"/>
      <c r="K1096">
        <v>272.689859005465</v>
      </c>
      <c r="L1096">
        <v>64.978682037624992</v>
      </c>
      <c r="M1096">
        <v>97.971961632263003</v>
      </c>
      <c r="N1096" t="b">
        <v>0</v>
      </c>
      <c r="O1096">
        <v>2</v>
      </c>
      <c r="P1096" t="s">
        <v>314</v>
      </c>
      <c r="Q1096" t="b">
        <v>0</v>
      </c>
      <c r="R1096" t="b">
        <v>1</v>
      </c>
      <c r="S1096" t="s">
        <v>309</v>
      </c>
      <c r="T1096" t="b">
        <v>0</v>
      </c>
      <c r="U1096" t="b">
        <v>0</v>
      </c>
      <c r="V1096" t="s">
        <v>1</v>
      </c>
      <c r="W1096" t="s">
        <v>1</v>
      </c>
      <c r="X1096" t="b">
        <v>0</v>
      </c>
      <c r="Y1096" t="s">
        <v>1</v>
      </c>
      <c r="Z1096" s="37" t="s">
        <v>1</v>
      </c>
    </row>
    <row r="1097" spans="1:26">
      <c r="A1097" s="120" t="s">
        <v>1672</v>
      </c>
      <c r="B1097" t="s">
        <v>275</v>
      </c>
      <c r="C1097">
        <v>2015</v>
      </c>
      <c r="D1097" t="s">
        <v>360</v>
      </c>
      <c r="E1097">
        <v>0.7</v>
      </c>
      <c r="F1097" t="s">
        <v>1</v>
      </c>
      <c r="G1097" t="s">
        <v>1</v>
      </c>
      <c r="H1097" s="14">
        <f t="shared" si="32"/>
        <v>6.9999999999999999E-4</v>
      </c>
      <c r="I1097" s="14"/>
      <c r="J1097" s="14"/>
      <c r="K1097">
        <v>279.66751824982401</v>
      </c>
      <c r="L1097">
        <v>68.619350948779015</v>
      </c>
      <c r="M1097">
        <v>100.26285583442098</v>
      </c>
      <c r="N1097" t="b">
        <v>0</v>
      </c>
      <c r="O1097">
        <v>2</v>
      </c>
      <c r="P1097" t="s">
        <v>314</v>
      </c>
      <c r="Q1097" t="b">
        <v>0</v>
      </c>
      <c r="R1097" t="b">
        <v>1</v>
      </c>
      <c r="S1097" t="s">
        <v>309</v>
      </c>
      <c r="T1097" t="b">
        <v>0</v>
      </c>
      <c r="U1097" t="b">
        <v>0</v>
      </c>
      <c r="V1097" t="s">
        <v>1</v>
      </c>
      <c r="W1097" t="s">
        <v>1</v>
      </c>
      <c r="X1097" t="b">
        <v>0</v>
      </c>
      <c r="Y1097" t="s">
        <v>1</v>
      </c>
      <c r="Z1097" s="37" t="s">
        <v>1</v>
      </c>
    </row>
    <row r="1098" spans="1:26">
      <c r="A1098" s="120" t="s">
        <v>1672</v>
      </c>
      <c r="B1098" t="s">
        <v>275</v>
      </c>
      <c r="C1098">
        <v>2015</v>
      </c>
      <c r="D1098" t="s">
        <v>361</v>
      </c>
      <c r="E1098">
        <v>0.70699999999999996</v>
      </c>
      <c r="F1098" t="s">
        <v>1</v>
      </c>
      <c r="G1098" t="s">
        <v>1</v>
      </c>
      <c r="H1098" s="14">
        <f t="shared" si="32"/>
        <v>7.0699999999999995E-4</v>
      </c>
      <c r="I1098" s="14"/>
      <c r="J1098" s="14"/>
      <c r="K1098">
        <v>328.78770158081801</v>
      </c>
      <c r="L1098">
        <v>83.93877468940002</v>
      </c>
      <c r="M1098">
        <v>129.01966937428199</v>
      </c>
      <c r="N1098" t="b">
        <v>0</v>
      </c>
      <c r="O1098">
        <v>2</v>
      </c>
      <c r="P1098" t="s">
        <v>314</v>
      </c>
      <c r="Q1098" t="b">
        <v>0</v>
      </c>
      <c r="R1098" t="b">
        <v>1</v>
      </c>
      <c r="S1098" t="s">
        <v>309</v>
      </c>
      <c r="T1098" t="b">
        <v>0</v>
      </c>
      <c r="U1098" t="b">
        <v>0</v>
      </c>
      <c r="V1098" t="s">
        <v>1</v>
      </c>
      <c r="W1098" t="s">
        <v>1</v>
      </c>
      <c r="X1098" t="b">
        <v>0</v>
      </c>
      <c r="Y1098" t="s">
        <v>1</v>
      </c>
      <c r="Z1098" s="37" t="s">
        <v>1</v>
      </c>
    </row>
    <row r="1099" spans="1:26">
      <c r="A1099" s="120" t="s">
        <v>1672</v>
      </c>
      <c r="B1099" t="s">
        <v>275</v>
      </c>
      <c r="C1099">
        <v>2015</v>
      </c>
      <c r="D1099" t="s">
        <v>362</v>
      </c>
      <c r="E1099">
        <v>0.71</v>
      </c>
      <c r="F1099" t="s">
        <v>1</v>
      </c>
      <c r="G1099" t="s">
        <v>1</v>
      </c>
      <c r="H1099" s="14">
        <f t="shared" si="32"/>
        <v>7.0999999999999991E-4</v>
      </c>
      <c r="I1099" s="14"/>
      <c r="J1099" s="14"/>
      <c r="K1099">
        <v>315.20343051077901</v>
      </c>
      <c r="L1099">
        <v>79.096258127617006</v>
      </c>
      <c r="M1099">
        <v>119.73858835021798</v>
      </c>
      <c r="N1099" t="b">
        <v>0</v>
      </c>
      <c r="O1099">
        <v>2</v>
      </c>
      <c r="P1099" t="s">
        <v>314</v>
      </c>
      <c r="Q1099" t="b">
        <v>0</v>
      </c>
      <c r="R1099" t="b">
        <v>1</v>
      </c>
      <c r="S1099" t="s">
        <v>309</v>
      </c>
      <c r="T1099" t="b">
        <v>0</v>
      </c>
      <c r="U1099" t="b">
        <v>0</v>
      </c>
      <c r="V1099" t="s">
        <v>1</v>
      </c>
      <c r="W1099" t="s">
        <v>1</v>
      </c>
      <c r="X1099" t="b">
        <v>0</v>
      </c>
      <c r="Y1099" t="s">
        <v>1</v>
      </c>
      <c r="Z1099" s="37" t="s">
        <v>1</v>
      </c>
    </row>
    <row r="1100" spans="1:26">
      <c r="A1100" s="120" t="s">
        <v>1672</v>
      </c>
      <c r="B1100" t="s">
        <v>275</v>
      </c>
      <c r="C1100">
        <v>2015</v>
      </c>
      <c r="D1100" t="s">
        <v>363</v>
      </c>
      <c r="E1100">
        <v>0.74</v>
      </c>
      <c r="F1100" t="s">
        <v>1</v>
      </c>
      <c r="G1100" t="s">
        <v>1</v>
      </c>
      <c r="H1100" s="14">
        <f t="shared" si="32"/>
        <v>7.3999999999999999E-4</v>
      </c>
      <c r="I1100" s="14"/>
      <c r="J1100" s="14"/>
      <c r="K1100">
        <v>245.94922996775799</v>
      </c>
      <c r="L1100">
        <v>58.291884614539981</v>
      </c>
      <c r="M1100">
        <v>82.143810579381039</v>
      </c>
      <c r="N1100" t="b">
        <v>0</v>
      </c>
      <c r="O1100">
        <v>2</v>
      </c>
      <c r="P1100" t="s">
        <v>314</v>
      </c>
      <c r="Q1100" t="b">
        <v>0</v>
      </c>
      <c r="R1100" t="b">
        <v>1</v>
      </c>
      <c r="S1100" t="s">
        <v>309</v>
      </c>
      <c r="T1100" t="b">
        <v>0</v>
      </c>
      <c r="U1100" t="b">
        <v>0</v>
      </c>
      <c r="V1100" t="s">
        <v>1</v>
      </c>
      <c r="W1100" t="s">
        <v>1</v>
      </c>
      <c r="X1100" t="b">
        <v>0</v>
      </c>
      <c r="Y1100" t="s">
        <v>1</v>
      </c>
      <c r="Z1100" s="37" t="s">
        <v>1</v>
      </c>
    </row>
    <row r="1101" spans="1:26">
      <c r="A1101" s="120" t="s">
        <v>1672</v>
      </c>
      <c r="B1101" t="s">
        <v>275</v>
      </c>
      <c r="C1101">
        <v>2015</v>
      </c>
      <c r="D1101" t="s">
        <v>364</v>
      </c>
      <c r="E1101">
        <v>0.76</v>
      </c>
      <c r="F1101" t="s">
        <v>1</v>
      </c>
      <c r="G1101" t="s">
        <v>1</v>
      </c>
      <c r="H1101" s="14">
        <f t="shared" si="32"/>
        <v>7.6000000000000004E-4</v>
      </c>
      <c r="I1101" s="14"/>
      <c r="J1101" s="14"/>
      <c r="K1101">
        <v>343.20201228176302</v>
      </c>
      <c r="L1101">
        <v>85.980610314396017</v>
      </c>
      <c r="M1101">
        <v>134.69456689769896</v>
      </c>
      <c r="N1101" t="b">
        <v>0</v>
      </c>
      <c r="O1101">
        <v>2</v>
      </c>
      <c r="P1101" t="s">
        <v>314</v>
      </c>
      <c r="Q1101" t="b">
        <v>0</v>
      </c>
      <c r="R1101" t="b">
        <v>1</v>
      </c>
      <c r="S1101" t="s">
        <v>309</v>
      </c>
      <c r="T1101" t="b">
        <v>0</v>
      </c>
      <c r="U1101" t="b">
        <v>0</v>
      </c>
      <c r="V1101" t="s">
        <v>1</v>
      </c>
      <c r="W1101" t="s">
        <v>1</v>
      </c>
      <c r="X1101" t="b">
        <v>0</v>
      </c>
      <c r="Y1101" t="s">
        <v>1</v>
      </c>
      <c r="Z1101" s="37" t="s">
        <v>1</v>
      </c>
    </row>
    <row r="1102" spans="1:26">
      <c r="A1102" s="120" t="s">
        <v>1672</v>
      </c>
      <c r="B1102" t="s">
        <v>275</v>
      </c>
      <c r="C1102">
        <v>2015</v>
      </c>
      <c r="D1102" t="s">
        <v>365</v>
      </c>
      <c r="E1102">
        <v>0.76</v>
      </c>
      <c r="F1102" t="s">
        <v>1</v>
      </c>
      <c r="G1102" t="s">
        <v>1</v>
      </c>
      <c r="H1102" s="14">
        <f t="shared" si="32"/>
        <v>7.6000000000000004E-4</v>
      </c>
      <c r="I1102" s="14"/>
      <c r="J1102" s="14"/>
      <c r="K1102">
        <v>297.81439483700598</v>
      </c>
      <c r="L1102">
        <v>73.951307579243974</v>
      </c>
      <c r="M1102">
        <v>109.12489868837605</v>
      </c>
      <c r="N1102" t="b">
        <v>0</v>
      </c>
      <c r="O1102">
        <v>2</v>
      </c>
      <c r="P1102" t="s">
        <v>314</v>
      </c>
      <c r="Q1102" t="b">
        <v>0</v>
      </c>
      <c r="R1102" t="b">
        <v>1</v>
      </c>
      <c r="S1102" t="s">
        <v>309</v>
      </c>
      <c r="T1102" t="b">
        <v>0</v>
      </c>
      <c r="U1102" t="b">
        <v>0</v>
      </c>
      <c r="V1102" t="s">
        <v>1</v>
      </c>
      <c r="W1102" t="s">
        <v>1</v>
      </c>
      <c r="X1102" t="b">
        <v>0</v>
      </c>
      <c r="Y1102" t="s">
        <v>1</v>
      </c>
      <c r="Z1102" s="37" t="s">
        <v>1</v>
      </c>
    </row>
    <row r="1103" spans="1:26">
      <c r="A1103" s="120" t="s">
        <v>1672</v>
      </c>
      <c r="B1103" t="s">
        <v>275</v>
      </c>
      <c r="C1103">
        <v>2015</v>
      </c>
      <c r="D1103" t="s">
        <v>366</v>
      </c>
      <c r="E1103">
        <v>0.8</v>
      </c>
      <c r="F1103" t="s">
        <v>1</v>
      </c>
      <c r="G1103" t="s">
        <v>1</v>
      </c>
      <c r="H1103" s="14">
        <f t="shared" si="32"/>
        <v>8.0000000000000004E-4</v>
      </c>
      <c r="I1103" s="14"/>
      <c r="J1103" s="14"/>
      <c r="K1103">
        <v>321.77220795788202</v>
      </c>
      <c r="L1103">
        <v>81.16991770357302</v>
      </c>
      <c r="M1103">
        <v>122.816549262271</v>
      </c>
      <c r="N1103" t="b">
        <v>0</v>
      </c>
      <c r="O1103">
        <v>2</v>
      </c>
      <c r="P1103" t="s">
        <v>314</v>
      </c>
      <c r="Q1103" t="b">
        <v>0</v>
      </c>
      <c r="R1103" t="b">
        <v>1</v>
      </c>
      <c r="S1103" t="s">
        <v>309</v>
      </c>
      <c r="T1103" t="b">
        <v>0</v>
      </c>
      <c r="U1103" t="b">
        <v>0</v>
      </c>
      <c r="V1103" t="s">
        <v>1</v>
      </c>
      <c r="W1103" t="s">
        <v>1</v>
      </c>
      <c r="X1103" t="b">
        <v>0</v>
      </c>
      <c r="Y1103" t="s">
        <v>1</v>
      </c>
      <c r="Z1103" s="37" t="s">
        <v>1</v>
      </c>
    </row>
    <row r="1104" spans="1:26">
      <c r="A1104" s="120" t="s">
        <v>1672</v>
      </c>
      <c r="B1104" t="s">
        <v>275</v>
      </c>
      <c r="C1104">
        <v>2015</v>
      </c>
      <c r="D1104" t="s">
        <v>367</v>
      </c>
      <c r="E1104">
        <v>0.80500000000000005</v>
      </c>
      <c r="F1104" t="s">
        <v>1</v>
      </c>
      <c r="G1104" t="s">
        <v>1</v>
      </c>
      <c r="H1104" s="14">
        <f t="shared" si="32"/>
        <v>8.0500000000000005E-4</v>
      </c>
      <c r="I1104" s="14"/>
      <c r="J1104" s="14"/>
      <c r="K1104">
        <v>282.11267884982402</v>
      </c>
      <c r="L1104">
        <v>68.586497217938017</v>
      </c>
      <c r="M1104">
        <v>100.73849386158696</v>
      </c>
      <c r="N1104" t="b">
        <v>0</v>
      </c>
      <c r="O1104">
        <v>2</v>
      </c>
      <c r="P1104" t="s">
        <v>314</v>
      </c>
      <c r="Q1104" t="b">
        <v>0</v>
      </c>
      <c r="R1104" t="b">
        <v>1</v>
      </c>
      <c r="S1104" t="s">
        <v>309</v>
      </c>
      <c r="T1104" t="b">
        <v>0</v>
      </c>
      <c r="U1104" t="b">
        <v>0</v>
      </c>
      <c r="V1104" t="s">
        <v>1</v>
      </c>
      <c r="W1104" t="s">
        <v>1</v>
      </c>
      <c r="X1104" t="b">
        <v>0</v>
      </c>
      <c r="Y1104" t="s">
        <v>1</v>
      </c>
      <c r="Z1104" s="37" t="s">
        <v>1</v>
      </c>
    </row>
    <row r="1105" spans="1:26">
      <c r="A1105" s="120" t="s">
        <v>1672</v>
      </c>
      <c r="B1105" t="s">
        <v>275</v>
      </c>
      <c r="C1105">
        <v>2015</v>
      </c>
      <c r="D1105" t="s">
        <v>368</v>
      </c>
      <c r="E1105">
        <v>0.88500000000000001</v>
      </c>
      <c r="F1105" t="s">
        <v>1</v>
      </c>
      <c r="G1105" t="s">
        <v>1</v>
      </c>
      <c r="H1105" s="14">
        <f t="shared" si="32"/>
        <v>8.8500000000000004E-4</v>
      </c>
      <c r="I1105" s="14"/>
      <c r="J1105" s="14"/>
      <c r="K1105">
        <v>246.06671857604599</v>
      </c>
      <c r="L1105">
        <v>57.558018859521979</v>
      </c>
      <c r="M1105">
        <v>82.557272706243026</v>
      </c>
      <c r="N1105" t="b">
        <v>0</v>
      </c>
      <c r="O1105">
        <v>2</v>
      </c>
      <c r="P1105" t="s">
        <v>314</v>
      </c>
      <c r="Q1105" t="b">
        <v>0</v>
      </c>
      <c r="R1105" t="b">
        <v>1</v>
      </c>
      <c r="S1105" t="s">
        <v>309</v>
      </c>
      <c r="T1105" t="b">
        <v>0</v>
      </c>
      <c r="U1105" t="b">
        <v>0</v>
      </c>
      <c r="V1105" t="s">
        <v>1</v>
      </c>
      <c r="W1105" t="s">
        <v>1</v>
      </c>
      <c r="X1105" t="b">
        <v>0</v>
      </c>
      <c r="Y1105" t="s">
        <v>1</v>
      </c>
      <c r="Z1105" s="37" t="s">
        <v>1</v>
      </c>
    </row>
    <row r="1106" spans="1:26">
      <c r="A1106" s="120" t="s">
        <v>1672</v>
      </c>
      <c r="B1106" t="s">
        <v>275</v>
      </c>
      <c r="C1106">
        <v>2015</v>
      </c>
      <c r="D1106" t="s">
        <v>369</v>
      </c>
      <c r="E1106">
        <v>0.9</v>
      </c>
      <c r="F1106" t="s">
        <v>1</v>
      </c>
      <c r="G1106" t="s">
        <v>1</v>
      </c>
      <c r="H1106" s="14">
        <f t="shared" si="32"/>
        <v>8.9999999999999998E-4</v>
      </c>
      <c r="I1106" s="14"/>
      <c r="J1106" s="14"/>
      <c r="K1106">
        <v>239.53836128274699</v>
      </c>
      <c r="L1106">
        <v>56.60665788142299</v>
      </c>
      <c r="M1106">
        <v>81.129190813083</v>
      </c>
      <c r="N1106" t="b">
        <v>0</v>
      </c>
      <c r="O1106">
        <v>2</v>
      </c>
      <c r="P1106" t="s">
        <v>314</v>
      </c>
      <c r="Q1106" t="b">
        <v>0</v>
      </c>
      <c r="R1106" t="b">
        <v>1</v>
      </c>
      <c r="S1106" t="s">
        <v>309</v>
      </c>
      <c r="T1106" t="b">
        <v>0</v>
      </c>
      <c r="U1106" t="b">
        <v>0</v>
      </c>
      <c r="V1106" t="s">
        <v>1</v>
      </c>
      <c r="W1106" t="s">
        <v>1</v>
      </c>
      <c r="X1106" t="b">
        <v>0</v>
      </c>
      <c r="Y1106" t="s">
        <v>1</v>
      </c>
      <c r="Z1106" s="37" t="s">
        <v>1</v>
      </c>
    </row>
    <row r="1107" spans="1:26">
      <c r="A1107" s="120" t="s">
        <v>1672</v>
      </c>
      <c r="B1107" t="s">
        <v>275</v>
      </c>
      <c r="C1107">
        <v>2015</v>
      </c>
      <c r="D1107" t="s">
        <v>370</v>
      </c>
      <c r="E1107">
        <v>0.92</v>
      </c>
      <c r="F1107" t="s">
        <v>1</v>
      </c>
      <c r="G1107" t="s">
        <v>1</v>
      </c>
      <c r="H1107" s="14">
        <f t="shared" si="32"/>
        <v>9.2000000000000003E-4</v>
      </c>
      <c r="I1107" s="14"/>
      <c r="J1107" s="14"/>
      <c r="K1107">
        <v>245.89542011267699</v>
      </c>
      <c r="L1107">
        <v>57.863274642993986</v>
      </c>
      <c r="M1107">
        <v>84.129099023971008</v>
      </c>
      <c r="N1107" t="b">
        <v>0</v>
      </c>
      <c r="O1107">
        <v>2</v>
      </c>
      <c r="P1107" t="s">
        <v>314</v>
      </c>
      <c r="Q1107" t="b">
        <v>0</v>
      </c>
      <c r="R1107" t="b">
        <v>1</v>
      </c>
      <c r="S1107" t="s">
        <v>309</v>
      </c>
      <c r="T1107" t="b">
        <v>0</v>
      </c>
      <c r="U1107" t="b">
        <v>0</v>
      </c>
      <c r="V1107" t="s">
        <v>1</v>
      </c>
      <c r="W1107" t="s">
        <v>1</v>
      </c>
      <c r="X1107" t="b">
        <v>0</v>
      </c>
      <c r="Y1107" t="s">
        <v>1</v>
      </c>
      <c r="Z1107" s="37" t="s">
        <v>1</v>
      </c>
    </row>
    <row r="1108" spans="1:26">
      <c r="A1108" s="120" t="s">
        <v>1672</v>
      </c>
      <c r="B1108" t="s">
        <v>275</v>
      </c>
      <c r="C1108">
        <v>2015</v>
      </c>
      <c r="D1108" t="s">
        <v>371</v>
      </c>
      <c r="E1108">
        <v>0.94099999999999995</v>
      </c>
      <c r="F1108" t="s">
        <v>1</v>
      </c>
      <c r="G1108" t="s">
        <v>1</v>
      </c>
      <c r="H1108" s="14">
        <f t="shared" si="32"/>
        <v>9.41E-4</v>
      </c>
      <c r="I1108" s="14"/>
      <c r="J1108" s="14"/>
      <c r="K1108">
        <v>335.285688031478</v>
      </c>
      <c r="L1108">
        <v>83.986925314132009</v>
      </c>
      <c r="M1108">
        <v>132.05713853554602</v>
      </c>
      <c r="N1108" t="b">
        <v>0</v>
      </c>
      <c r="O1108">
        <v>2</v>
      </c>
      <c r="P1108" t="s">
        <v>314</v>
      </c>
      <c r="Q1108" t="b">
        <v>0</v>
      </c>
      <c r="R1108" t="b">
        <v>1</v>
      </c>
      <c r="S1108" t="s">
        <v>309</v>
      </c>
      <c r="T1108" t="b">
        <v>0</v>
      </c>
      <c r="U1108" t="b">
        <v>0</v>
      </c>
      <c r="V1108" t="s">
        <v>1</v>
      </c>
      <c r="W1108" t="s">
        <v>1</v>
      </c>
      <c r="X1108" t="b">
        <v>0</v>
      </c>
      <c r="Y1108" t="s">
        <v>1</v>
      </c>
      <c r="Z1108" s="37" t="s">
        <v>1</v>
      </c>
    </row>
    <row r="1109" spans="1:26">
      <c r="A1109" s="120" t="s">
        <v>1672</v>
      </c>
      <c r="B1109" t="s">
        <v>275</v>
      </c>
      <c r="C1109">
        <v>2015</v>
      </c>
      <c r="D1109" t="s">
        <v>372</v>
      </c>
      <c r="E1109">
        <v>0.95</v>
      </c>
      <c r="F1109" t="s">
        <v>1</v>
      </c>
      <c r="G1109" t="s">
        <v>1</v>
      </c>
      <c r="H1109" s="14">
        <f t="shared" si="32"/>
        <v>9.5E-4</v>
      </c>
      <c r="I1109" s="14"/>
      <c r="J1109" s="14"/>
      <c r="K1109">
        <v>293.40411529216198</v>
      </c>
      <c r="L1109">
        <v>73.172208040076981</v>
      </c>
      <c r="M1109">
        <v>108.45186268436504</v>
      </c>
      <c r="N1109" t="b">
        <v>0</v>
      </c>
      <c r="O1109">
        <v>2</v>
      </c>
      <c r="P1109" t="s">
        <v>314</v>
      </c>
      <c r="Q1109" t="b">
        <v>0</v>
      </c>
      <c r="R1109" t="b">
        <v>1</v>
      </c>
      <c r="S1109" t="s">
        <v>309</v>
      </c>
      <c r="T1109" t="b">
        <v>0</v>
      </c>
      <c r="U1109" t="b">
        <v>0</v>
      </c>
      <c r="V1109" t="s">
        <v>1</v>
      </c>
      <c r="W1109" t="s">
        <v>1</v>
      </c>
      <c r="X1109" t="b">
        <v>0</v>
      </c>
      <c r="Y1109" t="s">
        <v>1</v>
      </c>
      <c r="Z1109" s="37" t="s">
        <v>1</v>
      </c>
    </row>
    <row r="1110" spans="1:26">
      <c r="A1110" s="120" t="s">
        <v>1672</v>
      </c>
      <c r="B1110" t="s">
        <v>275</v>
      </c>
      <c r="C1110">
        <v>2015</v>
      </c>
      <c r="D1110" t="s">
        <v>373</v>
      </c>
      <c r="E1110">
        <v>0.95</v>
      </c>
      <c r="F1110" t="s">
        <v>1</v>
      </c>
      <c r="G1110" t="s">
        <v>1</v>
      </c>
      <c r="H1110" s="14">
        <f t="shared" si="32"/>
        <v>9.5E-4</v>
      </c>
      <c r="I1110" s="14"/>
      <c r="J1110" s="14"/>
      <c r="K1110">
        <v>254.34295153858699</v>
      </c>
      <c r="L1110">
        <v>61.822641800576974</v>
      </c>
      <c r="M1110">
        <v>86.67370584858503</v>
      </c>
      <c r="N1110" t="b">
        <v>0</v>
      </c>
      <c r="O1110">
        <v>2</v>
      </c>
      <c r="P1110" t="s">
        <v>314</v>
      </c>
      <c r="Q1110" t="b">
        <v>0</v>
      </c>
      <c r="R1110" t="b">
        <v>1</v>
      </c>
      <c r="S1110" t="s">
        <v>309</v>
      </c>
      <c r="T1110" t="b">
        <v>0</v>
      </c>
      <c r="U1110" t="b">
        <v>0</v>
      </c>
      <c r="V1110" t="s">
        <v>1</v>
      </c>
      <c r="W1110" t="s">
        <v>1</v>
      </c>
      <c r="X1110" t="b">
        <v>0</v>
      </c>
      <c r="Y1110" t="s">
        <v>1</v>
      </c>
      <c r="Z1110" s="37" t="s">
        <v>1</v>
      </c>
    </row>
    <row r="1111" spans="1:26">
      <c r="A1111" s="120" t="s">
        <v>1672</v>
      </c>
      <c r="B1111" t="s">
        <v>275</v>
      </c>
      <c r="C1111">
        <v>2015</v>
      </c>
      <c r="D1111" t="s">
        <v>374</v>
      </c>
      <c r="E1111">
        <v>0.98</v>
      </c>
      <c r="F1111" t="s">
        <v>1</v>
      </c>
      <c r="G1111" t="s">
        <v>1</v>
      </c>
      <c r="H1111" s="14">
        <f t="shared" si="32"/>
        <v>9.7999999999999997E-4</v>
      </c>
      <c r="I1111" s="14"/>
      <c r="J1111" s="14"/>
      <c r="K1111">
        <v>275.74838279504598</v>
      </c>
      <c r="L1111">
        <v>65.751399431110997</v>
      </c>
      <c r="M1111">
        <v>97.99663961380503</v>
      </c>
      <c r="N1111" t="b">
        <v>0</v>
      </c>
      <c r="O1111">
        <v>2</v>
      </c>
      <c r="P1111" t="s">
        <v>314</v>
      </c>
      <c r="Q1111" t="b">
        <v>0</v>
      </c>
      <c r="R1111" t="b">
        <v>1</v>
      </c>
      <c r="S1111" t="s">
        <v>309</v>
      </c>
      <c r="T1111" t="b">
        <v>0</v>
      </c>
      <c r="U1111" t="b">
        <v>0</v>
      </c>
      <c r="V1111" t="s">
        <v>1</v>
      </c>
      <c r="W1111" t="s">
        <v>1</v>
      </c>
      <c r="X1111" t="b">
        <v>0</v>
      </c>
      <c r="Y1111" t="s">
        <v>1</v>
      </c>
      <c r="Z1111" s="37" t="s">
        <v>1</v>
      </c>
    </row>
    <row r="1112" spans="1:26">
      <c r="A1112" s="120" t="s">
        <v>1672</v>
      </c>
      <c r="B1112" t="s">
        <v>275</v>
      </c>
      <c r="C1112">
        <v>2015</v>
      </c>
      <c r="D1112" t="s">
        <v>375</v>
      </c>
      <c r="E1112">
        <v>1</v>
      </c>
      <c r="F1112" t="s">
        <v>1</v>
      </c>
      <c r="G1112" t="s">
        <v>1</v>
      </c>
      <c r="H1112" s="14">
        <f t="shared" si="32"/>
        <v>1E-3</v>
      </c>
      <c r="I1112" s="14"/>
      <c r="J1112" s="14"/>
      <c r="K1112">
        <v>248.606814029905</v>
      </c>
      <c r="L1112">
        <v>59.826902554401983</v>
      </c>
      <c r="M1112">
        <v>82.034756134665002</v>
      </c>
      <c r="N1112" t="b">
        <v>0</v>
      </c>
      <c r="O1112">
        <v>2</v>
      </c>
      <c r="P1112" t="s">
        <v>314</v>
      </c>
      <c r="Q1112" t="b">
        <v>0</v>
      </c>
      <c r="R1112" t="b">
        <v>1</v>
      </c>
      <c r="S1112" t="s">
        <v>309</v>
      </c>
      <c r="T1112" t="b">
        <v>0</v>
      </c>
      <c r="U1112" t="b">
        <v>0</v>
      </c>
      <c r="V1112" t="s">
        <v>1</v>
      </c>
      <c r="W1112" t="s">
        <v>1</v>
      </c>
      <c r="X1112" t="b">
        <v>0</v>
      </c>
      <c r="Y1112" t="s">
        <v>1</v>
      </c>
      <c r="Z1112" s="37" t="s">
        <v>1</v>
      </c>
    </row>
    <row r="1113" spans="1:26">
      <c r="A1113" s="120" t="s">
        <v>1672</v>
      </c>
      <c r="B1113" t="s">
        <v>275</v>
      </c>
      <c r="C1113">
        <v>2015</v>
      </c>
      <c r="D1113" t="s">
        <v>376</v>
      </c>
      <c r="E1113">
        <v>1</v>
      </c>
      <c r="F1113" t="s">
        <v>1</v>
      </c>
      <c r="G1113" t="s">
        <v>1</v>
      </c>
      <c r="H1113" s="14">
        <f t="shared" si="32"/>
        <v>1E-3</v>
      </c>
      <c r="I1113" s="14"/>
      <c r="J1113" s="14"/>
      <c r="K1113">
        <v>243.26672924894501</v>
      </c>
      <c r="L1113">
        <v>57.186662534459003</v>
      </c>
      <c r="M1113">
        <v>81.532782173197006</v>
      </c>
      <c r="N1113" t="b">
        <v>0</v>
      </c>
      <c r="O1113">
        <v>2</v>
      </c>
      <c r="P1113" t="s">
        <v>314</v>
      </c>
      <c r="Q1113" t="b">
        <v>0</v>
      </c>
      <c r="R1113" t="b">
        <v>1</v>
      </c>
      <c r="S1113" t="s">
        <v>309</v>
      </c>
      <c r="T1113" t="b">
        <v>0</v>
      </c>
      <c r="U1113" t="b">
        <v>0</v>
      </c>
      <c r="V1113" t="s">
        <v>1</v>
      </c>
      <c r="W1113" t="s">
        <v>1</v>
      </c>
      <c r="X1113" t="b">
        <v>0</v>
      </c>
      <c r="Y1113" t="s">
        <v>1</v>
      </c>
      <c r="Z1113" s="37" t="s">
        <v>1</v>
      </c>
    </row>
    <row r="1114" spans="1:26">
      <c r="A1114" s="120" t="s">
        <v>1672</v>
      </c>
      <c r="B1114" t="s">
        <v>275</v>
      </c>
      <c r="C1114">
        <v>2015</v>
      </c>
      <c r="D1114" t="s">
        <v>377</v>
      </c>
      <c r="E1114">
        <v>1</v>
      </c>
      <c r="F1114" t="s">
        <v>1</v>
      </c>
      <c r="G1114" t="s">
        <v>1</v>
      </c>
      <c r="H1114" s="14">
        <f t="shared" si="32"/>
        <v>1E-3</v>
      </c>
      <c r="I1114" s="14"/>
      <c r="J1114" s="14"/>
      <c r="K1114">
        <v>255.62145210355499</v>
      </c>
      <c r="L1114">
        <v>60.541014049621992</v>
      </c>
      <c r="M1114">
        <v>87.232316905715038</v>
      </c>
      <c r="N1114" t="b">
        <v>0</v>
      </c>
      <c r="O1114">
        <v>2</v>
      </c>
      <c r="P1114" t="s">
        <v>314</v>
      </c>
      <c r="Q1114" t="b">
        <v>0</v>
      </c>
      <c r="R1114" t="b">
        <v>1</v>
      </c>
      <c r="S1114" t="s">
        <v>309</v>
      </c>
      <c r="T1114" t="b">
        <v>0</v>
      </c>
      <c r="U1114" t="b">
        <v>0</v>
      </c>
      <c r="V1114" t="s">
        <v>1</v>
      </c>
      <c r="W1114" t="s">
        <v>1</v>
      </c>
      <c r="X1114" t="b">
        <v>0</v>
      </c>
      <c r="Y1114" t="s">
        <v>1</v>
      </c>
      <c r="Z1114" s="37" t="s">
        <v>1</v>
      </c>
    </row>
    <row r="1115" spans="1:26">
      <c r="A1115" s="120" t="s">
        <v>1672</v>
      </c>
      <c r="B1115" t="s">
        <v>275</v>
      </c>
      <c r="C1115">
        <v>2015</v>
      </c>
      <c r="D1115" t="s">
        <v>378</v>
      </c>
      <c r="E1115">
        <v>1</v>
      </c>
      <c r="F1115" t="s">
        <v>1</v>
      </c>
      <c r="G1115" t="s">
        <v>1</v>
      </c>
      <c r="H1115" s="14">
        <f t="shared" si="32"/>
        <v>1E-3</v>
      </c>
      <c r="I1115" s="14"/>
      <c r="J1115" s="14"/>
      <c r="K1115">
        <v>269.19835742758897</v>
      </c>
      <c r="L1115">
        <v>64.376618736500973</v>
      </c>
      <c r="M1115">
        <v>93.299387552751</v>
      </c>
      <c r="N1115" t="b">
        <v>0</v>
      </c>
      <c r="O1115">
        <v>2</v>
      </c>
      <c r="P1115" t="s">
        <v>314</v>
      </c>
      <c r="Q1115" t="b">
        <v>0</v>
      </c>
      <c r="R1115" t="b">
        <v>1</v>
      </c>
      <c r="S1115" t="s">
        <v>309</v>
      </c>
      <c r="T1115" t="b">
        <v>0</v>
      </c>
      <c r="U1115" t="b">
        <v>0</v>
      </c>
      <c r="V1115" t="s">
        <v>1</v>
      </c>
      <c r="W1115" t="s">
        <v>1</v>
      </c>
      <c r="X1115" t="b">
        <v>0</v>
      </c>
      <c r="Y1115" t="s">
        <v>1</v>
      </c>
      <c r="Z1115" s="37" t="s">
        <v>1</v>
      </c>
    </row>
    <row r="1116" spans="1:26">
      <c r="A1116" s="120" t="s">
        <v>1672</v>
      </c>
      <c r="B1116" t="s">
        <v>275</v>
      </c>
      <c r="C1116">
        <v>2015</v>
      </c>
      <c r="D1116" t="s">
        <v>379</v>
      </c>
      <c r="E1116">
        <v>1</v>
      </c>
      <c r="F1116" t="s">
        <v>1</v>
      </c>
      <c r="G1116" t="s">
        <v>1</v>
      </c>
      <c r="H1116" s="14">
        <f t="shared" si="32"/>
        <v>1E-3</v>
      </c>
      <c r="I1116" s="14"/>
      <c r="J1116" s="14"/>
      <c r="K1116">
        <v>237.28434351208401</v>
      </c>
      <c r="L1116">
        <v>56.024945489578016</v>
      </c>
      <c r="M1116">
        <v>79.047549538799984</v>
      </c>
      <c r="N1116" t="b">
        <v>0</v>
      </c>
      <c r="O1116">
        <v>2</v>
      </c>
      <c r="P1116" t="s">
        <v>314</v>
      </c>
      <c r="Q1116" t="b">
        <v>0</v>
      </c>
      <c r="R1116" t="b">
        <v>1</v>
      </c>
      <c r="S1116" t="s">
        <v>309</v>
      </c>
      <c r="T1116" t="b">
        <v>0</v>
      </c>
      <c r="U1116" t="b">
        <v>0</v>
      </c>
      <c r="V1116" t="s">
        <v>1</v>
      </c>
      <c r="W1116" t="s">
        <v>1</v>
      </c>
      <c r="X1116" t="b">
        <v>0</v>
      </c>
      <c r="Y1116" t="s">
        <v>1</v>
      </c>
      <c r="Z1116" s="37" t="s">
        <v>1</v>
      </c>
    </row>
    <row r="1117" spans="1:26">
      <c r="A1117" s="120" t="s">
        <v>1672</v>
      </c>
      <c r="B1117" t="s">
        <v>275</v>
      </c>
      <c r="C1117">
        <v>2015</v>
      </c>
      <c r="D1117" t="s">
        <v>380</v>
      </c>
      <c r="E1117">
        <v>1</v>
      </c>
      <c r="F1117" t="s">
        <v>1</v>
      </c>
      <c r="G1117" t="s">
        <v>1</v>
      </c>
      <c r="H1117" s="14">
        <f t="shared" si="32"/>
        <v>1E-3</v>
      </c>
      <c r="I1117" s="14"/>
      <c r="J1117" s="14"/>
      <c r="K1117">
        <v>218.15384173664</v>
      </c>
      <c r="L1117">
        <v>50.743389897702997</v>
      </c>
      <c r="M1117">
        <v>68.557401540560022</v>
      </c>
      <c r="N1117" t="b">
        <v>0</v>
      </c>
      <c r="O1117">
        <v>2</v>
      </c>
      <c r="P1117" t="s">
        <v>314</v>
      </c>
      <c r="Q1117" t="b">
        <v>0</v>
      </c>
      <c r="R1117" t="b">
        <v>1</v>
      </c>
      <c r="S1117" t="s">
        <v>309</v>
      </c>
      <c r="T1117" t="b">
        <v>0</v>
      </c>
      <c r="U1117" t="b">
        <v>0</v>
      </c>
      <c r="V1117" t="s">
        <v>1</v>
      </c>
      <c r="W1117" t="s">
        <v>1</v>
      </c>
      <c r="X1117" t="b">
        <v>0</v>
      </c>
      <c r="Y1117" t="s">
        <v>1</v>
      </c>
      <c r="Z1117" s="37" t="s">
        <v>1</v>
      </c>
    </row>
    <row r="1118" spans="1:26">
      <c r="A1118" s="120" t="s">
        <v>1672</v>
      </c>
      <c r="B1118" t="s">
        <v>275</v>
      </c>
      <c r="C1118">
        <v>2015</v>
      </c>
      <c r="D1118" t="s">
        <v>381</v>
      </c>
      <c r="E1118">
        <v>1</v>
      </c>
      <c r="F1118" t="s">
        <v>1</v>
      </c>
      <c r="G1118" t="s">
        <v>1</v>
      </c>
      <c r="H1118" s="14">
        <f t="shared" si="32"/>
        <v>1E-3</v>
      </c>
      <c r="I1118" s="14"/>
      <c r="J1118" s="14"/>
      <c r="K1118">
        <v>276.83095259665703</v>
      </c>
      <c r="L1118">
        <v>67.233042983330023</v>
      </c>
      <c r="M1118">
        <v>95.932369487000983</v>
      </c>
      <c r="N1118" t="b">
        <v>0</v>
      </c>
      <c r="O1118">
        <v>2</v>
      </c>
      <c r="P1118" t="s">
        <v>314</v>
      </c>
      <c r="Q1118" t="b">
        <v>0</v>
      </c>
      <c r="R1118" t="b">
        <v>1</v>
      </c>
      <c r="S1118" t="s">
        <v>309</v>
      </c>
      <c r="T1118" t="b">
        <v>0</v>
      </c>
      <c r="U1118" t="b">
        <v>0</v>
      </c>
      <c r="V1118" t="s">
        <v>1</v>
      </c>
      <c r="W1118" t="s">
        <v>1</v>
      </c>
      <c r="X1118" t="b">
        <v>0</v>
      </c>
      <c r="Y1118" t="s">
        <v>1</v>
      </c>
      <c r="Z1118" s="37" t="s">
        <v>1</v>
      </c>
    </row>
    <row r="1119" spans="1:26">
      <c r="A1119" s="120" t="s">
        <v>1672</v>
      </c>
      <c r="B1119" t="s">
        <v>275</v>
      </c>
      <c r="C1119">
        <v>2015</v>
      </c>
      <c r="D1119" t="s">
        <v>382</v>
      </c>
      <c r="E1119">
        <v>1</v>
      </c>
      <c r="F1119" t="s">
        <v>1</v>
      </c>
      <c r="G1119" t="s">
        <v>1</v>
      </c>
      <c r="H1119" s="14">
        <f t="shared" si="32"/>
        <v>1E-3</v>
      </c>
      <c r="I1119" s="14"/>
      <c r="J1119" s="14"/>
      <c r="K1119">
        <v>248.741615941757</v>
      </c>
      <c r="L1119">
        <v>61.598666338203998</v>
      </c>
      <c r="M1119">
        <v>85.023457450443971</v>
      </c>
      <c r="N1119" t="b">
        <v>0</v>
      </c>
      <c r="O1119">
        <v>2</v>
      </c>
      <c r="P1119" t="s">
        <v>314</v>
      </c>
      <c r="Q1119" t="b">
        <v>0</v>
      </c>
      <c r="R1119" t="b">
        <v>1</v>
      </c>
      <c r="S1119" t="s">
        <v>309</v>
      </c>
      <c r="T1119" t="b">
        <v>0</v>
      </c>
      <c r="U1119" t="b">
        <v>0</v>
      </c>
      <c r="V1119" t="s">
        <v>1</v>
      </c>
      <c r="W1119" t="s">
        <v>1</v>
      </c>
      <c r="X1119" t="b">
        <v>0</v>
      </c>
      <c r="Y1119" t="s">
        <v>1</v>
      </c>
      <c r="Z1119" s="37" t="s">
        <v>1</v>
      </c>
    </row>
    <row r="1120" spans="1:26">
      <c r="A1120" s="120" t="s">
        <v>1672</v>
      </c>
      <c r="B1120" t="s">
        <v>275</v>
      </c>
      <c r="C1120">
        <v>2015</v>
      </c>
      <c r="D1120" t="s">
        <v>383</v>
      </c>
      <c r="E1120">
        <v>1.1000000000000001</v>
      </c>
      <c r="F1120" t="s">
        <v>1</v>
      </c>
      <c r="G1120" t="s">
        <v>1</v>
      </c>
      <c r="H1120" s="14">
        <f t="shared" si="32"/>
        <v>1.1000000000000001E-3</v>
      </c>
      <c r="I1120" s="14"/>
      <c r="J1120" s="14"/>
      <c r="K1120">
        <v>279.347092620512</v>
      </c>
      <c r="L1120">
        <v>69.563951051639009</v>
      </c>
      <c r="M1120">
        <v>100.377884265229</v>
      </c>
      <c r="N1120" t="b">
        <v>0</v>
      </c>
      <c r="O1120">
        <v>2</v>
      </c>
      <c r="P1120" t="s">
        <v>314</v>
      </c>
      <c r="Q1120" t="b">
        <v>0</v>
      </c>
      <c r="R1120" t="b">
        <v>1</v>
      </c>
      <c r="S1120" t="s">
        <v>309</v>
      </c>
      <c r="T1120" t="b">
        <v>0</v>
      </c>
      <c r="U1120" t="b">
        <v>0</v>
      </c>
      <c r="V1120" t="s">
        <v>1</v>
      </c>
      <c r="W1120" t="s">
        <v>1</v>
      </c>
      <c r="X1120" t="b">
        <v>0</v>
      </c>
      <c r="Y1120" t="s">
        <v>1</v>
      </c>
      <c r="Z1120" s="37" t="s">
        <v>1</v>
      </c>
    </row>
    <row r="1121" spans="1:26">
      <c r="A1121" s="120" t="s">
        <v>1672</v>
      </c>
      <c r="B1121" t="s">
        <v>275</v>
      </c>
      <c r="C1121">
        <v>2015</v>
      </c>
      <c r="D1121" t="s">
        <v>384</v>
      </c>
      <c r="E1121">
        <v>1.1499999999999999</v>
      </c>
      <c r="F1121" t="s">
        <v>1</v>
      </c>
      <c r="G1121" t="s">
        <v>1</v>
      </c>
      <c r="H1121" s="14">
        <f t="shared" si="32"/>
        <v>1.15E-3</v>
      </c>
      <c r="I1121" s="14"/>
      <c r="J1121" s="14"/>
      <c r="K1121">
        <v>274.76839422925599</v>
      </c>
      <c r="L1121">
        <v>66.007364174375994</v>
      </c>
      <c r="M1121">
        <v>94.871669632743988</v>
      </c>
      <c r="N1121" t="b">
        <v>0</v>
      </c>
      <c r="O1121">
        <v>2</v>
      </c>
      <c r="P1121" t="s">
        <v>314</v>
      </c>
      <c r="Q1121" t="b">
        <v>0</v>
      </c>
      <c r="R1121" t="b">
        <v>1</v>
      </c>
      <c r="S1121" t="s">
        <v>309</v>
      </c>
      <c r="T1121" t="b">
        <v>0</v>
      </c>
      <c r="U1121" t="b">
        <v>0</v>
      </c>
      <c r="V1121" t="s">
        <v>1</v>
      </c>
      <c r="W1121" t="s">
        <v>1</v>
      </c>
      <c r="X1121" t="b">
        <v>0</v>
      </c>
      <c r="Y1121" t="s">
        <v>1</v>
      </c>
      <c r="Z1121" s="37" t="s">
        <v>1</v>
      </c>
    </row>
    <row r="1122" spans="1:26">
      <c r="A1122" s="120" t="s">
        <v>1672</v>
      </c>
      <c r="B1122" t="s">
        <v>275</v>
      </c>
      <c r="C1122">
        <v>2015</v>
      </c>
      <c r="D1122" t="s">
        <v>385</v>
      </c>
      <c r="E1122">
        <v>1.2</v>
      </c>
      <c r="F1122" t="s">
        <v>1</v>
      </c>
      <c r="G1122" t="s">
        <v>1</v>
      </c>
      <c r="H1122" s="14">
        <f t="shared" si="32"/>
        <v>1.1999999999999999E-3</v>
      </c>
      <c r="I1122" s="14"/>
      <c r="J1122" s="14"/>
      <c r="K1122">
        <v>273.61650616446798</v>
      </c>
      <c r="L1122">
        <v>67.376256473423979</v>
      </c>
      <c r="M1122">
        <v>97.853099281958009</v>
      </c>
      <c r="N1122" t="b">
        <v>0</v>
      </c>
      <c r="O1122">
        <v>2</v>
      </c>
      <c r="P1122" t="s">
        <v>314</v>
      </c>
      <c r="Q1122" t="b">
        <v>0</v>
      </c>
      <c r="R1122" t="b">
        <v>1</v>
      </c>
      <c r="S1122" t="s">
        <v>309</v>
      </c>
      <c r="T1122" t="b">
        <v>0</v>
      </c>
      <c r="U1122" t="b">
        <v>0</v>
      </c>
      <c r="V1122" t="s">
        <v>1</v>
      </c>
      <c r="W1122" t="s">
        <v>1</v>
      </c>
      <c r="X1122" t="b">
        <v>0</v>
      </c>
      <c r="Y1122" t="s">
        <v>1</v>
      </c>
      <c r="Z1122" s="37" t="s">
        <v>1</v>
      </c>
    </row>
    <row r="1123" spans="1:26">
      <c r="A1123" s="120" t="s">
        <v>1672</v>
      </c>
      <c r="B1123" t="s">
        <v>275</v>
      </c>
      <c r="C1123">
        <v>2015</v>
      </c>
      <c r="D1123" t="s">
        <v>386</v>
      </c>
      <c r="E1123">
        <v>1.22</v>
      </c>
      <c r="F1123" t="s">
        <v>1</v>
      </c>
      <c r="G1123" t="s">
        <v>1</v>
      </c>
      <c r="H1123" s="14">
        <f t="shared" si="32"/>
        <v>1.2199999999999999E-3</v>
      </c>
      <c r="I1123" s="14"/>
      <c r="J1123" s="14"/>
      <c r="K1123">
        <v>244.435880784836</v>
      </c>
      <c r="L1123">
        <v>57.32028346378101</v>
      </c>
      <c r="M1123">
        <v>83.782227562108005</v>
      </c>
      <c r="N1123" t="b">
        <v>0</v>
      </c>
      <c r="O1123">
        <v>2</v>
      </c>
      <c r="P1123" t="s">
        <v>314</v>
      </c>
      <c r="Q1123" t="b">
        <v>0</v>
      </c>
      <c r="R1123" t="b">
        <v>1</v>
      </c>
      <c r="S1123" t="s">
        <v>309</v>
      </c>
      <c r="T1123" t="b">
        <v>0</v>
      </c>
      <c r="U1123" t="b">
        <v>0</v>
      </c>
      <c r="V1123" t="s">
        <v>1</v>
      </c>
      <c r="W1123" t="s">
        <v>1</v>
      </c>
      <c r="X1123" t="b">
        <v>0</v>
      </c>
      <c r="Y1123" t="s">
        <v>1</v>
      </c>
      <c r="Z1123" s="37" t="s">
        <v>1</v>
      </c>
    </row>
    <row r="1124" spans="1:26">
      <c r="A1124" s="120" t="s">
        <v>1672</v>
      </c>
      <c r="B1124" t="s">
        <v>275</v>
      </c>
      <c r="C1124">
        <v>2015</v>
      </c>
      <c r="D1124" t="s">
        <v>387</v>
      </c>
      <c r="E1124">
        <v>1.2450000000000001</v>
      </c>
      <c r="F1124" t="s">
        <v>1</v>
      </c>
      <c r="G1124" t="s">
        <v>1</v>
      </c>
      <c r="H1124" s="14">
        <f t="shared" si="32"/>
        <v>1.245E-3</v>
      </c>
      <c r="I1124" s="14"/>
      <c r="J1124" s="14"/>
      <c r="K1124">
        <v>294.90158635427599</v>
      </c>
      <c r="L1124">
        <v>72.30902327556899</v>
      </c>
      <c r="M1124">
        <v>104.48569786284503</v>
      </c>
      <c r="N1124" t="b">
        <v>0</v>
      </c>
      <c r="O1124">
        <v>2</v>
      </c>
      <c r="P1124" t="s">
        <v>314</v>
      </c>
      <c r="Q1124" t="b">
        <v>0</v>
      </c>
      <c r="R1124" t="b">
        <v>1</v>
      </c>
      <c r="S1124" t="s">
        <v>309</v>
      </c>
      <c r="T1124" t="b">
        <v>0</v>
      </c>
      <c r="U1124" t="b">
        <v>0</v>
      </c>
      <c r="V1124" t="s">
        <v>1</v>
      </c>
      <c r="W1124" t="s">
        <v>1</v>
      </c>
      <c r="X1124" t="b">
        <v>0</v>
      </c>
      <c r="Y1124" t="s">
        <v>1</v>
      </c>
      <c r="Z1124" s="37" t="s">
        <v>1</v>
      </c>
    </row>
    <row r="1125" spans="1:26">
      <c r="A1125" s="120" t="s">
        <v>1672</v>
      </c>
      <c r="B1125" t="s">
        <v>275</v>
      </c>
      <c r="C1125">
        <v>2015</v>
      </c>
      <c r="D1125" t="s">
        <v>388</v>
      </c>
      <c r="E1125">
        <v>1.3</v>
      </c>
      <c r="F1125" t="s">
        <v>1</v>
      </c>
      <c r="G1125" t="s">
        <v>1</v>
      </c>
      <c r="H1125" s="14">
        <f t="shared" si="32"/>
        <v>1.2999999999999999E-3</v>
      </c>
      <c r="I1125" s="14"/>
      <c r="J1125" s="14"/>
      <c r="K1125">
        <v>298.702889645212</v>
      </c>
      <c r="L1125">
        <v>72.986428560968989</v>
      </c>
      <c r="M1125">
        <v>110.61488589528602</v>
      </c>
      <c r="N1125" t="b">
        <v>0</v>
      </c>
      <c r="O1125">
        <v>2</v>
      </c>
      <c r="P1125" t="s">
        <v>314</v>
      </c>
      <c r="Q1125" t="b">
        <v>0</v>
      </c>
      <c r="R1125" t="b">
        <v>1</v>
      </c>
      <c r="S1125" t="s">
        <v>309</v>
      </c>
      <c r="T1125" t="b">
        <v>0</v>
      </c>
      <c r="U1125" t="b">
        <v>0</v>
      </c>
      <c r="V1125" t="s">
        <v>1</v>
      </c>
      <c r="W1125" t="s">
        <v>1</v>
      </c>
      <c r="X1125" t="b">
        <v>0</v>
      </c>
      <c r="Y1125" t="s">
        <v>1</v>
      </c>
      <c r="Z1125" s="37" t="s">
        <v>1</v>
      </c>
    </row>
    <row r="1126" spans="1:26">
      <c r="A1126" s="120" t="s">
        <v>1672</v>
      </c>
      <c r="B1126" t="s">
        <v>275</v>
      </c>
      <c r="C1126">
        <v>2015</v>
      </c>
      <c r="D1126" t="s">
        <v>389</v>
      </c>
      <c r="E1126">
        <v>1.3</v>
      </c>
      <c r="F1126" t="s">
        <v>1</v>
      </c>
      <c r="G1126" t="s">
        <v>1</v>
      </c>
      <c r="H1126" s="14">
        <f t="shared" si="32"/>
        <v>1.2999999999999999E-3</v>
      </c>
      <c r="I1126" s="14"/>
      <c r="J1126" s="14"/>
      <c r="K1126">
        <v>277.90420073295098</v>
      </c>
      <c r="L1126">
        <v>67.209496250336997</v>
      </c>
      <c r="M1126">
        <v>98.29438418664904</v>
      </c>
      <c r="N1126" t="b">
        <v>0</v>
      </c>
      <c r="O1126">
        <v>2</v>
      </c>
      <c r="P1126" t="s">
        <v>314</v>
      </c>
      <c r="Q1126" t="b">
        <v>0</v>
      </c>
      <c r="R1126" t="b">
        <v>1</v>
      </c>
      <c r="S1126" t="s">
        <v>309</v>
      </c>
      <c r="T1126" t="b">
        <v>0</v>
      </c>
      <c r="U1126" t="b">
        <v>0</v>
      </c>
      <c r="V1126" t="s">
        <v>1</v>
      </c>
      <c r="W1126" t="s">
        <v>1</v>
      </c>
      <c r="X1126" t="b">
        <v>0</v>
      </c>
      <c r="Y1126" t="s">
        <v>1</v>
      </c>
      <c r="Z1126" s="37" t="s">
        <v>1</v>
      </c>
    </row>
    <row r="1127" spans="1:26">
      <c r="A1127" s="120" t="s">
        <v>1672</v>
      </c>
      <c r="B1127" t="s">
        <v>275</v>
      </c>
      <c r="C1127">
        <v>2015</v>
      </c>
      <c r="D1127" t="s">
        <v>390</v>
      </c>
      <c r="E1127">
        <v>1.35</v>
      </c>
      <c r="F1127" t="s">
        <v>1</v>
      </c>
      <c r="G1127" t="s">
        <v>1</v>
      </c>
      <c r="H1127" s="14">
        <f t="shared" si="32"/>
        <v>1.3500000000000001E-3</v>
      </c>
      <c r="I1127" s="14"/>
      <c r="J1127" s="14"/>
      <c r="K1127">
        <v>289.77489331314899</v>
      </c>
      <c r="L1127">
        <v>70.792213218320001</v>
      </c>
      <c r="M1127">
        <v>106.60563315532903</v>
      </c>
      <c r="N1127" t="b">
        <v>0</v>
      </c>
      <c r="O1127">
        <v>2</v>
      </c>
      <c r="P1127" t="s">
        <v>314</v>
      </c>
      <c r="Q1127" t="b">
        <v>0</v>
      </c>
      <c r="R1127" t="b">
        <v>1</v>
      </c>
      <c r="S1127" t="s">
        <v>309</v>
      </c>
      <c r="T1127" t="b">
        <v>0</v>
      </c>
      <c r="U1127" t="b">
        <v>0</v>
      </c>
      <c r="V1127" t="s">
        <v>1</v>
      </c>
      <c r="W1127" t="s">
        <v>1</v>
      </c>
      <c r="X1127" t="b">
        <v>0</v>
      </c>
      <c r="Y1127" t="s">
        <v>1</v>
      </c>
      <c r="Z1127" s="37" t="s">
        <v>1</v>
      </c>
    </row>
    <row r="1128" spans="1:26">
      <c r="A1128" s="120" t="s">
        <v>1672</v>
      </c>
      <c r="B1128" t="s">
        <v>275</v>
      </c>
      <c r="C1128">
        <v>2015</v>
      </c>
      <c r="D1128" t="s">
        <v>391</v>
      </c>
      <c r="E1128">
        <v>1.357</v>
      </c>
      <c r="F1128" t="s">
        <v>1</v>
      </c>
      <c r="G1128" t="s">
        <v>1</v>
      </c>
      <c r="H1128" s="14">
        <f t="shared" si="32"/>
        <v>1.3569999999999999E-3</v>
      </c>
      <c r="I1128" s="14"/>
      <c r="J1128" s="14"/>
      <c r="K1128">
        <v>154.544030768646</v>
      </c>
      <c r="L1128">
        <v>35.579597089131994</v>
      </c>
      <c r="M1128">
        <v>47.334768155159992</v>
      </c>
      <c r="N1128" t="b">
        <v>0</v>
      </c>
      <c r="O1128">
        <v>2</v>
      </c>
      <c r="P1128" t="s">
        <v>314</v>
      </c>
      <c r="Q1128" t="b">
        <v>0</v>
      </c>
      <c r="R1128" t="b">
        <v>1</v>
      </c>
      <c r="S1128" t="s">
        <v>309</v>
      </c>
      <c r="T1128" t="b">
        <v>0</v>
      </c>
      <c r="U1128" t="b">
        <v>0</v>
      </c>
      <c r="V1128" t="s">
        <v>1</v>
      </c>
      <c r="W1128" t="s">
        <v>1</v>
      </c>
      <c r="X1128" t="b">
        <v>0</v>
      </c>
      <c r="Y1128" t="s">
        <v>1</v>
      </c>
      <c r="Z1128" s="37" t="s">
        <v>1</v>
      </c>
    </row>
    <row r="1129" spans="1:26">
      <c r="A1129" s="120" t="s">
        <v>1672</v>
      </c>
      <c r="B1129" t="s">
        <v>275</v>
      </c>
      <c r="C1129">
        <v>2015</v>
      </c>
      <c r="D1129" t="s">
        <v>392</v>
      </c>
      <c r="E1129">
        <v>1.4</v>
      </c>
      <c r="F1129" t="s">
        <v>1</v>
      </c>
      <c r="G1129" t="s">
        <v>1</v>
      </c>
      <c r="H1129" s="14">
        <f t="shared" si="32"/>
        <v>1.4E-3</v>
      </c>
      <c r="I1129" s="14"/>
      <c r="J1129" s="14"/>
      <c r="K1129">
        <v>271.60939111469099</v>
      </c>
      <c r="L1129">
        <v>64.538795411521988</v>
      </c>
      <c r="M1129">
        <v>94.069863319497983</v>
      </c>
      <c r="N1129" t="b">
        <v>0</v>
      </c>
      <c r="O1129">
        <v>2</v>
      </c>
      <c r="P1129" t="s">
        <v>314</v>
      </c>
      <c r="Q1129" t="b">
        <v>0</v>
      </c>
      <c r="R1129" t="b">
        <v>1</v>
      </c>
      <c r="S1129" t="s">
        <v>309</v>
      </c>
      <c r="T1129" t="b">
        <v>0</v>
      </c>
      <c r="U1129" t="b">
        <v>0</v>
      </c>
      <c r="V1129" t="s">
        <v>1</v>
      </c>
      <c r="W1129" t="s">
        <v>1</v>
      </c>
      <c r="X1129" t="b">
        <v>0</v>
      </c>
      <c r="Y1129" t="s">
        <v>1</v>
      </c>
      <c r="Z1129" s="37" t="s">
        <v>1</v>
      </c>
    </row>
    <row r="1130" spans="1:26">
      <c r="A1130" s="120" t="s">
        <v>1672</v>
      </c>
      <c r="B1130" t="s">
        <v>275</v>
      </c>
      <c r="C1130">
        <v>2015</v>
      </c>
      <c r="D1130" t="s">
        <v>393</v>
      </c>
      <c r="E1130">
        <v>1.431</v>
      </c>
      <c r="F1130" t="s">
        <v>1</v>
      </c>
      <c r="G1130" t="s">
        <v>1</v>
      </c>
      <c r="H1130" s="14">
        <f t="shared" si="32"/>
        <v>1.431E-3</v>
      </c>
      <c r="I1130" s="14"/>
      <c r="J1130" s="14"/>
      <c r="K1130">
        <v>288.83625117891</v>
      </c>
      <c r="L1130">
        <v>70.223385106642013</v>
      </c>
      <c r="M1130">
        <v>104.47174643855101</v>
      </c>
      <c r="N1130" t="b">
        <v>0</v>
      </c>
      <c r="O1130">
        <v>2</v>
      </c>
      <c r="P1130" t="s">
        <v>314</v>
      </c>
      <c r="Q1130" t="b">
        <v>0</v>
      </c>
      <c r="R1130" t="b">
        <v>1</v>
      </c>
      <c r="S1130" t="s">
        <v>309</v>
      </c>
      <c r="T1130" t="b">
        <v>0</v>
      </c>
      <c r="U1130" t="b">
        <v>0</v>
      </c>
      <c r="V1130" t="s">
        <v>1</v>
      </c>
      <c r="W1130" t="s">
        <v>1</v>
      </c>
      <c r="X1130" t="b">
        <v>0</v>
      </c>
      <c r="Y1130" t="s">
        <v>1</v>
      </c>
      <c r="Z1130" s="37" t="s">
        <v>1</v>
      </c>
    </row>
    <row r="1131" spans="1:26">
      <c r="A1131" s="120" t="s">
        <v>1672</v>
      </c>
      <c r="B1131" t="s">
        <v>275</v>
      </c>
      <c r="C1131">
        <v>2015</v>
      </c>
      <c r="D1131" t="s">
        <v>394</v>
      </c>
      <c r="E1131">
        <v>1.5</v>
      </c>
      <c r="F1131" t="s">
        <v>1</v>
      </c>
      <c r="G1131" t="s">
        <v>1</v>
      </c>
      <c r="H1131" s="14">
        <f t="shared" si="32"/>
        <v>1.5E-3</v>
      </c>
      <c r="I1131" s="14"/>
      <c r="J1131" s="14"/>
      <c r="K1131">
        <v>268.79725411838302</v>
      </c>
      <c r="L1131">
        <v>66.025854332677028</v>
      </c>
      <c r="M1131">
        <v>95.405864007666992</v>
      </c>
      <c r="N1131" t="b">
        <v>0</v>
      </c>
      <c r="O1131">
        <v>2</v>
      </c>
      <c r="P1131" t="s">
        <v>314</v>
      </c>
      <c r="Q1131" t="b">
        <v>0</v>
      </c>
      <c r="R1131" t="b">
        <v>1</v>
      </c>
      <c r="S1131" t="s">
        <v>309</v>
      </c>
      <c r="T1131" t="b">
        <v>0</v>
      </c>
      <c r="U1131" t="b">
        <v>0</v>
      </c>
      <c r="V1131" t="s">
        <v>1</v>
      </c>
      <c r="W1131" t="s">
        <v>1</v>
      </c>
      <c r="X1131" t="b">
        <v>0</v>
      </c>
      <c r="Y1131" t="s">
        <v>1</v>
      </c>
      <c r="Z1131" s="37" t="s">
        <v>1</v>
      </c>
    </row>
    <row r="1132" spans="1:26">
      <c r="A1132" s="120" t="s">
        <v>1672</v>
      </c>
      <c r="B1132" t="s">
        <v>275</v>
      </c>
      <c r="C1132">
        <v>2015</v>
      </c>
      <c r="D1132" t="s">
        <v>395</v>
      </c>
      <c r="E1132">
        <v>1.5</v>
      </c>
      <c r="F1132" t="s">
        <v>1</v>
      </c>
      <c r="G1132" t="s">
        <v>1</v>
      </c>
      <c r="H1132" s="14">
        <f t="shared" si="32"/>
        <v>1.5E-3</v>
      </c>
      <c r="I1132" s="14"/>
      <c r="J1132" s="14"/>
      <c r="K1132">
        <v>321.60573569340198</v>
      </c>
      <c r="L1132">
        <v>79.848490384062984</v>
      </c>
      <c r="M1132">
        <v>123.94871912210402</v>
      </c>
      <c r="N1132" t="b">
        <v>0</v>
      </c>
      <c r="O1132">
        <v>2</v>
      </c>
      <c r="P1132" t="s">
        <v>314</v>
      </c>
      <c r="Q1132" t="b">
        <v>0</v>
      </c>
      <c r="R1132" t="b">
        <v>1</v>
      </c>
      <c r="S1132" t="s">
        <v>309</v>
      </c>
      <c r="T1132" t="b">
        <v>0</v>
      </c>
      <c r="U1132" t="b">
        <v>0</v>
      </c>
      <c r="V1132" t="s">
        <v>1</v>
      </c>
      <c r="W1132" t="s">
        <v>1</v>
      </c>
      <c r="X1132" t="b">
        <v>0</v>
      </c>
      <c r="Y1132" t="s">
        <v>1</v>
      </c>
      <c r="Z1132" s="37" t="s">
        <v>1</v>
      </c>
    </row>
    <row r="1133" spans="1:26">
      <c r="A1133" s="120" t="s">
        <v>1672</v>
      </c>
      <c r="B1133" t="s">
        <v>275</v>
      </c>
      <c r="C1133">
        <v>2015</v>
      </c>
      <c r="D1133" t="s">
        <v>396</v>
      </c>
      <c r="E1133">
        <v>1.5</v>
      </c>
      <c r="F1133" t="s">
        <v>1</v>
      </c>
      <c r="G1133" t="s">
        <v>1</v>
      </c>
      <c r="H1133" s="14">
        <f t="shared" si="32"/>
        <v>1.5E-3</v>
      </c>
      <c r="I1133" s="14"/>
      <c r="J1133" s="14"/>
      <c r="K1133">
        <v>261.42752128923098</v>
      </c>
      <c r="L1133">
        <v>61.361139384411985</v>
      </c>
      <c r="M1133">
        <v>90.837789903597013</v>
      </c>
      <c r="N1133" t="b">
        <v>0</v>
      </c>
      <c r="O1133">
        <v>2</v>
      </c>
      <c r="P1133" t="s">
        <v>314</v>
      </c>
      <c r="Q1133" t="b">
        <v>0</v>
      </c>
      <c r="R1133" t="b">
        <v>1</v>
      </c>
      <c r="S1133" t="s">
        <v>309</v>
      </c>
      <c r="T1133" t="b">
        <v>0</v>
      </c>
      <c r="U1133" t="b">
        <v>0</v>
      </c>
      <c r="V1133" t="s">
        <v>1</v>
      </c>
      <c r="W1133" t="s">
        <v>1</v>
      </c>
      <c r="X1133" t="b">
        <v>0</v>
      </c>
      <c r="Y1133" t="s">
        <v>1</v>
      </c>
      <c r="Z1133" s="37" t="s">
        <v>1</v>
      </c>
    </row>
    <row r="1134" spans="1:26">
      <c r="A1134" s="120" t="s">
        <v>1672</v>
      </c>
      <c r="B1134" t="s">
        <v>275</v>
      </c>
      <c r="C1134">
        <v>2015</v>
      </c>
      <c r="D1134" t="s">
        <v>397</v>
      </c>
      <c r="E1134">
        <v>1.5</v>
      </c>
      <c r="F1134" t="s">
        <v>1</v>
      </c>
      <c r="G1134" t="s">
        <v>1</v>
      </c>
      <c r="H1134" s="14">
        <f t="shared" si="32"/>
        <v>1.5E-3</v>
      </c>
      <c r="I1134" s="14"/>
      <c r="J1134" s="14"/>
      <c r="K1134">
        <v>250.193072844017</v>
      </c>
      <c r="L1134">
        <v>59.885885309586001</v>
      </c>
      <c r="M1134">
        <v>84.734669388716981</v>
      </c>
      <c r="N1134" t="b">
        <v>0</v>
      </c>
      <c r="O1134">
        <v>2</v>
      </c>
      <c r="P1134" t="s">
        <v>314</v>
      </c>
      <c r="Q1134" t="b">
        <v>0</v>
      </c>
      <c r="R1134" t="b">
        <v>1</v>
      </c>
      <c r="S1134" t="s">
        <v>309</v>
      </c>
      <c r="T1134" t="b">
        <v>0</v>
      </c>
      <c r="U1134" t="b">
        <v>0</v>
      </c>
      <c r="V1134" t="s">
        <v>1</v>
      </c>
      <c r="W1134" t="s">
        <v>1</v>
      </c>
      <c r="X1134" t="b">
        <v>0</v>
      </c>
      <c r="Y1134" t="s">
        <v>1</v>
      </c>
      <c r="Z1134" s="37" t="s">
        <v>1</v>
      </c>
    </row>
    <row r="1135" spans="1:26">
      <c r="A1135" s="120" t="s">
        <v>1672</v>
      </c>
      <c r="B1135" t="s">
        <v>275</v>
      </c>
      <c r="C1135">
        <v>2015</v>
      </c>
      <c r="D1135" t="s">
        <v>398</v>
      </c>
      <c r="E1135">
        <v>1.53</v>
      </c>
      <c r="F1135" t="s">
        <v>1</v>
      </c>
      <c r="G1135" t="s">
        <v>1</v>
      </c>
      <c r="H1135" s="14">
        <f t="shared" si="32"/>
        <v>1.5300000000000001E-3</v>
      </c>
      <c r="I1135" s="14"/>
      <c r="J1135" s="14"/>
      <c r="K1135">
        <v>344.53095563943401</v>
      </c>
      <c r="L1135">
        <v>87.135221180911003</v>
      </c>
      <c r="M1135">
        <v>134.53883589853098</v>
      </c>
      <c r="N1135" t="b">
        <v>0</v>
      </c>
      <c r="O1135">
        <v>2</v>
      </c>
      <c r="P1135" t="s">
        <v>314</v>
      </c>
      <c r="Q1135" t="b">
        <v>0</v>
      </c>
      <c r="R1135" t="b">
        <v>1</v>
      </c>
      <c r="S1135" t="s">
        <v>309</v>
      </c>
      <c r="T1135" t="b">
        <v>0</v>
      </c>
      <c r="U1135" t="b">
        <v>0</v>
      </c>
      <c r="V1135" t="s">
        <v>1</v>
      </c>
      <c r="W1135" t="s">
        <v>1</v>
      </c>
      <c r="X1135" t="b">
        <v>0</v>
      </c>
      <c r="Y1135" t="s">
        <v>1</v>
      </c>
      <c r="Z1135" s="37" t="s">
        <v>1</v>
      </c>
    </row>
    <row r="1136" spans="1:26">
      <c r="A1136" s="120" t="s">
        <v>1672</v>
      </c>
      <c r="B1136" t="s">
        <v>275</v>
      </c>
      <c r="C1136">
        <v>2015</v>
      </c>
      <c r="D1136" t="s">
        <v>399</v>
      </c>
      <c r="E1136">
        <v>1.58</v>
      </c>
      <c r="F1136" t="s">
        <v>1</v>
      </c>
      <c r="G1136" t="s">
        <v>1</v>
      </c>
      <c r="H1136" s="14">
        <f t="shared" si="32"/>
        <v>1.58E-3</v>
      </c>
      <c r="I1136" s="14"/>
      <c r="J1136" s="14"/>
      <c r="K1136">
        <v>222.23832396763001</v>
      </c>
      <c r="L1136">
        <v>51.245565561839015</v>
      </c>
      <c r="M1136">
        <v>72.79674333640699</v>
      </c>
      <c r="N1136" t="b">
        <v>0</v>
      </c>
      <c r="O1136">
        <v>2</v>
      </c>
      <c r="P1136" t="s">
        <v>314</v>
      </c>
      <c r="Q1136" t="b">
        <v>0</v>
      </c>
      <c r="R1136" t="b">
        <v>1</v>
      </c>
      <c r="S1136" t="s">
        <v>309</v>
      </c>
      <c r="T1136" t="b">
        <v>0</v>
      </c>
      <c r="U1136" t="b">
        <v>0</v>
      </c>
      <c r="V1136" t="s">
        <v>1</v>
      </c>
      <c r="W1136" t="s">
        <v>1</v>
      </c>
      <c r="X1136" t="b">
        <v>0</v>
      </c>
      <c r="Y1136" t="s">
        <v>1</v>
      </c>
      <c r="Z1136" s="37" t="s">
        <v>1</v>
      </c>
    </row>
    <row r="1137" spans="1:26">
      <c r="A1137" s="120" t="s">
        <v>1672</v>
      </c>
      <c r="B1137" t="s">
        <v>275</v>
      </c>
      <c r="C1137">
        <v>2015</v>
      </c>
      <c r="D1137" t="s">
        <v>400</v>
      </c>
      <c r="E1137">
        <v>1.6</v>
      </c>
      <c r="F1137" t="s">
        <v>1</v>
      </c>
      <c r="G1137" t="s">
        <v>1</v>
      </c>
      <c r="H1137" s="14">
        <f t="shared" si="32"/>
        <v>1.6000000000000001E-3</v>
      </c>
      <c r="I1137" s="14"/>
      <c r="J1137" s="14"/>
      <c r="K1137">
        <v>252.13798676207301</v>
      </c>
      <c r="L1137">
        <v>60.243614983448026</v>
      </c>
      <c r="M1137">
        <v>85.722385517807993</v>
      </c>
      <c r="N1137" t="b">
        <v>0</v>
      </c>
      <c r="O1137">
        <v>2</v>
      </c>
      <c r="P1137" t="s">
        <v>314</v>
      </c>
      <c r="Q1137" t="b">
        <v>0</v>
      </c>
      <c r="R1137" t="b">
        <v>1</v>
      </c>
      <c r="S1137" t="s">
        <v>309</v>
      </c>
      <c r="T1137" t="b">
        <v>0</v>
      </c>
      <c r="U1137" t="b">
        <v>0</v>
      </c>
      <c r="V1137" t="s">
        <v>1</v>
      </c>
      <c r="W1137" t="s">
        <v>1</v>
      </c>
      <c r="X1137" t="b">
        <v>0</v>
      </c>
      <c r="Y1137" t="s">
        <v>1</v>
      </c>
      <c r="Z1137" s="37" t="s">
        <v>1</v>
      </c>
    </row>
    <row r="1138" spans="1:26">
      <c r="A1138" s="120" t="s">
        <v>1672</v>
      </c>
      <c r="B1138" t="s">
        <v>275</v>
      </c>
      <c r="C1138">
        <v>2015</v>
      </c>
      <c r="D1138" t="s">
        <v>401</v>
      </c>
      <c r="E1138">
        <v>1.62</v>
      </c>
      <c r="F1138" t="s">
        <v>1</v>
      </c>
      <c r="G1138" t="s">
        <v>1</v>
      </c>
      <c r="H1138" s="14">
        <f t="shared" si="32"/>
        <v>1.6200000000000001E-3</v>
      </c>
      <c r="I1138" s="14"/>
      <c r="J1138" s="14"/>
      <c r="K1138">
        <v>270.83713140033899</v>
      </c>
      <c r="L1138">
        <v>65.386733668494003</v>
      </c>
      <c r="M1138">
        <v>95.192010861385029</v>
      </c>
      <c r="N1138" t="b">
        <v>0</v>
      </c>
      <c r="O1138">
        <v>2</v>
      </c>
      <c r="P1138" t="s">
        <v>314</v>
      </c>
      <c r="Q1138" t="b">
        <v>0</v>
      </c>
      <c r="R1138" t="b">
        <v>1</v>
      </c>
      <c r="S1138" t="s">
        <v>309</v>
      </c>
      <c r="T1138" t="b">
        <v>0</v>
      </c>
      <c r="U1138" t="b">
        <v>0</v>
      </c>
      <c r="V1138" t="s">
        <v>1</v>
      </c>
      <c r="W1138" t="s">
        <v>1</v>
      </c>
      <c r="X1138" t="b">
        <v>0</v>
      </c>
      <c r="Y1138" t="s">
        <v>1</v>
      </c>
      <c r="Z1138" s="37" t="s">
        <v>1</v>
      </c>
    </row>
    <row r="1139" spans="1:26">
      <c r="A1139" s="120" t="s">
        <v>1672</v>
      </c>
      <c r="B1139" t="s">
        <v>275</v>
      </c>
      <c r="C1139">
        <v>2015</v>
      </c>
      <c r="D1139" t="s">
        <v>402</v>
      </c>
      <c r="E1139">
        <v>1.65</v>
      </c>
      <c r="F1139" t="s">
        <v>1</v>
      </c>
      <c r="G1139" t="s">
        <v>1</v>
      </c>
      <c r="H1139" s="14">
        <f t="shared" si="32"/>
        <v>1.65E-3</v>
      </c>
      <c r="I1139" s="14"/>
      <c r="J1139" s="14"/>
      <c r="K1139">
        <v>251.22474791192599</v>
      </c>
      <c r="L1139">
        <v>60.416080900548991</v>
      </c>
      <c r="M1139">
        <v>86.756958670116035</v>
      </c>
      <c r="N1139" t="b">
        <v>0</v>
      </c>
      <c r="O1139">
        <v>2</v>
      </c>
      <c r="P1139" t="s">
        <v>314</v>
      </c>
      <c r="Q1139" t="b">
        <v>0</v>
      </c>
      <c r="R1139" t="b">
        <v>1</v>
      </c>
      <c r="S1139" t="s">
        <v>309</v>
      </c>
      <c r="T1139" t="b">
        <v>0</v>
      </c>
      <c r="U1139" t="b">
        <v>0</v>
      </c>
      <c r="V1139" t="s">
        <v>1</v>
      </c>
      <c r="W1139" t="s">
        <v>1</v>
      </c>
      <c r="X1139" t="b">
        <v>0</v>
      </c>
      <c r="Y1139" t="s">
        <v>1</v>
      </c>
      <c r="Z1139" s="37" t="s">
        <v>1</v>
      </c>
    </row>
    <row r="1140" spans="1:26">
      <c r="A1140" s="120" t="s">
        <v>1672</v>
      </c>
      <c r="B1140" t="s">
        <v>275</v>
      </c>
      <c r="C1140">
        <v>2015</v>
      </c>
      <c r="D1140" t="s">
        <v>403</v>
      </c>
      <c r="E1140">
        <v>1.661</v>
      </c>
      <c r="F1140" t="s">
        <v>1</v>
      </c>
      <c r="G1140" t="s">
        <v>1</v>
      </c>
      <c r="H1140" s="14">
        <f t="shared" si="32"/>
        <v>1.6609999999999999E-3</v>
      </c>
      <c r="I1140" s="14"/>
      <c r="J1140" s="14"/>
      <c r="K1140">
        <v>363.78929709454502</v>
      </c>
      <c r="L1140">
        <v>91.998429925007997</v>
      </c>
      <c r="M1140">
        <v>155.57866541251002</v>
      </c>
      <c r="N1140" t="b">
        <v>0</v>
      </c>
      <c r="O1140">
        <v>2</v>
      </c>
      <c r="P1140" t="s">
        <v>314</v>
      </c>
      <c r="Q1140" t="b">
        <v>0</v>
      </c>
      <c r="R1140" t="b">
        <v>1</v>
      </c>
      <c r="S1140" t="s">
        <v>309</v>
      </c>
      <c r="T1140" t="b">
        <v>0</v>
      </c>
      <c r="U1140" t="b">
        <v>0</v>
      </c>
      <c r="V1140" t="s">
        <v>1</v>
      </c>
      <c r="W1140" t="s">
        <v>1</v>
      </c>
      <c r="X1140" t="b">
        <v>0</v>
      </c>
      <c r="Y1140" t="s">
        <v>1</v>
      </c>
      <c r="Z1140" s="37" t="s">
        <v>1</v>
      </c>
    </row>
    <row r="1141" spans="1:26">
      <c r="A1141" s="120" t="s">
        <v>1672</v>
      </c>
      <c r="B1141" t="s">
        <v>275</v>
      </c>
      <c r="C1141">
        <v>2015</v>
      </c>
      <c r="D1141" t="s">
        <v>404</v>
      </c>
      <c r="E1141">
        <v>1.6850000000000001</v>
      </c>
      <c r="F1141" t="s">
        <v>1</v>
      </c>
      <c r="G1141" t="s">
        <v>1</v>
      </c>
      <c r="H1141" s="14">
        <f t="shared" si="32"/>
        <v>1.6850000000000001E-3</v>
      </c>
      <c r="I1141" s="14"/>
      <c r="J1141" s="14"/>
      <c r="K1141">
        <v>282.90397113034902</v>
      </c>
      <c r="L1141">
        <v>68.816302345371014</v>
      </c>
      <c r="M1141">
        <v>101.954411364149</v>
      </c>
      <c r="N1141" t="b">
        <v>0</v>
      </c>
      <c r="O1141">
        <v>2</v>
      </c>
      <c r="P1141" t="s">
        <v>314</v>
      </c>
      <c r="Q1141" t="b">
        <v>0</v>
      </c>
      <c r="R1141" t="b">
        <v>1</v>
      </c>
      <c r="S1141" t="s">
        <v>309</v>
      </c>
      <c r="T1141" t="b">
        <v>0</v>
      </c>
      <c r="U1141" t="b">
        <v>0</v>
      </c>
      <c r="V1141" t="s">
        <v>1</v>
      </c>
      <c r="W1141" t="s">
        <v>1</v>
      </c>
      <c r="X1141" t="b">
        <v>0</v>
      </c>
      <c r="Y1141" t="s">
        <v>1</v>
      </c>
      <c r="Z1141" s="37" t="s">
        <v>1</v>
      </c>
    </row>
    <row r="1142" spans="1:26">
      <c r="A1142" s="120" t="s">
        <v>1672</v>
      </c>
      <c r="B1142" t="s">
        <v>275</v>
      </c>
      <c r="C1142">
        <v>2015</v>
      </c>
      <c r="D1142" t="s">
        <v>405</v>
      </c>
      <c r="E1142">
        <v>1.7</v>
      </c>
      <c r="F1142" t="s">
        <v>1</v>
      </c>
      <c r="G1142" t="s">
        <v>1</v>
      </c>
      <c r="H1142" s="14">
        <f t="shared" si="32"/>
        <v>1.6999999999999999E-3</v>
      </c>
      <c r="I1142" s="14"/>
      <c r="J1142" s="14"/>
      <c r="K1142">
        <v>273.11651047346101</v>
      </c>
      <c r="L1142">
        <v>65.572974089397007</v>
      </c>
      <c r="M1142">
        <v>98.558983151724021</v>
      </c>
      <c r="N1142" t="b">
        <v>0</v>
      </c>
      <c r="O1142">
        <v>2</v>
      </c>
      <c r="P1142" t="s">
        <v>314</v>
      </c>
      <c r="Q1142" t="b">
        <v>0</v>
      </c>
      <c r="R1142" t="b">
        <v>1</v>
      </c>
      <c r="S1142" t="s">
        <v>309</v>
      </c>
      <c r="T1142" t="b">
        <v>0</v>
      </c>
      <c r="U1142" t="b">
        <v>0</v>
      </c>
      <c r="V1142" t="s">
        <v>1</v>
      </c>
      <c r="W1142" t="s">
        <v>1</v>
      </c>
      <c r="X1142" t="b">
        <v>0</v>
      </c>
      <c r="Y1142" t="s">
        <v>1</v>
      </c>
      <c r="Z1142" s="37" t="s">
        <v>1</v>
      </c>
    </row>
    <row r="1143" spans="1:26">
      <c r="A1143" s="120" t="s">
        <v>1672</v>
      </c>
      <c r="B1143" t="s">
        <v>275</v>
      </c>
      <c r="C1143">
        <v>2015</v>
      </c>
      <c r="D1143" t="s">
        <v>406</v>
      </c>
      <c r="E1143">
        <v>1.8</v>
      </c>
      <c r="F1143" t="s">
        <v>1</v>
      </c>
      <c r="G1143" t="s">
        <v>1</v>
      </c>
      <c r="H1143" s="14">
        <f t="shared" si="32"/>
        <v>1.8E-3</v>
      </c>
      <c r="I1143" s="14"/>
      <c r="J1143" s="14"/>
      <c r="K1143">
        <v>237.59680414187099</v>
      </c>
      <c r="L1143">
        <v>56.010021169230981</v>
      </c>
      <c r="M1143">
        <v>77.039329483857017</v>
      </c>
      <c r="N1143" t="b">
        <v>0</v>
      </c>
      <c r="O1143">
        <v>2</v>
      </c>
      <c r="P1143" t="s">
        <v>314</v>
      </c>
      <c r="Q1143" t="b">
        <v>0</v>
      </c>
      <c r="R1143" t="b">
        <v>1</v>
      </c>
      <c r="S1143" t="s">
        <v>309</v>
      </c>
      <c r="T1143" t="b">
        <v>0</v>
      </c>
      <c r="U1143" t="b">
        <v>0</v>
      </c>
      <c r="V1143" t="s">
        <v>1</v>
      </c>
      <c r="W1143" t="s">
        <v>1</v>
      </c>
      <c r="X1143" t="b">
        <v>0</v>
      </c>
      <c r="Y1143" t="s">
        <v>1</v>
      </c>
      <c r="Z1143" s="37" t="s">
        <v>1</v>
      </c>
    </row>
    <row r="1144" spans="1:26">
      <c r="A1144" s="120" t="s">
        <v>1672</v>
      </c>
      <c r="B1144" t="s">
        <v>275</v>
      </c>
      <c r="C1144">
        <v>2015</v>
      </c>
      <c r="D1144" t="s">
        <v>407</v>
      </c>
      <c r="E1144">
        <v>1.8740000000000001</v>
      </c>
      <c r="F1144" t="s">
        <v>1</v>
      </c>
      <c r="G1144" t="s">
        <v>1</v>
      </c>
      <c r="H1144" s="14">
        <f t="shared" ref="H1144:H1207" si="33">E1144/1000</f>
        <v>1.874E-3</v>
      </c>
      <c r="I1144" s="14"/>
      <c r="J1144" s="14"/>
      <c r="K1144">
        <v>251.029708246571</v>
      </c>
      <c r="L1144">
        <v>61.380762513524019</v>
      </c>
      <c r="M1144">
        <v>86.237149997043986</v>
      </c>
      <c r="N1144" t="b">
        <v>0</v>
      </c>
      <c r="O1144">
        <v>2</v>
      </c>
      <c r="P1144" t="s">
        <v>314</v>
      </c>
      <c r="Q1144" t="b">
        <v>0</v>
      </c>
      <c r="R1144" t="b">
        <v>1</v>
      </c>
      <c r="S1144" t="s">
        <v>309</v>
      </c>
      <c r="T1144" t="b">
        <v>0</v>
      </c>
      <c r="U1144" t="b">
        <v>0</v>
      </c>
      <c r="V1144" t="s">
        <v>1</v>
      </c>
      <c r="W1144" t="s">
        <v>1</v>
      </c>
      <c r="X1144" t="b">
        <v>0</v>
      </c>
      <c r="Y1144" t="s">
        <v>1</v>
      </c>
      <c r="Z1144" s="37" t="s">
        <v>1</v>
      </c>
    </row>
    <row r="1145" spans="1:26">
      <c r="A1145" s="120" t="s">
        <v>1672</v>
      </c>
      <c r="B1145" t="s">
        <v>275</v>
      </c>
      <c r="C1145">
        <v>2015</v>
      </c>
      <c r="D1145" t="s">
        <v>408</v>
      </c>
      <c r="E1145">
        <v>1.9</v>
      </c>
      <c r="F1145" t="s">
        <v>1</v>
      </c>
      <c r="G1145" t="s">
        <v>1</v>
      </c>
      <c r="H1145" s="14">
        <f t="shared" si="33"/>
        <v>1.9E-3</v>
      </c>
      <c r="I1145" s="14"/>
      <c r="J1145" s="14"/>
      <c r="K1145">
        <v>305.74917560567599</v>
      </c>
      <c r="L1145">
        <v>75.560727293753985</v>
      </c>
      <c r="M1145">
        <v>111.646498004124</v>
      </c>
      <c r="N1145" t="b">
        <v>0</v>
      </c>
      <c r="O1145">
        <v>2</v>
      </c>
      <c r="P1145" t="s">
        <v>314</v>
      </c>
      <c r="Q1145" t="b">
        <v>0</v>
      </c>
      <c r="R1145" t="b">
        <v>1</v>
      </c>
      <c r="S1145" t="s">
        <v>309</v>
      </c>
      <c r="T1145" t="b">
        <v>0</v>
      </c>
      <c r="U1145" t="b">
        <v>0</v>
      </c>
      <c r="V1145" t="s">
        <v>1</v>
      </c>
      <c r="W1145" t="s">
        <v>1</v>
      </c>
      <c r="X1145" t="b">
        <v>0</v>
      </c>
      <c r="Y1145" t="s">
        <v>1</v>
      </c>
      <c r="Z1145" s="37" t="s">
        <v>1</v>
      </c>
    </row>
    <row r="1146" spans="1:26">
      <c r="A1146" s="120" t="s">
        <v>1672</v>
      </c>
      <c r="B1146" t="s">
        <v>275</v>
      </c>
      <c r="C1146">
        <v>2015</v>
      </c>
      <c r="D1146" t="s">
        <v>409</v>
      </c>
      <c r="E1146">
        <v>1.9059999999999999</v>
      </c>
      <c r="F1146" t="s">
        <v>1</v>
      </c>
      <c r="G1146" t="s">
        <v>1</v>
      </c>
      <c r="H1146" s="14">
        <f t="shared" si="33"/>
        <v>1.9059999999999999E-3</v>
      </c>
      <c r="I1146" s="14"/>
      <c r="J1146" s="14"/>
      <c r="K1146">
        <v>293.554025448841</v>
      </c>
      <c r="L1146">
        <v>72.088388583136009</v>
      </c>
      <c r="M1146">
        <v>108.48143786133397</v>
      </c>
      <c r="N1146" t="b">
        <v>0</v>
      </c>
      <c r="O1146">
        <v>2</v>
      </c>
      <c r="P1146" t="s">
        <v>314</v>
      </c>
      <c r="Q1146" t="b">
        <v>0</v>
      </c>
      <c r="R1146" t="b">
        <v>1</v>
      </c>
      <c r="S1146" t="s">
        <v>309</v>
      </c>
      <c r="T1146" t="b">
        <v>0</v>
      </c>
      <c r="U1146" t="b">
        <v>0</v>
      </c>
      <c r="V1146" t="s">
        <v>1</v>
      </c>
      <c r="W1146" t="s">
        <v>1</v>
      </c>
      <c r="X1146" t="b">
        <v>0</v>
      </c>
      <c r="Y1146" t="s">
        <v>1</v>
      </c>
      <c r="Z1146" s="37" t="s">
        <v>1</v>
      </c>
    </row>
    <row r="1147" spans="1:26">
      <c r="A1147" s="120" t="s">
        <v>1672</v>
      </c>
      <c r="B1147" t="s">
        <v>275</v>
      </c>
      <c r="C1147">
        <v>2015</v>
      </c>
      <c r="D1147" t="s">
        <v>410</v>
      </c>
      <c r="E1147">
        <v>1.919</v>
      </c>
      <c r="F1147" t="s">
        <v>1</v>
      </c>
      <c r="G1147" t="s">
        <v>1</v>
      </c>
      <c r="H1147" s="14">
        <f t="shared" si="33"/>
        <v>1.9190000000000001E-3</v>
      </c>
      <c r="I1147" s="14"/>
      <c r="J1147" s="14"/>
      <c r="K1147">
        <v>298.72226912126399</v>
      </c>
      <c r="L1147">
        <v>72.829825322483998</v>
      </c>
      <c r="M1147">
        <v>108.52501476717703</v>
      </c>
      <c r="N1147" t="b">
        <v>0</v>
      </c>
      <c r="O1147">
        <v>2</v>
      </c>
      <c r="P1147" t="s">
        <v>314</v>
      </c>
      <c r="Q1147" t="b">
        <v>0</v>
      </c>
      <c r="R1147" t="b">
        <v>1</v>
      </c>
      <c r="S1147" t="s">
        <v>309</v>
      </c>
      <c r="T1147" t="b">
        <v>0</v>
      </c>
      <c r="U1147" t="b">
        <v>0</v>
      </c>
      <c r="V1147" t="s">
        <v>1</v>
      </c>
      <c r="W1147" t="s">
        <v>1</v>
      </c>
      <c r="X1147" t="b">
        <v>0</v>
      </c>
      <c r="Y1147" t="s">
        <v>1</v>
      </c>
      <c r="Z1147" s="37" t="s">
        <v>1</v>
      </c>
    </row>
    <row r="1148" spans="1:26">
      <c r="A1148" s="120" t="s">
        <v>1672</v>
      </c>
      <c r="B1148" t="s">
        <v>275</v>
      </c>
      <c r="C1148">
        <v>2015</v>
      </c>
      <c r="D1148" t="s">
        <v>411</v>
      </c>
      <c r="E1148">
        <v>1.95</v>
      </c>
      <c r="F1148" t="s">
        <v>1</v>
      </c>
      <c r="G1148" t="s">
        <v>1</v>
      </c>
      <c r="H1148" s="14">
        <f t="shared" si="33"/>
        <v>1.9499999999999999E-3</v>
      </c>
      <c r="I1148" s="14"/>
      <c r="J1148" s="14"/>
      <c r="K1148">
        <v>264.43131983471397</v>
      </c>
      <c r="L1148">
        <v>64.665755596031971</v>
      </c>
      <c r="M1148">
        <v>90.601861019158036</v>
      </c>
      <c r="N1148" t="b">
        <v>0</v>
      </c>
      <c r="O1148">
        <v>2</v>
      </c>
      <c r="P1148" t="s">
        <v>314</v>
      </c>
      <c r="Q1148" t="b">
        <v>0</v>
      </c>
      <c r="R1148" t="b">
        <v>1</v>
      </c>
      <c r="S1148" t="s">
        <v>309</v>
      </c>
      <c r="T1148" t="b">
        <v>0</v>
      </c>
      <c r="U1148" t="b">
        <v>0</v>
      </c>
      <c r="V1148" t="s">
        <v>1</v>
      </c>
      <c r="W1148" t="s">
        <v>1</v>
      </c>
      <c r="X1148" t="b">
        <v>0</v>
      </c>
      <c r="Y1148" t="s">
        <v>1</v>
      </c>
      <c r="Z1148" s="37" t="s">
        <v>1</v>
      </c>
    </row>
    <row r="1149" spans="1:26">
      <c r="A1149" s="120" t="s">
        <v>1672</v>
      </c>
      <c r="B1149" t="s">
        <v>275</v>
      </c>
      <c r="C1149">
        <v>2015</v>
      </c>
      <c r="D1149" t="s">
        <v>412</v>
      </c>
      <c r="E1149">
        <v>1.96</v>
      </c>
      <c r="F1149" t="s">
        <v>1</v>
      </c>
      <c r="G1149" t="s">
        <v>1</v>
      </c>
      <c r="H1149" s="14">
        <f t="shared" si="33"/>
        <v>1.9599999999999999E-3</v>
      </c>
      <c r="I1149" s="14"/>
      <c r="J1149" s="14"/>
      <c r="K1149">
        <v>253.171008535981</v>
      </c>
      <c r="L1149">
        <v>60.250369458470004</v>
      </c>
      <c r="M1149">
        <v>88.725069693956016</v>
      </c>
      <c r="N1149" t="b">
        <v>0</v>
      </c>
      <c r="O1149">
        <v>2</v>
      </c>
      <c r="P1149" t="s">
        <v>314</v>
      </c>
      <c r="Q1149" t="b">
        <v>0</v>
      </c>
      <c r="R1149" t="b">
        <v>1</v>
      </c>
      <c r="S1149" t="s">
        <v>309</v>
      </c>
      <c r="T1149" t="b">
        <v>0</v>
      </c>
      <c r="U1149" t="b">
        <v>0</v>
      </c>
      <c r="V1149" t="s">
        <v>1</v>
      </c>
      <c r="W1149" t="s">
        <v>1</v>
      </c>
      <c r="X1149" t="b">
        <v>0</v>
      </c>
      <c r="Y1149" t="s">
        <v>1</v>
      </c>
      <c r="Z1149" s="37" t="s">
        <v>1</v>
      </c>
    </row>
    <row r="1150" spans="1:26">
      <c r="A1150" s="120" t="s">
        <v>1672</v>
      </c>
      <c r="B1150" t="s">
        <v>275</v>
      </c>
      <c r="C1150">
        <v>2015</v>
      </c>
      <c r="D1150" t="s">
        <v>413</v>
      </c>
      <c r="E1150">
        <v>1.972</v>
      </c>
      <c r="F1150" t="s">
        <v>1</v>
      </c>
      <c r="G1150" t="s">
        <v>1</v>
      </c>
      <c r="H1150" s="14">
        <f t="shared" si="33"/>
        <v>1.9719999999999998E-3</v>
      </c>
      <c r="I1150" s="14"/>
      <c r="J1150" s="14"/>
      <c r="K1150">
        <v>298.66775719832202</v>
      </c>
      <c r="L1150">
        <v>74.851867930455029</v>
      </c>
      <c r="M1150">
        <v>109.99284601644297</v>
      </c>
      <c r="N1150" t="b">
        <v>0</v>
      </c>
      <c r="O1150">
        <v>2</v>
      </c>
      <c r="P1150" t="s">
        <v>314</v>
      </c>
      <c r="Q1150" t="b">
        <v>0</v>
      </c>
      <c r="R1150" t="b">
        <v>1</v>
      </c>
      <c r="S1150" t="s">
        <v>309</v>
      </c>
      <c r="T1150" t="b">
        <v>0</v>
      </c>
      <c r="U1150" t="b">
        <v>0</v>
      </c>
      <c r="V1150" t="s">
        <v>1</v>
      </c>
      <c r="W1150" t="s">
        <v>1</v>
      </c>
      <c r="X1150" t="b">
        <v>0</v>
      </c>
      <c r="Y1150" t="s">
        <v>1</v>
      </c>
      <c r="Z1150" s="37" t="s">
        <v>1</v>
      </c>
    </row>
    <row r="1151" spans="1:26">
      <c r="A1151" s="120" t="s">
        <v>1672</v>
      </c>
      <c r="B1151" t="s">
        <v>275</v>
      </c>
      <c r="C1151">
        <v>2015</v>
      </c>
      <c r="D1151" t="s">
        <v>414</v>
      </c>
      <c r="E1151">
        <v>2</v>
      </c>
      <c r="F1151" t="s">
        <v>1</v>
      </c>
      <c r="G1151" t="s">
        <v>1</v>
      </c>
      <c r="H1151" s="14">
        <f t="shared" si="33"/>
        <v>2E-3</v>
      </c>
      <c r="I1151" s="14"/>
      <c r="J1151" s="14"/>
      <c r="K1151">
        <v>256.639505446763</v>
      </c>
      <c r="L1151">
        <v>61.639100514920983</v>
      </c>
      <c r="M1151">
        <v>91.412157570705006</v>
      </c>
      <c r="N1151" t="b">
        <v>0</v>
      </c>
      <c r="O1151">
        <v>2</v>
      </c>
      <c r="P1151" t="s">
        <v>314</v>
      </c>
      <c r="Q1151" t="b">
        <v>0</v>
      </c>
      <c r="R1151" t="b">
        <v>1</v>
      </c>
      <c r="S1151" t="s">
        <v>309</v>
      </c>
      <c r="T1151" t="b">
        <v>0</v>
      </c>
      <c r="U1151" t="b">
        <v>0</v>
      </c>
      <c r="V1151" t="s">
        <v>1</v>
      </c>
      <c r="W1151" t="s">
        <v>1</v>
      </c>
      <c r="X1151" t="b">
        <v>0</v>
      </c>
      <c r="Y1151" t="s">
        <v>1</v>
      </c>
      <c r="Z1151" s="37" t="s">
        <v>1</v>
      </c>
    </row>
    <row r="1152" spans="1:26">
      <c r="A1152" s="120" t="s">
        <v>1672</v>
      </c>
      <c r="B1152" t="s">
        <v>275</v>
      </c>
      <c r="C1152">
        <v>2015</v>
      </c>
      <c r="D1152" t="s">
        <v>415</v>
      </c>
      <c r="E1152">
        <v>2</v>
      </c>
      <c r="F1152" t="s">
        <v>1</v>
      </c>
      <c r="G1152" t="s">
        <v>1</v>
      </c>
      <c r="H1152" s="14">
        <f t="shared" si="33"/>
        <v>2E-3</v>
      </c>
      <c r="I1152" s="14"/>
      <c r="J1152" s="14"/>
      <c r="K1152">
        <v>262.25240993398597</v>
      </c>
      <c r="L1152">
        <v>63.922385164311976</v>
      </c>
      <c r="M1152">
        <v>93.43019071966404</v>
      </c>
      <c r="N1152" t="b">
        <v>0</v>
      </c>
      <c r="O1152">
        <v>2</v>
      </c>
      <c r="P1152" t="s">
        <v>314</v>
      </c>
      <c r="Q1152" t="b">
        <v>0</v>
      </c>
      <c r="R1152" t="b">
        <v>1</v>
      </c>
      <c r="S1152" t="s">
        <v>309</v>
      </c>
      <c r="T1152" t="b">
        <v>0</v>
      </c>
      <c r="U1152" t="b">
        <v>0</v>
      </c>
      <c r="V1152" t="s">
        <v>1</v>
      </c>
      <c r="W1152" t="s">
        <v>1</v>
      </c>
      <c r="X1152" t="b">
        <v>0</v>
      </c>
      <c r="Y1152" t="s">
        <v>1</v>
      </c>
      <c r="Z1152" s="37" t="s">
        <v>1</v>
      </c>
    </row>
    <row r="1153" spans="1:26">
      <c r="A1153" s="120" t="s">
        <v>1672</v>
      </c>
      <c r="B1153" t="s">
        <v>275</v>
      </c>
      <c r="C1153">
        <v>2015</v>
      </c>
      <c r="D1153" t="s">
        <v>416</v>
      </c>
      <c r="E1153">
        <v>2</v>
      </c>
      <c r="F1153" t="s">
        <v>1</v>
      </c>
      <c r="G1153" t="s">
        <v>1</v>
      </c>
      <c r="H1153" s="14">
        <f t="shared" si="33"/>
        <v>2E-3</v>
      </c>
      <c r="I1153" s="14"/>
      <c r="J1153" s="14"/>
      <c r="K1153">
        <v>270.61704575175202</v>
      </c>
      <c r="L1153">
        <v>64.81663428789301</v>
      </c>
      <c r="M1153">
        <v>95.610215862693963</v>
      </c>
      <c r="N1153" t="b">
        <v>0</v>
      </c>
      <c r="O1153">
        <v>2</v>
      </c>
      <c r="P1153" t="s">
        <v>314</v>
      </c>
      <c r="Q1153" t="b">
        <v>0</v>
      </c>
      <c r="R1153" t="b">
        <v>1</v>
      </c>
      <c r="S1153" t="s">
        <v>309</v>
      </c>
      <c r="T1153" t="b">
        <v>0</v>
      </c>
      <c r="U1153" t="b">
        <v>0</v>
      </c>
      <c r="V1153" t="s">
        <v>1</v>
      </c>
      <c r="W1153" t="s">
        <v>1</v>
      </c>
      <c r="X1153" t="b">
        <v>0</v>
      </c>
      <c r="Y1153" t="s">
        <v>1</v>
      </c>
      <c r="Z1153" s="37" t="s">
        <v>1</v>
      </c>
    </row>
    <row r="1154" spans="1:26">
      <c r="A1154" s="120" t="s">
        <v>1672</v>
      </c>
      <c r="B1154" t="s">
        <v>275</v>
      </c>
      <c r="C1154">
        <v>2015</v>
      </c>
      <c r="D1154" t="s">
        <v>417</v>
      </c>
      <c r="E1154">
        <v>2</v>
      </c>
      <c r="F1154" t="s">
        <v>1</v>
      </c>
      <c r="G1154" t="s">
        <v>1</v>
      </c>
      <c r="H1154" s="14">
        <f t="shared" si="33"/>
        <v>2E-3</v>
      </c>
      <c r="I1154" s="14"/>
      <c r="J1154" s="14"/>
      <c r="K1154">
        <v>358.11204191620601</v>
      </c>
      <c r="L1154">
        <v>91.393212162543023</v>
      </c>
      <c r="M1154">
        <v>145.07292093116297</v>
      </c>
      <c r="N1154" t="b">
        <v>0</v>
      </c>
      <c r="O1154">
        <v>2</v>
      </c>
      <c r="P1154" t="s">
        <v>314</v>
      </c>
      <c r="Q1154" t="b">
        <v>0</v>
      </c>
      <c r="R1154" t="b">
        <v>1</v>
      </c>
      <c r="S1154" t="s">
        <v>309</v>
      </c>
      <c r="T1154" t="b">
        <v>0</v>
      </c>
      <c r="U1154" t="b">
        <v>0</v>
      </c>
      <c r="V1154" t="s">
        <v>1</v>
      </c>
      <c r="W1154" t="s">
        <v>1</v>
      </c>
      <c r="X1154" t="b">
        <v>0</v>
      </c>
      <c r="Y1154" t="s">
        <v>1</v>
      </c>
      <c r="Z1154" s="37" t="s">
        <v>1</v>
      </c>
    </row>
    <row r="1155" spans="1:26">
      <c r="A1155" s="120" t="s">
        <v>1672</v>
      </c>
      <c r="B1155" t="s">
        <v>275</v>
      </c>
      <c r="C1155">
        <v>2015</v>
      </c>
      <c r="D1155" t="s">
        <v>418</v>
      </c>
      <c r="E1155">
        <v>2</v>
      </c>
      <c r="F1155" t="s">
        <v>1</v>
      </c>
      <c r="G1155" t="s">
        <v>1</v>
      </c>
      <c r="H1155" s="14">
        <f t="shared" si="33"/>
        <v>2E-3</v>
      </c>
      <c r="I1155" s="14"/>
      <c r="J1155" s="14"/>
      <c r="K1155">
        <v>252.01817001871601</v>
      </c>
      <c r="L1155">
        <v>59.456038792098013</v>
      </c>
      <c r="M1155">
        <v>86.007014097057976</v>
      </c>
      <c r="N1155" t="b">
        <v>0</v>
      </c>
      <c r="O1155">
        <v>2</v>
      </c>
      <c r="P1155" t="s">
        <v>314</v>
      </c>
      <c r="Q1155" t="b">
        <v>0</v>
      </c>
      <c r="R1155" t="b">
        <v>1</v>
      </c>
      <c r="S1155" t="s">
        <v>309</v>
      </c>
      <c r="T1155" t="b">
        <v>0</v>
      </c>
      <c r="U1155" t="b">
        <v>0</v>
      </c>
      <c r="V1155" t="s">
        <v>1</v>
      </c>
      <c r="W1155" t="s">
        <v>1</v>
      </c>
      <c r="X1155" t="b">
        <v>0</v>
      </c>
      <c r="Y1155" t="s">
        <v>1</v>
      </c>
      <c r="Z1155" s="37" t="s">
        <v>1</v>
      </c>
    </row>
    <row r="1156" spans="1:26">
      <c r="A1156" s="120" t="s">
        <v>1672</v>
      </c>
      <c r="B1156" t="s">
        <v>275</v>
      </c>
      <c r="C1156">
        <v>2015</v>
      </c>
      <c r="D1156" t="s">
        <v>419</v>
      </c>
      <c r="E1156">
        <v>2</v>
      </c>
      <c r="F1156" t="s">
        <v>1</v>
      </c>
      <c r="G1156" t="s">
        <v>1</v>
      </c>
      <c r="H1156" s="14">
        <f t="shared" si="33"/>
        <v>2E-3</v>
      </c>
      <c r="I1156" s="14"/>
      <c r="J1156" s="14"/>
      <c r="K1156">
        <v>383.75130392560698</v>
      </c>
      <c r="L1156">
        <v>100.26230082873195</v>
      </c>
      <c r="M1156">
        <v>168.75411208953005</v>
      </c>
      <c r="N1156" t="b">
        <v>0</v>
      </c>
      <c r="O1156">
        <v>2</v>
      </c>
      <c r="P1156" t="s">
        <v>314</v>
      </c>
      <c r="Q1156" t="b">
        <v>0</v>
      </c>
      <c r="R1156" t="b">
        <v>1</v>
      </c>
      <c r="S1156" t="s">
        <v>309</v>
      </c>
      <c r="T1156" t="b">
        <v>0</v>
      </c>
      <c r="U1156" t="b">
        <v>0</v>
      </c>
      <c r="V1156" t="s">
        <v>1</v>
      </c>
      <c r="W1156" t="s">
        <v>1</v>
      </c>
      <c r="X1156" t="b">
        <v>0</v>
      </c>
      <c r="Y1156" t="s">
        <v>1</v>
      </c>
      <c r="Z1156" s="37" t="s">
        <v>1</v>
      </c>
    </row>
    <row r="1157" spans="1:26">
      <c r="A1157" s="120" t="s">
        <v>1672</v>
      </c>
      <c r="B1157" t="s">
        <v>275</v>
      </c>
      <c r="C1157">
        <v>2015</v>
      </c>
      <c r="D1157" t="s">
        <v>420</v>
      </c>
      <c r="E1157">
        <v>2</v>
      </c>
      <c r="F1157" t="s">
        <v>1</v>
      </c>
      <c r="G1157" t="s">
        <v>1</v>
      </c>
      <c r="H1157" s="14">
        <f t="shared" si="33"/>
        <v>2E-3</v>
      </c>
      <c r="I1157" s="14"/>
      <c r="J1157" s="14"/>
      <c r="K1157">
        <v>289.16953180445</v>
      </c>
      <c r="L1157">
        <v>71.413567829375012</v>
      </c>
      <c r="M1157">
        <v>103.889131144629</v>
      </c>
      <c r="N1157" t="b">
        <v>0</v>
      </c>
      <c r="O1157">
        <v>2</v>
      </c>
      <c r="P1157" t="s">
        <v>314</v>
      </c>
      <c r="Q1157" t="b">
        <v>0</v>
      </c>
      <c r="R1157" t="b">
        <v>1</v>
      </c>
      <c r="S1157" t="s">
        <v>309</v>
      </c>
      <c r="T1157" t="b">
        <v>0</v>
      </c>
      <c r="U1157" t="b">
        <v>0</v>
      </c>
      <c r="V1157" t="s">
        <v>1</v>
      </c>
      <c r="W1157" t="s">
        <v>1</v>
      </c>
      <c r="X1157" t="b">
        <v>0</v>
      </c>
      <c r="Y1157" t="s">
        <v>1</v>
      </c>
      <c r="Z1157" s="37" t="s">
        <v>1</v>
      </c>
    </row>
    <row r="1158" spans="1:26">
      <c r="A1158" s="120" t="s">
        <v>1672</v>
      </c>
      <c r="B1158" t="s">
        <v>275</v>
      </c>
      <c r="C1158">
        <v>2015</v>
      </c>
      <c r="D1158" t="s">
        <v>421</v>
      </c>
      <c r="E1158">
        <v>2.0219999999999998</v>
      </c>
      <c r="F1158" t="s">
        <v>1</v>
      </c>
      <c r="G1158" t="s">
        <v>1</v>
      </c>
      <c r="H1158" s="14">
        <f t="shared" si="33"/>
        <v>2.0219999999999999E-3</v>
      </c>
      <c r="I1158" s="14"/>
      <c r="J1158" s="14"/>
      <c r="K1158">
        <v>304.203407711821</v>
      </c>
      <c r="L1158">
        <v>75.967089586463004</v>
      </c>
      <c r="M1158">
        <v>115.36249441395501</v>
      </c>
      <c r="N1158" t="b">
        <v>0</v>
      </c>
      <c r="O1158">
        <v>2</v>
      </c>
      <c r="P1158" t="s">
        <v>314</v>
      </c>
      <c r="Q1158" t="b">
        <v>0</v>
      </c>
      <c r="R1158" t="b">
        <v>1</v>
      </c>
      <c r="S1158" t="s">
        <v>309</v>
      </c>
      <c r="T1158" t="b">
        <v>0</v>
      </c>
      <c r="U1158" t="b">
        <v>0</v>
      </c>
      <c r="V1158" t="s">
        <v>1</v>
      </c>
      <c r="W1158" t="s">
        <v>1</v>
      </c>
      <c r="X1158" t="b">
        <v>0</v>
      </c>
      <c r="Y1158" t="s">
        <v>1</v>
      </c>
      <c r="Z1158" s="37" t="s">
        <v>1</v>
      </c>
    </row>
    <row r="1159" spans="1:26">
      <c r="A1159" s="120" t="s">
        <v>1672</v>
      </c>
      <c r="B1159" t="s">
        <v>275</v>
      </c>
      <c r="C1159">
        <v>2015</v>
      </c>
      <c r="D1159" t="s">
        <v>422</v>
      </c>
      <c r="E1159">
        <v>2.0299999999999998</v>
      </c>
      <c r="F1159" t="s">
        <v>1</v>
      </c>
      <c r="G1159" t="s">
        <v>1</v>
      </c>
      <c r="H1159" s="14">
        <f t="shared" si="33"/>
        <v>2.0299999999999997E-3</v>
      </c>
      <c r="I1159" s="14"/>
      <c r="J1159" s="14"/>
      <c r="K1159">
        <v>230.47257682598399</v>
      </c>
      <c r="L1159">
        <v>54.672687423514986</v>
      </c>
      <c r="M1159">
        <v>75.685734113505987</v>
      </c>
      <c r="N1159" t="b">
        <v>0</v>
      </c>
      <c r="O1159">
        <v>2</v>
      </c>
      <c r="P1159" t="s">
        <v>314</v>
      </c>
      <c r="Q1159" t="b">
        <v>0</v>
      </c>
      <c r="R1159" t="b">
        <v>1</v>
      </c>
      <c r="S1159" t="s">
        <v>309</v>
      </c>
      <c r="T1159" t="b">
        <v>0</v>
      </c>
      <c r="U1159" t="b">
        <v>0</v>
      </c>
      <c r="V1159" t="s">
        <v>1</v>
      </c>
      <c r="W1159" t="s">
        <v>1</v>
      </c>
      <c r="X1159" t="b">
        <v>0</v>
      </c>
      <c r="Y1159" t="s">
        <v>1</v>
      </c>
      <c r="Z1159" s="37" t="s">
        <v>1</v>
      </c>
    </row>
    <row r="1160" spans="1:26">
      <c r="A1160" s="120" t="s">
        <v>1672</v>
      </c>
      <c r="B1160" t="s">
        <v>275</v>
      </c>
      <c r="C1160">
        <v>2015</v>
      </c>
      <c r="D1160" t="s">
        <v>423</v>
      </c>
      <c r="E1160">
        <v>2.0499999999999998</v>
      </c>
      <c r="F1160" t="s">
        <v>1</v>
      </c>
      <c r="G1160" t="s">
        <v>1</v>
      </c>
      <c r="H1160" s="14">
        <f t="shared" si="33"/>
        <v>2.0499999999999997E-3</v>
      </c>
      <c r="I1160" s="14"/>
      <c r="J1160" s="14"/>
      <c r="K1160">
        <v>264.72586090571099</v>
      </c>
      <c r="L1160">
        <v>64.153240222929981</v>
      </c>
      <c r="M1160">
        <v>92.316838894976001</v>
      </c>
      <c r="N1160" t="b">
        <v>0</v>
      </c>
      <c r="O1160">
        <v>2</v>
      </c>
      <c r="P1160" t="s">
        <v>314</v>
      </c>
      <c r="Q1160" t="b">
        <v>0</v>
      </c>
      <c r="R1160" t="b">
        <v>1</v>
      </c>
      <c r="S1160" t="s">
        <v>309</v>
      </c>
      <c r="T1160" t="b">
        <v>0</v>
      </c>
      <c r="U1160" t="b">
        <v>0</v>
      </c>
      <c r="V1160" t="s">
        <v>1</v>
      </c>
      <c r="W1160" t="s">
        <v>1</v>
      </c>
      <c r="X1160" t="b">
        <v>0</v>
      </c>
      <c r="Y1160" t="s">
        <v>1</v>
      </c>
      <c r="Z1160" s="37" t="s">
        <v>1</v>
      </c>
    </row>
    <row r="1161" spans="1:26">
      <c r="A1161" s="120" t="s">
        <v>1672</v>
      </c>
      <c r="B1161" t="s">
        <v>275</v>
      </c>
      <c r="C1161">
        <v>2015</v>
      </c>
      <c r="D1161" t="s">
        <v>424</v>
      </c>
      <c r="E1161">
        <v>2.1</v>
      </c>
      <c r="F1161" t="s">
        <v>1</v>
      </c>
      <c r="G1161" t="s">
        <v>1</v>
      </c>
      <c r="H1161" s="14">
        <f t="shared" si="33"/>
        <v>2.1000000000000003E-3</v>
      </c>
      <c r="I1161" s="14"/>
      <c r="J1161" s="14"/>
      <c r="K1161">
        <v>259.75366031405599</v>
      </c>
      <c r="L1161">
        <v>64.058615939440983</v>
      </c>
      <c r="M1161">
        <v>89.239468258339002</v>
      </c>
      <c r="N1161" t="b">
        <v>0</v>
      </c>
      <c r="O1161">
        <v>2</v>
      </c>
      <c r="P1161" t="s">
        <v>314</v>
      </c>
      <c r="Q1161" t="b">
        <v>0</v>
      </c>
      <c r="R1161" t="b">
        <v>1</v>
      </c>
      <c r="S1161" t="s">
        <v>309</v>
      </c>
      <c r="T1161" t="b">
        <v>0</v>
      </c>
      <c r="U1161" t="b">
        <v>0</v>
      </c>
      <c r="V1161" t="s">
        <v>1</v>
      </c>
      <c r="W1161" t="s">
        <v>1</v>
      </c>
      <c r="X1161" t="b">
        <v>0</v>
      </c>
      <c r="Y1161" t="s">
        <v>1</v>
      </c>
      <c r="Z1161" s="37" t="s">
        <v>1</v>
      </c>
    </row>
    <row r="1162" spans="1:26">
      <c r="A1162" s="120" t="s">
        <v>1672</v>
      </c>
      <c r="B1162" t="s">
        <v>275</v>
      </c>
      <c r="C1162">
        <v>2015</v>
      </c>
      <c r="D1162" t="s">
        <v>425</v>
      </c>
      <c r="E1162">
        <v>2.125</v>
      </c>
      <c r="F1162" t="s">
        <v>1</v>
      </c>
      <c r="G1162" t="s">
        <v>1</v>
      </c>
      <c r="H1162" s="14">
        <f t="shared" si="33"/>
        <v>2.1250000000000002E-3</v>
      </c>
      <c r="I1162" s="14"/>
      <c r="J1162" s="14"/>
      <c r="K1162">
        <v>312.07031412779298</v>
      </c>
      <c r="L1162">
        <v>76.569864597110978</v>
      </c>
      <c r="M1162">
        <v>118.19281563400801</v>
      </c>
      <c r="N1162" t="b">
        <v>0</v>
      </c>
      <c r="O1162">
        <v>2</v>
      </c>
      <c r="P1162" t="s">
        <v>314</v>
      </c>
      <c r="Q1162" t="b">
        <v>0</v>
      </c>
      <c r="R1162" t="b">
        <v>1</v>
      </c>
      <c r="S1162" t="s">
        <v>309</v>
      </c>
      <c r="T1162" t="b">
        <v>0</v>
      </c>
      <c r="U1162" t="b">
        <v>0</v>
      </c>
      <c r="V1162" t="s">
        <v>1</v>
      </c>
      <c r="W1162" t="s">
        <v>1</v>
      </c>
      <c r="X1162" t="b">
        <v>0</v>
      </c>
      <c r="Y1162" t="s">
        <v>1</v>
      </c>
      <c r="Z1162" s="37" t="s">
        <v>1</v>
      </c>
    </row>
    <row r="1163" spans="1:26">
      <c r="A1163" s="120" t="s">
        <v>1672</v>
      </c>
      <c r="B1163" t="s">
        <v>275</v>
      </c>
      <c r="C1163">
        <v>2015</v>
      </c>
      <c r="D1163" t="s">
        <v>426</v>
      </c>
      <c r="E1163">
        <v>2.2000000000000002</v>
      </c>
      <c r="F1163" t="s">
        <v>1</v>
      </c>
      <c r="G1163" t="s">
        <v>1</v>
      </c>
      <c r="H1163" s="14">
        <f t="shared" si="33"/>
        <v>2.2000000000000001E-3</v>
      </c>
      <c r="I1163" s="14"/>
      <c r="J1163" s="14"/>
      <c r="K1163">
        <v>258.97473259127503</v>
      </c>
      <c r="L1163">
        <v>62.239052459244022</v>
      </c>
      <c r="M1163">
        <v>90.396455715281945</v>
      </c>
      <c r="N1163" t="b">
        <v>0</v>
      </c>
      <c r="O1163">
        <v>2</v>
      </c>
      <c r="P1163" t="s">
        <v>314</v>
      </c>
      <c r="Q1163" t="b">
        <v>0</v>
      </c>
      <c r="R1163" t="b">
        <v>1</v>
      </c>
      <c r="S1163" t="s">
        <v>309</v>
      </c>
      <c r="T1163" t="b">
        <v>0</v>
      </c>
      <c r="U1163" t="b">
        <v>0</v>
      </c>
      <c r="V1163" t="s">
        <v>1</v>
      </c>
      <c r="W1163" t="s">
        <v>1</v>
      </c>
      <c r="X1163" t="b">
        <v>0</v>
      </c>
      <c r="Y1163" t="s">
        <v>1</v>
      </c>
      <c r="Z1163" s="37" t="s">
        <v>1</v>
      </c>
    </row>
    <row r="1164" spans="1:26">
      <c r="A1164" s="120" t="s">
        <v>1672</v>
      </c>
      <c r="B1164" t="s">
        <v>275</v>
      </c>
      <c r="C1164">
        <v>2015</v>
      </c>
      <c r="D1164" t="s">
        <v>427</v>
      </c>
      <c r="E1164">
        <v>2.218</v>
      </c>
      <c r="F1164" t="s">
        <v>1</v>
      </c>
      <c r="G1164" t="s">
        <v>1</v>
      </c>
      <c r="H1164" s="14">
        <f t="shared" si="33"/>
        <v>2.2179999999999999E-3</v>
      </c>
      <c r="I1164" s="14"/>
      <c r="J1164" s="14"/>
      <c r="K1164">
        <v>283.81211876743401</v>
      </c>
      <c r="L1164">
        <v>70.521645886885011</v>
      </c>
      <c r="M1164">
        <v>102.56368367993696</v>
      </c>
      <c r="N1164" t="b">
        <v>0</v>
      </c>
      <c r="O1164">
        <v>2</v>
      </c>
      <c r="P1164" t="s">
        <v>314</v>
      </c>
      <c r="Q1164" t="b">
        <v>0</v>
      </c>
      <c r="R1164" t="b">
        <v>1</v>
      </c>
      <c r="S1164" t="s">
        <v>309</v>
      </c>
      <c r="T1164" t="b">
        <v>0</v>
      </c>
      <c r="U1164" t="b">
        <v>0</v>
      </c>
      <c r="V1164" t="s">
        <v>1</v>
      </c>
      <c r="W1164" t="s">
        <v>1</v>
      </c>
      <c r="X1164" t="b">
        <v>0</v>
      </c>
      <c r="Y1164" t="s">
        <v>1</v>
      </c>
      <c r="Z1164" s="37" t="s">
        <v>1</v>
      </c>
    </row>
    <row r="1165" spans="1:26">
      <c r="A1165" s="120" t="s">
        <v>1672</v>
      </c>
      <c r="B1165" t="s">
        <v>275</v>
      </c>
      <c r="C1165">
        <v>2015</v>
      </c>
      <c r="D1165" t="s">
        <v>428</v>
      </c>
      <c r="E1165">
        <v>2.2229999999999999</v>
      </c>
      <c r="F1165" t="s">
        <v>1</v>
      </c>
      <c r="G1165" t="s">
        <v>1</v>
      </c>
      <c r="H1165" s="14">
        <f t="shared" si="33"/>
        <v>2.2229999999999997E-3</v>
      </c>
      <c r="I1165" s="14"/>
      <c r="J1165" s="14"/>
      <c r="K1165">
        <v>291.39044596080703</v>
      </c>
      <c r="L1165">
        <v>73.098627179003017</v>
      </c>
      <c r="M1165">
        <v>105.47855140913799</v>
      </c>
      <c r="N1165" t="b">
        <v>0</v>
      </c>
      <c r="O1165">
        <v>2</v>
      </c>
      <c r="P1165" t="s">
        <v>314</v>
      </c>
      <c r="Q1165" t="b">
        <v>0</v>
      </c>
      <c r="R1165" t="b">
        <v>1</v>
      </c>
      <c r="S1165" t="s">
        <v>309</v>
      </c>
      <c r="T1165" t="b">
        <v>0</v>
      </c>
      <c r="U1165" t="b">
        <v>0</v>
      </c>
      <c r="V1165" t="s">
        <v>1</v>
      </c>
      <c r="W1165" t="s">
        <v>1</v>
      </c>
      <c r="X1165" t="b">
        <v>0</v>
      </c>
      <c r="Y1165" t="s">
        <v>1</v>
      </c>
      <c r="Z1165" s="37" t="s">
        <v>1</v>
      </c>
    </row>
    <row r="1166" spans="1:26">
      <c r="A1166" s="120" t="s">
        <v>1672</v>
      </c>
      <c r="B1166" t="s">
        <v>275</v>
      </c>
      <c r="C1166">
        <v>2015</v>
      </c>
      <c r="D1166" t="s">
        <v>429</v>
      </c>
      <c r="E1166">
        <v>2.2999999999999998</v>
      </c>
      <c r="F1166" t="s">
        <v>1</v>
      </c>
      <c r="G1166" t="s">
        <v>1</v>
      </c>
      <c r="H1166" s="14">
        <f t="shared" si="33"/>
        <v>2.3E-3</v>
      </c>
      <c r="I1166" s="14"/>
      <c r="J1166" s="14"/>
      <c r="K1166">
        <v>243.47678758353999</v>
      </c>
      <c r="L1166">
        <v>58.088699089760979</v>
      </c>
      <c r="M1166">
        <v>80.488034929640037</v>
      </c>
      <c r="N1166" t="b">
        <v>0</v>
      </c>
      <c r="O1166">
        <v>2</v>
      </c>
      <c r="P1166" t="s">
        <v>314</v>
      </c>
      <c r="Q1166" t="b">
        <v>0</v>
      </c>
      <c r="R1166" t="b">
        <v>1</v>
      </c>
      <c r="S1166" t="s">
        <v>309</v>
      </c>
      <c r="T1166" t="b">
        <v>0</v>
      </c>
      <c r="U1166" t="b">
        <v>0</v>
      </c>
      <c r="V1166" t="s">
        <v>1</v>
      </c>
      <c r="W1166" t="s">
        <v>1</v>
      </c>
      <c r="X1166" t="b">
        <v>0</v>
      </c>
      <c r="Y1166" t="s">
        <v>1</v>
      </c>
      <c r="Z1166" s="37" t="s">
        <v>1</v>
      </c>
    </row>
    <row r="1167" spans="1:26">
      <c r="A1167" s="120" t="s">
        <v>1672</v>
      </c>
      <c r="B1167" t="s">
        <v>275</v>
      </c>
      <c r="C1167">
        <v>2015</v>
      </c>
      <c r="D1167" t="s">
        <v>430</v>
      </c>
      <c r="E1167">
        <v>2.335</v>
      </c>
      <c r="F1167" t="s">
        <v>1</v>
      </c>
      <c r="G1167" t="s">
        <v>1</v>
      </c>
      <c r="H1167" s="14">
        <f t="shared" si="33"/>
        <v>2.3349999999999998E-3</v>
      </c>
      <c r="I1167" s="14"/>
      <c r="J1167" s="14"/>
      <c r="K1167">
        <v>312.15615988550201</v>
      </c>
      <c r="L1167">
        <v>78.047706717172019</v>
      </c>
      <c r="M1167">
        <v>113.97849968537298</v>
      </c>
      <c r="N1167" t="b">
        <v>0</v>
      </c>
      <c r="O1167">
        <v>2</v>
      </c>
      <c r="P1167" t="s">
        <v>314</v>
      </c>
      <c r="Q1167" t="b">
        <v>0</v>
      </c>
      <c r="R1167" t="b">
        <v>1</v>
      </c>
      <c r="S1167" t="s">
        <v>309</v>
      </c>
      <c r="T1167" t="b">
        <v>0</v>
      </c>
      <c r="U1167" t="b">
        <v>0</v>
      </c>
      <c r="V1167" t="s">
        <v>1</v>
      </c>
      <c r="W1167" t="s">
        <v>1</v>
      </c>
      <c r="X1167" t="b">
        <v>0</v>
      </c>
      <c r="Y1167" t="s">
        <v>1</v>
      </c>
      <c r="Z1167" s="37" t="s">
        <v>1</v>
      </c>
    </row>
    <row r="1168" spans="1:26">
      <c r="A1168" s="120" t="s">
        <v>1672</v>
      </c>
      <c r="B1168" t="s">
        <v>275</v>
      </c>
      <c r="C1168">
        <v>2015</v>
      </c>
      <c r="D1168" t="s">
        <v>431</v>
      </c>
      <c r="E1168">
        <v>2.34</v>
      </c>
      <c r="F1168" t="s">
        <v>1</v>
      </c>
      <c r="G1168" t="s">
        <v>1</v>
      </c>
      <c r="H1168" s="14">
        <f t="shared" si="33"/>
        <v>2.3400000000000001E-3</v>
      </c>
      <c r="I1168" s="14"/>
      <c r="J1168" s="14"/>
      <c r="K1168">
        <v>291.963959822243</v>
      </c>
      <c r="L1168">
        <v>69.998068088252012</v>
      </c>
      <c r="M1168">
        <v>105.32868267132102</v>
      </c>
      <c r="N1168" t="b">
        <v>0</v>
      </c>
      <c r="O1168">
        <v>2</v>
      </c>
      <c r="P1168" t="s">
        <v>314</v>
      </c>
      <c r="Q1168" t="b">
        <v>0</v>
      </c>
      <c r="R1168" t="b">
        <v>1</v>
      </c>
      <c r="S1168" t="s">
        <v>309</v>
      </c>
      <c r="T1168" t="b">
        <v>0</v>
      </c>
      <c r="U1168" t="b">
        <v>0</v>
      </c>
      <c r="V1168" t="s">
        <v>1</v>
      </c>
      <c r="W1168" t="s">
        <v>1</v>
      </c>
      <c r="X1168" t="b">
        <v>0</v>
      </c>
      <c r="Y1168" t="s">
        <v>1</v>
      </c>
      <c r="Z1168" s="37" t="s">
        <v>1</v>
      </c>
    </row>
    <row r="1169" spans="1:26">
      <c r="A1169" s="120" t="s">
        <v>1672</v>
      </c>
      <c r="B1169" t="s">
        <v>275</v>
      </c>
      <c r="C1169">
        <v>2015</v>
      </c>
      <c r="D1169" t="s">
        <v>432</v>
      </c>
      <c r="E1169">
        <v>2.34</v>
      </c>
      <c r="F1169" t="s">
        <v>1</v>
      </c>
      <c r="G1169" t="s">
        <v>1</v>
      </c>
      <c r="H1169" s="14">
        <f t="shared" si="33"/>
        <v>2.3400000000000001E-3</v>
      </c>
      <c r="I1169" s="14"/>
      <c r="J1169" s="14"/>
      <c r="K1169">
        <v>243.73214557348899</v>
      </c>
      <c r="L1169">
        <v>58.011212091003983</v>
      </c>
      <c r="M1169">
        <v>84.503920265083025</v>
      </c>
      <c r="N1169" t="b">
        <v>0</v>
      </c>
      <c r="O1169">
        <v>2</v>
      </c>
      <c r="P1169" t="s">
        <v>314</v>
      </c>
      <c r="Q1169" t="b">
        <v>0</v>
      </c>
      <c r="R1169" t="b">
        <v>1</v>
      </c>
      <c r="S1169" t="s">
        <v>309</v>
      </c>
      <c r="T1169" t="b">
        <v>0</v>
      </c>
      <c r="U1169" t="b">
        <v>0</v>
      </c>
      <c r="V1169" t="s">
        <v>1</v>
      </c>
      <c r="W1169" t="s">
        <v>1</v>
      </c>
      <c r="X1169" t="b">
        <v>0</v>
      </c>
      <c r="Y1169" t="s">
        <v>1</v>
      </c>
      <c r="Z1169" s="37" t="s">
        <v>1</v>
      </c>
    </row>
    <row r="1170" spans="1:26">
      <c r="A1170" s="120" t="s">
        <v>1672</v>
      </c>
      <c r="B1170" t="s">
        <v>275</v>
      </c>
      <c r="C1170">
        <v>2015</v>
      </c>
      <c r="D1170" t="s">
        <v>433</v>
      </c>
      <c r="E1170">
        <v>2.3519999999999999</v>
      </c>
      <c r="F1170" t="s">
        <v>1</v>
      </c>
      <c r="G1170" t="s">
        <v>1</v>
      </c>
      <c r="H1170" s="14">
        <f t="shared" si="33"/>
        <v>2.3519999999999999E-3</v>
      </c>
      <c r="I1170" s="14"/>
      <c r="J1170" s="14"/>
      <c r="K1170">
        <v>267.50695061373699</v>
      </c>
      <c r="L1170">
        <v>64.024059984415004</v>
      </c>
      <c r="M1170">
        <v>92.939146974416019</v>
      </c>
      <c r="N1170" t="b">
        <v>0</v>
      </c>
      <c r="O1170">
        <v>2</v>
      </c>
      <c r="P1170" t="s">
        <v>314</v>
      </c>
      <c r="Q1170" t="b">
        <v>0</v>
      </c>
      <c r="R1170" t="b">
        <v>1</v>
      </c>
      <c r="S1170" t="s">
        <v>309</v>
      </c>
      <c r="T1170" t="b">
        <v>0</v>
      </c>
      <c r="U1170" t="b">
        <v>0</v>
      </c>
      <c r="V1170" t="s">
        <v>1</v>
      </c>
      <c r="W1170" t="s">
        <v>1</v>
      </c>
      <c r="X1170" t="b">
        <v>0</v>
      </c>
      <c r="Y1170" t="s">
        <v>1</v>
      </c>
      <c r="Z1170" s="37" t="s">
        <v>1</v>
      </c>
    </row>
    <row r="1171" spans="1:26">
      <c r="A1171" s="120" t="s">
        <v>1672</v>
      </c>
      <c r="B1171" t="s">
        <v>275</v>
      </c>
      <c r="C1171">
        <v>2015</v>
      </c>
      <c r="D1171" t="s">
        <v>434</v>
      </c>
      <c r="E1171">
        <v>2.39</v>
      </c>
      <c r="F1171" t="s">
        <v>1</v>
      </c>
      <c r="G1171" t="s">
        <v>1</v>
      </c>
      <c r="H1171" s="14">
        <f t="shared" si="33"/>
        <v>2.3900000000000002E-3</v>
      </c>
      <c r="I1171" s="14"/>
      <c r="J1171" s="14"/>
      <c r="K1171">
        <v>308.60799408728298</v>
      </c>
      <c r="L1171">
        <v>75.586446768571989</v>
      </c>
      <c r="M1171">
        <v>117.37955739749805</v>
      </c>
      <c r="N1171" t="b">
        <v>0</v>
      </c>
      <c r="O1171">
        <v>2</v>
      </c>
      <c r="P1171" t="s">
        <v>314</v>
      </c>
      <c r="Q1171" t="b">
        <v>0</v>
      </c>
      <c r="R1171" t="b">
        <v>1</v>
      </c>
      <c r="S1171" t="s">
        <v>309</v>
      </c>
      <c r="T1171" t="b">
        <v>0</v>
      </c>
      <c r="U1171" t="b">
        <v>0</v>
      </c>
      <c r="V1171" t="s">
        <v>1</v>
      </c>
      <c r="W1171" t="s">
        <v>1</v>
      </c>
      <c r="X1171" t="b">
        <v>0</v>
      </c>
      <c r="Y1171" t="s">
        <v>1</v>
      </c>
      <c r="Z1171" s="37" t="s">
        <v>1</v>
      </c>
    </row>
    <row r="1172" spans="1:26">
      <c r="A1172" s="120" t="s">
        <v>1672</v>
      </c>
      <c r="B1172" t="s">
        <v>275</v>
      </c>
      <c r="C1172">
        <v>2015</v>
      </c>
      <c r="D1172" t="s">
        <v>435</v>
      </c>
      <c r="E1172">
        <v>2.4500000000000002</v>
      </c>
      <c r="F1172" t="s">
        <v>1</v>
      </c>
      <c r="G1172" t="s">
        <v>1</v>
      </c>
      <c r="H1172" s="14">
        <f t="shared" si="33"/>
        <v>2.4500000000000004E-3</v>
      </c>
      <c r="I1172" s="14"/>
      <c r="J1172" s="14"/>
      <c r="K1172">
        <v>285.91649506557599</v>
      </c>
      <c r="L1172">
        <v>68.802595436573</v>
      </c>
      <c r="M1172">
        <v>105.96738206489101</v>
      </c>
      <c r="N1172" t="b">
        <v>0</v>
      </c>
      <c r="O1172">
        <v>2</v>
      </c>
      <c r="P1172" t="s">
        <v>314</v>
      </c>
      <c r="Q1172" t="b">
        <v>0</v>
      </c>
      <c r="R1172" t="b">
        <v>1</v>
      </c>
      <c r="S1172" t="s">
        <v>309</v>
      </c>
      <c r="T1172" t="b">
        <v>0</v>
      </c>
      <c r="U1172" t="b">
        <v>0</v>
      </c>
      <c r="V1172" t="s">
        <v>1</v>
      </c>
      <c r="W1172" t="s">
        <v>1</v>
      </c>
      <c r="X1172" t="b">
        <v>0</v>
      </c>
      <c r="Y1172" t="s">
        <v>1</v>
      </c>
      <c r="Z1172" s="37" t="s">
        <v>1</v>
      </c>
    </row>
    <row r="1173" spans="1:26">
      <c r="A1173" s="120" t="s">
        <v>1672</v>
      </c>
      <c r="B1173" t="s">
        <v>275</v>
      </c>
      <c r="C1173">
        <v>2015</v>
      </c>
      <c r="D1173" t="s">
        <v>276</v>
      </c>
      <c r="E1173">
        <v>2.5</v>
      </c>
      <c r="F1173" t="s">
        <v>1</v>
      </c>
      <c r="G1173" t="s">
        <v>1</v>
      </c>
      <c r="H1173" s="14">
        <f t="shared" si="33"/>
        <v>2.5000000000000001E-3</v>
      </c>
      <c r="I1173" s="14"/>
      <c r="J1173" s="14"/>
      <c r="K1173">
        <v>298.044700218093</v>
      </c>
      <c r="L1173">
        <v>73.699362074438994</v>
      </c>
      <c r="M1173">
        <v>109.04067040307098</v>
      </c>
      <c r="N1173" t="b">
        <v>0</v>
      </c>
      <c r="O1173">
        <v>2</v>
      </c>
      <c r="P1173" t="s">
        <v>314</v>
      </c>
      <c r="Q1173" t="b">
        <v>0</v>
      </c>
      <c r="R1173" t="b">
        <v>1</v>
      </c>
      <c r="S1173" t="s">
        <v>309</v>
      </c>
      <c r="T1173" t="b">
        <v>0</v>
      </c>
      <c r="U1173" t="b">
        <v>0</v>
      </c>
      <c r="V1173" t="s">
        <v>1</v>
      </c>
      <c r="W1173" t="s">
        <v>1</v>
      </c>
      <c r="X1173" t="b">
        <v>0</v>
      </c>
      <c r="Y1173" t="s">
        <v>1</v>
      </c>
      <c r="Z1173" s="37" t="s">
        <v>1</v>
      </c>
    </row>
    <row r="1174" spans="1:26">
      <c r="A1174" s="120" t="s">
        <v>1672</v>
      </c>
      <c r="B1174" t="s">
        <v>275</v>
      </c>
      <c r="C1174">
        <v>2015</v>
      </c>
      <c r="D1174" t="s">
        <v>436</v>
      </c>
      <c r="E1174">
        <v>2.5</v>
      </c>
      <c r="F1174" t="s">
        <v>1</v>
      </c>
      <c r="G1174" t="s">
        <v>1</v>
      </c>
      <c r="H1174" s="14">
        <f t="shared" si="33"/>
        <v>2.5000000000000001E-3</v>
      </c>
      <c r="I1174" s="14"/>
      <c r="J1174" s="14"/>
      <c r="K1174">
        <v>400.20033083601902</v>
      </c>
      <c r="L1174">
        <v>106.885853617804</v>
      </c>
      <c r="M1174">
        <v>178.173925647342</v>
      </c>
      <c r="N1174" t="b">
        <v>0</v>
      </c>
      <c r="O1174">
        <v>2</v>
      </c>
      <c r="P1174" t="s">
        <v>314</v>
      </c>
      <c r="Q1174" t="b">
        <v>0</v>
      </c>
      <c r="R1174" t="b">
        <v>1</v>
      </c>
      <c r="S1174" t="s">
        <v>309</v>
      </c>
      <c r="T1174" t="b">
        <v>0</v>
      </c>
      <c r="U1174" t="b">
        <v>0</v>
      </c>
      <c r="V1174" t="s">
        <v>1</v>
      </c>
      <c r="W1174" t="s">
        <v>1</v>
      </c>
      <c r="X1174" t="b">
        <v>0</v>
      </c>
      <c r="Y1174" t="s">
        <v>1</v>
      </c>
      <c r="Z1174" s="37" t="s">
        <v>1</v>
      </c>
    </row>
    <row r="1175" spans="1:26">
      <c r="A1175" s="120" t="s">
        <v>1672</v>
      </c>
      <c r="B1175" t="s">
        <v>275</v>
      </c>
      <c r="C1175">
        <v>2015</v>
      </c>
      <c r="D1175" t="s">
        <v>437</v>
      </c>
      <c r="E1175">
        <v>2.5</v>
      </c>
      <c r="F1175" t="s">
        <v>1</v>
      </c>
      <c r="G1175" t="s">
        <v>1</v>
      </c>
      <c r="H1175" s="14">
        <f t="shared" si="33"/>
        <v>2.5000000000000001E-3</v>
      </c>
      <c r="I1175" s="14"/>
      <c r="J1175" s="14"/>
      <c r="K1175">
        <v>250.25599610277399</v>
      </c>
      <c r="L1175">
        <v>59.849744310863002</v>
      </c>
      <c r="M1175">
        <v>84.396367668827992</v>
      </c>
      <c r="N1175" t="b">
        <v>0</v>
      </c>
      <c r="O1175">
        <v>2</v>
      </c>
      <c r="P1175" t="s">
        <v>314</v>
      </c>
      <c r="Q1175" t="b">
        <v>0</v>
      </c>
      <c r="R1175" t="b">
        <v>1</v>
      </c>
      <c r="S1175" t="s">
        <v>309</v>
      </c>
      <c r="T1175" t="b">
        <v>0</v>
      </c>
      <c r="U1175" t="b">
        <v>0</v>
      </c>
      <c r="V1175" t="s">
        <v>1</v>
      </c>
      <c r="W1175" t="s">
        <v>1</v>
      </c>
      <c r="X1175" t="b">
        <v>0</v>
      </c>
      <c r="Y1175" t="s">
        <v>1</v>
      </c>
      <c r="Z1175" s="37" t="s">
        <v>1</v>
      </c>
    </row>
    <row r="1176" spans="1:26">
      <c r="A1176" s="120" t="s">
        <v>1672</v>
      </c>
      <c r="B1176" t="s">
        <v>275</v>
      </c>
      <c r="C1176">
        <v>2015</v>
      </c>
      <c r="D1176" t="s">
        <v>438</v>
      </c>
      <c r="E1176">
        <v>2.5</v>
      </c>
      <c r="F1176" t="s">
        <v>1</v>
      </c>
      <c r="G1176" t="s">
        <v>1</v>
      </c>
      <c r="H1176" s="14">
        <f t="shared" si="33"/>
        <v>2.5000000000000001E-3</v>
      </c>
      <c r="I1176" s="14"/>
      <c r="J1176" s="14"/>
      <c r="K1176">
        <v>304.81780198397303</v>
      </c>
      <c r="L1176">
        <v>75.07108022740303</v>
      </c>
      <c r="M1176">
        <v>112.03642895272998</v>
      </c>
      <c r="N1176" t="b">
        <v>0</v>
      </c>
      <c r="O1176">
        <v>2</v>
      </c>
      <c r="P1176" t="s">
        <v>314</v>
      </c>
      <c r="Q1176" t="b">
        <v>0</v>
      </c>
      <c r="R1176" t="b">
        <v>1</v>
      </c>
      <c r="S1176" t="s">
        <v>309</v>
      </c>
      <c r="T1176" t="b">
        <v>0</v>
      </c>
      <c r="U1176" t="b">
        <v>0</v>
      </c>
      <c r="V1176" t="s">
        <v>1</v>
      </c>
      <c r="W1176" t="s">
        <v>1</v>
      </c>
      <c r="X1176" t="b">
        <v>0</v>
      </c>
      <c r="Y1176" t="s">
        <v>1</v>
      </c>
      <c r="Z1176" s="37" t="s">
        <v>1</v>
      </c>
    </row>
    <row r="1177" spans="1:26">
      <c r="A1177" s="120" t="s">
        <v>1672</v>
      </c>
      <c r="B1177" t="s">
        <v>275</v>
      </c>
      <c r="C1177">
        <v>2015</v>
      </c>
      <c r="D1177" t="s">
        <v>439</v>
      </c>
      <c r="E1177">
        <v>2.5459999999999998</v>
      </c>
      <c r="F1177" t="s">
        <v>1</v>
      </c>
      <c r="G1177" t="s">
        <v>1</v>
      </c>
      <c r="H1177" s="14">
        <f t="shared" si="33"/>
        <v>2.5459999999999997E-3</v>
      </c>
      <c r="I1177" s="14"/>
      <c r="J1177" s="14"/>
      <c r="K1177">
        <v>256.69781715280402</v>
      </c>
      <c r="L1177">
        <v>62.283864229883022</v>
      </c>
      <c r="M1177">
        <v>88.665815652388972</v>
      </c>
      <c r="N1177" t="b">
        <v>0</v>
      </c>
      <c r="O1177">
        <v>2</v>
      </c>
      <c r="P1177" t="s">
        <v>314</v>
      </c>
      <c r="Q1177" t="b">
        <v>0</v>
      </c>
      <c r="R1177" t="b">
        <v>1</v>
      </c>
      <c r="S1177" t="s">
        <v>309</v>
      </c>
      <c r="T1177" t="b">
        <v>0</v>
      </c>
      <c r="U1177" t="b">
        <v>0</v>
      </c>
      <c r="V1177" t="s">
        <v>1</v>
      </c>
      <c r="W1177" t="s">
        <v>1</v>
      </c>
      <c r="X1177" t="b">
        <v>0</v>
      </c>
      <c r="Y1177" t="s">
        <v>1</v>
      </c>
      <c r="Z1177" s="37" t="s">
        <v>1</v>
      </c>
    </row>
    <row r="1178" spans="1:26">
      <c r="A1178" s="120" t="s">
        <v>1672</v>
      </c>
      <c r="B1178" t="s">
        <v>275</v>
      </c>
      <c r="C1178">
        <v>2015</v>
      </c>
      <c r="D1178" t="s">
        <v>440</v>
      </c>
      <c r="E1178">
        <v>2.5499999999999998</v>
      </c>
      <c r="F1178" t="s">
        <v>1</v>
      </c>
      <c r="G1178" t="s">
        <v>1</v>
      </c>
      <c r="H1178" s="14">
        <f t="shared" si="33"/>
        <v>2.5499999999999997E-3</v>
      </c>
      <c r="I1178" s="14"/>
      <c r="J1178" s="14"/>
      <c r="K1178">
        <v>272.86494628534598</v>
      </c>
      <c r="L1178">
        <v>65.73623543310697</v>
      </c>
      <c r="M1178">
        <v>94.604024580129021</v>
      </c>
      <c r="N1178" t="b">
        <v>0</v>
      </c>
      <c r="O1178">
        <v>2</v>
      </c>
      <c r="P1178" t="s">
        <v>314</v>
      </c>
      <c r="Q1178" t="b">
        <v>0</v>
      </c>
      <c r="R1178" t="b">
        <v>1</v>
      </c>
      <c r="S1178" t="s">
        <v>309</v>
      </c>
      <c r="T1178" t="b">
        <v>0</v>
      </c>
      <c r="U1178" t="b">
        <v>0</v>
      </c>
      <c r="V1178" t="s">
        <v>1</v>
      </c>
      <c r="W1178" t="s">
        <v>1</v>
      </c>
      <c r="X1178" t="b">
        <v>0</v>
      </c>
      <c r="Y1178" t="s">
        <v>1</v>
      </c>
      <c r="Z1178" s="37" t="s">
        <v>1</v>
      </c>
    </row>
    <row r="1179" spans="1:26">
      <c r="A1179" s="120" t="s">
        <v>1672</v>
      </c>
      <c r="B1179" t="s">
        <v>275</v>
      </c>
      <c r="C1179">
        <v>2015</v>
      </c>
      <c r="D1179" t="s">
        <v>441</v>
      </c>
      <c r="E1179">
        <v>2.5649999999999999</v>
      </c>
      <c r="F1179" t="s">
        <v>1</v>
      </c>
      <c r="G1179" t="s">
        <v>1</v>
      </c>
      <c r="H1179" s="14">
        <f t="shared" si="33"/>
        <v>2.565E-3</v>
      </c>
      <c r="I1179" s="14"/>
      <c r="J1179" s="14"/>
      <c r="K1179">
        <v>296.53855374510499</v>
      </c>
      <c r="L1179">
        <v>74.38694653681199</v>
      </c>
      <c r="M1179">
        <v>109.80803612154102</v>
      </c>
      <c r="N1179" t="b">
        <v>0</v>
      </c>
      <c r="O1179">
        <v>2</v>
      </c>
      <c r="P1179" t="s">
        <v>314</v>
      </c>
      <c r="Q1179" t="b">
        <v>0</v>
      </c>
      <c r="R1179" t="b">
        <v>1</v>
      </c>
      <c r="S1179" t="s">
        <v>309</v>
      </c>
      <c r="T1179" t="b">
        <v>0</v>
      </c>
      <c r="U1179" t="b">
        <v>0</v>
      </c>
      <c r="V1179" t="s">
        <v>1</v>
      </c>
      <c r="W1179" t="s">
        <v>1</v>
      </c>
      <c r="X1179" t="b">
        <v>0</v>
      </c>
      <c r="Y1179" t="s">
        <v>1</v>
      </c>
      <c r="Z1179" s="37" t="s">
        <v>1</v>
      </c>
    </row>
    <row r="1180" spans="1:26">
      <c r="A1180" s="120" t="s">
        <v>1672</v>
      </c>
      <c r="B1180" t="s">
        <v>275</v>
      </c>
      <c r="C1180">
        <v>2015</v>
      </c>
      <c r="D1180" t="s">
        <v>442</v>
      </c>
      <c r="E1180">
        <v>2.5739999999999998</v>
      </c>
      <c r="F1180" t="s">
        <v>1</v>
      </c>
      <c r="G1180" t="s">
        <v>1</v>
      </c>
      <c r="H1180" s="14">
        <f t="shared" si="33"/>
        <v>2.5739999999999999E-3</v>
      </c>
      <c r="I1180" s="14"/>
      <c r="J1180" s="14"/>
      <c r="K1180">
        <v>351.726593473707</v>
      </c>
      <c r="L1180">
        <v>90.907248173569997</v>
      </c>
      <c r="M1180">
        <v>144.406129373515</v>
      </c>
      <c r="N1180" t="b">
        <v>0</v>
      </c>
      <c r="O1180">
        <v>2</v>
      </c>
      <c r="P1180" t="s">
        <v>314</v>
      </c>
      <c r="Q1180" t="b">
        <v>0</v>
      </c>
      <c r="R1180" t="b">
        <v>1</v>
      </c>
      <c r="S1180" t="s">
        <v>309</v>
      </c>
      <c r="T1180" t="b">
        <v>0</v>
      </c>
      <c r="U1180" t="b">
        <v>0</v>
      </c>
      <c r="V1180" t="s">
        <v>1</v>
      </c>
      <c r="W1180" t="s">
        <v>1</v>
      </c>
      <c r="X1180" t="b">
        <v>0</v>
      </c>
      <c r="Y1180" t="s">
        <v>1</v>
      </c>
      <c r="Z1180" s="37" t="s">
        <v>1</v>
      </c>
    </row>
    <row r="1181" spans="1:26">
      <c r="A1181" s="120" t="s">
        <v>1672</v>
      </c>
      <c r="B1181" t="s">
        <v>275</v>
      </c>
      <c r="C1181">
        <v>2015</v>
      </c>
      <c r="D1181" t="s">
        <v>443</v>
      </c>
      <c r="E1181">
        <v>2.597</v>
      </c>
      <c r="F1181" t="s">
        <v>1</v>
      </c>
      <c r="G1181" t="s">
        <v>1</v>
      </c>
      <c r="H1181" s="14">
        <f t="shared" si="33"/>
        <v>2.5969999999999999E-3</v>
      </c>
      <c r="I1181" s="14"/>
      <c r="J1181" s="14"/>
      <c r="K1181">
        <v>294.73081815885303</v>
      </c>
      <c r="L1181">
        <v>70.900157038705032</v>
      </c>
      <c r="M1181">
        <v>108.02273430688098</v>
      </c>
      <c r="N1181" t="b">
        <v>0</v>
      </c>
      <c r="O1181">
        <v>2</v>
      </c>
      <c r="P1181" t="s">
        <v>314</v>
      </c>
      <c r="Q1181" t="b">
        <v>0</v>
      </c>
      <c r="R1181" t="b">
        <v>1</v>
      </c>
      <c r="S1181" t="s">
        <v>309</v>
      </c>
      <c r="T1181" t="b">
        <v>0</v>
      </c>
      <c r="U1181" t="b">
        <v>0</v>
      </c>
      <c r="V1181" t="s">
        <v>1</v>
      </c>
      <c r="W1181" t="s">
        <v>1</v>
      </c>
      <c r="X1181" t="b">
        <v>0</v>
      </c>
      <c r="Y1181" t="s">
        <v>1</v>
      </c>
      <c r="Z1181" s="37" t="s">
        <v>1</v>
      </c>
    </row>
    <row r="1182" spans="1:26">
      <c r="A1182" s="120" t="s">
        <v>1672</v>
      </c>
      <c r="B1182" t="s">
        <v>275</v>
      </c>
      <c r="C1182">
        <v>2015</v>
      </c>
      <c r="D1182" t="s">
        <v>444</v>
      </c>
      <c r="E1182">
        <v>2.6</v>
      </c>
      <c r="F1182" t="s">
        <v>1</v>
      </c>
      <c r="G1182" t="s">
        <v>1</v>
      </c>
      <c r="H1182" s="14">
        <f t="shared" si="33"/>
        <v>2.5999999999999999E-3</v>
      </c>
      <c r="I1182" s="14"/>
      <c r="J1182" s="14"/>
      <c r="K1182">
        <v>278.14449331914398</v>
      </c>
      <c r="L1182">
        <v>68.341669976909969</v>
      </c>
      <c r="M1182">
        <v>102.86245527539802</v>
      </c>
      <c r="N1182" t="b">
        <v>0</v>
      </c>
      <c r="O1182">
        <v>2</v>
      </c>
      <c r="P1182" t="s">
        <v>314</v>
      </c>
      <c r="Q1182" t="b">
        <v>0</v>
      </c>
      <c r="R1182" t="b">
        <v>1</v>
      </c>
      <c r="S1182" t="s">
        <v>309</v>
      </c>
      <c r="T1182" t="b">
        <v>0</v>
      </c>
      <c r="U1182" t="b">
        <v>0</v>
      </c>
      <c r="V1182" t="s">
        <v>1</v>
      </c>
      <c r="W1182" t="s">
        <v>1</v>
      </c>
      <c r="X1182" t="b">
        <v>0</v>
      </c>
      <c r="Y1182" t="s">
        <v>1</v>
      </c>
      <c r="Z1182" s="37" t="s">
        <v>1</v>
      </c>
    </row>
    <row r="1183" spans="1:26">
      <c r="A1183" s="120" t="s">
        <v>1672</v>
      </c>
      <c r="B1183" t="s">
        <v>275</v>
      </c>
      <c r="C1183">
        <v>2015</v>
      </c>
      <c r="D1183" t="s">
        <v>445</v>
      </c>
      <c r="E1183">
        <v>2.7</v>
      </c>
      <c r="F1183" t="s">
        <v>1</v>
      </c>
      <c r="G1183" t="s">
        <v>1</v>
      </c>
      <c r="H1183" s="14">
        <f t="shared" si="33"/>
        <v>2.7000000000000001E-3</v>
      </c>
      <c r="I1183" s="14"/>
      <c r="J1183" s="14"/>
      <c r="K1183">
        <v>279.80321992301401</v>
      </c>
      <c r="L1183">
        <v>67.779303298889999</v>
      </c>
      <c r="M1183">
        <v>98.665951481431989</v>
      </c>
      <c r="N1183" t="b">
        <v>0</v>
      </c>
      <c r="O1183">
        <v>2</v>
      </c>
      <c r="P1183" t="s">
        <v>314</v>
      </c>
      <c r="Q1183" t="b">
        <v>0</v>
      </c>
      <c r="R1183" t="b">
        <v>1</v>
      </c>
      <c r="S1183" t="s">
        <v>309</v>
      </c>
      <c r="T1183" t="b">
        <v>0</v>
      </c>
      <c r="U1183" t="b">
        <v>0</v>
      </c>
      <c r="V1183" t="s">
        <v>1</v>
      </c>
      <c r="W1183" t="s">
        <v>1</v>
      </c>
      <c r="X1183" t="b">
        <v>0</v>
      </c>
      <c r="Y1183" t="s">
        <v>1</v>
      </c>
      <c r="Z1183" s="37" t="s">
        <v>1</v>
      </c>
    </row>
    <row r="1184" spans="1:26">
      <c r="A1184" s="120" t="s">
        <v>1672</v>
      </c>
      <c r="B1184" t="s">
        <v>275</v>
      </c>
      <c r="C1184">
        <v>2015</v>
      </c>
      <c r="D1184" t="s">
        <v>446</v>
      </c>
      <c r="E1184">
        <v>2.73</v>
      </c>
      <c r="F1184" t="s">
        <v>1</v>
      </c>
      <c r="G1184" t="s">
        <v>1</v>
      </c>
      <c r="H1184" s="14">
        <f t="shared" si="33"/>
        <v>2.7299999999999998E-3</v>
      </c>
      <c r="I1184" s="14"/>
      <c r="J1184" s="14"/>
      <c r="K1184">
        <v>247.39415948702199</v>
      </c>
      <c r="L1184">
        <v>57.232485421636994</v>
      </c>
      <c r="M1184">
        <v>83.395671961676015</v>
      </c>
      <c r="N1184" t="b">
        <v>0</v>
      </c>
      <c r="O1184">
        <v>2</v>
      </c>
      <c r="P1184" t="s">
        <v>314</v>
      </c>
      <c r="Q1184" t="b">
        <v>0</v>
      </c>
      <c r="R1184" t="b">
        <v>1</v>
      </c>
      <c r="S1184" t="s">
        <v>309</v>
      </c>
      <c r="T1184" t="b">
        <v>0</v>
      </c>
      <c r="U1184" t="b">
        <v>0</v>
      </c>
      <c r="V1184" t="s">
        <v>1</v>
      </c>
      <c r="W1184" t="s">
        <v>1</v>
      </c>
      <c r="X1184" t="b">
        <v>0</v>
      </c>
      <c r="Y1184" t="s">
        <v>1</v>
      </c>
      <c r="Z1184" s="37" t="s">
        <v>1</v>
      </c>
    </row>
    <row r="1185" spans="1:26">
      <c r="A1185" s="120" t="s">
        <v>1672</v>
      </c>
      <c r="B1185" t="s">
        <v>275</v>
      </c>
      <c r="C1185">
        <v>2015</v>
      </c>
      <c r="D1185" t="s">
        <v>447</v>
      </c>
      <c r="E1185">
        <v>2.734</v>
      </c>
      <c r="F1185" t="s">
        <v>1</v>
      </c>
      <c r="G1185" t="s">
        <v>1</v>
      </c>
      <c r="H1185" s="14">
        <f t="shared" si="33"/>
        <v>2.7339999999999999E-3</v>
      </c>
      <c r="I1185" s="14"/>
      <c r="J1185" s="14"/>
      <c r="K1185">
        <v>265.98014835668698</v>
      </c>
      <c r="L1185">
        <v>63.727204738055974</v>
      </c>
      <c r="M1185">
        <v>92.820461899298039</v>
      </c>
      <c r="N1185" t="b">
        <v>0</v>
      </c>
      <c r="O1185">
        <v>2</v>
      </c>
      <c r="P1185" t="s">
        <v>314</v>
      </c>
      <c r="Q1185" t="b">
        <v>0</v>
      </c>
      <c r="R1185" t="b">
        <v>1</v>
      </c>
      <c r="S1185" t="s">
        <v>309</v>
      </c>
      <c r="T1185" t="b">
        <v>0</v>
      </c>
      <c r="U1185" t="b">
        <v>0</v>
      </c>
      <c r="V1185" t="s">
        <v>1</v>
      </c>
      <c r="W1185" t="s">
        <v>1</v>
      </c>
      <c r="X1185" t="b">
        <v>0</v>
      </c>
      <c r="Y1185" t="s">
        <v>1</v>
      </c>
      <c r="Z1185" s="37" t="s">
        <v>1</v>
      </c>
    </row>
    <row r="1186" spans="1:26">
      <c r="A1186" s="120" t="s">
        <v>1672</v>
      </c>
      <c r="B1186" t="s">
        <v>275</v>
      </c>
      <c r="C1186">
        <v>2015</v>
      </c>
      <c r="D1186" t="s">
        <v>448</v>
      </c>
      <c r="E1186">
        <v>2.75</v>
      </c>
      <c r="F1186" t="s">
        <v>1</v>
      </c>
      <c r="G1186" t="s">
        <v>1</v>
      </c>
      <c r="H1186" s="14">
        <f t="shared" si="33"/>
        <v>2.7499999999999998E-3</v>
      </c>
      <c r="I1186" s="14"/>
      <c r="J1186" s="14"/>
      <c r="K1186">
        <v>257.01978159558797</v>
      </c>
      <c r="L1186">
        <v>61.502322287947976</v>
      </c>
      <c r="M1186">
        <v>87.503871187676054</v>
      </c>
      <c r="N1186" t="b">
        <v>0</v>
      </c>
      <c r="O1186">
        <v>2</v>
      </c>
      <c r="P1186" t="s">
        <v>314</v>
      </c>
      <c r="Q1186" t="b">
        <v>0</v>
      </c>
      <c r="R1186" t="b">
        <v>1</v>
      </c>
      <c r="S1186" t="s">
        <v>309</v>
      </c>
      <c r="T1186" t="b">
        <v>0</v>
      </c>
      <c r="U1186" t="b">
        <v>0</v>
      </c>
      <c r="V1186" t="s">
        <v>1</v>
      </c>
      <c r="W1186" t="s">
        <v>1</v>
      </c>
      <c r="X1186" t="b">
        <v>0</v>
      </c>
      <c r="Y1186" t="s">
        <v>1</v>
      </c>
      <c r="Z1186" s="37" t="s">
        <v>1</v>
      </c>
    </row>
    <row r="1187" spans="1:26">
      <c r="A1187" s="120" t="s">
        <v>1672</v>
      </c>
      <c r="B1187" t="s">
        <v>275</v>
      </c>
      <c r="C1187">
        <v>2015</v>
      </c>
      <c r="D1187" t="s">
        <v>449</v>
      </c>
      <c r="E1187">
        <v>2.76</v>
      </c>
      <c r="F1187" t="s">
        <v>1</v>
      </c>
      <c r="G1187" t="s">
        <v>1</v>
      </c>
      <c r="H1187" s="14">
        <f t="shared" si="33"/>
        <v>2.7599999999999999E-3</v>
      </c>
      <c r="I1187" s="14"/>
      <c r="J1187" s="14"/>
      <c r="K1187">
        <v>241.329905868715</v>
      </c>
      <c r="L1187">
        <v>57.766374090786996</v>
      </c>
      <c r="M1187">
        <v>80.046404882778972</v>
      </c>
      <c r="N1187" t="b">
        <v>0</v>
      </c>
      <c r="O1187">
        <v>2</v>
      </c>
      <c r="P1187" t="s">
        <v>314</v>
      </c>
      <c r="Q1187" t="b">
        <v>0</v>
      </c>
      <c r="R1187" t="b">
        <v>1</v>
      </c>
      <c r="S1187" t="s">
        <v>309</v>
      </c>
      <c r="T1187" t="b">
        <v>0</v>
      </c>
      <c r="U1187" t="b">
        <v>0</v>
      </c>
      <c r="V1187" t="s">
        <v>1</v>
      </c>
      <c r="W1187" t="s">
        <v>1</v>
      </c>
      <c r="X1187" t="b">
        <v>0</v>
      </c>
      <c r="Y1187" t="s">
        <v>1</v>
      </c>
      <c r="Z1187" s="37" t="s">
        <v>1</v>
      </c>
    </row>
    <row r="1188" spans="1:26">
      <c r="A1188" s="120" t="s">
        <v>1672</v>
      </c>
      <c r="B1188" t="s">
        <v>275</v>
      </c>
      <c r="C1188">
        <v>2015</v>
      </c>
      <c r="D1188" t="s">
        <v>450</v>
      </c>
      <c r="E1188">
        <v>2.76</v>
      </c>
      <c r="F1188" t="s">
        <v>1</v>
      </c>
      <c r="G1188" t="s">
        <v>1</v>
      </c>
      <c r="H1188" s="14">
        <f t="shared" si="33"/>
        <v>2.7599999999999999E-3</v>
      </c>
      <c r="I1188" s="14"/>
      <c r="J1188" s="14"/>
      <c r="K1188">
        <v>227.00320313856599</v>
      </c>
      <c r="L1188">
        <v>52.310289111206004</v>
      </c>
      <c r="M1188">
        <v>75.203772132558015</v>
      </c>
      <c r="N1188" t="b">
        <v>0</v>
      </c>
      <c r="O1188">
        <v>2</v>
      </c>
      <c r="P1188" t="s">
        <v>314</v>
      </c>
      <c r="Q1188" t="b">
        <v>0</v>
      </c>
      <c r="R1188" t="b">
        <v>1</v>
      </c>
      <c r="S1188" t="s">
        <v>309</v>
      </c>
      <c r="T1188" t="b">
        <v>0</v>
      </c>
      <c r="U1188" t="b">
        <v>0</v>
      </c>
      <c r="V1188" t="s">
        <v>1</v>
      </c>
      <c r="W1188" t="s">
        <v>1</v>
      </c>
      <c r="X1188" t="b">
        <v>0</v>
      </c>
      <c r="Y1188" t="s">
        <v>1</v>
      </c>
      <c r="Z1188" s="37" t="s">
        <v>1</v>
      </c>
    </row>
    <row r="1189" spans="1:26">
      <c r="A1189" s="120" t="s">
        <v>1672</v>
      </c>
      <c r="B1189" t="s">
        <v>275</v>
      </c>
      <c r="C1189">
        <v>2015</v>
      </c>
      <c r="D1189" t="s">
        <v>451</v>
      </c>
      <c r="E1189">
        <v>2.7909999999999999</v>
      </c>
      <c r="F1189" t="s">
        <v>1</v>
      </c>
      <c r="G1189" t="s">
        <v>1</v>
      </c>
      <c r="H1189" s="14">
        <f t="shared" si="33"/>
        <v>2.7910000000000001E-3</v>
      </c>
      <c r="I1189" s="14"/>
      <c r="J1189" s="14"/>
      <c r="K1189">
        <v>297.30565675043499</v>
      </c>
      <c r="L1189">
        <v>73.641995238291997</v>
      </c>
      <c r="M1189">
        <v>110.83604943228903</v>
      </c>
      <c r="N1189" t="b">
        <v>0</v>
      </c>
      <c r="O1189">
        <v>2</v>
      </c>
      <c r="P1189" t="s">
        <v>314</v>
      </c>
      <c r="Q1189" t="b">
        <v>0</v>
      </c>
      <c r="R1189" t="b">
        <v>1</v>
      </c>
      <c r="S1189" t="s">
        <v>309</v>
      </c>
      <c r="T1189" t="b">
        <v>0</v>
      </c>
      <c r="U1189" t="b">
        <v>0</v>
      </c>
      <c r="V1189" t="s">
        <v>1</v>
      </c>
      <c r="W1189" t="s">
        <v>1</v>
      </c>
      <c r="X1189" t="b">
        <v>0</v>
      </c>
      <c r="Y1189" t="s">
        <v>1</v>
      </c>
      <c r="Z1189" s="37" t="s">
        <v>1</v>
      </c>
    </row>
    <row r="1190" spans="1:26">
      <c r="A1190" s="120" t="s">
        <v>1672</v>
      </c>
      <c r="B1190" t="s">
        <v>275</v>
      </c>
      <c r="C1190">
        <v>2015</v>
      </c>
      <c r="D1190" t="s">
        <v>452</v>
      </c>
      <c r="E1190">
        <v>2.8</v>
      </c>
      <c r="F1190" t="s">
        <v>1</v>
      </c>
      <c r="G1190" t="s">
        <v>1</v>
      </c>
      <c r="H1190" s="14">
        <f t="shared" si="33"/>
        <v>2.8E-3</v>
      </c>
      <c r="I1190" s="14"/>
      <c r="J1190" s="14"/>
      <c r="K1190">
        <v>238.73263430744001</v>
      </c>
      <c r="L1190">
        <v>57.098654247761999</v>
      </c>
      <c r="M1190">
        <v>79.222494637639016</v>
      </c>
      <c r="N1190" t="b">
        <v>0</v>
      </c>
      <c r="O1190">
        <v>2</v>
      </c>
      <c r="P1190" t="s">
        <v>314</v>
      </c>
      <c r="Q1190" t="b">
        <v>0</v>
      </c>
      <c r="R1190" t="b">
        <v>1</v>
      </c>
      <c r="S1190" t="s">
        <v>309</v>
      </c>
      <c r="T1190" t="b">
        <v>0</v>
      </c>
      <c r="U1190" t="b">
        <v>0</v>
      </c>
      <c r="V1190" t="s">
        <v>1</v>
      </c>
      <c r="W1190" t="s">
        <v>1</v>
      </c>
      <c r="X1190" t="b">
        <v>0</v>
      </c>
      <c r="Y1190" t="s">
        <v>1</v>
      </c>
      <c r="Z1190" s="37" t="s">
        <v>1</v>
      </c>
    </row>
    <row r="1191" spans="1:26">
      <c r="A1191" s="120" t="s">
        <v>1672</v>
      </c>
      <c r="B1191" t="s">
        <v>275</v>
      </c>
      <c r="C1191">
        <v>2015</v>
      </c>
      <c r="D1191" t="s">
        <v>453</v>
      </c>
      <c r="E1191">
        <v>2.9</v>
      </c>
      <c r="F1191" t="s">
        <v>1</v>
      </c>
      <c r="G1191" t="s">
        <v>1</v>
      </c>
      <c r="H1191" s="14">
        <f t="shared" si="33"/>
        <v>2.8999999999999998E-3</v>
      </c>
      <c r="I1191" s="14"/>
      <c r="J1191" s="14"/>
      <c r="K1191">
        <v>270.493131071991</v>
      </c>
      <c r="L1191">
        <v>64.092893301649013</v>
      </c>
      <c r="M1191">
        <v>99.691260107971971</v>
      </c>
      <c r="N1191" t="b">
        <v>0</v>
      </c>
      <c r="O1191">
        <v>2</v>
      </c>
      <c r="P1191" t="s">
        <v>314</v>
      </c>
      <c r="Q1191" t="b">
        <v>0</v>
      </c>
      <c r="R1191" t="b">
        <v>1</v>
      </c>
      <c r="S1191" t="s">
        <v>309</v>
      </c>
      <c r="T1191" t="b">
        <v>0</v>
      </c>
      <c r="U1191" t="b">
        <v>0</v>
      </c>
      <c r="V1191" t="s">
        <v>1</v>
      </c>
      <c r="W1191" t="s">
        <v>1</v>
      </c>
      <c r="X1191" t="b">
        <v>0</v>
      </c>
      <c r="Y1191" t="s">
        <v>1</v>
      </c>
      <c r="Z1191" s="37" t="s">
        <v>1</v>
      </c>
    </row>
    <row r="1192" spans="1:26">
      <c r="A1192" s="120" t="s">
        <v>1672</v>
      </c>
      <c r="B1192" t="s">
        <v>275</v>
      </c>
      <c r="C1192">
        <v>2015</v>
      </c>
      <c r="D1192" t="s">
        <v>454</v>
      </c>
      <c r="E1192">
        <v>2.94</v>
      </c>
      <c r="F1192" t="s">
        <v>1</v>
      </c>
      <c r="G1192" t="s">
        <v>1</v>
      </c>
      <c r="H1192" s="14">
        <f t="shared" si="33"/>
        <v>2.9399999999999999E-3</v>
      </c>
      <c r="I1192" s="14"/>
      <c r="J1192" s="14"/>
      <c r="K1192">
        <v>279.66653965012603</v>
      </c>
      <c r="L1192">
        <v>67.481994409758016</v>
      </c>
      <c r="M1192">
        <v>99.740423321909986</v>
      </c>
      <c r="N1192" t="b">
        <v>0</v>
      </c>
      <c r="O1192">
        <v>2</v>
      </c>
      <c r="P1192" t="s">
        <v>314</v>
      </c>
      <c r="Q1192" t="b">
        <v>0</v>
      </c>
      <c r="R1192" t="b">
        <v>1</v>
      </c>
      <c r="S1192" t="s">
        <v>309</v>
      </c>
      <c r="T1192" t="b">
        <v>0</v>
      </c>
      <c r="U1192" t="b">
        <v>0</v>
      </c>
      <c r="V1192" t="s">
        <v>1</v>
      </c>
      <c r="W1192" t="s">
        <v>1</v>
      </c>
      <c r="X1192" t="b">
        <v>0</v>
      </c>
      <c r="Y1192" t="s">
        <v>1</v>
      </c>
      <c r="Z1192" s="37" t="s">
        <v>1</v>
      </c>
    </row>
    <row r="1193" spans="1:26">
      <c r="A1193" s="120" t="s">
        <v>1672</v>
      </c>
      <c r="B1193" t="s">
        <v>275</v>
      </c>
      <c r="C1193">
        <v>2015</v>
      </c>
      <c r="D1193" t="s">
        <v>455</v>
      </c>
      <c r="E1193">
        <v>2.9460000000000002</v>
      </c>
      <c r="F1193" t="s">
        <v>1</v>
      </c>
      <c r="G1193" t="s">
        <v>1</v>
      </c>
      <c r="H1193" s="14">
        <f t="shared" si="33"/>
        <v>2.9460000000000003E-3</v>
      </c>
      <c r="I1193" s="14"/>
      <c r="J1193" s="14"/>
      <c r="K1193">
        <v>225.633154521032</v>
      </c>
      <c r="L1193">
        <v>53.737453848775999</v>
      </c>
      <c r="M1193">
        <v>74.359033517381988</v>
      </c>
      <c r="N1193" t="b">
        <v>0</v>
      </c>
      <c r="O1193">
        <v>2</v>
      </c>
      <c r="P1193" t="s">
        <v>314</v>
      </c>
      <c r="Q1193" t="b">
        <v>0</v>
      </c>
      <c r="R1193" t="b">
        <v>1</v>
      </c>
      <c r="S1193" t="s">
        <v>309</v>
      </c>
      <c r="T1193" t="b">
        <v>0</v>
      </c>
      <c r="U1193" t="b">
        <v>0</v>
      </c>
      <c r="V1193" t="s">
        <v>1</v>
      </c>
      <c r="W1193" t="s">
        <v>1</v>
      </c>
      <c r="X1193" t="b">
        <v>0</v>
      </c>
      <c r="Y1193" t="s">
        <v>1</v>
      </c>
      <c r="Z1193" s="37" t="s">
        <v>1</v>
      </c>
    </row>
    <row r="1194" spans="1:26">
      <c r="A1194" s="120" t="s">
        <v>1672</v>
      </c>
      <c r="B1194" t="s">
        <v>275</v>
      </c>
      <c r="C1194">
        <v>2015</v>
      </c>
      <c r="D1194" t="s">
        <v>456</v>
      </c>
      <c r="E1194">
        <v>2.96</v>
      </c>
      <c r="F1194" t="s">
        <v>1</v>
      </c>
      <c r="G1194" t="s">
        <v>1</v>
      </c>
      <c r="H1194" s="14">
        <f t="shared" si="33"/>
        <v>2.96E-3</v>
      </c>
      <c r="I1194" s="14"/>
      <c r="J1194" s="14"/>
      <c r="K1194">
        <v>313.571940170137</v>
      </c>
      <c r="L1194">
        <v>78.378833776920004</v>
      </c>
      <c r="M1194">
        <v>123.72023626945298</v>
      </c>
      <c r="N1194" t="b">
        <v>0</v>
      </c>
      <c r="O1194">
        <v>2</v>
      </c>
      <c r="P1194" t="s">
        <v>314</v>
      </c>
      <c r="Q1194" t="b">
        <v>0</v>
      </c>
      <c r="R1194" t="b">
        <v>1</v>
      </c>
      <c r="S1194" t="s">
        <v>309</v>
      </c>
      <c r="T1194" t="b">
        <v>0</v>
      </c>
      <c r="U1194" t="b">
        <v>0</v>
      </c>
      <c r="V1194" t="s">
        <v>1</v>
      </c>
      <c r="W1194" t="s">
        <v>1</v>
      </c>
      <c r="X1194" t="b">
        <v>0</v>
      </c>
      <c r="Y1194" t="s">
        <v>1</v>
      </c>
      <c r="Z1194" s="37" t="s">
        <v>1</v>
      </c>
    </row>
    <row r="1195" spans="1:26">
      <c r="A1195" s="120" t="s">
        <v>1672</v>
      </c>
      <c r="B1195" t="s">
        <v>275</v>
      </c>
      <c r="C1195">
        <v>2015</v>
      </c>
      <c r="D1195" t="s">
        <v>457</v>
      </c>
      <c r="E1195">
        <v>3</v>
      </c>
      <c r="F1195" t="s">
        <v>1</v>
      </c>
      <c r="G1195" t="s">
        <v>1</v>
      </c>
      <c r="H1195" s="14">
        <f t="shared" si="33"/>
        <v>3.0000000000000001E-3</v>
      </c>
      <c r="I1195" s="14"/>
      <c r="J1195" s="14"/>
      <c r="K1195">
        <v>233.042837300678</v>
      </c>
      <c r="L1195">
        <v>55.29375075657299</v>
      </c>
      <c r="M1195">
        <v>74.452573810585022</v>
      </c>
      <c r="N1195" t="b">
        <v>0</v>
      </c>
      <c r="O1195">
        <v>2</v>
      </c>
      <c r="P1195" t="s">
        <v>314</v>
      </c>
      <c r="Q1195" t="b">
        <v>0</v>
      </c>
      <c r="R1195" t="b">
        <v>1</v>
      </c>
      <c r="S1195" t="s">
        <v>309</v>
      </c>
      <c r="T1195" t="b">
        <v>0</v>
      </c>
      <c r="U1195" t="b">
        <v>0</v>
      </c>
      <c r="V1195" t="s">
        <v>1</v>
      </c>
      <c r="W1195" t="s">
        <v>1</v>
      </c>
      <c r="X1195" t="b">
        <v>0</v>
      </c>
      <c r="Y1195" t="s">
        <v>1</v>
      </c>
      <c r="Z1195" s="37" t="s">
        <v>1</v>
      </c>
    </row>
    <row r="1196" spans="1:26">
      <c r="A1196" s="120" t="s">
        <v>1672</v>
      </c>
      <c r="B1196" t="s">
        <v>275</v>
      </c>
      <c r="C1196">
        <v>2015</v>
      </c>
      <c r="D1196" t="s">
        <v>458</v>
      </c>
      <c r="E1196">
        <v>3</v>
      </c>
      <c r="F1196" t="s">
        <v>1</v>
      </c>
      <c r="G1196" t="s">
        <v>1</v>
      </c>
      <c r="H1196" s="14">
        <f t="shared" si="33"/>
        <v>3.0000000000000001E-3</v>
      </c>
      <c r="I1196" s="14"/>
      <c r="J1196" s="14"/>
      <c r="K1196">
        <v>270.69780310534497</v>
      </c>
      <c r="L1196">
        <v>64.52099133223598</v>
      </c>
      <c r="M1196">
        <v>97.010184883768034</v>
      </c>
      <c r="N1196" t="b">
        <v>0</v>
      </c>
      <c r="O1196">
        <v>2</v>
      </c>
      <c r="P1196" t="s">
        <v>314</v>
      </c>
      <c r="Q1196" t="b">
        <v>0</v>
      </c>
      <c r="R1196" t="b">
        <v>1</v>
      </c>
      <c r="S1196" t="s">
        <v>309</v>
      </c>
      <c r="T1196" t="b">
        <v>0</v>
      </c>
      <c r="U1196" t="b">
        <v>0</v>
      </c>
      <c r="V1196" t="s">
        <v>1</v>
      </c>
      <c r="W1196" t="s">
        <v>1</v>
      </c>
      <c r="X1196" t="b">
        <v>0</v>
      </c>
      <c r="Y1196" t="s">
        <v>1</v>
      </c>
      <c r="Z1196" s="37" t="s">
        <v>1</v>
      </c>
    </row>
    <row r="1197" spans="1:26">
      <c r="A1197" s="120" t="s">
        <v>1672</v>
      </c>
      <c r="B1197" t="s">
        <v>275</v>
      </c>
      <c r="C1197">
        <v>2015</v>
      </c>
      <c r="D1197" t="s">
        <v>459</v>
      </c>
      <c r="E1197">
        <v>3</v>
      </c>
      <c r="F1197" t="s">
        <v>1</v>
      </c>
      <c r="G1197" t="s">
        <v>1</v>
      </c>
      <c r="H1197" s="14">
        <f t="shared" si="33"/>
        <v>3.0000000000000001E-3</v>
      </c>
      <c r="I1197" s="14"/>
      <c r="J1197" s="14"/>
      <c r="K1197">
        <v>273.57094549904201</v>
      </c>
      <c r="L1197">
        <v>66.000596714823018</v>
      </c>
      <c r="M1197">
        <v>97.304634410452991</v>
      </c>
      <c r="N1197" t="b">
        <v>0</v>
      </c>
      <c r="O1197">
        <v>2</v>
      </c>
      <c r="P1197" t="s">
        <v>314</v>
      </c>
      <c r="Q1197" t="b">
        <v>0</v>
      </c>
      <c r="R1197" t="b">
        <v>1</v>
      </c>
      <c r="S1197" t="s">
        <v>309</v>
      </c>
      <c r="T1197" t="b">
        <v>0</v>
      </c>
      <c r="U1197" t="b">
        <v>0</v>
      </c>
      <c r="V1197" t="s">
        <v>1</v>
      </c>
      <c r="W1197" t="s">
        <v>1</v>
      </c>
      <c r="X1197" t="b">
        <v>0</v>
      </c>
      <c r="Y1197" t="s">
        <v>1</v>
      </c>
      <c r="Z1197" s="37" t="s">
        <v>1</v>
      </c>
    </row>
    <row r="1198" spans="1:26">
      <c r="A1198" s="120" t="s">
        <v>1672</v>
      </c>
      <c r="B1198" t="s">
        <v>275</v>
      </c>
      <c r="C1198">
        <v>2015</v>
      </c>
      <c r="D1198" t="s">
        <v>460</v>
      </c>
      <c r="E1198">
        <v>3</v>
      </c>
      <c r="F1198" t="s">
        <v>1</v>
      </c>
      <c r="G1198" t="s">
        <v>1</v>
      </c>
      <c r="H1198" s="14">
        <f t="shared" si="33"/>
        <v>3.0000000000000001E-3</v>
      </c>
      <c r="I1198" s="14"/>
      <c r="J1198" s="14"/>
      <c r="K1198">
        <v>272.669280196214</v>
      </c>
      <c r="L1198">
        <v>66.31778142898699</v>
      </c>
      <c r="M1198">
        <v>93.017462269601992</v>
      </c>
      <c r="N1198" t="b">
        <v>0</v>
      </c>
      <c r="O1198">
        <v>2</v>
      </c>
      <c r="P1198" t="s">
        <v>314</v>
      </c>
      <c r="Q1198" t="b">
        <v>0</v>
      </c>
      <c r="R1198" t="b">
        <v>1</v>
      </c>
      <c r="S1198" t="s">
        <v>309</v>
      </c>
      <c r="T1198" t="b">
        <v>0</v>
      </c>
      <c r="U1198" t="b">
        <v>0</v>
      </c>
      <c r="V1198" t="s">
        <v>1</v>
      </c>
      <c r="W1198" t="s">
        <v>1</v>
      </c>
      <c r="X1198" t="b">
        <v>0</v>
      </c>
      <c r="Y1198" t="s">
        <v>1</v>
      </c>
      <c r="Z1198" s="37" t="s">
        <v>1</v>
      </c>
    </row>
    <row r="1199" spans="1:26">
      <c r="A1199" s="120" t="s">
        <v>1672</v>
      </c>
      <c r="B1199" t="s">
        <v>275</v>
      </c>
      <c r="C1199">
        <v>2015</v>
      </c>
      <c r="D1199" t="s">
        <v>461</v>
      </c>
      <c r="E1199">
        <v>3</v>
      </c>
      <c r="F1199" t="s">
        <v>1</v>
      </c>
      <c r="G1199" t="s">
        <v>1</v>
      </c>
      <c r="H1199" s="14">
        <f t="shared" si="33"/>
        <v>3.0000000000000001E-3</v>
      </c>
      <c r="I1199" s="14"/>
      <c r="J1199" s="14"/>
      <c r="K1199">
        <v>292.41932580434798</v>
      </c>
      <c r="L1199">
        <v>71.786773468766967</v>
      </c>
      <c r="M1199">
        <v>108.43978963204103</v>
      </c>
      <c r="N1199" t="b">
        <v>0</v>
      </c>
      <c r="O1199">
        <v>2</v>
      </c>
      <c r="P1199" t="s">
        <v>314</v>
      </c>
      <c r="Q1199" t="b">
        <v>0</v>
      </c>
      <c r="R1199" t="b">
        <v>1</v>
      </c>
      <c r="S1199" t="s">
        <v>309</v>
      </c>
      <c r="T1199" t="b">
        <v>0</v>
      </c>
      <c r="U1199" t="b">
        <v>0</v>
      </c>
      <c r="V1199" t="s">
        <v>1</v>
      </c>
      <c r="W1199" t="s">
        <v>1</v>
      </c>
      <c r="X1199" t="b">
        <v>0</v>
      </c>
      <c r="Y1199" t="s">
        <v>1</v>
      </c>
      <c r="Z1199" s="37" t="s">
        <v>1</v>
      </c>
    </row>
    <row r="1200" spans="1:26">
      <c r="A1200" s="120" t="s">
        <v>1672</v>
      </c>
      <c r="B1200" t="s">
        <v>275</v>
      </c>
      <c r="C1200">
        <v>2015</v>
      </c>
      <c r="D1200" t="s">
        <v>462</v>
      </c>
      <c r="E1200">
        <v>3</v>
      </c>
      <c r="F1200" t="s">
        <v>1</v>
      </c>
      <c r="G1200" t="s">
        <v>1</v>
      </c>
      <c r="H1200" s="14">
        <f t="shared" si="33"/>
        <v>3.0000000000000001E-3</v>
      </c>
      <c r="I1200" s="14"/>
      <c r="J1200" s="14"/>
      <c r="K1200">
        <v>249.51707652338101</v>
      </c>
      <c r="L1200">
        <v>59.427102792669018</v>
      </c>
      <c r="M1200">
        <v>83.841485456390984</v>
      </c>
      <c r="N1200" t="b">
        <v>0</v>
      </c>
      <c r="O1200">
        <v>2</v>
      </c>
      <c r="P1200" t="s">
        <v>314</v>
      </c>
      <c r="Q1200" t="b">
        <v>0</v>
      </c>
      <c r="R1200" t="b">
        <v>1</v>
      </c>
      <c r="S1200" t="s">
        <v>309</v>
      </c>
      <c r="T1200" t="b">
        <v>0</v>
      </c>
      <c r="U1200" t="b">
        <v>0</v>
      </c>
      <c r="V1200" t="s">
        <v>1</v>
      </c>
      <c r="W1200" t="s">
        <v>1</v>
      </c>
      <c r="X1200" t="b">
        <v>0</v>
      </c>
      <c r="Y1200" t="s">
        <v>1</v>
      </c>
      <c r="Z1200" s="37" t="s">
        <v>1</v>
      </c>
    </row>
    <row r="1201" spans="1:26">
      <c r="A1201" s="120" t="s">
        <v>1672</v>
      </c>
      <c r="B1201" t="s">
        <v>275</v>
      </c>
      <c r="C1201">
        <v>2015</v>
      </c>
      <c r="D1201" t="s">
        <v>463</v>
      </c>
      <c r="E1201">
        <v>3</v>
      </c>
      <c r="F1201" t="s">
        <v>1</v>
      </c>
      <c r="G1201" t="s">
        <v>1</v>
      </c>
      <c r="H1201" s="14">
        <f t="shared" si="33"/>
        <v>3.0000000000000001E-3</v>
      </c>
      <c r="I1201" s="14"/>
      <c r="J1201" s="14"/>
      <c r="K1201">
        <v>307.51172373806099</v>
      </c>
      <c r="L1201">
        <v>76.546599503978001</v>
      </c>
      <c r="M1201">
        <v>112.78241278112199</v>
      </c>
      <c r="N1201" t="b">
        <v>0</v>
      </c>
      <c r="O1201">
        <v>2</v>
      </c>
      <c r="P1201" t="s">
        <v>314</v>
      </c>
      <c r="Q1201" t="b">
        <v>0</v>
      </c>
      <c r="R1201" t="b">
        <v>1</v>
      </c>
      <c r="S1201" t="s">
        <v>309</v>
      </c>
      <c r="T1201" t="b">
        <v>0</v>
      </c>
      <c r="U1201" t="b">
        <v>0</v>
      </c>
      <c r="V1201" t="s">
        <v>1</v>
      </c>
      <c r="W1201" t="s">
        <v>1</v>
      </c>
      <c r="X1201" t="b">
        <v>0</v>
      </c>
      <c r="Y1201" t="s">
        <v>1</v>
      </c>
      <c r="Z1201" s="37" t="s">
        <v>1</v>
      </c>
    </row>
    <row r="1202" spans="1:26">
      <c r="A1202" s="120" t="s">
        <v>1672</v>
      </c>
      <c r="B1202" t="s">
        <v>275</v>
      </c>
      <c r="C1202">
        <v>2015</v>
      </c>
      <c r="D1202" t="s">
        <v>464</v>
      </c>
      <c r="E1202">
        <v>3</v>
      </c>
      <c r="F1202" t="s">
        <v>1</v>
      </c>
      <c r="G1202" t="s">
        <v>1</v>
      </c>
      <c r="H1202" s="14">
        <f t="shared" si="33"/>
        <v>3.0000000000000001E-3</v>
      </c>
      <c r="I1202" s="14"/>
      <c r="J1202" s="14"/>
      <c r="K1202">
        <v>320.06790198712002</v>
      </c>
      <c r="L1202">
        <v>78.81862507432902</v>
      </c>
      <c r="M1202">
        <v>122.81107514560995</v>
      </c>
      <c r="N1202" t="b">
        <v>0</v>
      </c>
      <c r="O1202">
        <v>2</v>
      </c>
      <c r="P1202" t="s">
        <v>314</v>
      </c>
      <c r="Q1202" t="b">
        <v>0</v>
      </c>
      <c r="R1202" t="b">
        <v>1</v>
      </c>
      <c r="S1202" t="s">
        <v>309</v>
      </c>
      <c r="T1202" t="b">
        <v>0</v>
      </c>
      <c r="U1202" t="b">
        <v>0</v>
      </c>
      <c r="V1202" t="s">
        <v>1</v>
      </c>
      <c r="W1202" t="s">
        <v>1</v>
      </c>
      <c r="X1202" t="b">
        <v>0</v>
      </c>
      <c r="Y1202" t="s">
        <v>1</v>
      </c>
      <c r="Z1202" s="37" t="s">
        <v>1</v>
      </c>
    </row>
    <row r="1203" spans="1:26">
      <c r="A1203" s="120" t="s">
        <v>1672</v>
      </c>
      <c r="B1203" t="s">
        <v>275</v>
      </c>
      <c r="C1203">
        <v>2015</v>
      </c>
      <c r="D1203" t="s">
        <v>465</v>
      </c>
      <c r="E1203">
        <v>3.1</v>
      </c>
      <c r="F1203" t="s">
        <v>1</v>
      </c>
      <c r="G1203" t="s">
        <v>1</v>
      </c>
      <c r="H1203" s="14">
        <f t="shared" si="33"/>
        <v>3.0999999999999999E-3</v>
      </c>
      <c r="I1203" s="14"/>
      <c r="J1203" s="14"/>
      <c r="K1203">
        <v>245.915385727499</v>
      </c>
      <c r="L1203">
        <v>60.103221424120989</v>
      </c>
      <c r="M1203">
        <v>84.087599885253979</v>
      </c>
      <c r="N1203" t="b">
        <v>0</v>
      </c>
      <c r="O1203">
        <v>2</v>
      </c>
      <c r="P1203" t="s">
        <v>314</v>
      </c>
      <c r="Q1203" t="b">
        <v>0</v>
      </c>
      <c r="R1203" t="b">
        <v>1</v>
      </c>
      <c r="S1203" t="s">
        <v>309</v>
      </c>
      <c r="T1203" t="b">
        <v>0</v>
      </c>
      <c r="U1203" t="b">
        <v>0</v>
      </c>
      <c r="V1203" t="s">
        <v>1</v>
      </c>
      <c r="W1203" t="s">
        <v>1</v>
      </c>
      <c r="X1203" t="b">
        <v>0</v>
      </c>
      <c r="Y1203" t="s">
        <v>1</v>
      </c>
      <c r="Z1203" s="37" t="s">
        <v>1</v>
      </c>
    </row>
    <row r="1204" spans="1:26">
      <c r="A1204" s="120" t="s">
        <v>1672</v>
      </c>
      <c r="B1204" t="s">
        <v>275</v>
      </c>
      <c r="C1204">
        <v>2015</v>
      </c>
      <c r="D1204" t="s">
        <v>466</v>
      </c>
      <c r="E1204">
        <v>3.15</v>
      </c>
      <c r="F1204" t="s">
        <v>1</v>
      </c>
      <c r="G1204" t="s">
        <v>1</v>
      </c>
      <c r="H1204" s="14">
        <f t="shared" si="33"/>
        <v>3.15E-3</v>
      </c>
      <c r="I1204" s="14"/>
      <c r="J1204" s="14"/>
      <c r="K1204">
        <v>248.858427596208</v>
      </c>
      <c r="L1204">
        <v>58.880250336126011</v>
      </c>
      <c r="M1204">
        <v>82.506625878802993</v>
      </c>
      <c r="N1204" t="b">
        <v>0</v>
      </c>
      <c r="O1204">
        <v>2</v>
      </c>
      <c r="P1204" t="s">
        <v>314</v>
      </c>
      <c r="Q1204" t="b">
        <v>0</v>
      </c>
      <c r="R1204" t="b">
        <v>1</v>
      </c>
      <c r="S1204" t="s">
        <v>309</v>
      </c>
      <c r="T1204" t="b">
        <v>0</v>
      </c>
      <c r="U1204" t="b">
        <v>0</v>
      </c>
      <c r="V1204" t="s">
        <v>1</v>
      </c>
      <c r="W1204" t="s">
        <v>1</v>
      </c>
      <c r="X1204" t="b">
        <v>0</v>
      </c>
      <c r="Y1204" t="s">
        <v>1</v>
      </c>
      <c r="Z1204" s="37" t="s">
        <v>1</v>
      </c>
    </row>
    <row r="1205" spans="1:26">
      <c r="A1205" s="120" t="s">
        <v>1672</v>
      </c>
      <c r="B1205" t="s">
        <v>275</v>
      </c>
      <c r="C1205">
        <v>2015</v>
      </c>
      <c r="D1205" t="s">
        <v>467</v>
      </c>
      <c r="E1205">
        <v>3.2</v>
      </c>
      <c r="F1205" t="s">
        <v>1</v>
      </c>
      <c r="G1205" t="s">
        <v>1</v>
      </c>
      <c r="H1205" s="14">
        <f t="shared" si="33"/>
        <v>3.2000000000000002E-3</v>
      </c>
      <c r="I1205" s="14"/>
      <c r="J1205" s="14"/>
      <c r="K1205">
        <v>275.41653438511401</v>
      </c>
      <c r="L1205">
        <v>66.134429860260013</v>
      </c>
      <c r="M1205">
        <v>95.964394481873967</v>
      </c>
      <c r="N1205" t="b">
        <v>0</v>
      </c>
      <c r="O1205">
        <v>2</v>
      </c>
      <c r="P1205" t="s">
        <v>314</v>
      </c>
      <c r="Q1205" t="b">
        <v>0</v>
      </c>
      <c r="R1205" t="b">
        <v>1</v>
      </c>
      <c r="S1205" t="s">
        <v>309</v>
      </c>
      <c r="T1205" t="b">
        <v>0</v>
      </c>
      <c r="U1205" t="b">
        <v>0</v>
      </c>
      <c r="V1205" t="s">
        <v>1</v>
      </c>
      <c r="W1205" t="s">
        <v>1</v>
      </c>
      <c r="X1205" t="b">
        <v>0</v>
      </c>
      <c r="Y1205" t="s">
        <v>1</v>
      </c>
      <c r="Z1205" s="37" t="s">
        <v>1</v>
      </c>
    </row>
    <row r="1206" spans="1:26">
      <c r="A1206" s="120" t="s">
        <v>1672</v>
      </c>
      <c r="B1206" t="s">
        <v>275</v>
      </c>
      <c r="C1206">
        <v>2015</v>
      </c>
      <c r="D1206" t="s">
        <v>468</v>
      </c>
      <c r="E1206">
        <v>3.214</v>
      </c>
      <c r="F1206" t="s">
        <v>1</v>
      </c>
      <c r="G1206" t="s">
        <v>1</v>
      </c>
      <c r="H1206" s="14">
        <f t="shared" si="33"/>
        <v>3.2139999999999998E-3</v>
      </c>
      <c r="I1206" s="14"/>
      <c r="J1206" s="14"/>
      <c r="K1206">
        <v>247.64843501942701</v>
      </c>
      <c r="L1206">
        <v>58.796757285027013</v>
      </c>
      <c r="M1206">
        <v>84.045963918995</v>
      </c>
      <c r="N1206" t="b">
        <v>0</v>
      </c>
      <c r="O1206">
        <v>2</v>
      </c>
      <c r="P1206" t="s">
        <v>314</v>
      </c>
      <c r="Q1206" t="b">
        <v>0</v>
      </c>
      <c r="R1206" t="b">
        <v>1</v>
      </c>
      <c r="S1206" t="s">
        <v>309</v>
      </c>
      <c r="T1206" t="b">
        <v>0</v>
      </c>
      <c r="U1206" t="b">
        <v>0</v>
      </c>
      <c r="V1206" t="s">
        <v>1</v>
      </c>
      <c r="W1206" t="s">
        <v>1</v>
      </c>
      <c r="X1206" t="b">
        <v>0</v>
      </c>
      <c r="Y1206" t="s">
        <v>1</v>
      </c>
      <c r="Z1206" s="37" t="s">
        <v>1</v>
      </c>
    </row>
    <row r="1207" spans="1:26">
      <c r="A1207" s="120" t="s">
        <v>1672</v>
      </c>
      <c r="B1207" t="s">
        <v>275</v>
      </c>
      <c r="C1207">
        <v>2015</v>
      </c>
      <c r="D1207" t="s">
        <v>469</v>
      </c>
      <c r="E1207">
        <v>3.2269999999999999</v>
      </c>
      <c r="F1207" t="s">
        <v>1</v>
      </c>
      <c r="G1207" t="s">
        <v>1</v>
      </c>
      <c r="H1207" s="14">
        <f t="shared" si="33"/>
        <v>3.2269999999999998E-3</v>
      </c>
      <c r="I1207" s="14"/>
      <c r="J1207" s="14"/>
      <c r="K1207">
        <v>286.09970113277501</v>
      </c>
      <c r="L1207">
        <v>70.565995442466004</v>
      </c>
      <c r="M1207">
        <v>99.869419879740008</v>
      </c>
      <c r="N1207" t="b">
        <v>0</v>
      </c>
      <c r="O1207">
        <v>2</v>
      </c>
      <c r="P1207" t="s">
        <v>314</v>
      </c>
      <c r="Q1207" t="b">
        <v>0</v>
      </c>
      <c r="R1207" t="b">
        <v>1</v>
      </c>
      <c r="S1207" t="s">
        <v>309</v>
      </c>
      <c r="T1207" t="b">
        <v>0</v>
      </c>
      <c r="U1207" t="b">
        <v>0</v>
      </c>
      <c r="V1207" t="s">
        <v>1</v>
      </c>
      <c r="W1207" t="s">
        <v>1</v>
      </c>
      <c r="X1207" t="b">
        <v>0</v>
      </c>
      <c r="Y1207" t="s">
        <v>1</v>
      </c>
      <c r="Z1207" s="37" t="s">
        <v>1</v>
      </c>
    </row>
    <row r="1208" spans="1:26">
      <c r="A1208" s="120" t="s">
        <v>1672</v>
      </c>
      <c r="B1208" t="s">
        <v>275</v>
      </c>
      <c r="C1208">
        <v>2015</v>
      </c>
      <c r="D1208" t="s">
        <v>470</v>
      </c>
      <c r="E1208">
        <v>3.32</v>
      </c>
      <c r="F1208" t="s">
        <v>1</v>
      </c>
      <c r="G1208" t="s">
        <v>1</v>
      </c>
      <c r="H1208" s="14">
        <f t="shared" ref="H1208:H1271" si="34">E1208/1000</f>
        <v>3.32E-3</v>
      </c>
      <c r="I1208" s="14"/>
      <c r="J1208" s="14"/>
      <c r="K1208">
        <v>260.68232765540398</v>
      </c>
      <c r="L1208">
        <v>62.759963422903979</v>
      </c>
      <c r="M1208">
        <v>90.721569977708043</v>
      </c>
      <c r="N1208" t="b">
        <v>0</v>
      </c>
      <c r="O1208">
        <v>2</v>
      </c>
      <c r="P1208" t="s">
        <v>314</v>
      </c>
      <c r="Q1208" t="b">
        <v>0</v>
      </c>
      <c r="R1208" t="b">
        <v>1</v>
      </c>
      <c r="S1208" t="s">
        <v>309</v>
      </c>
      <c r="T1208" t="b">
        <v>0</v>
      </c>
      <c r="U1208" t="b">
        <v>0</v>
      </c>
      <c r="V1208" t="s">
        <v>1</v>
      </c>
      <c r="W1208" t="s">
        <v>1</v>
      </c>
      <c r="X1208" t="b">
        <v>0</v>
      </c>
      <c r="Y1208" t="s">
        <v>1</v>
      </c>
      <c r="Z1208" s="37" t="s">
        <v>1</v>
      </c>
    </row>
    <row r="1209" spans="1:26">
      <c r="A1209" s="120" t="s">
        <v>1672</v>
      </c>
      <c r="B1209" t="s">
        <v>275</v>
      </c>
      <c r="C1209">
        <v>2015</v>
      </c>
      <c r="D1209" t="s">
        <v>471</v>
      </c>
      <c r="E1209">
        <v>3.3359999999999999</v>
      </c>
      <c r="F1209" t="s">
        <v>1</v>
      </c>
      <c r="G1209" t="s">
        <v>1</v>
      </c>
      <c r="H1209" s="14">
        <f t="shared" si="34"/>
        <v>3.336E-3</v>
      </c>
      <c r="I1209" s="14"/>
      <c r="J1209" s="14"/>
      <c r="K1209">
        <v>247.78848547522401</v>
      </c>
      <c r="L1209">
        <v>59.035251523143017</v>
      </c>
      <c r="M1209">
        <v>83.714714044607007</v>
      </c>
      <c r="N1209" t="b">
        <v>0</v>
      </c>
      <c r="O1209">
        <v>2</v>
      </c>
      <c r="P1209" t="s">
        <v>314</v>
      </c>
      <c r="Q1209" t="b">
        <v>0</v>
      </c>
      <c r="R1209" t="b">
        <v>1</v>
      </c>
      <c r="S1209" t="s">
        <v>309</v>
      </c>
      <c r="T1209" t="b">
        <v>0</v>
      </c>
      <c r="U1209" t="b">
        <v>0</v>
      </c>
      <c r="V1209" t="s">
        <v>1</v>
      </c>
      <c r="W1209" t="s">
        <v>1</v>
      </c>
      <c r="X1209" t="b">
        <v>0</v>
      </c>
      <c r="Y1209" t="s">
        <v>1</v>
      </c>
      <c r="Z1209" s="37" t="s">
        <v>1</v>
      </c>
    </row>
    <row r="1210" spans="1:26">
      <c r="A1210" s="120" t="s">
        <v>1672</v>
      </c>
      <c r="B1210" t="s">
        <v>275</v>
      </c>
      <c r="C1210">
        <v>2015</v>
      </c>
      <c r="D1210" t="s">
        <v>472</v>
      </c>
      <c r="E1210">
        <v>3.3439999999999999</v>
      </c>
      <c r="F1210" t="s">
        <v>1</v>
      </c>
      <c r="G1210" t="s">
        <v>1</v>
      </c>
      <c r="H1210" s="14">
        <f t="shared" si="34"/>
        <v>3.3439999999999998E-3</v>
      </c>
      <c r="I1210" s="14"/>
      <c r="J1210" s="14"/>
      <c r="K1210">
        <v>253.303286537758</v>
      </c>
      <c r="L1210">
        <v>61.191135400941988</v>
      </c>
      <c r="M1210">
        <v>87.126358486089003</v>
      </c>
      <c r="N1210" t="b">
        <v>0</v>
      </c>
      <c r="O1210">
        <v>2</v>
      </c>
      <c r="P1210" t="s">
        <v>314</v>
      </c>
      <c r="Q1210" t="b">
        <v>0</v>
      </c>
      <c r="R1210" t="b">
        <v>1</v>
      </c>
      <c r="S1210" t="s">
        <v>309</v>
      </c>
      <c r="T1210" t="b">
        <v>0</v>
      </c>
      <c r="U1210" t="b">
        <v>0</v>
      </c>
      <c r="V1210" t="s">
        <v>1</v>
      </c>
      <c r="W1210" t="s">
        <v>1</v>
      </c>
      <c r="X1210" t="b">
        <v>0</v>
      </c>
      <c r="Y1210" t="s">
        <v>1</v>
      </c>
      <c r="Z1210" s="37" t="s">
        <v>1</v>
      </c>
    </row>
    <row r="1211" spans="1:26">
      <c r="A1211" s="120" t="s">
        <v>1672</v>
      </c>
      <c r="B1211" t="s">
        <v>275</v>
      </c>
      <c r="C1211">
        <v>2015</v>
      </c>
      <c r="D1211" t="s">
        <v>473</v>
      </c>
      <c r="E1211">
        <v>3.363</v>
      </c>
      <c r="F1211" t="s">
        <v>1</v>
      </c>
      <c r="G1211" t="s">
        <v>1</v>
      </c>
      <c r="H1211" s="14">
        <f t="shared" si="34"/>
        <v>3.3630000000000001E-3</v>
      </c>
      <c r="I1211" s="14"/>
      <c r="J1211" s="14"/>
      <c r="K1211">
        <v>340.82251996272998</v>
      </c>
      <c r="L1211">
        <v>84.573789206074991</v>
      </c>
      <c r="M1211">
        <v>136.38395621853601</v>
      </c>
      <c r="N1211" t="b">
        <v>0</v>
      </c>
      <c r="O1211">
        <v>2</v>
      </c>
      <c r="P1211" t="s">
        <v>314</v>
      </c>
      <c r="Q1211" t="b">
        <v>0</v>
      </c>
      <c r="R1211" t="b">
        <v>1</v>
      </c>
      <c r="S1211" t="s">
        <v>309</v>
      </c>
      <c r="T1211" t="b">
        <v>0</v>
      </c>
      <c r="U1211" t="b">
        <v>0</v>
      </c>
      <c r="V1211" t="s">
        <v>1</v>
      </c>
      <c r="W1211" t="s">
        <v>1</v>
      </c>
      <c r="X1211" t="b">
        <v>0</v>
      </c>
      <c r="Y1211" t="s">
        <v>1</v>
      </c>
      <c r="Z1211" s="37" t="s">
        <v>1</v>
      </c>
    </row>
    <row r="1212" spans="1:26">
      <c r="A1212" s="120" t="s">
        <v>1672</v>
      </c>
      <c r="B1212" t="s">
        <v>275</v>
      </c>
      <c r="C1212">
        <v>2015</v>
      </c>
      <c r="D1212" t="s">
        <v>474</v>
      </c>
      <c r="E1212">
        <v>3.4</v>
      </c>
      <c r="F1212" t="s">
        <v>1</v>
      </c>
      <c r="G1212" t="s">
        <v>1</v>
      </c>
      <c r="H1212" s="14">
        <f t="shared" si="34"/>
        <v>3.3999999999999998E-3</v>
      </c>
      <c r="I1212" s="14"/>
      <c r="J1212" s="14"/>
      <c r="K1212">
        <v>274.885078279249</v>
      </c>
      <c r="L1212">
        <v>66.765148149315991</v>
      </c>
      <c r="M1212">
        <v>99.69522320269499</v>
      </c>
      <c r="N1212" t="b">
        <v>0</v>
      </c>
      <c r="O1212">
        <v>2</v>
      </c>
      <c r="P1212" t="s">
        <v>314</v>
      </c>
      <c r="Q1212" t="b">
        <v>0</v>
      </c>
      <c r="R1212" t="b">
        <v>1</v>
      </c>
      <c r="S1212" t="s">
        <v>309</v>
      </c>
      <c r="T1212" t="b">
        <v>0</v>
      </c>
      <c r="U1212" t="b">
        <v>0</v>
      </c>
      <c r="V1212" t="s">
        <v>1</v>
      </c>
      <c r="W1212" t="s">
        <v>1</v>
      </c>
      <c r="X1212" t="b">
        <v>0</v>
      </c>
      <c r="Y1212" t="s">
        <v>1</v>
      </c>
      <c r="Z1212" s="37" t="s">
        <v>1</v>
      </c>
    </row>
    <row r="1213" spans="1:26">
      <c r="A1213" s="120" t="s">
        <v>1672</v>
      </c>
      <c r="B1213" t="s">
        <v>275</v>
      </c>
      <c r="C1213">
        <v>2015</v>
      </c>
      <c r="D1213" t="s">
        <v>475</v>
      </c>
      <c r="E1213">
        <v>3.4260000000000002</v>
      </c>
      <c r="F1213" t="s">
        <v>1</v>
      </c>
      <c r="G1213" t="s">
        <v>1</v>
      </c>
      <c r="H1213" s="14">
        <f t="shared" si="34"/>
        <v>3.4260000000000002E-3</v>
      </c>
      <c r="I1213" s="14"/>
      <c r="J1213" s="14"/>
      <c r="K1213">
        <v>256.99872175531198</v>
      </c>
      <c r="L1213">
        <v>62.029932775803985</v>
      </c>
      <c r="M1213">
        <v>88.515856481205049</v>
      </c>
      <c r="N1213" t="b">
        <v>0</v>
      </c>
      <c r="O1213">
        <v>2</v>
      </c>
      <c r="P1213" t="s">
        <v>314</v>
      </c>
      <c r="Q1213" t="b">
        <v>0</v>
      </c>
      <c r="R1213" t="b">
        <v>1</v>
      </c>
      <c r="S1213" t="s">
        <v>309</v>
      </c>
      <c r="T1213" t="b">
        <v>0</v>
      </c>
      <c r="U1213" t="b">
        <v>0</v>
      </c>
      <c r="V1213" t="s">
        <v>1</v>
      </c>
      <c r="W1213" t="s">
        <v>1</v>
      </c>
      <c r="X1213" t="b">
        <v>0</v>
      </c>
      <c r="Y1213" t="s">
        <v>1</v>
      </c>
      <c r="Z1213" s="37" t="s">
        <v>1</v>
      </c>
    </row>
    <row r="1214" spans="1:26">
      <c r="A1214" s="120" t="s">
        <v>1672</v>
      </c>
      <c r="B1214" t="s">
        <v>275</v>
      </c>
      <c r="C1214">
        <v>2015</v>
      </c>
      <c r="D1214" t="s">
        <v>476</v>
      </c>
      <c r="E1214">
        <v>3.5</v>
      </c>
      <c r="F1214" t="s">
        <v>1</v>
      </c>
      <c r="G1214" t="s">
        <v>1</v>
      </c>
      <c r="H1214" s="14">
        <f t="shared" si="34"/>
        <v>3.5000000000000001E-3</v>
      </c>
      <c r="I1214" s="14"/>
      <c r="J1214" s="14"/>
      <c r="K1214">
        <v>267.244617288938</v>
      </c>
      <c r="L1214">
        <v>65.591152923841008</v>
      </c>
      <c r="M1214">
        <v>89.208262129247998</v>
      </c>
      <c r="N1214" t="b">
        <v>0</v>
      </c>
      <c r="O1214">
        <v>2</v>
      </c>
      <c r="P1214" t="s">
        <v>314</v>
      </c>
      <c r="Q1214" t="b">
        <v>0</v>
      </c>
      <c r="R1214" t="b">
        <v>1</v>
      </c>
      <c r="S1214" t="s">
        <v>309</v>
      </c>
      <c r="T1214" t="b">
        <v>0</v>
      </c>
      <c r="U1214" t="b">
        <v>0</v>
      </c>
      <c r="V1214" t="s">
        <v>1</v>
      </c>
      <c r="W1214" t="s">
        <v>1</v>
      </c>
      <c r="X1214" t="b">
        <v>0</v>
      </c>
      <c r="Y1214" t="s">
        <v>1</v>
      </c>
      <c r="Z1214" s="37" t="s">
        <v>1</v>
      </c>
    </row>
    <row r="1215" spans="1:26">
      <c r="A1215" s="120" t="s">
        <v>1672</v>
      </c>
      <c r="B1215" t="s">
        <v>275</v>
      </c>
      <c r="C1215">
        <v>2015</v>
      </c>
      <c r="D1215" t="s">
        <v>477</v>
      </c>
      <c r="E1215">
        <v>3.5</v>
      </c>
      <c r="F1215" t="s">
        <v>1</v>
      </c>
      <c r="G1215" t="s">
        <v>1</v>
      </c>
      <c r="H1215" s="14">
        <f t="shared" si="34"/>
        <v>3.5000000000000001E-3</v>
      </c>
      <c r="I1215" s="14"/>
      <c r="J1215" s="14"/>
      <c r="K1215">
        <v>240.16921631442401</v>
      </c>
      <c r="L1215">
        <v>56.973124521441008</v>
      </c>
      <c r="M1215">
        <v>80.879227869052983</v>
      </c>
      <c r="N1215" t="b">
        <v>0</v>
      </c>
      <c r="O1215">
        <v>2</v>
      </c>
      <c r="P1215" t="s">
        <v>314</v>
      </c>
      <c r="Q1215" t="b">
        <v>0</v>
      </c>
      <c r="R1215" t="b">
        <v>1</v>
      </c>
      <c r="S1215" t="s">
        <v>309</v>
      </c>
      <c r="T1215" t="b">
        <v>0</v>
      </c>
      <c r="U1215" t="b">
        <v>0</v>
      </c>
      <c r="V1215" t="s">
        <v>1</v>
      </c>
      <c r="W1215" t="s">
        <v>1</v>
      </c>
      <c r="X1215" t="b">
        <v>0</v>
      </c>
      <c r="Y1215" t="s">
        <v>1</v>
      </c>
      <c r="Z1215" s="37" t="s">
        <v>1</v>
      </c>
    </row>
    <row r="1216" spans="1:26">
      <c r="A1216" s="120" t="s">
        <v>1672</v>
      </c>
      <c r="B1216" t="s">
        <v>275</v>
      </c>
      <c r="C1216">
        <v>2015</v>
      </c>
      <c r="D1216" t="s">
        <v>478</v>
      </c>
      <c r="E1216">
        <v>3.5</v>
      </c>
      <c r="F1216" t="s">
        <v>1</v>
      </c>
      <c r="G1216" t="s">
        <v>1</v>
      </c>
      <c r="H1216" s="14">
        <f t="shared" si="34"/>
        <v>3.5000000000000001E-3</v>
      </c>
      <c r="I1216" s="14"/>
      <c r="J1216" s="14"/>
      <c r="K1216">
        <v>337.98678728166402</v>
      </c>
      <c r="L1216">
        <v>86.541301468959034</v>
      </c>
      <c r="M1216">
        <v>131.65512604080595</v>
      </c>
      <c r="N1216" t="b">
        <v>0</v>
      </c>
      <c r="O1216">
        <v>2</v>
      </c>
      <c r="P1216" t="s">
        <v>314</v>
      </c>
      <c r="Q1216" t="b">
        <v>0</v>
      </c>
      <c r="R1216" t="b">
        <v>1</v>
      </c>
      <c r="S1216" t="s">
        <v>309</v>
      </c>
      <c r="T1216" t="b">
        <v>0</v>
      </c>
      <c r="U1216" t="b">
        <v>0</v>
      </c>
      <c r="V1216" t="s">
        <v>1</v>
      </c>
      <c r="W1216" t="s">
        <v>1</v>
      </c>
      <c r="X1216" t="b">
        <v>0</v>
      </c>
      <c r="Y1216" t="s">
        <v>1</v>
      </c>
      <c r="Z1216" s="37" t="s">
        <v>1</v>
      </c>
    </row>
    <row r="1217" spans="1:26">
      <c r="A1217" s="120" t="s">
        <v>1672</v>
      </c>
      <c r="B1217" t="s">
        <v>275</v>
      </c>
      <c r="C1217">
        <v>2015</v>
      </c>
      <c r="D1217" t="s">
        <v>479</v>
      </c>
      <c r="E1217">
        <v>3.5750000000000002</v>
      </c>
      <c r="F1217" t="s">
        <v>1</v>
      </c>
      <c r="G1217" t="s">
        <v>1</v>
      </c>
      <c r="H1217" s="14">
        <f t="shared" si="34"/>
        <v>3.5750000000000001E-3</v>
      </c>
      <c r="I1217" s="14"/>
      <c r="J1217" s="14"/>
      <c r="K1217">
        <v>280.945746075123</v>
      </c>
      <c r="L1217">
        <v>69.962092052749</v>
      </c>
      <c r="M1217">
        <v>101.85713019245497</v>
      </c>
      <c r="N1217" t="b">
        <v>0</v>
      </c>
      <c r="O1217">
        <v>2</v>
      </c>
      <c r="P1217" t="s">
        <v>314</v>
      </c>
      <c r="Q1217" t="b">
        <v>0</v>
      </c>
      <c r="R1217" t="b">
        <v>1</v>
      </c>
      <c r="S1217" t="s">
        <v>309</v>
      </c>
      <c r="T1217" t="b">
        <v>0</v>
      </c>
      <c r="U1217" t="b">
        <v>0</v>
      </c>
      <c r="V1217" t="s">
        <v>1</v>
      </c>
      <c r="W1217" t="s">
        <v>1</v>
      </c>
      <c r="X1217" t="b">
        <v>0</v>
      </c>
      <c r="Y1217" t="s">
        <v>1</v>
      </c>
      <c r="Z1217" s="37" t="s">
        <v>1</v>
      </c>
    </row>
    <row r="1218" spans="1:26">
      <c r="A1218" s="120" t="s">
        <v>1672</v>
      </c>
      <c r="B1218" t="s">
        <v>275</v>
      </c>
      <c r="C1218">
        <v>2015</v>
      </c>
      <c r="D1218" t="s">
        <v>480</v>
      </c>
      <c r="E1218">
        <v>3.6</v>
      </c>
      <c r="F1218" t="s">
        <v>1</v>
      </c>
      <c r="G1218" t="s">
        <v>1</v>
      </c>
      <c r="H1218" s="14">
        <f t="shared" si="34"/>
        <v>3.5999999999999999E-3</v>
      </c>
      <c r="I1218" s="14"/>
      <c r="J1218" s="14"/>
      <c r="K1218">
        <v>316.31351883973701</v>
      </c>
      <c r="L1218">
        <v>79.682560276780009</v>
      </c>
      <c r="M1218">
        <v>118.19117668682298</v>
      </c>
      <c r="N1218" t="b">
        <v>0</v>
      </c>
      <c r="O1218">
        <v>2</v>
      </c>
      <c r="P1218" t="s">
        <v>314</v>
      </c>
      <c r="Q1218" t="b">
        <v>0</v>
      </c>
      <c r="R1218" t="b">
        <v>1</v>
      </c>
      <c r="S1218" t="s">
        <v>309</v>
      </c>
      <c r="T1218" t="b">
        <v>0</v>
      </c>
      <c r="U1218" t="b">
        <v>0</v>
      </c>
      <c r="V1218" t="s">
        <v>1</v>
      </c>
      <c r="W1218" t="s">
        <v>1</v>
      </c>
      <c r="X1218" t="b">
        <v>0</v>
      </c>
      <c r="Y1218" t="s">
        <v>1</v>
      </c>
      <c r="Z1218" s="37" t="s">
        <v>1</v>
      </c>
    </row>
    <row r="1219" spans="1:26">
      <c r="A1219" s="120" t="s">
        <v>1672</v>
      </c>
      <c r="B1219" t="s">
        <v>275</v>
      </c>
      <c r="C1219">
        <v>2015</v>
      </c>
      <c r="D1219" t="s">
        <v>481</v>
      </c>
      <c r="E1219">
        <v>3.65</v>
      </c>
      <c r="F1219" t="s">
        <v>1</v>
      </c>
      <c r="G1219" t="s">
        <v>1</v>
      </c>
      <c r="H1219" s="14">
        <f t="shared" si="34"/>
        <v>3.65E-3</v>
      </c>
      <c r="I1219" s="14"/>
      <c r="J1219" s="14"/>
      <c r="K1219">
        <v>255.184026533364</v>
      </c>
      <c r="L1219">
        <v>60.477851637892002</v>
      </c>
      <c r="M1219">
        <v>88.60804869831199</v>
      </c>
      <c r="N1219" t="b">
        <v>0</v>
      </c>
      <c r="O1219">
        <v>2</v>
      </c>
      <c r="P1219" t="s">
        <v>314</v>
      </c>
      <c r="Q1219" t="b">
        <v>0</v>
      </c>
      <c r="R1219" t="b">
        <v>1</v>
      </c>
      <c r="S1219" t="s">
        <v>309</v>
      </c>
      <c r="T1219" t="b">
        <v>0</v>
      </c>
      <c r="U1219" t="b">
        <v>0</v>
      </c>
      <c r="V1219" t="s">
        <v>1</v>
      </c>
      <c r="W1219" t="s">
        <v>1</v>
      </c>
      <c r="X1219" t="b">
        <v>0</v>
      </c>
      <c r="Y1219" t="s">
        <v>1</v>
      </c>
      <c r="Z1219" s="37" t="s">
        <v>1</v>
      </c>
    </row>
    <row r="1220" spans="1:26">
      <c r="A1220" s="120" t="s">
        <v>1672</v>
      </c>
      <c r="B1220" t="s">
        <v>275</v>
      </c>
      <c r="C1220">
        <v>2015</v>
      </c>
      <c r="D1220" t="s">
        <v>482</v>
      </c>
      <c r="E1220">
        <v>3.75</v>
      </c>
      <c r="F1220" t="s">
        <v>1</v>
      </c>
      <c r="G1220" t="s">
        <v>1</v>
      </c>
      <c r="H1220" s="14">
        <f t="shared" si="34"/>
        <v>3.7499999999999999E-3</v>
      </c>
      <c r="I1220" s="14"/>
      <c r="J1220" s="14"/>
      <c r="K1220">
        <v>310.214011723721</v>
      </c>
      <c r="L1220">
        <v>77.329302694751988</v>
      </c>
      <c r="M1220">
        <v>117.11167947540798</v>
      </c>
      <c r="N1220" t="b">
        <v>0</v>
      </c>
      <c r="O1220">
        <v>2</v>
      </c>
      <c r="P1220" t="s">
        <v>314</v>
      </c>
      <c r="Q1220" t="b">
        <v>0</v>
      </c>
      <c r="R1220" t="b">
        <v>1</v>
      </c>
      <c r="S1220" t="s">
        <v>309</v>
      </c>
      <c r="T1220" t="b">
        <v>0</v>
      </c>
      <c r="U1220" t="b">
        <v>0</v>
      </c>
      <c r="V1220" t="s">
        <v>1</v>
      </c>
      <c r="W1220" t="s">
        <v>1</v>
      </c>
      <c r="X1220" t="b">
        <v>0</v>
      </c>
      <c r="Y1220" t="s">
        <v>1</v>
      </c>
      <c r="Z1220" s="37" t="s">
        <v>1</v>
      </c>
    </row>
    <row r="1221" spans="1:26">
      <c r="A1221" s="120" t="s">
        <v>1672</v>
      </c>
      <c r="B1221" t="s">
        <v>275</v>
      </c>
      <c r="C1221">
        <v>2015</v>
      </c>
      <c r="D1221" t="s">
        <v>483</v>
      </c>
      <c r="E1221">
        <v>3.8</v>
      </c>
      <c r="F1221" t="s">
        <v>1</v>
      </c>
      <c r="G1221" t="s">
        <v>1</v>
      </c>
      <c r="H1221" s="14">
        <f t="shared" si="34"/>
        <v>3.8E-3</v>
      </c>
      <c r="I1221" s="14"/>
      <c r="J1221" s="14"/>
      <c r="K1221">
        <v>254.58380687151501</v>
      </c>
      <c r="L1221">
        <v>59.604678826957013</v>
      </c>
      <c r="M1221">
        <v>86.866434421791979</v>
      </c>
      <c r="N1221" t="b">
        <v>0</v>
      </c>
      <c r="O1221">
        <v>2</v>
      </c>
      <c r="P1221" t="s">
        <v>314</v>
      </c>
      <c r="Q1221" t="b">
        <v>0</v>
      </c>
      <c r="R1221" t="b">
        <v>1</v>
      </c>
      <c r="S1221" t="s">
        <v>309</v>
      </c>
      <c r="T1221" t="b">
        <v>0</v>
      </c>
      <c r="U1221" t="b">
        <v>0</v>
      </c>
      <c r="V1221" t="s">
        <v>1</v>
      </c>
      <c r="W1221" t="s">
        <v>1</v>
      </c>
      <c r="X1221" t="b">
        <v>0</v>
      </c>
      <c r="Y1221" t="s">
        <v>1</v>
      </c>
      <c r="Z1221" s="37" t="s">
        <v>1</v>
      </c>
    </row>
    <row r="1222" spans="1:26">
      <c r="A1222" s="120" t="s">
        <v>1672</v>
      </c>
      <c r="B1222" t="s">
        <v>275</v>
      </c>
      <c r="C1222">
        <v>2015</v>
      </c>
      <c r="D1222" t="s">
        <v>484</v>
      </c>
      <c r="E1222">
        <v>3.9</v>
      </c>
      <c r="F1222" t="s">
        <v>1</v>
      </c>
      <c r="G1222" t="s">
        <v>1</v>
      </c>
      <c r="H1222" s="14">
        <f t="shared" si="34"/>
        <v>3.8999999999999998E-3</v>
      </c>
      <c r="I1222" s="14"/>
      <c r="J1222" s="14"/>
      <c r="K1222">
        <v>304.68247461405002</v>
      </c>
      <c r="L1222">
        <v>75.166212532824034</v>
      </c>
      <c r="M1222">
        <v>112.88395490939496</v>
      </c>
      <c r="N1222" t="b">
        <v>0</v>
      </c>
      <c r="O1222">
        <v>2</v>
      </c>
      <c r="P1222" t="s">
        <v>314</v>
      </c>
      <c r="Q1222" t="b">
        <v>0</v>
      </c>
      <c r="R1222" t="b">
        <v>1</v>
      </c>
      <c r="S1222" t="s">
        <v>309</v>
      </c>
      <c r="T1222" t="b">
        <v>0</v>
      </c>
      <c r="U1222" t="b">
        <v>0</v>
      </c>
      <c r="V1222" t="s">
        <v>1</v>
      </c>
      <c r="W1222" t="s">
        <v>1</v>
      </c>
      <c r="X1222" t="b">
        <v>0</v>
      </c>
      <c r="Y1222" t="s">
        <v>1</v>
      </c>
      <c r="Z1222" s="37" t="s">
        <v>1</v>
      </c>
    </row>
    <row r="1223" spans="1:26">
      <c r="A1223" s="120" t="s">
        <v>1672</v>
      </c>
      <c r="B1223" t="s">
        <v>275</v>
      </c>
      <c r="C1223">
        <v>2015</v>
      </c>
      <c r="D1223" t="s">
        <v>485</v>
      </c>
      <c r="E1223">
        <v>3.988</v>
      </c>
      <c r="F1223" t="s">
        <v>1</v>
      </c>
      <c r="G1223" t="s">
        <v>1</v>
      </c>
      <c r="H1223" s="14">
        <f t="shared" si="34"/>
        <v>3.9880000000000002E-3</v>
      </c>
      <c r="I1223" s="14"/>
      <c r="J1223" s="14"/>
      <c r="K1223">
        <v>308.89571012342498</v>
      </c>
      <c r="L1223">
        <v>76.296461360424985</v>
      </c>
      <c r="M1223">
        <v>115.11741082306401</v>
      </c>
      <c r="N1223" t="b">
        <v>0</v>
      </c>
      <c r="O1223">
        <v>2</v>
      </c>
      <c r="P1223" t="s">
        <v>314</v>
      </c>
      <c r="Q1223" t="b">
        <v>0</v>
      </c>
      <c r="R1223" t="b">
        <v>1</v>
      </c>
      <c r="S1223" t="s">
        <v>309</v>
      </c>
      <c r="T1223" t="b">
        <v>0</v>
      </c>
      <c r="U1223" t="b">
        <v>0</v>
      </c>
      <c r="V1223" t="s">
        <v>1</v>
      </c>
      <c r="W1223" t="s">
        <v>1</v>
      </c>
      <c r="X1223" t="b">
        <v>0</v>
      </c>
      <c r="Y1223" t="s">
        <v>1</v>
      </c>
      <c r="Z1223" s="37" t="s">
        <v>1</v>
      </c>
    </row>
    <row r="1224" spans="1:26">
      <c r="A1224" s="120" t="s">
        <v>1672</v>
      </c>
      <c r="B1224" t="s">
        <v>275</v>
      </c>
      <c r="C1224">
        <v>2015</v>
      </c>
      <c r="D1224" t="s">
        <v>486</v>
      </c>
      <c r="E1224">
        <v>4</v>
      </c>
      <c r="F1224" t="s">
        <v>1</v>
      </c>
      <c r="G1224" t="s">
        <v>1</v>
      </c>
      <c r="H1224" s="14">
        <f t="shared" si="34"/>
        <v>4.0000000000000001E-3</v>
      </c>
      <c r="I1224" s="14"/>
      <c r="J1224" s="14"/>
      <c r="K1224">
        <v>250.55039134630701</v>
      </c>
      <c r="L1224">
        <v>59.201229259560023</v>
      </c>
      <c r="M1224">
        <v>84.112733129692998</v>
      </c>
      <c r="N1224" t="b">
        <v>0</v>
      </c>
      <c r="O1224">
        <v>2</v>
      </c>
      <c r="P1224" t="s">
        <v>314</v>
      </c>
      <c r="Q1224" t="b">
        <v>0</v>
      </c>
      <c r="R1224" t="b">
        <v>1</v>
      </c>
      <c r="S1224" t="s">
        <v>309</v>
      </c>
      <c r="T1224" t="b">
        <v>0</v>
      </c>
      <c r="U1224" t="b">
        <v>0</v>
      </c>
      <c r="V1224" t="s">
        <v>1</v>
      </c>
      <c r="W1224" t="s">
        <v>1</v>
      </c>
      <c r="X1224" t="b">
        <v>0</v>
      </c>
      <c r="Y1224" t="s">
        <v>1</v>
      </c>
      <c r="Z1224" s="37" t="s">
        <v>1</v>
      </c>
    </row>
    <row r="1225" spans="1:26">
      <c r="A1225" s="120" t="s">
        <v>1672</v>
      </c>
      <c r="B1225" t="s">
        <v>275</v>
      </c>
      <c r="C1225">
        <v>2015</v>
      </c>
      <c r="D1225" t="s">
        <v>487</v>
      </c>
      <c r="E1225">
        <v>4</v>
      </c>
      <c r="F1225" t="s">
        <v>1</v>
      </c>
      <c r="G1225" t="s">
        <v>1</v>
      </c>
      <c r="H1225" s="14">
        <f t="shared" si="34"/>
        <v>4.0000000000000001E-3</v>
      </c>
      <c r="I1225" s="14"/>
      <c r="J1225" s="14"/>
      <c r="K1225">
        <v>224.270417252616</v>
      </c>
      <c r="L1225">
        <v>53.152682105904006</v>
      </c>
      <c r="M1225">
        <v>72.422042378053987</v>
      </c>
      <c r="N1225" t="b">
        <v>0</v>
      </c>
      <c r="O1225">
        <v>2</v>
      </c>
      <c r="P1225" t="s">
        <v>314</v>
      </c>
      <c r="Q1225" t="b">
        <v>0</v>
      </c>
      <c r="R1225" t="b">
        <v>1</v>
      </c>
      <c r="S1225" t="s">
        <v>309</v>
      </c>
      <c r="T1225" t="b">
        <v>0</v>
      </c>
      <c r="U1225" t="b">
        <v>0</v>
      </c>
      <c r="V1225" t="s">
        <v>1</v>
      </c>
      <c r="W1225" t="s">
        <v>1</v>
      </c>
      <c r="X1225" t="b">
        <v>0</v>
      </c>
      <c r="Y1225" t="s">
        <v>1</v>
      </c>
      <c r="Z1225" s="37" t="s">
        <v>1</v>
      </c>
    </row>
    <row r="1226" spans="1:26">
      <c r="A1226" s="120" t="s">
        <v>1672</v>
      </c>
      <c r="B1226" t="s">
        <v>275</v>
      </c>
      <c r="C1226">
        <v>2015</v>
      </c>
      <c r="D1226" t="s">
        <v>488</v>
      </c>
      <c r="E1226">
        <v>4</v>
      </c>
      <c r="F1226" t="s">
        <v>1</v>
      </c>
      <c r="G1226" t="s">
        <v>1</v>
      </c>
      <c r="H1226" s="14">
        <f t="shared" si="34"/>
        <v>4.0000000000000001E-3</v>
      </c>
      <c r="I1226" s="14"/>
      <c r="J1226" s="14"/>
      <c r="K1226">
        <v>279.76069941625298</v>
      </c>
      <c r="L1226">
        <v>69.750553863736968</v>
      </c>
      <c r="M1226">
        <v>102.20658071255104</v>
      </c>
      <c r="N1226" t="b">
        <v>0</v>
      </c>
      <c r="O1226">
        <v>2</v>
      </c>
      <c r="P1226" t="s">
        <v>314</v>
      </c>
      <c r="Q1226" t="b">
        <v>0</v>
      </c>
      <c r="R1226" t="b">
        <v>1</v>
      </c>
      <c r="S1226" t="s">
        <v>309</v>
      </c>
      <c r="T1226" t="b">
        <v>0</v>
      </c>
      <c r="U1226" t="b">
        <v>0</v>
      </c>
      <c r="V1226" t="s">
        <v>1</v>
      </c>
      <c r="W1226" t="s">
        <v>1</v>
      </c>
      <c r="X1226" t="b">
        <v>0</v>
      </c>
      <c r="Y1226" t="s">
        <v>1</v>
      </c>
      <c r="Z1226" s="37" t="s">
        <v>1</v>
      </c>
    </row>
    <row r="1227" spans="1:26">
      <c r="A1227" s="120" t="s">
        <v>1672</v>
      </c>
      <c r="B1227" t="s">
        <v>275</v>
      </c>
      <c r="C1227">
        <v>2015</v>
      </c>
      <c r="D1227" t="s">
        <v>489</v>
      </c>
      <c r="E1227">
        <v>4</v>
      </c>
      <c r="F1227" t="s">
        <v>1</v>
      </c>
      <c r="G1227" t="s">
        <v>1</v>
      </c>
      <c r="H1227" s="14">
        <f t="shared" si="34"/>
        <v>4.0000000000000001E-3</v>
      </c>
      <c r="I1227" s="14"/>
      <c r="J1227" s="14"/>
      <c r="K1227">
        <v>275.00281016537701</v>
      </c>
      <c r="L1227">
        <v>66.485051630313023</v>
      </c>
      <c r="M1227">
        <v>98.213398133187013</v>
      </c>
      <c r="N1227" t="b">
        <v>0</v>
      </c>
      <c r="O1227">
        <v>2</v>
      </c>
      <c r="P1227" t="s">
        <v>314</v>
      </c>
      <c r="Q1227" t="b">
        <v>0</v>
      </c>
      <c r="R1227" t="b">
        <v>1</v>
      </c>
      <c r="S1227" t="s">
        <v>309</v>
      </c>
      <c r="T1227" t="b">
        <v>0</v>
      </c>
      <c r="U1227" t="b">
        <v>0</v>
      </c>
      <c r="V1227" t="s">
        <v>1</v>
      </c>
      <c r="W1227" t="s">
        <v>1</v>
      </c>
      <c r="X1227" t="b">
        <v>0</v>
      </c>
      <c r="Y1227" t="s">
        <v>1</v>
      </c>
      <c r="Z1227" s="37" t="s">
        <v>1</v>
      </c>
    </row>
    <row r="1228" spans="1:26">
      <c r="A1228" s="120" t="s">
        <v>1672</v>
      </c>
      <c r="B1228" t="s">
        <v>275</v>
      </c>
      <c r="C1228">
        <v>2015</v>
      </c>
      <c r="D1228" t="s">
        <v>490</v>
      </c>
      <c r="E1228">
        <v>4</v>
      </c>
      <c r="F1228" t="s">
        <v>1</v>
      </c>
      <c r="G1228" t="s">
        <v>1</v>
      </c>
      <c r="H1228" s="14">
        <f t="shared" si="34"/>
        <v>4.0000000000000001E-3</v>
      </c>
      <c r="I1228" s="14"/>
      <c r="J1228" s="14"/>
      <c r="K1228">
        <v>221.201754516059</v>
      </c>
      <c r="L1228">
        <v>52.30439672623001</v>
      </c>
      <c r="M1228">
        <v>72.163547194751004</v>
      </c>
      <c r="N1228" t="b">
        <v>0</v>
      </c>
      <c r="O1228">
        <v>2</v>
      </c>
      <c r="P1228" t="s">
        <v>314</v>
      </c>
      <c r="Q1228" t="b">
        <v>0</v>
      </c>
      <c r="R1228" t="b">
        <v>1</v>
      </c>
      <c r="S1228" t="s">
        <v>309</v>
      </c>
      <c r="T1228" t="b">
        <v>0</v>
      </c>
      <c r="U1228" t="b">
        <v>0</v>
      </c>
      <c r="V1228" t="s">
        <v>1</v>
      </c>
      <c r="W1228" t="s">
        <v>1</v>
      </c>
      <c r="X1228" t="b">
        <v>0</v>
      </c>
      <c r="Y1228" t="s">
        <v>1</v>
      </c>
      <c r="Z1228" s="37" t="s">
        <v>1</v>
      </c>
    </row>
    <row r="1229" spans="1:26">
      <c r="A1229" s="120" t="s">
        <v>1672</v>
      </c>
      <c r="B1229" t="s">
        <v>275</v>
      </c>
      <c r="C1229">
        <v>2015</v>
      </c>
      <c r="D1229" t="s">
        <v>491</v>
      </c>
      <c r="E1229">
        <v>4</v>
      </c>
      <c r="F1229" t="s">
        <v>1</v>
      </c>
      <c r="G1229" t="s">
        <v>1</v>
      </c>
      <c r="H1229" s="14">
        <f t="shared" si="34"/>
        <v>4.0000000000000001E-3</v>
      </c>
      <c r="I1229" s="14"/>
      <c r="J1229" s="14"/>
      <c r="K1229">
        <v>231.23402092400499</v>
      </c>
      <c r="L1229">
        <v>55.044971900697988</v>
      </c>
      <c r="M1229">
        <v>76.809616592389034</v>
      </c>
      <c r="N1229" t="b">
        <v>0</v>
      </c>
      <c r="O1229">
        <v>2</v>
      </c>
      <c r="P1229" t="s">
        <v>314</v>
      </c>
      <c r="Q1229" t="b">
        <v>0</v>
      </c>
      <c r="R1229" t="b">
        <v>1</v>
      </c>
      <c r="S1229" t="s">
        <v>309</v>
      </c>
      <c r="T1229" t="b">
        <v>0</v>
      </c>
      <c r="U1229" t="b">
        <v>0</v>
      </c>
      <c r="V1229" t="s">
        <v>1</v>
      </c>
      <c r="W1229" t="s">
        <v>1</v>
      </c>
      <c r="X1229" t="b">
        <v>0</v>
      </c>
      <c r="Y1229" t="s">
        <v>1</v>
      </c>
      <c r="Z1229" s="37" t="s">
        <v>1</v>
      </c>
    </row>
    <row r="1230" spans="1:26">
      <c r="A1230" s="120" t="s">
        <v>1672</v>
      </c>
      <c r="B1230" t="s">
        <v>275</v>
      </c>
      <c r="C1230">
        <v>2015</v>
      </c>
      <c r="D1230" t="s">
        <v>492</v>
      </c>
      <c r="E1230">
        <v>4</v>
      </c>
      <c r="F1230" t="s">
        <v>1</v>
      </c>
      <c r="G1230" t="s">
        <v>1</v>
      </c>
      <c r="H1230" s="14">
        <f t="shared" si="34"/>
        <v>4.0000000000000001E-3</v>
      </c>
      <c r="I1230" s="14"/>
      <c r="J1230" s="14"/>
      <c r="K1230">
        <v>245.432947824503</v>
      </c>
      <c r="L1230">
        <v>58.183743866835016</v>
      </c>
      <c r="M1230">
        <v>82.018193878931015</v>
      </c>
      <c r="N1230" t="b">
        <v>0</v>
      </c>
      <c r="O1230">
        <v>2</v>
      </c>
      <c r="P1230" t="s">
        <v>314</v>
      </c>
      <c r="Q1230" t="b">
        <v>0</v>
      </c>
      <c r="R1230" t="b">
        <v>1</v>
      </c>
      <c r="S1230" t="s">
        <v>309</v>
      </c>
      <c r="T1230" t="b">
        <v>0</v>
      </c>
      <c r="U1230" t="b">
        <v>0</v>
      </c>
      <c r="V1230" t="s">
        <v>1</v>
      </c>
      <c r="W1230" t="s">
        <v>1</v>
      </c>
      <c r="X1230" t="b">
        <v>0</v>
      </c>
      <c r="Y1230" t="s">
        <v>1</v>
      </c>
      <c r="Z1230" s="37" t="s">
        <v>1</v>
      </c>
    </row>
    <row r="1231" spans="1:26">
      <c r="A1231" s="120" t="s">
        <v>1672</v>
      </c>
      <c r="B1231" t="s">
        <v>275</v>
      </c>
      <c r="C1231">
        <v>2015</v>
      </c>
      <c r="D1231" t="s">
        <v>493</v>
      </c>
      <c r="E1231">
        <v>4</v>
      </c>
      <c r="F1231" t="s">
        <v>1</v>
      </c>
      <c r="G1231" t="s">
        <v>1</v>
      </c>
      <c r="H1231" s="14">
        <f t="shared" si="34"/>
        <v>4.0000000000000001E-3</v>
      </c>
      <c r="I1231" s="14"/>
      <c r="J1231" s="14"/>
      <c r="K1231">
        <v>321.08735174100798</v>
      </c>
      <c r="L1231">
        <v>80.811375551283987</v>
      </c>
      <c r="M1231">
        <v>127.73835550632805</v>
      </c>
      <c r="N1231" t="b">
        <v>0</v>
      </c>
      <c r="O1231">
        <v>2</v>
      </c>
      <c r="P1231" t="s">
        <v>314</v>
      </c>
      <c r="Q1231" t="b">
        <v>0</v>
      </c>
      <c r="R1231" t="b">
        <v>1</v>
      </c>
      <c r="S1231" t="s">
        <v>309</v>
      </c>
      <c r="T1231" t="b">
        <v>0</v>
      </c>
      <c r="U1231" t="b">
        <v>0</v>
      </c>
      <c r="V1231" t="s">
        <v>1</v>
      </c>
      <c r="W1231" t="s">
        <v>1</v>
      </c>
      <c r="X1231" t="b">
        <v>0</v>
      </c>
      <c r="Y1231" t="s">
        <v>1</v>
      </c>
      <c r="Z1231" s="37" t="s">
        <v>1</v>
      </c>
    </row>
    <row r="1232" spans="1:26">
      <c r="A1232" s="120" t="s">
        <v>1672</v>
      </c>
      <c r="B1232" t="s">
        <v>275</v>
      </c>
      <c r="C1232">
        <v>2015</v>
      </c>
      <c r="D1232" t="s">
        <v>494</v>
      </c>
      <c r="E1232">
        <v>4.0330000000000004</v>
      </c>
      <c r="F1232" t="s">
        <v>1</v>
      </c>
      <c r="G1232" t="s">
        <v>1</v>
      </c>
      <c r="H1232" s="14">
        <f t="shared" si="34"/>
        <v>4.0330000000000001E-3</v>
      </c>
      <c r="I1232" s="14"/>
      <c r="J1232" s="14"/>
      <c r="K1232">
        <v>268.76534485336703</v>
      </c>
      <c r="L1232">
        <v>64.331323927415013</v>
      </c>
      <c r="M1232">
        <v>95.465947932386996</v>
      </c>
      <c r="N1232" t="b">
        <v>0</v>
      </c>
      <c r="O1232">
        <v>2</v>
      </c>
      <c r="P1232" t="s">
        <v>314</v>
      </c>
      <c r="Q1232" t="b">
        <v>0</v>
      </c>
      <c r="R1232" t="b">
        <v>1</v>
      </c>
      <c r="S1232" t="s">
        <v>309</v>
      </c>
      <c r="T1232" t="b">
        <v>0</v>
      </c>
      <c r="U1232" t="b">
        <v>0</v>
      </c>
      <c r="V1232" t="s">
        <v>1</v>
      </c>
      <c r="W1232" t="s">
        <v>1</v>
      </c>
      <c r="X1232" t="b">
        <v>0</v>
      </c>
      <c r="Y1232" t="s">
        <v>1</v>
      </c>
      <c r="Z1232" s="37" t="s">
        <v>1</v>
      </c>
    </row>
    <row r="1233" spans="1:26">
      <c r="A1233" s="120" t="s">
        <v>1672</v>
      </c>
      <c r="B1233" t="s">
        <v>275</v>
      </c>
      <c r="C1233">
        <v>2015</v>
      </c>
      <c r="D1233" t="s">
        <v>495</v>
      </c>
      <c r="E1233">
        <v>4.04</v>
      </c>
      <c r="F1233" t="s">
        <v>1</v>
      </c>
      <c r="G1233" t="s">
        <v>1</v>
      </c>
      <c r="H1233" s="14">
        <f t="shared" si="34"/>
        <v>4.0400000000000002E-3</v>
      </c>
      <c r="I1233" s="14"/>
      <c r="J1233" s="14"/>
      <c r="K1233">
        <v>260.52175641176098</v>
      </c>
      <c r="L1233">
        <v>62.10454528134099</v>
      </c>
      <c r="M1233">
        <v>90.503216828732036</v>
      </c>
      <c r="N1233" t="b">
        <v>0</v>
      </c>
      <c r="O1233">
        <v>2</v>
      </c>
      <c r="P1233" t="s">
        <v>314</v>
      </c>
      <c r="Q1233" t="b">
        <v>0</v>
      </c>
      <c r="R1233" t="b">
        <v>1</v>
      </c>
      <c r="S1233" t="s">
        <v>309</v>
      </c>
      <c r="T1233" t="b">
        <v>0</v>
      </c>
      <c r="U1233" t="b">
        <v>0</v>
      </c>
      <c r="V1233" t="s">
        <v>1</v>
      </c>
      <c r="W1233" t="s">
        <v>1</v>
      </c>
      <c r="X1233" t="b">
        <v>0</v>
      </c>
      <c r="Y1233" t="s">
        <v>1</v>
      </c>
      <c r="Z1233" s="37" t="s">
        <v>1</v>
      </c>
    </row>
    <row r="1234" spans="1:26">
      <c r="A1234" s="120" t="s">
        <v>1672</v>
      </c>
      <c r="B1234" t="s">
        <v>275</v>
      </c>
      <c r="C1234">
        <v>2015</v>
      </c>
      <c r="D1234" t="s">
        <v>496</v>
      </c>
      <c r="E1234">
        <v>4.0599999999999996</v>
      </c>
      <c r="F1234" t="s">
        <v>1</v>
      </c>
      <c r="G1234" t="s">
        <v>1</v>
      </c>
      <c r="H1234" s="14">
        <f t="shared" si="34"/>
        <v>4.0599999999999994E-3</v>
      </c>
      <c r="I1234" s="14"/>
      <c r="J1234" s="14"/>
      <c r="K1234">
        <v>336.04265422885697</v>
      </c>
      <c r="L1234">
        <v>84.228186982303981</v>
      </c>
      <c r="M1234">
        <v>136.71886316060102</v>
      </c>
      <c r="N1234" t="b">
        <v>0</v>
      </c>
      <c r="O1234">
        <v>2</v>
      </c>
      <c r="P1234" t="s">
        <v>314</v>
      </c>
      <c r="Q1234" t="b">
        <v>0</v>
      </c>
      <c r="R1234" t="b">
        <v>1</v>
      </c>
      <c r="S1234" t="s">
        <v>309</v>
      </c>
      <c r="T1234" t="b">
        <v>0</v>
      </c>
      <c r="U1234" t="b">
        <v>0</v>
      </c>
      <c r="V1234" t="s">
        <v>1</v>
      </c>
      <c r="W1234" t="s">
        <v>1</v>
      </c>
      <c r="X1234" t="b">
        <v>0</v>
      </c>
      <c r="Y1234" t="s">
        <v>1</v>
      </c>
      <c r="Z1234" s="37" t="s">
        <v>1</v>
      </c>
    </row>
    <row r="1235" spans="1:26">
      <c r="A1235" s="120" t="s">
        <v>1672</v>
      </c>
      <c r="B1235" t="s">
        <v>275</v>
      </c>
      <c r="C1235">
        <v>2015</v>
      </c>
      <c r="D1235" t="s">
        <v>497</v>
      </c>
      <c r="E1235">
        <v>4.133</v>
      </c>
      <c r="F1235" t="s">
        <v>1</v>
      </c>
      <c r="G1235" t="s">
        <v>1</v>
      </c>
      <c r="H1235" s="14">
        <f t="shared" si="34"/>
        <v>4.1330000000000004E-3</v>
      </c>
      <c r="I1235" s="14"/>
      <c r="J1235" s="14"/>
      <c r="K1235">
        <v>269.96651750706599</v>
      </c>
      <c r="L1235">
        <v>65.718856349410999</v>
      </c>
      <c r="M1235">
        <v>93.618393009801025</v>
      </c>
      <c r="N1235" t="b">
        <v>0</v>
      </c>
      <c r="O1235">
        <v>2</v>
      </c>
      <c r="P1235" t="s">
        <v>314</v>
      </c>
      <c r="Q1235" t="b">
        <v>0</v>
      </c>
      <c r="R1235" t="b">
        <v>1</v>
      </c>
      <c r="S1235" t="s">
        <v>309</v>
      </c>
      <c r="T1235" t="b">
        <v>0</v>
      </c>
      <c r="U1235" t="b">
        <v>0</v>
      </c>
      <c r="V1235" t="s">
        <v>1</v>
      </c>
      <c r="W1235" t="s">
        <v>1</v>
      </c>
      <c r="X1235" t="b">
        <v>0</v>
      </c>
      <c r="Y1235" t="s">
        <v>1</v>
      </c>
      <c r="Z1235" s="37" t="s">
        <v>1</v>
      </c>
    </row>
    <row r="1236" spans="1:26">
      <c r="A1236" s="120" t="s">
        <v>1672</v>
      </c>
      <c r="B1236" t="s">
        <v>275</v>
      </c>
      <c r="C1236">
        <v>2015</v>
      </c>
      <c r="D1236" t="s">
        <v>498</v>
      </c>
      <c r="E1236">
        <v>4.2</v>
      </c>
      <c r="F1236" t="s">
        <v>1</v>
      </c>
      <c r="G1236" t="s">
        <v>1</v>
      </c>
      <c r="H1236" s="14">
        <f t="shared" si="34"/>
        <v>4.2000000000000006E-3</v>
      </c>
      <c r="I1236" s="14"/>
      <c r="J1236" s="14"/>
      <c r="K1236">
        <v>292.36966665943999</v>
      </c>
      <c r="L1236">
        <v>70.727245134425999</v>
      </c>
      <c r="M1236">
        <v>110.18111966972401</v>
      </c>
      <c r="N1236" t="b">
        <v>0</v>
      </c>
      <c r="O1236">
        <v>2</v>
      </c>
      <c r="P1236" t="s">
        <v>314</v>
      </c>
      <c r="Q1236" t="b">
        <v>0</v>
      </c>
      <c r="R1236" t="b">
        <v>1</v>
      </c>
      <c r="S1236" t="s">
        <v>309</v>
      </c>
      <c r="T1236" t="b">
        <v>0</v>
      </c>
      <c r="U1236" t="b">
        <v>0</v>
      </c>
      <c r="V1236" t="s">
        <v>1</v>
      </c>
      <c r="W1236" t="s">
        <v>1</v>
      </c>
      <c r="X1236" t="b">
        <v>0</v>
      </c>
      <c r="Y1236" t="s">
        <v>1</v>
      </c>
      <c r="Z1236" s="37" t="s">
        <v>1</v>
      </c>
    </row>
    <row r="1237" spans="1:26">
      <c r="A1237" s="120" t="s">
        <v>1672</v>
      </c>
      <c r="B1237" t="s">
        <v>275</v>
      </c>
      <c r="C1237">
        <v>2015</v>
      </c>
      <c r="D1237" t="s">
        <v>499</v>
      </c>
      <c r="E1237">
        <v>4.3</v>
      </c>
      <c r="F1237" t="s">
        <v>1</v>
      </c>
      <c r="G1237" t="s">
        <v>1</v>
      </c>
      <c r="H1237" s="14">
        <f t="shared" si="34"/>
        <v>4.3E-3</v>
      </c>
      <c r="I1237" s="14"/>
      <c r="J1237" s="14"/>
      <c r="K1237">
        <v>253.429622879373</v>
      </c>
      <c r="L1237">
        <v>60.205696442877013</v>
      </c>
      <c r="M1237">
        <v>88.455849269321988</v>
      </c>
      <c r="N1237" t="b">
        <v>0</v>
      </c>
      <c r="O1237">
        <v>2</v>
      </c>
      <c r="P1237" t="s">
        <v>314</v>
      </c>
      <c r="Q1237" t="b">
        <v>0</v>
      </c>
      <c r="R1237" t="b">
        <v>1</v>
      </c>
      <c r="S1237" t="s">
        <v>309</v>
      </c>
      <c r="T1237" t="b">
        <v>0</v>
      </c>
      <c r="U1237" t="b">
        <v>0</v>
      </c>
      <c r="V1237" t="s">
        <v>1</v>
      </c>
      <c r="W1237" t="s">
        <v>1</v>
      </c>
      <c r="X1237" t="b">
        <v>0</v>
      </c>
      <c r="Y1237" t="s">
        <v>1</v>
      </c>
      <c r="Z1237" s="37" t="s">
        <v>1</v>
      </c>
    </row>
    <row r="1238" spans="1:26">
      <c r="A1238" s="120" t="s">
        <v>1672</v>
      </c>
      <c r="B1238" t="s">
        <v>275</v>
      </c>
      <c r="C1238">
        <v>2015</v>
      </c>
      <c r="D1238" t="s">
        <v>500</v>
      </c>
      <c r="E1238">
        <v>4.4000000000000004</v>
      </c>
      <c r="F1238" t="s">
        <v>1</v>
      </c>
      <c r="G1238" t="s">
        <v>1</v>
      </c>
      <c r="H1238" s="14">
        <f t="shared" si="34"/>
        <v>4.4000000000000003E-3</v>
      </c>
      <c r="I1238" s="14"/>
      <c r="J1238" s="14"/>
      <c r="K1238">
        <v>276.20744200420398</v>
      </c>
      <c r="L1238">
        <v>67.422178291540973</v>
      </c>
      <c r="M1238">
        <v>94.842283455519009</v>
      </c>
      <c r="N1238" t="b">
        <v>0</v>
      </c>
      <c r="O1238">
        <v>2</v>
      </c>
      <c r="P1238" t="s">
        <v>314</v>
      </c>
      <c r="Q1238" t="b">
        <v>0</v>
      </c>
      <c r="R1238" t="b">
        <v>1</v>
      </c>
      <c r="S1238" t="s">
        <v>309</v>
      </c>
      <c r="T1238" t="b">
        <v>0</v>
      </c>
      <c r="U1238" t="b">
        <v>0</v>
      </c>
      <c r="V1238" t="s">
        <v>1</v>
      </c>
      <c r="W1238" t="s">
        <v>1</v>
      </c>
      <c r="X1238" t="b">
        <v>0</v>
      </c>
      <c r="Y1238" t="s">
        <v>1</v>
      </c>
      <c r="Z1238" s="37" t="s">
        <v>1</v>
      </c>
    </row>
    <row r="1239" spans="1:26">
      <c r="A1239" s="120" t="s">
        <v>1672</v>
      </c>
      <c r="B1239" t="s">
        <v>275</v>
      </c>
      <c r="C1239">
        <v>2015</v>
      </c>
      <c r="D1239" t="s">
        <v>501</v>
      </c>
      <c r="E1239">
        <v>4.4020000000000001</v>
      </c>
      <c r="F1239" t="s">
        <v>1</v>
      </c>
      <c r="G1239" t="s">
        <v>1</v>
      </c>
      <c r="H1239" s="14">
        <f t="shared" si="34"/>
        <v>4.4020000000000005E-3</v>
      </c>
      <c r="I1239" s="14"/>
      <c r="J1239" s="14"/>
      <c r="K1239">
        <v>231.082186509189</v>
      </c>
      <c r="L1239">
        <v>55.005961656441997</v>
      </c>
      <c r="M1239">
        <v>75.495846047477016</v>
      </c>
      <c r="N1239" t="b">
        <v>0</v>
      </c>
      <c r="O1239">
        <v>2</v>
      </c>
      <c r="P1239" t="s">
        <v>314</v>
      </c>
      <c r="Q1239" t="b">
        <v>0</v>
      </c>
      <c r="R1239" t="b">
        <v>1</v>
      </c>
      <c r="S1239" t="s">
        <v>309</v>
      </c>
      <c r="T1239" t="b">
        <v>0</v>
      </c>
      <c r="U1239" t="b">
        <v>0</v>
      </c>
      <c r="V1239" t="s">
        <v>1</v>
      </c>
      <c r="W1239" t="s">
        <v>1</v>
      </c>
      <c r="X1239" t="b">
        <v>0</v>
      </c>
      <c r="Y1239" t="s">
        <v>1</v>
      </c>
      <c r="Z1239" s="37" t="s">
        <v>1</v>
      </c>
    </row>
    <row r="1240" spans="1:26">
      <c r="A1240" s="120" t="s">
        <v>1672</v>
      </c>
      <c r="B1240" t="s">
        <v>275</v>
      </c>
      <c r="C1240">
        <v>2015</v>
      </c>
      <c r="D1240" t="s">
        <v>502</v>
      </c>
      <c r="E1240">
        <v>4.4059999999999997</v>
      </c>
      <c r="F1240" t="s">
        <v>1</v>
      </c>
      <c r="G1240" t="s">
        <v>1</v>
      </c>
      <c r="H1240" s="14">
        <f t="shared" si="34"/>
        <v>4.4059999999999993E-3</v>
      </c>
      <c r="I1240" s="14"/>
      <c r="J1240" s="14"/>
      <c r="K1240">
        <v>269.33291400625097</v>
      </c>
      <c r="L1240">
        <v>64.891636017944961</v>
      </c>
      <c r="M1240">
        <v>94.10741832012701</v>
      </c>
      <c r="N1240" t="b">
        <v>0</v>
      </c>
      <c r="O1240">
        <v>2</v>
      </c>
      <c r="P1240" t="s">
        <v>314</v>
      </c>
      <c r="Q1240" t="b">
        <v>0</v>
      </c>
      <c r="R1240" t="b">
        <v>1</v>
      </c>
      <c r="S1240" t="s">
        <v>309</v>
      </c>
      <c r="T1240" t="b">
        <v>0</v>
      </c>
      <c r="U1240" t="b">
        <v>0</v>
      </c>
      <c r="V1240" t="s">
        <v>1</v>
      </c>
      <c r="W1240" t="s">
        <v>1</v>
      </c>
      <c r="X1240" t="b">
        <v>0</v>
      </c>
      <c r="Y1240" t="s">
        <v>1</v>
      </c>
      <c r="Z1240" s="37" t="s">
        <v>1</v>
      </c>
    </row>
    <row r="1241" spans="1:26">
      <c r="A1241" s="120" t="s">
        <v>1672</v>
      </c>
      <c r="B1241" t="s">
        <v>275</v>
      </c>
      <c r="C1241">
        <v>2015</v>
      </c>
      <c r="D1241" t="s">
        <v>503</v>
      </c>
      <c r="E1241">
        <v>4.46</v>
      </c>
      <c r="F1241" t="s">
        <v>1</v>
      </c>
      <c r="G1241" t="s">
        <v>1</v>
      </c>
      <c r="H1241" s="14">
        <f t="shared" si="34"/>
        <v>4.4599999999999996E-3</v>
      </c>
      <c r="I1241" s="14"/>
      <c r="J1241" s="14"/>
      <c r="K1241">
        <v>237.066309422448</v>
      </c>
      <c r="L1241">
        <v>56.609912325707</v>
      </c>
      <c r="M1241">
        <v>78.914366423058027</v>
      </c>
      <c r="N1241" t="b">
        <v>0</v>
      </c>
      <c r="O1241">
        <v>2</v>
      </c>
      <c r="P1241" t="s">
        <v>314</v>
      </c>
      <c r="Q1241" t="b">
        <v>0</v>
      </c>
      <c r="R1241" t="b">
        <v>1</v>
      </c>
      <c r="S1241" t="s">
        <v>309</v>
      </c>
      <c r="T1241" t="b">
        <v>0</v>
      </c>
      <c r="U1241" t="b">
        <v>0</v>
      </c>
      <c r="V1241" t="s">
        <v>1</v>
      </c>
      <c r="W1241" t="s">
        <v>1</v>
      </c>
      <c r="X1241" t="b">
        <v>0</v>
      </c>
      <c r="Y1241" t="s">
        <v>1</v>
      </c>
      <c r="Z1241" s="37" t="s">
        <v>1</v>
      </c>
    </row>
    <row r="1242" spans="1:26">
      <c r="A1242" s="120" t="s">
        <v>1672</v>
      </c>
      <c r="B1242" t="s">
        <v>275</v>
      </c>
      <c r="C1242">
        <v>2015</v>
      </c>
      <c r="D1242" t="s">
        <v>504</v>
      </c>
      <c r="E1242">
        <v>4.4779999999999998</v>
      </c>
      <c r="F1242" t="s">
        <v>1</v>
      </c>
      <c r="G1242" t="s">
        <v>1</v>
      </c>
      <c r="H1242" s="14">
        <f t="shared" si="34"/>
        <v>4.4779999999999993E-3</v>
      </c>
      <c r="I1242" s="14"/>
      <c r="J1242" s="14"/>
      <c r="K1242">
        <v>239.26507576178801</v>
      </c>
      <c r="L1242">
        <v>57.501871615167005</v>
      </c>
      <c r="M1242">
        <v>79.883891386638993</v>
      </c>
      <c r="N1242" t="b">
        <v>0</v>
      </c>
      <c r="O1242">
        <v>2</v>
      </c>
      <c r="P1242" t="s">
        <v>314</v>
      </c>
      <c r="Q1242" t="b">
        <v>0</v>
      </c>
      <c r="R1242" t="b">
        <v>1</v>
      </c>
      <c r="S1242" t="s">
        <v>309</v>
      </c>
      <c r="T1242" t="b">
        <v>0</v>
      </c>
      <c r="U1242" t="b">
        <v>0</v>
      </c>
      <c r="V1242" t="s">
        <v>1</v>
      </c>
      <c r="W1242" t="s">
        <v>1</v>
      </c>
      <c r="X1242" t="b">
        <v>0</v>
      </c>
      <c r="Y1242" t="s">
        <v>1</v>
      </c>
      <c r="Z1242" s="37" t="s">
        <v>1</v>
      </c>
    </row>
    <row r="1243" spans="1:26">
      <c r="A1243" s="120" t="s">
        <v>1672</v>
      </c>
      <c r="B1243" t="s">
        <v>275</v>
      </c>
      <c r="C1243">
        <v>2015</v>
      </c>
      <c r="D1243" t="s">
        <v>505</v>
      </c>
      <c r="E1243">
        <v>4.4779999999999998</v>
      </c>
      <c r="F1243" t="s">
        <v>1</v>
      </c>
      <c r="G1243" t="s">
        <v>1</v>
      </c>
      <c r="H1243" s="14">
        <f t="shared" si="34"/>
        <v>4.4779999999999993E-3</v>
      </c>
      <c r="I1243" s="14"/>
      <c r="J1243" s="14"/>
      <c r="K1243">
        <v>272.18341651245498</v>
      </c>
      <c r="L1243">
        <v>65.15385112436698</v>
      </c>
      <c r="M1243">
        <v>95.369237237131017</v>
      </c>
      <c r="N1243" t="b">
        <v>0</v>
      </c>
      <c r="O1243">
        <v>2</v>
      </c>
      <c r="P1243" t="s">
        <v>314</v>
      </c>
      <c r="Q1243" t="b">
        <v>0</v>
      </c>
      <c r="R1243" t="b">
        <v>1</v>
      </c>
      <c r="S1243" t="s">
        <v>309</v>
      </c>
      <c r="T1243" t="b">
        <v>0</v>
      </c>
      <c r="U1243" t="b">
        <v>0</v>
      </c>
      <c r="V1243" t="s">
        <v>1</v>
      </c>
      <c r="W1243" t="s">
        <v>1</v>
      </c>
      <c r="X1243" t="b">
        <v>0</v>
      </c>
      <c r="Y1243" t="s">
        <v>1</v>
      </c>
      <c r="Z1243" s="37" t="s">
        <v>1</v>
      </c>
    </row>
    <row r="1244" spans="1:26">
      <c r="A1244" s="120" t="s">
        <v>1672</v>
      </c>
      <c r="B1244" t="s">
        <v>275</v>
      </c>
      <c r="C1244">
        <v>2015</v>
      </c>
      <c r="D1244" t="s">
        <v>506</v>
      </c>
      <c r="E1244">
        <v>4.4800000000000004</v>
      </c>
      <c r="F1244" t="s">
        <v>1</v>
      </c>
      <c r="G1244" t="s">
        <v>1</v>
      </c>
      <c r="H1244" s="14">
        <f t="shared" si="34"/>
        <v>4.4800000000000005E-3</v>
      </c>
      <c r="I1244" s="14"/>
      <c r="J1244" s="14"/>
      <c r="K1244">
        <v>243.92056768092399</v>
      </c>
      <c r="L1244">
        <v>57.679929826955004</v>
      </c>
      <c r="M1244">
        <v>83.398617122683987</v>
      </c>
      <c r="N1244" t="b">
        <v>0</v>
      </c>
      <c r="O1244">
        <v>2</v>
      </c>
      <c r="P1244" t="s">
        <v>314</v>
      </c>
      <c r="Q1244" t="b">
        <v>0</v>
      </c>
      <c r="R1244" t="b">
        <v>1</v>
      </c>
      <c r="S1244" t="s">
        <v>309</v>
      </c>
      <c r="T1244" t="b">
        <v>0</v>
      </c>
      <c r="U1244" t="b">
        <v>0</v>
      </c>
      <c r="V1244" t="s">
        <v>1</v>
      </c>
      <c r="W1244" t="s">
        <v>1</v>
      </c>
      <c r="X1244" t="b">
        <v>0</v>
      </c>
      <c r="Y1244" t="s">
        <v>1</v>
      </c>
      <c r="Z1244" s="37" t="s">
        <v>1</v>
      </c>
    </row>
    <row r="1245" spans="1:26">
      <c r="A1245" s="120" t="s">
        <v>1672</v>
      </c>
      <c r="B1245" t="s">
        <v>275</v>
      </c>
      <c r="C1245">
        <v>2015</v>
      </c>
      <c r="D1245" t="s">
        <v>507</v>
      </c>
      <c r="E1245">
        <v>4.5</v>
      </c>
      <c r="F1245" t="s">
        <v>1</v>
      </c>
      <c r="G1245" t="s">
        <v>1</v>
      </c>
      <c r="H1245" s="14">
        <f t="shared" si="34"/>
        <v>4.4999999999999997E-3</v>
      </c>
      <c r="I1245" s="14"/>
      <c r="J1245" s="14"/>
      <c r="K1245">
        <v>314.36424729885101</v>
      </c>
      <c r="L1245">
        <v>78.13688761275202</v>
      </c>
      <c r="M1245">
        <v>120.65737938468197</v>
      </c>
      <c r="N1245" t="b">
        <v>0</v>
      </c>
      <c r="O1245">
        <v>2</v>
      </c>
      <c r="P1245" t="s">
        <v>314</v>
      </c>
      <c r="Q1245" t="b">
        <v>0</v>
      </c>
      <c r="R1245" t="b">
        <v>1</v>
      </c>
      <c r="S1245" t="s">
        <v>309</v>
      </c>
      <c r="T1245" t="b">
        <v>0</v>
      </c>
      <c r="U1245" t="b">
        <v>0</v>
      </c>
      <c r="V1245" t="s">
        <v>1</v>
      </c>
      <c r="W1245" t="s">
        <v>1</v>
      </c>
      <c r="X1245" t="b">
        <v>0</v>
      </c>
      <c r="Y1245" t="s">
        <v>1</v>
      </c>
      <c r="Z1245" s="37" t="s">
        <v>1</v>
      </c>
    </row>
    <row r="1246" spans="1:26">
      <c r="A1246" s="120" t="s">
        <v>1672</v>
      </c>
      <c r="B1246" t="s">
        <v>275</v>
      </c>
      <c r="C1246">
        <v>2015</v>
      </c>
      <c r="D1246" t="s">
        <v>508</v>
      </c>
      <c r="E1246">
        <v>4.5</v>
      </c>
      <c r="F1246" t="s">
        <v>1</v>
      </c>
      <c r="G1246" t="s">
        <v>1</v>
      </c>
      <c r="H1246" s="14">
        <f t="shared" si="34"/>
        <v>4.4999999999999997E-3</v>
      </c>
      <c r="I1246" s="14"/>
      <c r="J1246" s="14"/>
      <c r="K1246">
        <v>201.491366969236</v>
      </c>
      <c r="L1246">
        <v>47.855885621048998</v>
      </c>
      <c r="M1246">
        <v>63.955678734772988</v>
      </c>
      <c r="N1246" t="b">
        <v>0</v>
      </c>
      <c r="O1246">
        <v>2</v>
      </c>
      <c r="P1246" t="s">
        <v>314</v>
      </c>
      <c r="Q1246" t="b">
        <v>0</v>
      </c>
      <c r="R1246" t="b">
        <v>1</v>
      </c>
      <c r="S1246" t="s">
        <v>309</v>
      </c>
      <c r="T1246" t="b">
        <v>0</v>
      </c>
      <c r="U1246" t="b">
        <v>0</v>
      </c>
      <c r="V1246" t="s">
        <v>1</v>
      </c>
      <c r="W1246" t="s">
        <v>1</v>
      </c>
      <c r="X1246" t="b">
        <v>0</v>
      </c>
      <c r="Y1246" t="s">
        <v>1</v>
      </c>
      <c r="Z1246" s="37" t="s">
        <v>1</v>
      </c>
    </row>
    <row r="1247" spans="1:26">
      <c r="A1247" s="120" t="s">
        <v>1672</v>
      </c>
      <c r="B1247" t="s">
        <v>275</v>
      </c>
      <c r="C1247">
        <v>2015</v>
      </c>
      <c r="D1247" t="s">
        <v>509</v>
      </c>
      <c r="E1247">
        <v>4.5</v>
      </c>
      <c r="F1247" t="s">
        <v>1</v>
      </c>
      <c r="G1247" t="s">
        <v>1</v>
      </c>
      <c r="H1247" s="14">
        <f t="shared" si="34"/>
        <v>4.4999999999999997E-3</v>
      </c>
      <c r="I1247" s="14"/>
      <c r="J1247" s="14"/>
      <c r="K1247">
        <v>227.11882833739901</v>
      </c>
      <c r="L1247">
        <v>52.334925365105022</v>
      </c>
      <c r="M1247">
        <v>73.413011454834987</v>
      </c>
      <c r="N1247" t="b">
        <v>0</v>
      </c>
      <c r="O1247">
        <v>2</v>
      </c>
      <c r="P1247" t="s">
        <v>314</v>
      </c>
      <c r="Q1247" t="b">
        <v>0</v>
      </c>
      <c r="R1247" t="b">
        <v>1</v>
      </c>
      <c r="S1247" t="s">
        <v>309</v>
      </c>
      <c r="T1247" t="b">
        <v>0</v>
      </c>
      <c r="U1247" t="b">
        <v>0</v>
      </c>
      <c r="V1247" t="s">
        <v>1</v>
      </c>
      <c r="W1247" t="s">
        <v>1</v>
      </c>
      <c r="X1247" t="b">
        <v>0</v>
      </c>
      <c r="Y1247" t="s">
        <v>1</v>
      </c>
      <c r="Z1247" s="37" t="s">
        <v>1</v>
      </c>
    </row>
    <row r="1248" spans="1:26">
      <c r="A1248" s="120" t="s">
        <v>1672</v>
      </c>
      <c r="B1248" t="s">
        <v>275</v>
      </c>
      <c r="C1248">
        <v>2015</v>
      </c>
      <c r="D1248" t="s">
        <v>510</v>
      </c>
      <c r="E1248">
        <v>4.5</v>
      </c>
      <c r="F1248" t="s">
        <v>1</v>
      </c>
      <c r="G1248" t="s">
        <v>1</v>
      </c>
      <c r="H1248" s="14">
        <f t="shared" si="34"/>
        <v>4.4999999999999997E-3</v>
      </c>
      <c r="I1248" s="14"/>
      <c r="J1248" s="14"/>
      <c r="K1248">
        <v>228.52398922752201</v>
      </c>
      <c r="L1248">
        <v>54.414106629356013</v>
      </c>
      <c r="M1248">
        <v>76.123925407209981</v>
      </c>
      <c r="N1248" t="b">
        <v>0</v>
      </c>
      <c r="O1248">
        <v>2</v>
      </c>
      <c r="P1248" t="s">
        <v>314</v>
      </c>
      <c r="Q1248" t="b">
        <v>0</v>
      </c>
      <c r="R1248" t="b">
        <v>1</v>
      </c>
      <c r="S1248" t="s">
        <v>309</v>
      </c>
      <c r="T1248" t="b">
        <v>0</v>
      </c>
      <c r="U1248" t="b">
        <v>0</v>
      </c>
      <c r="V1248" t="s">
        <v>1</v>
      </c>
      <c r="W1248" t="s">
        <v>1</v>
      </c>
      <c r="X1248" t="b">
        <v>0</v>
      </c>
      <c r="Y1248" t="s">
        <v>1</v>
      </c>
      <c r="Z1248" s="37" t="s">
        <v>1</v>
      </c>
    </row>
    <row r="1249" spans="1:26">
      <c r="A1249" s="120" t="s">
        <v>1672</v>
      </c>
      <c r="B1249" t="s">
        <v>275</v>
      </c>
      <c r="C1249">
        <v>2015</v>
      </c>
      <c r="D1249" t="s">
        <v>511</v>
      </c>
      <c r="E1249">
        <v>4.5309999999999997</v>
      </c>
      <c r="F1249" t="s">
        <v>1</v>
      </c>
      <c r="G1249" t="s">
        <v>1</v>
      </c>
      <c r="H1249" s="14">
        <f t="shared" si="34"/>
        <v>4.5309999999999994E-3</v>
      </c>
      <c r="I1249" s="14"/>
      <c r="J1249" s="14"/>
      <c r="K1249">
        <v>260.01666358716801</v>
      </c>
      <c r="L1249">
        <v>62.757516668139999</v>
      </c>
      <c r="M1249">
        <v>87.104446886641995</v>
      </c>
      <c r="N1249" t="b">
        <v>0</v>
      </c>
      <c r="O1249">
        <v>2</v>
      </c>
      <c r="P1249" t="s">
        <v>314</v>
      </c>
      <c r="Q1249" t="b">
        <v>0</v>
      </c>
      <c r="R1249" t="b">
        <v>1</v>
      </c>
      <c r="S1249" t="s">
        <v>309</v>
      </c>
      <c r="T1249" t="b">
        <v>0</v>
      </c>
      <c r="U1249" t="b">
        <v>0</v>
      </c>
      <c r="V1249" t="s">
        <v>1</v>
      </c>
      <c r="W1249" t="s">
        <v>1</v>
      </c>
      <c r="X1249" t="b">
        <v>0</v>
      </c>
      <c r="Y1249" t="s">
        <v>1</v>
      </c>
      <c r="Z1249" s="37" t="s">
        <v>1</v>
      </c>
    </row>
    <row r="1250" spans="1:26">
      <c r="A1250" s="120" t="s">
        <v>1672</v>
      </c>
      <c r="B1250" t="s">
        <v>275</v>
      </c>
      <c r="C1250">
        <v>2015</v>
      </c>
      <c r="D1250" t="s">
        <v>512</v>
      </c>
      <c r="E1250">
        <v>4.55</v>
      </c>
      <c r="F1250" t="s">
        <v>1</v>
      </c>
      <c r="G1250" t="s">
        <v>1</v>
      </c>
      <c r="H1250" s="14">
        <f t="shared" si="34"/>
        <v>4.5500000000000002E-3</v>
      </c>
      <c r="I1250" s="14"/>
      <c r="J1250" s="14"/>
      <c r="K1250">
        <v>374.44332979467799</v>
      </c>
      <c r="L1250">
        <v>96.611589705294989</v>
      </c>
      <c r="M1250">
        <v>158.44519228214097</v>
      </c>
      <c r="N1250" t="b">
        <v>0</v>
      </c>
      <c r="O1250">
        <v>2</v>
      </c>
      <c r="P1250" t="s">
        <v>314</v>
      </c>
      <c r="Q1250" t="b">
        <v>0</v>
      </c>
      <c r="R1250" t="b">
        <v>1</v>
      </c>
      <c r="S1250" t="s">
        <v>309</v>
      </c>
      <c r="T1250" t="b">
        <v>0</v>
      </c>
      <c r="U1250" t="b">
        <v>0</v>
      </c>
      <c r="V1250" t="s">
        <v>1</v>
      </c>
      <c r="W1250" t="s">
        <v>1</v>
      </c>
      <c r="X1250" t="b">
        <v>0</v>
      </c>
      <c r="Y1250" t="s">
        <v>1</v>
      </c>
      <c r="Z1250" s="37" t="s">
        <v>1</v>
      </c>
    </row>
    <row r="1251" spans="1:26">
      <c r="A1251" s="120" t="s">
        <v>1672</v>
      </c>
      <c r="B1251" t="s">
        <v>275</v>
      </c>
      <c r="C1251">
        <v>2015</v>
      </c>
      <c r="D1251" t="s">
        <v>513</v>
      </c>
      <c r="E1251">
        <v>4.5510000000000002</v>
      </c>
      <c r="F1251" t="s">
        <v>1</v>
      </c>
      <c r="G1251" t="s">
        <v>1</v>
      </c>
      <c r="H1251" s="14">
        <f t="shared" si="34"/>
        <v>4.5510000000000004E-3</v>
      </c>
      <c r="I1251" s="14"/>
      <c r="J1251" s="14"/>
      <c r="K1251">
        <v>250.62472558298899</v>
      </c>
      <c r="L1251">
        <v>59.626434800448976</v>
      </c>
      <c r="M1251">
        <v>85.74476874962599</v>
      </c>
      <c r="N1251" t="b">
        <v>0</v>
      </c>
      <c r="O1251">
        <v>2</v>
      </c>
      <c r="P1251" t="s">
        <v>314</v>
      </c>
      <c r="Q1251" t="b">
        <v>0</v>
      </c>
      <c r="R1251" t="b">
        <v>1</v>
      </c>
      <c r="S1251" t="s">
        <v>309</v>
      </c>
      <c r="T1251" t="b">
        <v>0</v>
      </c>
      <c r="U1251" t="b">
        <v>0</v>
      </c>
      <c r="V1251" t="s">
        <v>1</v>
      </c>
      <c r="W1251" t="s">
        <v>1</v>
      </c>
      <c r="X1251" t="b">
        <v>0</v>
      </c>
      <c r="Y1251" t="s">
        <v>1</v>
      </c>
      <c r="Z1251" s="37" t="s">
        <v>1</v>
      </c>
    </row>
    <row r="1252" spans="1:26">
      <c r="A1252" s="120" t="s">
        <v>1672</v>
      </c>
      <c r="B1252" t="s">
        <v>275</v>
      </c>
      <c r="C1252">
        <v>2015</v>
      </c>
      <c r="D1252" t="s">
        <v>514</v>
      </c>
      <c r="E1252">
        <v>4.6619999999999999</v>
      </c>
      <c r="F1252" t="s">
        <v>1</v>
      </c>
      <c r="G1252" t="s">
        <v>1</v>
      </c>
      <c r="H1252" s="14">
        <f t="shared" si="34"/>
        <v>4.6620000000000003E-3</v>
      </c>
      <c r="I1252" s="14"/>
      <c r="J1252" s="14"/>
      <c r="K1252">
        <v>243.801983417711</v>
      </c>
      <c r="L1252">
        <v>57.162106643106995</v>
      </c>
      <c r="M1252">
        <v>82.687307817624998</v>
      </c>
      <c r="N1252" t="b">
        <v>0</v>
      </c>
      <c r="O1252">
        <v>2</v>
      </c>
      <c r="P1252" t="s">
        <v>314</v>
      </c>
      <c r="Q1252" t="b">
        <v>0</v>
      </c>
      <c r="R1252" t="b">
        <v>1</v>
      </c>
      <c r="S1252" t="s">
        <v>309</v>
      </c>
      <c r="T1252" t="b">
        <v>0</v>
      </c>
      <c r="U1252" t="b">
        <v>0</v>
      </c>
      <c r="V1252" t="s">
        <v>1</v>
      </c>
      <c r="W1252" t="s">
        <v>1</v>
      </c>
      <c r="X1252" t="b">
        <v>0</v>
      </c>
      <c r="Y1252" t="s">
        <v>1</v>
      </c>
      <c r="Z1252" s="37" t="s">
        <v>1</v>
      </c>
    </row>
    <row r="1253" spans="1:26">
      <c r="A1253" s="120" t="s">
        <v>1672</v>
      </c>
      <c r="B1253" t="s">
        <v>275</v>
      </c>
      <c r="C1253">
        <v>2015</v>
      </c>
      <c r="D1253" t="s">
        <v>515</v>
      </c>
      <c r="E1253">
        <v>4.6769999999999996</v>
      </c>
      <c r="F1253" t="s">
        <v>1</v>
      </c>
      <c r="G1253" t="s">
        <v>1</v>
      </c>
      <c r="H1253" s="14">
        <f t="shared" si="34"/>
        <v>4.6769999999999997E-3</v>
      </c>
      <c r="I1253" s="14"/>
      <c r="J1253" s="14"/>
      <c r="K1253">
        <v>278.340273902749</v>
      </c>
      <c r="L1253">
        <v>67.698495550133998</v>
      </c>
      <c r="M1253">
        <v>98.931824992629004</v>
      </c>
      <c r="N1253" t="b">
        <v>0</v>
      </c>
      <c r="O1253">
        <v>2</v>
      </c>
      <c r="P1253" t="s">
        <v>314</v>
      </c>
      <c r="Q1253" t="b">
        <v>0</v>
      </c>
      <c r="R1253" t="b">
        <v>1</v>
      </c>
      <c r="S1253" t="s">
        <v>309</v>
      </c>
      <c r="T1253" t="b">
        <v>0</v>
      </c>
      <c r="U1253" t="b">
        <v>0</v>
      </c>
      <c r="V1253" t="s">
        <v>1</v>
      </c>
      <c r="W1253" t="s">
        <v>1</v>
      </c>
      <c r="X1253" t="b">
        <v>0</v>
      </c>
      <c r="Y1253" t="s">
        <v>1</v>
      </c>
      <c r="Z1253" s="37" t="s">
        <v>1</v>
      </c>
    </row>
    <row r="1254" spans="1:26">
      <c r="A1254" s="120" t="s">
        <v>1672</v>
      </c>
      <c r="B1254" t="s">
        <v>275</v>
      </c>
      <c r="C1254">
        <v>2015</v>
      </c>
      <c r="D1254" t="s">
        <v>516</v>
      </c>
      <c r="E1254">
        <v>4.8</v>
      </c>
      <c r="F1254" t="s">
        <v>1</v>
      </c>
      <c r="G1254" t="s">
        <v>1</v>
      </c>
      <c r="H1254" s="14">
        <f t="shared" si="34"/>
        <v>4.7999999999999996E-3</v>
      </c>
      <c r="I1254" s="14"/>
      <c r="J1254" s="14"/>
      <c r="K1254">
        <v>266.30100641008698</v>
      </c>
      <c r="L1254">
        <v>63.89283327373397</v>
      </c>
      <c r="M1254">
        <v>91.569295718568014</v>
      </c>
      <c r="N1254" t="b">
        <v>0</v>
      </c>
      <c r="O1254">
        <v>2</v>
      </c>
      <c r="P1254" t="s">
        <v>314</v>
      </c>
      <c r="Q1254" t="b">
        <v>0</v>
      </c>
      <c r="R1254" t="b">
        <v>1</v>
      </c>
      <c r="S1254" t="s">
        <v>309</v>
      </c>
      <c r="T1254" t="b">
        <v>0</v>
      </c>
      <c r="U1254" t="b">
        <v>0</v>
      </c>
      <c r="V1254" t="s">
        <v>1</v>
      </c>
      <c r="W1254" t="s">
        <v>1</v>
      </c>
      <c r="X1254" t="b">
        <v>0</v>
      </c>
      <c r="Y1254" t="s">
        <v>1</v>
      </c>
      <c r="Z1254" s="37" t="s">
        <v>1</v>
      </c>
    </row>
    <row r="1255" spans="1:26">
      <c r="A1255" s="120" t="s">
        <v>1672</v>
      </c>
      <c r="B1255" t="s">
        <v>275</v>
      </c>
      <c r="C1255">
        <v>2015</v>
      </c>
      <c r="D1255" t="s">
        <v>517</v>
      </c>
      <c r="E1255">
        <v>4.8280000000000003</v>
      </c>
      <c r="F1255" t="s">
        <v>1</v>
      </c>
      <c r="G1255" t="s">
        <v>1</v>
      </c>
      <c r="H1255" s="14">
        <f t="shared" si="34"/>
        <v>4.8280000000000007E-3</v>
      </c>
      <c r="I1255" s="14"/>
      <c r="J1255" s="14"/>
      <c r="K1255">
        <v>274.44406540538301</v>
      </c>
      <c r="L1255">
        <v>64.878528083647012</v>
      </c>
      <c r="M1255">
        <v>98.403115401788966</v>
      </c>
      <c r="N1255" t="b">
        <v>0</v>
      </c>
      <c r="O1255">
        <v>2</v>
      </c>
      <c r="P1255" t="s">
        <v>314</v>
      </c>
      <c r="Q1255" t="b">
        <v>0</v>
      </c>
      <c r="R1255" t="b">
        <v>1</v>
      </c>
      <c r="S1255" t="s">
        <v>309</v>
      </c>
      <c r="T1255" t="b">
        <v>0</v>
      </c>
      <c r="U1255" t="b">
        <v>0</v>
      </c>
      <c r="V1255" t="s">
        <v>1</v>
      </c>
      <c r="W1255" t="s">
        <v>1</v>
      </c>
      <c r="X1255" t="b">
        <v>0</v>
      </c>
      <c r="Y1255" t="s">
        <v>1</v>
      </c>
      <c r="Z1255" s="37" t="s">
        <v>1</v>
      </c>
    </row>
    <row r="1256" spans="1:26">
      <c r="A1256" s="120" t="s">
        <v>1672</v>
      </c>
      <c r="B1256" t="s">
        <v>275</v>
      </c>
      <c r="C1256">
        <v>2015</v>
      </c>
      <c r="D1256" t="s">
        <v>518</v>
      </c>
      <c r="E1256">
        <v>4.9119999999999999</v>
      </c>
      <c r="F1256" t="s">
        <v>1</v>
      </c>
      <c r="G1256" t="s">
        <v>1</v>
      </c>
      <c r="H1256" s="14">
        <f t="shared" si="34"/>
        <v>4.9119999999999997E-3</v>
      </c>
      <c r="I1256" s="14"/>
      <c r="J1256" s="14"/>
      <c r="K1256">
        <v>287.05879461761202</v>
      </c>
      <c r="L1256">
        <v>70.261336349386028</v>
      </c>
      <c r="M1256">
        <v>105.17907973234196</v>
      </c>
      <c r="N1256" t="b">
        <v>0</v>
      </c>
      <c r="O1256">
        <v>2</v>
      </c>
      <c r="P1256" t="s">
        <v>314</v>
      </c>
      <c r="Q1256" t="b">
        <v>0</v>
      </c>
      <c r="R1256" t="b">
        <v>1</v>
      </c>
      <c r="S1256" t="s">
        <v>309</v>
      </c>
      <c r="T1256" t="b">
        <v>0</v>
      </c>
      <c r="U1256" t="b">
        <v>0</v>
      </c>
      <c r="V1256" t="s">
        <v>1</v>
      </c>
      <c r="W1256" t="s">
        <v>1</v>
      </c>
      <c r="X1256" t="b">
        <v>0</v>
      </c>
      <c r="Y1256" t="s">
        <v>1</v>
      </c>
      <c r="Z1256" s="37" t="s">
        <v>1</v>
      </c>
    </row>
    <row r="1257" spans="1:26">
      <c r="A1257" s="120" t="s">
        <v>1672</v>
      </c>
      <c r="B1257" t="s">
        <v>275</v>
      </c>
      <c r="C1257">
        <v>2015</v>
      </c>
      <c r="D1257" t="s">
        <v>519</v>
      </c>
      <c r="E1257">
        <v>4.95</v>
      </c>
      <c r="F1257" t="s">
        <v>1</v>
      </c>
      <c r="G1257" t="s">
        <v>1</v>
      </c>
      <c r="H1257" s="14">
        <f t="shared" si="34"/>
        <v>4.9500000000000004E-3</v>
      </c>
      <c r="I1257" s="14"/>
      <c r="J1257" s="14"/>
      <c r="K1257">
        <v>257.49779218602902</v>
      </c>
      <c r="L1257">
        <v>62.668277093211003</v>
      </c>
      <c r="M1257">
        <v>87.843154939290002</v>
      </c>
      <c r="N1257" t="b">
        <v>0</v>
      </c>
      <c r="O1257">
        <v>2</v>
      </c>
      <c r="P1257" t="s">
        <v>314</v>
      </c>
      <c r="Q1257" t="b">
        <v>0</v>
      </c>
      <c r="R1257" t="b">
        <v>1</v>
      </c>
      <c r="S1257" t="s">
        <v>309</v>
      </c>
      <c r="T1257" t="b">
        <v>0</v>
      </c>
      <c r="U1257" t="b">
        <v>0</v>
      </c>
      <c r="V1257" t="s">
        <v>1</v>
      </c>
      <c r="W1257" t="s">
        <v>1</v>
      </c>
      <c r="X1257" t="b">
        <v>0</v>
      </c>
      <c r="Y1257" t="s">
        <v>1</v>
      </c>
      <c r="Z1257" s="37" t="s">
        <v>1</v>
      </c>
    </row>
    <row r="1258" spans="1:26">
      <c r="A1258" s="120" t="s">
        <v>1672</v>
      </c>
      <c r="B1258" t="s">
        <v>275</v>
      </c>
      <c r="C1258">
        <v>2015</v>
      </c>
      <c r="D1258" t="s">
        <v>520</v>
      </c>
      <c r="E1258">
        <v>4.97</v>
      </c>
      <c r="F1258" t="s">
        <v>1</v>
      </c>
      <c r="G1258" t="s">
        <v>1</v>
      </c>
      <c r="H1258" s="14">
        <f t="shared" si="34"/>
        <v>4.9699999999999996E-3</v>
      </c>
      <c r="I1258" s="14"/>
      <c r="J1258" s="14"/>
      <c r="K1258">
        <v>289.74703977452401</v>
      </c>
      <c r="L1258">
        <v>69.986532168208015</v>
      </c>
      <c r="M1258">
        <v>104.570063636908</v>
      </c>
      <c r="N1258" t="b">
        <v>0</v>
      </c>
      <c r="O1258">
        <v>2</v>
      </c>
      <c r="P1258" t="s">
        <v>314</v>
      </c>
      <c r="Q1258" t="b">
        <v>0</v>
      </c>
      <c r="R1258" t="b">
        <v>1</v>
      </c>
      <c r="S1258" t="s">
        <v>309</v>
      </c>
      <c r="T1258" t="b">
        <v>0</v>
      </c>
      <c r="U1258" t="b">
        <v>0</v>
      </c>
      <c r="V1258" t="s">
        <v>1</v>
      </c>
      <c r="W1258" t="s">
        <v>1</v>
      </c>
      <c r="X1258" t="b">
        <v>0</v>
      </c>
      <c r="Y1258" t="s">
        <v>1</v>
      </c>
      <c r="Z1258" s="37" t="s">
        <v>1</v>
      </c>
    </row>
    <row r="1259" spans="1:26">
      <c r="A1259" s="120" t="s">
        <v>1672</v>
      </c>
      <c r="B1259" t="s">
        <v>275</v>
      </c>
      <c r="C1259">
        <v>2015</v>
      </c>
      <c r="D1259" t="s">
        <v>521</v>
      </c>
      <c r="E1259">
        <v>5</v>
      </c>
      <c r="F1259" t="s">
        <v>1</v>
      </c>
      <c r="G1259" t="s">
        <v>1</v>
      </c>
      <c r="H1259" s="14">
        <f t="shared" si="34"/>
        <v>5.0000000000000001E-3</v>
      </c>
      <c r="I1259" s="14"/>
      <c r="J1259" s="14"/>
      <c r="K1259">
        <v>294.91330847558299</v>
      </c>
      <c r="L1259">
        <v>72.302324326762999</v>
      </c>
      <c r="M1259">
        <v>107.66258816289701</v>
      </c>
      <c r="N1259" t="b">
        <v>0</v>
      </c>
      <c r="O1259">
        <v>2</v>
      </c>
      <c r="P1259" t="s">
        <v>314</v>
      </c>
      <c r="Q1259" t="b">
        <v>0</v>
      </c>
      <c r="R1259" t="b">
        <v>1</v>
      </c>
      <c r="S1259" t="s">
        <v>309</v>
      </c>
      <c r="T1259" t="b">
        <v>0</v>
      </c>
      <c r="U1259" t="b">
        <v>0</v>
      </c>
      <c r="V1259" t="s">
        <v>1</v>
      </c>
      <c r="W1259" t="s">
        <v>1</v>
      </c>
      <c r="X1259" t="b">
        <v>0</v>
      </c>
      <c r="Y1259" t="s">
        <v>1</v>
      </c>
      <c r="Z1259" s="37" t="s">
        <v>1</v>
      </c>
    </row>
    <row r="1260" spans="1:26">
      <c r="A1260" s="120" t="s">
        <v>1672</v>
      </c>
      <c r="B1260" t="s">
        <v>275</v>
      </c>
      <c r="C1260">
        <v>2015</v>
      </c>
      <c r="D1260" t="s">
        <v>522</v>
      </c>
      <c r="E1260">
        <v>5</v>
      </c>
      <c r="F1260" t="s">
        <v>1</v>
      </c>
      <c r="G1260" t="s">
        <v>1</v>
      </c>
      <c r="H1260" s="14">
        <f t="shared" si="34"/>
        <v>5.0000000000000001E-3</v>
      </c>
      <c r="I1260" s="14"/>
      <c r="J1260" s="14"/>
      <c r="K1260">
        <v>246.06462742530601</v>
      </c>
      <c r="L1260">
        <v>58.328315463318006</v>
      </c>
      <c r="M1260">
        <v>83.291672708644001</v>
      </c>
      <c r="N1260" t="b">
        <v>0</v>
      </c>
      <c r="O1260">
        <v>2</v>
      </c>
      <c r="P1260" t="s">
        <v>314</v>
      </c>
      <c r="Q1260" t="b">
        <v>0</v>
      </c>
      <c r="R1260" t="b">
        <v>1</v>
      </c>
      <c r="S1260" t="s">
        <v>309</v>
      </c>
      <c r="T1260" t="b">
        <v>0</v>
      </c>
      <c r="U1260" t="b">
        <v>0</v>
      </c>
      <c r="V1260" t="s">
        <v>1</v>
      </c>
      <c r="W1260" t="s">
        <v>1</v>
      </c>
      <c r="X1260" t="b">
        <v>0</v>
      </c>
      <c r="Y1260" t="s">
        <v>1</v>
      </c>
      <c r="Z1260" s="37" t="s">
        <v>1</v>
      </c>
    </row>
    <row r="1261" spans="1:26">
      <c r="A1261" s="120" t="s">
        <v>1672</v>
      </c>
      <c r="B1261" t="s">
        <v>275</v>
      </c>
      <c r="C1261">
        <v>2015</v>
      </c>
      <c r="D1261" t="s">
        <v>523</v>
      </c>
      <c r="E1261">
        <v>5</v>
      </c>
      <c r="F1261" t="s">
        <v>1</v>
      </c>
      <c r="G1261" t="s">
        <v>1</v>
      </c>
      <c r="H1261" s="14">
        <f t="shared" si="34"/>
        <v>5.0000000000000001E-3</v>
      </c>
      <c r="I1261" s="14"/>
      <c r="J1261" s="14"/>
      <c r="K1261">
        <v>282.28413846619799</v>
      </c>
      <c r="L1261">
        <v>71.097473463936979</v>
      </c>
      <c r="M1261">
        <v>99.724800547850009</v>
      </c>
      <c r="N1261" t="b">
        <v>0</v>
      </c>
      <c r="O1261">
        <v>2</v>
      </c>
      <c r="P1261" t="s">
        <v>314</v>
      </c>
      <c r="Q1261" t="b">
        <v>0</v>
      </c>
      <c r="R1261" t="b">
        <v>1</v>
      </c>
      <c r="S1261" t="s">
        <v>309</v>
      </c>
      <c r="T1261" t="b">
        <v>0</v>
      </c>
      <c r="U1261" t="b">
        <v>0</v>
      </c>
      <c r="V1261" t="s">
        <v>1</v>
      </c>
      <c r="W1261" t="s">
        <v>1</v>
      </c>
      <c r="X1261" t="b">
        <v>0</v>
      </c>
      <c r="Y1261" t="s">
        <v>1</v>
      </c>
      <c r="Z1261" s="37" t="s">
        <v>1</v>
      </c>
    </row>
    <row r="1262" spans="1:26">
      <c r="A1262" s="120" t="s">
        <v>1672</v>
      </c>
      <c r="B1262" t="s">
        <v>275</v>
      </c>
      <c r="C1262">
        <v>2015</v>
      </c>
      <c r="D1262" t="s">
        <v>524</v>
      </c>
      <c r="E1262">
        <v>5</v>
      </c>
      <c r="F1262" t="s">
        <v>1</v>
      </c>
      <c r="G1262" t="s">
        <v>1</v>
      </c>
      <c r="H1262" s="14">
        <f t="shared" si="34"/>
        <v>5.0000000000000001E-3</v>
      </c>
      <c r="I1262" s="14"/>
      <c r="J1262" s="14"/>
      <c r="K1262">
        <v>277.05753340701199</v>
      </c>
      <c r="L1262">
        <v>65.996330902955975</v>
      </c>
      <c r="M1262">
        <v>99.604037662435019</v>
      </c>
      <c r="N1262" t="b">
        <v>0</v>
      </c>
      <c r="O1262">
        <v>2</v>
      </c>
      <c r="P1262" t="s">
        <v>314</v>
      </c>
      <c r="Q1262" t="b">
        <v>0</v>
      </c>
      <c r="R1262" t="b">
        <v>1</v>
      </c>
      <c r="S1262" t="s">
        <v>309</v>
      </c>
      <c r="T1262" t="b">
        <v>0</v>
      </c>
      <c r="U1262" t="b">
        <v>0</v>
      </c>
      <c r="V1262" t="s">
        <v>1</v>
      </c>
      <c r="W1262" t="s">
        <v>1</v>
      </c>
      <c r="X1262" t="b">
        <v>0</v>
      </c>
      <c r="Y1262" t="s">
        <v>1</v>
      </c>
      <c r="Z1262" s="37" t="s">
        <v>1</v>
      </c>
    </row>
    <row r="1263" spans="1:26">
      <c r="A1263" s="120" t="s">
        <v>1672</v>
      </c>
      <c r="B1263" t="s">
        <v>275</v>
      </c>
      <c r="C1263">
        <v>2015</v>
      </c>
      <c r="D1263" t="s">
        <v>525</v>
      </c>
      <c r="E1263">
        <v>5</v>
      </c>
      <c r="F1263" t="s">
        <v>1</v>
      </c>
      <c r="G1263" t="s">
        <v>1</v>
      </c>
      <c r="H1263" s="14">
        <f t="shared" si="34"/>
        <v>5.0000000000000001E-3</v>
      </c>
      <c r="I1263" s="14"/>
      <c r="J1263" s="14"/>
      <c r="K1263">
        <v>202.253845717106</v>
      </c>
      <c r="L1263">
        <v>47.806809600127991</v>
      </c>
      <c r="M1263">
        <v>63.797667105902008</v>
      </c>
      <c r="N1263" t="b">
        <v>0</v>
      </c>
      <c r="O1263">
        <v>2</v>
      </c>
      <c r="P1263" t="s">
        <v>314</v>
      </c>
      <c r="Q1263" t="b">
        <v>0</v>
      </c>
      <c r="R1263" t="b">
        <v>1</v>
      </c>
      <c r="S1263" t="s">
        <v>309</v>
      </c>
      <c r="T1263" t="b">
        <v>0</v>
      </c>
      <c r="U1263" t="b">
        <v>0</v>
      </c>
      <c r="V1263" t="s">
        <v>1</v>
      </c>
      <c r="W1263" t="s">
        <v>1</v>
      </c>
      <c r="X1263" t="b">
        <v>0</v>
      </c>
      <c r="Y1263" t="s">
        <v>1</v>
      </c>
      <c r="Z1263" s="37" t="s">
        <v>1</v>
      </c>
    </row>
    <row r="1264" spans="1:26">
      <c r="A1264" s="120" t="s">
        <v>1672</v>
      </c>
      <c r="B1264" t="s">
        <v>275</v>
      </c>
      <c r="C1264">
        <v>2015</v>
      </c>
      <c r="D1264" t="s">
        <v>526</v>
      </c>
      <c r="E1264">
        <v>5</v>
      </c>
      <c r="F1264" t="s">
        <v>1</v>
      </c>
      <c r="G1264" t="s">
        <v>1</v>
      </c>
      <c r="H1264" s="14">
        <f t="shared" si="34"/>
        <v>5.0000000000000001E-3</v>
      </c>
      <c r="I1264" s="14"/>
      <c r="J1264" s="14"/>
      <c r="K1264">
        <v>222.669547101354</v>
      </c>
      <c r="L1264">
        <v>52.145903259661992</v>
      </c>
      <c r="M1264">
        <v>71.39470755624302</v>
      </c>
      <c r="N1264" t="b">
        <v>0</v>
      </c>
      <c r="O1264">
        <v>2</v>
      </c>
      <c r="P1264" t="s">
        <v>314</v>
      </c>
      <c r="Q1264" t="b">
        <v>0</v>
      </c>
      <c r="R1264" t="b">
        <v>1</v>
      </c>
      <c r="S1264" t="s">
        <v>309</v>
      </c>
      <c r="T1264" t="b">
        <v>0</v>
      </c>
      <c r="U1264" t="b">
        <v>0</v>
      </c>
      <c r="V1264" t="s">
        <v>1</v>
      </c>
      <c r="W1264" t="s">
        <v>1</v>
      </c>
      <c r="X1264" t="b">
        <v>0</v>
      </c>
      <c r="Y1264" t="s">
        <v>1</v>
      </c>
      <c r="Z1264" s="37" t="s">
        <v>1</v>
      </c>
    </row>
    <row r="1265" spans="1:26">
      <c r="A1265" s="120" t="s">
        <v>1672</v>
      </c>
      <c r="B1265" t="s">
        <v>275</v>
      </c>
      <c r="C1265">
        <v>2015</v>
      </c>
      <c r="D1265" t="s">
        <v>527</v>
      </c>
      <c r="E1265">
        <v>5</v>
      </c>
      <c r="F1265" t="s">
        <v>1</v>
      </c>
      <c r="G1265" t="s">
        <v>1</v>
      </c>
      <c r="H1265" s="14">
        <f t="shared" si="34"/>
        <v>5.0000000000000001E-3</v>
      </c>
      <c r="I1265" s="14"/>
      <c r="J1265" s="14"/>
      <c r="K1265">
        <v>320.67370224837299</v>
      </c>
      <c r="L1265">
        <v>79.919201208609991</v>
      </c>
      <c r="M1265">
        <v>127.17699205961003</v>
      </c>
      <c r="N1265" t="b">
        <v>0</v>
      </c>
      <c r="O1265">
        <v>2</v>
      </c>
      <c r="P1265" t="s">
        <v>314</v>
      </c>
      <c r="Q1265" t="b">
        <v>0</v>
      </c>
      <c r="R1265" t="b">
        <v>1</v>
      </c>
      <c r="S1265" t="s">
        <v>309</v>
      </c>
      <c r="T1265" t="b">
        <v>0</v>
      </c>
      <c r="U1265" t="b">
        <v>0</v>
      </c>
      <c r="V1265" t="s">
        <v>1</v>
      </c>
      <c r="W1265" t="s">
        <v>1</v>
      </c>
      <c r="X1265" t="b">
        <v>0</v>
      </c>
      <c r="Y1265" t="s">
        <v>1</v>
      </c>
      <c r="Z1265" s="37" t="s">
        <v>1</v>
      </c>
    </row>
    <row r="1266" spans="1:26">
      <c r="A1266" s="120" t="s">
        <v>1672</v>
      </c>
      <c r="B1266" t="s">
        <v>275</v>
      </c>
      <c r="C1266">
        <v>2015</v>
      </c>
      <c r="D1266" t="s">
        <v>528</v>
      </c>
      <c r="E1266">
        <v>5</v>
      </c>
      <c r="F1266" t="s">
        <v>1</v>
      </c>
      <c r="G1266" t="s">
        <v>1</v>
      </c>
      <c r="H1266" s="14">
        <f t="shared" si="34"/>
        <v>5.0000000000000001E-3</v>
      </c>
      <c r="I1266" s="14"/>
      <c r="J1266" s="14"/>
      <c r="K1266">
        <v>263.94249866322201</v>
      </c>
      <c r="L1266">
        <v>63.386410311187007</v>
      </c>
      <c r="M1266">
        <v>91.226252715583996</v>
      </c>
      <c r="N1266" t="b">
        <v>0</v>
      </c>
      <c r="O1266">
        <v>2</v>
      </c>
      <c r="P1266" t="s">
        <v>314</v>
      </c>
      <c r="Q1266" t="b">
        <v>0</v>
      </c>
      <c r="R1266" t="b">
        <v>1</v>
      </c>
      <c r="S1266" t="s">
        <v>309</v>
      </c>
      <c r="T1266" t="b">
        <v>0</v>
      </c>
      <c r="U1266" t="b">
        <v>0</v>
      </c>
      <c r="V1266" t="s">
        <v>1</v>
      </c>
      <c r="W1266" t="s">
        <v>1</v>
      </c>
      <c r="X1266" t="b">
        <v>0</v>
      </c>
      <c r="Y1266" t="s">
        <v>1</v>
      </c>
      <c r="Z1266" s="37" t="s">
        <v>1</v>
      </c>
    </row>
    <row r="1267" spans="1:26">
      <c r="A1267" s="120" t="s">
        <v>1672</v>
      </c>
      <c r="B1267" t="s">
        <v>275</v>
      </c>
      <c r="C1267">
        <v>2015</v>
      </c>
      <c r="D1267" t="s">
        <v>529</v>
      </c>
      <c r="E1267">
        <v>5.0199999999999996</v>
      </c>
      <c r="F1267" t="s">
        <v>1</v>
      </c>
      <c r="G1267" t="s">
        <v>1</v>
      </c>
      <c r="H1267" s="14">
        <f t="shared" si="34"/>
        <v>5.0199999999999993E-3</v>
      </c>
      <c r="I1267" s="14"/>
      <c r="J1267" s="14"/>
      <c r="K1267">
        <v>239.15845942640101</v>
      </c>
      <c r="L1267">
        <v>56.758622665177</v>
      </c>
      <c r="M1267">
        <v>78.880054775090969</v>
      </c>
      <c r="N1267" t="b">
        <v>0</v>
      </c>
      <c r="O1267">
        <v>2</v>
      </c>
      <c r="P1267" t="s">
        <v>314</v>
      </c>
      <c r="Q1267" t="b">
        <v>0</v>
      </c>
      <c r="R1267" t="b">
        <v>1</v>
      </c>
      <c r="S1267" t="s">
        <v>309</v>
      </c>
      <c r="T1267" t="b">
        <v>0</v>
      </c>
      <c r="U1267" t="b">
        <v>0</v>
      </c>
      <c r="V1267" t="s">
        <v>1</v>
      </c>
      <c r="W1267" t="s">
        <v>1</v>
      </c>
      <c r="X1267" t="b">
        <v>0</v>
      </c>
      <c r="Y1267" t="s">
        <v>1</v>
      </c>
      <c r="Z1267" s="37" t="s">
        <v>1</v>
      </c>
    </row>
    <row r="1268" spans="1:26">
      <c r="A1268" s="120" t="s">
        <v>1672</v>
      </c>
      <c r="B1268" t="s">
        <v>275</v>
      </c>
      <c r="C1268">
        <v>2015</v>
      </c>
      <c r="D1268" t="s">
        <v>530</v>
      </c>
      <c r="E1268">
        <v>5.15</v>
      </c>
      <c r="F1268" t="s">
        <v>1</v>
      </c>
      <c r="G1268" t="s">
        <v>1</v>
      </c>
      <c r="H1268" s="14">
        <f t="shared" si="34"/>
        <v>5.1500000000000001E-3</v>
      </c>
      <c r="I1268" s="14"/>
      <c r="J1268" s="14"/>
      <c r="K1268">
        <v>233.21676733053201</v>
      </c>
      <c r="L1268">
        <v>54.269381975483014</v>
      </c>
      <c r="M1268">
        <v>77.458898983635009</v>
      </c>
      <c r="N1268" t="b">
        <v>0</v>
      </c>
      <c r="O1268">
        <v>2</v>
      </c>
      <c r="P1268" t="s">
        <v>314</v>
      </c>
      <c r="Q1268" t="b">
        <v>0</v>
      </c>
      <c r="R1268" t="b">
        <v>1</v>
      </c>
      <c r="S1268" t="s">
        <v>309</v>
      </c>
      <c r="T1268" t="b">
        <v>0</v>
      </c>
      <c r="U1268" t="b">
        <v>0</v>
      </c>
      <c r="V1268" t="s">
        <v>1</v>
      </c>
      <c r="W1268" t="s">
        <v>1</v>
      </c>
      <c r="X1268" t="b">
        <v>0</v>
      </c>
      <c r="Y1268" t="s">
        <v>1</v>
      </c>
      <c r="Z1268" s="37" t="s">
        <v>1</v>
      </c>
    </row>
    <row r="1269" spans="1:26">
      <c r="A1269" s="120" t="s">
        <v>1672</v>
      </c>
      <c r="B1269" t="s">
        <v>275</v>
      </c>
      <c r="C1269">
        <v>2015</v>
      </c>
      <c r="D1269" t="s">
        <v>531</v>
      </c>
      <c r="E1269">
        <v>5.2</v>
      </c>
      <c r="F1269" t="s">
        <v>1</v>
      </c>
      <c r="G1269" t="s">
        <v>1</v>
      </c>
      <c r="H1269" s="14">
        <f t="shared" si="34"/>
        <v>5.1999999999999998E-3</v>
      </c>
      <c r="I1269" s="14"/>
      <c r="J1269" s="14"/>
      <c r="K1269">
        <v>323.96898048088798</v>
      </c>
      <c r="L1269">
        <v>81.998160958499966</v>
      </c>
      <c r="M1269">
        <v>124.136923383446</v>
      </c>
      <c r="N1269" t="b">
        <v>0</v>
      </c>
      <c r="O1269">
        <v>2</v>
      </c>
      <c r="P1269" t="s">
        <v>314</v>
      </c>
      <c r="Q1269" t="b">
        <v>0</v>
      </c>
      <c r="R1269" t="b">
        <v>1</v>
      </c>
      <c r="S1269" t="s">
        <v>309</v>
      </c>
      <c r="T1269" t="b">
        <v>0</v>
      </c>
      <c r="U1269" t="b">
        <v>0</v>
      </c>
      <c r="V1269" t="s">
        <v>1</v>
      </c>
      <c r="W1269" t="s">
        <v>1</v>
      </c>
      <c r="X1269" t="b">
        <v>0</v>
      </c>
      <c r="Y1269" t="s">
        <v>1</v>
      </c>
      <c r="Z1269" s="37" t="s">
        <v>1</v>
      </c>
    </row>
    <row r="1270" spans="1:26">
      <c r="A1270" s="120" t="s">
        <v>1672</v>
      </c>
      <c r="B1270" t="s">
        <v>275</v>
      </c>
      <c r="C1270">
        <v>2015</v>
      </c>
      <c r="D1270" t="s">
        <v>532</v>
      </c>
      <c r="E1270">
        <v>5.24</v>
      </c>
      <c r="F1270" t="s">
        <v>1</v>
      </c>
      <c r="G1270" t="s">
        <v>1</v>
      </c>
      <c r="H1270" s="14">
        <f t="shared" si="34"/>
        <v>5.2399999999999999E-3</v>
      </c>
      <c r="I1270" s="14"/>
      <c r="J1270" s="14"/>
      <c r="K1270">
        <v>241.96270863589001</v>
      </c>
      <c r="L1270">
        <v>56.815925838264008</v>
      </c>
      <c r="M1270">
        <v>79.115716143717009</v>
      </c>
      <c r="N1270" t="b">
        <v>0</v>
      </c>
      <c r="O1270">
        <v>2</v>
      </c>
      <c r="P1270" t="s">
        <v>314</v>
      </c>
      <c r="Q1270" t="b">
        <v>0</v>
      </c>
      <c r="R1270" t="b">
        <v>1</v>
      </c>
      <c r="S1270" t="s">
        <v>309</v>
      </c>
      <c r="T1270" t="b">
        <v>0</v>
      </c>
      <c r="U1270" t="b">
        <v>0</v>
      </c>
      <c r="V1270" t="s">
        <v>1</v>
      </c>
      <c r="W1270" t="s">
        <v>1</v>
      </c>
      <c r="X1270" t="b">
        <v>0</v>
      </c>
      <c r="Y1270" t="s">
        <v>1</v>
      </c>
      <c r="Z1270" s="37" t="s">
        <v>1</v>
      </c>
    </row>
    <row r="1271" spans="1:26">
      <c r="A1271" s="120" t="s">
        <v>1672</v>
      </c>
      <c r="B1271" t="s">
        <v>275</v>
      </c>
      <c r="C1271">
        <v>2015</v>
      </c>
      <c r="D1271" t="s">
        <v>533</v>
      </c>
      <c r="E1271">
        <v>5.2919999999999998</v>
      </c>
      <c r="F1271" t="s">
        <v>1</v>
      </c>
      <c r="G1271" t="s">
        <v>1</v>
      </c>
      <c r="H1271" s="14">
        <f t="shared" si="34"/>
        <v>5.2919999999999998E-3</v>
      </c>
      <c r="I1271" s="14"/>
      <c r="J1271" s="14"/>
      <c r="K1271">
        <v>287.52090811331101</v>
      </c>
      <c r="L1271">
        <v>69.55024367577002</v>
      </c>
      <c r="M1271">
        <v>101.55340432728298</v>
      </c>
      <c r="N1271" t="b">
        <v>0</v>
      </c>
      <c r="O1271">
        <v>2</v>
      </c>
      <c r="P1271" t="s">
        <v>314</v>
      </c>
      <c r="Q1271" t="b">
        <v>0</v>
      </c>
      <c r="R1271" t="b">
        <v>1</v>
      </c>
      <c r="S1271" t="s">
        <v>309</v>
      </c>
      <c r="T1271" t="b">
        <v>0</v>
      </c>
      <c r="U1271" t="b">
        <v>0</v>
      </c>
      <c r="V1271" t="s">
        <v>1</v>
      </c>
      <c r="W1271" t="s">
        <v>1</v>
      </c>
      <c r="X1271" t="b">
        <v>0</v>
      </c>
      <c r="Y1271" t="s">
        <v>1</v>
      </c>
      <c r="Z1271" s="37" t="s">
        <v>1</v>
      </c>
    </row>
    <row r="1272" spans="1:26">
      <c r="A1272" s="120" t="s">
        <v>1672</v>
      </c>
      <c r="B1272" t="s">
        <v>275</v>
      </c>
      <c r="C1272">
        <v>2015</v>
      </c>
      <c r="D1272" t="s">
        <v>534</v>
      </c>
      <c r="E1272">
        <v>5.298</v>
      </c>
      <c r="F1272" t="s">
        <v>1</v>
      </c>
      <c r="G1272" t="s">
        <v>1</v>
      </c>
      <c r="H1272" s="14">
        <f t="shared" ref="H1272:H1335" si="35">E1272/1000</f>
        <v>5.2979999999999998E-3</v>
      </c>
      <c r="I1272" s="14"/>
      <c r="J1272" s="14"/>
      <c r="K1272">
        <v>257.41333550487798</v>
      </c>
      <c r="L1272">
        <v>61.881592448119989</v>
      </c>
      <c r="M1272">
        <v>88.062884496872016</v>
      </c>
      <c r="N1272" t="b">
        <v>0</v>
      </c>
      <c r="O1272">
        <v>2</v>
      </c>
      <c r="P1272" t="s">
        <v>314</v>
      </c>
      <c r="Q1272" t="b">
        <v>0</v>
      </c>
      <c r="R1272" t="b">
        <v>1</v>
      </c>
      <c r="S1272" t="s">
        <v>309</v>
      </c>
      <c r="T1272" t="b">
        <v>0</v>
      </c>
      <c r="U1272" t="b">
        <v>0</v>
      </c>
      <c r="V1272" t="s">
        <v>1</v>
      </c>
      <c r="W1272" t="s">
        <v>1</v>
      </c>
      <c r="X1272" t="b">
        <v>0</v>
      </c>
      <c r="Y1272" t="s">
        <v>1</v>
      </c>
      <c r="Z1272" s="37" t="s">
        <v>1</v>
      </c>
    </row>
    <row r="1273" spans="1:26">
      <c r="A1273" s="120" t="s">
        <v>1672</v>
      </c>
      <c r="B1273" t="s">
        <v>275</v>
      </c>
      <c r="C1273">
        <v>2015</v>
      </c>
      <c r="D1273" t="s">
        <v>535</v>
      </c>
      <c r="E1273">
        <v>5.3</v>
      </c>
      <c r="F1273" t="s">
        <v>1</v>
      </c>
      <c r="G1273" t="s">
        <v>1</v>
      </c>
      <c r="H1273" s="14">
        <f t="shared" si="35"/>
        <v>5.3E-3</v>
      </c>
      <c r="I1273" s="14"/>
      <c r="J1273" s="14"/>
      <c r="K1273">
        <v>259.43315103642902</v>
      </c>
      <c r="L1273">
        <v>62.599734103948038</v>
      </c>
      <c r="M1273">
        <v>87.893237800005977</v>
      </c>
      <c r="N1273" t="b">
        <v>0</v>
      </c>
      <c r="O1273">
        <v>2</v>
      </c>
      <c r="P1273" t="s">
        <v>314</v>
      </c>
      <c r="Q1273" t="b">
        <v>0</v>
      </c>
      <c r="R1273" t="b">
        <v>1</v>
      </c>
      <c r="S1273" t="s">
        <v>309</v>
      </c>
      <c r="T1273" t="b">
        <v>0</v>
      </c>
      <c r="U1273" t="b">
        <v>0</v>
      </c>
      <c r="V1273" t="s">
        <v>1</v>
      </c>
      <c r="W1273" t="s">
        <v>1</v>
      </c>
      <c r="X1273" t="b">
        <v>0</v>
      </c>
      <c r="Y1273" t="s">
        <v>1</v>
      </c>
      <c r="Z1273" s="37" t="s">
        <v>1</v>
      </c>
    </row>
    <row r="1274" spans="1:26">
      <c r="A1274" s="120" t="s">
        <v>1672</v>
      </c>
      <c r="B1274" t="s">
        <v>275</v>
      </c>
      <c r="C1274">
        <v>2015</v>
      </c>
      <c r="D1274" t="s">
        <v>536</v>
      </c>
      <c r="E1274">
        <v>5.38</v>
      </c>
      <c r="F1274" t="s">
        <v>1</v>
      </c>
      <c r="G1274" t="s">
        <v>1</v>
      </c>
      <c r="H1274" s="14">
        <f t="shared" si="35"/>
        <v>5.3800000000000002E-3</v>
      </c>
      <c r="I1274" s="14"/>
      <c r="J1274" s="14"/>
      <c r="K1274">
        <v>245.83279983010399</v>
      </c>
      <c r="L1274">
        <v>57.666824491368004</v>
      </c>
      <c r="M1274">
        <v>82.962462419592015</v>
      </c>
      <c r="N1274" t="b">
        <v>0</v>
      </c>
      <c r="O1274">
        <v>2</v>
      </c>
      <c r="P1274" t="s">
        <v>314</v>
      </c>
      <c r="Q1274" t="b">
        <v>0</v>
      </c>
      <c r="R1274" t="b">
        <v>1</v>
      </c>
      <c r="S1274" t="s">
        <v>309</v>
      </c>
      <c r="T1274" t="b">
        <v>0</v>
      </c>
      <c r="U1274" t="b">
        <v>0</v>
      </c>
      <c r="V1274" t="s">
        <v>1</v>
      </c>
      <c r="W1274" t="s">
        <v>1</v>
      </c>
      <c r="X1274" t="b">
        <v>0</v>
      </c>
      <c r="Y1274" t="s">
        <v>1</v>
      </c>
      <c r="Z1274" s="37" t="s">
        <v>1</v>
      </c>
    </row>
    <row r="1275" spans="1:26">
      <c r="A1275" s="120" t="s">
        <v>1672</v>
      </c>
      <c r="B1275" t="s">
        <v>275</v>
      </c>
      <c r="C1275">
        <v>2015</v>
      </c>
      <c r="D1275" t="s">
        <v>537</v>
      </c>
      <c r="E1275">
        <v>5.4109999999999996</v>
      </c>
      <c r="F1275" t="s">
        <v>1</v>
      </c>
      <c r="G1275" t="s">
        <v>1</v>
      </c>
      <c r="H1275" s="14">
        <f t="shared" si="35"/>
        <v>5.411E-3</v>
      </c>
      <c r="I1275" s="14"/>
      <c r="J1275" s="14"/>
      <c r="K1275">
        <v>328.26796340566602</v>
      </c>
      <c r="L1275">
        <v>83.433580361263012</v>
      </c>
      <c r="M1275">
        <v>130.934081595083</v>
      </c>
      <c r="N1275" t="b">
        <v>0</v>
      </c>
      <c r="O1275">
        <v>2</v>
      </c>
      <c r="P1275" t="s">
        <v>314</v>
      </c>
      <c r="Q1275" t="b">
        <v>0</v>
      </c>
      <c r="R1275" t="b">
        <v>1</v>
      </c>
      <c r="S1275" t="s">
        <v>309</v>
      </c>
      <c r="T1275" t="b">
        <v>0</v>
      </c>
      <c r="U1275" t="b">
        <v>0</v>
      </c>
      <c r="V1275" t="s">
        <v>1</v>
      </c>
      <c r="W1275" t="s">
        <v>1</v>
      </c>
      <c r="X1275" t="b">
        <v>0</v>
      </c>
      <c r="Y1275" t="s">
        <v>1</v>
      </c>
      <c r="Z1275" s="37" t="s">
        <v>1</v>
      </c>
    </row>
    <row r="1276" spans="1:26">
      <c r="A1276" s="120" t="s">
        <v>1672</v>
      </c>
      <c r="B1276" t="s">
        <v>275</v>
      </c>
      <c r="C1276">
        <v>2015</v>
      </c>
      <c r="D1276" t="s">
        <v>538</v>
      </c>
      <c r="E1276">
        <v>5.5</v>
      </c>
      <c r="F1276" t="s">
        <v>1</v>
      </c>
      <c r="G1276" t="s">
        <v>1</v>
      </c>
      <c r="H1276" s="14">
        <f t="shared" si="35"/>
        <v>5.4999999999999997E-3</v>
      </c>
      <c r="I1276" s="14"/>
      <c r="J1276" s="14"/>
      <c r="K1276">
        <v>241.70415986257399</v>
      </c>
      <c r="L1276">
        <v>56.737351510397986</v>
      </c>
      <c r="M1276">
        <v>80.863222465532999</v>
      </c>
      <c r="N1276" t="b">
        <v>0</v>
      </c>
      <c r="O1276">
        <v>2</v>
      </c>
      <c r="P1276" t="s">
        <v>314</v>
      </c>
      <c r="Q1276" t="b">
        <v>0</v>
      </c>
      <c r="R1276" t="b">
        <v>1</v>
      </c>
      <c r="S1276" t="s">
        <v>309</v>
      </c>
      <c r="T1276" t="b">
        <v>0</v>
      </c>
      <c r="U1276" t="b">
        <v>0</v>
      </c>
      <c r="V1276" t="s">
        <v>1</v>
      </c>
      <c r="W1276" t="s">
        <v>1</v>
      </c>
      <c r="X1276" t="b">
        <v>0</v>
      </c>
      <c r="Y1276" t="s">
        <v>1</v>
      </c>
      <c r="Z1276" s="37" t="s">
        <v>1</v>
      </c>
    </row>
    <row r="1277" spans="1:26">
      <c r="A1277" s="120" t="s">
        <v>1672</v>
      </c>
      <c r="B1277" t="s">
        <v>275</v>
      </c>
      <c r="C1277">
        <v>2015</v>
      </c>
      <c r="D1277" t="s">
        <v>539</v>
      </c>
      <c r="E1277">
        <v>5.5</v>
      </c>
      <c r="F1277" t="s">
        <v>1</v>
      </c>
      <c r="G1277" t="s">
        <v>1</v>
      </c>
      <c r="H1277" s="14">
        <f t="shared" si="35"/>
        <v>5.4999999999999997E-3</v>
      </c>
      <c r="I1277" s="14"/>
      <c r="J1277" s="14"/>
      <c r="K1277">
        <v>235.93137911463899</v>
      </c>
      <c r="L1277">
        <v>54.925450957115999</v>
      </c>
      <c r="M1277">
        <v>76.775833520816008</v>
      </c>
      <c r="N1277" t="b">
        <v>0</v>
      </c>
      <c r="O1277">
        <v>2</v>
      </c>
      <c r="P1277" t="s">
        <v>314</v>
      </c>
      <c r="Q1277" t="b">
        <v>0</v>
      </c>
      <c r="R1277" t="b">
        <v>1</v>
      </c>
      <c r="S1277" t="s">
        <v>309</v>
      </c>
      <c r="T1277" t="b">
        <v>0</v>
      </c>
      <c r="U1277" t="b">
        <v>0</v>
      </c>
      <c r="V1277" t="s">
        <v>1</v>
      </c>
      <c r="W1277" t="s">
        <v>1</v>
      </c>
      <c r="X1277" t="b">
        <v>0</v>
      </c>
      <c r="Y1277" t="s">
        <v>1</v>
      </c>
      <c r="Z1277" s="37" t="s">
        <v>1</v>
      </c>
    </row>
    <row r="1278" spans="1:26">
      <c r="A1278" s="120" t="s">
        <v>1672</v>
      </c>
      <c r="B1278" t="s">
        <v>275</v>
      </c>
      <c r="C1278">
        <v>2015</v>
      </c>
      <c r="D1278" t="s">
        <v>540</v>
      </c>
      <c r="E1278">
        <v>5.5</v>
      </c>
      <c r="F1278" t="s">
        <v>1</v>
      </c>
      <c r="G1278" t="s">
        <v>1</v>
      </c>
      <c r="H1278" s="14">
        <f t="shared" si="35"/>
        <v>5.4999999999999997E-3</v>
      </c>
      <c r="I1278" s="14"/>
      <c r="J1278" s="14"/>
      <c r="K1278">
        <v>322.02886724612398</v>
      </c>
      <c r="L1278">
        <v>81.967862253831981</v>
      </c>
      <c r="M1278">
        <v>118.32508356384</v>
      </c>
      <c r="N1278" t="b">
        <v>0</v>
      </c>
      <c r="O1278">
        <v>2</v>
      </c>
      <c r="P1278" t="s">
        <v>314</v>
      </c>
      <c r="Q1278" t="b">
        <v>0</v>
      </c>
      <c r="R1278" t="b">
        <v>1</v>
      </c>
      <c r="S1278" t="s">
        <v>309</v>
      </c>
      <c r="T1278" t="b">
        <v>0</v>
      </c>
      <c r="U1278" t="b">
        <v>0</v>
      </c>
      <c r="V1278" t="s">
        <v>1</v>
      </c>
      <c r="W1278" t="s">
        <v>1</v>
      </c>
      <c r="X1278" t="b">
        <v>0</v>
      </c>
      <c r="Y1278" t="s">
        <v>1</v>
      </c>
      <c r="Z1278" s="37" t="s">
        <v>1</v>
      </c>
    </row>
    <row r="1279" spans="1:26">
      <c r="A1279" s="120" t="s">
        <v>1672</v>
      </c>
      <c r="B1279" t="s">
        <v>275</v>
      </c>
      <c r="C1279">
        <v>2015</v>
      </c>
      <c r="D1279" t="s">
        <v>541</v>
      </c>
      <c r="E1279">
        <v>5.5730000000000004</v>
      </c>
      <c r="F1279" t="s">
        <v>1</v>
      </c>
      <c r="G1279" t="s">
        <v>1</v>
      </c>
      <c r="H1279" s="14">
        <f t="shared" si="35"/>
        <v>5.5730000000000007E-3</v>
      </c>
      <c r="I1279" s="14"/>
      <c r="J1279" s="14"/>
      <c r="K1279">
        <v>325.29238112125199</v>
      </c>
      <c r="L1279">
        <v>81.774323948502001</v>
      </c>
      <c r="M1279">
        <v>124.356310712599</v>
      </c>
      <c r="N1279" t="b">
        <v>0</v>
      </c>
      <c r="O1279">
        <v>2</v>
      </c>
      <c r="P1279" t="s">
        <v>314</v>
      </c>
      <c r="Q1279" t="b">
        <v>0</v>
      </c>
      <c r="R1279" t="b">
        <v>1</v>
      </c>
      <c r="S1279" t="s">
        <v>309</v>
      </c>
      <c r="T1279" t="b">
        <v>0</v>
      </c>
      <c r="U1279" t="b">
        <v>0</v>
      </c>
      <c r="V1279" t="s">
        <v>1</v>
      </c>
      <c r="W1279" t="s">
        <v>1</v>
      </c>
      <c r="X1279" t="b">
        <v>0</v>
      </c>
      <c r="Y1279" t="s">
        <v>1</v>
      </c>
      <c r="Z1279" s="37" t="s">
        <v>1</v>
      </c>
    </row>
    <row r="1280" spans="1:26">
      <c r="A1280" s="120" t="s">
        <v>1672</v>
      </c>
      <c r="B1280" t="s">
        <v>275</v>
      </c>
      <c r="C1280">
        <v>2015</v>
      </c>
      <c r="D1280" t="s">
        <v>542</v>
      </c>
      <c r="E1280">
        <v>5.6459999999999999</v>
      </c>
      <c r="F1280" t="s">
        <v>1</v>
      </c>
      <c r="G1280" t="s">
        <v>1</v>
      </c>
      <c r="H1280" s="14">
        <f t="shared" si="35"/>
        <v>5.646E-3</v>
      </c>
      <c r="I1280" s="14"/>
      <c r="J1280" s="14"/>
      <c r="K1280">
        <v>233.58934337823999</v>
      </c>
      <c r="L1280">
        <v>55.704130352157989</v>
      </c>
      <c r="M1280">
        <v>78.831677190939985</v>
      </c>
      <c r="N1280" t="b">
        <v>0</v>
      </c>
      <c r="O1280">
        <v>2</v>
      </c>
      <c r="P1280" t="s">
        <v>314</v>
      </c>
      <c r="Q1280" t="b">
        <v>0</v>
      </c>
      <c r="R1280" t="b">
        <v>1</v>
      </c>
      <c r="S1280" t="s">
        <v>309</v>
      </c>
      <c r="T1280" t="b">
        <v>0</v>
      </c>
      <c r="U1280" t="b">
        <v>0</v>
      </c>
      <c r="V1280" t="s">
        <v>1</v>
      </c>
      <c r="W1280" t="s">
        <v>1</v>
      </c>
      <c r="X1280" t="b">
        <v>0</v>
      </c>
      <c r="Y1280" t="s">
        <v>1</v>
      </c>
      <c r="Z1280" s="37" t="s">
        <v>1</v>
      </c>
    </row>
    <row r="1281" spans="1:26">
      <c r="A1281" s="120" t="s">
        <v>1672</v>
      </c>
      <c r="B1281" t="s">
        <v>275</v>
      </c>
      <c r="C1281">
        <v>2015</v>
      </c>
      <c r="D1281" t="s">
        <v>543</v>
      </c>
      <c r="E1281">
        <v>5.6509999999999998</v>
      </c>
      <c r="F1281" t="s">
        <v>1</v>
      </c>
      <c r="G1281" t="s">
        <v>1</v>
      </c>
      <c r="H1281" s="14">
        <f t="shared" si="35"/>
        <v>5.6509999999999998E-3</v>
      </c>
      <c r="I1281" s="14"/>
      <c r="J1281" s="14"/>
      <c r="K1281">
        <v>294.42441855580199</v>
      </c>
      <c r="L1281">
        <v>72.458687447621998</v>
      </c>
      <c r="M1281">
        <v>108.17479110446402</v>
      </c>
      <c r="N1281" t="b">
        <v>0</v>
      </c>
      <c r="O1281">
        <v>2</v>
      </c>
      <c r="P1281" t="s">
        <v>314</v>
      </c>
      <c r="Q1281" t="b">
        <v>0</v>
      </c>
      <c r="R1281" t="b">
        <v>1</v>
      </c>
      <c r="S1281" t="s">
        <v>309</v>
      </c>
      <c r="T1281" t="b">
        <v>0</v>
      </c>
      <c r="U1281" t="b">
        <v>0</v>
      </c>
      <c r="V1281" t="s">
        <v>1</v>
      </c>
      <c r="W1281" t="s">
        <v>1</v>
      </c>
      <c r="X1281" t="b">
        <v>0</v>
      </c>
      <c r="Y1281" t="s">
        <v>1</v>
      </c>
      <c r="Z1281" s="37" t="s">
        <v>1</v>
      </c>
    </row>
    <row r="1282" spans="1:26">
      <c r="A1282" s="120" t="s">
        <v>1672</v>
      </c>
      <c r="B1282" t="s">
        <v>275</v>
      </c>
      <c r="C1282">
        <v>2015</v>
      </c>
      <c r="D1282" t="s">
        <v>544</v>
      </c>
      <c r="E1282">
        <v>5.72</v>
      </c>
      <c r="F1282" t="s">
        <v>1</v>
      </c>
      <c r="G1282" t="s">
        <v>1</v>
      </c>
      <c r="H1282" s="14">
        <f t="shared" si="35"/>
        <v>5.7199999999999994E-3</v>
      </c>
      <c r="I1282" s="14"/>
      <c r="J1282" s="14"/>
      <c r="K1282">
        <v>259.61270223460798</v>
      </c>
      <c r="L1282">
        <v>62.132305347349984</v>
      </c>
      <c r="M1282">
        <v>91.210265626034015</v>
      </c>
      <c r="N1282" t="b">
        <v>0</v>
      </c>
      <c r="O1282">
        <v>2</v>
      </c>
      <c r="P1282" t="s">
        <v>314</v>
      </c>
      <c r="Q1282" t="b">
        <v>0</v>
      </c>
      <c r="R1282" t="b">
        <v>1</v>
      </c>
      <c r="S1282" t="s">
        <v>309</v>
      </c>
      <c r="T1282" t="b">
        <v>0</v>
      </c>
      <c r="U1282" t="b">
        <v>0</v>
      </c>
      <c r="V1282" t="s">
        <v>1</v>
      </c>
      <c r="W1282" t="s">
        <v>1</v>
      </c>
      <c r="X1282" t="b">
        <v>0</v>
      </c>
      <c r="Y1282" t="s">
        <v>1</v>
      </c>
      <c r="Z1282" s="37" t="s">
        <v>1</v>
      </c>
    </row>
    <row r="1283" spans="1:26">
      <c r="A1283" s="120" t="s">
        <v>1672</v>
      </c>
      <c r="B1283" t="s">
        <v>275</v>
      </c>
      <c r="C1283">
        <v>2015</v>
      </c>
      <c r="D1283" t="s">
        <v>545</v>
      </c>
      <c r="E1283">
        <v>5.8</v>
      </c>
      <c r="F1283" t="s">
        <v>1</v>
      </c>
      <c r="G1283" t="s">
        <v>1</v>
      </c>
      <c r="H1283" s="14">
        <f t="shared" si="35"/>
        <v>5.7999999999999996E-3</v>
      </c>
      <c r="I1283" s="14"/>
      <c r="J1283" s="14"/>
      <c r="K1283">
        <v>294.03910144197903</v>
      </c>
      <c r="L1283">
        <v>71.491423499308041</v>
      </c>
      <c r="M1283">
        <v>107.95920492820096</v>
      </c>
      <c r="N1283" t="b">
        <v>0</v>
      </c>
      <c r="O1283">
        <v>2</v>
      </c>
      <c r="P1283" t="s">
        <v>314</v>
      </c>
      <c r="Q1283" t="b">
        <v>0</v>
      </c>
      <c r="R1283" t="b">
        <v>1</v>
      </c>
      <c r="S1283" t="s">
        <v>309</v>
      </c>
      <c r="T1283" t="b">
        <v>0</v>
      </c>
      <c r="U1283" t="b">
        <v>0</v>
      </c>
      <c r="V1283" t="s">
        <v>1</v>
      </c>
      <c r="W1283" t="s">
        <v>1</v>
      </c>
      <c r="X1283" t="b">
        <v>0</v>
      </c>
      <c r="Y1283" t="s">
        <v>1</v>
      </c>
      <c r="Z1283" s="37" t="s">
        <v>1</v>
      </c>
    </row>
    <row r="1284" spans="1:26">
      <c r="A1284" s="120" t="s">
        <v>1672</v>
      </c>
      <c r="B1284" t="s">
        <v>275</v>
      </c>
      <c r="C1284">
        <v>2015</v>
      </c>
      <c r="D1284" t="s">
        <v>546</v>
      </c>
      <c r="E1284">
        <v>5.9939999999999998</v>
      </c>
      <c r="F1284" t="s">
        <v>1</v>
      </c>
      <c r="G1284" t="s">
        <v>1</v>
      </c>
      <c r="H1284" s="14">
        <f t="shared" si="35"/>
        <v>5.9940000000000002E-3</v>
      </c>
      <c r="I1284" s="14"/>
      <c r="J1284" s="14"/>
      <c r="K1284">
        <v>269.216627155759</v>
      </c>
      <c r="L1284">
        <v>64.724347882897007</v>
      </c>
      <c r="M1284">
        <v>91.949056691873011</v>
      </c>
      <c r="N1284" t="b">
        <v>0</v>
      </c>
      <c r="O1284">
        <v>2</v>
      </c>
      <c r="P1284" t="s">
        <v>314</v>
      </c>
      <c r="Q1284" t="b">
        <v>0</v>
      </c>
      <c r="R1284" t="b">
        <v>1</v>
      </c>
      <c r="S1284" t="s">
        <v>309</v>
      </c>
      <c r="T1284" t="b">
        <v>0</v>
      </c>
      <c r="U1284" t="b">
        <v>0</v>
      </c>
      <c r="V1284" t="s">
        <v>1</v>
      </c>
      <c r="W1284" t="s">
        <v>1</v>
      </c>
      <c r="X1284" t="b">
        <v>0</v>
      </c>
      <c r="Y1284" t="s">
        <v>1</v>
      </c>
      <c r="Z1284" s="37" t="s">
        <v>1</v>
      </c>
    </row>
    <row r="1285" spans="1:26">
      <c r="A1285" s="120" t="s">
        <v>1672</v>
      </c>
      <c r="B1285" t="s">
        <v>275</v>
      </c>
      <c r="C1285">
        <v>2015</v>
      </c>
      <c r="D1285" t="s">
        <v>547</v>
      </c>
      <c r="E1285">
        <v>6</v>
      </c>
      <c r="F1285" t="s">
        <v>1</v>
      </c>
      <c r="G1285" t="s">
        <v>1</v>
      </c>
      <c r="H1285" s="14">
        <f t="shared" si="35"/>
        <v>6.0000000000000001E-3</v>
      </c>
      <c r="I1285" s="14"/>
      <c r="J1285" s="14"/>
      <c r="K1285">
        <v>288.17914948616902</v>
      </c>
      <c r="L1285">
        <v>69.029648147125016</v>
      </c>
      <c r="M1285">
        <v>106.69464518378896</v>
      </c>
      <c r="N1285" t="b">
        <v>0</v>
      </c>
      <c r="O1285">
        <v>2</v>
      </c>
      <c r="P1285" t="s">
        <v>314</v>
      </c>
      <c r="Q1285" t="b">
        <v>0</v>
      </c>
      <c r="R1285" t="b">
        <v>1</v>
      </c>
      <c r="S1285" t="s">
        <v>309</v>
      </c>
      <c r="T1285" t="b">
        <v>0</v>
      </c>
      <c r="U1285" t="b">
        <v>0</v>
      </c>
      <c r="V1285" t="s">
        <v>1</v>
      </c>
      <c r="W1285" t="s">
        <v>1</v>
      </c>
      <c r="X1285" t="b">
        <v>0</v>
      </c>
      <c r="Y1285" t="s">
        <v>1</v>
      </c>
      <c r="Z1285" s="37" t="s">
        <v>1</v>
      </c>
    </row>
    <row r="1286" spans="1:26">
      <c r="A1286" s="120" t="s">
        <v>1672</v>
      </c>
      <c r="B1286" t="s">
        <v>275</v>
      </c>
      <c r="C1286">
        <v>2015</v>
      </c>
      <c r="D1286" t="s">
        <v>548</v>
      </c>
      <c r="E1286">
        <v>6</v>
      </c>
      <c r="F1286" t="s">
        <v>1</v>
      </c>
      <c r="G1286" t="s">
        <v>1</v>
      </c>
      <c r="H1286" s="14">
        <f t="shared" si="35"/>
        <v>6.0000000000000001E-3</v>
      </c>
      <c r="I1286" s="14"/>
      <c r="J1286" s="14"/>
      <c r="K1286">
        <v>270.62827066626801</v>
      </c>
      <c r="L1286">
        <v>64.317965856526996</v>
      </c>
      <c r="M1286">
        <v>93.045442982282964</v>
      </c>
      <c r="N1286" t="b">
        <v>0</v>
      </c>
      <c r="O1286">
        <v>2</v>
      </c>
      <c r="P1286" t="s">
        <v>314</v>
      </c>
      <c r="Q1286" t="b">
        <v>0</v>
      </c>
      <c r="R1286" t="b">
        <v>1</v>
      </c>
      <c r="S1286" t="s">
        <v>309</v>
      </c>
      <c r="T1286" t="b">
        <v>0</v>
      </c>
      <c r="U1286" t="b">
        <v>0</v>
      </c>
      <c r="V1286" t="s">
        <v>1</v>
      </c>
      <c r="W1286" t="s">
        <v>1</v>
      </c>
      <c r="X1286" t="b">
        <v>0</v>
      </c>
      <c r="Y1286" t="s">
        <v>1</v>
      </c>
      <c r="Z1286" s="37" t="s">
        <v>1</v>
      </c>
    </row>
    <row r="1287" spans="1:26">
      <c r="A1287" s="120" t="s">
        <v>1672</v>
      </c>
      <c r="B1287" t="s">
        <v>275</v>
      </c>
      <c r="C1287">
        <v>2015</v>
      </c>
      <c r="D1287" t="s">
        <v>549</v>
      </c>
      <c r="E1287">
        <v>6</v>
      </c>
      <c r="F1287" t="s">
        <v>1</v>
      </c>
      <c r="G1287" t="s">
        <v>1</v>
      </c>
      <c r="H1287" s="14">
        <f t="shared" si="35"/>
        <v>6.0000000000000001E-3</v>
      </c>
      <c r="I1287" s="14"/>
      <c r="J1287" s="14"/>
      <c r="K1287">
        <v>285.42638235054602</v>
      </c>
      <c r="L1287">
        <v>69.638301979613033</v>
      </c>
      <c r="M1287">
        <v>101.91084457187395</v>
      </c>
      <c r="N1287" t="b">
        <v>0</v>
      </c>
      <c r="O1287">
        <v>2</v>
      </c>
      <c r="P1287" t="s">
        <v>314</v>
      </c>
      <c r="Q1287" t="b">
        <v>0</v>
      </c>
      <c r="R1287" t="b">
        <v>1</v>
      </c>
      <c r="S1287" t="s">
        <v>309</v>
      </c>
      <c r="T1287" t="b">
        <v>0</v>
      </c>
      <c r="U1287" t="b">
        <v>0</v>
      </c>
      <c r="V1287" t="s">
        <v>1</v>
      </c>
      <c r="W1287" t="s">
        <v>1</v>
      </c>
      <c r="X1287" t="b">
        <v>0</v>
      </c>
      <c r="Y1287" t="s">
        <v>1</v>
      </c>
      <c r="Z1287" s="37" t="s">
        <v>1</v>
      </c>
    </row>
    <row r="1288" spans="1:26">
      <c r="A1288" s="120" t="s">
        <v>1672</v>
      </c>
      <c r="B1288" t="s">
        <v>275</v>
      </c>
      <c r="C1288">
        <v>2015</v>
      </c>
      <c r="D1288" t="s">
        <v>550</v>
      </c>
      <c r="E1288">
        <v>6</v>
      </c>
      <c r="F1288" t="s">
        <v>1</v>
      </c>
      <c r="G1288" t="s">
        <v>1</v>
      </c>
      <c r="H1288" s="14">
        <f t="shared" si="35"/>
        <v>6.0000000000000001E-3</v>
      </c>
      <c r="I1288" s="14"/>
      <c r="J1288" s="14"/>
      <c r="K1288">
        <v>281.04768623334502</v>
      </c>
      <c r="L1288">
        <v>68.365431023421024</v>
      </c>
      <c r="M1288">
        <v>101.58944390426899</v>
      </c>
      <c r="N1288" t="b">
        <v>0</v>
      </c>
      <c r="O1288">
        <v>2</v>
      </c>
      <c r="P1288" t="s">
        <v>314</v>
      </c>
      <c r="Q1288" t="b">
        <v>0</v>
      </c>
      <c r="R1288" t="b">
        <v>1</v>
      </c>
      <c r="S1288" t="s">
        <v>309</v>
      </c>
      <c r="T1288" t="b">
        <v>0</v>
      </c>
      <c r="U1288" t="b">
        <v>0</v>
      </c>
      <c r="V1288" t="s">
        <v>1</v>
      </c>
      <c r="W1288" t="s">
        <v>1</v>
      </c>
      <c r="X1288" t="b">
        <v>0</v>
      </c>
      <c r="Y1288" t="s">
        <v>1</v>
      </c>
      <c r="Z1288" s="37" t="s">
        <v>1</v>
      </c>
    </row>
    <row r="1289" spans="1:26">
      <c r="A1289" s="120" t="s">
        <v>1672</v>
      </c>
      <c r="B1289" t="s">
        <v>275</v>
      </c>
      <c r="C1289">
        <v>2015</v>
      </c>
      <c r="D1289" t="s">
        <v>551</v>
      </c>
      <c r="E1289">
        <v>6</v>
      </c>
      <c r="F1289" t="s">
        <v>1</v>
      </c>
      <c r="G1289" t="s">
        <v>1</v>
      </c>
      <c r="H1289" s="14">
        <f t="shared" si="35"/>
        <v>6.0000000000000001E-3</v>
      </c>
      <c r="I1289" s="14"/>
      <c r="J1289" s="14"/>
      <c r="K1289">
        <v>141.67996402044301</v>
      </c>
      <c r="L1289">
        <v>32.511926954986009</v>
      </c>
      <c r="M1289">
        <v>43.280024973519005</v>
      </c>
      <c r="N1289" t="b">
        <v>0</v>
      </c>
      <c r="O1289">
        <v>2</v>
      </c>
      <c r="P1289" t="s">
        <v>314</v>
      </c>
      <c r="Q1289" t="b">
        <v>0</v>
      </c>
      <c r="R1289" t="b">
        <v>1</v>
      </c>
      <c r="S1289" t="s">
        <v>309</v>
      </c>
      <c r="T1289" t="b">
        <v>0</v>
      </c>
      <c r="U1289" t="b">
        <v>0</v>
      </c>
      <c r="V1289" t="s">
        <v>1</v>
      </c>
      <c r="W1289" t="s">
        <v>1</v>
      </c>
      <c r="X1289" t="b">
        <v>0</v>
      </c>
      <c r="Y1289" t="s">
        <v>1</v>
      </c>
      <c r="Z1289" s="37" t="s">
        <v>1</v>
      </c>
    </row>
    <row r="1290" spans="1:26">
      <c r="A1290" s="120" t="s">
        <v>1672</v>
      </c>
      <c r="B1290" t="s">
        <v>275</v>
      </c>
      <c r="C1290">
        <v>2015</v>
      </c>
      <c r="D1290" t="s">
        <v>552</v>
      </c>
      <c r="E1290">
        <v>6</v>
      </c>
      <c r="F1290" t="s">
        <v>1</v>
      </c>
      <c r="G1290" t="s">
        <v>1</v>
      </c>
      <c r="H1290" s="14">
        <f t="shared" si="35"/>
        <v>6.0000000000000001E-3</v>
      </c>
      <c r="I1290" s="14"/>
      <c r="J1290" s="14"/>
      <c r="K1290">
        <v>236.06824343143899</v>
      </c>
      <c r="L1290">
        <v>55.611344317749996</v>
      </c>
      <c r="M1290">
        <v>77.634297365825034</v>
      </c>
      <c r="N1290" t="b">
        <v>0</v>
      </c>
      <c r="O1290">
        <v>2</v>
      </c>
      <c r="P1290" t="s">
        <v>314</v>
      </c>
      <c r="Q1290" t="b">
        <v>0</v>
      </c>
      <c r="R1290" t="b">
        <v>1</v>
      </c>
      <c r="S1290" t="s">
        <v>309</v>
      </c>
      <c r="T1290" t="b">
        <v>0</v>
      </c>
      <c r="U1290" t="b">
        <v>0</v>
      </c>
      <c r="V1290" t="s">
        <v>1</v>
      </c>
      <c r="W1290" t="s">
        <v>1</v>
      </c>
      <c r="X1290" t="b">
        <v>0</v>
      </c>
      <c r="Y1290" t="s">
        <v>1</v>
      </c>
      <c r="Z1290" s="37" t="s">
        <v>1</v>
      </c>
    </row>
    <row r="1291" spans="1:26">
      <c r="A1291" s="120" t="s">
        <v>1672</v>
      </c>
      <c r="B1291" t="s">
        <v>275</v>
      </c>
      <c r="C1291">
        <v>2015</v>
      </c>
      <c r="D1291" t="s">
        <v>553</v>
      </c>
      <c r="E1291">
        <v>6</v>
      </c>
      <c r="F1291" t="s">
        <v>1</v>
      </c>
      <c r="G1291" t="s">
        <v>1</v>
      </c>
      <c r="H1291" s="14">
        <f t="shared" si="35"/>
        <v>6.0000000000000001E-3</v>
      </c>
      <c r="I1291" s="14"/>
      <c r="J1291" s="14"/>
      <c r="K1291">
        <v>276.966421355482</v>
      </c>
      <c r="L1291">
        <v>66.263861265656004</v>
      </c>
      <c r="M1291">
        <v>98.938272519466011</v>
      </c>
      <c r="N1291" t="b">
        <v>0</v>
      </c>
      <c r="O1291">
        <v>2</v>
      </c>
      <c r="P1291" t="s">
        <v>314</v>
      </c>
      <c r="Q1291" t="b">
        <v>0</v>
      </c>
      <c r="R1291" t="b">
        <v>1</v>
      </c>
      <c r="S1291" t="s">
        <v>309</v>
      </c>
      <c r="T1291" t="b">
        <v>0</v>
      </c>
      <c r="U1291" t="b">
        <v>0</v>
      </c>
      <c r="V1291" t="s">
        <v>1</v>
      </c>
      <c r="W1291" t="s">
        <v>1</v>
      </c>
      <c r="X1291" t="b">
        <v>0</v>
      </c>
      <c r="Y1291" t="s">
        <v>1</v>
      </c>
      <c r="Z1291" s="37" t="s">
        <v>1</v>
      </c>
    </row>
    <row r="1292" spans="1:26">
      <c r="A1292" s="120" t="s">
        <v>1672</v>
      </c>
      <c r="B1292" t="s">
        <v>275</v>
      </c>
      <c r="C1292">
        <v>2015</v>
      </c>
      <c r="D1292" t="s">
        <v>554</v>
      </c>
      <c r="E1292">
        <v>6.1630000000000003</v>
      </c>
      <c r="F1292" t="s">
        <v>1</v>
      </c>
      <c r="G1292" t="s">
        <v>1</v>
      </c>
      <c r="H1292" s="14">
        <f t="shared" si="35"/>
        <v>6.1630000000000001E-3</v>
      </c>
      <c r="I1292" s="14"/>
      <c r="J1292" s="14"/>
      <c r="K1292">
        <v>284.525118063354</v>
      </c>
      <c r="L1292">
        <v>68.703281700004993</v>
      </c>
      <c r="M1292">
        <v>100.52638707101698</v>
      </c>
      <c r="N1292" t="b">
        <v>0</v>
      </c>
      <c r="O1292">
        <v>2</v>
      </c>
      <c r="P1292" t="s">
        <v>314</v>
      </c>
      <c r="Q1292" t="b">
        <v>0</v>
      </c>
      <c r="R1292" t="b">
        <v>1</v>
      </c>
      <c r="S1292" t="s">
        <v>309</v>
      </c>
      <c r="T1292" t="b">
        <v>0</v>
      </c>
      <c r="U1292" t="b">
        <v>0</v>
      </c>
      <c r="V1292" t="s">
        <v>1</v>
      </c>
      <c r="W1292" t="s">
        <v>1</v>
      </c>
      <c r="X1292" t="b">
        <v>0</v>
      </c>
      <c r="Y1292" t="s">
        <v>1</v>
      </c>
      <c r="Z1292" s="37" t="s">
        <v>1</v>
      </c>
    </row>
    <row r="1293" spans="1:26">
      <c r="A1293" s="120" t="s">
        <v>1672</v>
      </c>
      <c r="B1293" t="s">
        <v>275</v>
      </c>
      <c r="C1293">
        <v>2015</v>
      </c>
      <c r="D1293" t="s">
        <v>555</v>
      </c>
      <c r="E1293">
        <v>6.2939999999999996</v>
      </c>
      <c r="F1293" t="s">
        <v>1</v>
      </c>
      <c r="G1293" t="s">
        <v>1</v>
      </c>
      <c r="H1293" s="14">
        <f t="shared" si="35"/>
        <v>6.2939999999999992E-3</v>
      </c>
      <c r="I1293" s="14"/>
      <c r="J1293" s="14"/>
      <c r="K1293">
        <v>333.659119460959</v>
      </c>
      <c r="L1293">
        <v>86.536629428076992</v>
      </c>
      <c r="M1293">
        <v>134.30703930669199</v>
      </c>
      <c r="N1293" t="b">
        <v>0</v>
      </c>
      <c r="O1293">
        <v>2</v>
      </c>
      <c r="P1293" t="s">
        <v>314</v>
      </c>
      <c r="Q1293" t="b">
        <v>0</v>
      </c>
      <c r="R1293" t="b">
        <v>1</v>
      </c>
      <c r="S1293" t="s">
        <v>309</v>
      </c>
      <c r="T1293" t="b">
        <v>0</v>
      </c>
      <c r="U1293" t="b">
        <v>0</v>
      </c>
      <c r="V1293" t="s">
        <v>1</v>
      </c>
      <c r="W1293" t="s">
        <v>1</v>
      </c>
      <c r="X1293" t="b">
        <v>0</v>
      </c>
      <c r="Y1293" t="s">
        <v>1</v>
      </c>
      <c r="Z1293" s="37" t="s">
        <v>1</v>
      </c>
    </row>
    <row r="1294" spans="1:26">
      <c r="A1294" s="120" t="s">
        <v>1672</v>
      </c>
      <c r="B1294" t="s">
        <v>275</v>
      </c>
      <c r="C1294">
        <v>2015</v>
      </c>
      <c r="D1294" t="s">
        <v>556</v>
      </c>
      <c r="E1294">
        <v>6.3</v>
      </c>
      <c r="F1294" t="s">
        <v>1</v>
      </c>
      <c r="G1294" t="s">
        <v>1</v>
      </c>
      <c r="H1294" s="14">
        <f t="shared" si="35"/>
        <v>6.3E-3</v>
      </c>
      <c r="I1294" s="14"/>
      <c r="J1294" s="14"/>
      <c r="K1294">
        <v>316.38334871984699</v>
      </c>
      <c r="L1294">
        <v>80.310661480714998</v>
      </c>
      <c r="M1294">
        <v>121.04778505605799</v>
      </c>
      <c r="N1294" t="b">
        <v>0</v>
      </c>
      <c r="O1294">
        <v>2</v>
      </c>
      <c r="P1294" t="s">
        <v>314</v>
      </c>
      <c r="Q1294" t="b">
        <v>0</v>
      </c>
      <c r="R1294" t="b">
        <v>1</v>
      </c>
      <c r="S1294" t="s">
        <v>309</v>
      </c>
      <c r="T1294" t="b">
        <v>0</v>
      </c>
      <c r="U1294" t="b">
        <v>0</v>
      </c>
      <c r="V1294" t="s">
        <v>1</v>
      </c>
      <c r="W1294" t="s">
        <v>1</v>
      </c>
      <c r="X1294" t="b">
        <v>0</v>
      </c>
      <c r="Y1294" t="s">
        <v>1</v>
      </c>
      <c r="Z1294" s="37" t="s">
        <v>1</v>
      </c>
    </row>
    <row r="1295" spans="1:26">
      <c r="A1295" s="120" t="s">
        <v>1672</v>
      </c>
      <c r="B1295" t="s">
        <v>275</v>
      </c>
      <c r="C1295">
        <v>2015</v>
      </c>
      <c r="D1295" t="s">
        <v>557</v>
      </c>
      <c r="E1295">
        <v>6.3419999999999996</v>
      </c>
      <c r="F1295" t="s">
        <v>1</v>
      </c>
      <c r="G1295" t="s">
        <v>1</v>
      </c>
      <c r="H1295" s="14">
        <f t="shared" si="35"/>
        <v>6.3419999999999995E-3</v>
      </c>
      <c r="I1295" s="14"/>
      <c r="J1295" s="14"/>
      <c r="K1295">
        <v>225.16528698887601</v>
      </c>
      <c r="L1295">
        <v>53.181623949060992</v>
      </c>
      <c r="M1295">
        <v>72.541267053929971</v>
      </c>
      <c r="N1295" t="b">
        <v>0</v>
      </c>
      <c r="O1295">
        <v>2</v>
      </c>
      <c r="P1295" t="s">
        <v>314</v>
      </c>
      <c r="Q1295" t="b">
        <v>0</v>
      </c>
      <c r="R1295" t="b">
        <v>1</v>
      </c>
      <c r="S1295" t="s">
        <v>309</v>
      </c>
      <c r="T1295" t="b">
        <v>0</v>
      </c>
      <c r="U1295" t="b">
        <v>0</v>
      </c>
      <c r="V1295" t="s">
        <v>1</v>
      </c>
      <c r="W1295" t="s">
        <v>1</v>
      </c>
      <c r="X1295" t="b">
        <v>0</v>
      </c>
      <c r="Y1295" t="s">
        <v>1</v>
      </c>
      <c r="Z1295" s="37" t="s">
        <v>1</v>
      </c>
    </row>
    <row r="1296" spans="1:26">
      <c r="A1296" s="120" t="s">
        <v>1672</v>
      </c>
      <c r="B1296" t="s">
        <v>275</v>
      </c>
      <c r="C1296">
        <v>2015</v>
      </c>
      <c r="D1296" t="s">
        <v>558</v>
      </c>
      <c r="E1296">
        <v>6.5</v>
      </c>
      <c r="F1296" t="s">
        <v>1</v>
      </c>
      <c r="G1296" t="s">
        <v>1</v>
      </c>
      <c r="H1296" s="14">
        <f t="shared" si="35"/>
        <v>6.4999999999999997E-3</v>
      </c>
      <c r="I1296" s="14"/>
      <c r="J1296" s="14"/>
      <c r="K1296">
        <v>220.90445668636201</v>
      </c>
      <c r="L1296">
        <v>51.510262641453011</v>
      </c>
      <c r="M1296">
        <v>70.171689442038968</v>
      </c>
      <c r="N1296" t="b">
        <v>0</v>
      </c>
      <c r="O1296">
        <v>2</v>
      </c>
      <c r="P1296" t="s">
        <v>314</v>
      </c>
      <c r="Q1296" t="b">
        <v>0</v>
      </c>
      <c r="R1296" t="b">
        <v>1</v>
      </c>
      <c r="S1296" t="s">
        <v>309</v>
      </c>
      <c r="T1296" t="b">
        <v>0</v>
      </c>
      <c r="U1296" t="b">
        <v>0</v>
      </c>
      <c r="V1296" t="s">
        <v>1</v>
      </c>
      <c r="W1296" t="s">
        <v>1</v>
      </c>
      <c r="X1296" t="b">
        <v>0</v>
      </c>
      <c r="Y1296" t="s">
        <v>1</v>
      </c>
      <c r="Z1296" s="37" t="s">
        <v>1</v>
      </c>
    </row>
    <row r="1297" spans="1:26">
      <c r="A1297" s="120" t="s">
        <v>1672</v>
      </c>
      <c r="B1297" t="s">
        <v>275</v>
      </c>
      <c r="C1297">
        <v>2015</v>
      </c>
      <c r="D1297" t="s">
        <v>559</v>
      </c>
      <c r="E1297">
        <v>6.5</v>
      </c>
      <c r="F1297" t="s">
        <v>1</v>
      </c>
      <c r="G1297" t="s">
        <v>1</v>
      </c>
      <c r="H1297" s="14">
        <f t="shared" si="35"/>
        <v>6.4999999999999997E-3</v>
      </c>
      <c r="I1297" s="14"/>
      <c r="J1297" s="14"/>
      <c r="K1297">
        <v>230.468477881761</v>
      </c>
      <c r="L1297">
        <v>54.646371952078994</v>
      </c>
      <c r="M1297">
        <v>73.860290720221968</v>
      </c>
      <c r="N1297" t="b">
        <v>0</v>
      </c>
      <c r="O1297">
        <v>2</v>
      </c>
      <c r="P1297" t="s">
        <v>314</v>
      </c>
      <c r="Q1297" t="b">
        <v>0</v>
      </c>
      <c r="R1297" t="b">
        <v>1</v>
      </c>
      <c r="S1297" t="s">
        <v>309</v>
      </c>
      <c r="T1297" t="b">
        <v>0</v>
      </c>
      <c r="U1297" t="b">
        <v>0</v>
      </c>
      <c r="V1297" t="s">
        <v>1</v>
      </c>
      <c r="W1297" t="s">
        <v>1</v>
      </c>
      <c r="X1297" t="b">
        <v>0</v>
      </c>
      <c r="Y1297" t="s">
        <v>1</v>
      </c>
      <c r="Z1297" s="37" t="s">
        <v>1</v>
      </c>
    </row>
    <row r="1298" spans="1:26">
      <c r="A1298" s="120" t="s">
        <v>1672</v>
      </c>
      <c r="B1298" t="s">
        <v>275</v>
      </c>
      <c r="C1298">
        <v>2015</v>
      </c>
      <c r="D1298" t="s">
        <v>560</v>
      </c>
      <c r="E1298">
        <v>6.5</v>
      </c>
      <c r="F1298" t="s">
        <v>1</v>
      </c>
      <c r="G1298" t="s">
        <v>1</v>
      </c>
      <c r="H1298" s="14">
        <f t="shared" si="35"/>
        <v>6.4999999999999997E-3</v>
      </c>
      <c r="I1298" s="14"/>
      <c r="J1298" s="14"/>
      <c r="K1298">
        <v>190.72091756388599</v>
      </c>
      <c r="L1298">
        <v>44.727031036124998</v>
      </c>
      <c r="M1298">
        <v>60.104746950664008</v>
      </c>
      <c r="N1298" t="b">
        <v>0</v>
      </c>
      <c r="O1298">
        <v>2</v>
      </c>
      <c r="P1298" t="s">
        <v>314</v>
      </c>
      <c r="Q1298" t="b">
        <v>0</v>
      </c>
      <c r="R1298" t="b">
        <v>1</v>
      </c>
      <c r="S1298" t="s">
        <v>309</v>
      </c>
      <c r="T1298" t="b">
        <v>0</v>
      </c>
      <c r="U1298" t="b">
        <v>0</v>
      </c>
      <c r="V1298" t="s">
        <v>1</v>
      </c>
      <c r="W1298" t="s">
        <v>1</v>
      </c>
      <c r="X1298" t="b">
        <v>0</v>
      </c>
      <c r="Y1298" t="s">
        <v>1</v>
      </c>
      <c r="Z1298" s="37" t="s">
        <v>1</v>
      </c>
    </row>
    <row r="1299" spans="1:26">
      <c r="A1299" s="120" t="s">
        <v>1672</v>
      </c>
      <c r="B1299" t="s">
        <v>275</v>
      </c>
      <c r="C1299">
        <v>2015</v>
      </c>
      <c r="D1299" t="s">
        <v>561</v>
      </c>
      <c r="E1299">
        <v>6.5380000000000003</v>
      </c>
      <c r="F1299" t="s">
        <v>1</v>
      </c>
      <c r="G1299" t="s">
        <v>1</v>
      </c>
      <c r="H1299" s="14">
        <f t="shared" si="35"/>
        <v>6.5380000000000004E-3</v>
      </c>
      <c r="I1299" s="14"/>
      <c r="J1299" s="14"/>
      <c r="K1299">
        <v>245.69606488807801</v>
      </c>
      <c r="L1299">
        <v>59.406069190477012</v>
      </c>
      <c r="M1299">
        <v>84.372638537743001</v>
      </c>
      <c r="N1299" t="b">
        <v>0</v>
      </c>
      <c r="O1299">
        <v>2</v>
      </c>
      <c r="P1299" t="s">
        <v>314</v>
      </c>
      <c r="Q1299" t="b">
        <v>0</v>
      </c>
      <c r="R1299" t="b">
        <v>1</v>
      </c>
      <c r="S1299" t="s">
        <v>309</v>
      </c>
      <c r="T1299" t="b">
        <v>0</v>
      </c>
      <c r="U1299" t="b">
        <v>0</v>
      </c>
      <c r="V1299" t="s">
        <v>1</v>
      </c>
      <c r="W1299" t="s">
        <v>1</v>
      </c>
      <c r="X1299" t="b">
        <v>0</v>
      </c>
      <c r="Y1299" t="s">
        <v>1</v>
      </c>
      <c r="Z1299" s="37" t="s">
        <v>1</v>
      </c>
    </row>
    <row r="1300" spans="1:26">
      <c r="A1300" s="120" t="s">
        <v>1672</v>
      </c>
      <c r="B1300" t="s">
        <v>275</v>
      </c>
      <c r="C1300">
        <v>2015</v>
      </c>
      <c r="D1300" t="s">
        <v>562</v>
      </c>
      <c r="E1300">
        <v>6.64</v>
      </c>
      <c r="F1300" t="s">
        <v>1</v>
      </c>
      <c r="G1300" t="s">
        <v>1</v>
      </c>
      <c r="H1300" s="14">
        <f t="shared" si="35"/>
        <v>6.6400000000000001E-3</v>
      </c>
      <c r="I1300" s="14"/>
      <c r="J1300" s="14"/>
      <c r="K1300">
        <v>287.35904745029097</v>
      </c>
      <c r="L1300">
        <v>68.781614603302984</v>
      </c>
      <c r="M1300">
        <v>104.63154895924703</v>
      </c>
      <c r="N1300" t="b">
        <v>0</v>
      </c>
      <c r="O1300">
        <v>2</v>
      </c>
      <c r="P1300" t="s">
        <v>314</v>
      </c>
      <c r="Q1300" t="b">
        <v>0</v>
      </c>
      <c r="R1300" t="b">
        <v>1</v>
      </c>
      <c r="S1300" t="s">
        <v>309</v>
      </c>
      <c r="T1300" t="b">
        <v>0</v>
      </c>
      <c r="U1300" t="b">
        <v>0</v>
      </c>
      <c r="V1300" t="s">
        <v>1</v>
      </c>
      <c r="W1300" t="s">
        <v>1</v>
      </c>
      <c r="X1300" t="b">
        <v>0</v>
      </c>
      <c r="Y1300" t="s">
        <v>1</v>
      </c>
      <c r="Z1300" s="37" t="s">
        <v>1</v>
      </c>
    </row>
    <row r="1301" spans="1:26">
      <c r="A1301" s="120" t="s">
        <v>1672</v>
      </c>
      <c r="B1301" t="s">
        <v>275</v>
      </c>
      <c r="C1301">
        <v>2015</v>
      </c>
      <c r="D1301" t="s">
        <v>563</v>
      </c>
      <c r="E1301">
        <v>6.6890000000000001</v>
      </c>
      <c r="F1301" t="s">
        <v>1</v>
      </c>
      <c r="G1301" t="s">
        <v>1</v>
      </c>
      <c r="H1301" s="14">
        <f t="shared" si="35"/>
        <v>6.6889999999999996E-3</v>
      </c>
      <c r="I1301" s="14"/>
      <c r="J1301" s="14"/>
      <c r="K1301">
        <v>269.48518807357499</v>
      </c>
      <c r="L1301">
        <v>63.975038845222002</v>
      </c>
      <c r="M1301">
        <v>93.545190920985021</v>
      </c>
      <c r="N1301" t="b">
        <v>0</v>
      </c>
      <c r="O1301">
        <v>2</v>
      </c>
      <c r="P1301" t="s">
        <v>314</v>
      </c>
      <c r="Q1301" t="b">
        <v>0</v>
      </c>
      <c r="R1301" t="b">
        <v>1</v>
      </c>
      <c r="S1301" t="s">
        <v>309</v>
      </c>
      <c r="T1301" t="b">
        <v>0</v>
      </c>
      <c r="U1301" t="b">
        <v>0</v>
      </c>
      <c r="V1301" t="s">
        <v>1</v>
      </c>
      <c r="W1301" t="s">
        <v>1</v>
      </c>
      <c r="X1301" t="b">
        <v>0</v>
      </c>
      <c r="Y1301" t="s">
        <v>1</v>
      </c>
      <c r="Z1301" s="37" t="s">
        <v>1</v>
      </c>
    </row>
    <row r="1302" spans="1:26">
      <c r="A1302" s="120" t="s">
        <v>1672</v>
      </c>
      <c r="B1302" t="s">
        <v>275</v>
      </c>
      <c r="C1302">
        <v>2015</v>
      </c>
      <c r="D1302" t="s">
        <v>564</v>
      </c>
      <c r="E1302">
        <v>6.7</v>
      </c>
      <c r="F1302" t="s">
        <v>1</v>
      </c>
      <c r="G1302" t="s">
        <v>1</v>
      </c>
      <c r="H1302" s="14">
        <f t="shared" si="35"/>
        <v>6.7000000000000002E-3</v>
      </c>
      <c r="I1302" s="14"/>
      <c r="J1302" s="14"/>
      <c r="K1302">
        <v>266.61810445388397</v>
      </c>
      <c r="L1302">
        <v>68.434602541708983</v>
      </c>
      <c r="M1302">
        <v>90.28575247170204</v>
      </c>
      <c r="N1302" t="b">
        <v>0</v>
      </c>
      <c r="O1302">
        <v>2</v>
      </c>
      <c r="P1302" t="s">
        <v>314</v>
      </c>
      <c r="Q1302" t="b">
        <v>0</v>
      </c>
      <c r="R1302" t="b">
        <v>1</v>
      </c>
      <c r="S1302" t="s">
        <v>309</v>
      </c>
      <c r="T1302" t="b">
        <v>0</v>
      </c>
      <c r="U1302" t="b">
        <v>0</v>
      </c>
      <c r="V1302" t="s">
        <v>1</v>
      </c>
      <c r="W1302" t="s">
        <v>1</v>
      </c>
      <c r="X1302" t="b">
        <v>0</v>
      </c>
      <c r="Y1302" t="s">
        <v>1</v>
      </c>
      <c r="Z1302" s="37" t="s">
        <v>1</v>
      </c>
    </row>
    <row r="1303" spans="1:26">
      <c r="A1303" s="120" t="s">
        <v>1672</v>
      </c>
      <c r="B1303" t="s">
        <v>275</v>
      </c>
      <c r="C1303">
        <v>2015</v>
      </c>
      <c r="D1303" t="s">
        <v>565</v>
      </c>
      <c r="E1303">
        <v>6.8</v>
      </c>
      <c r="F1303" t="s">
        <v>1</v>
      </c>
      <c r="G1303" t="s">
        <v>1</v>
      </c>
      <c r="H1303" s="14">
        <f t="shared" si="35"/>
        <v>6.7999999999999996E-3</v>
      </c>
      <c r="I1303" s="14"/>
      <c r="J1303" s="14"/>
      <c r="K1303">
        <v>232.141282853712</v>
      </c>
      <c r="L1303">
        <v>54.833358210277993</v>
      </c>
      <c r="M1303">
        <v>75.430493089638986</v>
      </c>
      <c r="N1303" t="b">
        <v>0</v>
      </c>
      <c r="O1303">
        <v>2</v>
      </c>
      <c r="P1303" t="s">
        <v>314</v>
      </c>
      <c r="Q1303" t="b">
        <v>0</v>
      </c>
      <c r="R1303" t="b">
        <v>1</v>
      </c>
      <c r="S1303" t="s">
        <v>309</v>
      </c>
      <c r="T1303" t="b">
        <v>0</v>
      </c>
      <c r="U1303" t="b">
        <v>0</v>
      </c>
      <c r="V1303" t="s">
        <v>1</v>
      </c>
      <c r="W1303" t="s">
        <v>1</v>
      </c>
      <c r="X1303" t="b">
        <v>0</v>
      </c>
      <c r="Y1303" t="s">
        <v>1</v>
      </c>
      <c r="Z1303" s="37" t="s">
        <v>1</v>
      </c>
    </row>
    <row r="1304" spans="1:26">
      <c r="A1304" s="120" t="s">
        <v>1672</v>
      </c>
      <c r="B1304" t="s">
        <v>275</v>
      </c>
      <c r="C1304">
        <v>2015</v>
      </c>
      <c r="D1304" t="s">
        <v>566</v>
      </c>
      <c r="E1304">
        <v>6.8339999999999996</v>
      </c>
      <c r="F1304" t="s">
        <v>1</v>
      </c>
      <c r="G1304" t="s">
        <v>1</v>
      </c>
      <c r="H1304" s="14">
        <f t="shared" si="35"/>
        <v>6.8339999999999998E-3</v>
      </c>
      <c r="I1304" s="14"/>
      <c r="J1304" s="14"/>
      <c r="K1304">
        <v>335.15371548398099</v>
      </c>
      <c r="L1304">
        <v>85.469276905504984</v>
      </c>
      <c r="M1304">
        <v>129.91185985917502</v>
      </c>
      <c r="N1304" t="b">
        <v>0</v>
      </c>
      <c r="O1304">
        <v>2</v>
      </c>
      <c r="P1304" t="s">
        <v>314</v>
      </c>
      <c r="Q1304" t="b">
        <v>0</v>
      </c>
      <c r="R1304" t="b">
        <v>1</v>
      </c>
      <c r="S1304" t="s">
        <v>309</v>
      </c>
      <c r="T1304" t="b">
        <v>0</v>
      </c>
      <c r="U1304" t="b">
        <v>0</v>
      </c>
      <c r="V1304" t="s">
        <v>1</v>
      </c>
      <c r="W1304" t="s">
        <v>1</v>
      </c>
      <c r="X1304" t="b">
        <v>0</v>
      </c>
      <c r="Y1304" t="s">
        <v>1</v>
      </c>
      <c r="Z1304" s="37" t="s">
        <v>1</v>
      </c>
    </row>
    <row r="1305" spans="1:26">
      <c r="A1305" s="120" t="s">
        <v>1672</v>
      </c>
      <c r="B1305" t="s">
        <v>275</v>
      </c>
      <c r="C1305">
        <v>2015</v>
      </c>
      <c r="D1305" t="s">
        <v>567</v>
      </c>
      <c r="E1305">
        <v>6.8959999999999999</v>
      </c>
      <c r="F1305" t="s">
        <v>1</v>
      </c>
      <c r="G1305" t="s">
        <v>1</v>
      </c>
      <c r="H1305" s="14">
        <f t="shared" si="35"/>
        <v>6.8960000000000002E-3</v>
      </c>
      <c r="I1305" s="14"/>
      <c r="J1305" s="14"/>
      <c r="K1305">
        <v>292.04107208210098</v>
      </c>
      <c r="L1305">
        <v>72.406766825046986</v>
      </c>
      <c r="M1305">
        <v>105.32172082172002</v>
      </c>
      <c r="N1305" t="b">
        <v>0</v>
      </c>
      <c r="O1305">
        <v>2</v>
      </c>
      <c r="P1305" t="s">
        <v>314</v>
      </c>
      <c r="Q1305" t="b">
        <v>0</v>
      </c>
      <c r="R1305" t="b">
        <v>1</v>
      </c>
      <c r="S1305" t="s">
        <v>309</v>
      </c>
      <c r="T1305" t="b">
        <v>0</v>
      </c>
      <c r="U1305" t="b">
        <v>0</v>
      </c>
      <c r="V1305" t="s">
        <v>1</v>
      </c>
      <c r="W1305" t="s">
        <v>1</v>
      </c>
      <c r="X1305" t="b">
        <v>0</v>
      </c>
      <c r="Y1305" t="s">
        <v>1</v>
      </c>
      <c r="Z1305" s="37" t="s">
        <v>1</v>
      </c>
    </row>
    <row r="1306" spans="1:26">
      <c r="A1306" s="120" t="s">
        <v>1672</v>
      </c>
      <c r="B1306" t="s">
        <v>275</v>
      </c>
      <c r="C1306">
        <v>2015</v>
      </c>
      <c r="D1306" t="s">
        <v>568</v>
      </c>
      <c r="E1306">
        <v>7</v>
      </c>
      <c r="F1306" t="s">
        <v>1</v>
      </c>
      <c r="G1306" t="s">
        <v>1</v>
      </c>
      <c r="H1306" s="14">
        <f t="shared" si="35"/>
        <v>7.0000000000000001E-3</v>
      </c>
      <c r="I1306" s="14"/>
      <c r="J1306" s="14"/>
      <c r="K1306">
        <v>312.31526178440498</v>
      </c>
      <c r="L1306">
        <v>77.797157188443975</v>
      </c>
      <c r="M1306">
        <v>118.36761838661999</v>
      </c>
      <c r="N1306" t="b">
        <v>0</v>
      </c>
      <c r="O1306">
        <v>2</v>
      </c>
      <c r="P1306" t="s">
        <v>314</v>
      </c>
      <c r="Q1306" t="b">
        <v>0</v>
      </c>
      <c r="R1306" t="b">
        <v>1</v>
      </c>
      <c r="S1306" t="s">
        <v>309</v>
      </c>
      <c r="T1306" t="b">
        <v>0</v>
      </c>
      <c r="U1306" t="b">
        <v>0</v>
      </c>
      <c r="V1306" t="s">
        <v>1</v>
      </c>
      <c r="W1306" t="s">
        <v>1</v>
      </c>
      <c r="X1306" t="b">
        <v>0</v>
      </c>
      <c r="Y1306" t="s">
        <v>1</v>
      </c>
      <c r="Z1306" s="37" t="s">
        <v>1</v>
      </c>
    </row>
    <row r="1307" spans="1:26">
      <c r="A1307" s="120" t="s">
        <v>1672</v>
      </c>
      <c r="B1307" t="s">
        <v>275</v>
      </c>
      <c r="C1307">
        <v>2015</v>
      </c>
      <c r="D1307" t="s">
        <v>569</v>
      </c>
      <c r="E1307">
        <v>7</v>
      </c>
      <c r="F1307" t="s">
        <v>1</v>
      </c>
      <c r="G1307" t="s">
        <v>1</v>
      </c>
      <c r="H1307" s="14">
        <f t="shared" si="35"/>
        <v>7.0000000000000001E-3</v>
      </c>
      <c r="I1307" s="14"/>
      <c r="J1307" s="14"/>
      <c r="K1307">
        <v>280.62135987631001</v>
      </c>
      <c r="L1307">
        <v>69.088790789187016</v>
      </c>
      <c r="M1307">
        <v>100.48955608815197</v>
      </c>
      <c r="N1307" t="b">
        <v>0</v>
      </c>
      <c r="O1307">
        <v>2</v>
      </c>
      <c r="P1307" t="s">
        <v>314</v>
      </c>
      <c r="Q1307" t="b">
        <v>0</v>
      </c>
      <c r="R1307" t="b">
        <v>1</v>
      </c>
      <c r="S1307" t="s">
        <v>309</v>
      </c>
      <c r="T1307" t="b">
        <v>0</v>
      </c>
      <c r="U1307" t="b">
        <v>0</v>
      </c>
      <c r="V1307" t="s">
        <v>1</v>
      </c>
      <c r="W1307" t="s">
        <v>1</v>
      </c>
      <c r="X1307" t="b">
        <v>0</v>
      </c>
      <c r="Y1307" t="s">
        <v>1</v>
      </c>
      <c r="Z1307" s="37" t="s">
        <v>1</v>
      </c>
    </row>
    <row r="1308" spans="1:26">
      <c r="A1308" s="120" t="s">
        <v>1672</v>
      </c>
      <c r="B1308" t="s">
        <v>275</v>
      </c>
      <c r="C1308">
        <v>2015</v>
      </c>
      <c r="D1308" t="s">
        <v>570</v>
      </c>
      <c r="E1308">
        <v>7</v>
      </c>
      <c r="F1308" t="s">
        <v>1</v>
      </c>
      <c r="G1308" t="s">
        <v>1</v>
      </c>
      <c r="H1308" s="14">
        <f t="shared" si="35"/>
        <v>7.0000000000000001E-3</v>
      </c>
      <c r="I1308" s="14"/>
      <c r="J1308" s="14"/>
      <c r="K1308">
        <v>279.10654360678899</v>
      </c>
      <c r="L1308">
        <v>67.400018023567981</v>
      </c>
      <c r="M1308">
        <v>98.792082025206014</v>
      </c>
      <c r="N1308" t="b">
        <v>0</v>
      </c>
      <c r="O1308">
        <v>2</v>
      </c>
      <c r="P1308" t="s">
        <v>314</v>
      </c>
      <c r="Q1308" t="b">
        <v>0</v>
      </c>
      <c r="R1308" t="b">
        <v>1</v>
      </c>
      <c r="S1308" t="s">
        <v>309</v>
      </c>
      <c r="T1308" t="b">
        <v>0</v>
      </c>
      <c r="U1308" t="b">
        <v>0</v>
      </c>
      <c r="V1308" t="s">
        <v>1</v>
      </c>
      <c r="W1308" t="s">
        <v>1</v>
      </c>
      <c r="X1308" t="b">
        <v>0</v>
      </c>
      <c r="Y1308" t="s">
        <v>1</v>
      </c>
      <c r="Z1308" s="37" t="s">
        <v>1</v>
      </c>
    </row>
    <row r="1309" spans="1:26">
      <c r="A1309" s="120" t="s">
        <v>1672</v>
      </c>
      <c r="B1309" t="s">
        <v>275</v>
      </c>
      <c r="C1309">
        <v>2015</v>
      </c>
      <c r="D1309" t="s">
        <v>571</v>
      </c>
      <c r="E1309">
        <v>7</v>
      </c>
      <c r="F1309" t="s">
        <v>1</v>
      </c>
      <c r="G1309" t="s">
        <v>1</v>
      </c>
      <c r="H1309" s="14">
        <f t="shared" si="35"/>
        <v>7.0000000000000001E-3</v>
      </c>
      <c r="I1309" s="14"/>
      <c r="J1309" s="14"/>
      <c r="K1309">
        <v>220.10345660147601</v>
      </c>
      <c r="L1309">
        <v>52.405872376862021</v>
      </c>
      <c r="M1309">
        <v>70.480698084283006</v>
      </c>
      <c r="N1309" t="b">
        <v>0</v>
      </c>
      <c r="O1309">
        <v>2</v>
      </c>
      <c r="P1309" t="s">
        <v>314</v>
      </c>
      <c r="Q1309" t="b">
        <v>0</v>
      </c>
      <c r="R1309" t="b">
        <v>1</v>
      </c>
      <c r="S1309" t="s">
        <v>309</v>
      </c>
      <c r="T1309" t="b">
        <v>0</v>
      </c>
      <c r="U1309" t="b">
        <v>0</v>
      </c>
      <c r="V1309" t="s">
        <v>1</v>
      </c>
      <c r="W1309" t="s">
        <v>1</v>
      </c>
      <c r="X1309" t="b">
        <v>0</v>
      </c>
      <c r="Y1309" t="s">
        <v>1</v>
      </c>
      <c r="Z1309" s="37" t="s">
        <v>1</v>
      </c>
    </row>
    <row r="1310" spans="1:26">
      <c r="A1310" s="120" t="s">
        <v>1672</v>
      </c>
      <c r="B1310" t="s">
        <v>275</v>
      </c>
      <c r="C1310">
        <v>2015</v>
      </c>
      <c r="D1310" t="s">
        <v>572</v>
      </c>
      <c r="E1310">
        <v>7</v>
      </c>
      <c r="F1310" t="s">
        <v>1</v>
      </c>
      <c r="G1310" t="s">
        <v>1</v>
      </c>
      <c r="H1310" s="14">
        <f t="shared" si="35"/>
        <v>7.0000000000000001E-3</v>
      </c>
      <c r="I1310" s="14"/>
      <c r="J1310" s="14"/>
      <c r="K1310">
        <v>230.40804532321101</v>
      </c>
      <c r="L1310">
        <v>54.48466855688801</v>
      </c>
      <c r="M1310">
        <v>75.831211403006989</v>
      </c>
      <c r="N1310" t="b">
        <v>0</v>
      </c>
      <c r="O1310">
        <v>2</v>
      </c>
      <c r="P1310" t="s">
        <v>314</v>
      </c>
      <c r="Q1310" t="b">
        <v>0</v>
      </c>
      <c r="R1310" t="b">
        <v>1</v>
      </c>
      <c r="S1310" t="s">
        <v>309</v>
      </c>
      <c r="T1310" t="b">
        <v>0</v>
      </c>
      <c r="U1310" t="b">
        <v>0</v>
      </c>
      <c r="V1310" t="s">
        <v>1</v>
      </c>
      <c r="W1310" t="s">
        <v>1</v>
      </c>
      <c r="X1310" t="b">
        <v>0</v>
      </c>
      <c r="Y1310" t="s">
        <v>1</v>
      </c>
      <c r="Z1310" s="37" t="s">
        <v>1</v>
      </c>
    </row>
    <row r="1311" spans="1:26">
      <c r="A1311" s="120" t="s">
        <v>1672</v>
      </c>
      <c r="B1311" t="s">
        <v>275</v>
      </c>
      <c r="C1311">
        <v>2015</v>
      </c>
      <c r="D1311" t="s">
        <v>573</v>
      </c>
      <c r="E1311">
        <v>7</v>
      </c>
      <c r="F1311" t="s">
        <v>1</v>
      </c>
      <c r="G1311" t="s">
        <v>1</v>
      </c>
      <c r="H1311" s="14">
        <f t="shared" si="35"/>
        <v>7.0000000000000001E-3</v>
      </c>
      <c r="I1311" s="14"/>
      <c r="J1311" s="14"/>
      <c r="K1311">
        <v>289.05084735433798</v>
      </c>
      <c r="L1311">
        <v>70.382255344254986</v>
      </c>
      <c r="M1311">
        <v>105.67661167355402</v>
      </c>
      <c r="N1311" t="b">
        <v>0</v>
      </c>
      <c r="O1311">
        <v>2</v>
      </c>
      <c r="P1311" t="s">
        <v>314</v>
      </c>
      <c r="Q1311" t="b">
        <v>0</v>
      </c>
      <c r="R1311" t="b">
        <v>1</v>
      </c>
      <c r="S1311" t="s">
        <v>309</v>
      </c>
      <c r="T1311" t="b">
        <v>0</v>
      </c>
      <c r="U1311" t="b">
        <v>0</v>
      </c>
      <c r="V1311" t="s">
        <v>1</v>
      </c>
      <c r="W1311" t="s">
        <v>1</v>
      </c>
      <c r="X1311" t="b">
        <v>0</v>
      </c>
      <c r="Y1311" t="s">
        <v>1</v>
      </c>
      <c r="Z1311" s="37" t="s">
        <v>1</v>
      </c>
    </row>
    <row r="1312" spans="1:26">
      <c r="A1312" s="120" t="s">
        <v>1672</v>
      </c>
      <c r="B1312" t="s">
        <v>275</v>
      </c>
      <c r="C1312">
        <v>2015</v>
      </c>
      <c r="D1312" t="s">
        <v>574</v>
      </c>
      <c r="E1312">
        <v>7.0369999999999999</v>
      </c>
      <c r="F1312" t="s">
        <v>1</v>
      </c>
      <c r="G1312" t="s">
        <v>1</v>
      </c>
      <c r="H1312" s="14">
        <f t="shared" si="35"/>
        <v>7.0369999999999999E-3</v>
      </c>
      <c r="I1312" s="14"/>
      <c r="J1312" s="14"/>
      <c r="K1312">
        <v>255.68635858316699</v>
      </c>
      <c r="L1312">
        <v>60.99037510432899</v>
      </c>
      <c r="M1312">
        <v>89.174408612268991</v>
      </c>
      <c r="N1312" t="b">
        <v>0</v>
      </c>
      <c r="O1312">
        <v>2</v>
      </c>
      <c r="P1312" t="s">
        <v>314</v>
      </c>
      <c r="Q1312" t="b">
        <v>0</v>
      </c>
      <c r="R1312" t="b">
        <v>1</v>
      </c>
      <c r="S1312" t="s">
        <v>309</v>
      </c>
      <c r="T1312" t="b">
        <v>0</v>
      </c>
      <c r="U1312" t="b">
        <v>0</v>
      </c>
      <c r="V1312" t="s">
        <v>1</v>
      </c>
      <c r="W1312" t="s">
        <v>1</v>
      </c>
      <c r="X1312" t="b">
        <v>0</v>
      </c>
      <c r="Y1312" t="s">
        <v>1</v>
      </c>
      <c r="Z1312" s="37" t="s">
        <v>1</v>
      </c>
    </row>
    <row r="1313" spans="1:26">
      <c r="A1313" s="120" t="s">
        <v>1672</v>
      </c>
      <c r="B1313" t="s">
        <v>275</v>
      </c>
      <c r="C1313">
        <v>2015</v>
      </c>
      <c r="D1313" t="s">
        <v>575</v>
      </c>
      <c r="E1313">
        <v>7.29</v>
      </c>
      <c r="F1313" t="s">
        <v>1</v>
      </c>
      <c r="G1313" t="s">
        <v>1</v>
      </c>
      <c r="H1313" s="14">
        <f t="shared" si="35"/>
        <v>7.2899999999999996E-3</v>
      </c>
      <c r="I1313" s="14"/>
      <c r="J1313" s="14"/>
      <c r="K1313">
        <v>194.34415834092599</v>
      </c>
      <c r="L1313">
        <v>44.337806317442983</v>
      </c>
      <c r="M1313">
        <v>61.062240640359022</v>
      </c>
      <c r="N1313" t="b">
        <v>0</v>
      </c>
      <c r="O1313">
        <v>2</v>
      </c>
      <c r="P1313" t="s">
        <v>314</v>
      </c>
      <c r="Q1313" t="b">
        <v>0</v>
      </c>
      <c r="R1313" t="b">
        <v>1</v>
      </c>
      <c r="S1313" t="s">
        <v>309</v>
      </c>
      <c r="T1313" t="b">
        <v>0</v>
      </c>
      <c r="U1313" t="b">
        <v>0</v>
      </c>
      <c r="V1313" t="s">
        <v>1</v>
      </c>
      <c r="W1313" t="s">
        <v>1</v>
      </c>
      <c r="X1313" t="b">
        <v>0</v>
      </c>
      <c r="Y1313" t="s">
        <v>1</v>
      </c>
      <c r="Z1313" s="37" t="s">
        <v>1</v>
      </c>
    </row>
    <row r="1314" spans="1:26">
      <c r="A1314" s="120" t="s">
        <v>1672</v>
      </c>
      <c r="B1314" t="s">
        <v>275</v>
      </c>
      <c r="C1314">
        <v>2015</v>
      </c>
      <c r="D1314" t="s">
        <v>576</v>
      </c>
      <c r="E1314">
        <v>7.3849999999999998</v>
      </c>
      <c r="F1314" t="s">
        <v>1</v>
      </c>
      <c r="G1314" t="s">
        <v>1</v>
      </c>
      <c r="H1314" s="14">
        <f t="shared" si="35"/>
        <v>7.3850000000000001E-3</v>
      </c>
      <c r="I1314" s="14"/>
      <c r="J1314" s="14"/>
      <c r="K1314">
        <v>311.02326950562002</v>
      </c>
      <c r="L1314">
        <v>78.23460783923602</v>
      </c>
      <c r="M1314">
        <v>113.76071114163</v>
      </c>
      <c r="N1314" t="b">
        <v>0</v>
      </c>
      <c r="O1314">
        <v>2</v>
      </c>
      <c r="P1314" t="s">
        <v>314</v>
      </c>
      <c r="Q1314" t="b">
        <v>0</v>
      </c>
      <c r="R1314" t="b">
        <v>1</v>
      </c>
      <c r="S1314" t="s">
        <v>309</v>
      </c>
      <c r="T1314" t="b">
        <v>0</v>
      </c>
      <c r="U1314" t="b">
        <v>0</v>
      </c>
      <c r="V1314" t="s">
        <v>1</v>
      </c>
      <c r="W1314" t="s">
        <v>1</v>
      </c>
      <c r="X1314" t="b">
        <v>0</v>
      </c>
      <c r="Y1314" t="s">
        <v>1</v>
      </c>
      <c r="Z1314" s="37" t="s">
        <v>1</v>
      </c>
    </row>
    <row r="1315" spans="1:26">
      <c r="A1315" s="120" t="s">
        <v>1672</v>
      </c>
      <c r="B1315" t="s">
        <v>275</v>
      </c>
      <c r="C1315">
        <v>2015</v>
      </c>
      <c r="D1315" t="s">
        <v>577</v>
      </c>
      <c r="E1315">
        <v>7.39</v>
      </c>
      <c r="F1315" t="s">
        <v>1</v>
      </c>
      <c r="G1315" t="s">
        <v>1</v>
      </c>
      <c r="H1315" s="14">
        <f t="shared" si="35"/>
        <v>7.3899999999999999E-3</v>
      </c>
      <c r="I1315" s="14"/>
      <c r="J1315" s="14"/>
      <c r="K1315">
        <v>131.97934510426001</v>
      </c>
      <c r="L1315">
        <v>30.925104971110002</v>
      </c>
      <c r="M1315">
        <v>40.314276993481997</v>
      </c>
      <c r="N1315" t="b">
        <v>0</v>
      </c>
      <c r="O1315">
        <v>2</v>
      </c>
      <c r="P1315" t="s">
        <v>314</v>
      </c>
      <c r="Q1315" t="b">
        <v>0</v>
      </c>
      <c r="R1315" t="b">
        <v>1</v>
      </c>
      <c r="S1315" t="s">
        <v>309</v>
      </c>
      <c r="T1315" t="b">
        <v>0</v>
      </c>
      <c r="U1315" t="b">
        <v>0</v>
      </c>
      <c r="V1315" t="s">
        <v>1</v>
      </c>
      <c r="W1315" t="s">
        <v>1</v>
      </c>
      <c r="X1315" t="b">
        <v>0</v>
      </c>
      <c r="Y1315" t="s">
        <v>1</v>
      </c>
      <c r="Z1315" s="37" t="s">
        <v>1</v>
      </c>
    </row>
    <row r="1316" spans="1:26">
      <c r="A1316" s="120" t="s">
        <v>1672</v>
      </c>
      <c r="B1316" t="s">
        <v>275</v>
      </c>
      <c r="C1316">
        <v>2015</v>
      </c>
      <c r="D1316" t="s">
        <v>578</v>
      </c>
      <c r="E1316">
        <v>7.5</v>
      </c>
      <c r="F1316" t="s">
        <v>1</v>
      </c>
      <c r="G1316" t="s">
        <v>1</v>
      </c>
      <c r="H1316" s="14">
        <f t="shared" si="35"/>
        <v>7.4999999999999997E-3</v>
      </c>
      <c r="I1316" s="14"/>
      <c r="J1316" s="14"/>
      <c r="K1316">
        <v>264.39324230406697</v>
      </c>
      <c r="L1316">
        <v>62.927406413249969</v>
      </c>
      <c r="M1316">
        <v>93.324969556419035</v>
      </c>
      <c r="N1316" t="b">
        <v>0</v>
      </c>
      <c r="O1316">
        <v>2</v>
      </c>
      <c r="P1316" t="s">
        <v>314</v>
      </c>
      <c r="Q1316" t="b">
        <v>0</v>
      </c>
      <c r="R1316" t="b">
        <v>1</v>
      </c>
      <c r="S1316" t="s">
        <v>309</v>
      </c>
      <c r="T1316" t="b">
        <v>0</v>
      </c>
      <c r="U1316" t="b">
        <v>0</v>
      </c>
      <c r="V1316" t="s">
        <v>1</v>
      </c>
      <c r="W1316" t="s">
        <v>1</v>
      </c>
      <c r="X1316" t="b">
        <v>0</v>
      </c>
      <c r="Y1316" t="s">
        <v>1</v>
      </c>
      <c r="Z1316" s="37" t="s">
        <v>1</v>
      </c>
    </row>
    <row r="1317" spans="1:26">
      <c r="A1317" s="120" t="s">
        <v>1672</v>
      </c>
      <c r="B1317" t="s">
        <v>275</v>
      </c>
      <c r="C1317">
        <v>2015</v>
      </c>
      <c r="D1317" t="s">
        <v>579</v>
      </c>
      <c r="E1317">
        <v>7.5</v>
      </c>
      <c r="F1317" t="s">
        <v>1</v>
      </c>
      <c r="G1317" t="s">
        <v>1</v>
      </c>
      <c r="H1317" s="14">
        <f t="shared" si="35"/>
        <v>7.4999999999999997E-3</v>
      </c>
      <c r="I1317" s="14"/>
      <c r="J1317" s="14"/>
      <c r="K1317">
        <v>264.83854312886899</v>
      </c>
      <c r="L1317">
        <v>64.489117331912979</v>
      </c>
      <c r="M1317">
        <v>91.150990918106004</v>
      </c>
      <c r="N1317" t="b">
        <v>0</v>
      </c>
      <c r="O1317">
        <v>2</v>
      </c>
      <c r="P1317" t="s">
        <v>314</v>
      </c>
      <c r="Q1317" t="b">
        <v>0</v>
      </c>
      <c r="R1317" t="b">
        <v>1</v>
      </c>
      <c r="S1317" t="s">
        <v>309</v>
      </c>
      <c r="T1317" t="b">
        <v>0</v>
      </c>
      <c r="U1317" t="b">
        <v>0</v>
      </c>
      <c r="V1317" t="s">
        <v>1</v>
      </c>
      <c r="W1317" t="s">
        <v>1</v>
      </c>
      <c r="X1317" t="b">
        <v>0</v>
      </c>
      <c r="Y1317" t="s">
        <v>1</v>
      </c>
      <c r="Z1317" s="37" t="s">
        <v>1</v>
      </c>
    </row>
    <row r="1318" spans="1:26">
      <c r="A1318" s="120" t="s">
        <v>1672</v>
      </c>
      <c r="B1318" t="s">
        <v>275</v>
      </c>
      <c r="C1318">
        <v>2015</v>
      </c>
      <c r="D1318" t="s">
        <v>580</v>
      </c>
      <c r="E1318">
        <v>7.5</v>
      </c>
      <c r="F1318" t="s">
        <v>1</v>
      </c>
      <c r="G1318" t="s">
        <v>1</v>
      </c>
      <c r="H1318" s="14">
        <f t="shared" si="35"/>
        <v>7.4999999999999997E-3</v>
      </c>
      <c r="I1318" s="14"/>
      <c r="J1318" s="14"/>
      <c r="K1318">
        <v>242.35333475840201</v>
      </c>
      <c r="L1318">
        <v>56.634825701082008</v>
      </c>
      <c r="M1318">
        <v>82.156444747627972</v>
      </c>
      <c r="N1318" t="b">
        <v>0</v>
      </c>
      <c r="O1318">
        <v>2</v>
      </c>
      <c r="P1318" t="s">
        <v>314</v>
      </c>
      <c r="Q1318" t="b">
        <v>0</v>
      </c>
      <c r="R1318" t="b">
        <v>1</v>
      </c>
      <c r="S1318" t="s">
        <v>309</v>
      </c>
      <c r="T1318" t="b">
        <v>0</v>
      </c>
      <c r="U1318" t="b">
        <v>0</v>
      </c>
      <c r="V1318" t="s">
        <v>1</v>
      </c>
      <c r="W1318" t="s">
        <v>1</v>
      </c>
      <c r="X1318" t="b">
        <v>0</v>
      </c>
      <c r="Y1318" t="s">
        <v>1</v>
      </c>
      <c r="Z1318" s="37" t="s">
        <v>1</v>
      </c>
    </row>
    <row r="1319" spans="1:26">
      <c r="A1319" s="120" t="s">
        <v>1672</v>
      </c>
      <c r="B1319" t="s">
        <v>275</v>
      </c>
      <c r="C1319">
        <v>2015</v>
      </c>
      <c r="D1319" t="s">
        <v>581</v>
      </c>
      <c r="E1319">
        <v>7.5</v>
      </c>
      <c r="F1319" t="s">
        <v>1</v>
      </c>
      <c r="G1319" t="s">
        <v>1</v>
      </c>
      <c r="H1319" s="14">
        <f t="shared" si="35"/>
        <v>7.4999999999999997E-3</v>
      </c>
      <c r="I1319" s="14"/>
      <c r="J1319" s="14"/>
      <c r="K1319">
        <v>303.73895477419597</v>
      </c>
      <c r="L1319">
        <v>75.982352134218985</v>
      </c>
      <c r="M1319">
        <v>110.19595239003405</v>
      </c>
      <c r="N1319" t="b">
        <v>0</v>
      </c>
      <c r="O1319">
        <v>2</v>
      </c>
      <c r="P1319" t="s">
        <v>314</v>
      </c>
      <c r="Q1319" t="b">
        <v>0</v>
      </c>
      <c r="R1319" t="b">
        <v>1</v>
      </c>
      <c r="S1319" t="s">
        <v>309</v>
      </c>
      <c r="T1319" t="b">
        <v>0</v>
      </c>
      <c r="U1319" t="b">
        <v>0</v>
      </c>
      <c r="V1319" t="s">
        <v>1</v>
      </c>
      <c r="W1319" t="s">
        <v>1</v>
      </c>
      <c r="X1319" t="b">
        <v>0</v>
      </c>
      <c r="Y1319" t="s">
        <v>1</v>
      </c>
      <c r="Z1319" s="37" t="s">
        <v>1</v>
      </c>
    </row>
    <row r="1320" spans="1:26">
      <c r="A1320" s="120" t="s">
        <v>1672</v>
      </c>
      <c r="B1320" t="s">
        <v>275</v>
      </c>
      <c r="C1320">
        <v>2015</v>
      </c>
      <c r="D1320" t="s">
        <v>582</v>
      </c>
      <c r="E1320">
        <v>7.51</v>
      </c>
      <c r="F1320" t="s">
        <v>1</v>
      </c>
      <c r="G1320" t="s">
        <v>1</v>
      </c>
      <c r="H1320" s="14">
        <f t="shared" si="35"/>
        <v>7.5100000000000002E-3</v>
      </c>
      <c r="I1320" s="14"/>
      <c r="J1320" s="14"/>
      <c r="K1320">
        <v>273.57709711389799</v>
      </c>
      <c r="L1320">
        <v>66.266137192750989</v>
      </c>
      <c r="M1320">
        <v>94.355307734402004</v>
      </c>
      <c r="N1320" t="b">
        <v>0</v>
      </c>
      <c r="O1320">
        <v>2</v>
      </c>
      <c r="P1320" t="s">
        <v>314</v>
      </c>
      <c r="Q1320" t="b">
        <v>0</v>
      </c>
      <c r="R1320" t="b">
        <v>1</v>
      </c>
      <c r="S1320" t="s">
        <v>309</v>
      </c>
      <c r="T1320" t="b">
        <v>0</v>
      </c>
      <c r="U1320" t="b">
        <v>0</v>
      </c>
      <c r="V1320" t="s">
        <v>1</v>
      </c>
      <c r="W1320" t="s">
        <v>1</v>
      </c>
      <c r="X1320" t="b">
        <v>0</v>
      </c>
      <c r="Y1320" t="s">
        <v>1</v>
      </c>
      <c r="Z1320" s="37" t="s">
        <v>1</v>
      </c>
    </row>
    <row r="1321" spans="1:26">
      <c r="A1321" s="120" t="s">
        <v>1672</v>
      </c>
      <c r="B1321" t="s">
        <v>275</v>
      </c>
      <c r="C1321">
        <v>2015</v>
      </c>
      <c r="D1321" t="s">
        <v>583</v>
      </c>
      <c r="E1321">
        <v>7.51</v>
      </c>
      <c r="F1321" t="s">
        <v>1</v>
      </c>
      <c r="G1321" t="s">
        <v>1</v>
      </c>
      <c r="H1321" s="14">
        <f t="shared" si="35"/>
        <v>7.5100000000000002E-3</v>
      </c>
      <c r="I1321" s="14"/>
      <c r="J1321" s="14"/>
      <c r="K1321">
        <v>319.47490804865299</v>
      </c>
      <c r="L1321">
        <v>78.413934568442983</v>
      </c>
      <c r="M1321">
        <v>122.534201308832</v>
      </c>
      <c r="N1321" t="b">
        <v>0</v>
      </c>
      <c r="O1321">
        <v>2</v>
      </c>
      <c r="P1321" t="s">
        <v>314</v>
      </c>
      <c r="Q1321" t="b">
        <v>0</v>
      </c>
      <c r="R1321" t="b">
        <v>1</v>
      </c>
      <c r="S1321" t="s">
        <v>309</v>
      </c>
      <c r="T1321" t="b">
        <v>0</v>
      </c>
      <c r="U1321" t="b">
        <v>0</v>
      </c>
      <c r="V1321" t="s">
        <v>1</v>
      </c>
      <c r="W1321" t="s">
        <v>1</v>
      </c>
      <c r="X1321" t="b">
        <v>0</v>
      </c>
      <c r="Y1321" t="s">
        <v>1</v>
      </c>
      <c r="Z1321" s="37" t="s">
        <v>1</v>
      </c>
    </row>
    <row r="1322" spans="1:26">
      <c r="A1322" s="120" t="s">
        <v>1672</v>
      </c>
      <c r="B1322" t="s">
        <v>275</v>
      </c>
      <c r="C1322">
        <v>2015</v>
      </c>
      <c r="D1322" t="s">
        <v>584</v>
      </c>
      <c r="E1322">
        <v>7.56</v>
      </c>
      <c r="F1322" t="s">
        <v>1</v>
      </c>
      <c r="G1322" t="s">
        <v>1</v>
      </c>
      <c r="H1322" s="14">
        <f t="shared" si="35"/>
        <v>7.5599999999999999E-3</v>
      </c>
      <c r="I1322" s="14"/>
      <c r="J1322" s="14"/>
      <c r="K1322">
        <v>294.63061388037602</v>
      </c>
      <c r="L1322">
        <v>71.863847378047012</v>
      </c>
      <c r="M1322">
        <v>108.80897084800097</v>
      </c>
      <c r="N1322" t="b">
        <v>0</v>
      </c>
      <c r="O1322">
        <v>2</v>
      </c>
      <c r="P1322" t="s">
        <v>314</v>
      </c>
      <c r="Q1322" t="b">
        <v>0</v>
      </c>
      <c r="R1322" t="b">
        <v>1</v>
      </c>
      <c r="S1322" t="s">
        <v>309</v>
      </c>
      <c r="T1322" t="b">
        <v>0</v>
      </c>
      <c r="U1322" t="b">
        <v>0</v>
      </c>
      <c r="V1322" t="s">
        <v>1</v>
      </c>
      <c r="W1322" t="s">
        <v>1</v>
      </c>
      <c r="X1322" t="b">
        <v>0</v>
      </c>
      <c r="Y1322" t="s">
        <v>1</v>
      </c>
      <c r="Z1322" s="37" t="s">
        <v>1</v>
      </c>
    </row>
    <row r="1323" spans="1:26">
      <c r="A1323" s="120" t="s">
        <v>1672</v>
      </c>
      <c r="B1323" t="s">
        <v>275</v>
      </c>
      <c r="C1323">
        <v>2015</v>
      </c>
      <c r="D1323" t="s">
        <v>585</v>
      </c>
      <c r="E1323">
        <v>7.56</v>
      </c>
      <c r="F1323" t="s">
        <v>1</v>
      </c>
      <c r="G1323" t="s">
        <v>1</v>
      </c>
      <c r="H1323" s="14">
        <f t="shared" si="35"/>
        <v>7.5599999999999999E-3</v>
      </c>
      <c r="I1323" s="14"/>
      <c r="J1323" s="14"/>
      <c r="K1323">
        <v>299.45024874879402</v>
      </c>
      <c r="L1323">
        <v>72.520336514442022</v>
      </c>
      <c r="M1323">
        <v>113.82928922417597</v>
      </c>
      <c r="N1323" t="b">
        <v>0</v>
      </c>
      <c r="O1323">
        <v>2</v>
      </c>
      <c r="P1323" t="s">
        <v>314</v>
      </c>
      <c r="Q1323" t="b">
        <v>0</v>
      </c>
      <c r="R1323" t="b">
        <v>1</v>
      </c>
      <c r="S1323" t="s">
        <v>309</v>
      </c>
      <c r="T1323" t="b">
        <v>0</v>
      </c>
      <c r="U1323" t="b">
        <v>0</v>
      </c>
      <c r="V1323" t="s">
        <v>1</v>
      </c>
      <c r="W1323" t="s">
        <v>1</v>
      </c>
      <c r="X1323" t="b">
        <v>0</v>
      </c>
      <c r="Y1323" t="s">
        <v>1</v>
      </c>
      <c r="Z1323" s="37" t="s">
        <v>1</v>
      </c>
    </row>
    <row r="1324" spans="1:26">
      <c r="A1324" s="120" t="s">
        <v>1672</v>
      </c>
      <c r="B1324" t="s">
        <v>275</v>
      </c>
      <c r="C1324">
        <v>2015</v>
      </c>
      <c r="D1324" t="s">
        <v>586</v>
      </c>
      <c r="E1324">
        <v>7.73</v>
      </c>
      <c r="F1324" t="s">
        <v>1</v>
      </c>
      <c r="G1324" t="s">
        <v>1</v>
      </c>
      <c r="H1324" s="14">
        <f t="shared" si="35"/>
        <v>7.7300000000000008E-3</v>
      </c>
      <c r="I1324" s="14"/>
      <c r="J1324" s="14"/>
      <c r="K1324">
        <v>248.551453554798</v>
      </c>
      <c r="L1324">
        <v>58.943309254094999</v>
      </c>
      <c r="M1324">
        <v>84.398740446152999</v>
      </c>
      <c r="N1324" t="b">
        <v>0</v>
      </c>
      <c r="O1324">
        <v>2</v>
      </c>
      <c r="P1324" t="s">
        <v>314</v>
      </c>
      <c r="Q1324" t="b">
        <v>0</v>
      </c>
      <c r="R1324" t="b">
        <v>1</v>
      </c>
      <c r="S1324" t="s">
        <v>309</v>
      </c>
      <c r="T1324" t="b">
        <v>0</v>
      </c>
      <c r="U1324" t="b">
        <v>0</v>
      </c>
      <c r="V1324" t="s">
        <v>1</v>
      </c>
      <c r="W1324" t="s">
        <v>1</v>
      </c>
      <c r="X1324" t="b">
        <v>0</v>
      </c>
      <c r="Y1324" t="s">
        <v>1</v>
      </c>
      <c r="Z1324" s="37" t="s">
        <v>1</v>
      </c>
    </row>
    <row r="1325" spans="1:26">
      <c r="A1325" s="120" t="s">
        <v>1672</v>
      </c>
      <c r="B1325" t="s">
        <v>275</v>
      </c>
      <c r="C1325">
        <v>2015</v>
      </c>
      <c r="D1325" t="s">
        <v>587</v>
      </c>
      <c r="E1325">
        <v>7.7329999999999997</v>
      </c>
      <c r="F1325" t="s">
        <v>1</v>
      </c>
      <c r="G1325" t="s">
        <v>1</v>
      </c>
      <c r="H1325" s="14">
        <f t="shared" si="35"/>
        <v>7.7329999999999994E-3</v>
      </c>
      <c r="I1325" s="14"/>
      <c r="J1325" s="14"/>
      <c r="K1325">
        <v>280.31738684983799</v>
      </c>
      <c r="L1325">
        <v>68.694086722820998</v>
      </c>
      <c r="M1325">
        <v>100.28042856727399</v>
      </c>
      <c r="N1325" t="b">
        <v>0</v>
      </c>
      <c r="O1325">
        <v>2</v>
      </c>
      <c r="P1325" t="s">
        <v>314</v>
      </c>
      <c r="Q1325" t="b">
        <v>0</v>
      </c>
      <c r="R1325" t="b">
        <v>1</v>
      </c>
      <c r="S1325" t="s">
        <v>309</v>
      </c>
      <c r="T1325" t="b">
        <v>0</v>
      </c>
      <c r="U1325" t="b">
        <v>0</v>
      </c>
      <c r="V1325" t="s">
        <v>1</v>
      </c>
      <c r="W1325" t="s">
        <v>1</v>
      </c>
      <c r="X1325" t="b">
        <v>0</v>
      </c>
      <c r="Y1325" t="s">
        <v>1</v>
      </c>
      <c r="Z1325" s="37" t="s">
        <v>1</v>
      </c>
    </row>
    <row r="1326" spans="1:26">
      <c r="A1326" s="120" t="s">
        <v>1672</v>
      </c>
      <c r="B1326" t="s">
        <v>275</v>
      </c>
      <c r="C1326">
        <v>2015</v>
      </c>
      <c r="D1326" t="s">
        <v>588</v>
      </c>
      <c r="E1326">
        <v>7.8</v>
      </c>
      <c r="F1326" t="s">
        <v>1</v>
      </c>
      <c r="G1326" t="s">
        <v>1</v>
      </c>
      <c r="H1326" s="14">
        <f t="shared" si="35"/>
        <v>7.7999999999999996E-3</v>
      </c>
      <c r="I1326" s="14"/>
      <c r="J1326" s="14"/>
      <c r="K1326">
        <v>304.60910464382602</v>
      </c>
      <c r="L1326">
        <v>75.868112937626023</v>
      </c>
      <c r="M1326">
        <v>116.41248574904296</v>
      </c>
      <c r="N1326" t="b">
        <v>0</v>
      </c>
      <c r="O1326">
        <v>2</v>
      </c>
      <c r="P1326" t="s">
        <v>314</v>
      </c>
      <c r="Q1326" t="b">
        <v>0</v>
      </c>
      <c r="R1326" t="b">
        <v>1</v>
      </c>
      <c r="S1326" t="s">
        <v>309</v>
      </c>
      <c r="T1326" t="b">
        <v>0</v>
      </c>
      <c r="U1326" t="b">
        <v>0</v>
      </c>
      <c r="V1326" t="s">
        <v>1</v>
      </c>
      <c r="W1326" t="s">
        <v>1</v>
      </c>
      <c r="X1326" t="b">
        <v>0</v>
      </c>
      <c r="Y1326" t="s">
        <v>1</v>
      </c>
      <c r="Z1326" s="37" t="s">
        <v>1</v>
      </c>
    </row>
    <row r="1327" spans="1:26">
      <c r="A1327" s="120" t="s">
        <v>1672</v>
      </c>
      <c r="B1327" t="s">
        <v>275</v>
      </c>
      <c r="C1327">
        <v>2015</v>
      </c>
      <c r="D1327" t="s">
        <v>589</v>
      </c>
      <c r="E1327">
        <v>7.81</v>
      </c>
      <c r="F1327" t="s">
        <v>1</v>
      </c>
      <c r="G1327" t="s">
        <v>1</v>
      </c>
      <c r="H1327" s="14">
        <f t="shared" si="35"/>
        <v>7.8099999999999992E-3</v>
      </c>
      <c r="I1327" s="14"/>
      <c r="J1327" s="14"/>
      <c r="K1327">
        <v>243.98369727573399</v>
      </c>
      <c r="L1327">
        <v>58.473804469359976</v>
      </c>
      <c r="M1327">
        <v>81.283101339236026</v>
      </c>
      <c r="N1327" t="b">
        <v>0</v>
      </c>
      <c r="O1327">
        <v>2</v>
      </c>
      <c r="P1327" t="s">
        <v>314</v>
      </c>
      <c r="Q1327" t="b">
        <v>0</v>
      </c>
      <c r="R1327" t="b">
        <v>1</v>
      </c>
      <c r="S1327" t="s">
        <v>309</v>
      </c>
      <c r="T1327" t="b">
        <v>0</v>
      </c>
      <c r="U1327" t="b">
        <v>0</v>
      </c>
      <c r="V1327" t="s">
        <v>1</v>
      </c>
      <c r="W1327" t="s">
        <v>1</v>
      </c>
      <c r="X1327" t="b">
        <v>0</v>
      </c>
      <c r="Y1327" t="s">
        <v>1</v>
      </c>
      <c r="Z1327" s="37" t="s">
        <v>1</v>
      </c>
    </row>
    <row r="1328" spans="1:26">
      <c r="A1328" s="120" t="s">
        <v>1672</v>
      </c>
      <c r="B1328" t="s">
        <v>275</v>
      </c>
      <c r="C1328">
        <v>2015</v>
      </c>
      <c r="D1328" t="s">
        <v>590</v>
      </c>
      <c r="E1328">
        <v>7.8170000000000002</v>
      </c>
      <c r="F1328" t="s">
        <v>1</v>
      </c>
      <c r="G1328" t="s">
        <v>1</v>
      </c>
      <c r="H1328" s="14">
        <f t="shared" si="35"/>
        <v>7.817000000000001E-3</v>
      </c>
      <c r="I1328" s="14"/>
      <c r="J1328" s="14"/>
      <c r="K1328">
        <v>273.37938102263098</v>
      </c>
      <c r="L1328">
        <v>66.123321178819992</v>
      </c>
      <c r="M1328">
        <v>93.732821370617046</v>
      </c>
      <c r="N1328" t="b">
        <v>0</v>
      </c>
      <c r="O1328">
        <v>2</v>
      </c>
      <c r="P1328" t="s">
        <v>314</v>
      </c>
      <c r="Q1328" t="b">
        <v>0</v>
      </c>
      <c r="R1328" t="b">
        <v>1</v>
      </c>
      <c r="S1328" t="s">
        <v>309</v>
      </c>
      <c r="T1328" t="b">
        <v>0</v>
      </c>
      <c r="U1328" t="b">
        <v>0</v>
      </c>
      <c r="V1328" t="s">
        <v>1</v>
      </c>
      <c r="W1328" t="s">
        <v>1</v>
      </c>
      <c r="X1328" t="b">
        <v>0</v>
      </c>
      <c r="Y1328" t="s">
        <v>1</v>
      </c>
      <c r="Z1328" s="37" t="s">
        <v>1</v>
      </c>
    </row>
    <row r="1329" spans="1:26">
      <c r="A1329" s="120" t="s">
        <v>1672</v>
      </c>
      <c r="B1329" t="s">
        <v>275</v>
      </c>
      <c r="C1329">
        <v>2015</v>
      </c>
      <c r="D1329" t="s">
        <v>591</v>
      </c>
      <c r="E1329">
        <v>7.96</v>
      </c>
      <c r="F1329" t="s">
        <v>1</v>
      </c>
      <c r="G1329" t="s">
        <v>1</v>
      </c>
      <c r="H1329" s="14">
        <f t="shared" si="35"/>
        <v>7.9600000000000001E-3</v>
      </c>
      <c r="I1329" s="14"/>
      <c r="J1329" s="14"/>
      <c r="K1329">
        <v>239.19027381390299</v>
      </c>
      <c r="L1329">
        <v>55.004123515080977</v>
      </c>
      <c r="M1329">
        <v>80.31363213865103</v>
      </c>
      <c r="N1329" t="b">
        <v>0</v>
      </c>
      <c r="O1329">
        <v>2</v>
      </c>
      <c r="P1329" t="s">
        <v>314</v>
      </c>
      <c r="Q1329" t="b">
        <v>0</v>
      </c>
      <c r="R1329" t="b">
        <v>1</v>
      </c>
      <c r="S1329" t="s">
        <v>309</v>
      </c>
      <c r="T1329" t="b">
        <v>0</v>
      </c>
      <c r="U1329" t="b">
        <v>0</v>
      </c>
      <c r="V1329" t="s">
        <v>1</v>
      </c>
      <c r="W1329" t="s">
        <v>1</v>
      </c>
      <c r="X1329" t="b">
        <v>0</v>
      </c>
      <c r="Y1329" t="s">
        <v>1</v>
      </c>
      <c r="Z1329" s="37" t="s">
        <v>1</v>
      </c>
    </row>
    <row r="1330" spans="1:26">
      <c r="A1330" s="120" t="s">
        <v>1672</v>
      </c>
      <c r="B1330" t="s">
        <v>275</v>
      </c>
      <c r="C1330">
        <v>2015</v>
      </c>
      <c r="D1330" t="s">
        <v>592</v>
      </c>
      <c r="E1330">
        <v>7.9630000000000001</v>
      </c>
      <c r="F1330" t="s">
        <v>1</v>
      </c>
      <c r="G1330" t="s">
        <v>1</v>
      </c>
      <c r="H1330" s="14">
        <f t="shared" si="35"/>
        <v>7.9629999999999996E-3</v>
      </c>
      <c r="I1330" s="14"/>
      <c r="J1330" s="14"/>
      <c r="K1330">
        <v>223.78344746775099</v>
      </c>
      <c r="L1330">
        <v>53.280924114816003</v>
      </c>
      <c r="M1330">
        <v>72.042693795371008</v>
      </c>
      <c r="N1330" t="b">
        <v>0</v>
      </c>
      <c r="O1330">
        <v>2</v>
      </c>
      <c r="P1330" t="s">
        <v>314</v>
      </c>
      <c r="Q1330" t="b">
        <v>0</v>
      </c>
      <c r="R1330" t="b">
        <v>1</v>
      </c>
      <c r="S1330" t="s">
        <v>309</v>
      </c>
      <c r="T1330" t="b">
        <v>0</v>
      </c>
      <c r="U1330" t="b">
        <v>0</v>
      </c>
      <c r="V1330" t="s">
        <v>1</v>
      </c>
      <c r="W1330" t="s">
        <v>1</v>
      </c>
      <c r="X1330" t="b">
        <v>0</v>
      </c>
      <c r="Y1330" t="s">
        <v>1</v>
      </c>
      <c r="Z1330" s="37" t="s">
        <v>1</v>
      </c>
    </row>
    <row r="1331" spans="1:26">
      <c r="A1331" s="120" t="s">
        <v>1672</v>
      </c>
      <c r="B1331" t="s">
        <v>275</v>
      </c>
      <c r="C1331">
        <v>2015</v>
      </c>
      <c r="D1331" t="s">
        <v>593</v>
      </c>
      <c r="E1331">
        <v>8</v>
      </c>
      <c r="F1331" t="s">
        <v>1</v>
      </c>
      <c r="G1331" t="s">
        <v>1</v>
      </c>
      <c r="H1331" s="14">
        <f t="shared" si="35"/>
        <v>8.0000000000000002E-3</v>
      </c>
      <c r="I1331" s="14"/>
      <c r="J1331" s="14"/>
      <c r="K1331">
        <v>327.19889564257397</v>
      </c>
      <c r="L1331">
        <v>81.427465740190968</v>
      </c>
      <c r="M1331">
        <v>128.42212609859303</v>
      </c>
      <c r="N1331" t="b">
        <v>0</v>
      </c>
      <c r="O1331">
        <v>2</v>
      </c>
      <c r="P1331" t="s">
        <v>314</v>
      </c>
      <c r="Q1331" t="b">
        <v>0</v>
      </c>
      <c r="R1331" t="b">
        <v>1</v>
      </c>
      <c r="S1331" t="s">
        <v>309</v>
      </c>
      <c r="T1331" t="b">
        <v>0</v>
      </c>
      <c r="U1331" t="b">
        <v>0</v>
      </c>
      <c r="V1331" t="s">
        <v>1</v>
      </c>
      <c r="W1331" t="s">
        <v>1</v>
      </c>
      <c r="X1331" t="b">
        <v>0</v>
      </c>
      <c r="Y1331" t="s">
        <v>1</v>
      </c>
      <c r="Z1331" s="37" t="s">
        <v>1</v>
      </c>
    </row>
    <row r="1332" spans="1:26">
      <c r="A1332" s="120" t="s">
        <v>1672</v>
      </c>
      <c r="B1332" t="s">
        <v>275</v>
      </c>
      <c r="C1332">
        <v>2015</v>
      </c>
      <c r="D1332" t="s">
        <v>594</v>
      </c>
      <c r="E1332">
        <v>8</v>
      </c>
      <c r="F1332" t="s">
        <v>1</v>
      </c>
      <c r="G1332" t="s">
        <v>1</v>
      </c>
      <c r="H1332" s="14">
        <f t="shared" si="35"/>
        <v>8.0000000000000002E-3</v>
      </c>
      <c r="I1332" s="14"/>
      <c r="J1332" s="14"/>
      <c r="K1332">
        <v>280.39067884374401</v>
      </c>
      <c r="L1332">
        <v>68.187770477651014</v>
      </c>
      <c r="M1332">
        <v>100.49896840657198</v>
      </c>
      <c r="N1332" t="b">
        <v>0</v>
      </c>
      <c r="O1332">
        <v>2</v>
      </c>
      <c r="P1332" t="s">
        <v>314</v>
      </c>
      <c r="Q1332" t="b">
        <v>0</v>
      </c>
      <c r="R1332" t="b">
        <v>1</v>
      </c>
      <c r="S1332" t="s">
        <v>309</v>
      </c>
      <c r="T1332" t="b">
        <v>0</v>
      </c>
      <c r="U1332" t="b">
        <v>0</v>
      </c>
      <c r="V1332" t="s">
        <v>1</v>
      </c>
      <c r="W1332" t="s">
        <v>1</v>
      </c>
      <c r="X1332" t="b">
        <v>0</v>
      </c>
      <c r="Y1332" t="s">
        <v>1</v>
      </c>
      <c r="Z1332" s="37" t="s">
        <v>1</v>
      </c>
    </row>
    <row r="1333" spans="1:26">
      <c r="A1333" s="120" t="s">
        <v>1672</v>
      </c>
      <c r="B1333" t="s">
        <v>275</v>
      </c>
      <c r="C1333">
        <v>2015</v>
      </c>
      <c r="D1333" t="s">
        <v>595</v>
      </c>
      <c r="E1333">
        <v>8</v>
      </c>
      <c r="F1333" t="s">
        <v>1</v>
      </c>
      <c r="G1333" t="s">
        <v>1</v>
      </c>
      <c r="H1333" s="14">
        <f t="shared" si="35"/>
        <v>8.0000000000000002E-3</v>
      </c>
      <c r="I1333" s="14"/>
      <c r="J1333" s="14"/>
      <c r="K1333">
        <v>275.02413766570498</v>
      </c>
      <c r="L1333">
        <v>65.627475732348984</v>
      </c>
      <c r="M1333">
        <v>96.338467137921043</v>
      </c>
      <c r="N1333" t="b">
        <v>0</v>
      </c>
      <c r="O1333">
        <v>2</v>
      </c>
      <c r="P1333" t="s">
        <v>314</v>
      </c>
      <c r="Q1333" t="b">
        <v>0</v>
      </c>
      <c r="R1333" t="b">
        <v>1</v>
      </c>
      <c r="S1333" t="s">
        <v>309</v>
      </c>
      <c r="T1333" t="b">
        <v>0</v>
      </c>
      <c r="U1333" t="b">
        <v>0</v>
      </c>
      <c r="V1333" t="s">
        <v>1</v>
      </c>
      <c r="W1333" t="s">
        <v>1</v>
      </c>
      <c r="X1333" t="b">
        <v>0</v>
      </c>
      <c r="Y1333" t="s">
        <v>1</v>
      </c>
      <c r="Z1333" s="37" t="s">
        <v>1</v>
      </c>
    </row>
    <row r="1334" spans="1:26">
      <c r="A1334" s="120" t="s">
        <v>1672</v>
      </c>
      <c r="B1334" t="s">
        <v>275</v>
      </c>
      <c r="C1334">
        <v>2015</v>
      </c>
      <c r="D1334" t="s">
        <v>596</v>
      </c>
      <c r="E1334">
        <v>8</v>
      </c>
      <c r="F1334" t="s">
        <v>1</v>
      </c>
      <c r="G1334" t="s">
        <v>1</v>
      </c>
      <c r="H1334" s="14">
        <f t="shared" si="35"/>
        <v>8.0000000000000002E-3</v>
      </c>
      <c r="I1334" s="14"/>
      <c r="J1334" s="14"/>
      <c r="K1334">
        <v>239.06032829201499</v>
      </c>
      <c r="L1334">
        <v>56.337961900401979</v>
      </c>
      <c r="M1334">
        <v>80.664748523929035</v>
      </c>
      <c r="N1334" t="b">
        <v>0</v>
      </c>
      <c r="O1334">
        <v>2</v>
      </c>
      <c r="P1334" t="s">
        <v>314</v>
      </c>
      <c r="Q1334" t="b">
        <v>0</v>
      </c>
      <c r="R1334" t="b">
        <v>1</v>
      </c>
      <c r="S1334" t="s">
        <v>309</v>
      </c>
      <c r="T1334" t="b">
        <v>0</v>
      </c>
      <c r="U1334" t="b">
        <v>0</v>
      </c>
      <c r="V1334" t="s">
        <v>1</v>
      </c>
      <c r="W1334" t="s">
        <v>1</v>
      </c>
      <c r="X1334" t="b">
        <v>0</v>
      </c>
      <c r="Y1334" t="s">
        <v>1</v>
      </c>
      <c r="Z1334" s="37" t="s">
        <v>1</v>
      </c>
    </row>
    <row r="1335" spans="1:26">
      <c r="A1335" s="120" t="s">
        <v>1672</v>
      </c>
      <c r="B1335" t="s">
        <v>275</v>
      </c>
      <c r="C1335">
        <v>2015</v>
      </c>
      <c r="D1335" t="s">
        <v>597</v>
      </c>
      <c r="E1335">
        <v>8</v>
      </c>
      <c r="F1335" t="s">
        <v>1</v>
      </c>
      <c r="G1335" t="s">
        <v>1</v>
      </c>
      <c r="H1335" s="14">
        <f t="shared" si="35"/>
        <v>8.0000000000000002E-3</v>
      </c>
      <c r="I1335" s="14"/>
      <c r="J1335" s="14"/>
      <c r="K1335">
        <v>285.85293280291501</v>
      </c>
      <c r="L1335">
        <v>70.399096242950009</v>
      </c>
      <c r="M1335">
        <v>106.47541642154602</v>
      </c>
      <c r="N1335" t="b">
        <v>0</v>
      </c>
      <c r="O1335">
        <v>2</v>
      </c>
      <c r="P1335" t="s">
        <v>314</v>
      </c>
      <c r="Q1335" t="b">
        <v>0</v>
      </c>
      <c r="R1335" t="b">
        <v>1</v>
      </c>
      <c r="S1335" t="s">
        <v>309</v>
      </c>
      <c r="T1335" t="b">
        <v>0</v>
      </c>
      <c r="U1335" t="b">
        <v>0</v>
      </c>
      <c r="V1335" t="s">
        <v>1</v>
      </c>
      <c r="W1335" t="s">
        <v>1</v>
      </c>
      <c r="X1335" t="b">
        <v>0</v>
      </c>
      <c r="Y1335" t="s">
        <v>1</v>
      </c>
      <c r="Z1335" s="37" t="s">
        <v>1</v>
      </c>
    </row>
    <row r="1336" spans="1:26">
      <c r="A1336" s="120" t="s">
        <v>1672</v>
      </c>
      <c r="B1336" t="s">
        <v>275</v>
      </c>
      <c r="C1336">
        <v>2015</v>
      </c>
      <c r="D1336" t="s">
        <v>598</v>
      </c>
      <c r="E1336">
        <v>8</v>
      </c>
      <c r="F1336" t="s">
        <v>1</v>
      </c>
      <c r="G1336" t="s">
        <v>1</v>
      </c>
      <c r="H1336" s="14">
        <f t="shared" ref="H1336:H1399" si="36">E1336/1000</f>
        <v>8.0000000000000002E-3</v>
      </c>
      <c r="I1336" s="14"/>
      <c r="J1336" s="14"/>
      <c r="K1336">
        <v>334.31886754946402</v>
      </c>
      <c r="L1336">
        <v>86.573028579592005</v>
      </c>
      <c r="M1336">
        <v>134.19785623461496</v>
      </c>
      <c r="N1336" t="b">
        <v>0</v>
      </c>
      <c r="O1336">
        <v>2</v>
      </c>
      <c r="P1336" t="s">
        <v>314</v>
      </c>
      <c r="Q1336" t="b">
        <v>0</v>
      </c>
      <c r="R1336" t="b">
        <v>1</v>
      </c>
      <c r="S1336" t="s">
        <v>309</v>
      </c>
      <c r="T1336" t="b">
        <v>0</v>
      </c>
      <c r="U1336" t="b">
        <v>0</v>
      </c>
      <c r="V1336" t="s">
        <v>1</v>
      </c>
      <c r="W1336" t="s">
        <v>1</v>
      </c>
      <c r="X1336" t="b">
        <v>0</v>
      </c>
      <c r="Y1336" t="s">
        <v>1</v>
      </c>
      <c r="Z1336" s="37" t="s">
        <v>1</v>
      </c>
    </row>
    <row r="1337" spans="1:26">
      <c r="A1337" s="120" t="s">
        <v>1672</v>
      </c>
      <c r="B1337" t="s">
        <v>275</v>
      </c>
      <c r="C1337">
        <v>2015</v>
      </c>
      <c r="D1337" t="s">
        <v>599</v>
      </c>
      <c r="E1337">
        <v>8.0809999999999995</v>
      </c>
      <c r="F1337" t="s">
        <v>1</v>
      </c>
      <c r="G1337" t="s">
        <v>1</v>
      </c>
      <c r="H1337" s="14">
        <f t="shared" si="36"/>
        <v>8.0809999999999996E-3</v>
      </c>
      <c r="I1337" s="14"/>
      <c r="J1337" s="14"/>
      <c r="K1337">
        <v>269.23744622230402</v>
      </c>
      <c r="L1337">
        <v>65.556673119601015</v>
      </c>
      <c r="M1337">
        <v>93.61579737886899</v>
      </c>
      <c r="N1337" t="b">
        <v>0</v>
      </c>
      <c r="O1337">
        <v>2</v>
      </c>
      <c r="P1337" t="s">
        <v>314</v>
      </c>
      <c r="Q1337" t="b">
        <v>0</v>
      </c>
      <c r="R1337" t="b">
        <v>1</v>
      </c>
      <c r="S1337" t="s">
        <v>309</v>
      </c>
      <c r="T1337" t="b">
        <v>0</v>
      </c>
      <c r="U1337" t="b">
        <v>0</v>
      </c>
      <c r="V1337" t="s">
        <v>1</v>
      </c>
      <c r="W1337" t="s">
        <v>1</v>
      </c>
      <c r="X1337" t="b">
        <v>0</v>
      </c>
      <c r="Y1337" t="s">
        <v>1</v>
      </c>
      <c r="Z1337" s="37" t="s">
        <v>1</v>
      </c>
    </row>
    <row r="1338" spans="1:26">
      <c r="A1338" s="120" t="s">
        <v>1672</v>
      </c>
      <c r="B1338" t="s">
        <v>275</v>
      </c>
      <c r="C1338">
        <v>2015</v>
      </c>
      <c r="D1338" t="s">
        <v>600</v>
      </c>
      <c r="E1338">
        <v>8.1</v>
      </c>
      <c r="F1338" t="s">
        <v>1</v>
      </c>
      <c r="G1338" t="s">
        <v>1</v>
      </c>
      <c r="H1338" s="14">
        <f t="shared" si="36"/>
        <v>8.0999999999999996E-3</v>
      </c>
      <c r="I1338" s="14"/>
      <c r="J1338" s="14"/>
      <c r="K1338">
        <v>323.79952549380499</v>
      </c>
      <c r="L1338">
        <v>80.473716592932988</v>
      </c>
      <c r="M1338">
        <v>125.54494003204201</v>
      </c>
      <c r="N1338" t="b">
        <v>0</v>
      </c>
      <c r="O1338">
        <v>2</v>
      </c>
      <c r="P1338" t="s">
        <v>314</v>
      </c>
      <c r="Q1338" t="b">
        <v>0</v>
      </c>
      <c r="R1338" t="b">
        <v>1</v>
      </c>
      <c r="S1338" t="s">
        <v>309</v>
      </c>
      <c r="T1338" t="b">
        <v>0</v>
      </c>
      <c r="U1338" t="b">
        <v>0</v>
      </c>
      <c r="V1338" t="s">
        <v>1</v>
      </c>
      <c r="W1338" t="s">
        <v>1</v>
      </c>
      <c r="X1338" t="b">
        <v>0</v>
      </c>
      <c r="Y1338" t="s">
        <v>1</v>
      </c>
      <c r="Z1338" s="37" t="s">
        <v>1</v>
      </c>
    </row>
    <row r="1339" spans="1:26">
      <c r="A1339" s="120" t="s">
        <v>1672</v>
      </c>
      <c r="B1339" t="s">
        <v>275</v>
      </c>
      <c r="C1339">
        <v>2015</v>
      </c>
      <c r="D1339" t="s">
        <v>601</v>
      </c>
      <c r="E1339">
        <v>8.2100000000000009</v>
      </c>
      <c r="F1339" t="s">
        <v>1</v>
      </c>
      <c r="G1339" t="s">
        <v>1</v>
      </c>
      <c r="H1339" s="14">
        <f t="shared" si="36"/>
        <v>8.2100000000000003E-3</v>
      </c>
      <c r="I1339" s="14"/>
      <c r="J1339" s="14"/>
      <c r="K1339">
        <v>337.30939188697101</v>
      </c>
      <c r="L1339">
        <v>85.183658547009003</v>
      </c>
      <c r="M1339">
        <v>129.914330692693</v>
      </c>
      <c r="N1339" t="b">
        <v>0</v>
      </c>
      <c r="O1339">
        <v>2</v>
      </c>
      <c r="P1339" t="s">
        <v>314</v>
      </c>
      <c r="Q1339" t="b">
        <v>0</v>
      </c>
      <c r="R1339" t="b">
        <v>1</v>
      </c>
      <c r="S1339" t="s">
        <v>309</v>
      </c>
      <c r="T1339" t="b">
        <v>0</v>
      </c>
      <c r="U1339" t="b">
        <v>0</v>
      </c>
      <c r="V1339" t="s">
        <v>1</v>
      </c>
      <c r="W1339" t="s">
        <v>1</v>
      </c>
      <c r="X1339" t="b">
        <v>0</v>
      </c>
      <c r="Y1339" t="s">
        <v>1</v>
      </c>
      <c r="Z1339" s="37" t="s">
        <v>1</v>
      </c>
    </row>
    <row r="1340" spans="1:26">
      <c r="A1340" s="120" t="s">
        <v>1672</v>
      </c>
      <c r="B1340" t="s">
        <v>275</v>
      </c>
      <c r="C1340">
        <v>2015</v>
      </c>
      <c r="D1340" t="s">
        <v>602</v>
      </c>
      <c r="E1340">
        <v>8.25</v>
      </c>
      <c r="F1340" t="s">
        <v>1</v>
      </c>
      <c r="G1340" t="s">
        <v>1</v>
      </c>
      <c r="H1340" s="14">
        <f t="shared" si="36"/>
        <v>8.2500000000000004E-3</v>
      </c>
      <c r="I1340" s="14"/>
      <c r="J1340" s="14"/>
      <c r="K1340">
        <v>239.259728033416</v>
      </c>
      <c r="L1340">
        <v>55.97644261015401</v>
      </c>
      <c r="M1340">
        <v>78.855841383937019</v>
      </c>
      <c r="N1340" t="b">
        <v>0</v>
      </c>
      <c r="O1340">
        <v>2</v>
      </c>
      <c r="P1340" t="s">
        <v>314</v>
      </c>
      <c r="Q1340" t="b">
        <v>0</v>
      </c>
      <c r="R1340" t="b">
        <v>1</v>
      </c>
      <c r="S1340" t="s">
        <v>309</v>
      </c>
      <c r="T1340" t="b">
        <v>0</v>
      </c>
      <c r="U1340" t="b">
        <v>0</v>
      </c>
      <c r="V1340" t="s">
        <v>1</v>
      </c>
      <c r="W1340" t="s">
        <v>1</v>
      </c>
      <c r="X1340" t="b">
        <v>0</v>
      </c>
      <c r="Y1340" t="s">
        <v>1</v>
      </c>
      <c r="Z1340" s="37" t="s">
        <v>1</v>
      </c>
    </row>
    <row r="1341" spans="1:26">
      <c r="A1341" s="120" t="s">
        <v>1672</v>
      </c>
      <c r="B1341" t="s">
        <v>275</v>
      </c>
      <c r="C1341">
        <v>2015</v>
      </c>
      <c r="D1341" t="s">
        <v>603</v>
      </c>
      <c r="E1341">
        <v>8.2569999999999997</v>
      </c>
      <c r="F1341" t="s">
        <v>1</v>
      </c>
      <c r="G1341" t="s">
        <v>1</v>
      </c>
      <c r="H1341" s="14">
        <f t="shared" si="36"/>
        <v>8.2570000000000005E-3</v>
      </c>
      <c r="I1341" s="14"/>
      <c r="J1341" s="14"/>
      <c r="K1341">
        <v>232.22974906242101</v>
      </c>
      <c r="L1341">
        <v>54.88216135271901</v>
      </c>
      <c r="M1341">
        <v>79.017361689601984</v>
      </c>
      <c r="N1341" t="b">
        <v>0</v>
      </c>
      <c r="O1341">
        <v>2</v>
      </c>
      <c r="P1341" t="s">
        <v>314</v>
      </c>
      <c r="Q1341" t="b">
        <v>0</v>
      </c>
      <c r="R1341" t="b">
        <v>1</v>
      </c>
      <c r="S1341" t="s">
        <v>309</v>
      </c>
      <c r="T1341" t="b">
        <v>0</v>
      </c>
      <c r="U1341" t="b">
        <v>0</v>
      </c>
      <c r="V1341" t="s">
        <v>1</v>
      </c>
      <c r="W1341" t="s">
        <v>1</v>
      </c>
      <c r="X1341" t="b">
        <v>0</v>
      </c>
      <c r="Y1341" t="s">
        <v>1</v>
      </c>
      <c r="Z1341" s="37" t="s">
        <v>1</v>
      </c>
    </row>
    <row r="1342" spans="1:26">
      <c r="A1342" s="120" t="s">
        <v>1672</v>
      </c>
      <c r="B1342" t="s">
        <v>275</v>
      </c>
      <c r="C1342">
        <v>2015</v>
      </c>
      <c r="D1342" t="s">
        <v>604</v>
      </c>
      <c r="E1342">
        <v>8.3000000000000007</v>
      </c>
      <c r="F1342" t="s">
        <v>1</v>
      </c>
      <c r="G1342" t="s">
        <v>1</v>
      </c>
      <c r="H1342" s="14">
        <f t="shared" si="36"/>
        <v>8.3000000000000001E-3</v>
      </c>
      <c r="I1342" s="14"/>
      <c r="J1342" s="14"/>
      <c r="K1342">
        <v>260.06235714475201</v>
      </c>
      <c r="L1342">
        <v>64.531296164711023</v>
      </c>
      <c r="M1342">
        <v>90.950810652823975</v>
      </c>
      <c r="N1342" t="b">
        <v>0</v>
      </c>
      <c r="O1342">
        <v>2</v>
      </c>
      <c r="P1342" t="s">
        <v>314</v>
      </c>
      <c r="Q1342" t="b">
        <v>0</v>
      </c>
      <c r="R1342" t="b">
        <v>1</v>
      </c>
      <c r="S1342" t="s">
        <v>309</v>
      </c>
      <c r="T1342" t="b">
        <v>0</v>
      </c>
      <c r="U1342" t="b">
        <v>0</v>
      </c>
      <c r="V1342" t="s">
        <v>1</v>
      </c>
      <c r="W1342" t="s">
        <v>1</v>
      </c>
      <c r="X1342" t="b">
        <v>0</v>
      </c>
      <c r="Y1342" t="s">
        <v>1</v>
      </c>
      <c r="Z1342" s="37" t="s">
        <v>1</v>
      </c>
    </row>
    <row r="1343" spans="1:26">
      <c r="A1343" s="120" t="s">
        <v>1672</v>
      </c>
      <c r="B1343" t="s">
        <v>275</v>
      </c>
      <c r="C1343">
        <v>2015</v>
      </c>
      <c r="D1343" t="s">
        <v>605</v>
      </c>
      <c r="E1343">
        <v>8.3800000000000008</v>
      </c>
      <c r="F1343" t="s">
        <v>1</v>
      </c>
      <c r="G1343" t="s">
        <v>1</v>
      </c>
      <c r="H1343" s="14">
        <f t="shared" si="36"/>
        <v>8.3800000000000003E-3</v>
      </c>
      <c r="I1343" s="14"/>
      <c r="J1343" s="14"/>
      <c r="K1343">
        <v>334.18284797532198</v>
      </c>
      <c r="L1343">
        <v>87.12099370234597</v>
      </c>
      <c r="M1343">
        <v>127.90561142135903</v>
      </c>
      <c r="N1343" t="b">
        <v>0</v>
      </c>
      <c r="O1343">
        <v>2</v>
      </c>
      <c r="P1343" t="s">
        <v>314</v>
      </c>
      <c r="Q1343" t="b">
        <v>0</v>
      </c>
      <c r="R1343" t="b">
        <v>1</v>
      </c>
      <c r="S1343" t="s">
        <v>309</v>
      </c>
      <c r="T1343" t="b">
        <v>0</v>
      </c>
      <c r="U1343" t="b">
        <v>0</v>
      </c>
      <c r="V1343" t="s">
        <v>1</v>
      </c>
      <c r="W1343" t="s">
        <v>1</v>
      </c>
      <c r="X1343" t="b">
        <v>0</v>
      </c>
      <c r="Y1343" t="s">
        <v>1</v>
      </c>
      <c r="Z1343" s="37" t="s">
        <v>1</v>
      </c>
    </row>
    <row r="1344" spans="1:26">
      <c r="A1344" s="120" t="s">
        <v>1672</v>
      </c>
      <c r="B1344" t="s">
        <v>275</v>
      </c>
      <c r="C1344">
        <v>2015</v>
      </c>
      <c r="D1344" t="s">
        <v>606</v>
      </c>
      <c r="E1344">
        <v>8.42</v>
      </c>
      <c r="F1344" t="s">
        <v>1</v>
      </c>
      <c r="G1344" t="s">
        <v>1</v>
      </c>
      <c r="H1344" s="14">
        <f t="shared" si="36"/>
        <v>8.4200000000000004E-3</v>
      </c>
      <c r="I1344" s="14"/>
      <c r="J1344" s="14"/>
      <c r="K1344">
        <v>260.69528681024599</v>
      </c>
      <c r="L1344">
        <v>62.221333687808993</v>
      </c>
      <c r="M1344">
        <v>88.554364162388026</v>
      </c>
      <c r="N1344" t="b">
        <v>0</v>
      </c>
      <c r="O1344">
        <v>2</v>
      </c>
      <c r="P1344" t="s">
        <v>314</v>
      </c>
      <c r="Q1344" t="b">
        <v>0</v>
      </c>
      <c r="R1344" t="b">
        <v>1</v>
      </c>
      <c r="S1344" t="s">
        <v>309</v>
      </c>
      <c r="T1344" t="b">
        <v>0</v>
      </c>
      <c r="U1344" t="b">
        <v>0</v>
      </c>
      <c r="V1344" t="s">
        <v>1</v>
      </c>
      <c r="W1344" t="s">
        <v>1</v>
      </c>
      <c r="X1344" t="b">
        <v>0</v>
      </c>
      <c r="Y1344" t="s">
        <v>1</v>
      </c>
      <c r="Z1344" s="37" t="s">
        <v>1</v>
      </c>
    </row>
    <row r="1345" spans="1:26">
      <c r="A1345" s="120" t="s">
        <v>1672</v>
      </c>
      <c r="B1345" t="s">
        <v>275</v>
      </c>
      <c r="C1345">
        <v>2015</v>
      </c>
      <c r="D1345" t="s">
        <v>607</v>
      </c>
      <c r="E1345">
        <v>8.5</v>
      </c>
      <c r="F1345" t="s">
        <v>1</v>
      </c>
      <c r="G1345" t="s">
        <v>1</v>
      </c>
      <c r="H1345" s="14">
        <f t="shared" si="36"/>
        <v>8.5000000000000006E-3</v>
      </c>
      <c r="I1345" s="14"/>
      <c r="J1345" s="14"/>
      <c r="K1345">
        <v>319.93030701052902</v>
      </c>
      <c r="L1345">
        <v>79.853610549817034</v>
      </c>
      <c r="M1345">
        <v>117.49876692204998</v>
      </c>
      <c r="N1345" t="b">
        <v>0</v>
      </c>
      <c r="O1345">
        <v>2</v>
      </c>
      <c r="P1345" t="s">
        <v>314</v>
      </c>
      <c r="Q1345" t="b">
        <v>0</v>
      </c>
      <c r="R1345" t="b">
        <v>1</v>
      </c>
      <c r="S1345" t="s">
        <v>309</v>
      </c>
      <c r="T1345" t="b">
        <v>0</v>
      </c>
      <c r="U1345" t="b">
        <v>0</v>
      </c>
      <c r="V1345" t="s">
        <v>1</v>
      </c>
      <c r="W1345" t="s">
        <v>1</v>
      </c>
      <c r="X1345" t="b">
        <v>0</v>
      </c>
      <c r="Y1345" t="s">
        <v>1</v>
      </c>
      <c r="Z1345" s="37" t="s">
        <v>1</v>
      </c>
    </row>
    <row r="1346" spans="1:26">
      <c r="A1346" s="120" t="s">
        <v>1672</v>
      </c>
      <c r="B1346" t="s">
        <v>275</v>
      </c>
      <c r="C1346">
        <v>2015</v>
      </c>
      <c r="D1346" t="s">
        <v>608</v>
      </c>
      <c r="E1346">
        <v>8.5</v>
      </c>
      <c r="F1346" t="s">
        <v>1</v>
      </c>
      <c r="G1346" t="s">
        <v>1</v>
      </c>
      <c r="H1346" s="14">
        <f t="shared" si="36"/>
        <v>8.5000000000000006E-3</v>
      </c>
      <c r="I1346" s="14"/>
      <c r="J1346" s="14"/>
      <c r="K1346">
        <v>348.74988195778701</v>
      </c>
      <c r="L1346">
        <v>88.381661285522</v>
      </c>
      <c r="M1346">
        <v>138.34849473119601</v>
      </c>
      <c r="N1346" t="b">
        <v>0</v>
      </c>
      <c r="O1346">
        <v>2</v>
      </c>
      <c r="P1346" t="s">
        <v>314</v>
      </c>
      <c r="Q1346" t="b">
        <v>0</v>
      </c>
      <c r="R1346" t="b">
        <v>1</v>
      </c>
      <c r="S1346" t="s">
        <v>309</v>
      </c>
      <c r="T1346" t="b">
        <v>0</v>
      </c>
      <c r="U1346" t="b">
        <v>0</v>
      </c>
      <c r="V1346" t="s">
        <v>1</v>
      </c>
      <c r="W1346" t="s">
        <v>1</v>
      </c>
      <c r="X1346" t="b">
        <v>0</v>
      </c>
      <c r="Y1346" t="s">
        <v>1</v>
      </c>
      <c r="Z1346" s="37" t="s">
        <v>1</v>
      </c>
    </row>
    <row r="1347" spans="1:26">
      <c r="A1347" s="120" t="s">
        <v>1672</v>
      </c>
      <c r="B1347" t="s">
        <v>275</v>
      </c>
      <c r="C1347">
        <v>2015</v>
      </c>
      <c r="D1347" t="s">
        <v>609</v>
      </c>
      <c r="E1347">
        <v>8.5</v>
      </c>
      <c r="F1347" t="s">
        <v>1</v>
      </c>
      <c r="G1347" t="s">
        <v>1</v>
      </c>
      <c r="H1347" s="14">
        <f t="shared" si="36"/>
        <v>8.5000000000000006E-3</v>
      </c>
      <c r="I1347" s="14"/>
      <c r="J1347" s="14"/>
      <c r="K1347">
        <v>236.73039583440999</v>
      </c>
      <c r="L1347">
        <v>56.11867680562699</v>
      </c>
      <c r="M1347">
        <v>76.382451850609982</v>
      </c>
      <c r="N1347" t="b">
        <v>0</v>
      </c>
      <c r="O1347">
        <v>2</v>
      </c>
      <c r="P1347" t="s">
        <v>314</v>
      </c>
      <c r="Q1347" t="b">
        <v>0</v>
      </c>
      <c r="R1347" t="b">
        <v>1</v>
      </c>
      <c r="S1347" t="s">
        <v>309</v>
      </c>
      <c r="T1347" t="b">
        <v>0</v>
      </c>
      <c r="U1347" t="b">
        <v>0</v>
      </c>
      <c r="V1347" t="s">
        <v>1</v>
      </c>
      <c r="W1347" t="s">
        <v>1</v>
      </c>
      <c r="X1347" t="b">
        <v>0</v>
      </c>
      <c r="Y1347" t="s">
        <v>1</v>
      </c>
      <c r="Z1347" s="37" t="s">
        <v>1</v>
      </c>
    </row>
    <row r="1348" spans="1:26">
      <c r="A1348" s="120" t="s">
        <v>1672</v>
      </c>
      <c r="B1348" t="s">
        <v>275</v>
      </c>
      <c r="C1348">
        <v>2015</v>
      </c>
      <c r="D1348" t="s">
        <v>610</v>
      </c>
      <c r="E1348">
        <v>8.5500000000000007</v>
      </c>
      <c r="F1348" t="s">
        <v>1</v>
      </c>
      <c r="G1348" t="s">
        <v>1</v>
      </c>
      <c r="H1348" s="14">
        <f t="shared" si="36"/>
        <v>8.5500000000000003E-3</v>
      </c>
      <c r="I1348" s="14"/>
      <c r="J1348" s="14"/>
      <c r="K1348">
        <v>317.42278599999099</v>
      </c>
      <c r="L1348">
        <v>78.817174992310981</v>
      </c>
      <c r="M1348">
        <v>123.23489694392202</v>
      </c>
      <c r="N1348" t="b">
        <v>0</v>
      </c>
      <c r="O1348">
        <v>2</v>
      </c>
      <c r="P1348" t="s">
        <v>314</v>
      </c>
      <c r="Q1348" t="b">
        <v>0</v>
      </c>
      <c r="R1348" t="b">
        <v>1</v>
      </c>
      <c r="S1348" t="s">
        <v>309</v>
      </c>
      <c r="T1348" t="b">
        <v>0</v>
      </c>
      <c r="U1348" t="b">
        <v>0</v>
      </c>
      <c r="V1348" t="s">
        <v>1</v>
      </c>
      <c r="W1348" t="s">
        <v>1</v>
      </c>
      <c r="X1348" t="b">
        <v>0</v>
      </c>
      <c r="Y1348" t="s">
        <v>1</v>
      </c>
      <c r="Z1348" s="37" t="s">
        <v>1</v>
      </c>
    </row>
    <row r="1349" spans="1:26">
      <c r="A1349" s="120" t="s">
        <v>1672</v>
      </c>
      <c r="B1349" t="s">
        <v>275</v>
      </c>
      <c r="C1349">
        <v>2015</v>
      </c>
      <c r="D1349" t="s">
        <v>611</v>
      </c>
      <c r="E1349">
        <v>8.6</v>
      </c>
      <c r="F1349" t="s">
        <v>1</v>
      </c>
      <c r="G1349" t="s">
        <v>1</v>
      </c>
      <c r="H1349" s="14">
        <f t="shared" si="36"/>
        <v>8.6E-3</v>
      </c>
      <c r="I1349" s="14"/>
      <c r="J1349" s="14"/>
      <c r="K1349">
        <v>249.26899706329601</v>
      </c>
      <c r="L1349">
        <v>59.494858178488016</v>
      </c>
      <c r="M1349">
        <v>84.354895462861009</v>
      </c>
      <c r="N1349" t="b">
        <v>0</v>
      </c>
      <c r="O1349">
        <v>2</v>
      </c>
      <c r="P1349" t="s">
        <v>314</v>
      </c>
      <c r="Q1349" t="b">
        <v>0</v>
      </c>
      <c r="R1349" t="b">
        <v>1</v>
      </c>
      <c r="S1349" t="s">
        <v>309</v>
      </c>
      <c r="T1349" t="b">
        <v>0</v>
      </c>
      <c r="U1349" t="b">
        <v>0</v>
      </c>
      <c r="V1349" t="s">
        <v>1</v>
      </c>
      <c r="W1349" t="s">
        <v>1</v>
      </c>
      <c r="X1349" t="b">
        <v>0</v>
      </c>
      <c r="Y1349" t="s">
        <v>1</v>
      </c>
      <c r="Z1349" s="37" t="s">
        <v>1</v>
      </c>
    </row>
    <row r="1350" spans="1:26">
      <c r="A1350" s="120" t="s">
        <v>1672</v>
      </c>
      <c r="B1350" t="s">
        <v>275</v>
      </c>
      <c r="C1350">
        <v>2015</v>
      </c>
      <c r="D1350" t="s">
        <v>612</v>
      </c>
      <c r="E1350">
        <v>8.6</v>
      </c>
      <c r="F1350" t="s">
        <v>1</v>
      </c>
      <c r="G1350" t="s">
        <v>1</v>
      </c>
      <c r="H1350" s="14">
        <f t="shared" si="36"/>
        <v>8.6E-3</v>
      </c>
      <c r="I1350" s="14"/>
      <c r="J1350" s="14"/>
      <c r="K1350">
        <v>278.32146419182601</v>
      </c>
      <c r="L1350">
        <v>67.139843378277021</v>
      </c>
      <c r="M1350">
        <v>100.07869024601098</v>
      </c>
      <c r="N1350" t="b">
        <v>0</v>
      </c>
      <c r="O1350">
        <v>2</v>
      </c>
      <c r="P1350" t="s">
        <v>314</v>
      </c>
      <c r="Q1350" t="b">
        <v>0</v>
      </c>
      <c r="R1350" t="b">
        <v>1</v>
      </c>
      <c r="S1350" t="s">
        <v>309</v>
      </c>
      <c r="T1350" t="b">
        <v>0</v>
      </c>
      <c r="U1350" t="b">
        <v>0</v>
      </c>
      <c r="V1350" t="s">
        <v>1</v>
      </c>
      <c r="W1350" t="s">
        <v>1</v>
      </c>
      <c r="X1350" t="b">
        <v>0</v>
      </c>
      <c r="Y1350" t="s">
        <v>1</v>
      </c>
      <c r="Z1350" s="37" t="s">
        <v>1</v>
      </c>
    </row>
    <row r="1351" spans="1:26">
      <c r="A1351" s="120" t="s">
        <v>1672</v>
      </c>
      <c r="B1351" t="s">
        <v>275</v>
      </c>
      <c r="C1351">
        <v>2015</v>
      </c>
      <c r="D1351" t="s">
        <v>613</v>
      </c>
      <c r="E1351">
        <v>8.68</v>
      </c>
      <c r="F1351" t="s">
        <v>1</v>
      </c>
      <c r="G1351" t="s">
        <v>1</v>
      </c>
      <c r="H1351" s="14">
        <f t="shared" si="36"/>
        <v>8.6800000000000002E-3</v>
      </c>
      <c r="I1351" s="14"/>
      <c r="J1351" s="14"/>
      <c r="K1351">
        <v>252.786422822178</v>
      </c>
      <c r="L1351">
        <v>59.879173630580993</v>
      </c>
      <c r="M1351">
        <v>86.424982497669987</v>
      </c>
      <c r="N1351" t="b">
        <v>0</v>
      </c>
      <c r="O1351">
        <v>2</v>
      </c>
      <c r="P1351" t="s">
        <v>314</v>
      </c>
      <c r="Q1351" t="b">
        <v>0</v>
      </c>
      <c r="R1351" t="b">
        <v>1</v>
      </c>
      <c r="S1351" t="s">
        <v>309</v>
      </c>
      <c r="T1351" t="b">
        <v>0</v>
      </c>
      <c r="U1351" t="b">
        <v>0</v>
      </c>
      <c r="V1351" t="s">
        <v>1</v>
      </c>
      <c r="W1351" t="s">
        <v>1</v>
      </c>
      <c r="X1351" t="b">
        <v>0</v>
      </c>
      <c r="Y1351" t="s">
        <v>1</v>
      </c>
      <c r="Z1351" s="37" t="s">
        <v>1</v>
      </c>
    </row>
    <row r="1352" spans="1:26">
      <c r="A1352" s="120" t="s">
        <v>1672</v>
      </c>
      <c r="B1352" t="s">
        <v>275</v>
      </c>
      <c r="C1352">
        <v>2015</v>
      </c>
      <c r="D1352" t="s">
        <v>614</v>
      </c>
      <c r="E1352">
        <v>8.7200000000000006</v>
      </c>
      <c r="F1352" t="s">
        <v>1</v>
      </c>
      <c r="G1352" t="s">
        <v>1</v>
      </c>
      <c r="H1352" s="14">
        <f t="shared" si="36"/>
        <v>8.7200000000000003E-3</v>
      </c>
      <c r="I1352" s="14"/>
      <c r="J1352" s="14"/>
      <c r="K1352">
        <v>293.88828305739099</v>
      </c>
      <c r="L1352">
        <v>72.256905900372004</v>
      </c>
      <c r="M1352">
        <v>107.14279308543098</v>
      </c>
      <c r="N1352" t="b">
        <v>0</v>
      </c>
      <c r="O1352">
        <v>2</v>
      </c>
      <c r="P1352" t="s">
        <v>314</v>
      </c>
      <c r="Q1352" t="b">
        <v>0</v>
      </c>
      <c r="R1352" t="b">
        <v>1</v>
      </c>
      <c r="S1352" t="s">
        <v>309</v>
      </c>
      <c r="T1352" t="b">
        <v>0</v>
      </c>
      <c r="U1352" t="b">
        <v>0</v>
      </c>
      <c r="V1352" t="s">
        <v>1</v>
      </c>
      <c r="W1352" t="s">
        <v>1</v>
      </c>
      <c r="X1352" t="b">
        <v>0</v>
      </c>
      <c r="Y1352" t="s">
        <v>1</v>
      </c>
      <c r="Z1352" s="37" t="s">
        <v>1</v>
      </c>
    </row>
    <row r="1353" spans="1:26">
      <c r="A1353" s="120" t="s">
        <v>1672</v>
      </c>
      <c r="B1353" t="s">
        <v>275</v>
      </c>
      <c r="C1353">
        <v>2015</v>
      </c>
      <c r="D1353" t="s">
        <v>615</v>
      </c>
      <c r="E1353">
        <v>8.74</v>
      </c>
      <c r="F1353" t="s">
        <v>1</v>
      </c>
      <c r="G1353" t="s">
        <v>1</v>
      </c>
      <c r="H1353" s="14">
        <f t="shared" si="36"/>
        <v>8.7399999999999995E-3</v>
      </c>
      <c r="I1353" s="14"/>
      <c r="J1353" s="14"/>
      <c r="K1353">
        <v>312.79304165048501</v>
      </c>
      <c r="L1353">
        <v>78.186584904146002</v>
      </c>
      <c r="M1353">
        <v>116.988416400966</v>
      </c>
      <c r="N1353" t="b">
        <v>0</v>
      </c>
      <c r="O1353">
        <v>2</v>
      </c>
      <c r="P1353" t="s">
        <v>314</v>
      </c>
      <c r="Q1353" t="b">
        <v>0</v>
      </c>
      <c r="R1353" t="b">
        <v>1</v>
      </c>
      <c r="S1353" t="s">
        <v>309</v>
      </c>
      <c r="T1353" t="b">
        <v>0</v>
      </c>
      <c r="U1353" t="b">
        <v>0</v>
      </c>
      <c r="V1353" t="s">
        <v>1</v>
      </c>
      <c r="W1353" t="s">
        <v>1</v>
      </c>
      <c r="X1353" t="b">
        <v>0</v>
      </c>
      <c r="Y1353" t="s">
        <v>1</v>
      </c>
      <c r="Z1353" s="37" t="s">
        <v>1</v>
      </c>
    </row>
    <row r="1354" spans="1:26">
      <c r="A1354" s="120" t="s">
        <v>1672</v>
      </c>
      <c r="B1354" t="s">
        <v>275</v>
      </c>
      <c r="C1354">
        <v>2015</v>
      </c>
      <c r="D1354" t="s">
        <v>616</v>
      </c>
      <c r="E1354">
        <v>8.8800000000000008</v>
      </c>
      <c r="F1354" t="s">
        <v>1</v>
      </c>
      <c r="G1354" t="s">
        <v>1</v>
      </c>
      <c r="H1354" s="14">
        <f t="shared" si="36"/>
        <v>8.8800000000000007E-3</v>
      </c>
      <c r="I1354" s="14"/>
      <c r="J1354" s="14"/>
      <c r="K1354">
        <v>337.30644667521102</v>
      </c>
      <c r="L1354">
        <v>85.129421498503007</v>
      </c>
      <c r="M1354">
        <v>135.97453757274997</v>
      </c>
      <c r="N1354" t="b">
        <v>0</v>
      </c>
      <c r="O1354">
        <v>2</v>
      </c>
      <c r="P1354" t="s">
        <v>314</v>
      </c>
      <c r="Q1354" t="b">
        <v>0</v>
      </c>
      <c r="R1354" t="b">
        <v>1</v>
      </c>
      <c r="S1354" t="s">
        <v>309</v>
      </c>
      <c r="T1354" t="b">
        <v>0</v>
      </c>
      <c r="U1354" t="b">
        <v>0</v>
      </c>
      <c r="V1354" t="s">
        <v>1</v>
      </c>
      <c r="W1354" t="s">
        <v>1</v>
      </c>
      <c r="X1354" t="b">
        <v>0</v>
      </c>
      <c r="Y1354" t="s">
        <v>1</v>
      </c>
      <c r="Z1354" s="37" t="s">
        <v>1</v>
      </c>
    </row>
    <row r="1355" spans="1:26">
      <c r="A1355" s="120" t="s">
        <v>1672</v>
      </c>
      <c r="B1355" t="s">
        <v>275</v>
      </c>
      <c r="C1355">
        <v>2015</v>
      </c>
      <c r="D1355" t="s">
        <v>617</v>
      </c>
      <c r="E1355">
        <v>8.9</v>
      </c>
      <c r="F1355" t="s">
        <v>1</v>
      </c>
      <c r="G1355" t="s">
        <v>1</v>
      </c>
      <c r="H1355" s="14">
        <f t="shared" si="36"/>
        <v>8.8999999999999999E-3</v>
      </c>
      <c r="I1355" s="14"/>
      <c r="J1355" s="14"/>
      <c r="K1355">
        <v>323.05403210282202</v>
      </c>
      <c r="L1355">
        <v>81.093621112218017</v>
      </c>
      <c r="M1355">
        <v>125.889955724858</v>
      </c>
      <c r="N1355" t="b">
        <v>0</v>
      </c>
      <c r="O1355">
        <v>2</v>
      </c>
      <c r="P1355" t="s">
        <v>314</v>
      </c>
      <c r="Q1355" t="b">
        <v>0</v>
      </c>
      <c r="R1355" t="b">
        <v>1</v>
      </c>
      <c r="S1355" t="s">
        <v>309</v>
      </c>
      <c r="T1355" t="b">
        <v>0</v>
      </c>
      <c r="U1355" t="b">
        <v>0</v>
      </c>
      <c r="V1355" t="s">
        <v>1</v>
      </c>
      <c r="W1355" t="s">
        <v>1</v>
      </c>
      <c r="X1355" t="b">
        <v>0</v>
      </c>
      <c r="Y1355" t="s">
        <v>1</v>
      </c>
      <c r="Z1355" s="37" t="s">
        <v>1</v>
      </c>
    </row>
    <row r="1356" spans="1:26">
      <c r="A1356" s="120" t="s">
        <v>1672</v>
      </c>
      <c r="B1356" t="s">
        <v>275</v>
      </c>
      <c r="C1356">
        <v>2015</v>
      </c>
      <c r="D1356" t="s">
        <v>618</v>
      </c>
      <c r="E1356">
        <v>9</v>
      </c>
      <c r="F1356" t="s">
        <v>1</v>
      </c>
      <c r="G1356" t="s">
        <v>1</v>
      </c>
      <c r="H1356" s="14">
        <f t="shared" si="36"/>
        <v>8.9999999999999993E-3</v>
      </c>
      <c r="I1356" s="14"/>
      <c r="J1356" s="14"/>
      <c r="K1356">
        <v>300.03847554959299</v>
      </c>
      <c r="L1356">
        <v>73.886036204398977</v>
      </c>
      <c r="M1356">
        <v>106.83808245541303</v>
      </c>
      <c r="N1356" t="b">
        <v>0</v>
      </c>
      <c r="O1356">
        <v>2</v>
      </c>
      <c r="P1356" t="s">
        <v>314</v>
      </c>
      <c r="Q1356" t="b">
        <v>0</v>
      </c>
      <c r="R1356" t="b">
        <v>1</v>
      </c>
      <c r="S1356" t="s">
        <v>309</v>
      </c>
      <c r="T1356" t="b">
        <v>0</v>
      </c>
      <c r="U1356" t="b">
        <v>0</v>
      </c>
      <c r="V1356" t="s">
        <v>1</v>
      </c>
      <c r="W1356" t="s">
        <v>1</v>
      </c>
      <c r="X1356" t="b">
        <v>0</v>
      </c>
      <c r="Y1356" t="s">
        <v>1</v>
      </c>
      <c r="Z1356" s="37" t="s">
        <v>1</v>
      </c>
    </row>
    <row r="1357" spans="1:26">
      <c r="A1357" s="120" t="s">
        <v>1672</v>
      </c>
      <c r="B1357" t="s">
        <v>275</v>
      </c>
      <c r="C1357">
        <v>2015</v>
      </c>
      <c r="D1357" t="s">
        <v>619</v>
      </c>
      <c r="E1357">
        <v>9</v>
      </c>
      <c r="F1357" t="s">
        <v>1</v>
      </c>
      <c r="G1357" t="s">
        <v>1</v>
      </c>
      <c r="H1357" s="14">
        <f t="shared" si="36"/>
        <v>8.9999999999999993E-3</v>
      </c>
      <c r="I1357" s="14"/>
      <c r="J1357" s="14"/>
      <c r="K1357">
        <v>291.78169105505901</v>
      </c>
      <c r="L1357">
        <v>70.748029950627</v>
      </c>
      <c r="M1357">
        <v>109.50643485790101</v>
      </c>
      <c r="N1357" t="b">
        <v>0</v>
      </c>
      <c r="O1357">
        <v>2</v>
      </c>
      <c r="P1357" t="s">
        <v>314</v>
      </c>
      <c r="Q1357" t="b">
        <v>0</v>
      </c>
      <c r="R1357" t="b">
        <v>1</v>
      </c>
      <c r="S1357" t="s">
        <v>309</v>
      </c>
      <c r="T1357" t="b">
        <v>0</v>
      </c>
      <c r="U1357" t="b">
        <v>0</v>
      </c>
      <c r="V1357" t="s">
        <v>1</v>
      </c>
      <c r="W1357" t="s">
        <v>1</v>
      </c>
      <c r="X1357" t="b">
        <v>0</v>
      </c>
      <c r="Y1357" t="s">
        <v>1</v>
      </c>
      <c r="Z1357" s="37" t="s">
        <v>1</v>
      </c>
    </row>
    <row r="1358" spans="1:26">
      <c r="A1358" s="120" t="s">
        <v>1672</v>
      </c>
      <c r="B1358" t="s">
        <v>275</v>
      </c>
      <c r="C1358">
        <v>2015</v>
      </c>
      <c r="D1358" t="s">
        <v>620</v>
      </c>
      <c r="E1358">
        <v>9</v>
      </c>
      <c r="F1358" t="s">
        <v>1</v>
      </c>
      <c r="G1358" t="s">
        <v>1</v>
      </c>
      <c r="H1358" s="14">
        <f t="shared" si="36"/>
        <v>8.9999999999999993E-3</v>
      </c>
      <c r="I1358" s="14"/>
      <c r="J1358" s="14"/>
      <c r="K1358">
        <v>272.40259025704898</v>
      </c>
      <c r="L1358">
        <v>65.607833234682971</v>
      </c>
      <c r="M1358">
        <v>94.778795468649037</v>
      </c>
      <c r="N1358" t="b">
        <v>0</v>
      </c>
      <c r="O1358">
        <v>2</v>
      </c>
      <c r="P1358" t="s">
        <v>314</v>
      </c>
      <c r="Q1358" t="b">
        <v>0</v>
      </c>
      <c r="R1358" t="b">
        <v>1</v>
      </c>
      <c r="S1358" t="s">
        <v>309</v>
      </c>
      <c r="T1358" t="b">
        <v>0</v>
      </c>
      <c r="U1358" t="b">
        <v>0</v>
      </c>
      <c r="V1358" t="s">
        <v>1</v>
      </c>
      <c r="W1358" t="s">
        <v>1</v>
      </c>
      <c r="X1358" t="b">
        <v>0</v>
      </c>
      <c r="Y1358" t="s">
        <v>1</v>
      </c>
      <c r="Z1358" s="37" t="s">
        <v>1</v>
      </c>
    </row>
    <row r="1359" spans="1:26">
      <c r="A1359" s="120" t="s">
        <v>1672</v>
      </c>
      <c r="B1359" t="s">
        <v>275</v>
      </c>
      <c r="C1359">
        <v>2015</v>
      </c>
      <c r="D1359" t="s">
        <v>621</v>
      </c>
      <c r="E1359">
        <v>9</v>
      </c>
      <c r="F1359" t="s">
        <v>1</v>
      </c>
      <c r="G1359" t="s">
        <v>1</v>
      </c>
      <c r="H1359" s="14">
        <f t="shared" si="36"/>
        <v>8.9999999999999993E-3</v>
      </c>
      <c r="I1359" s="14"/>
      <c r="J1359" s="14"/>
      <c r="K1359">
        <v>268.66016902328897</v>
      </c>
      <c r="L1359">
        <v>64.223666148902964</v>
      </c>
      <c r="M1359">
        <v>93.653967845128022</v>
      </c>
      <c r="N1359" t="b">
        <v>0</v>
      </c>
      <c r="O1359">
        <v>2</v>
      </c>
      <c r="P1359" t="s">
        <v>314</v>
      </c>
      <c r="Q1359" t="b">
        <v>0</v>
      </c>
      <c r="R1359" t="b">
        <v>1</v>
      </c>
      <c r="S1359" t="s">
        <v>309</v>
      </c>
      <c r="T1359" t="b">
        <v>0</v>
      </c>
      <c r="U1359" t="b">
        <v>0</v>
      </c>
      <c r="V1359" t="s">
        <v>1</v>
      </c>
      <c r="W1359" t="s">
        <v>1</v>
      </c>
      <c r="X1359" t="b">
        <v>0</v>
      </c>
      <c r="Y1359" t="s">
        <v>1</v>
      </c>
      <c r="Z1359" s="37" t="s">
        <v>1</v>
      </c>
    </row>
    <row r="1360" spans="1:26">
      <c r="A1360" s="120" t="s">
        <v>1672</v>
      </c>
      <c r="B1360" t="s">
        <v>275</v>
      </c>
      <c r="C1360">
        <v>2015</v>
      </c>
      <c r="D1360" t="s">
        <v>622</v>
      </c>
      <c r="E1360">
        <v>9</v>
      </c>
      <c r="F1360" t="s">
        <v>1</v>
      </c>
      <c r="G1360" t="s">
        <v>1</v>
      </c>
      <c r="H1360" s="14">
        <f t="shared" si="36"/>
        <v>8.9999999999999993E-3</v>
      </c>
      <c r="I1360" s="14"/>
      <c r="J1360" s="14"/>
      <c r="K1360">
        <v>493.89200575304699</v>
      </c>
      <c r="L1360">
        <v>142.32574023276896</v>
      </c>
      <c r="M1360">
        <v>262.17006320693304</v>
      </c>
      <c r="N1360" t="b">
        <v>0</v>
      </c>
      <c r="O1360">
        <v>2</v>
      </c>
      <c r="P1360" t="s">
        <v>314</v>
      </c>
      <c r="Q1360" t="b">
        <v>0</v>
      </c>
      <c r="R1360" t="b">
        <v>1</v>
      </c>
      <c r="S1360" t="s">
        <v>309</v>
      </c>
      <c r="T1360" t="b">
        <v>0</v>
      </c>
      <c r="U1360" t="b">
        <v>0</v>
      </c>
      <c r="V1360" t="s">
        <v>1</v>
      </c>
      <c r="W1360" t="s">
        <v>1</v>
      </c>
      <c r="X1360" t="b">
        <v>0</v>
      </c>
      <c r="Y1360" t="s">
        <v>1</v>
      </c>
      <c r="Z1360" s="37" t="s">
        <v>1</v>
      </c>
    </row>
    <row r="1361" spans="1:26">
      <c r="A1361" s="120" t="s">
        <v>1672</v>
      </c>
      <c r="B1361" t="s">
        <v>275</v>
      </c>
      <c r="C1361">
        <v>2015</v>
      </c>
      <c r="D1361" t="s">
        <v>623</v>
      </c>
      <c r="E1361">
        <v>9</v>
      </c>
      <c r="F1361" t="s">
        <v>1</v>
      </c>
      <c r="G1361" t="s">
        <v>1</v>
      </c>
      <c r="H1361" s="14">
        <f t="shared" si="36"/>
        <v>8.9999999999999993E-3</v>
      </c>
      <c r="I1361" s="14"/>
      <c r="J1361" s="14"/>
      <c r="K1361">
        <v>270.17873929024603</v>
      </c>
      <c r="L1361">
        <v>64.792252802842029</v>
      </c>
      <c r="M1361">
        <v>91.336913472402955</v>
      </c>
      <c r="N1361" t="b">
        <v>0</v>
      </c>
      <c r="O1361">
        <v>2</v>
      </c>
      <c r="P1361" t="s">
        <v>314</v>
      </c>
      <c r="Q1361" t="b">
        <v>0</v>
      </c>
      <c r="R1361" t="b">
        <v>1</v>
      </c>
      <c r="S1361" t="s">
        <v>309</v>
      </c>
      <c r="T1361" t="b">
        <v>0</v>
      </c>
      <c r="U1361" t="b">
        <v>0</v>
      </c>
      <c r="V1361" t="s">
        <v>1</v>
      </c>
      <c r="W1361" t="s">
        <v>1</v>
      </c>
      <c r="X1361" t="b">
        <v>0</v>
      </c>
      <c r="Y1361" t="s">
        <v>1</v>
      </c>
      <c r="Z1361" s="37" t="s">
        <v>1</v>
      </c>
    </row>
    <row r="1362" spans="1:26">
      <c r="A1362" s="120" t="s">
        <v>1672</v>
      </c>
      <c r="B1362" t="s">
        <v>275</v>
      </c>
      <c r="C1362">
        <v>2015</v>
      </c>
      <c r="D1362" t="s">
        <v>624</v>
      </c>
      <c r="E1362">
        <v>9</v>
      </c>
      <c r="F1362" t="s">
        <v>1</v>
      </c>
      <c r="G1362" t="s">
        <v>1</v>
      </c>
      <c r="H1362" s="14">
        <f t="shared" si="36"/>
        <v>8.9999999999999993E-3</v>
      </c>
      <c r="I1362" s="14"/>
      <c r="J1362" s="14"/>
      <c r="K1362">
        <v>204.48108979058901</v>
      </c>
      <c r="L1362">
        <v>47.203367203327019</v>
      </c>
      <c r="M1362">
        <v>66.904508471941995</v>
      </c>
      <c r="N1362" t="b">
        <v>0</v>
      </c>
      <c r="O1362">
        <v>2</v>
      </c>
      <c r="P1362" t="s">
        <v>314</v>
      </c>
      <c r="Q1362" t="b">
        <v>0</v>
      </c>
      <c r="R1362" t="b">
        <v>1</v>
      </c>
      <c r="S1362" t="s">
        <v>309</v>
      </c>
      <c r="T1362" t="b">
        <v>0</v>
      </c>
      <c r="U1362" t="b">
        <v>0</v>
      </c>
      <c r="V1362" t="s">
        <v>1</v>
      </c>
      <c r="W1362" t="s">
        <v>1</v>
      </c>
      <c r="X1362" t="b">
        <v>0</v>
      </c>
      <c r="Y1362" t="s">
        <v>1</v>
      </c>
      <c r="Z1362" s="37" t="s">
        <v>1</v>
      </c>
    </row>
    <row r="1363" spans="1:26">
      <c r="A1363" s="120" t="s">
        <v>1672</v>
      </c>
      <c r="B1363" t="s">
        <v>275</v>
      </c>
      <c r="C1363">
        <v>2015</v>
      </c>
      <c r="D1363" t="s">
        <v>625</v>
      </c>
      <c r="E1363">
        <v>9.1150000000000002</v>
      </c>
      <c r="F1363" t="s">
        <v>1</v>
      </c>
      <c r="G1363" t="s">
        <v>1</v>
      </c>
      <c r="H1363" s="14">
        <f t="shared" si="36"/>
        <v>9.1149999999999998E-3</v>
      </c>
      <c r="I1363" s="14"/>
      <c r="J1363" s="14"/>
      <c r="K1363">
        <v>270.81090667096203</v>
      </c>
      <c r="L1363">
        <v>66.759092020616038</v>
      </c>
      <c r="M1363">
        <v>92.938317145140957</v>
      </c>
      <c r="N1363" t="b">
        <v>0</v>
      </c>
      <c r="O1363">
        <v>2</v>
      </c>
      <c r="P1363" t="s">
        <v>314</v>
      </c>
      <c r="Q1363" t="b">
        <v>0</v>
      </c>
      <c r="R1363" t="b">
        <v>1</v>
      </c>
      <c r="S1363" t="s">
        <v>309</v>
      </c>
      <c r="T1363" t="b">
        <v>0</v>
      </c>
      <c r="U1363" t="b">
        <v>0</v>
      </c>
      <c r="V1363" t="s">
        <v>1</v>
      </c>
      <c r="W1363" t="s">
        <v>1</v>
      </c>
      <c r="X1363" t="b">
        <v>0</v>
      </c>
      <c r="Y1363" t="s">
        <v>1</v>
      </c>
      <c r="Z1363" s="37" t="s">
        <v>1</v>
      </c>
    </row>
    <row r="1364" spans="1:26">
      <c r="A1364" s="120" t="s">
        <v>1672</v>
      </c>
      <c r="B1364" t="s">
        <v>275</v>
      </c>
      <c r="C1364">
        <v>2015</v>
      </c>
      <c r="D1364" t="s">
        <v>626</v>
      </c>
      <c r="E1364">
        <v>9.1189999999999998</v>
      </c>
      <c r="F1364" t="s">
        <v>1</v>
      </c>
      <c r="G1364" t="s">
        <v>1</v>
      </c>
      <c r="H1364" s="14">
        <f t="shared" si="36"/>
        <v>9.1190000000000004E-3</v>
      </c>
      <c r="I1364" s="14"/>
      <c r="J1364" s="14"/>
      <c r="K1364">
        <v>304.48987299301001</v>
      </c>
      <c r="L1364">
        <v>74.601401277375004</v>
      </c>
      <c r="M1364">
        <v>110.99100780681601</v>
      </c>
      <c r="N1364" t="b">
        <v>0</v>
      </c>
      <c r="O1364">
        <v>2</v>
      </c>
      <c r="P1364" t="s">
        <v>314</v>
      </c>
      <c r="Q1364" t="b">
        <v>0</v>
      </c>
      <c r="R1364" t="b">
        <v>1</v>
      </c>
      <c r="S1364" t="s">
        <v>309</v>
      </c>
      <c r="T1364" t="b">
        <v>0</v>
      </c>
      <c r="U1364" t="b">
        <v>0</v>
      </c>
      <c r="V1364" t="s">
        <v>1</v>
      </c>
      <c r="W1364" t="s">
        <v>1</v>
      </c>
      <c r="X1364" t="b">
        <v>0</v>
      </c>
      <c r="Y1364" t="s">
        <v>1</v>
      </c>
      <c r="Z1364" s="37" t="s">
        <v>1</v>
      </c>
    </row>
    <row r="1365" spans="1:26">
      <c r="A1365" s="120" t="s">
        <v>1672</v>
      </c>
      <c r="B1365" t="s">
        <v>275</v>
      </c>
      <c r="C1365">
        <v>2015</v>
      </c>
      <c r="D1365" t="s">
        <v>627</v>
      </c>
      <c r="E1365">
        <v>9.218</v>
      </c>
      <c r="F1365" t="s">
        <v>1</v>
      </c>
      <c r="G1365" t="s">
        <v>1</v>
      </c>
      <c r="H1365" s="14">
        <f t="shared" si="36"/>
        <v>9.2180000000000005E-3</v>
      </c>
      <c r="I1365" s="14"/>
      <c r="J1365" s="14"/>
      <c r="K1365">
        <v>256.08562296979301</v>
      </c>
      <c r="L1365">
        <v>61.151837686052005</v>
      </c>
      <c r="M1365">
        <v>86.54065142905398</v>
      </c>
      <c r="N1365" t="b">
        <v>0</v>
      </c>
      <c r="O1365">
        <v>2</v>
      </c>
      <c r="P1365" t="s">
        <v>314</v>
      </c>
      <c r="Q1365" t="b">
        <v>0</v>
      </c>
      <c r="R1365" t="b">
        <v>1</v>
      </c>
      <c r="S1365" t="s">
        <v>309</v>
      </c>
      <c r="T1365" t="b">
        <v>0</v>
      </c>
      <c r="U1365" t="b">
        <v>0</v>
      </c>
      <c r="V1365" t="s">
        <v>1</v>
      </c>
      <c r="W1365" t="s">
        <v>1</v>
      </c>
      <c r="X1365" t="b">
        <v>0</v>
      </c>
      <c r="Y1365" t="s">
        <v>1</v>
      </c>
      <c r="Z1365" s="37" t="s">
        <v>1</v>
      </c>
    </row>
    <row r="1366" spans="1:26">
      <c r="A1366" s="120" t="s">
        <v>1672</v>
      </c>
      <c r="B1366" t="s">
        <v>275</v>
      </c>
      <c r="C1366">
        <v>2015</v>
      </c>
      <c r="D1366" t="s">
        <v>628</v>
      </c>
      <c r="E1366">
        <v>9.3699999999999992</v>
      </c>
      <c r="F1366" t="s">
        <v>1</v>
      </c>
      <c r="G1366" t="s">
        <v>1</v>
      </c>
      <c r="H1366" s="14">
        <f t="shared" si="36"/>
        <v>9.3699999999999999E-3</v>
      </c>
      <c r="I1366" s="14"/>
      <c r="J1366" s="14"/>
      <c r="K1366">
        <v>270.76374413397099</v>
      </c>
      <c r="L1366">
        <v>63.590458399173002</v>
      </c>
      <c r="M1366">
        <v>92.480910039723994</v>
      </c>
      <c r="N1366" t="b">
        <v>0</v>
      </c>
      <c r="O1366">
        <v>2</v>
      </c>
      <c r="P1366" t="s">
        <v>314</v>
      </c>
      <c r="Q1366" t="b">
        <v>0</v>
      </c>
      <c r="R1366" t="b">
        <v>1</v>
      </c>
      <c r="S1366" t="s">
        <v>309</v>
      </c>
      <c r="T1366" t="b">
        <v>0</v>
      </c>
      <c r="U1366" t="b">
        <v>0</v>
      </c>
      <c r="V1366" t="s">
        <v>1</v>
      </c>
      <c r="W1366" t="s">
        <v>1</v>
      </c>
      <c r="X1366" t="b">
        <v>0</v>
      </c>
      <c r="Y1366" t="s">
        <v>1</v>
      </c>
      <c r="Z1366" s="37" t="s">
        <v>1</v>
      </c>
    </row>
    <row r="1367" spans="1:26">
      <c r="A1367" s="120" t="s">
        <v>1672</v>
      </c>
      <c r="B1367" t="s">
        <v>275</v>
      </c>
      <c r="C1367">
        <v>2015</v>
      </c>
      <c r="D1367" t="s">
        <v>629</v>
      </c>
      <c r="E1367">
        <v>9.4</v>
      </c>
      <c r="F1367" t="s">
        <v>1</v>
      </c>
      <c r="G1367" t="s">
        <v>1</v>
      </c>
      <c r="H1367" s="14">
        <f t="shared" si="36"/>
        <v>9.4000000000000004E-3</v>
      </c>
      <c r="I1367" s="14"/>
      <c r="J1367" s="14"/>
      <c r="K1367">
        <v>240.60185329845601</v>
      </c>
      <c r="L1367">
        <v>56.903089383858003</v>
      </c>
      <c r="M1367">
        <v>79.011268601333001</v>
      </c>
      <c r="N1367" t="b">
        <v>0</v>
      </c>
      <c r="O1367">
        <v>2</v>
      </c>
      <c r="P1367" t="s">
        <v>314</v>
      </c>
      <c r="Q1367" t="b">
        <v>0</v>
      </c>
      <c r="R1367" t="b">
        <v>1</v>
      </c>
      <c r="S1367" t="s">
        <v>309</v>
      </c>
      <c r="T1367" t="b">
        <v>0</v>
      </c>
      <c r="U1367" t="b">
        <v>0</v>
      </c>
      <c r="V1367" t="s">
        <v>1</v>
      </c>
      <c r="W1367" t="s">
        <v>1</v>
      </c>
      <c r="X1367" t="b">
        <v>0</v>
      </c>
      <c r="Y1367" t="s">
        <v>1</v>
      </c>
      <c r="Z1367" s="37" t="s">
        <v>1</v>
      </c>
    </row>
    <row r="1368" spans="1:26">
      <c r="A1368" s="120" t="s">
        <v>1672</v>
      </c>
      <c r="B1368" t="s">
        <v>275</v>
      </c>
      <c r="C1368">
        <v>2015</v>
      </c>
      <c r="D1368" t="s">
        <v>630</v>
      </c>
      <c r="E1368">
        <v>9.5</v>
      </c>
      <c r="F1368" t="s">
        <v>1</v>
      </c>
      <c r="G1368" t="s">
        <v>1</v>
      </c>
      <c r="H1368" s="14">
        <f t="shared" si="36"/>
        <v>9.4999999999999998E-3</v>
      </c>
      <c r="I1368" s="14"/>
      <c r="J1368" s="14"/>
      <c r="K1368">
        <v>164.25979107453699</v>
      </c>
      <c r="L1368">
        <v>38.555508477944997</v>
      </c>
      <c r="M1368">
        <v>50.682013760451014</v>
      </c>
      <c r="N1368" t="b">
        <v>0</v>
      </c>
      <c r="O1368">
        <v>2</v>
      </c>
      <c r="P1368" t="s">
        <v>314</v>
      </c>
      <c r="Q1368" t="b">
        <v>0</v>
      </c>
      <c r="R1368" t="b">
        <v>1</v>
      </c>
      <c r="S1368" t="s">
        <v>309</v>
      </c>
      <c r="T1368" t="b">
        <v>0</v>
      </c>
      <c r="U1368" t="b">
        <v>0</v>
      </c>
      <c r="V1368" t="s">
        <v>1</v>
      </c>
      <c r="W1368" t="s">
        <v>1</v>
      </c>
      <c r="X1368" t="b">
        <v>0</v>
      </c>
      <c r="Y1368" t="s">
        <v>1</v>
      </c>
      <c r="Z1368" s="37" t="s">
        <v>1</v>
      </c>
    </row>
    <row r="1369" spans="1:26">
      <c r="A1369" s="120" t="s">
        <v>1672</v>
      </c>
      <c r="B1369" t="s">
        <v>275</v>
      </c>
      <c r="C1369">
        <v>2015</v>
      </c>
      <c r="D1369" t="s">
        <v>631</v>
      </c>
      <c r="E1369">
        <v>9.5</v>
      </c>
      <c r="F1369" t="s">
        <v>1</v>
      </c>
      <c r="G1369" t="s">
        <v>1</v>
      </c>
      <c r="H1369" s="14">
        <f t="shared" si="36"/>
        <v>9.4999999999999998E-3</v>
      </c>
      <c r="I1369" s="14"/>
      <c r="J1369" s="14"/>
      <c r="K1369">
        <v>476.54718732832902</v>
      </c>
      <c r="L1369">
        <v>136.061279922859</v>
      </c>
      <c r="M1369">
        <v>247.99498643214298</v>
      </c>
      <c r="N1369" t="b">
        <v>0</v>
      </c>
      <c r="O1369">
        <v>2</v>
      </c>
      <c r="P1369" t="s">
        <v>314</v>
      </c>
      <c r="Q1369" t="b">
        <v>0</v>
      </c>
      <c r="R1369" t="b">
        <v>1</v>
      </c>
      <c r="S1369" t="s">
        <v>309</v>
      </c>
      <c r="T1369" t="b">
        <v>0</v>
      </c>
      <c r="U1369" t="b">
        <v>0</v>
      </c>
      <c r="V1369" t="s">
        <v>1</v>
      </c>
      <c r="W1369" t="s">
        <v>1</v>
      </c>
      <c r="X1369" t="b">
        <v>0</v>
      </c>
      <c r="Y1369" t="s">
        <v>1</v>
      </c>
      <c r="Z1369" s="37" t="s">
        <v>1</v>
      </c>
    </row>
    <row r="1370" spans="1:26">
      <c r="A1370" s="120" t="s">
        <v>1672</v>
      </c>
      <c r="B1370" t="s">
        <v>275</v>
      </c>
      <c r="C1370">
        <v>2015</v>
      </c>
      <c r="D1370" t="s">
        <v>632</v>
      </c>
      <c r="E1370">
        <v>9.5</v>
      </c>
      <c r="F1370" t="s">
        <v>1</v>
      </c>
      <c r="G1370" t="s">
        <v>1</v>
      </c>
      <c r="H1370" s="14">
        <f t="shared" si="36"/>
        <v>9.4999999999999998E-3</v>
      </c>
      <c r="I1370" s="14"/>
      <c r="J1370" s="14"/>
      <c r="K1370">
        <v>244.755073644969</v>
      </c>
      <c r="L1370">
        <v>58.265275330169999</v>
      </c>
      <c r="M1370">
        <v>84.21995753850797</v>
      </c>
      <c r="N1370" t="b">
        <v>0</v>
      </c>
      <c r="O1370">
        <v>2</v>
      </c>
      <c r="P1370" t="s">
        <v>314</v>
      </c>
      <c r="Q1370" t="b">
        <v>0</v>
      </c>
      <c r="R1370" t="b">
        <v>1</v>
      </c>
      <c r="S1370" t="s">
        <v>309</v>
      </c>
      <c r="T1370" t="b">
        <v>0</v>
      </c>
      <c r="U1370" t="b">
        <v>0</v>
      </c>
      <c r="V1370" t="s">
        <v>1</v>
      </c>
      <c r="W1370" t="s">
        <v>1</v>
      </c>
      <c r="X1370" t="b">
        <v>0</v>
      </c>
      <c r="Y1370" t="s">
        <v>1</v>
      </c>
      <c r="Z1370" s="37" t="s">
        <v>1</v>
      </c>
    </row>
    <row r="1371" spans="1:26">
      <c r="A1371" s="120" t="s">
        <v>1672</v>
      </c>
      <c r="B1371" t="s">
        <v>275</v>
      </c>
      <c r="C1371">
        <v>2015</v>
      </c>
      <c r="D1371" t="s">
        <v>633</v>
      </c>
      <c r="E1371">
        <v>9.5540000000000003</v>
      </c>
      <c r="F1371" t="s">
        <v>1</v>
      </c>
      <c r="G1371" t="s">
        <v>1</v>
      </c>
      <c r="H1371" s="14">
        <f t="shared" si="36"/>
        <v>9.554E-3</v>
      </c>
      <c r="I1371" s="14"/>
      <c r="J1371" s="14"/>
      <c r="K1371">
        <v>251.516880443156</v>
      </c>
      <c r="L1371">
        <v>59.991994302883001</v>
      </c>
      <c r="M1371">
        <v>83.601143601294979</v>
      </c>
      <c r="N1371" t="b">
        <v>0</v>
      </c>
      <c r="O1371">
        <v>2</v>
      </c>
      <c r="P1371" t="s">
        <v>314</v>
      </c>
      <c r="Q1371" t="b">
        <v>0</v>
      </c>
      <c r="R1371" t="b">
        <v>1</v>
      </c>
      <c r="S1371" t="s">
        <v>309</v>
      </c>
      <c r="T1371" t="b">
        <v>0</v>
      </c>
      <c r="U1371" t="b">
        <v>0</v>
      </c>
      <c r="V1371" t="s">
        <v>1</v>
      </c>
      <c r="W1371" t="s">
        <v>1</v>
      </c>
      <c r="X1371" t="b">
        <v>0</v>
      </c>
      <c r="Y1371" t="s">
        <v>1</v>
      </c>
      <c r="Z1371" s="37" t="s">
        <v>1</v>
      </c>
    </row>
    <row r="1372" spans="1:26">
      <c r="A1372" s="120" t="s">
        <v>1672</v>
      </c>
      <c r="B1372" t="s">
        <v>275</v>
      </c>
      <c r="C1372">
        <v>2015</v>
      </c>
      <c r="D1372" t="s">
        <v>634</v>
      </c>
      <c r="E1372">
        <v>9.6379999999999999</v>
      </c>
      <c r="F1372" t="s">
        <v>1</v>
      </c>
      <c r="G1372" t="s">
        <v>1</v>
      </c>
      <c r="H1372" s="14">
        <f t="shared" si="36"/>
        <v>9.6380000000000007E-3</v>
      </c>
      <c r="I1372" s="14"/>
      <c r="J1372" s="14"/>
      <c r="K1372">
        <v>286.91900644849102</v>
      </c>
      <c r="L1372">
        <v>69.173073953091006</v>
      </c>
      <c r="M1372">
        <v>102.374532495903</v>
      </c>
      <c r="N1372" t="b">
        <v>0</v>
      </c>
      <c r="O1372">
        <v>2</v>
      </c>
      <c r="P1372" t="s">
        <v>314</v>
      </c>
      <c r="Q1372" t="b">
        <v>0</v>
      </c>
      <c r="R1372" t="b">
        <v>1</v>
      </c>
      <c r="S1372" t="s">
        <v>309</v>
      </c>
      <c r="T1372" t="b">
        <v>0</v>
      </c>
      <c r="U1372" t="b">
        <v>0</v>
      </c>
      <c r="V1372" t="s">
        <v>1</v>
      </c>
      <c r="W1372" t="s">
        <v>1</v>
      </c>
      <c r="X1372" t="b">
        <v>0</v>
      </c>
      <c r="Y1372" t="s">
        <v>1</v>
      </c>
      <c r="Z1372" s="37" t="s">
        <v>1</v>
      </c>
    </row>
    <row r="1373" spans="1:26">
      <c r="A1373" s="120" t="s">
        <v>1672</v>
      </c>
      <c r="B1373" t="s">
        <v>275</v>
      </c>
      <c r="C1373">
        <v>2015</v>
      </c>
      <c r="D1373" t="s">
        <v>635</v>
      </c>
      <c r="E1373">
        <v>9.68</v>
      </c>
      <c r="F1373" t="s">
        <v>1</v>
      </c>
      <c r="G1373" t="s">
        <v>1</v>
      </c>
      <c r="H1373" s="14">
        <f t="shared" si="36"/>
        <v>9.6799999999999994E-3</v>
      </c>
      <c r="I1373" s="14"/>
      <c r="J1373" s="14"/>
      <c r="K1373">
        <v>233.04975539765201</v>
      </c>
      <c r="L1373">
        <v>54.607344142707007</v>
      </c>
      <c r="M1373">
        <v>77.18584568890202</v>
      </c>
      <c r="N1373" t="b">
        <v>0</v>
      </c>
      <c r="O1373">
        <v>2</v>
      </c>
      <c r="P1373" t="s">
        <v>314</v>
      </c>
      <c r="Q1373" t="b">
        <v>0</v>
      </c>
      <c r="R1373" t="b">
        <v>1</v>
      </c>
      <c r="S1373" t="s">
        <v>309</v>
      </c>
      <c r="T1373" t="b">
        <v>0</v>
      </c>
      <c r="U1373" t="b">
        <v>0</v>
      </c>
      <c r="V1373" t="s">
        <v>1</v>
      </c>
      <c r="W1373" t="s">
        <v>1</v>
      </c>
      <c r="X1373" t="b">
        <v>0</v>
      </c>
      <c r="Y1373" t="s">
        <v>1</v>
      </c>
      <c r="Z1373" s="37" t="s">
        <v>1</v>
      </c>
    </row>
    <row r="1374" spans="1:26">
      <c r="A1374" s="120" t="s">
        <v>1672</v>
      </c>
      <c r="B1374" t="s">
        <v>275</v>
      </c>
      <c r="C1374">
        <v>2015</v>
      </c>
      <c r="D1374" t="s">
        <v>636</v>
      </c>
      <c r="E1374">
        <v>9.6999999999999993</v>
      </c>
      <c r="F1374" t="s">
        <v>1</v>
      </c>
      <c r="G1374" t="s">
        <v>1</v>
      </c>
      <c r="H1374" s="14">
        <f t="shared" si="36"/>
        <v>9.6999999999999986E-3</v>
      </c>
      <c r="I1374" s="14"/>
      <c r="J1374" s="14"/>
      <c r="K1374">
        <v>191.15108947387299</v>
      </c>
      <c r="L1374">
        <v>45.302436594395999</v>
      </c>
      <c r="M1374">
        <v>58.814058813454011</v>
      </c>
      <c r="N1374" t="b">
        <v>0</v>
      </c>
      <c r="O1374">
        <v>2</v>
      </c>
      <c r="P1374" t="s">
        <v>314</v>
      </c>
      <c r="Q1374" t="b">
        <v>0</v>
      </c>
      <c r="R1374" t="b">
        <v>1</v>
      </c>
      <c r="S1374" t="s">
        <v>309</v>
      </c>
      <c r="T1374" t="b">
        <v>0</v>
      </c>
      <c r="U1374" t="b">
        <v>0</v>
      </c>
      <c r="V1374" t="s">
        <v>1</v>
      </c>
      <c r="W1374" t="s">
        <v>1</v>
      </c>
      <c r="X1374" t="b">
        <v>0</v>
      </c>
      <c r="Y1374" t="s">
        <v>1</v>
      </c>
      <c r="Z1374" s="37" t="s">
        <v>1</v>
      </c>
    </row>
    <row r="1375" spans="1:26">
      <c r="A1375" s="120" t="s">
        <v>1672</v>
      </c>
      <c r="B1375" t="s">
        <v>275</v>
      </c>
      <c r="C1375">
        <v>2015</v>
      </c>
      <c r="D1375" t="s">
        <v>637</v>
      </c>
      <c r="E1375">
        <v>9.7129999999999992</v>
      </c>
      <c r="F1375" t="s">
        <v>1</v>
      </c>
      <c r="G1375" t="s">
        <v>1</v>
      </c>
      <c r="H1375" s="14">
        <f t="shared" si="36"/>
        <v>9.7129999999999994E-3</v>
      </c>
      <c r="I1375" s="14"/>
      <c r="J1375" s="14"/>
      <c r="K1375">
        <v>280.99818666627903</v>
      </c>
      <c r="L1375">
        <v>68.251064168271029</v>
      </c>
      <c r="M1375">
        <v>96.742609345688948</v>
      </c>
      <c r="N1375" t="b">
        <v>0</v>
      </c>
      <c r="O1375">
        <v>2</v>
      </c>
      <c r="P1375" t="s">
        <v>314</v>
      </c>
      <c r="Q1375" t="b">
        <v>0</v>
      </c>
      <c r="R1375" t="b">
        <v>1</v>
      </c>
      <c r="S1375" t="s">
        <v>309</v>
      </c>
      <c r="T1375" t="b">
        <v>0</v>
      </c>
      <c r="U1375" t="b">
        <v>0</v>
      </c>
      <c r="V1375" t="s">
        <v>1</v>
      </c>
      <c r="W1375" t="s">
        <v>1</v>
      </c>
      <c r="X1375" t="b">
        <v>0</v>
      </c>
      <c r="Y1375" t="s">
        <v>1</v>
      </c>
      <c r="Z1375" s="37" t="s">
        <v>1</v>
      </c>
    </row>
    <row r="1376" spans="1:26">
      <c r="A1376" s="120" t="s">
        <v>1672</v>
      </c>
      <c r="B1376" t="s">
        <v>275</v>
      </c>
      <c r="C1376">
        <v>2015</v>
      </c>
      <c r="D1376" t="s">
        <v>638</v>
      </c>
      <c r="E1376">
        <v>9.7799999999999994</v>
      </c>
      <c r="F1376" t="s">
        <v>1</v>
      </c>
      <c r="G1376" t="s">
        <v>1</v>
      </c>
      <c r="H1376" s="14">
        <f t="shared" si="36"/>
        <v>9.7799999999999988E-3</v>
      </c>
      <c r="I1376" s="14"/>
      <c r="J1376" s="14"/>
      <c r="K1376">
        <v>273.513948125041</v>
      </c>
      <c r="L1376">
        <v>64.778637828699004</v>
      </c>
      <c r="M1376">
        <v>96.412869030682998</v>
      </c>
      <c r="N1376" t="b">
        <v>0</v>
      </c>
      <c r="O1376">
        <v>2</v>
      </c>
      <c r="P1376" t="s">
        <v>314</v>
      </c>
      <c r="Q1376" t="b">
        <v>0</v>
      </c>
      <c r="R1376" t="b">
        <v>1</v>
      </c>
      <c r="S1376" t="s">
        <v>309</v>
      </c>
      <c r="T1376" t="b">
        <v>0</v>
      </c>
      <c r="U1376" t="b">
        <v>0</v>
      </c>
      <c r="V1376" t="s">
        <v>1</v>
      </c>
      <c r="W1376" t="s">
        <v>1</v>
      </c>
      <c r="X1376" t="b">
        <v>0</v>
      </c>
      <c r="Y1376" t="s">
        <v>1</v>
      </c>
      <c r="Z1376" s="37" t="s">
        <v>1</v>
      </c>
    </row>
    <row r="1377" spans="1:26">
      <c r="A1377" s="120" t="s">
        <v>1672</v>
      </c>
      <c r="B1377" t="s">
        <v>275</v>
      </c>
      <c r="C1377">
        <v>2015</v>
      </c>
      <c r="D1377" t="s">
        <v>639</v>
      </c>
      <c r="E1377">
        <v>9.9</v>
      </c>
      <c r="F1377" t="s">
        <v>1</v>
      </c>
      <c r="G1377" t="s">
        <v>1</v>
      </c>
      <c r="H1377" s="14">
        <f t="shared" si="36"/>
        <v>9.9000000000000008E-3</v>
      </c>
      <c r="I1377" s="14"/>
      <c r="J1377" s="14"/>
      <c r="K1377">
        <v>319.82983381372702</v>
      </c>
      <c r="L1377">
        <v>80.633029551314024</v>
      </c>
      <c r="M1377">
        <v>123.92608869951198</v>
      </c>
      <c r="N1377" t="b">
        <v>0</v>
      </c>
      <c r="O1377">
        <v>2</v>
      </c>
      <c r="P1377" t="s">
        <v>314</v>
      </c>
      <c r="Q1377" t="b">
        <v>0</v>
      </c>
      <c r="R1377" t="b">
        <v>1</v>
      </c>
      <c r="S1377" t="s">
        <v>309</v>
      </c>
      <c r="T1377" t="b">
        <v>0</v>
      </c>
      <c r="U1377" t="b">
        <v>0</v>
      </c>
      <c r="V1377" t="s">
        <v>1</v>
      </c>
      <c r="W1377" t="s">
        <v>1</v>
      </c>
      <c r="X1377" t="b">
        <v>0</v>
      </c>
      <c r="Y1377" t="s">
        <v>1</v>
      </c>
      <c r="Z1377" s="37" t="s">
        <v>1</v>
      </c>
    </row>
    <row r="1378" spans="1:26">
      <c r="A1378" s="120" t="s">
        <v>1672</v>
      </c>
      <c r="B1378" t="s">
        <v>275</v>
      </c>
      <c r="C1378">
        <v>2015</v>
      </c>
      <c r="D1378" t="s">
        <v>640</v>
      </c>
      <c r="E1378">
        <v>9.98</v>
      </c>
      <c r="F1378" t="s">
        <v>1</v>
      </c>
      <c r="G1378" t="s">
        <v>1</v>
      </c>
      <c r="H1378" s="14">
        <f t="shared" si="36"/>
        <v>9.980000000000001E-3</v>
      </c>
      <c r="I1378" s="14"/>
      <c r="J1378" s="14"/>
      <c r="K1378">
        <v>316.68621821807801</v>
      </c>
      <c r="L1378">
        <v>78.774737407463022</v>
      </c>
      <c r="M1378">
        <v>119.695654165853</v>
      </c>
      <c r="N1378" t="b">
        <v>0</v>
      </c>
      <c r="O1378">
        <v>2</v>
      </c>
      <c r="P1378" t="s">
        <v>314</v>
      </c>
      <c r="Q1378" t="b">
        <v>0</v>
      </c>
      <c r="R1378" t="b">
        <v>1</v>
      </c>
      <c r="S1378" t="s">
        <v>309</v>
      </c>
      <c r="T1378" t="b">
        <v>0</v>
      </c>
      <c r="U1378" t="b">
        <v>0</v>
      </c>
      <c r="V1378" t="s">
        <v>1</v>
      </c>
      <c r="W1378" t="s">
        <v>1</v>
      </c>
      <c r="X1378" t="b">
        <v>0</v>
      </c>
      <c r="Y1378" t="s">
        <v>1</v>
      </c>
      <c r="Z1378" s="37" t="s">
        <v>1</v>
      </c>
    </row>
    <row r="1379" spans="1:26">
      <c r="A1379" s="120" t="s">
        <v>1672</v>
      </c>
      <c r="B1379" t="s">
        <v>275</v>
      </c>
      <c r="C1379">
        <v>2015</v>
      </c>
      <c r="D1379" t="s">
        <v>641</v>
      </c>
      <c r="E1379">
        <v>10</v>
      </c>
      <c r="F1379" t="s">
        <v>1</v>
      </c>
      <c r="G1379" t="s">
        <v>1</v>
      </c>
      <c r="H1379" s="14">
        <f t="shared" si="36"/>
        <v>0.01</v>
      </c>
      <c r="I1379" s="14"/>
      <c r="J1379" s="14"/>
      <c r="K1379">
        <v>274.43835049646401</v>
      </c>
      <c r="L1379">
        <v>66.070241108307016</v>
      </c>
      <c r="M1379">
        <v>96.964310335969969</v>
      </c>
      <c r="N1379" t="b">
        <v>0</v>
      </c>
      <c r="O1379">
        <v>2</v>
      </c>
      <c r="P1379" t="s">
        <v>314</v>
      </c>
      <c r="Q1379" t="b">
        <v>0</v>
      </c>
      <c r="R1379" t="b">
        <v>1</v>
      </c>
      <c r="S1379" t="s">
        <v>309</v>
      </c>
      <c r="T1379" t="b">
        <v>0</v>
      </c>
      <c r="U1379" t="b">
        <v>0</v>
      </c>
      <c r="V1379" t="s">
        <v>1</v>
      </c>
      <c r="W1379" t="s">
        <v>1</v>
      </c>
      <c r="X1379" t="b">
        <v>0</v>
      </c>
      <c r="Y1379" t="s">
        <v>1</v>
      </c>
      <c r="Z1379" s="37" t="s">
        <v>1</v>
      </c>
    </row>
    <row r="1380" spans="1:26">
      <c r="A1380" s="120" t="s">
        <v>1672</v>
      </c>
      <c r="B1380" t="s">
        <v>275</v>
      </c>
      <c r="C1380">
        <v>2015</v>
      </c>
      <c r="D1380" t="s">
        <v>642</v>
      </c>
      <c r="E1380">
        <v>10</v>
      </c>
      <c r="F1380" t="s">
        <v>1</v>
      </c>
      <c r="G1380" t="s">
        <v>1</v>
      </c>
      <c r="H1380" s="14">
        <f t="shared" si="36"/>
        <v>0.01</v>
      </c>
      <c r="I1380" s="14"/>
      <c r="J1380" s="14"/>
      <c r="K1380">
        <v>263.67318714304002</v>
      </c>
      <c r="L1380">
        <v>63.977619803656012</v>
      </c>
      <c r="M1380">
        <v>93.31466916810399</v>
      </c>
      <c r="N1380" t="b">
        <v>0</v>
      </c>
      <c r="O1380">
        <v>2</v>
      </c>
      <c r="P1380" t="s">
        <v>314</v>
      </c>
      <c r="Q1380" t="b">
        <v>0</v>
      </c>
      <c r="R1380" t="b">
        <v>1</v>
      </c>
      <c r="S1380" t="s">
        <v>309</v>
      </c>
      <c r="T1380" t="b">
        <v>0</v>
      </c>
      <c r="U1380" t="b">
        <v>0</v>
      </c>
      <c r="V1380" t="s">
        <v>1</v>
      </c>
      <c r="W1380" t="s">
        <v>1</v>
      </c>
      <c r="X1380" t="b">
        <v>0</v>
      </c>
      <c r="Y1380" t="s">
        <v>1</v>
      </c>
      <c r="Z1380" s="37" t="s">
        <v>1</v>
      </c>
    </row>
    <row r="1381" spans="1:26">
      <c r="A1381" s="120" t="s">
        <v>1672</v>
      </c>
      <c r="B1381" t="s">
        <v>275</v>
      </c>
      <c r="C1381">
        <v>2015</v>
      </c>
      <c r="D1381" t="s">
        <v>643</v>
      </c>
      <c r="E1381">
        <v>10</v>
      </c>
      <c r="F1381" t="s">
        <v>1</v>
      </c>
      <c r="G1381" t="s">
        <v>1</v>
      </c>
      <c r="H1381" s="14">
        <f t="shared" si="36"/>
        <v>0.01</v>
      </c>
      <c r="I1381" s="14"/>
      <c r="J1381" s="14"/>
      <c r="K1381">
        <v>262.11803924611399</v>
      </c>
      <c r="L1381">
        <v>62.674016120878008</v>
      </c>
      <c r="M1381">
        <v>90.926593802488981</v>
      </c>
      <c r="N1381" t="b">
        <v>0</v>
      </c>
      <c r="O1381">
        <v>2</v>
      </c>
      <c r="P1381" t="s">
        <v>314</v>
      </c>
      <c r="Q1381" t="b">
        <v>0</v>
      </c>
      <c r="R1381" t="b">
        <v>1</v>
      </c>
      <c r="S1381" t="s">
        <v>309</v>
      </c>
      <c r="T1381" t="b">
        <v>0</v>
      </c>
      <c r="U1381" t="b">
        <v>0</v>
      </c>
      <c r="V1381" t="s">
        <v>1</v>
      </c>
      <c r="W1381" t="s">
        <v>1</v>
      </c>
      <c r="X1381" t="b">
        <v>0</v>
      </c>
      <c r="Y1381" t="s">
        <v>1</v>
      </c>
      <c r="Z1381" s="37" t="s">
        <v>1</v>
      </c>
    </row>
    <row r="1382" spans="1:26">
      <c r="A1382" s="120" t="s">
        <v>1672</v>
      </c>
      <c r="B1382" t="s">
        <v>275</v>
      </c>
      <c r="C1382">
        <v>2015</v>
      </c>
      <c r="D1382" t="s">
        <v>644</v>
      </c>
      <c r="E1382">
        <v>10</v>
      </c>
      <c r="F1382" t="s">
        <v>1</v>
      </c>
      <c r="G1382" t="s">
        <v>1</v>
      </c>
      <c r="H1382" s="14">
        <f t="shared" si="36"/>
        <v>0.01</v>
      </c>
      <c r="I1382" s="14"/>
      <c r="J1382" s="14"/>
      <c r="K1382">
        <v>344.59531565121102</v>
      </c>
      <c r="L1382">
        <v>88.641690338088011</v>
      </c>
      <c r="M1382">
        <v>135.82190729241597</v>
      </c>
      <c r="N1382" t="b">
        <v>0</v>
      </c>
      <c r="O1382">
        <v>2</v>
      </c>
      <c r="P1382" t="s">
        <v>314</v>
      </c>
      <c r="Q1382" t="b">
        <v>0</v>
      </c>
      <c r="R1382" t="b">
        <v>1</v>
      </c>
      <c r="S1382" t="s">
        <v>309</v>
      </c>
      <c r="T1382" t="b">
        <v>0</v>
      </c>
      <c r="U1382" t="b">
        <v>0</v>
      </c>
      <c r="V1382" t="s">
        <v>1</v>
      </c>
      <c r="W1382" t="s">
        <v>1</v>
      </c>
      <c r="X1382" t="b">
        <v>0</v>
      </c>
      <c r="Y1382" t="s">
        <v>1</v>
      </c>
      <c r="Z1382" s="37" t="s">
        <v>1</v>
      </c>
    </row>
    <row r="1383" spans="1:26">
      <c r="A1383" s="120" t="s">
        <v>1672</v>
      </c>
      <c r="B1383" t="s">
        <v>275</v>
      </c>
      <c r="C1383">
        <v>2015</v>
      </c>
      <c r="D1383" t="s">
        <v>645</v>
      </c>
      <c r="E1383">
        <v>10</v>
      </c>
      <c r="F1383" t="s">
        <v>1</v>
      </c>
      <c r="G1383" t="s">
        <v>1</v>
      </c>
      <c r="H1383" s="14">
        <f t="shared" si="36"/>
        <v>0.01</v>
      </c>
      <c r="I1383" s="14"/>
      <c r="J1383" s="14"/>
      <c r="K1383">
        <v>352.99094968145198</v>
      </c>
      <c r="L1383">
        <v>88.375499975968978</v>
      </c>
      <c r="M1383">
        <v>146.816938758893</v>
      </c>
      <c r="N1383" t="b">
        <v>0</v>
      </c>
      <c r="O1383">
        <v>2</v>
      </c>
      <c r="P1383" t="s">
        <v>314</v>
      </c>
      <c r="Q1383" t="b">
        <v>0</v>
      </c>
      <c r="R1383" t="b">
        <v>1</v>
      </c>
      <c r="S1383" t="s">
        <v>309</v>
      </c>
      <c r="T1383" t="b">
        <v>0</v>
      </c>
      <c r="U1383" t="b">
        <v>0</v>
      </c>
      <c r="V1383" t="s">
        <v>1</v>
      </c>
      <c r="W1383" t="s">
        <v>1</v>
      </c>
      <c r="X1383" t="b">
        <v>0</v>
      </c>
      <c r="Y1383" t="s">
        <v>1</v>
      </c>
      <c r="Z1383" s="37" t="s">
        <v>1</v>
      </c>
    </row>
    <row r="1384" spans="1:26">
      <c r="A1384" s="120" t="s">
        <v>1672</v>
      </c>
      <c r="B1384" t="s">
        <v>275</v>
      </c>
      <c r="C1384">
        <v>2015</v>
      </c>
      <c r="D1384" t="s">
        <v>646</v>
      </c>
      <c r="E1384">
        <v>10</v>
      </c>
      <c r="F1384" t="s">
        <v>1</v>
      </c>
      <c r="G1384" t="s">
        <v>1</v>
      </c>
      <c r="H1384" s="14">
        <f t="shared" si="36"/>
        <v>0.01</v>
      </c>
      <c r="I1384" s="14"/>
      <c r="J1384" s="14"/>
      <c r="K1384">
        <v>278.99909234086601</v>
      </c>
      <c r="L1384">
        <v>67.156174997314025</v>
      </c>
      <c r="M1384">
        <v>100.164226775543</v>
      </c>
      <c r="N1384" t="b">
        <v>0</v>
      </c>
      <c r="O1384">
        <v>2</v>
      </c>
      <c r="P1384" t="s">
        <v>314</v>
      </c>
      <c r="Q1384" t="b">
        <v>0</v>
      </c>
      <c r="R1384" t="b">
        <v>1</v>
      </c>
      <c r="S1384" t="s">
        <v>309</v>
      </c>
      <c r="T1384" t="b">
        <v>0</v>
      </c>
      <c r="U1384" t="b">
        <v>0</v>
      </c>
      <c r="V1384" t="s">
        <v>1</v>
      </c>
      <c r="W1384" t="s">
        <v>1</v>
      </c>
      <c r="X1384" t="b">
        <v>0</v>
      </c>
      <c r="Y1384" t="s">
        <v>1</v>
      </c>
      <c r="Z1384" s="37" t="s">
        <v>1</v>
      </c>
    </row>
    <row r="1385" spans="1:26">
      <c r="A1385" s="120" t="s">
        <v>1672</v>
      </c>
      <c r="B1385" t="s">
        <v>275</v>
      </c>
      <c r="C1385">
        <v>2015</v>
      </c>
      <c r="D1385" t="s">
        <v>647</v>
      </c>
      <c r="E1385">
        <v>10.01</v>
      </c>
      <c r="F1385" t="s">
        <v>1</v>
      </c>
      <c r="G1385" t="s">
        <v>1</v>
      </c>
      <c r="H1385" s="14">
        <f t="shared" si="36"/>
        <v>1.001E-2</v>
      </c>
      <c r="I1385" s="14"/>
      <c r="J1385" s="14"/>
      <c r="K1385">
        <v>296.49218743134298</v>
      </c>
      <c r="L1385">
        <v>71.787202686337992</v>
      </c>
      <c r="M1385">
        <v>110.05485769545101</v>
      </c>
      <c r="N1385" t="b">
        <v>0</v>
      </c>
      <c r="O1385">
        <v>2</v>
      </c>
      <c r="P1385" t="s">
        <v>314</v>
      </c>
      <c r="Q1385" t="b">
        <v>0</v>
      </c>
      <c r="R1385" t="b">
        <v>1</v>
      </c>
      <c r="S1385" t="s">
        <v>309</v>
      </c>
      <c r="T1385" t="b">
        <v>0</v>
      </c>
      <c r="U1385" t="b">
        <v>0</v>
      </c>
      <c r="V1385" t="s">
        <v>1</v>
      </c>
      <c r="W1385" t="s">
        <v>1</v>
      </c>
      <c r="X1385" t="b">
        <v>0</v>
      </c>
      <c r="Y1385" t="s">
        <v>1</v>
      </c>
      <c r="Z1385" s="37" t="s">
        <v>1</v>
      </c>
    </row>
    <row r="1386" spans="1:26">
      <c r="A1386" s="120" t="s">
        <v>1672</v>
      </c>
      <c r="B1386" t="s">
        <v>275</v>
      </c>
      <c r="C1386">
        <v>2015</v>
      </c>
      <c r="D1386" t="s">
        <v>648</v>
      </c>
      <c r="E1386">
        <v>10.045</v>
      </c>
      <c r="F1386" t="s">
        <v>1</v>
      </c>
      <c r="G1386" t="s">
        <v>1</v>
      </c>
      <c r="H1386" s="14">
        <f t="shared" si="36"/>
        <v>1.0045E-2</v>
      </c>
      <c r="I1386" s="14"/>
      <c r="J1386" s="14"/>
      <c r="K1386">
        <v>189.225117471158</v>
      </c>
      <c r="L1386">
        <v>43.557566973565997</v>
      </c>
      <c r="M1386">
        <v>58.081547459169997</v>
      </c>
      <c r="N1386" t="b">
        <v>0</v>
      </c>
      <c r="O1386">
        <v>2</v>
      </c>
      <c r="P1386" t="s">
        <v>314</v>
      </c>
      <c r="Q1386" t="b">
        <v>0</v>
      </c>
      <c r="R1386" t="b">
        <v>1</v>
      </c>
      <c r="S1386" t="s">
        <v>309</v>
      </c>
      <c r="T1386" t="b">
        <v>0</v>
      </c>
      <c r="U1386" t="b">
        <v>0</v>
      </c>
      <c r="V1386" t="s">
        <v>1</v>
      </c>
      <c r="W1386" t="s">
        <v>1</v>
      </c>
      <c r="X1386" t="b">
        <v>0</v>
      </c>
      <c r="Y1386" t="s">
        <v>1</v>
      </c>
      <c r="Z1386" s="37" t="s">
        <v>1</v>
      </c>
    </row>
    <row r="1387" spans="1:26">
      <c r="A1387" s="120" t="s">
        <v>1672</v>
      </c>
      <c r="B1387" t="s">
        <v>275</v>
      </c>
      <c r="C1387">
        <v>2015</v>
      </c>
      <c r="D1387" t="s">
        <v>649</v>
      </c>
      <c r="E1387">
        <v>10.157</v>
      </c>
      <c r="F1387" t="s">
        <v>1</v>
      </c>
      <c r="G1387" t="s">
        <v>1</v>
      </c>
      <c r="H1387" s="14">
        <f t="shared" si="36"/>
        <v>1.0156999999999999E-2</v>
      </c>
      <c r="I1387" s="14"/>
      <c r="J1387" s="14"/>
      <c r="K1387">
        <v>271.18689425804502</v>
      </c>
      <c r="L1387">
        <v>65.918570420780014</v>
      </c>
      <c r="M1387">
        <v>97.175924965361958</v>
      </c>
      <c r="N1387" t="b">
        <v>0</v>
      </c>
      <c r="O1387">
        <v>2</v>
      </c>
      <c r="P1387" t="s">
        <v>314</v>
      </c>
      <c r="Q1387" t="b">
        <v>0</v>
      </c>
      <c r="R1387" t="b">
        <v>1</v>
      </c>
      <c r="S1387" t="s">
        <v>309</v>
      </c>
      <c r="T1387" t="b">
        <v>0</v>
      </c>
      <c r="U1387" t="b">
        <v>0</v>
      </c>
      <c r="V1387" t="s">
        <v>1</v>
      </c>
      <c r="W1387" t="s">
        <v>1</v>
      </c>
      <c r="X1387" t="b">
        <v>0</v>
      </c>
      <c r="Y1387" t="s">
        <v>1</v>
      </c>
      <c r="Z1387" s="37" t="s">
        <v>1</v>
      </c>
    </row>
    <row r="1388" spans="1:26">
      <c r="A1388" s="120" t="s">
        <v>1672</v>
      </c>
      <c r="B1388" t="s">
        <v>275</v>
      </c>
      <c r="C1388">
        <v>2015</v>
      </c>
      <c r="D1388" t="s">
        <v>650</v>
      </c>
      <c r="E1388">
        <v>10.244999999999999</v>
      </c>
      <c r="F1388" t="s">
        <v>1</v>
      </c>
      <c r="G1388" t="s">
        <v>1</v>
      </c>
      <c r="H1388" s="14">
        <f t="shared" si="36"/>
        <v>1.0244999999999999E-2</v>
      </c>
      <c r="I1388" s="14"/>
      <c r="J1388" s="14"/>
      <c r="K1388">
        <v>224.72656624935999</v>
      </c>
      <c r="L1388">
        <v>52.220462107738996</v>
      </c>
      <c r="M1388">
        <v>74.108706958405008</v>
      </c>
      <c r="N1388" t="b">
        <v>0</v>
      </c>
      <c r="O1388">
        <v>2</v>
      </c>
      <c r="P1388" t="s">
        <v>314</v>
      </c>
      <c r="Q1388" t="b">
        <v>0</v>
      </c>
      <c r="R1388" t="b">
        <v>1</v>
      </c>
      <c r="S1388" t="s">
        <v>309</v>
      </c>
      <c r="T1388" t="b">
        <v>0</v>
      </c>
      <c r="U1388" t="b">
        <v>0</v>
      </c>
      <c r="V1388" t="s">
        <v>1</v>
      </c>
      <c r="W1388" t="s">
        <v>1</v>
      </c>
      <c r="X1388" t="b">
        <v>0</v>
      </c>
      <c r="Y1388" t="s">
        <v>1</v>
      </c>
      <c r="Z1388" s="37" t="s">
        <v>1</v>
      </c>
    </row>
    <row r="1389" spans="1:26">
      <c r="A1389" s="120" t="s">
        <v>1672</v>
      </c>
      <c r="B1389" t="s">
        <v>275</v>
      </c>
      <c r="C1389">
        <v>2015</v>
      </c>
      <c r="D1389" t="s">
        <v>651</v>
      </c>
      <c r="E1389">
        <v>10.31</v>
      </c>
      <c r="F1389" t="s">
        <v>1</v>
      </c>
      <c r="G1389" t="s">
        <v>1</v>
      </c>
      <c r="H1389" s="14">
        <f t="shared" si="36"/>
        <v>1.031E-2</v>
      </c>
      <c r="I1389" s="14"/>
      <c r="J1389" s="14"/>
      <c r="K1389">
        <v>434.60917919919302</v>
      </c>
      <c r="L1389">
        <v>120.03105832381902</v>
      </c>
      <c r="M1389">
        <v>202.80708209593797</v>
      </c>
      <c r="N1389" t="b">
        <v>0</v>
      </c>
      <c r="O1389">
        <v>2</v>
      </c>
      <c r="P1389" t="s">
        <v>314</v>
      </c>
      <c r="Q1389" t="b">
        <v>0</v>
      </c>
      <c r="R1389" t="b">
        <v>1</v>
      </c>
      <c r="S1389" t="s">
        <v>309</v>
      </c>
      <c r="T1389" t="b">
        <v>0</v>
      </c>
      <c r="U1389" t="b">
        <v>0</v>
      </c>
      <c r="V1389" t="s">
        <v>1</v>
      </c>
      <c r="W1389" t="s">
        <v>1</v>
      </c>
      <c r="X1389" t="b">
        <v>0</v>
      </c>
      <c r="Y1389" t="s">
        <v>1</v>
      </c>
      <c r="Z1389" s="37" t="s">
        <v>1</v>
      </c>
    </row>
    <row r="1390" spans="1:26">
      <c r="A1390" s="120" t="s">
        <v>1672</v>
      </c>
      <c r="B1390" t="s">
        <v>275</v>
      </c>
      <c r="C1390">
        <v>2015</v>
      </c>
      <c r="D1390" t="s">
        <v>652</v>
      </c>
      <c r="E1390">
        <v>10.382</v>
      </c>
      <c r="F1390" t="s">
        <v>1</v>
      </c>
      <c r="G1390" t="s">
        <v>1</v>
      </c>
      <c r="H1390" s="14">
        <f t="shared" si="36"/>
        <v>1.0381999999999999E-2</v>
      </c>
      <c r="I1390" s="14"/>
      <c r="J1390" s="14"/>
      <c r="K1390">
        <v>300.34042024584699</v>
      </c>
      <c r="L1390">
        <v>73.040547662702977</v>
      </c>
      <c r="M1390">
        <v>110.39913116658499</v>
      </c>
      <c r="N1390" t="b">
        <v>0</v>
      </c>
      <c r="O1390">
        <v>2</v>
      </c>
      <c r="P1390" t="s">
        <v>314</v>
      </c>
      <c r="Q1390" t="b">
        <v>0</v>
      </c>
      <c r="R1390" t="b">
        <v>1</v>
      </c>
      <c r="S1390" t="s">
        <v>309</v>
      </c>
      <c r="T1390" t="b">
        <v>0</v>
      </c>
      <c r="U1390" t="b">
        <v>0</v>
      </c>
      <c r="V1390" t="s">
        <v>1</v>
      </c>
      <c r="W1390" t="s">
        <v>1</v>
      </c>
      <c r="X1390" t="b">
        <v>0</v>
      </c>
      <c r="Y1390" t="s">
        <v>1</v>
      </c>
      <c r="Z1390" s="37" t="s">
        <v>1</v>
      </c>
    </row>
    <row r="1391" spans="1:26">
      <c r="A1391" s="120" t="s">
        <v>1672</v>
      </c>
      <c r="B1391" t="s">
        <v>275</v>
      </c>
      <c r="C1391">
        <v>2015</v>
      </c>
      <c r="D1391" t="s">
        <v>653</v>
      </c>
      <c r="E1391">
        <v>10.391999999999999</v>
      </c>
      <c r="F1391" t="s">
        <v>1</v>
      </c>
      <c r="G1391" t="s">
        <v>1</v>
      </c>
      <c r="H1391" s="14">
        <f t="shared" si="36"/>
        <v>1.0392E-2</v>
      </c>
      <c r="I1391" s="14"/>
      <c r="J1391" s="14"/>
      <c r="K1391">
        <v>259.05359229360403</v>
      </c>
      <c r="L1391">
        <v>62.711338306056035</v>
      </c>
      <c r="M1391">
        <v>88.706042201550986</v>
      </c>
      <c r="N1391" t="b">
        <v>0</v>
      </c>
      <c r="O1391">
        <v>2</v>
      </c>
      <c r="P1391" t="s">
        <v>314</v>
      </c>
      <c r="Q1391" t="b">
        <v>0</v>
      </c>
      <c r="R1391" t="b">
        <v>1</v>
      </c>
      <c r="S1391" t="s">
        <v>309</v>
      </c>
      <c r="T1391" t="b">
        <v>0</v>
      </c>
      <c r="U1391" t="b">
        <v>0</v>
      </c>
      <c r="V1391" t="s">
        <v>1</v>
      </c>
      <c r="W1391" t="s">
        <v>1</v>
      </c>
      <c r="X1391" t="b">
        <v>0</v>
      </c>
      <c r="Y1391" t="s">
        <v>1</v>
      </c>
      <c r="Z1391" s="37" t="s">
        <v>1</v>
      </c>
    </row>
    <row r="1392" spans="1:26">
      <c r="A1392" s="120" t="s">
        <v>1672</v>
      </c>
      <c r="B1392" t="s">
        <v>275</v>
      </c>
      <c r="C1392">
        <v>2015</v>
      </c>
      <c r="D1392" t="s">
        <v>654</v>
      </c>
      <c r="E1392">
        <v>10.5</v>
      </c>
      <c r="F1392" t="s">
        <v>1</v>
      </c>
      <c r="G1392" t="s">
        <v>1</v>
      </c>
      <c r="H1392" s="14">
        <f t="shared" si="36"/>
        <v>1.0500000000000001E-2</v>
      </c>
      <c r="I1392" s="14"/>
      <c r="J1392" s="14"/>
      <c r="K1392">
        <v>379.01952138110499</v>
      </c>
      <c r="L1392">
        <v>98.094118785634009</v>
      </c>
      <c r="M1392">
        <v>165.17520349526905</v>
      </c>
      <c r="N1392" t="b">
        <v>0</v>
      </c>
      <c r="O1392">
        <v>2</v>
      </c>
      <c r="P1392" t="s">
        <v>314</v>
      </c>
      <c r="Q1392" t="b">
        <v>0</v>
      </c>
      <c r="R1392" t="b">
        <v>1</v>
      </c>
      <c r="S1392" t="s">
        <v>309</v>
      </c>
      <c r="T1392" t="b">
        <v>0</v>
      </c>
      <c r="U1392" t="b">
        <v>0</v>
      </c>
      <c r="V1392" t="s">
        <v>1</v>
      </c>
      <c r="W1392" t="s">
        <v>1</v>
      </c>
      <c r="X1392" t="b">
        <v>0</v>
      </c>
      <c r="Y1392" t="s">
        <v>1</v>
      </c>
      <c r="Z1392" s="37" t="s">
        <v>1</v>
      </c>
    </row>
    <row r="1393" spans="1:26">
      <c r="A1393" s="120" t="s">
        <v>1672</v>
      </c>
      <c r="B1393" t="s">
        <v>275</v>
      </c>
      <c r="C1393">
        <v>2015</v>
      </c>
      <c r="D1393" t="s">
        <v>655</v>
      </c>
      <c r="E1393">
        <v>10.5</v>
      </c>
      <c r="F1393" t="s">
        <v>1</v>
      </c>
      <c r="G1393" t="s">
        <v>1</v>
      </c>
      <c r="H1393" s="14">
        <f t="shared" si="36"/>
        <v>1.0500000000000001E-2</v>
      </c>
      <c r="I1393" s="14"/>
      <c r="J1393" s="14"/>
      <c r="K1393">
        <v>445.74265497430298</v>
      </c>
      <c r="L1393">
        <v>124.37597769948496</v>
      </c>
      <c r="M1393">
        <v>225.23490418401803</v>
      </c>
      <c r="N1393" t="b">
        <v>0</v>
      </c>
      <c r="O1393">
        <v>2</v>
      </c>
      <c r="P1393" t="s">
        <v>314</v>
      </c>
      <c r="Q1393" t="b">
        <v>0</v>
      </c>
      <c r="R1393" t="b">
        <v>1</v>
      </c>
      <c r="S1393" t="s">
        <v>309</v>
      </c>
      <c r="T1393" t="b">
        <v>0</v>
      </c>
      <c r="U1393" t="b">
        <v>0</v>
      </c>
      <c r="V1393" t="s">
        <v>1</v>
      </c>
      <c r="W1393" t="s">
        <v>1</v>
      </c>
      <c r="X1393" t="b">
        <v>0</v>
      </c>
      <c r="Y1393" t="s">
        <v>1</v>
      </c>
      <c r="Z1393" s="37" t="s">
        <v>1</v>
      </c>
    </row>
    <row r="1394" spans="1:26">
      <c r="A1394" s="120" t="s">
        <v>1672</v>
      </c>
      <c r="B1394" t="s">
        <v>275</v>
      </c>
      <c r="C1394">
        <v>2015</v>
      </c>
      <c r="D1394" t="s">
        <v>656</v>
      </c>
      <c r="E1394">
        <v>10.5</v>
      </c>
      <c r="F1394" t="s">
        <v>1</v>
      </c>
      <c r="G1394" t="s">
        <v>1</v>
      </c>
      <c r="H1394" s="14">
        <f t="shared" si="36"/>
        <v>1.0500000000000001E-2</v>
      </c>
      <c r="I1394" s="14"/>
      <c r="J1394" s="14"/>
      <c r="K1394">
        <v>190.96186088188199</v>
      </c>
      <c r="L1394">
        <v>44.038811381451978</v>
      </c>
      <c r="M1394">
        <v>59.03466688682002</v>
      </c>
      <c r="N1394" t="b">
        <v>0</v>
      </c>
      <c r="O1394">
        <v>2</v>
      </c>
      <c r="P1394" t="s">
        <v>314</v>
      </c>
      <c r="Q1394" t="b">
        <v>0</v>
      </c>
      <c r="R1394" t="b">
        <v>1</v>
      </c>
      <c r="S1394" t="s">
        <v>309</v>
      </c>
      <c r="T1394" t="b">
        <v>0</v>
      </c>
      <c r="U1394" t="b">
        <v>0</v>
      </c>
      <c r="V1394" t="s">
        <v>1</v>
      </c>
      <c r="W1394" t="s">
        <v>1</v>
      </c>
      <c r="X1394" t="b">
        <v>0</v>
      </c>
      <c r="Y1394" t="s">
        <v>1</v>
      </c>
      <c r="Z1394" s="37" t="s">
        <v>1</v>
      </c>
    </row>
    <row r="1395" spans="1:26">
      <c r="A1395" s="120" t="s">
        <v>1672</v>
      </c>
      <c r="B1395" t="s">
        <v>275</v>
      </c>
      <c r="C1395">
        <v>2015</v>
      </c>
      <c r="D1395" t="s">
        <v>657</v>
      </c>
      <c r="E1395">
        <v>10.558999999999999</v>
      </c>
      <c r="F1395" t="s">
        <v>1</v>
      </c>
      <c r="G1395" t="s">
        <v>1</v>
      </c>
      <c r="H1395" s="14">
        <f t="shared" si="36"/>
        <v>1.0558999999999999E-2</v>
      </c>
      <c r="I1395" s="14"/>
      <c r="J1395" s="14"/>
      <c r="K1395">
        <v>186.98238935430501</v>
      </c>
      <c r="L1395">
        <v>43.415326182224021</v>
      </c>
      <c r="M1395">
        <v>58.299342345226989</v>
      </c>
      <c r="N1395" t="b">
        <v>0</v>
      </c>
      <c r="O1395">
        <v>2</v>
      </c>
      <c r="P1395" t="s">
        <v>314</v>
      </c>
      <c r="Q1395" t="b">
        <v>0</v>
      </c>
      <c r="R1395" t="b">
        <v>1</v>
      </c>
      <c r="S1395" t="s">
        <v>309</v>
      </c>
      <c r="T1395" t="b">
        <v>0</v>
      </c>
      <c r="U1395" t="b">
        <v>0</v>
      </c>
      <c r="V1395" t="s">
        <v>1</v>
      </c>
      <c r="W1395" t="s">
        <v>1</v>
      </c>
      <c r="X1395" t="b">
        <v>0</v>
      </c>
      <c r="Y1395" t="s">
        <v>1</v>
      </c>
      <c r="Z1395" s="37" t="s">
        <v>1</v>
      </c>
    </row>
    <row r="1396" spans="1:26">
      <c r="A1396" s="120" t="s">
        <v>1672</v>
      </c>
      <c r="B1396" t="s">
        <v>275</v>
      </c>
      <c r="C1396">
        <v>2015</v>
      </c>
      <c r="D1396" t="s">
        <v>658</v>
      </c>
      <c r="E1396">
        <v>10.676</v>
      </c>
      <c r="F1396" t="s">
        <v>1</v>
      </c>
      <c r="G1396" t="s">
        <v>1</v>
      </c>
      <c r="H1396" s="14">
        <f t="shared" si="36"/>
        <v>1.0676E-2</v>
      </c>
      <c r="I1396" s="14"/>
      <c r="J1396" s="14"/>
      <c r="K1396">
        <v>243.96556803330699</v>
      </c>
      <c r="L1396">
        <v>58.004911358718999</v>
      </c>
      <c r="M1396">
        <v>80.308974389109011</v>
      </c>
      <c r="N1396" t="b">
        <v>0</v>
      </c>
      <c r="O1396">
        <v>2</v>
      </c>
      <c r="P1396" t="s">
        <v>314</v>
      </c>
      <c r="Q1396" t="b">
        <v>0</v>
      </c>
      <c r="R1396" t="b">
        <v>1</v>
      </c>
      <c r="S1396" t="s">
        <v>309</v>
      </c>
      <c r="T1396" t="b">
        <v>0</v>
      </c>
      <c r="U1396" t="b">
        <v>0</v>
      </c>
      <c r="V1396" t="s">
        <v>1</v>
      </c>
      <c r="W1396" t="s">
        <v>1</v>
      </c>
      <c r="X1396" t="b">
        <v>0</v>
      </c>
      <c r="Y1396" t="s">
        <v>1</v>
      </c>
      <c r="Z1396" s="37" t="s">
        <v>1</v>
      </c>
    </row>
    <row r="1397" spans="1:26">
      <c r="A1397" s="120" t="s">
        <v>1672</v>
      </c>
      <c r="B1397" t="s">
        <v>275</v>
      </c>
      <c r="C1397">
        <v>2015</v>
      </c>
      <c r="D1397" t="s">
        <v>659</v>
      </c>
      <c r="E1397">
        <v>10.744999999999999</v>
      </c>
      <c r="F1397" t="s">
        <v>1</v>
      </c>
      <c r="G1397" t="s">
        <v>1</v>
      </c>
      <c r="H1397" s="14">
        <f t="shared" si="36"/>
        <v>1.0744999999999999E-2</v>
      </c>
      <c r="I1397" s="14"/>
      <c r="J1397" s="14"/>
      <c r="K1397">
        <v>335.45400987440598</v>
      </c>
      <c r="L1397">
        <v>83.30314115711198</v>
      </c>
      <c r="M1397">
        <v>133.32847011821599</v>
      </c>
      <c r="N1397" t="b">
        <v>0</v>
      </c>
      <c r="O1397">
        <v>2</v>
      </c>
      <c r="P1397" t="s">
        <v>314</v>
      </c>
      <c r="Q1397" t="b">
        <v>0</v>
      </c>
      <c r="R1397" t="b">
        <v>1</v>
      </c>
      <c r="S1397" t="s">
        <v>309</v>
      </c>
      <c r="T1397" t="b">
        <v>0</v>
      </c>
      <c r="U1397" t="b">
        <v>0</v>
      </c>
      <c r="V1397" t="s">
        <v>1</v>
      </c>
      <c r="W1397" t="s">
        <v>1</v>
      </c>
      <c r="X1397" t="b">
        <v>0</v>
      </c>
      <c r="Y1397" t="s">
        <v>1</v>
      </c>
      <c r="Z1397" s="37" t="s">
        <v>1</v>
      </c>
    </row>
    <row r="1398" spans="1:26">
      <c r="A1398" s="120" t="s">
        <v>1672</v>
      </c>
      <c r="B1398" t="s">
        <v>275</v>
      </c>
      <c r="C1398">
        <v>2015</v>
      </c>
      <c r="D1398" t="s">
        <v>660</v>
      </c>
      <c r="E1398">
        <v>10.786</v>
      </c>
      <c r="F1398" t="s">
        <v>1</v>
      </c>
      <c r="G1398" t="s">
        <v>1</v>
      </c>
      <c r="H1398" s="14">
        <f t="shared" si="36"/>
        <v>1.0786E-2</v>
      </c>
      <c r="I1398" s="14"/>
      <c r="J1398" s="14"/>
      <c r="K1398">
        <v>304.20236607863001</v>
      </c>
      <c r="L1398">
        <v>75.567859761709997</v>
      </c>
      <c r="M1398">
        <v>110.07249569010702</v>
      </c>
      <c r="N1398" t="b">
        <v>0</v>
      </c>
      <c r="O1398">
        <v>2</v>
      </c>
      <c r="P1398" t="s">
        <v>314</v>
      </c>
      <c r="Q1398" t="b">
        <v>0</v>
      </c>
      <c r="R1398" t="b">
        <v>1</v>
      </c>
      <c r="S1398" t="s">
        <v>309</v>
      </c>
      <c r="T1398" t="b">
        <v>0</v>
      </c>
      <c r="U1398" t="b">
        <v>0</v>
      </c>
      <c r="V1398" t="s">
        <v>1</v>
      </c>
      <c r="W1398" t="s">
        <v>1</v>
      </c>
      <c r="X1398" t="b">
        <v>0</v>
      </c>
      <c r="Y1398" t="s">
        <v>1</v>
      </c>
      <c r="Z1398" s="37" t="s">
        <v>1</v>
      </c>
    </row>
    <row r="1399" spans="1:26">
      <c r="A1399" s="120" t="s">
        <v>1672</v>
      </c>
      <c r="B1399" t="s">
        <v>275</v>
      </c>
      <c r="C1399">
        <v>2015</v>
      </c>
      <c r="D1399" t="s">
        <v>661</v>
      </c>
      <c r="E1399">
        <v>10.8</v>
      </c>
      <c r="F1399" t="s">
        <v>1</v>
      </c>
      <c r="G1399" t="s">
        <v>1</v>
      </c>
      <c r="H1399" s="14">
        <f t="shared" si="36"/>
        <v>1.0800000000000001E-2</v>
      </c>
      <c r="I1399" s="14"/>
      <c r="J1399" s="14"/>
      <c r="K1399">
        <v>854.48367473630003</v>
      </c>
      <c r="L1399">
        <v>312.15926157166507</v>
      </c>
      <c r="M1399">
        <v>977.20254766536993</v>
      </c>
      <c r="N1399" t="b">
        <v>0</v>
      </c>
      <c r="O1399">
        <v>2</v>
      </c>
      <c r="P1399" t="s">
        <v>314</v>
      </c>
      <c r="Q1399" t="b">
        <v>0</v>
      </c>
      <c r="R1399" t="b">
        <v>1</v>
      </c>
      <c r="S1399" t="s">
        <v>309</v>
      </c>
      <c r="T1399" t="b">
        <v>0</v>
      </c>
      <c r="U1399" t="b">
        <v>0</v>
      </c>
      <c r="V1399" t="s">
        <v>1</v>
      </c>
      <c r="W1399" t="s">
        <v>1</v>
      </c>
      <c r="X1399" t="b">
        <v>0</v>
      </c>
      <c r="Y1399" t="s">
        <v>1</v>
      </c>
      <c r="Z1399" s="37" t="s">
        <v>1</v>
      </c>
    </row>
    <row r="1400" spans="1:26">
      <c r="A1400" s="120" t="s">
        <v>1672</v>
      </c>
      <c r="B1400" t="s">
        <v>275</v>
      </c>
      <c r="C1400">
        <v>2015</v>
      </c>
      <c r="D1400" t="s">
        <v>662</v>
      </c>
      <c r="E1400">
        <v>10.926</v>
      </c>
      <c r="F1400" t="s">
        <v>1</v>
      </c>
      <c r="G1400" t="s">
        <v>1</v>
      </c>
      <c r="H1400" s="14">
        <f t="shared" ref="H1400:H1463" si="37">E1400/1000</f>
        <v>1.0926E-2</v>
      </c>
      <c r="I1400" s="14"/>
      <c r="J1400" s="14"/>
      <c r="K1400">
        <v>279.87171310912299</v>
      </c>
      <c r="L1400">
        <v>68.167344441979992</v>
      </c>
      <c r="M1400">
        <v>99.616155117094991</v>
      </c>
      <c r="N1400" t="b">
        <v>0</v>
      </c>
      <c r="O1400">
        <v>2</v>
      </c>
      <c r="P1400" t="s">
        <v>314</v>
      </c>
      <c r="Q1400" t="b">
        <v>0</v>
      </c>
      <c r="R1400" t="b">
        <v>1</v>
      </c>
      <c r="S1400" t="s">
        <v>309</v>
      </c>
      <c r="T1400" t="b">
        <v>0</v>
      </c>
      <c r="U1400" t="b">
        <v>0</v>
      </c>
      <c r="V1400" t="s">
        <v>1</v>
      </c>
      <c r="W1400" t="s">
        <v>1</v>
      </c>
      <c r="X1400" t="b">
        <v>0</v>
      </c>
      <c r="Y1400" t="s">
        <v>1</v>
      </c>
      <c r="Z1400" s="37" t="s">
        <v>1</v>
      </c>
    </row>
    <row r="1401" spans="1:26">
      <c r="A1401" s="120" t="s">
        <v>1672</v>
      </c>
      <c r="B1401" t="s">
        <v>275</v>
      </c>
      <c r="C1401">
        <v>2015</v>
      </c>
      <c r="D1401" t="s">
        <v>663</v>
      </c>
      <c r="E1401">
        <v>11</v>
      </c>
      <c r="F1401" t="s">
        <v>1</v>
      </c>
      <c r="G1401" t="s">
        <v>1</v>
      </c>
      <c r="H1401" s="14">
        <f t="shared" si="37"/>
        <v>1.0999999999999999E-2</v>
      </c>
      <c r="I1401" s="14"/>
      <c r="J1401" s="14"/>
      <c r="K1401">
        <v>268.97973979131302</v>
      </c>
      <c r="L1401">
        <v>64.487370984099016</v>
      </c>
      <c r="M1401">
        <v>93.826738749347953</v>
      </c>
      <c r="N1401" t="b">
        <v>0</v>
      </c>
      <c r="O1401">
        <v>2</v>
      </c>
      <c r="P1401" t="s">
        <v>314</v>
      </c>
      <c r="Q1401" t="b">
        <v>0</v>
      </c>
      <c r="R1401" t="b">
        <v>1</v>
      </c>
      <c r="S1401" t="s">
        <v>309</v>
      </c>
      <c r="T1401" t="b">
        <v>0</v>
      </c>
      <c r="U1401" t="b">
        <v>0</v>
      </c>
      <c r="V1401" t="s">
        <v>1</v>
      </c>
      <c r="W1401" t="s">
        <v>1</v>
      </c>
      <c r="X1401" t="b">
        <v>0</v>
      </c>
      <c r="Y1401" t="s">
        <v>1</v>
      </c>
      <c r="Z1401" s="37" t="s">
        <v>1</v>
      </c>
    </row>
    <row r="1402" spans="1:26">
      <c r="A1402" s="120" t="s">
        <v>1672</v>
      </c>
      <c r="B1402" t="s">
        <v>275</v>
      </c>
      <c r="C1402">
        <v>2015</v>
      </c>
      <c r="D1402" t="s">
        <v>664</v>
      </c>
      <c r="E1402">
        <v>11</v>
      </c>
      <c r="F1402" t="s">
        <v>1</v>
      </c>
      <c r="G1402" t="s">
        <v>1</v>
      </c>
      <c r="H1402" s="14">
        <f t="shared" si="37"/>
        <v>1.0999999999999999E-2</v>
      </c>
      <c r="I1402" s="14"/>
      <c r="J1402" s="14"/>
      <c r="K1402">
        <v>236.096595075989</v>
      </c>
      <c r="L1402">
        <v>55.580999291984995</v>
      </c>
      <c r="M1402">
        <v>77.876508876043999</v>
      </c>
      <c r="N1402" t="b">
        <v>0</v>
      </c>
      <c r="O1402">
        <v>2</v>
      </c>
      <c r="P1402" t="s">
        <v>314</v>
      </c>
      <c r="Q1402" t="b">
        <v>0</v>
      </c>
      <c r="R1402" t="b">
        <v>1</v>
      </c>
      <c r="S1402" t="s">
        <v>309</v>
      </c>
      <c r="T1402" t="b">
        <v>0</v>
      </c>
      <c r="U1402" t="b">
        <v>0</v>
      </c>
      <c r="V1402" t="s">
        <v>1</v>
      </c>
      <c r="W1402" t="s">
        <v>1</v>
      </c>
      <c r="X1402" t="b">
        <v>0</v>
      </c>
      <c r="Y1402" t="s">
        <v>1</v>
      </c>
      <c r="Z1402" s="37" t="s">
        <v>1</v>
      </c>
    </row>
    <row r="1403" spans="1:26">
      <c r="A1403" s="120" t="s">
        <v>1672</v>
      </c>
      <c r="B1403" t="s">
        <v>275</v>
      </c>
      <c r="C1403">
        <v>2015</v>
      </c>
      <c r="D1403" t="s">
        <v>665</v>
      </c>
      <c r="E1403">
        <v>11</v>
      </c>
      <c r="F1403" t="s">
        <v>1</v>
      </c>
      <c r="G1403" t="s">
        <v>1</v>
      </c>
      <c r="H1403" s="14">
        <f t="shared" si="37"/>
        <v>1.0999999999999999E-2</v>
      </c>
      <c r="I1403" s="14"/>
      <c r="J1403" s="14"/>
      <c r="K1403">
        <v>240.74526073718201</v>
      </c>
      <c r="L1403">
        <v>55.774575309382016</v>
      </c>
      <c r="M1403">
        <v>79.699921041780982</v>
      </c>
      <c r="N1403" t="b">
        <v>0</v>
      </c>
      <c r="O1403">
        <v>2</v>
      </c>
      <c r="P1403" t="s">
        <v>314</v>
      </c>
      <c r="Q1403" t="b">
        <v>0</v>
      </c>
      <c r="R1403" t="b">
        <v>1</v>
      </c>
      <c r="S1403" t="s">
        <v>309</v>
      </c>
      <c r="T1403" t="b">
        <v>0</v>
      </c>
      <c r="U1403" t="b">
        <v>0</v>
      </c>
      <c r="V1403" t="s">
        <v>1</v>
      </c>
      <c r="W1403" t="s">
        <v>1</v>
      </c>
      <c r="X1403" t="b">
        <v>0</v>
      </c>
      <c r="Y1403" t="s">
        <v>1</v>
      </c>
      <c r="Z1403" s="37" t="s">
        <v>1</v>
      </c>
    </row>
    <row r="1404" spans="1:26">
      <c r="A1404" s="120" t="s">
        <v>1672</v>
      </c>
      <c r="B1404" t="s">
        <v>275</v>
      </c>
      <c r="C1404">
        <v>2015</v>
      </c>
      <c r="D1404" t="s">
        <v>666</v>
      </c>
      <c r="E1404">
        <v>11</v>
      </c>
      <c r="F1404" t="s">
        <v>1</v>
      </c>
      <c r="G1404" t="s">
        <v>1</v>
      </c>
      <c r="H1404" s="14">
        <f t="shared" si="37"/>
        <v>1.0999999999999999E-2</v>
      </c>
      <c r="I1404" s="14"/>
      <c r="J1404" s="14"/>
      <c r="K1404">
        <v>471.344825532605</v>
      </c>
      <c r="L1404">
        <v>134.88812685333198</v>
      </c>
      <c r="M1404">
        <v>248.33671062083295</v>
      </c>
      <c r="N1404" t="b">
        <v>0</v>
      </c>
      <c r="O1404">
        <v>2</v>
      </c>
      <c r="P1404" t="s">
        <v>314</v>
      </c>
      <c r="Q1404" t="b">
        <v>0</v>
      </c>
      <c r="R1404" t="b">
        <v>1</v>
      </c>
      <c r="S1404" t="s">
        <v>309</v>
      </c>
      <c r="T1404" t="b">
        <v>0</v>
      </c>
      <c r="U1404" t="b">
        <v>0</v>
      </c>
      <c r="V1404" t="s">
        <v>1</v>
      </c>
      <c r="W1404" t="s">
        <v>1</v>
      </c>
      <c r="X1404" t="b">
        <v>0</v>
      </c>
      <c r="Y1404" t="s">
        <v>1</v>
      </c>
      <c r="Z1404" s="37" t="s">
        <v>1</v>
      </c>
    </row>
    <row r="1405" spans="1:26">
      <c r="A1405" s="120" t="s">
        <v>1672</v>
      </c>
      <c r="B1405" t="s">
        <v>275</v>
      </c>
      <c r="C1405">
        <v>2015</v>
      </c>
      <c r="D1405" t="s">
        <v>667</v>
      </c>
      <c r="E1405">
        <v>11</v>
      </c>
      <c r="F1405" t="s">
        <v>1</v>
      </c>
      <c r="G1405" t="s">
        <v>1</v>
      </c>
      <c r="H1405" s="14">
        <f t="shared" si="37"/>
        <v>1.0999999999999999E-2</v>
      </c>
      <c r="I1405" s="14"/>
      <c r="J1405" s="14"/>
      <c r="K1405">
        <v>299.04246460572602</v>
      </c>
      <c r="L1405">
        <v>73.507864969828034</v>
      </c>
      <c r="M1405">
        <v>110.10190732888799</v>
      </c>
      <c r="N1405" t="b">
        <v>0</v>
      </c>
      <c r="O1405">
        <v>2</v>
      </c>
      <c r="P1405" t="s">
        <v>314</v>
      </c>
      <c r="Q1405" t="b">
        <v>0</v>
      </c>
      <c r="R1405" t="b">
        <v>1</v>
      </c>
      <c r="S1405" t="s">
        <v>309</v>
      </c>
      <c r="T1405" t="b">
        <v>0</v>
      </c>
      <c r="U1405" t="b">
        <v>0</v>
      </c>
      <c r="V1405" t="s">
        <v>1</v>
      </c>
      <c r="W1405" t="s">
        <v>1</v>
      </c>
      <c r="X1405" t="b">
        <v>0</v>
      </c>
      <c r="Y1405" t="s">
        <v>1</v>
      </c>
      <c r="Z1405" s="37" t="s">
        <v>1</v>
      </c>
    </row>
    <row r="1406" spans="1:26">
      <c r="A1406" s="120" t="s">
        <v>1672</v>
      </c>
      <c r="B1406" t="s">
        <v>275</v>
      </c>
      <c r="C1406">
        <v>2015</v>
      </c>
      <c r="D1406" t="s">
        <v>668</v>
      </c>
      <c r="E1406">
        <v>11</v>
      </c>
      <c r="F1406" t="s">
        <v>1</v>
      </c>
      <c r="G1406" t="s">
        <v>1</v>
      </c>
      <c r="H1406" s="14">
        <f t="shared" si="37"/>
        <v>1.0999999999999999E-2</v>
      </c>
      <c r="I1406" s="14"/>
      <c r="J1406" s="14"/>
      <c r="K1406">
        <v>332.32788799419399</v>
      </c>
      <c r="L1406">
        <v>83.660469912506983</v>
      </c>
      <c r="M1406">
        <v>130.45376984242904</v>
      </c>
      <c r="N1406" t="b">
        <v>0</v>
      </c>
      <c r="O1406">
        <v>2</v>
      </c>
      <c r="P1406" t="s">
        <v>314</v>
      </c>
      <c r="Q1406" t="b">
        <v>0</v>
      </c>
      <c r="R1406" t="b">
        <v>1</v>
      </c>
      <c r="S1406" t="s">
        <v>309</v>
      </c>
      <c r="T1406" t="b">
        <v>0</v>
      </c>
      <c r="U1406" t="b">
        <v>0</v>
      </c>
      <c r="V1406" t="s">
        <v>1</v>
      </c>
      <c r="W1406" t="s">
        <v>1</v>
      </c>
      <c r="X1406" t="b">
        <v>0</v>
      </c>
      <c r="Y1406" t="s">
        <v>1</v>
      </c>
      <c r="Z1406" s="37" t="s">
        <v>1</v>
      </c>
    </row>
    <row r="1407" spans="1:26">
      <c r="A1407" s="120" t="s">
        <v>1672</v>
      </c>
      <c r="B1407" t="s">
        <v>275</v>
      </c>
      <c r="C1407">
        <v>2015</v>
      </c>
      <c r="D1407" t="s">
        <v>669</v>
      </c>
      <c r="E1407">
        <v>11</v>
      </c>
      <c r="F1407" t="s">
        <v>1</v>
      </c>
      <c r="G1407" t="s">
        <v>1</v>
      </c>
      <c r="H1407" s="14">
        <f t="shared" si="37"/>
        <v>1.0999999999999999E-2</v>
      </c>
      <c r="I1407" s="14"/>
      <c r="J1407" s="14"/>
      <c r="K1407">
        <v>353.883830937607</v>
      </c>
      <c r="L1407">
        <v>91.998124372565997</v>
      </c>
      <c r="M1407">
        <v>143.814517597909</v>
      </c>
      <c r="N1407" t="b">
        <v>0</v>
      </c>
      <c r="O1407">
        <v>2</v>
      </c>
      <c r="P1407" t="s">
        <v>314</v>
      </c>
      <c r="Q1407" t="b">
        <v>0</v>
      </c>
      <c r="R1407" t="b">
        <v>1</v>
      </c>
      <c r="S1407" t="s">
        <v>309</v>
      </c>
      <c r="T1407" t="b">
        <v>0</v>
      </c>
      <c r="U1407" t="b">
        <v>0</v>
      </c>
      <c r="V1407" t="s">
        <v>1</v>
      </c>
      <c r="W1407" t="s">
        <v>1</v>
      </c>
      <c r="X1407" t="b">
        <v>0</v>
      </c>
      <c r="Y1407" t="s">
        <v>1</v>
      </c>
      <c r="Z1407" s="37" t="s">
        <v>1</v>
      </c>
    </row>
    <row r="1408" spans="1:26">
      <c r="A1408" s="120" t="s">
        <v>1672</v>
      </c>
      <c r="B1408" t="s">
        <v>275</v>
      </c>
      <c r="C1408">
        <v>2015</v>
      </c>
      <c r="D1408" t="s">
        <v>670</v>
      </c>
      <c r="E1408">
        <v>11.114000000000001</v>
      </c>
      <c r="F1408" t="s">
        <v>1</v>
      </c>
      <c r="G1408" t="s">
        <v>1</v>
      </c>
      <c r="H1408" s="14">
        <f t="shared" si="37"/>
        <v>1.1114000000000001E-2</v>
      </c>
      <c r="I1408" s="14"/>
      <c r="J1408" s="14"/>
      <c r="K1408">
        <v>256.41821575945301</v>
      </c>
      <c r="L1408">
        <v>62.412393120632004</v>
      </c>
      <c r="M1408">
        <v>86.500241407808971</v>
      </c>
      <c r="N1408" t="b">
        <v>0</v>
      </c>
      <c r="O1408">
        <v>2</v>
      </c>
      <c r="P1408" t="s">
        <v>314</v>
      </c>
      <c r="Q1408" t="b">
        <v>0</v>
      </c>
      <c r="R1408" t="b">
        <v>1</v>
      </c>
      <c r="S1408" t="s">
        <v>309</v>
      </c>
      <c r="T1408" t="b">
        <v>0</v>
      </c>
      <c r="U1408" t="b">
        <v>0</v>
      </c>
      <c r="V1408" t="s">
        <v>1</v>
      </c>
      <c r="W1408" t="s">
        <v>1</v>
      </c>
      <c r="X1408" t="b">
        <v>0</v>
      </c>
      <c r="Y1408" t="s">
        <v>1</v>
      </c>
      <c r="Z1408" s="37" t="s">
        <v>1</v>
      </c>
    </row>
    <row r="1409" spans="1:26">
      <c r="A1409" s="120" t="s">
        <v>1672</v>
      </c>
      <c r="B1409" t="s">
        <v>275</v>
      </c>
      <c r="C1409">
        <v>2015</v>
      </c>
      <c r="D1409" t="s">
        <v>671</v>
      </c>
      <c r="E1409">
        <v>11.193</v>
      </c>
      <c r="F1409" t="s">
        <v>1</v>
      </c>
      <c r="G1409" t="s">
        <v>1</v>
      </c>
      <c r="H1409" s="14">
        <f t="shared" si="37"/>
        <v>1.1193E-2</v>
      </c>
      <c r="I1409" s="14"/>
      <c r="J1409" s="14"/>
      <c r="K1409">
        <v>272.25554304499502</v>
      </c>
      <c r="L1409">
        <v>66.854509140790014</v>
      </c>
      <c r="M1409">
        <v>95.326457754300975</v>
      </c>
      <c r="N1409" t="b">
        <v>0</v>
      </c>
      <c r="O1409">
        <v>2</v>
      </c>
      <c r="P1409" t="s">
        <v>314</v>
      </c>
      <c r="Q1409" t="b">
        <v>0</v>
      </c>
      <c r="R1409" t="b">
        <v>1</v>
      </c>
      <c r="S1409" t="s">
        <v>309</v>
      </c>
      <c r="T1409" t="b">
        <v>0</v>
      </c>
      <c r="U1409" t="b">
        <v>0</v>
      </c>
      <c r="V1409" t="s">
        <v>1</v>
      </c>
      <c r="W1409" t="s">
        <v>1</v>
      </c>
      <c r="X1409" t="b">
        <v>0</v>
      </c>
      <c r="Y1409" t="s">
        <v>1</v>
      </c>
      <c r="Z1409" s="37" t="s">
        <v>1</v>
      </c>
    </row>
    <row r="1410" spans="1:26">
      <c r="A1410" s="120" t="s">
        <v>1672</v>
      </c>
      <c r="B1410" t="s">
        <v>275</v>
      </c>
      <c r="C1410">
        <v>2015</v>
      </c>
      <c r="D1410" t="s">
        <v>672</v>
      </c>
      <c r="E1410">
        <v>11.195</v>
      </c>
      <c r="F1410" t="s">
        <v>1</v>
      </c>
      <c r="G1410" t="s">
        <v>1</v>
      </c>
      <c r="H1410" s="14">
        <f t="shared" si="37"/>
        <v>1.1195E-2</v>
      </c>
      <c r="I1410" s="14"/>
      <c r="J1410" s="14"/>
      <c r="K1410">
        <v>323.500134540006</v>
      </c>
      <c r="L1410">
        <v>81.028226107709997</v>
      </c>
      <c r="M1410">
        <v>122.894640198996</v>
      </c>
      <c r="N1410" t="b">
        <v>0</v>
      </c>
      <c r="O1410">
        <v>2</v>
      </c>
      <c r="P1410" t="s">
        <v>314</v>
      </c>
      <c r="Q1410" t="b">
        <v>0</v>
      </c>
      <c r="R1410" t="b">
        <v>1</v>
      </c>
      <c r="S1410" t="s">
        <v>309</v>
      </c>
      <c r="T1410" t="b">
        <v>0</v>
      </c>
      <c r="U1410" t="b">
        <v>0</v>
      </c>
      <c r="V1410" t="s">
        <v>1</v>
      </c>
      <c r="W1410" t="s">
        <v>1</v>
      </c>
      <c r="X1410" t="b">
        <v>0</v>
      </c>
      <c r="Y1410" t="s">
        <v>1</v>
      </c>
      <c r="Z1410" s="37" t="s">
        <v>1</v>
      </c>
    </row>
    <row r="1411" spans="1:26">
      <c r="A1411" s="120" t="s">
        <v>1672</v>
      </c>
      <c r="B1411" t="s">
        <v>275</v>
      </c>
      <c r="C1411">
        <v>2015</v>
      </c>
      <c r="D1411" t="s">
        <v>673</v>
      </c>
      <c r="E1411">
        <v>11.25</v>
      </c>
      <c r="F1411" t="s">
        <v>1</v>
      </c>
      <c r="G1411" t="s">
        <v>1</v>
      </c>
      <c r="H1411" s="14">
        <f t="shared" si="37"/>
        <v>1.125E-2</v>
      </c>
      <c r="I1411" s="14"/>
      <c r="J1411" s="14"/>
      <c r="K1411">
        <v>279.26128922744402</v>
      </c>
      <c r="L1411">
        <v>67.809677033884014</v>
      </c>
      <c r="M1411">
        <v>97.41896259186899</v>
      </c>
      <c r="N1411" t="b">
        <v>0</v>
      </c>
      <c r="O1411">
        <v>2</v>
      </c>
      <c r="P1411" t="s">
        <v>314</v>
      </c>
      <c r="Q1411" t="b">
        <v>0</v>
      </c>
      <c r="R1411" t="b">
        <v>1</v>
      </c>
      <c r="S1411" t="s">
        <v>309</v>
      </c>
      <c r="T1411" t="b">
        <v>0</v>
      </c>
      <c r="U1411" t="b">
        <v>0</v>
      </c>
      <c r="V1411" t="s">
        <v>1</v>
      </c>
      <c r="W1411" t="s">
        <v>1</v>
      </c>
      <c r="X1411" t="b">
        <v>0</v>
      </c>
      <c r="Y1411" t="s">
        <v>1</v>
      </c>
      <c r="Z1411" s="37" t="s">
        <v>1</v>
      </c>
    </row>
    <row r="1412" spans="1:26">
      <c r="A1412" s="120" t="s">
        <v>1672</v>
      </c>
      <c r="B1412" t="s">
        <v>275</v>
      </c>
      <c r="C1412">
        <v>2015</v>
      </c>
      <c r="D1412" t="s">
        <v>674</v>
      </c>
      <c r="E1412">
        <v>11.291</v>
      </c>
      <c r="F1412" t="s">
        <v>1</v>
      </c>
      <c r="G1412" t="s">
        <v>1</v>
      </c>
      <c r="H1412" s="14">
        <f t="shared" si="37"/>
        <v>1.1291000000000001E-2</v>
      </c>
      <c r="I1412" s="14"/>
      <c r="J1412" s="14"/>
      <c r="K1412">
        <v>280.63395276776799</v>
      </c>
      <c r="L1412">
        <v>68.19279172262398</v>
      </c>
      <c r="M1412">
        <v>97.176119800566028</v>
      </c>
      <c r="N1412" t="b">
        <v>0</v>
      </c>
      <c r="O1412">
        <v>2</v>
      </c>
      <c r="P1412" t="s">
        <v>314</v>
      </c>
      <c r="Q1412" t="b">
        <v>0</v>
      </c>
      <c r="R1412" t="b">
        <v>1</v>
      </c>
      <c r="S1412" t="s">
        <v>309</v>
      </c>
      <c r="T1412" t="b">
        <v>0</v>
      </c>
      <c r="U1412" t="b">
        <v>0</v>
      </c>
      <c r="V1412" t="s">
        <v>1</v>
      </c>
      <c r="W1412" t="s">
        <v>1</v>
      </c>
      <c r="X1412" t="b">
        <v>0</v>
      </c>
      <c r="Y1412" t="s">
        <v>1</v>
      </c>
      <c r="Z1412" s="37" t="s">
        <v>1</v>
      </c>
    </row>
    <row r="1413" spans="1:26">
      <c r="A1413" s="120" t="s">
        <v>1672</v>
      </c>
      <c r="B1413" t="s">
        <v>275</v>
      </c>
      <c r="C1413">
        <v>2015</v>
      </c>
      <c r="D1413" t="s">
        <v>675</v>
      </c>
      <c r="E1413">
        <v>11.324999999999999</v>
      </c>
      <c r="F1413" t="s">
        <v>1</v>
      </c>
      <c r="G1413" t="s">
        <v>1</v>
      </c>
      <c r="H1413" s="14">
        <f t="shared" si="37"/>
        <v>1.1325E-2</v>
      </c>
      <c r="I1413" s="14"/>
      <c r="J1413" s="14"/>
      <c r="K1413">
        <v>267.35138280715199</v>
      </c>
      <c r="L1413">
        <v>64.725445861758999</v>
      </c>
      <c r="M1413">
        <v>90.823846479134033</v>
      </c>
      <c r="N1413" t="b">
        <v>0</v>
      </c>
      <c r="O1413">
        <v>2</v>
      </c>
      <c r="P1413" t="s">
        <v>314</v>
      </c>
      <c r="Q1413" t="b">
        <v>0</v>
      </c>
      <c r="R1413" t="b">
        <v>1</v>
      </c>
      <c r="S1413" t="s">
        <v>309</v>
      </c>
      <c r="T1413" t="b">
        <v>0</v>
      </c>
      <c r="U1413" t="b">
        <v>0</v>
      </c>
      <c r="V1413" t="s">
        <v>1</v>
      </c>
      <c r="W1413" t="s">
        <v>1</v>
      </c>
      <c r="X1413" t="b">
        <v>0</v>
      </c>
      <c r="Y1413" t="s">
        <v>1</v>
      </c>
      <c r="Z1413" s="37" t="s">
        <v>1</v>
      </c>
    </row>
    <row r="1414" spans="1:26">
      <c r="A1414" s="120" t="s">
        <v>1672</v>
      </c>
      <c r="B1414" t="s">
        <v>275</v>
      </c>
      <c r="C1414">
        <v>2015</v>
      </c>
      <c r="D1414" t="s">
        <v>676</v>
      </c>
      <c r="E1414">
        <v>11.361000000000001</v>
      </c>
      <c r="F1414" t="s">
        <v>1</v>
      </c>
      <c r="G1414" t="s">
        <v>1</v>
      </c>
      <c r="H1414" s="14">
        <f t="shared" si="37"/>
        <v>1.1361000000000001E-2</v>
      </c>
      <c r="I1414" s="14"/>
      <c r="J1414" s="14"/>
      <c r="K1414">
        <v>230.714745352433</v>
      </c>
      <c r="L1414">
        <v>53.88526439478099</v>
      </c>
      <c r="M1414">
        <v>78.397965272660997</v>
      </c>
      <c r="N1414" t="b">
        <v>0</v>
      </c>
      <c r="O1414">
        <v>2</v>
      </c>
      <c r="P1414" t="s">
        <v>314</v>
      </c>
      <c r="Q1414" t="b">
        <v>0</v>
      </c>
      <c r="R1414" t="b">
        <v>1</v>
      </c>
      <c r="S1414" t="s">
        <v>309</v>
      </c>
      <c r="T1414" t="b">
        <v>0</v>
      </c>
      <c r="U1414" t="b">
        <v>0</v>
      </c>
      <c r="V1414" t="s">
        <v>1</v>
      </c>
      <c r="W1414" t="s">
        <v>1</v>
      </c>
      <c r="X1414" t="b">
        <v>0</v>
      </c>
      <c r="Y1414" t="s">
        <v>1</v>
      </c>
      <c r="Z1414" s="37" t="s">
        <v>1</v>
      </c>
    </row>
    <row r="1415" spans="1:26">
      <c r="A1415" s="120" t="s">
        <v>1672</v>
      </c>
      <c r="B1415" t="s">
        <v>275</v>
      </c>
      <c r="C1415">
        <v>2015</v>
      </c>
      <c r="D1415" t="s">
        <v>677</v>
      </c>
      <c r="E1415">
        <v>11.5</v>
      </c>
      <c r="F1415" t="s">
        <v>1</v>
      </c>
      <c r="G1415" t="s">
        <v>1</v>
      </c>
      <c r="H1415" s="14">
        <f t="shared" si="37"/>
        <v>1.15E-2</v>
      </c>
      <c r="I1415" s="14"/>
      <c r="J1415" s="14"/>
      <c r="K1415">
        <v>274.805705049761</v>
      </c>
      <c r="L1415">
        <v>66.470077982442007</v>
      </c>
      <c r="M1415">
        <v>98.346096323139022</v>
      </c>
      <c r="N1415" t="b">
        <v>0</v>
      </c>
      <c r="O1415">
        <v>2</v>
      </c>
      <c r="P1415" t="s">
        <v>314</v>
      </c>
      <c r="Q1415" t="b">
        <v>0</v>
      </c>
      <c r="R1415" t="b">
        <v>1</v>
      </c>
      <c r="S1415" t="s">
        <v>309</v>
      </c>
      <c r="T1415" t="b">
        <v>0</v>
      </c>
      <c r="U1415" t="b">
        <v>0</v>
      </c>
      <c r="V1415" t="s">
        <v>1</v>
      </c>
      <c r="W1415" t="s">
        <v>1</v>
      </c>
      <c r="X1415" t="b">
        <v>0</v>
      </c>
      <c r="Y1415" t="s">
        <v>1</v>
      </c>
      <c r="Z1415" s="37" t="s">
        <v>1</v>
      </c>
    </row>
    <row r="1416" spans="1:26">
      <c r="A1416" s="120" t="s">
        <v>1672</v>
      </c>
      <c r="B1416" t="s">
        <v>275</v>
      </c>
      <c r="C1416">
        <v>2015</v>
      </c>
      <c r="D1416" t="s">
        <v>678</v>
      </c>
      <c r="E1416">
        <v>11.5</v>
      </c>
      <c r="F1416" t="s">
        <v>1</v>
      </c>
      <c r="G1416" t="s">
        <v>1</v>
      </c>
      <c r="H1416" s="14">
        <f t="shared" si="37"/>
        <v>1.15E-2</v>
      </c>
      <c r="I1416" s="14"/>
      <c r="J1416" s="14"/>
      <c r="K1416">
        <v>298.8232765002</v>
      </c>
      <c r="L1416">
        <v>73.464781574379998</v>
      </c>
      <c r="M1416">
        <v>109.87675364496801</v>
      </c>
      <c r="N1416" t="b">
        <v>0</v>
      </c>
      <c r="O1416">
        <v>2</v>
      </c>
      <c r="P1416" t="s">
        <v>314</v>
      </c>
      <c r="Q1416" t="b">
        <v>0</v>
      </c>
      <c r="R1416" t="b">
        <v>1</v>
      </c>
      <c r="S1416" t="s">
        <v>309</v>
      </c>
      <c r="T1416" t="b">
        <v>0</v>
      </c>
      <c r="U1416" t="b">
        <v>0</v>
      </c>
      <c r="V1416" t="s">
        <v>1</v>
      </c>
      <c r="W1416" t="s">
        <v>1</v>
      </c>
      <c r="X1416" t="b">
        <v>0</v>
      </c>
      <c r="Y1416" t="s">
        <v>1</v>
      </c>
      <c r="Z1416" s="37" t="s">
        <v>1</v>
      </c>
    </row>
    <row r="1417" spans="1:26">
      <c r="A1417" s="120" t="s">
        <v>1672</v>
      </c>
      <c r="B1417" t="s">
        <v>275</v>
      </c>
      <c r="C1417">
        <v>2015</v>
      </c>
      <c r="D1417" t="s">
        <v>679</v>
      </c>
      <c r="E1417">
        <v>11.5</v>
      </c>
      <c r="F1417" t="s">
        <v>1</v>
      </c>
      <c r="G1417" t="s">
        <v>1</v>
      </c>
      <c r="H1417" s="14">
        <f t="shared" si="37"/>
        <v>1.15E-2</v>
      </c>
      <c r="I1417" s="14"/>
      <c r="J1417" s="14"/>
      <c r="K1417">
        <v>258.83593011298598</v>
      </c>
      <c r="L1417">
        <v>62.964595862180971</v>
      </c>
      <c r="M1417">
        <v>89.472715110903039</v>
      </c>
      <c r="N1417" t="b">
        <v>0</v>
      </c>
      <c r="O1417">
        <v>2</v>
      </c>
      <c r="P1417" t="s">
        <v>314</v>
      </c>
      <c r="Q1417" t="b">
        <v>0</v>
      </c>
      <c r="R1417" t="b">
        <v>1</v>
      </c>
      <c r="S1417" t="s">
        <v>309</v>
      </c>
      <c r="T1417" t="b">
        <v>0</v>
      </c>
      <c r="U1417" t="b">
        <v>0</v>
      </c>
      <c r="V1417" t="s">
        <v>1</v>
      </c>
      <c r="W1417" t="s">
        <v>1</v>
      </c>
      <c r="X1417" t="b">
        <v>0</v>
      </c>
      <c r="Y1417" t="s">
        <v>1</v>
      </c>
      <c r="Z1417" s="37" t="s">
        <v>1</v>
      </c>
    </row>
    <row r="1418" spans="1:26">
      <c r="A1418" s="120" t="s">
        <v>1672</v>
      </c>
      <c r="B1418" t="s">
        <v>275</v>
      </c>
      <c r="C1418">
        <v>2015</v>
      </c>
      <c r="D1418" t="s">
        <v>680</v>
      </c>
      <c r="E1418">
        <v>11.66</v>
      </c>
      <c r="F1418" t="s">
        <v>1</v>
      </c>
      <c r="G1418" t="s">
        <v>1</v>
      </c>
      <c r="H1418" s="14">
        <f t="shared" si="37"/>
        <v>1.166E-2</v>
      </c>
      <c r="I1418" s="14"/>
      <c r="J1418" s="14"/>
      <c r="K1418">
        <v>287.73124201038502</v>
      </c>
      <c r="L1418">
        <v>71.067422228438005</v>
      </c>
      <c r="M1418">
        <v>104.12879636003601</v>
      </c>
      <c r="N1418" t="b">
        <v>0</v>
      </c>
      <c r="O1418">
        <v>2</v>
      </c>
      <c r="P1418" t="s">
        <v>314</v>
      </c>
      <c r="Q1418" t="b">
        <v>0</v>
      </c>
      <c r="R1418" t="b">
        <v>1</v>
      </c>
      <c r="S1418" t="s">
        <v>309</v>
      </c>
      <c r="T1418" t="b">
        <v>0</v>
      </c>
      <c r="U1418" t="b">
        <v>0</v>
      </c>
      <c r="V1418" t="s">
        <v>1</v>
      </c>
      <c r="W1418" t="s">
        <v>1</v>
      </c>
      <c r="X1418" t="b">
        <v>0</v>
      </c>
      <c r="Y1418" t="s">
        <v>1</v>
      </c>
      <c r="Z1418" s="37" t="s">
        <v>1</v>
      </c>
    </row>
    <row r="1419" spans="1:26">
      <c r="A1419" s="120" t="s">
        <v>1672</v>
      </c>
      <c r="B1419" t="s">
        <v>275</v>
      </c>
      <c r="C1419">
        <v>2015</v>
      </c>
      <c r="D1419" t="s">
        <v>681</v>
      </c>
      <c r="E1419">
        <v>11.71</v>
      </c>
      <c r="F1419" t="s">
        <v>1</v>
      </c>
      <c r="G1419" t="s">
        <v>1</v>
      </c>
      <c r="H1419" s="14">
        <f t="shared" si="37"/>
        <v>1.1710000000000002E-2</v>
      </c>
      <c r="I1419" s="14"/>
      <c r="J1419" s="14"/>
      <c r="K1419">
        <v>245.114382940734</v>
      </c>
      <c r="L1419">
        <v>57.950825187999015</v>
      </c>
      <c r="M1419">
        <v>82.122445753824991</v>
      </c>
      <c r="N1419" t="b">
        <v>0</v>
      </c>
      <c r="O1419">
        <v>2</v>
      </c>
      <c r="P1419" t="s">
        <v>314</v>
      </c>
      <c r="Q1419" t="b">
        <v>0</v>
      </c>
      <c r="R1419" t="b">
        <v>1</v>
      </c>
      <c r="S1419" t="s">
        <v>309</v>
      </c>
      <c r="T1419" t="b">
        <v>0</v>
      </c>
      <c r="U1419" t="b">
        <v>0</v>
      </c>
      <c r="V1419" t="s">
        <v>1</v>
      </c>
      <c r="W1419" t="s">
        <v>1</v>
      </c>
      <c r="X1419" t="b">
        <v>0</v>
      </c>
      <c r="Y1419" t="s">
        <v>1</v>
      </c>
      <c r="Z1419" s="37" t="s">
        <v>1</v>
      </c>
    </row>
    <row r="1420" spans="1:26">
      <c r="A1420" s="120" t="s">
        <v>1672</v>
      </c>
      <c r="B1420" t="s">
        <v>275</v>
      </c>
      <c r="C1420">
        <v>2015</v>
      </c>
      <c r="D1420" t="s">
        <v>682</v>
      </c>
      <c r="E1420">
        <v>11.714</v>
      </c>
      <c r="F1420" t="s">
        <v>1</v>
      </c>
      <c r="G1420" t="s">
        <v>1</v>
      </c>
      <c r="H1420" s="14">
        <f t="shared" si="37"/>
        <v>1.1714E-2</v>
      </c>
      <c r="I1420" s="14"/>
      <c r="J1420" s="14"/>
      <c r="K1420">
        <v>290.27333778393199</v>
      </c>
      <c r="L1420">
        <v>70.417280084973982</v>
      </c>
      <c r="M1420">
        <v>104.54419738493499</v>
      </c>
      <c r="N1420" t="b">
        <v>0</v>
      </c>
      <c r="O1420">
        <v>2</v>
      </c>
      <c r="P1420" t="s">
        <v>314</v>
      </c>
      <c r="Q1420" t="b">
        <v>0</v>
      </c>
      <c r="R1420" t="b">
        <v>1</v>
      </c>
      <c r="S1420" t="s">
        <v>309</v>
      </c>
      <c r="T1420" t="b">
        <v>0</v>
      </c>
      <c r="U1420" t="b">
        <v>0</v>
      </c>
      <c r="V1420" t="s">
        <v>1</v>
      </c>
      <c r="W1420" t="s">
        <v>1</v>
      </c>
      <c r="X1420" t="b">
        <v>0</v>
      </c>
      <c r="Y1420" t="s">
        <v>1</v>
      </c>
      <c r="Z1420" s="37" t="s">
        <v>1</v>
      </c>
    </row>
    <row r="1421" spans="1:26">
      <c r="A1421" s="120" t="s">
        <v>1672</v>
      </c>
      <c r="B1421" t="s">
        <v>275</v>
      </c>
      <c r="C1421">
        <v>2015</v>
      </c>
      <c r="D1421" t="s">
        <v>683</v>
      </c>
      <c r="E1421">
        <v>11.760999999999999</v>
      </c>
      <c r="F1421" t="s">
        <v>1</v>
      </c>
      <c r="G1421" t="s">
        <v>1</v>
      </c>
      <c r="H1421" s="14">
        <f t="shared" si="37"/>
        <v>1.1760999999999999E-2</v>
      </c>
      <c r="I1421" s="14"/>
      <c r="J1421" s="14"/>
      <c r="K1421">
        <v>245.891886134103</v>
      </c>
      <c r="L1421">
        <v>59.456927822366993</v>
      </c>
      <c r="M1421">
        <v>83.972455710299016</v>
      </c>
      <c r="N1421" t="b">
        <v>0</v>
      </c>
      <c r="O1421">
        <v>2</v>
      </c>
      <c r="P1421" t="s">
        <v>314</v>
      </c>
      <c r="Q1421" t="b">
        <v>0</v>
      </c>
      <c r="R1421" t="b">
        <v>1</v>
      </c>
      <c r="S1421" t="s">
        <v>309</v>
      </c>
      <c r="T1421" t="b">
        <v>0</v>
      </c>
      <c r="U1421" t="b">
        <v>0</v>
      </c>
      <c r="V1421" t="s">
        <v>1</v>
      </c>
      <c r="W1421" t="s">
        <v>1</v>
      </c>
      <c r="X1421" t="b">
        <v>0</v>
      </c>
      <c r="Y1421" t="s">
        <v>1</v>
      </c>
      <c r="Z1421" s="37" t="s">
        <v>1</v>
      </c>
    </row>
    <row r="1422" spans="1:26">
      <c r="A1422" s="120" t="s">
        <v>1672</v>
      </c>
      <c r="B1422" t="s">
        <v>275</v>
      </c>
      <c r="C1422">
        <v>2015</v>
      </c>
      <c r="D1422" t="s">
        <v>684</v>
      </c>
      <c r="E1422">
        <v>11.85</v>
      </c>
      <c r="F1422" t="s">
        <v>1</v>
      </c>
      <c r="G1422" t="s">
        <v>1</v>
      </c>
      <c r="H1422" s="14">
        <f t="shared" si="37"/>
        <v>1.1849999999999999E-2</v>
      </c>
      <c r="I1422" s="14"/>
      <c r="J1422" s="14"/>
      <c r="K1422">
        <v>322.68978992297599</v>
      </c>
      <c r="L1422">
        <v>79.603265923053982</v>
      </c>
      <c r="M1422">
        <v>122.581570315639</v>
      </c>
      <c r="N1422" t="b">
        <v>0</v>
      </c>
      <c r="O1422">
        <v>2</v>
      </c>
      <c r="P1422" t="s">
        <v>314</v>
      </c>
      <c r="Q1422" t="b">
        <v>0</v>
      </c>
      <c r="R1422" t="b">
        <v>1</v>
      </c>
      <c r="S1422" t="s">
        <v>309</v>
      </c>
      <c r="T1422" t="b">
        <v>0</v>
      </c>
      <c r="U1422" t="b">
        <v>0</v>
      </c>
      <c r="V1422" t="s">
        <v>1</v>
      </c>
      <c r="W1422" t="s">
        <v>1</v>
      </c>
      <c r="X1422" t="b">
        <v>0</v>
      </c>
      <c r="Y1422" t="s">
        <v>1</v>
      </c>
      <c r="Z1422" s="37" t="s">
        <v>1</v>
      </c>
    </row>
    <row r="1423" spans="1:26">
      <c r="A1423" s="120" t="s">
        <v>1672</v>
      </c>
      <c r="B1423" t="s">
        <v>275</v>
      </c>
      <c r="C1423">
        <v>2015</v>
      </c>
      <c r="D1423" t="s">
        <v>685</v>
      </c>
      <c r="E1423">
        <v>11.896000000000001</v>
      </c>
      <c r="F1423" t="s">
        <v>1</v>
      </c>
      <c r="G1423" t="s">
        <v>1</v>
      </c>
      <c r="H1423" s="14">
        <f t="shared" si="37"/>
        <v>1.1896E-2</v>
      </c>
      <c r="I1423" s="14"/>
      <c r="J1423" s="14"/>
      <c r="K1423">
        <v>179.48037818806901</v>
      </c>
      <c r="L1423">
        <v>42.841815254421022</v>
      </c>
      <c r="M1423">
        <v>56.213132730621993</v>
      </c>
      <c r="N1423" t="b">
        <v>0</v>
      </c>
      <c r="O1423">
        <v>2</v>
      </c>
      <c r="P1423" t="s">
        <v>314</v>
      </c>
      <c r="Q1423" t="b">
        <v>0</v>
      </c>
      <c r="R1423" t="b">
        <v>1</v>
      </c>
      <c r="S1423" t="s">
        <v>309</v>
      </c>
      <c r="T1423" t="b">
        <v>0</v>
      </c>
      <c r="U1423" t="b">
        <v>0</v>
      </c>
      <c r="V1423" t="s">
        <v>1</v>
      </c>
      <c r="W1423" t="s">
        <v>1</v>
      </c>
      <c r="X1423" t="b">
        <v>0</v>
      </c>
      <c r="Y1423" t="s">
        <v>1</v>
      </c>
      <c r="Z1423" s="37" t="s">
        <v>1</v>
      </c>
    </row>
    <row r="1424" spans="1:26">
      <c r="A1424" s="120" t="s">
        <v>1672</v>
      </c>
      <c r="B1424" t="s">
        <v>275</v>
      </c>
      <c r="C1424">
        <v>2015</v>
      </c>
      <c r="D1424" t="s">
        <v>686</v>
      </c>
      <c r="E1424">
        <v>11.914</v>
      </c>
      <c r="F1424" t="s">
        <v>1</v>
      </c>
      <c r="G1424" t="s">
        <v>1</v>
      </c>
      <c r="H1424" s="14">
        <f t="shared" si="37"/>
        <v>1.1913999999999999E-2</v>
      </c>
      <c r="I1424" s="14"/>
      <c r="J1424" s="14"/>
      <c r="K1424">
        <v>259.85083160995902</v>
      </c>
      <c r="L1424">
        <v>61.799445140773003</v>
      </c>
      <c r="M1424">
        <v>89.892067912549976</v>
      </c>
      <c r="N1424" t="b">
        <v>0</v>
      </c>
      <c r="O1424">
        <v>2</v>
      </c>
      <c r="P1424" t="s">
        <v>314</v>
      </c>
      <c r="Q1424" t="b">
        <v>0</v>
      </c>
      <c r="R1424" t="b">
        <v>1</v>
      </c>
      <c r="S1424" t="s">
        <v>309</v>
      </c>
      <c r="T1424" t="b">
        <v>0</v>
      </c>
      <c r="U1424" t="b">
        <v>0</v>
      </c>
      <c r="V1424" t="s">
        <v>1</v>
      </c>
      <c r="W1424" t="s">
        <v>1</v>
      </c>
      <c r="X1424" t="b">
        <v>0</v>
      </c>
      <c r="Y1424" t="s">
        <v>1</v>
      </c>
      <c r="Z1424" s="37" t="s">
        <v>1</v>
      </c>
    </row>
    <row r="1425" spans="1:26">
      <c r="A1425" s="120" t="s">
        <v>1672</v>
      </c>
      <c r="B1425" t="s">
        <v>275</v>
      </c>
      <c r="C1425">
        <v>2015</v>
      </c>
      <c r="D1425" t="s">
        <v>687</v>
      </c>
      <c r="E1425">
        <v>11.914999999999999</v>
      </c>
      <c r="F1425" t="s">
        <v>1</v>
      </c>
      <c r="G1425" t="s">
        <v>1</v>
      </c>
      <c r="H1425" s="14">
        <f t="shared" si="37"/>
        <v>1.1914999999999999E-2</v>
      </c>
      <c r="I1425" s="14"/>
      <c r="J1425" s="14"/>
      <c r="K1425">
        <v>220.50730529826899</v>
      </c>
      <c r="L1425">
        <v>51.585977968077998</v>
      </c>
      <c r="M1425">
        <v>70.761101327798997</v>
      </c>
      <c r="N1425" t="b">
        <v>0</v>
      </c>
      <c r="O1425">
        <v>2</v>
      </c>
      <c r="P1425" t="s">
        <v>314</v>
      </c>
      <c r="Q1425" t="b">
        <v>0</v>
      </c>
      <c r="R1425" t="b">
        <v>1</v>
      </c>
      <c r="S1425" t="s">
        <v>309</v>
      </c>
      <c r="T1425" t="b">
        <v>0</v>
      </c>
      <c r="U1425" t="b">
        <v>0</v>
      </c>
      <c r="V1425" t="s">
        <v>1</v>
      </c>
      <c r="W1425" t="s">
        <v>1</v>
      </c>
      <c r="X1425" t="b">
        <v>0</v>
      </c>
      <c r="Y1425" t="s">
        <v>1</v>
      </c>
      <c r="Z1425" s="37" t="s">
        <v>1</v>
      </c>
    </row>
    <row r="1426" spans="1:26">
      <c r="A1426" s="120" t="s">
        <v>1672</v>
      </c>
      <c r="B1426" t="s">
        <v>275</v>
      </c>
      <c r="C1426">
        <v>2015</v>
      </c>
      <c r="D1426" t="s">
        <v>688</v>
      </c>
      <c r="E1426">
        <v>11.93</v>
      </c>
      <c r="F1426" t="s">
        <v>1</v>
      </c>
      <c r="G1426" t="s">
        <v>1</v>
      </c>
      <c r="H1426" s="14">
        <f t="shared" si="37"/>
        <v>1.193E-2</v>
      </c>
      <c r="I1426" s="14"/>
      <c r="J1426" s="14"/>
      <c r="K1426">
        <v>310.34654761620902</v>
      </c>
      <c r="L1426">
        <v>77.399088127256022</v>
      </c>
      <c r="M1426">
        <v>112.75033339379098</v>
      </c>
      <c r="N1426" t="b">
        <v>0</v>
      </c>
      <c r="O1426">
        <v>2</v>
      </c>
      <c r="P1426" t="s">
        <v>314</v>
      </c>
      <c r="Q1426" t="b">
        <v>0</v>
      </c>
      <c r="R1426" t="b">
        <v>1</v>
      </c>
      <c r="S1426" t="s">
        <v>309</v>
      </c>
      <c r="T1426" t="b">
        <v>0</v>
      </c>
      <c r="U1426" t="b">
        <v>0</v>
      </c>
      <c r="V1426" t="s">
        <v>1</v>
      </c>
      <c r="W1426" t="s">
        <v>1</v>
      </c>
      <c r="X1426" t="b">
        <v>0</v>
      </c>
      <c r="Y1426" t="s">
        <v>1</v>
      </c>
      <c r="Z1426" s="37" t="s">
        <v>1</v>
      </c>
    </row>
    <row r="1427" spans="1:26">
      <c r="A1427" s="120" t="s">
        <v>1672</v>
      </c>
      <c r="B1427" t="s">
        <v>275</v>
      </c>
      <c r="C1427">
        <v>2015</v>
      </c>
      <c r="D1427" t="s">
        <v>689</v>
      </c>
      <c r="E1427">
        <v>12</v>
      </c>
      <c r="F1427" t="s">
        <v>1</v>
      </c>
      <c r="G1427" t="s">
        <v>1</v>
      </c>
      <c r="H1427" s="14">
        <f t="shared" si="37"/>
        <v>1.2E-2</v>
      </c>
      <c r="I1427" s="14"/>
      <c r="J1427" s="14"/>
      <c r="K1427">
        <v>264.09040916653299</v>
      </c>
      <c r="L1427">
        <v>63.928108386008006</v>
      </c>
      <c r="M1427">
        <v>92.019644302765016</v>
      </c>
      <c r="N1427" t="b">
        <v>0</v>
      </c>
      <c r="O1427">
        <v>2</v>
      </c>
      <c r="P1427" t="s">
        <v>314</v>
      </c>
      <c r="Q1427" t="b">
        <v>0</v>
      </c>
      <c r="R1427" t="b">
        <v>1</v>
      </c>
      <c r="S1427" t="s">
        <v>309</v>
      </c>
      <c r="T1427" t="b">
        <v>0</v>
      </c>
      <c r="U1427" t="b">
        <v>0</v>
      </c>
      <c r="V1427" t="s">
        <v>1</v>
      </c>
      <c r="W1427" t="s">
        <v>1</v>
      </c>
      <c r="X1427" t="b">
        <v>0</v>
      </c>
      <c r="Y1427" t="s">
        <v>1</v>
      </c>
      <c r="Z1427" s="37" t="s">
        <v>1</v>
      </c>
    </row>
    <row r="1428" spans="1:26">
      <c r="A1428" s="120" t="s">
        <v>1672</v>
      </c>
      <c r="B1428" t="s">
        <v>275</v>
      </c>
      <c r="C1428">
        <v>2015</v>
      </c>
      <c r="D1428" t="s">
        <v>690</v>
      </c>
      <c r="E1428">
        <v>12</v>
      </c>
      <c r="F1428" t="s">
        <v>1</v>
      </c>
      <c r="G1428" t="s">
        <v>1</v>
      </c>
      <c r="H1428" s="14">
        <f t="shared" si="37"/>
        <v>1.2E-2</v>
      </c>
      <c r="I1428" s="14"/>
      <c r="J1428" s="14"/>
      <c r="K1428">
        <v>207.94882005052099</v>
      </c>
      <c r="L1428">
        <v>47.875345994026986</v>
      </c>
      <c r="M1428">
        <v>67.568193969269004</v>
      </c>
      <c r="N1428" t="b">
        <v>0</v>
      </c>
      <c r="O1428">
        <v>2</v>
      </c>
      <c r="P1428" t="s">
        <v>314</v>
      </c>
      <c r="Q1428" t="b">
        <v>0</v>
      </c>
      <c r="R1428" t="b">
        <v>1</v>
      </c>
      <c r="S1428" t="s">
        <v>309</v>
      </c>
      <c r="T1428" t="b">
        <v>0</v>
      </c>
      <c r="U1428" t="b">
        <v>0</v>
      </c>
      <c r="V1428" t="s">
        <v>1</v>
      </c>
      <c r="W1428" t="s">
        <v>1</v>
      </c>
      <c r="X1428" t="b">
        <v>0</v>
      </c>
      <c r="Y1428" t="s">
        <v>1</v>
      </c>
      <c r="Z1428" s="37" t="s">
        <v>1</v>
      </c>
    </row>
    <row r="1429" spans="1:26">
      <c r="A1429" s="120" t="s">
        <v>1672</v>
      </c>
      <c r="B1429" t="s">
        <v>275</v>
      </c>
      <c r="C1429">
        <v>2015</v>
      </c>
      <c r="D1429" t="s">
        <v>691</v>
      </c>
      <c r="E1429">
        <v>12</v>
      </c>
      <c r="F1429" t="s">
        <v>1</v>
      </c>
      <c r="G1429" t="s">
        <v>1</v>
      </c>
      <c r="H1429" s="14">
        <f t="shared" si="37"/>
        <v>1.2E-2</v>
      </c>
      <c r="I1429" s="14"/>
      <c r="J1429" s="14"/>
      <c r="K1429">
        <v>212.95950242095199</v>
      </c>
      <c r="L1429">
        <v>50.639355813106988</v>
      </c>
      <c r="M1429">
        <v>67.521882228237018</v>
      </c>
      <c r="N1429" t="b">
        <v>0</v>
      </c>
      <c r="O1429">
        <v>2</v>
      </c>
      <c r="P1429" t="s">
        <v>314</v>
      </c>
      <c r="Q1429" t="b">
        <v>0</v>
      </c>
      <c r="R1429" t="b">
        <v>1</v>
      </c>
      <c r="S1429" t="s">
        <v>309</v>
      </c>
      <c r="T1429" t="b">
        <v>0</v>
      </c>
      <c r="U1429" t="b">
        <v>0</v>
      </c>
      <c r="V1429" t="s">
        <v>1</v>
      </c>
      <c r="W1429" t="s">
        <v>1</v>
      </c>
      <c r="X1429" t="b">
        <v>0</v>
      </c>
      <c r="Y1429" t="s">
        <v>1</v>
      </c>
      <c r="Z1429" s="37" t="s">
        <v>1</v>
      </c>
    </row>
    <row r="1430" spans="1:26">
      <c r="A1430" s="120" t="s">
        <v>1672</v>
      </c>
      <c r="B1430" t="s">
        <v>275</v>
      </c>
      <c r="C1430">
        <v>2015</v>
      </c>
      <c r="D1430" t="s">
        <v>692</v>
      </c>
      <c r="E1430">
        <v>12</v>
      </c>
      <c r="F1430" t="s">
        <v>1</v>
      </c>
      <c r="G1430" t="s">
        <v>1</v>
      </c>
      <c r="H1430" s="14">
        <f t="shared" si="37"/>
        <v>1.2E-2</v>
      </c>
      <c r="I1430" s="14"/>
      <c r="J1430" s="14"/>
      <c r="K1430">
        <v>331.033622600836</v>
      </c>
      <c r="L1430">
        <v>84.665987230066008</v>
      </c>
      <c r="M1430">
        <v>129.93568566347301</v>
      </c>
      <c r="N1430" t="b">
        <v>0</v>
      </c>
      <c r="O1430">
        <v>2</v>
      </c>
      <c r="P1430" t="s">
        <v>314</v>
      </c>
      <c r="Q1430" t="b">
        <v>0</v>
      </c>
      <c r="R1430" t="b">
        <v>1</v>
      </c>
      <c r="S1430" t="s">
        <v>309</v>
      </c>
      <c r="T1430" t="b">
        <v>0</v>
      </c>
      <c r="U1430" t="b">
        <v>0</v>
      </c>
      <c r="V1430" t="s">
        <v>1</v>
      </c>
      <c r="W1430" t="s">
        <v>1</v>
      </c>
      <c r="X1430" t="b">
        <v>0</v>
      </c>
      <c r="Y1430" t="s">
        <v>1</v>
      </c>
      <c r="Z1430" s="37" t="s">
        <v>1</v>
      </c>
    </row>
    <row r="1431" spans="1:26">
      <c r="A1431" s="120" t="s">
        <v>1672</v>
      </c>
      <c r="B1431" t="s">
        <v>275</v>
      </c>
      <c r="C1431">
        <v>2015</v>
      </c>
      <c r="D1431" t="s">
        <v>693</v>
      </c>
      <c r="E1431">
        <v>12</v>
      </c>
      <c r="F1431" t="s">
        <v>1</v>
      </c>
      <c r="G1431" t="s">
        <v>1</v>
      </c>
      <c r="H1431" s="14">
        <f t="shared" si="37"/>
        <v>1.2E-2</v>
      </c>
      <c r="I1431" s="14"/>
      <c r="J1431" s="14"/>
      <c r="K1431">
        <v>230.985777915348</v>
      </c>
      <c r="L1431">
        <v>54.345025582939002</v>
      </c>
      <c r="M1431">
        <v>75.570828860171019</v>
      </c>
      <c r="N1431" t="b">
        <v>0</v>
      </c>
      <c r="O1431">
        <v>2</v>
      </c>
      <c r="P1431" t="s">
        <v>314</v>
      </c>
      <c r="Q1431" t="b">
        <v>0</v>
      </c>
      <c r="R1431" t="b">
        <v>1</v>
      </c>
      <c r="S1431" t="s">
        <v>309</v>
      </c>
      <c r="T1431" t="b">
        <v>0</v>
      </c>
      <c r="U1431" t="b">
        <v>0</v>
      </c>
      <c r="V1431" t="s">
        <v>1</v>
      </c>
      <c r="W1431" t="s">
        <v>1</v>
      </c>
      <c r="X1431" t="b">
        <v>0</v>
      </c>
      <c r="Y1431" t="s">
        <v>1</v>
      </c>
      <c r="Z1431" s="37" t="s">
        <v>1</v>
      </c>
    </row>
    <row r="1432" spans="1:26">
      <c r="A1432" s="120" t="s">
        <v>1672</v>
      </c>
      <c r="B1432" t="s">
        <v>275</v>
      </c>
      <c r="C1432">
        <v>2015</v>
      </c>
      <c r="D1432" t="s">
        <v>694</v>
      </c>
      <c r="E1432">
        <v>12</v>
      </c>
      <c r="F1432" t="s">
        <v>1</v>
      </c>
      <c r="G1432" t="s">
        <v>1</v>
      </c>
      <c r="H1432" s="14">
        <f t="shared" si="37"/>
        <v>1.2E-2</v>
      </c>
      <c r="I1432" s="14"/>
      <c r="J1432" s="14"/>
      <c r="K1432">
        <v>177.98111525035199</v>
      </c>
      <c r="L1432">
        <v>40.955800699476981</v>
      </c>
      <c r="M1432">
        <v>53.782613519370017</v>
      </c>
      <c r="N1432" t="b">
        <v>0</v>
      </c>
      <c r="O1432">
        <v>2</v>
      </c>
      <c r="P1432" t="s">
        <v>314</v>
      </c>
      <c r="Q1432" t="b">
        <v>0</v>
      </c>
      <c r="R1432" t="b">
        <v>1</v>
      </c>
      <c r="S1432" t="s">
        <v>309</v>
      </c>
      <c r="T1432" t="b">
        <v>0</v>
      </c>
      <c r="U1432" t="b">
        <v>0</v>
      </c>
      <c r="V1432" t="s">
        <v>1</v>
      </c>
      <c r="W1432" t="s">
        <v>1</v>
      </c>
      <c r="X1432" t="b">
        <v>0</v>
      </c>
      <c r="Y1432" t="s">
        <v>1</v>
      </c>
      <c r="Z1432" s="37" t="s">
        <v>1</v>
      </c>
    </row>
    <row r="1433" spans="1:26">
      <c r="A1433" s="120" t="s">
        <v>1672</v>
      </c>
      <c r="B1433" t="s">
        <v>275</v>
      </c>
      <c r="C1433">
        <v>2015</v>
      </c>
      <c r="D1433" t="s">
        <v>695</v>
      </c>
      <c r="E1433">
        <v>12.053000000000001</v>
      </c>
      <c r="F1433" t="s">
        <v>1</v>
      </c>
      <c r="G1433" t="s">
        <v>1</v>
      </c>
      <c r="H1433" s="14">
        <f t="shared" si="37"/>
        <v>1.2053000000000001E-2</v>
      </c>
      <c r="I1433" s="14"/>
      <c r="J1433" s="14"/>
      <c r="K1433">
        <v>215.986272231897</v>
      </c>
      <c r="L1433">
        <v>50.517366134854001</v>
      </c>
      <c r="M1433">
        <v>68.54929854924498</v>
      </c>
      <c r="N1433" t="b">
        <v>0</v>
      </c>
      <c r="O1433">
        <v>2</v>
      </c>
      <c r="P1433" t="s">
        <v>314</v>
      </c>
      <c r="Q1433" t="b">
        <v>0</v>
      </c>
      <c r="R1433" t="b">
        <v>1</v>
      </c>
      <c r="S1433" t="s">
        <v>309</v>
      </c>
      <c r="T1433" t="b">
        <v>0</v>
      </c>
      <c r="U1433" t="b">
        <v>0</v>
      </c>
      <c r="V1433" t="s">
        <v>1</v>
      </c>
      <c r="W1433" t="s">
        <v>1</v>
      </c>
      <c r="X1433" t="b">
        <v>0</v>
      </c>
      <c r="Y1433" t="s">
        <v>1</v>
      </c>
      <c r="Z1433" s="37" t="s">
        <v>1</v>
      </c>
    </row>
    <row r="1434" spans="1:26">
      <c r="A1434" s="120" t="s">
        <v>1672</v>
      </c>
      <c r="B1434" t="s">
        <v>275</v>
      </c>
      <c r="C1434">
        <v>2015</v>
      </c>
      <c r="D1434" t="s">
        <v>696</v>
      </c>
      <c r="E1434">
        <v>12.074999999999999</v>
      </c>
      <c r="F1434" t="s">
        <v>1</v>
      </c>
      <c r="G1434" t="s">
        <v>1</v>
      </c>
      <c r="H1434" s="14">
        <f t="shared" si="37"/>
        <v>1.2074999999999999E-2</v>
      </c>
      <c r="I1434" s="14"/>
      <c r="J1434" s="14"/>
      <c r="K1434">
        <v>244.66866407860499</v>
      </c>
      <c r="L1434">
        <v>57.637529539269991</v>
      </c>
      <c r="M1434">
        <v>81.795666904173004</v>
      </c>
      <c r="N1434" t="b">
        <v>0</v>
      </c>
      <c r="O1434">
        <v>2</v>
      </c>
      <c r="P1434" t="s">
        <v>314</v>
      </c>
      <c r="Q1434" t="b">
        <v>0</v>
      </c>
      <c r="R1434" t="b">
        <v>1</v>
      </c>
      <c r="S1434" t="s">
        <v>309</v>
      </c>
      <c r="T1434" t="b">
        <v>0</v>
      </c>
      <c r="U1434" t="b">
        <v>0</v>
      </c>
      <c r="V1434" t="s">
        <v>1</v>
      </c>
      <c r="W1434" t="s">
        <v>1</v>
      </c>
      <c r="X1434" t="b">
        <v>0</v>
      </c>
      <c r="Y1434" t="s">
        <v>1</v>
      </c>
      <c r="Z1434" s="37" t="s">
        <v>1</v>
      </c>
    </row>
    <row r="1435" spans="1:26">
      <c r="A1435" s="120" t="s">
        <v>1672</v>
      </c>
      <c r="B1435" t="s">
        <v>275</v>
      </c>
      <c r="C1435">
        <v>2015</v>
      </c>
      <c r="D1435" t="s">
        <v>697</v>
      </c>
      <c r="E1435">
        <v>12.19</v>
      </c>
      <c r="F1435" t="s">
        <v>1</v>
      </c>
      <c r="G1435" t="s">
        <v>1</v>
      </c>
      <c r="H1435" s="14">
        <f t="shared" si="37"/>
        <v>1.2189999999999999E-2</v>
      </c>
      <c r="I1435" s="14"/>
      <c r="J1435" s="14"/>
      <c r="K1435">
        <v>246.14609897411901</v>
      </c>
      <c r="L1435">
        <v>57.725344963151002</v>
      </c>
      <c r="M1435">
        <v>83.01567554034699</v>
      </c>
      <c r="N1435" t="b">
        <v>0</v>
      </c>
      <c r="O1435">
        <v>2</v>
      </c>
      <c r="P1435" t="s">
        <v>314</v>
      </c>
      <c r="Q1435" t="b">
        <v>0</v>
      </c>
      <c r="R1435" t="b">
        <v>1</v>
      </c>
      <c r="S1435" t="s">
        <v>309</v>
      </c>
      <c r="T1435" t="b">
        <v>0</v>
      </c>
      <c r="U1435" t="b">
        <v>0</v>
      </c>
      <c r="V1435" t="s">
        <v>1</v>
      </c>
      <c r="W1435" t="s">
        <v>1</v>
      </c>
      <c r="X1435" t="b">
        <v>0</v>
      </c>
      <c r="Y1435" t="s">
        <v>1</v>
      </c>
      <c r="Z1435" s="37" t="s">
        <v>1</v>
      </c>
    </row>
    <row r="1436" spans="1:26">
      <c r="A1436" s="120" t="s">
        <v>1672</v>
      </c>
      <c r="B1436" t="s">
        <v>275</v>
      </c>
      <c r="C1436">
        <v>2015</v>
      </c>
      <c r="D1436" t="s">
        <v>698</v>
      </c>
      <c r="E1436">
        <v>12.273</v>
      </c>
      <c r="F1436" t="s">
        <v>1</v>
      </c>
      <c r="G1436" t="s">
        <v>1</v>
      </c>
      <c r="H1436" s="14">
        <f t="shared" si="37"/>
        <v>1.2272999999999999E-2</v>
      </c>
      <c r="I1436" s="14"/>
      <c r="J1436" s="14"/>
      <c r="K1436">
        <v>246.59946050648</v>
      </c>
      <c r="L1436">
        <v>58.69106379587501</v>
      </c>
      <c r="M1436">
        <v>84.248299517159012</v>
      </c>
      <c r="N1436" t="b">
        <v>0</v>
      </c>
      <c r="O1436">
        <v>2</v>
      </c>
      <c r="P1436" t="s">
        <v>314</v>
      </c>
      <c r="Q1436" t="b">
        <v>0</v>
      </c>
      <c r="R1436" t="b">
        <v>1</v>
      </c>
      <c r="S1436" t="s">
        <v>309</v>
      </c>
      <c r="T1436" t="b">
        <v>0</v>
      </c>
      <c r="U1436" t="b">
        <v>0</v>
      </c>
      <c r="V1436" t="s">
        <v>1</v>
      </c>
      <c r="W1436" t="s">
        <v>1</v>
      </c>
      <c r="X1436" t="b">
        <v>0</v>
      </c>
      <c r="Y1436" t="s">
        <v>1</v>
      </c>
      <c r="Z1436" s="37" t="s">
        <v>1</v>
      </c>
    </row>
    <row r="1437" spans="1:26">
      <c r="A1437" s="120" t="s">
        <v>1672</v>
      </c>
      <c r="B1437" t="s">
        <v>275</v>
      </c>
      <c r="C1437">
        <v>2015</v>
      </c>
      <c r="D1437" t="s">
        <v>699</v>
      </c>
      <c r="E1437">
        <v>12.295</v>
      </c>
      <c r="F1437" t="s">
        <v>1</v>
      </c>
      <c r="G1437" t="s">
        <v>1</v>
      </c>
      <c r="H1437" s="14">
        <f t="shared" si="37"/>
        <v>1.2295E-2</v>
      </c>
      <c r="I1437" s="14"/>
      <c r="J1437" s="14"/>
      <c r="K1437">
        <v>318.31195179062701</v>
      </c>
      <c r="L1437">
        <v>79.928800438285009</v>
      </c>
      <c r="M1437">
        <v>118.92795468462498</v>
      </c>
      <c r="N1437" t="b">
        <v>0</v>
      </c>
      <c r="O1437">
        <v>2</v>
      </c>
      <c r="P1437" t="s">
        <v>314</v>
      </c>
      <c r="Q1437" t="b">
        <v>0</v>
      </c>
      <c r="R1437" t="b">
        <v>1</v>
      </c>
      <c r="S1437" t="s">
        <v>309</v>
      </c>
      <c r="T1437" t="b">
        <v>0</v>
      </c>
      <c r="U1437" t="b">
        <v>0</v>
      </c>
      <c r="V1437" t="s">
        <v>1</v>
      </c>
      <c r="W1437" t="s">
        <v>1</v>
      </c>
      <c r="X1437" t="b">
        <v>0</v>
      </c>
      <c r="Y1437" t="s">
        <v>1</v>
      </c>
      <c r="Z1437" s="37" t="s">
        <v>1</v>
      </c>
    </row>
    <row r="1438" spans="1:26">
      <c r="A1438" s="120" t="s">
        <v>1672</v>
      </c>
      <c r="B1438" t="s">
        <v>275</v>
      </c>
      <c r="C1438">
        <v>2015</v>
      </c>
      <c r="D1438" t="s">
        <v>700</v>
      </c>
      <c r="E1438">
        <v>12.382999999999999</v>
      </c>
      <c r="F1438" t="s">
        <v>1</v>
      </c>
      <c r="G1438" t="s">
        <v>1</v>
      </c>
      <c r="H1438" s="14">
        <f t="shared" si="37"/>
        <v>1.2383E-2</v>
      </c>
      <c r="I1438" s="14"/>
      <c r="J1438" s="14"/>
      <c r="K1438">
        <v>187.059544757053</v>
      </c>
      <c r="L1438">
        <v>43.743035618947999</v>
      </c>
      <c r="M1438">
        <v>59.038329908682982</v>
      </c>
      <c r="N1438" t="b">
        <v>0</v>
      </c>
      <c r="O1438">
        <v>2</v>
      </c>
      <c r="P1438" t="s">
        <v>314</v>
      </c>
      <c r="Q1438" t="b">
        <v>0</v>
      </c>
      <c r="R1438" t="b">
        <v>1</v>
      </c>
      <c r="S1438" t="s">
        <v>309</v>
      </c>
      <c r="T1438" t="b">
        <v>0</v>
      </c>
      <c r="U1438" t="b">
        <v>0</v>
      </c>
      <c r="V1438" t="s">
        <v>1</v>
      </c>
      <c r="W1438" t="s">
        <v>1</v>
      </c>
      <c r="X1438" t="b">
        <v>0</v>
      </c>
      <c r="Y1438" t="s">
        <v>1</v>
      </c>
      <c r="Z1438" s="37" t="s">
        <v>1</v>
      </c>
    </row>
    <row r="1439" spans="1:26">
      <c r="A1439" s="120" t="s">
        <v>1672</v>
      </c>
      <c r="B1439" t="s">
        <v>275</v>
      </c>
      <c r="C1439">
        <v>2015</v>
      </c>
      <c r="D1439" t="s">
        <v>701</v>
      </c>
      <c r="E1439">
        <v>12.457000000000001</v>
      </c>
      <c r="F1439" t="s">
        <v>1</v>
      </c>
      <c r="G1439" t="s">
        <v>1</v>
      </c>
      <c r="H1439" s="14">
        <f t="shared" si="37"/>
        <v>1.2457000000000001E-2</v>
      </c>
      <c r="I1439" s="14"/>
      <c r="J1439" s="14"/>
      <c r="K1439">
        <v>298.64058043383602</v>
      </c>
      <c r="L1439">
        <v>74.683778282346026</v>
      </c>
      <c r="M1439">
        <v>110.35926651428798</v>
      </c>
      <c r="N1439" t="b">
        <v>0</v>
      </c>
      <c r="O1439">
        <v>2</v>
      </c>
      <c r="P1439" t="s">
        <v>314</v>
      </c>
      <c r="Q1439" t="b">
        <v>0</v>
      </c>
      <c r="R1439" t="b">
        <v>1</v>
      </c>
      <c r="S1439" t="s">
        <v>309</v>
      </c>
      <c r="T1439" t="b">
        <v>0</v>
      </c>
      <c r="U1439" t="b">
        <v>0</v>
      </c>
      <c r="V1439" t="s">
        <v>1</v>
      </c>
      <c r="W1439" t="s">
        <v>1</v>
      </c>
      <c r="X1439" t="b">
        <v>0</v>
      </c>
      <c r="Y1439" t="s">
        <v>1</v>
      </c>
      <c r="Z1439" s="37" t="s">
        <v>1</v>
      </c>
    </row>
    <row r="1440" spans="1:26">
      <c r="A1440" s="120" t="s">
        <v>1672</v>
      </c>
      <c r="B1440" t="s">
        <v>275</v>
      </c>
      <c r="C1440">
        <v>2015</v>
      </c>
      <c r="D1440" t="s">
        <v>702</v>
      </c>
      <c r="E1440">
        <v>12.5</v>
      </c>
      <c r="F1440" t="s">
        <v>1</v>
      </c>
      <c r="G1440" t="s">
        <v>1</v>
      </c>
      <c r="H1440" s="14">
        <f t="shared" si="37"/>
        <v>1.2500000000000001E-2</v>
      </c>
      <c r="I1440" s="14"/>
      <c r="J1440" s="14"/>
      <c r="K1440">
        <v>366.64950362530601</v>
      </c>
      <c r="L1440">
        <v>95.292310524405025</v>
      </c>
      <c r="M1440">
        <v>150.00627026260202</v>
      </c>
      <c r="N1440" t="b">
        <v>0</v>
      </c>
      <c r="O1440">
        <v>2</v>
      </c>
      <c r="P1440" t="s">
        <v>314</v>
      </c>
      <c r="Q1440" t="b">
        <v>0</v>
      </c>
      <c r="R1440" t="b">
        <v>1</v>
      </c>
      <c r="S1440" t="s">
        <v>309</v>
      </c>
      <c r="T1440" t="b">
        <v>0</v>
      </c>
      <c r="U1440" t="b">
        <v>0</v>
      </c>
      <c r="V1440" t="s">
        <v>1</v>
      </c>
      <c r="W1440" t="s">
        <v>1</v>
      </c>
      <c r="X1440" t="b">
        <v>0</v>
      </c>
      <c r="Y1440" t="s">
        <v>1</v>
      </c>
      <c r="Z1440" s="37" t="s">
        <v>1</v>
      </c>
    </row>
    <row r="1441" spans="1:26">
      <c r="A1441" s="120" t="s">
        <v>1672</v>
      </c>
      <c r="B1441" t="s">
        <v>275</v>
      </c>
      <c r="C1441">
        <v>2015</v>
      </c>
      <c r="D1441" t="s">
        <v>703</v>
      </c>
      <c r="E1441">
        <v>12.5</v>
      </c>
      <c r="F1441" t="s">
        <v>1</v>
      </c>
      <c r="G1441" t="s">
        <v>1</v>
      </c>
      <c r="H1441" s="14">
        <f t="shared" si="37"/>
        <v>1.2500000000000001E-2</v>
      </c>
      <c r="I1441" s="14"/>
      <c r="J1441" s="14"/>
      <c r="K1441">
        <v>222.13559054150301</v>
      </c>
      <c r="L1441">
        <v>52.092913690681996</v>
      </c>
      <c r="M1441">
        <v>71.169518895000976</v>
      </c>
      <c r="N1441" t="b">
        <v>0</v>
      </c>
      <c r="O1441">
        <v>2</v>
      </c>
      <c r="P1441" t="s">
        <v>314</v>
      </c>
      <c r="Q1441" t="b">
        <v>0</v>
      </c>
      <c r="R1441" t="b">
        <v>1</v>
      </c>
      <c r="S1441" t="s">
        <v>309</v>
      </c>
      <c r="T1441" t="b">
        <v>0</v>
      </c>
      <c r="U1441" t="b">
        <v>0</v>
      </c>
      <c r="V1441" t="s">
        <v>1</v>
      </c>
      <c r="W1441" t="s">
        <v>1</v>
      </c>
      <c r="X1441" t="b">
        <v>0</v>
      </c>
      <c r="Y1441" t="s">
        <v>1</v>
      </c>
      <c r="Z1441" s="37" t="s">
        <v>1</v>
      </c>
    </row>
    <row r="1442" spans="1:26">
      <c r="A1442" s="120" t="s">
        <v>1672</v>
      </c>
      <c r="B1442" t="s">
        <v>275</v>
      </c>
      <c r="C1442">
        <v>2015</v>
      </c>
      <c r="D1442" t="s">
        <v>704</v>
      </c>
      <c r="E1442">
        <v>12.5</v>
      </c>
      <c r="F1442" t="s">
        <v>1</v>
      </c>
      <c r="G1442" t="s">
        <v>1</v>
      </c>
      <c r="H1442" s="14">
        <f t="shared" si="37"/>
        <v>1.2500000000000001E-2</v>
      </c>
      <c r="I1442" s="14"/>
      <c r="J1442" s="14"/>
      <c r="K1442">
        <v>232.42547734824001</v>
      </c>
      <c r="L1442">
        <v>54.799325526276021</v>
      </c>
      <c r="M1442">
        <v>76.264421671686989</v>
      </c>
      <c r="N1442" t="b">
        <v>0</v>
      </c>
      <c r="O1442">
        <v>2</v>
      </c>
      <c r="P1442" t="s">
        <v>314</v>
      </c>
      <c r="Q1442" t="b">
        <v>0</v>
      </c>
      <c r="R1442" t="b">
        <v>1</v>
      </c>
      <c r="S1442" t="s">
        <v>309</v>
      </c>
      <c r="T1442" t="b">
        <v>0</v>
      </c>
      <c r="U1442" t="b">
        <v>0</v>
      </c>
      <c r="V1442" t="s">
        <v>1</v>
      </c>
      <c r="W1442" t="s">
        <v>1</v>
      </c>
      <c r="X1442" t="b">
        <v>0</v>
      </c>
      <c r="Y1442" t="s">
        <v>1</v>
      </c>
      <c r="Z1442" s="37" t="s">
        <v>1</v>
      </c>
    </row>
    <row r="1443" spans="1:26">
      <c r="A1443" s="120" t="s">
        <v>1672</v>
      </c>
      <c r="B1443" t="s">
        <v>275</v>
      </c>
      <c r="C1443">
        <v>2015</v>
      </c>
      <c r="D1443" t="s">
        <v>705</v>
      </c>
      <c r="E1443">
        <v>12.513</v>
      </c>
      <c r="F1443" t="s">
        <v>1</v>
      </c>
      <c r="G1443" t="s">
        <v>1</v>
      </c>
      <c r="H1443" s="14">
        <f t="shared" si="37"/>
        <v>1.2513E-2</v>
      </c>
      <c r="I1443" s="14"/>
      <c r="J1443" s="14"/>
      <c r="K1443">
        <v>286.87727397081198</v>
      </c>
      <c r="L1443">
        <v>70.279325198299972</v>
      </c>
      <c r="M1443">
        <v>102.395389722407</v>
      </c>
      <c r="N1443" t="b">
        <v>0</v>
      </c>
      <c r="O1443">
        <v>2</v>
      </c>
      <c r="P1443" t="s">
        <v>314</v>
      </c>
      <c r="Q1443" t="b">
        <v>0</v>
      </c>
      <c r="R1443" t="b">
        <v>1</v>
      </c>
      <c r="S1443" t="s">
        <v>309</v>
      </c>
      <c r="T1443" t="b">
        <v>0</v>
      </c>
      <c r="U1443" t="b">
        <v>0</v>
      </c>
      <c r="V1443" t="s">
        <v>1</v>
      </c>
      <c r="W1443" t="s">
        <v>1</v>
      </c>
      <c r="X1443" t="b">
        <v>0</v>
      </c>
      <c r="Y1443" t="s">
        <v>1</v>
      </c>
      <c r="Z1443" s="37" t="s">
        <v>1</v>
      </c>
    </row>
    <row r="1444" spans="1:26">
      <c r="A1444" s="120" t="s">
        <v>1672</v>
      </c>
      <c r="B1444" t="s">
        <v>275</v>
      </c>
      <c r="C1444">
        <v>2015</v>
      </c>
      <c r="D1444" t="s">
        <v>706</v>
      </c>
      <c r="E1444">
        <v>12.666</v>
      </c>
      <c r="F1444" t="s">
        <v>1</v>
      </c>
      <c r="G1444" t="s">
        <v>1</v>
      </c>
      <c r="H1444" s="14">
        <f t="shared" si="37"/>
        <v>1.2666E-2</v>
      </c>
      <c r="I1444" s="14"/>
      <c r="J1444" s="14"/>
      <c r="K1444">
        <v>631.95797017578798</v>
      </c>
      <c r="L1444">
        <v>201.77355770606897</v>
      </c>
      <c r="M1444">
        <v>446.956525731272</v>
      </c>
      <c r="N1444" t="b">
        <v>0</v>
      </c>
      <c r="O1444">
        <v>2</v>
      </c>
      <c r="P1444" t="s">
        <v>314</v>
      </c>
      <c r="Q1444" t="b">
        <v>0</v>
      </c>
      <c r="R1444" t="b">
        <v>1</v>
      </c>
      <c r="S1444" t="s">
        <v>309</v>
      </c>
      <c r="T1444" t="b">
        <v>0</v>
      </c>
      <c r="U1444" t="b">
        <v>0</v>
      </c>
      <c r="V1444" t="s">
        <v>1</v>
      </c>
      <c r="W1444" t="s">
        <v>1</v>
      </c>
      <c r="X1444" t="b">
        <v>0</v>
      </c>
      <c r="Y1444" t="s">
        <v>1</v>
      </c>
      <c r="Z1444" s="37" t="s">
        <v>1</v>
      </c>
    </row>
    <row r="1445" spans="1:26">
      <c r="A1445" s="120" t="s">
        <v>1672</v>
      </c>
      <c r="B1445" t="s">
        <v>275</v>
      </c>
      <c r="C1445">
        <v>2015</v>
      </c>
      <c r="D1445" t="s">
        <v>707</v>
      </c>
      <c r="E1445">
        <v>12.677</v>
      </c>
      <c r="F1445" t="s">
        <v>1</v>
      </c>
      <c r="G1445" t="s">
        <v>1</v>
      </c>
      <c r="H1445" s="14">
        <f t="shared" si="37"/>
        <v>1.2676999999999999E-2</v>
      </c>
      <c r="I1445" s="14"/>
      <c r="J1445" s="14"/>
      <c r="K1445">
        <v>249.524090072858</v>
      </c>
      <c r="L1445">
        <v>60.104433494655012</v>
      </c>
      <c r="M1445">
        <v>84.209840536693008</v>
      </c>
      <c r="N1445" t="b">
        <v>0</v>
      </c>
      <c r="O1445">
        <v>2</v>
      </c>
      <c r="P1445" t="s">
        <v>314</v>
      </c>
      <c r="Q1445" t="b">
        <v>0</v>
      </c>
      <c r="R1445" t="b">
        <v>1</v>
      </c>
      <c r="S1445" t="s">
        <v>309</v>
      </c>
      <c r="T1445" t="b">
        <v>0</v>
      </c>
      <c r="U1445" t="b">
        <v>0</v>
      </c>
      <c r="V1445" t="s">
        <v>1</v>
      </c>
      <c r="W1445" t="s">
        <v>1</v>
      </c>
      <c r="X1445" t="b">
        <v>0</v>
      </c>
      <c r="Y1445" t="s">
        <v>1</v>
      </c>
      <c r="Z1445" s="37" t="s">
        <v>1</v>
      </c>
    </row>
    <row r="1446" spans="1:26">
      <c r="A1446" s="120" t="s">
        <v>1672</v>
      </c>
      <c r="B1446" t="s">
        <v>275</v>
      </c>
      <c r="C1446">
        <v>2015</v>
      </c>
      <c r="D1446" t="s">
        <v>708</v>
      </c>
      <c r="E1446">
        <v>12.696</v>
      </c>
      <c r="F1446" t="s">
        <v>1</v>
      </c>
      <c r="G1446" t="s">
        <v>1</v>
      </c>
      <c r="H1446" s="14">
        <f t="shared" si="37"/>
        <v>1.2695999999999999E-2</v>
      </c>
      <c r="I1446" s="14"/>
      <c r="J1446" s="14"/>
      <c r="K1446">
        <v>259.07621838853402</v>
      </c>
      <c r="L1446">
        <v>61.55887560348603</v>
      </c>
      <c r="M1446">
        <v>88.707857305393986</v>
      </c>
      <c r="N1446" t="b">
        <v>0</v>
      </c>
      <c r="O1446">
        <v>2</v>
      </c>
      <c r="P1446" t="s">
        <v>314</v>
      </c>
      <c r="Q1446" t="b">
        <v>0</v>
      </c>
      <c r="R1446" t="b">
        <v>1</v>
      </c>
      <c r="S1446" t="s">
        <v>309</v>
      </c>
      <c r="T1446" t="b">
        <v>0</v>
      </c>
      <c r="U1446" t="b">
        <v>0</v>
      </c>
      <c r="V1446" t="s">
        <v>1</v>
      </c>
      <c r="W1446" t="s">
        <v>1</v>
      </c>
      <c r="X1446" t="b">
        <v>0</v>
      </c>
      <c r="Y1446" t="s">
        <v>1</v>
      </c>
      <c r="Z1446" s="37" t="s">
        <v>1</v>
      </c>
    </row>
    <row r="1447" spans="1:26">
      <c r="A1447" s="120" t="s">
        <v>1672</v>
      </c>
      <c r="B1447" t="s">
        <v>275</v>
      </c>
      <c r="C1447">
        <v>2015</v>
      </c>
      <c r="D1447" t="s">
        <v>709</v>
      </c>
      <c r="E1447">
        <v>12.7</v>
      </c>
      <c r="F1447" t="s">
        <v>1</v>
      </c>
      <c r="G1447" t="s">
        <v>1</v>
      </c>
      <c r="H1447" s="14">
        <f t="shared" si="37"/>
        <v>1.2699999999999999E-2</v>
      </c>
      <c r="I1447" s="14"/>
      <c r="J1447" s="14"/>
      <c r="K1447">
        <v>208.69910408928001</v>
      </c>
      <c r="L1447">
        <v>47.953266227026006</v>
      </c>
      <c r="M1447">
        <v>66.745099894608984</v>
      </c>
      <c r="N1447" t="b">
        <v>0</v>
      </c>
      <c r="O1447">
        <v>2</v>
      </c>
      <c r="P1447" t="s">
        <v>314</v>
      </c>
      <c r="Q1447" t="b">
        <v>0</v>
      </c>
      <c r="R1447" t="b">
        <v>1</v>
      </c>
      <c r="S1447" t="s">
        <v>309</v>
      </c>
      <c r="T1447" t="b">
        <v>0</v>
      </c>
      <c r="U1447" t="b">
        <v>0</v>
      </c>
      <c r="V1447" t="s">
        <v>1</v>
      </c>
      <c r="W1447" t="s">
        <v>1</v>
      </c>
      <c r="X1447" t="b">
        <v>0</v>
      </c>
      <c r="Y1447" t="s">
        <v>1</v>
      </c>
      <c r="Z1447" s="37" t="s">
        <v>1</v>
      </c>
    </row>
    <row r="1448" spans="1:26">
      <c r="A1448" s="120" t="s">
        <v>1672</v>
      </c>
      <c r="B1448" t="s">
        <v>275</v>
      </c>
      <c r="C1448">
        <v>2015</v>
      </c>
      <c r="D1448" t="s">
        <v>710</v>
      </c>
      <c r="E1448">
        <v>12.734</v>
      </c>
      <c r="F1448" t="s">
        <v>1</v>
      </c>
      <c r="G1448" t="s">
        <v>1</v>
      </c>
      <c r="H1448" s="14">
        <f t="shared" si="37"/>
        <v>1.2734000000000001E-2</v>
      </c>
      <c r="I1448" s="14"/>
      <c r="J1448" s="14"/>
      <c r="K1448">
        <v>244.85040267735801</v>
      </c>
      <c r="L1448">
        <v>58.707900793415007</v>
      </c>
      <c r="M1448">
        <v>83.053063146446021</v>
      </c>
      <c r="N1448" t="b">
        <v>0</v>
      </c>
      <c r="O1448">
        <v>2</v>
      </c>
      <c r="P1448" t="s">
        <v>314</v>
      </c>
      <c r="Q1448" t="b">
        <v>0</v>
      </c>
      <c r="R1448" t="b">
        <v>1</v>
      </c>
      <c r="S1448" t="s">
        <v>309</v>
      </c>
      <c r="T1448" t="b">
        <v>0</v>
      </c>
      <c r="U1448" t="b">
        <v>0</v>
      </c>
      <c r="V1448" t="s">
        <v>1</v>
      </c>
      <c r="W1448" t="s">
        <v>1</v>
      </c>
      <c r="X1448" t="b">
        <v>0</v>
      </c>
      <c r="Y1448" t="s">
        <v>1</v>
      </c>
      <c r="Z1448" s="37" t="s">
        <v>1</v>
      </c>
    </row>
    <row r="1449" spans="1:26">
      <c r="A1449" s="120" t="s">
        <v>1672</v>
      </c>
      <c r="B1449" t="s">
        <v>275</v>
      </c>
      <c r="C1449">
        <v>2015</v>
      </c>
      <c r="D1449" t="s">
        <v>711</v>
      </c>
      <c r="E1449">
        <v>12.753</v>
      </c>
      <c r="F1449" t="s">
        <v>1</v>
      </c>
      <c r="G1449" t="s">
        <v>1</v>
      </c>
      <c r="H1449" s="14">
        <f t="shared" si="37"/>
        <v>1.2753E-2</v>
      </c>
      <c r="I1449" s="14"/>
      <c r="J1449" s="14"/>
      <c r="K1449">
        <v>237.67263330616501</v>
      </c>
      <c r="L1449">
        <v>57.337678474339015</v>
      </c>
      <c r="M1449">
        <v>80.527698189424967</v>
      </c>
      <c r="N1449" t="b">
        <v>0</v>
      </c>
      <c r="O1449">
        <v>2</v>
      </c>
      <c r="P1449" t="s">
        <v>314</v>
      </c>
      <c r="Q1449" t="b">
        <v>0</v>
      </c>
      <c r="R1449" t="b">
        <v>1</v>
      </c>
      <c r="S1449" t="s">
        <v>309</v>
      </c>
      <c r="T1449" t="b">
        <v>0</v>
      </c>
      <c r="U1449" t="b">
        <v>0</v>
      </c>
      <c r="V1449" t="s">
        <v>1</v>
      </c>
      <c r="W1449" t="s">
        <v>1</v>
      </c>
      <c r="X1449" t="b">
        <v>0</v>
      </c>
      <c r="Y1449" t="s">
        <v>1</v>
      </c>
      <c r="Z1449" s="37" t="s">
        <v>1</v>
      </c>
    </row>
    <row r="1450" spans="1:26">
      <c r="A1450" s="120" t="s">
        <v>1672</v>
      </c>
      <c r="B1450" t="s">
        <v>275</v>
      </c>
      <c r="C1450">
        <v>2015</v>
      </c>
      <c r="D1450" t="s">
        <v>712</v>
      </c>
      <c r="E1450">
        <v>12.773</v>
      </c>
      <c r="F1450" t="s">
        <v>1</v>
      </c>
      <c r="G1450" t="s">
        <v>1</v>
      </c>
      <c r="H1450" s="14">
        <f t="shared" si="37"/>
        <v>1.2773E-2</v>
      </c>
      <c r="I1450" s="14"/>
      <c r="J1450" s="14"/>
      <c r="K1450">
        <v>261.38432072420102</v>
      </c>
      <c r="L1450">
        <v>63.50551063507902</v>
      </c>
      <c r="M1450">
        <v>90.160347006774998</v>
      </c>
      <c r="N1450" t="b">
        <v>0</v>
      </c>
      <c r="O1450">
        <v>2</v>
      </c>
      <c r="P1450" t="s">
        <v>314</v>
      </c>
      <c r="Q1450" t="b">
        <v>0</v>
      </c>
      <c r="R1450" t="b">
        <v>1</v>
      </c>
      <c r="S1450" t="s">
        <v>309</v>
      </c>
      <c r="T1450" t="b">
        <v>0</v>
      </c>
      <c r="U1450" t="b">
        <v>0</v>
      </c>
      <c r="V1450" t="s">
        <v>1</v>
      </c>
      <c r="W1450" t="s">
        <v>1</v>
      </c>
      <c r="X1450" t="b">
        <v>0</v>
      </c>
      <c r="Y1450" t="s">
        <v>1</v>
      </c>
      <c r="Z1450" s="37" t="s">
        <v>1</v>
      </c>
    </row>
    <row r="1451" spans="1:26">
      <c r="A1451" s="120" t="s">
        <v>1672</v>
      </c>
      <c r="B1451" t="s">
        <v>275</v>
      </c>
      <c r="C1451">
        <v>2015</v>
      </c>
      <c r="D1451" t="s">
        <v>713</v>
      </c>
      <c r="E1451">
        <v>12.813000000000001</v>
      </c>
      <c r="F1451" t="s">
        <v>1</v>
      </c>
      <c r="G1451" t="s">
        <v>1</v>
      </c>
      <c r="H1451" s="14">
        <f t="shared" si="37"/>
        <v>1.2813000000000001E-2</v>
      </c>
      <c r="I1451" s="14"/>
      <c r="J1451" s="14"/>
      <c r="K1451">
        <v>263.110963127876</v>
      </c>
      <c r="L1451">
        <v>63.344066132969004</v>
      </c>
      <c r="M1451">
        <v>90.520214342509973</v>
      </c>
      <c r="N1451" t="b">
        <v>0</v>
      </c>
      <c r="O1451">
        <v>2</v>
      </c>
      <c r="P1451" t="s">
        <v>314</v>
      </c>
      <c r="Q1451" t="b">
        <v>0</v>
      </c>
      <c r="R1451" t="b">
        <v>1</v>
      </c>
      <c r="S1451" t="s">
        <v>309</v>
      </c>
      <c r="T1451" t="b">
        <v>0</v>
      </c>
      <c r="U1451" t="b">
        <v>0</v>
      </c>
      <c r="V1451" t="s">
        <v>1</v>
      </c>
      <c r="W1451" t="s">
        <v>1</v>
      </c>
      <c r="X1451" t="b">
        <v>0</v>
      </c>
      <c r="Y1451" t="s">
        <v>1</v>
      </c>
      <c r="Z1451" s="37" t="s">
        <v>1</v>
      </c>
    </row>
    <row r="1452" spans="1:26">
      <c r="A1452" s="120" t="s">
        <v>1672</v>
      </c>
      <c r="B1452" t="s">
        <v>275</v>
      </c>
      <c r="C1452">
        <v>2015</v>
      </c>
      <c r="D1452" t="s">
        <v>714</v>
      </c>
      <c r="E1452">
        <v>12.875</v>
      </c>
      <c r="F1452" t="s">
        <v>1</v>
      </c>
      <c r="G1452" t="s">
        <v>1</v>
      </c>
      <c r="H1452" s="14">
        <f t="shared" si="37"/>
        <v>1.2874999999999999E-2</v>
      </c>
      <c r="I1452" s="14"/>
      <c r="J1452" s="14"/>
      <c r="K1452">
        <v>236.354894730436</v>
      </c>
      <c r="L1452">
        <v>56.674803953354996</v>
      </c>
      <c r="M1452">
        <v>77.593615809375024</v>
      </c>
      <c r="N1452" t="b">
        <v>0</v>
      </c>
      <c r="O1452">
        <v>2</v>
      </c>
      <c r="P1452" t="s">
        <v>314</v>
      </c>
      <c r="Q1452" t="b">
        <v>0</v>
      </c>
      <c r="R1452" t="b">
        <v>1</v>
      </c>
      <c r="S1452" t="s">
        <v>309</v>
      </c>
      <c r="T1452" t="b">
        <v>0</v>
      </c>
      <c r="U1452" t="b">
        <v>0</v>
      </c>
      <c r="V1452" t="s">
        <v>1</v>
      </c>
      <c r="W1452" t="s">
        <v>1</v>
      </c>
      <c r="X1452" t="b">
        <v>0</v>
      </c>
      <c r="Y1452" t="s">
        <v>1</v>
      </c>
      <c r="Z1452" s="37" t="s">
        <v>1</v>
      </c>
    </row>
    <row r="1453" spans="1:26">
      <c r="A1453" s="120" t="s">
        <v>1672</v>
      </c>
      <c r="B1453" t="s">
        <v>275</v>
      </c>
      <c r="C1453">
        <v>2015</v>
      </c>
      <c r="D1453" t="s">
        <v>715</v>
      </c>
      <c r="E1453">
        <v>12.896000000000001</v>
      </c>
      <c r="F1453" t="s">
        <v>1</v>
      </c>
      <c r="G1453" t="s">
        <v>1</v>
      </c>
      <c r="H1453" s="14">
        <f t="shared" si="37"/>
        <v>1.2896000000000001E-2</v>
      </c>
      <c r="I1453" s="14"/>
      <c r="J1453" s="14"/>
      <c r="K1453">
        <v>274.680333015504</v>
      </c>
      <c r="L1453">
        <v>65.979138104051003</v>
      </c>
      <c r="M1453">
        <v>97.395099518008976</v>
      </c>
      <c r="N1453" t="b">
        <v>0</v>
      </c>
      <c r="O1453">
        <v>2</v>
      </c>
      <c r="P1453" t="s">
        <v>314</v>
      </c>
      <c r="Q1453" t="b">
        <v>0</v>
      </c>
      <c r="R1453" t="b">
        <v>1</v>
      </c>
      <c r="S1453" t="s">
        <v>309</v>
      </c>
      <c r="T1453" t="b">
        <v>0</v>
      </c>
      <c r="U1453" t="b">
        <v>0</v>
      </c>
      <c r="V1453" t="s">
        <v>1</v>
      </c>
      <c r="W1453" t="s">
        <v>1</v>
      </c>
      <c r="X1453" t="b">
        <v>0</v>
      </c>
      <c r="Y1453" t="s">
        <v>1</v>
      </c>
      <c r="Z1453" s="37" t="s">
        <v>1</v>
      </c>
    </row>
    <row r="1454" spans="1:26">
      <c r="A1454" s="120" t="s">
        <v>1672</v>
      </c>
      <c r="B1454" t="s">
        <v>275</v>
      </c>
      <c r="C1454">
        <v>2015</v>
      </c>
      <c r="D1454" t="s">
        <v>716</v>
      </c>
      <c r="E1454">
        <v>12.957000000000001</v>
      </c>
      <c r="F1454" t="s">
        <v>1</v>
      </c>
      <c r="G1454" t="s">
        <v>1</v>
      </c>
      <c r="H1454" s="14">
        <f t="shared" si="37"/>
        <v>1.2957000000000002E-2</v>
      </c>
      <c r="I1454" s="14"/>
      <c r="J1454" s="14"/>
      <c r="K1454">
        <v>226.69102686338101</v>
      </c>
      <c r="L1454">
        <v>53.712009903211026</v>
      </c>
      <c r="M1454">
        <v>71.355226438700981</v>
      </c>
      <c r="N1454" t="b">
        <v>0</v>
      </c>
      <c r="O1454">
        <v>2</v>
      </c>
      <c r="P1454" t="s">
        <v>314</v>
      </c>
      <c r="Q1454" t="b">
        <v>0</v>
      </c>
      <c r="R1454" t="b">
        <v>1</v>
      </c>
      <c r="S1454" t="s">
        <v>309</v>
      </c>
      <c r="T1454" t="b">
        <v>0</v>
      </c>
      <c r="U1454" t="b">
        <v>0</v>
      </c>
      <c r="V1454" t="s">
        <v>1</v>
      </c>
      <c r="W1454" t="s">
        <v>1</v>
      </c>
      <c r="X1454" t="b">
        <v>0</v>
      </c>
      <c r="Y1454" t="s">
        <v>1</v>
      </c>
      <c r="Z1454" s="37" t="s">
        <v>1</v>
      </c>
    </row>
    <row r="1455" spans="1:26">
      <c r="A1455" s="120" t="s">
        <v>1672</v>
      </c>
      <c r="B1455" t="s">
        <v>275</v>
      </c>
      <c r="C1455">
        <v>2015</v>
      </c>
      <c r="D1455" t="s">
        <v>717</v>
      </c>
      <c r="E1455">
        <v>12.987</v>
      </c>
      <c r="F1455" t="s">
        <v>1</v>
      </c>
      <c r="G1455" t="s">
        <v>1</v>
      </c>
      <c r="H1455" s="14">
        <f t="shared" si="37"/>
        <v>1.2987E-2</v>
      </c>
      <c r="I1455" s="14"/>
      <c r="J1455" s="14"/>
      <c r="K1455">
        <v>248.05912513510501</v>
      </c>
      <c r="L1455">
        <v>59.716891945068994</v>
      </c>
      <c r="M1455">
        <v>85.72290472578797</v>
      </c>
      <c r="N1455" t="b">
        <v>0</v>
      </c>
      <c r="O1455">
        <v>2</v>
      </c>
      <c r="P1455" t="s">
        <v>314</v>
      </c>
      <c r="Q1455" t="b">
        <v>0</v>
      </c>
      <c r="R1455" t="b">
        <v>1</v>
      </c>
      <c r="S1455" t="s">
        <v>309</v>
      </c>
      <c r="T1455" t="b">
        <v>0</v>
      </c>
      <c r="U1455" t="b">
        <v>0</v>
      </c>
      <c r="V1455" t="s">
        <v>1</v>
      </c>
      <c r="W1455" t="s">
        <v>1</v>
      </c>
      <c r="X1455" t="b">
        <v>0</v>
      </c>
      <c r="Y1455" t="s">
        <v>1</v>
      </c>
      <c r="Z1455" s="37" t="s">
        <v>1</v>
      </c>
    </row>
    <row r="1456" spans="1:26">
      <c r="A1456" s="120" t="s">
        <v>1672</v>
      </c>
      <c r="B1456" t="s">
        <v>275</v>
      </c>
      <c r="C1456">
        <v>2015</v>
      </c>
      <c r="D1456" t="s">
        <v>718</v>
      </c>
      <c r="E1456">
        <v>13</v>
      </c>
      <c r="F1456" t="s">
        <v>1</v>
      </c>
      <c r="G1456" t="s">
        <v>1</v>
      </c>
      <c r="H1456" s="14">
        <f t="shared" si="37"/>
        <v>1.2999999999999999E-2</v>
      </c>
      <c r="I1456" s="14"/>
      <c r="J1456" s="14"/>
      <c r="K1456">
        <v>260.48835504384999</v>
      </c>
      <c r="L1456">
        <v>62.63787007987699</v>
      </c>
      <c r="M1456">
        <v>89.751581045323007</v>
      </c>
      <c r="N1456" t="b">
        <v>0</v>
      </c>
      <c r="O1456">
        <v>2</v>
      </c>
      <c r="P1456" t="s">
        <v>314</v>
      </c>
      <c r="Q1456" t="b">
        <v>0</v>
      </c>
      <c r="R1456" t="b">
        <v>1</v>
      </c>
      <c r="S1456" t="s">
        <v>309</v>
      </c>
      <c r="T1456" t="b">
        <v>0</v>
      </c>
      <c r="U1456" t="b">
        <v>0</v>
      </c>
      <c r="V1456" t="s">
        <v>1</v>
      </c>
      <c r="W1456" t="s">
        <v>1</v>
      </c>
      <c r="X1456" t="b">
        <v>0</v>
      </c>
      <c r="Y1456" t="s">
        <v>1</v>
      </c>
      <c r="Z1456" s="37" t="s">
        <v>1</v>
      </c>
    </row>
    <row r="1457" spans="1:26">
      <c r="A1457" s="120" t="s">
        <v>1672</v>
      </c>
      <c r="B1457" t="s">
        <v>275</v>
      </c>
      <c r="C1457">
        <v>2015</v>
      </c>
      <c r="D1457" t="s">
        <v>719</v>
      </c>
      <c r="E1457">
        <v>13</v>
      </c>
      <c r="F1457" t="s">
        <v>1</v>
      </c>
      <c r="G1457" t="s">
        <v>1</v>
      </c>
      <c r="H1457" s="14">
        <f t="shared" si="37"/>
        <v>1.2999999999999999E-2</v>
      </c>
      <c r="I1457" s="14"/>
      <c r="J1457" s="14"/>
      <c r="K1457">
        <v>154.34274841934101</v>
      </c>
      <c r="L1457">
        <v>35.584370847231</v>
      </c>
      <c r="M1457">
        <v>45.669650004002989</v>
      </c>
      <c r="N1457" t="b">
        <v>0</v>
      </c>
      <c r="O1457">
        <v>2</v>
      </c>
      <c r="P1457" t="s">
        <v>314</v>
      </c>
      <c r="Q1457" t="b">
        <v>0</v>
      </c>
      <c r="R1457" t="b">
        <v>1</v>
      </c>
      <c r="S1457" t="s">
        <v>309</v>
      </c>
      <c r="T1457" t="b">
        <v>0</v>
      </c>
      <c r="U1457" t="b">
        <v>0</v>
      </c>
      <c r="V1457" t="s">
        <v>1</v>
      </c>
      <c r="W1457" t="s">
        <v>1</v>
      </c>
      <c r="X1457" t="b">
        <v>0</v>
      </c>
      <c r="Y1457" t="s">
        <v>1</v>
      </c>
      <c r="Z1457" s="37" t="s">
        <v>1</v>
      </c>
    </row>
    <row r="1458" spans="1:26">
      <c r="A1458" s="120" t="s">
        <v>1672</v>
      </c>
      <c r="B1458" t="s">
        <v>275</v>
      </c>
      <c r="C1458">
        <v>2015</v>
      </c>
      <c r="D1458" t="s">
        <v>720</v>
      </c>
      <c r="E1458">
        <v>13</v>
      </c>
      <c r="F1458" t="s">
        <v>1</v>
      </c>
      <c r="G1458" t="s">
        <v>1</v>
      </c>
      <c r="H1458" s="14">
        <f t="shared" si="37"/>
        <v>1.2999999999999999E-2</v>
      </c>
      <c r="I1458" s="14"/>
      <c r="J1458" s="14"/>
      <c r="K1458">
        <v>190.87617686080699</v>
      </c>
      <c r="L1458">
        <v>44.832177206251004</v>
      </c>
      <c r="M1458">
        <v>59.262321323437021</v>
      </c>
      <c r="N1458" t="b">
        <v>0</v>
      </c>
      <c r="O1458">
        <v>2</v>
      </c>
      <c r="P1458" t="s">
        <v>314</v>
      </c>
      <c r="Q1458" t="b">
        <v>0</v>
      </c>
      <c r="R1458" t="b">
        <v>1</v>
      </c>
      <c r="S1458" t="s">
        <v>309</v>
      </c>
      <c r="T1458" t="b">
        <v>0</v>
      </c>
      <c r="U1458" t="b">
        <v>0</v>
      </c>
      <c r="V1458" t="s">
        <v>1</v>
      </c>
      <c r="W1458" t="s">
        <v>1</v>
      </c>
      <c r="X1458" t="b">
        <v>0</v>
      </c>
      <c r="Y1458" t="s">
        <v>1</v>
      </c>
      <c r="Z1458" s="37" t="s">
        <v>1</v>
      </c>
    </row>
    <row r="1459" spans="1:26">
      <c r="A1459" s="120" t="s">
        <v>1672</v>
      </c>
      <c r="B1459" t="s">
        <v>275</v>
      </c>
      <c r="C1459">
        <v>2015</v>
      </c>
      <c r="D1459" t="s">
        <v>721</v>
      </c>
      <c r="E1459">
        <v>13</v>
      </c>
      <c r="F1459" t="s">
        <v>1</v>
      </c>
      <c r="G1459" t="s">
        <v>1</v>
      </c>
      <c r="H1459" s="14">
        <f t="shared" si="37"/>
        <v>1.2999999999999999E-2</v>
      </c>
      <c r="I1459" s="14"/>
      <c r="J1459" s="14"/>
      <c r="K1459">
        <v>222.043815268852</v>
      </c>
      <c r="L1459">
        <v>52.147590138183006</v>
      </c>
      <c r="M1459">
        <v>72.288059105203985</v>
      </c>
      <c r="N1459" t="b">
        <v>0</v>
      </c>
      <c r="O1459">
        <v>2</v>
      </c>
      <c r="P1459" t="s">
        <v>314</v>
      </c>
      <c r="Q1459" t="b">
        <v>0</v>
      </c>
      <c r="R1459" t="b">
        <v>1</v>
      </c>
      <c r="S1459" t="s">
        <v>309</v>
      </c>
      <c r="T1459" t="b">
        <v>0</v>
      </c>
      <c r="U1459" t="b">
        <v>0</v>
      </c>
      <c r="V1459" t="s">
        <v>1</v>
      </c>
      <c r="W1459" t="s">
        <v>1</v>
      </c>
      <c r="X1459" t="b">
        <v>0</v>
      </c>
      <c r="Y1459" t="s">
        <v>1</v>
      </c>
      <c r="Z1459" s="37" t="s">
        <v>1</v>
      </c>
    </row>
    <row r="1460" spans="1:26">
      <c r="A1460" s="120" t="s">
        <v>1672</v>
      </c>
      <c r="B1460" t="s">
        <v>275</v>
      </c>
      <c r="C1460">
        <v>2015</v>
      </c>
      <c r="D1460" t="s">
        <v>722</v>
      </c>
      <c r="E1460">
        <v>13</v>
      </c>
      <c r="F1460" t="s">
        <v>1</v>
      </c>
      <c r="G1460" t="s">
        <v>1</v>
      </c>
      <c r="H1460" s="14">
        <f t="shared" si="37"/>
        <v>1.2999999999999999E-2</v>
      </c>
      <c r="I1460" s="14"/>
      <c r="J1460" s="14"/>
      <c r="K1460">
        <v>296.270426477912</v>
      </c>
      <c r="L1460">
        <v>73.68670181136099</v>
      </c>
      <c r="M1460">
        <v>106.27546162446498</v>
      </c>
      <c r="N1460" t="b">
        <v>0</v>
      </c>
      <c r="O1460">
        <v>2</v>
      </c>
      <c r="P1460" t="s">
        <v>314</v>
      </c>
      <c r="Q1460" t="b">
        <v>0</v>
      </c>
      <c r="R1460" t="b">
        <v>1</v>
      </c>
      <c r="S1460" t="s">
        <v>309</v>
      </c>
      <c r="T1460" t="b">
        <v>0</v>
      </c>
      <c r="U1460" t="b">
        <v>0</v>
      </c>
      <c r="V1460" t="s">
        <v>1</v>
      </c>
      <c r="W1460" t="s">
        <v>1</v>
      </c>
      <c r="X1460" t="b">
        <v>0</v>
      </c>
      <c r="Y1460" t="s">
        <v>1</v>
      </c>
      <c r="Z1460" s="37" t="s">
        <v>1</v>
      </c>
    </row>
    <row r="1461" spans="1:26">
      <c r="A1461" s="120" t="s">
        <v>1672</v>
      </c>
      <c r="B1461" t="s">
        <v>275</v>
      </c>
      <c r="C1461">
        <v>2015</v>
      </c>
      <c r="D1461" t="s">
        <v>723</v>
      </c>
      <c r="E1461">
        <v>13</v>
      </c>
      <c r="F1461" t="s">
        <v>1</v>
      </c>
      <c r="G1461" t="s">
        <v>1</v>
      </c>
      <c r="H1461" s="14">
        <f t="shared" si="37"/>
        <v>1.2999999999999999E-2</v>
      </c>
      <c r="I1461" s="14"/>
      <c r="J1461" s="14"/>
      <c r="K1461">
        <v>264.88116129599302</v>
      </c>
      <c r="L1461">
        <v>64.363002322055024</v>
      </c>
      <c r="M1461">
        <v>91.051701021015958</v>
      </c>
      <c r="N1461" t="b">
        <v>0</v>
      </c>
      <c r="O1461">
        <v>2</v>
      </c>
      <c r="P1461" t="s">
        <v>314</v>
      </c>
      <c r="Q1461" t="b">
        <v>0</v>
      </c>
      <c r="R1461" t="b">
        <v>1</v>
      </c>
      <c r="S1461" t="s">
        <v>309</v>
      </c>
      <c r="T1461" t="b">
        <v>0</v>
      </c>
      <c r="U1461" t="b">
        <v>0</v>
      </c>
      <c r="V1461" t="s">
        <v>1</v>
      </c>
      <c r="W1461" t="s">
        <v>1</v>
      </c>
      <c r="X1461" t="b">
        <v>0</v>
      </c>
      <c r="Y1461" t="s">
        <v>1</v>
      </c>
      <c r="Z1461" s="37" t="s">
        <v>1</v>
      </c>
    </row>
    <row r="1462" spans="1:26">
      <c r="A1462" s="120" t="s">
        <v>1672</v>
      </c>
      <c r="B1462" t="s">
        <v>275</v>
      </c>
      <c r="C1462">
        <v>2015</v>
      </c>
      <c r="D1462" t="s">
        <v>724</v>
      </c>
      <c r="E1462">
        <v>13</v>
      </c>
      <c r="F1462" t="s">
        <v>1</v>
      </c>
      <c r="G1462" t="s">
        <v>1</v>
      </c>
      <c r="H1462" s="14">
        <f t="shared" si="37"/>
        <v>1.2999999999999999E-2</v>
      </c>
      <c r="I1462" s="14"/>
      <c r="J1462" s="14"/>
      <c r="K1462">
        <v>230.436451281936</v>
      </c>
      <c r="L1462">
        <v>54.060247001281994</v>
      </c>
      <c r="M1462">
        <v>78.06202449373302</v>
      </c>
      <c r="N1462" t="b">
        <v>0</v>
      </c>
      <c r="O1462">
        <v>2</v>
      </c>
      <c r="P1462" t="s">
        <v>314</v>
      </c>
      <c r="Q1462" t="b">
        <v>0</v>
      </c>
      <c r="R1462" t="b">
        <v>1</v>
      </c>
      <c r="S1462" t="s">
        <v>309</v>
      </c>
      <c r="T1462" t="b">
        <v>0</v>
      </c>
      <c r="U1462" t="b">
        <v>0</v>
      </c>
      <c r="V1462" t="s">
        <v>1</v>
      </c>
      <c r="W1462" t="s">
        <v>1</v>
      </c>
      <c r="X1462" t="b">
        <v>0</v>
      </c>
      <c r="Y1462" t="s">
        <v>1</v>
      </c>
      <c r="Z1462" s="37" t="s">
        <v>1</v>
      </c>
    </row>
    <row r="1463" spans="1:26">
      <c r="A1463" s="120" t="s">
        <v>1672</v>
      </c>
      <c r="B1463" t="s">
        <v>275</v>
      </c>
      <c r="C1463">
        <v>2015</v>
      </c>
      <c r="D1463" t="s">
        <v>725</v>
      </c>
      <c r="E1463">
        <v>13.081</v>
      </c>
      <c r="F1463" t="s">
        <v>1</v>
      </c>
      <c r="G1463" t="s">
        <v>1</v>
      </c>
      <c r="H1463" s="14">
        <f t="shared" si="37"/>
        <v>1.3080999999999999E-2</v>
      </c>
      <c r="I1463" s="14"/>
      <c r="J1463" s="14"/>
      <c r="K1463">
        <v>222.234959842661</v>
      </c>
      <c r="L1463">
        <v>52.870886342587994</v>
      </c>
      <c r="M1463">
        <v>72.009045330874983</v>
      </c>
      <c r="N1463" t="b">
        <v>0</v>
      </c>
      <c r="O1463">
        <v>2</v>
      </c>
      <c r="P1463" t="s">
        <v>314</v>
      </c>
      <c r="Q1463" t="b">
        <v>0</v>
      </c>
      <c r="R1463" t="b">
        <v>1</v>
      </c>
      <c r="S1463" t="s">
        <v>309</v>
      </c>
      <c r="T1463" t="b">
        <v>0</v>
      </c>
      <c r="U1463" t="b">
        <v>0</v>
      </c>
      <c r="V1463" t="s">
        <v>1</v>
      </c>
      <c r="W1463" t="s">
        <v>1</v>
      </c>
      <c r="X1463" t="b">
        <v>0</v>
      </c>
      <c r="Y1463" t="s">
        <v>1</v>
      </c>
      <c r="Z1463" s="37" t="s">
        <v>1</v>
      </c>
    </row>
    <row r="1464" spans="1:26">
      <c r="A1464" s="120" t="s">
        <v>1672</v>
      </c>
      <c r="B1464" t="s">
        <v>275</v>
      </c>
      <c r="C1464">
        <v>2015</v>
      </c>
      <c r="D1464" t="s">
        <v>726</v>
      </c>
      <c r="E1464">
        <v>13.175000000000001</v>
      </c>
      <c r="F1464" t="s">
        <v>1</v>
      </c>
      <c r="G1464" t="s">
        <v>1</v>
      </c>
      <c r="H1464" s="14">
        <f t="shared" ref="H1464:H1527" si="38">E1464/1000</f>
        <v>1.3175000000000001E-2</v>
      </c>
      <c r="I1464" s="14"/>
      <c r="J1464" s="14"/>
      <c r="K1464">
        <v>251.562613234509</v>
      </c>
      <c r="L1464">
        <v>60.659743515269014</v>
      </c>
      <c r="M1464">
        <v>84.434670504633971</v>
      </c>
      <c r="N1464" t="b">
        <v>0</v>
      </c>
      <c r="O1464">
        <v>2</v>
      </c>
      <c r="P1464" t="s">
        <v>314</v>
      </c>
      <c r="Q1464" t="b">
        <v>0</v>
      </c>
      <c r="R1464" t="b">
        <v>1</v>
      </c>
      <c r="S1464" t="s">
        <v>309</v>
      </c>
      <c r="T1464" t="b">
        <v>0</v>
      </c>
      <c r="U1464" t="b">
        <v>0</v>
      </c>
      <c r="V1464" t="s">
        <v>1</v>
      </c>
      <c r="W1464" t="s">
        <v>1</v>
      </c>
      <c r="X1464" t="b">
        <v>0</v>
      </c>
      <c r="Y1464" t="s">
        <v>1</v>
      </c>
      <c r="Z1464" s="37" t="s">
        <v>1</v>
      </c>
    </row>
    <row r="1465" spans="1:26">
      <c r="A1465" s="120" t="s">
        <v>1672</v>
      </c>
      <c r="B1465" t="s">
        <v>275</v>
      </c>
      <c r="C1465">
        <v>2015</v>
      </c>
      <c r="D1465" t="s">
        <v>727</v>
      </c>
      <c r="E1465">
        <v>13.3</v>
      </c>
      <c r="F1465" t="s">
        <v>1</v>
      </c>
      <c r="G1465" t="s">
        <v>1</v>
      </c>
      <c r="H1465" s="14">
        <f t="shared" si="38"/>
        <v>1.3300000000000001E-2</v>
      </c>
      <c r="I1465" s="14"/>
      <c r="J1465" s="14"/>
      <c r="K1465">
        <v>304.756625478584</v>
      </c>
      <c r="L1465">
        <v>74.515374603173996</v>
      </c>
      <c r="M1465">
        <v>108.70870834337103</v>
      </c>
      <c r="N1465" t="b">
        <v>0</v>
      </c>
      <c r="O1465">
        <v>2</v>
      </c>
      <c r="P1465" t="s">
        <v>314</v>
      </c>
      <c r="Q1465" t="b">
        <v>0</v>
      </c>
      <c r="R1465" t="b">
        <v>1</v>
      </c>
      <c r="S1465" t="s">
        <v>309</v>
      </c>
      <c r="T1465" t="b">
        <v>0</v>
      </c>
      <c r="U1465" t="b">
        <v>0</v>
      </c>
      <c r="V1465" t="s">
        <v>1</v>
      </c>
      <c r="W1465" t="s">
        <v>1</v>
      </c>
      <c r="X1465" t="b">
        <v>0</v>
      </c>
      <c r="Y1465" t="s">
        <v>1</v>
      </c>
      <c r="Z1465" s="37" t="s">
        <v>1</v>
      </c>
    </row>
    <row r="1466" spans="1:26">
      <c r="A1466" s="120" t="s">
        <v>1672</v>
      </c>
      <c r="B1466" t="s">
        <v>275</v>
      </c>
      <c r="C1466">
        <v>2015</v>
      </c>
      <c r="D1466" t="s">
        <v>728</v>
      </c>
      <c r="E1466">
        <v>13.336</v>
      </c>
      <c r="F1466" t="s">
        <v>1</v>
      </c>
      <c r="G1466" t="s">
        <v>1</v>
      </c>
      <c r="H1466" s="14">
        <f t="shared" si="38"/>
        <v>1.3336000000000001E-2</v>
      </c>
      <c r="I1466" s="14"/>
      <c r="J1466" s="14"/>
      <c r="K1466">
        <v>251.466612730468</v>
      </c>
      <c r="L1466">
        <v>60.982749868951004</v>
      </c>
      <c r="M1466">
        <v>86.867706407258993</v>
      </c>
      <c r="N1466" t="b">
        <v>0</v>
      </c>
      <c r="O1466">
        <v>2</v>
      </c>
      <c r="P1466" t="s">
        <v>314</v>
      </c>
      <c r="Q1466" t="b">
        <v>0</v>
      </c>
      <c r="R1466" t="b">
        <v>1</v>
      </c>
      <c r="S1466" t="s">
        <v>309</v>
      </c>
      <c r="T1466" t="b">
        <v>0</v>
      </c>
      <c r="U1466" t="b">
        <v>0</v>
      </c>
      <c r="V1466" t="s">
        <v>1</v>
      </c>
      <c r="W1466" t="s">
        <v>1</v>
      </c>
      <c r="X1466" t="b">
        <v>0</v>
      </c>
      <c r="Y1466" t="s">
        <v>1</v>
      </c>
      <c r="Z1466" s="37" t="s">
        <v>1</v>
      </c>
    </row>
    <row r="1467" spans="1:26">
      <c r="A1467" s="120" t="s">
        <v>1672</v>
      </c>
      <c r="B1467" t="s">
        <v>275</v>
      </c>
      <c r="C1467">
        <v>2015</v>
      </c>
      <c r="D1467" t="s">
        <v>729</v>
      </c>
      <c r="E1467">
        <v>13.5</v>
      </c>
      <c r="F1467" t="s">
        <v>1</v>
      </c>
      <c r="G1467" t="s">
        <v>1</v>
      </c>
      <c r="H1467" s="14">
        <f t="shared" si="38"/>
        <v>1.35E-2</v>
      </c>
      <c r="I1467" s="14"/>
      <c r="J1467" s="14"/>
      <c r="K1467">
        <v>359.52646846648003</v>
      </c>
      <c r="L1467">
        <v>91.293777517516048</v>
      </c>
      <c r="M1467">
        <v>150.36269452215998</v>
      </c>
      <c r="N1467" t="b">
        <v>0</v>
      </c>
      <c r="O1467">
        <v>2</v>
      </c>
      <c r="P1467" t="s">
        <v>314</v>
      </c>
      <c r="Q1467" t="b">
        <v>0</v>
      </c>
      <c r="R1467" t="b">
        <v>1</v>
      </c>
      <c r="S1467" t="s">
        <v>309</v>
      </c>
      <c r="T1467" t="b">
        <v>0</v>
      </c>
      <c r="U1467" t="b">
        <v>0</v>
      </c>
      <c r="V1467" t="s">
        <v>1</v>
      </c>
      <c r="W1467" t="s">
        <v>1</v>
      </c>
      <c r="X1467" t="b">
        <v>0</v>
      </c>
      <c r="Y1467" t="s">
        <v>1</v>
      </c>
      <c r="Z1467" s="37" t="s">
        <v>1</v>
      </c>
    </row>
    <row r="1468" spans="1:26">
      <c r="A1468" s="120" t="s">
        <v>1672</v>
      </c>
      <c r="B1468" t="s">
        <v>275</v>
      </c>
      <c r="C1468">
        <v>2015</v>
      </c>
      <c r="D1468" t="s">
        <v>730</v>
      </c>
      <c r="E1468">
        <v>13.5</v>
      </c>
      <c r="F1468" t="s">
        <v>1</v>
      </c>
      <c r="G1468" t="s">
        <v>1</v>
      </c>
      <c r="H1468" s="14">
        <f t="shared" si="38"/>
        <v>1.35E-2</v>
      </c>
      <c r="I1468" s="14"/>
      <c r="J1468" s="14"/>
      <c r="K1468">
        <v>288.80661934214203</v>
      </c>
      <c r="L1468">
        <v>69.233889380083042</v>
      </c>
      <c r="M1468">
        <v>105.852700308789</v>
      </c>
      <c r="N1468" t="b">
        <v>0</v>
      </c>
      <c r="O1468">
        <v>2</v>
      </c>
      <c r="P1468" t="s">
        <v>314</v>
      </c>
      <c r="Q1468" t="b">
        <v>0</v>
      </c>
      <c r="R1468" t="b">
        <v>1</v>
      </c>
      <c r="S1468" t="s">
        <v>309</v>
      </c>
      <c r="T1468" t="b">
        <v>0</v>
      </c>
      <c r="U1468" t="b">
        <v>0</v>
      </c>
      <c r="V1468" t="s">
        <v>1</v>
      </c>
      <c r="W1468" t="s">
        <v>1</v>
      </c>
      <c r="X1468" t="b">
        <v>0</v>
      </c>
      <c r="Y1468" t="s">
        <v>1</v>
      </c>
      <c r="Z1468" s="37" t="s">
        <v>1</v>
      </c>
    </row>
    <row r="1469" spans="1:26">
      <c r="A1469" s="120" t="s">
        <v>1672</v>
      </c>
      <c r="B1469" t="s">
        <v>275</v>
      </c>
      <c r="C1469">
        <v>2015</v>
      </c>
      <c r="D1469" t="s">
        <v>731</v>
      </c>
      <c r="E1469">
        <v>13.5</v>
      </c>
      <c r="F1469" t="s">
        <v>1</v>
      </c>
      <c r="G1469" t="s">
        <v>1</v>
      </c>
      <c r="H1469" s="14">
        <f t="shared" si="38"/>
        <v>1.35E-2</v>
      </c>
      <c r="I1469" s="14"/>
      <c r="J1469" s="14"/>
      <c r="K1469">
        <v>229.20060451609899</v>
      </c>
      <c r="L1469">
        <v>52.872061279643987</v>
      </c>
      <c r="M1469">
        <v>78.58925828778203</v>
      </c>
      <c r="N1469" t="b">
        <v>0</v>
      </c>
      <c r="O1469">
        <v>2</v>
      </c>
      <c r="P1469" t="s">
        <v>314</v>
      </c>
      <c r="Q1469" t="b">
        <v>0</v>
      </c>
      <c r="R1469" t="b">
        <v>1</v>
      </c>
      <c r="S1469" t="s">
        <v>309</v>
      </c>
      <c r="T1469" t="b">
        <v>0</v>
      </c>
      <c r="U1469" t="b">
        <v>0</v>
      </c>
      <c r="V1469" t="s">
        <v>1</v>
      </c>
      <c r="W1469" t="s">
        <v>1</v>
      </c>
      <c r="X1469" t="b">
        <v>0</v>
      </c>
      <c r="Y1469" t="s">
        <v>1</v>
      </c>
      <c r="Z1469" s="37" t="s">
        <v>1</v>
      </c>
    </row>
    <row r="1470" spans="1:26">
      <c r="A1470" s="120" t="s">
        <v>1672</v>
      </c>
      <c r="B1470" t="s">
        <v>275</v>
      </c>
      <c r="C1470">
        <v>2015</v>
      </c>
      <c r="D1470" t="s">
        <v>732</v>
      </c>
      <c r="E1470">
        <v>13.65</v>
      </c>
      <c r="F1470" t="s">
        <v>1</v>
      </c>
      <c r="G1470" t="s">
        <v>1</v>
      </c>
      <c r="H1470" s="14">
        <f t="shared" si="38"/>
        <v>1.3650000000000001E-2</v>
      </c>
      <c r="I1470" s="14"/>
      <c r="J1470" s="14"/>
      <c r="K1470">
        <v>287.57356050512902</v>
      </c>
      <c r="L1470">
        <v>69.632674109003034</v>
      </c>
      <c r="M1470">
        <v>103.96123630279897</v>
      </c>
      <c r="N1470" t="b">
        <v>0</v>
      </c>
      <c r="O1470">
        <v>2</v>
      </c>
      <c r="P1470" t="s">
        <v>314</v>
      </c>
      <c r="Q1470" t="b">
        <v>0</v>
      </c>
      <c r="R1470" t="b">
        <v>1</v>
      </c>
      <c r="S1470" t="s">
        <v>309</v>
      </c>
      <c r="T1470" t="b">
        <v>0</v>
      </c>
      <c r="U1470" t="b">
        <v>0</v>
      </c>
      <c r="V1470" t="s">
        <v>1</v>
      </c>
      <c r="W1470" t="s">
        <v>1</v>
      </c>
      <c r="X1470" t="b">
        <v>0</v>
      </c>
      <c r="Y1470" t="s">
        <v>1</v>
      </c>
      <c r="Z1470" s="37" t="s">
        <v>1</v>
      </c>
    </row>
    <row r="1471" spans="1:26">
      <c r="A1471" s="120" t="s">
        <v>1672</v>
      </c>
      <c r="B1471" t="s">
        <v>275</v>
      </c>
      <c r="C1471">
        <v>2015</v>
      </c>
      <c r="D1471" t="s">
        <v>733</v>
      </c>
      <c r="E1471">
        <v>13.723000000000001</v>
      </c>
      <c r="F1471" t="s">
        <v>1</v>
      </c>
      <c r="G1471" t="s">
        <v>1</v>
      </c>
      <c r="H1471" s="14">
        <f t="shared" si="38"/>
        <v>1.3723000000000001E-2</v>
      </c>
      <c r="I1471" s="14"/>
      <c r="J1471" s="14"/>
      <c r="K1471">
        <v>245.88151819225001</v>
      </c>
      <c r="L1471">
        <v>59.191129983262016</v>
      </c>
      <c r="M1471">
        <v>82.662717965335986</v>
      </c>
      <c r="N1471" t="b">
        <v>0</v>
      </c>
      <c r="O1471">
        <v>2</v>
      </c>
      <c r="P1471" t="s">
        <v>314</v>
      </c>
      <c r="Q1471" t="b">
        <v>0</v>
      </c>
      <c r="R1471" t="b">
        <v>1</v>
      </c>
      <c r="S1471" t="s">
        <v>309</v>
      </c>
      <c r="T1471" t="b">
        <v>0</v>
      </c>
      <c r="U1471" t="b">
        <v>0</v>
      </c>
      <c r="V1471" t="s">
        <v>1</v>
      </c>
      <c r="W1471" t="s">
        <v>1</v>
      </c>
      <c r="X1471" t="b">
        <v>0</v>
      </c>
      <c r="Y1471" t="s">
        <v>1</v>
      </c>
      <c r="Z1471" s="37" t="s">
        <v>1</v>
      </c>
    </row>
    <row r="1472" spans="1:26">
      <c r="A1472" s="120" t="s">
        <v>1672</v>
      </c>
      <c r="B1472" t="s">
        <v>275</v>
      </c>
      <c r="C1472">
        <v>2015</v>
      </c>
      <c r="D1472" t="s">
        <v>734</v>
      </c>
      <c r="E1472">
        <v>13.827999999999999</v>
      </c>
      <c r="F1472" t="s">
        <v>1</v>
      </c>
      <c r="G1472" t="s">
        <v>1</v>
      </c>
      <c r="H1472" s="14">
        <f t="shared" si="38"/>
        <v>1.3828E-2</v>
      </c>
      <c r="I1472" s="14"/>
      <c r="J1472" s="14"/>
      <c r="K1472">
        <v>282.65344528692202</v>
      </c>
      <c r="L1472">
        <v>69.882317984458012</v>
      </c>
      <c r="M1472">
        <v>102.75774316688199</v>
      </c>
      <c r="N1472" t="b">
        <v>0</v>
      </c>
      <c r="O1472">
        <v>2</v>
      </c>
      <c r="P1472" t="s">
        <v>314</v>
      </c>
      <c r="Q1472" t="b">
        <v>0</v>
      </c>
      <c r="R1472" t="b">
        <v>1</v>
      </c>
      <c r="S1472" t="s">
        <v>309</v>
      </c>
      <c r="T1472" t="b">
        <v>0</v>
      </c>
      <c r="U1472" t="b">
        <v>0</v>
      </c>
      <c r="V1472" t="s">
        <v>1</v>
      </c>
      <c r="W1472" t="s">
        <v>1</v>
      </c>
      <c r="X1472" t="b">
        <v>0</v>
      </c>
      <c r="Y1472" t="s">
        <v>1</v>
      </c>
      <c r="Z1472" s="37" t="s">
        <v>1</v>
      </c>
    </row>
    <row r="1473" spans="1:26">
      <c r="A1473" s="120" t="s">
        <v>1672</v>
      </c>
      <c r="B1473" t="s">
        <v>275</v>
      </c>
      <c r="C1473">
        <v>2015</v>
      </c>
      <c r="D1473" t="s">
        <v>735</v>
      </c>
      <c r="E1473">
        <v>13.94</v>
      </c>
      <c r="F1473" t="s">
        <v>1</v>
      </c>
      <c r="G1473" t="s">
        <v>1</v>
      </c>
      <c r="H1473" s="14">
        <f t="shared" si="38"/>
        <v>1.3939999999999999E-2</v>
      </c>
      <c r="I1473" s="14"/>
      <c r="J1473" s="14"/>
      <c r="K1473">
        <v>214.851566514295</v>
      </c>
      <c r="L1473">
        <v>50.148878395651991</v>
      </c>
      <c r="M1473">
        <v>70.055949566729993</v>
      </c>
      <c r="N1473" t="b">
        <v>0</v>
      </c>
      <c r="O1473">
        <v>2</v>
      </c>
      <c r="P1473" t="s">
        <v>314</v>
      </c>
      <c r="Q1473" t="b">
        <v>0</v>
      </c>
      <c r="R1473" t="b">
        <v>1</v>
      </c>
      <c r="S1473" t="s">
        <v>309</v>
      </c>
      <c r="T1473" t="b">
        <v>0</v>
      </c>
      <c r="U1473" t="b">
        <v>0</v>
      </c>
      <c r="V1473" t="s">
        <v>1</v>
      </c>
      <c r="W1473" t="s">
        <v>1</v>
      </c>
      <c r="X1473" t="b">
        <v>0</v>
      </c>
      <c r="Y1473" t="s">
        <v>1</v>
      </c>
      <c r="Z1473" s="37" t="s">
        <v>1</v>
      </c>
    </row>
    <row r="1474" spans="1:26">
      <c r="A1474" s="120" t="s">
        <v>1672</v>
      </c>
      <c r="B1474" t="s">
        <v>275</v>
      </c>
      <c r="C1474">
        <v>2015</v>
      </c>
      <c r="D1474" t="s">
        <v>736</v>
      </c>
      <c r="E1474">
        <v>13.949</v>
      </c>
      <c r="F1474" t="s">
        <v>1</v>
      </c>
      <c r="G1474" t="s">
        <v>1</v>
      </c>
      <c r="H1474" s="14">
        <f t="shared" si="38"/>
        <v>1.3949E-2</v>
      </c>
      <c r="I1474" s="14"/>
      <c r="J1474" s="14"/>
      <c r="K1474">
        <v>273.79737425810998</v>
      </c>
      <c r="L1474">
        <v>65.922540071139991</v>
      </c>
      <c r="M1474">
        <v>96.850934422599039</v>
      </c>
      <c r="N1474" t="b">
        <v>0</v>
      </c>
      <c r="O1474">
        <v>2</v>
      </c>
      <c r="P1474" t="s">
        <v>314</v>
      </c>
      <c r="Q1474" t="b">
        <v>0</v>
      </c>
      <c r="R1474" t="b">
        <v>1</v>
      </c>
      <c r="S1474" t="s">
        <v>309</v>
      </c>
      <c r="T1474" t="b">
        <v>0</v>
      </c>
      <c r="U1474" t="b">
        <v>0</v>
      </c>
      <c r="V1474" t="s">
        <v>1</v>
      </c>
      <c r="W1474" t="s">
        <v>1</v>
      </c>
      <c r="X1474" t="b">
        <v>0</v>
      </c>
      <c r="Y1474" t="s">
        <v>1</v>
      </c>
      <c r="Z1474" s="37" t="s">
        <v>1</v>
      </c>
    </row>
    <row r="1475" spans="1:26">
      <c r="A1475" s="120" t="s">
        <v>1672</v>
      </c>
      <c r="B1475" t="s">
        <v>275</v>
      </c>
      <c r="C1475">
        <v>2015</v>
      </c>
      <c r="D1475" t="s">
        <v>737</v>
      </c>
      <c r="E1475">
        <v>13.962999999999999</v>
      </c>
      <c r="F1475" t="s">
        <v>1</v>
      </c>
      <c r="G1475" t="s">
        <v>1</v>
      </c>
      <c r="H1475" s="14">
        <f t="shared" si="38"/>
        <v>1.3963E-2</v>
      </c>
      <c r="I1475" s="14"/>
      <c r="J1475" s="14"/>
      <c r="K1475">
        <v>190.340386933026</v>
      </c>
      <c r="L1475">
        <v>44.298412976128986</v>
      </c>
      <c r="M1475">
        <v>59.824064121055017</v>
      </c>
      <c r="N1475" t="b">
        <v>0</v>
      </c>
      <c r="O1475">
        <v>2</v>
      </c>
      <c r="P1475" t="s">
        <v>314</v>
      </c>
      <c r="Q1475" t="b">
        <v>0</v>
      </c>
      <c r="R1475" t="b">
        <v>1</v>
      </c>
      <c r="S1475" t="s">
        <v>309</v>
      </c>
      <c r="T1475" t="b">
        <v>0</v>
      </c>
      <c r="U1475" t="b">
        <v>0</v>
      </c>
      <c r="V1475" t="s">
        <v>1</v>
      </c>
      <c r="W1475" t="s">
        <v>1</v>
      </c>
      <c r="X1475" t="b">
        <v>0</v>
      </c>
      <c r="Y1475" t="s">
        <v>1</v>
      </c>
      <c r="Z1475" s="37" t="s">
        <v>1</v>
      </c>
    </row>
    <row r="1476" spans="1:26">
      <c r="A1476" s="120" t="s">
        <v>1672</v>
      </c>
      <c r="B1476" t="s">
        <v>275</v>
      </c>
      <c r="C1476">
        <v>2015</v>
      </c>
      <c r="D1476" t="s">
        <v>738</v>
      </c>
      <c r="E1476">
        <v>14</v>
      </c>
      <c r="F1476" t="s">
        <v>1</v>
      </c>
      <c r="G1476" t="s">
        <v>1</v>
      </c>
      <c r="H1476" s="14">
        <f t="shared" si="38"/>
        <v>1.4E-2</v>
      </c>
      <c r="I1476" s="14"/>
      <c r="J1476" s="14"/>
      <c r="K1476">
        <v>271.753076178171</v>
      </c>
      <c r="L1476">
        <v>66.632300306524002</v>
      </c>
      <c r="M1476">
        <v>96.991833314990004</v>
      </c>
      <c r="N1476" t="b">
        <v>0</v>
      </c>
      <c r="O1476">
        <v>2</v>
      </c>
      <c r="P1476" t="s">
        <v>314</v>
      </c>
      <c r="Q1476" t="b">
        <v>0</v>
      </c>
      <c r="R1476" t="b">
        <v>1</v>
      </c>
      <c r="S1476" t="s">
        <v>309</v>
      </c>
      <c r="T1476" t="b">
        <v>0</v>
      </c>
      <c r="U1476" t="b">
        <v>0</v>
      </c>
      <c r="V1476" t="s">
        <v>1</v>
      </c>
      <c r="W1476" t="s">
        <v>1</v>
      </c>
      <c r="X1476" t="b">
        <v>0</v>
      </c>
      <c r="Y1476" t="s">
        <v>1</v>
      </c>
      <c r="Z1476" s="37" t="s">
        <v>1</v>
      </c>
    </row>
    <row r="1477" spans="1:26">
      <c r="A1477" s="120" t="s">
        <v>1672</v>
      </c>
      <c r="B1477" t="s">
        <v>275</v>
      </c>
      <c r="C1477">
        <v>2015</v>
      </c>
      <c r="D1477" t="s">
        <v>739</v>
      </c>
      <c r="E1477">
        <v>14</v>
      </c>
      <c r="F1477" t="s">
        <v>1</v>
      </c>
      <c r="G1477" t="s">
        <v>1</v>
      </c>
      <c r="H1477" s="14">
        <f t="shared" si="38"/>
        <v>1.4E-2</v>
      </c>
      <c r="I1477" s="14"/>
      <c r="J1477" s="14"/>
      <c r="K1477">
        <v>244.455796308613</v>
      </c>
      <c r="L1477">
        <v>57.91091470183099</v>
      </c>
      <c r="M1477">
        <v>82.898336523642001</v>
      </c>
      <c r="N1477" t="b">
        <v>0</v>
      </c>
      <c r="O1477">
        <v>2</v>
      </c>
      <c r="P1477" t="s">
        <v>314</v>
      </c>
      <c r="Q1477" t="b">
        <v>0</v>
      </c>
      <c r="R1477" t="b">
        <v>1</v>
      </c>
      <c r="S1477" t="s">
        <v>309</v>
      </c>
      <c r="T1477" t="b">
        <v>0</v>
      </c>
      <c r="U1477" t="b">
        <v>0</v>
      </c>
      <c r="V1477" t="s">
        <v>1</v>
      </c>
      <c r="W1477" t="s">
        <v>1</v>
      </c>
      <c r="X1477" t="b">
        <v>0</v>
      </c>
      <c r="Y1477" t="s">
        <v>1</v>
      </c>
      <c r="Z1477" s="37" t="s">
        <v>1</v>
      </c>
    </row>
    <row r="1478" spans="1:26">
      <c r="A1478" s="120" t="s">
        <v>1672</v>
      </c>
      <c r="B1478" t="s">
        <v>275</v>
      </c>
      <c r="C1478">
        <v>2015</v>
      </c>
      <c r="D1478" t="s">
        <v>740</v>
      </c>
      <c r="E1478">
        <v>14</v>
      </c>
      <c r="F1478" t="s">
        <v>1</v>
      </c>
      <c r="G1478" t="s">
        <v>1</v>
      </c>
      <c r="H1478" s="14">
        <f t="shared" si="38"/>
        <v>1.4E-2</v>
      </c>
      <c r="I1478" s="14"/>
      <c r="J1478" s="14"/>
      <c r="K1478">
        <v>221.83769750633601</v>
      </c>
      <c r="L1478">
        <v>51.935385042654019</v>
      </c>
      <c r="M1478">
        <v>72.501549727747971</v>
      </c>
      <c r="N1478" t="b">
        <v>0</v>
      </c>
      <c r="O1478">
        <v>2</v>
      </c>
      <c r="P1478" t="s">
        <v>314</v>
      </c>
      <c r="Q1478" t="b">
        <v>0</v>
      </c>
      <c r="R1478" t="b">
        <v>1</v>
      </c>
      <c r="S1478" t="s">
        <v>309</v>
      </c>
      <c r="T1478" t="b">
        <v>0</v>
      </c>
      <c r="U1478" t="b">
        <v>0</v>
      </c>
      <c r="V1478" t="s">
        <v>1</v>
      </c>
      <c r="W1478" t="s">
        <v>1</v>
      </c>
      <c r="X1478" t="b">
        <v>0</v>
      </c>
      <c r="Y1478" t="s">
        <v>1</v>
      </c>
      <c r="Z1478" s="37" t="s">
        <v>1</v>
      </c>
    </row>
    <row r="1479" spans="1:26">
      <c r="A1479" s="120" t="s">
        <v>1672</v>
      </c>
      <c r="B1479" t="s">
        <v>275</v>
      </c>
      <c r="C1479">
        <v>2015</v>
      </c>
      <c r="D1479" t="s">
        <v>741</v>
      </c>
      <c r="E1479">
        <v>14</v>
      </c>
      <c r="F1479" t="s">
        <v>1</v>
      </c>
      <c r="G1479" t="s">
        <v>1</v>
      </c>
      <c r="H1479" s="14">
        <f t="shared" si="38"/>
        <v>1.4E-2</v>
      </c>
      <c r="I1479" s="14"/>
      <c r="J1479" s="14"/>
      <c r="K1479">
        <v>359.09862263540401</v>
      </c>
      <c r="L1479">
        <v>91.878069883532021</v>
      </c>
      <c r="M1479">
        <v>151.65328570351699</v>
      </c>
      <c r="N1479" t="b">
        <v>0</v>
      </c>
      <c r="O1479">
        <v>2</v>
      </c>
      <c r="P1479" t="s">
        <v>314</v>
      </c>
      <c r="Q1479" t="b">
        <v>0</v>
      </c>
      <c r="R1479" t="b">
        <v>1</v>
      </c>
      <c r="S1479" t="s">
        <v>309</v>
      </c>
      <c r="T1479" t="b">
        <v>0</v>
      </c>
      <c r="U1479" t="b">
        <v>0</v>
      </c>
      <c r="V1479" t="s">
        <v>1</v>
      </c>
      <c r="W1479" t="s">
        <v>1</v>
      </c>
      <c r="X1479" t="b">
        <v>0</v>
      </c>
      <c r="Y1479" t="s">
        <v>1</v>
      </c>
      <c r="Z1479" s="37" t="s">
        <v>1</v>
      </c>
    </row>
    <row r="1480" spans="1:26">
      <c r="A1480" s="120" t="s">
        <v>1672</v>
      </c>
      <c r="B1480" t="s">
        <v>275</v>
      </c>
      <c r="C1480">
        <v>2015</v>
      </c>
      <c r="D1480" t="s">
        <v>742</v>
      </c>
      <c r="E1480">
        <v>14</v>
      </c>
      <c r="F1480" t="s">
        <v>1</v>
      </c>
      <c r="G1480" t="s">
        <v>1</v>
      </c>
      <c r="H1480" s="14">
        <f t="shared" si="38"/>
        <v>1.4E-2</v>
      </c>
      <c r="I1480" s="14"/>
      <c r="J1480" s="14"/>
      <c r="K1480">
        <v>219.528697272442</v>
      </c>
      <c r="L1480">
        <v>51.506282428468012</v>
      </c>
      <c r="M1480">
        <v>70.215220011960014</v>
      </c>
      <c r="N1480" t="b">
        <v>0</v>
      </c>
      <c r="O1480">
        <v>2</v>
      </c>
      <c r="P1480" t="s">
        <v>314</v>
      </c>
      <c r="Q1480" t="b">
        <v>0</v>
      </c>
      <c r="R1480" t="b">
        <v>1</v>
      </c>
      <c r="S1480" t="s">
        <v>309</v>
      </c>
      <c r="T1480" t="b">
        <v>0</v>
      </c>
      <c r="U1480" t="b">
        <v>0</v>
      </c>
      <c r="V1480" t="s">
        <v>1</v>
      </c>
      <c r="W1480" t="s">
        <v>1</v>
      </c>
      <c r="X1480" t="b">
        <v>0</v>
      </c>
      <c r="Y1480" t="s">
        <v>1</v>
      </c>
      <c r="Z1480" s="37" t="s">
        <v>1</v>
      </c>
    </row>
    <row r="1481" spans="1:26">
      <c r="A1481" s="120" t="s">
        <v>1672</v>
      </c>
      <c r="B1481" t="s">
        <v>275</v>
      </c>
      <c r="C1481">
        <v>2015</v>
      </c>
      <c r="D1481" t="s">
        <v>743</v>
      </c>
      <c r="E1481">
        <v>14</v>
      </c>
      <c r="F1481" t="s">
        <v>1</v>
      </c>
      <c r="G1481" t="s">
        <v>1</v>
      </c>
      <c r="H1481" s="14">
        <f t="shared" si="38"/>
        <v>1.4E-2</v>
      </c>
      <c r="I1481" s="14"/>
      <c r="J1481" s="14"/>
      <c r="K1481">
        <v>167.334534532878</v>
      </c>
      <c r="L1481">
        <v>38.977070154887002</v>
      </c>
      <c r="M1481">
        <v>51.420933500193996</v>
      </c>
      <c r="N1481" t="b">
        <v>0</v>
      </c>
      <c r="O1481">
        <v>2</v>
      </c>
      <c r="P1481" t="s">
        <v>314</v>
      </c>
      <c r="Q1481" t="b">
        <v>0</v>
      </c>
      <c r="R1481" t="b">
        <v>1</v>
      </c>
      <c r="S1481" t="s">
        <v>309</v>
      </c>
      <c r="T1481" t="b">
        <v>0</v>
      </c>
      <c r="U1481" t="b">
        <v>0</v>
      </c>
      <c r="V1481" t="s">
        <v>1</v>
      </c>
      <c r="W1481" t="s">
        <v>1</v>
      </c>
      <c r="X1481" t="b">
        <v>0</v>
      </c>
      <c r="Y1481" t="s">
        <v>1</v>
      </c>
      <c r="Z1481" s="37" t="s">
        <v>1</v>
      </c>
    </row>
    <row r="1482" spans="1:26">
      <c r="A1482" s="120" t="s">
        <v>1672</v>
      </c>
      <c r="B1482" t="s">
        <v>275</v>
      </c>
      <c r="C1482">
        <v>2015</v>
      </c>
      <c r="D1482" t="s">
        <v>744</v>
      </c>
      <c r="E1482">
        <v>14.145</v>
      </c>
      <c r="F1482" t="s">
        <v>1</v>
      </c>
      <c r="G1482" t="s">
        <v>1</v>
      </c>
      <c r="H1482" s="14">
        <f t="shared" si="38"/>
        <v>1.4145E-2</v>
      </c>
      <c r="I1482" s="14"/>
      <c r="J1482" s="14"/>
      <c r="K1482">
        <v>211.459265282112</v>
      </c>
      <c r="L1482">
        <v>50.095899865883013</v>
      </c>
      <c r="M1482">
        <v>68.252428804197024</v>
      </c>
      <c r="N1482" t="b">
        <v>0</v>
      </c>
      <c r="O1482">
        <v>2</v>
      </c>
      <c r="P1482" t="s">
        <v>314</v>
      </c>
      <c r="Q1482" t="b">
        <v>0</v>
      </c>
      <c r="R1482" t="b">
        <v>1</v>
      </c>
      <c r="S1482" t="s">
        <v>309</v>
      </c>
      <c r="T1482" t="b">
        <v>0</v>
      </c>
      <c r="U1482" t="b">
        <v>0</v>
      </c>
      <c r="V1482" t="s">
        <v>1</v>
      </c>
      <c r="W1482" t="s">
        <v>1</v>
      </c>
      <c r="X1482" t="b">
        <v>0</v>
      </c>
      <c r="Y1482" t="s">
        <v>1</v>
      </c>
      <c r="Z1482" s="37" t="s">
        <v>1</v>
      </c>
    </row>
    <row r="1483" spans="1:26">
      <c r="A1483" s="120" t="s">
        <v>1672</v>
      </c>
      <c r="B1483" t="s">
        <v>275</v>
      </c>
      <c r="C1483">
        <v>2015</v>
      </c>
      <c r="D1483" t="s">
        <v>745</v>
      </c>
      <c r="E1483">
        <v>14.15</v>
      </c>
      <c r="F1483" t="s">
        <v>1</v>
      </c>
      <c r="G1483" t="s">
        <v>1</v>
      </c>
      <c r="H1483" s="14">
        <f t="shared" si="38"/>
        <v>1.4150000000000001E-2</v>
      </c>
      <c r="I1483" s="14"/>
      <c r="J1483" s="14"/>
      <c r="K1483">
        <v>200.168123697786</v>
      </c>
      <c r="L1483">
        <v>46.648770845504004</v>
      </c>
      <c r="M1483">
        <v>64.497670288512978</v>
      </c>
      <c r="N1483" t="b">
        <v>0</v>
      </c>
      <c r="O1483">
        <v>2</v>
      </c>
      <c r="P1483" t="s">
        <v>314</v>
      </c>
      <c r="Q1483" t="b">
        <v>0</v>
      </c>
      <c r="R1483" t="b">
        <v>1</v>
      </c>
      <c r="S1483" t="s">
        <v>309</v>
      </c>
      <c r="T1483" t="b">
        <v>0</v>
      </c>
      <c r="U1483" t="b">
        <v>0</v>
      </c>
      <c r="V1483" t="s">
        <v>1</v>
      </c>
      <c r="W1483" t="s">
        <v>1</v>
      </c>
      <c r="X1483" t="b">
        <v>0</v>
      </c>
      <c r="Y1483" t="s">
        <v>1</v>
      </c>
      <c r="Z1483" s="37" t="s">
        <v>1</v>
      </c>
    </row>
    <row r="1484" spans="1:26">
      <c r="A1484" s="120" t="s">
        <v>1672</v>
      </c>
      <c r="B1484" t="s">
        <v>275</v>
      </c>
      <c r="C1484">
        <v>2015</v>
      </c>
      <c r="D1484" t="s">
        <v>746</v>
      </c>
      <c r="E1484">
        <v>14.17</v>
      </c>
      <c r="F1484" t="s">
        <v>1</v>
      </c>
      <c r="G1484" t="s">
        <v>1</v>
      </c>
      <c r="H1484" s="14">
        <f t="shared" si="38"/>
        <v>1.417E-2</v>
      </c>
      <c r="I1484" s="14"/>
      <c r="J1484" s="14"/>
      <c r="K1484">
        <v>183.41427998256</v>
      </c>
      <c r="L1484">
        <v>42.502633400044004</v>
      </c>
      <c r="M1484">
        <v>56.264588133493987</v>
      </c>
      <c r="N1484" t="b">
        <v>0</v>
      </c>
      <c r="O1484">
        <v>2</v>
      </c>
      <c r="P1484" t="s">
        <v>314</v>
      </c>
      <c r="Q1484" t="b">
        <v>0</v>
      </c>
      <c r="R1484" t="b">
        <v>1</v>
      </c>
      <c r="S1484" t="s">
        <v>309</v>
      </c>
      <c r="T1484" t="b">
        <v>0</v>
      </c>
      <c r="U1484" t="b">
        <v>0</v>
      </c>
      <c r="V1484" t="s">
        <v>1</v>
      </c>
      <c r="W1484" t="s">
        <v>1</v>
      </c>
      <c r="X1484" t="b">
        <v>0</v>
      </c>
      <c r="Y1484" t="s">
        <v>1</v>
      </c>
      <c r="Z1484" s="37" t="s">
        <v>1</v>
      </c>
    </row>
    <row r="1485" spans="1:26">
      <c r="A1485" s="120" t="s">
        <v>1672</v>
      </c>
      <c r="B1485" t="s">
        <v>275</v>
      </c>
      <c r="C1485">
        <v>2015</v>
      </c>
      <c r="D1485" t="s">
        <v>747</v>
      </c>
      <c r="E1485">
        <v>14.3</v>
      </c>
      <c r="F1485" t="s">
        <v>1</v>
      </c>
      <c r="G1485" t="s">
        <v>1</v>
      </c>
      <c r="H1485" s="14">
        <f t="shared" si="38"/>
        <v>1.43E-2</v>
      </c>
      <c r="I1485" s="14"/>
      <c r="J1485" s="14"/>
      <c r="K1485">
        <v>240.203147325842</v>
      </c>
      <c r="L1485">
        <v>56.838391060195988</v>
      </c>
      <c r="M1485">
        <v>81.093412022553025</v>
      </c>
      <c r="N1485" t="b">
        <v>0</v>
      </c>
      <c r="O1485">
        <v>2</v>
      </c>
      <c r="P1485" t="s">
        <v>314</v>
      </c>
      <c r="Q1485" t="b">
        <v>0</v>
      </c>
      <c r="R1485" t="b">
        <v>1</v>
      </c>
      <c r="S1485" t="s">
        <v>309</v>
      </c>
      <c r="T1485" t="b">
        <v>0</v>
      </c>
      <c r="U1485" t="b">
        <v>0</v>
      </c>
      <c r="V1485" t="s">
        <v>1</v>
      </c>
      <c r="W1485" t="s">
        <v>1</v>
      </c>
      <c r="X1485" t="b">
        <v>0</v>
      </c>
      <c r="Y1485" t="s">
        <v>1</v>
      </c>
      <c r="Z1485" s="37" t="s">
        <v>1</v>
      </c>
    </row>
    <row r="1486" spans="1:26">
      <c r="A1486" s="120" t="s">
        <v>1672</v>
      </c>
      <c r="B1486" t="s">
        <v>275</v>
      </c>
      <c r="C1486">
        <v>2015</v>
      </c>
      <c r="D1486" t="s">
        <v>748</v>
      </c>
      <c r="E1486">
        <v>14.474</v>
      </c>
      <c r="F1486" t="s">
        <v>1</v>
      </c>
      <c r="G1486" t="s">
        <v>1</v>
      </c>
      <c r="H1486" s="14">
        <f t="shared" si="38"/>
        <v>1.4474000000000001E-2</v>
      </c>
      <c r="I1486" s="14"/>
      <c r="J1486" s="14"/>
      <c r="K1486">
        <v>219.475287083457</v>
      </c>
      <c r="L1486">
        <v>51.982154788087996</v>
      </c>
      <c r="M1486">
        <v>69.121258084724985</v>
      </c>
      <c r="N1486" t="b">
        <v>0</v>
      </c>
      <c r="O1486">
        <v>2</v>
      </c>
      <c r="P1486" t="s">
        <v>314</v>
      </c>
      <c r="Q1486" t="b">
        <v>0</v>
      </c>
      <c r="R1486" t="b">
        <v>1</v>
      </c>
      <c r="S1486" t="s">
        <v>309</v>
      </c>
      <c r="T1486" t="b">
        <v>0</v>
      </c>
      <c r="U1486" t="b">
        <v>0</v>
      </c>
      <c r="V1486" t="s">
        <v>1</v>
      </c>
      <c r="W1486" t="s">
        <v>1</v>
      </c>
      <c r="X1486" t="b">
        <v>0</v>
      </c>
      <c r="Y1486" t="s">
        <v>1</v>
      </c>
      <c r="Z1486" s="37" t="s">
        <v>1</v>
      </c>
    </row>
    <row r="1487" spans="1:26">
      <c r="A1487" s="120" t="s">
        <v>1672</v>
      </c>
      <c r="B1487" t="s">
        <v>275</v>
      </c>
      <c r="C1487">
        <v>2015</v>
      </c>
      <c r="D1487" t="s">
        <v>749</v>
      </c>
      <c r="E1487">
        <v>14.5</v>
      </c>
      <c r="F1487" t="s">
        <v>1</v>
      </c>
      <c r="G1487" t="s">
        <v>1</v>
      </c>
      <c r="H1487" s="14">
        <f t="shared" si="38"/>
        <v>1.4500000000000001E-2</v>
      </c>
      <c r="I1487" s="14"/>
      <c r="J1487" s="14"/>
      <c r="K1487">
        <v>324.00488901795899</v>
      </c>
      <c r="L1487">
        <v>82.223766655765985</v>
      </c>
      <c r="M1487">
        <v>127.145936892419</v>
      </c>
      <c r="N1487" t="b">
        <v>0</v>
      </c>
      <c r="O1487">
        <v>2</v>
      </c>
      <c r="P1487" t="s">
        <v>314</v>
      </c>
      <c r="Q1487" t="b">
        <v>0</v>
      </c>
      <c r="R1487" t="b">
        <v>1</v>
      </c>
      <c r="S1487" t="s">
        <v>309</v>
      </c>
      <c r="T1487" t="b">
        <v>0</v>
      </c>
      <c r="U1487" t="b">
        <v>0</v>
      </c>
      <c r="V1487" t="s">
        <v>1</v>
      </c>
      <c r="W1487" t="s">
        <v>1</v>
      </c>
      <c r="X1487" t="b">
        <v>0</v>
      </c>
      <c r="Y1487" t="s">
        <v>1</v>
      </c>
      <c r="Z1487" s="37" t="s">
        <v>1</v>
      </c>
    </row>
    <row r="1488" spans="1:26">
      <c r="A1488" s="120" t="s">
        <v>1672</v>
      </c>
      <c r="B1488" t="s">
        <v>275</v>
      </c>
      <c r="C1488">
        <v>2015</v>
      </c>
      <c r="D1488" t="s">
        <v>750</v>
      </c>
      <c r="E1488">
        <v>14.5</v>
      </c>
      <c r="F1488" t="s">
        <v>1</v>
      </c>
      <c r="G1488" t="s">
        <v>1</v>
      </c>
      <c r="H1488" s="14">
        <f t="shared" si="38"/>
        <v>1.4500000000000001E-2</v>
      </c>
      <c r="I1488" s="14"/>
      <c r="J1488" s="14"/>
      <c r="K1488">
        <v>182.497387024967</v>
      </c>
      <c r="L1488">
        <v>41.52339376950701</v>
      </c>
      <c r="M1488">
        <v>55.317837194104015</v>
      </c>
      <c r="N1488" t="b">
        <v>0</v>
      </c>
      <c r="O1488">
        <v>2</v>
      </c>
      <c r="P1488" t="s">
        <v>314</v>
      </c>
      <c r="Q1488" t="b">
        <v>0</v>
      </c>
      <c r="R1488" t="b">
        <v>1</v>
      </c>
      <c r="S1488" t="s">
        <v>309</v>
      </c>
      <c r="T1488" t="b">
        <v>0</v>
      </c>
      <c r="U1488" t="b">
        <v>0</v>
      </c>
      <c r="V1488" t="s">
        <v>1</v>
      </c>
      <c r="W1488" t="s">
        <v>1</v>
      </c>
      <c r="X1488" t="b">
        <v>0</v>
      </c>
      <c r="Y1488" t="s">
        <v>1</v>
      </c>
      <c r="Z1488" s="37" t="s">
        <v>1</v>
      </c>
    </row>
    <row r="1489" spans="1:26">
      <c r="A1489" s="120" t="s">
        <v>1672</v>
      </c>
      <c r="B1489" t="s">
        <v>275</v>
      </c>
      <c r="C1489">
        <v>2015</v>
      </c>
      <c r="D1489" t="s">
        <v>751</v>
      </c>
      <c r="E1489">
        <v>14.6</v>
      </c>
      <c r="F1489" t="s">
        <v>1</v>
      </c>
      <c r="G1489" t="s">
        <v>1</v>
      </c>
      <c r="H1489" s="14">
        <f t="shared" si="38"/>
        <v>1.46E-2</v>
      </c>
      <c r="I1489" s="14"/>
      <c r="J1489" s="14"/>
      <c r="K1489">
        <v>165.173107245859</v>
      </c>
      <c r="L1489">
        <v>37.448475493312003</v>
      </c>
      <c r="M1489">
        <v>50.838282038724003</v>
      </c>
      <c r="N1489" t="b">
        <v>0</v>
      </c>
      <c r="O1489">
        <v>2</v>
      </c>
      <c r="P1489" t="s">
        <v>314</v>
      </c>
      <c r="Q1489" t="b">
        <v>0</v>
      </c>
      <c r="R1489" t="b">
        <v>1</v>
      </c>
      <c r="S1489" t="s">
        <v>309</v>
      </c>
      <c r="T1489" t="b">
        <v>0</v>
      </c>
      <c r="U1489" t="b">
        <v>0</v>
      </c>
      <c r="V1489" t="s">
        <v>1</v>
      </c>
      <c r="W1489" t="s">
        <v>1</v>
      </c>
      <c r="X1489" t="b">
        <v>0</v>
      </c>
      <c r="Y1489" t="s">
        <v>1</v>
      </c>
      <c r="Z1489" s="37" t="s">
        <v>1</v>
      </c>
    </row>
    <row r="1490" spans="1:26">
      <c r="A1490" s="120" t="s">
        <v>1672</v>
      </c>
      <c r="B1490" t="s">
        <v>275</v>
      </c>
      <c r="C1490">
        <v>2015</v>
      </c>
      <c r="D1490" t="s">
        <v>752</v>
      </c>
      <c r="E1490">
        <v>14.78</v>
      </c>
      <c r="F1490" t="s">
        <v>1</v>
      </c>
      <c r="G1490" t="s">
        <v>1</v>
      </c>
      <c r="H1490" s="14">
        <f t="shared" si="38"/>
        <v>1.478E-2</v>
      </c>
      <c r="I1490" s="14"/>
      <c r="J1490" s="14"/>
      <c r="K1490">
        <v>233.30755382568901</v>
      </c>
      <c r="L1490">
        <v>55.226284353490001</v>
      </c>
      <c r="M1490">
        <v>77.707777623792992</v>
      </c>
      <c r="N1490" t="b">
        <v>0</v>
      </c>
      <c r="O1490">
        <v>2</v>
      </c>
      <c r="P1490" t="s">
        <v>314</v>
      </c>
      <c r="Q1490" t="b">
        <v>0</v>
      </c>
      <c r="R1490" t="b">
        <v>1</v>
      </c>
      <c r="S1490" t="s">
        <v>309</v>
      </c>
      <c r="T1490" t="b">
        <v>0</v>
      </c>
      <c r="U1490" t="b">
        <v>0</v>
      </c>
      <c r="V1490" t="s">
        <v>1</v>
      </c>
      <c r="W1490" t="s">
        <v>1</v>
      </c>
      <c r="X1490" t="b">
        <v>0</v>
      </c>
      <c r="Y1490" t="s">
        <v>1</v>
      </c>
      <c r="Z1490" s="37" t="s">
        <v>1</v>
      </c>
    </row>
    <row r="1491" spans="1:26">
      <c r="A1491" s="120" t="s">
        <v>1672</v>
      </c>
      <c r="B1491" t="s">
        <v>275</v>
      </c>
      <c r="C1491">
        <v>2015</v>
      </c>
      <c r="D1491" t="s">
        <v>753</v>
      </c>
      <c r="E1491">
        <v>14.81</v>
      </c>
      <c r="F1491" t="s">
        <v>1</v>
      </c>
      <c r="G1491" t="s">
        <v>1</v>
      </c>
      <c r="H1491" s="14">
        <f t="shared" si="38"/>
        <v>1.481E-2</v>
      </c>
      <c r="I1491" s="14"/>
      <c r="J1491" s="14"/>
      <c r="K1491">
        <v>260.05127451496099</v>
      </c>
      <c r="L1491">
        <v>61.811513086573996</v>
      </c>
      <c r="M1491">
        <v>88.21992304812801</v>
      </c>
      <c r="N1491" t="b">
        <v>0</v>
      </c>
      <c r="O1491">
        <v>2</v>
      </c>
      <c r="P1491" t="s">
        <v>314</v>
      </c>
      <c r="Q1491" t="b">
        <v>0</v>
      </c>
      <c r="R1491" t="b">
        <v>1</v>
      </c>
      <c r="S1491" t="s">
        <v>309</v>
      </c>
      <c r="T1491" t="b">
        <v>0</v>
      </c>
      <c r="U1491" t="b">
        <v>0</v>
      </c>
      <c r="V1491" t="s">
        <v>1</v>
      </c>
      <c r="W1491" t="s">
        <v>1</v>
      </c>
      <c r="X1491" t="b">
        <v>0</v>
      </c>
      <c r="Y1491" t="s">
        <v>1</v>
      </c>
      <c r="Z1491" s="37" t="s">
        <v>1</v>
      </c>
    </row>
    <row r="1492" spans="1:26">
      <c r="A1492" s="120" t="s">
        <v>1672</v>
      </c>
      <c r="B1492" t="s">
        <v>275</v>
      </c>
      <c r="C1492">
        <v>2015</v>
      </c>
      <c r="D1492" t="s">
        <v>754</v>
      </c>
      <c r="E1492">
        <v>14.91</v>
      </c>
      <c r="F1492" t="s">
        <v>1</v>
      </c>
      <c r="G1492" t="s">
        <v>1</v>
      </c>
      <c r="H1492" s="14">
        <f t="shared" si="38"/>
        <v>1.491E-2</v>
      </c>
      <c r="I1492" s="14"/>
      <c r="J1492" s="14"/>
      <c r="K1492">
        <v>270.33674904785198</v>
      </c>
      <c r="L1492">
        <v>67.170975715317979</v>
      </c>
      <c r="M1492">
        <v>95.427408657651029</v>
      </c>
      <c r="N1492" t="b">
        <v>0</v>
      </c>
      <c r="O1492">
        <v>2</v>
      </c>
      <c r="P1492" t="s">
        <v>314</v>
      </c>
      <c r="Q1492" t="b">
        <v>0</v>
      </c>
      <c r="R1492" t="b">
        <v>1</v>
      </c>
      <c r="S1492" t="s">
        <v>309</v>
      </c>
      <c r="T1492" t="b">
        <v>0</v>
      </c>
      <c r="U1492" t="b">
        <v>0</v>
      </c>
      <c r="V1492" t="s">
        <v>1</v>
      </c>
      <c r="W1492" t="s">
        <v>1</v>
      </c>
      <c r="X1492" t="b">
        <v>0</v>
      </c>
      <c r="Y1492" t="s">
        <v>1</v>
      </c>
      <c r="Z1492" s="37" t="s">
        <v>1</v>
      </c>
    </row>
    <row r="1493" spans="1:26">
      <c r="A1493" s="120" t="s">
        <v>1672</v>
      </c>
      <c r="B1493" t="s">
        <v>275</v>
      </c>
      <c r="C1493">
        <v>2015</v>
      </c>
      <c r="D1493" t="s">
        <v>755</v>
      </c>
      <c r="E1493">
        <v>15</v>
      </c>
      <c r="F1493" t="s">
        <v>1</v>
      </c>
      <c r="G1493" t="s">
        <v>1</v>
      </c>
      <c r="H1493" s="14">
        <f t="shared" si="38"/>
        <v>1.4999999999999999E-2</v>
      </c>
      <c r="I1493" s="14"/>
      <c r="J1493" s="14"/>
      <c r="K1493">
        <v>234.91742428293099</v>
      </c>
      <c r="L1493">
        <v>56.701416290799983</v>
      </c>
      <c r="M1493">
        <v>78.656218338838983</v>
      </c>
      <c r="N1493" t="b">
        <v>0</v>
      </c>
      <c r="O1493">
        <v>2</v>
      </c>
      <c r="P1493" t="s">
        <v>314</v>
      </c>
      <c r="Q1493" t="b">
        <v>0</v>
      </c>
      <c r="R1493" t="b">
        <v>1</v>
      </c>
      <c r="S1493" t="s">
        <v>309</v>
      </c>
      <c r="T1493" t="b">
        <v>0</v>
      </c>
      <c r="U1493" t="b">
        <v>0</v>
      </c>
      <c r="V1493" t="s">
        <v>1</v>
      </c>
      <c r="W1493" t="s">
        <v>1</v>
      </c>
      <c r="X1493" t="b">
        <v>0</v>
      </c>
      <c r="Y1493" t="s">
        <v>1</v>
      </c>
      <c r="Z1493" s="37" t="s">
        <v>1</v>
      </c>
    </row>
    <row r="1494" spans="1:26">
      <c r="A1494" s="120" t="s">
        <v>1672</v>
      </c>
      <c r="B1494" t="s">
        <v>275</v>
      </c>
      <c r="C1494">
        <v>2015</v>
      </c>
      <c r="D1494" t="s">
        <v>756</v>
      </c>
      <c r="E1494">
        <v>15</v>
      </c>
      <c r="F1494" t="s">
        <v>1</v>
      </c>
      <c r="G1494" t="s">
        <v>1</v>
      </c>
      <c r="H1494" s="14">
        <f t="shared" si="38"/>
        <v>1.4999999999999999E-2</v>
      </c>
      <c r="I1494" s="14"/>
      <c r="J1494" s="14"/>
      <c r="K1494">
        <v>233.65447442694099</v>
      </c>
      <c r="L1494">
        <v>56.090305791416</v>
      </c>
      <c r="M1494">
        <v>79.258023398989025</v>
      </c>
      <c r="N1494" t="b">
        <v>0</v>
      </c>
      <c r="O1494">
        <v>2</v>
      </c>
      <c r="P1494" t="s">
        <v>314</v>
      </c>
      <c r="Q1494" t="b">
        <v>0</v>
      </c>
      <c r="R1494" t="b">
        <v>1</v>
      </c>
      <c r="S1494" t="s">
        <v>309</v>
      </c>
      <c r="T1494" t="b">
        <v>0</v>
      </c>
      <c r="U1494" t="b">
        <v>0</v>
      </c>
      <c r="V1494" t="s">
        <v>1</v>
      </c>
      <c r="W1494" t="s">
        <v>1</v>
      </c>
      <c r="X1494" t="b">
        <v>0</v>
      </c>
      <c r="Y1494" t="s">
        <v>1</v>
      </c>
      <c r="Z1494" s="37" t="s">
        <v>1</v>
      </c>
    </row>
    <row r="1495" spans="1:26">
      <c r="A1495" s="120" t="s">
        <v>1672</v>
      </c>
      <c r="B1495" t="s">
        <v>275</v>
      </c>
      <c r="C1495">
        <v>2015</v>
      </c>
      <c r="D1495" t="s">
        <v>757</v>
      </c>
      <c r="E1495">
        <v>15</v>
      </c>
      <c r="F1495" t="s">
        <v>1</v>
      </c>
      <c r="G1495" t="s">
        <v>1</v>
      </c>
      <c r="H1495" s="14">
        <f t="shared" si="38"/>
        <v>1.4999999999999999E-2</v>
      </c>
      <c r="I1495" s="14"/>
      <c r="J1495" s="14"/>
      <c r="K1495">
        <v>212.26291159392599</v>
      </c>
      <c r="L1495">
        <v>49.471962405702982</v>
      </c>
      <c r="M1495">
        <v>68.120994741356981</v>
      </c>
      <c r="N1495" t="b">
        <v>0</v>
      </c>
      <c r="O1495">
        <v>2</v>
      </c>
      <c r="P1495" t="s">
        <v>314</v>
      </c>
      <c r="Q1495" t="b">
        <v>0</v>
      </c>
      <c r="R1495" t="b">
        <v>1</v>
      </c>
      <c r="S1495" t="s">
        <v>309</v>
      </c>
      <c r="T1495" t="b">
        <v>0</v>
      </c>
      <c r="U1495" t="b">
        <v>0</v>
      </c>
      <c r="V1495" t="s">
        <v>1</v>
      </c>
      <c r="W1495" t="s">
        <v>1</v>
      </c>
      <c r="X1495" t="b">
        <v>0</v>
      </c>
      <c r="Y1495" t="s">
        <v>1</v>
      </c>
      <c r="Z1495" s="37" t="s">
        <v>1</v>
      </c>
    </row>
    <row r="1496" spans="1:26">
      <c r="A1496" s="120" t="s">
        <v>1672</v>
      </c>
      <c r="B1496" t="s">
        <v>275</v>
      </c>
      <c r="C1496">
        <v>2015</v>
      </c>
      <c r="D1496" t="s">
        <v>758</v>
      </c>
      <c r="E1496">
        <v>15</v>
      </c>
      <c r="F1496" t="s">
        <v>1</v>
      </c>
      <c r="G1496" t="s">
        <v>1</v>
      </c>
      <c r="H1496" s="14">
        <f t="shared" si="38"/>
        <v>1.4999999999999999E-2</v>
      </c>
      <c r="I1496" s="14"/>
      <c r="J1496" s="14"/>
      <c r="K1496">
        <v>266.21835168451202</v>
      </c>
      <c r="L1496">
        <v>64.838512723455011</v>
      </c>
      <c r="M1496">
        <v>93.289444019419989</v>
      </c>
      <c r="N1496" t="b">
        <v>0</v>
      </c>
      <c r="O1496">
        <v>2</v>
      </c>
      <c r="P1496" t="s">
        <v>314</v>
      </c>
      <c r="Q1496" t="b">
        <v>0</v>
      </c>
      <c r="R1496" t="b">
        <v>1</v>
      </c>
      <c r="S1496" t="s">
        <v>309</v>
      </c>
      <c r="T1496" t="b">
        <v>0</v>
      </c>
      <c r="U1496" t="b">
        <v>0</v>
      </c>
      <c r="V1496" t="s">
        <v>1</v>
      </c>
      <c r="W1496" t="s">
        <v>1</v>
      </c>
      <c r="X1496" t="b">
        <v>0</v>
      </c>
      <c r="Y1496" t="s">
        <v>1</v>
      </c>
      <c r="Z1496" s="37" t="s">
        <v>1</v>
      </c>
    </row>
    <row r="1497" spans="1:26">
      <c r="A1497" s="120" t="s">
        <v>1672</v>
      </c>
      <c r="B1497" t="s">
        <v>275</v>
      </c>
      <c r="C1497">
        <v>2015</v>
      </c>
      <c r="D1497" t="s">
        <v>759</v>
      </c>
      <c r="E1497">
        <v>15</v>
      </c>
      <c r="F1497" t="s">
        <v>1</v>
      </c>
      <c r="G1497" t="s">
        <v>1</v>
      </c>
      <c r="H1497" s="14">
        <f t="shared" si="38"/>
        <v>1.4999999999999999E-2</v>
      </c>
      <c r="I1497" s="14"/>
      <c r="J1497" s="14"/>
      <c r="K1497">
        <v>179.67308856704199</v>
      </c>
      <c r="L1497">
        <v>41.139811759396991</v>
      </c>
      <c r="M1497">
        <v>54.870353985766002</v>
      </c>
      <c r="N1497" t="b">
        <v>0</v>
      </c>
      <c r="O1497">
        <v>2</v>
      </c>
      <c r="P1497" t="s">
        <v>314</v>
      </c>
      <c r="Q1497" t="b">
        <v>0</v>
      </c>
      <c r="R1497" t="b">
        <v>1</v>
      </c>
      <c r="S1497" t="s">
        <v>309</v>
      </c>
      <c r="T1497" t="b">
        <v>0</v>
      </c>
      <c r="U1497" t="b">
        <v>0</v>
      </c>
      <c r="V1497" t="s">
        <v>1</v>
      </c>
      <c r="W1497" t="s">
        <v>1</v>
      </c>
      <c r="X1497" t="b">
        <v>0</v>
      </c>
      <c r="Y1497" t="s">
        <v>1</v>
      </c>
      <c r="Z1497" s="37" t="s">
        <v>1</v>
      </c>
    </row>
    <row r="1498" spans="1:26">
      <c r="A1498" s="120" t="s">
        <v>1672</v>
      </c>
      <c r="B1498" t="s">
        <v>275</v>
      </c>
      <c r="C1498">
        <v>2015</v>
      </c>
      <c r="D1498" t="s">
        <v>760</v>
      </c>
      <c r="E1498">
        <v>15.34</v>
      </c>
      <c r="F1498" t="s">
        <v>1</v>
      </c>
      <c r="G1498" t="s">
        <v>1</v>
      </c>
      <c r="H1498" s="14">
        <f t="shared" si="38"/>
        <v>1.5339999999999999E-2</v>
      </c>
      <c r="I1498" s="14"/>
      <c r="J1498" s="14"/>
      <c r="K1498">
        <v>171.79375152294699</v>
      </c>
      <c r="L1498">
        <v>39.906820738649998</v>
      </c>
      <c r="M1498">
        <v>52.755754577791009</v>
      </c>
      <c r="N1498" t="b">
        <v>0</v>
      </c>
      <c r="O1498">
        <v>2</v>
      </c>
      <c r="P1498" t="s">
        <v>314</v>
      </c>
      <c r="Q1498" t="b">
        <v>0</v>
      </c>
      <c r="R1498" t="b">
        <v>1</v>
      </c>
      <c r="S1498" t="s">
        <v>309</v>
      </c>
      <c r="T1498" t="b">
        <v>0</v>
      </c>
      <c r="U1498" t="b">
        <v>0</v>
      </c>
      <c r="V1498" t="s">
        <v>1</v>
      </c>
      <c r="W1498" t="s">
        <v>1</v>
      </c>
      <c r="X1498" t="b">
        <v>0</v>
      </c>
      <c r="Y1498" t="s">
        <v>1</v>
      </c>
      <c r="Z1498" s="37" t="s">
        <v>1</v>
      </c>
    </row>
    <row r="1499" spans="1:26">
      <c r="A1499" s="120" t="s">
        <v>1672</v>
      </c>
      <c r="B1499" t="s">
        <v>275</v>
      </c>
      <c r="C1499">
        <v>2015</v>
      </c>
      <c r="D1499" t="s">
        <v>761</v>
      </c>
      <c r="E1499">
        <v>15.48</v>
      </c>
      <c r="F1499" t="s">
        <v>1</v>
      </c>
      <c r="G1499" t="s">
        <v>1</v>
      </c>
      <c r="H1499" s="14">
        <f t="shared" si="38"/>
        <v>1.5480000000000001E-2</v>
      </c>
      <c r="I1499" s="14"/>
      <c r="J1499" s="14"/>
      <c r="K1499">
        <v>229.166685752832</v>
      </c>
      <c r="L1499">
        <v>53.375941210185005</v>
      </c>
      <c r="M1499">
        <v>75.953115187698018</v>
      </c>
      <c r="N1499" t="b">
        <v>0</v>
      </c>
      <c r="O1499">
        <v>2</v>
      </c>
      <c r="P1499" t="s">
        <v>314</v>
      </c>
      <c r="Q1499" t="b">
        <v>0</v>
      </c>
      <c r="R1499" t="b">
        <v>1</v>
      </c>
      <c r="S1499" t="s">
        <v>309</v>
      </c>
      <c r="T1499" t="b">
        <v>0</v>
      </c>
      <c r="U1499" t="b">
        <v>0</v>
      </c>
      <c r="V1499" t="s">
        <v>1</v>
      </c>
      <c r="W1499" t="s">
        <v>1</v>
      </c>
      <c r="X1499" t="b">
        <v>0</v>
      </c>
      <c r="Y1499" t="s">
        <v>1</v>
      </c>
      <c r="Z1499" s="37" t="s">
        <v>1</v>
      </c>
    </row>
    <row r="1500" spans="1:26">
      <c r="A1500" s="120" t="s">
        <v>1672</v>
      </c>
      <c r="B1500" t="s">
        <v>275</v>
      </c>
      <c r="C1500">
        <v>2015</v>
      </c>
      <c r="D1500" t="s">
        <v>762</v>
      </c>
      <c r="E1500">
        <v>15.5</v>
      </c>
      <c r="F1500" t="s">
        <v>1</v>
      </c>
      <c r="G1500" t="s">
        <v>1</v>
      </c>
      <c r="H1500" s="14">
        <f t="shared" si="38"/>
        <v>1.55E-2</v>
      </c>
      <c r="I1500" s="14"/>
      <c r="J1500" s="14"/>
      <c r="K1500">
        <v>242.712459796378</v>
      </c>
      <c r="L1500">
        <v>57.907105242102006</v>
      </c>
      <c r="M1500">
        <v>82.726046121118003</v>
      </c>
      <c r="N1500" t="b">
        <v>0</v>
      </c>
      <c r="O1500">
        <v>2</v>
      </c>
      <c r="P1500" t="s">
        <v>314</v>
      </c>
      <c r="Q1500" t="b">
        <v>0</v>
      </c>
      <c r="R1500" t="b">
        <v>1</v>
      </c>
      <c r="S1500" t="s">
        <v>309</v>
      </c>
      <c r="T1500" t="b">
        <v>0</v>
      </c>
      <c r="U1500" t="b">
        <v>0</v>
      </c>
      <c r="V1500" t="s">
        <v>1</v>
      </c>
      <c r="W1500" t="s">
        <v>1</v>
      </c>
      <c r="X1500" t="b">
        <v>0</v>
      </c>
      <c r="Y1500" t="s">
        <v>1</v>
      </c>
      <c r="Z1500" s="37" t="s">
        <v>1</v>
      </c>
    </row>
    <row r="1501" spans="1:26">
      <c r="A1501" s="120" t="s">
        <v>1672</v>
      </c>
      <c r="B1501" t="s">
        <v>275</v>
      </c>
      <c r="C1501">
        <v>2015</v>
      </c>
      <c r="D1501" t="s">
        <v>763</v>
      </c>
      <c r="E1501">
        <v>15.5</v>
      </c>
      <c r="F1501" t="s">
        <v>1</v>
      </c>
      <c r="G1501" t="s">
        <v>1</v>
      </c>
      <c r="H1501" s="14">
        <f t="shared" si="38"/>
        <v>1.55E-2</v>
      </c>
      <c r="I1501" s="14"/>
      <c r="J1501" s="14"/>
      <c r="K1501">
        <v>177.56423369429299</v>
      </c>
      <c r="L1501">
        <v>39.971916137248002</v>
      </c>
      <c r="M1501">
        <v>52.845887949076996</v>
      </c>
      <c r="N1501" t="b">
        <v>0</v>
      </c>
      <c r="O1501">
        <v>2</v>
      </c>
      <c r="P1501" t="s">
        <v>314</v>
      </c>
      <c r="Q1501" t="b">
        <v>0</v>
      </c>
      <c r="R1501" t="b">
        <v>1</v>
      </c>
      <c r="S1501" t="s">
        <v>309</v>
      </c>
      <c r="T1501" t="b">
        <v>0</v>
      </c>
      <c r="U1501" t="b">
        <v>0</v>
      </c>
      <c r="V1501" t="s">
        <v>1</v>
      </c>
      <c r="W1501" t="s">
        <v>1</v>
      </c>
      <c r="X1501" t="b">
        <v>0</v>
      </c>
      <c r="Y1501" t="s">
        <v>1</v>
      </c>
      <c r="Z1501" s="37" t="s">
        <v>1</v>
      </c>
    </row>
    <row r="1502" spans="1:26">
      <c r="A1502" s="120" t="s">
        <v>1672</v>
      </c>
      <c r="B1502" t="s">
        <v>275</v>
      </c>
      <c r="C1502">
        <v>2015</v>
      </c>
      <c r="D1502" t="s">
        <v>764</v>
      </c>
      <c r="E1502">
        <v>15.62</v>
      </c>
      <c r="F1502" t="s">
        <v>1</v>
      </c>
      <c r="G1502" t="s">
        <v>1</v>
      </c>
      <c r="H1502" s="14">
        <f t="shared" si="38"/>
        <v>1.5619999999999998E-2</v>
      </c>
      <c r="I1502" s="14"/>
      <c r="J1502" s="14"/>
      <c r="K1502">
        <v>220.55767915076501</v>
      </c>
      <c r="L1502">
        <v>51.629256281815998</v>
      </c>
      <c r="M1502">
        <v>71.984809599096991</v>
      </c>
      <c r="N1502" t="b">
        <v>0</v>
      </c>
      <c r="O1502">
        <v>2</v>
      </c>
      <c r="P1502" t="s">
        <v>314</v>
      </c>
      <c r="Q1502" t="b">
        <v>0</v>
      </c>
      <c r="R1502" t="b">
        <v>1</v>
      </c>
      <c r="S1502" t="s">
        <v>309</v>
      </c>
      <c r="T1502" t="b">
        <v>0</v>
      </c>
      <c r="U1502" t="b">
        <v>0</v>
      </c>
      <c r="V1502" t="s">
        <v>1</v>
      </c>
      <c r="W1502" t="s">
        <v>1</v>
      </c>
      <c r="X1502" t="b">
        <v>0</v>
      </c>
      <c r="Y1502" t="s">
        <v>1</v>
      </c>
      <c r="Z1502" s="37" t="s">
        <v>1</v>
      </c>
    </row>
    <row r="1503" spans="1:26">
      <c r="A1503" s="120" t="s">
        <v>1672</v>
      </c>
      <c r="B1503" t="s">
        <v>275</v>
      </c>
      <c r="C1503">
        <v>2015</v>
      </c>
      <c r="D1503" t="s">
        <v>765</v>
      </c>
      <c r="E1503">
        <v>15.733000000000001</v>
      </c>
      <c r="F1503" t="s">
        <v>1</v>
      </c>
      <c r="G1503" t="s">
        <v>1</v>
      </c>
      <c r="H1503" s="14">
        <f t="shared" si="38"/>
        <v>1.5733E-2</v>
      </c>
      <c r="I1503" s="14"/>
      <c r="J1503" s="14"/>
      <c r="K1503">
        <v>235.08870560644399</v>
      </c>
      <c r="L1503">
        <v>56.437544629317983</v>
      </c>
      <c r="M1503">
        <v>76.950127752729003</v>
      </c>
      <c r="N1503" t="b">
        <v>0</v>
      </c>
      <c r="O1503">
        <v>2</v>
      </c>
      <c r="P1503" t="s">
        <v>314</v>
      </c>
      <c r="Q1503" t="b">
        <v>0</v>
      </c>
      <c r="R1503" t="b">
        <v>1</v>
      </c>
      <c r="S1503" t="s">
        <v>309</v>
      </c>
      <c r="T1503" t="b">
        <v>0</v>
      </c>
      <c r="U1503" t="b">
        <v>0</v>
      </c>
      <c r="V1503" t="s">
        <v>1</v>
      </c>
      <c r="W1503" t="s">
        <v>1</v>
      </c>
      <c r="X1503" t="b">
        <v>0</v>
      </c>
      <c r="Y1503" t="s">
        <v>1</v>
      </c>
      <c r="Z1503" s="37" t="s">
        <v>1</v>
      </c>
    </row>
    <row r="1504" spans="1:26">
      <c r="A1504" s="120" t="s">
        <v>1672</v>
      </c>
      <c r="B1504" t="s">
        <v>275</v>
      </c>
      <c r="C1504">
        <v>2015</v>
      </c>
      <c r="D1504" t="s">
        <v>766</v>
      </c>
      <c r="E1504">
        <v>15.778</v>
      </c>
      <c r="F1504" t="s">
        <v>1</v>
      </c>
      <c r="G1504" t="s">
        <v>1</v>
      </c>
      <c r="H1504" s="14">
        <f t="shared" si="38"/>
        <v>1.5778E-2</v>
      </c>
      <c r="I1504" s="14"/>
      <c r="J1504" s="14"/>
      <c r="K1504">
        <v>254.54981467561799</v>
      </c>
      <c r="L1504">
        <v>60.360244671266003</v>
      </c>
      <c r="M1504">
        <v>87.531629456231997</v>
      </c>
      <c r="N1504" t="b">
        <v>0</v>
      </c>
      <c r="O1504">
        <v>2</v>
      </c>
      <c r="P1504" t="s">
        <v>314</v>
      </c>
      <c r="Q1504" t="b">
        <v>0</v>
      </c>
      <c r="R1504" t="b">
        <v>1</v>
      </c>
      <c r="S1504" t="s">
        <v>309</v>
      </c>
      <c r="T1504" t="b">
        <v>0</v>
      </c>
      <c r="U1504" t="b">
        <v>0</v>
      </c>
      <c r="V1504" t="s">
        <v>1</v>
      </c>
      <c r="W1504" t="s">
        <v>1</v>
      </c>
      <c r="X1504" t="b">
        <v>0</v>
      </c>
      <c r="Y1504" t="s">
        <v>1</v>
      </c>
      <c r="Z1504" s="37" t="s">
        <v>1</v>
      </c>
    </row>
    <row r="1505" spans="1:26">
      <c r="A1505" s="120" t="s">
        <v>1672</v>
      </c>
      <c r="B1505" t="s">
        <v>275</v>
      </c>
      <c r="C1505">
        <v>2015</v>
      </c>
      <c r="D1505" t="s">
        <v>767</v>
      </c>
      <c r="E1505">
        <v>15.826000000000001</v>
      </c>
      <c r="F1505" t="s">
        <v>1</v>
      </c>
      <c r="G1505" t="s">
        <v>1</v>
      </c>
      <c r="H1505" s="14">
        <f t="shared" si="38"/>
        <v>1.5826E-2</v>
      </c>
      <c r="I1505" s="14"/>
      <c r="J1505" s="14"/>
      <c r="K1505">
        <v>242.179727550732</v>
      </c>
      <c r="L1505">
        <v>57.036498589767007</v>
      </c>
      <c r="M1505">
        <v>83.32729017795802</v>
      </c>
      <c r="N1505" t="b">
        <v>0</v>
      </c>
      <c r="O1505">
        <v>2</v>
      </c>
      <c r="P1505" t="s">
        <v>314</v>
      </c>
      <c r="Q1505" t="b">
        <v>0</v>
      </c>
      <c r="R1505" t="b">
        <v>1</v>
      </c>
      <c r="S1505" t="s">
        <v>309</v>
      </c>
      <c r="T1505" t="b">
        <v>0</v>
      </c>
      <c r="U1505" t="b">
        <v>0</v>
      </c>
      <c r="V1505" t="s">
        <v>1</v>
      </c>
      <c r="W1505" t="s">
        <v>1</v>
      </c>
      <c r="X1505" t="b">
        <v>0</v>
      </c>
      <c r="Y1505" t="s">
        <v>1</v>
      </c>
      <c r="Z1505" s="37" t="s">
        <v>1</v>
      </c>
    </row>
    <row r="1506" spans="1:26">
      <c r="A1506" s="120" t="s">
        <v>1672</v>
      </c>
      <c r="B1506" t="s">
        <v>275</v>
      </c>
      <c r="C1506">
        <v>2015</v>
      </c>
      <c r="D1506" t="s">
        <v>768</v>
      </c>
      <c r="E1506">
        <v>15.882</v>
      </c>
      <c r="F1506" t="s">
        <v>1</v>
      </c>
      <c r="G1506" t="s">
        <v>1</v>
      </c>
      <c r="H1506" s="14">
        <f t="shared" si="38"/>
        <v>1.5882E-2</v>
      </c>
      <c r="I1506" s="14"/>
      <c r="J1506" s="14"/>
      <c r="K1506">
        <v>201.228520515996</v>
      </c>
      <c r="L1506">
        <v>46.107581224787992</v>
      </c>
      <c r="M1506">
        <v>65.804692552637988</v>
      </c>
      <c r="N1506" t="b">
        <v>0</v>
      </c>
      <c r="O1506">
        <v>2</v>
      </c>
      <c r="P1506" t="s">
        <v>314</v>
      </c>
      <c r="Q1506" t="b">
        <v>0</v>
      </c>
      <c r="R1506" t="b">
        <v>1</v>
      </c>
      <c r="S1506" t="s">
        <v>309</v>
      </c>
      <c r="T1506" t="b">
        <v>0</v>
      </c>
      <c r="U1506" t="b">
        <v>0</v>
      </c>
      <c r="V1506" t="s">
        <v>1</v>
      </c>
      <c r="W1506" t="s">
        <v>1</v>
      </c>
      <c r="X1506" t="b">
        <v>0</v>
      </c>
      <c r="Y1506" t="s">
        <v>1</v>
      </c>
      <c r="Z1506" s="37" t="s">
        <v>1</v>
      </c>
    </row>
    <row r="1507" spans="1:26">
      <c r="A1507" s="120" t="s">
        <v>1672</v>
      </c>
      <c r="B1507" t="s">
        <v>275</v>
      </c>
      <c r="C1507">
        <v>2015</v>
      </c>
      <c r="D1507" t="s">
        <v>769</v>
      </c>
      <c r="E1507">
        <v>16</v>
      </c>
      <c r="F1507" t="s">
        <v>1</v>
      </c>
      <c r="G1507" t="s">
        <v>1</v>
      </c>
      <c r="H1507" s="14">
        <f t="shared" si="38"/>
        <v>1.6E-2</v>
      </c>
      <c r="I1507" s="14"/>
      <c r="J1507" s="14"/>
      <c r="K1507">
        <v>165.48386643956499</v>
      </c>
      <c r="L1507">
        <v>38.12560630284699</v>
      </c>
      <c r="M1507">
        <v>50.182949748664015</v>
      </c>
      <c r="N1507" t="b">
        <v>0</v>
      </c>
      <c r="O1507">
        <v>2</v>
      </c>
      <c r="P1507" t="s">
        <v>314</v>
      </c>
      <c r="Q1507" t="b">
        <v>0</v>
      </c>
      <c r="R1507" t="b">
        <v>1</v>
      </c>
      <c r="S1507" t="s">
        <v>309</v>
      </c>
      <c r="T1507" t="b">
        <v>0</v>
      </c>
      <c r="U1507" t="b">
        <v>0</v>
      </c>
      <c r="V1507" t="s">
        <v>1</v>
      </c>
      <c r="W1507" t="s">
        <v>1</v>
      </c>
      <c r="X1507" t="b">
        <v>0</v>
      </c>
      <c r="Y1507" t="s">
        <v>1</v>
      </c>
      <c r="Z1507" s="37" t="s">
        <v>1</v>
      </c>
    </row>
    <row r="1508" spans="1:26">
      <c r="A1508" s="120" t="s">
        <v>1672</v>
      </c>
      <c r="B1508" t="s">
        <v>275</v>
      </c>
      <c r="C1508">
        <v>2015</v>
      </c>
      <c r="D1508" t="s">
        <v>770</v>
      </c>
      <c r="E1508">
        <v>16</v>
      </c>
      <c r="F1508" t="s">
        <v>1</v>
      </c>
      <c r="G1508" t="s">
        <v>1</v>
      </c>
      <c r="H1508" s="14">
        <f t="shared" si="38"/>
        <v>1.6E-2</v>
      </c>
      <c r="I1508" s="14"/>
      <c r="J1508" s="14"/>
      <c r="K1508">
        <v>175.06385837387299</v>
      </c>
      <c r="L1508">
        <v>40.17013785174899</v>
      </c>
      <c r="M1508">
        <v>54.450911749120024</v>
      </c>
      <c r="N1508" t="b">
        <v>0</v>
      </c>
      <c r="O1508">
        <v>2</v>
      </c>
      <c r="P1508" t="s">
        <v>314</v>
      </c>
      <c r="Q1508" t="b">
        <v>0</v>
      </c>
      <c r="R1508" t="b">
        <v>1</v>
      </c>
      <c r="S1508" t="s">
        <v>309</v>
      </c>
      <c r="T1508" t="b">
        <v>0</v>
      </c>
      <c r="U1508" t="b">
        <v>0</v>
      </c>
      <c r="V1508" t="s">
        <v>1</v>
      </c>
      <c r="W1508" t="s">
        <v>1</v>
      </c>
      <c r="X1508" t="b">
        <v>0</v>
      </c>
      <c r="Y1508" t="s">
        <v>1</v>
      </c>
      <c r="Z1508" s="37" t="s">
        <v>1</v>
      </c>
    </row>
    <row r="1509" spans="1:26">
      <c r="A1509" s="120" t="s">
        <v>1672</v>
      </c>
      <c r="B1509" t="s">
        <v>275</v>
      </c>
      <c r="C1509">
        <v>2015</v>
      </c>
      <c r="D1509" t="s">
        <v>771</v>
      </c>
      <c r="E1509">
        <v>16</v>
      </c>
      <c r="F1509" t="s">
        <v>1</v>
      </c>
      <c r="G1509" t="s">
        <v>1</v>
      </c>
      <c r="H1509" s="14">
        <f t="shared" si="38"/>
        <v>1.6E-2</v>
      </c>
      <c r="I1509" s="14"/>
      <c r="J1509" s="14"/>
      <c r="K1509">
        <v>214.35782180845499</v>
      </c>
      <c r="L1509">
        <v>51.081713250829978</v>
      </c>
      <c r="M1509">
        <v>68.702222947172032</v>
      </c>
      <c r="N1509" t="b">
        <v>0</v>
      </c>
      <c r="O1509">
        <v>2</v>
      </c>
      <c r="P1509" t="s">
        <v>314</v>
      </c>
      <c r="Q1509" t="b">
        <v>0</v>
      </c>
      <c r="R1509" t="b">
        <v>1</v>
      </c>
      <c r="S1509" t="s">
        <v>309</v>
      </c>
      <c r="T1509" t="b">
        <v>0</v>
      </c>
      <c r="U1509" t="b">
        <v>0</v>
      </c>
      <c r="V1509" t="s">
        <v>1</v>
      </c>
      <c r="W1509" t="s">
        <v>1</v>
      </c>
      <c r="X1509" t="b">
        <v>0</v>
      </c>
      <c r="Y1509" t="s">
        <v>1</v>
      </c>
      <c r="Z1509" s="37" t="s">
        <v>1</v>
      </c>
    </row>
    <row r="1510" spans="1:26">
      <c r="A1510" s="120" t="s">
        <v>1672</v>
      </c>
      <c r="B1510" t="s">
        <v>275</v>
      </c>
      <c r="C1510">
        <v>2015</v>
      </c>
      <c r="D1510" t="s">
        <v>772</v>
      </c>
      <c r="E1510">
        <v>16</v>
      </c>
      <c r="F1510" t="s">
        <v>1</v>
      </c>
      <c r="G1510" t="s">
        <v>1</v>
      </c>
      <c r="H1510" s="14">
        <f t="shared" si="38"/>
        <v>1.6E-2</v>
      </c>
      <c r="I1510" s="14"/>
      <c r="J1510" s="14"/>
      <c r="K1510">
        <v>243.621398894473</v>
      </c>
      <c r="L1510">
        <v>56.462564771441009</v>
      </c>
      <c r="M1510">
        <v>80.699858147066976</v>
      </c>
      <c r="N1510" t="b">
        <v>0</v>
      </c>
      <c r="O1510">
        <v>2</v>
      </c>
      <c r="P1510" t="s">
        <v>314</v>
      </c>
      <c r="Q1510" t="b">
        <v>0</v>
      </c>
      <c r="R1510" t="b">
        <v>1</v>
      </c>
      <c r="S1510" t="s">
        <v>309</v>
      </c>
      <c r="T1510" t="b">
        <v>0</v>
      </c>
      <c r="U1510" t="b">
        <v>0</v>
      </c>
      <c r="V1510" t="s">
        <v>1</v>
      </c>
      <c r="W1510" t="s">
        <v>1</v>
      </c>
      <c r="X1510" t="b">
        <v>0</v>
      </c>
      <c r="Y1510" t="s">
        <v>1</v>
      </c>
      <c r="Z1510" s="37" t="s">
        <v>1</v>
      </c>
    </row>
    <row r="1511" spans="1:26">
      <c r="A1511" s="120" t="s">
        <v>1672</v>
      </c>
      <c r="B1511" t="s">
        <v>275</v>
      </c>
      <c r="C1511">
        <v>2015</v>
      </c>
      <c r="D1511" t="s">
        <v>773</v>
      </c>
      <c r="E1511">
        <v>16.21</v>
      </c>
      <c r="F1511" t="s">
        <v>1</v>
      </c>
      <c r="G1511" t="s">
        <v>1</v>
      </c>
      <c r="H1511" s="14">
        <f t="shared" si="38"/>
        <v>1.6210000000000002E-2</v>
      </c>
      <c r="I1511" s="14"/>
      <c r="J1511" s="14"/>
      <c r="K1511">
        <v>243.58616063187401</v>
      </c>
      <c r="L1511">
        <v>57.838037797618995</v>
      </c>
      <c r="M1511">
        <v>82.125397048894968</v>
      </c>
      <c r="N1511" t="b">
        <v>0</v>
      </c>
      <c r="O1511">
        <v>2</v>
      </c>
      <c r="P1511" t="s">
        <v>314</v>
      </c>
      <c r="Q1511" t="b">
        <v>0</v>
      </c>
      <c r="R1511" t="b">
        <v>1</v>
      </c>
      <c r="S1511" t="s">
        <v>309</v>
      </c>
      <c r="T1511" t="b">
        <v>0</v>
      </c>
      <c r="U1511" t="b">
        <v>0</v>
      </c>
      <c r="V1511" t="s">
        <v>1</v>
      </c>
      <c r="W1511" t="s">
        <v>1</v>
      </c>
      <c r="X1511" t="b">
        <v>0</v>
      </c>
      <c r="Y1511" t="s">
        <v>1</v>
      </c>
      <c r="Z1511" s="37" t="s">
        <v>1</v>
      </c>
    </row>
    <row r="1512" spans="1:26">
      <c r="A1512" s="120" t="s">
        <v>1672</v>
      </c>
      <c r="B1512" t="s">
        <v>275</v>
      </c>
      <c r="C1512">
        <v>2015</v>
      </c>
      <c r="D1512" t="s">
        <v>774</v>
      </c>
      <c r="E1512">
        <v>16.312999999999999</v>
      </c>
      <c r="F1512" t="s">
        <v>1</v>
      </c>
      <c r="G1512" t="s">
        <v>1</v>
      </c>
      <c r="H1512" s="14">
        <f t="shared" si="38"/>
        <v>1.6312999999999998E-2</v>
      </c>
      <c r="I1512" s="14"/>
      <c r="J1512" s="14"/>
      <c r="K1512">
        <v>271.35822704594602</v>
      </c>
      <c r="L1512">
        <v>65.642552317553026</v>
      </c>
      <c r="M1512">
        <v>94.488702142120985</v>
      </c>
      <c r="N1512" t="b">
        <v>0</v>
      </c>
      <c r="O1512">
        <v>2</v>
      </c>
      <c r="P1512" t="s">
        <v>314</v>
      </c>
      <c r="Q1512" t="b">
        <v>0</v>
      </c>
      <c r="R1512" t="b">
        <v>1</v>
      </c>
      <c r="S1512" t="s">
        <v>309</v>
      </c>
      <c r="T1512" t="b">
        <v>0</v>
      </c>
      <c r="U1512" t="b">
        <v>0</v>
      </c>
      <c r="V1512" t="s">
        <v>1</v>
      </c>
      <c r="W1512" t="s">
        <v>1</v>
      </c>
      <c r="X1512" t="b">
        <v>0</v>
      </c>
      <c r="Y1512" t="s">
        <v>1</v>
      </c>
      <c r="Z1512" s="37" t="s">
        <v>1</v>
      </c>
    </row>
    <row r="1513" spans="1:26">
      <c r="A1513" s="120" t="s">
        <v>1672</v>
      </c>
      <c r="B1513" t="s">
        <v>275</v>
      </c>
      <c r="C1513">
        <v>2015</v>
      </c>
      <c r="D1513" t="s">
        <v>775</v>
      </c>
      <c r="E1513">
        <v>16.358000000000001</v>
      </c>
      <c r="F1513" t="s">
        <v>1</v>
      </c>
      <c r="G1513" t="s">
        <v>1</v>
      </c>
      <c r="H1513" s="14">
        <f t="shared" si="38"/>
        <v>1.6358000000000001E-2</v>
      </c>
      <c r="I1513" s="14"/>
      <c r="J1513" s="14"/>
      <c r="K1513">
        <v>226.903075259357</v>
      </c>
      <c r="L1513">
        <v>54.126252084241997</v>
      </c>
      <c r="M1513">
        <v>74.471254516117</v>
      </c>
      <c r="N1513" t="b">
        <v>0</v>
      </c>
      <c r="O1513">
        <v>2</v>
      </c>
      <c r="P1513" t="s">
        <v>314</v>
      </c>
      <c r="Q1513" t="b">
        <v>0</v>
      </c>
      <c r="R1513" t="b">
        <v>1</v>
      </c>
      <c r="S1513" t="s">
        <v>309</v>
      </c>
      <c r="T1513" t="b">
        <v>0</v>
      </c>
      <c r="U1513" t="b">
        <v>0</v>
      </c>
      <c r="V1513" t="s">
        <v>1</v>
      </c>
      <c r="W1513" t="s">
        <v>1</v>
      </c>
      <c r="X1513" t="b">
        <v>0</v>
      </c>
      <c r="Y1513" t="s">
        <v>1</v>
      </c>
      <c r="Z1513" s="37" t="s">
        <v>1</v>
      </c>
    </row>
    <row r="1514" spans="1:26">
      <c r="A1514" s="120" t="s">
        <v>1672</v>
      </c>
      <c r="B1514" t="s">
        <v>275</v>
      </c>
      <c r="C1514">
        <v>2015</v>
      </c>
      <c r="D1514" t="s">
        <v>776</v>
      </c>
      <c r="E1514">
        <v>16.385000000000002</v>
      </c>
      <c r="F1514" t="s">
        <v>1</v>
      </c>
      <c r="G1514" t="s">
        <v>1</v>
      </c>
      <c r="H1514" s="14">
        <f t="shared" si="38"/>
        <v>1.6385E-2</v>
      </c>
      <c r="I1514" s="14"/>
      <c r="J1514" s="14"/>
      <c r="K1514">
        <v>198.99694058449899</v>
      </c>
      <c r="L1514">
        <v>45.625399131706985</v>
      </c>
      <c r="M1514">
        <v>63.061101323201001</v>
      </c>
      <c r="N1514" t="b">
        <v>0</v>
      </c>
      <c r="O1514">
        <v>2</v>
      </c>
      <c r="P1514" t="s">
        <v>314</v>
      </c>
      <c r="Q1514" t="b">
        <v>0</v>
      </c>
      <c r="R1514" t="b">
        <v>1</v>
      </c>
      <c r="S1514" t="s">
        <v>309</v>
      </c>
      <c r="T1514" t="b">
        <v>0</v>
      </c>
      <c r="U1514" t="b">
        <v>0</v>
      </c>
      <c r="V1514" t="s">
        <v>1</v>
      </c>
      <c r="W1514" t="s">
        <v>1</v>
      </c>
      <c r="X1514" t="b">
        <v>0</v>
      </c>
      <c r="Y1514" t="s">
        <v>1</v>
      </c>
      <c r="Z1514" s="37" t="s">
        <v>1</v>
      </c>
    </row>
    <row r="1515" spans="1:26">
      <c r="A1515" s="120" t="s">
        <v>1672</v>
      </c>
      <c r="B1515" t="s">
        <v>275</v>
      </c>
      <c r="C1515">
        <v>2015</v>
      </c>
      <c r="D1515" t="s">
        <v>777</v>
      </c>
      <c r="E1515">
        <v>16.5</v>
      </c>
      <c r="F1515" t="s">
        <v>1</v>
      </c>
      <c r="G1515" t="s">
        <v>1</v>
      </c>
      <c r="H1515" s="14">
        <f t="shared" si="38"/>
        <v>1.6500000000000001E-2</v>
      </c>
      <c r="I1515" s="14"/>
      <c r="J1515" s="14"/>
      <c r="K1515">
        <v>224.681218084764</v>
      </c>
      <c r="L1515">
        <v>52.787401140376005</v>
      </c>
      <c r="M1515">
        <v>71.506272616225999</v>
      </c>
      <c r="N1515" t="b">
        <v>0</v>
      </c>
      <c r="O1515">
        <v>2</v>
      </c>
      <c r="P1515" t="s">
        <v>314</v>
      </c>
      <c r="Q1515" t="b">
        <v>0</v>
      </c>
      <c r="R1515" t="b">
        <v>1</v>
      </c>
      <c r="S1515" t="s">
        <v>309</v>
      </c>
      <c r="T1515" t="b">
        <v>0</v>
      </c>
      <c r="U1515" t="b">
        <v>0</v>
      </c>
      <c r="V1515" t="s">
        <v>1</v>
      </c>
      <c r="W1515" t="s">
        <v>1</v>
      </c>
      <c r="X1515" t="b">
        <v>0</v>
      </c>
      <c r="Y1515" t="s">
        <v>1</v>
      </c>
      <c r="Z1515" s="37" t="s">
        <v>1</v>
      </c>
    </row>
    <row r="1516" spans="1:26">
      <c r="A1516" s="120" t="s">
        <v>1672</v>
      </c>
      <c r="B1516" t="s">
        <v>275</v>
      </c>
      <c r="C1516">
        <v>2015</v>
      </c>
      <c r="D1516" t="s">
        <v>778</v>
      </c>
      <c r="E1516">
        <v>16.539000000000001</v>
      </c>
      <c r="F1516" t="s">
        <v>1</v>
      </c>
      <c r="G1516" t="s">
        <v>1</v>
      </c>
      <c r="H1516" s="14">
        <f t="shared" si="38"/>
        <v>1.6539000000000002E-2</v>
      </c>
      <c r="I1516" s="14"/>
      <c r="J1516" s="14"/>
      <c r="K1516">
        <v>218.84844546149401</v>
      </c>
      <c r="L1516">
        <v>51.108939670729001</v>
      </c>
      <c r="M1516">
        <v>71.238313958545007</v>
      </c>
      <c r="N1516" t="b">
        <v>0</v>
      </c>
      <c r="O1516">
        <v>2</v>
      </c>
      <c r="P1516" t="s">
        <v>314</v>
      </c>
      <c r="Q1516" t="b">
        <v>0</v>
      </c>
      <c r="R1516" t="b">
        <v>1</v>
      </c>
      <c r="S1516" t="s">
        <v>309</v>
      </c>
      <c r="T1516" t="b">
        <v>0</v>
      </c>
      <c r="U1516" t="b">
        <v>0</v>
      </c>
      <c r="V1516" t="s">
        <v>1</v>
      </c>
      <c r="W1516" t="s">
        <v>1</v>
      </c>
      <c r="X1516" t="b">
        <v>0</v>
      </c>
      <c r="Y1516" t="s">
        <v>1</v>
      </c>
      <c r="Z1516" s="37" t="s">
        <v>1</v>
      </c>
    </row>
    <row r="1517" spans="1:26">
      <c r="A1517" s="120" t="s">
        <v>1672</v>
      </c>
      <c r="B1517" t="s">
        <v>275</v>
      </c>
      <c r="C1517">
        <v>2015</v>
      </c>
      <c r="D1517" t="s">
        <v>779</v>
      </c>
      <c r="E1517">
        <v>16.686</v>
      </c>
      <c r="F1517" t="s">
        <v>1</v>
      </c>
      <c r="G1517" t="s">
        <v>1</v>
      </c>
      <c r="H1517" s="14">
        <f t="shared" si="38"/>
        <v>1.6685999999999999E-2</v>
      </c>
      <c r="I1517" s="14"/>
      <c r="J1517" s="14"/>
      <c r="K1517">
        <v>189.20551668623099</v>
      </c>
      <c r="L1517">
        <v>43.293171882432006</v>
      </c>
      <c r="M1517">
        <v>58.836662460336015</v>
      </c>
      <c r="N1517" t="b">
        <v>0</v>
      </c>
      <c r="O1517">
        <v>2</v>
      </c>
      <c r="P1517" t="s">
        <v>314</v>
      </c>
      <c r="Q1517" t="b">
        <v>0</v>
      </c>
      <c r="R1517" t="b">
        <v>1</v>
      </c>
      <c r="S1517" t="s">
        <v>309</v>
      </c>
      <c r="T1517" t="b">
        <v>0</v>
      </c>
      <c r="U1517" t="b">
        <v>0</v>
      </c>
      <c r="V1517" t="s">
        <v>1</v>
      </c>
      <c r="W1517" t="s">
        <v>1</v>
      </c>
      <c r="X1517" t="b">
        <v>0</v>
      </c>
      <c r="Y1517" t="s">
        <v>1</v>
      </c>
      <c r="Z1517" s="37" t="s">
        <v>1</v>
      </c>
    </row>
    <row r="1518" spans="1:26">
      <c r="A1518" s="120" t="s">
        <v>1672</v>
      </c>
      <c r="B1518" t="s">
        <v>275</v>
      </c>
      <c r="C1518">
        <v>2015</v>
      </c>
      <c r="D1518" t="s">
        <v>780</v>
      </c>
      <c r="E1518">
        <v>16.707000000000001</v>
      </c>
      <c r="F1518" t="s">
        <v>1</v>
      </c>
      <c r="G1518" t="s">
        <v>1</v>
      </c>
      <c r="H1518" s="14">
        <f t="shared" si="38"/>
        <v>1.6707E-2</v>
      </c>
      <c r="I1518" s="14"/>
      <c r="J1518" s="14"/>
      <c r="K1518">
        <v>189.72926071110399</v>
      </c>
      <c r="L1518">
        <v>44.021243650855979</v>
      </c>
      <c r="M1518">
        <v>59.541211157414011</v>
      </c>
      <c r="N1518" t="b">
        <v>0</v>
      </c>
      <c r="O1518">
        <v>2</v>
      </c>
      <c r="P1518" t="s">
        <v>314</v>
      </c>
      <c r="Q1518" t="b">
        <v>0</v>
      </c>
      <c r="R1518" t="b">
        <v>1</v>
      </c>
      <c r="S1518" t="s">
        <v>309</v>
      </c>
      <c r="T1518" t="b">
        <v>0</v>
      </c>
      <c r="U1518" t="b">
        <v>0</v>
      </c>
      <c r="V1518" t="s">
        <v>1</v>
      </c>
      <c r="W1518" t="s">
        <v>1</v>
      </c>
      <c r="X1518" t="b">
        <v>0</v>
      </c>
      <c r="Y1518" t="s">
        <v>1</v>
      </c>
      <c r="Z1518" s="37" t="s">
        <v>1</v>
      </c>
    </row>
    <row r="1519" spans="1:26">
      <c r="A1519" s="120" t="s">
        <v>1672</v>
      </c>
      <c r="B1519" t="s">
        <v>275</v>
      </c>
      <c r="C1519">
        <v>2015</v>
      </c>
      <c r="D1519" t="s">
        <v>781</v>
      </c>
      <c r="E1519">
        <v>16.72</v>
      </c>
      <c r="F1519" t="s">
        <v>1</v>
      </c>
      <c r="G1519" t="s">
        <v>1</v>
      </c>
      <c r="H1519" s="14">
        <f t="shared" si="38"/>
        <v>1.6719999999999999E-2</v>
      </c>
      <c r="I1519" s="14"/>
      <c r="J1519" s="14"/>
      <c r="K1519">
        <v>177.102306684783</v>
      </c>
      <c r="L1519">
        <v>41.321316317688996</v>
      </c>
      <c r="M1519">
        <v>56.136497871607986</v>
      </c>
      <c r="N1519" t="b">
        <v>0</v>
      </c>
      <c r="O1519">
        <v>2</v>
      </c>
      <c r="P1519" t="s">
        <v>314</v>
      </c>
      <c r="Q1519" t="b">
        <v>0</v>
      </c>
      <c r="R1519" t="b">
        <v>1</v>
      </c>
      <c r="S1519" t="s">
        <v>309</v>
      </c>
      <c r="T1519" t="b">
        <v>0</v>
      </c>
      <c r="U1519" t="b">
        <v>0</v>
      </c>
      <c r="V1519" t="s">
        <v>1</v>
      </c>
      <c r="W1519" t="s">
        <v>1</v>
      </c>
      <c r="X1519" t="b">
        <v>0</v>
      </c>
      <c r="Y1519" t="s">
        <v>1</v>
      </c>
      <c r="Z1519" s="37" t="s">
        <v>1</v>
      </c>
    </row>
    <row r="1520" spans="1:26">
      <c r="A1520" s="120" t="s">
        <v>1672</v>
      </c>
      <c r="B1520" t="s">
        <v>275</v>
      </c>
      <c r="C1520">
        <v>2015</v>
      </c>
      <c r="D1520" t="s">
        <v>782</v>
      </c>
      <c r="E1520">
        <v>16.75</v>
      </c>
      <c r="F1520" t="s">
        <v>1</v>
      </c>
      <c r="G1520" t="s">
        <v>1</v>
      </c>
      <c r="H1520" s="14">
        <f t="shared" si="38"/>
        <v>1.6750000000000001E-2</v>
      </c>
      <c r="I1520" s="14"/>
      <c r="J1520" s="14"/>
      <c r="K1520">
        <v>174.60721534298901</v>
      </c>
      <c r="L1520">
        <v>40.713400486457004</v>
      </c>
      <c r="M1520">
        <v>54.187841305402003</v>
      </c>
      <c r="N1520" t="b">
        <v>0</v>
      </c>
      <c r="O1520">
        <v>2</v>
      </c>
      <c r="P1520" t="s">
        <v>314</v>
      </c>
      <c r="Q1520" t="b">
        <v>0</v>
      </c>
      <c r="R1520" t="b">
        <v>1</v>
      </c>
      <c r="S1520" t="s">
        <v>309</v>
      </c>
      <c r="T1520" t="b">
        <v>0</v>
      </c>
      <c r="U1520" t="b">
        <v>0</v>
      </c>
      <c r="V1520" t="s">
        <v>1</v>
      </c>
      <c r="W1520" t="s">
        <v>1</v>
      </c>
      <c r="X1520" t="b">
        <v>0</v>
      </c>
      <c r="Y1520" t="s">
        <v>1</v>
      </c>
      <c r="Z1520" s="37" t="s">
        <v>1</v>
      </c>
    </row>
    <row r="1521" spans="1:26">
      <c r="A1521" s="120" t="s">
        <v>1672</v>
      </c>
      <c r="B1521" t="s">
        <v>275</v>
      </c>
      <c r="C1521">
        <v>2015</v>
      </c>
      <c r="D1521" t="s">
        <v>783</v>
      </c>
      <c r="E1521">
        <v>16.768000000000001</v>
      </c>
      <c r="F1521" t="s">
        <v>1</v>
      </c>
      <c r="G1521" t="s">
        <v>1</v>
      </c>
      <c r="H1521" s="14">
        <f t="shared" si="38"/>
        <v>1.6768000000000002E-2</v>
      </c>
      <c r="I1521" s="14"/>
      <c r="J1521" s="14"/>
      <c r="K1521">
        <v>190.368238995778</v>
      </c>
      <c r="L1521">
        <v>43.685127155282999</v>
      </c>
      <c r="M1521">
        <v>58.868315417745009</v>
      </c>
      <c r="N1521" t="b">
        <v>0</v>
      </c>
      <c r="O1521">
        <v>2</v>
      </c>
      <c r="P1521" t="s">
        <v>314</v>
      </c>
      <c r="Q1521" t="b">
        <v>0</v>
      </c>
      <c r="R1521" t="b">
        <v>1</v>
      </c>
      <c r="S1521" t="s">
        <v>309</v>
      </c>
      <c r="T1521" t="b">
        <v>0</v>
      </c>
      <c r="U1521" t="b">
        <v>0</v>
      </c>
      <c r="V1521" t="s">
        <v>1</v>
      </c>
      <c r="W1521" t="s">
        <v>1</v>
      </c>
      <c r="X1521" t="b">
        <v>0</v>
      </c>
      <c r="Y1521" t="s">
        <v>1</v>
      </c>
      <c r="Z1521" s="37" t="s">
        <v>1</v>
      </c>
    </row>
    <row r="1522" spans="1:26">
      <c r="A1522" s="120" t="s">
        <v>1672</v>
      </c>
      <c r="B1522" t="s">
        <v>275</v>
      </c>
      <c r="C1522">
        <v>2015</v>
      </c>
      <c r="D1522" t="s">
        <v>784</v>
      </c>
      <c r="E1522">
        <v>16.975000000000001</v>
      </c>
      <c r="F1522" t="s">
        <v>1</v>
      </c>
      <c r="G1522" t="s">
        <v>1</v>
      </c>
      <c r="H1522" s="14">
        <f t="shared" si="38"/>
        <v>1.6975000000000001E-2</v>
      </c>
      <c r="I1522" s="14"/>
      <c r="J1522" s="14"/>
      <c r="K1522">
        <v>190.76548518035199</v>
      </c>
      <c r="L1522">
        <v>45.218520763876001</v>
      </c>
      <c r="M1522">
        <v>61.335892090271017</v>
      </c>
      <c r="N1522" t="b">
        <v>0</v>
      </c>
      <c r="O1522">
        <v>2</v>
      </c>
      <c r="P1522" t="s">
        <v>314</v>
      </c>
      <c r="Q1522" t="b">
        <v>0</v>
      </c>
      <c r="R1522" t="b">
        <v>1</v>
      </c>
      <c r="S1522" t="s">
        <v>309</v>
      </c>
      <c r="T1522" t="b">
        <v>0</v>
      </c>
      <c r="U1522" t="b">
        <v>0</v>
      </c>
      <c r="V1522" t="s">
        <v>1</v>
      </c>
      <c r="W1522" t="s">
        <v>1</v>
      </c>
      <c r="X1522" t="b">
        <v>0</v>
      </c>
      <c r="Y1522" t="s">
        <v>1</v>
      </c>
      <c r="Z1522" s="37" t="s">
        <v>1</v>
      </c>
    </row>
    <row r="1523" spans="1:26">
      <c r="A1523" s="120" t="s">
        <v>1672</v>
      </c>
      <c r="B1523" t="s">
        <v>275</v>
      </c>
      <c r="C1523">
        <v>2015</v>
      </c>
      <c r="D1523" t="s">
        <v>785</v>
      </c>
      <c r="E1523">
        <v>17</v>
      </c>
      <c r="F1523" t="s">
        <v>1</v>
      </c>
      <c r="G1523" t="s">
        <v>1</v>
      </c>
      <c r="H1523" s="14">
        <f t="shared" si="38"/>
        <v>1.7000000000000001E-2</v>
      </c>
      <c r="I1523" s="14"/>
      <c r="J1523" s="14"/>
      <c r="K1523">
        <v>117.12921591178601</v>
      </c>
      <c r="L1523">
        <v>27.90981913022911</v>
      </c>
      <c r="M1523">
        <v>35.253831243540006</v>
      </c>
      <c r="N1523" t="b">
        <v>0</v>
      </c>
      <c r="O1523">
        <v>2</v>
      </c>
      <c r="P1523" t="s">
        <v>314</v>
      </c>
      <c r="Q1523" t="b">
        <v>0</v>
      </c>
      <c r="R1523" t="b">
        <v>1</v>
      </c>
      <c r="S1523" t="s">
        <v>309</v>
      </c>
      <c r="T1523" t="b">
        <v>0</v>
      </c>
      <c r="U1523" t="b">
        <v>0</v>
      </c>
      <c r="V1523" t="s">
        <v>1</v>
      </c>
      <c r="W1523" t="s">
        <v>1</v>
      </c>
      <c r="X1523" t="b">
        <v>0</v>
      </c>
      <c r="Y1523" t="s">
        <v>1</v>
      </c>
      <c r="Z1523" s="37" t="s">
        <v>1</v>
      </c>
    </row>
    <row r="1524" spans="1:26">
      <c r="A1524" s="120" t="s">
        <v>1672</v>
      </c>
      <c r="B1524" t="s">
        <v>275</v>
      </c>
      <c r="C1524">
        <v>2015</v>
      </c>
      <c r="D1524" t="s">
        <v>786</v>
      </c>
      <c r="E1524">
        <v>17</v>
      </c>
      <c r="F1524" t="s">
        <v>1</v>
      </c>
      <c r="G1524" t="s">
        <v>1</v>
      </c>
      <c r="H1524" s="14">
        <f t="shared" si="38"/>
        <v>1.7000000000000001E-2</v>
      </c>
      <c r="I1524" s="14"/>
      <c r="J1524" s="14"/>
      <c r="K1524">
        <v>186.92908718042</v>
      </c>
      <c r="L1524">
        <v>43.609171861480007</v>
      </c>
      <c r="M1524">
        <v>56.265680554359989</v>
      </c>
      <c r="N1524" t="b">
        <v>0</v>
      </c>
      <c r="O1524">
        <v>2</v>
      </c>
      <c r="P1524" t="s">
        <v>314</v>
      </c>
      <c r="Q1524" t="b">
        <v>0</v>
      </c>
      <c r="R1524" t="b">
        <v>1</v>
      </c>
      <c r="S1524" t="s">
        <v>309</v>
      </c>
      <c r="T1524" t="b">
        <v>0</v>
      </c>
      <c r="U1524" t="b">
        <v>0</v>
      </c>
      <c r="V1524" t="s">
        <v>1</v>
      </c>
      <c r="W1524" t="s">
        <v>1</v>
      </c>
      <c r="X1524" t="b">
        <v>0</v>
      </c>
      <c r="Y1524" t="s">
        <v>1</v>
      </c>
      <c r="Z1524" s="37" t="s">
        <v>1</v>
      </c>
    </row>
    <row r="1525" spans="1:26">
      <c r="A1525" s="120" t="s">
        <v>1672</v>
      </c>
      <c r="B1525" t="s">
        <v>275</v>
      </c>
      <c r="C1525">
        <v>2015</v>
      </c>
      <c r="D1525" t="s">
        <v>787</v>
      </c>
      <c r="E1525">
        <v>17</v>
      </c>
      <c r="F1525" t="s">
        <v>1</v>
      </c>
      <c r="G1525" t="s">
        <v>1</v>
      </c>
      <c r="H1525" s="14">
        <f t="shared" si="38"/>
        <v>1.7000000000000001E-2</v>
      </c>
      <c r="I1525" s="14"/>
      <c r="J1525" s="14"/>
      <c r="K1525">
        <v>214.478985014469</v>
      </c>
      <c r="L1525">
        <v>50.165470475432016</v>
      </c>
      <c r="M1525">
        <v>69.093302148772977</v>
      </c>
      <c r="N1525" t="b">
        <v>0</v>
      </c>
      <c r="O1525">
        <v>2</v>
      </c>
      <c r="P1525" t="s">
        <v>314</v>
      </c>
      <c r="Q1525" t="b">
        <v>0</v>
      </c>
      <c r="R1525" t="b">
        <v>1</v>
      </c>
      <c r="S1525" t="s">
        <v>309</v>
      </c>
      <c r="T1525" t="b">
        <v>0</v>
      </c>
      <c r="U1525" t="b">
        <v>0</v>
      </c>
      <c r="V1525" t="s">
        <v>1</v>
      </c>
      <c r="W1525" t="s">
        <v>1</v>
      </c>
      <c r="X1525" t="b">
        <v>0</v>
      </c>
      <c r="Y1525" t="s">
        <v>1</v>
      </c>
      <c r="Z1525" s="37" t="s">
        <v>1</v>
      </c>
    </row>
    <row r="1526" spans="1:26">
      <c r="A1526" s="120" t="s">
        <v>1672</v>
      </c>
      <c r="B1526" t="s">
        <v>275</v>
      </c>
      <c r="C1526">
        <v>2015</v>
      </c>
      <c r="D1526" t="s">
        <v>788</v>
      </c>
      <c r="E1526">
        <v>17</v>
      </c>
      <c r="F1526" t="s">
        <v>1</v>
      </c>
      <c r="G1526" t="s">
        <v>1</v>
      </c>
      <c r="H1526" s="14">
        <f t="shared" si="38"/>
        <v>1.7000000000000001E-2</v>
      </c>
      <c r="I1526" s="14"/>
      <c r="J1526" s="14"/>
      <c r="K1526">
        <v>300.97674559898701</v>
      </c>
      <c r="L1526">
        <v>74.107536010495011</v>
      </c>
      <c r="M1526">
        <v>110.39636619772898</v>
      </c>
      <c r="N1526" t="b">
        <v>0</v>
      </c>
      <c r="O1526">
        <v>2</v>
      </c>
      <c r="P1526" t="s">
        <v>314</v>
      </c>
      <c r="Q1526" t="b">
        <v>0</v>
      </c>
      <c r="R1526" t="b">
        <v>1</v>
      </c>
      <c r="S1526" t="s">
        <v>309</v>
      </c>
      <c r="T1526" t="b">
        <v>0</v>
      </c>
      <c r="U1526" t="b">
        <v>0</v>
      </c>
      <c r="V1526" t="s">
        <v>1</v>
      </c>
      <c r="W1526" t="s">
        <v>1</v>
      </c>
      <c r="X1526" t="b">
        <v>0</v>
      </c>
      <c r="Y1526" t="s">
        <v>1</v>
      </c>
      <c r="Z1526" s="37" t="s">
        <v>1</v>
      </c>
    </row>
    <row r="1527" spans="1:26">
      <c r="A1527" s="120" t="s">
        <v>1672</v>
      </c>
      <c r="B1527" t="s">
        <v>275</v>
      </c>
      <c r="C1527">
        <v>2015</v>
      </c>
      <c r="D1527" t="s">
        <v>789</v>
      </c>
      <c r="E1527">
        <v>17</v>
      </c>
      <c r="F1527" t="s">
        <v>1</v>
      </c>
      <c r="G1527" t="s">
        <v>1</v>
      </c>
      <c r="H1527" s="14">
        <f t="shared" si="38"/>
        <v>1.7000000000000001E-2</v>
      </c>
      <c r="I1527" s="14"/>
      <c r="J1527" s="14"/>
      <c r="K1527">
        <v>309.26507661532401</v>
      </c>
      <c r="L1527">
        <v>75.618648715714016</v>
      </c>
      <c r="M1527">
        <v>116.57183152163799</v>
      </c>
      <c r="N1527" t="b">
        <v>0</v>
      </c>
      <c r="O1527">
        <v>2</v>
      </c>
      <c r="P1527" t="s">
        <v>314</v>
      </c>
      <c r="Q1527" t="b">
        <v>0</v>
      </c>
      <c r="R1527" t="b">
        <v>1</v>
      </c>
      <c r="S1527" t="s">
        <v>309</v>
      </c>
      <c r="T1527" t="b">
        <v>0</v>
      </c>
      <c r="U1527" t="b">
        <v>0</v>
      </c>
      <c r="V1527" t="s">
        <v>1</v>
      </c>
      <c r="W1527" t="s">
        <v>1</v>
      </c>
      <c r="X1527" t="b">
        <v>0</v>
      </c>
      <c r="Y1527" t="s">
        <v>1</v>
      </c>
      <c r="Z1527" s="37" t="s">
        <v>1</v>
      </c>
    </row>
    <row r="1528" spans="1:26">
      <c r="A1528" s="120" t="s">
        <v>1672</v>
      </c>
      <c r="B1528" t="s">
        <v>275</v>
      </c>
      <c r="C1528">
        <v>2015</v>
      </c>
      <c r="D1528" t="s">
        <v>790</v>
      </c>
      <c r="E1528">
        <v>17.03</v>
      </c>
      <c r="F1528" t="s">
        <v>1</v>
      </c>
      <c r="G1528" t="s">
        <v>1</v>
      </c>
      <c r="H1528" s="14">
        <f t="shared" ref="H1528:H1591" si="39">E1528/1000</f>
        <v>1.703E-2</v>
      </c>
      <c r="I1528" s="14"/>
      <c r="J1528" s="14"/>
      <c r="K1528">
        <v>241.57901638170699</v>
      </c>
      <c r="L1528">
        <v>57.567102519225983</v>
      </c>
      <c r="M1528">
        <v>82.048194429666012</v>
      </c>
      <c r="N1528" t="b">
        <v>0</v>
      </c>
      <c r="O1528">
        <v>2</v>
      </c>
      <c r="P1528" t="s">
        <v>314</v>
      </c>
      <c r="Q1528" t="b">
        <v>0</v>
      </c>
      <c r="R1528" t="b">
        <v>1</v>
      </c>
      <c r="S1528" t="s">
        <v>309</v>
      </c>
      <c r="T1528" t="b">
        <v>0</v>
      </c>
      <c r="U1528" t="b">
        <v>0</v>
      </c>
      <c r="V1528" t="s">
        <v>1</v>
      </c>
      <c r="W1528" t="s">
        <v>1</v>
      </c>
      <c r="X1528" t="b">
        <v>0</v>
      </c>
      <c r="Y1528" t="s">
        <v>1</v>
      </c>
      <c r="Z1528" s="37" t="s">
        <v>1</v>
      </c>
    </row>
    <row r="1529" spans="1:26">
      <c r="A1529" s="120" t="s">
        <v>1672</v>
      </c>
      <c r="B1529" t="s">
        <v>275</v>
      </c>
      <c r="C1529">
        <v>2015</v>
      </c>
      <c r="D1529" t="s">
        <v>791</v>
      </c>
      <c r="E1529">
        <v>17.25</v>
      </c>
      <c r="F1529" t="s">
        <v>1</v>
      </c>
      <c r="G1529" t="s">
        <v>1</v>
      </c>
      <c r="H1529" s="14">
        <f t="shared" si="39"/>
        <v>1.7250000000000001E-2</v>
      </c>
      <c r="I1529" s="14"/>
      <c r="J1529" s="14"/>
      <c r="K1529">
        <v>198.835334675491</v>
      </c>
      <c r="L1529">
        <v>46.57948343345501</v>
      </c>
      <c r="M1529">
        <v>62.251952662202001</v>
      </c>
      <c r="N1529" t="b">
        <v>0</v>
      </c>
      <c r="O1529">
        <v>2</v>
      </c>
      <c r="P1529" t="s">
        <v>314</v>
      </c>
      <c r="Q1529" t="b">
        <v>0</v>
      </c>
      <c r="R1529" t="b">
        <v>1</v>
      </c>
      <c r="S1529" t="s">
        <v>309</v>
      </c>
      <c r="T1529" t="b">
        <v>0</v>
      </c>
      <c r="U1529" t="b">
        <v>0</v>
      </c>
      <c r="V1529" t="s">
        <v>1</v>
      </c>
      <c r="W1529" t="s">
        <v>1</v>
      </c>
      <c r="X1529" t="b">
        <v>0</v>
      </c>
      <c r="Y1529" t="s">
        <v>1</v>
      </c>
      <c r="Z1529" s="37" t="s">
        <v>1</v>
      </c>
    </row>
    <row r="1530" spans="1:26">
      <c r="A1530" s="120" t="s">
        <v>1672</v>
      </c>
      <c r="B1530" t="s">
        <v>275</v>
      </c>
      <c r="C1530">
        <v>2015</v>
      </c>
      <c r="D1530" t="s">
        <v>792</v>
      </c>
      <c r="E1530">
        <v>17.329999999999998</v>
      </c>
      <c r="F1530" t="s">
        <v>1</v>
      </c>
      <c r="G1530" t="s">
        <v>1</v>
      </c>
      <c r="H1530" s="14">
        <f t="shared" si="39"/>
        <v>1.7329999999999998E-2</v>
      </c>
      <c r="I1530" s="14"/>
      <c r="J1530" s="14"/>
      <c r="K1530">
        <v>202.99192832586701</v>
      </c>
      <c r="L1530">
        <v>47.203324984689999</v>
      </c>
      <c r="M1530">
        <v>63.256876438279988</v>
      </c>
      <c r="N1530" t="b">
        <v>0</v>
      </c>
      <c r="O1530">
        <v>2</v>
      </c>
      <c r="P1530" t="s">
        <v>314</v>
      </c>
      <c r="Q1530" t="b">
        <v>0</v>
      </c>
      <c r="R1530" t="b">
        <v>1</v>
      </c>
      <c r="S1530" t="s">
        <v>309</v>
      </c>
      <c r="T1530" t="b">
        <v>0</v>
      </c>
      <c r="U1530" t="b">
        <v>0</v>
      </c>
      <c r="V1530" t="s">
        <v>1</v>
      </c>
      <c r="W1530" t="s">
        <v>1</v>
      </c>
      <c r="X1530" t="b">
        <v>0</v>
      </c>
      <c r="Y1530" t="s">
        <v>1</v>
      </c>
      <c r="Z1530" s="37" t="s">
        <v>1</v>
      </c>
    </row>
    <row r="1531" spans="1:26">
      <c r="A1531" s="120" t="s">
        <v>1672</v>
      </c>
      <c r="B1531" t="s">
        <v>275</v>
      </c>
      <c r="C1531">
        <v>2015</v>
      </c>
      <c r="D1531" t="s">
        <v>793</v>
      </c>
      <c r="E1531">
        <v>17.5</v>
      </c>
      <c r="F1531" t="s">
        <v>1</v>
      </c>
      <c r="G1531" t="s">
        <v>1</v>
      </c>
      <c r="H1531" s="14">
        <f t="shared" si="39"/>
        <v>1.7500000000000002E-2</v>
      </c>
      <c r="I1531" s="14"/>
      <c r="J1531" s="14"/>
      <c r="K1531">
        <v>189.527898947094</v>
      </c>
      <c r="L1531">
        <v>43.18014642960901</v>
      </c>
      <c r="M1531">
        <v>58.534733920998008</v>
      </c>
      <c r="N1531" t="b">
        <v>0</v>
      </c>
      <c r="O1531">
        <v>2</v>
      </c>
      <c r="P1531" t="s">
        <v>314</v>
      </c>
      <c r="Q1531" t="b">
        <v>0</v>
      </c>
      <c r="R1531" t="b">
        <v>1</v>
      </c>
      <c r="S1531" t="s">
        <v>309</v>
      </c>
      <c r="T1531" t="b">
        <v>0</v>
      </c>
      <c r="U1531" t="b">
        <v>0</v>
      </c>
      <c r="V1531" t="s">
        <v>1</v>
      </c>
      <c r="W1531" t="s">
        <v>1</v>
      </c>
      <c r="X1531" t="b">
        <v>0</v>
      </c>
      <c r="Y1531" t="s">
        <v>1</v>
      </c>
      <c r="Z1531" s="37" t="s">
        <v>1</v>
      </c>
    </row>
    <row r="1532" spans="1:26">
      <c r="A1532" s="120" t="s">
        <v>1672</v>
      </c>
      <c r="B1532" t="s">
        <v>275</v>
      </c>
      <c r="C1532">
        <v>2015</v>
      </c>
      <c r="D1532" t="s">
        <v>794</v>
      </c>
      <c r="E1532">
        <v>17.506</v>
      </c>
      <c r="F1532" t="s">
        <v>1</v>
      </c>
      <c r="G1532" t="s">
        <v>1</v>
      </c>
      <c r="H1532" s="14">
        <f t="shared" si="39"/>
        <v>1.7506000000000001E-2</v>
      </c>
      <c r="I1532" s="14"/>
      <c r="J1532" s="14"/>
      <c r="K1532">
        <v>200.277464453449</v>
      </c>
      <c r="L1532">
        <v>46.331111821061</v>
      </c>
      <c r="M1532">
        <v>63.294700078944004</v>
      </c>
      <c r="N1532" t="b">
        <v>0</v>
      </c>
      <c r="O1532">
        <v>2</v>
      </c>
      <c r="P1532" t="s">
        <v>314</v>
      </c>
      <c r="Q1532" t="b">
        <v>0</v>
      </c>
      <c r="R1532" t="b">
        <v>1</v>
      </c>
      <c r="S1532" t="s">
        <v>309</v>
      </c>
      <c r="T1532" t="b">
        <v>0</v>
      </c>
      <c r="U1532" t="b">
        <v>0</v>
      </c>
      <c r="V1532" t="s">
        <v>1</v>
      </c>
      <c r="W1532" t="s">
        <v>1</v>
      </c>
      <c r="X1532" t="b">
        <v>0</v>
      </c>
      <c r="Y1532" t="s">
        <v>1</v>
      </c>
      <c r="Z1532" s="37" t="s">
        <v>1</v>
      </c>
    </row>
    <row r="1533" spans="1:26">
      <c r="A1533" s="120" t="s">
        <v>1672</v>
      </c>
      <c r="B1533" t="s">
        <v>275</v>
      </c>
      <c r="C1533">
        <v>2015</v>
      </c>
      <c r="D1533" t="s">
        <v>795</v>
      </c>
      <c r="E1533">
        <v>17.579999999999998</v>
      </c>
      <c r="F1533" t="s">
        <v>1</v>
      </c>
      <c r="G1533" t="s">
        <v>1</v>
      </c>
      <c r="H1533" s="14">
        <f t="shared" si="39"/>
        <v>1.7579999999999998E-2</v>
      </c>
      <c r="I1533" s="14"/>
      <c r="J1533" s="14"/>
      <c r="K1533">
        <v>155.91248395987401</v>
      </c>
      <c r="L1533">
        <v>35.845105998601014</v>
      </c>
      <c r="M1533">
        <v>47.729883039881997</v>
      </c>
      <c r="N1533" t="b">
        <v>0</v>
      </c>
      <c r="O1533">
        <v>2</v>
      </c>
      <c r="P1533" t="s">
        <v>314</v>
      </c>
      <c r="Q1533" t="b">
        <v>0</v>
      </c>
      <c r="R1533" t="b">
        <v>1</v>
      </c>
      <c r="S1533" t="s">
        <v>309</v>
      </c>
      <c r="T1533" t="b">
        <v>0</v>
      </c>
      <c r="U1533" t="b">
        <v>0</v>
      </c>
      <c r="V1533" t="s">
        <v>1</v>
      </c>
      <c r="W1533" t="s">
        <v>1</v>
      </c>
      <c r="X1533" t="b">
        <v>0</v>
      </c>
      <c r="Y1533" t="s">
        <v>1</v>
      </c>
      <c r="Z1533" s="37" t="s">
        <v>1</v>
      </c>
    </row>
    <row r="1534" spans="1:26">
      <c r="A1534" s="120" t="s">
        <v>1672</v>
      </c>
      <c r="B1534" t="s">
        <v>275</v>
      </c>
      <c r="C1534">
        <v>2015</v>
      </c>
      <c r="D1534" t="s">
        <v>796</v>
      </c>
      <c r="E1534">
        <v>17.638999999999999</v>
      </c>
      <c r="F1534" t="s">
        <v>1</v>
      </c>
      <c r="G1534" t="s">
        <v>1</v>
      </c>
      <c r="H1534" s="14">
        <f t="shared" si="39"/>
        <v>1.7638999999999998E-2</v>
      </c>
      <c r="I1534" s="14"/>
      <c r="J1534" s="14"/>
      <c r="K1534">
        <v>107.899736279687</v>
      </c>
      <c r="L1534">
        <v>26.463927414035311</v>
      </c>
      <c r="M1534">
        <v>32.584785821508007</v>
      </c>
      <c r="N1534" t="b">
        <v>0</v>
      </c>
      <c r="O1534">
        <v>2</v>
      </c>
      <c r="P1534" t="s">
        <v>314</v>
      </c>
      <c r="Q1534" t="b">
        <v>0</v>
      </c>
      <c r="R1534" t="b">
        <v>1</v>
      </c>
      <c r="S1534" t="s">
        <v>309</v>
      </c>
      <c r="T1534" t="b">
        <v>0</v>
      </c>
      <c r="U1534" t="b">
        <v>0</v>
      </c>
      <c r="V1534" t="s">
        <v>1</v>
      </c>
      <c r="W1534" t="s">
        <v>1</v>
      </c>
      <c r="X1534" t="b">
        <v>0</v>
      </c>
      <c r="Y1534" t="s">
        <v>1</v>
      </c>
      <c r="Z1534" s="37" t="s">
        <v>1</v>
      </c>
    </row>
    <row r="1535" spans="1:26">
      <c r="A1535" s="120" t="s">
        <v>1672</v>
      </c>
      <c r="B1535" t="s">
        <v>275</v>
      </c>
      <c r="C1535">
        <v>2015</v>
      </c>
      <c r="D1535" t="s">
        <v>797</v>
      </c>
      <c r="E1535">
        <v>17.712</v>
      </c>
      <c r="F1535" t="s">
        <v>1</v>
      </c>
      <c r="G1535" t="s">
        <v>1</v>
      </c>
      <c r="H1535" s="14">
        <f t="shared" si="39"/>
        <v>1.7711999999999999E-2</v>
      </c>
      <c r="I1535" s="14"/>
      <c r="J1535" s="14"/>
      <c r="K1535">
        <v>161.650678022237</v>
      </c>
      <c r="L1535">
        <v>37.036697204305</v>
      </c>
      <c r="M1535">
        <v>48.632886712085991</v>
      </c>
      <c r="N1535" t="b">
        <v>0</v>
      </c>
      <c r="O1535">
        <v>2</v>
      </c>
      <c r="P1535" t="s">
        <v>314</v>
      </c>
      <c r="Q1535" t="b">
        <v>0</v>
      </c>
      <c r="R1535" t="b">
        <v>1</v>
      </c>
      <c r="S1535" t="s">
        <v>309</v>
      </c>
      <c r="T1535" t="b">
        <v>0</v>
      </c>
      <c r="U1535" t="b">
        <v>0</v>
      </c>
      <c r="V1535" t="s">
        <v>1</v>
      </c>
      <c r="W1535" t="s">
        <v>1</v>
      </c>
      <c r="X1535" t="b">
        <v>0</v>
      </c>
      <c r="Y1535" t="s">
        <v>1</v>
      </c>
      <c r="Z1535" s="37" t="s">
        <v>1</v>
      </c>
    </row>
    <row r="1536" spans="1:26">
      <c r="A1536" s="120" t="s">
        <v>1672</v>
      </c>
      <c r="B1536" t="s">
        <v>275</v>
      </c>
      <c r="C1536">
        <v>2015</v>
      </c>
      <c r="D1536" t="s">
        <v>798</v>
      </c>
      <c r="E1536">
        <v>17.73</v>
      </c>
      <c r="F1536" t="s">
        <v>1</v>
      </c>
      <c r="G1536" t="s">
        <v>1</v>
      </c>
      <c r="H1536" s="14">
        <f t="shared" si="39"/>
        <v>1.7729999999999999E-2</v>
      </c>
      <c r="I1536" s="14"/>
      <c r="J1536" s="14"/>
      <c r="K1536">
        <v>240.93233089524</v>
      </c>
      <c r="L1536">
        <v>56.204464944655996</v>
      </c>
      <c r="M1536">
        <v>80.886633632668008</v>
      </c>
      <c r="N1536" t="b">
        <v>0</v>
      </c>
      <c r="O1536">
        <v>2</v>
      </c>
      <c r="P1536" t="s">
        <v>314</v>
      </c>
      <c r="Q1536" t="b">
        <v>0</v>
      </c>
      <c r="R1536" t="b">
        <v>1</v>
      </c>
      <c r="S1536" t="s">
        <v>309</v>
      </c>
      <c r="T1536" t="b">
        <v>0</v>
      </c>
      <c r="U1536" t="b">
        <v>0</v>
      </c>
      <c r="V1536" t="s">
        <v>1</v>
      </c>
      <c r="W1536" t="s">
        <v>1</v>
      </c>
      <c r="X1536" t="b">
        <v>0</v>
      </c>
      <c r="Y1536" t="s">
        <v>1</v>
      </c>
      <c r="Z1536" s="37" t="s">
        <v>1</v>
      </c>
    </row>
    <row r="1537" spans="1:26">
      <c r="A1537" s="120" t="s">
        <v>1672</v>
      </c>
      <c r="B1537" t="s">
        <v>275</v>
      </c>
      <c r="C1537">
        <v>2015</v>
      </c>
      <c r="D1537" t="s">
        <v>799</v>
      </c>
      <c r="E1537">
        <v>18</v>
      </c>
      <c r="F1537" t="s">
        <v>1</v>
      </c>
      <c r="G1537" t="s">
        <v>1</v>
      </c>
      <c r="H1537" s="14">
        <f t="shared" si="39"/>
        <v>1.7999999999999999E-2</v>
      </c>
      <c r="I1537" s="14"/>
      <c r="J1537" s="14"/>
      <c r="K1537">
        <v>148.59051287973301</v>
      </c>
      <c r="L1537">
        <v>35.27877378764201</v>
      </c>
      <c r="M1537">
        <v>46.027125384857982</v>
      </c>
      <c r="N1537" t="b">
        <v>0</v>
      </c>
      <c r="O1537">
        <v>2</v>
      </c>
      <c r="P1537" t="s">
        <v>314</v>
      </c>
      <c r="Q1537" t="b">
        <v>0</v>
      </c>
      <c r="R1537" t="b">
        <v>1</v>
      </c>
      <c r="S1537" t="s">
        <v>309</v>
      </c>
      <c r="T1537" t="b">
        <v>0</v>
      </c>
      <c r="U1537" t="b">
        <v>0</v>
      </c>
      <c r="V1537" t="s">
        <v>1</v>
      </c>
      <c r="W1537" t="s">
        <v>1</v>
      </c>
      <c r="X1537" t="b">
        <v>0</v>
      </c>
      <c r="Y1537" t="s">
        <v>1</v>
      </c>
      <c r="Z1537" s="37" t="s">
        <v>1</v>
      </c>
    </row>
    <row r="1538" spans="1:26">
      <c r="A1538" s="120" t="s">
        <v>1672</v>
      </c>
      <c r="B1538" t="s">
        <v>275</v>
      </c>
      <c r="C1538">
        <v>2015</v>
      </c>
      <c r="D1538" t="s">
        <v>800</v>
      </c>
      <c r="E1538">
        <v>18</v>
      </c>
      <c r="F1538" t="s">
        <v>1</v>
      </c>
      <c r="G1538" t="s">
        <v>1</v>
      </c>
      <c r="H1538" s="14">
        <f t="shared" si="39"/>
        <v>1.7999999999999999E-2</v>
      </c>
      <c r="I1538" s="14"/>
      <c r="J1538" s="14"/>
      <c r="K1538">
        <v>196.53550226581399</v>
      </c>
      <c r="L1538">
        <v>45.803025685331988</v>
      </c>
      <c r="M1538">
        <v>60.490168238959029</v>
      </c>
      <c r="N1538" t="b">
        <v>0</v>
      </c>
      <c r="O1538">
        <v>2</v>
      </c>
      <c r="P1538" t="s">
        <v>314</v>
      </c>
      <c r="Q1538" t="b">
        <v>0</v>
      </c>
      <c r="R1538" t="b">
        <v>1</v>
      </c>
      <c r="S1538" t="s">
        <v>309</v>
      </c>
      <c r="T1538" t="b">
        <v>0</v>
      </c>
      <c r="U1538" t="b">
        <v>0</v>
      </c>
      <c r="V1538" t="s">
        <v>1</v>
      </c>
      <c r="W1538" t="s">
        <v>1</v>
      </c>
      <c r="X1538" t="b">
        <v>0</v>
      </c>
      <c r="Y1538" t="s">
        <v>1</v>
      </c>
      <c r="Z1538" s="37" t="s">
        <v>1</v>
      </c>
    </row>
    <row r="1539" spans="1:26">
      <c r="A1539" s="120" t="s">
        <v>1672</v>
      </c>
      <c r="B1539" t="s">
        <v>275</v>
      </c>
      <c r="C1539">
        <v>2015</v>
      </c>
      <c r="D1539" t="s">
        <v>801</v>
      </c>
      <c r="E1539">
        <v>18</v>
      </c>
      <c r="F1539" t="s">
        <v>1</v>
      </c>
      <c r="G1539" t="s">
        <v>1</v>
      </c>
      <c r="H1539" s="14">
        <f t="shared" si="39"/>
        <v>1.7999999999999999E-2</v>
      </c>
      <c r="I1539" s="14"/>
      <c r="J1539" s="14"/>
      <c r="K1539">
        <v>231.63710976021201</v>
      </c>
      <c r="L1539">
        <v>54.298188604014001</v>
      </c>
      <c r="M1539">
        <v>77.359402680480002</v>
      </c>
      <c r="N1539" t="b">
        <v>0</v>
      </c>
      <c r="O1539">
        <v>2</v>
      </c>
      <c r="P1539" t="s">
        <v>314</v>
      </c>
      <c r="Q1539" t="b">
        <v>0</v>
      </c>
      <c r="R1539" t="b">
        <v>1</v>
      </c>
      <c r="S1539" t="s">
        <v>309</v>
      </c>
      <c r="T1539" t="b">
        <v>0</v>
      </c>
      <c r="U1539" t="b">
        <v>0</v>
      </c>
      <c r="V1539" t="s">
        <v>1</v>
      </c>
      <c r="W1539" t="s">
        <v>1</v>
      </c>
      <c r="X1539" t="b">
        <v>0</v>
      </c>
      <c r="Y1539" t="s">
        <v>1</v>
      </c>
      <c r="Z1539" s="37" t="s">
        <v>1</v>
      </c>
    </row>
    <row r="1540" spans="1:26">
      <c r="A1540" s="120" t="s">
        <v>1672</v>
      </c>
      <c r="B1540" t="s">
        <v>275</v>
      </c>
      <c r="C1540">
        <v>2015</v>
      </c>
      <c r="D1540" t="s">
        <v>802</v>
      </c>
      <c r="E1540">
        <v>18</v>
      </c>
      <c r="F1540" t="s">
        <v>1</v>
      </c>
      <c r="G1540" t="s">
        <v>1</v>
      </c>
      <c r="H1540" s="14">
        <f t="shared" si="39"/>
        <v>1.7999999999999999E-2</v>
      </c>
      <c r="I1540" s="14"/>
      <c r="J1540" s="14"/>
      <c r="K1540">
        <v>57.352571830556002</v>
      </c>
      <c r="L1540">
        <v>18.267797534173702</v>
      </c>
      <c r="M1540">
        <v>21.245910137728501</v>
      </c>
      <c r="N1540" t="b">
        <v>0</v>
      </c>
      <c r="O1540">
        <v>2</v>
      </c>
      <c r="P1540" t="s">
        <v>314</v>
      </c>
      <c r="Q1540" t="b">
        <v>0</v>
      </c>
      <c r="R1540" t="b">
        <v>1</v>
      </c>
      <c r="S1540" t="s">
        <v>309</v>
      </c>
      <c r="T1540" t="b">
        <v>0</v>
      </c>
      <c r="U1540" t="b">
        <v>0</v>
      </c>
      <c r="V1540" t="s">
        <v>1</v>
      </c>
      <c r="W1540" t="s">
        <v>1</v>
      </c>
      <c r="X1540" t="b">
        <v>0</v>
      </c>
      <c r="Y1540" t="s">
        <v>1</v>
      </c>
      <c r="Z1540" s="37" t="s">
        <v>1</v>
      </c>
    </row>
    <row r="1541" spans="1:26">
      <c r="A1541" s="120" t="s">
        <v>1672</v>
      </c>
      <c r="B1541" t="s">
        <v>275</v>
      </c>
      <c r="C1541">
        <v>2015</v>
      </c>
      <c r="D1541" t="s">
        <v>803</v>
      </c>
      <c r="E1541">
        <v>18</v>
      </c>
      <c r="F1541" t="s">
        <v>1</v>
      </c>
      <c r="G1541" t="s">
        <v>1</v>
      </c>
      <c r="H1541" s="14">
        <f t="shared" si="39"/>
        <v>1.7999999999999999E-2</v>
      </c>
      <c r="I1541" s="14"/>
      <c r="J1541" s="14"/>
      <c r="K1541">
        <v>183.80654993302099</v>
      </c>
      <c r="L1541">
        <v>42.000786123205984</v>
      </c>
      <c r="M1541">
        <v>55.702847822386019</v>
      </c>
      <c r="N1541" t="b">
        <v>0</v>
      </c>
      <c r="O1541">
        <v>2</v>
      </c>
      <c r="P1541" t="s">
        <v>314</v>
      </c>
      <c r="Q1541" t="b">
        <v>0</v>
      </c>
      <c r="R1541" t="b">
        <v>1</v>
      </c>
      <c r="S1541" t="s">
        <v>309</v>
      </c>
      <c r="T1541" t="b">
        <v>0</v>
      </c>
      <c r="U1541" t="b">
        <v>0</v>
      </c>
      <c r="V1541" t="s">
        <v>1</v>
      </c>
      <c r="W1541" t="s">
        <v>1</v>
      </c>
      <c r="X1541" t="b">
        <v>0</v>
      </c>
      <c r="Y1541" t="s">
        <v>1</v>
      </c>
      <c r="Z1541" s="37" t="s">
        <v>1</v>
      </c>
    </row>
    <row r="1542" spans="1:26">
      <c r="A1542" s="120" t="s">
        <v>1672</v>
      </c>
      <c r="B1542" t="s">
        <v>275</v>
      </c>
      <c r="C1542">
        <v>2015</v>
      </c>
      <c r="D1542" t="s">
        <v>804</v>
      </c>
      <c r="E1542">
        <v>18</v>
      </c>
      <c r="F1542" t="s">
        <v>1</v>
      </c>
      <c r="G1542" t="s">
        <v>1</v>
      </c>
      <c r="H1542" s="14">
        <f t="shared" si="39"/>
        <v>1.7999999999999999E-2</v>
      </c>
      <c r="I1542" s="14"/>
      <c r="J1542" s="14"/>
      <c r="K1542">
        <v>254.67990643222001</v>
      </c>
      <c r="L1542">
        <v>59.951204454204003</v>
      </c>
      <c r="M1542">
        <v>84.068558097235012</v>
      </c>
      <c r="N1542" t="b">
        <v>0</v>
      </c>
      <c r="O1542">
        <v>2</v>
      </c>
      <c r="P1542" t="s">
        <v>314</v>
      </c>
      <c r="Q1542" t="b">
        <v>0</v>
      </c>
      <c r="R1542" t="b">
        <v>1</v>
      </c>
      <c r="S1542" t="s">
        <v>309</v>
      </c>
      <c r="T1542" t="b">
        <v>0</v>
      </c>
      <c r="U1542" t="b">
        <v>0</v>
      </c>
      <c r="V1542" t="s">
        <v>1</v>
      </c>
      <c r="W1542" t="s">
        <v>1</v>
      </c>
      <c r="X1542" t="b">
        <v>0</v>
      </c>
      <c r="Y1542" t="s">
        <v>1</v>
      </c>
      <c r="Z1542" s="37" t="s">
        <v>1</v>
      </c>
    </row>
    <row r="1543" spans="1:26">
      <c r="A1543" s="120" t="s">
        <v>1672</v>
      </c>
      <c r="B1543" t="s">
        <v>275</v>
      </c>
      <c r="C1543">
        <v>2015</v>
      </c>
      <c r="D1543" t="s">
        <v>805</v>
      </c>
      <c r="E1543">
        <v>18.087</v>
      </c>
      <c r="F1543" t="s">
        <v>1</v>
      </c>
      <c r="G1543" t="s">
        <v>1</v>
      </c>
      <c r="H1543" s="14">
        <f t="shared" si="39"/>
        <v>1.8086999999999999E-2</v>
      </c>
      <c r="I1543" s="14"/>
      <c r="J1543" s="14"/>
      <c r="K1543">
        <v>231.94448109700099</v>
      </c>
      <c r="L1543">
        <v>53.722510465443975</v>
      </c>
      <c r="M1543">
        <v>76.069135856453016</v>
      </c>
      <c r="N1543" t="b">
        <v>0</v>
      </c>
      <c r="O1543">
        <v>2</v>
      </c>
      <c r="P1543" t="s">
        <v>314</v>
      </c>
      <c r="Q1543" t="b">
        <v>0</v>
      </c>
      <c r="R1543" t="b">
        <v>1</v>
      </c>
      <c r="S1543" t="s">
        <v>309</v>
      </c>
      <c r="T1543" t="b">
        <v>0</v>
      </c>
      <c r="U1543" t="b">
        <v>0</v>
      </c>
      <c r="V1543" t="s">
        <v>1</v>
      </c>
      <c r="W1543" t="s">
        <v>1</v>
      </c>
      <c r="X1543" t="b">
        <v>0</v>
      </c>
      <c r="Y1543" t="s">
        <v>1</v>
      </c>
      <c r="Z1543" s="37" t="s">
        <v>1</v>
      </c>
    </row>
    <row r="1544" spans="1:26">
      <c r="A1544" s="120" t="s">
        <v>1672</v>
      </c>
      <c r="B1544" t="s">
        <v>275</v>
      </c>
      <c r="C1544">
        <v>2015</v>
      </c>
      <c r="D1544" t="s">
        <v>806</v>
      </c>
      <c r="E1544">
        <v>18.138999999999999</v>
      </c>
      <c r="F1544" t="s">
        <v>1</v>
      </c>
      <c r="G1544" t="s">
        <v>1</v>
      </c>
      <c r="H1544" s="14">
        <f t="shared" si="39"/>
        <v>1.8138999999999999E-2</v>
      </c>
      <c r="I1544" s="14"/>
      <c r="J1544" s="14"/>
      <c r="K1544">
        <v>219.852047947004</v>
      </c>
      <c r="L1544">
        <v>51.769641492065006</v>
      </c>
      <c r="M1544">
        <v>73.158077943799015</v>
      </c>
      <c r="N1544" t="b">
        <v>0</v>
      </c>
      <c r="O1544">
        <v>2</v>
      </c>
      <c r="P1544" t="s">
        <v>314</v>
      </c>
      <c r="Q1544" t="b">
        <v>0</v>
      </c>
      <c r="R1544" t="b">
        <v>1</v>
      </c>
      <c r="S1544" t="s">
        <v>309</v>
      </c>
      <c r="T1544" t="b">
        <v>0</v>
      </c>
      <c r="U1544" t="b">
        <v>0</v>
      </c>
      <c r="V1544" t="s">
        <v>1</v>
      </c>
      <c r="W1544" t="s">
        <v>1</v>
      </c>
      <c r="X1544" t="b">
        <v>0</v>
      </c>
      <c r="Y1544" t="s">
        <v>1</v>
      </c>
      <c r="Z1544" s="37" t="s">
        <v>1</v>
      </c>
    </row>
    <row r="1545" spans="1:26">
      <c r="A1545" s="120" t="s">
        <v>1672</v>
      </c>
      <c r="B1545" t="s">
        <v>275</v>
      </c>
      <c r="C1545">
        <v>2015</v>
      </c>
      <c r="D1545" t="s">
        <v>807</v>
      </c>
      <c r="E1545">
        <v>18.404</v>
      </c>
      <c r="F1545" t="s">
        <v>1</v>
      </c>
      <c r="G1545" t="s">
        <v>1</v>
      </c>
      <c r="H1545" s="14">
        <f t="shared" si="39"/>
        <v>1.8404E-2</v>
      </c>
      <c r="I1545" s="14"/>
      <c r="J1545" s="14"/>
      <c r="K1545">
        <v>278.27165239142198</v>
      </c>
      <c r="L1545">
        <v>67.52923379641598</v>
      </c>
      <c r="M1545">
        <v>100.484474004986</v>
      </c>
      <c r="N1545" t="b">
        <v>0</v>
      </c>
      <c r="O1545">
        <v>2</v>
      </c>
      <c r="P1545" t="s">
        <v>314</v>
      </c>
      <c r="Q1545" t="b">
        <v>0</v>
      </c>
      <c r="R1545" t="b">
        <v>1</v>
      </c>
      <c r="S1545" t="s">
        <v>309</v>
      </c>
      <c r="T1545" t="b">
        <v>0</v>
      </c>
      <c r="U1545" t="b">
        <v>0</v>
      </c>
      <c r="V1545" t="s">
        <v>1</v>
      </c>
      <c r="W1545" t="s">
        <v>1</v>
      </c>
      <c r="X1545" t="b">
        <v>0</v>
      </c>
      <c r="Y1545" t="s">
        <v>1</v>
      </c>
      <c r="Z1545" s="37" t="s">
        <v>1</v>
      </c>
    </row>
    <row r="1546" spans="1:26">
      <c r="A1546" s="120" t="s">
        <v>1672</v>
      </c>
      <c r="B1546" t="s">
        <v>275</v>
      </c>
      <c r="C1546">
        <v>2015</v>
      </c>
      <c r="D1546" t="s">
        <v>808</v>
      </c>
      <c r="E1546">
        <v>18.454999999999998</v>
      </c>
      <c r="F1546" t="s">
        <v>1</v>
      </c>
      <c r="G1546" t="s">
        <v>1</v>
      </c>
      <c r="H1546" s="14">
        <f t="shared" si="39"/>
        <v>1.8454999999999999E-2</v>
      </c>
      <c r="I1546" s="14"/>
      <c r="J1546" s="14"/>
      <c r="K1546">
        <v>204.91293463117199</v>
      </c>
      <c r="L1546">
        <v>47.542612929727994</v>
      </c>
      <c r="M1546">
        <v>65.338686784158028</v>
      </c>
      <c r="N1546" t="b">
        <v>0</v>
      </c>
      <c r="O1546">
        <v>2</v>
      </c>
      <c r="P1546" t="s">
        <v>314</v>
      </c>
      <c r="Q1546" t="b">
        <v>0</v>
      </c>
      <c r="R1546" t="b">
        <v>1</v>
      </c>
      <c r="S1546" t="s">
        <v>309</v>
      </c>
      <c r="T1546" t="b">
        <v>0</v>
      </c>
      <c r="U1546" t="b">
        <v>0</v>
      </c>
      <c r="V1546" t="s">
        <v>1</v>
      </c>
      <c r="W1546" t="s">
        <v>1</v>
      </c>
      <c r="X1546" t="b">
        <v>0</v>
      </c>
      <c r="Y1546" t="s">
        <v>1</v>
      </c>
      <c r="Z1546" s="37" t="s">
        <v>1</v>
      </c>
    </row>
    <row r="1547" spans="1:26">
      <c r="A1547" s="120" t="s">
        <v>1672</v>
      </c>
      <c r="B1547" t="s">
        <v>275</v>
      </c>
      <c r="C1547">
        <v>2015</v>
      </c>
      <c r="D1547" t="s">
        <v>809</v>
      </c>
      <c r="E1547">
        <v>18.5</v>
      </c>
      <c r="F1547" t="s">
        <v>1</v>
      </c>
      <c r="G1547" t="s">
        <v>1</v>
      </c>
      <c r="H1547" s="14">
        <f t="shared" si="39"/>
        <v>1.8499999999999999E-2</v>
      </c>
      <c r="I1547" s="14"/>
      <c r="J1547" s="14"/>
      <c r="K1547">
        <v>230.71280340237101</v>
      </c>
      <c r="L1547">
        <v>53.313660385363022</v>
      </c>
      <c r="M1547">
        <v>75.527330970488009</v>
      </c>
      <c r="N1547" t="b">
        <v>0</v>
      </c>
      <c r="O1547">
        <v>2</v>
      </c>
      <c r="P1547" t="s">
        <v>314</v>
      </c>
      <c r="Q1547" t="b">
        <v>0</v>
      </c>
      <c r="R1547" t="b">
        <v>1</v>
      </c>
      <c r="S1547" t="s">
        <v>309</v>
      </c>
      <c r="T1547" t="b">
        <v>0</v>
      </c>
      <c r="U1547" t="b">
        <v>0</v>
      </c>
      <c r="V1547" t="s">
        <v>1</v>
      </c>
      <c r="W1547" t="s">
        <v>1</v>
      </c>
      <c r="X1547" t="b">
        <v>0</v>
      </c>
      <c r="Y1547" t="s">
        <v>1</v>
      </c>
      <c r="Z1547" s="37" t="s">
        <v>1</v>
      </c>
    </row>
    <row r="1548" spans="1:26">
      <c r="A1548" s="120" t="s">
        <v>1672</v>
      </c>
      <c r="B1548" t="s">
        <v>275</v>
      </c>
      <c r="C1548">
        <v>2015</v>
      </c>
      <c r="D1548" t="s">
        <v>810</v>
      </c>
      <c r="E1548">
        <v>18.649999999999999</v>
      </c>
      <c r="F1548" t="s">
        <v>1</v>
      </c>
      <c r="G1548" t="s">
        <v>1</v>
      </c>
      <c r="H1548" s="14">
        <f t="shared" si="39"/>
        <v>1.865E-2</v>
      </c>
      <c r="I1548" s="14"/>
      <c r="J1548" s="14"/>
      <c r="K1548">
        <v>166.524414830827</v>
      </c>
      <c r="L1548">
        <v>38.314715118087008</v>
      </c>
      <c r="M1548">
        <v>49.493563634091004</v>
      </c>
      <c r="N1548" t="b">
        <v>0</v>
      </c>
      <c r="O1548">
        <v>2</v>
      </c>
      <c r="P1548" t="s">
        <v>314</v>
      </c>
      <c r="Q1548" t="b">
        <v>0</v>
      </c>
      <c r="R1548" t="b">
        <v>1</v>
      </c>
      <c r="S1548" t="s">
        <v>309</v>
      </c>
      <c r="T1548" t="b">
        <v>0</v>
      </c>
      <c r="U1548" t="b">
        <v>0</v>
      </c>
      <c r="V1548" t="s">
        <v>1</v>
      </c>
      <c r="W1548" t="s">
        <v>1</v>
      </c>
      <c r="X1548" t="b">
        <v>0</v>
      </c>
      <c r="Y1548" t="s">
        <v>1</v>
      </c>
      <c r="Z1548" s="37" t="s">
        <v>1</v>
      </c>
    </row>
    <row r="1549" spans="1:26">
      <c r="A1549" s="120" t="s">
        <v>1672</v>
      </c>
      <c r="B1549" t="s">
        <v>275</v>
      </c>
      <c r="C1549">
        <v>2015</v>
      </c>
      <c r="D1549" t="s">
        <v>811</v>
      </c>
      <c r="E1549">
        <v>18.815999999999999</v>
      </c>
      <c r="F1549" t="s">
        <v>1</v>
      </c>
      <c r="G1549" t="s">
        <v>1</v>
      </c>
      <c r="H1549" s="14">
        <f t="shared" si="39"/>
        <v>1.8815999999999999E-2</v>
      </c>
      <c r="I1549" s="14"/>
      <c r="J1549" s="14"/>
      <c r="K1549">
        <v>142.46422234587601</v>
      </c>
      <c r="L1549">
        <v>32.864260343885007</v>
      </c>
      <c r="M1549">
        <v>43.412524271335997</v>
      </c>
      <c r="N1549" t="b">
        <v>0</v>
      </c>
      <c r="O1549">
        <v>2</v>
      </c>
      <c r="P1549" t="s">
        <v>314</v>
      </c>
      <c r="Q1549" t="b">
        <v>0</v>
      </c>
      <c r="R1549" t="b">
        <v>1</v>
      </c>
      <c r="S1549" t="s">
        <v>309</v>
      </c>
      <c r="T1549" t="b">
        <v>0</v>
      </c>
      <c r="U1549" t="b">
        <v>0</v>
      </c>
      <c r="V1549" t="s">
        <v>1</v>
      </c>
      <c r="W1549" t="s">
        <v>1</v>
      </c>
      <c r="X1549" t="b">
        <v>0</v>
      </c>
      <c r="Y1549" t="s">
        <v>1</v>
      </c>
      <c r="Z1549" s="37" t="s">
        <v>1</v>
      </c>
    </row>
    <row r="1550" spans="1:26">
      <c r="A1550" s="120" t="s">
        <v>1672</v>
      </c>
      <c r="B1550" t="s">
        <v>275</v>
      </c>
      <c r="C1550">
        <v>2015</v>
      </c>
      <c r="D1550" t="s">
        <v>812</v>
      </c>
      <c r="E1550">
        <v>18.954999999999998</v>
      </c>
      <c r="F1550" t="s">
        <v>1</v>
      </c>
      <c r="G1550" t="s">
        <v>1</v>
      </c>
      <c r="H1550" s="14">
        <f t="shared" si="39"/>
        <v>1.8955E-2</v>
      </c>
      <c r="I1550" s="14"/>
      <c r="J1550" s="14"/>
      <c r="K1550">
        <v>229.34446208606099</v>
      </c>
      <c r="L1550">
        <v>53.825585343833978</v>
      </c>
      <c r="M1550">
        <v>75.553691229650013</v>
      </c>
      <c r="N1550" t="b">
        <v>0</v>
      </c>
      <c r="O1550">
        <v>2</v>
      </c>
      <c r="P1550" t="s">
        <v>314</v>
      </c>
      <c r="Q1550" t="b">
        <v>0</v>
      </c>
      <c r="R1550" t="b">
        <v>1</v>
      </c>
      <c r="S1550" t="s">
        <v>309</v>
      </c>
      <c r="T1550" t="b">
        <v>0</v>
      </c>
      <c r="U1550" t="b">
        <v>0</v>
      </c>
      <c r="V1550" t="s">
        <v>1</v>
      </c>
      <c r="W1550" t="s">
        <v>1</v>
      </c>
      <c r="X1550" t="b">
        <v>0</v>
      </c>
      <c r="Y1550" t="s">
        <v>1</v>
      </c>
      <c r="Z1550" s="37" t="s">
        <v>1</v>
      </c>
    </row>
    <row r="1551" spans="1:26">
      <c r="A1551" s="120" t="s">
        <v>1672</v>
      </c>
      <c r="B1551" t="s">
        <v>275</v>
      </c>
      <c r="C1551">
        <v>2015</v>
      </c>
      <c r="D1551" t="s">
        <v>813</v>
      </c>
      <c r="E1551">
        <v>18.965</v>
      </c>
      <c r="F1551" t="s">
        <v>1</v>
      </c>
      <c r="G1551" t="s">
        <v>1</v>
      </c>
      <c r="H1551" s="14">
        <f t="shared" si="39"/>
        <v>1.8964999999999999E-2</v>
      </c>
      <c r="I1551" s="14"/>
      <c r="J1551" s="14"/>
      <c r="K1551">
        <v>198.79637248816101</v>
      </c>
      <c r="L1551">
        <v>45.879054390071019</v>
      </c>
      <c r="M1551">
        <v>61.025330348219995</v>
      </c>
      <c r="N1551" t="b">
        <v>0</v>
      </c>
      <c r="O1551">
        <v>2</v>
      </c>
      <c r="P1551" t="s">
        <v>314</v>
      </c>
      <c r="Q1551" t="b">
        <v>0</v>
      </c>
      <c r="R1551" t="b">
        <v>1</v>
      </c>
      <c r="S1551" t="s">
        <v>309</v>
      </c>
      <c r="T1551" t="b">
        <v>0</v>
      </c>
      <c r="U1551" t="b">
        <v>0</v>
      </c>
      <c r="V1551" t="s">
        <v>1</v>
      </c>
      <c r="W1551" t="s">
        <v>1</v>
      </c>
      <c r="X1551" t="b">
        <v>0</v>
      </c>
      <c r="Y1551" t="s">
        <v>1</v>
      </c>
      <c r="Z1551" s="37" t="s">
        <v>1</v>
      </c>
    </row>
    <row r="1552" spans="1:26">
      <c r="A1552" s="120" t="s">
        <v>1672</v>
      </c>
      <c r="B1552" t="s">
        <v>275</v>
      </c>
      <c r="C1552">
        <v>2015</v>
      </c>
      <c r="D1552" t="s">
        <v>814</v>
      </c>
      <c r="E1552">
        <v>19</v>
      </c>
      <c r="F1552" t="s">
        <v>1</v>
      </c>
      <c r="G1552" t="s">
        <v>1</v>
      </c>
      <c r="H1552" s="14">
        <f t="shared" si="39"/>
        <v>1.9E-2</v>
      </c>
      <c r="I1552" s="14"/>
      <c r="J1552" s="14"/>
      <c r="K1552">
        <v>156.30680081044699</v>
      </c>
      <c r="L1552">
        <v>36.174999711573989</v>
      </c>
      <c r="M1552">
        <v>48.008007711552011</v>
      </c>
      <c r="N1552" t="b">
        <v>0</v>
      </c>
      <c r="O1552">
        <v>2</v>
      </c>
      <c r="P1552" t="s">
        <v>314</v>
      </c>
      <c r="Q1552" t="b">
        <v>0</v>
      </c>
      <c r="R1552" t="b">
        <v>1</v>
      </c>
      <c r="S1552" t="s">
        <v>309</v>
      </c>
      <c r="T1552" t="b">
        <v>0</v>
      </c>
      <c r="U1552" t="b">
        <v>0</v>
      </c>
      <c r="V1552" t="s">
        <v>1</v>
      </c>
      <c r="W1552" t="s">
        <v>1</v>
      </c>
      <c r="X1552" t="b">
        <v>0</v>
      </c>
      <c r="Y1552" t="s">
        <v>1</v>
      </c>
      <c r="Z1552" s="37" t="s">
        <v>1</v>
      </c>
    </row>
    <row r="1553" spans="1:26">
      <c r="A1553" s="120" t="s">
        <v>1672</v>
      </c>
      <c r="B1553" t="s">
        <v>275</v>
      </c>
      <c r="C1553">
        <v>2015</v>
      </c>
      <c r="D1553" t="s">
        <v>815</v>
      </c>
      <c r="E1553">
        <v>19</v>
      </c>
      <c r="F1553" t="s">
        <v>1</v>
      </c>
      <c r="G1553" t="s">
        <v>1</v>
      </c>
      <c r="H1553" s="14">
        <f t="shared" si="39"/>
        <v>1.9E-2</v>
      </c>
      <c r="I1553" s="14"/>
      <c r="J1553" s="14"/>
      <c r="K1553">
        <v>187.937267577722</v>
      </c>
      <c r="L1553">
        <v>44.415937171717985</v>
      </c>
      <c r="M1553">
        <v>58.996842620036006</v>
      </c>
      <c r="N1553" t="b">
        <v>0</v>
      </c>
      <c r="O1553">
        <v>2</v>
      </c>
      <c r="P1553" t="s">
        <v>314</v>
      </c>
      <c r="Q1553" t="b">
        <v>0</v>
      </c>
      <c r="R1553" t="b">
        <v>1</v>
      </c>
      <c r="S1553" t="s">
        <v>309</v>
      </c>
      <c r="T1553" t="b">
        <v>0</v>
      </c>
      <c r="U1553" t="b">
        <v>0</v>
      </c>
      <c r="V1553" t="s">
        <v>1</v>
      </c>
      <c r="W1553" t="s">
        <v>1</v>
      </c>
      <c r="X1553" t="b">
        <v>0</v>
      </c>
      <c r="Y1553" t="s">
        <v>1</v>
      </c>
      <c r="Z1553" s="37" t="s">
        <v>1</v>
      </c>
    </row>
    <row r="1554" spans="1:26">
      <c r="A1554" s="120" t="s">
        <v>1672</v>
      </c>
      <c r="B1554" t="s">
        <v>275</v>
      </c>
      <c r="C1554">
        <v>2015</v>
      </c>
      <c r="D1554" t="s">
        <v>816</v>
      </c>
      <c r="E1554">
        <v>19</v>
      </c>
      <c r="F1554" t="s">
        <v>1</v>
      </c>
      <c r="G1554" t="s">
        <v>1</v>
      </c>
      <c r="H1554" s="14">
        <f t="shared" si="39"/>
        <v>1.9E-2</v>
      </c>
      <c r="I1554" s="14"/>
      <c r="J1554" s="14"/>
      <c r="K1554">
        <v>221.96006076635101</v>
      </c>
      <c r="L1554">
        <v>51.102118954194992</v>
      </c>
      <c r="M1554">
        <v>69.869892002609987</v>
      </c>
      <c r="N1554" t="b">
        <v>0</v>
      </c>
      <c r="O1554">
        <v>2</v>
      </c>
      <c r="P1554" t="s">
        <v>314</v>
      </c>
      <c r="Q1554" t="b">
        <v>0</v>
      </c>
      <c r="R1554" t="b">
        <v>1</v>
      </c>
      <c r="S1554" t="s">
        <v>309</v>
      </c>
      <c r="T1554" t="b">
        <v>0</v>
      </c>
      <c r="U1554" t="b">
        <v>0</v>
      </c>
      <c r="V1554" t="s">
        <v>1</v>
      </c>
      <c r="W1554" t="s">
        <v>1</v>
      </c>
      <c r="X1554" t="b">
        <v>0</v>
      </c>
      <c r="Y1554" t="s">
        <v>1</v>
      </c>
      <c r="Z1554" s="37" t="s">
        <v>1</v>
      </c>
    </row>
    <row r="1555" spans="1:26">
      <c r="A1555" s="120" t="s">
        <v>1672</v>
      </c>
      <c r="B1555" t="s">
        <v>275</v>
      </c>
      <c r="C1555">
        <v>2015</v>
      </c>
      <c r="D1555" t="s">
        <v>817</v>
      </c>
      <c r="E1555">
        <v>19</v>
      </c>
      <c r="F1555" t="s">
        <v>1</v>
      </c>
      <c r="G1555" t="s">
        <v>1</v>
      </c>
      <c r="H1555" s="14">
        <f t="shared" si="39"/>
        <v>1.9E-2</v>
      </c>
      <c r="I1555" s="14"/>
      <c r="J1555" s="14"/>
      <c r="K1555">
        <v>211.101593954733</v>
      </c>
      <c r="L1555">
        <v>49.64835925240601</v>
      </c>
      <c r="M1555">
        <v>68.088225821685</v>
      </c>
      <c r="N1555" t="b">
        <v>0</v>
      </c>
      <c r="O1555">
        <v>2</v>
      </c>
      <c r="P1555" t="s">
        <v>314</v>
      </c>
      <c r="Q1555" t="b">
        <v>0</v>
      </c>
      <c r="R1555" t="b">
        <v>1</v>
      </c>
      <c r="S1555" t="s">
        <v>309</v>
      </c>
      <c r="T1555" t="b">
        <v>0</v>
      </c>
      <c r="U1555" t="b">
        <v>0</v>
      </c>
      <c r="V1555" t="s">
        <v>1</v>
      </c>
      <c r="W1555" t="s">
        <v>1</v>
      </c>
      <c r="X1555" t="b">
        <v>0</v>
      </c>
      <c r="Y1555" t="s">
        <v>1</v>
      </c>
      <c r="Z1555" s="37" t="s">
        <v>1</v>
      </c>
    </row>
    <row r="1556" spans="1:26">
      <c r="A1556" s="120" t="s">
        <v>1672</v>
      </c>
      <c r="B1556" t="s">
        <v>275</v>
      </c>
      <c r="C1556">
        <v>2015</v>
      </c>
      <c r="D1556" t="s">
        <v>818</v>
      </c>
      <c r="E1556">
        <v>19</v>
      </c>
      <c r="F1556" t="s">
        <v>1</v>
      </c>
      <c r="G1556" t="s">
        <v>1</v>
      </c>
      <c r="H1556" s="14">
        <f t="shared" si="39"/>
        <v>1.9E-2</v>
      </c>
      <c r="I1556" s="14"/>
      <c r="J1556" s="14"/>
      <c r="K1556">
        <v>242.45216845590099</v>
      </c>
      <c r="L1556">
        <v>57.275842873438989</v>
      </c>
      <c r="M1556">
        <v>79.598177602344009</v>
      </c>
      <c r="N1556" t="b">
        <v>0</v>
      </c>
      <c r="O1556">
        <v>2</v>
      </c>
      <c r="P1556" t="s">
        <v>314</v>
      </c>
      <c r="Q1556" t="b">
        <v>0</v>
      </c>
      <c r="R1556" t="b">
        <v>1</v>
      </c>
      <c r="S1556" t="s">
        <v>309</v>
      </c>
      <c r="T1556" t="b">
        <v>0</v>
      </c>
      <c r="U1556" t="b">
        <v>0</v>
      </c>
      <c r="V1556" t="s">
        <v>1</v>
      </c>
      <c r="W1556" t="s">
        <v>1</v>
      </c>
      <c r="X1556" t="b">
        <v>0</v>
      </c>
      <c r="Y1556" t="s">
        <v>1</v>
      </c>
      <c r="Z1556" s="37" t="s">
        <v>1</v>
      </c>
    </row>
    <row r="1557" spans="1:26">
      <c r="A1557" s="120" t="s">
        <v>1672</v>
      </c>
      <c r="B1557" t="s">
        <v>275</v>
      </c>
      <c r="C1557">
        <v>2015</v>
      </c>
      <c r="D1557" t="s">
        <v>819</v>
      </c>
      <c r="E1557">
        <v>19</v>
      </c>
      <c r="F1557" t="s">
        <v>1</v>
      </c>
      <c r="G1557" t="s">
        <v>1</v>
      </c>
      <c r="H1557" s="14">
        <f t="shared" si="39"/>
        <v>1.9E-2</v>
      </c>
      <c r="I1557" s="14"/>
      <c r="J1557" s="14"/>
      <c r="K1557">
        <v>217.95335298592599</v>
      </c>
      <c r="L1557">
        <v>52.177895574033982</v>
      </c>
      <c r="M1557">
        <v>68.547523462965984</v>
      </c>
      <c r="N1557" t="b">
        <v>0</v>
      </c>
      <c r="O1557">
        <v>2</v>
      </c>
      <c r="P1557" t="s">
        <v>314</v>
      </c>
      <c r="Q1557" t="b">
        <v>0</v>
      </c>
      <c r="R1557" t="b">
        <v>1</v>
      </c>
      <c r="S1557" t="s">
        <v>309</v>
      </c>
      <c r="T1557" t="b">
        <v>0</v>
      </c>
      <c r="U1557" t="b">
        <v>0</v>
      </c>
      <c r="V1557" t="s">
        <v>1</v>
      </c>
      <c r="W1557" t="s">
        <v>1</v>
      </c>
      <c r="X1557" t="b">
        <v>0</v>
      </c>
      <c r="Y1557" t="s">
        <v>1</v>
      </c>
      <c r="Z1557" s="37" t="s">
        <v>1</v>
      </c>
    </row>
    <row r="1558" spans="1:26">
      <c r="A1558" s="120" t="s">
        <v>1672</v>
      </c>
      <c r="B1558" t="s">
        <v>275</v>
      </c>
      <c r="C1558">
        <v>2015</v>
      </c>
      <c r="D1558" t="s">
        <v>820</v>
      </c>
      <c r="E1558">
        <v>19.32</v>
      </c>
      <c r="F1558" t="s">
        <v>1</v>
      </c>
      <c r="G1558" t="s">
        <v>1</v>
      </c>
      <c r="H1558" s="14">
        <f t="shared" si="39"/>
        <v>1.932E-2</v>
      </c>
      <c r="I1558" s="14"/>
      <c r="J1558" s="14"/>
      <c r="K1558">
        <v>196.18504195075599</v>
      </c>
      <c r="L1558">
        <v>45.754403861661984</v>
      </c>
      <c r="M1558">
        <v>61.16679195771701</v>
      </c>
      <c r="N1558" t="b">
        <v>0</v>
      </c>
      <c r="O1558">
        <v>2</v>
      </c>
      <c r="P1558" t="s">
        <v>314</v>
      </c>
      <c r="Q1558" t="b">
        <v>0</v>
      </c>
      <c r="R1558" t="b">
        <v>1</v>
      </c>
      <c r="S1558" t="s">
        <v>309</v>
      </c>
      <c r="T1558" t="b">
        <v>0</v>
      </c>
      <c r="U1558" t="b">
        <v>0</v>
      </c>
      <c r="V1558" t="s">
        <v>1</v>
      </c>
      <c r="W1558" t="s">
        <v>1</v>
      </c>
      <c r="X1558" t="b">
        <v>0</v>
      </c>
      <c r="Y1558" t="s">
        <v>1</v>
      </c>
      <c r="Z1558" s="37" t="s">
        <v>1</v>
      </c>
    </row>
    <row r="1559" spans="1:26">
      <c r="A1559" s="120" t="s">
        <v>1672</v>
      </c>
      <c r="B1559" t="s">
        <v>275</v>
      </c>
      <c r="C1559">
        <v>2015</v>
      </c>
      <c r="D1559" t="s">
        <v>821</v>
      </c>
      <c r="E1559">
        <v>19.5</v>
      </c>
      <c r="F1559" t="s">
        <v>1</v>
      </c>
      <c r="G1559" t="s">
        <v>1</v>
      </c>
      <c r="H1559" s="14">
        <f t="shared" si="39"/>
        <v>1.95E-2</v>
      </c>
      <c r="I1559" s="14"/>
      <c r="J1559" s="14"/>
      <c r="K1559">
        <v>148.200889763942</v>
      </c>
      <c r="L1559">
        <v>33.642618990032005</v>
      </c>
      <c r="M1559">
        <v>44.845445608879004</v>
      </c>
      <c r="N1559" t="b">
        <v>0</v>
      </c>
      <c r="O1559">
        <v>2</v>
      </c>
      <c r="P1559" t="s">
        <v>314</v>
      </c>
      <c r="Q1559" t="b">
        <v>0</v>
      </c>
      <c r="R1559" t="b">
        <v>1</v>
      </c>
      <c r="S1559" t="s">
        <v>309</v>
      </c>
      <c r="T1559" t="b">
        <v>0</v>
      </c>
      <c r="U1559" t="b">
        <v>0</v>
      </c>
      <c r="V1559" t="s">
        <v>1</v>
      </c>
      <c r="W1559" t="s">
        <v>1</v>
      </c>
      <c r="X1559" t="b">
        <v>0</v>
      </c>
      <c r="Y1559" t="s">
        <v>1</v>
      </c>
      <c r="Z1559" s="37" t="s">
        <v>1</v>
      </c>
    </row>
    <row r="1560" spans="1:26">
      <c r="A1560" s="120" t="s">
        <v>1672</v>
      </c>
      <c r="B1560" t="s">
        <v>275</v>
      </c>
      <c r="C1560">
        <v>2015</v>
      </c>
      <c r="D1560" t="s">
        <v>822</v>
      </c>
      <c r="E1560">
        <v>19.55</v>
      </c>
      <c r="F1560" t="s">
        <v>1</v>
      </c>
      <c r="G1560" t="s">
        <v>1</v>
      </c>
      <c r="H1560" s="14">
        <f t="shared" si="39"/>
        <v>1.9550000000000001E-2</v>
      </c>
      <c r="I1560" s="14"/>
      <c r="J1560" s="14"/>
      <c r="K1560">
        <v>276.43227640888699</v>
      </c>
      <c r="L1560">
        <v>65.507688188436987</v>
      </c>
      <c r="M1560">
        <v>95.999512139889987</v>
      </c>
      <c r="N1560" t="b">
        <v>0</v>
      </c>
      <c r="O1560">
        <v>2</v>
      </c>
      <c r="P1560" t="s">
        <v>314</v>
      </c>
      <c r="Q1560" t="b">
        <v>0</v>
      </c>
      <c r="R1560" t="b">
        <v>1</v>
      </c>
      <c r="S1560" t="s">
        <v>309</v>
      </c>
      <c r="T1560" t="b">
        <v>0</v>
      </c>
      <c r="U1560" t="b">
        <v>0</v>
      </c>
      <c r="V1560" t="s">
        <v>1</v>
      </c>
      <c r="W1560" t="s">
        <v>1</v>
      </c>
      <c r="X1560" t="b">
        <v>0</v>
      </c>
      <c r="Y1560" t="s">
        <v>1</v>
      </c>
      <c r="Z1560" s="37" t="s">
        <v>1</v>
      </c>
    </row>
    <row r="1561" spans="1:26">
      <c r="A1561" s="120" t="s">
        <v>1672</v>
      </c>
      <c r="B1561" t="s">
        <v>275</v>
      </c>
      <c r="C1561">
        <v>2015</v>
      </c>
      <c r="D1561" t="s">
        <v>823</v>
      </c>
      <c r="E1561">
        <v>19.576000000000001</v>
      </c>
      <c r="F1561" t="s">
        <v>1</v>
      </c>
      <c r="G1561" t="s">
        <v>1</v>
      </c>
      <c r="H1561" s="14">
        <f t="shared" si="39"/>
        <v>1.9576E-2</v>
      </c>
      <c r="I1561" s="14"/>
      <c r="J1561" s="14"/>
      <c r="K1561">
        <v>195.69922930150599</v>
      </c>
      <c r="L1561">
        <v>45.47704299214999</v>
      </c>
      <c r="M1561">
        <v>60.941056979061983</v>
      </c>
      <c r="N1561" t="b">
        <v>0</v>
      </c>
      <c r="O1561">
        <v>2</v>
      </c>
      <c r="P1561" t="s">
        <v>314</v>
      </c>
      <c r="Q1561" t="b">
        <v>0</v>
      </c>
      <c r="R1561" t="b">
        <v>1</v>
      </c>
      <c r="S1561" t="s">
        <v>309</v>
      </c>
      <c r="T1561" t="b">
        <v>0</v>
      </c>
      <c r="U1561" t="b">
        <v>0</v>
      </c>
      <c r="V1561" t="s">
        <v>1</v>
      </c>
      <c r="W1561" t="s">
        <v>1</v>
      </c>
      <c r="X1561" t="b">
        <v>0</v>
      </c>
      <c r="Y1561" t="s">
        <v>1</v>
      </c>
      <c r="Z1561" s="37" t="s">
        <v>1</v>
      </c>
    </row>
    <row r="1562" spans="1:26">
      <c r="A1562" s="120" t="s">
        <v>1672</v>
      </c>
      <c r="B1562" t="s">
        <v>275</v>
      </c>
      <c r="C1562">
        <v>2015</v>
      </c>
      <c r="D1562" t="s">
        <v>824</v>
      </c>
      <c r="E1562">
        <v>19.818000000000001</v>
      </c>
      <c r="F1562" t="s">
        <v>1</v>
      </c>
      <c r="G1562" t="s">
        <v>1</v>
      </c>
      <c r="H1562" s="14">
        <f t="shared" si="39"/>
        <v>1.9818000000000002E-2</v>
      </c>
      <c r="I1562" s="14"/>
      <c r="J1562" s="14"/>
      <c r="K1562">
        <v>167.639253690092</v>
      </c>
      <c r="L1562">
        <v>38.955264876049995</v>
      </c>
      <c r="M1562">
        <v>51.072330576431</v>
      </c>
      <c r="N1562" t="b">
        <v>0</v>
      </c>
      <c r="O1562">
        <v>2</v>
      </c>
      <c r="P1562" t="s">
        <v>314</v>
      </c>
      <c r="Q1562" t="b">
        <v>0</v>
      </c>
      <c r="R1562" t="b">
        <v>1</v>
      </c>
      <c r="S1562" t="s">
        <v>309</v>
      </c>
      <c r="T1562" t="b">
        <v>0</v>
      </c>
      <c r="U1562" t="b">
        <v>0</v>
      </c>
      <c r="V1562" t="s">
        <v>1</v>
      </c>
      <c r="W1562" t="s">
        <v>1</v>
      </c>
      <c r="X1562" t="b">
        <v>0</v>
      </c>
      <c r="Y1562" t="s">
        <v>1</v>
      </c>
      <c r="Z1562" s="37" t="s">
        <v>1</v>
      </c>
    </row>
    <row r="1563" spans="1:26">
      <c r="A1563" s="120" t="s">
        <v>1672</v>
      </c>
      <c r="B1563" t="s">
        <v>275</v>
      </c>
      <c r="C1563">
        <v>2015</v>
      </c>
      <c r="D1563" t="s">
        <v>825</v>
      </c>
      <c r="E1563">
        <v>19.899999999999999</v>
      </c>
      <c r="F1563" t="s">
        <v>1</v>
      </c>
      <c r="G1563" t="s">
        <v>1</v>
      </c>
      <c r="H1563" s="14">
        <f t="shared" si="39"/>
        <v>1.9899999999999998E-2</v>
      </c>
      <c r="I1563" s="14"/>
      <c r="J1563" s="14"/>
      <c r="K1563">
        <v>278.08066466626298</v>
      </c>
      <c r="L1563">
        <v>65.86161992453998</v>
      </c>
      <c r="M1563">
        <v>97.611378668092016</v>
      </c>
      <c r="N1563" t="b">
        <v>0</v>
      </c>
      <c r="O1563">
        <v>2</v>
      </c>
      <c r="P1563" t="s">
        <v>314</v>
      </c>
      <c r="Q1563" t="b">
        <v>0</v>
      </c>
      <c r="R1563" t="b">
        <v>1</v>
      </c>
      <c r="S1563" t="s">
        <v>309</v>
      </c>
      <c r="T1563" t="b">
        <v>0</v>
      </c>
      <c r="U1563" t="b">
        <v>0</v>
      </c>
      <c r="V1563" t="s">
        <v>1</v>
      </c>
      <c r="W1563" t="s">
        <v>1</v>
      </c>
      <c r="X1563" t="b">
        <v>0</v>
      </c>
      <c r="Y1563" t="s">
        <v>1</v>
      </c>
      <c r="Z1563" s="37" t="s">
        <v>1</v>
      </c>
    </row>
    <row r="1564" spans="1:26">
      <c r="A1564" s="120" t="s">
        <v>1672</v>
      </c>
      <c r="B1564" t="s">
        <v>275</v>
      </c>
      <c r="C1564">
        <v>2015</v>
      </c>
      <c r="D1564" t="s">
        <v>826</v>
      </c>
      <c r="E1564">
        <v>20</v>
      </c>
      <c r="F1564" t="s">
        <v>1</v>
      </c>
      <c r="G1564" t="s">
        <v>1</v>
      </c>
      <c r="H1564" s="14">
        <f t="shared" si="39"/>
        <v>0.02</v>
      </c>
      <c r="I1564" s="14"/>
      <c r="J1564" s="14"/>
      <c r="K1564">
        <v>164.12503771195799</v>
      </c>
      <c r="L1564">
        <v>38.34469294424899</v>
      </c>
      <c r="M1564">
        <v>50.874766015689005</v>
      </c>
      <c r="N1564" t="b">
        <v>0</v>
      </c>
      <c r="O1564">
        <v>2</v>
      </c>
      <c r="P1564" t="s">
        <v>314</v>
      </c>
      <c r="Q1564" t="b">
        <v>0</v>
      </c>
      <c r="R1564" t="b">
        <v>1</v>
      </c>
      <c r="S1564" t="s">
        <v>309</v>
      </c>
      <c r="T1564" t="b">
        <v>0</v>
      </c>
      <c r="U1564" t="b">
        <v>0</v>
      </c>
      <c r="V1564" t="s">
        <v>1</v>
      </c>
      <c r="W1564" t="s">
        <v>1</v>
      </c>
      <c r="X1564" t="b">
        <v>0</v>
      </c>
      <c r="Y1564" t="s">
        <v>1</v>
      </c>
      <c r="Z1564" s="37" t="s">
        <v>1</v>
      </c>
    </row>
    <row r="1565" spans="1:26">
      <c r="A1565" s="120" t="s">
        <v>1672</v>
      </c>
      <c r="B1565" t="s">
        <v>275</v>
      </c>
      <c r="C1565">
        <v>2015</v>
      </c>
      <c r="D1565" t="s">
        <v>827</v>
      </c>
      <c r="E1565">
        <v>20</v>
      </c>
      <c r="F1565" t="s">
        <v>1</v>
      </c>
      <c r="G1565" t="s">
        <v>1</v>
      </c>
      <c r="H1565" s="14">
        <f t="shared" si="39"/>
        <v>0.02</v>
      </c>
      <c r="I1565" s="14"/>
      <c r="J1565" s="14"/>
      <c r="K1565">
        <v>182.187401843375</v>
      </c>
      <c r="L1565">
        <v>42.445815314513993</v>
      </c>
      <c r="M1565">
        <v>56.060220243688008</v>
      </c>
      <c r="N1565" t="b">
        <v>0</v>
      </c>
      <c r="O1565">
        <v>2</v>
      </c>
      <c r="P1565" t="s">
        <v>314</v>
      </c>
      <c r="Q1565" t="b">
        <v>0</v>
      </c>
      <c r="R1565" t="b">
        <v>1</v>
      </c>
      <c r="S1565" t="s">
        <v>309</v>
      </c>
      <c r="T1565" t="b">
        <v>0</v>
      </c>
      <c r="U1565" t="b">
        <v>0</v>
      </c>
      <c r="V1565" t="s">
        <v>1</v>
      </c>
      <c r="W1565" t="s">
        <v>1</v>
      </c>
      <c r="X1565" t="b">
        <v>0</v>
      </c>
      <c r="Y1565" t="s">
        <v>1</v>
      </c>
      <c r="Z1565" s="37" t="s">
        <v>1</v>
      </c>
    </row>
    <row r="1566" spans="1:26">
      <c r="A1566" s="120" t="s">
        <v>1672</v>
      </c>
      <c r="B1566" t="s">
        <v>275</v>
      </c>
      <c r="C1566">
        <v>2015</v>
      </c>
      <c r="D1566" t="s">
        <v>828</v>
      </c>
      <c r="E1566">
        <v>20</v>
      </c>
      <c r="F1566" t="s">
        <v>1</v>
      </c>
      <c r="G1566" t="s">
        <v>1</v>
      </c>
      <c r="H1566" s="14">
        <f t="shared" si="39"/>
        <v>0.02</v>
      </c>
      <c r="I1566" s="14"/>
      <c r="J1566" s="14"/>
      <c r="K1566">
        <v>204.75519449727</v>
      </c>
      <c r="L1566">
        <v>47.171105957973992</v>
      </c>
      <c r="M1566">
        <v>64.417446758674998</v>
      </c>
      <c r="N1566" t="b">
        <v>0</v>
      </c>
      <c r="O1566">
        <v>2</v>
      </c>
      <c r="P1566" t="s">
        <v>314</v>
      </c>
      <c r="Q1566" t="b">
        <v>0</v>
      </c>
      <c r="R1566" t="b">
        <v>1</v>
      </c>
      <c r="S1566" t="s">
        <v>309</v>
      </c>
      <c r="T1566" t="b">
        <v>0</v>
      </c>
      <c r="U1566" t="b">
        <v>0</v>
      </c>
      <c r="V1566" t="s">
        <v>1</v>
      </c>
      <c r="W1566" t="s">
        <v>1</v>
      </c>
      <c r="X1566" t="b">
        <v>0</v>
      </c>
      <c r="Y1566" t="s">
        <v>1</v>
      </c>
      <c r="Z1566" s="37" t="s">
        <v>1</v>
      </c>
    </row>
    <row r="1567" spans="1:26">
      <c r="A1567" s="120" t="s">
        <v>1672</v>
      </c>
      <c r="B1567" t="s">
        <v>275</v>
      </c>
      <c r="C1567">
        <v>2015</v>
      </c>
      <c r="D1567" t="s">
        <v>829</v>
      </c>
      <c r="E1567">
        <v>20</v>
      </c>
      <c r="F1567" t="s">
        <v>1</v>
      </c>
      <c r="G1567" t="s">
        <v>1</v>
      </c>
      <c r="H1567" s="14">
        <f t="shared" si="39"/>
        <v>0.02</v>
      </c>
      <c r="I1567" s="14"/>
      <c r="J1567" s="14"/>
      <c r="K1567">
        <v>162.235771339927</v>
      </c>
      <c r="L1567">
        <v>38.326608901556995</v>
      </c>
      <c r="M1567">
        <v>49.728608456902009</v>
      </c>
      <c r="N1567" t="b">
        <v>0</v>
      </c>
      <c r="O1567">
        <v>2</v>
      </c>
      <c r="P1567" t="s">
        <v>314</v>
      </c>
      <c r="Q1567" t="b">
        <v>0</v>
      </c>
      <c r="R1567" t="b">
        <v>1</v>
      </c>
      <c r="S1567" t="s">
        <v>309</v>
      </c>
      <c r="T1567" t="b">
        <v>0</v>
      </c>
      <c r="U1567" t="b">
        <v>0</v>
      </c>
      <c r="V1567" t="s">
        <v>1</v>
      </c>
      <c r="W1567" t="s">
        <v>1</v>
      </c>
      <c r="X1567" t="b">
        <v>0</v>
      </c>
      <c r="Y1567" t="s">
        <v>1</v>
      </c>
      <c r="Z1567" s="37" t="s">
        <v>1</v>
      </c>
    </row>
    <row r="1568" spans="1:26">
      <c r="A1568" s="120" t="s">
        <v>1672</v>
      </c>
      <c r="B1568" t="s">
        <v>275</v>
      </c>
      <c r="C1568">
        <v>2015</v>
      </c>
      <c r="D1568" t="s">
        <v>830</v>
      </c>
      <c r="E1568">
        <v>20</v>
      </c>
      <c r="F1568" t="s">
        <v>1</v>
      </c>
      <c r="G1568" t="s">
        <v>1</v>
      </c>
      <c r="H1568" s="14">
        <f t="shared" si="39"/>
        <v>0.02</v>
      </c>
      <c r="I1568" s="14"/>
      <c r="J1568" s="14"/>
      <c r="K1568">
        <v>203.43193952348</v>
      </c>
      <c r="L1568">
        <v>46.687556750047008</v>
      </c>
      <c r="M1568">
        <v>64.267713592168008</v>
      </c>
      <c r="N1568" t="b">
        <v>0</v>
      </c>
      <c r="O1568">
        <v>2</v>
      </c>
      <c r="P1568" t="s">
        <v>314</v>
      </c>
      <c r="Q1568" t="b">
        <v>0</v>
      </c>
      <c r="R1568" t="b">
        <v>1</v>
      </c>
      <c r="S1568" t="s">
        <v>309</v>
      </c>
      <c r="T1568" t="b">
        <v>0</v>
      </c>
      <c r="U1568" t="b">
        <v>0</v>
      </c>
      <c r="V1568" t="s">
        <v>1</v>
      </c>
      <c r="W1568" t="s">
        <v>1</v>
      </c>
      <c r="X1568" t="b">
        <v>0</v>
      </c>
      <c r="Y1568" t="s">
        <v>1</v>
      </c>
      <c r="Z1568" s="37" t="s">
        <v>1</v>
      </c>
    </row>
    <row r="1569" spans="1:26">
      <c r="A1569" s="120" t="s">
        <v>1672</v>
      </c>
      <c r="B1569" t="s">
        <v>275</v>
      </c>
      <c r="C1569">
        <v>2015</v>
      </c>
      <c r="D1569" t="s">
        <v>831</v>
      </c>
      <c r="E1569">
        <v>20.07</v>
      </c>
      <c r="F1569" t="s">
        <v>1</v>
      </c>
      <c r="G1569" t="s">
        <v>1</v>
      </c>
      <c r="H1569" s="14">
        <f t="shared" si="39"/>
        <v>2.0070000000000001E-2</v>
      </c>
      <c r="I1569" s="14"/>
      <c r="J1569" s="14"/>
      <c r="K1569">
        <v>186.74394401155999</v>
      </c>
      <c r="L1569">
        <v>44.012774733889984</v>
      </c>
      <c r="M1569">
        <v>56.370965846431005</v>
      </c>
      <c r="N1569" t="b">
        <v>0</v>
      </c>
      <c r="O1569">
        <v>2</v>
      </c>
      <c r="P1569" t="s">
        <v>314</v>
      </c>
      <c r="Q1569" t="b">
        <v>0</v>
      </c>
      <c r="R1569" t="b">
        <v>1</v>
      </c>
      <c r="S1569" t="s">
        <v>309</v>
      </c>
      <c r="T1569" t="b">
        <v>0</v>
      </c>
      <c r="U1569" t="b">
        <v>0</v>
      </c>
      <c r="V1569" t="s">
        <v>1</v>
      </c>
      <c r="W1569" t="s">
        <v>1</v>
      </c>
      <c r="X1569" t="b">
        <v>0</v>
      </c>
      <c r="Y1569" t="s">
        <v>1</v>
      </c>
      <c r="Z1569" s="37" t="s">
        <v>1</v>
      </c>
    </row>
    <row r="1570" spans="1:26">
      <c r="A1570" s="120" t="s">
        <v>1672</v>
      </c>
      <c r="B1570" t="s">
        <v>275</v>
      </c>
      <c r="C1570">
        <v>2015</v>
      </c>
      <c r="D1570" t="s">
        <v>832</v>
      </c>
      <c r="E1570">
        <v>20.245999999999999</v>
      </c>
      <c r="F1570" t="s">
        <v>1</v>
      </c>
      <c r="G1570" t="s">
        <v>1</v>
      </c>
      <c r="H1570" s="14">
        <f t="shared" si="39"/>
        <v>2.0246E-2</v>
      </c>
      <c r="I1570" s="14"/>
      <c r="J1570" s="14"/>
      <c r="K1570">
        <v>207.11759675054699</v>
      </c>
      <c r="L1570">
        <v>47.271298607267994</v>
      </c>
      <c r="M1570">
        <v>67.235994841491987</v>
      </c>
      <c r="N1570" t="b">
        <v>0</v>
      </c>
      <c r="O1570">
        <v>2</v>
      </c>
      <c r="P1570" t="s">
        <v>314</v>
      </c>
      <c r="Q1570" t="b">
        <v>0</v>
      </c>
      <c r="R1570" t="b">
        <v>1</v>
      </c>
      <c r="S1570" t="s">
        <v>309</v>
      </c>
      <c r="T1570" t="b">
        <v>0</v>
      </c>
      <c r="U1570" t="b">
        <v>0</v>
      </c>
      <c r="V1570" t="s">
        <v>1</v>
      </c>
      <c r="W1570" t="s">
        <v>1</v>
      </c>
      <c r="X1570" t="b">
        <v>0</v>
      </c>
      <c r="Y1570" t="s">
        <v>1</v>
      </c>
      <c r="Z1570" s="37" t="s">
        <v>1</v>
      </c>
    </row>
    <row r="1571" spans="1:26">
      <c r="A1571" s="120" t="s">
        <v>1672</v>
      </c>
      <c r="B1571" t="s">
        <v>275</v>
      </c>
      <c r="C1571">
        <v>2015</v>
      </c>
      <c r="D1571" t="s">
        <v>833</v>
      </c>
      <c r="E1571">
        <v>20.5</v>
      </c>
      <c r="F1571" t="s">
        <v>1</v>
      </c>
      <c r="G1571" t="s">
        <v>1</v>
      </c>
      <c r="H1571" s="14">
        <f t="shared" si="39"/>
        <v>2.0500000000000001E-2</v>
      </c>
      <c r="I1571" s="14"/>
      <c r="J1571" s="14"/>
      <c r="K1571">
        <v>162.30220828163701</v>
      </c>
      <c r="L1571">
        <v>37.368360642265003</v>
      </c>
      <c r="M1571">
        <v>48.508146763626002</v>
      </c>
      <c r="N1571" t="b">
        <v>0</v>
      </c>
      <c r="O1571">
        <v>2</v>
      </c>
      <c r="P1571" t="s">
        <v>314</v>
      </c>
      <c r="Q1571" t="b">
        <v>0</v>
      </c>
      <c r="R1571" t="b">
        <v>1</v>
      </c>
      <c r="S1571" t="s">
        <v>309</v>
      </c>
      <c r="T1571" t="b">
        <v>0</v>
      </c>
      <c r="U1571" t="b">
        <v>0</v>
      </c>
      <c r="V1571" t="s">
        <v>1</v>
      </c>
      <c r="W1571" t="s">
        <v>1</v>
      </c>
      <c r="X1571" t="b">
        <v>0</v>
      </c>
      <c r="Y1571" t="s">
        <v>1</v>
      </c>
      <c r="Z1571" s="37" t="s">
        <v>1</v>
      </c>
    </row>
    <row r="1572" spans="1:26">
      <c r="A1572" s="120" t="s">
        <v>1672</v>
      </c>
      <c r="B1572" t="s">
        <v>275</v>
      </c>
      <c r="C1572">
        <v>2015</v>
      </c>
      <c r="D1572" t="s">
        <v>834</v>
      </c>
      <c r="E1572">
        <v>20.655000000000001</v>
      </c>
      <c r="F1572" t="s">
        <v>1</v>
      </c>
      <c r="G1572" t="s">
        <v>1</v>
      </c>
      <c r="H1572" s="14">
        <f t="shared" si="39"/>
        <v>2.0655E-2</v>
      </c>
      <c r="I1572" s="14"/>
      <c r="J1572" s="14"/>
      <c r="K1572">
        <v>206.63416572634199</v>
      </c>
      <c r="L1572">
        <v>49.035546006251991</v>
      </c>
      <c r="M1572">
        <v>66.396668590613984</v>
      </c>
      <c r="N1572" t="b">
        <v>0</v>
      </c>
      <c r="O1572">
        <v>2</v>
      </c>
      <c r="P1572" t="s">
        <v>314</v>
      </c>
      <c r="Q1572" t="b">
        <v>0</v>
      </c>
      <c r="R1572" t="b">
        <v>1</v>
      </c>
      <c r="S1572" t="s">
        <v>309</v>
      </c>
      <c r="T1572" t="b">
        <v>0</v>
      </c>
      <c r="U1572" t="b">
        <v>0</v>
      </c>
      <c r="V1572" t="s">
        <v>1</v>
      </c>
      <c r="W1572" t="s">
        <v>1</v>
      </c>
      <c r="X1572" t="b">
        <v>0</v>
      </c>
      <c r="Y1572" t="s">
        <v>1</v>
      </c>
      <c r="Z1572" s="37" t="s">
        <v>1</v>
      </c>
    </row>
    <row r="1573" spans="1:26">
      <c r="A1573" s="120" t="s">
        <v>1672</v>
      </c>
      <c r="B1573" t="s">
        <v>275</v>
      </c>
      <c r="C1573">
        <v>2015</v>
      </c>
      <c r="D1573" t="s">
        <v>835</v>
      </c>
      <c r="E1573">
        <v>20.956</v>
      </c>
      <c r="F1573" t="s">
        <v>1</v>
      </c>
      <c r="G1573" t="s">
        <v>1</v>
      </c>
      <c r="H1573" s="14">
        <f t="shared" si="39"/>
        <v>2.0955999999999999E-2</v>
      </c>
      <c r="I1573" s="14"/>
      <c r="J1573" s="14"/>
      <c r="K1573">
        <v>206.24183777969299</v>
      </c>
      <c r="L1573">
        <v>48.397001841744981</v>
      </c>
      <c r="M1573">
        <v>65.164023452927012</v>
      </c>
      <c r="N1573" t="b">
        <v>0</v>
      </c>
      <c r="O1573">
        <v>2</v>
      </c>
      <c r="P1573" t="s">
        <v>314</v>
      </c>
      <c r="Q1573" t="b">
        <v>0</v>
      </c>
      <c r="R1573" t="b">
        <v>1</v>
      </c>
      <c r="S1573" t="s">
        <v>309</v>
      </c>
      <c r="T1573" t="b">
        <v>0</v>
      </c>
      <c r="U1573" t="b">
        <v>0</v>
      </c>
      <c r="V1573" t="s">
        <v>1</v>
      </c>
      <c r="W1573" t="s">
        <v>1</v>
      </c>
      <c r="X1573" t="b">
        <v>0</v>
      </c>
      <c r="Y1573" t="s">
        <v>1</v>
      </c>
      <c r="Z1573" s="37" t="s">
        <v>1</v>
      </c>
    </row>
    <row r="1574" spans="1:26">
      <c r="A1574" s="120" t="s">
        <v>1672</v>
      </c>
      <c r="B1574" t="s">
        <v>275</v>
      </c>
      <c r="C1574">
        <v>2015</v>
      </c>
      <c r="D1574" t="s">
        <v>836</v>
      </c>
      <c r="E1574">
        <v>21</v>
      </c>
      <c r="F1574" t="s">
        <v>1</v>
      </c>
      <c r="G1574" t="s">
        <v>1</v>
      </c>
      <c r="H1574" s="14">
        <f t="shared" si="39"/>
        <v>2.1000000000000001E-2</v>
      </c>
      <c r="I1574" s="14"/>
      <c r="J1574" s="14"/>
      <c r="K1574">
        <v>114.226295280922</v>
      </c>
      <c r="L1574">
        <v>27.681708943505996</v>
      </c>
      <c r="M1574">
        <v>34.613164740500011</v>
      </c>
      <c r="N1574" t="b">
        <v>0</v>
      </c>
      <c r="O1574">
        <v>2</v>
      </c>
      <c r="P1574" t="s">
        <v>314</v>
      </c>
      <c r="Q1574" t="b">
        <v>0</v>
      </c>
      <c r="R1574" t="b">
        <v>1</v>
      </c>
      <c r="S1574" t="s">
        <v>309</v>
      </c>
      <c r="T1574" t="b">
        <v>0</v>
      </c>
      <c r="U1574" t="b">
        <v>0</v>
      </c>
      <c r="V1574" t="s">
        <v>1</v>
      </c>
      <c r="W1574" t="s">
        <v>1</v>
      </c>
      <c r="X1574" t="b">
        <v>0</v>
      </c>
      <c r="Y1574" t="s">
        <v>1</v>
      </c>
      <c r="Z1574" s="37" t="s">
        <v>1</v>
      </c>
    </row>
    <row r="1575" spans="1:26">
      <c r="A1575" s="120" t="s">
        <v>1672</v>
      </c>
      <c r="B1575" t="s">
        <v>275</v>
      </c>
      <c r="C1575">
        <v>2015</v>
      </c>
      <c r="D1575" t="s">
        <v>837</v>
      </c>
      <c r="E1575">
        <v>21</v>
      </c>
      <c r="F1575" t="s">
        <v>1</v>
      </c>
      <c r="G1575" t="s">
        <v>1</v>
      </c>
      <c r="H1575" s="14">
        <f t="shared" si="39"/>
        <v>2.1000000000000001E-2</v>
      </c>
      <c r="I1575" s="14"/>
      <c r="J1575" s="14"/>
      <c r="K1575">
        <v>170.37215393301099</v>
      </c>
      <c r="L1575">
        <v>39.702670512460998</v>
      </c>
      <c r="M1575">
        <v>52.826044859054008</v>
      </c>
      <c r="N1575" t="b">
        <v>0</v>
      </c>
      <c r="O1575">
        <v>2</v>
      </c>
      <c r="P1575" t="s">
        <v>314</v>
      </c>
      <c r="Q1575" t="b">
        <v>0</v>
      </c>
      <c r="R1575" t="b">
        <v>1</v>
      </c>
      <c r="S1575" t="s">
        <v>309</v>
      </c>
      <c r="T1575" t="b">
        <v>0</v>
      </c>
      <c r="U1575" t="b">
        <v>0</v>
      </c>
      <c r="V1575" t="s">
        <v>1</v>
      </c>
      <c r="W1575" t="s">
        <v>1</v>
      </c>
      <c r="X1575" t="b">
        <v>0</v>
      </c>
      <c r="Y1575" t="s">
        <v>1</v>
      </c>
      <c r="Z1575" s="37" t="s">
        <v>1</v>
      </c>
    </row>
    <row r="1576" spans="1:26">
      <c r="A1576" s="120" t="s">
        <v>1672</v>
      </c>
      <c r="B1576" t="s">
        <v>275</v>
      </c>
      <c r="C1576">
        <v>2015</v>
      </c>
      <c r="D1576" t="s">
        <v>838</v>
      </c>
      <c r="E1576">
        <v>21</v>
      </c>
      <c r="F1576" t="s">
        <v>1</v>
      </c>
      <c r="G1576" t="s">
        <v>1</v>
      </c>
      <c r="H1576" s="14">
        <f t="shared" si="39"/>
        <v>2.1000000000000001E-2</v>
      </c>
      <c r="I1576" s="14"/>
      <c r="J1576" s="14"/>
      <c r="K1576">
        <v>188.66031173771299</v>
      </c>
      <c r="L1576">
        <v>43.579809115374985</v>
      </c>
      <c r="M1576">
        <v>60.111676137116007</v>
      </c>
      <c r="N1576" t="b">
        <v>0</v>
      </c>
      <c r="O1576">
        <v>2</v>
      </c>
      <c r="P1576" t="s">
        <v>314</v>
      </c>
      <c r="Q1576" t="b">
        <v>0</v>
      </c>
      <c r="R1576" t="b">
        <v>1</v>
      </c>
      <c r="S1576" t="s">
        <v>309</v>
      </c>
      <c r="T1576" t="b">
        <v>0</v>
      </c>
      <c r="U1576" t="b">
        <v>0</v>
      </c>
      <c r="V1576" t="s">
        <v>1</v>
      </c>
      <c r="W1576" t="s">
        <v>1</v>
      </c>
      <c r="X1576" t="b">
        <v>0</v>
      </c>
      <c r="Y1576" t="s">
        <v>1</v>
      </c>
      <c r="Z1576" s="37" t="s">
        <v>1</v>
      </c>
    </row>
    <row r="1577" spans="1:26">
      <c r="A1577" s="120" t="s">
        <v>1672</v>
      </c>
      <c r="B1577" t="s">
        <v>275</v>
      </c>
      <c r="C1577">
        <v>2015</v>
      </c>
      <c r="D1577" t="s">
        <v>839</v>
      </c>
      <c r="E1577">
        <v>21</v>
      </c>
      <c r="F1577" t="s">
        <v>1</v>
      </c>
      <c r="G1577" t="s">
        <v>1</v>
      </c>
      <c r="H1577" s="14">
        <f t="shared" si="39"/>
        <v>2.1000000000000001E-2</v>
      </c>
      <c r="I1577" s="14"/>
      <c r="J1577" s="14"/>
      <c r="K1577">
        <v>210.47703460265299</v>
      </c>
      <c r="L1577">
        <v>48.932944632510981</v>
      </c>
      <c r="M1577">
        <v>66.845830724650028</v>
      </c>
      <c r="N1577" t="b">
        <v>0</v>
      </c>
      <c r="O1577">
        <v>2</v>
      </c>
      <c r="P1577" t="s">
        <v>314</v>
      </c>
      <c r="Q1577" t="b">
        <v>0</v>
      </c>
      <c r="R1577" t="b">
        <v>1</v>
      </c>
      <c r="S1577" t="s">
        <v>309</v>
      </c>
      <c r="T1577" t="b">
        <v>0</v>
      </c>
      <c r="U1577" t="b">
        <v>0</v>
      </c>
      <c r="V1577" t="s">
        <v>1</v>
      </c>
      <c r="W1577" t="s">
        <v>1</v>
      </c>
      <c r="X1577" t="b">
        <v>0</v>
      </c>
      <c r="Y1577" t="s">
        <v>1</v>
      </c>
      <c r="Z1577" s="37" t="s">
        <v>1</v>
      </c>
    </row>
    <row r="1578" spans="1:26">
      <c r="A1578" s="120" t="s">
        <v>1672</v>
      </c>
      <c r="B1578" t="s">
        <v>275</v>
      </c>
      <c r="C1578">
        <v>2015</v>
      </c>
      <c r="D1578" t="s">
        <v>840</v>
      </c>
      <c r="E1578">
        <v>21</v>
      </c>
      <c r="F1578" t="s">
        <v>1</v>
      </c>
      <c r="G1578" t="s">
        <v>1</v>
      </c>
      <c r="H1578" s="14">
        <f t="shared" si="39"/>
        <v>2.1000000000000001E-2</v>
      </c>
      <c r="I1578" s="14"/>
      <c r="J1578" s="14"/>
      <c r="K1578">
        <v>238.306939664336</v>
      </c>
      <c r="L1578">
        <v>56.153955194676996</v>
      </c>
      <c r="M1578">
        <v>78.260849349779988</v>
      </c>
      <c r="N1578" t="b">
        <v>0</v>
      </c>
      <c r="O1578">
        <v>2</v>
      </c>
      <c r="P1578" t="s">
        <v>314</v>
      </c>
      <c r="Q1578" t="b">
        <v>0</v>
      </c>
      <c r="R1578" t="b">
        <v>1</v>
      </c>
      <c r="S1578" t="s">
        <v>309</v>
      </c>
      <c r="T1578" t="b">
        <v>0</v>
      </c>
      <c r="U1578" t="b">
        <v>0</v>
      </c>
      <c r="V1578" t="s">
        <v>1</v>
      </c>
      <c r="W1578" t="s">
        <v>1</v>
      </c>
      <c r="X1578" t="b">
        <v>0</v>
      </c>
      <c r="Y1578" t="s">
        <v>1</v>
      </c>
      <c r="Z1578" s="37" t="s">
        <v>1</v>
      </c>
    </row>
    <row r="1579" spans="1:26">
      <c r="A1579" s="120" t="s">
        <v>1672</v>
      </c>
      <c r="B1579" t="s">
        <v>275</v>
      </c>
      <c r="C1579">
        <v>2015</v>
      </c>
      <c r="D1579" t="s">
        <v>841</v>
      </c>
      <c r="E1579">
        <v>21.5</v>
      </c>
      <c r="F1579" t="s">
        <v>1</v>
      </c>
      <c r="G1579" t="s">
        <v>1</v>
      </c>
      <c r="H1579" s="14">
        <f t="shared" si="39"/>
        <v>2.1499999999999998E-2</v>
      </c>
      <c r="I1579" s="14"/>
      <c r="J1579" s="14"/>
      <c r="K1579">
        <v>134.643381241676</v>
      </c>
      <c r="L1579">
        <v>32.128258088503003</v>
      </c>
      <c r="M1579">
        <v>40.705626407818016</v>
      </c>
      <c r="N1579" t="b">
        <v>0</v>
      </c>
      <c r="O1579">
        <v>2</v>
      </c>
      <c r="P1579" t="s">
        <v>314</v>
      </c>
      <c r="Q1579" t="b">
        <v>0</v>
      </c>
      <c r="R1579" t="b">
        <v>1</v>
      </c>
      <c r="S1579" t="s">
        <v>309</v>
      </c>
      <c r="T1579" t="b">
        <v>0</v>
      </c>
      <c r="U1579" t="b">
        <v>0</v>
      </c>
      <c r="V1579" t="s">
        <v>1</v>
      </c>
      <c r="W1579" t="s">
        <v>1</v>
      </c>
      <c r="X1579" t="b">
        <v>0</v>
      </c>
      <c r="Y1579" t="s">
        <v>1</v>
      </c>
      <c r="Z1579" s="37" t="s">
        <v>1</v>
      </c>
    </row>
    <row r="1580" spans="1:26">
      <c r="A1580" s="120" t="s">
        <v>1672</v>
      </c>
      <c r="B1580" t="s">
        <v>275</v>
      </c>
      <c r="C1580">
        <v>2015</v>
      </c>
      <c r="D1580" t="s">
        <v>842</v>
      </c>
      <c r="E1580">
        <v>21.74</v>
      </c>
      <c r="F1580" t="s">
        <v>1</v>
      </c>
      <c r="G1580" t="s">
        <v>1</v>
      </c>
      <c r="H1580" s="14">
        <f t="shared" si="39"/>
        <v>2.1739999999999999E-2</v>
      </c>
      <c r="I1580" s="14"/>
      <c r="J1580" s="14"/>
      <c r="K1580">
        <v>249.16619405152201</v>
      </c>
      <c r="L1580">
        <v>59.375783518925005</v>
      </c>
      <c r="M1580">
        <v>84.450337755648974</v>
      </c>
      <c r="N1580" t="b">
        <v>0</v>
      </c>
      <c r="O1580">
        <v>2</v>
      </c>
      <c r="P1580" t="s">
        <v>314</v>
      </c>
      <c r="Q1580" t="b">
        <v>0</v>
      </c>
      <c r="R1580" t="b">
        <v>1</v>
      </c>
      <c r="S1580" t="s">
        <v>309</v>
      </c>
      <c r="T1580" t="b">
        <v>0</v>
      </c>
      <c r="U1580" t="b">
        <v>0</v>
      </c>
      <c r="V1580" t="s">
        <v>1</v>
      </c>
      <c r="W1580" t="s">
        <v>1</v>
      </c>
      <c r="X1580" t="b">
        <v>0</v>
      </c>
      <c r="Y1580" t="s">
        <v>1</v>
      </c>
      <c r="Z1580" s="37" t="s">
        <v>1</v>
      </c>
    </row>
    <row r="1581" spans="1:26">
      <c r="A1581" s="120" t="s">
        <v>1672</v>
      </c>
      <c r="B1581" t="s">
        <v>275</v>
      </c>
      <c r="C1581">
        <v>2015</v>
      </c>
      <c r="D1581" t="s">
        <v>843</v>
      </c>
      <c r="E1581">
        <v>21.747</v>
      </c>
      <c r="F1581" t="s">
        <v>1</v>
      </c>
      <c r="G1581" t="s">
        <v>1</v>
      </c>
      <c r="H1581" s="14">
        <f t="shared" si="39"/>
        <v>2.1746999999999999E-2</v>
      </c>
      <c r="I1581" s="14"/>
      <c r="J1581" s="14"/>
      <c r="K1581">
        <v>161.75772081224801</v>
      </c>
      <c r="L1581">
        <v>37.041248442690005</v>
      </c>
      <c r="M1581">
        <v>49.199490727116995</v>
      </c>
      <c r="N1581" t="b">
        <v>0</v>
      </c>
      <c r="O1581">
        <v>2</v>
      </c>
      <c r="P1581" t="s">
        <v>314</v>
      </c>
      <c r="Q1581" t="b">
        <v>0</v>
      </c>
      <c r="R1581" t="b">
        <v>1</v>
      </c>
      <c r="S1581" t="s">
        <v>309</v>
      </c>
      <c r="T1581" t="b">
        <v>0</v>
      </c>
      <c r="U1581" t="b">
        <v>0</v>
      </c>
      <c r="V1581" t="s">
        <v>1</v>
      </c>
      <c r="W1581" t="s">
        <v>1</v>
      </c>
      <c r="X1581" t="b">
        <v>0</v>
      </c>
      <c r="Y1581" t="s">
        <v>1</v>
      </c>
      <c r="Z1581" s="37" t="s">
        <v>1</v>
      </c>
    </row>
    <row r="1582" spans="1:26">
      <c r="A1582" s="120" t="s">
        <v>1672</v>
      </c>
      <c r="B1582" t="s">
        <v>275</v>
      </c>
      <c r="C1582">
        <v>2015</v>
      </c>
      <c r="D1582" t="s">
        <v>844</v>
      </c>
      <c r="E1582">
        <v>21.904</v>
      </c>
      <c r="F1582" t="s">
        <v>1</v>
      </c>
      <c r="G1582" t="s">
        <v>1</v>
      </c>
      <c r="H1582" s="14">
        <f t="shared" si="39"/>
        <v>2.1904E-2</v>
      </c>
      <c r="I1582" s="14"/>
      <c r="J1582" s="14"/>
      <c r="K1582">
        <v>167.51970610223799</v>
      </c>
      <c r="L1582">
        <v>38.201938362061981</v>
      </c>
      <c r="M1582">
        <v>51.831546653293998</v>
      </c>
      <c r="N1582" t="b">
        <v>0</v>
      </c>
      <c r="O1582">
        <v>2</v>
      </c>
      <c r="P1582" t="s">
        <v>314</v>
      </c>
      <c r="Q1582" t="b">
        <v>0</v>
      </c>
      <c r="R1582" t="b">
        <v>1</v>
      </c>
      <c r="S1582" t="s">
        <v>309</v>
      </c>
      <c r="T1582" t="b">
        <v>0</v>
      </c>
      <c r="U1582" t="b">
        <v>0</v>
      </c>
      <c r="V1582" t="s">
        <v>1</v>
      </c>
      <c r="W1582" t="s">
        <v>1</v>
      </c>
      <c r="X1582" t="b">
        <v>0</v>
      </c>
      <c r="Y1582" t="s">
        <v>1</v>
      </c>
      <c r="Z1582" s="37" t="s">
        <v>1</v>
      </c>
    </row>
    <row r="1583" spans="1:26">
      <c r="A1583" s="120" t="s">
        <v>1672</v>
      </c>
      <c r="B1583" t="s">
        <v>275</v>
      </c>
      <c r="C1583">
        <v>2015</v>
      </c>
      <c r="D1583" t="s">
        <v>845</v>
      </c>
      <c r="E1583">
        <v>21.972000000000001</v>
      </c>
      <c r="F1583" t="s">
        <v>1</v>
      </c>
      <c r="G1583" t="s">
        <v>1</v>
      </c>
      <c r="H1583" s="14">
        <f t="shared" si="39"/>
        <v>2.1972000000000002E-2</v>
      </c>
      <c r="I1583" s="14"/>
      <c r="J1583" s="14"/>
      <c r="K1583">
        <v>255.050024175343</v>
      </c>
      <c r="L1583">
        <v>61.246316886269994</v>
      </c>
      <c r="M1583">
        <v>86.224507777657976</v>
      </c>
      <c r="N1583" t="b">
        <v>0</v>
      </c>
      <c r="O1583">
        <v>2</v>
      </c>
      <c r="P1583" t="s">
        <v>314</v>
      </c>
      <c r="Q1583" t="b">
        <v>0</v>
      </c>
      <c r="R1583" t="b">
        <v>1</v>
      </c>
      <c r="S1583" t="s">
        <v>309</v>
      </c>
      <c r="T1583" t="b">
        <v>0</v>
      </c>
      <c r="U1583" t="b">
        <v>0</v>
      </c>
      <c r="V1583" t="s">
        <v>1</v>
      </c>
      <c r="W1583" t="s">
        <v>1</v>
      </c>
      <c r="X1583" t="b">
        <v>0</v>
      </c>
      <c r="Y1583" t="s">
        <v>1</v>
      </c>
      <c r="Z1583" s="37" t="s">
        <v>1</v>
      </c>
    </row>
    <row r="1584" spans="1:26">
      <c r="A1584" s="120" t="s">
        <v>1672</v>
      </c>
      <c r="B1584" t="s">
        <v>275</v>
      </c>
      <c r="C1584">
        <v>2015</v>
      </c>
      <c r="D1584" t="s">
        <v>846</v>
      </c>
      <c r="E1584">
        <v>22</v>
      </c>
      <c r="F1584" t="s">
        <v>1</v>
      </c>
      <c r="G1584" t="s">
        <v>1</v>
      </c>
      <c r="H1584" s="14">
        <f t="shared" si="39"/>
        <v>2.1999999999999999E-2</v>
      </c>
      <c r="I1584" s="14"/>
      <c r="J1584" s="14"/>
      <c r="K1584">
        <v>98.631958926916397</v>
      </c>
      <c r="L1584">
        <v>24.708503552378403</v>
      </c>
      <c r="M1584">
        <v>31.342690033584617</v>
      </c>
      <c r="N1584" t="b">
        <v>0</v>
      </c>
      <c r="O1584">
        <v>2</v>
      </c>
      <c r="P1584" t="s">
        <v>314</v>
      </c>
      <c r="Q1584" t="b">
        <v>0</v>
      </c>
      <c r="R1584" t="b">
        <v>1</v>
      </c>
      <c r="S1584" t="s">
        <v>309</v>
      </c>
      <c r="T1584" t="b">
        <v>0</v>
      </c>
      <c r="U1584" t="b">
        <v>0</v>
      </c>
      <c r="V1584" t="s">
        <v>1</v>
      </c>
      <c r="W1584" t="s">
        <v>1</v>
      </c>
      <c r="X1584" t="b">
        <v>0</v>
      </c>
      <c r="Y1584" t="s">
        <v>1</v>
      </c>
      <c r="Z1584" s="37" t="s">
        <v>1</v>
      </c>
    </row>
    <row r="1585" spans="1:26">
      <c r="A1585" s="120" t="s">
        <v>1672</v>
      </c>
      <c r="B1585" t="s">
        <v>275</v>
      </c>
      <c r="C1585">
        <v>2015</v>
      </c>
      <c r="D1585" t="s">
        <v>847</v>
      </c>
      <c r="E1585">
        <v>22</v>
      </c>
      <c r="F1585" t="s">
        <v>1</v>
      </c>
      <c r="G1585" t="s">
        <v>1</v>
      </c>
      <c r="H1585" s="14">
        <f t="shared" si="39"/>
        <v>2.1999999999999999E-2</v>
      </c>
      <c r="I1585" s="14"/>
      <c r="J1585" s="14"/>
      <c r="K1585">
        <v>175.50698517946901</v>
      </c>
      <c r="L1585">
        <v>40.220448110875026</v>
      </c>
      <c r="M1585">
        <v>54.702702669687994</v>
      </c>
      <c r="N1585" t="b">
        <v>0</v>
      </c>
      <c r="O1585">
        <v>2</v>
      </c>
      <c r="P1585" t="s">
        <v>314</v>
      </c>
      <c r="Q1585" t="b">
        <v>0</v>
      </c>
      <c r="R1585" t="b">
        <v>1</v>
      </c>
      <c r="S1585" t="s">
        <v>309</v>
      </c>
      <c r="T1585" t="b">
        <v>0</v>
      </c>
      <c r="U1585" t="b">
        <v>0</v>
      </c>
      <c r="V1585" t="s">
        <v>1</v>
      </c>
      <c r="W1585" t="s">
        <v>1</v>
      </c>
      <c r="X1585" t="b">
        <v>0</v>
      </c>
      <c r="Y1585" t="s">
        <v>1</v>
      </c>
      <c r="Z1585" s="37" t="s">
        <v>1</v>
      </c>
    </row>
    <row r="1586" spans="1:26">
      <c r="A1586" s="120" t="s">
        <v>1672</v>
      </c>
      <c r="B1586" t="s">
        <v>275</v>
      </c>
      <c r="C1586">
        <v>2015</v>
      </c>
      <c r="D1586" t="s">
        <v>848</v>
      </c>
      <c r="E1586">
        <v>22</v>
      </c>
      <c r="F1586" t="s">
        <v>1</v>
      </c>
      <c r="G1586" t="s">
        <v>1</v>
      </c>
      <c r="H1586" s="14">
        <f t="shared" si="39"/>
        <v>2.1999999999999999E-2</v>
      </c>
      <c r="I1586" s="14"/>
      <c r="J1586" s="14"/>
      <c r="K1586">
        <v>186.32513180592301</v>
      </c>
      <c r="L1586">
        <v>43.218514328303002</v>
      </c>
      <c r="M1586">
        <v>58.200422178179991</v>
      </c>
      <c r="N1586" t="b">
        <v>0</v>
      </c>
      <c r="O1586">
        <v>2</v>
      </c>
      <c r="P1586" t="s">
        <v>314</v>
      </c>
      <c r="Q1586" t="b">
        <v>0</v>
      </c>
      <c r="R1586" t="b">
        <v>1</v>
      </c>
      <c r="S1586" t="s">
        <v>309</v>
      </c>
      <c r="T1586" t="b">
        <v>0</v>
      </c>
      <c r="U1586" t="b">
        <v>0</v>
      </c>
      <c r="V1586" t="s">
        <v>1</v>
      </c>
      <c r="W1586" t="s">
        <v>1</v>
      </c>
      <c r="X1586" t="b">
        <v>0</v>
      </c>
      <c r="Y1586" t="s">
        <v>1</v>
      </c>
      <c r="Z1586" s="37" t="s">
        <v>1</v>
      </c>
    </row>
    <row r="1587" spans="1:26">
      <c r="A1587" s="120" t="s">
        <v>1672</v>
      </c>
      <c r="B1587" t="s">
        <v>275</v>
      </c>
      <c r="C1587">
        <v>2015</v>
      </c>
      <c r="D1587" t="s">
        <v>849</v>
      </c>
      <c r="E1587">
        <v>22</v>
      </c>
      <c r="F1587" t="s">
        <v>1</v>
      </c>
      <c r="G1587" t="s">
        <v>1</v>
      </c>
      <c r="H1587" s="14">
        <f t="shared" si="39"/>
        <v>2.1999999999999999E-2</v>
      </c>
      <c r="I1587" s="14"/>
      <c r="J1587" s="14"/>
      <c r="K1587">
        <v>93.713600980475505</v>
      </c>
      <c r="L1587">
        <v>23.721575782127601</v>
      </c>
      <c r="M1587">
        <v>28.970123766302493</v>
      </c>
      <c r="N1587" t="b">
        <v>0</v>
      </c>
      <c r="O1587">
        <v>2</v>
      </c>
      <c r="P1587" t="s">
        <v>314</v>
      </c>
      <c r="Q1587" t="b">
        <v>0</v>
      </c>
      <c r="R1587" t="b">
        <v>1</v>
      </c>
      <c r="S1587" t="s">
        <v>309</v>
      </c>
      <c r="T1587" t="b">
        <v>0</v>
      </c>
      <c r="U1587" t="b">
        <v>0</v>
      </c>
      <c r="V1587" t="s">
        <v>1</v>
      </c>
      <c r="W1587" t="s">
        <v>1</v>
      </c>
      <c r="X1587" t="b">
        <v>0</v>
      </c>
      <c r="Y1587" t="s">
        <v>1</v>
      </c>
      <c r="Z1587" s="37" t="s">
        <v>1</v>
      </c>
    </row>
    <row r="1588" spans="1:26">
      <c r="A1588" s="120" t="s">
        <v>1672</v>
      </c>
      <c r="B1588" t="s">
        <v>275</v>
      </c>
      <c r="C1588">
        <v>2015</v>
      </c>
      <c r="D1588" t="s">
        <v>850</v>
      </c>
      <c r="E1588">
        <v>22.161000000000001</v>
      </c>
      <c r="F1588" t="s">
        <v>1</v>
      </c>
      <c r="G1588" t="s">
        <v>1</v>
      </c>
      <c r="H1588" s="14">
        <f t="shared" si="39"/>
        <v>2.2161E-2</v>
      </c>
      <c r="I1588" s="14"/>
      <c r="J1588" s="14"/>
      <c r="K1588">
        <v>173.11591392377099</v>
      </c>
      <c r="L1588">
        <v>40.159730426448988</v>
      </c>
      <c r="M1588">
        <v>54.079145397584</v>
      </c>
      <c r="N1588" t="b">
        <v>0</v>
      </c>
      <c r="O1588">
        <v>2</v>
      </c>
      <c r="P1588" t="s">
        <v>314</v>
      </c>
      <c r="Q1588" t="b">
        <v>0</v>
      </c>
      <c r="R1588" t="b">
        <v>1</v>
      </c>
      <c r="S1588" t="s">
        <v>309</v>
      </c>
      <c r="T1588" t="b">
        <v>0</v>
      </c>
      <c r="U1588" t="b">
        <v>0</v>
      </c>
      <c r="V1588" t="s">
        <v>1</v>
      </c>
      <c r="W1588" t="s">
        <v>1</v>
      </c>
      <c r="X1588" t="b">
        <v>0</v>
      </c>
      <c r="Y1588" t="s">
        <v>1</v>
      </c>
      <c r="Z1588" s="37" t="s">
        <v>1</v>
      </c>
    </row>
    <row r="1589" spans="1:26">
      <c r="A1589" s="120" t="s">
        <v>1672</v>
      </c>
      <c r="B1589" t="s">
        <v>275</v>
      </c>
      <c r="C1589">
        <v>2015</v>
      </c>
      <c r="D1589" t="s">
        <v>851</v>
      </c>
      <c r="E1589">
        <v>22.474</v>
      </c>
      <c r="F1589" t="s">
        <v>1</v>
      </c>
      <c r="G1589" t="s">
        <v>1</v>
      </c>
      <c r="H1589" s="14">
        <f t="shared" si="39"/>
        <v>2.2474000000000001E-2</v>
      </c>
      <c r="I1589" s="14"/>
      <c r="J1589" s="14"/>
      <c r="K1589">
        <v>170.387575633263</v>
      </c>
      <c r="L1589">
        <v>40.542020489001999</v>
      </c>
      <c r="M1589">
        <v>51.686690238242988</v>
      </c>
      <c r="N1589" t="b">
        <v>0</v>
      </c>
      <c r="O1589">
        <v>2</v>
      </c>
      <c r="P1589" t="s">
        <v>314</v>
      </c>
      <c r="Q1589" t="b">
        <v>0</v>
      </c>
      <c r="R1589" t="b">
        <v>1</v>
      </c>
      <c r="S1589" t="s">
        <v>309</v>
      </c>
      <c r="T1589" t="b">
        <v>0</v>
      </c>
      <c r="U1589" t="b">
        <v>0</v>
      </c>
      <c r="V1589" t="s">
        <v>1</v>
      </c>
      <c r="W1589" t="s">
        <v>1</v>
      </c>
      <c r="X1589" t="b">
        <v>0</v>
      </c>
      <c r="Y1589" t="s">
        <v>1</v>
      </c>
      <c r="Z1589" s="37" t="s">
        <v>1</v>
      </c>
    </row>
    <row r="1590" spans="1:26">
      <c r="A1590" s="120" t="s">
        <v>1672</v>
      </c>
      <c r="B1590" t="s">
        <v>275</v>
      </c>
      <c r="C1590">
        <v>2015</v>
      </c>
      <c r="D1590" t="s">
        <v>852</v>
      </c>
      <c r="E1590">
        <v>22.5</v>
      </c>
      <c r="F1590" t="s">
        <v>1</v>
      </c>
      <c r="G1590" t="s">
        <v>1</v>
      </c>
      <c r="H1590" s="14">
        <f t="shared" si="39"/>
        <v>2.2499999999999999E-2</v>
      </c>
      <c r="I1590" s="14"/>
      <c r="J1590" s="14"/>
      <c r="K1590">
        <v>77.008390645188598</v>
      </c>
      <c r="L1590">
        <v>21.077278620593695</v>
      </c>
      <c r="M1590">
        <v>25.651409672632397</v>
      </c>
      <c r="N1590" t="b">
        <v>0</v>
      </c>
      <c r="O1590">
        <v>2</v>
      </c>
      <c r="P1590" t="s">
        <v>314</v>
      </c>
      <c r="Q1590" t="b">
        <v>0</v>
      </c>
      <c r="R1590" t="b">
        <v>1</v>
      </c>
      <c r="S1590" t="s">
        <v>309</v>
      </c>
      <c r="T1590" t="b">
        <v>0</v>
      </c>
      <c r="U1590" t="b">
        <v>0</v>
      </c>
      <c r="V1590" t="s">
        <v>1</v>
      </c>
      <c r="W1590" t="s">
        <v>1</v>
      </c>
      <c r="X1590" t="b">
        <v>0</v>
      </c>
      <c r="Y1590" t="s">
        <v>1</v>
      </c>
      <c r="Z1590" s="37" t="s">
        <v>1</v>
      </c>
    </row>
    <row r="1591" spans="1:26">
      <c r="A1591" s="120" t="s">
        <v>1672</v>
      </c>
      <c r="B1591" t="s">
        <v>275</v>
      </c>
      <c r="C1591">
        <v>2015</v>
      </c>
      <c r="D1591" t="s">
        <v>853</v>
      </c>
      <c r="E1591">
        <v>22.63</v>
      </c>
      <c r="F1591" t="s">
        <v>1</v>
      </c>
      <c r="G1591" t="s">
        <v>1</v>
      </c>
      <c r="H1591" s="14">
        <f t="shared" si="39"/>
        <v>2.2629999999999997E-2</v>
      </c>
      <c r="I1591" s="14"/>
      <c r="J1591" s="14"/>
      <c r="K1591">
        <v>209.27192962129999</v>
      </c>
      <c r="L1591">
        <v>48.576047254462992</v>
      </c>
      <c r="M1591">
        <v>67.149916304742021</v>
      </c>
      <c r="N1591" t="b">
        <v>0</v>
      </c>
      <c r="O1591">
        <v>2</v>
      </c>
      <c r="P1591" t="s">
        <v>314</v>
      </c>
      <c r="Q1591" t="b">
        <v>0</v>
      </c>
      <c r="R1591" t="b">
        <v>1</v>
      </c>
      <c r="S1591" t="s">
        <v>309</v>
      </c>
      <c r="T1591" t="b">
        <v>0</v>
      </c>
      <c r="U1591" t="b">
        <v>0</v>
      </c>
      <c r="V1591" t="s">
        <v>1</v>
      </c>
      <c r="W1591" t="s">
        <v>1</v>
      </c>
      <c r="X1591" t="b">
        <v>0</v>
      </c>
      <c r="Y1591" t="s">
        <v>1</v>
      </c>
      <c r="Z1591" s="37" t="s">
        <v>1</v>
      </c>
    </row>
    <row r="1592" spans="1:26">
      <c r="A1592" s="120" t="s">
        <v>1672</v>
      </c>
      <c r="B1592" t="s">
        <v>275</v>
      </c>
      <c r="C1592">
        <v>2015</v>
      </c>
      <c r="D1592" t="s">
        <v>854</v>
      </c>
      <c r="E1592">
        <v>22.695</v>
      </c>
      <c r="F1592" t="s">
        <v>1</v>
      </c>
      <c r="G1592" t="s">
        <v>1</v>
      </c>
      <c r="H1592" s="14">
        <f t="shared" ref="H1592:H1655" si="40">E1592/1000</f>
        <v>2.2695E-2</v>
      </c>
      <c r="I1592" s="14"/>
      <c r="J1592" s="14"/>
      <c r="K1592">
        <v>217.325202121502</v>
      </c>
      <c r="L1592">
        <v>50.637984822524004</v>
      </c>
      <c r="M1592">
        <v>68.851159498096024</v>
      </c>
      <c r="N1592" t="b">
        <v>0</v>
      </c>
      <c r="O1592">
        <v>2</v>
      </c>
      <c r="P1592" t="s">
        <v>314</v>
      </c>
      <c r="Q1592" t="b">
        <v>0</v>
      </c>
      <c r="R1592" t="b">
        <v>1</v>
      </c>
      <c r="S1592" t="s">
        <v>309</v>
      </c>
      <c r="T1592" t="b">
        <v>0</v>
      </c>
      <c r="U1592" t="b">
        <v>0</v>
      </c>
      <c r="V1592" t="s">
        <v>1</v>
      </c>
      <c r="W1592" t="s">
        <v>1</v>
      </c>
      <c r="X1592" t="b">
        <v>0</v>
      </c>
      <c r="Y1592" t="s">
        <v>1</v>
      </c>
      <c r="Z1592" s="37" t="s">
        <v>1</v>
      </c>
    </row>
    <row r="1593" spans="1:26">
      <c r="A1593" s="120" t="s">
        <v>1672</v>
      </c>
      <c r="B1593" t="s">
        <v>275</v>
      </c>
      <c r="C1593">
        <v>2015</v>
      </c>
      <c r="D1593" t="s">
        <v>855</v>
      </c>
      <c r="E1593">
        <v>22.76</v>
      </c>
      <c r="F1593" t="s">
        <v>1</v>
      </c>
      <c r="G1593" t="s">
        <v>1</v>
      </c>
      <c r="H1593" s="14">
        <f t="shared" si="40"/>
        <v>2.2760000000000002E-2</v>
      </c>
      <c r="I1593" s="14"/>
      <c r="J1593" s="14"/>
      <c r="K1593">
        <v>198.202515963471</v>
      </c>
      <c r="L1593">
        <v>45.652363207347008</v>
      </c>
      <c r="M1593">
        <v>62.51987415576599</v>
      </c>
      <c r="N1593" t="b">
        <v>0</v>
      </c>
      <c r="O1593">
        <v>2</v>
      </c>
      <c r="P1593" t="s">
        <v>314</v>
      </c>
      <c r="Q1593" t="b">
        <v>0</v>
      </c>
      <c r="R1593" t="b">
        <v>1</v>
      </c>
      <c r="S1593" t="s">
        <v>309</v>
      </c>
      <c r="T1593" t="b">
        <v>0</v>
      </c>
      <c r="U1593" t="b">
        <v>0</v>
      </c>
      <c r="V1593" t="s">
        <v>1</v>
      </c>
      <c r="W1593" t="s">
        <v>1</v>
      </c>
      <c r="X1593" t="b">
        <v>0</v>
      </c>
      <c r="Y1593" t="s">
        <v>1</v>
      </c>
      <c r="Z1593" s="37" t="s">
        <v>1</v>
      </c>
    </row>
    <row r="1594" spans="1:26">
      <c r="A1594" s="120" t="s">
        <v>1672</v>
      </c>
      <c r="B1594" t="s">
        <v>275</v>
      </c>
      <c r="C1594">
        <v>2015</v>
      </c>
      <c r="D1594" t="s">
        <v>856</v>
      </c>
      <c r="E1594">
        <v>22.797999999999998</v>
      </c>
      <c r="F1594" t="s">
        <v>1</v>
      </c>
      <c r="G1594" t="s">
        <v>1</v>
      </c>
      <c r="H1594" s="14">
        <f t="shared" si="40"/>
        <v>2.2797999999999999E-2</v>
      </c>
      <c r="I1594" s="14"/>
      <c r="J1594" s="14"/>
      <c r="K1594">
        <v>192.05068723447701</v>
      </c>
      <c r="L1594">
        <v>44.825487700926004</v>
      </c>
      <c r="M1594">
        <v>61.143353380985985</v>
      </c>
      <c r="N1594" t="b">
        <v>0</v>
      </c>
      <c r="O1594">
        <v>2</v>
      </c>
      <c r="P1594" t="s">
        <v>314</v>
      </c>
      <c r="Q1594" t="b">
        <v>0</v>
      </c>
      <c r="R1594" t="b">
        <v>1</v>
      </c>
      <c r="S1594" t="s">
        <v>309</v>
      </c>
      <c r="T1594" t="b">
        <v>0</v>
      </c>
      <c r="U1594" t="b">
        <v>0</v>
      </c>
      <c r="V1594" t="s">
        <v>1</v>
      </c>
      <c r="W1594" t="s">
        <v>1</v>
      </c>
      <c r="X1594" t="b">
        <v>0</v>
      </c>
      <c r="Y1594" t="s">
        <v>1</v>
      </c>
      <c r="Z1594" s="37" t="s">
        <v>1</v>
      </c>
    </row>
    <row r="1595" spans="1:26">
      <c r="A1595" s="120" t="s">
        <v>1672</v>
      </c>
      <c r="B1595" t="s">
        <v>275</v>
      </c>
      <c r="C1595">
        <v>2015</v>
      </c>
      <c r="D1595" t="s">
        <v>857</v>
      </c>
      <c r="E1595">
        <v>22.824999999999999</v>
      </c>
      <c r="F1595" t="s">
        <v>1</v>
      </c>
      <c r="G1595" t="s">
        <v>1</v>
      </c>
      <c r="H1595" s="14">
        <f t="shared" si="40"/>
        <v>2.2824999999999998E-2</v>
      </c>
      <c r="I1595" s="14"/>
      <c r="J1595" s="14"/>
      <c r="K1595">
        <v>191.72737163508799</v>
      </c>
      <c r="L1595">
        <v>44.430717634724004</v>
      </c>
      <c r="M1595">
        <v>59.652248938342012</v>
      </c>
      <c r="N1595" t="b">
        <v>0</v>
      </c>
      <c r="O1595">
        <v>2</v>
      </c>
      <c r="P1595" t="s">
        <v>314</v>
      </c>
      <c r="Q1595" t="b">
        <v>0</v>
      </c>
      <c r="R1595" t="b">
        <v>1</v>
      </c>
      <c r="S1595" t="s">
        <v>309</v>
      </c>
      <c r="T1595" t="b">
        <v>0</v>
      </c>
      <c r="U1595" t="b">
        <v>0</v>
      </c>
      <c r="V1595" t="s">
        <v>1</v>
      </c>
      <c r="W1595" t="s">
        <v>1</v>
      </c>
      <c r="X1595" t="b">
        <v>0</v>
      </c>
      <c r="Y1595" t="s">
        <v>1</v>
      </c>
      <c r="Z1595" s="37" t="s">
        <v>1</v>
      </c>
    </row>
    <row r="1596" spans="1:26">
      <c r="A1596" s="120" t="s">
        <v>1672</v>
      </c>
      <c r="B1596" t="s">
        <v>275</v>
      </c>
      <c r="C1596">
        <v>2015</v>
      </c>
      <c r="D1596" t="s">
        <v>858</v>
      </c>
      <c r="E1596">
        <v>22.89</v>
      </c>
      <c r="F1596" t="s">
        <v>1</v>
      </c>
      <c r="G1596" t="s">
        <v>1</v>
      </c>
      <c r="H1596" s="14">
        <f t="shared" si="40"/>
        <v>2.2890000000000001E-2</v>
      </c>
      <c r="I1596" s="14"/>
      <c r="J1596" s="14"/>
      <c r="K1596">
        <v>178.26326793121501</v>
      </c>
      <c r="L1596">
        <v>41.195124553771024</v>
      </c>
      <c r="M1596">
        <v>54.958243137027978</v>
      </c>
      <c r="N1596" t="b">
        <v>0</v>
      </c>
      <c r="O1596">
        <v>2</v>
      </c>
      <c r="P1596" t="s">
        <v>314</v>
      </c>
      <c r="Q1596" t="b">
        <v>0</v>
      </c>
      <c r="R1596" t="b">
        <v>1</v>
      </c>
      <c r="S1596" t="s">
        <v>309</v>
      </c>
      <c r="T1596" t="b">
        <v>0</v>
      </c>
      <c r="U1596" t="b">
        <v>0</v>
      </c>
      <c r="V1596" t="s">
        <v>1</v>
      </c>
      <c r="W1596" t="s">
        <v>1</v>
      </c>
      <c r="X1596" t="b">
        <v>0</v>
      </c>
      <c r="Y1596" t="s">
        <v>1</v>
      </c>
      <c r="Z1596" s="37" t="s">
        <v>1</v>
      </c>
    </row>
    <row r="1597" spans="1:26">
      <c r="A1597" s="120" t="s">
        <v>1672</v>
      </c>
      <c r="B1597" t="s">
        <v>275</v>
      </c>
      <c r="C1597">
        <v>2015</v>
      </c>
      <c r="D1597" t="s">
        <v>859</v>
      </c>
      <c r="E1597">
        <v>22.954999999999998</v>
      </c>
      <c r="F1597" t="s">
        <v>1</v>
      </c>
      <c r="G1597" t="s">
        <v>1</v>
      </c>
      <c r="H1597" s="14">
        <f t="shared" si="40"/>
        <v>2.2955E-2</v>
      </c>
      <c r="I1597" s="14"/>
      <c r="J1597" s="14"/>
      <c r="K1597">
        <v>177.70055739959699</v>
      </c>
      <c r="L1597">
        <v>41.120613680763995</v>
      </c>
      <c r="M1597">
        <v>56.216627271429019</v>
      </c>
      <c r="N1597" t="b">
        <v>0</v>
      </c>
      <c r="O1597">
        <v>2</v>
      </c>
      <c r="P1597" t="s">
        <v>314</v>
      </c>
      <c r="Q1597" t="b">
        <v>0</v>
      </c>
      <c r="R1597" t="b">
        <v>1</v>
      </c>
      <c r="S1597" t="s">
        <v>309</v>
      </c>
      <c r="T1597" t="b">
        <v>0</v>
      </c>
      <c r="U1597" t="b">
        <v>0</v>
      </c>
      <c r="V1597" t="s">
        <v>1</v>
      </c>
      <c r="W1597" t="s">
        <v>1</v>
      </c>
      <c r="X1597" t="b">
        <v>0</v>
      </c>
      <c r="Y1597" t="s">
        <v>1</v>
      </c>
      <c r="Z1597" s="37" t="s">
        <v>1</v>
      </c>
    </row>
    <row r="1598" spans="1:26">
      <c r="A1598" s="120" t="s">
        <v>1672</v>
      </c>
      <c r="B1598" t="s">
        <v>275</v>
      </c>
      <c r="C1598">
        <v>2015</v>
      </c>
      <c r="D1598" t="s">
        <v>860</v>
      </c>
      <c r="E1598">
        <v>23</v>
      </c>
      <c r="F1598" t="s">
        <v>1</v>
      </c>
      <c r="G1598" t="s">
        <v>1</v>
      </c>
      <c r="H1598" s="14">
        <f t="shared" si="40"/>
        <v>2.3E-2</v>
      </c>
      <c r="I1598" s="14"/>
      <c r="J1598" s="14"/>
      <c r="K1598">
        <v>117.212028913369</v>
      </c>
      <c r="L1598">
        <v>27.603574209730297</v>
      </c>
      <c r="M1598">
        <v>36.562940329653017</v>
      </c>
      <c r="N1598" t="b">
        <v>0</v>
      </c>
      <c r="O1598">
        <v>2</v>
      </c>
      <c r="P1598" t="s">
        <v>314</v>
      </c>
      <c r="Q1598" t="b">
        <v>0</v>
      </c>
      <c r="R1598" t="b">
        <v>1</v>
      </c>
      <c r="S1598" t="s">
        <v>309</v>
      </c>
      <c r="T1598" t="b">
        <v>0</v>
      </c>
      <c r="U1598" t="b">
        <v>0</v>
      </c>
      <c r="V1598" t="s">
        <v>1</v>
      </c>
      <c r="W1598" t="s">
        <v>1</v>
      </c>
      <c r="X1598" t="b">
        <v>0</v>
      </c>
      <c r="Y1598" t="s">
        <v>1</v>
      </c>
      <c r="Z1598" s="37" t="s">
        <v>1</v>
      </c>
    </row>
    <row r="1599" spans="1:26">
      <c r="A1599" s="120" t="s">
        <v>1672</v>
      </c>
      <c r="B1599" t="s">
        <v>275</v>
      </c>
      <c r="C1599">
        <v>2015</v>
      </c>
      <c r="D1599" t="s">
        <v>861</v>
      </c>
      <c r="E1599">
        <v>23</v>
      </c>
      <c r="F1599" t="s">
        <v>1</v>
      </c>
      <c r="G1599" t="s">
        <v>1</v>
      </c>
      <c r="H1599" s="14">
        <f t="shared" si="40"/>
        <v>2.3E-2</v>
      </c>
      <c r="I1599" s="14"/>
      <c r="J1599" s="14"/>
      <c r="K1599">
        <v>190.506351279211</v>
      </c>
      <c r="L1599">
        <v>44.415358350801995</v>
      </c>
      <c r="M1599">
        <v>60.996131452349999</v>
      </c>
      <c r="N1599" t="b">
        <v>0</v>
      </c>
      <c r="O1599">
        <v>2</v>
      </c>
      <c r="P1599" t="s">
        <v>314</v>
      </c>
      <c r="Q1599" t="b">
        <v>0</v>
      </c>
      <c r="R1599" t="b">
        <v>1</v>
      </c>
      <c r="S1599" t="s">
        <v>309</v>
      </c>
      <c r="T1599" t="b">
        <v>0</v>
      </c>
      <c r="U1599" t="b">
        <v>0</v>
      </c>
      <c r="V1599" t="s">
        <v>1</v>
      </c>
      <c r="W1599" t="s">
        <v>1</v>
      </c>
      <c r="X1599" t="b">
        <v>0</v>
      </c>
      <c r="Y1599" t="s">
        <v>1</v>
      </c>
      <c r="Z1599" s="37" t="s">
        <v>1</v>
      </c>
    </row>
    <row r="1600" spans="1:26">
      <c r="A1600" s="120" t="s">
        <v>1672</v>
      </c>
      <c r="B1600" t="s">
        <v>275</v>
      </c>
      <c r="C1600">
        <v>2015</v>
      </c>
      <c r="D1600" t="s">
        <v>862</v>
      </c>
      <c r="E1600">
        <v>23</v>
      </c>
      <c r="F1600" t="s">
        <v>1</v>
      </c>
      <c r="G1600" t="s">
        <v>1</v>
      </c>
      <c r="H1600" s="14">
        <f t="shared" si="40"/>
        <v>2.3E-2</v>
      </c>
      <c r="I1600" s="14"/>
      <c r="J1600" s="14"/>
      <c r="K1600">
        <v>218.234606844768</v>
      </c>
      <c r="L1600">
        <v>51.897687694384985</v>
      </c>
      <c r="M1600">
        <v>69.108894028140014</v>
      </c>
      <c r="N1600" t="b">
        <v>0</v>
      </c>
      <c r="O1600">
        <v>2</v>
      </c>
      <c r="P1600" t="s">
        <v>314</v>
      </c>
      <c r="Q1600" t="b">
        <v>0</v>
      </c>
      <c r="R1600" t="b">
        <v>1</v>
      </c>
      <c r="S1600" t="s">
        <v>309</v>
      </c>
      <c r="T1600" t="b">
        <v>0</v>
      </c>
      <c r="U1600" t="b">
        <v>0</v>
      </c>
      <c r="V1600" t="s">
        <v>1</v>
      </c>
      <c r="W1600" t="s">
        <v>1</v>
      </c>
      <c r="X1600" t="b">
        <v>0</v>
      </c>
      <c r="Y1600" t="s">
        <v>1</v>
      </c>
      <c r="Z1600" s="37" t="s">
        <v>1</v>
      </c>
    </row>
    <row r="1601" spans="1:26">
      <c r="A1601" s="120" t="s">
        <v>1672</v>
      </c>
      <c r="B1601" t="s">
        <v>275</v>
      </c>
      <c r="C1601">
        <v>2015</v>
      </c>
      <c r="D1601" t="s">
        <v>863</v>
      </c>
      <c r="E1601">
        <v>23</v>
      </c>
      <c r="F1601" t="s">
        <v>1</v>
      </c>
      <c r="G1601" t="s">
        <v>1</v>
      </c>
      <c r="H1601" s="14">
        <f t="shared" si="40"/>
        <v>2.3E-2</v>
      </c>
      <c r="I1601" s="14"/>
      <c r="J1601" s="14"/>
      <c r="K1601">
        <v>111.54889165449799</v>
      </c>
      <c r="L1601">
        <v>27.177073911666497</v>
      </c>
      <c r="M1601">
        <v>33.949645299205997</v>
      </c>
      <c r="N1601" t="b">
        <v>0</v>
      </c>
      <c r="O1601">
        <v>2</v>
      </c>
      <c r="P1601" t="s">
        <v>314</v>
      </c>
      <c r="Q1601" t="b">
        <v>0</v>
      </c>
      <c r="R1601" t="b">
        <v>1</v>
      </c>
      <c r="S1601" t="s">
        <v>309</v>
      </c>
      <c r="T1601" t="b">
        <v>0</v>
      </c>
      <c r="U1601" t="b">
        <v>0</v>
      </c>
      <c r="V1601" t="s">
        <v>1</v>
      </c>
      <c r="W1601" t="s">
        <v>1</v>
      </c>
      <c r="X1601" t="b">
        <v>0</v>
      </c>
      <c r="Y1601" t="s">
        <v>1</v>
      </c>
      <c r="Z1601" s="37" t="s">
        <v>1</v>
      </c>
    </row>
    <row r="1602" spans="1:26">
      <c r="A1602" s="120" t="s">
        <v>1672</v>
      </c>
      <c r="B1602" t="s">
        <v>275</v>
      </c>
      <c r="C1602">
        <v>2015</v>
      </c>
      <c r="D1602" t="s">
        <v>864</v>
      </c>
      <c r="E1602">
        <v>23</v>
      </c>
      <c r="F1602" t="s">
        <v>1</v>
      </c>
      <c r="G1602" t="s">
        <v>1</v>
      </c>
      <c r="H1602" s="14">
        <f t="shared" si="40"/>
        <v>2.3E-2</v>
      </c>
      <c r="I1602" s="14"/>
      <c r="J1602" s="14"/>
      <c r="K1602">
        <v>238.59077014966999</v>
      </c>
      <c r="L1602">
        <v>56.817718789532989</v>
      </c>
      <c r="M1602">
        <v>78.985368384912988</v>
      </c>
      <c r="N1602" t="b">
        <v>0</v>
      </c>
      <c r="O1602">
        <v>2</v>
      </c>
      <c r="P1602" t="s">
        <v>314</v>
      </c>
      <c r="Q1602" t="b">
        <v>0</v>
      </c>
      <c r="R1602" t="b">
        <v>1</v>
      </c>
      <c r="S1602" t="s">
        <v>309</v>
      </c>
      <c r="T1602" t="b">
        <v>0</v>
      </c>
      <c r="U1602" t="b">
        <v>0</v>
      </c>
      <c r="V1602" t="s">
        <v>1</v>
      </c>
      <c r="W1602" t="s">
        <v>1</v>
      </c>
      <c r="X1602" t="b">
        <v>0</v>
      </c>
      <c r="Y1602" t="s">
        <v>1</v>
      </c>
      <c r="Z1602" s="37" t="s">
        <v>1</v>
      </c>
    </row>
    <row r="1603" spans="1:26">
      <c r="A1603" s="120" t="s">
        <v>1672</v>
      </c>
      <c r="B1603" t="s">
        <v>275</v>
      </c>
      <c r="C1603">
        <v>2015</v>
      </c>
      <c r="D1603" t="s">
        <v>865</v>
      </c>
      <c r="E1603">
        <v>23.02</v>
      </c>
      <c r="F1603" t="s">
        <v>1</v>
      </c>
      <c r="G1603" t="s">
        <v>1</v>
      </c>
      <c r="H1603" s="14">
        <f t="shared" si="40"/>
        <v>2.3019999999999999E-2</v>
      </c>
      <c r="I1603" s="14"/>
      <c r="J1603" s="14"/>
      <c r="K1603">
        <v>188.19984350042401</v>
      </c>
      <c r="L1603">
        <v>43.81223260851101</v>
      </c>
      <c r="M1603">
        <v>58.613775706586978</v>
      </c>
      <c r="N1603" t="b">
        <v>0</v>
      </c>
      <c r="O1603">
        <v>2</v>
      </c>
      <c r="P1603" t="s">
        <v>314</v>
      </c>
      <c r="Q1603" t="b">
        <v>0</v>
      </c>
      <c r="R1603" t="b">
        <v>1</v>
      </c>
      <c r="S1603" t="s">
        <v>309</v>
      </c>
      <c r="T1603" t="b">
        <v>0</v>
      </c>
      <c r="U1603" t="b">
        <v>0</v>
      </c>
      <c r="V1603" t="s">
        <v>1</v>
      </c>
      <c r="W1603" t="s">
        <v>1</v>
      </c>
      <c r="X1603" t="b">
        <v>0</v>
      </c>
      <c r="Y1603" t="s">
        <v>1</v>
      </c>
      <c r="Z1603" s="37" t="s">
        <v>1</v>
      </c>
    </row>
    <row r="1604" spans="1:26">
      <c r="A1604" s="120" t="s">
        <v>1672</v>
      </c>
      <c r="B1604" t="s">
        <v>275</v>
      </c>
      <c r="C1604">
        <v>2015</v>
      </c>
      <c r="D1604" t="s">
        <v>866</v>
      </c>
      <c r="E1604">
        <v>23.085000000000001</v>
      </c>
      <c r="F1604" t="s">
        <v>1</v>
      </c>
      <c r="G1604" t="s">
        <v>1</v>
      </c>
      <c r="H1604" s="14">
        <f t="shared" si="40"/>
        <v>2.3085000000000001E-2</v>
      </c>
      <c r="I1604" s="14"/>
      <c r="J1604" s="14"/>
      <c r="K1604">
        <v>188.03927133455699</v>
      </c>
      <c r="L1604">
        <v>43.981551262866986</v>
      </c>
      <c r="M1604">
        <v>57.468225130378016</v>
      </c>
      <c r="N1604" t="b">
        <v>0</v>
      </c>
      <c r="O1604">
        <v>2</v>
      </c>
      <c r="P1604" t="s">
        <v>314</v>
      </c>
      <c r="Q1604" t="b">
        <v>0</v>
      </c>
      <c r="R1604" t="b">
        <v>1</v>
      </c>
      <c r="S1604" t="s">
        <v>309</v>
      </c>
      <c r="T1604" t="b">
        <v>0</v>
      </c>
      <c r="U1604" t="b">
        <v>0</v>
      </c>
      <c r="V1604" t="s">
        <v>1</v>
      </c>
      <c r="W1604" t="s">
        <v>1</v>
      </c>
      <c r="X1604" t="b">
        <v>0</v>
      </c>
      <c r="Y1604" t="s">
        <v>1</v>
      </c>
      <c r="Z1604" s="37" t="s">
        <v>1</v>
      </c>
    </row>
    <row r="1605" spans="1:26">
      <c r="A1605" s="120" t="s">
        <v>1672</v>
      </c>
      <c r="B1605" t="s">
        <v>275</v>
      </c>
      <c r="C1605">
        <v>2015</v>
      </c>
      <c r="D1605" t="s">
        <v>867</v>
      </c>
      <c r="E1605">
        <v>23.11</v>
      </c>
      <c r="F1605" t="s">
        <v>1</v>
      </c>
      <c r="G1605" t="s">
        <v>1</v>
      </c>
      <c r="H1605" s="14">
        <f t="shared" si="40"/>
        <v>2.3109999999999999E-2</v>
      </c>
      <c r="I1605" s="14"/>
      <c r="J1605" s="14"/>
      <c r="K1605">
        <v>199.37415659133299</v>
      </c>
      <c r="L1605">
        <v>46.991496735538988</v>
      </c>
      <c r="M1605">
        <v>62.782321665013029</v>
      </c>
      <c r="N1605" t="b">
        <v>0</v>
      </c>
      <c r="O1605">
        <v>2</v>
      </c>
      <c r="P1605" t="s">
        <v>314</v>
      </c>
      <c r="Q1605" t="b">
        <v>0</v>
      </c>
      <c r="R1605" t="b">
        <v>1</v>
      </c>
      <c r="S1605" t="s">
        <v>309</v>
      </c>
      <c r="T1605" t="b">
        <v>0</v>
      </c>
      <c r="U1605" t="b">
        <v>0</v>
      </c>
      <c r="V1605" t="s">
        <v>1</v>
      </c>
      <c r="W1605" t="s">
        <v>1</v>
      </c>
      <c r="X1605" t="b">
        <v>0</v>
      </c>
      <c r="Y1605" t="s">
        <v>1</v>
      </c>
      <c r="Z1605" s="37" t="s">
        <v>1</v>
      </c>
    </row>
    <row r="1606" spans="1:26">
      <c r="A1606" s="120" t="s">
        <v>1672</v>
      </c>
      <c r="B1606" t="s">
        <v>275</v>
      </c>
      <c r="C1606">
        <v>2015</v>
      </c>
      <c r="D1606" t="s">
        <v>868</v>
      </c>
      <c r="E1606">
        <v>23.15</v>
      </c>
      <c r="F1606" t="s">
        <v>1</v>
      </c>
      <c r="G1606" t="s">
        <v>1</v>
      </c>
      <c r="H1606" s="14">
        <f t="shared" si="40"/>
        <v>2.3149999999999997E-2</v>
      </c>
      <c r="I1606" s="14"/>
      <c r="J1606" s="14"/>
      <c r="K1606">
        <v>198.15316955782899</v>
      </c>
      <c r="L1606">
        <v>46.597270405223981</v>
      </c>
      <c r="M1606">
        <v>62.655336423578007</v>
      </c>
      <c r="N1606" t="b">
        <v>0</v>
      </c>
      <c r="O1606">
        <v>2</v>
      </c>
      <c r="P1606" t="s">
        <v>314</v>
      </c>
      <c r="Q1606" t="b">
        <v>0</v>
      </c>
      <c r="R1606" t="b">
        <v>1</v>
      </c>
      <c r="S1606" t="s">
        <v>309</v>
      </c>
      <c r="T1606" t="b">
        <v>0</v>
      </c>
      <c r="U1606" t="b">
        <v>0</v>
      </c>
      <c r="V1606" t="s">
        <v>1</v>
      </c>
      <c r="W1606" t="s">
        <v>1</v>
      </c>
      <c r="X1606" t="b">
        <v>0</v>
      </c>
      <c r="Y1606" t="s">
        <v>1</v>
      </c>
      <c r="Z1606" s="37" t="s">
        <v>1</v>
      </c>
    </row>
    <row r="1607" spans="1:26">
      <c r="A1607" s="120" t="s">
        <v>1672</v>
      </c>
      <c r="B1607" t="s">
        <v>275</v>
      </c>
      <c r="C1607">
        <v>2015</v>
      </c>
      <c r="D1607" t="s">
        <v>869</v>
      </c>
      <c r="E1607">
        <v>23.248999999999999</v>
      </c>
      <c r="F1607" t="s">
        <v>1</v>
      </c>
      <c r="G1607" t="s">
        <v>1</v>
      </c>
      <c r="H1607" s="14">
        <f t="shared" si="40"/>
        <v>2.3248999999999999E-2</v>
      </c>
      <c r="I1607" s="14"/>
      <c r="J1607" s="14"/>
      <c r="K1607">
        <v>125.433291567837</v>
      </c>
      <c r="L1607">
        <v>30.378573357116409</v>
      </c>
      <c r="M1607">
        <v>38.513820391967002</v>
      </c>
      <c r="N1607" t="b">
        <v>0</v>
      </c>
      <c r="O1607">
        <v>2</v>
      </c>
      <c r="P1607" t="s">
        <v>314</v>
      </c>
      <c r="Q1607" t="b">
        <v>0</v>
      </c>
      <c r="R1607" t="b">
        <v>1</v>
      </c>
      <c r="S1607" t="s">
        <v>309</v>
      </c>
      <c r="T1607" t="b">
        <v>0</v>
      </c>
      <c r="U1607" t="b">
        <v>0</v>
      </c>
      <c r="V1607" t="s">
        <v>1</v>
      </c>
      <c r="W1607" t="s">
        <v>1</v>
      </c>
      <c r="X1607" t="b">
        <v>0</v>
      </c>
      <c r="Y1607" t="s">
        <v>1</v>
      </c>
      <c r="Z1607" s="37" t="s">
        <v>1</v>
      </c>
    </row>
    <row r="1608" spans="1:26">
      <c r="A1608" s="120" t="s">
        <v>1672</v>
      </c>
      <c r="B1608" t="s">
        <v>275</v>
      </c>
      <c r="C1608">
        <v>2015</v>
      </c>
      <c r="D1608" t="s">
        <v>870</v>
      </c>
      <c r="E1608">
        <v>23.5</v>
      </c>
      <c r="F1608" t="s">
        <v>1</v>
      </c>
      <c r="G1608" t="s">
        <v>1</v>
      </c>
      <c r="H1608" s="14">
        <f t="shared" si="40"/>
        <v>2.35E-2</v>
      </c>
      <c r="I1608" s="14"/>
      <c r="J1608" s="14"/>
      <c r="K1608">
        <v>173.24979683807101</v>
      </c>
      <c r="L1608">
        <v>39.779656432688995</v>
      </c>
      <c r="M1608">
        <v>52.939004228487988</v>
      </c>
      <c r="N1608" t="b">
        <v>0</v>
      </c>
      <c r="O1608">
        <v>2</v>
      </c>
      <c r="P1608" t="s">
        <v>314</v>
      </c>
      <c r="Q1608" t="b">
        <v>0</v>
      </c>
      <c r="R1608" t="b">
        <v>1</v>
      </c>
      <c r="S1608" t="s">
        <v>309</v>
      </c>
      <c r="T1608" t="b">
        <v>0</v>
      </c>
      <c r="U1608" t="b">
        <v>0</v>
      </c>
      <c r="V1608" t="s">
        <v>1</v>
      </c>
      <c r="W1608" t="s">
        <v>1</v>
      </c>
      <c r="X1608" t="b">
        <v>0</v>
      </c>
      <c r="Y1608" t="s">
        <v>1</v>
      </c>
      <c r="Z1608" s="37" t="s">
        <v>1</v>
      </c>
    </row>
    <row r="1609" spans="1:26">
      <c r="A1609" s="120" t="s">
        <v>1672</v>
      </c>
      <c r="B1609" t="s">
        <v>275</v>
      </c>
      <c r="C1609">
        <v>2015</v>
      </c>
      <c r="D1609" t="s">
        <v>871</v>
      </c>
      <c r="E1609">
        <v>23.501000000000001</v>
      </c>
      <c r="F1609" t="s">
        <v>1</v>
      </c>
      <c r="G1609" t="s">
        <v>1</v>
      </c>
      <c r="H1609" s="14">
        <f t="shared" si="40"/>
        <v>2.3501000000000001E-2</v>
      </c>
      <c r="I1609" s="14"/>
      <c r="J1609" s="14"/>
      <c r="K1609">
        <v>184.45378107144899</v>
      </c>
      <c r="L1609">
        <v>42.980754855083973</v>
      </c>
      <c r="M1609">
        <v>56.618055023997016</v>
      </c>
      <c r="N1609" t="b">
        <v>0</v>
      </c>
      <c r="O1609">
        <v>2</v>
      </c>
      <c r="P1609" t="s">
        <v>314</v>
      </c>
      <c r="Q1609" t="b">
        <v>0</v>
      </c>
      <c r="R1609" t="b">
        <v>1</v>
      </c>
      <c r="S1609" t="s">
        <v>309</v>
      </c>
      <c r="T1609" t="b">
        <v>0</v>
      </c>
      <c r="U1609" t="b">
        <v>0</v>
      </c>
      <c r="V1609" t="s">
        <v>1</v>
      </c>
      <c r="W1609" t="s">
        <v>1</v>
      </c>
      <c r="X1609" t="b">
        <v>0</v>
      </c>
      <c r="Y1609" t="s">
        <v>1</v>
      </c>
      <c r="Z1609" s="37" t="s">
        <v>1</v>
      </c>
    </row>
    <row r="1610" spans="1:26">
      <c r="A1610" s="120" t="s">
        <v>1672</v>
      </c>
      <c r="B1610" t="s">
        <v>275</v>
      </c>
      <c r="C1610">
        <v>2015</v>
      </c>
      <c r="D1610" t="s">
        <v>872</v>
      </c>
      <c r="E1610">
        <v>23.51</v>
      </c>
      <c r="F1610" t="s">
        <v>1</v>
      </c>
      <c r="G1610" t="s">
        <v>1</v>
      </c>
      <c r="H1610" s="14">
        <f t="shared" si="40"/>
        <v>2.3510000000000003E-2</v>
      </c>
      <c r="I1610" s="14"/>
      <c r="J1610" s="14"/>
      <c r="K1610">
        <v>209.62076520612499</v>
      </c>
      <c r="L1610">
        <v>49.024785736002997</v>
      </c>
      <c r="M1610">
        <v>67.992815553968001</v>
      </c>
      <c r="N1610" t="b">
        <v>0</v>
      </c>
      <c r="O1610">
        <v>2</v>
      </c>
      <c r="P1610" t="s">
        <v>314</v>
      </c>
      <c r="Q1610" t="b">
        <v>0</v>
      </c>
      <c r="R1610" t="b">
        <v>1</v>
      </c>
      <c r="S1610" t="s">
        <v>309</v>
      </c>
      <c r="T1610" t="b">
        <v>0</v>
      </c>
      <c r="U1610" t="b">
        <v>0</v>
      </c>
      <c r="V1610" t="s">
        <v>1</v>
      </c>
      <c r="W1610" t="s">
        <v>1</v>
      </c>
      <c r="X1610" t="b">
        <v>0</v>
      </c>
      <c r="Y1610" t="s">
        <v>1</v>
      </c>
      <c r="Z1610" s="37" t="s">
        <v>1</v>
      </c>
    </row>
    <row r="1611" spans="1:26">
      <c r="A1611" s="120" t="s">
        <v>1672</v>
      </c>
      <c r="B1611" t="s">
        <v>275</v>
      </c>
      <c r="C1611">
        <v>2015</v>
      </c>
      <c r="D1611" t="s">
        <v>873</v>
      </c>
      <c r="E1611">
        <v>23.678999999999998</v>
      </c>
      <c r="F1611" t="s">
        <v>1</v>
      </c>
      <c r="G1611" t="s">
        <v>1</v>
      </c>
      <c r="H1611" s="14">
        <f t="shared" si="40"/>
        <v>2.3678999999999999E-2</v>
      </c>
      <c r="I1611" s="14"/>
      <c r="J1611" s="14"/>
      <c r="K1611">
        <v>185.264424773618</v>
      </c>
      <c r="L1611">
        <v>42.367881312278001</v>
      </c>
      <c r="M1611">
        <v>57.597801797734007</v>
      </c>
      <c r="N1611" t="b">
        <v>0</v>
      </c>
      <c r="O1611">
        <v>2</v>
      </c>
      <c r="P1611" t="s">
        <v>314</v>
      </c>
      <c r="Q1611" t="b">
        <v>0</v>
      </c>
      <c r="R1611" t="b">
        <v>1</v>
      </c>
      <c r="S1611" t="s">
        <v>309</v>
      </c>
      <c r="T1611" t="b">
        <v>0</v>
      </c>
      <c r="U1611" t="b">
        <v>0</v>
      </c>
      <c r="V1611" t="s">
        <v>1</v>
      </c>
      <c r="W1611" t="s">
        <v>1</v>
      </c>
      <c r="X1611" t="b">
        <v>0</v>
      </c>
      <c r="Y1611" t="s">
        <v>1</v>
      </c>
      <c r="Z1611" s="37" t="s">
        <v>1</v>
      </c>
    </row>
    <row r="1612" spans="1:26">
      <c r="A1612" s="120" t="s">
        <v>1672</v>
      </c>
      <c r="B1612" t="s">
        <v>275</v>
      </c>
      <c r="C1612">
        <v>2015</v>
      </c>
      <c r="D1612" t="s">
        <v>874</v>
      </c>
      <c r="E1612">
        <v>23.850999999999999</v>
      </c>
      <c r="F1612" t="s">
        <v>1</v>
      </c>
      <c r="G1612" t="s">
        <v>1</v>
      </c>
      <c r="H1612" s="14">
        <f t="shared" si="40"/>
        <v>2.3851000000000001E-2</v>
      </c>
      <c r="I1612" s="14"/>
      <c r="J1612" s="14"/>
      <c r="K1612">
        <v>178.72846325368201</v>
      </c>
      <c r="L1612">
        <v>41.239213148466007</v>
      </c>
      <c r="M1612">
        <v>54.974472287813995</v>
      </c>
      <c r="N1612" t="b">
        <v>0</v>
      </c>
      <c r="O1612">
        <v>2</v>
      </c>
      <c r="P1612" t="s">
        <v>314</v>
      </c>
      <c r="Q1612" t="b">
        <v>0</v>
      </c>
      <c r="R1612" t="b">
        <v>1</v>
      </c>
      <c r="S1612" t="s">
        <v>309</v>
      </c>
      <c r="T1612" t="b">
        <v>0</v>
      </c>
      <c r="U1612" t="b">
        <v>0</v>
      </c>
      <c r="V1612" t="s">
        <v>1</v>
      </c>
      <c r="W1612" t="s">
        <v>1</v>
      </c>
      <c r="X1612" t="b">
        <v>0</v>
      </c>
      <c r="Y1612" t="s">
        <v>1</v>
      </c>
      <c r="Z1612" s="37" t="s">
        <v>1</v>
      </c>
    </row>
    <row r="1613" spans="1:26">
      <c r="A1613" s="120" t="s">
        <v>1672</v>
      </c>
      <c r="B1613" t="s">
        <v>275</v>
      </c>
      <c r="C1613">
        <v>2015</v>
      </c>
      <c r="D1613" t="s">
        <v>875</v>
      </c>
      <c r="E1613">
        <v>24</v>
      </c>
      <c r="F1613" t="s">
        <v>1</v>
      </c>
      <c r="G1613" t="s">
        <v>1</v>
      </c>
      <c r="H1613" s="14">
        <f t="shared" si="40"/>
        <v>2.4E-2</v>
      </c>
      <c r="I1613" s="14"/>
      <c r="J1613" s="14"/>
      <c r="K1613">
        <v>112.63626687913801</v>
      </c>
      <c r="L1613">
        <v>27.045433551314304</v>
      </c>
      <c r="M1613">
        <v>35.578241878381007</v>
      </c>
      <c r="N1613" t="b">
        <v>0</v>
      </c>
      <c r="O1613">
        <v>2</v>
      </c>
      <c r="P1613" t="s">
        <v>314</v>
      </c>
      <c r="Q1613" t="b">
        <v>0</v>
      </c>
      <c r="R1613" t="b">
        <v>1</v>
      </c>
      <c r="S1613" t="s">
        <v>309</v>
      </c>
      <c r="T1613" t="b">
        <v>0</v>
      </c>
      <c r="U1613" t="b">
        <v>0</v>
      </c>
      <c r="V1613" t="s">
        <v>1</v>
      </c>
      <c r="W1613" t="s">
        <v>1</v>
      </c>
      <c r="X1613" t="b">
        <v>0</v>
      </c>
      <c r="Y1613" t="s">
        <v>1</v>
      </c>
      <c r="Z1613" s="37" t="s">
        <v>1</v>
      </c>
    </row>
    <row r="1614" spans="1:26">
      <c r="A1614" s="120" t="s">
        <v>1672</v>
      </c>
      <c r="B1614" t="s">
        <v>275</v>
      </c>
      <c r="C1614">
        <v>2015</v>
      </c>
      <c r="D1614" t="s">
        <v>876</v>
      </c>
      <c r="E1614">
        <v>24</v>
      </c>
      <c r="F1614" t="s">
        <v>1</v>
      </c>
      <c r="G1614" t="s">
        <v>1</v>
      </c>
      <c r="H1614" s="14">
        <f t="shared" si="40"/>
        <v>2.4E-2</v>
      </c>
      <c r="I1614" s="14"/>
      <c r="J1614" s="14"/>
      <c r="K1614">
        <v>146.96817429120401</v>
      </c>
      <c r="L1614">
        <v>34.054076936348011</v>
      </c>
      <c r="M1614">
        <v>44.762686266705003</v>
      </c>
      <c r="N1614" t="b">
        <v>0</v>
      </c>
      <c r="O1614">
        <v>2</v>
      </c>
      <c r="P1614" t="s">
        <v>314</v>
      </c>
      <c r="Q1614" t="b">
        <v>0</v>
      </c>
      <c r="R1614" t="b">
        <v>1</v>
      </c>
      <c r="S1614" t="s">
        <v>309</v>
      </c>
      <c r="T1614" t="b">
        <v>0</v>
      </c>
      <c r="U1614" t="b">
        <v>0</v>
      </c>
      <c r="V1614" t="s">
        <v>1</v>
      </c>
      <c r="W1614" t="s">
        <v>1</v>
      </c>
      <c r="X1614" t="b">
        <v>0</v>
      </c>
      <c r="Y1614" t="s">
        <v>1</v>
      </c>
      <c r="Z1614" s="37" t="s">
        <v>1</v>
      </c>
    </row>
    <row r="1615" spans="1:26">
      <c r="A1615" s="120" t="s">
        <v>1672</v>
      </c>
      <c r="B1615" t="s">
        <v>275</v>
      </c>
      <c r="C1615">
        <v>2015</v>
      </c>
      <c r="D1615" t="s">
        <v>877</v>
      </c>
      <c r="E1615">
        <v>24</v>
      </c>
      <c r="F1615" t="s">
        <v>1</v>
      </c>
      <c r="G1615" t="s">
        <v>1</v>
      </c>
      <c r="H1615" s="14">
        <f t="shared" si="40"/>
        <v>2.4E-2</v>
      </c>
      <c r="I1615" s="14"/>
      <c r="J1615" s="14"/>
      <c r="K1615">
        <v>195.868129763441</v>
      </c>
      <c r="L1615">
        <v>44.707196129796017</v>
      </c>
      <c r="M1615">
        <v>60.689793749025</v>
      </c>
      <c r="N1615" t="b">
        <v>0</v>
      </c>
      <c r="O1615">
        <v>2</v>
      </c>
      <c r="P1615" t="s">
        <v>314</v>
      </c>
      <c r="Q1615" t="b">
        <v>0</v>
      </c>
      <c r="R1615" t="b">
        <v>1</v>
      </c>
      <c r="S1615" t="s">
        <v>309</v>
      </c>
      <c r="T1615" t="b">
        <v>0</v>
      </c>
      <c r="U1615" t="b">
        <v>0</v>
      </c>
      <c r="V1615" t="s">
        <v>1</v>
      </c>
      <c r="W1615" t="s">
        <v>1</v>
      </c>
      <c r="X1615" t="b">
        <v>0</v>
      </c>
      <c r="Y1615" t="s">
        <v>1</v>
      </c>
      <c r="Z1615" s="37" t="s">
        <v>1</v>
      </c>
    </row>
    <row r="1616" spans="1:26">
      <c r="A1616" s="120" t="s">
        <v>1672</v>
      </c>
      <c r="B1616" t="s">
        <v>275</v>
      </c>
      <c r="C1616">
        <v>2015</v>
      </c>
      <c r="D1616" t="s">
        <v>878</v>
      </c>
      <c r="E1616">
        <v>24</v>
      </c>
      <c r="F1616" t="s">
        <v>1</v>
      </c>
      <c r="G1616" t="s">
        <v>1</v>
      </c>
      <c r="H1616" s="14">
        <f t="shared" si="40"/>
        <v>2.4E-2</v>
      </c>
      <c r="I1616" s="14"/>
      <c r="J1616" s="14"/>
      <c r="K1616">
        <v>303.93810982500401</v>
      </c>
      <c r="L1616">
        <v>75.574208002445999</v>
      </c>
      <c r="M1616">
        <v>113.40394834205398</v>
      </c>
      <c r="N1616" t="b">
        <v>0</v>
      </c>
      <c r="O1616">
        <v>2</v>
      </c>
      <c r="P1616" t="s">
        <v>314</v>
      </c>
      <c r="Q1616" t="b">
        <v>0</v>
      </c>
      <c r="R1616" t="b">
        <v>1</v>
      </c>
      <c r="S1616" t="s">
        <v>309</v>
      </c>
      <c r="T1616" t="b">
        <v>0</v>
      </c>
      <c r="U1616" t="b">
        <v>0</v>
      </c>
      <c r="V1616" t="s">
        <v>1</v>
      </c>
      <c r="W1616" t="s">
        <v>1</v>
      </c>
      <c r="X1616" t="b">
        <v>0</v>
      </c>
      <c r="Y1616" t="s">
        <v>1</v>
      </c>
      <c r="Z1616" s="37" t="s">
        <v>1</v>
      </c>
    </row>
    <row r="1617" spans="1:26">
      <c r="A1617" s="120" t="s">
        <v>1672</v>
      </c>
      <c r="B1617" t="s">
        <v>275</v>
      </c>
      <c r="C1617">
        <v>2015</v>
      </c>
      <c r="D1617" t="s">
        <v>879</v>
      </c>
      <c r="E1617">
        <v>24.202000000000002</v>
      </c>
      <c r="F1617" t="s">
        <v>1</v>
      </c>
      <c r="G1617" t="s">
        <v>1</v>
      </c>
      <c r="H1617" s="14">
        <f t="shared" si="40"/>
        <v>2.4202000000000001E-2</v>
      </c>
      <c r="I1617" s="14"/>
      <c r="J1617" s="14"/>
      <c r="K1617">
        <v>170.36952115140599</v>
      </c>
      <c r="L1617">
        <v>39.652800083741994</v>
      </c>
      <c r="M1617">
        <v>50.220444416926</v>
      </c>
      <c r="N1617" t="b">
        <v>0</v>
      </c>
      <c r="O1617">
        <v>2</v>
      </c>
      <c r="P1617" t="s">
        <v>314</v>
      </c>
      <c r="Q1617" t="b">
        <v>0</v>
      </c>
      <c r="R1617" t="b">
        <v>1</v>
      </c>
      <c r="S1617" t="s">
        <v>309</v>
      </c>
      <c r="T1617" t="b">
        <v>0</v>
      </c>
      <c r="U1617" t="b">
        <v>0</v>
      </c>
      <c r="V1617" t="s">
        <v>1</v>
      </c>
      <c r="W1617" t="s">
        <v>1</v>
      </c>
      <c r="X1617" t="b">
        <v>0</v>
      </c>
      <c r="Y1617" t="s">
        <v>1</v>
      </c>
      <c r="Z1617" s="37" t="s">
        <v>1</v>
      </c>
    </row>
    <row r="1618" spans="1:26">
      <c r="A1618" s="120" t="s">
        <v>1672</v>
      </c>
      <c r="B1618" t="s">
        <v>275</v>
      </c>
      <c r="C1618">
        <v>2015</v>
      </c>
      <c r="D1618" t="s">
        <v>880</v>
      </c>
      <c r="E1618">
        <v>24.5</v>
      </c>
      <c r="F1618" t="s">
        <v>1</v>
      </c>
      <c r="G1618" t="s">
        <v>1</v>
      </c>
      <c r="H1618" s="14">
        <f t="shared" si="40"/>
        <v>2.4500000000000001E-2</v>
      </c>
      <c r="I1618" s="14"/>
      <c r="J1618" s="14"/>
      <c r="K1618">
        <v>277.654542471696</v>
      </c>
      <c r="L1618">
        <v>67.492813490026009</v>
      </c>
      <c r="M1618">
        <v>97.960704798715994</v>
      </c>
      <c r="N1618" t="b">
        <v>0</v>
      </c>
      <c r="O1618">
        <v>2</v>
      </c>
      <c r="P1618" t="s">
        <v>314</v>
      </c>
      <c r="Q1618" t="b">
        <v>0</v>
      </c>
      <c r="R1618" t="b">
        <v>1</v>
      </c>
      <c r="S1618" t="s">
        <v>309</v>
      </c>
      <c r="T1618" t="b">
        <v>0</v>
      </c>
      <c r="U1618" t="b">
        <v>0</v>
      </c>
      <c r="V1618" t="s">
        <v>1</v>
      </c>
      <c r="W1618" t="s">
        <v>1</v>
      </c>
      <c r="X1618" t="b">
        <v>0</v>
      </c>
      <c r="Y1618" t="s">
        <v>1</v>
      </c>
      <c r="Z1618" s="37" t="s">
        <v>1</v>
      </c>
    </row>
    <row r="1619" spans="1:26">
      <c r="A1619" s="120" t="s">
        <v>1672</v>
      </c>
      <c r="B1619" t="s">
        <v>275</v>
      </c>
      <c r="C1619">
        <v>2015</v>
      </c>
      <c r="D1619" t="s">
        <v>881</v>
      </c>
      <c r="E1619">
        <v>24.553000000000001</v>
      </c>
      <c r="F1619" t="s">
        <v>1</v>
      </c>
      <c r="G1619" t="s">
        <v>1</v>
      </c>
      <c r="H1619" s="14">
        <f t="shared" si="40"/>
        <v>2.4553000000000002E-2</v>
      </c>
      <c r="I1619" s="14"/>
      <c r="J1619" s="14"/>
      <c r="K1619">
        <v>174.439486117923</v>
      </c>
      <c r="L1619">
        <v>40.982714676592991</v>
      </c>
      <c r="M1619">
        <v>52.503739362887018</v>
      </c>
      <c r="N1619" t="b">
        <v>0</v>
      </c>
      <c r="O1619">
        <v>2</v>
      </c>
      <c r="P1619" t="s">
        <v>314</v>
      </c>
      <c r="Q1619" t="b">
        <v>0</v>
      </c>
      <c r="R1619" t="b">
        <v>1</v>
      </c>
      <c r="S1619" t="s">
        <v>309</v>
      </c>
      <c r="T1619" t="b">
        <v>0</v>
      </c>
      <c r="U1619" t="b">
        <v>0</v>
      </c>
      <c r="V1619" t="s">
        <v>1</v>
      </c>
      <c r="W1619" t="s">
        <v>1</v>
      </c>
      <c r="X1619" t="b">
        <v>0</v>
      </c>
      <c r="Y1619" t="s">
        <v>1</v>
      </c>
      <c r="Z1619" s="37" t="s">
        <v>1</v>
      </c>
    </row>
    <row r="1620" spans="1:26">
      <c r="A1620" s="120" t="s">
        <v>1672</v>
      </c>
      <c r="B1620" t="s">
        <v>275</v>
      </c>
      <c r="C1620">
        <v>2015</v>
      </c>
      <c r="D1620" t="s">
        <v>882</v>
      </c>
      <c r="E1620">
        <v>24.597999999999999</v>
      </c>
      <c r="F1620" t="s">
        <v>1</v>
      </c>
      <c r="G1620" t="s">
        <v>1</v>
      </c>
      <c r="H1620" s="14">
        <f t="shared" si="40"/>
        <v>2.4597999999999998E-2</v>
      </c>
      <c r="I1620" s="14"/>
      <c r="J1620" s="14"/>
      <c r="K1620">
        <v>229.900714821252</v>
      </c>
      <c r="L1620">
        <v>53.171070657753006</v>
      </c>
      <c r="M1620">
        <v>75.506014645376979</v>
      </c>
      <c r="N1620" t="b">
        <v>0</v>
      </c>
      <c r="O1620">
        <v>2</v>
      </c>
      <c r="P1620" t="s">
        <v>314</v>
      </c>
      <c r="Q1620" t="b">
        <v>0</v>
      </c>
      <c r="R1620" t="b">
        <v>1</v>
      </c>
      <c r="S1620" t="s">
        <v>309</v>
      </c>
      <c r="T1620" t="b">
        <v>0</v>
      </c>
      <c r="U1620" t="b">
        <v>0</v>
      </c>
      <c r="V1620" t="s">
        <v>1</v>
      </c>
      <c r="W1620" t="s">
        <v>1</v>
      </c>
      <c r="X1620" t="b">
        <v>0</v>
      </c>
      <c r="Y1620" t="s">
        <v>1</v>
      </c>
      <c r="Z1620" s="37" t="s">
        <v>1</v>
      </c>
    </row>
    <row r="1621" spans="1:26">
      <c r="A1621" s="120" t="s">
        <v>1672</v>
      </c>
      <c r="B1621" t="s">
        <v>275</v>
      </c>
      <c r="C1621">
        <v>2015</v>
      </c>
      <c r="D1621" t="s">
        <v>883</v>
      </c>
      <c r="E1621">
        <v>24.902999999999999</v>
      </c>
      <c r="F1621" t="s">
        <v>1</v>
      </c>
      <c r="G1621" t="s">
        <v>1</v>
      </c>
      <c r="H1621" s="14">
        <f t="shared" si="40"/>
        <v>2.4902999999999998E-2</v>
      </c>
      <c r="I1621" s="14"/>
      <c r="J1621" s="14"/>
      <c r="K1621">
        <v>176.07137975396401</v>
      </c>
      <c r="L1621">
        <v>41.126924290973022</v>
      </c>
      <c r="M1621">
        <v>54.320462094874983</v>
      </c>
      <c r="N1621" t="b">
        <v>0</v>
      </c>
      <c r="O1621">
        <v>2</v>
      </c>
      <c r="P1621" t="s">
        <v>314</v>
      </c>
      <c r="Q1621" t="b">
        <v>0</v>
      </c>
      <c r="R1621" t="b">
        <v>1</v>
      </c>
      <c r="S1621" t="s">
        <v>309</v>
      </c>
      <c r="T1621" t="b">
        <v>0</v>
      </c>
      <c r="U1621" t="b">
        <v>0</v>
      </c>
      <c r="V1621" t="s">
        <v>1</v>
      </c>
      <c r="W1621" t="s">
        <v>1</v>
      </c>
      <c r="X1621" t="b">
        <v>0</v>
      </c>
      <c r="Y1621" t="s">
        <v>1</v>
      </c>
      <c r="Z1621" s="37" t="s">
        <v>1</v>
      </c>
    </row>
    <row r="1622" spans="1:26">
      <c r="A1622" s="120" t="s">
        <v>1672</v>
      </c>
      <c r="B1622" t="s">
        <v>275</v>
      </c>
      <c r="C1622">
        <v>2015</v>
      </c>
      <c r="D1622" t="s">
        <v>884</v>
      </c>
      <c r="E1622">
        <v>25</v>
      </c>
      <c r="F1622" t="s">
        <v>1</v>
      </c>
      <c r="G1622" t="s">
        <v>1</v>
      </c>
      <c r="H1622" s="14">
        <f t="shared" si="40"/>
        <v>2.5000000000000001E-2</v>
      </c>
      <c r="I1622" s="14"/>
      <c r="J1622" s="14"/>
      <c r="K1622">
        <v>195.931235817686</v>
      </c>
      <c r="L1622">
        <v>45.105427900856</v>
      </c>
      <c r="M1622">
        <v>60.32640023555399</v>
      </c>
      <c r="N1622" t="b">
        <v>0</v>
      </c>
      <c r="O1622">
        <v>2</v>
      </c>
      <c r="P1622" t="s">
        <v>314</v>
      </c>
      <c r="Q1622" t="b">
        <v>0</v>
      </c>
      <c r="R1622" t="b">
        <v>1</v>
      </c>
      <c r="S1622" t="s">
        <v>309</v>
      </c>
      <c r="T1622" t="b">
        <v>0</v>
      </c>
      <c r="U1622" t="b">
        <v>0</v>
      </c>
      <c r="V1622" t="s">
        <v>1</v>
      </c>
      <c r="W1622" t="s">
        <v>1</v>
      </c>
      <c r="X1622" t="b">
        <v>0</v>
      </c>
      <c r="Y1622" t="s">
        <v>1</v>
      </c>
      <c r="Z1622" s="37" t="s">
        <v>1</v>
      </c>
    </row>
    <row r="1623" spans="1:26">
      <c r="A1623" s="120" t="s">
        <v>1672</v>
      </c>
      <c r="B1623" t="s">
        <v>275</v>
      </c>
      <c r="C1623">
        <v>2015</v>
      </c>
      <c r="D1623" t="s">
        <v>885</v>
      </c>
      <c r="E1623">
        <v>25</v>
      </c>
      <c r="F1623" t="s">
        <v>1</v>
      </c>
      <c r="G1623" t="s">
        <v>1</v>
      </c>
      <c r="H1623" s="14">
        <f t="shared" si="40"/>
        <v>2.5000000000000001E-2</v>
      </c>
      <c r="I1623" s="14"/>
      <c r="J1623" s="14"/>
      <c r="K1623">
        <v>198.66361824155399</v>
      </c>
      <c r="L1623">
        <v>46.447462707794983</v>
      </c>
      <c r="M1623">
        <v>63.684297883379031</v>
      </c>
      <c r="N1623" t="b">
        <v>0</v>
      </c>
      <c r="O1623">
        <v>2</v>
      </c>
      <c r="P1623" t="s">
        <v>314</v>
      </c>
      <c r="Q1623" t="b">
        <v>0</v>
      </c>
      <c r="R1623" t="b">
        <v>1</v>
      </c>
      <c r="S1623" t="s">
        <v>309</v>
      </c>
      <c r="T1623" t="b">
        <v>0</v>
      </c>
      <c r="U1623" t="b">
        <v>0</v>
      </c>
      <c r="V1623" t="s">
        <v>1</v>
      </c>
      <c r="W1623" t="s">
        <v>1</v>
      </c>
      <c r="X1623" t="b">
        <v>0</v>
      </c>
      <c r="Y1623" t="s">
        <v>1</v>
      </c>
      <c r="Z1623" s="37" t="s">
        <v>1</v>
      </c>
    </row>
    <row r="1624" spans="1:26">
      <c r="A1624" s="120" t="s">
        <v>1672</v>
      </c>
      <c r="B1624" t="s">
        <v>275</v>
      </c>
      <c r="C1624">
        <v>2015</v>
      </c>
      <c r="D1624" t="s">
        <v>886</v>
      </c>
      <c r="E1624">
        <v>25</v>
      </c>
      <c r="F1624" t="s">
        <v>1</v>
      </c>
      <c r="G1624" t="s">
        <v>1</v>
      </c>
      <c r="H1624" s="14">
        <f t="shared" si="40"/>
        <v>2.5000000000000001E-2</v>
      </c>
      <c r="I1624" s="14"/>
      <c r="J1624" s="14"/>
      <c r="K1624">
        <v>256.11264376932201</v>
      </c>
      <c r="L1624">
        <v>62.316485910505008</v>
      </c>
      <c r="M1624">
        <v>86.471016789122018</v>
      </c>
      <c r="N1624" t="b">
        <v>0</v>
      </c>
      <c r="O1624">
        <v>2</v>
      </c>
      <c r="P1624" t="s">
        <v>314</v>
      </c>
      <c r="Q1624" t="b">
        <v>0</v>
      </c>
      <c r="R1624" t="b">
        <v>1</v>
      </c>
      <c r="S1624" t="s">
        <v>309</v>
      </c>
      <c r="T1624" t="b">
        <v>0</v>
      </c>
      <c r="U1624" t="b">
        <v>0</v>
      </c>
      <c r="V1624" t="s">
        <v>1</v>
      </c>
      <c r="W1624" t="s">
        <v>1</v>
      </c>
      <c r="X1624" t="b">
        <v>0</v>
      </c>
      <c r="Y1624" t="s">
        <v>1</v>
      </c>
      <c r="Z1624" s="37" t="s">
        <v>1</v>
      </c>
    </row>
    <row r="1625" spans="1:26">
      <c r="A1625" s="120" t="s">
        <v>1672</v>
      </c>
      <c r="B1625" t="s">
        <v>275</v>
      </c>
      <c r="C1625">
        <v>2015</v>
      </c>
      <c r="D1625" t="s">
        <v>887</v>
      </c>
      <c r="E1625">
        <v>25.254000000000001</v>
      </c>
      <c r="F1625" t="s">
        <v>1</v>
      </c>
      <c r="G1625" t="s">
        <v>1</v>
      </c>
      <c r="H1625" s="14">
        <f t="shared" si="40"/>
        <v>2.5254000000000002E-2</v>
      </c>
      <c r="I1625" s="14"/>
      <c r="J1625" s="14"/>
      <c r="K1625">
        <v>157.40543920124799</v>
      </c>
      <c r="L1625">
        <v>36.667241691832984</v>
      </c>
      <c r="M1625">
        <v>47.521756124543003</v>
      </c>
      <c r="N1625" t="b">
        <v>0</v>
      </c>
      <c r="O1625">
        <v>2</v>
      </c>
      <c r="P1625" t="s">
        <v>314</v>
      </c>
      <c r="Q1625" t="b">
        <v>0</v>
      </c>
      <c r="R1625" t="b">
        <v>1</v>
      </c>
      <c r="S1625" t="s">
        <v>309</v>
      </c>
      <c r="T1625" t="b">
        <v>0</v>
      </c>
      <c r="U1625" t="b">
        <v>0</v>
      </c>
      <c r="V1625" t="s">
        <v>1</v>
      </c>
      <c r="W1625" t="s">
        <v>1</v>
      </c>
      <c r="X1625" t="b">
        <v>0</v>
      </c>
      <c r="Y1625" t="s">
        <v>1</v>
      </c>
      <c r="Z1625" s="37" t="s">
        <v>1</v>
      </c>
    </row>
    <row r="1626" spans="1:26">
      <c r="A1626" s="120" t="s">
        <v>1672</v>
      </c>
      <c r="B1626" t="s">
        <v>275</v>
      </c>
      <c r="C1626">
        <v>2015</v>
      </c>
      <c r="D1626" t="s">
        <v>888</v>
      </c>
      <c r="E1626">
        <v>25.33</v>
      </c>
      <c r="F1626" t="s">
        <v>1</v>
      </c>
      <c r="G1626" t="s">
        <v>1</v>
      </c>
      <c r="H1626" s="14">
        <f t="shared" si="40"/>
        <v>2.5329999999999998E-2</v>
      </c>
      <c r="I1626" s="14"/>
      <c r="J1626" s="14"/>
      <c r="K1626">
        <v>201.61159269236899</v>
      </c>
      <c r="L1626">
        <v>46.049315302888999</v>
      </c>
      <c r="M1626">
        <v>64.381644195074017</v>
      </c>
      <c r="N1626" t="b">
        <v>0</v>
      </c>
      <c r="O1626">
        <v>2</v>
      </c>
      <c r="P1626" t="s">
        <v>314</v>
      </c>
      <c r="Q1626" t="b">
        <v>0</v>
      </c>
      <c r="R1626" t="b">
        <v>1</v>
      </c>
      <c r="S1626" t="s">
        <v>309</v>
      </c>
      <c r="T1626" t="b">
        <v>0</v>
      </c>
      <c r="U1626" t="b">
        <v>0</v>
      </c>
      <c r="V1626" t="s">
        <v>1</v>
      </c>
      <c r="W1626" t="s">
        <v>1</v>
      </c>
      <c r="X1626" t="b">
        <v>0</v>
      </c>
      <c r="Y1626" t="s">
        <v>1</v>
      </c>
      <c r="Z1626" s="37" t="s">
        <v>1</v>
      </c>
    </row>
    <row r="1627" spans="1:26">
      <c r="A1627" s="120" t="s">
        <v>1672</v>
      </c>
      <c r="B1627" t="s">
        <v>275</v>
      </c>
      <c r="C1627">
        <v>2015</v>
      </c>
      <c r="D1627" t="s">
        <v>889</v>
      </c>
      <c r="E1627">
        <v>25.5</v>
      </c>
      <c r="F1627" t="s">
        <v>1</v>
      </c>
      <c r="G1627" t="s">
        <v>1</v>
      </c>
      <c r="H1627" s="14">
        <f t="shared" si="40"/>
        <v>2.5499999999999998E-2</v>
      </c>
      <c r="I1627" s="14"/>
      <c r="J1627" s="14"/>
      <c r="K1627">
        <v>278.23033288040398</v>
      </c>
      <c r="L1627">
        <v>67.042599037862971</v>
      </c>
      <c r="M1627">
        <v>98.103637038287047</v>
      </c>
      <c r="N1627" t="b">
        <v>0</v>
      </c>
      <c r="O1627">
        <v>2</v>
      </c>
      <c r="P1627" t="s">
        <v>314</v>
      </c>
      <c r="Q1627" t="b">
        <v>0</v>
      </c>
      <c r="R1627" t="b">
        <v>1</v>
      </c>
      <c r="S1627" t="s">
        <v>309</v>
      </c>
      <c r="T1627" t="b">
        <v>0</v>
      </c>
      <c r="U1627" t="b">
        <v>0</v>
      </c>
      <c r="V1627" t="s">
        <v>1</v>
      </c>
      <c r="W1627" t="s">
        <v>1</v>
      </c>
      <c r="X1627" t="b">
        <v>0</v>
      </c>
      <c r="Y1627" t="s">
        <v>1</v>
      </c>
      <c r="Z1627" s="37" t="s">
        <v>1</v>
      </c>
    </row>
    <row r="1628" spans="1:26">
      <c r="A1628" s="120" t="s">
        <v>1672</v>
      </c>
      <c r="B1628" t="s">
        <v>275</v>
      </c>
      <c r="C1628">
        <v>2015</v>
      </c>
      <c r="D1628" t="s">
        <v>890</v>
      </c>
      <c r="E1628">
        <v>25.605</v>
      </c>
      <c r="F1628" t="s">
        <v>1</v>
      </c>
      <c r="G1628" t="s">
        <v>1</v>
      </c>
      <c r="H1628" s="14">
        <f t="shared" si="40"/>
        <v>2.5604999999999999E-2</v>
      </c>
      <c r="I1628" s="14"/>
      <c r="J1628" s="14"/>
      <c r="K1628">
        <v>163.28635023418099</v>
      </c>
      <c r="L1628">
        <v>38.868312271057988</v>
      </c>
      <c r="M1628">
        <v>50.325424303959011</v>
      </c>
      <c r="N1628" t="b">
        <v>0</v>
      </c>
      <c r="O1628">
        <v>2</v>
      </c>
      <c r="P1628" t="s">
        <v>314</v>
      </c>
      <c r="Q1628" t="b">
        <v>0</v>
      </c>
      <c r="R1628" t="b">
        <v>1</v>
      </c>
      <c r="S1628" t="s">
        <v>309</v>
      </c>
      <c r="T1628" t="b">
        <v>0</v>
      </c>
      <c r="U1628" t="b">
        <v>0</v>
      </c>
      <c r="V1628" t="s">
        <v>1</v>
      </c>
      <c r="W1628" t="s">
        <v>1</v>
      </c>
      <c r="X1628" t="b">
        <v>0</v>
      </c>
      <c r="Y1628" t="s">
        <v>1</v>
      </c>
      <c r="Z1628" s="37" t="s">
        <v>1</v>
      </c>
    </row>
    <row r="1629" spans="1:26">
      <c r="A1629" s="120" t="s">
        <v>1672</v>
      </c>
      <c r="B1629" t="s">
        <v>275</v>
      </c>
      <c r="C1629">
        <v>2015</v>
      </c>
      <c r="D1629" t="s">
        <v>891</v>
      </c>
      <c r="E1629">
        <v>25.68</v>
      </c>
      <c r="F1629" t="s">
        <v>1</v>
      </c>
      <c r="G1629" t="s">
        <v>1</v>
      </c>
      <c r="H1629" s="14">
        <f t="shared" si="40"/>
        <v>2.5680000000000001E-2</v>
      </c>
      <c r="I1629" s="14"/>
      <c r="J1629" s="14"/>
      <c r="K1629">
        <v>241.076709558891</v>
      </c>
      <c r="L1629">
        <v>57.945613736263994</v>
      </c>
      <c r="M1629">
        <v>78.66913688226802</v>
      </c>
      <c r="N1629" t="b">
        <v>0</v>
      </c>
      <c r="O1629">
        <v>2</v>
      </c>
      <c r="P1629" t="s">
        <v>314</v>
      </c>
      <c r="Q1629" t="b">
        <v>0</v>
      </c>
      <c r="R1629" t="b">
        <v>1</v>
      </c>
      <c r="S1629" t="s">
        <v>309</v>
      </c>
      <c r="T1629" t="b">
        <v>0</v>
      </c>
      <c r="U1629" t="b">
        <v>0</v>
      </c>
      <c r="V1629" t="s">
        <v>1</v>
      </c>
      <c r="W1629" t="s">
        <v>1</v>
      </c>
      <c r="X1629" t="b">
        <v>0</v>
      </c>
      <c r="Y1629" t="s">
        <v>1</v>
      </c>
      <c r="Z1629" s="37" t="s">
        <v>1</v>
      </c>
    </row>
    <row r="1630" spans="1:26">
      <c r="A1630" s="120" t="s">
        <v>1672</v>
      </c>
      <c r="B1630" t="s">
        <v>275</v>
      </c>
      <c r="C1630">
        <v>2015</v>
      </c>
      <c r="D1630" t="s">
        <v>892</v>
      </c>
      <c r="E1630">
        <v>25.954999999999998</v>
      </c>
      <c r="F1630" t="s">
        <v>1</v>
      </c>
      <c r="G1630" t="s">
        <v>1</v>
      </c>
      <c r="H1630" s="14">
        <f t="shared" si="40"/>
        <v>2.5954999999999999E-2</v>
      </c>
      <c r="I1630" s="14"/>
      <c r="J1630" s="14"/>
      <c r="K1630">
        <v>163.23211281710201</v>
      </c>
      <c r="L1630">
        <v>37.634317355327013</v>
      </c>
      <c r="M1630">
        <v>50.417502386948996</v>
      </c>
      <c r="N1630" t="b">
        <v>0</v>
      </c>
      <c r="O1630">
        <v>2</v>
      </c>
      <c r="P1630" t="s">
        <v>314</v>
      </c>
      <c r="Q1630" t="b">
        <v>0</v>
      </c>
      <c r="R1630" t="b">
        <v>1</v>
      </c>
      <c r="S1630" t="s">
        <v>309</v>
      </c>
      <c r="T1630" t="b">
        <v>0</v>
      </c>
      <c r="U1630" t="b">
        <v>0</v>
      </c>
      <c r="V1630" t="s">
        <v>1</v>
      </c>
      <c r="W1630" t="s">
        <v>1</v>
      </c>
      <c r="X1630" t="b">
        <v>0</v>
      </c>
      <c r="Y1630" t="s">
        <v>1</v>
      </c>
      <c r="Z1630" s="37" t="s">
        <v>1</v>
      </c>
    </row>
    <row r="1631" spans="1:26">
      <c r="A1631" s="120" t="s">
        <v>1672</v>
      </c>
      <c r="B1631" t="s">
        <v>275</v>
      </c>
      <c r="C1631">
        <v>2015</v>
      </c>
      <c r="D1631" t="s">
        <v>893</v>
      </c>
      <c r="E1631">
        <v>26</v>
      </c>
      <c r="F1631" t="s">
        <v>1</v>
      </c>
      <c r="G1631" t="s">
        <v>1</v>
      </c>
      <c r="H1631" s="14">
        <f t="shared" si="40"/>
        <v>2.5999999999999999E-2</v>
      </c>
      <c r="I1631" s="14"/>
      <c r="J1631" s="14"/>
      <c r="K1631">
        <v>155.421201763982</v>
      </c>
      <c r="L1631">
        <v>36.150032020260994</v>
      </c>
      <c r="M1631">
        <v>47.147614345220006</v>
      </c>
      <c r="N1631" t="b">
        <v>0</v>
      </c>
      <c r="O1631">
        <v>2</v>
      </c>
      <c r="P1631" t="s">
        <v>314</v>
      </c>
      <c r="Q1631" t="b">
        <v>0</v>
      </c>
      <c r="R1631" t="b">
        <v>1</v>
      </c>
      <c r="S1631" t="s">
        <v>309</v>
      </c>
      <c r="T1631" t="b">
        <v>0</v>
      </c>
      <c r="U1631" t="b">
        <v>0</v>
      </c>
      <c r="V1631" t="s">
        <v>1</v>
      </c>
      <c r="W1631" t="s">
        <v>1</v>
      </c>
      <c r="X1631" t="b">
        <v>0</v>
      </c>
      <c r="Y1631" t="s">
        <v>1</v>
      </c>
      <c r="Z1631" s="37" t="s">
        <v>1</v>
      </c>
    </row>
    <row r="1632" spans="1:26">
      <c r="A1632" s="120" t="s">
        <v>1672</v>
      </c>
      <c r="B1632" t="s">
        <v>275</v>
      </c>
      <c r="C1632">
        <v>2015</v>
      </c>
      <c r="D1632" t="s">
        <v>894</v>
      </c>
      <c r="E1632">
        <v>26</v>
      </c>
      <c r="F1632" t="s">
        <v>1</v>
      </c>
      <c r="G1632" t="s">
        <v>1</v>
      </c>
      <c r="H1632" s="14">
        <f t="shared" si="40"/>
        <v>2.5999999999999999E-2</v>
      </c>
      <c r="I1632" s="14"/>
      <c r="J1632" s="14"/>
      <c r="K1632">
        <v>194.75148005553501</v>
      </c>
      <c r="L1632">
        <v>45.232173704295008</v>
      </c>
      <c r="M1632">
        <v>61.504263450668986</v>
      </c>
      <c r="N1632" t="b">
        <v>0</v>
      </c>
      <c r="O1632">
        <v>2</v>
      </c>
      <c r="P1632" t="s">
        <v>314</v>
      </c>
      <c r="Q1632" t="b">
        <v>0</v>
      </c>
      <c r="R1632" t="b">
        <v>1</v>
      </c>
      <c r="S1632" t="s">
        <v>309</v>
      </c>
      <c r="T1632" t="b">
        <v>0</v>
      </c>
      <c r="U1632" t="b">
        <v>0</v>
      </c>
      <c r="V1632" t="s">
        <v>1</v>
      </c>
      <c r="W1632" t="s">
        <v>1</v>
      </c>
      <c r="X1632" t="b">
        <v>0</v>
      </c>
      <c r="Y1632" t="s">
        <v>1</v>
      </c>
      <c r="Z1632" s="37" t="s">
        <v>1</v>
      </c>
    </row>
    <row r="1633" spans="1:26">
      <c r="A1633" s="120" t="s">
        <v>1672</v>
      </c>
      <c r="B1633" t="s">
        <v>275</v>
      </c>
      <c r="C1633">
        <v>2015</v>
      </c>
      <c r="D1633" t="s">
        <v>895</v>
      </c>
      <c r="E1633">
        <v>26</v>
      </c>
      <c r="F1633" t="s">
        <v>1</v>
      </c>
      <c r="G1633" t="s">
        <v>1</v>
      </c>
      <c r="H1633" s="14">
        <f t="shared" si="40"/>
        <v>2.5999999999999999E-2</v>
      </c>
      <c r="I1633" s="14"/>
      <c r="J1633" s="14"/>
      <c r="K1633">
        <v>307.80856080999399</v>
      </c>
      <c r="L1633">
        <v>76.963168292381994</v>
      </c>
      <c r="M1633">
        <v>116.134570017226</v>
      </c>
      <c r="N1633" t="b">
        <v>0</v>
      </c>
      <c r="O1633">
        <v>2</v>
      </c>
      <c r="P1633" t="s">
        <v>314</v>
      </c>
      <c r="Q1633" t="b">
        <v>0</v>
      </c>
      <c r="R1633" t="b">
        <v>1</v>
      </c>
      <c r="S1633" t="s">
        <v>309</v>
      </c>
      <c r="T1633" t="b">
        <v>0</v>
      </c>
      <c r="U1633" t="b">
        <v>0</v>
      </c>
      <c r="V1633" t="s">
        <v>1</v>
      </c>
      <c r="W1633" t="s">
        <v>1</v>
      </c>
      <c r="X1633" t="b">
        <v>0</v>
      </c>
      <c r="Y1633" t="s">
        <v>1</v>
      </c>
      <c r="Z1633" s="37" t="s">
        <v>1</v>
      </c>
    </row>
    <row r="1634" spans="1:26">
      <c r="A1634" s="120" t="s">
        <v>1672</v>
      </c>
      <c r="B1634" t="s">
        <v>275</v>
      </c>
      <c r="C1634">
        <v>2015</v>
      </c>
      <c r="D1634" t="s">
        <v>896</v>
      </c>
      <c r="E1634">
        <v>26</v>
      </c>
      <c r="F1634" t="s">
        <v>1</v>
      </c>
      <c r="G1634" t="s">
        <v>1</v>
      </c>
      <c r="H1634" s="14">
        <f t="shared" si="40"/>
        <v>2.5999999999999999E-2</v>
      </c>
      <c r="I1634" s="14"/>
      <c r="J1634" s="14"/>
      <c r="K1634">
        <v>220.462635137456</v>
      </c>
      <c r="L1634">
        <v>51.519562414960006</v>
      </c>
      <c r="M1634">
        <v>71.092151006994982</v>
      </c>
      <c r="N1634" t="b">
        <v>0</v>
      </c>
      <c r="O1634">
        <v>2</v>
      </c>
      <c r="P1634" t="s">
        <v>314</v>
      </c>
      <c r="Q1634" t="b">
        <v>0</v>
      </c>
      <c r="R1634" t="b">
        <v>1</v>
      </c>
      <c r="S1634" t="s">
        <v>309</v>
      </c>
      <c r="T1634" t="b">
        <v>0</v>
      </c>
      <c r="U1634" t="b">
        <v>0</v>
      </c>
      <c r="V1634" t="s">
        <v>1</v>
      </c>
      <c r="W1634" t="s">
        <v>1</v>
      </c>
      <c r="X1634" t="b">
        <v>0</v>
      </c>
      <c r="Y1634" t="s">
        <v>1</v>
      </c>
      <c r="Z1634" s="37" t="s">
        <v>1</v>
      </c>
    </row>
    <row r="1635" spans="1:26">
      <c r="A1635" s="120" t="s">
        <v>1672</v>
      </c>
      <c r="B1635" t="s">
        <v>275</v>
      </c>
      <c r="C1635">
        <v>2015</v>
      </c>
      <c r="D1635" t="s">
        <v>897</v>
      </c>
      <c r="E1635">
        <v>26.17</v>
      </c>
      <c r="F1635" t="s">
        <v>1</v>
      </c>
      <c r="G1635" t="s">
        <v>1</v>
      </c>
      <c r="H1635" s="14">
        <f t="shared" si="40"/>
        <v>2.6170000000000002E-2</v>
      </c>
      <c r="I1635" s="14"/>
      <c r="J1635" s="14"/>
      <c r="K1635">
        <v>202.65716811161101</v>
      </c>
      <c r="L1635">
        <v>47.641456884870024</v>
      </c>
      <c r="M1635">
        <v>63.51013933134098</v>
      </c>
      <c r="N1635" t="b">
        <v>0</v>
      </c>
      <c r="O1635">
        <v>2</v>
      </c>
      <c r="P1635" t="s">
        <v>314</v>
      </c>
      <c r="Q1635" t="b">
        <v>0</v>
      </c>
      <c r="R1635" t="b">
        <v>1</v>
      </c>
      <c r="S1635" t="s">
        <v>309</v>
      </c>
      <c r="T1635" t="b">
        <v>0</v>
      </c>
      <c r="U1635" t="b">
        <v>0</v>
      </c>
      <c r="V1635" t="s">
        <v>1</v>
      </c>
      <c r="W1635" t="s">
        <v>1</v>
      </c>
      <c r="X1635" t="b">
        <v>0</v>
      </c>
      <c r="Y1635" t="s">
        <v>1</v>
      </c>
      <c r="Z1635" s="37" t="s">
        <v>1</v>
      </c>
    </row>
    <row r="1636" spans="1:26">
      <c r="A1636" s="120" t="s">
        <v>1672</v>
      </c>
      <c r="B1636" t="s">
        <v>275</v>
      </c>
      <c r="C1636">
        <v>2015</v>
      </c>
      <c r="D1636" t="s">
        <v>898</v>
      </c>
      <c r="E1636">
        <v>26.306000000000001</v>
      </c>
      <c r="F1636" t="s">
        <v>1</v>
      </c>
      <c r="G1636" t="s">
        <v>1</v>
      </c>
      <c r="H1636" s="14">
        <f t="shared" si="40"/>
        <v>2.6306E-2</v>
      </c>
      <c r="I1636" s="14"/>
      <c r="J1636" s="14"/>
      <c r="K1636">
        <v>165.602660772349</v>
      </c>
      <c r="L1636">
        <v>38.148097112008998</v>
      </c>
      <c r="M1636">
        <v>51.163396605966994</v>
      </c>
      <c r="N1636" t="b">
        <v>0</v>
      </c>
      <c r="O1636">
        <v>2</v>
      </c>
      <c r="P1636" t="s">
        <v>314</v>
      </c>
      <c r="Q1636" t="b">
        <v>0</v>
      </c>
      <c r="R1636" t="b">
        <v>1</v>
      </c>
      <c r="S1636" t="s">
        <v>309</v>
      </c>
      <c r="T1636" t="b">
        <v>0</v>
      </c>
      <c r="U1636" t="b">
        <v>0</v>
      </c>
      <c r="V1636" t="s">
        <v>1</v>
      </c>
      <c r="W1636" t="s">
        <v>1</v>
      </c>
      <c r="X1636" t="b">
        <v>0</v>
      </c>
      <c r="Y1636" t="s">
        <v>1</v>
      </c>
      <c r="Z1636" s="37" t="s">
        <v>1</v>
      </c>
    </row>
    <row r="1637" spans="1:26">
      <c r="A1637" s="120" t="s">
        <v>1672</v>
      </c>
      <c r="B1637" t="s">
        <v>275</v>
      </c>
      <c r="C1637">
        <v>2015</v>
      </c>
      <c r="D1637" t="s">
        <v>899</v>
      </c>
      <c r="E1637">
        <v>26.5</v>
      </c>
      <c r="F1637" t="s">
        <v>1</v>
      </c>
      <c r="G1637" t="s">
        <v>1</v>
      </c>
      <c r="H1637" s="14">
        <f t="shared" si="40"/>
        <v>2.6499999999999999E-2</v>
      </c>
      <c r="I1637" s="14"/>
      <c r="J1637" s="14"/>
      <c r="K1637">
        <v>253.183381974593</v>
      </c>
      <c r="L1637">
        <v>60.931002810563001</v>
      </c>
      <c r="M1637">
        <v>90.29253772139802</v>
      </c>
      <c r="N1637" t="b">
        <v>0</v>
      </c>
      <c r="O1637">
        <v>2</v>
      </c>
      <c r="P1637" t="s">
        <v>314</v>
      </c>
      <c r="Q1637" t="b">
        <v>0</v>
      </c>
      <c r="R1637" t="b">
        <v>1</v>
      </c>
      <c r="S1637" t="s">
        <v>309</v>
      </c>
      <c r="T1637" t="b">
        <v>0</v>
      </c>
      <c r="U1637" t="b">
        <v>0</v>
      </c>
      <c r="V1637" t="s">
        <v>1</v>
      </c>
      <c r="W1637" t="s">
        <v>1</v>
      </c>
      <c r="X1637" t="b">
        <v>0</v>
      </c>
      <c r="Y1637" t="s">
        <v>1</v>
      </c>
      <c r="Z1637" s="37" t="s">
        <v>1</v>
      </c>
    </row>
    <row r="1638" spans="1:26">
      <c r="A1638" s="120" t="s">
        <v>1672</v>
      </c>
      <c r="B1638" t="s">
        <v>275</v>
      </c>
      <c r="C1638">
        <v>2015</v>
      </c>
      <c r="D1638" t="s">
        <v>900</v>
      </c>
      <c r="E1638">
        <v>26.657</v>
      </c>
      <c r="F1638" t="s">
        <v>1</v>
      </c>
      <c r="G1638" t="s">
        <v>1</v>
      </c>
      <c r="H1638" s="14">
        <f t="shared" si="40"/>
        <v>2.6657E-2</v>
      </c>
      <c r="I1638" s="14"/>
      <c r="J1638" s="14"/>
      <c r="K1638">
        <v>156.954653004634</v>
      </c>
      <c r="L1638">
        <v>36.219913683466999</v>
      </c>
      <c r="M1638">
        <v>47.187597529114015</v>
      </c>
      <c r="N1638" t="b">
        <v>0</v>
      </c>
      <c r="O1638">
        <v>2</v>
      </c>
      <c r="P1638" t="s">
        <v>314</v>
      </c>
      <c r="Q1638" t="b">
        <v>0</v>
      </c>
      <c r="R1638" t="b">
        <v>1</v>
      </c>
      <c r="S1638" t="s">
        <v>309</v>
      </c>
      <c r="T1638" t="b">
        <v>0</v>
      </c>
      <c r="U1638" t="b">
        <v>0</v>
      </c>
      <c r="V1638" t="s">
        <v>1</v>
      </c>
      <c r="W1638" t="s">
        <v>1</v>
      </c>
      <c r="X1638" t="b">
        <v>0</v>
      </c>
      <c r="Y1638" t="s">
        <v>1</v>
      </c>
      <c r="Z1638" s="37" t="s">
        <v>1</v>
      </c>
    </row>
    <row r="1639" spans="1:26">
      <c r="A1639" s="120" t="s">
        <v>1672</v>
      </c>
      <c r="B1639" t="s">
        <v>275</v>
      </c>
      <c r="C1639">
        <v>2015</v>
      </c>
      <c r="D1639" t="s">
        <v>901</v>
      </c>
      <c r="E1639">
        <v>27</v>
      </c>
      <c r="F1639" t="s">
        <v>1</v>
      </c>
      <c r="G1639" t="s">
        <v>1</v>
      </c>
      <c r="H1639" s="14">
        <f t="shared" si="40"/>
        <v>2.7E-2</v>
      </c>
      <c r="I1639" s="14"/>
      <c r="J1639" s="14"/>
      <c r="K1639">
        <v>136.43745980128901</v>
      </c>
      <c r="L1639">
        <v>31.687494636798007</v>
      </c>
      <c r="M1639">
        <v>41.444710098371985</v>
      </c>
      <c r="N1639" t="b">
        <v>0</v>
      </c>
      <c r="O1639">
        <v>2</v>
      </c>
      <c r="P1639" t="s">
        <v>314</v>
      </c>
      <c r="Q1639" t="b">
        <v>0</v>
      </c>
      <c r="R1639" t="b">
        <v>1</v>
      </c>
      <c r="S1639" t="s">
        <v>309</v>
      </c>
      <c r="T1639" t="b">
        <v>0</v>
      </c>
      <c r="U1639" t="b">
        <v>0</v>
      </c>
      <c r="V1639" t="s">
        <v>1</v>
      </c>
      <c r="W1639" t="s">
        <v>1</v>
      </c>
      <c r="X1639" t="b">
        <v>0</v>
      </c>
      <c r="Y1639" t="s">
        <v>1</v>
      </c>
      <c r="Z1639" s="37" t="s">
        <v>1</v>
      </c>
    </row>
    <row r="1640" spans="1:26">
      <c r="A1640" s="120" t="s">
        <v>1672</v>
      </c>
      <c r="B1640" t="s">
        <v>275</v>
      </c>
      <c r="C1640">
        <v>2015</v>
      </c>
      <c r="D1640" t="s">
        <v>902</v>
      </c>
      <c r="E1640">
        <v>27</v>
      </c>
      <c r="F1640" t="s">
        <v>1</v>
      </c>
      <c r="G1640" t="s">
        <v>1</v>
      </c>
      <c r="H1640" s="14">
        <f t="shared" si="40"/>
        <v>2.7E-2</v>
      </c>
      <c r="I1640" s="14"/>
      <c r="J1640" s="14"/>
      <c r="K1640">
        <v>202.228949690935</v>
      </c>
      <c r="L1640">
        <v>46.82652212424901</v>
      </c>
      <c r="M1640">
        <v>63.841834223394983</v>
      </c>
      <c r="N1640" t="b">
        <v>0</v>
      </c>
      <c r="O1640">
        <v>2</v>
      </c>
      <c r="P1640" t="s">
        <v>314</v>
      </c>
      <c r="Q1640" t="b">
        <v>0</v>
      </c>
      <c r="R1640" t="b">
        <v>1</v>
      </c>
      <c r="S1640" t="s">
        <v>309</v>
      </c>
      <c r="T1640" t="b">
        <v>0</v>
      </c>
      <c r="U1640" t="b">
        <v>0</v>
      </c>
      <c r="V1640" t="s">
        <v>1</v>
      </c>
      <c r="W1640" t="s">
        <v>1</v>
      </c>
      <c r="X1640" t="b">
        <v>0</v>
      </c>
      <c r="Y1640" t="s">
        <v>1</v>
      </c>
      <c r="Z1640" s="37" t="s">
        <v>1</v>
      </c>
    </row>
    <row r="1641" spans="1:26">
      <c r="A1641" s="120" t="s">
        <v>1672</v>
      </c>
      <c r="B1641" t="s">
        <v>275</v>
      </c>
      <c r="C1641">
        <v>2015</v>
      </c>
      <c r="D1641" t="s">
        <v>903</v>
      </c>
      <c r="E1641">
        <v>27</v>
      </c>
      <c r="F1641" t="s">
        <v>1</v>
      </c>
      <c r="G1641" t="s">
        <v>1</v>
      </c>
      <c r="H1641" s="14">
        <f t="shared" si="40"/>
        <v>2.7E-2</v>
      </c>
      <c r="I1641" s="14"/>
      <c r="J1641" s="14"/>
      <c r="K1641">
        <v>253.47186284179199</v>
      </c>
      <c r="L1641">
        <v>61.034933133889979</v>
      </c>
      <c r="M1641">
        <v>86.998215198547001</v>
      </c>
      <c r="N1641" t="b">
        <v>0</v>
      </c>
      <c r="O1641">
        <v>2</v>
      </c>
      <c r="P1641" t="s">
        <v>314</v>
      </c>
      <c r="Q1641" t="b">
        <v>0</v>
      </c>
      <c r="R1641" t="b">
        <v>1</v>
      </c>
      <c r="S1641" t="s">
        <v>309</v>
      </c>
      <c r="T1641" t="b">
        <v>0</v>
      </c>
      <c r="U1641" t="b">
        <v>0</v>
      </c>
      <c r="V1641" t="s">
        <v>1</v>
      </c>
      <c r="W1641" t="s">
        <v>1</v>
      </c>
      <c r="X1641" t="b">
        <v>0</v>
      </c>
      <c r="Y1641" t="s">
        <v>1</v>
      </c>
      <c r="Z1641" s="37" t="s">
        <v>1</v>
      </c>
    </row>
    <row r="1642" spans="1:26">
      <c r="A1642" s="120" t="s">
        <v>1672</v>
      </c>
      <c r="B1642" t="s">
        <v>275</v>
      </c>
      <c r="C1642">
        <v>2015</v>
      </c>
      <c r="D1642" t="s">
        <v>904</v>
      </c>
      <c r="E1642">
        <v>27.007000000000001</v>
      </c>
      <c r="F1642" t="s">
        <v>1</v>
      </c>
      <c r="G1642" t="s">
        <v>1</v>
      </c>
      <c r="H1642" s="14">
        <f t="shared" si="40"/>
        <v>2.7007E-2</v>
      </c>
      <c r="I1642" s="14"/>
      <c r="J1642" s="14"/>
      <c r="K1642">
        <v>154.42219235702399</v>
      </c>
      <c r="L1642">
        <v>35.365832290916984</v>
      </c>
      <c r="M1642">
        <v>46.404376754476004</v>
      </c>
      <c r="N1642" t="b">
        <v>0</v>
      </c>
      <c r="O1642">
        <v>2</v>
      </c>
      <c r="P1642" t="s">
        <v>314</v>
      </c>
      <c r="Q1642" t="b">
        <v>0</v>
      </c>
      <c r="R1642" t="b">
        <v>1</v>
      </c>
      <c r="S1642" t="s">
        <v>309</v>
      </c>
      <c r="T1642" t="b">
        <v>0</v>
      </c>
      <c r="U1642" t="b">
        <v>0</v>
      </c>
      <c r="V1642" t="s">
        <v>1</v>
      </c>
      <c r="W1642" t="s">
        <v>1</v>
      </c>
      <c r="X1642" t="b">
        <v>0</v>
      </c>
      <c r="Y1642" t="s">
        <v>1</v>
      </c>
      <c r="Z1642" s="37" t="s">
        <v>1</v>
      </c>
    </row>
    <row r="1643" spans="1:26">
      <c r="A1643" s="120" t="s">
        <v>1672</v>
      </c>
      <c r="B1643" t="s">
        <v>275</v>
      </c>
      <c r="C1643">
        <v>2015</v>
      </c>
      <c r="D1643" t="s">
        <v>905</v>
      </c>
      <c r="E1643">
        <v>27.358000000000001</v>
      </c>
      <c r="F1643" t="s">
        <v>1</v>
      </c>
      <c r="G1643" t="s">
        <v>1</v>
      </c>
      <c r="H1643" s="14">
        <f t="shared" si="40"/>
        <v>2.7358E-2</v>
      </c>
      <c r="I1643" s="14"/>
      <c r="J1643" s="14"/>
      <c r="K1643">
        <v>146.76416141469301</v>
      </c>
      <c r="L1643">
        <v>34.328105905260003</v>
      </c>
      <c r="M1643">
        <v>44.061795793447999</v>
      </c>
      <c r="N1643" t="b">
        <v>0</v>
      </c>
      <c r="O1643">
        <v>2</v>
      </c>
      <c r="P1643" t="s">
        <v>314</v>
      </c>
      <c r="Q1643" t="b">
        <v>0</v>
      </c>
      <c r="R1643" t="b">
        <v>1</v>
      </c>
      <c r="S1643" t="s">
        <v>309</v>
      </c>
      <c r="T1643" t="b">
        <v>0</v>
      </c>
      <c r="U1643" t="b">
        <v>0</v>
      </c>
      <c r="V1643" t="s">
        <v>1</v>
      </c>
      <c r="W1643" t="s">
        <v>1</v>
      </c>
      <c r="X1643" t="b">
        <v>0</v>
      </c>
      <c r="Y1643" t="s">
        <v>1</v>
      </c>
      <c r="Z1643" s="37" t="s">
        <v>1</v>
      </c>
    </row>
    <row r="1644" spans="1:26">
      <c r="A1644" s="120" t="s">
        <v>1672</v>
      </c>
      <c r="B1644" t="s">
        <v>275</v>
      </c>
      <c r="C1644">
        <v>2015</v>
      </c>
      <c r="D1644" t="s">
        <v>906</v>
      </c>
      <c r="E1644">
        <v>27.37</v>
      </c>
      <c r="F1644" t="s">
        <v>1</v>
      </c>
      <c r="G1644" t="s">
        <v>1</v>
      </c>
      <c r="H1644" s="14">
        <f t="shared" si="40"/>
        <v>2.7370000000000002E-2</v>
      </c>
      <c r="I1644" s="14"/>
      <c r="J1644" s="14"/>
      <c r="K1644">
        <v>217.24284003322799</v>
      </c>
      <c r="L1644">
        <v>49.921476743807006</v>
      </c>
      <c r="M1644">
        <v>67.983994158753035</v>
      </c>
      <c r="N1644" t="b">
        <v>0</v>
      </c>
      <c r="O1644">
        <v>2</v>
      </c>
      <c r="P1644" t="s">
        <v>314</v>
      </c>
      <c r="Q1644" t="b">
        <v>0</v>
      </c>
      <c r="R1644" t="b">
        <v>1</v>
      </c>
      <c r="S1644" t="s">
        <v>309</v>
      </c>
      <c r="T1644" t="b">
        <v>0</v>
      </c>
      <c r="U1644" t="b">
        <v>0</v>
      </c>
      <c r="V1644" t="s">
        <v>1</v>
      </c>
      <c r="W1644" t="s">
        <v>1</v>
      </c>
      <c r="X1644" t="b">
        <v>0</v>
      </c>
      <c r="Y1644" t="s">
        <v>1</v>
      </c>
      <c r="Z1644" s="37" t="s">
        <v>1</v>
      </c>
    </row>
    <row r="1645" spans="1:26">
      <c r="A1645" s="120" t="s">
        <v>1672</v>
      </c>
      <c r="B1645" t="s">
        <v>275</v>
      </c>
      <c r="C1645">
        <v>2015</v>
      </c>
      <c r="D1645" t="s">
        <v>907</v>
      </c>
      <c r="E1645">
        <v>27.5</v>
      </c>
      <c r="F1645" t="s">
        <v>1</v>
      </c>
      <c r="G1645" t="s">
        <v>1</v>
      </c>
      <c r="H1645" s="14">
        <f t="shared" si="40"/>
        <v>2.75E-2</v>
      </c>
      <c r="I1645" s="14"/>
      <c r="J1645" s="14"/>
      <c r="K1645">
        <v>135.76923068989601</v>
      </c>
      <c r="L1645">
        <v>31.981171130040011</v>
      </c>
      <c r="M1645">
        <v>40.501584880194997</v>
      </c>
      <c r="N1645" t="b">
        <v>0</v>
      </c>
      <c r="O1645">
        <v>2</v>
      </c>
      <c r="P1645" t="s">
        <v>314</v>
      </c>
      <c r="Q1645" t="b">
        <v>0</v>
      </c>
      <c r="R1645" t="b">
        <v>1</v>
      </c>
      <c r="S1645" t="s">
        <v>309</v>
      </c>
      <c r="T1645" t="b">
        <v>0</v>
      </c>
      <c r="U1645" t="b">
        <v>0</v>
      </c>
      <c r="V1645" t="s">
        <v>1</v>
      </c>
      <c r="W1645" t="s">
        <v>1</v>
      </c>
      <c r="X1645" t="b">
        <v>0</v>
      </c>
      <c r="Y1645" t="s">
        <v>1</v>
      </c>
      <c r="Z1645" s="37" t="s">
        <v>1</v>
      </c>
    </row>
    <row r="1646" spans="1:26">
      <c r="A1646" s="120" t="s">
        <v>1672</v>
      </c>
      <c r="B1646" t="s">
        <v>275</v>
      </c>
      <c r="C1646">
        <v>2015</v>
      </c>
      <c r="D1646" t="s">
        <v>908</v>
      </c>
      <c r="E1646">
        <v>27.628</v>
      </c>
      <c r="F1646" t="s">
        <v>1</v>
      </c>
      <c r="G1646" t="s">
        <v>1</v>
      </c>
      <c r="H1646" s="14">
        <f t="shared" si="40"/>
        <v>2.7628E-2</v>
      </c>
      <c r="I1646" s="14"/>
      <c r="J1646" s="14"/>
      <c r="K1646">
        <v>169.08611822727099</v>
      </c>
      <c r="L1646">
        <v>38.730994583968993</v>
      </c>
      <c r="M1646">
        <v>50.731628563127003</v>
      </c>
      <c r="N1646" t="b">
        <v>0</v>
      </c>
      <c r="O1646">
        <v>2</v>
      </c>
      <c r="P1646" t="s">
        <v>314</v>
      </c>
      <c r="Q1646" t="b">
        <v>0</v>
      </c>
      <c r="R1646" t="b">
        <v>1</v>
      </c>
      <c r="S1646" t="s">
        <v>309</v>
      </c>
      <c r="T1646" t="b">
        <v>0</v>
      </c>
      <c r="U1646" t="b">
        <v>0</v>
      </c>
      <c r="V1646" t="s">
        <v>1</v>
      </c>
      <c r="W1646" t="s">
        <v>1</v>
      </c>
      <c r="X1646" t="b">
        <v>0</v>
      </c>
      <c r="Y1646" t="s">
        <v>1</v>
      </c>
      <c r="Z1646" s="37" t="s">
        <v>1</v>
      </c>
    </row>
    <row r="1647" spans="1:26">
      <c r="A1647" s="120" t="s">
        <v>1672</v>
      </c>
      <c r="B1647" t="s">
        <v>275</v>
      </c>
      <c r="C1647">
        <v>2015</v>
      </c>
      <c r="D1647" t="s">
        <v>909</v>
      </c>
      <c r="E1647">
        <v>27.899000000000001</v>
      </c>
      <c r="F1647" t="s">
        <v>1</v>
      </c>
      <c r="G1647" t="s">
        <v>1</v>
      </c>
      <c r="H1647" s="14">
        <f t="shared" si="40"/>
        <v>2.7899E-2</v>
      </c>
      <c r="I1647" s="14"/>
      <c r="J1647" s="14"/>
      <c r="K1647">
        <v>175.19703891927901</v>
      </c>
      <c r="L1647">
        <v>40.268612847023007</v>
      </c>
      <c r="M1647">
        <v>54.539451299929993</v>
      </c>
      <c r="N1647" t="b">
        <v>0</v>
      </c>
      <c r="O1647">
        <v>2</v>
      </c>
      <c r="P1647" t="s">
        <v>314</v>
      </c>
      <c r="Q1647" t="b">
        <v>0</v>
      </c>
      <c r="R1647" t="b">
        <v>1</v>
      </c>
      <c r="S1647" t="s">
        <v>309</v>
      </c>
      <c r="T1647" t="b">
        <v>0</v>
      </c>
      <c r="U1647" t="b">
        <v>0</v>
      </c>
      <c r="V1647" t="s">
        <v>1</v>
      </c>
      <c r="W1647" t="s">
        <v>1</v>
      </c>
      <c r="X1647" t="b">
        <v>0</v>
      </c>
      <c r="Y1647" t="s">
        <v>1</v>
      </c>
      <c r="Z1647" s="37" t="s">
        <v>1</v>
      </c>
    </row>
    <row r="1648" spans="1:26">
      <c r="A1648" s="120" t="s">
        <v>1672</v>
      </c>
      <c r="B1648" t="s">
        <v>275</v>
      </c>
      <c r="C1648">
        <v>2015</v>
      </c>
      <c r="D1648" t="s">
        <v>910</v>
      </c>
      <c r="E1648">
        <v>28</v>
      </c>
      <c r="F1648" t="s">
        <v>1</v>
      </c>
      <c r="G1648" t="s">
        <v>1</v>
      </c>
      <c r="H1648" s="14">
        <f t="shared" si="40"/>
        <v>2.8000000000000001E-2</v>
      </c>
      <c r="I1648" s="14"/>
      <c r="J1648" s="14"/>
      <c r="K1648">
        <v>169.765989746824</v>
      </c>
      <c r="L1648">
        <v>38.938737861008008</v>
      </c>
      <c r="M1648">
        <v>51.378261150533007</v>
      </c>
      <c r="N1648" t="b">
        <v>0</v>
      </c>
      <c r="O1648">
        <v>2</v>
      </c>
      <c r="P1648" t="s">
        <v>314</v>
      </c>
      <c r="Q1648" t="b">
        <v>0</v>
      </c>
      <c r="R1648" t="b">
        <v>1</v>
      </c>
      <c r="S1648" t="s">
        <v>309</v>
      </c>
      <c r="T1648" t="b">
        <v>0</v>
      </c>
      <c r="U1648" t="b">
        <v>0</v>
      </c>
      <c r="V1648" t="s">
        <v>1</v>
      </c>
      <c r="W1648" t="s">
        <v>1</v>
      </c>
      <c r="X1648" t="b">
        <v>0</v>
      </c>
      <c r="Y1648" t="s">
        <v>1</v>
      </c>
      <c r="Z1648" s="37" t="s">
        <v>1</v>
      </c>
    </row>
    <row r="1649" spans="1:26">
      <c r="A1649" s="120" t="s">
        <v>1672</v>
      </c>
      <c r="B1649" t="s">
        <v>275</v>
      </c>
      <c r="C1649">
        <v>2015</v>
      </c>
      <c r="D1649" t="s">
        <v>911</v>
      </c>
      <c r="E1649">
        <v>28</v>
      </c>
      <c r="F1649" t="s">
        <v>1</v>
      </c>
      <c r="G1649" t="s">
        <v>1</v>
      </c>
      <c r="H1649" s="14">
        <f t="shared" si="40"/>
        <v>2.8000000000000001E-2</v>
      </c>
      <c r="I1649" s="14"/>
      <c r="J1649" s="14"/>
      <c r="K1649">
        <v>205.842006916375</v>
      </c>
      <c r="L1649">
        <v>47.873607169361009</v>
      </c>
      <c r="M1649">
        <v>66.407006669562008</v>
      </c>
      <c r="N1649" t="b">
        <v>0</v>
      </c>
      <c r="O1649">
        <v>2</v>
      </c>
      <c r="P1649" t="s">
        <v>314</v>
      </c>
      <c r="Q1649" t="b">
        <v>0</v>
      </c>
      <c r="R1649" t="b">
        <v>1</v>
      </c>
      <c r="S1649" t="s">
        <v>309</v>
      </c>
      <c r="T1649" t="b">
        <v>0</v>
      </c>
      <c r="U1649" t="b">
        <v>0</v>
      </c>
      <c r="V1649" t="s">
        <v>1</v>
      </c>
      <c r="W1649" t="s">
        <v>1</v>
      </c>
      <c r="X1649" t="b">
        <v>0</v>
      </c>
      <c r="Y1649" t="s">
        <v>1</v>
      </c>
      <c r="Z1649" s="37" t="s">
        <v>1</v>
      </c>
    </row>
    <row r="1650" spans="1:26">
      <c r="A1650" s="120" t="s">
        <v>1672</v>
      </c>
      <c r="B1650" t="s">
        <v>275</v>
      </c>
      <c r="C1650">
        <v>2015</v>
      </c>
      <c r="D1650" t="s">
        <v>912</v>
      </c>
      <c r="E1650">
        <v>28</v>
      </c>
      <c r="F1650" t="s">
        <v>1</v>
      </c>
      <c r="G1650" t="s">
        <v>1</v>
      </c>
      <c r="H1650" s="14">
        <f t="shared" si="40"/>
        <v>2.8000000000000001E-2</v>
      </c>
      <c r="I1650" s="14"/>
      <c r="J1650" s="14"/>
      <c r="K1650">
        <v>230.592562472087</v>
      </c>
      <c r="L1650">
        <v>54.198120214555985</v>
      </c>
      <c r="M1650">
        <v>76.321261986746975</v>
      </c>
      <c r="N1650" t="b">
        <v>0</v>
      </c>
      <c r="O1650">
        <v>2</v>
      </c>
      <c r="P1650" t="s">
        <v>314</v>
      </c>
      <c r="Q1650" t="b">
        <v>0</v>
      </c>
      <c r="R1650" t="b">
        <v>1</v>
      </c>
      <c r="S1650" t="s">
        <v>309</v>
      </c>
      <c r="T1650" t="b">
        <v>0</v>
      </c>
      <c r="U1650" t="b">
        <v>0</v>
      </c>
      <c r="V1650" t="s">
        <v>1</v>
      </c>
      <c r="W1650" t="s">
        <v>1</v>
      </c>
      <c r="X1650" t="b">
        <v>0</v>
      </c>
      <c r="Y1650" t="s">
        <v>1</v>
      </c>
      <c r="Z1650" s="37" t="s">
        <v>1</v>
      </c>
    </row>
    <row r="1651" spans="1:26">
      <c r="A1651" s="120" t="s">
        <v>1672</v>
      </c>
      <c r="B1651" t="s">
        <v>275</v>
      </c>
      <c r="C1651">
        <v>2015</v>
      </c>
      <c r="D1651" t="s">
        <v>913</v>
      </c>
      <c r="E1651">
        <v>28.02</v>
      </c>
      <c r="F1651" t="s">
        <v>1</v>
      </c>
      <c r="G1651" t="s">
        <v>1</v>
      </c>
      <c r="H1651" s="14">
        <f t="shared" si="40"/>
        <v>2.802E-2</v>
      </c>
      <c r="I1651" s="14"/>
      <c r="J1651" s="14"/>
      <c r="K1651">
        <v>188.52481225494401</v>
      </c>
      <c r="L1651">
        <v>43.740660663135998</v>
      </c>
      <c r="M1651">
        <v>58.821200553876992</v>
      </c>
      <c r="N1651" t="b">
        <v>0</v>
      </c>
      <c r="O1651">
        <v>2</v>
      </c>
      <c r="P1651" t="s">
        <v>314</v>
      </c>
      <c r="Q1651" t="b">
        <v>0</v>
      </c>
      <c r="R1651" t="b">
        <v>1</v>
      </c>
      <c r="S1651" t="s">
        <v>309</v>
      </c>
      <c r="T1651" t="b">
        <v>0</v>
      </c>
      <c r="U1651" t="b">
        <v>0</v>
      </c>
      <c r="V1651" t="s">
        <v>1</v>
      </c>
      <c r="W1651" t="s">
        <v>1</v>
      </c>
      <c r="X1651" t="b">
        <v>0</v>
      </c>
      <c r="Y1651" t="s">
        <v>1</v>
      </c>
      <c r="Z1651" s="37" t="s">
        <v>1</v>
      </c>
    </row>
    <row r="1652" spans="1:26">
      <c r="A1652" s="120" t="s">
        <v>1672</v>
      </c>
      <c r="B1652" t="s">
        <v>275</v>
      </c>
      <c r="C1652">
        <v>2015</v>
      </c>
      <c r="D1652" t="s">
        <v>914</v>
      </c>
      <c r="E1652">
        <v>28.169</v>
      </c>
      <c r="F1652" t="s">
        <v>1</v>
      </c>
      <c r="G1652" t="s">
        <v>1</v>
      </c>
      <c r="H1652" s="14">
        <f t="shared" si="40"/>
        <v>2.8169E-2</v>
      </c>
      <c r="I1652" s="14"/>
      <c r="J1652" s="14"/>
      <c r="K1652">
        <v>160.21759644160099</v>
      </c>
      <c r="L1652">
        <v>37.668984212823986</v>
      </c>
      <c r="M1652">
        <v>50.024925725600013</v>
      </c>
      <c r="N1652" t="b">
        <v>0</v>
      </c>
      <c r="O1652">
        <v>2</v>
      </c>
      <c r="P1652" t="s">
        <v>314</v>
      </c>
      <c r="Q1652" t="b">
        <v>0</v>
      </c>
      <c r="R1652" t="b">
        <v>1</v>
      </c>
      <c r="S1652" t="s">
        <v>309</v>
      </c>
      <c r="T1652" t="b">
        <v>0</v>
      </c>
      <c r="U1652" t="b">
        <v>0</v>
      </c>
      <c r="V1652" t="s">
        <v>1</v>
      </c>
      <c r="W1652" t="s">
        <v>1</v>
      </c>
      <c r="X1652" t="b">
        <v>0</v>
      </c>
      <c r="Y1652" t="s">
        <v>1</v>
      </c>
      <c r="Z1652" s="37" t="s">
        <v>1</v>
      </c>
    </row>
    <row r="1653" spans="1:26">
      <c r="A1653" s="120" t="s">
        <v>1672</v>
      </c>
      <c r="B1653" t="s">
        <v>275</v>
      </c>
      <c r="C1653">
        <v>2015</v>
      </c>
      <c r="D1653" t="s">
        <v>915</v>
      </c>
      <c r="E1653">
        <v>28.44</v>
      </c>
      <c r="F1653" t="s">
        <v>1</v>
      </c>
      <c r="G1653" t="s">
        <v>1</v>
      </c>
      <c r="H1653" s="14">
        <f t="shared" si="40"/>
        <v>2.844E-2</v>
      </c>
      <c r="I1653" s="14"/>
      <c r="J1653" s="14"/>
      <c r="K1653">
        <v>162.70487586821801</v>
      </c>
      <c r="L1653">
        <v>38.37079216995501</v>
      </c>
      <c r="M1653">
        <v>48.996249175682976</v>
      </c>
      <c r="N1653" t="b">
        <v>0</v>
      </c>
      <c r="O1653">
        <v>2</v>
      </c>
      <c r="P1653" t="s">
        <v>314</v>
      </c>
      <c r="Q1653" t="b">
        <v>0</v>
      </c>
      <c r="R1653" t="b">
        <v>1</v>
      </c>
      <c r="S1653" t="s">
        <v>309</v>
      </c>
      <c r="T1653" t="b">
        <v>0</v>
      </c>
      <c r="U1653" t="b">
        <v>0</v>
      </c>
      <c r="V1653" t="s">
        <v>1</v>
      </c>
      <c r="W1653" t="s">
        <v>1</v>
      </c>
      <c r="X1653" t="b">
        <v>0</v>
      </c>
      <c r="Y1653" t="s">
        <v>1</v>
      </c>
      <c r="Z1653" s="37" t="s">
        <v>1</v>
      </c>
    </row>
    <row r="1654" spans="1:26">
      <c r="A1654" s="120" t="s">
        <v>1672</v>
      </c>
      <c r="B1654" t="s">
        <v>275</v>
      </c>
      <c r="C1654">
        <v>2015</v>
      </c>
      <c r="D1654" t="s">
        <v>916</v>
      </c>
      <c r="E1654">
        <v>28.5</v>
      </c>
      <c r="F1654" t="s">
        <v>1</v>
      </c>
      <c r="G1654" t="s">
        <v>1</v>
      </c>
      <c r="H1654" s="14">
        <f t="shared" si="40"/>
        <v>2.8500000000000001E-2</v>
      </c>
      <c r="I1654" s="14"/>
      <c r="J1654" s="14"/>
      <c r="K1654">
        <v>161.29567177529901</v>
      </c>
      <c r="L1654">
        <v>37.542718481056014</v>
      </c>
      <c r="M1654">
        <v>48.864343690786995</v>
      </c>
      <c r="N1654" t="b">
        <v>0</v>
      </c>
      <c r="O1654">
        <v>2</v>
      </c>
      <c r="P1654" t="s">
        <v>314</v>
      </c>
      <c r="Q1654" t="b">
        <v>0</v>
      </c>
      <c r="R1654" t="b">
        <v>1</v>
      </c>
      <c r="S1654" t="s">
        <v>309</v>
      </c>
      <c r="T1654" t="b">
        <v>0</v>
      </c>
      <c r="U1654" t="b">
        <v>0</v>
      </c>
      <c r="V1654" t="s">
        <v>1</v>
      </c>
      <c r="W1654" t="s">
        <v>1</v>
      </c>
      <c r="X1654" t="b">
        <v>0</v>
      </c>
      <c r="Y1654" t="s">
        <v>1</v>
      </c>
      <c r="Z1654" s="37" t="s">
        <v>1</v>
      </c>
    </row>
    <row r="1655" spans="1:26">
      <c r="A1655" s="120" t="s">
        <v>1672</v>
      </c>
      <c r="B1655" t="s">
        <v>275</v>
      </c>
      <c r="C1655">
        <v>2015</v>
      </c>
      <c r="D1655" t="s">
        <v>917</v>
      </c>
      <c r="E1655">
        <v>28.71</v>
      </c>
      <c r="F1655" t="s">
        <v>1</v>
      </c>
      <c r="G1655" t="s">
        <v>1</v>
      </c>
      <c r="H1655" s="14">
        <f t="shared" si="40"/>
        <v>2.8709999999999999E-2</v>
      </c>
      <c r="I1655" s="14"/>
      <c r="J1655" s="14"/>
      <c r="K1655">
        <v>168.81082181768599</v>
      </c>
      <c r="L1655">
        <v>39.167650676926002</v>
      </c>
      <c r="M1655">
        <v>51.891836329952014</v>
      </c>
      <c r="N1655" t="b">
        <v>0</v>
      </c>
      <c r="O1655">
        <v>2</v>
      </c>
      <c r="P1655" t="s">
        <v>314</v>
      </c>
      <c r="Q1655" t="b">
        <v>0</v>
      </c>
      <c r="R1655" t="b">
        <v>1</v>
      </c>
      <c r="S1655" t="s">
        <v>309</v>
      </c>
      <c r="T1655" t="b">
        <v>0</v>
      </c>
      <c r="U1655" t="b">
        <v>0</v>
      </c>
      <c r="V1655" t="s">
        <v>1</v>
      </c>
      <c r="W1655" t="s">
        <v>1</v>
      </c>
      <c r="X1655" t="b">
        <v>0</v>
      </c>
      <c r="Y1655" t="s">
        <v>1</v>
      </c>
      <c r="Z1655" s="37" t="s">
        <v>1</v>
      </c>
    </row>
    <row r="1656" spans="1:26">
      <c r="A1656" s="120" t="s">
        <v>1672</v>
      </c>
      <c r="B1656" t="s">
        <v>275</v>
      </c>
      <c r="C1656">
        <v>2015</v>
      </c>
      <c r="D1656" t="s">
        <v>918</v>
      </c>
      <c r="E1656">
        <v>28.98</v>
      </c>
      <c r="F1656" t="s">
        <v>1</v>
      </c>
      <c r="G1656" t="s">
        <v>1</v>
      </c>
      <c r="H1656" s="14">
        <f t="shared" ref="H1656:H1719" si="41">E1656/1000</f>
        <v>2.8979999999999999E-2</v>
      </c>
      <c r="I1656" s="14"/>
      <c r="J1656" s="14"/>
      <c r="K1656">
        <v>157.70639272646099</v>
      </c>
      <c r="L1656">
        <v>36.65270227229999</v>
      </c>
      <c r="M1656">
        <v>47.414261024208997</v>
      </c>
      <c r="N1656" t="b">
        <v>0</v>
      </c>
      <c r="O1656">
        <v>2</v>
      </c>
      <c r="P1656" t="s">
        <v>314</v>
      </c>
      <c r="Q1656" t="b">
        <v>0</v>
      </c>
      <c r="R1656" t="b">
        <v>1</v>
      </c>
      <c r="S1656" t="s">
        <v>309</v>
      </c>
      <c r="T1656" t="b">
        <v>0</v>
      </c>
      <c r="U1656" t="b">
        <v>0</v>
      </c>
      <c r="V1656" t="s">
        <v>1</v>
      </c>
      <c r="W1656" t="s">
        <v>1</v>
      </c>
      <c r="X1656" t="b">
        <v>0</v>
      </c>
      <c r="Y1656" t="s">
        <v>1</v>
      </c>
      <c r="Z1656" s="37" t="s">
        <v>1</v>
      </c>
    </row>
    <row r="1657" spans="1:26">
      <c r="A1657" s="120" t="s">
        <v>1672</v>
      </c>
      <c r="B1657" t="s">
        <v>275</v>
      </c>
      <c r="C1657">
        <v>2015</v>
      </c>
      <c r="D1657" t="s">
        <v>919</v>
      </c>
      <c r="E1657">
        <v>29</v>
      </c>
      <c r="F1657" t="s">
        <v>1</v>
      </c>
      <c r="G1657" t="s">
        <v>1</v>
      </c>
      <c r="H1657" s="14">
        <f t="shared" si="41"/>
        <v>2.9000000000000001E-2</v>
      </c>
      <c r="I1657" s="14"/>
      <c r="J1657" s="14"/>
      <c r="K1657">
        <v>184.84224271100899</v>
      </c>
      <c r="L1657">
        <v>42.52914629293798</v>
      </c>
      <c r="M1657">
        <v>58.326452047801013</v>
      </c>
      <c r="N1657" t="b">
        <v>0</v>
      </c>
      <c r="O1657">
        <v>2</v>
      </c>
      <c r="P1657" t="s">
        <v>314</v>
      </c>
      <c r="Q1657" t="b">
        <v>0</v>
      </c>
      <c r="R1657" t="b">
        <v>1</v>
      </c>
      <c r="S1657" t="s">
        <v>309</v>
      </c>
      <c r="T1657" t="b">
        <v>0</v>
      </c>
      <c r="U1657" t="b">
        <v>0</v>
      </c>
      <c r="V1657" t="s">
        <v>1</v>
      </c>
      <c r="W1657" t="s">
        <v>1</v>
      </c>
      <c r="X1657" t="b">
        <v>0</v>
      </c>
      <c r="Y1657" t="s">
        <v>1</v>
      </c>
      <c r="Z1657" s="37" t="s">
        <v>1</v>
      </c>
    </row>
    <row r="1658" spans="1:26">
      <c r="A1658" s="120" t="s">
        <v>1672</v>
      </c>
      <c r="B1658" t="s">
        <v>275</v>
      </c>
      <c r="C1658">
        <v>2015</v>
      </c>
      <c r="D1658" t="s">
        <v>920</v>
      </c>
      <c r="E1658">
        <v>29</v>
      </c>
      <c r="F1658" t="s">
        <v>1</v>
      </c>
      <c r="G1658" t="s">
        <v>1</v>
      </c>
      <c r="H1658" s="14">
        <f t="shared" si="41"/>
        <v>2.9000000000000001E-2</v>
      </c>
      <c r="I1658" s="14"/>
      <c r="J1658" s="14"/>
      <c r="K1658">
        <v>206.15793570186301</v>
      </c>
      <c r="L1658">
        <v>48.922551883555997</v>
      </c>
      <c r="M1658">
        <v>64.383462067466013</v>
      </c>
      <c r="N1658" t="b">
        <v>0</v>
      </c>
      <c r="O1658">
        <v>2</v>
      </c>
      <c r="P1658" t="s">
        <v>314</v>
      </c>
      <c r="Q1658" t="b">
        <v>0</v>
      </c>
      <c r="R1658" t="b">
        <v>1</v>
      </c>
      <c r="S1658" t="s">
        <v>309</v>
      </c>
      <c r="T1658" t="b">
        <v>0</v>
      </c>
      <c r="U1658" t="b">
        <v>0</v>
      </c>
      <c r="V1658" t="s">
        <v>1</v>
      </c>
      <c r="W1658" t="s">
        <v>1</v>
      </c>
      <c r="X1658" t="b">
        <v>0</v>
      </c>
      <c r="Y1658" t="s">
        <v>1</v>
      </c>
      <c r="Z1658" s="37" t="s">
        <v>1</v>
      </c>
    </row>
    <row r="1659" spans="1:26">
      <c r="A1659" s="120" t="s">
        <v>1672</v>
      </c>
      <c r="B1659" t="s">
        <v>275</v>
      </c>
      <c r="C1659">
        <v>2015</v>
      </c>
      <c r="D1659" t="s">
        <v>921</v>
      </c>
      <c r="E1659">
        <v>29</v>
      </c>
      <c r="F1659" t="s">
        <v>1</v>
      </c>
      <c r="G1659" t="s">
        <v>1</v>
      </c>
      <c r="H1659" s="14">
        <f t="shared" si="41"/>
        <v>2.9000000000000001E-2</v>
      </c>
      <c r="I1659" s="14"/>
      <c r="J1659" s="14"/>
      <c r="K1659">
        <v>278.33602065073899</v>
      </c>
      <c r="L1659">
        <v>67.899664382228991</v>
      </c>
      <c r="M1659">
        <v>99.818424256023036</v>
      </c>
      <c r="N1659" t="b">
        <v>0</v>
      </c>
      <c r="O1659">
        <v>2</v>
      </c>
      <c r="P1659" t="s">
        <v>314</v>
      </c>
      <c r="Q1659" t="b">
        <v>0</v>
      </c>
      <c r="R1659" t="b">
        <v>1</v>
      </c>
      <c r="S1659" t="s">
        <v>309</v>
      </c>
      <c r="T1659" t="b">
        <v>0</v>
      </c>
      <c r="U1659" t="b">
        <v>0</v>
      </c>
      <c r="V1659" t="s">
        <v>1</v>
      </c>
      <c r="W1659" t="s">
        <v>1</v>
      </c>
      <c r="X1659" t="b">
        <v>0</v>
      </c>
      <c r="Y1659" t="s">
        <v>1</v>
      </c>
      <c r="Z1659" s="37" t="s">
        <v>1</v>
      </c>
    </row>
    <row r="1660" spans="1:26">
      <c r="A1660" s="120" t="s">
        <v>1672</v>
      </c>
      <c r="B1660" t="s">
        <v>275</v>
      </c>
      <c r="C1660">
        <v>2015</v>
      </c>
      <c r="D1660" t="s">
        <v>922</v>
      </c>
      <c r="E1660">
        <v>29.251000000000001</v>
      </c>
      <c r="F1660" t="s">
        <v>1</v>
      </c>
      <c r="G1660" t="s">
        <v>1</v>
      </c>
      <c r="H1660" s="14">
        <f t="shared" si="41"/>
        <v>2.9251000000000003E-2</v>
      </c>
      <c r="I1660" s="14"/>
      <c r="J1660" s="14"/>
      <c r="K1660">
        <v>146.87987455762999</v>
      </c>
      <c r="L1660">
        <v>33.984151611348992</v>
      </c>
      <c r="M1660">
        <v>44.744381911159024</v>
      </c>
      <c r="N1660" t="b">
        <v>0</v>
      </c>
      <c r="O1660">
        <v>2</v>
      </c>
      <c r="P1660" t="s">
        <v>314</v>
      </c>
      <c r="Q1660" t="b">
        <v>0</v>
      </c>
      <c r="R1660" t="b">
        <v>1</v>
      </c>
      <c r="S1660" t="s">
        <v>309</v>
      </c>
      <c r="T1660" t="b">
        <v>0</v>
      </c>
      <c r="U1660" t="b">
        <v>0</v>
      </c>
      <c r="V1660" t="s">
        <v>1</v>
      </c>
      <c r="W1660" t="s">
        <v>1</v>
      </c>
      <c r="X1660" t="b">
        <v>0</v>
      </c>
      <c r="Y1660" t="s">
        <v>1</v>
      </c>
      <c r="Z1660" s="37" t="s">
        <v>1</v>
      </c>
    </row>
    <row r="1661" spans="1:26">
      <c r="A1661" s="120" t="s">
        <v>1672</v>
      </c>
      <c r="B1661" t="s">
        <v>275</v>
      </c>
      <c r="C1661">
        <v>2015</v>
      </c>
      <c r="D1661" t="s">
        <v>923</v>
      </c>
      <c r="E1661">
        <v>29.521000000000001</v>
      </c>
      <c r="F1661" t="s">
        <v>1</v>
      </c>
      <c r="G1661" t="s">
        <v>1</v>
      </c>
      <c r="H1661" s="14">
        <f t="shared" si="41"/>
        <v>2.9521000000000002E-2</v>
      </c>
      <c r="I1661" s="14"/>
      <c r="J1661" s="14"/>
      <c r="K1661">
        <v>154.34589938624899</v>
      </c>
      <c r="L1661">
        <v>36.101468294172989</v>
      </c>
      <c r="M1661">
        <v>46.044471186916013</v>
      </c>
      <c r="N1661" t="b">
        <v>0</v>
      </c>
      <c r="O1661">
        <v>2</v>
      </c>
      <c r="P1661" t="s">
        <v>314</v>
      </c>
      <c r="Q1661" t="b">
        <v>0</v>
      </c>
      <c r="R1661" t="b">
        <v>1</v>
      </c>
      <c r="S1661" t="s">
        <v>309</v>
      </c>
      <c r="T1661" t="b">
        <v>0</v>
      </c>
      <c r="U1661" t="b">
        <v>0</v>
      </c>
      <c r="V1661" t="s">
        <v>1</v>
      </c>
      <c r="W1661" t="s">
        <v>1</v>
      </c>
      <c r="X1661" t="b">
        <v>0</v>
      </c>
      <c r="Y1661" t="s">
        <v>1</v>
      </c>
      <c r="Z1661" s="37" t="s">
        <v>1</v>
      </c>
    </row>
    <row r="1662" spans="1:26">
      <c r="A1662" s="120" t="s">
        <v>1672</v>
      </c>
      <c r="B1662" t="s">
        <v>275</v>
      </c>
      <c r="C1662">
        <v>2015</v>
      </c>
      <c r="D1662" t="s">
        <v>924</v>
      </c>
      <c r="E1662">
        <v>29.791</v>
      </c>
      <c r="F1662" t="s">
        <v>1</v>
      </c>
      <c r="G1662" t="s">
        <v>1</v>
      </c>
      <c r="H1662" s="14">
        <f t="shared" si="41"/>
        <v>2.9791000000000002E-2</v>
      </c>
      <c r="I1662" s="14"/>
      <c r="J1662" s="14"/>
      <c r="K1662">
        <v>152.240925189054</v>
      </c>
      <c r="L1662">
        <v>35.823467011641</v>
      </c>
      <c r="M1662">
        <v>47.097280210558012</v>
      </c>
      <c r="N1662" t="b">
        <v>0</v>
      </c>
      <c r="O1662">
        <v>2</v>
      </c>
      <c r="P1662" t="s">
        <v>314</v>
      </c>
      <c r="Q1662" t="b">
        <v>0</v>
      </c>
      <c r="R1662" t="b">
        <v>1</v>
      </c>
      <c r="S1662" t="s">
        <v>309</v>
      </c>
      <c r="T1662" t="b">
        <v>0</v>
      </c>
      <c r="U1662" t="b">
        <v>0</v>
      </c>
      <c r="V1662" t="s">
        <v>1</v>
      </c>
      <c r="W1662" t="s">
        <v>1</v>
      </c>
      <c r="X1662" t="b">
        <v>0</v>
      </c>
      <c r="Y1662" t="s">
        <v>1</v>
      </c>
      <c r="Z1662" s="37" t="s">
        <v>1</v>
      </c>
    </row>
    <row r="1663" spans="1:26">
      <c r="A1663" s="120" t="s">
        <v>1672</v>
      </c>
      <c r="B1663" t="s">
        <v>275</v>
      </c>
      <c r="C1663">
        <v>2015</v>
      </c>
      <c r="D1663" t="s">
        <v>925</v>
      </c>
      <c r="E1663">
        <v>30</v>
      </c>
      <c r="F1663" t="s">
        <v>1</v>
      </c>
      <c r="G1663" t="s">
        <v>1</v>
      </c>
      <c r="H1663" s="14">
        <f t="shared" si="41"/>
        <v>0.03</v>
      </c>
      <c r="I1663" s="14"/>
      <c r="J1663" s="14"/>
      <c r="K1663">
        <v>129.200716957233</v>
      </c>
      <c r="L1663">
        <v>30.280043719212301</v>
      </c>
      <c r="M1663">
        <v>38.592706540503997</v>
      </c>
      <c r="N1663" t="b">
        <v>0</v>
      </c>
      <c r="O1663">
        <v>2</v>
      </c>
      <c r="P1663" t="s">
        <v>314</v>
      </c>
      <c r="Q1663" t="b">
        <v>0</v>
      </c>
      <c r="R1663" t="b">
        <v>1</v>
      </c>
      <c r="S1663" t="s">
        <v>309</v>
      </c>
      <c r="T1663" t="b">
        <v>0</v>
      </c>
      <c r="U1663" t="b">
        <v>0</v>
      </c>
      <c r="V1663" t="s">
        <v>1</v>
      </c>
      <c r="W1663" t="s">
        <v>1</v>
      </c>
      <c r="X1663" t="b">
        <v>0</v>
      </c>
      <c r="Y1663" t="s">
        <v>1</v>
      </c>
      <c r="Z1663" s="37" t="s">
        <v>1</v>
      </c>
    </row>
    <row r="1664" spans="1:26">
      <c r="A1664" s="120" t="s">
        <v>1672</v>
      </c>
      <c r="B1664" t="s">
        <v>275</v>
      </c>
      <c r="C1664">
        <v>2015</v>
      </c>
      <c r="D1664" t="s">
        <v>926</v>
      </c>
      <c r="E1664">
        <v>30</v>
      </c>
      <c r="F1664" t="s">
        <v>1</v>
      </c>
      <c r="G1664" t="s">
        <v>1</v>
      </c>
      <c r="H1664" s="14">
        <f t="shared" si="41"/>
        <v>0.03</v>
      </c>
      <c r="I1664" s="14"/>
      <c r="J1664" s="14"/>
      <c r="K1664">
        <v>213.18238009249001</v>
      </c>
      <c r="L1664">
        <v>49.439860402679017</v>
      </c>
      <c r="M1664">
        <v>68.824370493071967</v>
      </c>
      <c r="N1664" t="b">
        <v>0</v>
      </c>
      <c r="O1664">
        <v>2</v>
      </c>
      <c r="P1664" t="s">
        <v>314</v>
      </c>
      <c r="Q1664" t="b">
        <v>0</v>
      </c>
      <c r="R1664" t="b">
        <v>1</v>
      </c>
      <c r="S1664" t="s">
        <v>309</v>
      </c>
      <c r="T1664" t="b">
        <v>0</v>
      </c>
      <c r="U1664" t="b">
        <v>0</v>
      </c>
      <c r="V1664" t="s">
        <v>1</v>
      </c>
      <c r="W1664" t="s">
        <v>1</v>
      </c>
      <c r="X1664" t="b">
        <v>0</v>
      </c>
      <c r="Y1664" t="s">
        <v>1</v>
      </c>
      <c r="Z1664" s="37" t="s">
        <v>1</v>
      </c>
    </row>
    <row r="1665" spans="1:26">
      <c r="A1665" s="120" t="s">
        <v>1672</v>
      </c>
      <c r="B1665" s="38" t="s">
        <v>68</v>
      </c>
      <c r="C1665" s="138">
        <v>2021</v>
      </c>
      <c r="D1665" s="66" t="s">
        <v>134</v>
      </c>
      <c r="E1665" s="139">
        <v>15780</v>
      </c>
      <c r="F1665" s="66">
        <v>38.999999999999702</v>
      </c>
      <c r="G1665" s="66">
        <v>38.999999999999702</v>
      </c>
      <c r="H1665" s="14">
        <f t="shared" si="41"/>
        <v>15.78</v>
      </c>
      <c r="I1665" s="14">
        <f t="shared" ref="I1665:I1719" si="42">F1665/1000</f>
        <v>3.8999999999999702E-2</v>
      </c>
      <c r="J1665" s="14">
        <f t="shared" ref="J1665:J1719" si="43">G1665/1000</f>
        <v>3.8999999999999702E-2</v>
      </c>
      <c r="K1665" s="140">
        <v>389.22288690160002</v>
      </c>
      <c r="L1665" s="141">
        <v>567.815092712656</v>
      </c>
      <c r="M1665" s="141">
        <v>179.32622542621701</v>
      </c>
      <c r="N1665" s="13" t="b">
        <v>1</v>
      </c>
      <c r="O1665" s="13">
        <v>2</v>
      </c>
      <c r="P1665" s="142" t="s">
        <v>927</v>
      </c>
      <c r="Q1665" s="13" t="b">
        <v>0</v>
      </c>
      <c r="R1665" s="13" t="b">
        <v>0</v>
      </c>
      <c r="S1665" s="13" t="s">
        <v>1</v>
      </c>
      <c r="T1665" s="13" t="b">
        <v>1</v>
      </c>
      <c r="U1665" s="13" t="b">
        <v>0</v>
      </c>
      <c r="V1665" s="13" t="s">
        <v>1</v>
      </c>
      <c r="W1665" s="13" t="b">
        <v>0</v>
      </c>
      <c r="X1665" s="13" t="b">
        <v>0</v>
      </c>
      <c r="Y1665" s="13" t="s">
        <v>1</v>
      </c>
      <c r="Z1665" s="144" t="s">
        <v>928</v>
      </c>
    </row>
    <row r="1666" spans="1:26">
      <c r="A1666" s="120" t="s">
        <v>1672</v>
      </c>
      <c r="B1666" s="38" t="s">
        <v>68</v>
      </c>
      <c r="C1666" s="138">
        <v>2021</v>
      </c>
      <c r="D1666" s="66" t="s">
        <v>134</v>
      </c>
      <c r="E1666" s="139">
        <v>15780</v>
      </c>
      <c r="F1666" s="66">
        <v>38.999999999999702</v>
      </c>
      <c r="G1666" s="66">
        <v>38.999999999999702</v>
      </c>
      <c r="H1666" s="14">
        <f t="shared" si="41"/>
        <v>15.78</v>
      </c>
      <c r="I1666" s="14">
        <f t="shared" si="42"/>
        <v>3.8999999999999702E-2</v>
      </c>
      <c r="J1666" s="14">
        <f t="shared" si="43"/>
        <v>3.8999999999999702E-2</v>
      </c>
      <c r="K1666" s="140">
        <v>460.44634874544897</v>
      </c>
      <c r="L1666" s="141">
        <v>785.23740847362103</v>
      </c>
      <c r="M1666" s="141">
        <v>223.17761636155998</v>
      </c>
      <c r="N1666" s="13" t="b">
        <v>1</v>
      </c>
      <c r="O1666" s="13">
        <v>2</v>
      </c>
      <c r="P1666" s="142" t="s">
        <v>927</v>
      </c>
      <c r="Q1666" s="13" t="b">
        <v>0</v>
      </c>
      <c r="R1666" s="13" t="b">
        <v>0</v>
      </c>
      <c r="S1666" s="13" t="s">
        <v>1</v>
      </c>
      <c r="T1666" s="13" t="b">
        <v>1</v>
      </c>
      <c r="U1666" s="13" t="b">
        <v>0</v>
      </c>
      <c r="V1666" s="13" t="s">
        <v>1</v>
      </c>
      <c r="W1666" s="13" t="b">
        <v>0</v>
      </c>
      <c r="X1666" s="13" t="b">
        <v>0</v>
      </c>
      <c r="Y1666" s="13" t="s">
        <v>1</v>
      </c>
      <c r="Z1666" s="66" t="s">
        <v>929</v>
      </c>
    </row>
    <row r="1667" spans="1:26">
      <c r="A1667" s="120" t="s">
        <v>1672</v>
      </c>
      <c r="B1667" s="38" t="s">
        <v>68</v>
      </c>
      <c r="C1667" s="138">
        <v>2021</v>
      </c>
      <c r="D1667" s="66" t="s">
        <v>134</v>
      </c>
      <c r="E1667" s="139">
        <v>15780</v>
      </c>
      <c r="F1667" s="66">
        <v>38.999999999999702</v>
      </c>
      <c r="G1667" s="66">
        <v>38.999999999999702</v>
      </c>
      <c r="H1667" s="14">
        <f t="shared" si="41"/>
        <v>15.78</v>
      </c>
      <c r="I1667" s="14">
        <f t="shared" si="42"/>
        <v>3.8999999999999702E-2</v>
      </c>
      <c r="J1667" s="14">
        <f t="shared" si="43"/>
        <v>3.8999999999999702E-2</v>
      </c>
      <c r="K1667" s="140">
        <v>459.30327896486301</v>
      </c>
      <c r="L1667" s="141">
        <v>796.35865054133706</v>
      </c>
      <c r="M1667" s="141">
        <v>219.95623091072702</v>
      </c>
      <c r="N1667" s="13" t="b">
        <v>1</v>
      </c>
      <c r="O1667" s="13">
        <v>2</v>
      </c>
      <c r="P1667" s="142" t="s">
        <v>927</v>
      </c>
      <c r="Q1667" s="13" t="b">
        <v>0</v>
      </c>
      <c r="R1667" s="13" t="b">
        <v>0</v>
      </c>
      <c r="S1667" s="13" t="s">
        <v>1</v>
      </c>
      <c r="T1667" s="13" t="b">
        <v>1</v>
      </c>
      <c r="U1667" s="13" t="b">
        <v>0</v>
      </c>
      <c r="V1667" s="13" t="s">
        <v>1</v>
      </c>
      <c r="W1667" s="13" t="b">
        <v>0</v>
      </c>
      <c r="X1667" s="13" t="b">
        <v>0</v>
      </c>
      <c r="Y1667" s="13" t="s">
        <v>1</v>
      </c>
      <c r="Z1667" s="66" t="s">
        <v>930</v>
      </c>
    </row>
    <row r="1668" spans="1:26">
      <c r="A1668" s="120" t="s">
        <v>1672</v>
      </c>
      <c r="B1668" s="38" t="s">
        <v>68</v>
      </c>
      <c r="C1668" s="138">
        <v>2021</v>
      </c>
      <c r="D1668" s="66" t="s">
        <v>134</v>
      </c>
      <c r="E1668" s="139">
        <v>15780</v>
      </c>
      <c r="F1668" s="66">
        <v>38.999999999999702</v>
      </c>
      <c r="G1668" s="66">
        <v>38.999999999999702</v>
      </c>
      <c r="H1668" s="14">
        <f t="shared" si="41"/>
        <v>15.78</v>
      </c>
      <c r="I1668" s="14">
        <f t="shared" si="42"/>
        <v>3.8999999999999702E-2</v>
      </c>
      <c r="J1668" s="14">
        <f t="shared" si="43"/>
        <v>3.8999999999999702E-2</v>
      </c>
      <c r="K1668" s="140">
        <v>624.33024498483496</v>
      </c>
      <c r="L1668" s="141">
        <v>1814.243337859735</v>
      </c>
      <c r="M1668" s="141">
        <v>320.18677988837499</v>
      </c>
      <c r="N1668" s="13" t="b">
        <v>1</v>
      </c>
      <c r="O1668" s="13">
        <v>2</v>
      </c>
      <c r="P1668" s="142" t="s">
        <v>927</v>
      </c>
      <c r="Q1668" s="13" t="b">
        <v>0</v>
      </c>
      <c r="R1668" s="13" t="b">
        <v>0</v>
      </c>
      <c r="S1668" s="13" t="s">
        <v>1</v>
      </c>
      <c r="T1668" s="13" t="b">
        <v>1</v>
      </c>
      <c r="U1668" s="13" t="b">
        <v>0</v>
      </c>
      <c r="V1668" s="13" t="s">
        <v>1</v>
      </c>
      <c r="W1668" s="13" t="b">
        <v>0</v>
      </c>
      <c r="X1668" s="13" t="b">
        <v>0</v>
      </c>
      <c r="Y1668" s="13" t="s">
        <v>1</v>
      </c>
      <c r="Z1668" s="66" t="s">
        <v>931</v>
      </c>
    </row>
    <row r="1669" spans="1:26">
      <c r="A1669" s="120" t="s">
        <v>1672</v>
      </c>
      <c r="B1669" s="38" t="s">
        <v>68</v>
      </c>
      <c r="C1669" s="138">
        <v>2021</v>
      </c>
      <c r="D1669" s="66" t="s">
        <v>134</v>
      </c>
      <c r="E1669" s="139">
        <v>15780</v>
      </c>
      <c r="F1669" s="66">
        <v>38.999999999999702</v>
      </c>
      <c r="G1669" s="66">
        <v>38.999999999999702</v>
      </c>
      <c r="H1669" s="14">
        <f t="shared" si="41"/>
        <v>15.78</v>
      </c>
      <c r="I1669" s="14">
        <f t="shared" si="42"/>
        <v>3.8999999999999702E-2</v>
      </c>
      <c r="J1669" s="14">
        <f t="shared" si="43"/>
        <v>3.8999999999999702E-2</v>
      </c>
      <c r="K1669" s="140">
        <v>705.81799626630095</v>
      </c>
      <c r="L1669" s="141">
        <v>2832.1308451121095</v>
      </c>
      <c r="M1669" s="141">
        <v>374.83909469563497</v>
      </c>
      <c r="N1669" s="13" t="b">
        <v>1</v>
      </c>
      <c r="O1669" s="13">
        <v>2</v>
      </c>
      <c r="P1669" s="142" t="s">
        <v>927</v>
      </c>
      <c r="Q1669" s="13" t="b">
        <v>0</v>
      </c>
      <c r="R1669" s="13" t="b">
        <v>0</v>
      </c>
      <c r="S1669" s="13" t="s">
        <v>1</v>
      </c>
      <c r="T1669" s="13" t="b">
        <v>1</v>
      </c>
      <c r="U1669" s="13" t="b">
        <v>0</v>
      </c>
      <c r="V1669" s="13" t="s">
        <v>1</v>
      </c>
      <c r="W1669" s="13" t="b">
        <v>0</v>
      </c>
      <c r="X1669" s="13" t="b">
        <v>0</v>
      </c>
      <c r="Y1669" s="13" t="s">
        <v>1</v>
      </c>
      <c r="Z1669" s="66" t="s">
        <v>932</v>
      </c>
    </row>
    <row r="1670" spans="1:26">
      <c r="A1670" s="120" t="s">
        <v>1672</v>
      </c>
      <c r="B1670" s="38" t="s">
        <v>68</v>
      </c>
      <c r="C1670" s="138">
        <v>2021</v>
      </c>
      <c r="D1670" s="66" t="s">
        <v>134</v>
      </c>
      <c r="E1670" s="139">
        <v>15780</v>
      </c>
      <c r="F1670" s="66">
        <v>38.999999999999702</v>
      </c>
      <c r="G1670" s="66">
        <v>38.999999999999702</v>
      </c>
      <c r="H1670" s="14">
        <f t="shared" si="41"/>
        <v>15.78</v>
      </c>
      <c r="I1670" s="14">
        <f t="shared" si="42"/>
        <v>3.8999999999999702E-2</v>
      </c>
      <c r="J1670" s="14">
        <f t="shared" si="43"/>
        <v>3.8999999999999702E-2</v>
      </c>
      <c r="K1670" s="140">
        <v>550.556793976579</v>
      </c>
      <c r="L1670" s="141">
        <v>1307.5345172218911</v>
      </c>
      <c r="M1670" s="141">
        <v>274.60832126597302</v>
      </c>
      <c r="N1670" s="13" t="b">
        <v>1</v>
      </c>
      <c r="O1670" s="13">
        <v>2</v>
      </c>
      <c r="P1670" s="142" t="s">
        <v>927</v>
      </c>
      <c r="Q1670" s="13" t="b">
        <v>0</v>
      </c>
      <c r="R1670" s="13" t="b">
        <v>0</v>
      </c>
      <c r="S1670" s="13" t="s">
        <v>1</v>
      </c>
      <c r="T1670" s="13" t="b">
        <v>1</v>
      </c>
      <c r="U1670" s="13" t="b">
        <v>0</v>
      </c>
      <c r="V1670" s="13" t="s">
        <v>1</v>
      </c>
      <c r="W1670" s="13" t="b">
        <v>0</v>
      </c>
      <c r="X1670" s="13" t="b">
        <v>0</v>
      </c>
      <c r="Y1670" s="13" t="s">
        <v>1</v>
      </c>
      <c r="Z1670" s="66" t="s">
        <v>933</v>
      </c>
    </row>
    <row r="1671" spans="1:26">
      <c r="A1671" s="120" t="s">
        <v>1672</v>
      </c>
      <c r="B1671" s="38" t="s">
        <v>68</v>
      </c>
      <c r="C1671" s="138">
        <v>2021</v>
      </c>
      <c r="D1671" s="66" t="s">
        <v>134</v>
      </c>
      <c r="E1671" s="139">
        <v>15780</v>
      </c>
      <c r="F1671" s="66">
        <v>38.999999999999702</v>
      </c>
      <c r="G1671" s="66">
        <v>38.999999999999702</v>
      </c>
      <c r="H1671" s="14">
        <f t="shared" si="41"/>
        <v>15.78</v>
      </c>
      <c r="I1671" s="14">
        <f t="shared" si="42"/>
        <v>3.8999999999999702E-2</v>
      </c>
      <c r="J1671" s="14">
        <f t="shared" si="43"/>
        <v>3.8999999999999702E-2</v>
      </c>
      <c r="K1671" s="140">
        <v>533.77842162524905</v>
      </c>
      <c r="L1671" s="141">
        <v>1201.6263319839909</v>
      </c>
      <c r="M1671" s="141">
        <v>264.44339834316406</v>
      </c>
      <c r="N1671" s="13" t="b">
        <v>1</v>
      </c>
      <c r="O1671" s="13">
        <v>2</v>
      </c>
      <c r="P1671" s="142" t="s">
        <v>927</v>
      </c>
      <c r="Q1671" s="13" t="b">
        <v>0</v>
      </c>
      <c r="R1671" s="13" t="b">
        <v>0</v>
      </c>
      <c r="S1671" s="13" t="s">
        <v>1</v>
      </c>
      <c r="T1671" s="13" t="b">
        <v>1</v>
      </c>
      <c r="U1671" s="13" t="b">
        <v>0</v>
      </c>
      <c r="V1671" s="13" t="s">
        <v>1</v>
      </c>
      <c r="W1671" s="13" t="b">
        <v>0</v>
      </c>
      <c r="X1671" s="13" t="b">
        <v>0</v>
      </c>
      <c r="Y1671" s="13" t="s">
        <v>1</v>
      </c>
      <c r="Z1671" s="66" t="s">
        <v>934</v>
      </c>
    </row>
    <row r="1672" spans="1:26">
      <c r="A1672" s="120" t="s">
        <v>1672</v>
      </c>
      <c r="B1672" s="38" t="s">
        <v>68</v>
      </c>
      <c r="C1672" s="138">
        <v>2021</v>
      </c>
      <c r="D1672" s="66" t="s">
        <v>134</v>
      </c>
      <c r="E1672" s="139">
        <v>15780</v>
      </c>
      <c r="F1672" s="66">
        <v>38.999999999999702</v>
      </c>
      <c r="G1672" s="66">
        <v>38.999999999999702</v>
      </c>
      <c r="H1672" s="14">
        <f t="shared" si="41"/>
        <v>15.78</v>
      </c>
      <c r="I1672" s="14">
        <f t="shared" si="42"/>
        <v>3.8999999999999702E-2</v>
      </c>
      <c r="J1672" s="14">
        <f t="shared" si="43"/>
        <v>3.8999999999999702E-2</v>
      </c>
      <c r="K1672" s="140">
        <v>638.32220074836198</v>
      </c>
      <c r="L1672" s="141">
        <v>2096.240795482358</v>
      </c>
      <c r="M1672" s="141">
        <v>329.76500896724599</v>
      </c>
      <c r="N1672" s="13" t="b">
        <v>1</v>
      </c>
      <c r="O1672" s="13">
        <v>2</v>
      </c>
      <c r="P1672" s="142" t="s">
        <v>927</v>
      </c>
      <c r="Q1672" s="13" t="b">
        <v>0</v>
      </c>
      <c r="R1672" s="13" t="b">
        <v>0</v>
      </c>
      <c r="S1672" s="13" t="s">
        <v>1</v>
      </c>
      <c r="T1672" s="13" t="b">
        <v>1</v>
      </c>
      <c r="U1672" s="13" t="b">
        <v>0</v>
      </c>
      <c r="V1672" s="13" t="s">
        <v>1</v>
      </c>
      <c r="W1672" s="13" t="b">
        <v>0</v>
      </c>
      <c r="X1672" s="13" t="b">
        <v>0</v>
      </c>
      <c r="Y1672" s="13" t="s">
        <v>1</v>
      </c>
      <c r="Z1672" s="66" t="s">
        <v>935</v>
      </c>
    </row>
    <row r="1673" spans="1:26">
      <c r="A1673" s="120" t="s">
        <v>1672</v>
      </c>
      <c r="B1673" s="38" t="s">
        <v>68</v>
      </c>
      <c r="C1673" s="138">
        <v>2021</v>
      </c>
      <c r="D1673" s="66" t="s">
        <v>134</v>
      </c>
      <c r="E1673" s="139">
        <v>15780</v>
      </c>
      <c r="F1673" s="66">
        <v>38.999999999999702</v>
      </c>
      <c r="G1673" s="66">
        <v>38.999999999999702</v>
      </c>
      <c r="H1673" s="14">
        <f t="shared" si="41"/>
        <v>15.78</v>
      </c>
      <c r="I1673" s="14">
        <f t="shared" si="42"/>
        <v>3.8999999999999702E-2</v>
      </c>
      <c r="J1673" s="14">
        <f t="shared" si="43"/>
        <v>3.8999999999999702E-2</v>
      </c>
      <c r="K1673" s="140">
        <v>648.38540141059298</v>
      </c>
      <c r="L1673" s="141">
        <v>2175.6594618647168</v>
      </c>
      <c r="M1673" s="141">
        <v>338.082046668695</v>
      </c>
      <c r="N1673" s="13" t="b">
        <v>1</v>
      </c>
      <c r="O1673" s="13">
        <v>2</v>
      </c>
      <c r="P1673" s="142" t="s">
        <v>927</v>
      </c>
      <c r="Q1673" s="13" t="b">
        <v>0</v>
      </c>
      <c r="R1673" s="13" t="b">
        <v>0</v>
      </c>
      <c r="S1673" s="13" t="s">
        <v>1</v>
      </c>
      <c r="T1673" s="13" t="b">
        <v>1</v>
      </c>
      <c r="U1673" s="13" t="b">
        <v>0</v>
      </c>
      <c r="V1673" s="13" t="s">
        <v>1</v>
      </c>
      <c r="W1673" s="13" t="b">
        <v>0</v>
      </c>
      <c r="X1673" s="13" t="b">
        <v>0</v>
      </c>
      <c r="Y1673" s="13" t="s">
        <v>1</v>
      </c>
      <c r="Z1673" s="66" t="s">
        <v>936</v>
      </c>
    </row>
    <row r="1674" spans="1:26">
      <c r="A1674" s="120" t="s">
        <v>1672</v>
      </c>
      <c r="B1674" s="38" t="s">
        <v>68</v>
      </c>
      <c r="C1674" s="138">
        <v>2021</v>
      </c>
      <c r="D1674" s="66" t="s">
        <v>134</v>
      </c>
      <c r="E1674" s="139">
        <v>15780</v>
      </c>
      <c r="F1674" s="66">
        <v>38.999999999999702</v>
      </c>
      <c r="G1674" s="66">
        <v>38.999999999999702</v>
      </c>
      <c r="H1674" s="14">
        <f t="shared" si="41"/>
        <v>15.78</v>
      </c>
      <c r="I1674" s="14">
        <f t="shared" si="42"/>
        <v>3.8999999999999702E-2</v>
      </c>
      <c r="J1674" s="14">
        <f t="shared" si="43"/>
        <v>3.8999999999999702E-2</v>
      </c>
      <c r="K1674" s="140">
        <v>515.13660680437204</v>
      </c>
      <c r="L1674" s="141">
        <v>1071.010452662048</v>
      </c>
      <c r="M1674" s="141">
        <v>254.02348603176404</v>
      </c>
      <c r="N1674" s="13" t="b">
        <v>1</v>
      </c>
      <c r="O1674" s="13">
        <v>2</v>
      </c>
      <c r="P1674" s="142" t="s">
        <v>927</v>
      </c>
      <c r="Q1674" s="13" t="b">
        <v>0</v>
      </c>
      <c r="R1674" s="13" t="b">
        <v>0</v>
      </c>
      <c r="S1674" s="13" t="s">
        <v>1</v>
      </c>
      <c r="T1674" s="13" t="b">
        <v>1</v>
      </c>
      <c r="U1674" s="13" t="b">
        <v>0</v>
      </c>
      <c r="V1674" s="13" t="s">
        <v>1</v>
      </c>
      <c r="W1674" s="13" t="b">
        <v>0</v>
      </c>
      <c r="X1674" s="13" t="b">
        <v>0</v>
      </c>
      <c r="Y1674" s="13" t="s">
        <v>1</v>
      </c>
      <c r="Z1674" s="66" t="s">
        <v>937</v>
      </c>
    </row>
    <row r="1675" spans="1:26">
      <c r="A1675" s="120" t="s">
        <v>1672</v>
      </c>
      <c r="B1675" s="38" t="s">
        <v>68</v>
      </c>
      <c r="C1675" s="138">
        <v>2021</v>
      </c>
      <c r="D1675" s="66" t="s">
        <v>134</v>
      </c>
      <c r="E1675" s="139">
        <v>15780</v>
      </c>
      <c r="F1675" s="66">
        <v>38.999999999999702</v>
      </c>
      <c r="G1675" s="66">
        <v>38.999999999999702</v>
      </c>
      <c r="H1675" s="14">
        <f t="shared" si="41"/>
        <v>15.78</v>
      </c>
      <c r="I1675" s="14">
        <f t="shared" si="42"/>
        <v>3.8999999999999702E-2</v>
      </c>
      <c r="J1675" s="14">
        <f t="shared" si="43"/>
        <v>3.8999999999999702E-2</v>
      </c>
      <c r="K1675" s="140">
        <v>600.88648772321994</v>
      </c>
      <c r="L1675" s="141">
        <v>1681.3906902450999</v>
      </c>
      <c r="M1675" s="141">
        <v>308.28524921739694</v>
      </c>
      <c r="N1675" s="13" t="b">
        <v>1</v>
      </c>
      <c r="O1675" s="13">
        <v>2</v>
      </c>
      <c r="P1675" s="142" t="s">
        <v>927</v>
      </c>
      <c r="Q1675" s="13" t="b">
        <v>0</v>
      </c>
      <c r="R1675" s="13" t="b">
        <v>0</v>
      </c>
      <c r="S1675" s="13" t="s">
        <v>1</v>
      </c>
      <c r="T1675" s="13" t="b">
        <v>1</v>
      </c>
      <c r="U1675" s="13" t="b">
        <v>0</v>
      </c>
      <c r="V1675" s="13" t="s">
        <v>1</v>
      </c>
      <c r="W1675" s="13" t="b">
        <v>0</v>
      </c>
      <c r="X1675" s="13" t="b">
        <v>0</v>
      </c>
      <c r="Y1675" s="13" t="s">
        <v>1</v>
      </c>
      <c r="Z1675" s="66" t="s">
        <v>938</v>
      </c>
    </row>
    <row r="1676" spans="1:26">
      <c r="A1676" s="120" t="s">
        <v>1672</v>
      </c>
      <c r="B1676" s="38" t="s">
        <v>68</v>
      </c>
      <c r="C1676" s="138">
        <v>2021</v>
      </c>
      <c r="D1676" s="66" t="s">
        <v>134</v>
      </c>
      <c r="E1676" s="139">
        <v>15780</v>
      </c>
      <c r="F1676" s="66">
        <v>38.999999999999702</v>
      </c>
      <c r="G1676" s="66">
        <v>38.999999999999702</v>
      </c>
      <c r="H1676" s="14">
        <f t="shared" si="41"/>
        <v>15.78</v>
      </c>
      <c r="I1676" s="14">
        <f t="shared" si="42"/>
        <v>3.8999999999999702E-2</v>
      </c>
      <c r="J1676" s="14">
        <f t="shared" si="43"/>
        <v>3.8999999999999702E-2</v>
      </c>
      <c r="K1676" s="140">
        <v>529.48346688758602</v>
      </c>
      <c r="L1676" s="141">
        <v>1155.587296868164</v>
      </c>
      <c r="M1676" s="141">
        <v>260.75655593368703</v>
      </c>
      <c r="N1676" s="13" t="b">
        <v>1</v>
      </c>
      <c r="O1676" s="13">
        <v>2</v>
      </c>
      <c r="P1676" s="142" t="s">
        <v>927</v>
      </c>
      <c r="Q1676" s="13" t="b">
        <v>0</v>
      </c>
      <c r="R1676" s="13" t="b">
        <v>0</v>
      </c>
      <c r="S1676" s="13" t="s">
        <v>1</v>
      </c>
      <c r="T1676" s="13" t="b">
        <v>1</v>
      </c>
      <c r="U1676" s="13" t="b">
        <v>0</v>
      </c>
      <c r="V1676" s="13" t="s">
        <v>1</v>
      </c>
      <c r="W1676" s="13" t="b">
        <v>0</v>
      </c>
      <c r="X1676" s="13" t="b">
        <v>0</v>
      </c>
      <c r="Y1676" s="13" t="s">
        <v>1</v>
      </c>
      <c r="Z1676" s="66" t="s">
        <v>939</v>
      </c>
    </row>
    <row r="1677" spans="1:26">
      <c r="A1677" s="120" t="s">
        <v>1672</v>
      </c>
      <c r="B1677" s="38" t="s">
        <v>68</v>
      </c>
      <c r="C1677" s="138">
        <v>2021</v>
      </c>
      <c r="D1677" s="66" t="s">
        <v>134</v>
      </c>
      <c r="E1677" s="139">
        <v>15780</v>
      </c>
      <c r="F1677" s="66">
        <v>38.999999999999702</v>
      </c>
      <c r="G1677" s="66">
        <v>38.999999999999702</v>
      </c>
      <c r="H1677" s="14">
        <f t="shared" si="41"/>
        <v>15.78</v>
      </c>
      <c r="I1677" s="14">
        <f t="shared" si="42"/>
        <v>3.8999999999999702E-2</v>
      </c>
      <c r="J1677" s="14">
        <f t="shared" si="43"/>
        <v>3.8999999999999702E-2</v>
      </c>
      <c r="K1677" s="140">
        <v>488.82721503011197</v>
      </c>
      <c r="L1677" s="141">
        <v>926.95796252684795</v>
      </c>
      <c r="M1677" s="141">
        <v>237.09496842906398</v>
      </c>
      <c r="N1677" s="13" t="b">
        <v>1</v>
      </c>
      <c r="O1677" s="13">
        <v>2</v>
      </c>
      <c r="P1677" s="142" t="s">
        <v>927</v>
      </c>
      <c r="Q1677" s="13" t="b">
        <v>0</v>
      </c>
      <c r="R1677" s="13" t="b">
        <v>0</v>
      </c>
      <c r="S1677" s="13" t="s">
        <v>1</v>
      </c>
      <c r="T1677" s="13" t="b">
        <v>1</v>
      </c>
      <c r="U1677" s="13" t="b">
        <v>0</v>
      </c>
      <c r="V1677" s="13" t="s">
        <v>1</v>
      </c>
      <c r="W1677" s="13" t="b">
        <v>0</v>
      </c>
      <c r="X1677" s="13" t="b">
        <v>0</v>
      </c>
      <c r="Y1677" s="13" t="s">
        <v>1</v>
      </c>
      <c r="Z1677" s="66" t="s">
        <v>940</v>
      </c>
    </row>
    <row r="1678" spans="1:26" ht="16.5">
      <c r="A1678" s="120" t="s">
        <v>1672</v>
      </c>
      <c r="B1678" s="38" t="s">
        <v>68</v>
      </c>
      <c r="C1678" s="143">
        <v>2021</v>
      </c>
      <c r="D1678" s="66" t="s">
        <v>134</v>
      </c>
      <c r="E1678" s="139">
        <v>15780</v>
      </c>
      <c r="F1678" s="66">
        <v>38.999999999999702</v>
      </c>
      <c r="G1678" s="66">
        <v>38.999999999999702</v>
      </c>
      <c r="H1678" s="14">
        <f t="shared" si="41"/>
        <v>15.78</v>
      </c>
      <c r="I1678" s="14">
        <f t="shared" si="42"/>
        <v>3.8999999999999702E-2</v>
      </c>
      <c r="J1678" s="14">
        <f t="shared" si="43"/>
        <v>3.8999999999999702E-2</v>
      </c>
      <c r="K1678" s="140">
        <v>535.75328773415504</v>
      </c>
      <c r="L1678" s="141">
        <v>1232.209829294605</v>
      </c>
      <c r="M1678" s="141">
        <v>267.37142797106202</v>
      </c>
      <c r="N1678" s="13" t="b">
        <v>1</v>
      </c>
      <c r="O1678" s="13">
        <v>2</v>
      </c>
      <c r="P1678" s="142" t="s">
        <v>927</v>
      </c>
      <c r="Q1678" s="13" t="b">
        <v>0</v>
      </c>
      <c r="R1678" s="13" t="b">
        <v>0</v>
      </c>
      <c r="S1678" s="13" t="s">
        <v>1</v>
      </c>
      <c r="T1678" s="13" t="b">
        <v>1</v>
      </c>
      <c r="U1678" s="13" t="b">
        <v>0</v>
      </c>
      <c r="V1678" s="13" t="s">
        <v>1</v>
      </c>
      <c r="W1678" s="13" t="b">
        <v>0</v>
      </c>
      <c r="X1678" s="13" t="b">
        <v>0</v>
      </c>
      <c r="Y1678" s="13" t="s">
        <v>1</v>
      </c>
      <c r="Z1678" s="66" t="s">
        <v>941</v>
      </c>
    </row>
    <row r="1679" spans="1:26" ht="16.5">
      <c r="A1679" s="120" t="s">
        <v>1672</v>
      </c>
      <c r="B1679" s="38" t="s">
        <v>68</v>
      </c>
      <c r="C1679" s="143">
        <v>2021</v>
      </c>
      <c r="D1679" s="66" t="s">
        <v>134</v>
      </c>
      <c r="E1679" s="139">
        <v>15780</v>
      </c>
      <c r="F1679" s="66">
        <v>38.999999999999702</v>
      </c>
      <c r="G1679" s="66">
        <v>38.999999999999702</v>
      </c>
      <c r="H1679" s="14">
        <f t="shared" si="41"/>
        <v>15.78</v>
      </c>
      <c r="I1679" s="14">
        <f t="shared" si="42"/>
        <v>3.8999999999999702E-2</v>
      </c>
      <c r="J1679" s="14">
        <f t="shared" si="43"/>
        <v>3.8999999999999702E-2</v>
      </c>
      <c r="K1679" s="140">
        <v>500.40910394717099</v>
      </c>
      <c r="L1679" s="141">
        <v>945.92602539429913</v>
      </c>
      <c r="M1679" s="141">
        <v>245.12039263286999</v>
      </c>
      <c r="N1679" s="13" t="b">
        <v>1</v>
      </c>
      <c r="O1679" s="13">
        <v>2</v>
      </c>
      <c r="P1679" s="142" t="s">
        <v>927</v>
      </c>
      <c r="Q1679" s="13" t="b">
        <v>0</v>
      </c>
      <c r="R1679" s="13" t="b">
        <v>0</v>
      </c>
      <c r="S1679" s="13" t="s">
        <v>1</v>
      </c>
      <c r="T1679" s="13" t="b">
        <v>1</v>
      </c>
      <c r="U1679" s="13" t="b">
        <v>0</v>
      </c>
      <c r="V1679" s="13" t="s">
        <v>1</v>
      </c>
      <c r="W1679" s="13" t="b">
        <v>0</v>
      </c>
      <c r="X1679" s="13" t="b">
        <v>0</v>
      </c>
      <c r="Y1679" s="13" t="s">
        <v>1</v>
      </c>
      <c r="Z1679" s="66" t="s">
        <v>942</v>
      </c>
    </row>
    <row r="1680" spans="1:26" ht="16.5">
      <c r="A1680" s="120" t="s">
        <v>1672</v>
      </c>
      <c r="B1680" s="38" t="s">
        <v>68</v>
      </c>
      <c r="C1680" s="143">
        <v>2021</v>
      </c>
      <c r="D1680" s="66" t="s">
        <v>134</v>
      </c>
      <c r="E1680" s="139">
        <v>15780</v>
      </c>
      <c r="F1680" s="66">
        <v>38.999999999999702</v>
      </c>
      <c r="G1680" s="66">
        <v>38.999999999999702</v>
      </c>
      <c r="H1680" s="14">
        <f t="shared" si="41"/>
        <v>15.78</v>
      </c>
      <c r="I1680" s="14">
        <f t="shared" si="42"/>
        <v>3.8999999999999702E-2</v>
      </c>
      <c r="J1680" s="14">
        <f t="shared" si="43"/>
        <v>3.8999999999999702E-2</v>
      </c>
      <c r="K1680" s="140">
        <v>386.09631938424701</v>
      </c>
      <c r="L1680" s="141">
        <v>544.91545774993301</v>
      </c>
      <c r="M1680" s="141">
        <v>179.23289587707001</v>
      </c>
      <c r="N1680" s="13" t="b">
        <v>1</v>
      </c>
      <c r="O1680" s="13">
        <v>2</v>
      </c>
      <c r="P1680" s="142" t="s">
        <v>927</v>
      </c>
      <c r="Q1680" s="13" t="b">
        <v>0</v>
      </c>
      <c r="R1680" s="13" t="b">
        <v>0</v>
      </c>
      <c r="S1680" s="13" t="s">
        <v>1</v>
      </c>
      <c r="T1680" s="13" t="b">
        <v>1</v>
      </c>
      <c r="U1680" s="13" t="b">
        <v>0</v>
      </c>
      <c r="V1680" s="13" t="s">
        <v>1</v>
      </c>
      <c r="W1680" s="13" t="b">
        <v>0</v>
      </c>
      <c r="X1680" s="13" t="b">
        <v>0</v>
      </c>
      <c r="Y1680" s="13" t="s">
        <v>1</v>
      </c>
      <c r="Z1680" s="66" t="s">
        <v>943</v>
      </c>
    </row>
    <row r="1681" spans="1:26" ht="16.5">
      <c r="A1681" s="120" t="s">
        <v>1672</v>
      </c>
      <c r="B1681" s="38" t="s">
        <v>68</v>
      </c>
      <c r="C1681" s="143">
        <v>2021</v>
      </c>
      <c r="D1681" s="66" t="s">
        <v>134</v>
      </c>
      <c r="E1681" s="139">
        <v>15780</v>
      </c>
      <c r="F1681" s="66">
        <v>38.999999999999702</v>
      </c>
      <c r="G1681" s="66">
        <v>38.999999999999702</v>
      </c>
      <c r="H1681" s="14">
        <f t="shared" si="41"/>
        <v>15.78</v>
      </c>
      <c r="I1681" s="14">
        <f t="shared" si="42"/>
        <v>3.8999999999999702E-2</v>
      </c>
      <c r="J1681" s="14">
        <f t="shared" si="43"/>
        <v>3.8999999999999702E-2</v>
      </c>
      <c r="K1681" s="140">
        <v>439.61340310173398</v>
      </c>
      <c r="L1681" s="141">
        <v>707.05956860753611</v>
      </c>
      <c r="M1681" s="141">
        <v>206.71953275748098</v>
      </c>
      <c r="N1681" s="13" t="b">
        <v>1</v>
      </c>
      <c r="O1681" s="13">
        <v>2</v>
      </c>
      <c r="P1681" s="142" t="s">
        <v>927</v>
      </c>
      <c r="Q1681" s="13" t="b">
        <v>0</v>
      </c>
      <c r="R1681" s="13" t="b">
        <v>0</v>
      </c>
      <c r="S1681" s="13" t="s">
        <v>1</v>
      </c>
      <c r="T1681" s="13" t="b">
        <v>1</v>
      </c>
      <c r="U1681" s="13" t="b">
        <v>0</v>
      </c>
      <c r="V1681" s="13" t="s">
        <v>1</v>
      </c>
      <c r="W1681" s="13" t="b">
        <v>0</v>
      </c>
      <c r="X1681" s="13" t="b">
        <v>0</v>
      </c>
      <c r="Y1681" s="13" t="s">
        <v>1</v>
      </c>
      <c r="Z1681" s="66" t="s">
        <v>944</v>
      </c>
    </row>
    <row r="1682" spans="1:26" ht="16.5">
      <c r="A1682" s="120" t="s">
        <v>1672</v>
      </c>
      <c r="B1682" s="38" t="s">
        <v>68</v>
      </c>
      <c r="C1682" s="143">
        <v>2021</v>
      </c>
      <c r="D1682" s="66" t="s">
        <v>134</v>
      </c>
      <c r="E1682" s="139">
        <v>15780</v>
      </c>
      <c r="F1682" s="66">
        <v>38.999999999999702</v>
      </c>
      <c r="G1682" s="66">
        <v>38.999999999999702</v>
      </c>
      <c r="H1682" s="14">
        <f t="shared" si="41"/>
        <v>15.78</v>
      </c>
      <c r="I1682" s="14">
        <f t="shared" si="42"/>
        <v>3.8999999999999702E-2</v>
      </c>
      <c r="J1682" s="14">
        <f t="shared" si="43"/>
        <v>3.8999999999999702E-2</v>
      </c>
      <c r="K1682" s="140">
        <v>613.23510584447604</v>
      </c>
      <c r="L1682" s="141">
        <v>1951.0438207622738</v>
      </c>
      <c r="M1682" s="141">
        <v>314.96194970612106</v>
      </c>
      <c r="N1682" s="13" t="b">
        <v>1</v>
      </c>
      <c r="O1682" s="13">
        <v>2</v>
      </c>
      <c r="P1682" s="142" t="s">
        <v>927</v>
      </c>
      <c r="Q1682" s="13" t="b">
        <v>0</v>
      </c>
      <c r="R1682" s="13" t="b">
        <v>0</v>
      </c>
      <c r="S1682" s="13" t="s">
        <v>1</v>
      </c>
      <c r="T1682" s="13" t="b">
        <v>1</v>
      </c>
      <c r="U1682" s="13" t="b">
        <v>0</v>
      </c>
      <c r="V1682" s="13" t="s">
        <v>1</v>
      </c>
      <c r="W1682" s="13" t="b">
        <v>0</v>
      </c>
      <c r="X1682" s="13" t="b">
        <v>0</v>
      </c>
      <c r="Y1682" s="13" t="s">
        <v>1</v>
      </c>
      <c r="Z1682" s="66" t="s">
        <v>945</v>
      </c>
    </row>
    <row r="1683" spans="1:26" ht="16.5">
      <c r="A1683" s="120" t="s">
        <v>1672</v>
      </c>
      <c r="B1683" s="38" t="s">
        <v>68</v>
      </c>
      <c r="C1683" s="143">
        <v>2021</v>
      </c>
      <c r="D1683" s="66" t="s">
        <v>134</v>
      </c>
      <c r="E1683" s="139">
        <v>15780</v>
      </c>
      <c r="F1683" s="66">
        <v>38.999999999999702</v>
      </c>
      <c r="G1683" s="66">
        <v>38.999999999999702</v>
      </c>
      <c r="H1683" s="14">
        <f t="shared" si="41"/>
        <v>15.78</v>
      </c>
      <c r="I1683" s="14">
        <f t="shared" si="42"/>
        <v>3.8999999999999702E-2</v>
      </c>
      <c r="J1683" s="14">
        <f t="shared" si="43"/>
        <v>3.8999999999999702E-2</v>
      </c>
      <c r="K1683" s="140">
        <v>531.57307897745</v>
      </c>
      <c r="L1683" s="141">
        <v>1210.9340847198</v>
      </c>
      <c r="M1683" s="141">
        <v>260.478521245742</v>
      </c>
      <c r="N1683" s="13" t="b">
        <v>1</v>
      </c>
      <c r="O1683" s="13">
        <v>2</v>
      </c>
      <c r="P1683" s="142" t="s">
        <v>927</v>
      </c>
      <c r="Q1683" s="13" t="b">
        <v>0</v>
      </c>
      <c r="R1683" s="13" t="b">
        <v>0</v>
      </c>
      <c r="S1683" s="13" t="s">
        <v>1</v>
      </c>
      <c r="T1683" s="13" t="b">
        <v>1</v>
      </c>
      <c r="U1683" s="13" t="b">
        <v>0</v>
      </c>
      <c r="V1683" s="13" t="s">
        <v>1</v>
      </c>
      <c r="W1683" s="13" t="b">
        <v>0</v>
      </c>
      <c r="X1683" s="13" t="b">
        <v>0</v>
      </c>
      <c r="Y1683" s="13" t="s">
        <v>1</v>
      </c>
      <c r="Z1683" s="66" t="s">
        <v>946</v>
      </c>
    </row>
    <row r="1684" spans="1:26" ht="16.5">
      <c r="A1684" s="120" t="s">
        <v>1672</v>
      </c>
      <c r="B1684" s="38" t="s">
        <v>68</v>
      </c>
      <c r="C1684" s="143">
        <v>2021</v>
      </c>
      <c r="D1684" s="66" t="s">
        <v>134</v>
      </c>
      <c r="E1684" s="139">
        <v>15780</v>
      </c>
      <c r="F1684" s="66">
        <v>38.999999999999702</v>
      </c>
      <c r="G1684" s="66">
        <v>38.999999999999702</v>
      </c>
      <c r="H1684" s="14">
        <f t="shared" si="41"/>
        <v>15.78</v>
      </c>
      <c r="I1684" s="14">
        <f t="shared" si="42"/>
        <v>3.8999999999999702E-2</v>
      </c>
      <c r="J1684" s="14">
        <f t="shared" si="43"/>
        <v>3.8999999999999702E-2</v>
      </c>
      <c r="K1684" s="140">
        <v>745.50196902729203</v>
      </c>
      <c r="L1684" s="141">
        <v>3371.2591445765083</v>
      </c>
      <c r="M1684" s="141">
        <v>407.42382781123905</v>
      </c>
      <c r="N1684" s="13" t="b">
        <v>1</v>
      </c>
      <c r="O1684" s="13">
        <v>2</v>
      </c>
      <c r="P1684" s="142" t="s">
        <v>927</v>
      </c>
      <c r="Q1684" s="13" t="b">
        <v>0</v>
      </c>
      <c r="R1684" s="13" t="b">
        <v>0</v>
      </c>
      <c r="S1684" s="13" t="s">
        <v>1</v>
      </c>
      <c r="T1684" s="13" t="b">
        <v>1</v>
      </c>
      <c r="U1684" s="13" t="b">
        <v>0</v>
      </c>
      <c r="V1684" s="13" t="s">
        <v>1</v>
      </c>
      <c r="W1684" s="13" t="b">
        <v>0</v>
      </c>
      <c r="X1684" s="13" t="b">
        <v>0</v>
      </c>
      <c r="Y1684" s="13" t="s">
        <v>1</v>
      </c>
      <c r="Z1684" s="66" t="s">
        <v>947</v>
      </c>
    </row>
    <row r="1685" spans="1:26" ht="16.5">
      <c r="A1685" s="120" t="s">
        <v>1672</v>
      </c>
      <c r="B1685" s="38" t="s">
        <v>68</v>
      </c>
      <c r="C1685" s="143">
        <v>2021</v>
      </c>
      <c r="D1685" s="66" t="s">
        <v>134</v>
      </c>
      <c r="E1685" s="139">
        <v>15780</v>
      </c>
      <c r="F1685" s="66">
        <v>38.999999999999702</v>
      </c>
      <c r="G1685" s="66">
        <v>38.999999999999702</v>
      </c>
      <c r="H1685" s="14">
        <f t="shared" si="41"/>
        <v>15.78</v>
      </c>
      <c r="I1685" s="14">
        <f t="shared" si="42"/>
        <v>3.8999999999999702E-2</v>
      </c>
      <c r="J1685" s="14">
        <f t="shared" si="43"/>
        <v>3.8999999999999702E-2</v>
      </c>
      <c r="K1685" s="140">
        <v>512.82562394469505</v>
      </c>
      <c r="L1685" s="141">
        <v>1008.890182354575</v>
      </c>
      <c r="M1685" s="141">
        <v>253.74175947959907</v>
      </c>
      <c r="N1685" s="13" t="b">
        <v>1</v>
      </c>
      <c r="O1685" s="13">
        <v>2</v>
      </c>
      <c r="P1685" s="142" t="s">
        <v>927</v>
      </c>
      <c r="Q1685" s="13" t="b">
        <v>0</v>
      </c>
      <c r="R1685" s="13" t="b">
        <v>0</v>
      </c>
      <c r="S1685" s="13" t="s">
        <v>1</v>
      </c>
      <c r="T1685" s="13" t="b">
        <v>1</v>
      </c>
      <c r="U1685" s="13" t="b">
        <v>0</v>
      </c>
      <c r="V1685" s="13" t="s">
        <v>1</v>
      </c>
      <c r="W1685" s="13" t="b">
        <v>0</v>
      </c>
      <c r="X1685" s="13" t="b">
        <v>0</v>
      </c>
      <c r="Y1685" s="13" t="s">
        <v>1</v>
      </c>
      <c r="Z1685" s="66" t="s">
        <v>948</v>
      </c>
    </row>
    <row r="1686" spans="1:26" ht="16.5">
      <c r="A1686" s="120" t="s">
        <v>1672</v>
      </c>
      <c r="B1686" s="38" t="s">
        <v>68</v>
      </c>
      <c r="C1686" s="143">
        <v>2021</v>
      </c>
      <c r="D1686" s="66" t="s">
        <v>134</v>
      </c>
      <c r="E1686" s="139">
        <v>15780</v>
      </c>
      <c r="F1686" s="66">
        <v>38.999999999999702</v>
      </c>
      <c r="G1686" s="66">
        <v>38.999999999999702</v>
      </c>
      <c r="H1686" s="14">
        <f t="shared" si="41"/>
        <v>15.78</v>
      </c>
      <c r="I1686" s="14">
        <f t="shared" si="42"/>
        <v>3.8999999999999702E-2</v>
      </c>
      <c r="J1686" s="14">
        <f t="shared" si="43"/>
        <v>3.8999999999999702E-2</v>
      </c>
      <c r="K1686" s="140">
        <v>681.86256453256897</v>
      </c>
      <c r="L1686" s="141">
        <v>2473.6299442560612</v>
      </c>
      <c r="M1686" s="141">
        <v>360.10049469070697</v>
      </c>
      <c r="N1686" s="13" t="b">
        <v>1</v>
      </c>
      <c r="O1686" s="13">
        <v>2</v>
      </c>
      <c r="P1686" s="142" t="s">
        <v>927</v>
      </c>
      <c r="Q1686" s="13" t="b">
        <v>0</v>
      </c>
      <c r="R1686" s="13" t="b">
        <v>0</v>
      </c>
      <c r="S1686" s="13" t="s">
        <v>1</v>
      </c>
      <c r="T1686" s="13" t="b">
        <v>1</v>
      </c>
      <c r="U1686" s="13" t="b">
        <v>0</v>
      </c>
      <c r="V1686" s="13" t="s">
        <v>1</v>
      </c>
      <c r="W1686" s="13" t="b">
        <v>0</v>
      </c>
      <c r="X1686" s="13" t="b">
        <v>0</v>
      </c>
      <c r="Y1686" s="13" t="s">
        <v>1</v>
      </c>
      <c r="Z1686" s="66" t="s">
        <v>949</v>
      </c>
    </row>
    <row r="1687" spans="1:26" ht="16.5">
      <c r="A1687" s="120" t="s">
        <v>1672</v>
      </c>
      <c r="B1687" s="38" t="s">
        <v>68</v>
      </c>
      <c r="C1687" s="143">
        <v>2021</v>
      </c>
      <c r="D1687" s="66" t="s">
        <v>134</v>
      </c>
      <c r="E1687" s="139">
        <v>15780</v>
      </c>
      <c r="F1687" s="66">
        <v>38.999999999999702</v>
      </c>
      <c r="G1687" s="66">
        <v>38.999999999999702</v>
      </c>
      <c r="H1687" s="14">
        <f t="shared" si="41"/>
        <v>15.78</v>
      </c>
      <c r="I1687" s="14">
        <f t="shared" si="42"/>
        <v>3.8999999999999702E-2</v>
      </c>
      <c r="J1687" s="14">
        <f t="shared" si="43"/>
        <v>3.8999999999999702E-2</v>
      </c>
      <c r="K1687" s="140">
        <v>535.96125254207902</v>
      </c>
      <c r="L1687" s="141">
        <v>1225.0176594492309</v>
      </c>
      <c r="M1687" s="141">
        <v>266.94265675399402</v>
      </c>
      <c r="N1687" s="13" t="b">
        <v>1</v>
      </c>
      <c r="O1687" s="13">
        <v>2</v>
      </c>
      <c r="P1687" s="142" t="s">
        <v>927</v>
      </c>
      <c r="Q1687" s="13" t="b">
        <v>0</v>
      </c>
      <c r="R1687" s="13" t="b">
        <v>0</v>
      </c>
      <c r="S1687" s="13" t="s">
        <v>1</v>
      </c>
      <c r="T1687" s="13" t="b">
        <v>1</v>
      </c>
      <c r="U1687" s="13" t="b">
        <v>0</v>
      </c>
      <c r="V1687" s="13" t="s">
        <v>1</v>
      </c>
      <c r="W1687" s="13" t="b">
        <v>0</v>
      </c>
      <c r="X1687" s="13" t="b">
        <v>0</v>
      </c>
      <c r="Y1687" s="13" t="s">
        <v>1</v>
      </c>
      <c r="Z1687" s="66" t="s">
        <v>950</v>
      </c>
    </row>
    <row r="1688" spans="1:26" ht="16.5">
      <c r="A1688" s="120" t="s">
        <v>1672</v>
      </c>
      <c r="B1688" s="38" t="s">
        <v>68</v>
      </c>
      <c r="C1688" s="143">
        <v>2021</v>
      </c>
      <c r="D1688" s="66" t="s">
        <v>134</v>
      </c>
      <c r="E1688" s="139">
        <v>15780</v>
      </c>
      <c r="F1688" s="66">
        <v>38.999999999999702</v>
      </c>
      <c r="G1688" s="66">
        <v>38.999999999999702</v>
      </c>
      <c r="H1688" s="14">
        <f t="shared" si="41"/>
        <v>15.78</v>
      </c>
      <c r="I1688" s="14">
        <f t="shared" si="42"/>
        <v>3.8999999999999702E-2</v>
      </c>
      <c r="J1688" s="14">
        <f t="shared" si="43"/>
        <v>3.8999999999999702E-2</v>
      </c>
      <c r="K1688" s="140">
        <v>455.859098735244</v>
      </c>
      <c r="L1688" s="141">
        <v>788.25455053473593</v>
      </c>
      <c r="M1688" s="141">
        <v>215.83509272932901</v>
      </c>
      <c r="N1688" s="13" t="b">
        <v>1</v>
      </c>
      <c r="O1688" s="13">
        <v>2</v>
      </c>
      <c r="P1688" s="142" t="s">
        <v>927</v>
      </c>
      <c r="Q1688" s="13" t="b">
        <v>0</v>
      </c>
      <c r="R1688" s="13" t="b">
        <v>0</v>
      </c>
      <c r="S1688" s="13" t="s">
        <v>1</v>
      </c>
      <c r="T1688" s="13" t="b">
        <v>1</v>
      </c>
      <c r="U1688" s="13" t="b">
        <v>0</v>
      </c>
      <c r="V1688" s="13" t="s">
        <v>1</v>
      </c>
      <c r="W1688" s="13" t="b">
        <v>0</v>
      </c>
      <c r="X1688" s="13" t="b">
        <v>0</v>
      </c>
      <c r="Y1688" s="13" t="s">
        <v>1</v>
      </c>
      <c r="Z1688" s="66" t="s">
        <v>951</v>
      </c>
    </row>
    <row r="1689" spans="1:26" ht="16.5">
      <c r="A1689" s="120" t="s">
        <v>1672</v>
      </c>
      <c r="B1689" s="38" t="s">
        <v>68</v>
      </c>
      <c r="C1689" s="143">
        <v>2021</v>
      </c>
      <c r="D1689" s="66" t="s">
        <v>134</v>
      </c>
      <c r="E1689" s="139">
        <v>15780</v>
      </c>
      <c r="F1689" s="66">
        <v>38.999999999999702</v>
      </c>
      <c r="G1689" s="66">
        <v>38.999999999999702</v>
      </c>
      <c r="H1689" s="14">
        <f t="shared" si="41"/>
        <v>15.78</v>
      </c>
      <c r="I1689" s="14">
        <f t="shared" si="42"/>
        <v>3.8999999999999702E-2</v>
      </c>
      <c r="J1689" s="14">
        <f t="shared" si="43"/>
        <v>3.8999999999999702E-2</v>
      </c>
      <c r="K1689" s="140">
        <v>436.39953410950699</v>
      </c>
      <c r="L1689" s="141">
        <v>706.68283631788313</v>
      </c>
      <c r="M1689" s="141">
        <v>206.439956452367</v>
      </c>
      <c r="N1689" s="13" t="b">
        <v>1</v>
      </c>
      <c r="O1689" s="13">
        <v>2</v>
      </c>
      <c r="P1689" s="142" t="s">
        <v>927</v>
      </c>
      <c r="Q1689" s="13" t="b">
        <v>0</v>
      </c>
      <c r="R1689" s="13" t="b">
        <v>0</v>
      </c>
      <c r="S1689" s="13" t="s">
        <v>1</v>
      </c>
      <c r="T1689" s="13" t="b">
        <v>1</v>
      </c>
      <c r="U1689" s="13" t="b">
        <v>0</v>
      </c>
      <c r="V1689" s="13" t="s">
        <v>1</v>
      </c>
      <c r="W1689" s="13" t="b">
        <v>0</v>
      </c>
      <c r="X1689" s="13" t="b">
        <v>0</v>
      </c>
      <c r="Y1689" s="13" t="s">
        <v>1</v>
      </c>
      <c r="Z1689" s="66" t="s">
        <v>952</v>
      </c>
    </row>
    <row r="1690" spans="1:26" ht="16.5">
      <c r="A1690" s="120" t="s">
        <v>1672</v>
      </c>
      <c r="B1690" s="38" t="s">
        <v>68</v>
      </c>
      <c r="C1690" s="143">
        <v>2021</v>
      </c>
      <c r="D1690" s="66" t="s">
        <v>134</v>
      </c>
      <c r="E1690" s="139">
        <v>15780</v>
      </c>
      <c r="F1690" s="66">
        <v>38.999999999999702</v>
      </c>
      <c r="G1690" s="66">
        <v>38.999999999999702</v>
      </c>
      <c r="H1690" s="14">
        <f t="shared" si="41"/>
        <v>15.78</v>
      </c>
      <c r="I1690" s="14">
        <f t="shared" si="42"/>
        <v>3.8999999999999702E-2</v>
      </c>
      <c r="J1690" s="14">
        <f t="shared" si="43"/>
        <v>3.8999999999999702E-2</v>
      </c>
      <c r="K1690" s="140">
        <v>527.02377806726804</v>
      </c>
      <c r="L1690" s="141">
        <v>1223.9454177082418</v>
      </c>
      <c r="M1690" s="141">
        <v>258.99261740046506</v>
      </c>
      <c r="N1690" s="13" t="b">
        <v>1</v>
      </c>
      <c r="O1690" s="13">
        <v>2</v>
      </c>
      <c r="P1690" s="142" t="s">
        <v>927</v>
      </c>
      <c r="Q1690" s="13" t="b">
        <v>0</v>
      </c>
      <c r="R1690" s="13" t="b">
        <v>0</v>
      </c>
      <c r="S1690" s="13" t="s">
        <v>1</v>
      </c>
      <c r="T1690" s="13" t="b">
        <v>1</v>
      </c>
      <c r="U1690" s="13" t="b">
        <v>0</v>
      </c>
      <c r="V1690" s="13" t="s">
        <v>1</v>
      </c>
      <c r="W1690" s="13" t="b">
        <v>0</v>
      </c>
      <c r="X1690" s="13" t="b">
        <v>0</v>
      </c>
      <c r="Y1690" s="13" t="s">
        <v>1</v>
      </c>
      <c r="Z1690" s="66" t="s">
        <v>953</v>
      </c>
    </row>
    <row r="1691" spans="1:26" ht="16.5">
      <c r="A1691" s="120" t="s">
        <v>1672</v>
      </c>
      <c r="B1691" s="38" t="s">
        <v>68</v>
      </c>
      <c r="C1691" s="143">
        <v>2021</v>
      </c>
      <c r="D1691" s="66" t="s">
        <v>134</v>
      </c>
      <c r="E1691" s="139">
        <v>15780</v>
      </c>
      <c r="F1691" s="66">
        <v>38.999999999999702</v>
      </c>
      <c r="G1691" s="66">
        <v>38.999999999999702</v>
      </c>
      <c r="H1691" s="14">
        <f t="shared" si="41"/>
        <v>15.78</v>
      </c>
      <c r="I1691" s="14">
        <f t="shared" si="42"/>
        <v>3.8999999999999702E-2</v>
      </c>
      <c r="J1691" s="14">
        <f t="shared" si="43"/>
        <v>3.8999999999999702E-2</v>
      </c>
      <c r="K1691" s="140">
        <v>713.59032204907101</v>
      </c>
      <c r="L1691" s="141">
        <v>2871.7697589979989</v>
      </c>
      <c r="M1691" s="141">
        <v>378.57583692710301</v>
      </c>
      <c r="N1691" s="13" t="b">
        <v>1</v>
      </c>
      <c r="O1691" s="13">
        <v>2</v>
      </c>
      <c r="P1691" s="142" t="s">
        <v>927</v>
      </c>
      <c r="Q1691" s="13" t="b">
        <v>0</v>
      </c>
      <c r="R1691" s="13" t="b">
        <v>0</v>
      </c>
      <c r="S1691" s="13" t="s">
        <v>1</v>
      </c>
      <c r="T1691" s="13" t="b">
        <v>1</v>
      </c>
      <c r="U1691" s="13" t="b">
        <v>0</v>
      </c>
      <c r="V1691" s="13" t="s">
        <v>1</v>
      </c>
      <c r="W1691" s="13" t="b">
        <v>0</v>
      </c>
      <c r="X1691" s="13" t="b">
        <v>0</v>
      </c>
      <c r="Y1691" s="13" t="s">
        <v>1</v>
      </c>
      <c r="Z1691" s="66" t="s">
        <v>954</v>
      </c>
    </row>
    <row r="1692" spans="1:26" ht="16.5">
      <c r="A1692" s="120" t="s">
        <v>1672</v>
      </c>
      <c r="B1692" s="38" t="s">
        <v>68</v>
      </c>
      <c r="C1692" s="143">
        <v>2021</v>
      </c>
      <c r="D1692" s="66" t="s">
        <v>134</v>
      </c>
      <c r="E1692" s="139">
        <v>15780</v>
      </c>
      <c r="F1692" s="66">
        <v>38.999999999999702</v>
      </c>
      <c r="G1692" s="66">
        <v>38.999999999999702</v>
      </c>
      <c r="H1692" s="14">
        <f t="shared" si="41"/>
        <v>15.78</v>
      </c>
      <c r="I1692" s="14">
        <f t="shared" si="42"/>
        <v>3.8999999999999702E-2</v>
      </c>
      <c r="J1692" s="14">
        <f t="shared" si="43"/>
        <v>3.8999999999999702E-2</v>
      </c>
      <c r="K1692" s="140">
        <v>530.16602095387998</v>
      </c>
      <c r="L1692" s="141">
        <v>1215.5171094529101</v>
      </c>
      <c r="M1692" s="141">
        <v>261.54070665920096</v>
      </c>
      <c r="N1692" s="13" t="b">
        <v>1</v>
      </c>
      <c r="O1692" s="13">
        <v>2</v>
      </c>
      <c r="P1692" s="142" t="s">
        <v>927</v>
      </c>
      <c r="Q1692" s="13" t="b">
        <v>0</v>
      </c>
      <c r="R1692" s="13" t="b">
        <v>0</v>
      </c>
      <c r="S1692" s="13" t="s">
        <v>1</v>
      </c>
      <c r="T1692" s="13" t="b">
        <v>1</v>
      </c>
      <c r="U1692" s="13" t="b">
        <v>0</v>
      </c>
      <c r="V1692" s="13" t="s">
        <v>1</v>
      </c>
      <c r="W1692" s="13" t="b">
        <v>0</v>
      </c>
      <c r="X1692" s="13" t="b">
        <v>0</v>
      </c>
      <c r="Y1692" s="13" t="s">
        <v>1</v>
      </c>
      <c r="Z1692" s="66" t="s">
        <v>955</v>
      </c>
    </row>
    <row r="1693" spans="1:26" ht="16.5">
      <c r="A1693" s="120" t="s">
        <v>1672</v>
      </c>
      <c r="B1693" s="38" t="s">
        <v>68</v>
      </c>
      <c r="C1693" s="143">
        <v>2021</v>
      </c>
      <c r="D1693" s="66" t="s">
        <v>134</v>
      </c>
      <c r="E1693" s="139">
        <v>15780</v>
      </c>
      <c r="F1693" s="66">
        <v>38.999999999999702</v>
      </c>
      <c r="G1693" s="66">
        <v>38.999999999999702</v>
      </c>
      <c r="H1693" s="14">
        <f t="shared" si="41"/>
        <v>15.78</v>
      </c>
      <c r="I1693" s="14">
        <f t="shared" si="42"/>
        <v>3.8999999999999702E-2</v>
      </c>
      <c r="J1693" s="14">
        <f t="shared" si="43"/>
        <v>3.8999999999999702E-2</v>
      </c>
      <c r="K1693" s="140">
        <v>753.98245666474702</v>
      </c>
      <c r="L1693" s="141">
        <v>3336.8684862635928</v>
      </c>
      <c r="M1693" s="141">
        <v>414.43345989660702</v>
      </c>
      <c r="N1693" s="13" t="b">
        <v>1</v>
      </c>
      <c r="O1693" s="13">
        <v>2</v>
      </c>
      <c r="P1693" s="142" t="s">
        <v>927</v>
      </c>
      <c r="Q1693" s="13" t="b">
        <v>0</v>
      </c>
      <c r="R1693" s="13" t="b">
        <v>0</v>
      </c>
      <c r="S1693" s="13" t="s">
        <v>1</v>
      </c>
      <c r="T1693" s="13" t="b">
        <v>1</v>
      </c>
      <c r="U1693" s="13" t="b">
        <v>0</v>
      </c>
      <c r="V1693" s="13" t="s">
        <v>1</v>
      </c>
      <c r="W1693" s="13" t="b">
        <v>0</v>
      </c>
      <c r="X1693" s="13" t="b">
        <v>0</v>
      </c>
      <c r="Y1693" s="13" t="s">
        <v>1</v>
      </c>
      <c r="Z1693" s="66" t="s">
        <v>956</v>
      </c>
    </row>
    <row r="1694" spans="1:26" ht="16.5">
      <c r="A1694" s="120" t="s">
        <v>1672</v>
      </c>
      <c r="B1694" s="38" t="s">
        <v>68</v>
      </c>
      <c r="C1694" s="143">
        <v>2021</v>
      </c>
      <c r="D1694" s="66" t="s">
        <v>134</v>
      </c>
      <c r="E1694" s="139">
        <v>15780</v>
      </c>
      <c r="F1694" s="66">
        <v>38.999999999999702</v>
      </c>
      <c r="G1694" s="66">
        <v>38.999999999999702</v>
      </c>
      <c r="H1694" s="14">
        <f t="shared" si="41"/>
        <v>15.78</v>
      </c>
      <c r="I1694" s="14">
        <f t="shared" si="42"/>
        <v>3.8999999999999702E-2</v>
      </c>
      <c r="J1694" s="14">
        <f t="shared" si="43"/>
        <v>3.8999999999999702E-2</v>
      </c>
      <c r="K1694" s="140">
        <v>804.17303805536801</v>
      </c>
      <c r="L1694" s="141">
        <v>4193.1975314550818</v>
      </c>
      <c r="M1694" s="141">
        <v>434.44666894054103</v>
      </c>
      <c r="N1694" s="13" t="b">
        <v>1</v>
      </c>
      <c r="O1694" s="13">
        <v>2</v>
      </c>
      <c r="P1694" s="142" t="s">
        <v>927</v>
      </c>
      <c r="Q1694" s="13" t="b">
        <v>0</v>
      </c>
      <c r="R1694" s="13" t="b">
        <v>0</v>
      </c>
      <c r="S1694" s="13" t="s">
        <v>1</v>
      </c>
      <c r="T1694" s="13" t="b">
        <v>1</v>
      </c>
      <c r="U1694" s="13" t="b">
        <v>0</v>
      </c>
      <c r="V1694" s="13" t="s">
        <v>1</v>
      </c>
      <c r="W1694" s="13" t="b">
        <v>0</v>
      </c>
      <c r="X1694" s="13" t="b">
        <v>0</v>
      </c>
      <c r="Y1694" s="13" t="s">
        <v>1</v>
      </c>
      <c r="Z1694" s="66" t="s">
        <v>957</v>
      </c>
    </row>
    <row r="1695" spans="1:26" ht="16.5">
      <c r="A1695" s="120" t="s">
        <v>1672</v>
      </c>
      <c r="B1695" s="38" t="s">
        <v>68</v>
      </c>
      <c r="C1695" s="143">
        <v>2021</v>
      </c>
      <c r="D1695" s="66" t="s">
        <v>134</v>
      </c>
      <c r="E1695" s="139">
        <v>15780</v>
      </c>
      <c r="F1695" s="66">
        <v>38.999999999999702</v>
      </c>
      <c r="G1695" s="66">
        <v>38.999999999999702</v>
      </c>
      <c r="H1695" s="14">
        <f t="shared" si="41"/>
        <v>15.78</v>
      </c>
      <c r="I1695" s="14">
        <f t="shared" si="42"/>
        <v>3.8999999999999702E-2</v>
      </c>
      <c r="J1695" s="14">
        <f t="shared" si="43"/>
        <v>3.8999999999999702E-2</v>
      </c>
      <c r="K1695" s="140">
        <v>534.51967427905504</v>
      </c>
      <c r="L1695" s="141">
        <v>1166.9431972552347</v>
      </c>
      <c r="M1695" s="141">
        <v>263.72180505275202</v>
      </c>
      <c r="N1695" s="13" t="b">
        <v>1</v>
      </c>
      <c r="O1695" s="13">
        <v>2</v>
      </c>
      <c r="P1695" s="142" t="s">
        <v>927</v>
      </c>
      <c r="Q1695" s="13" t="b">
        <v>0</v>
      </c>
      <c r="R1695" s="13" t="b">
        <v>0</v>
      </c>
      <c r="S1695" s="13" t="s">
        <v>1</v>
      </c>
      <c r="T1695" s="13" t="b">
        <v>1</v>
      </c>
      <c r="U1695" s="13" t="b">
        <v>0</v>
      </c>
      <c r="V1695" s="13" t="s">
        <v>1</v>
      </c>
      <c r="W1695" s="13" t="b">
        <v>0</v>
      </c>
      <c r="X1695" s="13" t="b">
        <v>0</v>
      </c>
      <c r="Y1695" s="13" t="s">
        <v>1</v>
      </c>
      <c r="Z1695" s="66" t="s">
        <v>958</v>
      </c>
    </row>
    <row r="1696" spans="1:26" ht="16.5">
      <c r="A1696" s="120" t="s">
        <v>1672</v>
      </c>
      <c r="B1696" s="38" t="s">
        <v>68</v>
      </c>
      <c r="C1696" s="143">
        <v>2021</v>
      </c>
      <c r="D1696" s="66" t="s">
        <v>134</v>
      </c>
      <c r="E1696" s="139">
        <v>15780</v>
      </c>
      <c r="F1696" s="66">
        <v>38.999999999999702</v>
      </c>
      <c r="G1696" s="66">
        <v>38.999999999999702</v>
      </c>
      <c r="H1696" s="14">
        <f t="shared" si="41"/>
        <v>15.78</v>
      </c>
      <c r="I1696" s="14">
        <f t="shared" si="42"/>
        <v>3.8999999999999702E-2</v>
      </c>
      <c r="J1696" s="14">
        <f t="shared" si="43"/>
        <v>3.8999999999999702E-2</v>
      </c>
      <c r="K1696" s="140">
        <v>453.92241235036403</v>
      </c>
      <c r="L1696" s="141">
        <v>746.59863730715597</v>
      </c>
      <c r="M1696" s="141">
        <v>218.76542411600002</v>
      </c>
      <c r="N1696" s="13" t="b">
        <v>1</v>
      </c>
      <c r="O1696" s="13">
        <v>2</v>
      </c>
      <c r="P1696" s="142" t="s">
        <v>927</v>
      </c>
      <c r="Q1696" s="13" t="b">
        <v>0</v>
      </c>
      <c r="R1696" s="13" t="b">
        <v>0</v>
      </c>
      <c r="S1696" s="13" t="s">
        <v>1</v>
      </c>
      <c r="T1696" s="13" t="b">
        <v>1</v>
      </c>
      <c r="U1696" s="13" t="b">
        <v>0</v>
      </c>
      <c r="V1696" s="13" t="s">
        <v>1</v>
      </c>
      <c r="W1696" s="13" t="b">
        <v>0</v>
      </c>
      <c r="X1696" s="13" t="b">
        <v>0</v>
      </c>
      <c r="Y1696" s="13" t="s">
        <v>1</v>
      </c>
      <c r="Z1696" s="66" t="s">
        <v>959</v>
      </c>
    </row>
    <row r="1697" spans="1:26" ht="16.5">
      <c r="A1697" s="120" t="s">
        <v>1672</v>
      </c>
      <c r="B1697" s="38" t="s">
        <v>68</v>
      </c>
      <c r="C1697" s="143">
        <v>2021</v>
      </c>
      <c r="D1697" s="66" t="s">
        <v>134</v>
      </c>
      <c r="E1697" s="139">
        <v>15780</v>
      </c>
      <c r="F1697" s="66">
        <v>38.999999999999702</v>
      </c>
      <c r="G1697" s="66">
        <v>38.999999999999702</v>
      </c>
      <c r="H1697" s="14">
        <f t="shared" si="41"/>
        <v>15.78</v>
      </c>
      <c r="I1697" s="14">
        <f t="shared" si="42"/>
        <v>3.8999999999999702E-2</v>
      </c>
      <c r="J1697" s="14">
        <f t="shared" si="43"/>
        <v>3.8999999999999702E-2</v>
      </c>
      <c r="K1697" s="140">
        <v>622.50102143276604</v>
      </c>
      <c r="L1697" s="141">
        <v>1824.3438752493441</v>
      </c>
      <c r="M1697" s="141">
        <v>324.87921779952103</v>
      </c>
      <c r="N1697" s="13" t="b">
        <v>1</v>
      </c>
      <c r="O1697" s="13">
        <v>2</v>
      </c>
      <c r="P1697" s="142" t="s">
        <v>927</v>
      </c>
      <c r="Q1697" s="13" t="b">
        <v>0</v>
      </c>
      <c r="R1697" s="13" t="b">
        <v>0</v>
      </c>
      <c r="S1697" s="13" t="s">
        <v>1</v>
      </c>
      <c r="T1697" s="13" t="b">
        <v>1</v>
      </c>
      <c r="U1697" s="13" t="b">
        <v>0</v>
      </c>
      <c r="V1697" s="13" t="s">
        <v>1</v>
      </c>
      <c r="W1697" s="13" t="b">
        <v>0</v>
      </c>
      <c r="X1697" s="13" t="b">
        <v>0</v>
      </c>
      <c r="Y1697" s="13" t="s">
        <v>1</v>
      </c>
      <c r="Z1697" s="66" t="s">
        <v>960</v>
      </c>
    </row>
    <row r="1698" spans="1:26" ht="16.5">
      <c r="A1698" s="120" t="s">
        <v>1672</v>
      </c>
      <c r="B1698" s="38" t="s">
        <v>68</v>
      </c>
      <c r="C1698" s="143">
        <v>2021</v>
      </c>
      <c r="D1698" s="66" t="s">
        <v>134</v>
      </c>
      <c r="E1698" s="139">
        <v>15780</v>
      </c>
      <c r="F1698" s="66">
        <v>38.999999999999702</v>
      </c>
      <c r="G1698" s="66">
        <v>38.999999999999702</v>
      </c>
      <c r="H1698" s="14">
        <f t="shared" si="41"/>
        <v>15.78</v>
      </c>
      <c r="I1698" s="14">
        <f t="shared" si="42"/>
        <v>3.8999999999999702E-2</v>
      </c>
      <c r="J1698" s="14">
        <f t="shared" si="43"/>
        <v>3.8999999999999702E-2</v>
      </c>
      <c r="K1698" s="140">
        <v>644.50898340382105</v>
      </c>
      <c r="L1698" s="141">
        <v>2247.2467743540892</v>
      </c>
      <c r="M1698" s="141">
        <v>332.02087593688606</v>
      </c>
      <c r="N1698" s="13" t="b">
        <v>1</v>
      </c>
      <c r="O1698" s="13">
        <v>2</v>
      </c>
      <c r="P1698" s="142" t="s">
        <v>927</v>
      </c>
      <c r="Q1698" s="13" t="b">
        <v>0</v>
      </c>
      <c r="R1698" s="13" t="b">
        <v>0</v>
      </c>
      <c r="S1698" s="13" t="s">
        <v>1</v>
      </c>
      <c r="T1698" s="13" t="b">
        <v>1</v>
      </c>
      <c r="U1698" s="13" t="b">
        <v>0</v>
      </c>
      <c r="V1698" s="13" t="s">
        <v>1</v>
      </c>
      <c r="W1698" s="13" t="b">
        <v>0</v>
      </c>
      <c r="X1698" s="13" t="b">
        <v>0</v>
      </c>
      <c r="Y1698" s="13" t="s">
        <v>1</v>
      </c>
      <c r="Z1698" s="66" t="s">
        <v>961</v>
      </c>
    </row>
    <row r="1699" spans="1:26" ht="16.5">
      <c r="A1699" s="120" t="s">
        <v>1672</v>
      </c>
      <c r="B1699" s="38" t="s">
        <v>68</v>
      </c>
      <c r="C1699" s="143">
        <v>2021</v>
      </c>
      <c r="D1699" s="66" t="s">
        <v>134</v>
      </c>
      <c r="E1699" s="139">
        <v>15780</v>
      </c>
      <c r="F1699" s="66">
        <v>38.999999999999702</v>
      </c>
      <c r="G1699" s="66">
        <v>38.999999999999702</v>
      </c>
      <c r="H1699" s="14">
        <f t="shared" si="41"/>
        <v>15.78</v>
      </c>
      <c r="I1699" s="14">
        <f t="shared" si="42"/>
        <v>3.8999999999999702E-2</v>
      </c>
      <c r="J1699" s="14">
        <f t="shared" si="43"/>
        <v>3.8999999999999702E-2</v>
      </c>
      <c r="K1699" s="140">
        <v>584.16495360753299</v>
      </c>
      <c r="L1699" s="141">
        <v>1640.7635003991772</v>
      </c>
      <c r="M1699" s="141">
        <v>298.08862975564199</v>
      </c>
      <c r="N1699" s="13" t="b">
        <v>1</v>
      </c>
      <c r="O1699" s="13">
        <v>2</v>
      </c>
      <c r="P1699" s="142" t="s">
        <v>927</v>
      </c>
      <c r="Q1699" s="13" t="b">
        <v>0</v>
      </c>
      <c r="R1699" s="13" t="b">
        <v>0</v>
      </c>
      <c r="S1699" s="13" t="s">
        <v>1</v>
      </c>
      <c r="T1699" s="13" t="b">
        <v>1</v>
      </c>
      <c r="U1699" s="13" t="b">
        <v>0</v>
      </c>
      <c r="V1699" s="13" t="s">
        <v>1</v>
      </c>
      <c r="W1699" s="13" t="b">
        <v>0</v>
      </c>
      <c r="X1699" s="13" t="b">
        <v>0</v>
      </c>
      <c r="Y1699" s="13" t="s">
        <v>1</v>
      </c>
      <c r="Z1699" s="66" t="s">
        <v>962</v>
      </c>
    </row>
    <row r="1700" spans="1:26" ht="16.5">
      <c r="A1700" s="120" t="s">
        <v>1672</v>
      </c>
      <c r="B1700" s="38" t="s">
        <v>68</v>
      </c>
      <c r="C1700" s="143">
        <v>2021</v>
      </c>
      <c r="D1700" s="66" t="s">
        <v>134</v>
      </c>
      <c r="E1700" s="139">
        <v>15780</v>
      </c>
      <c r="F1700" s="66">
        <v>38.999999999999702</v>
      </c>
      <c r="G1700" s="66">
        <v>38.999999999999702</v>
      </c>
      <c r="H1700" s="14">
        <f t="shared" si="41"/>
        <v>15.78</v>
      </c>
      <c r="I1700" s="14">
        <f t="shared" si="42"/>
        <v>3.8999999999999702E-2</v>
      </c>
      <c r="J1700" s="14">
        <f t="shared" si="43"/>
        <v>3.8999999999999702E-2</v>
      </c>
      <c r="K1700" s="140">
        <v>509.16967730311399</v>
      </c>
      <c r="L1700" s="141">
        <v>1065.343536379796</v>
      </c>
      <c r="M1700" s="141">
        <v>245.76801669089099</v>
      </c>
      <c r="N1700" s="13" t="b">
        <v>1</v>
      </c>
      <c r="O1700" s="13">
        <v>2</v>
      </c>
      <c r="P1700" s="142" t="s">
        <v>927</v>
      </c>
      <c r="Q1700" s="13" t="b">
        <v>0</v>
      </c>
      <c r="R1700" s="13" t="b">
        <v>0</v>
      </c>
      <c r="S1700" s="13" t="s">
        <v>1</v>
      </c>
      <c r="T1700" s="13" t="b">
        <v>1</v>
      </c>
      <c r="U1700" s="13" t="b">
        <v>0</v>
      </c>
      <c r="V1700" s="13" t="s">
        <v>1</v>
      </c>
      <c r="W1700" s="13" t="b">
        <v>0</v>
      </c>
      <c r="X1700" s="13" t="b">
        <v>0</v>
      </c>
      <c r="Y1700" s="13" t="s">
        <v>1</v>
      </c>
      <c r="Z1700" s="66" t="s">
        <v>963</v>
      </c>
    </row>
    <row r="1701" spans="1:26" ht="16.5">
      <c r="A1701" s="120" t="s">
        <v>1672</v>
      </c>
      <c r="B1701" s="38" t="s">
        <v>68</v>
      </c>
      <c r="C1701" s="143">
        <v>2021</v>
      </c>
      <c r="D1701" s="66" t="s">
        <v>134</v>
      </c>
      <c r="E1701" s="139">
        <v>15780</v>
      </c>
      <c r="F1701" s="66">
        <v>38.999999999999702</v>
      </c>
      <c r="G1701" s="66">
        <v>38.999999999999702</v>
      </c>
      <c r="H1701" s="14">
        <f t="shared" si="41"/>
        <v>15.78</v>
      </c>
      <c r="I1701" s="14">
        <f t="shared" si="42"/>
        <v>3.8999999999999702E-2</v>
      </c>
      <c r="J1701" s="14">
        <f t="shared" si="43"/>
        <v>3.8999999999999702E-2</v>
      </c>
      <c r="K1701" s="140">
        <v>582.34916605625494</v>
      </c>
      <c r="L1701" s="141">
        <v>1560.090187494975</v>
      </c>
      <c r="M1701" s="141">
        <v>295.76705278484292</v>
      </c>
      <c r="N1701" s="13" t="b">
        <v>1</v>
      </c>
      <c r="O1701" s="13">
        <v>2</v>
      </c>
      <c r="P1701" s="142" t="s">
        <v>927</v>
      </c>
      <c r="Q1701" s="13" t="b">
        <v>0</v>
      </c>
      <c r="R1701" s="13" t="b">
        <v>0</v>
      </c>
      <c r="S1701" s="13" t="s">
        <v>1</v>
      </c>
      <c r="T1701" s="13" t="b">
        <v>1</v>
      </c>
      <c r="U1701" s="13" t="b">
        <v>0</v>
      </c>
      <c r="V1701" s="13" t="s">
        <v>1</v>
      </c>
      <c r="W1701" s="13" t="b">
        <v>0</v>
      </c>
      <c r="X1701" s="13" t="b">
        <v>0</v>
      </c>
      <c r="Y1701" s="13" t="s">
        <v>1</v>
      </c>
      <c r="Z1701" s="66" t="s">
        <v>964</v>
      </c>
    </row>
    <row r="1702" spans="1:26" ht="16.5">
      <c r="A1702" s="120" t="s">
        <v>1672</v>
      </c>
      <c r="B1702" s="38" t="s">
        <v>68</v>
      </c>
      <c r="C1702" s="143">
        <v>2021</v>
      </c>
      <c r="D1702" s="66" t="s">
        <v>134</v>
      </c>
      <c r="E1702" s="139">
        <v>15780</v>
      </c>
      <c r="F1702" s="66">
        <v>38.999999999999702</v>
      </c>
      <c r="G1702" s="66">
        <v>38.999999999999702</v>
      </c>
      <c r="H1702" s="14">
        <f t="shared" si="41"/>
        <v>15.78</v>
      </c>
      <c r="I1702" s="14">
        <f t="shared" si="42"/>
        <v>3.8999999999999702E-2</v>
      </c>
      <c r="J1702" s="14">
        <f t="shared" si="43"/>
        <v>3.8999999999999702E-2</v>
      </c>
      <c r="K1702" s="140">
        <v>825.37681668672303</v>
      </c>
      <c r="L1702" s="141">
        <v>4463.116109983167</v>
      </c>
      <c r="M1702" s="141">
        <v>458.894143992343</v>
      </c>
      <c r="N1702" s="13" t="b">
        <v>1</v>
      </c>
      <c r="O1702" s="13">
        <v>2</v>
      </c>
      <c r="P1702" s="142" t="s">
        <v>927</v>
      </c>
      <c r="Q1702" s="13" t="b">
        <v>0</v>
      </c>
      <c r="R1702" s="13" t="b">
        <v>0</v>
      </c>
      <c r="S1702" s="13" t="s">
        <v>1</v>
      </c>
      <c r="T1702" s="13" t="b">
        <v>1</v>
      </c>
      <c r="U1702" s="13" t="b">
        <v>0</v>
      </c>
      <c r="V1702" s="13" t="s">
        <v>1</v>
      </c>
      <c r="W1702" s="13" t="b">
        <v>0</v>
      </c>
      <c r="X1702" s="13" t="b">
        <v>0</v>
      </c>
      <c r="Y1702" s="13" t="s">
        <v>1</v>
      </c>
      <c r="Z1702" s="66" t="s">
        <v>965</v>
      </c>
    </row>
    <row r="1703" spans="1:26" ht="16.5">
      <c r="A1703" s="120" t="s">
        <v>1672</v>
      </c>
      <c r="B1703" s="38" t="s">
        <v>68</v>
      </c>
      <c r="C1703" s="143">
        <v>2021</v>
      </c>
      <c r="D1703" s="66" t="s">
        <v>134</v>
      </c>
      <c r="E1703" s="139">
        <v>15780</v>
      </c>
      <c r="F1703" s="66">
        <v>38.999999999999702</v>
      </c>
      <c r="G1703" s="66">
        <v>38.999999999999702</v>
      </c>
      <c r="H1703" s="14">
        <f t="shared" si="41"/>
        <v>15.78</v>
      </c>
      <c r="I1703" s="14">
        <f t="shared" si="42"/>
        <v>3.8999999999999702E-2</v>
      </c>
      <c r="J1703" s="14">
        <f t="shared" si="43"/>
        <v>3.8999999999999702E-2</v>
      </c>
      <c r="K1703" s="140">
        <v>576.459428547833</v>
      </c>
      <c r="L1703" s="141">
        <v>1458.2872493574268</v>
      </c>
      <c r="M1703" s="141">
        <v>294.87242059948699</v>
      </c>
      <c r="N1703" s="13" t="b">
        <v>1</v>
      </c>
      <c r="O1703" s="13">
        <v>2</v>
      </c>
      <c r="P1703" s="142" t="s">
        <v>927</v>
      </c>
      <c r="Q1703" s="13" t="b">
        <v>0</v>
      </c>
      <c r="R1703" s="13" t="b">
        <v>0</v>
      </c>
      <c r="S1703" s="13" t="s">
        <v>1</v>
      </c>
      <c r="T1703" s="13" t="b">
        <v>1</v>
      </c>
      <c r="U1703" s="13" t="b">
        <v>0</v>
      </c>
      <c r="V1703" s="13" t="s">
        <v>1</v>
      </c>
      <c r="W1703" s="13" t="b">
        <v>0</v>
      </c>
      <c r="X1703" s="13" t="b">
        <v>0</v>
      </c>
      <c r="Y1703" s="13" t="s">
        <v>1</v>
      </c>
      <c r="Z1703" s="66" t="s">
        <v>966</v>
      </c>
    </row>
    <row r="1704" spans="1:26" ht="16.5">
      <c r="A1704" s="120" t="s">
        <v>1672</v>
      </c>
      <c r="B1704" s="38" t="s">
        <v>68</v>
      </c>
      <c r="C1704" s="143">
        <v>2021</v>
      </c>
      <c r="D1704" s="66" t="s">
        <v>134</v>
      </c>
      <c r="E1704" s="139">
        <v>15780</v>
      </c>
      <c r="F1704" s="66">
        <v>38.999999999999702</v>
      </c>
      <c r="G1704" s="66">
        <v>38.999999999999702</v>
      </c>
      <c r="H1704" s="14">
        <f t="shared" si="41"/>
        <v>15.78</v>
      </c>
      <c r="I1704" s="14">
        <f t="shared" si="42"/>
        <v>3.8999999999999702E-2</v>
      </c>
      <c r="J1704" s="14">
        <f t="shared" si="43"/>
        <v>3.8999999999999702E-2</v>
      </c>
      <c r="K1704" s="140">
        <v>673.60128621994897</v>
      </c>
      <c r="L1704" s="141">
        <v>2519.8131144906811</v>
      </c>
      <c r="M1704" s="141">
        <v>352.46145327876098</v>
      </c>
      <c r="N1704" s="13" t="b">
        <v>1</v>
      </c>
      <c r="O1704" s="13">
        <v>2</v>
      </c>
      <c r="P1704" s="142" t="s">
        <v>927</v>
      </c>
      <c r="Q1704" s="13" t="b">
        <v>0</v>
      </c>
      <c r="R1704" s="13" t="b">
        <v>0</v>
      </c>
      <c r="S1704" s="13" t="s">
        <v>1</v>
      </c>
      <c r="T1704" s="13" t="b">
        <v>1</v>
      </c>
      <c r="U1704" s="13" t="b">
        <v>0</v>
      </c>
      <c r="V1704" s="13" t="s">
        <v>1</v>
      </c>
      <c r="W1704" s="13" t="b">
        <v>0</v>
      </c>
      <c r="X1704" s="13" t="b">
        <v>0</v>
      </c>
      <c r="Y1704" s="13" t="s">
        <v>1</v>
      </c>
      <c r="Z1704" s="66" t="s">
        <v>967</v>
      </c>
    </row>
    <row r="1705" spans="1:26" ht="16.5">
      <c r="A1705" s="120" t="s">
        <v>1672</v>
      </c>
      <c r="B1705" s="38" t="s">
        <v>68</v>
      </c>
      <c r="C1705" s="143">
        <v>2021</v>
      </c>
      <c r="D1705" s="66" t="s">
        <v>134</v>
      </c>
      <c r="E1705" s="139">
        <v>15780</v>
      </c>
      <c r="F1705" s="66">
        <v>38.999999999999702</v>
      </c>
      <c r="G1705" s="66">
        <v>38.999999999999702</v>
      </c>
      <c r="H1705" s="14">
        <f t="shared" si="41"/>
        <v>15.78</v>
      </c>
      <c r="I1705" s="14">
        <f t="shared" si="42"/>
        <v>3.8999999999999702E-2</v>
      </c>
      <c r="J1705" s="14">
        <f t="shared" si="43"/>
        <v>3.8999999999999702E-2</v>
      </c>
      <c r="K1705" s="140">
        <v>672.55137171605202</v>
      </c>
      <c r="L1705" s="141">
        <v>2439.1628121759081</v>
      </c>
      <c r="M1705" s="141">
        <v>352.56167812110499</v>
      </c>
      <c r="N1705" s="13" t="b">
        <v>1</v>
      </c>
      <c r="O1705" s="13">
        <v>2</v>
      </c>
      <c r="P1705" s="142" t="s">
        <v>927</v>
      </c>
      <c r="Q1705" s="13" t="b">
        <v>0</v>
      </c>
      <c r="R1705" s="13" t="b">
        <v>0</v>
      </c>
      <c r="S1705" s="13" t="s">
        <v>1</v>
      </c>
      <c r="T1705" s="13" t="b">
        <v>1</v>
      </c>
      <c r="U1705" s="13" t="b">
        <v>0</v>
      </c>
      <c r="V1705" s="13" t="s">
        <v>1</v>
      </c>
      <c r="W1705" s="13" t="b">
        <v>0</v>
      </c>
      <c r="X1705" s="13" t="b">
        <v>0</v>
      </c>
      <c r="Y1705" s="13" t="s">
        <v>1</v>
      </c>
      <c r="Z1705" s="66" t="s">
        <v>968</v>
      </c>
    </row>
    <row r="1706" spans="1:26" ht="16.5">
      <c r="A1706" s="120" t="s">
        <v>1672</v>
      </c>
      <c r="B1706" s="38" t="s">
        <v>68</v>
      </c>
      <c r="C1706" s="143">
        <v>2021</v>
      </c>
      <c r="D1706" s="66" t="s">
        <v>134</v>
      </c>
      <c r="E1706" s="139">
        <v>15780</v>
      </c>
      <c r="F1706" s="66">
        <v>38.999999999999702</v>
      </c>
      <c r="G1706" s="66">
        <v>38.999999999999702</v>
      </c>
      <c r="H1706" s="14">
        <f t="shared" si="41"/>
        <v>15.78</v>
      </c>
      <c r="I1706" s="14">
        <f t="shared" si="42"/>
        <v>3.8999999999999702E-2</v>
      </c>
      <c r="J1706" s="14">
        <f t="shared" si="43"/>
        <v>3.8999999999999702E-2</v>
      </c>
      <c r="K1706" s="140">
        <v>596.79861904139796</v>
      </c>
      <c r="L1706" s="141">
        <v>1724.6225105208418</v>
      </c>
      <c r="M1706" s="141">
        <v>302.47783515993797</v>
      </c>
      <c r="N1706" s="13" t="b">
        <v>1</v>
      </c>
      <c r="O1706" s="13">
        <v>2</v>
      </c>
      <c r="P1706" s="142" t="s">
        <v>927</v>
      </c>
      <c r="Q1706" s="13" t="b">
        <v>0</v>
      </c>
      <c r="R1706" s="13" t="b">
        <v>0</v>
      </c>
      <c r="S1706" s="13" t="s">
        <v>1</v>
      </c>
      <c r="T1706" s="13" t="b">
        <v>1</v>
      </c>
      <c r="U1706" s="13" t="b">
        <v>0</v>
      </c>
      <c r="V1706" s="13" t="s">
        <v>1</v>
      </c>
      <c r="W1706" s="13" t="b">
        <v>0</v>
      </c>
      <c r="X1706" s="13" t="b">
        <v>0</v>
      </c>
      <c r="Y1706" s="13" t="s">
        <v>1</v>
      </c>
      <c r="Z1706" s="66" t="s">
        <v>969</v>
      </c>
    </row>
    <row r="1707" spans="1:26" ht="16.5">
      <c r="A1707" s="120" t="s">
        <v>1672</v>
      </c>
      <c r="B1707" s="38" t="s">
        <v>68</v>
      </c>
      <c r="C1707" s="143">
        <v>2021</v>
      </c>
      <c r="D1707" s="66" t="s">
        <v>134</v>
      </c>
      <c r="E1707" s="139">
        <v>15780</v>
      </c>
      <c r="F1707" s="66">
        <v>38.999999999999702</v>
      </c>
      <c r="G1707" s="66">
        <v>38.999999999999702</v>
      </c>
      <c r="H1707" s="14">
        <f t="shared" si="41"/>
        <v>15.78</v>
      </c>
      <c r="I1707" s="14">
        <f t="shared" si="42"/>
        <v>3.8999999999999702E-2</v>
      </c>
      <c r="J1707" s="14">
        <f t="shared" si="43"/>
        <v>3.8999999999999702E-2</v>
      </c>
      <c r="K1707" s="140">
        <v>615.94563525118701</v>
      </c>
      <c r="L1707" s="141">
        <v>1741.5896691124631</v>
      </c>
      <c r="M1707" s="141">
        <v>311.20475695885699</v>
      </c>
      <c r="N1707" s="13" t="b">
        <v>1</v>
      </c>
      <c r="O1707" s="13">
        <v>2</v>
      </c>
      <c r="P1707" s="142" t="s">
        <v>927</v>
      </c>
      <c r="Q1707" s="13" t="b">
        <v>0</v>
      </c>
      <c r="R1707" s="13" t="b">
        <v>0</v>
      </c>
      <c r="S1707" s="13" t="s">
        <v>1</v>
      </c>
      <c r="T1707" s="13" t="b">
        <v>1</v>
      </c>
      <c r="U1707" s="13" t="b">
        <v>0</v>
      </c>
      <c r="V1707" s="13" t="s">
        <v>1</v>
      </c>
      <c r="W1707" s="13" t="b">
        <v>0</v>
      </c>
      <c r="X1707" s="13" t="b">
        <v>0</v>
      </c>
      <c r="Y1707" s="13" t="s">
        <v>1</v>
      </c>
      <c r="Z1707" s="66" t="s">
        <v>970</v>
      </c>
    </row>
    <row r="1708" spans="1:26" ht="16.5">
      <c r="A1708" s="120" t="s">
        <v>1672</v>
      </c>
      <c r="B1708" s="38" t="s">
        <v>68</v>
      </c>
      <c r="C1708" s="143">
        <v>2021</v>
      </c>
      <c r="D1708" s="66" t="s">
        <v>134</v>
      </c>
      <c r="E1708" s="139">
        <v>15780</v>
      </c>
      <c r="F1708" s="66">
        <v>38.999999999999702</v>
      </c>
      <c r="G1708" s="66">
        <v>38.999999999999702</v>
      </c>
      <c r="H1708" s="14">
        <f t="shared" si="41"/>
        <v>15.78</v>
      </c>
      <c r="I1708" s="14">
        <f t="shared" si="42"/>
        <v>3.8999999999999702E-2</v>
      </c>
      <c r="J1708" s="14">
        <f t="shared" si="43"/>
        <v>3.8999999999999702E-2</v>
      </c>
      <c r="K1708" s="140">
        <v>621.52784310197399</v>
      </c>
      <c r="L1708" s="141">
        <v>1909.145326410626</v>
      </c>
      <c r="M1708" s="141">
        <v>315.61995423898901</v>
      </c>
      <c r="N1708" s="13" t="b">
        <v>1</v>
      </c>
      <c r="O1708" s="13">
        <v>2</v>
      </c>
      <c r="P1708" s="142" t="s">
        <v>927</v>
      </c>
      <c r="Q1708" s="13" t="b">
        <v>0</v>
      </c>
      <c r="R1708" s="13" t="b">
        <v>0</v>
      </c>
      <c r="S1708" s="13" t="s">
        <v>1</v>
      </c>
      <c r="T1708" s="13" t="b">
        <v>1</v>
      </c>
      <c r="U1708" s="13" t="b">
        <v>0</v>
      </c>
      <c r="V1708" s="13" t="s">
        <v>1</v>
      </c>
      <c r="W1708" s="13" t="b">
        <v>0</v>
      </c>
      <c r="X1708" s="13" t="b">
        <v>0</v>
      </c>
      <c r="Y1708" s="13" t="s">
        <v>1</v>
      </c>
      <c r="Z1708" s="66" t="s">
        <v>971</v>
      </c>
    </row>
    <row r="1709" spans="1:26" ht="16.5">
      <c r="A1709" s="120" t="s">
        <v>1672</v>
      </c>
      <c r="B1709" s="38" t="s">
        <v>68</v>
      </c>
      <c r="C1709" s="143">
        <v>2021</v>
      </c>
      <c r="D1709" s="66" t="s">
        <v>134</v>
      </c>
      <c r="E1709" s="139">
        <v>15780</v>
      </c>
      <c r="F1709" s="66">
        <v>38.999999999999702</v>
      </c>
      <c r="G1709" s="66">
        <v>38.999999999999702</v>
      </c>
      <c r="H1709" s="14">
        <f t="shared" si="41"/>
        <v>15.78</v>
      </c>
      <c r="I1709" s="14">
        <f t="shared" si="42"/>
        <v>3.8999999999999702E-2</v>
      </c>
      <c r="J1709" s="14">
        <f t="shared" si="43"/>
        <v>3.8999999999999702E-2</v>
      </c>
      <c r="K1709" s="140">
        <v>539.108141318957</v>
      </c>
      <c r="L1709" s="141">
        <v>1156.7057967625331</v>
      </c>
      <c r="M1709" s="141">
        <v>265.52136015890898</v>
      </c>
      <c r="N1709" s="13" t="b">
        <v>1</v>
      </c>
      <c r="O1709" s="13">
        <v>2</v>
      </c>
      <c r="P1709" s="142" t="s">
        <v>927</v>
      </c>
      <c r="Q1709" s="13" t="b">
        <v>0</v>
      </c>
      <c r="R1709" s="13" t="b">
        <v>0</v>
      </c>
      <c r="S1709" s="13" t="s">
        <v>1</v>
      </c>
      <c r="T1709" s="13" t="b">
        <v>1</v>
      </c>
      <c r="U1709" s="13" t="b">
        <v>0</v>
      </c>
      <c r="V1709" s="13" t="s">
        <v>1</v>
      </c>
      <c r="W1709" s="13" t="b">
        <v>0</v>
      </c>
      <c r="X1709" s="13" t="b">
        <v>0</v>
      </c>
      <c r="Y1709" s="13" t="s">
        <v>1</v>
      </c>
      <c r="Z1709" s="66" t="s">
        <v>972</v>
      </c>
    </row>
    <row r="1710" spans="1:26" ht="16.5">
      <c r="A1710" s="120" t="s">
        <v>1672</v>
      </c>
      <c r="B1710" s="38" t="s">
        <v>68</v>
      </c>
      <c r="C1710" s="143">
        <v>2021</v>
      </c>
      <c r="D1710" s="66" t="s">
        <v>134</v>
      </c>
      <c r="E1710" s="139">
        <v>15780</v>
      </c>
      <c r="F1710" s="66">
        <v>38.999999999999702</v>
      </c>
      <c r="G1710" s="66">
        <v>38.999999999999702</v>
      </c>
      <c r="H1710" s="14">
        <f t="shared" si="41"/>
        <v>15.78</v>
      </c>
      <c r="I1710" s="14">
        <f t="shared" si="42"/>
        <v>3.8999999999999702E-2</v>
      </c>
      <c r="J1710" s="14">
        <f t="shared" si="43"/>
        <v>3.8999999999999702E-2</v>
      </c>
      <c r="K1710" s="140">
        <v>539.21787052825198</v>
      </c>
      <c r="L1710" s="141">
        <v>1189.909798602238</v>
      </c>
      <c r="M1710" s="141">
        <v>268.97261652975396</v>
      </c>
      <c r="N1710" s="13" t="b">
        <v>1</v>
      </c>
      <c r="O1710" s="13">
        <v>2</v>
      </c>
      <c r="P1710" s="142" t="s">
        <v>927</v>
      </c>
      <c r="Q1710" s="13" t="b">
        <v>0</v>
      </c>
      <c r="R1710" s="13" t="b">
        <v>0</v>
      </c>
      <c r="S1710" s="13" t="s">
        <v>1</v>
      </c>
      <c r="T1710" s="13" t="b">
        <v>1</v>
      </c>
      <c r="U1710" s="13" t="b">
        <v>0</v>
      </c>
      <c r="V1710" s="13" t="s">
        <v>1</v>
      </c>
      <c r="W1710" s="13" t="b">
        <v>0</v>
      </c>
      <c r="X1710" s="13" t="b">
        <v>0</v>
      </c>
      <c r="Y1710" s="13" t="s">
        <v>1</v>
      </c>
      <c r="Z1710" s="66" t="s">
        <v>973</v>
      </c>
    </row>
    <row r="1711" spans="1:26" ht="16.5">
      <c r="A1711" s="120" t="s">
        <v>1672</v>
      </c>
      <c r="B1711" s="38" t="s">
        <v>68</v>
      </c>
      <c r="C1711" s="143">
        <v>2021</v>
      </c>
      <c r="D1711" s="66" t="s">
        <v>134</v>
      </c>
      <c r="E1711" s="139">
        <v>15780</v>
      </c>
      <c r="F1711" s="66">
        <v>38.999999999999702</v>
      </c>
      <c r="G1711" s="66">
        <v>38.999999999999702</v>
      </c>
      <c r="H1711" s="14">
        <f t="shared" si="41"/>
        <v>15.78</v>
      </c>
      <c r="I1711" s="14">
        <f t="shared" si="42"/>
        <v>3.8999999999999702E-2</v>
      </c>
      <c r="J1711" s="14">
        <f t="shared" si="43"/>
        <v>3.8999999999999702E-2</v>
      </c>
      <c r="K1711" s="140">
        <v>935.41572616249596</v>
      </c>
      <c r="L1711" s="141">
        <v>6130.2182677857345</v>
      </c>
      <c r="M1711" s="141">
        <v>539.87841812290094</v>
      </c>
      <c r="N1711" s="13" t="b">
        <v>1</v>
      </c>
      <c r="O1711" s="13">
        <v>2</v>
      </c>
      <c r="P1711" s="142" t="s">
        <v>927</v>
      </c>
      <c r="Q1711" s="13" t="b">
        <v>0</v>
      </c>
      <c r="R1711" s="13" t="b">
        <v>0</v>
      </c>
      <c r="S1711" s="13" t="s">
        <v>1</v>
      </c>
      <c r="T1711" s="13" t="b">
        <v>1</v>
      </c>
      <c r="U1711" s="13" t="b">
        <v>0</v>
      </c>
      <c r="V1711" s="13" t="s">
        <v>1</v>
      </c>
      <c r="W1711" s="13" t="b">
        <v>0</v>
      </c>
      <c r="X1711" s="13" t="b">
        <v>0</v>
      </c>
      <c r="Y1711" s="13" t="s">
        <v>1</v>
      </c>
      <c r="Z1711" s="66" t="s">
        <v>974</v>
      </c>
    </row>
    <row r="1712" spans="1:26" ht="16.5">
      <c r="A1712" s="120" t="s">
        <v>1672</v>
      </c>
      <c r="B1712" s="38" t="s">
        <v>68</v>
      </c>
      <c r="C1712" s="143">
        <v>2021</v>
      </c>
      <c r="D1712" s="66" t="s">
        <v>134</v>
      </c>
      <c r="E1712" s="139">
        <v>15780</v>
      </c>
      <c r="F1712" s="66">
        <v>38.999999999999702</v>
      </c>
      <c r="G1712" s="66">
        <v>38.999999999999702</v>
      </c>
      <c r="H1712" s="14">
        <f t="shared" si="41"/>
        <v>15.78</v>
      </c>
      <c r="I1712" s="14">
        <f t="shared" si="42"/>
        <v>3.8999999999999702E-2</v>
      </c>
      <c r="J1712" s="14">
        <f t="shared" si="43"/>
        <v>3.8999999999999702E-2</v>
      </c>
      <c r="K1712" s="140">
        <v>389.27043143666299</v>
      </c>
      <c r="L1712" s="141">
        <v>535.92016497161899</v>
      </c>
      <c r="M1712" s="141">
        <v>177.984197308023</v>
      </c>
      <c r="N1712" s="13" t="b">
        <v>1</v>
      </c>
      <c r="O1712" s="13">
        <v>2</v>
      </c>
      <c r="P1712" s="142" t="s">
        <v>927</v>
      </c>
      <c r="Q1712" s="13" t="b">
        <v>0</v>
      </c>
      <c r="R1712" s="13" t="b">
        <v>0</v>
      </c>
      <c r="S1712" s="13" t="s">
        <v>1</v>
      </c>
      <c r="T1712" s="13" t="b">
        <v>1</v>
      </c>
      <c r="U1712" s="13" t="b">
        <v>0</v>
      </c>
      <c r="V1712" s="13" t="s">
        <v>1</v>
      </c>
      <c r="W1712" s="13" t="b">
        <v>0</v>
      </c>
      <c r="X1712" s="13" t="b">
        <v>0</v>
      </c>
      <c r="Y1712" s="13" t="s">
        <v>1</v>
      </c>
      <c r="Z1712" s="66" t="s">
        <v>975</v>
      </c>
    </row>
    <row r="1713" spans="1:26" ht="16.5">
      <c r="A1713" s="120" t="s">
        <v>1672</v>
      </c>
      <c r="B1713" s="38" t="s">
        <v>68</v>
      </c>
      <c r="C1713" s="143">
        <v>2021</v>
      </c>
      <c r="D1713" s="66" t="s">
        <v>134</v>
      </c>
      <c r="E1713" s="139">
        <v>15780</v>
      </c>
      <c r="F1713" s="66">
        <v>38.999999999999702</v>
      </c>
      <c r="G1713" s="66">
        <v>38.999999999999702</v>
      </c>
      <c r="H1713" s="14">
        <f t="shared" si="41"/>
        <v>15.78</v>
      </c>
      <c r="I1713" s="14">
        <f t="shared" si="42"/>
        <v>3.8999999999999702E-2</v>
      </c>
      <c r="J1713" s="14">
        <f t="shared" si="43"/>
        <v>3.8999999999999702E-2</v>
      </c>
      <c r="K1713" s="140">
        <v>533.25868689140304</v>
      </c>
      <c r="L1713" s="141">
        <v>1204.6642014270869</v>
      </c>
      <c r="M1713" s="141">
        <v>261.02760839492504</v>
      </c>
      <c r="N1713" s="13" t="b">
        <v>1</v>
      </c>
      <c r="O1713" s="13">
        <v>2</v>
      </c>
      <c r="P1713" s="142" t="s">
        <v>927</v>
      </c>
      <c r="Q1713" s="13" t="b">
        <v>0</v>
      </c>
      <c r="R1713" s="13" t="b">
        <v>0</v>
      </c>
      <c r="S1713" s="13" t="s">
        <v>1</v>
      </c>
      <c r="T1713" s="13" t="b">
        <v>1</v>
      </c>
      <c r="U1713" s="13" t="b">
        <v>0</v>
      </c>
      <c r="V1713" s="13" t="s">
        <v>1</v>
      </c>
      <c r="W1713" s="13" t="b">
        <v>0</v>
      </c>
      <c r="X1713" s="13" t="b">
        <v>0</v>
      </c>
      <c r="Y1713" s="13" t="s">
        <v>1</v>
      </c>
      <c r="Z1713" s="66" t="s">
        <v>976</v>
      </c>
    </row>
    <row r="1714" spans="1:26" ht="16.5">
      <c r="A1714" s="120" t="s">
        <v>1672</v>
      </c>
      <c r="B1714" s="38" t="s">
        <v>68</v>
      </c>
      <c r="C1714" s="143">
        <v>2021</v>
      </c>
      <c r="D1714" s="66" t="s">
        <v>134</v>
      </c>
      <c r="E1714" s="139">
        <v>15780</v>
      </c>
      <c r="F1714" s="66">
        <v>38.999999999999702</v>
      </c>
      <c r="G1714" s="66">
        <v>38.999999999999702</v>
      </c>
      <c r="H1714" s="14">
        <f t="shared" si="41"/>
        <v>15.78</v>
      </c>
      <c r="I1714" s="14">
        <f t="shared" si="42"/>
        <v>3.8999999999999702E-2</v>
      </c>
      <c r="J1714" s="14">
        <f t="shared" si="43"/>
        <v>3.8999999999999702E-2</v>
      </c>
      <c r="K1714" s="140">
        <v>781.99999767286295</v>
      </c>
      <c r="L1714" s="141">
        <v>3534.4846342712472</v>
      </c>
      <c r="M1714" s="141">
        <v>432.24779476610297</v>
      </c>
      <c r="N1714" s="13" t="b">
        <v>1</v>
      </c>
      <c r="O1714" s="13">
        <v>2</v>
      </c>
      <c r="P1714" s="142" t="s">
        <v>927</v>
      </c>
      <c r="Q1714" s="13" t="b">
        <v>0</v>
      </c>
      <c r="R1714" s="13" t="b">
        <v>0</v>
      </c>
      <c r="S1714" s="13" t="s">
        <v>1</v>
      </c>
      <c r="T1714" s="13" t="b">
        <v>1</v>
      </c>
      <c r="U1714" s="13" t="b">
        <v>0</v>
      </c>
      <c r="V1714" s="13" t="s">
        <v>1</v>
      </c>
      <c r="W1714" s="13" t="b">
        <v>0</v>
      </c>
      <c r="X1714" s="13" t="b">
        <v>0</v>
      </c>
      <c r="Y1714" s="13" t="s">
        <v>1</v>
      </c>
      <c r="Z1714" s="66" t="s">
        <v>977</v>
      </c>
    </row>
    <row r="1715" spans="1:26" ht="16.5">
      <c r="A1715" s="120" t="s">
        <v>1672</v>
      </c>
      <c r="B1715" s="38" t="s">
        <v>68</v>
      </c>
      <c r="C1715" s="143">
        <v>2021</v>
      </c>
      <c r="D1715" s="66" t="s">
        <v>134</v>
      </c>
      <c r="E1715" s="139">
        <v>15780</v>
      </c>
      <c r="F1715" s="66">
        <v>38.999999999999702</v>
      </c>
      <c r="G1715" s="66">
        <v>38.999999999999702</v>
      </c>
      <c r="H1715" s="14">
        <f t="shared" si="41"/>
        <v>15.78</v>
      </c>
      <c r="I1715" s="14">
        <f t="shared" si="42"/>
        <v>3.8999999999999702E-2</v>
      </c>
      <c r="J1715" s="14">
        <f t="shared" si="43"/>
        <v>3.8999999999999702E-2</v>
      </c>
      <c r="K1715" s="140">
        <v>576.53083126805905</v>
      </c>
      <c r="L1715" s="141">
        <v>1462.837191639351</v>
      </c>
      <c r="M1715" s="141">
        <v>289.40595717280706</v>
      </c>
      <c r="N1715" s="13" t="b">
        <v>1</v>
      </c>
      <c r="O1715" s="13">
        <v>2</v>
      </c>
      <c r="P1715" s="142" t="s">
        <v>927</v>
      </c>
      <c r="Q1715" s="13" t="b">
        <v>0</v>
      </c>
      <c r="R1715" s="13" t="b">
        <v>0</v>
      </c>
      <c r="S1715" s="13" t="s">
        <v>1</v>
      </c>
      <c r="T1715" s="13" t="b">
        <v>1</v>
      </c>
      <c r="U1715" s="13" t="b">
        <v>0</v>
      </c>
      <c r="V1715" s="13" t="s">
        <v>1</v>
      </c>
      <c r="W1715" s="13" t="b">
        <v>0</v>
      </c>
      <c r="X1715" s="13" t="b">
        <v>0</v>
      </c>
      <c r="Y1715" s="13" t="s">
        <v>1</v>
      </c>
      <c r="Z1715" s="66" t="s">
        <v>978</v>
      </c>
    </row>
    <row r="1716" spans="1:26" ht="16.5">
      <c r="A1716" s="120" t="s">
        <v>1672</v>
      </c>
      <c r="B1716" s="38" t="s">
        <v>68</v>
      </c>
      <c r="C1716" s="143">
        <v>2021</v>
      </c>
      <c r="D1716" s="66" t="s">
        <v>134</v>
      </c>
      <c r="E1716" s="139">
        <v>15780</v>
      </c>
      <c r="F1716" s="66">
        <v>38.999999999999702</v>
      </c>
      <c r="G1716" s="66">
        <v>38.999999999999702</v>
      </c>
      <c r="H1716" s="14">
        <f t="shared" si="41"/>
        <v>15.78</v>
      </c>
      <c r="I1716" s="14">
        <f t="shared" si="42"/>
        <v>3.8999999999999702E-2</v>
      </c>
      <c r="J1716" s="14">
        <f t="shared" si="43"/>
        <v>3.8999999999999702E-2</v>
      </c>
      <c r="K1716" s="140">
        <v>491.78391842135801</v>
      </c>
      <c r="L1716" s="141">
        <v>990.80381805533193</v>
      </c>
      <c r="M1716" s="141">
        <v>239.109742816991</v>
      </c>
      <c r="N1716" s="13" t="b">
        <v>1</v>
      </c>
      <c r="O1716" s="13">
        <v>2</v>
      </c>
      <c r="P1716" s="142" t="s">
        <v>927</v>
      </c>
      <c r="Q1716" s="13" t="b">
        <v>0</v>
      </c>
      <c r="R1716" s="13" t="b">
        <v>0</v>
      </c>
      <c r="S1716" s="13" t="s">
        <v>1</v>
      </c>
      <c r="T1716" s="13" t="b">
        <v>1</v>
      </c>
      <c r="U1716" s="13" t="b">
        <v>0</v>
      </c>
      <c r="V1716" s="13" t="s">
        <v>1</v>
      </c>
      <c r="W1716" s="13" t="b">
        <v>0</v>
      </c>
      <c r="X1716" s="13" t="b">
        <v>0</v>
      </c>
      <c r="Y1716" s="13" t="s">
        <v>1</v>
      </c>
      <c r="Z1716" s="66" t="s">
        <v>979</v>
      </c>
    </row>
    <row r="1717" spans="1:26" ht="16.5">
      <c r="A1717" s="120" t="s">
        <v>1672</v>
      </c>
      <c r="B1717" s="38" t="s">
        <v>68</v>
      </c>
      <c r="C1717" s="143">
        <v>2021</v>
      </c>
      <c r="D1717" s="66" t="s">
        <v>134</v>
      </c>
      <c r="E1717" s="139">
        <v>15780</v>
      </c>
      <c r="F1717" s="66">
        <v>38.999999999999702</v>
      </c>
      <c r="G1717" s="66">
        <v>38.999999999999702</v>
      </c>
      <c r="H1717" s="14">
        <f t="shared" si="41"/>
        <v>15.78</v>
      </c>
      <c r="I1717" s="14">
        <f t="shared" si="42"/>
        <v>3.8999999999999702E-2</v>
      </c>
      <c r="J1717" s="14">
        <f t="shared" si="43"/>
        <v>3.8999999999999702E-2</v>
      </c>
      <c r="K1717" s="140">
        <v>649.69326641903501</v>
      </c>
      <c r="L1717" s="141">
        <v>2053.0471510586153</v>
      </c>
      <c r="M1717" s="141">
        <v>337.25971119890301</v>
      </c>
      <c r="N1717" s="13" t="b">
        <v>1</v>
      </c>
      <c r="O1717" s="13">
        <v>2</v>
      </c>
      <c r="P1717" s="142" t="s">
        <v>927</v>
      </c>
      <c r="Q1717" s="13" t="b">
        <v>0</v>
      </c>
      <c r="R1717" s="13" t="b">
        <v>0</v>
      </c>
      <c r="S1717" s="13" t="s">
        <v>1</v>
      </c>
      <c r="T1717" s="13" t="b">
        <v>1</v>
      </c>
      <c r="U1717" s="13" t="b">
        <v>0</v>
      </c>
      <c r="V1717" s="13" t="s">
        <v>1</v>
      </c>
      <c r="W1717" s="13" t="b">
        <v>0</v>
      </c>
      <c r="X1717" s="13" t="b">
        <v>0</v>
      </c>
      <c r="Y1717" s="13" t="s">
        <v>1</v>
      </c>
      <c r="Z1717" s="66" t="s">
        <v>980</v>
      </c>
    </row>
    <row r="1718" spans="1:26" ht="16.5">
      <c r="A1718" s="120" t="s">
        <v>1672</v>
      </c>
      <c r="B1718" s="38" t="s">
        <v>68</v>
      </c>
      <c r="C1718" s="143">
        <v>2021</v>
      </c>
      <c r="D1718" s="66" t="s">
        <v>134</v>
      </c>
      <c r="E1718" s="139">
        <v>15780</v>
      </c>
      <c r="F1718" s="66">
        <v>38.999999999999702</v>
      </c>
      <c r="G1718" s="66">
        <v>38.999999999999702</v>
      </c>
      <c r="H1718" s="14">
        <f t="shared" si="41"/>
        <v>15.78</v>
      </c>
      <c r="I1718" s="14">
        <f t="shared" si="42"/>
        <v>3.8999999999999702E-2</v>
      </c>
      <c r="J1718" s="14">
        <f t="shared" si="43"/>
        <v>3.8999999999999702E-2</v>
      </c>
      <c r="K1718" s="140">
        <v>551.41146076021596</v>
      </c>
      <c r="L1718" s="141">
        <v>1356.7817267850342</v>
      </c>
      <c r="M1718" s="141">
        <v>280.01689979190297</v>
      </c>
      <c r="N1718" s="13" t="b">
        <v>1</v>
      </c>
      <c r="O1718" s="13">
        <v>2</v>
      </c>
      <c r="P1718" s="142" t="s">
        <v>927</v>
      </c>
      <c r="Q1718" s="13" t="b">
        <v>0</v>
      </c>
      <c r="R1718" s="13" t="b">
        <v>0</v>
      </c>
      <c r="S1718" s="13" t="s">
        <v>1</v>
      </c>
      <c r="T1718" s="13" t="b">
        <v>1</v>
      </c>
      <c r="U1718" s="13" t="b">
        <v>0</v>
      </c>
      <c r="V1718" s="13" t="s">
        <v>1</v>
      </c>
      <c r="W1718" s="13" t="b">
        <v>0</v>
      </c>
      <c r="X1718" s="13" t="b">
        <v>0</v>
      </c>
      <c r="Y1718" s="13" t="s">
        <v>1</v>
      </c>
      <c r="Z1718" s="66" t="s">
        <v>981</v>
      </c>
    </row>
    <row r="1719" spans="1:26" ht="16.5">
      <c r="A1719" s="120" t="s">
        <v>1672</v>
      </c>
      <c r="B1719" s="38" t="s">
        <v>68</v>
      </c>
      <c r="C1719" s="143">
        <v>2021</v>
      </c>
      <c r="D1719" s="66" t="s">
        <v>134</v>
      </c>
      <c r="E1719" s="139">
        <v>15780</v>
      </c>
      <c r="F1719" s="66">
        <v>38.999999999999702</v>
      </c>
      <c r="G1719" s="66">
        <v>38.999999999999702</v>
      </c>
      <c r="H1719" s="14">
        <f t="shared" si="41"/>
        <v>15.78</v>
      </c>
      <c r="I1719" s="14">
        <f t="shared" si="42"/>
        <v>3.8999999999999702E-2</v>
      </c>
      <c r="J1719" s="14">
        <f t="shared" si="43"/>
        <v>3.8999999999999702E-2</v>
      </c>
      <c r="K1719" s="140">
        <v>691.43484807750099</v>
      </c>
      <c r="L1719" s="141">
        <v>2573.903635529919</v>
      </c>
      <c r="M1719" s="141">
        <v>365.76095547474898</v>
      </c>
      <c r="N1719" s="13" t="b">
        <v>1</v>
      </c>
      <c r="O1719" s="13">
        <v>2</v>
      </c>
      <c r="P1719" s="142" t="s">
        <v>927</v>
      </c>
      <c r="Q1719" s="13" t="b">
        <v>0</v>
      </c>
      <c r="R1719" s="13" t="b">
        <v>0</v>
      </c>
      <c r="S1719" s="13" t="s">
        <v>1</v>
      </c>
      <c r="T1719" s="13" t="b">
        <v>1</v>
      </c>
      <c r="U1719" s="13" t="b">
        <v>0</v>
      </c>
      <c r="V1719" s="13" t="s">
        <v>1</v>
      </c>
      <c r="W1719" s="13" t="b">
        <v>0</v>
      </c>
      <c r="X1719" s="13" t="b">
        <v>0</v>
      </c>
      <c r="Y1719" s="13" t="s">
        <v>1</v>
      </c>
      <c r="Z1719" s="66" t="s">
        <v>982</v>
      </c>
    </row>
    <row r="1720" spans="1:26" ht="16.5">
      <c r="A1720" s="120" t="s">
        <v>1672</v>
      </c>
      <c r="B1720" s="38" t="s">
        <v>68</v>
      </c>
      <c r="C1720" s="143">
        <v>2021</v>
      </c>
      <c r="D1720" s="66" t="s">
        <v>134</v>
      </c>
      <c r="E1720" s="139">
        <v>15780</v>
      </c>
      <c r="F1720" s="66">
        <v>38.999999999999702</v>
      </c>
      <c r="G1720" s="66">
        <v>38.999999999999702</v>
      </c>
      <c r="H1720" s="14">
        <f t="shared" ref="H1720:H1725" si="44">E1720/1000</f>
        <v>15.78</v>
      </c>
      <c r="I1720" s="14">
        <f t="shared" ref="I1720:I1725" si="45">F1720/1000</f>
        <v>3.8999999999999702E-2</v>
      </c>
      <c r="J1720" s="14">
        <f t="shared" ref="J1720:J1725" si="46">G1720/1000</f>
        <v>3.8999999999999702E-2</v>
      </c>
      <c r="K1720" s="140">
        <v>591.91300843684496</v>
      </c>
      <c r="L1720" s="141">
        <v>1645.2136199946253</v>
      </c>
      <c r="M1720" s="141">
        <v>300.38710373008496</v>
      </c>
      <c r="N1720" s="13" t="b">
        <v>1</v>
      </c>
      <c r="O1720" s="13">
        <v>2</v>
      </c>
      <c r="P1720" s="142" t="s">
        <v>927</v>
      </c>
      <c r="Q1720" s="13" t="b">
        <v>0</v>
      </c>
      <c r="R1720" s="13" t="b">
        <v>0</v>
      </c>
      <c r="S1720" s="13" t="s">
        <v>1</v>
      </c>
      <c r="T1720" s="13" t="b">
        <v>1</v>
      </c>
      <c r="U1720" s="13" t="b">
        <v>0</v>
      </c>
      <c r="V1720" s="13" t="s">
        <v>1</v>
      </c>
      <c r="W1720" s="13" t="b">
        <v>0</v>
      </c>
      <c r="X1720" s="13" t="b">
        <v>0</v>
      </c>
      <c r="Y1720" s="13" t="s">
        <v>1</v>
      </c>
      <c r="Z1720" s="66" t="s">
        <v>983</v>
      </c>
    </row>
    <row r="1721" spans="1:26" ht="16.5">
      <c r="A1721" s="120" t="s">
        <v>1672</v>
      </c>
      <c r="B1721" s="38" t="s">
        <v>68</v>
      </c>
      <c r="C1721" s="143">
        <v>2021</v>
      </c>
      <c r="D1721" s="66" t="s">
        <v>134</v>
      </c>
      <c r="E1721" s="139">
        <v>15780</v>
      </c>
      <c r="F1721" s="66">
        <v>38.999999999999702</v>
      </c>
      <c r="G1721" s="66">
        <v>38.999999999999702</v>
      </c>
      <c r="H1721" s="14">
        <f t="shared" si="44"/>
        <v>15.78</v>
      </c>
      <c r="I1721" s="14">
        <f t="shared" si="45"/>
        <v>3.8999999999999702E-2</v>
      </c>
      <c r="J1721" s="14">
        <f t="shared" si="46"/>
        <v>3.8999999999999702E-2</v>
      </c>
      <c r="K1721" s="140">
        <v>694.23418221567795</v>
      </c>
      <c r="L1721" s="141">
        <v>2502.3369543975623</v>
      </c>
      <c r="M1721" s="141">
        <v>370.31582557966993</v>
      </c>
      <c r="N1721" s="13" t="b">
        <v>1</v>
      </c>
      <c r="O1721" s="13">
        <v>2</v>
      </c>
      <c r="P1721" s="142" t="s">
        <v>927</v>
      </c>
      <c r="Q1721" s="13" t="b">
        <v>0</v>
      </c>
      <c r="R1721" s="13" t="b">
        <v>0</v>
      </c>
      <c r="S1721" s="13" t="s">
        <v>1</v>
      </c>
      <c r="T1721" s="13" t="b">
        <v>1</v>
      </c>
      <c r="U1721" s="13" t="b">
        <v>0</v>
      </c>
      <c r="V1721" s="13" t="s">
        <v>1</v>
      </c>
      <c r="W1721" s="13" t="b">
        <v>0</v>
      </c>
      <c r="X1721" s="13" t="b">
        <v>0</v>
      </c>
      <c r="Y1721" s="13" t="s">
        <v>1</v>
      </c>
      <c r="Z1721" s="66" t="s">
        <v>984</v>
      </c>
    </row>
    <row r="1722" spans="1:26" ht="16.5">
      <c r="A1722" s="120" t="s">
        <v>1672</v>
      </c>
      <c r="B1722" s="38" t="s">
        <v>68</v>
      </c>
      <c r="C1722" s="143">
        <v>2021</v>
      </c>
      <c r="D1722" s="66" t="s">
        <v>134</v>
      </c>
      <c r="E1722" s="139">
        <v>15780</v>
      </c>
      <c r="F1722" s="66">
        <v>38.999999999999702</v>
      </c>
      <c r="G1722" s="66">
        <v>38.999999999999702</v>
      </c>
      <c r="H1722" s="14">
        <f t="shared" si="44"/>
        <v>15.78</v>
      </c>
      <c r="I1722" s="14">
        <f t="shared" si="45"/>
        <v>3.8999999999999702E-2</v>
      </c>
      <c r="J1722" s="14">
        <f t="shared" si="46"/>
        <v>3.8999999999999702E-2</v>
      </c>
      <c r="K1722" s="140">
        <v>576.10877188028098</v>
      </c>
      <c r="L1722" s="141">
        <v>1553.3923944419089</v>
      </c>
      <c r="M1722" s="141">
        <v>289.506172595137</v>
      </c>
      <c r="N1722" s="13" t="b">
        <v>1</v>
      </c>
      <c r="O1722" s="13">
        <v>2</v>
      </c>
      <c r="P1722" s="142" t="s">
        <v>927</v>
      </c>
      <c r="Q1722" s="13" t="b">
        <v>0</v>
      </c>
      <c r="R1722" s="13" t="b">
        <v>0</v>
      </c>
      <c r="S1722" s="13" t="s">
        <v>1</v>
      </c>
      <c r="T1722" s="13" t="b">
        <v>1</v>
      </c>
      <c r="U1722" s="13" t="b">
        <v>0</v>
      </c>
      <c r="V1722" s="13" t="s">
        <v>1</v>
      </c>
      <c r="W1722" s="13" t="b">
        <v>0</v>
      </c>
      <c r="X1722" s="13" t="b">
        <v>0</v>
      </c>
      <c r="Y1722" s="13" t="s">
        <v>1</v>
      </c>
      <c r="Z1722" s="66" t="s">
        <v>985</v>
      </c>
    </row>
    <row r="1723" spans="1:26" ht="16.5">
      <c r="A1723" s="120" t="s">
        <v>1672</v>
      </c>
      <c r="B1723" s="38" t="s">
        <v>68</v>
      </c>
      <c r="C1723" s="143">
        <v>2021</v>
      </c>
      <c r="D1723" s="66" t="s">
        <v>134</v>
      </c>
      <c r="E1723" s="139">
        <v>15780</v>
      </c>
      <c r="F1723" s="66">
        <v>38.999999999999702</v>
      </c>
      <c r="G1723" s="66">
        <v>38.999999999999702</v>
      </c>
      <c r="H1723" s="14">
        <f t="shared" si="44"/>
        <v>15.78</v>
      </c>
      <c r="I1723" s="14">
        <f t="shared" si="45"/>
        <v>3.8999999999999702E-2</v>
      </c>
      <c r="J1723" s="14">
        <f t="shared" si="46"/>
        <v>3.8999999999999702E-2</v>
      </c>
      <c r="K1723" s="140">
        <v>541.89911423640206</v>
      </c>
      <c r="L1723" s="141">
        <v>1285.5642463522679</v>
      </c>
      <c r="M1723" s="141">
        <v>269.66280957995008</v>
      </c>
      <c r="N1723" s="13" t="b">
        <v>1</v>
      </c>
      <c r="O1723" s="13">
        <v>2</v>
      </c>
      <c r="P1723" s="142" t="s">
        <v>927</v>
      </c>
      <c r="Q1723" s="13" t="b">
        <v>0</v>
      </c>
      <c r="R1723" s="13" t="b">
        <v>0</v>
      </c>
      <c r="S1723" s="13" t="s">
        <v>1</v>
      </c>
      <c r="T1723" s="13" t="b">
        <v>1</v>
      </c>
      <c r="U1723" s="13" t="b">
        <v>0</v>
      </c>
      <c r="V1723" s="13" t="s">
        <v>1</v>
      </c>
      <c r="W1723" s="13" t="b">
        <v>0</v>
      </c>
      <c r="X1723" s="13" t="b">
        <v>0</v>
      </c>
      <c r="Y1723" s="13" t="s">
        <v>1</v>
      </c>
      <c r="Z1723" s="66" t="s">
        <v>986</v>
      </c>
    </row>
    <row r="1724" spans="1:26" ht="16.5">
      <c r="A1724" s="120" t="s">
        <v>1672</v>
      </c>
      <c r="B1724" s="38" t="s">
        <v>68</v>
      </c>
      <c r="C1724" s="143">
        <v>2021</v>
      </c>
      <c r="D1724" s="66" t="s">
        <v>134</v>
      </c>
      <c r="E1724" s="139">
        <v>15780</v>
      </c>
      <c r="F1724" s="66">
        <v>38.999999999999702</v>
      </c>
      <c r="G1724" s="66">
        <v>38.999999999999702</v>
      </c>
      <c r="H1724" s="14">
        <f t="shared" si="44"/>
        <v>15.78</v>
      </c>
      <c r="I1724" s="14">
        <f t="shared" si="45"/>
        <v>3.8999999999999702E-2</v>
      </c>
      <c r="J1724" s="14">
        <f t="shared" si="46"/>
        <v>3.8999999999999702E-2</v>
      </c>
      <c r="K1724" s="140">
        <v>528.24206426552803</v>
      </c>
      <c r="L1724" s="141">
        <v>1188.9250366617221</v>
      </c>
      <c r="M1724" s="141">
        <v>263.49249133482505</v>
      </c>
      <c r="N1724" s="13" t="b">
        <v>1</v>
      </c>
      <c r="O1724" s="13">
        <v>2</v>
      </c>
      <c r="P1724" s="142" t="s">
        <v>927</v>
      </c>
      <c r="Q1724" s="13" t="b">
        <v>0</v>
      </c>
      <c r="R1724" s="13" t="b">
        <v>0</v>
      </c>
      <c r="S1724" s="13" t="s">
        <v>1</v>
      </c>
      <c r="T1724" s="13" t="b">
        <v>1</v>
      </c>
      <c r="U1724" s="13" t="b">
        <v>0</v>
      </c>
      <c r="V1724" s="13" t="s">
        <v>1</v>
      </c>
      <c r="W1724" s="13" t="b">
        <v>0</v>
      </c>
      <c r="X1724" s="13" t="b">
        <v>0</v>
      </c>
      <c r="Y1724" s="13" t="s">
        <v>1</v>
      </c>
      <c r="Z1724" s="66" t="s">
        <v>987</v>
      </c>
    </row>
    <row r="1725" spans="1:26" ht="16.5">
      <c r="A1725" s="120" t="s">
        <v>1672</v>
      </c>
      <c r="B1725" s="38" t="s">
        <v>68</v>
      </c>
      <c r="C1725" s="143">
        <v>2021</v>
      </c>
      <c r="D1725" s="66" t="s">
        <v>134</v>
      </c>
      <c r="E1725" s="139">
        <v>15780</v>
      </c>
      <c r="F1725" s="66">
        <v>38.999999999999702</v>
      </c>
      <c r="G1725" s="66">
        <v>38.999999999999702</v>
      </c>
      <c r="H1725" s="14">
        <f t="shared" si="44"/>
        <v>15.78</v>
      </c>
      <c r="I1725" s="14">
        <f t="shared" si="45"/>
        <v>3.8999999999999702E-2</v>
      </c>
      <c r="J1725" s="14">
        <f t="shared" si="46"/>
        <v>3.8999999999999702E-2</v>
      </c>
      <c r="K1725" s="140">
        <v>680.09364177674604</v>
      </c>
      <c r="L1725" s="141">
        <v>2874.5366674325937</v>
      </c>
      <c r="M1725" s="141">
        <v>361.06965614748304</v>
      </c>
      <c r="N1725" s="13" t="b">
        <v>1</v>
      </c>
      <c r="O1725" s="13">
        <v>2</v>
      </c>
      <c r="P1725" s="142" t="s">
        <v>927</v>
      </c>
      <c r="Q1725" s="13" t="b">
        <v>0</v>
      </c>
      <c r="R1725" s="13" t="b">
        <v>0</v>
      </c>
      <c r="S1725" s="13" t="s">
        <v>1</v>
      </c>
      <c r="T1725" s="13" t="b">
        <v>1</v>
      </c>
      <c r="U1725" s="13" t="b">
        <v>0</v>
      </c>
      <c r="V1725" s="13" t="s">
        <v>1</v>
      </c>
      <c r="W1725" s="13" t="b">
        <v>0</v>
      </c>
      <c r="X1725" s="13" t="b">
        <v>0</v>
      </c>
      <c r="Y1725" s="13" t="s">
        <v>1</v>
      </c>
      <c r="Z1725" s="66" t="s">
        <v>988</v>
      </c>
    </row>
  </sheetData>
  <phoneticPr fontId="2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2"/>
  <sheetViews>
    <sheetView workbookViewId="0">
      <selection sqref="A1:Z1"/>
    </sheetView>
  </sheetViews>
  <sheetFormatPr defaultColWidth="11" defaultRowHeight="15.75"/>
  <sheetData>
    <row r="1" spans="1:29"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9" ht="299.25">
      <c r="A2" s="54" t="s">
        <v>141</v>
      </c>
      <c r="B2" s="54" t="s">
        <v>142</v>
      </c>
      <c r="C2" s="54">
        <v>2015</v>
      </c>
      <c r="D2" s="55" t="s">
        <v>143</v>
      </c>
      <c r="E2" s="55">
        <v>50435</v>
      </c>
      <c r="F2" s="55">
        <v>1655</v>
      </c>
      <c r="G2" s="55">
        <v>1445</v>
      </c>
      <c r="H2" s="55">
        <f>E2/1000</f>
        <v>50.435000000000002</v>
      </c>
      <c r="I2" s="55">
        <f>F2/1000</f>
        <v>1.655</v>
      </c>
      <c r="J2" s="55">
        <f>G2/1000</f>
        <v>1.4450000000000001</v>
      </c>
      <c r="K2" s="55">
        <v>970</v>
      </c>
      <c r="L2" s="55">
        <v>2000</v>
      </c>
      <c r="M2" s="55">
        <v>290</v>
      </c>
      <c r="N2" s="56" t="b">
        <v>0</v>
      </c>
      <c r="O2" s="56">
        <v>2</v>
      </c>
      <c r="P2" s="57" t="s">
        <v>144</v>
      </c>
      <c r="Q2" s="56" t="b">
        <v>0</v>
      </c>
      <c r="R2" s="56" t="b">
        <v>1</v>
      </c>
      <c r="S2" s="57" t="s">
        <v>145</v>
      </c>
      <c r="T2" s="56" t="b">
        <v>1</v>
      </c>
      <c r="U2" s="56" t="b">
        <v>0</v>
      </c>
      <c r="V2" s="56" t="s">
        <v>1</v>
      </c>
      <c r="W2" s="56" t="s">
        <v>1</v>
      </c>
      <c r="X2" s="56" t="b">
        <v>0</v>
      </c>
      <c r="Y2" s="56" t="s">
        <v>1</v>
      </c>
      <c r="Z2" s="56" t="s">
        <v>1</v>
      </c>
      <c r="AA2" s="56" t="b">
        <v>0</v>
      </c>
      <c r="AB2" s="56" t="s">
        <v>1</v>
      </c>
      <c r="AC2" s="133" t="s">
        <v>295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30"/>
  <sheetViews>
    <sheetView topLeftCell="A14" workbookViewId="0">
      <selection activeCell="AB29" sqref="AB29"/>
    </sheetView>
  </sheetViews>
  <sheetFormatPr defaultColWidth="11" defaultRowHeight="15.75"/>
  <cols>
    <col min="18" max="18" width="10.875"/>
  </cols>
  <sheetData>
    <row r="1" spans="1:34"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34">
      <c r="A2" t="s">
        <v>51</v>
      </c>
      <c r="B2" t="s">
        <v>25</v>
      </c>
      <c r="C2">
        <v>2018</v>
      </c>
      <c r="D2" t="s">
        <v>20</v>
      </c>
      <c r="E2">
        <v>63800</v>
      </c>
      <c r="F2">
        <v>200.00000000000284</v>
      </c>
      <c r="G2">
        <v>200.00000000000284</v>
      </c>
      <c r="H2">
        <f>E2/1000</f>
        <v>63.8</v>
      </c>
      <c r="I2">
        <f t="shared" ref="I2:J2" si="0">F2/1000</f>
        <v>0.20000000000000284</v>
      </c>
      <c r="J2">
        <f t="shared" si="0"/>
        <v>0.20000000000000284</v>
      </c>
      <c r="K2">
        <v>470</v>
      </c>
      <c r="L2" s="11">
        <v>296</v>
      </c>
      <c r="M2" s="11">
        <v>150</v>
      </c>
      <c r="N2" t="b">
        <v>1</v>
      </c>
      <c r="O2">
        <v>2</v>
      </c>
      <c r="P2" t="s">
        <v>154</v>
      </c>
      <c r="Q2" t="s">
        <v>1</v>
      </c>
      <c r="R2" t="b">
        <v>0</v>
      </c>
      <c r="S2" t="s">
        <v>1</v>
      </c>
      <c r="T2" t="b">
        <v>1</v>
      </c>
      <c r="U2" t="b">
        <v>0</v>
      </c>
      <c r="V2" t="s">
        <v>1</v>
      </c>
      <c r="W2" t="s">
        <v>1</v>
      </c>
      <c r="X2" t="b">
        <v>0</v>
      </c>
      <c r="Y2" t="s">
        <v>1</v>
      </c>
      <c r="Z2" s="106" t="s">
        <v>1683</v>
      </c>
    </row>
    <row r="3" spans="1:34">
      <c r="A3" t="s">
        <v>51</v>
      </c>
      <c r="B3" t="s">
        <v>989</v>
      </c>
      <c r="C3">
        <v>2022</v>
      </c>
      <c r="D3" t="s">
        <v>1001</v>
      </c>
      <c r="E3">
        <v>15780</v>
      </c>
      <c r="F3">
        <v>38.999999999999702</v>
      </c>
      <c r="G3">
        <v>38.999999999999702</v>
      </c>
      <c r="H3">
        <f t="shared" ref="H3:H6" si="1">E3/1000</f>
        <v>15.78</v>
      </c>
      <c r="I3">
        <f t="shared" ref="I3:I26" si="2">F3/1000</f>
        <v>3.8999999999999702E-2</v>
      </c>
      <c r="J3">
        <f t="shared" ref="J3:J26" si="3">G3/1000</f>
        <v>3.8999999999999702E-2</v>
      </c>
      <c r="K3">
        <v>326</v>
      </c>
      <c r="N3" t="b">
        <v>1</v>
      </c>
      <c r="O3">
        <v>2</v>
      </c>
      <c r="P3" t="s">
        <v>1002</v>
      </c>
      <c r="Q3" t="s">
        <v>1</v>
      </c>
      <c r="R3" t="b">
        <v>0</v>
      </c>
      <c r="S3" t="s">
        <v>1</v>
      </c>
      <c r="T3" t="b">
        <v>1</v>
      </c>
      <c r="U3" t="b">
        <v>0</v>
      </c>
      <c r="V3" t="s">
        <v>1</v>
      </c>
      <c r="W3" t="s">
        <v>1</v>
      </c>
      <c r="X3" t="b">
        <v>0</v>
      </c>
      <c r="Y3" t="s">
        <v>1</v>
      </c>
      <c r="Z3" s="107" t="s">
        <v>225</v>
      </c>
    </row>
    <row r="4" spans="1:34">
      <c r="A4" s="46" t="s">
        <v>51</v>
      </c>
      <c r="B4" s="46" t="s">
        <v>32</v>
      </c>
      <c r="C4" s="46">
        <v>2014</v>
      </c>
      <c r="D4" s="46" t="s">
        <v>33</v>
      </c>
      <c r="E4" s="46">
        <v>42500</v>
      </c>
      <c r="F4" s="46">
        <v>5000</v>
      </c>
      <c r="G4" s="46">
        <v>5000</v>
      </c>
      <c r="H4">
        <f t="shared" si="1"/>
        <v>42.5</v>
      </c>
      <c r="I4">
        <f t="shared" si="2"/>
        <v>5</v>
      </c>
      <c r="J4">
        <f t="shared" si="3"/>
        <v>5</v>
      </c>
      <c r="K4">
        <v>471</v>
      </c>
      <c r="L4">
        <v>730</v>
      </c>
      <c r="M4">
        <v>152</v>
      </c>
      <c r="N4" s="46" t="b">
        <v>1</v>
      </c>
      <c r="O4" s="46">
        <v>2</v>
      </c>
      <c r="P4" s="46" t="s">
        <v>155</v>
      </c>
      <c r="Q4" s="46" t="s">
        <v>1</v>
      </c>
      <c r="R4" s="46" t="b">
        <v>0</v>
      </c>
      <c r="S4" s="46" t="s">
        <v>1</v>
      </c>
      <c r="T4" s="46" t="b">
        <v>0</v>
      </c>
      <c r="U4" s="46" t="b">
        <v>0</v>
      </c>
      <c r="V4" s="46" t="s">
        <v>1</v>
      </c>
      <c r="W4" s="46" t="s">
        <v>1</v>
      </c>
      <c r="X4" s="46" t="b">
        <v>1</v>
      </c>
      <c r="Y4" s="46" t="s">
        <v>135</v>
      </c>
      <c r="Z4" t="s">
        <v>1003</v>
      </c>
      <c r="AA4" s="46"/>
      <c r="AB4" s="46"/>
    </row>
    <row r="5" spans="1:34">
      <c r="A5" s="46" t="s">
        <v>51</v>
      </c>
      <c r="B5" s="46" t="s">
        <v>55</v>
      </c>
      <c r="C5" s="46">
        <v>2020</v>
      </c>
      <c r="D5" s="46" t="s">
        <v>151</v>
      </c>
      <c r="E5" s="46">
        <v>63400</v>
      </c>
      <c r="F5" s="46">
        <v>899.99999999999864</v>
      </c>
      <c r="G5" s="46">
        <v>899.99999999999864</v>
      </c>
      <c r="H5">
        <f t="shared" si="1"/>
        <v>63.4</v>
      </c>
      <c r="I5">
        <f t="shared" si="2"/>
        <v>0.89999999999999869</v>
      </c>
      <c r="J5">
        <f t="shared" si="3"/>
        <v>0.89999999999999869</v>
      </c>
      <c r="K5">
        <v>250</v>
      </c>
      <c r="L5">
        <v>60</v>
      </c>
      <c r="M5">
        <v>60</v>
      </c>
      <c r="N5" s="46" t="b">
        <v>0</v>
      </c>
      <c r="O5" s="46">
        <v>2</v>
      </c>
      <c r="P5" s="46" t="s">
        <v>156</v>
      </c>
      <c r="Q5" s="46" t="s">
        <v>1</v>
      </c>
      <c r="R5" s="46" t="b">
        <v>1</v>
      </c>
      <c r="S5" s="46" t="s">
        <v>139</v>
      </c>
      <c r="T5" s="46" t="b">
        <v>1</v>
      </c>
      <c r="U5" s="46" t="b">
        <v>0</v>
      </c>
      <c r="V5" s="46" t="s">
        <v>1</v>
      </c>
      <c r="W5" s="46" t="s">
        <v>1</v>
      </c>
      <c r="X5" s="46" t="s">
        <v>1</v>
      </c>
      <c r="Y5" s="46" t="s">
        <v>1</v>
      </c>
      <c r="Z5" s="116" t="s">
        <v>1005</v>
      </c>
      <c r="AA5" s="46"/>
      <c r="AB5" s="46"/>
    </row>
    <row r="6" spans="1:34">
      <c r="A6" t="s">
        <v>51</v>
      </c>
      <c r="B6" t="s">
        <v>55</v>
      </c>
      <c r="C6">
        <v>2020</v>
      </c>
      <c r="D6" t="s">
        <v>151</v>
      </c>
      <c r="E6">
        <v>40500</v>
      </c>
      <c r="F6">
        <v>500</v>
      </c>
      <c r="G6">
        <v>500</v>
      </c>
      <c r="H6">
        <f t="shared" si="1"/>
        <v>40.5</v>
      </c>
      <c r="I6">
        <f t="shared" si="2"/>
        <v>0.5</v>
      </c>
      <c r="J6">
        <f t="shared" si="3"/>
        <v>0.5</v>
      </c>
      <c r="K6">
        <v>941</v>
      </c>
      <c r="L6">
        <v>2941</v>
      </c>
      <c r="M6">
        <v>522</v>
      </c>
      <c r="N6" t="b">
        <v>0</v>
      </c>
      <c r="O6">
        <v>2</v>
      </c>
      <c r="P6" t="s">
        <v>157</v>
      </c>
      <c r="Q6" t="s">
        <v>1</v>
      </c>
      <c r="R6" t="b">
        <v>1</v>
      </c>
      <c r="S6" t="s">
        <v>139</v>
      </c>
      <c r="T6" t="b">
        <v>1</v>
      </c>
      <c r="U6" t="b">
        <v>0</v>
      </c>
      <c r="V6" t="s">
        <v>1</v>
      </c>
      <c r="W6" t="s">
        <v>1</v>
      </c>
      <c r="X6" t="s">
        <v>1</v>
      </c>
      <c r="Y6" t="s">
        <v>1</v>
      </c>
      <c r="Z6" s="116" t="s">
        <v>1006</v>
      </c>
    </row>
    <row r="7" spans="1:34">
      <c r="A7" t="s">
        <v>51</v>
      </c>
      <c r="B7" t="s">
        <v>989</v>
      </c>
      <c r="C7">
        <v>2022</v>
      </c>
      <c r="D7" t="s">
        <v>1670</v>
      </c>
      <c r="E7">
        <v>21090</v>
      </c>
      <c r="F7">
        <v>1739.9999999999984</v>
      </c>
      <c r="G7">
        <v>1739.9999999999984</v>
      </c>
      <c r="H7">
        <f t="shared" ref="H7" si="4">E7/1000</f>
        <v>21.09</v>
      </c>
      <c r="I7">
        <f t="shared" ref="I7" si="5">F7/1000</f>
        <v>1.7399999999999984</v>
      </c>
      <c r="J7">
        <f t="shared" ref="J7" si="6">G7/1000</f>
        <v>1.7399999999999984</v>
      </c>
      <c r="K7">
        <v>307</v>
      </c>
      <c r="L7" s="11"/>
      <c r="M7" s="11"/>
      <c r="N7" t="b">
        <v>1</v>
      </c>
      <c r="O7">
        <v>2</v>
      </c>
      <c r="P7" t="s">
        <v>1669</v>
      </c>
      <c r="Q7" t="s">
        <v>1</v>
      </c>
      <c r="R7" t="b">
        <v>0</v>
      </c>
      <c r="S7" t="s">
        <v>1</v>
      </c>
      <c r="T7" t="b">
        <v>1</v>
      </c>
      <c r="U7" t="b">
        <v>0</v>
      </c>
      <c r="V7" t="s">
        <v>1</v>
      </c>
      <c r="W7" t="s">
        <v>1</v>
      </c>
      <c r="X7" t="b">
        <v>0</v>
      </c>
      <c r="Y7" t="s">
        <v>1</v>
      </c>
      <c r="AC7" s="116"/>
    </row>
    <row r="8" spans="1:34">
      <c r="A8" t="s">
        <v>62</v>
      </c>
      <c r="B8" t="s">
        <v>63</v>
      </c>
      <c r="C8">
        <v>1998</v>
      </c>
      <c r="D8" t="s">
        <v>64</v>
      </c>
      <c r="E8">
        <v>44550</v>
      </c>
      <c r="F8">
        <v>3520.0000000000032</v>
      </c>
      <c r="G8">
        <v>3519.9999999999959</v>
      </c>
      <c r="H8">
        <f t="shared" ref="H8:H26" si="7">E8/1000</f>
        <v>44.55</v>
      </c>
      <c r="I8">
        <f t="shared" si="2"/>
        <v>3.5200000000000031</v>
      </c>
      <c r="J8">
        <f t="shared" si="3"/>
        <v>3.519999999999996</v>
      </c>
      <c r="K8">
        <v>768</v>
      </c>
      <c r="L8">
        <v>256</v>
      </c>
      <c r="M8">
        <v>256</v>
      </c>
      <c r="N8" t="b">
        <v>1</v>
      </c>
      <c r="O8">
        <v>2</v>
      </c>
      <c r="P8" t="s">
        <v>65</v>
      </c>
      <c r="Q8" t="s">
        <v>1</v>
      </c>
      <c r="R8" t="b">
        <v>0</v>
      </c>
      <c r="S8" t="s">
        <v>1</v>
      </c>
      <c r="T8" t="b">
        <v>0</v>
      </c>
      <c r="U8" t="b">
        <v>0</v>
      </c>
      <c r="V8" t="s">
        <v>1</v>
      </c>
      <c r="W8" t="s">
        <v>1</v>
      </c>
      <c r="X8" t="b">
        <v>1</v>
      </c>
      <c r="Y8" t="s">
        <v>21</v>
      </c>
      <c r="Z8" s="145" t="s">
        <v>1007</v>
      </c>
    </row>
    <row r="9" spans="1:34">
      <c r="A9" t="s">
        <v>62</v>
      </c>
      <c r="B9" t="s">
        <v>66</v>
      </c>
      <c r="C9">
        <v>2003</v>
      </c>
      <c r="D9" t="s">
        <v>67</v>
      </c>
      <c r="E9" s="11">
        <v>54290</v>
      </c>
      <c r="F9" s="11">
        <v>100.00000000000142</v>
      </c>
      <c r="G9" s="11">
        <v>100.00000000000142</v>
      </c>
      <c r="H9">
        <f t="shared" si="7"/>
        <v>54.29</v>
      </c>
      <c r="I9">
        <f t="shared" si="2"/>
        <v>0.10000000000000142</v>
      </c>
      <c r="J9">
        <f t="shared" si="3"/>
        <v>0.10000000000000142</v>
      </c>
      <c r="K9">
        <v>370</v>
      </c>
      <c r="L9">
        <v>20</v>
      </c>
      <c r="M9">
        <v>20</v>
      </c>
      <c r="N9" s="11" t="b">
        <v>1</v>
      </c>
      <c r="O9" s="11">
        <v>2</v>
      </c>
      <c r="P9" s="11" t="s">
        <v>65</v>
      </c>
      <c r="Q9" t="s">
        <v>1</v>
      </c>
      <c r="R9" t="b">
        <v>0</v>
      </c>
      <c r="S9" t="s">
        <v>1</v>
      </c>
      <c r="T9" t="b">
        <v>0</v>
      </c>
      <c r="U9" t="b">
        <v>0</v>
      </c>
      <c r="V9" t="s">
        <v>1</v>
      </c>
      <c r="W9" t="s">
        <v>1</v>
      </c>
      <c r="X9" t="b">
        <v>1</v>
      </c>
      <c r="Y9" t="s">
        <v>135</v>
      </c>
      <c r="Z9" t="s">
        <v>1008</v>
      </c>
    </row>
    <row r="10" spans="1:34">
      <c r="A10" t="s">
        <v>62</v>
      </c>
      <c r="B10" t="s">
        <v>68</v>
      </c>
      <c r="C10" t="s">
        <v>1009</v>
      </c>
      <c r="D10" t="s">
        <v>1010</v>
      </c>
      <c r="E10">
        <v>60000</v>
      </c>
      <c r="F10">
        <v>2000</v>
      </c>
      <c r="G10">
        <v>2000</v>
      </c>
      <c r="H10">
        <f t="shared" si="7"/>
        <v>60</v>
      </c>
      <c r="I10">
        <f t="shared" si="2"/>
        <v>2</v>
      </c>
      <c r="J10">
        <f t="shared" si="3"/>
        <v>2</v>
      </c>
      <c r="K10">
        <v>322</v>
      </c>
      <c r="L10">
        <v>47</v>
      </c>
      <c r="M10">
        <v>47</v>
      </c>
      <c r="N10" s="11" t="b">
        <v>1</v>
      </c>
      <c r="O10">
        <v>2</v>
      </c>
      <c r="P10" t="s">
        <v>65</v>
      </c>
      <c r="Q10" t="s">
        <v>1</v>
      </c>
      <c r="R10" t="b">
        <v>0</v>
      </c>
      <c r="S10" t="s">
        <v>1</v>
      </c>
      <c r="T10" t="b">
        <v>1</v>
      </c>
      <c r="U10" t="b">
        <v>0</v>
      </c>
      <c r="V10" t="s">
        <v>1</v>
      </c>
      <c r="W10" t="s">
        <v>1</v>
      </c>
      <c r="X10" t="b">
        <v>0</v>
      </c>
      <c r="Y10" t="s">
        <v>1</v>
      </c>
      <c r="Z10" s="145" t="s">
        <v>1011</v>
      </c>
      <c r="AC10" s="46"/>
      <c r="AD10" s="46"/>
      <c r="AE10" s="46"/>
      <c r="AF10" s="46"/>
      <c r="AG10" s="46"/>
      <c r="AH10" s="46"/>
    </row>
    <row r="11" spans="1:34">
      <c r="A11" t="s">
        <v>62</v>
      </c>
      <c r="B11" t="s">
        <v>68</v>
      </c>
      <c r="C11" t="s">
        <v>1009</v>
      </c>
      <c r="D11" t="s">
        <v>1010</v>
      </c>
      <c r="E11">
        <v>65900</v>
      </c>
      <c r="F11">
        <v>99.999999999994316</v>
      </c>
      <c r="G11">
        <v>100.00000000000853</v>
      </c>
      <c r="H11">
        <f t="shared" si="7"/>
        <v>65.900000000000006</v>
      </c>
      <c r="I11">
        <f t="shared" si="2"/>
        <v>9.9999999999994316E-2</v>
      </c>
      <c r="J11">
        <f t="shared" si="3"/>
        <v>0.10000000000000853</v>
      </c>
      <c r="K11">
        <v>429</v>
      </c>
      <c r="L11">
        <v>65</v>
      </c>
      <c r="M11">
        <v>65</v>
      </c>
      <c r="N11" s="11" t="b">
        <v>1</v>
      </c>
      <c r="O11">
        <v>2</v>
      </c>
      <c r="P11" t="s">
        <v>65</v>
      </c>
      <c r="Q11" t="s">
        <v>1</v>
      </c>
      <c r="R11" t="b">
        <v>0</v>
      </c>
      <c r="S11" t="s">
        <v>1</v>
      </c>
      <c r="T11" t="b">
        <v>1</v>
      </c>
      <c r="U11" t="b">
        <v>0</v>
      </c>
      <c r="V11" t="s">
        <v>1</v>
      </c>
      <c r="W11" t="s">
        <v>1</v>
      </c>
      <c r="X11" t="b">
        <v>0</v>
      </c>
      <c r="Y11" t="s">
        <v>1</v>
      </c>
      <c r="Z11" s="145" t="s">
        <v>1011</v>
      </c>
    </row>
    <row r="12" spans="1:34">
      <c r="A12" s="46" t="s">
        <v>62</v>
      </c>
      <c r="B12" s="46" t="s">
        <v>68</v>
      </c>
      <c r="C12" s="46">
        <v>2019</v>
      </c>
      <c r="D12" s="46" t="s">
        <v>158</v>
      </c>
      <c r="E12" s="46">
        <v>19000</v>
      </c>
      <c r="F12" s="46">
        <v>2000</v>
      </c>
      <c r="G12" s="46">
        <v>2000</v>
      </c>
      <c r="H12">
        <f t="shared" si="7"/>
        <v>19</v>
      </c>
      <c r="I12">
        <f t="shared" si="2"/>
        <v>2</v>
      </c>
      <c r="J12">
        <f t="shared" si="3"/>
        <v>2</v>
      </c>
      <c r="K12">
        <v>491</v>
      </c>
      <c r="L12">
        <v>110</v>
      </c>
      <c r="M12">
        <v>110</v>
      </c>
      <c r="N12" s="52" t="b">
        <v>1</v>
      </c>
      <c r="O12" s="52">
        <v>2</v>
      </c>
      <c r="P12" s="52" t="s">
        <v>65</v>
      </c>
      <c r="Q12" s="46" t="s">
        <v>1</v>
      </c>
      <c r="R12" s="46" t="b">
        <v>0</v>
      </c>
      <c r="S12" s="46" t="s">
        <v>1</v>
      </c>
      <c r="T12" s="46" t="b">
        <v>1</v>
      </c>
      <c r="U12" s="46" t="b">
        <v>0</v>
      </c>
      <c r="V12" s="46" t="s">
        <v>1</v>
      </c>
      <c r="W12" s="46" t="s">
        <v>1</v>
      </c>
      <c r="X12" s="46" t="b">
        <v>0</v>
      </c>
      <c r="Y12" s="46" t="s">
        <v>1</v>
      </c>
      <c r="Z12" s="145" t="s">
        <v>1012</v>
      </c>
      <c r="AA12" s="46"/>
      <c r="AB12" s="46"/>
    </row>
    <row r="13" spans="1:34">
      <c r="A13" s="46" t="s">
        <v>62</v>
      </c>
      <c r="B13" s="46" t="s">
        <v>68</v>
      </c>
      <c r="C13" s="46">
        <v>2019</v>
      </c>
      <c r="D13" s="46" t="s">
        <v>158</v>
      </c>
      <c r="E13" s="46">
        <v>22500</v>
      </c>
      <c r="F13" s="46">
        <v>1000</v>
      </c>
      <c r="G13" s="46">
        <v>1000</v>
      </c>
      <c r="H13">
        <f t="shared" si="7"/>
        <v>22.5</v>
      </c>
      <c r="I13">
        <f t="shared" si="2"/>
        <v>1</v>
      </c>
      <c r="J13">
        <f t="shared" si="3"/>
        <v>1</v>
      </c>
      <c r="K13">
        <v>485</v>
      </c>
      <c r="L13">
        <v>169</v>
      </c>
      <c r="M13">
        <v>169</v>
      </c>
      <c r="N13" s="52" t="b">
        <v>1</v>
      </c>
      <c r="O13" s="52">
        <v>2</v>
      </c>
      <c r="P13" s="52" t="s">
        <v>65</v>
      </c>
      <c r="Q13" s="46" t="s">
        <v>1</v>
      </c>
      <c r="R13" s="46" t="b">
        <v>0</v>
      </c>
      <c r="S13" s="46" t="s">
        <v>1</v>
      </c>
      <c r="T13" s="46" t="b">
        <v>1</v>
      </c>
      <c r="U13" s="46" t="b">
        <v>0</v>
      </c>
      <c r="V13" s="46" t="s">
        <v>1</v>
      </c>
      <c r="W13" s="46" t="s">
        <v>1</v>
      </c>
      <c r="X13" s="46" t="b">
        <v>0</v>
      </c>
      <c r="Y13" s="46" t="s">
        <v>1</v>
      </c>
      <c r="Z13" s="145" t="s">
        <v>1013</v>
      </c>
      <c r="AA13" s="46"/>
      <c r="AB13" s="46"/>
    </row>
    <row r="14" spans="1:34">
      <c r="A14" s="46" t="s">
        <v>62</v>
      </c>
      <c r="B14" s="46" t="s">
        <v>68</v>
      </c>
      <c r="C14" s="46">
        <v>2019</v>
      </c>
      <c r="D14" s="46" t="s">
        <v>158</v>
      </c>
      <c r="E14" s="46">
        <v>23200</v>
      </c>
      <c r="F14" s="46">
        <v>199.99999999999929</v>
      </c>
      <c r="G14" s="46">
        <v>199.99999999999929</v>
      </c>
      <c r="H14">
        <f t="shared" si="7"/>
        <v>23.2</v>
      </c>
      <c r="I14">
        <f t="shared" si="2"/>
        <v>0.19999999999999929</v>
      </c>
      <c r="J14">
        <f t="shared" si="3"/>
        <v>0.19999999999999929</v>
      </c>
      <c r="K14">
        <v>732</v>
      </c>
      <c r="L14">
        <v>47</v>
      </c>
      <c r="M14">
        <v>47</v>
      </c>
      <c r="N14" s="52" t="b">
        <v>1</v>
      </c>
      <c r="O14" s="52">
        <v>2</v>
      </c>
      <c r="P14" s="52" t="s">
        <v>65</v>
      </c>
      <c r="Q14" s="46" t="s">
        <v>1</v>
      </c>
      <c r="R14" s="46" t="b">
        <v>0</v>
      </c>
      <c r="S14" s="46" t="s">
        <v>1</v>
      </c>
      <c r="T14" s="46" t="b">
        <v>1</v>
      </c>
      <c r="U14" s="46" t="b">
        <v>0</v>
      </c>
      <c r="V14" s="46" t="s">
        <v>1</v>
      </c>
      <c r="W14" s="46" t="s">
        <v>1</v>
      </c>
      <c r="X14" s="46" t="b">
        <v>0</v>
      </c>
      <c r="Y14" s="46" t="s">
        <v>1</v>
      </c>
      <c r="Z14" s="145" t="s">
        <v>1014</v>
      </c>
      <c r="AA14" s="46"/>
      <c r="AB14" s="46"/>
    </row>
    <row r="15" spans="1:34">
      <c r="A15" s="46" t="s">
        <v>62</v>
      </c>
      <c r="B15" s="46" t="s">
        <v>68</v>
      </c>
      <c r="C15" s="46">
        <v>2019</v>
      </c>
      <c r="D15" s="46" t="s">
        <v>159</v>
      </c>
      <c r="E15" s="46">
        <v>37750</v>
      </c>
      <c r="F15" s="46">
        <v>1250</v>
      </c>
      <c r="G15" s="46">
        <v>1250</v>
      </c>
      <c r="H15">
        <f t="shared" si="7"/>
        <v>37.75</v>
      </c>
      <c r="I15">
        <f t="shared" si="2"/>
        <v>1.25</v>
      </c>
      <c r="J15">
        <f t="shared" si="3"/>
        <v>1.25</v>
      </c>
      <c r="K15">
        <v>551.8999840241886</v>
      </c>
      <c r="L15">
        <v>100.44763355257874</v>
      </c>
      <c r="M15">
        <v>100.44763355257868</v>
      </c>
      <c r="N15" s="52" t="b">
        <v>1</v>
      </c>
      <c r="O15" s="52">
        <v>2</v>
      </c>
      <c r="P15" s="52" t="s">
        <v>65</v>
      </c>
      <c r="Q15" s="46" t="s">
        <v>1</v>
      </c>
      <c r="R15" s="46" t="b">
        <v>0</v>
      </c>
      <c r="S15" s="46" t="s">
        <v>1</v>
      </c>
      <c r="T15" s="46" t="b">
        <v>1</v>
      </c>
      <c r="U15" s="46" t="b">
        <v>0</v>
      </c>
      <c r="V15" s="46" t="s">
        <v>1</v>
      </c>
      <c r="W15" s="46" t="s">
        <v>1</v>
      </c>
      <c r="X15" s="46" t="b">
        <v>0</v>
      </c>
      <c r="Y15" s="46" t="s">
        <v>1</v>
      </c>
      <c r="Z15" s="107" t="s">
        <v>1015</v>
      </c>
      <c r="AA15" s="46"/>
      <c r="AB15" s="46"/>
    </row>
    <row r="16" spans="1:34">
      <c r="A16" s="46" t="s">
        <v>62</v>
      </c>
      <c r="B16" s="46" t="s">
        <v>68</v>
      </c>
      <c r="C16" s="46">
        <v>2019</v>
      </c>
      <c r="D16" s="46" t="s">
        <v>159</v>
      </c>
      <c r="E16" s="46">
        <v>38000</v>
      </c>
      <c r="F16" s="46">
        <v>1000</v>
      </c>
      <c r="G16" s="46">
        <v>1000</v>
      </c>
      <c r="H16">
        <f t="shared" si="7"/>
        <v>38</v>
      </c>
      <c r="I16">
        <f t="shared" si="2"/>
        <v>1</v>
      </c>
      <c r="J16">
        <f t="shared" si="3"/>
        <v>1</v>
      </c>
      <c r="K16">
        <v>505.49390541875312</v>
      </c>
      <c r="L16">
        <v>84.029258654240607</v>
      </c>
      <c r="M16">
        <v>84.02925865424055</v>
      </c>
      <c r="N16" s="52" t="b">
        <v>1</v>
      </c>
      <c r="O16" s="52">
        <v>2</v>
      </c>
      <c r="P16" s="52" t="s">
        <v>65</v>
      </c>
      <c r="Q16" s="46" t="s">
        <v>1</v>
      </c>
      <c r="R16" s="46" t="b">
        <v>0</v>
      </c>
      <c r="S16" s="46" t="s">
        <v>1</v>
      </c>
      <c r="T16" s="46" t="b">
        <v>1</v>
      </c>
      <c r="U16" s="46" t="b">
        <v>0</v>
      </c>
      <c r="V16" s="46" t="s">
        <v>1</v>
      </c>
      <c r="W16" s="46" t="s">
        <v>1</v>
      </c>
      <c r="X16" s="46" t="b">
        <v>0</v>
      </c>
      <c r="Y16" s="46" t="s">
        <v>1</v>
      </c>
      <c r="Z16" s="146" t="s">
        <v>1016</v>
      </c>
      <c r="AA16" s="46"/>
      <c r="AB16" s="46"/>
    </row>
    <row r="17" spans="1:28">
      <c r="A17" s="46" t="s">
        <v>62</v>
      </c>
      <c r="B17" s="46" t="s">
        <v>68</v>
      </c>
      <c r="C17" s="46">
        <v>2019</v>
      </c>
      <c r="D17" s="46" t="s">
        <v>159</v>
      </c>
      <c r="E17" s="46">
        <v>38000</v>
      </c>
      <c r="F17" s="46">
        <v>1000</v>
      </c>
      <c r="G17" s="46">
        <v>1000</v>
      </c>
      <c r="H17">
        <f t="shared" si="7"/>
        <v>38</v>
      </c>
      <c r="I17">
        <f t="shared" si="2"/>
        <v>1</v>
      </c>
      <c r="J17">
        <f t="shared" si="3"/>
        <v>1</v>
      </c>
      <c r="K17">
        <v>524.06968656930133</v>
      </c>
      <c r="L17">
        <v>46.26110149209785</v>
      </c>
      <c r="M17">
        <v>46.26110149209785</v>
      </c>
      <c r="N17" s="52" t="b">
        <v>1</v>
      </c>
      <c r="O17" s="52">
        <v>2</v>
      </c>
      <c r="P17" s="52" t="s">
        <v>65</v>
      </c>
      <c r="Q17" s="46" t="s">
        <v>1</v>
      </c>
      <c r="R17" s="46" t="b">
        <v>0</v>
      </c>
      <c r="S17" s="46" t="s">
        <v>1</v>
      </c>
      <c r="T17" s="46" t="b">
        <v>1</v>
      </c>
      <c r="U17" s="46" t="b">
        <v>0</v>
      </c>
      <c r="V17" s="46" t="s">
        <v>1</v>
      </c>
      <c r="W17" s="46" t="s">
        <v>1</v>
      </c>
      <c r="X17" s="46" t="b">
        <v>0</v>
      </c>
      <c r="Y17" s="46" t="s">
        <v>1</v>
      </c>
      <c r="Z17" s="146" t="s">
        <v>1017</v>
      </c>
      <c r="AA17" s="46"/>
      <c r="AB17" s="46"/>
    </row>
    <row r="18" spans="1:28">
      <c r="A18" s="46" t="s">
        <v>62</v>
      </c>
      <c r="B18" s="46" t="s">
        <v>68</v>
      </c>
      <c r="C18" s="46">
        <v>2019</v>
      </c>
      <c r="D18" s="46" t="s">
        <v>159</v>
      </c>
      <c r="E18" s="46">
        <v>41000</v>
      </c>
      <c r="F18" s="46">
        <v>1000</v>
      </c>
      <c r="G18" s="46">
        <v>1000</v>
      </c>
      <c r="H18">
        <f t="shared" si="7"/>
        <v>41</v>
      </c>
      <c r="I18">
        <f t="shared" si="2"/>
        <v>1</v>
      </c>
      <c r="J18">
        <f t="shared" si="3"/>
        <v>1</v>
      </c>
      <c r="K18">
        <v>596.16662522102501</v>
      </c>
      <c r="L18">
        <v>129.87919059443448</v>
      </c>
      <c r="M18">
        <v>129.87919059443453</v>
      </c>
      <c r="N18" s="52" t="b">
        <v>1</v>
      </c>
      <c r="O18" s="52">
        <v>2</v>
      </c>
      <c r="P18" s="52" t="s">
        <v>65</v>
      </c>
      <c r="Q18" s="46" t="s">
        <v>1</v>
      </c>
      <c r="R18" s="46" t="b">
        <v>0</v>
      </c>
      <c r="S18" s="46" t="s">
        <v>1</v>
      </c>
      <c r="T18" s="46" t="b">
        <v>1</v>
      </c>
      <c r="U18" s="46" t="b">
        <v>0</v>
      </c>
      <c r="V18" s="46" t="s">
        <v>1</v>
      </c>
      <c r="W18" s="46" t="s">
        <v>1</v>
      </c>
      <c r="X18" s="46" t="b">
        <v>0</v>
      </c>
      <c r="Y18" s="46" t="s">
        <v>1</v>
      </c>
      <c r="Z18" s="146" t="s">
        <v>1018</v>
      </c>
      <c r="AA18" s="46"/>
      <c r="AB18" s="46"/>
    </row>
    <row r="19" spans="1:28">
      <c r="A19" t="s">
        <v>62</v>
      </c>
      <c r="B19" t="s">
        <v>68</v>
      </c>
      <c r="C19">
        <v>2019</v>
      </c>
      <c r="D19" t="s">
        <v>159</v>
      </c>
      <c r="E19">
        <v>42000</v>
      </c>
      <c r="F19">
        <v>3000</v>
      </c>
      <c r="G19">
        <v>3000</v>
      </c>
      <c r="H19">
        <f t="shared" si="7"/>
        <v>42</v>
      </c>
      <c r="I19">
        <f t="shared" si="2"/>
        <v>3</v>
      </c>
      <c r="J19">
        <f t="shared" si="3"/>
        <v>3</v>
      </c>
      <c r="K19">
        <v>442.91574231623201</v>
      </c>
      <c r="L19">
        <v>44.909059413368141</v>
      </c>
      <c r="M19">
        <v>44.909059413368141</v>
      </c>
      <c r="N19" t="b">
        <v>1</v>
      </c>
      <c r="O19">
        <v>2</v>
      </c>
      <c r="P19" t="s">
        <v>65</v>
      </c>
      <c r="Q19" t="s">
        <v>1</v>
      </c>
      <c r="R19" t="b">
        <v>0</v>
      </c>
      <c r="S19" t="s">
        <v>1</v>
      </c>
      <c r="T19" t="b">
        <v>1</v>
      </c>
      <c r="U19" t="b">
        <v>0</v>
      </c>
      <c r="V19" t="s">
        <v>1</v>
      </c>
      <c r="W19" t="s">
        <v>1</v>
      </c>
      <c r="X19" t="b">
        <v>0</v>
      </c>
      <c r="Y19" t="s">
        <v>1</v>
      </c>
      <c r="Z19" s="146" t="s">
        <v>1019</v>
      </c>
    </row>
    <row r="20" spans="1:28">
      <c r="A20" t="s">
        <v>62</v>
      </c>
      <c r="B20" t="s">
        <v>68</v>
      </c>
      <c r="C20">
        <v>2019</v>
      </c>
      <c r="D20" t="s">
        <v>159</v>
      </c>
      <c r="E20">
        <v>51750</v>
      </c>
      <c r="F20">
        <v>3250</v>
      </c>
      <c r="G20">
        <v>3250</v>
      </c>
      <c r="H20">
        <f t="shared" si="7"/>
        <v>51.75</v>
      </c>
      <c r="I20">
        <f t="shared" si="2"/>
        <v>3.25</v>
      </c>
      <c r="J20">
        <f t="shared" si="3"/>
        <v>3.25</v>
      </c>
      <c r="K20">
        <v>519.09271598424493</v>
      </c>
      <c r="L20">
        <v>51.756526121924367</v>
      </c>
      <c r="M20">
        <v>51.756526121924423</v>
      </c>
      <c r="N20" t="b">
        <v>1</v>
      </c>
      <c r="O20">
        <v>2</v>
      </c>
      <c r="P20" t="s">
        <v>65</v>
      </c>
      <c r="Q20" t="s">
        <v>1</v>
      </c>
      <c r="R20" t="b">
        <v>0</v>
      </c>
      <c r="S20" t="s">
        <v>1</v>
      </c>
      <c r="T20" t="b">
        <v>1</v>
      </c>
      <c r="U20" t="b">
        <v>0</v>
      </c>
      <c r="V20" t="s">
        <v>1</v>
      </c>
      <c r="W20" t="s">
        <v>1</v>
      </c>
      <c r="X20" t="b">
        <v>0</v>
      </c>
      <c r="Y20" t="s">
        <v>1</v>
      </c>
      <c r="Z20" s="146" t="s">
        <v>1020</v>
      </c>
    </row>
    <row r="21" spans="1:28">
      <c r="A21" t="s">
        <v>62</v>
      </c>
      <c r="B21" t="s">
        <v>68</v>
      </c>
      <c r="C21">
        <v>2019</v>
      </c>
      <c r="D21" t="s">
        <v>159</v>
      </c>
      <c r="E21">
        <v>53500</v>
      </c>
      <c r="F21">
        <v>2500</v>
      </c>
      <c r="G21">
        <v>2500</v>
      </c>
      <c r="H21">
        <f t="shared" si="7"/>
        <v>53.5</v>
      </c>
      <c r="I21">
        <f t="shared" si="2"/>
        <v>2.5</v>
      </c>
      <c r="J21">
        <f t="shared" si="3"/>
        <v>2.5</v>
      </c>
      <c r="K21">
        <v>535.9244838099587</v>
      </c>
      <c r="L21">
        <v>68.415571726657276</v>
      </c>
      <c r="M21">
        <v>68.415571726657276</v>
      </c>
      <c r="N21" t="b">
        <v>1</v>
      </c>
      <c r="O21">
        <v>2</v>
      </c>
      <c r="P21" t="s">
        <v>65</v>
      </c>
      <c r="Q21" t="s">
        <v>1</v>
      </c>
      <c r="R21" t="b">
        <v>0</v>
      </c>
      <c r="S21" t="s">
        <v>1</v>
      </c>
      <c r="T21" t="b">
        <v>1</v>
      </c>
      <c r="U21" t="b">
        <v>0</v>
      </c>
      <c r="V21" t="s">
        <v>1</v>
      </c>
      <c r="W21" t="s">
        <v>1</v>
      </c>
      <c r="X21" t="b">
        <v>0</v>
      </c>
      <c r="Y21" t="s">
        <v>1</v>
      </c>
      <c r="Z21" s="146" t="s">
        <v>1021</v>
      </c>
    </row>
    <row r="22" spans="1:28">
      <c r="A22" t="s">
        <v>62</v>
      </c>
      <c r="B22" t="s">
        <v>68</v>
      </c>
      <c r="C22">
        <v>2020</v>
      </c>
      <c r="D22" t="s">
        <v>146</v>
      </c>
      <c r="E22">
        <v>15900</v>
      </c>
      <c r="F22">
        <v>99.999999999999645</v>
      </c>
      <c r="G22">
        <v>400.00000000000034</v>
      </c>
      <c r="H22">
        <f t="shared" si="7"/>
        <v>15.9</v>
      </c>
      <c r="I22">
        <f t="shared" si="2"/>
        <v>9.9999999999999645E-2</v>
      </c>
      <c r="J22">
        <f t="shared" si="3"/>
        <v>0.40000000000000036</v>
      </c>
      <c r="K22">
        <v>475.72879999999998</v>
      </c>
      <c r="L22">
        <v>174.97460000000001</v>
      </c>
      <c r="M22">
        <v>123.99109999999996</v>
      </c>
      <c r="N22" t="b">
        <v>1</v>
      </c>
      <c r="O22">
        <v>2</v>
      </c>
      <c r="P22" t="s">
        <v>65</v>
      </c>
      <c r="R22" t="b">
        <v>0</v>
      </c>
      <c r="S22" t="s">
        <v>1</v>
      </c>
      <c r="T22" t="b">
        <v>1</v>
      </c>
      <c r="U22" t="b">
        <v>0</v>
      </c>
      <c r="V22" t="s">
        <v>1</v>
      </c>
      <c r="W22" t="s">
        <v>1</v>
      </c>
      <c r="X22" t="b">
        <v>0</v>
      </c>
      <c r="Y22" t="s">
        <v>1</v>
      </c>
      <c r="Z22" s="107" t="s">
        <v>224</v>
      </c>
    </row>
    <row r="23" spans="1:28">
      <c r="A23" t="s">
        <v>62</v>
      </c>
      <c r="B23" t="s">
        <v>68</v>
      </c>
      <c r="C23">
        <v>2020</v>
      </c>
      <c r="D23" t="s">
        <v>146</v>
      </c>
      <c r="E23">
        <v>15900</v>
      </c>
      <c r="F23">
        <v>99.999999999999645</v>
      </c>
      <c r="G23">
        <v>400.00000000000034</v>
      </c>
      <c r="H23">
        <f t="shared" si="7"/>
        <v>15.9</v>
      </c>
      <c r="I23">
        <f t="shared" si="2"/>
        <v>9.9999999999999645E-2</v>
      </c>
      <c r="J23">
        <f t="shared" si="3"/>
        <v>0.40000000000000036</v>
      </c>
      <c r="K23">
        <v>539.26649999999995</v>
      </c>
      <c r="L23">
        <v>257.79040000000009</v>
      </c>
      <c r="M23">
        <v>177.78919999999994</v>
      </c>
      <c r="N23" t="b">
        <v>1</v>
      </c>
      <c r="O23">
        <v>2</v>
      </c>
      <c r="P23" t="s">
        <v>65</v>
      </c>
      <c r="R23" t="b">
        <v>0</v>
      </c>
      <c r="S23" t="s">
        <v>1</v>
      </c>
      <c r="T23" t="b">
        <v>1</v>
      </c>
      <c r="U23" t="b">
        <v>0</v>
      </c>
      <c r="V23" t="s">
        <v>1</v>
      </c>
      <c r="W23" t="s">
        <v>1</v>
      </c>
      <c r="X23" t="b">
        <v>0</v>
      </c>
      <c r="Y23" t="s">
        <v>1</v>
      </c>
      <c r="Z23" s="107" t="s">
        <v>225</v>
      </c>
    </row>
    <row r="24" spans="1:28">
      <c r="A24" t="s">
        <v>62</v>
      </c>
      <c r="B24" t="s">
        <v>68</v>
      </c>
      <c r="C24">
        <v>2021</v>
      </c>
      <c r="D24" t="s">
        <v>146</v>
      </c>
      <c r="E24">
        <v>15780</v>
      </c>
      <c r="F24">
        <v>38.999999999999702</v>
      </c>
      <c r="G24">
        <v>38.999999999999702</v>
      </c>
      <c r="H24">
        <f t="shared" si="7"/>
        <v>15.78</v>
      </c>
      <c r="I24">
        <f t="shared" si="2"/>
        <v>3.8999999999999702E-2</v>
      </c>
      <c r="J24">
        <f t="shared" si="3"/>
        <v>3.8999999999999702E-2</v>
      </c>
      <c r="K24">
        <v>475.72879999999998</v>
      </c>
      <c r="L24">
        <v>174.97460000000001</v>
      </c>
      <c r="M24">
        <v>123.99109999999996</v>
      </c>
      <c r="N24" t="b">
        <v>1</v>
      </c>
      <c r="O24">
        <v>2</v>
      </c>
      <c r="P24" t="s">
        <v>65</v>
      </c>
      <c r="Q24" t="b">
        <v>0</v>
      </c>
      <c r="R24" t="b">
        <v>0</v>
      </c>
      <c r="S24" t="s">
        <v>1</v>
      </c>
      <c r="T24" t="b">
        <v>0</v>
      </c>
      <c r="U24" t="b">
        <v>0</v>
      </c>
      <c r="V24" t="s">
        <v>1</v>
      </c>
      <c r="W24" t="s">
        <v>147</v>
      </c>
      <c r="X24" t="b">
        <v>0</v>
      </c>
      <c r="Y24" t="s">
        <v>148</v>
      </c>
      <c r="Z24" s="107" t="s">
        <v>224</v>
      </c>
    </row>
    <row r="25" spans="1:28">
      <c r="A25" t="s">
        <v>62</v>
      </c>
      <c r="B25" t="s">
        <v>68</v>
      </c>
      <c r="C25">
        <v>2021</v>
      </c>
      <c r="D25" t="s">
        <v>146</v>
      </c>
      <c r="E25">
        <v>15780</v>
      </c>
      <c r="F25">
        <v>38.999999999999702</v>
      </c>
      <c r="G25">
        <v>38.999999999999702</v>
      </c>
      <c r="H25">
        <f t="shared" si="7"/>
        <v>15.78</v>
      </c>
      <c r="I25">
        <f t="shared" si="2"/>
        <v>3.8999999999999702E-2</v>
      </c>
      <c r="J25">
        <f t="shared" si="3"/>
        <v>3.8999999999999702E-2</v>
      </c>
      <c r="K25">
        <v>539.26649999999995</v>
      </c>
      <c r="L25">
        <v>257.79040000000009</v>
      </c>
      <c r="M25">
        <v>177.78919999999994</v>
      </c>
      <c r="N25" t="b">
        <v>1</v>
      </c>
      <c r="O25">
        <v>2</v>
      </c>
      <c r="P25" t="s">
        <v>65</v>
      </c>
      <c r="Q25" t="b">
        <v>0</v>
      </c>
      <c r="R25" t="b">
        <v>0</v>
      </c>
      <c r="S25" t="s">
        <v>1</v>
      </c>
      <c r="T25" t="b">
        <v>0</v>
      </c>
      <c r="U25" t="b">
        <v>0</v>
      </c>
      <c r="V25" t="s">
        <v>1</v>
      </c>
      <c r="W25" t="s">
        <v>147</v>
      </c>
      <c r="X25" t="b">
        <v>0</v>
      </c>
      <c r="Y25" t="s">
        <v>148</v>
      </c>
      <c r="Z25" s="107" t="s">
        <v>225</v>
      </c>
    </row>
    <row r="26" spans="1:28">
      <c r="A26" t="s">
        <v>62</v>
      </c>
      <c r="B26" t="s">
        <v>49</v>
      </c>
      <c r="C26">
        <v>2012</v>
      </c>
      <c r="D26" t="s">
        <v>150</v>
      </c>
      <c r="E26">
        <v>2943.5</v>
      </c>
      <c r="F26">
        <v>353.49999999999994</v>
      </c>
      <c r="G26">
        <v>353.50000000000034</v>
      </c>
      <c r="H26">
        <f t="shared" si="7"/>
        <v>2.9434999999999998</v>
      </c>
      <c r="I26">
        <f t="shared" si="2"/>
        <v>0.35349999999999993</v>
      </c>
      <c r="J26">
        <f t="shared" si="3"/>
        <v>0.35350000000000031</v>
      </c>
      <c r="K26">
        <v>417.75</v>
      </c>
      <c r="L26">
        <v>38.100000000000023</v>
      </c>
      <c r="M26">
        <v>38.100000000000023</v>
      </c>
      <c r="N26" t="b">
        <v>1</v>
      </c>
      <c r="O26">
        <v>2</v>
      </c>
      <c r="P26" t="s">
        <v>65</v>
      </c>
      <c r="Q26" t="s">
        <v>1</v>
      </c>
      <c r="R26" t="b">
        <v>0</v>
      </c>
      <c r="S26" t="s">
        <v>1</v>
      </c>
      <c r="T26" t="b">
        <v>0</v>
      </c>
      <c r="U26" t="b">
        <v>0</v>
      </c>
      <c r="V26" t="s">
        <v>1</v>
      </c>
      <c r="W26" t="s">
        <v>1</v>
      </c>
      <c r="X26" t="b">
        <v>1</v>
      </c>
      <c r="Y26" t="s">
        <v>149</v>
      </c>
      <c r="Z26" s="145" t="s">
        <v>1022</v>
      </c>
    </row>
    <row r="27" spans="1:28">
      <c r="A27" t="s">
        <v>51</v>
      </c>
      <c r="B27" t="s">
        <v>52</v>
      </c>
      <c r="C27">
        <v>2016</v>
      </c>
      <c r="D27" t="s">
        <v>137</v>
      </c>
      <c r="E27">
        <v>56722</v>
      </c>
      <c r="F27">
        <v>50</v>
      </c>
      <c r="G27">
        <v>50</v>
      </c>
      <c r="H27">
        <f t="shared" ref="H27:H30" si="8">E27/1000</f>
        <v>56.722000000000001</v>
      </c>
      <c r="I27">
        <f t="shared" ref="I27:I30" si="9">F27/1000</f>
        <v>0.05</v>
      </c>
      <c r="J27">
        <f t="shared" ref="J27:J30" si="10">G27/1000</f>
        <v>0.05</v>
      </c>
      <c r="K27">
        <v>351</v>
      </c>
      <c r="L27" s="11">
        <v>68</v>
      </c>
      <c r="M27" s="11">
        <v>49</v>
      </c>
      <c r="N27" t="b">
        <v>0</v>
      </c>
      <c r="O27">
        <v>2</v>
      </c>
      <c r="P27" t="s">
        <v>1704</v>
      </c>
      <c r="Q27" t="s">
        <v>1</v>
      </c>
      <c r="R27" t="b">
        <v>1</v>
      </c>
      <c r="S27" t="s">
        <v>138</v>
      </c>
      <c r="T27" t="b">
        <v>1</v>
      </c>
      <c r="U27" t="b">
        <v>0</v>
      </c>
      <c r="V27" t="s">
        <v>1</v>
      </c>
      <c r="W27" t="s">
        <v>1</v>
      </c>
      <c r="X27" t="s">
        <v>1</v>
      </c>
      <c r="Y27" t="s">
        <v>1</v>
      </c>
      <c r="Z27" s="116" t="s">
        <v>1709</v>
      </c>
    </row>
    <row r="28" spans="1:28">
      <c r="A28" t="s">
        <v>51</v>
      </c>
      <c r="B28" t="s">
        <v>52</v>
      </c>
      <c r="C28">
        <v>2016</v>
      </c>
      <c r="D28" t="s">
        <v>137</v>
      </c>
      <c r="E28">
        <v>56318</v>
      </c>
      <c r="F28">
        <v>50</v>
      </c>
      <c r="G28">
        <v>50</v>
      </c>
      <c r="H28">
        <f t="shared" si="8"/>
        <v>56.317999999999998</v>
      </c>
      <c r="I28">
        <f t="shared" si="9"/>
        <v>0.05</v>
      </c>
      <c r="J28">
        <f t="shared" si="10"/>
        <v>0.05</v>
      </c>
      <c r="K28">
        <v>309</v>
      </c>
      <c r="L28" s="11">
        <v>40</v>
      </c>
      <c r="M28" s="11">
        <v>19</v>
      </c>
      <c r="N28" t="b">
        <v>0</v>
      </c>
      <c r="O28">
        <v>2</v>
      </c>
      <c r="P28" t="s">
        <v>1705</v>
      </c>
      <c r="Q28" t="s">
        <v>1</v>
      </c>
      <c r="R28" t="b">
        <v>1</v>
      </c>
      <c r="S28" t="s">
        <v>138</v>
      </c>
      <c r="T28" t="b">
        <v>1</v>
      </c>
      <c r="U28" t="b">
        <v>0</v>
      </c>
      <c r="V28" t="s">
        <v>1</v>
      </c>
      <c r="W28" t="s">
        <v>1</v>
      </c>
      <c r="X28" t="s">
        <v>1</v>
      </c>
      <c r="Y28" t="s">
        <v>1</v>
      </c>
      <c r="Z28" s="116" t="s">
        <v>1710</v>
      </c>
    </row>
    <row r="29" spans="1:28">
      <c r="A29" t="s">
        <v>51</v>
      </c>
      <c r="B29" t="s">
        <v>52</v>
      </c>
      <c r="C29">
        <v>2016</v>
      </c>
      <c r="D29" t="s">
        <v>137</v>
      </c>
      <c r="E29">
        <v>56232</v>
      </c>
      <c r="F29">
        <v>50</v>
      </c>
      <c r="G29">
        <v>50</v>
      </c>
      <c r="H29">
        <f t="shared" si="8"/>
        <v>56.231999999999999</v>
      </c>
      <c r="I29">
        <f t="shared" si="9"/>
        <v>0.05</v>
      </c>
      <c r="J29">
        <f t="shared" si="10"/>
        <v>0.05</v>
      </c>
      <c r="K29">
        <v>325</v>
      </c>
      <c r="L29" s="11">
        <v>21.399999999999977</v>
      </c>
      <c r="M29" s="11">
        <v>21.399999999999977</v>
      </c>
      <c r="N29" t="b">
        <v>0</v>
      </c>
      <c r="O29">
        <v>2</v>
      </c>
      <c r="P29" t="s">
        <v>1706</v>
      </c>
      <c r="Q29" t="s">
        <v>1</v>
      </c>
      <c r="R29" t="b">
        <v>1</v>
      </c>
      <c r="S29" t="s">
        <v>138</v>
      </c>
      <c r="T29" t="b">
        <v>1</v>
      </c>
      <c r="U29" t="b">
        <v>0</v>
      </c>
      <c r="V29" t="s">
        <v>1</v>
      </c>
      <c r="W29" t="s">
        <v>1</v>
      </c>
      <c r="X29" t="s">
        <v>1</v>
      </c>
      <c r="Y29" t="s">
        <v>1</v>
      </c>
      <c r="Z29" s="116" t="s">
        <v>1711</v>
      </c>
    </row>
    <row r="30" spans="1:28">
      <c r="A30" t="s">
        <v>51</v>
      </c>
      <c r="B30" t="s">
        <v>52</v>
      </c>
      <c r="C30">
        <v>2016</v>
      </c>
      <c r="D30" t="s">
        <v>137</v>
      </c>
      <c r="E30">
        <v>56050</v>
      </c>
      <c r="F30">
        <v>50</v>
      </c>
      <c r="G30">
        <v>50</v>
      </c>
      <c r="H30">
        <f t="shared" si="8"/>
        <v>56.05</v>
      </c>
      <c r="I30">
        <f t="shared" si="9"/>
        <v>0.05</v>
      </c>
      <c r="J30">
        <f t="shared" si="10"/>
        <v>0.05</v>
      </c>
      <c r="K30">
        <v>429</v>
      </c>
      <c r="L30" s="11">
        <v>2000</v>
      </c>
      <c r="M30" s="11" t="s">
        <v>1</v>
      </c>
      <c r="N30" t="b">
        <v>0</v>
      </c>
      <c r="O30">
        <v>2</v>
      </c>
      <c r="P30" t="s">
        <v>1707</v>
      </c>
      <c r="Q30" t="s">
        <v>1</v>
      </c>
      <c r="R30" t="b">
        <v>1</v>
      </c>
      <c r="S30" t="s">
        <v>1708</v>
      </c>
      <c r="T30" t="b">
        <v>1</v>
      </c>
      <c r="U30" t="b">
        <v>0</v>
      </c>
      <c r="V30" t="s">
        <v>1</v>
      </c>
      <c r="W30" t="s">
        <v>1</v>
      </c>
      <c r="X30" t="s">
        <v>1</v>
      </c>
      <c r="Y30" t="s">
        <v>1</v>
      </c>
      <c r="Z30" s="116" t="s">
        <v>1712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AB42"/>
  <sheetViews>
    <sheetView topLeftCell="A44" workbookViewId="0">
      <selection sqref="A1:Z1"/>
    </sheetView>
  </sheetViews>
  <sheetFormatPr defaultColWidth="11" defaultRowHeight="15.75"/>
  <sheetData>
    <row r="1" spans="1:28"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row>
    <row r="2" spans="1:28">
      <c r="A2" s="15" t="s">
        <v>72</v>
      </c>
      <c r="B2" s="15" t="s">
        <v>73</v>
      </c>
      <c r="C2" s="15">
        <v>2014</v>
      </c>
      <c r="D2" s="15" t="s">
        <v>74</v>
      </c>
      <c r="E2" s="15">
        <v>5500</v>
      </c>
      <c r="F2" s="16">
        <v>1100</v>
      </c>
      <c r="G2" s="15">
        <v>600</v>
      </c>
      <c r="H2" s="60">
        <f>E2/1000</f>
        <v>5.5</v>
      </c>
      <c r="I2" s="60">
        <f t="shared" ref="I2:J2" si="0">F2/1000</f>
        <v>1.1000000000000001</v>
      </c>
      <c r="J2" s="60">
        <f t="shared" si="0"/>
        <v>0.6</v>
      </c>
      <c r="K2" s="60">
        <v>214.739919271519</v>
      </c>
      <c r="L2" s="60">
        <v>819.99397147483091</v>
      </c>
      <c r="M2" s="60">
        <v>180.67124132587179</v>
      </c>
      <c r="N2" s="17" t="b">
        <v>0</v>
      </c>
      <c r="O2" s="17">
        <v>2</v>
      </c>
      <c r="P2" s="17" t="s">
        <v>1023</v>
      </c>
      <c r="Q2" s="15" t="b">
        <v>0</v>
      </c>
      <c r="R2" s="59" t="b">
        <v>1</v>
      </c>
      <c r="S2" s="15" t="s">
        <v>160</v>
      </c>
      <c r="T2" s="15" t="b">
        <v>0</v>
      </c>
      <c r="U2" s="15" t="b">
        <v>0</v>
      </c>
      <c r="V2" s="15" t="s">
        <v>1</v>
      </c>
      <c r="W2" s="15" t="b">
        <v>0</v>
      </c>
      <c r="X2" s="15" t="b">
        <v>1</v>
      </c>
      <c r="Y2" s="15" t="s">
        <v>161</v>
      </c>
      <c r="Z2" s="147" t="s">
        <v>1024</v>
      </c>
      <c r="AA2" s="15"/>
      <c r="AB2" s="18"/>
    </row>
    <row r="3" spans="1:28">
      <c r="A3" s="15" t="s">
        <v>72</v>
      </c>
      <c r="B3" s="15" t="s">
        <v>73</v>
      </c>
      <c r="C3" s="15">
        <v>2014</v>
      </c>
      <c r="D3" s="15" t="s">
        <v>74</v>
      </c>
      <c r="E3" s="15">
        <v>6400</v>
      </c>
      <c r="F3" s="19">
        <v>1900</v>
      </c>
      <c r="G3" s="15">
        <v>1400</v>
      </c>
      <c r="H3" s="60">
        <f t="shared" ref="H3:H42" si="1">E3/1000</f>
        <v>6.4</v>
      </c>
      <c r="I3" s="60">
        <f t="shared" ref="I3:I42" si="2">F3/1000</f>
        <v>1.9</v>
      </c>
      <c r="J3" s="60">
        <f t="shared" ref="J3:J42" si="3">G3/1000</f>
        <v>1.4</v>
      </c>
      <c r="K3" s="60">
        <v>213.25182019782301</v>
      </c>
      <c r="L3" s="60">
        <v>560.48027067479097</v>
      </c>
      <c r="M3" s="60">
        <v>149.98054403674661</v>
      </c>
      <c r="N3" s="17" t="b">
        <v>0</v>
      </c>
      <c r="O3" s="17">
        <v>2</v>
      </c>
      <c r="P3" s="17" t="s">
        <v>1023</v>
      </c>
      <c r="Q3" s="15" t="b">
        <v>0</v>
      </c>
      <c r="R3" s="59" t="b">
        <v>1</v>
      </c>
      <c r="S3" s="15" t="s">
        <v>160</v>
      </c>
      <c r="T3" s="15" t="b">
        <v>0</v>
      </c>
      <c r="U3" s="15" t="b">
        <v>0</v>
      </c>
      <c r="V3" s="15" t="s">
        <v>1</v>
      </c>
      <c r="W3" s="15" t="b">
        <v>0</v>
      </c>
      <c r="X3" s="15" t="b">
        <v>1</v>
      </c>
      <c r="Y3" s="15" t="s">
        <v>161</v>
      </c>
      <c r="Z3" s="148" t="s">
        <v>1025</v>
      </c>
      <c r="AA3" s="15"/>
      <c r="AB3" s="18"/>
    </row>
    <row r="4" spans="1:28">
      <c r="A4" s="15" t="s">
        <v>72</v>
      </c>
      <c r="B4" s="15" t="s">
        <v>73</v>
      </c>
      <c r="C4" s="15">
        <v>2014</v>
      </c>
      <c r="D4" s="15" t="s">
        <v>74</v>
      </c>
      <c r="E4" s="15">
        <v>6650</v>
      </c>
      <c r="F4" s="19">
        <v>83</v>
      </c>
      <c r="G4" s="15">
        <v>30</v>
      </c>
      <c r="H4" s="60">
        <f t="shared" si="1"/>
        <v>6.65</v>
      </c>
      <c r="I4" s="60">
        <f t="shared" si="2"/>
        <v>8.3000000000000004E-2</v>
      </c>
      <c r="J4" s="60">
        <f t="shared" si="3"/>
        <v>0.03</v>
      </c>
      <c r="K4" s="60">
        <v>283.17034197948198</v>
      </c>
      <c r="L4" s="60">
        <v>813.1364911841581</v>
      </c>
      <c r="M4" s="60">
        <v>212.74710383951407</v>
      </c>
      <c r="N4" s="17" t="b">
        <v>0</v>
      </c>
      <c r="O4" s="17">
        <v>2</v>
      </c>
      <c r="P4" s="17" t="s">
        <v>1023</v>
      </c>
      <c r="Q4" s="15" t="b">
        <v>0</v>
      </c>
      <c r="R4" s="59" t="b">
        <v>1</v>
      </c>
      <c r="S4" s="15" t="s">
        <v>160</v>
      </c>
      <c r="T4" s="15" t="b">
        <v>0</v>
      </c>
      <c r="U4" s="15" t="b">
        <v>0</v>
      </c>
      <c r="V4" s="15" t="s">
        <v>1</v>
      </c>
      <c r="W4" s="15" t="b">
        <v>0</v>
      </c>
      <c r="X4" s="15" t="b">
        <v>1</v>
      </c>
      <c r="Y4" s="15" t="s">
        <v>161</v>
      </c>
      <c r="Z4" s="148" t="s">
        <v>1025</v>
      </c>
      <c r="AA4" s="15"/>
      <c r="AB4" s="18"/>
    </row>
    <row r="5" spans="1:28">
      <c r="A5" s="15" t="s">
        <v>72</v>
      </c>
      <c r="B5" s="15" t="s">
        <v>73</v>
      </c>
      <c r="C5" s="15">
        <v>2014</v>
      </c>
      <c r="D5" s="15" t="s">
        <v>74</v>
      </c>
      <c r="E5" s="15">
        <v>6800</v>
      </c>
      <c r="F5" s="19">
        <v>700</v>
      </c>
      <c r="G5" s="15">
        <v>1900</v>
      </c>
      <c r="H5" s="60">
        <f t="shared" si="1"/>
        <v>6.8</v>
      </c>
      <c r="I5" s="60">
        <f t="shared" si="2"/>
        <v>0.7</v>
      </c>
      <c r="J5" s="60">
        <f t="shared" si="3"/>
        <v>1.9</v>
      </c>
      <c r="K5" s="60">
        <v>371.50130145429199</v>
      </c>
      <c r="L5" s="60">
        <v>907.68634313105804</v>
      </c>
      <c r="M5" s="60">
        <v>227.93379245891799</v>
      </c>
      <c r="N5" s="17" t="b">
        <v>0</v>
      </c>
      <c r="O5" s="17">
        <v>2</v>
      </c>
      <c r="P5" s="17" t="s">
        <v>1023</v>
      </c>
      <c r="Q5" s="15" t="b">
        <v>0</v>
      </c>
      <c r="R5" s="59" t="b">
        <v>1</v>
      </c>
      <c r="S5" s="15" t="s">
        <v>160</v>
      </c>
      <c r="T5" s="15" t="b">
        <v>0</v>
      </c>
      <c r="U5" s="15" t="b">
        <v>0</v>
      </c>
      <c r="V5" s="15" t="s">
        <v>1</v>
      </c>
      <c r="W5" s="15" t="b">
        <v>0</v>
      </c>
      <c r="X5" s="15" t="b">
        <v>1</v>
      </c>
      <c r="Y5" s="15" t="s">
        <v>161</v>
      </c>
      <c r="Z5" s="148" t="s">
        <v>1026</v>
      </c>
      <c r="AA5" s="15"/>
      <c r="AB5" s="18"/>
    </row>
    <row r="6" spans="1:28">
      <c r="A6" s="15" t="s">
        <v>72</v>
      </c>
      <c r="B6" s="15" t="s">
        <v>73</v>
      </c>
      <c r="C6" s="15">
        <v>2014</v>
      </c>
      <c r="D6" s="15" t="s">
        <v>74</v>
      </c>
      <c r="E6" s="15">
        <v>8750</v>
      </c>
      <c r="F6" s="19">
        <v>250</v>
      </c>
      <c r="G6" s="15">
        <v>2150</v>
      </c>
      <c r="H6" s="60">
        <f t="shared" si="1"/>
        <v>8.75</v>
      </c>
      <c r="I6" s="60">
        <f t="shared" si="2"/>
        <v>0.25</v>
      </c>
      <c r="J6" s="60">
        <f t="shared" si="3"/>
        <v>2.15</v>
      </c>
      <c r="K6" s="60">
        <v>273.78774511348502</v>
      </c>
      <c r="L6" s="60">
        <v>662.53727830614696</v>
      </c>
      <c r="M6" s="60">
        <v>165.05296209421101</v>
      </c>
      <c r="N6" s="17" t="b">
        <v>0</v>
      </c>
      <c r="O6" s="17">
        <v>2</v>
      </c>
      <c r="P6" s="17" t="s">
        <v>1023</v>
      </c>
      <c r="Q6" s="15" t="b">
        <v>0</v>
      </c>
      <c r="R6" s="59" t="b">
        <v>1</v>
      </c>
      <c r="S6" s="15" t="s">
        <v>160</v>
      </c>
      <c r="T6" s="15" t="b">
        <v>0</v>
      </c>
      <c r="U6" s="15" t="b">
        <v>0</v>
      </c>
      <c r="V6" s="15" t="s">
        <v>1</v>
      </c>
      <c r="W6" s="15" t="b">
        <v>0</v>
      </c>
      <c r="X6" s="15" t="b">
        <v>1</v>
      </c>
      <c r="Y6" s="15" t="s">
        <v>161</v>
      </c>
      <c r="Z6" s="148" t="s">
        <v>1025</v>
      </c>
      <c r="AA6" s="15"/>
      <c r="AB6" s="18"/>
    </row>
    <row r="7" spans="1:28">
      <c r="A7" s="15" t="s">
        <v>72</v>
      </c>
      <c r="B7" s="15" t="s">
        <v>73</v>
      </c>
      <c r="C7" s="15">
        <v>2014</v>
      </c>
      <c r="D7" s="15" t="s">
        <v>74</v>
      </c>
      <c r="E7" s="15">
        <v>7050</v>
      </c>
      <c r="F7" s="19">
        <v>450</v>
      </c>
      <c r="G7" s="15">
        <v>450</v>
      </c>
      <c r="H7" s="60">
        <f t="shared" si="1"/>
        <v>7.05</v>
      </c>
      <c r="I7" s="60">
        <f t="shared" si="2"/>
        <v>0.45</v>
      </c>
      <c r="J7" s="60">
        <f t="shared" si="3"/>
        <v>0.45</v>
      </c>
      <c r="K7" s="60">
        <v>197.14878517745501</v>
      </c>
      <c r="L7" s="60">
        <v>771.53682907429402</v>
      </c>
      <c r="M7" s="60">
        <v>166.62314766287682</v>
      </c>
      <c r="N7" s="17" t="b">
        <v>0</v>
      </c>
      <c r="O7" s="17">
        <v>2</v>
      </c>
      <c r="P7" s="17" t="s">
        <v>1023</v>
      </c>
      <c r="Q7" s="15" t="b">
        <v>0</v>
      </c>
      <c r="R7" s="59" t="b">
        <v>1</v>
      </c>
      <c r="S7" s="15" t="s">
        <v>160</v>
      </c>
      <c r="T7" s="15" t="b">
        <v>0</v>
      </c>
      <c r="U7" s="15" t="b">
        <v>0</v>
      </c>
      <c r="V7" s="15" t="s">
        <v>1</v>
      </c>
      <c r="W7" s="15" t="b">
        <v>0</v>
      </c>
      <c r="X7" s="15" t="b">
        <v>1</v>
      </c>
      <c r="Y7" s="15" t="s">
        <v>162</v>
      </c>
      <c r="Z7" s="148" t="s">
        <v>1027</v>
      </c>
      <c r="AA7" s="15"/>
      <c r="AB7" s="18"/>
    </row>
    <row r="8" spans="1:28">
      <c r="A8" s="15" t="s">
        <v>72</v>
      </c>
      <c r="B8" s="15" t="s">
        <v>73</v>
      </c>
      <c r="C8" s="15">
        <v>2014</v>
      </c>
      <c r="D8" s="15" t="s">
        <v>74</v>
      </c>
      <c r="E8" s="15">
        <v>12700</v>
      </c>
      <c r="F8" s="19">
        <v>900</v>
      </c>
      <c r="G8" s="15">
        <v>840</v>
      </c>
      <c r="H8" s="60">
        <f t="shared" si="1"/>
        <v>12.7</v>
      </c>
      <c r="I8" s="60">
        <f t="shared" si="2"/>
        <v>0.9</v>
      </c>
      <c r="J8" s="60">
        <f t="shared" si="3"/>
        <v>0.84</v>
      </c>
      <c r="K8" s="60">
        <v>267.14736569538798</v>
      </c>
      <c r="L8" s="60">
        <v>985.94818351804213</v>
      </c>
      <c r="M8" s="60">
        <v>226.88163559336016</v>
      </c>
      <c r="N8" s="17" t="b">
        <v>0</v>
      </c>
      <c r="O8" s="17">
        <v>2</v>
      </c>
      <c r="P8" s="17" t="s">
        <v>1023</v>
      </c>
      <c r="Q8" s="15" t="b">
        <v>0</v>
      </c>
      <c r="R8" s="59" t="b">
        <v>1</v>
      </c>
      <c r="S8" s="15" t="s">
        <v>160</v>
      </c>
      <c r="T8" s="15" t="b">
        <v>0</v>
      </c>
      <c r="U8" s="15" t="b">
        <v>0</v>
      </c>
      <c r="V8" s="15" t="s">
        <v>1</v>
      </c>
      <c r="W8" s="15" t="b">
        <v>0</v>
      </c>
      <c r="X8" s="15" t="b">
        <v>1</v>
      </c>
      <c r="Y8" s="15" t="s">
        <v>161</v>
      </c>
      <c r="Z8" s="148" t="s">
        <v>1027</v>
      </c>
      <c r="AA8" s="15"/>
      <c r="AB8" s="18"/>
    </row>
    <row r="9" spans="1:28">
      <c r="A9" s="15" t="s">
        <v>72</v>
      </c>
      <c r="B9" s="15" t="s">
        <v>73</v>
      </c>
      <c r="C9" s="15">
        <v>2014</v>
      </c>
      <c r="D9" s="15" t="s">
        <v>74</v>
      </c>
      <c r="E9" s="15">
        <v>17500</v>
      </c>
      <c r="F9" s="19">
        <v>3100</v>
      </c>
      <c r="G9" s="15">
        <v>1200</v>
      </c>
      <c r="H9" s="60">
        <f t="shared" si="1"/>
        <v>17.5</v>
      </c>
      <c r="I9" s="60">
        <f t="shared" si="2"/>
        <v>3.1</v>
      </c>
      <c r="J9" s="60">
        <f t="shared" si="3"/>
        <v>1.2</v>
      </c>
      <c r="K9" s="60">
        <v>260.59522299516601</v>
      </c>
      <c r="L9" s="60">
        <v>952.64543937308395</v>
      </c>
      <c r="M9" s="60">
        <v>219.71667901139841</v>
      </c>
      <c r="N9" s="17" t="b">
        <v>0</v>
      </c>
      <c r="O9" s="17">
        <v>2</v>
      </c>
      <c r="P9" s="17" t="s">
        <v>1023</v>
      </c>
      <c r="Q9" s="15" t="b">
        <v>0</v>
      </c>
      <c r="R9" s="59" t="b">
        <v>1</v>
      </c>
      <c r="S9" s="15" t="s">
        <v>160</v>
      </c>
      <c r="T9" s="15" t="b">
        <v>0</v>
      </c>
      <c r="U9" s="15" t="b">
        <v>0</v>
      </c>
      <c r="V9" s="15" t="s">
        <v>1</v>
      </c>
      <c r="W9" s="15" t="b">
        <v>0</v>
      </c>
      <c r="X9" s="15" t="b">
        <v>1</v>
      </c>
      <c r="Y9" s="15" t="s">
        <v>161</v>
      </c>
      <c r="Z9" s="148" t="s">
        <v>1028</v>
      </c>
      <c r="AA9" s="15"/>
      <c r="AB9" s="18"/>
    </row>
    <row r="10" spans="1:28">
      <c r="A10" s="15" t="s">
        <v>72</v>
      </c>
      <c r="B10" s="15" t="s">
        <v>73</v>
      </c>
      <c r="C10" s="15">
        <v>2014</v>
      </c>
      <c r="D10" s="15" t="s">
        <v>74</v>
      </c>
      <c r="E10" s="15">
        <v>17800</v>
      </c>
      <c r="F10" s="19">
        <v>200</v>
      </c>
      <c r="G10" s="15">
        <v>200</v>
      </c>
      <c r="H10" s="60">
        <f t="shared" si="1"/>
        <v>17.8</v>
      </c>
      <c r="I10" s="60">
        <f t="shared" si="2"/>
        <v>0.2</v>
      </c>
      <c r="J10" s="60">
        <f t="shared" si="3"/>
        <v>0.2</v>
      </c>
      <c r="K10" s="60">
        <v>237</v>
      </c>
      <c r="L10" s="60">
        <v>2789.23399434063</v>
      </c>
      <c r="M10" s="60">
        <v>215.73849693961699</v>
      </c>
      <c r="N10" s="17" t="b">
        <v>0</v>
      </c>
      <c r="O10" s="17">
        <v>2</v>
      </c>
      <c r="P10" s="17" t="s">
        <v>1023</v>
      </c>
      <c r="Q10" s="15" t="b">
        <v>0</v>
      </c>
      <c r="R10" s="59" t="b">
        <v>1</v>
      </c>
      <c r="S10" s="15" t="s">
        <v>160</v>
      </c>
      <c r="T10" s="15" t="b">
        <v>0</v>
      </c>
      <c r="U10" s="15" t="b">
        <v>0</v>
      </c>
      <c r="V10" s="15" t="s">
        <v>1</v>
      </c>
      <c r="W10" s="15" t="b">
        <v>0</v>
      </c>
      <c r="X10" s="15" t="b">
        <v>1</v>
      </c>
      <c r="Y10" s="15" t="s">
        <v>161</v>
      </c>
      <c r="Z10" s="148" t="s">
        <v>1029</v>
      </c>
      <c r="AA10" s="15"/>
      <c r="AB10" s="18"/>
    </row>
    <row r="11" spans="1:28">
      <c r="A11" s="15" t="s">
        <v>72</v>
      </c>
      <c r="B11" s="15" t="s">
        <v>73</v>
      </c>
      <c r="C11" s="15">
        <v>2014</v>
      </c>
      <c r="D11" s="15" t="s">
        <v>74</v>
      </c>
      <c r="E11" s="15">
        <v>18200</v>
      </c>
      <c r="F11" s="19">
        <v>1800</v>
      </c>
      <c r="G11" s="15">
        <v>200</v>
      </c>
      <c r="H11" s="60">
        <f t="shared" si="1"/>
        <v>18.2</v>
      </c>
      <c r="I11" s="60">
        <f t="shared" si="2"/>
        <v>1.8</v>
      </c>
      <c r="J11" s="60">
        <f t="shared" si="3"/>
        <v>0.2</v>
      </c>
      <c r="K11" s="60">
        <v>273.279893018282</v>
      </c>
      <c r="L11" s="60">
        <v>270.99022516773698</v>
      </c>
      <c r="M11" s="60">
        <v>262.22610253911239</v>
      </c>
      <c r="N11" s="20" t="b">
        <v>0</v>
      </c>
      <c r="O11" s="20">
        <v>2</v>
      </c>
      <c r="P11" s="20" t="s">
        <v>1023</v>
      </c>
      <c r="Q11" s="15" t="b">
        <v>0</v>
      </c>
      <c r="R11" s="59" t="b">
        <v>1</v>
      </c>
      <c r="S11" s="15" t="s">
        <v>160</v>
      </c>
      <c r="T11" s="15" t="b">
        <v>0</v>
      </c>
      <c r="U11" s="15" t="b">
        <v>0</v>
      </c>
      <c r="V11" s="15" t="s">
        <v>1</v>
      </c>
      <c r="W11" s="15" t="b">
        <v>0</v>
      </c>
      <c r="X11" s="15" t="b">
        <v>1</v>
      </c>
      <c r="Y11" s="15" t="s">
        <v>161</v>
      </c>
      <c r="Z11" s="148" t="s">
        <v>1030</v>
      </c>
      <c r="AA11" s="15"/>
      <c r="AB11" s="18"/>
    </row>
    <row r="12" spans="1:28" ht="16.5" thickBot="1">
      <c r="A12" s="15" t="s">
        <v>72</v>
      </c>
      <c r="B12" s="15" t="s">
        <v>73</v>
      </c>
      <c r="C12" s="15">
        <v>2014</v>
      </c>
      <c r="D12" s="15" t="s">
        <v>74</v>
      </c>
      <c r="E12" s="15">
        <v>23000</v>
      </c>
      <c r="F12" s="19">
        <v>5000</v>
      </c>
      <c r="G12" s="15">
        <v>3000</v>
      </c>
      <c r="H12" s="60">
        <f t="shared" si="1"/>
        <v>23</v>
      </c>
      <c r="I12" s="60">
        <f t="shared" si="2"/>
        <v>5</v>
      </c>
      <c r="J12" s="60">
        <f t="shared" si="3"/>
        <v>3</v>
      </c>
      <c r="K12" s="60">
        <v>197.36866003127599</v>
      </c>
      <c r="L12" s="60">
        <v>794.73555855536802</v>
      </c>
      <c r="M12" s="60">
        <v>166.55802379470771</v>
      </c>
      <c r="N12" s="20" t="b">
        <v>0</v>
      </c>
      <c r="O12" s="20">
        <v>2</v>
      </c>
      <c r="P12" s="20" t="s">
        <v>1023</v>
      </c>
      <c r="Q12" s="15" t="b">
        <v>0</v>
      </c>
      <c r="R12" s="59" t="b">
        <v>1</v>
      </c>
      <c r="S12" s="15" t="s">
        <v>160</v>
      </c>
      <c r="T12" s="15" t="b">
        <v>0</v>
      </c>
      <c r="U12" s="15" t="b">
        <v>0</v>
      </c>
      <c r="V12" s="15" t="s">
        <v>1</v>
      </c>
      <c r="W12" s="15" t="b">
        <v>0</v>
      </c>
      <c r="X12" s="15" t="b">
        <v>1</v>
      </c>
      <c r="Y12" s="15" t="s">
        <v>161</v>
      </c>
      <c r="Z12" s="148" t="s">
        <v>1031</v>
      </c>
      <c r="AA12" s="15"/>
      <c r="AB12" s="18"/>
    </row>
    <row r="13" spans="1:28" ht="21" customHeight="1" thickBot="1">
      <c r="A13" s="61" t="s">
        <v>163</v>
      </c>
      <c r="B13" s="61" t="s">
        <v>164</v>
      </c>
      <c r="C13" s="61">
        <v>2012</v>
      </c>
      <c r="D13" s="61" t="s">
        <v>165</v>
      </c>
      <c r="E13" s="61">
        <v>5500</v>
      </c>
      <c r="F13" s="61" t="s">
        <v>1</v>
      </c>
      <c r="G13" s="61" t="s">
        <v>1</v>
      </c>
      <c r="H13" s="60">
        <f t="shared" si="1"/>
        <v>5.5</v>
      </c>
      <c r="I13" s="60"/>
      <c r="J13" s="60"/>
      <c r="K13" s="60">
        <v>252</v>
      </c>
      <c r="L13" s="60">
        <v>151</v>
      </c>
      <c r="M13" s="60">
        <v>151</v>
      </c>
      <c r="N13" s="62" t="b">
        <v>1</v>
      </c>
      <c r="O13" s="62">
        <v>2</v>
      </c>
      <c r="P13" s="62" t="s">
        <v>1023</v>
      </c>
      <c r="Q13" s="61" t="s">
        <v>74</v>
      </c>
      <c r="R13" s="63" t="b">
        <v>0</v>
      </c>
      <c r="S13" s="61" t="s">
        <v>1</v>
      </c>
      <c r="T13" s="61" t="b">
        <v>1</v>
      </c>
      <c r="U13" s="61" t="b">
        <v>0</v>
      </c>
      <c r="V13" s="64" t="s">
        <v>1</v>
      </c>
      <c r="W13" s="61" t="b">
        <v>0</v>
      </c>
      <c r="X13" s="61" t="b">
        <v>0</v>
      </c>
      <c r="Y13" s="61" t="s">
        <v>1</v>
      </c>
      <c r="Z13" s="61" t="s">
        <v>1032</v>
      </c>
      <c r="AA13" s="61"/>
      <c r="AB13" s="61"/>
    </row>
    <row r="14" spans="1:28" ht="16.5" thickBot="1">
      <c r="A14" s="15" t="s">
        <v>163</v>
      </c>
      <c r="B14" s="15" t="s">
        <v>164</v>
      </c>
      <c r="C14" s="15">
        <v>2012</v>
      </c>
      <c r="D14" s="15" t="s">
        <v>166</v>
      </c>
      <c r="E14" s="15">
        <v>5500</v>
      </c>
      <c r="F14" s="15" t="s">
        <v>1</v>
      </c>
      <c r="G14" s="15" t="s">
        <v>1</v>
      </c>
      <c r="H14" s="60">
        <f t="shared" si="1"/>
        <v>5.5</v>
      </c>
      <c r="I14" s="60"/>
      <c r="J14" s="60"/>
      <c r="K14" s="60">
        <v>215</v>
      </c>
      <c r="L14" s="60">
        <v>152</v>
      </c>
      <c r="M14" s="60">
        <v>152</v>
      </c>
      <c r="N14" s="65" t="b">
        <v>1</v>
      </c>
      <c r="O14" s="65">
        <v>2</v>
      </c>
      <c r="P14" s="65" t="s">
        <v>1023</v>
      </c>
      <c r="Q14" s="15" t="s">
        <v>74</v>
      </c>
      <c r="R14" s="59" t="b">
        <v>0</v>
      </c>
      <c r="S14" s="15" t="s">
        <v>1</v>
      </c>
      <c r="T14" s="15" t="b">
        <v>1</v>
      </c>
      <c r="U14" s="15" t="b">
        <v>0</v>
      </c>
      <c r="V14" s="66" t="s">
        <v>1</v>
      </c>
      <c r="W14" s="15" t="b">
        <v>0</v>
      </c>
      <c r="X14" s="15" t="b">
        <v>0</v>
      </c>
      <c r="Y14" s="15" t="s">
        <v>1</v>
      </c>
      <c r="Z14" s="61" t="s">
        <v>1032</v>
      </c>
      <c r="AA14" s="15"/>
      <c r="AB14" s="15"/>
    </row>
    <row r="15" spans="1:28" ht="16.5" thickBot="1">
      <c r="A15" s="15" t="s">
        <v>163</v>
      </c>
      <c r="B15" s="15" t="s">
        <v>164</v>
      </c>
      <c r="C15" s="15">
        <v>2012</v>
      </c>
      <c r="D15" s="15" t="s">
        <v>167</v>
      </c>
      <c r="E15" s="15">
        <v>5500</v>
      </c>
      <c r="F15" s="15" t="s">
        <v>1</v>
      </c>
      <c r="G15" s="15" t="s">
        <v>1</v>
      </c>
      <c r="H15" s="60">
        <f t="shared" si="1"/>
        <v>5.5</v>
      </c>
      <c r="I15" s="60"/>
      <c r="J15" s="60"/>
      <c r="K15" s="60">
        <v>283</v>
      </c>
      <c r="L15" s="60">
        <v>170</v>
      </c>
      <c r="M15" s="60">
        <v>170</v>
      </c>
      <c r="N15" s="65" t="b">
        <v>1</v>
      </c>
      <c r="O15" s="65">
        <v>2</v>
      </c>
      <c r="P15" s="65" t="s">
        <v>1023</v>
      </c>
      <c r="Q15" s="15" t="s">
        <v>74</v>
      </c>
      <c r="R15" s="59" t="b">
        <v>0</v>
      </c>
      <c r="S15" s="15" t="s">
        <v>1</v>
      </c>
      <c r="T15" s="15" t="b">
        <v>1</v>
      </c>
      <c r="U15" s="15" t="b">
        <v>0</v>
      </c>
      <c r="V15" s="66" t="s">
        <v>1</v>
      </c>
      <c r="W15" s="15" t="b">
        <v>0</v>
      </c>
      <c r="X15" s="15" t="b">
        <v>0</v>
      </c>
      <c r="Y15" s="15" t="s">
        <v>1</v>
      </c>
      <c r="Z15" s="61" t="s">
        <v>1032</v>
      </c>
      <c r="AA15" s="15"/>
      <c r="AB15" s="15"/>
    </row>
    <row r="16" spans="1:28">
      <c r="A16" s="15" t="s">
        <v>163</v>
      </c>
      <c r="B16" s="15" t="s">
        <v>164</v>
      </c>
      <c r="C16" s="15">
        <v>2012</v>
      </c>
      <c r="D16" s="15" t="s">
        <v>168</v>
      </c>
      <c r="E16" s="15">
        <v>5500</v>
      </c>
      <c r="F16" s="15" t="s">
        <v>1</v>
      </c>
      <c r="G16" s="15" t="s">
        <v>1</v>
      </c>
      <c r="H16" s="60">
        <f t="shared" si="1"/>
        <v>5.5</v>
      </c>
      <c r="I16" s="60"/>
      <c r="J16" s="60"/>
      <c r="K16" s="60">
        <v>376</v>
      </c>
      <c r="L16" s="60">
        <v>260</v>
      </c>
      <c r="M16" s="60">
        <v>260</v>
      </c>
      <c r="N16" s="65" t="b">
        <v>1</v>
      </c>
      <c r="O16" s="65">
        <v>2</v>
      </c>
      <c r="P16" s="65" t="s">
        <v>1023</v>
      </c>
      <c r="Q16" s="15" t="s">
        <v>74</v>
      </c>
      <c r="R16" s="59" t="b">
        <v>0</v>
      </c>
      <c r="S16" s="15" t="s">
        <v>1</v>
      </c>
      <c r="T16" s="15" t="b">
        <v>1</v>
      </c>
      <c r="U16" s="15" t="b">
        <v>0</v>
      </c>
      <c r="V16" s="66" t="s">
        <v>1</v>
      </c>
      <c r="W16" s="15" t="b">
        <v>0</v>
      </c>
      <c r="X16" s="15" t="b">
        <v>0</v>
      </c>
      <c r="Y16" s="15" t="s">
        <v>1</v>
      </c>
      <c r="Z16" s="61" t="s">
        <v>1032</v>
      </c>
      <c r="AA16" s="15"/>
      <c r="AB16" s="15"/>
    </row>
    <row r="17" spans="1:28" ht="16.5">
      <c r="A17" s="66" t="s">
        <v>72</v>
      </c>
      <c r="B17" s="66" t="s">
        <v>77</v>
      </c>
      <c r="C17" s="66" t="s">
        <v>57</v>
      </c>
      <c r="D17" s="71" t="s">
        <v>78</v>
      </c>
      <c r="E17" s="15">
        <v>51700</v>
      </c>
      <c r="F17" s="15">
        <v>200.00000000000728</v>
      </c>
      <c r="G17" s="15">
        <v>200</v>
      </c>
      <c r="H17" s="60">
        <f t="shared" si="1"/>
        <v>51.7</v>
      </c>
      <c r="I17" s="60">
        <f t="shared" si="2"/>
        <v>0.20000000000000728</v>
      </c>
      <c r="J17" s="60">
        <f t="shared" si="3"/>
        <v>0.2</v>
      </c>
      <c r="K17" s="60">
        <v>1771.5138554965599</v>
      </c>
      <c r="L17" s="60">
        <v>2523.6577338960706</v>
      </c>
      <c r="M17" s="60">
        <v>1250.6137102157429</v>
      </c>
      <c r="N17" s="69" t="b">
        <v>0</v>
      </c>
      <c r="O17" s="65">
        <v>2</v>
      </c>
      <c r="P17" s="65" t="s">
        <v>1023</v>
      </c>
      <c r="Q17" s="66" t="b">
        <v>0</v>
      </c>
      <c r="R17" s="70" t="b">
        <v>1</v>
      </c>
      <c r="S17" s="66" t="s">
        <v>170</v>
      </c>
      <c r="T17" s="66" t="b">
        <v>1</v>
      </c>
      <c r="U17" s="66" t="b">
        <v>0</v>
      </c>
      <c r="V17" s="66" t="s">
        <v>1</v>
      </c>
      <c r="W17" s="66" t="b">
        <v>0</v>
      </c>
      <c r="X17" s="66" t="b">
        <v>0</v>
      </c>
      <c r="Y17" s="66" t="s">
        <v>1</v>
      </c>
      <c r="Z17" s="149" t="s">
        <v>1034</v>
      </c>
      <c r="AA17" s="66"/>
      <c r="AB17" s="66"/>
    </row>
    <row r="18" spans="1:28" ht="16.5">
      <c r="A18" s="66" t="s">
        <v>72</v>
      </c>
      <c r="B18" s="66" t="s">
        <v>77</v>
      </c>
      <c r="C18" s="66" t="s">
        <v>57</v>
      </c>
      <c r="D18" s="71" t="s">
        <v>78</v>
      </c>
      <c r="E18" s="15">
        <v>51500</v>
      </c>
      <c r="F18" s="15">
        <v>200</v>
      </c>
      <c r="G18" s="15">
        <v>200</v>
      </c>
      <c r="H18" s="60">
        <f t="shared" si="1"/>
        <v>51.5</v>
      </c>
      <c r="I18" s="60">
        <f t="shared" si="2"/>
        <v>0.2</v>
      </c>
      <c r="J18" s="60">
        <f t="shared" si="3"/>
        <v>0.2</v>
      </c>
      <c r="K18" s="60">
        <v>2263.2480339318499</v>
      </c>
      <c r="L18" s="60">
        <v>3623.6736507653004</v>
      </c>
      <c r="M18" s="60">
        <v>1730.7692540002508</v>
      </c>
      <c r="N18" s="69" t="b">
        <v>0</v>
      </c>
      <c r="O18" s="65">
        <v>2</v>
      </c>
      <c r="P18" s="65" t="s">
        <v>1023</v>
      </c>
      <c r="Q18" s="66" t="b">
        <v>0</v>
      </c>
      <c r="R18" s="70" t="b">
        <v>1</v>
      </c>
      <c r="S18" s="66" t="s">
        <v>170</v>
      </c>
      <c r="T18" s="66" t="b">
        <v>1</v>
      </c>
      <c r="U18" s="66" t="b">
        <v>0</v>
      </c>
      <c r="V18" s="66" t="s">
        <v>1</v>
      </c>
      <c r="W18" s="66" t="b">
        <v>0</v>
      </c>
      <c r="X18" s="66" t="b">
        <v>0</v>
      </c>
      <c r="Y18" s="66" t="s">
        <v>1</v>
      </c>
      <c r="Z18" s="149" t="s">
        <v>1034</v>
      </c>
      <c r="AA18" s="66"/>
      <c r="AB18" s="66"/>
    </row>
    <row r="19" spans="1:28" ht="16.5">
      <c r="A19" s="66" t="s">
        <v>72</v>
      </c>
      <c r="B19" s="66" t="s">
        <v>77</v>
      </c>
      <c r="C19" s="66" t="s">
        <v>57</v>
      </c>
      <c r="D19" s="71" t="s">
        <v>78</v>
      </c>
      <c r="E19" s="15">
        <v>51200</v>
      </c>
      <c r="F19" s="15">
        <v>200.00000000000728</v>
      </c>
      <c r="G19" s="15">
        <v>200</v>
      </c>
      <c r="H19" s="60">
        <f t="shared" si="1"/>
        <v>51.2</v>
      </c>
      <c r="I19" s="60">
        <f t="shared" si="2"/>
        <v>0.20000000000000728</v>
      </c>
      <c r="J19" s="60">
        <f t="shared" si="3"/>
        <v>0.2</v>
      </c>
      <c r="K19" s="60">
        <v>2573.0846712297698</v>
      </c>
      <c r="L19" s="60">
        <v>3512.2804607041498</v>
      </c>
      <c r="M19" s="60">
        <v>1818.8418007072278</v>
      </c>
      <c r="N19" s="69" t="b">
        <v>0</v>
      </c>
      <c r="O19" s="65">
        <v>2</v>
      </c>
      <c r="P19" s="65" t="s">
        <v>1023</v>
      </c>
      <c r="Q19" s="66" t="b">
        <v>0</v>
      </c>
      <c r="R19" s="70" t="b">
        <v>1</v>
      </c>
      <c r="S19" s="66" t="s">
        <v>170</v>
      </c>
      <c r="T19" s="66" t="b">
        <v>1</v>
      </c>
      <c r="U19" s="66" t="b">
        <v>0</v>
      </c>
      <c r="V19" s="66" t="s">
        <v>1</v>
      </c>
      <c r="W19" s="66" t="b">
        <v>0</v>
      </c>
      <c r="X19" s="66" t="b">
        <v>0</v>
      </c>
      <c r="Y19" s="66" t="s">
        <v>1</v>
      </c>
      <c r="Z19" s="149" t="s">
        <v>1034</v>
      </c>
      <c r="AA19" s="66"/>
      <c r="AB19" s="66"/>
    </row>
    <row r="20" spans="1:28">
      <c r="A20" s="66" t="s">
        <v>72</v>
      </c>
      <c r="B20" s="66" t="s">
        <v>77</v>
      </c>
      <c r="C20" s="66" t="s">
        <v>57</v>
      </c>
      <c r="D20" s="73" t="s">
        <v>78</v>
      </c>
      <c r="E20" s="65">
        <v>50700</v>
      </c>
      <c r="F20" s="65">
        <v>200.00000000000728</v>
      </c>
      <c r="G20" s="65">
        <v>200</v>
      </c>
      <c r="H20" s="60">
        <f t="shared" si="1"/>
        <v>50.7</v>
      </c>
      <c r="I20" s="60">
        <f t="shared" si="2"/>
        <v>0.20000000000000728</v>
      </c>
      <c r="J20" s="60">
        <f t="shared" si="3"/>
        <v>0.2</v>
      </c>
      <c r="K20" s="60">
        <v>390.73941972612101</v>
      </c>
      <c r="L20" s="60">
        <v>843.14992827358901</v>
      </c>
      <c r="M20" s="60">
        <v>389.73941972612101</v>
      </c>
      <c r="N20" s="65" t="b">
        <v>0</v>
      </c>
      <c r="O20" s="65">
        <v>2</v>
      </c>
      <c r="P20" s="65" t="s">
        <v>1023</v>
      </c>
      <c r="Q20" s="66" t="b">
        <v>0</v>
      </c>
      <c r="R20" s="70" t="b">
        <v>1</v>
      </c>
      <c r="S20" s="66" t="s">
        <v>169</v>
      </c>
      <c r="T20" s="66" t="b">
        <v>1</v>
      </c>
      <c r="U20" s="66" t="b">
        <v>0</v>
      </c>
      <c r="V20" s="66" t="s">
        <v>1</v>
      </c>
      <c r="W20" s="66" t="b">
        <v>0</v>
      </c>
      <c r="X20" s="66" t="b">
        <v>0</v>
      </c>
      <c r="Y20" s="66" t="s">
        <v>1</v>
      </c>
      <c r="Z20" s="150" t="s">
        <v>1034</v>
      </c>
      <c r="AA20" s="66"/>
      <c r="AB20" s="66"/>
    </row>
    <row r="21" spans="1:28">
      <c r="A21" s="66" t="s">
        <v>72</v>
      </c>
      <c r="B21" s="66" t="s">
        <v>77</v>
      </c>
      <c r="C21" s="66" t="s">
        <v>79</v>
      </c>
      <c r="D21" s="73" t="s">
        <v>80</v>
      </c>
      <c r="E21" s="65">
        <v>52600</v>
      </c>
      <c r="F21" s="65">
        <v>500</v>
      </c>
      <c r="G21" s="65">
        <v>500</v>
      </c>
      <c r="H21" s="60">
        <f t="shared" si="1"/>
        <v>52.6</v>
      </c>
      <c r="I21" s="60">
        <f t="shared" si="2"/>
        <v>0.5</v>
      </c>
      <c r="J21" s="60">
        <f t="shared" si="3"/>
        <v>0.5</v>
      </c>
      <c r="K21" s="60">
        <v>1079.12676908771</v>
      </c>
      <c r="L21" s="60">
        <v>1491.4587253214502</v>
      </c>
      <c r="M21" s="60">
        <v>852.11867887589108</v>
      </c>
      <c r="N21" s="65" t="b">
        <v>0</v>
      </c>
      <c r="O21" s="65">
        <v>2</v>
      </c>
      <c r="P21" s="65" t="s">
        <v>1023</v>
      </c>
      <c r="Q21" s="66" t="b">
        <v>0</v>
      </c>
      <c r="R21" s="70" t="b">
        <v>1</v>
      </c>
      <c r="S21" s="66" t="s">
        <v>171</v>
      </c>
      <c r="T21" s="66" t="b">
        <v>1</v>
      </c>
      <c r="U21" s="66" t="b">
        <v>0</v>
      </c>
      <c r="V21" s="66" t="s">
        <v>1</v>
      </c>
      <c r="W21" s="66" t="b">
        <v>0</v>
      </c>
      <c r="X21" s="66" t="b">
        <v>0</v>
      </c>
      <c r="Y21" s="66" t="s">
        <v>1</v>
      </c>
      <c r="Z21" s="14" t="s">
        <v>1035</v>
      </c>
      <c r="AA21" s="66"/>
      <c r="AB21" s="66"/>
    </row>
    <row r="22" spans="1:28">
      <c r="A22" s="66" t="s">
        <v>72</v>
      </c>
      <c r="B22" s="66" t="s">
        <v>77</v>
      </c>
      <c r="C22" s="66" t="s">
        <v>79</v>
      </c>
      <c r="D22" s="73" t="s">
        <v>80</v>
      </c>
      <c r="E22" s="65">
        <v>51900</v>
      </c>
      <c r="F22" s="65">
        <v>500</v>
      </c>
      <c r="G22" s="65">
        <v>500</v>
      </c>
      <c r="H22" s="60">
        <f t="shared" si="1"/>
        <v>51.9</v>
      </c>
      <c r="I22" s="60">
        <f t="shared" si="2"/>
        <v>0.5</v>
      </c>
      <c r="J22" s="60">
        <f t="shared" si="3"/>
        <v>0.5</v>
      </c>
      <c r="K22" s="60">
        <v>831.91569402939899</v>
      </c>
      <c r="L22" s="60">
        <v>1235.6869481034312</v>
      </c>
      <c r="M22" s="60">
        <v>693.08978206153392</v>
      </c>
      <c r="N22" s="65" t="b">
        <v>0</v>
      </c>
      <c r="O22" s="65">
        <v>2</v>
      </c>
      <c r="P22" s="65" t="s">
        <v>1023</v>
      </c>
      <c r="Q22" s="66" t="b">
        <v>0</v>
      </c>
      <c r="R22" s="70" t="b">
        <v>1</v>
      </c>
      <c r="S22" s="66" t="s">
        <v>171</v>
      </c>
      <c r="T22" s="66" t="b">
        <v>1</v>
      </c>
      <c r="U22" s="66" t="b">
        <v>0</v>
      </c>
      <c r="V22" s="66" t="s">
        <v>1</v>
      </c>
      <c r="W22" s="66" t="b">
        <v>0</v>
      </c>
      <c r="X22" s="66" t="b">
        <v>0</v>
      </c>
      <c r="Y22" s="66" t="s">
        <v>1</v>
      </c>
      <c r="Z22" s="14" t="s">
        <v>1035</v>
      </c>
      <c r="AA22" s="66"/>
      <c r="AB22" s="66"/>
    </row>
    <row r="23" spans="1:28">
      <c r="A23" s="66" t="s">
        <v>72</v>
      </c>
      <c r="B23" s="66" t="s">
        <v>77</v>
      </c>
      <c r="C23" s="66" t="s">
        <v>79</v>
      </c>
      <c r="D23" s="73" t="s">
        <v>80</v>
      </c>
      <c r="E23" s="65">
        <v>51800</v>
      </c>
      <c r="F23" s="65">
        <v>500</v>
      </c>
      <c r="G23" s="65">
        <v>500</v>
      </c>
      <c r="H23" s="60">
        <f t="shared" si="1"/>
        <v>51.8</v>
      </c>
      <c r="I23" s="60">
        <f t="shared" si="2"/>
        <v>0.5</v>
      </c>
      <c r="J23" s="60">
        <f t="shared" si="3"/>
        <v>0.5</v>
      </c>
      <c r="K23" s="60">
        <v>2224.21122432517</v>
      </c>
      <c r="L23" s="60">
        <v>2972.9574170698702</v>
      </c>
      <c r="M23" s="60">
        <v>1530.7389486410229</v>
      </c>
      <c r="N23" s="65" t="b">
        <v>0</v>
      </c>
      <c r="O23" s="65">
        <v>2</v>
      </c>
      <c r="P23" s="65" t="s">
        <v>1023</v>
      </c>
      <c r="Q23" s="66" t="b">
        <v>0</v>
      </c>
      <c r="R23" s="70" t="b">
        <v>1</v>
      </c>
      <c r="S23" s="66" t="s">
        <v>171</v>
      </c>
      <c r="T23" s="66" t="b">
        <v>1</v>
      </c>
      <c r="U23" s="66" t="b">
        <v>0</v>
      </c>
      <c r="V23" s="66" t="s">
        <v>1</v>
      </c>
      <c r="W23" s="66" t="b">
        <v>0</v>
      </c>
      <c r="X23" s="66" t="b">
        <v>0</v>
      </c>
      <c r="Y23" s="66" t="s">
        <v>1</v>
      </c>
      <c r="Z23" s="14" t="s">
        <v>1035</v>
      </c>
      <c r="AA23" s="66"/>
      <c r="AB23" s="66"/>
    </row>
    <row r="24" spans="1:28">
      <c r="A24" s="66" t="s">
        <v>72</v>
      </c>
      <c r="B24" s="66" t="s">
        <v>81</v>
      </c>
      <c r="C24" s="66">
        <v>2018</v>
      </c>
      <c r="D24" s="73" t="s">
        <v>82</v>
      </c>
      <c r="E24" s="65">
        <v>7142.5</v>
      </c>
      <c r="F24" s="65">
        <v>9.9999999999997868</v>
      </c>
      <c r="G24" s="65">
        <v>9.9999999999997868</v>
      </c>
      <c r="H24" s="60">
        <f t="shared" si="1"/>
        <v>7.1425000000000001</v>
      </c>
      <c r="I24" s="60">
        <f t="shared" si="2"/>
        <v>9.9999999999997868E-3</v>
      </c>
      <c r="J24" s="60">
        <f t="shared" si="3"/>
        <v>9.9999999999997868E-3</v>
      </c>
      <c r="K24" s="60">
        <v>221.990540174416</v>
      </c>
      <c r="L24" s="60">
        <v>802.80113697650393</v>
      </c>
      <c r="M24" s="60">
        <v>189.3034981644723</v>
      </c>
      <c r="N24" s="65" t="b">
        <v>0</v>
      </c>
      <c r="O24" s="65">
        <v>2</v>
      </c>
      <c r="P24" s="65" t="s">
        <v>1023</v>
      </c>
      <c r="Q24" s="66" t="b">
        <v>0</v>
      </c>
      <c r="R24" s="70" t="b">
        <v>1</v>
      </c>
      <c r="S24" s="66" t="s">
        <v>160</v>
      </c>
      <c r="T24" s="66" t="b">
        <v>1</v>
      </c>
      <c r="U24" s="66" t="b">
        <v>0</v>
      </c>
      <c r="V24" s="66" t="s">
        <v>1</v>
      </c>
      <c r="W24" s="66" t="b">
        <v>0</v>
      </c>
      <c r="X24" s="66" t="b">
        <v>0</v>
      </c>
      <c r="Y24" s="66" t="s">
        <v>1</v>
      </c>
      <c r="Z24" s="150" t="s">
        <v>1036</v>
      </c>
      <c r="AA24" s="66"/>
      <c r="AB24" s="66"/>
    </row>
    <row r="25" spans="1:28">
      <c r="A25" s="66" t="s">
        <v>72</v>
      </c>
      <c r="B25" s="66" t="s">
        <v>81</v>
      </c>
      <c r="C25" s="66">
        <v>2018</v>
      </c>
      <c r="D25" s="73" t="s">
        <v>82</v>
      </c>
      <c r="E25" s="65">
        <v>7427.6</v>
      </c>
      <c r="F25" s="65">
        <v>9.9999999999997868</v>
      </c>
      <c r="G25" s="65">
        <v>9.9999999999997868</v>
      </c>
      <c r="H25" s="60">
        <f t="shared" si="1"/>
        <v>7.4276</v>
      </c>
      <c r="I25" s="60">
        <f t="shared" si="2"/>
        <v>9.9999999999997868E-3</v>
      </c>
      <c r="J25" s="60">
        <f t="shared" si="3"/>
        <v>9.9999999999997868E-3</v>
      </c>
      <c r="K25" s="60">
        <v>91.571109132955499</v>
      </c>
      <c r="L25" s="60">
        <v>355.39086571732349</v>
      </c>
      <c r="M25" s="60">
        <v>78.001942136291206</v>
      </c>
      <c r="N25" s="65" t="b">
        <v>0</v>
      </c>
      <c r="O25" s="65">
        <v>3</v>
      </c>
      <c r="P25" s="65" t="s">
        <v>1033</v>
      </c>
      <c r="Q25" s="66" t="b">
        <v>0</v>
      </c>
      <c r="R25" s="70" t="b">
        <v>1</v>
      </c>
      <c r="S25" s="66" t="s">
        <v>160</v>
      </c>
      <c r="T25" s="66" t="b">
        <v>1</v>
      </c>
      <c r="U25" s="66" t="b">
        <v>0</v>
      </c>
      <c r="V25" s="66" t="s">
        <v>1</v>
      </c>
      <c r="W25" s="66" t="b">
        <v>0</v>
      </c>
      <c r="X25" s="66" t="b">
        <v>0</v>
      </c>
      <c r="Y25" s="66" t="s">
        <v>1</v>
      </c>
      <c r="Z25" s="14" t="s">
        <v>1036</v>
      </c>
      <c r="AA25" s="66"/>
      <c r="AB25" s="66"/>
    </row>
    <row r="26" spans="1:28">
      <c r="A26" s="66" t="s">
        <v>72</v>
      </c>
      <c r="B26" s="66" t="s">
        <v>81</v>
      </c>
      <c r="C26" s="66">
        <v>2018</v>
      </c>
      <c r="D26" s="73" t="s">
        <v>82</v>
      </c>
      <c r="E26" s="65">
        <v>7832.2000000000007</v>
      </c>
      <c r="F26" s="65">
        <v>9.9999999999997868</v>
      </c>
      <c r="G26" s="65">
        <v>9.9999999999997868</v>
      </c>
      <c r="H26" s="60">
        <f t="shared" si="1"/>
        <v>7.8322000000000012</v>
      </c>
      <c r="I26" s="60">
        <f t="shared" si="2"/>
        <v>9.9999999999997868E-3</v>
      </c>
      <c r="J26" s="60">
        <f t="shared" si="3"/>
        <v>9.9999999999997868E-3</v>
      </c>
      <c r="K26" s="60">
        <v>236.67843336247901</v>
      </c>
      <c r="L26" s="60">
        <v>904.41181636573094</v>
      </c>
      <c r="M26" s="60">
        <v>200.64870613035171</v>
      </c>
      <c r="N26" s="65" t="b">
        <v>0</v>
      </c>
      <c r="O26" s="65">
        <v>2</v>
      </c>
      <c r="P26" s="65" t="s">
        <v>1023</v>
      </c>
      <c r="Q26" s="66" t="b">
        <v>0</v>
      </c>
      <c r="R26" s="70" t="b">
        <v>1</v>
      </c>
      <c r="S26" s="66" t="s">
        <v>160</v>
      </c>
      <c r="T26" s="66" t="b">
        <v>1</v>
      </c>
      <c r="U26" s="66" t="b">
        <v>0</v>
      </c>
      <c r="V26" s="66" t="s">
        <v>1</v>
      </c>
      <c r="W26" s="66" t="b">
        <v>0</v>
      </c>
      <c r="X26" s="66" t="b">
        <v>0</v>
      </c>
      <c r="Y26" s="66" t="s">
        <v>1</v>
      </c>
      <c r="Z26" s="14" t="s">
        <v>1036</v>
      </c>
      <c r="AA26" s="66"/>
      <c r="AB26" s="66"/>
    </row>
    <row r="27" spans="1:28">
      <c r="A27" s="66" t="s">
        <v>72</v>
      </c>
      <c r="B27" s="66" t="s">
        <v>81</v>
      </c>
      <c r="C27" s="66">
        <v>2018</v>
      </c>
      <c r="D27" s="73" t="s">
        <v>82</v>
      </c>
      <c r="E27" s="65">
        <v>9854.2000000000007</v>
      </c>
      <c r="F27" s="65">
        <v>9.9999999999997868</v>
      </c>
      <c r="G27" s="65">
        <v>9.9999999999997868</v>
      </c>
      <c r="H27" s="60">
        <f t="shared" si="1"/>
        <v>9.8542000000000005</v>
      </c>
      <c r="I27" s="60">
        <f t="shared" si="2"/>
        <v>9.9999999999997868E-3</v>
      </c>
      <c r="J27" s="60">
        <f t="shared" si="3"/>
        <v>9.9999999999997868E-3</v>
      </c>
      <c r="K27" s="60">
        <v>191.978635213741</v>
      </c>
      <c r="L27" s="60">
        <v>694.72294586257499</v>
      </c>
      <c r="M27" s="60">
        <v>163.0062348199715</v>
      </c>
      <c r="N27" s="65" t="b">
        <v>0</v>
      </c>
      <c r="O27" s="65">
        <v>2</v>
      </c>
      <c r="P27" s="65" t="s">
        <v>1023</v>
      </c>
      <c r="Q27" s="66" t="b">
        <v>0</v>
      </c>
      <c r="R27" s="70" t="b">
        <v>1</v>
      </c>
      <c r="S27" s="66" t="s">
        <v>160</v>
      </c>
      <c r="T27" s="66" t="b">
        <v>1</v>
      </c>
      <c r="U27" s="66" t="b">
        <v>0</v>
      </c>
      <c r="V27" s="66" t="s">
        <v>1</v>
      </c>
      <c r="W27" s="66" t="b">
        <v>0</v>
      </c>
      <c r="X27" s="66" t="b">
        <v>0</v>
      </c>
      <c r="Y27" s="66" t="s">
        <v>1</v>
      </c>
      <c r="Z27" s="14" t="s">
        <v>1036</v>
      </c>
      <c r="AA27" s="66"/>
      <c r="AB27" s="66"/>
    </row>
    <row r="28" spans="1:28">
      <c r="A28" s="66" t="s">
        <v>72</v>
      </c>
      <c r="B28" s="66" t="s">
        <v>81</v>
      </c>
      <c r="C28" s="66">
        <v>2018</v>
      </c>
      <c r="D28" s="73" t="s">
        <v>82</v>
      </c>
      <c r="E28" s="65">
        <v>10727.2</v>
      </c>
      <c r="F28" s="65">
        <v>9.9999999999997868</v>
      </c>
      <c r="G28" s="65">
        <v>9.9999999999997868</v>
      </c>
      <c r="H28" s="60">
        <f t="shared" si="1"/>
        <v>10.7272</v>
      </c>
      <c r="I28" s="60">
        <f t="shared" si="2"/>
        <v>9.9999999999997868E-3</v>
      </c>
      <c r="J28" s="60">
        <f t="shared" si="3"/>
        <v>9.9999999999997868E-3</v>
      </c>
      <c r="K28" s="60">
        <v>208.99543289018499</v>
      </c>
      <c r="L28" s="60">
        <v>805.77713400333505</v>
      </c>
      <c r="M28" s="60">
        <v>180.91177347049637</v>
      </c>
      <c r="N28" s="65" t="b">
        <v>0</v>
      </c>
      <c r="O28" s="65">
        <v>2</v>
      </c>
      <c r="P28" s="65" t="s">
        <v>1023</v>
      </c>
      <c r="Q28" s="66" t="b">
        <v>0</v>
      </c>
      <c r="R28" s="70" t="b">
        <v>1</v>
      </c>
      <c r="S28" s="66" t="s">
        <v>160</v>
      </c>
      <c r="T28" s="66" t="b">
        <v>1</v>
      </c>
      <c r="U28" s="66" t="b">
        <v>0</v>
      </c>
      <c r="V28" s="66" t="s">
        <v>1</v>
      </c>
      <c r="W28" s="66" t="b">
        <v>0</v>
      </c>
      <c r="X28" s="66" t="b">
        <v>0</v>
      </c>
      <c r="Y28" s="66" t="s">
        <v>1</v>
      </c>
      <c r="Z28" s="14" t="s">
        <v>1036</v>
      </c>
      <c r="AA28" s="66"/>
      <c r="AB28" s="66"/>
    </row>
    <row r="29" spans="1:28">
      <c r="A29" s="66" t="s">
        <v>72</v>
      </c>
      <c r="B29" s="66" t="s">
        <v>81</v>
      </c>
      <c r="C29" s="66">
        <v>2018</v>
      </c>
      <c r="D29" s="73" t="s">
        <v>82</v>
      </c>
      <c r="E29" s="65">
        <v>11011.900000000001</v>
      </c>
      <c r="F29" s="65">
        <v>9.9999999999997868</v>
      </c>
      <c r="G29" s="65">
        <v>9.9999999999997868</v>
      </c>
      <c r="H29" s="60">
        <f t="shared" si="1"/>
        <v>11.011900000000001</v>
      </c>
      <c r="I29" s="60">
        <f t="shared" si="2"/>
        <v>9.9999999999997868E-3</v>
      </c>
      <c r="J29" s="60">
        <f t="shared" si="3"/>
        <v>9.9999999999997868E-3</v>
      </c>
      <c r="K29" s="60">
        <v>228.96718255949</v>
      </c>
      <c r="L29" s="60">
        <v>1010.40791200962</v>
      </c>
      <c r="M29" s="60">
        <v>203.880474881005</v>
      </c>
      <c r="N29" s="65" t="b">
        <v>0</v>
      </c>
      <c r="O29" s="65">
        <v>2</v>
      </c>
      <c r="P29" s="65" t="s">
        <v>1023</v>
      </c>
      <c r="Q29" s="66" t="b">
        <v>0</v>
      </c>
      <c r="R29" s="70" t="b">
        <v>1</v>
      </c>
      <c r="S29" s="66" t="s">
        <v>160</v>
      </c>
      <c r="T29" s="66" t="b">
        <v>1</v>
      </c>
      <c r="U29" s="66" t="b">
        <v>0</v>
      </c>
      <c r="V29" s="66" t="s">
        <v>1</v>
      </c>
      <c r="W29" s="66" t="b">
        <v>0</v>
      </c>
      <c r="X29" s="66" t="b">
        <v>0</v>
      </c>
      <c r="Y29" s="66" t="s">
        <v>1</v>
      </c>
      <c r="Z29" s="14" t="s">
        <v>1036</v>
      </c>
      <c r="AA29" s="66"/>
      <c r="AB29" s="66"/>
    </row>
    <row r="30" spans="1:28">
      <c r="A30" s="66" t="s">
        <v>72</v>
      </c>
      <c r="B30" s="66" t="s">
        <v>81</v>
      </c>
      <c r="C30" s="66">
        <v>2018</v>
      </c>
      <c r="D30" s="73" t="s">
        <v>82</v>
      </c>
      <c r="E30" s="65">
        <v>11796.8</v>
      </c>
      <c r="F30" s="65">
        <v>9.9999999999997868</v>
      </c>
      <c r="G30" s="65">
        <v>9.9999999999997868</v>
      </c>
      <c r="H30" s="60">
        <f t="shared" si="1"/>
        <v>11.796799999999999</v>
      </c>
      <c r="I30" s="60">
        <f t="shared" si="2"/>
        <v>9.9999999999997868E-3</v>
      </c>
      <c r="J30" s="60">
        <f t="shared" si="3"/>
        <v>9.9999999999997868E-3</v>
      </c>
      <c r="K30" s="60">
        <v>139.48668711140999</v>
      </c>
      <c r="L30" s="60">
        <v>609.55160686363899</v>
      </c>
      <c r="M30" s="60">
        <v>123.69083843831169</v>
      </c>
      <c r="N30" s="65" t="b">
        <v>0</v>
      </c>
      <c r="O30" s="65">
        <v>2</v>
      </c>
      <c r="P30" s="65" t="s">
        <v>1023</v>
      </c>
      <c r="Q30" s="66" t="b">
        <v>0</v>
      </c>
      <c r="R30" s="70" t="b">
        <v>1</v>
      </c>
      <c r="S30" s="66" t="s">
        <v>160</v>
      </c>
      <c r="T30" s="66" t="b">
        <v>1</v>
      </c>
      <c r="U30" s="66" t="b">
        <v>0</v>
      </c>
      <c r="V30" s="66" t="s">
        <v>1</v>
      </c>
      <c r="W30" s="66" t="b">
        <v>0</v>
      </c>
      <c r="X30" s="66" t="b">
        <v>0</v>
      </c>
      <c r="Y30" s="66" t="s">
        <v>1</v>
      </c>
      <c r="Z30" s="151" t="s">
        <v>1</v>
      </c>
      <c r="AA30" s="66"/>
      <c r="AB30" s="66"/>
    </row>
    <row r="31" spans="1:28">
      <c r="A31" s="66" t="s">
        <v>72</v>
      </c>
      <c r="B31" s="66" t="s">
        <v>81</v>
      </c>
      <c r="C31" s="66">
        <v>2018</v>
      </c>
      <c r="D31" s="73" t="s">
        <v>82</v>
      </c>
      <c r="E31" s="65">
        <v>11924.4</v>
      </c>
      <c r="F31" s="65">
        <v>9.9999999999997868</v>
      </c>
      <c r="G31" s="65">
        <v>9.9999999999997868</v>
      </c>
      <c r="H31" s="60">
        <f t="shared" si="1"/>
        <v>11.9244</v>
      </c>
      <c r="I31" s="60">
        <f t="shared" si="2"/>
        <v>9.9999999999997868E-3</v>
      </c>
      <c r="J31" s="60">
        <f t="shared" si="3"/>
        <v>9.9999999999997868E-3</v>
      </c>
      <c r="K31" s="60">
        <v>135.62918799251401</v>
      </c>
      <c r="L31" s="60">
        <v>495.44467355509397</v>
      </c>
      <c r="M31" s="60">
        <v>115.47537372732701</v>
      </c>
      <c r="N31" s="65" t="b">
        <v>0</v>
      </c>
      <c r="O31" s="65">
        <v>2</v>
      </c>
      <c r="P31" s="65" t="s">
        <v>1023</v>
      </c>
      <c r="Q31" s="66" t="b">
        <v>0</v>
      </c>
      <c r="R31" s="70" t="b">
        <v>1</v>
      </c>
      <c r="S31" s="66" t="s">
        <v>160</v>
      </c>
      <c r="T31" s="66" t="b">
        <v>1</v>
      </c>
      <c r="U31" s="66" t="b">
        <v>0</v>
      </c>
      <c r="V31" s="66" t="s">
        <v>1</v>
      </c>
      <c r="W31" s="66" t="b">
        <v>0</v>
      </c>
      <c r="X31" s="66" t="b">
        <v>0</v>
      </c>
      <c r="Y31" s="66" t="s">
        <v>1</v>
      </c>
      <c r="Z31" s="151" t="s">
        <v>1</v>
      </c>
      <c r="AA31" s="66"/>
      <c r="AB31" s="66"/>
    </row>
    <row r="32" spans="1:28">
      <c r="A32" s="66" t="s">
        <v>72</v>
      </c>
      <c r="B32" s="66" t="s">
        <v>81</v>
      </c>
      <c r="C32" s="66">
        <v>2018</v>
      </c>
      <c r="D32" s="73" t="s">
        <v>82</v>
      </c>
      <c r="E32" s="65">
        <v>12908.699999999999</v>
      </c>
      <c r="F32" s="65">
        <v>9.9999999999997868</v>
      </c>
      <c r="G32" s="65">
        <v>9.9999999999997868</v>
      </c>
      <c r="H32" s="60">
        <f t="shared" si="1"/>
        <v>12.9087</v>
      </c>
      <c r="I32" s="60">
        <f t="shared" si="2"/>
        <v>9.9999999999997868E-3</v>
      </c>
      <c r="J32" s="60">
        <f t="shared" si="3"/>
        <v>9.9999999999997868E-3</v>
      </c>
      <c r="K32" s="60">
        <v>262.82029382977402</v>
      </c>
      <c r="L32" s="60">
        <v>1001.412676134076</v>
      </c>
      <c r="M32" s="60">
        <v>222.8295910456639</v>
      </c>
      <c r="N32" s="65" t="b">
        <v>0</v>
      </c>
      <c r="O32" s="65">
        <v>2</v>
      </c>
      <c r="P32" s="65" t="s">
        <v>1023</v>
      </c>
      <c r="Q32" s="66" t="b">
        <v>0</v>
      </c>
      <c r="R32" s="70" t="b">
        <v>1</v>
      </c>
      <c r="S32" s="66" t="s">
        <v>160</v>
      </c>
      <c r="T32" s="66" t="b">
        <v>1</v>
      </c>
      <c r="U32" s="66" t="b">
        <v>0</v>
      </c>
      <c r="V32" s="66" t="s">
        <v>1</v>
      </c>
      <c r="W32" s="66" t="b">
        <v>0</v>
      </c>
      <c r="X32" s="66" t="b">
        <v>0</v>
      </c>
      <c r="Y32" s="66" t="s">
        <v>1</v>
      </c>
      <c r="Z32" s="151" t="s">
        <v>1</v>
      </c>
      <c r="AA32" s="66"/>
      <c r="AB32" s="66"/>
    </row>
    <row r="33" spans="1:28">
      <c r="A33" s="66" t="s">
        <v>72</v>
      </c>
      <c r="B33" s="66" t="s">
        <v>81</v>
      </c>
      <c r="C33" s="66">
        <v>2018</v>
      </c>
      <c r="D33" s="73" t="s">
        <v>82</v>
      </c>
      <c r="E33" s="65">
        <v>13229.5</v>
      </c>
      <c r="F33" s="65">
        <v>9.9999999999997868</v>
      </c>
      <c r="G33" s="65">
        <v>9.9999999999997868</v>
      </c>
      <c r="H33" s="60">
        <f t="shared" si="1"/>
        <v>13.2295</v>
      </c>
      <c r="I33" s="60">
        <f t="shared" si="2"/>
        <v>9.9999999999997868E-3</v>
      </c>
      <c r="J33" s="60">
        <f t="shared" si="3"/>
        <v>9.9999999999997868E-3</v>
      </c>
      <c r="K33" s="60">
        <v>306.45356514722198</v>
      </c>
      <c r="L33" s="60">
        <v>1204.7522619275881</v>
      </c>
      <c r="M33" s="60">
        <v>260.76137389916977</v>
      </c>
      <c r="N33" s="65" t="b">
        <v>0</v>
      </c>
      <c r="O33" s="65">
        <v>2</v>
      </c>
      <c r="P33" s="65" t="s">
        <v>1023</v>
      </c>
      <c r="Q33" s="66" t="b">
        <v>0</v>
      </c>
      <c r="R33" s="70" t="b">
        <v>1</v>
      </c>
      <c r="S33" s="66" t="s">
        <v>160</v>
      </c>
      <c r="T33" s="66" t="b">
        <v>1</v>
      </c>
      <c r="U33" s="66" t="b">
        <v>0</v>
      </c>
      <c r="V33" s="66" t="s">
        <v>1</v>
      </c>
      <c r="W33" s="66" t="b">
        <v>0</v>
      </c>
      <c r="X33" s="66" t="b">
        <v>0</v>
      </c>
      <c r="Y33" s="66" t="s">
        <v>1</v>
      </c>
      <c r="Z33" s="151" t="s">
        <v>1</v>
      </c>
      <c r="AA33" s="66"/>
      <c r="AB33" s="66"/>
    </row>
    <row r="34" spans="1:28">
      <c r="A34" s="66" t="s">
        <v>72</v>
      </c>
      <c r="B34" s="66" t="s">
        <v>81</v>
      </c>
      <c r="C34" s="66">
        <v>2018</v>
      </c>
      <c r="D34" s="73" t="s">
        <v>82</v>
      </c>
      <c r="E34" s="65">
        <v>13571.400000000001</v>
      </c>
      <c r="F34" s="65">
        <v>9.9999999999997868</v>
      </c>
      <c r="G34" s="65">
        <v>9.9999999999997868</v>
      </c>
      <c r="H34" s="60">
        <f t="shared" si="1"/>
        <v>13.571400000000001</v>
      </c>
      <c r="I34" s="60">
        <f t="shared" si="2"/>
        <v>9.9999999999997868E-3</v>
      </c>
      <c r="J34" s="60">
        <f t="shared" si="3"/>
        <v>9.9999999999997868E-3</v>
      </c>
      <c r="K34" s="60">
        <v>226.00522522392399</v>
      </c>
      <c r="L34" s="60">
        <v>963.45423140250603</v>
      </c>
      <c r="M34" s="60">
        <v>196.58540242517788</v>
      </c>
      <c r="N34" s="65" t="b">
        <v>0</v>
      </c>
      <c r="O34" s="65">
        <v>2</v>
      </c>
      <c r="P34" s="65" t="s">
        <v>1023</v>
      </c>
      <c r="Q34" s="66" t="b">
        <v>0</v>
      </c>
      <c r="R34" s="70" t="b">
        <v>1</v>
      </c>
      <c r="S34" s="66" t="s">
        <v>160</v>
      </c>
      <c r="T34" s="66" t="b">
        <v>1</v>
      </c>
      <c r="U34" s="66" t="b">
        <v>0</v>
      </c>
      <c r="V34" s="66" t="s">
        <v>1</v>
      </c>
      <c r="W34" s="66" t="b">
        <v>0</v>
      </c>
      <c r="X34" s="66" t="b">
        <v>0</v>
      </c>
      <c r="Y34" s="66" t="s">
        <v>1</v>
      </c>
      <c r="Z34" s="151" t="s">
        <v>1</v>
      </c>
      <c r="AA34" s="66"/>
      <c r="AB34" s="66"/>
    </row>
    <row r="35" spans="1:28">
      <c r="A35" s="66" t="s">
        <v>72</v>
      </c>
      <c r="B35" s="66" t="s">
        <v>81</v>
      </c>
      <c r="C35" s="66">
        <v>2018</v>
      </c>
      <c r="D35" s="73" t="s">
        <v>82</v>
      </c>
      <c r="E35" s="65">
        <v>13980.6</v>
      </c>
      <c r="F35" s="65">
        <v>9.9999999999997868</v>
      </c>
      <c r="G35" s="65">
        <v>9.9999999999997868</v>
      </c>
      <c r="H35" s="60">
        <f t="shared" si="1"/>
        <v>13.980600000000001</v>
      </c>
      <c r="I35" s="60">
        <f t="shared" si="2"/>
        <v>9.9999999999997868E-3</v>
      </c>
      <c r="J35" s="60">
        <f t="shared" si="3"/>
        <v>9.9999999999997868E-3</v>
      </c>
      <c r="K35" s="60">
        <v>354.40454197619903</v>
      </c>
      <c r="L35" s="60">
        <v>1281.8953593949909</v>
      </c>
      <c r="M35" s="60">
        <v>299.8969197477652</v>
      </c>
      <c r="N35" s="65" t="b">
        <v>0</v>
      </c>
      <c r="O35" s="65">
        <v>2</v>
      </c>
      <c r="P35" s="65" t="s">
        <v>1023</v>
      </c>
      <c r="Q35" s="66" t="b">
        <v>0</v>
      </c>
      <c r="R35" s="70" t="b">
        <v>1</v>
      </c>
      <c r="S35" s="66" t="s">
        <v>160</v>
      </c>
      <c r="T35" s="66" t="b">
        <v>1</v>
      </c>
      <c r="U35" s="66" t="b">
        <v>0</v>
      </c>
      <c r="V35" s="66" t="s">
        <v>1</v>
      </c>
      <c r="W35" s="66" t="b">
        <v>0</v>
      </c>
      <c r="X35" s="66" t="b">
        <v>0</v>
      </c>
      <c r="Y35" s="66" t="s">
        <v>1</v>
      </c>
      <c r="Z35" s="151" t="s">
        <v>1</v>
      </c>
      <c r="AA35" s="66"/>
      <c r="AB35" s="66"/>
    </row>
    <row r="36" spans="1:28">
      <c r="A36" t="s">
        <v>72</v>
      </c>
      <c r="B36" t="s">
        <v>81</v>
      </c>
      <c r="C36">
        <v>2018</v>
      </c>
      <c r="D36" t="s">
        <v>82</v>
      </c>
      <c r="E36">
        <v>14240</v>
      </c>
      <c r="F36">
        <v>9.9999999999997868</v>
      </c>
      <c r="G36">
        <v>9.9999999999997868</v>
      </c>
      <c r="H36" s="60">
        <f t="shared" si="1"/>
        <v>14.24</v>
      </c>
      <c r="I36" s="60">
        <f t="shared" si="2"/>
        <v>9.9999999999997868E-3</v>
      </c>
      <c r="J36" s="60">
        <f t="shared" si="3"/>
        <v>9.9999999999997868E-3</v>
      </c>
      <c r="K36">
        <v>375.50052133573797</v>
      </c>
      <c r="L36">
        <v>1421.7266749527721</v>
      </c>
      <c r="M36">
        <v>318.4652488443038</v>
      </c>
      <c r="N36" t="b">
        <v>0</v>
      </c>
      <c r="O36">
        <v>2</v>
      </c>
      <c r="P36" t="s">
        <v>1023</v>
      </c>
      <c r="Q36" t="b">
        <v>0</v>
      </c>
      <c r="R36" t="b">
        <v>1</v>
      </c>
      <c r="S36" t="s">
        <v>160</v>
      </c>
      <c r="T36" t="b">
        <v>1</v>
      </c>
      <c r="U36" t="b">
        <v>0</v>
      </c>
      <c r="V36" t="s">
        <v>1</v>
      </c>
      <c r="W36" t="b">
        <v>0</v>
      </c>
      <c r="X36" t="b">
        <v>0</v>
      </c>
      <c r="Y36" t="s">
        <v>1</v>
      </c>
      <c r="Z36" s="151" t="s">
        <v>1</v>
      </c>
    </row>
    <row r="37" spans="1:28">
      <c r="A37" t="s">
        <v>72</v>
      </c>
      <c r="B37" t="s">
        <v>81</v>
      </c>
      <c r="C37">
        <v>2018</v>
      </c>
      <c r="D37" t="s">
        <v>82</v>
      </c>
      <c r="E37">
        <v>14636.2</v>
      </c>
      <c r="F37">
        <v>9.9999999999997868</v>
      </c>
      <c r="G37">
        <v>9.9999999999997868</v>
      </c>
      <c r="H37" s="60">
        <f t="shared" si="1"/>
        <v>14.636200000000001</v>
      </c>
      <c r="I37" s="60">
        <f t="shared" si="2"/>
        <v>9.9999999999997868E-3</v>
      </c>
      <c r="J37" s="60">
        <f t="shared" si="3"/>
        <v>9.9999999999997868E-3</v>
      </c>
      <c r="K37">
        <v>389.18237640991202</v>
      </c>
      <c r="L37">
        <v>1283.833306920488</v>
      </c>
      <c r="M37">
        <v>332.91500030783953</v>
      </c>
      <c r="N37" t="b">
        <v>0</v>
      </c>
      <c r="O37">
        <v>2</v>
      </c>
      <c r="P37" t="s">
        <v>1023</v>
      </c>
      <c r="Q37" t="b">
        <v>0</v>
      </c>
      <c r="R37" t="b">
        <v>1</v>
      </c>
      <c r="S37" t="s">
        <v>160</v>
      </c>
      <c r="T37" t="b">
        <v>1</v>
      </c>
      <c r="U37" t="b">
        <v>0</v>
      </c>
      <c r="V37" t="s">
        <v>1</v>
      </c>
      <c r="W37" t="b">
        <v>0</v>
      </c>
      <c r="X37" t="b">
        <v>0</v>
      </c>
      <c r="Y37" t="s">
        <v>1</v>
      </c>
      <c r="Z37" s="151" t="s">
        <v>1</v>
      </c>
    </row>
    <row r="38" spans="1:28">
      <c r="A38" t="s">
        <v>72</v>
      </c>
      <c r="B38" t="s">
        <v>81</v>
      </c>
      <c r="C38">
        <v>2018</v>
      </c>
      <c r="D38" t="s">
        <v>82</v>
      </c>
      <c r="E38">
        <v>14757.5</v>
      </c>
      <c r="F38">
        <v>9.9999999999997868</v>
      </c>
      <c r="G38">
        <v>9.9999999999997868</v>
      </c>
      <c r="H38" s="60">
        <f t="shared" si="1"/>
        <v>14.7575</v>
      </c>
      <c r="I38" s="60">
        <f t="shared" si="2"/>
        <v>9.9999999999997868E-3</v>
      </c>
      <c r="J38" s="60">
        <f t="shared" si="3"/>
        <v>9.9999999999997868E-3</v>
      </c>
      <c r="K38">
        <v>249.184649694944</v>
      </c>
      <c r="L38">
        <v>1056.4758258081861</v>
      </c>
      <c r="M38">
        <v>237.13653897854221</v>
      </c>
      <c r="N38" t="b">
        <v>0</v>
      </c>
      <c r="O38">
        <v>2</v>
      </c>
      <c r="P38" t="s">
        <v>1023</v>
      </c>
      <c r="Q38" t="b">
        <v>0</v>
      </c>
      <c r="R38" t="b">
        <v>1</v>
      </c>
      <c r="S38" t="s">
        <v>160</v>
      </c>
      <c r="T38" t="b">
        <v>1</v>
      </c>
      <c r="U38" t="b">
        <v>0</v>
      </c>
      <c r="V38" t="s">
        <v>1</v>
      </c>
      <c r="W38" t="b">
        <v>0</v>
      </c>
      <c r="X38" t="b">
        <v>0</v>
      </c>
      <c r="Y38" t="s">
        <v>1</v>
      </c>
      <c r="Z38" s="151" t="s">
        <v>1</v>
      </c>
    </row>
    <row r="39" spans="1:28">
      <c r="A39" t="s">
        <v>72</v>
      </c>
      <c r="B39" t="s">
        <v>81</v>
      </c>
      <c r="C39">
        <v>2018</v>
      </c>
      <c r="D39" t="s">
        <v>82</v>
      </c>
      <c r="E39">
        <v>14881.7</v>
      </c>
      <c r="F39">
        <v>9.9999999999997868</v>
      </c>
      <c r="G39">
        <v>9.9999999999997868</v>
      </c>
      <c r="H39" s="60">
        <f t="shared" si="1"/>
        <v>14.8817</v>
      </c>
      <c r="I39" s="60">
        <f t="shared" si="2"/>
        <v>9.9999999999997868E-3</v>
      </c>
      <c r="J39" s="60">
        <f t="shared" si="3"/>
        <v>9.9999999999997868E-3</v>
      </c>
      <c r="K39">
        <v>338.95972261752001</v>
      </c>
      <c r="L39">
        <v>1344.8930913305599</v>
      </c>
      <c r="M39">
        <v>287.98711799818551</v>
      </c>
      <c r="N39" t="b">
        <v>0</v>
      </c>
      <c r="O39">
        <v>2</v>
      </c>
      <c r="P39" t="s">
        <v>1023</v>
      </c>
      <c r="Q39" t="b">
        <v>0</v>
      </c>
      <c r="R39" t="b">
        <v>1</v>
      </c>
      <c r="S39" t="s">
        <v>160</v>
      </c>
      <c r="T39" t="b">
        <v>1</v>
      </c>
      <c r="U39" t="b">
        <v>0</v>
      </c>
      <c r="V39" t="s">
        <v>1</v>
      </c>
      <c r="W39" t="b">
        <v>0</v>
      </c>
      <c r="X39" t="b">
        <v>0</v>
      </c>
      <c r="Y39" t="s">
        <v>1</v>
      </c>
      <c r="Z39" s="151" t="s">
        <v>1</v>
      </c>
    </row>
    <row r="40" spans="1:28">
      <c r="A40" t="s">
        <v>72</v>
      </c>
      <c r="B40" t="s">
        <v>81</v>
      </c>
      <c r="C40">
        <v>2018</v>
      </c>
      <c r="D40" t="s">
        <v>82</v>
      </c>
      <c r="E40">
        <v>15034</v>
      </c>
      <c r="F40">
        <v>9.9999999999997868</v>
      </c>
      <c r="G40">
        <v>9.9999999999997868</v>
      </c>
      <c r="H40" s="60">
        <f t="shared" si="1"/>
        <v>15.034000000000001</v>
      </c>
      <c r="I40" s="60">
        <f t="shared" si="2"/>
        <v>9.9999999999997868E-3</v>
      </c>
      <c r="J40" s="60">
        <f t="shared" si="3"/>
        <v>9.9999999999997868E-3</v>
      </c>
      <c r="K40">
        <v>266.80977753694498</v>
      </c>
      <c r="L40">
        <v>989.17365903703512</v>
      </c>
      <c r="M40">
        <v>227.83080299757279</v>
      </c>
      <c r="N40" t="b">
        <v>0</v>
      </c>
      <c r="O40">
        <v>2</v>
      </c>
      <c r="P40" t="s">
        <v>1023</v>
      </c>
      <c r="Q40" t="b">
        <v>0</v>
      </c>
      <c r="R40" t="b">
        <v>1</v>
      </c>
      <c r="S40" t="s">
        <v>160</v>
      </c>
      <c r="T40" t="b">
        <v>1</v>
      </c>
      <c r="U40" t="b">
        <v>0</v>
      </c>
      <c r="V40" t="s">
        <v>1</v>
      </c>
      <c r="W40" t="b">
        <v>0</v>
      </c>
      <c r="X40" t="b">
        <v>0</v>
      </c>
      <c r="Y40" t="s">
        <v>1</v>
      </c>
      <c r="Z40" s="151" t="s">
        <v>1</v>
      </c>
    </row>
    <row r="41" spans="1:28">
      <c r="A41" t="s">
        <v>72</v>
      </c>
      <c r="B41" t="s">
        <v>81</v>
      </c>
      <c r="C41">
        <v>2018</v>
      </c>
      <c r="D41" t="s">
        <v>82</v>
      </c>
      <c r="E41">
        <v>15184.2</v>
      </c>
      <c r="F41">
        <v>9.9999999999997868</v>
      </c>
      <c r="G41">
        <v>9.9999999999997868</v>
      </c>
      <c r="H41" s="60">
        <f t="shared" si="1"/>
        <v>15.184200000000001</v>
      </c>
      <c r="I41" s="60">
        <f t="shared" si="2"/>
        <v>9.9999999999997868E-3</v>
      </c>
      <c r="J41" s="60">
        <f t="shared" si="3"/>
        <v>9.9999999999997868E-3</v>
      </c>
      <c r="K41">
        <v>381.00338738481202</v>
      </c>
      <c r="L41">
        <v>1347.3625885829081</v>
      </c>
      <c r="M41">
        <v>323.83753285071981</v>
      </c>
      <c r="N41" t="b">
        <v>0</v>
      </c>
      <c r="O41">
        <v>2</v>
      </c>
      <c r="P41" t="s">
        <v>1023</v>
      </c>
      <c r="Q41" t="b">
        <v>0</v>
      </c>
      <c r="R41" t="b">
        <v>1</v>
      </c>
      <c r="S41" t="s">
        <v>160</v>
      </c>
      <c r="T41" t="b">
        <v>1</v>
      </c>
      <c r="U41" t="b">
        <v>0</v>
      </c>
      <c r="V41" t="s">
        <v>1</v>
      </c>
      <c r="W41" t="b">
        <v>0</v>
      </c>
      <c r="X41" t="b">
        <v>0</v>
      </c>
      <c r="Y41" t="s">
        <v>1</v>
      </c>
      <c r="Z41" s="151" t="s">
        <v>1</v>
      </c>
    </row>
    <row r="42" spans="1:28">
      <c r="A42" t="s">
        <v>72</v>
      </c>
      <c r="B42" t="s">
        <v>81</v>
      </c>
      <c r="C42">
        <v>2018</v>
      </c>
      <c r="D42" t="s">
        <v>82</v>
      </c>
      <c r="E42">
        <v>16762.399999999998</v>
      </c>
      <c r="F42">
        <v>10.000000000001563</v>
      </c>
      <c r="G42">
        <v>10.000000000001563</v>
      </c>
      <c r="H42" s="60">
        <f t="shared" si="1"/>
        <v>16.7624</v>
      </c>
      <c r="I42" s="60">
        <f t="shared" si="2"/>
        <v>1.0000000000001563E-2</v>
      </c>
      <c r="J42" s="60">
        <f t="shared" si="3"/>
        <v>1.0000000000001563E-2</v>
      </c>
      <c r="K42">
        <v>253.195887566582</v>
      </c>
      <c r="L42">
        <v>926.89885374954804</v>
      </c>
      <c r="M42">
        <v>215.3888266447336</v>
      </c>
      <c r="N42" t="b">
        <v>0</v>
      </c>
      <c r="O42">
        <v>2</v>
      </c>
      <c r="P42" t="s">
        <v>1023</v>
      </c>
      <c r="Q42" t="b">
        <v>0</v>
      </c>
      <c r="R42" t="b">
        <v>1</v>
      </c>
      <c r="S42" t="s">
        <v>160</v>
      </c>
      <c r="T42" t="b">
        <v>1</v>
      </c>
      <c r="U42" t="b">
        <v>0</v>
      </c>
      <c r="V42" t="s">
        <v>1</v>
      </c>
      <c r="W42" t="b">
        <v>0</v>
      </c>
      <c r="X42" t="b">
        <v>0</v>
      </c>
      <c r="Y42" t="s">
        <v>1</v>
      </c>
      <c r="Z42" s="15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AA23"/>
  <sheetViews>
    <sheetView workbookViewId="0">
      <selection activeCell="E2" sqref="E2"/>
    </sheetView>
  </sheetViews>
  <sheetFormatPr defaultColWidth="11" defaultRowHeight="15.75"/>
  <sheetData>
    <row r="1" spans="1:27" ht="409.5">
      <c r="A1" s="1" t="s">
        <v>2</v>
      </c>
      <c r="B1" s="2" t="s">
        <v>3</v>
      </c>
      <c r="C1" s="2" t="s">
        <v>4</v>
      </c>
      <c r="D1" s="3" t="s">
        <v>5</v>
      </c>
      <c r="E1" s="3" t="s">
        <v>6</v>
      </c>
      <c r="F1" s="4" t="s">
        <v>7</v>
      </c>
      <c r="G1" s="4" t="s">
        <v>8</v>
      </c>
      <c r="H1" s="3" t="s">
        <v>69</v>
      </c>
      <c r="I1" s="4" t="s">
        <v>70</v>
      </c>
      <c r="J1" s="4" t="s">
        <v>71</v>
      </c>
      <c r="K1" s="2" t="s">
        <v>83</v>
      </c>
      <c r="L1" s="4" t="s">
        <v>84</v>
      </c>
      <c r="M1" s="5" t="s">
        <v>281</v>
      </c>
      <c r="N1" s="2" t="s">
        <v>282</v>
      </c>
      <c r="O1" s="2" t="s">
        <v>283</v>
      </c>
      <c r="P1" s="2" t="s">
        <v>284</v>
      </c>
      <c r="Q1" s="2" t="s">
        <v>285</v>
      </c>
      <c r="R1" s="6" t="s">
        <v>286</v>
      </c>
      <c r="S1" s="7" t="s">
        <v>287</v>
      </c>
      <c r="T1" s="8" t="s">
        <v>288</v>
      </c>
      <c r="U1" s="2" t="s">
        <v>289</v>
      </c>
      <c r="V1" s="2" t="s">
        <v>11</v>
      </c>
      <c r="W1" s="2" t="s">
        <v>290</v>
      </c>
      <c r="X1" s="9" t="s">
        <v>291</v>
      </c>
      <c r="Y1" s="10" t="s">
        <v>19</v>
      </c>
      <c r="Z1" s="79" t="s">
        <v>216</v>
      </c>
      <c r="AA1" s="79"/>
    </row>
    <row r="2" spans="1:27">
      <c r="A2" s="44" t="s">
        <v>204</v>
      </c>
      <c r="B2" t="s">
        <v>180</v>
      </c>
      <c r="C2">
        <v>2020</v>
      </c>
      <c r="D2" t="s">
        <v>181</v>
      </c>
      <c r="E2" s="82">
        <v>55709</v>
      </c>
      <c r="F2" s="11" t="s">
        <v>1</v>
      </c>
      <c r="G2" s="82">
        <v>400</v>
      </c>
      <c r="H2" s="82">
        <f t="shared" ref="H2:H23" si="0">E2/1000</f>
        <v>55.709000000000003</v>
      </c>
      <c r="I2" s="82"/>
      <c r="J2" s="82">
        <f t="shared" ref="J2:J17" si="1">G2/1000</f>
        <v>0.4</v>
      </c>
      <c r="K2" s="83">
        <v>652</v>
      </c>
      <c r="L2" s="82">
        <v>170</v>
      </c>
      <c r="M2" s="82">
        <v>134</v>
      </c>
      <c r="N2" s="83" t="b">
        <v>1</v>
      </c>
      <c r="O2" s="83">
        <v>2</v>
      </c>
      <c r="P2" s="83" t="s">
        <v>182</v>
      </c>
      <c r="Q2" t="b">
        <v>0</v>
      </c>
      <c r="R2" t="b">
        <v>0</v>
      </c>
      <c r="S2" t="s">
        <v>1</v>
      </c>
      <c r="T2" t="b">
        <v>1</v>
      </c>
      <c r="U2" t="b">
        <v>0</v>
      </c>
      <c r="V2" t="s">
        <v>1</v>
      </c>
      <c r="W2" t="b">
        <v>0</v>
      </c>
      <c r="X2" t="b">
        <v>0</v>
      </c>
      <c r="Y2" t="s">
        <v>1</v>
      </c>
      <c r="Z2" s="82">
        <v>1209</v>
      </c>
    </row>
    <row r="3" spans="1:27">
      <c r="A3" s="44" t="s">
        <v>204</v>
      </c>
      <c r="B3" t="s">
        <v>180</v>
      </c>
      <c r="C3">
        <v>2020</v>
      </c>
      <c r="D3" t="s">
        <v>181</v>
      </c>
      <c r="E3" s="82">
        <v>55716</v>
      </c>
      <c r="F3" s="11" t="s">
        <v>1</v>
      </c>
      <c r="G3" s="82">
        <v>400</v>
      </c>
      <c r="H3" s="82">
        <f t="shared" si="0"/>
        <v>55.716000000000001</v>
      </c>
      <c r="J3" s="82">
        <f t="shared" si="1"/>
        <v>0.4</v>
      </c>
      <c r="K3" s="83">
        <v>641</v>
      </c>
      <c r="L3" s="82">
        <v>165</v>
      </c>
      <c r="M3" s="82">
        <v>120</v>
      </c>
      <c r="N3" s="83" t="b">
        <v>1</v>
      </c>
      <c r="O3" s="83">
        <v>2</v>
      </c>
      <c r="P3" s="83" t="s">
        <v>183</v>
      </c>
      <c r="Q3" t="b">
        <v>0</v>
      </c>
      <c r="R3" t="b">
        <v>0</v>
      </c>
      <c r="S3" t="s">
        <v>1</v>
      </c>
      <c r="T3" t="b">
        <v>1</v>
      </c>
      <c r="U3" t="b">
        <v>0</v>
      </c>
      <c r="V3" t="s">
        <v>1</v>
      </c>
      <c r="W3" t="b">
        <v>0</v>
      </c>
      <c r="X3" t="b">
        <v>0</v>
      </c>
      <c r="Y3" t="s">
        <v>1</v>
      </c>
      <c r="Z3" s="82">
        <v>1209</v>
      </c>
    </row>
    <row r="4" spans="1:27">
      <c r="A4" s="44" t="s">
        <v>204</v>
      </c>
      <c r="B4" t="s">
        <v>180</v>
      </c>
      <c r="C4">
        <v>2020</v>
      </c>
      <c r="D4" t="s">
        <v>181</v>
      </c>
      <c r="E4" s="82">
        <v>55739</v>
      </c>
      <c r="F4" s="11" t="s">
        <v>1</v>
      </c>
      <c r="G4" s="82">
        <v>400</v>
      </c>
      <c r="H4" s="82">
        <f t="shared" si="0"/>
        <v>55.738999999999997</v>
      </c>
      <c r="J4" s="82">
        <f t="shared" si="1"/>
        <v>0.4</v>
      </c>
      <c r="K4" s="83">
        <v>667</v>
      </c>
      <c r="L4" s="82">
        <v>167</v>
      </c>
      <c r="M4" s="82">
        <v>128</v>
      </c>
      <c r="N4" s="83" t="b">
        <v>1</v>
      </c>
      <c r="O4" s="83">
        <v>2</v>
      </c>
      <c r="P4" s="83" t="s">
        <v>184</v>
      </c>
      <c r="Q4" t="b">
        <v>0</v>
      </c>
      <c r="R4" t="b">
        <v>0</v>
      </c>
      <c r="S4" t="s">
        <v>1</v>
      </c>
      <c r="T4" t="b">
        <v>1</v>
      </c>
      <c r="U4" t="b">
        <v>0</v>
      </c>
      <c r="V4" t="s">
        <v>1</v>
      </c>
      <c r="W4" t="b">
        <v>0</v>
      </c>
      <c r="X4" t="b">
        <v>0</v>
      </c>
      <c r="Y4" t="s">
        <v>1</v>
      </c>
      <c r="Z4" s="82">
        <v>1209</v>
      </c>
    </row>
    <row r="5" spans="1:27">
      <c r="A5" s="44" t="s">
        <v>204</v>
      </c>
      <c r="B5" t="s">
        <v>180</v>
      </c>
      <c r="C5">
        <v>2020</v>
      </c>
      <c r="D5" t="s">
        <v>181</v>
      </c>
      <c r="E5" s="82">
        <v>55782</v>
      </c>
      <c r="F5" s="11" t="s">
        <v>1</v>
      </c>
      <c r="G5" s="82">
        <v>400</v>
      </c>
      <c r="H5" s="82">
        <f t="shared" si="0"/>
        <v>55.781999999999996</v>
      </c>
      <c r="J5" s="82">
        <f t="shared" si="1"/>
        <v>0.4</v>
      </c>
      <c r="K5" s="83">
        <v>688</v>
      </c>
      <c r="L5" s="82">
        <v>126</v>
      </c>
      <c r="M5" s="82">
        <v>119</v>
      </c>
      <c r="N5" s="83" t="b">
        <v>1</v>
      </c>
      <c r="O5" s="83">
        <v>2</v>
      </c>
      <c r="P5" s="83" t="s">
        <v>185</v>
      </c>
      <c r="Q5" t="b">
        <v>0</v>
      </c>
      <c r="R5" t="b">
        <v>0</v>
      </c>
      <c r="S5" t="s">
        <v>1</v>
      </c>
      <c r="T5" t="b">
        <v>1</v>
      </c>
      <c r="U5" t="b">
        <v>0</v>
      </c>
      <c r="V5" t="s">
        <v>1</v>
      </c>
      <c r="W5" t="b">
        <v>0</v>
      </c>
      <c r="X5" t="b">
        <v>0</v>
      </c>
      <c r="Y5" t="s">
        <v>1</v>
      </c>
      <c r="Z5" s="82">
        <v>1209</v>
      </c>
    </row>
    <row r="6" spans="1:27">
      <c r="A6" s="44" t="s">
        <v>204</v>
      </c>
      <c r="B6" t="s">
        <v>180</v>
      </c>
      <c r="C6">
        <v>2020</v>
      </c>
      <c r="D6" t="s">
        <v>181</v>
      </c>
      <c r="E6" s="82">
        <v>55787</v>
      </c>
      <c r="F6" s="11" t="s">
        <v>1</v>
      </c>
      <c r="G6" s="82">
        <v>400</v>
      </c>
      <c r="H6" s="82">
        <f t="shared" si="0"/>
        <v>55.786999999999999</v>
      </c>
      <c r="J6" s="82">
        <f t="shared" si="1"/>
        <v>0.4</v>
      </c>
      <c r="K6" s="83">
        <v>706</v>
      </c>
      <c r="L6" s="82">
        <v>197</v>
      </c>
      <c r="M6" s="82">
        <v>149</v>
      </c>
      <c r="N6" s="83" t="b">
        <v>1</v>
      </c>
      <c r="O6" s="83">
        <v>2</v>
      </c>
      <c r="P6" s="83" t="s">
        <v>186</v>
      </c>
      <c r="Q6" t="b">
        <v>0</v>
      </c>
      <c r="R6" t="b">
        <v>0</v>
      </c>
      <c r="S6" t="s">
        <v>1</v>
      </c>
      <c r="T6" t="b">
        <v>1</v>
      </c>
      <c r="U6" t="b">
        <v>0</v>
      </c>
      <c r="V6" t="s">
        <v>1</v>
      </c>
      <c r="W6" t="b">
        <v>0</v>
      </c>
      <c r="X6" t="b">
        <v>0</v>
      </c>
      <c r="Y6" t="s">
        <v>1</v>
      </c>
      <c r="Z6" s="82">
        <v>1209</v>
      </c>
    </row>
    <row r="7" spans="1:27">
      <c r="A7" s="44" t="s">
        <v>204</v>
      </c>
      <c r="B7" t="s">
        <v>180</v>
      </c>
      <c r="C7">
        <v>2020</v>
      </c>
      <c r="D7" t="s">
        <v>181</v>
      </c>
      <c r="E7" s="82">
        <v>55788</v>
      </c>
      <c r="F7" s="11" t="s">
        <v>1</v>
      </c>
      <c r="G7" s="82">
        <v>400</v>
      </c>
      <c r="H7" s="82">
        <f t="shared" si="0"/>
        <v>55.787999999999997</v>
      </c>
      <c r="J7" s="82">
        <f t="shared" si="1"/>
        <v>0.4</v>
      </c>
      <c r="K7" s="83">
        <v>772</v>
      </c>
      <c r="L7" s="82">
        <v>162</v>
      </c>
      <c r="M7" s="82">
        <v>136</v>
      </c>
      <c r="N7" s="83" t="b">
        <v>1</v>
      </c>
      <c r="O7" s="83">
        <v>2</v>
      </c>
      <c r="P7" s="83" t="s">
        <v>187</v>
      </c>
      <c r="Q7" t="b">
        <v>0</v>
      </c>
      <c r="R7" t="b">
        <v>0</v>
      </c>
      <c r="S7" t="s">
        <v>1</v>
      </c>
      <c r="T7" t="b">
        <v>1</v>
      </c>
      <c r="U7" t="b">
        <v>0</v>
      </c>
      <c r="V7" t="s">
        <v>1</v>
      </c>
      <c r="W7" t="b">
        <v>0</v>
      </c>
      <c r="X7" t="b">
        <v>0</v>
      </c>
      <c r="Y7" t="s">
        <v>1</v>
      </c>
      <c r="Z7" s="82">
        <v>1209</v>
      </c>
    </row>
    <row r="8" spans="1:27">
      <c r="A8" s="44" t="s">
        <v>204</v>
      </c>
      <c r="B8" t="s">
        <v>180</v>
      </c>
      <c r="C8">
        <v>2020</v>
      </c>
      <c r="D8" t="s">
        <v>181</v>
      </c>
      <c r="E8" s="82">
        <v>55827</v>
      </c>
      <c r="F8" s="11" t="s">
        <v>1</v>
      </c>
      <c r="G8" s="82">
        <v>400</v>
      </c>
      <c r="H8" s="82">
        <f t="shared" si="0"/>
        <v>55.826999999999998</v>
      </c>
      <c r="J8" s="82">
        <f t="shared" si="1"/>
        <v>0.4</v>
      </c>
      <c r="K8" s="83">
        <v>883</v>
      </c>
      <c r="L8" s="82">
        <v>273</v>
      </c>
      <c r="M8" s="82">
        <v>218</v>
      </c>
      <c r="N8" s="83" t="b">
        <v>1</v>
      </c>
      <c r="O8" s="83">
        <v>2</v>
      </c>
      <c r="P8" s="83" t="s">
        <v>188</v>
      </c>
      <c r="Q8" t="b">
        <v>0</v>
      </c>
      <c r="R8" t="b">
        <v>0</v>
      </c>
      <c r="S8" t="s">
        <v>1</v>
      </c>
      <c r="T8" t="b">
        <v>1</v>
      </c>
      <c r="U8" t="b">
        <v>0</v>
      </c>
      <c r="V8" t="s">
        <v>1</v>
      </c>
      <c r="W8" t="b">
        <v>0</v>
      </c>
      <c r="X8" t="b">
        <v>0</v>
      </c>
      <c r="Y8" t="s">
        <v>1</v>
      </c>
      <c r="Z8" s="82">
        <v>1209</v>
      </c>
    </row>
    <row r="9" spans="1:27">
      <c r="A9" s="44" t="s">
        <v>204</v>
      </c>
      <c r="B9" t="s">
        <v>180</v>
      </c>
      <c r="C9">
        <v>2020</v>
      </c>
      <c r="D9" t="s">
        <v>181</v>
      </c>
      <c r="E9" s="82">
        <v>55844</v>
      </c>
      <c r="F9" s="11" t="s">
        <v>1</v>
      </c>
      <c r="G9" s="82">
        <v>400</v>
      </c>
      <c r="H9" s="82">
        <f t="shared" si="0"/>
        <v>55.844000000000001</v>
      </c>
      <c r="J9" s="82">
        <f t="shared" si="1"/>
        <v>0.4</v>
      </c>
      <c r="K9" s="83">
        <v>1079</v>
      </c>
      <c r="L9" s="82">
        <v>504</v>
      </c>
      <c r="M9" s="82">
        <v>271</v>
      </c>
      <c r="N9" s="83" t="b">
        <v>1</v>
      </c>
      <c r="O9" s="83">
        <v>2</v>
      </c>
      <c r="P9" s="83" t="s">
        <v>189</v>
      </c>
      <c r="Q9" t="b">
        <v>0</v>
      </c>
      <c r="R9" t="b">
        <v>0</v>
      </c>
      <c r="S9" t="s">
        <v>1</v>
      </c>
      <c r="T9" t="b">
        <v>1</v>
      </c>
      <c r="U9" t="b">
        <v>0</v>
      </c>
      <c r="V9" t="s">
        <v>1</v>
      </c>
      <c r="W9" t="b">
        <v>0</v>
      </c>
      <c r="X9" t="b">
        <v>0</v>
      </c>
      <c r="Y9" t="s">
        <v>1</v>
      </c>
      <c r="Z9" s="82">
        <v>1209</v>
      </c>
    </row>
    <row r="10" spans="1:27">
      <c r="A10" s="44" t="s">
        <v>204</v>
      </c>
      <c r="B10" t="s">
        <v>180</v>
      </c>
      <c r="C10">
        <v>2020</v>
      </c>
      <c r="D10" t="s">
        <v>181</v>
      </c>
      <c r="E10" s="82">
        <v>55850</v>
      </c>
      <c r="F10" s="11" t="s">
        <v>1</v>
      </c>
      <c r="G10" s="82">
        <v>400</v>
      </c>
      <c r="H10" s="82">
        <f t="shared" si="0"/>
        <v>55.85</v>
      </c>
      <c r="J10" s="82">
        <f t="shared" si="1"/>
        <v>0.4</v>
      </c>
      <c r="K10" s="83">
        <v>1310</v>
      </c>
      <c r="L10" s="82">
        <v>622</v>
      </c>
      <c r="M10" s="82">
        <v>365</v>
      </c>
      <c r="N10" s="83" t="b">
        <v>1</v>
      </c>
      <c r="O10" s="83">
        <v>2</v>
      </c>
      <c r="P10" s="83" t="s">
        <v>190</v>
      </c>
      <c r="Q10" t="b">
        <v>0</v>
      </c>
      <c r="R10" t="b">
        <v>0</v>
      </c>
      <c r="S10" t="s">
        <v>1</v>
      </c>
      <c r="T10" t="b">
        <v>1</v>
      </c>
      <c r="U10" t="b">
        <v>0</v>
      </c>
      <c r="V10" t="s">
        <v>1</v>
      </c>
      <c r="W10" t="b">
        <v>0</v>
      </c>
      <c r="X10" t="b">
        <v>0</v>
      </c>
      <c r="Y10" t="s">
        <v>1</v>
      </c>
      <c r="Z10" s="82">
        <v>1209</v>
      </c>
    </row>
    <row r="11" spans="1:27">
      <c r="A11" s="44" t="s">
        <v>204</v>
      </c>
      <c r="B11" t="s">
        <v>180</v>
      </c>
      <c r="C11">
        <v>2020</v>
      </c>
      <c r="D11" t="s">
        <v>181</v>
      </c>
      <c r="E11" s="82">
        <v>55853</v>
      </c>
      <c r="F11" s="11" t="s">
        <v>1</v>
      </c>
      <c r="G11" s="82">
        <v>400</v>
      </c>
      <c r="H11" s="82">
        <f t="shared" si="0"/>
        <v>55.853000000000002</v>
      </c>
      <c r="J11" s="82">
        <f t="shared" si="1"/>
        <v>0.4</v>
      </c>
      <c r="K11" s="83">
        <v>1595</v>
      </c>
      <c r="L11" s="82">
        <v>640</v>
      </c>
      <c r="M11" s="82">
        <v>394</v>
      </c>
      <c r="N11" s="83" t="b">
        <v>1</v>
      </c>
      <c r="O11" s="83">
        <v>2</v>
      </c>
      <c r="P11" s="83" t="s">
        <v>191</v>
      </c>
      <c r="Q11" t="b">
        <v>0</v>
      </c>
      <c r="R11" t="b">
        <v>0</v>
      </c>
      <c r="S11" t="s">
        <v>1</v>
      </c>
      <c r="T11" t="b">
        <v>1</v>
      </c>
      <c r="U11" t="b">
        <v>0</v>
      </c>
      <c r="V11" t="s">
        <v>1</v>
      </c>
      <c r="W11" t="b">
        <v>0</v>
      </c>
      <c r="X11" t="b">
        <v>0</v>
      </c>
      <c r="Y11" t="s">
        <v>1</v>
      </c>
      <c r="Z11" s="82">
        <v>1209</v>
      </c>
    </row>
    <row r="12" spans="1:27">
      <c r="A12" s="44" t="s">
        <v>204</v>
      </c>
      <c r="B12" t="s">
        <v>180</v>
      </c>
      <c r="C12">
        <v>2020</v>
      </c>
      <c r="D12" t="s">
        <v>181</v>
      </c>
      <c r="E12" s="82">
        <v>55872</v>
      </c>
      <c r="F12" s="11" t="s">
        <v>1</v>
      </c>
      <c r="G12" s="82">
        <v>400</v>
      </c>
      <c r="H12" s="82">
        <f t="shared" si="0"/>
        <v>55.872</v>
      </c>
      <c r="J12" s="82">
        <f t="shared" si="1"/>
        <v>0.4</v>
      </c>
      <c r="K12" s="83">
        <v>1883</v>
      </c>
      <c r="L12" s="82">
        <v>697</v>
      </c>
      <c r="M12" s="82">
        <v>450</v>
      </c>
      <c r="N12" s="83" t="b">
        <v>1</v>
      </c>
      <c r="O12" s="83">
        <v>2</v>
      </c>
      <c r="P12" s="83" t="s">
        <v>192</v>
      </c>
      <c r="Q12" t="b">
        <v>0</v>
      </c>
      <c r="R12" t="b">
        <v>0</v>
      </c>
      <c r="S12" t="s">
        <v>1</v>
      </c>
      <c r="T12" t="b">
        <v>1</v>
      </c>
      <c r="U12" t="b">
        <v>0</v>
      </c>
      <c r="V12" t="s">
        <v>1</v>
      </c>
      <c r="W12" t="b">
        <v>0</v>
      </c>
      <c r="X12" t="b">
        <v>0</v>
      </c>
      <c r="Y12" t="s">
        <v>1</v>
      </c>
      <c r="Z12" s="82">
        <v>1209</v>
      </c>
    </row>
    <row r="13" spans="1:27">
      <c r="A13" s="44" t="s">
        <v>204</v>
      </c>
      <c r="B13" t="s">
        <v>180</v>
      </c>
      <c r="C13">
        <v>2020</v>
      </c>
      <c r="D13" t="s">
        <v>181</v>
      </c>
      <c r="E13" s="82">
        <v>55872</v>
      </c>
      <c r="F13" s="11" t="s">
        <v>1</v>
      </c>
      <c r="G13" s="82">
        <v>400</v>
      </c>
      <c r="H13" s="82">
        <f t="shared" si="0"/>
        <v>55.872</v>
      </c>
      <c r="J13" s="82">
        <f t="shared" si="1"/>
        <v>0.4</v>
      </c>
      <c r="K13" s="83">
        <v>1883</v>
      </c>
      <c r="L13" s="82">
        <v>1054</v>
      </c>
      <c r="M13" s="82">
        <v>685</v>
      </c>
      <c r="N13" s="83" t="b">
        <v>1</v>
      </c>
      <c r="O13" s="83">
        <v>2</v>
      </c>
      <c r="P13" s="83" t="s">
        <v>193</v>
      </c>
      <c r="Q13" t="b">
        <v>0</v>
      </c>
      <c r="R13" t="b">
        <v>0</v>
      </c>
      <c r="S13" t="s">
        <v>1</v>
      </c>
      <c r="T13" t="b">
        <v>1</v>
      </c>
      <c r="U13" t="b">
        <v>0</v>
      </c>
      <c r="V13" t="s">
        <v>1</v>
      </c>
      <c r="W13" t="b">
        <v>0</v>
      </c>
      <c r="X13" t="b">
        <v>0</v>
      </c>
      <c r="Y13" t="s">
        <v>1</v>
      </c>
      <c r="Z13" s="82">
        <v>1209</v>
      </c>
    </row>
    <row r="14" spans="1:27">
      <c r="A14" s="44" t="s">
        <v>204</v>
      </c>
      <c r="B14" t="s">
        <v>180</v>
      </c>
      <c r="C14">
        <v>2020</v>
      </c>
      <c r="D14" t="s">
        <v>181</v>
      </c>
      <c r="E14" s="82">
        <v>55890</v>
      </c>
      <c r="F14" s="11" t="s">
        <v>1</v>
      </c>
      <c r="G14" s="82">
        <v>400</v>
      </c>
      <c r="H14" s="82">
        <f t="shared" si="0"/>
        <v>55.89</v>
      </c>
      <c r="J14" s="82">
        <f t="shared" si="1"/>
        <v>0.4</v>
      </c>
      <c r="K14" s="83">
        <v>1741</v>
      </c>
      <c r="L14" s="82">
        <v>610</v>
      </c>
      <c r="M14" s="82">
        <v>408</v>
      </c>
      <c r="N14" s="83" t="b">
        <v>1</v>
      </c>
      <c r="O14" s="83">
        <v>2</v>
      </c>
      <c r="P14" s="83" t="s">
        <v>194</v>
      </c>
      <c r="Q14" t="b">
        <v>0</v>
      </c>
      <c r="R14" t="b">
        <v>0</v>
      </c>
      <c r="S14" t="s">
        <v>1</v>
      </c>
      <c r="T14" t="b">
        <v>1</v>
      </c>
      <c r="U14" t="b">
        <v>0</v>
      </c>
      <c r="V14" t="s">
        <v>1</v>
      </c>
      <c r="W14" t="b">
        <v>0</v>
      </c>
      <c r="X14" t="b">
        <v>0</v>
      </c>
      <c r="Y14" t="s">
        <v>1</v>
      </c>
      <c r="Z14" s="82">
        <v>1209</v>
      </c>
    </row>
    <row r="15" spans="1:27">
      <c r="A15" s="44" t="s">
        <v>204</v>
      </c>
      <c r="B15" t="s">
        <v>180</v>
      </c>
      <c r="C15">
        <v>2020</v>
      </c>
      <c r="D15" t="s">
        <v>181</v>
      </c>
      <c r="E15" s="82">
        <v>55913</v>
      </c>
      <c r="F15" s="11" t="s">
        <v>1</v>
      </c>
      <c r="G15" s="82">
        <v>400</v>
      </c>
      <c r="H15" s="82">
        <f t="shared" si="0"/>
        <v>55.912999999999997</v>
      </c>
      <c r="J15" s="82">
        <f t="shared" si="1"/>
        <v>0.4</v>
      </c>
      <c r="K15" s="83">
        <v>2085</v>
      </c>
      <c r="L15" s="82">
        <v>1058</v>
      </c>
      <c r="M15" s="82">
        <v>599</v>
      </c>
      <c r="N15" s="83" t="b">
        <v>1</v>
      </c>
      <c r="O15" s="83">
        <v>2</v>
      </c>
      <c r="P15" s="83" t="s">
        <v>195</v>
      </c>
      <c r="Q15" t="b">
        <v>0</v>
      </c>
      <c r="R15" t="b">
        <v>0</v>
      </c>
      <c r="S15" t="s">
        <v>1</v>
      </c>
      <c r="T15" t="b">
        <v>1</v>
      </c>
      <c r="U15" t="b">
        <v>0</v>
      </c>
      <c r="V15" t="s">
        <v>1</v>
      </c>
      <c r="W15" t="b">
        <v>0</v>
      </c>
      <c r="X15" t="b">
        <v>0</v>
      </c>
      <c r="Y15" t="s">
        <v>1</v>
      </c>
      <c r="Z15" s="82">
        <v>1209</v>
      </c>
    </row>
    <row r="16" spans="1:27">
      <c r="A16" s="44" t="s">
        <v>204</v>
      </c>
      <c r="B16" t="s">
        <v>180</v>
      </c>
      <c r="C16">
        <v>2020</v>
      </c>
      <c r="D16" t="s">
        <v>181</v>
      </c>
      <c r="E16" s="82">
        <v>55924</v>
      </c>
      <c r="F16" s="11" t="s">
        <v>1</v>
      </c>
      <c r="G16" s="82">
        <v>400</v>
      </c>
      <c r="H16" s="82">
        <f t="shared" si="0"/>
        <v>55.923999999999999</v>
      </c>
      <c r="J16" s="82">
        <f t="shared" si="1"/>
        <v>0.4</v>
      </c>
      <c r="K16" s="83">
        <v>2266</v>
      </c>
      <c r="L16" s="82">
        <v>1066</v>
      </c>
      <c r="M16" s="82">
        <v>631</v>
      </c>
      <c r="N16" s="83" t="b">
        <v>1</v>
      </c>
      <c r="O16" s="83">
        <v>2</v>
      </c>
      <c r="P16" s="83" t="s">
        <v>196</v>
      </c>
      <c r="Q16" t="b">
        <v>0</v>
      </c>
      <c r="R16" t="b">
        <v>0</v>
      </c>
      <c r="S16" t="s">
        <v>1</v>
      </c>
      <c r="T16" t="b">
        <v>1</v>
      </c>
      <c r="U16" t="b">
        <v>0</v>
      </c>
      <c r="V16" t="s">
        <v>1</v>
      </c>
      <c r="W16" t="b">
        <v>0</v>
      </c>
      <c r="X16" t="b">
        <v>0</v>
      </c>
      <c r="Y16" t="s">
        <v>1</v>
      </c>
      <c r="Z16" s="82">
        <v>1209</v>
      </c>
    </row>
    <row r="17" spans="1:26">
      <c r="A17" s="44" t="s">
        <v>204</v>
      </c>
      <c r="B17" t="s">
        <v>180</v>
      </c>
      <c r="C17">
        <v>2020</v>
      </c>
      <c r="D17" t="s">
        <v>181</v>
      </c>
      <c r="E17" s="82">
        <v>55924</v>
      </c>
      <c r="F17" s="11" t="s">
        <v>1</v>
      </c>
      <c r="G17" s="82">
        <v>400</v>
      </c>
      <c r="H17" s="82">
        <f t="shared" si="0"/>
        <v>55.923999999999999</v>
      </c>
      <c r="J17" s="82">
        <f t="shared" si="1"/>
        <v>0.4</v>
      </c>
      <c r="K17" s="83">
        <v>2272</v>
      </c>
      <c r="L17" s="82">
        <v>1244</v>
      </c>
      <c r="M17" s="82">
        <v>727</v>
      </c>
      <c r="N17" s="83" t="b">
        <v>1</v>
      </c>
      <c r="O17" s="83">
        <v>2</v>
      </c>
      <c r="P17" s="83" t="s">
        <v>197</v>
      </c>
      <c r="Q17" t="b">
        <v>0</v>
      </c>
      <c r="R17" t="b">
        <v>0</v>
      </c>
      <c r="S17" t="s">
        <v>1</v>
      </c>
      <c r="T17" t="b">
        <v>1</v>
      </c>
      <c r="U17" t="b">
        <v>0</v>
      </c>
      <c r="V17" t="s">
        <v>1</v>
      </c>
      <c r="W17" t="b">
        <v>0</v>
      </c>
      <c r="X17" t="b">
        <v>0</v>
      </c>
      <c r="Y17" t="s">
        <v>1</v>
      </c>
      <c r="Z17" s="82">
        <v>1209</v>
      </c>
    </row>
    <row r="18" spans="1:26">
      <c r="A18" s="44" t="s">
        <v>204</v>
      </c>
      <c r="B18" t="s">
        <v>180</v>
      </c>
      <c r="C18">
        <v>2020</v>
      </c>
      <c r="D18" t="s">
        <v>181</v>
      </c>
      <c r="E18" s="82">
        <v>55924</v>
      </c>
      <c r="F18" s="11" t="s">
        <v>1</v>
      </c>
      <c r="G18" s="82">
        <v>400</v>
      </c>
      <c r="H18" s="82">
        <f t="shared" si="0"/>
        <v>55.923999999999999</v>
      </c>
      <c r="J18" s="82">
        <f t="shared" ref="J18:J23" si="2">G18/1000</f>
        <v>0.4</v>
      </c>
      <c r="K18" s="83">
        <v>2226</v>
      </c>
      <c r="L18" s="82">
        <v>1401</v>
      </c>
      <c r="M18" s="82">
        <v>793</v>
      </c>
      <c r="N18" s="83" t="b">
        <v>1</v>
      </c>
      <c r="O18" s="83">
        <v>2</v>
      </c>
      <c r="P18" s="83" t="s">
        <v>198</v>
      </c>
      <c r="Q18" t="b">
        <v>0</v>
      </c>
      <c r="R18" t="b">
        <v>0</v>
      </c>
      <c r="S18" t="s">
        <v>1</v>
      </c>
      <c r="T18" t="b">
        <v>1</v>
      </c>
      <c r="U18" t="b">
        <v>0</v>
      </c>
      <c r="V18" t="s">
        <v>1</v>
      </c>
      <c r="W18" t="b">
        <v>0</v>
      </c>
      <c r="X18" t="b">
        <v>0</v>
      </c>
      <c r="Y18" t="s">
        <v>1</v>
      </c>
      <c r="Z18" s="82">
        <v>1209</v>
      </c>
    </row>
    <row r="19" spans="1:26">
      <c r="A19" s="44" t="s">
        <v>204</v>
      </c>
      <c r="B19" t="s">
        <v>180</v>
      </c>
      <c r="C19">
        <v>2020</v>
      </c>
      <c r="D19" t="s">
        <v>181</v>
      </c>
      <c r="E19" s="82">
        <v>55941</v>
      </c>
      <c r="F19" s="11" t="s">
        <v>1</v>
      </c>
      <c r="G19" s="82">
        <v>400</v>
      </c>
      <c r="H19" s="82">
        <f t="shared" si="0"/>
        <v>55.941000000000003</v>
      </c>
      <c r="J19" s="82">
        <f t="shared" si="2"/>
        <v>0.4</v>
      </c>
      <c r="K19" s="83">
        <v>694</v>
      </c>
      <c r="L19" s="82">
        <v>118</v>
      </c>
      <c r="M19" s="82">
        <v>149</v>
      </c>
      <c r="N19" s="83" t="b">
        <v>1</v>
      </c>
      <c r="O19" s="83">
        <v>2</v>
      </c>
      <c r="P19" s="83" t="s">
        <v>199</v>
      </c>
      <c r="Q19" t="b">
        <v>0</v>
      </c>
      <c r="R19" t="b">
        <v>0</v>
      </c>
      <c r="S19" t="s">
        <v>1</v>
      </c>
      <c r="T19" t="b">
        <v>1</v>
      </c>
      <c r="U19" t="b">
        <v>0</v>
      </c>
      <c r="V19" t="s">
        <v>1</v>
      </c>
      <c r="W19" t="b">
        <v>0</v>
      </c>
      <c r="X19" t="b">
        <v>0</v>
      </c>
      <c r="Y19" t="s">
        <v>1</v>
      </c>
      <c r="Z19" s="82">
        <v>1209</v>
      </c>
    </row>
    <row r="20" spans="1:26">
      <c r="A20" s="44" t="s">
        <v>204</v>
      </c>
      <c r="B20" t="s">
        <v>180</v>
      </c>
      <c r="C20">
        <v>2020</v>
      </c>
      <c r="D20" t="s">
        <v>181</v>
      </c>
      <c r="E20" s="82">
        <v>55945</v>
      </c>
      <c r="F20" s="11" t="s">
        <v>1</v>
      </c>
      <c r="G20" s="82">
        <v>400</v>
      </c>
      <c r="H20" s="82">
        <f t="shared" si="0"/>
        <v>55.945</v>
      </c>
      <c r="J20" s="82">
        <f t="shared" si="2"/>
        <v>0.4</v>
      </c>
      <c r="K20" s="83">
        <v>668</v>
      </c>
      <c r="L20" s="82">
        <v>149</v>
      </c>
      <c r="M20" s="82">
        <v>169</v>
      </c>
      <c r="N20" s="83" t="b">
        <v>1</v>
      </c>
      <c r="O20" s="83">
        <v>2</v>
      </c>
      <c r="P20" s="83" t="s">
        <v>200</v>
      </c>
      <c r="Q20" t="b">
        <v>0</v>
      </c>
      <c r="R20" t="b">
        <v>0</v>
      </c>
      <c r="S20" t="s">
        <v>1</v>
      </c>
      <c r="T20" t="b">
        <v>1</v>
      </c>
      <c r="U20" t="b">
        <v>0</v>
      </c>
      <c r="V20" t="s">
        <v>1</v>
      </c>
      <c r="W20" t="b">
        <v>0</v>
      </c>
      <c r="X20" t="b">
        <v>0</v>
      </c>
      <c r="Y20" t="s">
        <v>1</v>
      </c>
      <c r="Z20" s="82">
        <v>1209</v>
      </c>
    </row>
    <row r="21" spans="1:26">
      <c r="A21" s="44" t="s">
        <v>204</v>
      </c>
      <c r="B21" t="s">
        <v>180</v>
      </c>
      <c r="C21">
        <v>2020</v>
      </c>
      <c r="D21" t="s">
        <v>181</v>
      </c>
      <c r="E21" s="82">
        <v>55949</v>
      </c>
      <c r="F21" s="11" t="s">
        <v>1</v>
      </c>
      <c r="G21" s="82">
        <v>400</v>
      </c>
      <c r="H21" s="82">
        <f t="shared" si="0"/>
        <v>55.948999999999998</v>
      </c>
      <c r="J21" s="82">
        <f t="shared" si="2"/>
        <v>0.4</v>
      </c>
      <c r="K21" s="83">
        <v>665</v>
      </c>
      <c r="L21" s="82">
        <v>105</v>
      </c>
      <c r="M21" s="82">
        <v>134</v>
      </c>
      <c r="N21" s="83" t="b">
        <v>1</v>
      </c>
      <c r="O21" s="83">
        <v>2</v>
      </c>
      <c r="P21" s="83" t="s">
        <v>201</v>
      </c>
      <c r="Q21" t="b">
        <v>0</v>
      </c>
      <c r="R21" t="b">
        <v>0</v>
      </c>
      <c r="S21" t="s">
        <v>1</v>
      </c>
      <c r="T21" t="b">
        <v>1</v>
      </c>
      <c r="U21" t="b">
        <v>0</v>
      </c>
      <c r="V21" t="s">
        <v>1</v>
      </c>
      <c r="W21" t="b">
        <v>0</v>
      </c>
      <c r="X21" t="b">
        <v>0</v>
      </c>
      <c r="Y21" t="s">
        <v>1</v>
      </c>
      <c r="Z21" s="82">
        <v>1209</v>
      </c>
    </row>
    <row r="22" spans="1:26">
      <c r="A22" s="44" t="s">
        <v>204</v>
      </c>
      <c r="B22" t="s">
        <v>180</v>
      </c>
      <c r="C22">
        <v>2020</v>
      </c>
      <c r="D22" t="s">
        <v>181</v>
      </c>
      <c r="E22" s="82">
        <v>55951</v>
      </c>
      <c r="F22" s="11" t="s">
        <v>1</v>
      </c>
      <c r="G22" s="82">
        <v>400</v>
      </c>
      <c r="H22" s="82">
        <f t="shared" si="0"/>
        <v>55.951000000000001</v>
      </c>
      <c r="J22" s="82">
        <f t="shared" si="2"/>
        <v>0.4</v>
      </c>
      <c r="K22" s="83">
        <v>640</v>
      </c>
      <c r="L22" s="82">
        <v>164</v>
      </c>
      <c r="M22" s="82">
        <v>159</v>
      </c>
      <c r="N22" s="83" t="b">
        <v>1</v>
      </c>
      <c r="O22" s="83">
        <v>2</v>
      </c>
      <c r="P22" s="83" t="s">
        <v>202</v>
      </c>
      <c r="Q22" t="b">
        <v>0</v>
      </c>
      <c r="R22" t="b">
        <v>0</v>
      </c>
      <c r="S22" t="s">
        <v>1</v>
      </c>
      <c r="T22" t="b">
        <v>1</v>
      </c>
      <c r="U22" t="b">
        <v>0</v>
      </c>
      <c r="V22" t="s">
        <v>1</v>
      </c>
      <c r="W22" t="b">
        <v>0</v>
      </c>
      <c r="X22" t="b">
        <v>0</v>
      </c>
      <c r="Y22" t="s">
        <v>1</v>
      </c>
      <c r="Z22" s="82">
        <v>1209</v>
      </c>
    </row>
    <row r="23" spans="1:26">
      <c r="A23" s="44" t="s">
        <v>204</v>
      </c>
      <c r="B23" t="s">
        <v>180</v>
      </c>
      <c r="C23">
        <v>2020</v>
      </c>
      <c r="D23" t="s">
        <v>181</v>
      </c>
      <c r="E23" s="82">
        <v>55959</v>
      </c>
      <c r="F23" s="11" t="s">
        <v>1</v>
      </c>
      <c r="G23" s="82">
        <v>400</v>
      </c>
      <c r="H23" s="82">
        <f t="shared" si="0"/>
        <v>55.959000000000003</v>
      </c>
      <c r="J23" s="82">
        <f t="shared" si="2"/>
        <v>0.4</v>
      </c>
      <c r="K23" s="83">
        <v>633</v>
      </c>
      <c r="L23" s="82">
        <v>97</v>
      </c>
      <c r="M23" s="82">
        <v>125</v>
      </c>
      <c r="N23" s="83" t="b">
        <v>1</v>
      </c>
      <c r="O23" s="83">
        <v>2</v>
      </c>
      <c r="P23" s="83" t="s">
        <v>203</v>
      </c>
      <c r="Q23" t="b">
        <v>0</v>
      </c>
      <c r="R23" t="b">
        <v>0</v>
      </c>
      <c r="S23" t="s">
        <v>1</v>
      </c>
      <c r="T23" t="b">
        <v>1</v>
      </c>
      <c r="U23" t="b">
        <v>0</v>
      </c>
      <c r="V23" t="s">
        <v>1</v>
      </c>
      <c r="W23" t="b">
        <v>0</v>
      </c>
      <c r="X23" t="b">
        <v>0</v>
      </c>
      <c r="Y23" t="s">
        <v>1</v>
      </c>
      <c r="Z23" s="82">
        <v>1209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5.75"/>
  <cols>
    <col min="4" max="4" width="14.875" customWidth="1"/>
  </cols>
  <sheetData>
    <row r="1" spans="1:11">
      <c r="B1" t="s">
        <v>86</v>
      </c>
      <c r="C1" t="s">
        <v>213</v>
      </c>
      <c r="D1" t="s">
        <v>87</v>
      </c>
      <c r="E1" t="s">
        <v>94</v>
      </c>
      <c r="F1" t="s">
        <v>95</v>
      </c>
    </row>
    <row r="2" spans="1:11">
      <c r="A2" t="s">
        <v>88</v>
      </c>
      <c r="B2">
        <v>0.5</v>
      </c>
      <c r="C2">
        <v>500</v>
      </c>
      <c r="D2">
        <v>4</v>
      </c>
      <c r="E2">
        <f>D2/1000</f>
        <v>4.0000000000000001E-3</v>
      </c>
      <c r="F2" t="s">
        <v>93</v>
      </c>
      <c r="I2" s="25"/>
    </row>
    <row r="3" spans="1:11">
      <c r="A3" s="21" t="s">
        <v>89</v>
      </c>
      <c r="B3" s="84">
        <v>2</v>
      </c>
      <c r="C3" s="85">
        <v>2000</v>
      </c>
      <c r="D3">
        <v>6</v>
      </c>
      <c r="E3">
        <f t="shared" ref="E3:E10" si="0">D3/1000</f>
        <v>6.0000000000000001E-3</v>
      </c>
      <c r="F3" t="s">
        <v>93</v>
      </c>
      <c r="I3" s="25"/>
      <c r="K3" s="12"/>
    </row>
    <row r="4" spans="1:11">
      <c r="A4" s="21" t="s">
        <v>90</v>
      </c>
      <c r="B4">
        <v>3.5</v>
      </c>
      <c r="C4">
        <v>3500</v>
      </c>
      <c r="D4">
        <v>15</v>
      </c>
      <c r="E4">
        <f t="shared" si="0"/>
        <v>1.4999999999999999E-2</v>
      </c>
      <c r="F4" t="s">
        <v>93</v>
      </c>
      <c r="I4" s="25"/>
    </row>
    <row r="5" spans="1:11">
      <c r="A5" s="22" t="s">
        <v>91</v>
      </c>
      <c r="B5">
        <v>4.5</v>
      </c>
      <c r="C5">
        <v>4500</v>
      </c>
      <c r="D5">
        <v>30</v>
      </c>
      <c r="E5">
        <f t="shared" si="0"/>
        <v>0.03</v>
      </c>
      <c r="F5" t="s">
        <v>93</v>
      </c>
      <c r="I5" s="25"/>
    </row>
    <row r="6" spans="1:11">
      <c r="A6" s="22" t="s">
        <v>92</v>
      </c>
      <c r="B6">
        <v>5.15</v>
      </c>
      <c r="C6">
        <v>5150</v>
      </c>
      <c r="D6">
        <v>40</v>
      </c>
      <c r="E6">
        <f t="shared" si="0"/>
        <v>0.04</v>
      </c>
      <c r="F6" t="s">
        <v>93</v>
      </c>
      <c r="I6" s="25"/>
    </row>
    <row r="7" spans="1:11">
      <c r="A7" t="s">
        <v>206</v>
      </c>
      <c r="B7">
        <v>5.8</v>
      </c>
      <c r="C7">
        <v>5800</v>
      </c>
      <c r="D7">
        <v>10</v>
      </c>
      <c r="E7">
        <f t="shared" si="0"/>
        <v>0.01</v>
      </c>
      <c r="F7" t="s">
        <v>205</v>
      </c>
    </row>
    <row r="8" spans="1:11">
      <c r="A8" t="s">
        <v>207</v>
      </c>
      <c r="B8">
        <f>(33.9-11.7)/2+11.7</f>
        <v>22.799999999999997</v>
      </c>
      <c r="C8">
        <v>22800</v>
      </c>
      <c r="D8">
        <v>50</v>
      </c>
      <c r="E8">
        <f t="shared" si="0"/>
        <v>0.05</v>
      </c>
      <c r="F8" t="s">
        <v>205</v>
      </c>
    </row>
    <row r="9" spans="1:11">
      <c r="A9" t="s">
        <v>208</v>
      </c>
      <c r="B9">
        <f>(65-34)/2+34</f>
        <v>49.5</v>
      </c>
      <c r="C9">
        <v>49500</v>
      </c>
      <c r="D9">
        <v>100</v>
      </c>
      <c r="E9">
        <f t="shared" si="0"/>
        <v>0.1</v>
      </c>
      <c r="F9" t="s">
        <v>205</v>
      </c>
    </row>
    <row r="10" spans="1:11">
      <c r="B10" s="23">
        <v>53</v>
      </c>
      <c r="C10" s="23"/>
      <c r="D10" s="24">
        <v>500</v>
      </c>
      <c r="E10">
        <f t="shared" si="0"/>
        <v>0.5</v>
      </c>
      <c r="F10" s="23" t="s">
        <v>0</v>
      </c>
    </row>
    <row r="17" spans="1:4">
      <c r="D17" t="s">
        <v>211</v>
      </c>
    </row>
    <row r="18" spans="1:4" ht="236.25">
      <c r="D18" s="79" t="s">
        <v>212</v>
      </c>
    </row>
    <row r="20" spans="1:4">
      <c r="B20" t="s">
        <v>209</v>
      </c>
      <c r="D20" t="s">
        <v>210</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data per bin</vt:lpstr>
      <vt:lpstr>all qual data</vt:lpstr>
      <vt:lpstr>ice core CO2</vt:lpstr>
      <vt:lpstr>phytoplankton</vt:lpstr>
      <vt:lpstr>d11B</vt:lpstr>
      <vt:lpstr>liverwort</vt:lpstr>
      <vt:lpstr>stomata_Franks</vt:lpstr>
      <vt:lpstr>stomata_Konrad</vt:lpstr>
      <vt:lpstr>SD_SI_SR</vt:lpstr>
      <vt:lpstr>paleosol</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Gabriel Bowen</cp:lastModifiedBy>
  <dcterms:created xsi:type="dcterms:W3CDTF">2019-11-18T22:22:12Z</dcterms:created>
  <dcterms:modified xsi:type="dcterms:W3CDTF">2024-01-03T17:26:50Z</dcterms:modified>
</cp:coreProperties>
</file>